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usan\Downloads\"/>
    </mc:Choice>
  </mc:AlternateContent>
  <xr:revisionPtr revIDLastSave="0" documentId="8_{78325AA6-0EA9-40D2-BDBE-34AD5CC858F0}" xr6:coauthVersionLast="45" xr6:coauthVersionMax="45" xr10:uidLastSave="{00000000-0000-0000-0000-000000000000}"/>
  <bookViews>
    <workbookView xWindow="-103" yWindow="-103" windowWidth="22149" windowHeight="11829" tabRatio="727" activeTab="13"/>
  </bookViews>
  <sheets>
    <sheet name="Uputstvo" sheetId="13" r:id="rId1"/>
    <sheet name="Podaci" sheetId="11" r:id="rId2"/>
    <sheet name="StObr1" sheetId="16" r:id="rId3"/>
    <sheet name="UnObr2" sheetId="2" r:id="rId4"/>
    <sheet name="StObr2" sheetId="17" state="hidden" r:id="rId5"/>
    <sheet name="UnObr3" sheetId="3" r:id="rId6"/>
    <sheet name="StObr3" sheetId="18" state="hidden" r:id="rId7"/>
    <sheet name="UnObr4" sheetId="4" r:id="rId8"/>
    <sheet name="StObr4" sheetId="19" state="hidden" r:id="rId9"/>
    <sheet name="UnObr1" sheetId="1" r:id="rId10"/>
    <sheet name="UnObr5" sheetId="5" r:id="rId11"/>
    <sheet name="StObr5" sheetId="20" state="hidden" r:id="rId12"/>
    <sheet name="Kontrole" sheetId="12" r:id="rId13"/>
    <sheet name="KontrolnaStampa" sheetId="15" r:id="rId14"/>
    <sheet name="Spisak" sheetId="14" state="hidden" r:id="rId15"/>
  </sheets>
  <definedNames>
    <definedName name="_xlnm._FilterDatabase" localSheetId="14" hidden="1">Spisak!$K$1:$K$8516</definedName>
    <definedName name="_xlnm.Print_Area" localSheetId="12">Kontrole!$A$1:$X$40</definedName>
    <definedName name="_xlnm.Print_Area" localSheetId="2">StObr1!$A$1:$AR$316</definedName>
    <definedName name="_xlnm.Print_Area" localSheetId="4">StObr2!$A$1:$AR$394</definedName>
    <definedName name="_xlnm.Print_Area" localSheetId="0">Uputstvo!$A$1:$A$17</definedName>
    <definedName name="_xlnm.Print_Titles" localSheetId="4">StObr2!$24:$28</definedName>
    <definedName name="_xlnm.Print_Titles" localSheetId="6">StObr3!$23:$27</definedName>
    <definedName name="_xlnm.Print_Titles" localSheetId="8">StObr4!$23:$27</definedName>
    <definedName name="ц304">UnObr4!$C$285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22" i="16" l="1"/>
  <c r="R21" i="19"/>
  <c r="Y21" i="19"/>
  <c r="Q21" i="18"/>
  <c r="X21" i="18"/>
  <c r="P22" i="16"/>
  <c r="D393" i="17"/>
  <c r="D315" i="16"/>
  <c r="Y21" i="20"/>
  <c r="S21" i="20"/>
  <c r="Y22" i="17"/>
  <c r="R22" i="17"/>
  <c r="D193" i="18"/>
  <c r="B16" i="19"/>
  <c r="Z13" i="19"/>
  <c r="E13" i="19"/>
  <c r="Z11" i="19"/>
  <c r="H11" i="19"/>
  <c r="B9" i="19"/>
  <c r="B16" i="18"/>
  <c r="Z13" i="18"/>
  <c r="E13" i="18"/>
  <c r="Z11" i="18"/>
  <c r="H11" i="18"/>
  <c r="B9" i="18"/>
  <c r="B17" i="17"/>
  <c r="Z13" i="17"/>
  <c r="E13" i="17"/>
  <c r="Z11" i="17"/>
  <c r="H11" i="17"/>
  <c r="B9" i="17"/>
  <c r="B9" i="16"/>
  <c r="S3" i="20"/>
  <c r="R3" i="20"/>
  <c r="Q3" i="20"/>
  <c r="P3" i="20"/>
  <c r="O3" i="20"/>
  <c r="N3" i="20"/>
  <c r="M3" i="20"/>
  <c r="L3" i="20"/>
  <c r="J3" i="20"/>
  <c r="I3" i="20"/>
  <c r="H3" i="20"/>
  <c r="G3" i="20"/>
  <c r="F3" i="20"/>
  <c r="S3" i="19"/>
  <c r="R3" i="19"/>
  <c r="Q3" i="19"/>
  <c r="P3" i="19"/>
  <c r="O3" i="19"/>
  <c r="N3" i="19"/>
  <c r="M3" i="19"/>
  <c r="L3" i="19"/>
  <c r="J3" i="19"/>
  <c r="I3" i="19"/>
  <c r="H3" i="19"/>
  <c r="G3" i="19"/>
  <c r="F3" i="19"/>
  <c r="S3" i="18"/>
  <c r="R3" i="18"/>
  <c r="Q3" i="18"/>
  <c r="P3" i="18"/>
  <c r="O3" i="18"/>
  <c r="N3" i="18"/>
  <c r="M3" i="18"/>
  <c r="L3" i="18"/>
  <c r="J3" i="18"/>
  <c r="I3" i="18"/>
  <c r="H3" i="18"/>
  <c r="G3" i="18"/>
  <c r="F3" i="18"/>
  <c r="J3" i="17"/>
  <c r="I3" i="17"/>
  <c r="H3" i="17"/>
  <c r="G3" i="17"/>
  <c r="F3" i="17"/>
  <c r="S3" i="17"/>
  <c r="R3" i="17"/>
  <c r="Q3" i="17"/>
  <c r="P3" i="17"/>
  <c r="O3" i="17"/>
  <c r="N3" i="17"/>
  <c r="M3" i="17"/>
  <c r="L3" i="17"/>
  <c r="Y123" i="16"/>
  <c r="Y124" i="16"/>
  <c r="Y125" i="16"/>
  <c r="Y126" i="16"/>
  <c r="Y127" i="16"/>
  <c r="Y128" i="16"/>
  <c r="Y129" i="16"/>
  <c r="Y130" i="16"/>
  <c r="Y131" i="16"/>
  <c r="Y133" i="16"/>
  <c r="Y134" i="16"/>
  <c r="Y135" i="16"/>
  <c r="Y136" i="16"/>
  <c r="Y137" i="16"/>
  <c r="Y138" i="16"/>
  <c r="Y140" i="16"/>
  <c r="Y142" i="16"/>
  <c r="Y144" i="16"/>
  <c r="Y147" i="16"/>
  <c r="Y148" i="16"/>
  <c r="Y149" i="16"/>
  <c r="Y150" i="16"/>
  <c r="Y156" i="16"/>
  <c r="Y157" i="16"/>
  <c r="Y158" i="16"/>
  <c r="Y159" i="16"/>
  <c r="Y161" i="16"/>
  <c r="AI280" i="16"/>
  <c r="AI281" i="16"/>
  <c r="AI282" i="16"/>
  <c r="AI283" i="16"/>
  <c r="AI287" i="16"/>
  <c r="AI288" i="16"/>
  <c r="AI289" i="16"/>
  <c r="AI290" i="16"/>
  <c r="AI291" i="16"/>
  <c r="AI292" i="16"/>
  <c r="AI298" i="16"/>
  <c r="AI299" i="16"/>
  <c r="AI300" i="16"/>
  <c r="AI301" i="16"/>
  <c r="AI302" i="16"/>
  <c r="AI303" i="16"/>
  <c r="AI304" i="16"/>
  <c r="AI307" i="16"/>
  <c r="AI308" i="16"/>
  <c r="AI309" i="16"/>
  <c r="AI310" i="16"/>
  <c r="AI312" i="16"/>
  <c r="Y280" i="16"/>
  <c r="Y281" i="16"/>
  <c r="Y282" i="16"/>
  <c r="Y283" i="16"/>
  <c r="Y287" i="16"/>
  <c r="Y288" i="16"/>
  <c r="Y289" i="16"/>
  <c r="Y290" i="16"/>
  <c r="Y291" i="16"/>
  <c r="Y292" i="16"/>
  <c r="Y298" i="16"/>
  <c r="Y299" i="16"/>
  <c r="Y300" i="16"/>
  <c r="Y301" i="16"/>
  <c r="Y302" i="16"/>
  <c r="Y303" i="16"/>
  <c r="Y304" i="16"/>
  <c r="Y307" i="16"/>
  <c r="Y308" i="16"/>
  <c r="Y309" i="16"/>
  <c r="Y310" i="16"/>
  <c r="Y312" i="16"/>
  <c r="AI237" i="16"/>
  <c r="AI238" i="16"/>
  <c r="AI239" i="16"/>
  <c r="AI241" i="16"/>
  <c r="AI242" i="16"/>
  <c r="AI243" i="16"/>
  <c r="AI244" i="16"/>
  <c r="AI246" i="16"/>
  <c r="AI247" i="16"/>
  <c r="AI248" i="16"/>
  <c r="AI249" i="16"/>
  <c r="AI251" i="16"/>
  <c r="AI257" i="16"/>
  <c r="AI259" i="16"/>
  <c r="AI260" i="16"/>
  <c r="AI261" i="16"/>
  <c r="AI262" i="16"/>
  <c r="AI263" i="16"/>
  <c r="AI266" i="16"/>
  <c r="AI267" i="16"/>
  <c r="AI268" i="16"/>
  <c r="AI270" i="16"/>
  <c r="AI271" i="16"/>
  <c r="AI273" i="16"/>
  <c r="AI275" i="16"/>
  <c r="AI276" i="16"/>
  <c r="AI277" i="16"/>
  <c r="Y237" i="16"/>
  <c r="Y238" i="16"/>
  <c r="Y239" i="16"/>
  <c r="Y241" i="16"/>
  <c r="Y242" i="16"/>
  <c r="Y243" i="16"/>
  <c r="Y244" i="16"/>
  <c r="Y246" i="16"/>
  <c r="Y247" i="16"/>
  <c r="Y248" i="16"/>
  <c r="Y249" i="16"/>
  <c r="Y251" i="16"/>
  <c r="Y257" i="16"/>
  <c r="Y259" i="16"/>
  <c r="Y260" i="16"/>
  <c r="Y261" i="16"/>
  <c r="Y262" i="16"/>
  <c r="Y263" i="16"/>
  <c r="Y266" i="16"/>
  <c r="Y267" i="16"/>
  <c r="Y268" i="16"/>
  <c r="Y270" i="16"/>
  <c r="Y271" i="16"/>
  <c r="Y273" i="16"/>
  <c r="Y275" i="16"/>
  <c r="Y276" i="16"/>
  <c r="Y277" i="16"/>
  <c r="AI236" i="16"/>
  <c r="Y236" i="16"/>
  <c r="AI200" i="16"/>
  <c r="AI201" i="16"/>
  <c r="AI202" i="16"/>
  <c r="AI204" i="16"/>
  <c r="AI205" i="16"/>
  <c r="AI206" i="16"/>
  <c r="AI207" i="16"/>
  <c r="AI208" i="16"/>
  <c r="AI210" i="16"/>
  <c r="AI211" i="16"/>
  <c r="AI212" i="16"/>
  <c r="AI213" i="16"/>
  <c r="AI214" i="16"/>
  <c r="AI215" i="16"/>
  <c r="AI216" i="16"/>
  <c r="AI223" i="16"/>
  <c r="AI224" i="16"/>
  <c r="AI225" i="16"/>
  <c r="AI226" i="16"/>
  <c r="AI227" i="16"/>
  <c r="AI229" i="16"/>
  <c r="AI230" i="16"/>
  <c r="AI231" i="16"/>
  <c r="AI232" i="16"/>
  <c r="AI233" i="16"/>
  <c r="Y200" i="16"/>
  <c r="Y201" i="16"/>
  <c r="Y202" i="16"/>
  <c r="Y204" i="16"/>
  <c r="Y205" i="16"/>
  <c r="Y206" i="16"/>
  <c r="Y207" i="16"/>
  <c r="Y208" i="16"/>
  <c r="Y210" i="16"/>
  <c r="Y211" i="16"/>
  <c r="Y212" i="16"/>
  <c r="Y213" i="16"/>
  <c r="Y214" i="16"/>
  <c r="Y215" i="16"/>
  <c r="Y216" i="16"/>
  <c r="Y223" i="16"/>
  <c r="Y224" i="16"/>
  <c r="Y225" i="16"/>
  <c r="Y226" i="16"/>
  <c r="Y227" i="16"/>
  <c r="Y229" i="16"/>
  <c r="Y230" i="16"/>
  <c r="Y231" i="16"/>
  <c r="Y232" i="16"/>
  <c r="Y233" i="16"/>
  <c r="AI199" i="16"/>
  <c r="Y199" i="16"/>
  <c r="AI163" i="16"/>
  <c r="AI164" i="16"/>
  <c r="AI165" i="16"/>
  <c r="AI166" i="16"/>
  <c r="AI168" i="16"/>
  <c r="AI171" i="16"/>
  <c r="AI172" i="16"/>
  <c r="AI173" i="16"/>
  <c r="AI174" i="16"/>
  <c r="AI175" i="16"/>
  <c r="AI177" i="16"/>
  <c r="AI178" i="16"/>
  <c r="AI179" i="16"/>
  <c r="AI180" i="16"/>
  <c r="AI181" i="16"/>
  <c r="AI183" i="16"/>
  <c r="AI184" i="16"/>
  <c r="AI190" i="16"/>
  <c r="AI191" i="16"/>
  <c r="AI192" i="16"/>
  <c r="AI194" i="16"/>
  <c r="AI195" i="16"/>
  <c r="AI196" i="16"/>
  <c r="AI198" i="16"/>
  <c r="Y163" i="16"/>
  <c r="Y164" i="16"/>
  <c r="Y165" i="16"/>
  <c r="Y166" i="16"/>
  <c r="Y168" i="16"/>
  <c r="Y171" i="16"/>
  <c r="Y172" i="16"/>
  <c r="Y173" i="16"/>
  <c r="Y174" i="16"/>
  <c r="Y175" i="16"/>
  <c r="Y177" i="16"/>
  <c r="Y178" i="16"/>
  <c r="Y179" i="16"/>
  <c r="Y180" i="16"/>
  <c r="Y181" i="16"/>
  <c r="Y183" i="16"/>
  <c r="Y184" i="16"/>
  <c r="Y190" i="16"/>
  <c r="Y191" i="16"/>
  <c r="Y192" i="16"/>
  <c r="Y194" i="16"/>
  <c r="Y195" i="16"/>
  <c r="Y196" i="16"/>
  <c r="Y198" i="16"/>
  <c r="AI162" i="16"/>
  <c r="Y162" i="16"/>
  <c r="AI123" i="16"/>
  <c r="AI124" i="16"/>
  <c r="AI125" i="16"/>
  <c r="AI126" i="16"/>
  <c r="AI127" i="16"/>
  <c r="AI128" i="16"/>
  <c r="AI129" i="16"/>
  <c r="AI130" i="16"/>
  <c r="AI131" i="16"/>
  <c r="AI133" i="16"/>
  <c r="AI134" i="16"/>
  <c r="AI135" i="16"/>
  <c r="AI136" i="16"/>
  <c r="AI137" i="16"/>
  <c r="AI138" i="16"/>
  <c r="AI140" i="16"/>
  <c r="AI142" i="16"/>
  <c r="AI144" i="16"/>
  <c r="AI147" i="16"/>
  <c r="AI148" i="16"/>
  <c r="AI149" i="16"/>
  <c r="AI150" i="16"/>
  <c r="AI156" i="16"/>
  <c r="AI157" i="16"/>
  <c r="AI158" i="16"/>
  <c r="AI159" i="16"/>
  <c r="AI161" i="16"/>
  <c r="Y113" i="16"/>
  <c r="AI91" i="16"/>
  <c r="AI92" i="16"/>
  <c r="AI93" i="16"/>
  <c r="AI94" i="16"/>
  <c r="AI95" i="16"/>
  <c r="AI96" i="16"/>
  <c r="AI97" i="16"/>
  <c r="AI98" i="16"/>
  <c r="AI99" i="16"/>
  <c r="AI101" i="16"/>
  <c r="AI103" i="16"/>
  <c r="AI104" i="16"/>
  <c r="AI105" i="16"/>
  <c r="AI106" i="16"/>
  <c r="AI109" i="16"/>
  <c r="AI110" i="16"/>
  <c r="AI111" i="16"/>
  <c r="AI113" i="16"/>
  <c r="AD91" i="16"/>
  <c r="AD92" i="16"/>
  <c r="AD93" i="16"/>
  <c r="AD94" i="16"/>
  <c r="AD95" i="16"/>
  <c r="AD96" i="16"/>
  <c r="AD97" i="16"/>
  <c r="AD98" i="16"/>
  <c r="AD99" i="16"/>
  <c r="AD101" i="16"/>
  <c r="AD103" i="16"/>
  <c r="AD104" i="16"/>
  <c r="AD105" i="16"/>
  <c r="AD106" i="16"/>
  <c r="AD109" i="16"/>
  <c r="AD110" i="16"/>
  <c r="AD111" i="16"/>
  <c r="AD113" i="16"/>
  <c r="Y91" i="16"/>
  <c r="Y92" i="16"/>
  <c r="Y93" i="16"/>
  <c r="Y94" i="16"/>
  <c r="Y95" i="16"/>
  <c r="Y96" i="16"/>
  <c r="Y97" i="16"/>
  <c r="Y98" i="16"/>
  <c r="Y99" i="16"/>
  <c r="Y101" i="16"/>
  <c r="Y103" i="16"/>
  <c r="Y104" i="16"/>
  <c r="Y105" i="16"/>
  <c r="Y106" i="16"/>
  <c r="Y109" i="16"/>
  <c r="Y110" i="16"/>
  <c r="Y111" i="16"/>
  <c r="AI54" i="16"/>
  <c r="AI57" i="16"/>
  <c r="AI58" i="16"/>
  <c r="AI59" i="16"/>
  <c r="AI61" i="16"/>
  <c r="AI62" i="16"/>
  <c r="AI66" i="16"/>
  <c r="AI67" i="16"/>
  <c r="AI68" i="16"/>
  <c r="AI69" i="16"/>
  <c r="AI70" i="16"/>
  <c r="AI71" i="16"/>
  <c r="AI72" i="16"/>
  <c r="AI73" i="16"/>
  <c r="AI74" i="16"/>
  <c r="AI76" i="16"/>
  <c r="AI77" i="16"/>
  <c r="AI78" i="16"/>
  <c r="AI79" i="16"/>
  <c r="AI80" i="16"/>
  <c r="AI81" i="16"/>
  <c r="AI82" i="16"/>
  <c r="AI83" i="16"/>
  <c r="AD54" i="16"/>
  <c r="AD57" i="16"/>
  <c r="AD58" i="16"/>
  <c r="AD59" i="16"/>
  <c r="AD61" i="16"/>
  <c r="AD62" i="16"/>
  <c r="AD66" i="16"/>
  <c r="AD67" i="16"/>
  <c r="AD68" i="16"/>
  <c r="AD69" i="16"/>
  <c r="AD70" i="16"/>
  <c r="AD71" i="16"/>
  <c r="AD72" i="16"/>
  <c r="AD73" i="16"/>
  <c r="AD74" i="16"/>
  <c r="AD76" i="16"/>
  <c r="AD77" i="16"/>
  <c r="AD78" i="16"/>
  <c r="AD79" i="16"/>
  <c r="AD80" i="16"/>
  <c r="AD81" i="16"/>
  <c r="AD82" i="16"/>
  <c r="AD83" i="16"/>
  <c r="Y54" i="16"/>
  <c r="Y57" i="16"/>
  <c r="Y58" i="16"/>
  <c r="Y59" i="16"/>
  <c r="Y61" i="16"/>
  <c r="Y62" i="16"/>
  <c r="Y66" i="16"/>
  <c r="Y67" i="16"/>
  <c r="Y68" i="16"/>
  <c r="Y69" i="16"/>
  <c r="Y70" i="16"/>
  <c r="Y71" i="16"/>
  <c r="Y72" i="16"/>
  <c r="Y73" i="16"/>
  <c r="Y74" i="16"/>
  <c r="Y76" i="16"/>
  <c r="Y77" i="16"/>
  <c r="Y78" i="16"/>
  <c r="Y79" i="16"/>
  <c r="Y80" i="16"/>
  <c r="Y81" i="16"/>
  <c r="Y82" i="16"/>
  <c r="Y83" i="16"/>
  <c r="AI34" i="16"/>
  <c r="AI35" i="16"/>
  <c r="AI36" i="16"/>
  <c r="AI38" i="16"/>
  <c r="AI40" i="16"/>
  <c r="AI42" i="16"/>
  <c r="AI43" i="16"/>
  <c r="AI44" i="16"/>
  <c r="AI46" i="16"/>
  <c r="AD34" i="16"/>
  <c r="AD35" i="16"/>
  <c r="AD36" i="16"/>
  <c r="AD38" i="16"/>
  <c r="AD40" i="16"/>
  <c r="AD42" i="16"/>
  <c r="AD43" i="16"/>
  <c r="AD44" i="16"/>
  <c r="AD46" i="16"/>
  <c r="Y34" i="16"/>
  <c r="Y35" i="16"/>
  <c r="Y36" i="16"/>
  <c r="Y38" i="16"/>
  <c r="Y40" i="16"/>
  <c r="Y42" i="16"/>
  <c r="Y43" i="16"/>
  <c r="Y44" i="16"/>
  <c r="Y46" i="16"/>
  <c r="AJ33" i="17"/>
  <c r="AJ34" i="17"/>
  <c r="AJ35" i="17"/>
  <c r="AJ37" i="17"/>
  <c r="AJ39" i="17"/>
  <c r="AJ40" i="17"/>
  <c r="AJ41" i="17"/>
  <c r="AJ42" i="17"/>
  <c r="AJ43" i="17"/>
  <c r="AJ44" i="17"/>
  <c r="AJ46" i="17"/>
  <c r="AJ47" i="17"/>
  <c r="AJ48" i="17"/>
  <c r="AJ49" i="17"/>
  <c r="AJ50" i="17"/>
  <c r="AJ52" i="17"/>
  <c r="AJ53" i="17"/>
  <c r="AJ54" i="17"/>
  <c r="AJ55" i="17"/>
  <c r="AJ56" i="17"/>
  <c r="AJ57" i="17"/>
  <c r="AJ59" i="17"/>
  <c r="AJ60" i="17"/>
  <c r="AJ62" i="17"/>
  <c r="AJ63" i="17"/>
  <c r="AJ64" i="17"/>
  <c r="AJ65" i="17"/>
  <c r="AJ66" i="17"/>
  <c r="AJ67" i="17"/>
  <c r="AJ69" i="17"/>
  <c r="AJ70" i="17"/>
  <c r="AJ71" i="17"/>
  <c r="AJ72" i="17"/>
  <c r="AJ73" i="17"/>
  <c r="AJ74" i="17"/>
  <c r="AJ77" i="17"/>
  <c r="AJ78" i="17"/>
  <c r="AJ79" i="17"/>
  <c r="AJ80" i="17"/>
  <c r="AJ82" i="17"/>
  <c r="AJ83" i="17"/>
  <c r="AJ84" i="17"/>
  <c r="AJ87" i="17"/>
  <c r="AJ88" i="17"/>
  <c r="AJ90" i="17"/>
  <c r="AJ91" i="17"/>
  <c r="AJ92" i="17"/>
  <c r="AJ93" i="17"/>
  <c r="AJ95" i="17"/>
  <c r="AJ96" i="17"/>
  <c r="AJ99" i="17"/>
  <c r="AJ100" i="17"/>
  <c r="AJ101" i="17"/>
  <c r="AJ102" i="17"/>
  <c r="AJ103" i="17"/>
  <c r="AJ104" i="17"/>
  <c r="AJ106" i="17"/>
  <c r="AJ107" i="17"/>
  <c r="AJ108" i="17"/>
  <c r="AJ109" i="17"/>
  <c r="AJ111" i="17"/>
  <c r="AJ112" i="17"/>
  <c r="AJ113" i="17"/>
  <c r="AJ114" i="17"/>
  <c r="AJ115" i="17"/>
  <c r="AJ116" i="17"/>
  <c r="AJ118" i="17"/>
  <c r="AJ119" i="17"/>
  <c r="AJ121" i="17"/>
  <c r="AJ124" i="17"/>
  <c r="AJ126" i="17"/>
  <c r="AJ129" i="17"/>
  <c r="AJ130" i="17"/>
  <c r="AJ133" i="17"/>
  <c r="AJ137" i="17"/>
  <c r="AJ139" i="17"/>
  <c r="AJ141" i="17"/>
  <c r="AJ144" i="17"/>
  <c r="AJ146" i="17"/>
  <c r="AJ148" i="17"/>
  <c r="AJ151" i="17"/>
  <c r="AJ154" i="17"/>
  <c r="AJ156" i="17"/>
  <c r="AJ158" i="17"/>
  <c r="AJ163" i="17"/>
  <c r="AJ165" i="17"/>
  <c r="AJ166" i="17"/>
  <c r="AJ167" i="17"/>
  <c r="AJ169" i="17"/>
  <c r="AJ171" i="17"/>
  <c r="AJ172" i="17"/>
  <c r="AJ173" i="17"/>
  <c r="AJ174" i="17"/>
  <c r="AJ176" i="17"/>
  <c r="AJ178" i="17"/>
  <c r="AJ180" i="17"/>
  <c r="AJ182" i="17"/>
  <c r="AJ185" i="17"/>
  <c r="AJ186" i="17"/>
  <c r="AJ187" i="17"/>
  <c r="AJ188" i="17"/>
  <c r="AJ189" i="17"/>
  <c r="AJ190" i="17"/>
  <c r="AJ191" i="17"/>
  <c r="AJ193" i="17"/>
  <c r="AJ194" i="17"/>
  <c r="AJ195" i="17"/>
  <c r="AJ196" i="17"/>
  <c r="AJ197" i="17"/>
  <c r="AJ199" i="17"/>
  <c r="AJ200" i="17"/>
  <c r="AJ201" i="17"/>
  <c r="AJ202" i="17"/>
  <c r="AJ203" i="17"/>
  <c r="AJ204" i="17"/>
  <c r="AJ205" i="17"/>
  <c r="AJ206" i="17"/>
  <c r="AJ208" i="17"/>
  <c r="AJ209" i="17"/>
  <c r="AJ210" i="17"/>
  <c r="AJ211" i="17"/>
  <c r="AJ212" i="17"/>
  <c r="AJ213" i="17"/>
  <c r="AJ214" i="17"/>
  <c r="AJ216" i="17"/>
  <c r="AJ217" i="17"/>
  <c r="AJ219" i="17"/>
  <c r="AJ220" i="17"/>
  <c r="AJ221" i="17"/>
  <c r="AJ222" i="17"/>
  <c r="AJ223" i="17"/>
  <c r="AJ224" i="17"/>
  <c r="AJ225" i="17"/>
  <c r="AJ226" i="17"/>
  <c r="AJ227" i="17"/>
  <c r="AJ230" i="17"/>
  <c r="AJ231" i="17"/>
  <c r="AJ232" i="17"/>
  <c r="AJ234" i="17"/>
  <c r="AJ236" i="17"/>
  <c r="AJ238" i="17"/>
  <c r="AJ239" i="17"/>
  <c r="AJ240" i="17"/>
  <c r="AJ242" i="17"/>
  <c r="AJ245" i="17"/>
  <c r="AJ246" i="17"/>
  <c r="AJ247" i="17"/>
  <c r="AJ248" i="17"/>
  <c r="AJ249" i="17"/>
  <c r="AJ250" i="17"/>
  <c r="AJ251" i="17"/>
  <c r="AJ252" i="17"/>
  <c r="AJ253" i="17"/>
  <c r="AJ255" i="17"/>
  <c r="AJ256" i="17"/>
  <c r="AJ257" i="17"/>
  <c r="AJ258" i="17"/>
  <c r="AJ259" i="17"/>
  <c r="AJ260" i="17"/>
  <c r="AJ262" i="17"/>
  <c r="AJ264" i="17"/>
  <c r="AJ265" i="17"/>
  <c r="AJ266" i="17"/>
  <c r="AJ269" i="17"/>
  <c r="AJ270" i="17"/>
  <c r="AJ272" i="17"/>
  <c r="AJ273" i="17"/>
  <c r="AJ275" i="17"/>
  <c r="AJ276" i="17"/>
  <c r="AJ278" i="17"/>
  <c r="AJ279" i="17"/>
  <c r="AJ282" i="17"/>
  <c r="AJ283" i="17"/>
  <c r="AJ285" i="17"/>
  <c r="AJ286" i="17"/>
  <c r="AJ288" i="17"/>
  <c r="AJ289" i="17"/>
  <c r="AJ291" i="17"/>
  <c r="AJ292" i="17"/>
  <c r="AJ294" i="17"/>
  <c r="AJ295" i="17"/>
  <c r="AJ298" i="17"/>
  <c r="AJ299" i="17"/>
  <c r="AJ300" i="17"/>
  <c r="AJ302" i="17"/>
  <c r="AJ303" i="17"/>
  <c r="AJ304" i="17"/>
  <c r="AJ305" i="17"/>
  <c r="AJ306" i="17"/>
  <c r="AJ307" i="17"/>
  <c r="AJ308" i="17"/>
  <c r="AJ309" i="17"/>
  <c r="AJ310" i="17"/>
  <c r="AJ313" i="17"/>
  <c r="AJ314" i="17"/>
  <c r="AJ316" i="17"/>
  <c r="AJ317" i="17"/>
  <c r="AJ318" i="17"/>
  <c r="AJ320" i="17"/>
  <c r="AJ322" i="17"/>
  <c r="AJ323" i="17"/>
  <c r="AJ325" i="17"/>
  <c r="AJ327" i="17"/>
  <c r="AJ331" i="17"/>
  <c r="AJ332" i="17"/>
  <c r="AJ333" i="17"/>
  <c r="AJ334" i="17"/>
  <c r="AJ336" i="17"/>
  <c r="AJ337" i="17"/>
  <c r="AJ338" i="17"/>
  <c r="AJ339" i="17"/>
  <c r="AJ340" i="17"/>
  <c r="AJ341" i="17"/>
  <c r="AJ342" i="17"/>
  <c r="AJ343" i="17"/>
  <c r="AJ344" i="17"/>
  <c r="AJ346" i="17"/>
  <c r="AJ348" i="17"/>
  <c r="AJ350" i="17"/>
  <c r="AJ353" i="17"/>
  <c r="AJ355" i="17"/>
  <c r="AJ356" i="17"/>
  <c r="AJ357" i="17"/>
  <c r="AJ359" i="17"/>
  <c r="AJ362" i="17"/>
  <c r="AJ365" i="17"/>
  <c r="AJ367" i="17"/>
  <c r="AJ369" i="17"/>
  <c r="AJ370" i="17"/>
  <c r="AJ373" i="17"/>
  <c r="AJ374" i="17"/>
  <c r="AJ378" i="17"/>
  <c r="AJ379" i="17"/>
  <c r="AJ380" i="17"/>
  <c r="AJ381" i="17"/>
  <c r="AJ382" i="17"/>
  <c r="AJ384" i="17"/>
  <c r="AJ385" i="17"/>
  <c r="AJ389" i="17"/>
  <c r="AJ390" i="17"/>
  <c r="AA33" i="17"/>
  <c r="AA34" i="17"/>
  <c r="AA35" i="17"/>
  <c r="AA37" i="17"/>
  <c r="AA39" i="17"/>
  <c r="AA40" i="17"/>
  <c r="AA41" i="17"/>
  <c r="AA42" i="17"/>
  <c r="AA43" i="17"/>
  <c r="AA44" i="17"/>
  <c r="AA46" i="17"/>
  <c r="AA47" i="17"/>
  <c r="AA48" i="17"/>
  <c r="AA49" i="17"/>
  <c r="AA50" i="17"/>
  <c r="AA52" i="17"/>
  <c r="AA53" i="17"/>
  <c r="AA54" i="17"/>
  <c r="AA55" i="17"/>
  <c r="AA56" i="17"/>
  <c r="AA57" i="17"/>
  <c r="AA59" i="17"/>
  <c r="AA60" i="17"/>
  <c r="AA62" i="17"/>
  <c r="AA63" i="17"/>
  <c r="AA64" i="17"/>
  <c r="AA65" i="17"/>
  <c r="AA66" i="17"/>
  <c r="AA67" i="17"/>
  <c r="AA69" i="17"/>
  <c r="AA70" i="17"/>
  <c r="AA71" i="17"/>
  <c r="AA72" i="17"/>
  <c r="AA73" i="17"/>
  <c r="AA74" i="17"/>
  <c r="AA77" i="17"/>
  <c r="AA78" i="17"/>
  <c r="AA79" i="17"/>
  <c r="AA80" i="17"/>
  <c r="AA82" i="17"/>
  <c r="AA83" i="17"/>
  <c r="AA84" i="17"/>
  <c r="AA87" i="17"/>
  <c r="AA88" i="17"/>
  <c r="AA90" i="17"/>
  <c r="AA91" i="17"/>
  <c r="AA92" i="17"/>
  <c r="AA93" i="17"/>
  <c r="AA95" i="17"/>
  <c r="AA96" i="17"/>
  <c r="AA99" i="17"/>
  <c r="AA100" i="17"/>
  <c r="AA101" i="17"/>
  <c r="AA102" i="17"/>
  <c r="AA103" i="17"/>
  <c r="AA104" i="17"/>
  <c r="AA106" i="17"/>
  <c r="AA107" i="17"/>
  <c r="AA108" i="17"/>
  <c r="AA109" i="17"/>
  <c r="AA111" i="17"/>
  <c r="AA112" i="17"/>
  <c r="AA113" i="17"/>
  <c r="AA114" i="17"/>
  <c r="AA115" i="17"/>
  <c r="AA116" i="17"/>
  <c r="AA118" i="17"/>
  <c r="AA119" i="17"/>
  <c r="AA121" i="17"/>
  <c r="AA124" i="17"/>
  <c r="AA126" i="17"/>
  <c r="AA129" i="17"/>
  <c r="AA130" i="17"/>
  <c r="AA133" i="17"/>
  <c r="AA137" i="17"/>
  <c r="AA139" i="17"/>
  <c r="AA141" i="17"/>
  <c r="AA144" i="17"/>
  <c r="AA146" i="17"/>
  <c r="AA148" i="17"/>
  <c r="AA151" i="17"/>
  <c r="AA154" i="17"/>
  <c r="AA156" i="17"/>
  <c r="AA158" i="17"/>
  <c r="AA163" i="17"/>
  <c r="AA165" i="17"/>
  <c r="AA166" i="17"/>
  <c r="AA167" i="17"/>
  <c r="AA169" i="17"/>
  <c r="AA171" i="17"/>
  <c r="AA172" i="17"/>
  <c r="AA173" i="17"/>
  <c r="AA174" i="17"/>
  <c r="AA176" i="17"/>
  <c r="AA178" i="17"/>
  <c r="AA180" i="17"/>
  <c r="AA182" i="17"/>
  <c r="AA185" i="17"/>
  <c r="AA186" i="17"/>
  <c r="AA187" i="17"/>
  <c r="AA188" i="17"/>
  <c r="AA189" i="17"/>
  <c r="AA190" i="17"/>
  <c r="AA191" i="17"/>
  <c r="AA193" i="17"/>
  <c r="AA194" i="17"/>
  <c r="AA195" i="17"/>
  <c r="AA196" i="17"/>
  <c r="AA197" i="17"/>
  <c r="AA199" i="17"/>
  <c r="AA200" i="17"/>
  <c r="AA201" i="17"/>
  <c r="AA202" i="17"/>
  <c r="AA203" i="17"/>
  <c r="AA204" i="17"/>
  <c r="AA205" i="17"/>
  <c r="AA206" i="17"/>
  <c r="AA208" i="17"/>
  <c r="AA209" i="17"/>
  <c r="AA210" i="17"/>
  <c r="AA211" i="17"/>
  <c r="AA212" i="17"/>
  <c r="AA213" i="17"/>
  <c r="AA214" i="17"/>
  <c r="AA216" i="17"/>
  <c r="AA217" i="17"/>
  <c r="AA219" i="17"/>
  <c r="AA220" i="17"/>
  <c r="AA221" i="17"/>
  <c r="AA222" i="17"/>
  <c r="AA223" i="17"/>
  <c r="AA224" i="17"/>
  <c r="AA225" i="17"/>
  <c r="AA226" i="17"/>
  <c r="AA227" i="17"/>
  <c r="AA230" i="17"/>
  <c r="AA231" i="17"/>
  <c r="AA232" i="17"/>
  <c r="AA234" i="17"/>
  <c r="AA236" i="17"/>
  <c r="AA238" i="17"/>
  <c r="AA239" i="17"/>
  <c r="AA240" i="17"/>
  <c r="AA242" i="17"/>
  <c r="AA245" i="17"/>
  <c r="AA246" i="17"/>
  <c r="AA247" i="17"/>
  <c r="AA248" i="17"/>
  <c r="AA249" i="17"/>
  <c r="AA250" i="17"/>
  <c r="AA251" i="17"/>
  <c r="AA252" i="17"/>
  <c r="AA253" i="17"/>
  <c r="AA255" i="17"/>
  <c r="AA256" i="17"/>
  <c r="AA257" i="17"/>
  <c r="AA258" i="17"/>
  <c r="AA259" i="17"/>
  <c r="AA260" i="17"/>
  <c r="AA262" i="17"/>
  <c r="AA264" i="17"/>
  <c r="AA265" i="17"/>
  <c r="AA266" i="17"/>
  <c r="AA269" i="17"/>
  <c r="AA270" i="17"/>
  <c r="AA272" i="17"/>
  <c r="AA273" i="17"/>
  <c r="AA275" i="17"/>
  <c r="AA276" i="17"/>
  <c r="AA278" i="17"/>
  <c r="AA279" i="17"/>
  <c r="AA282" i="17"/>
  <c r="AA283" i="17"/>
  <c r="AA285" i="17"/>
  <c r="AA286" i="17"/>
  <c r="AA288" i="17"/>
  <c r="AA289" i="17"/>
  <c r="AA291" i="17"/>
  <c r="AA292" i="17"/>
  <c r="AA294" i="17"/>
  <c r="AA295" i="17"/>
  <c r="AA298" i="17"/>
  <c r="AA299" i="17"/>
  <c r="AA300" i="17"/>
  <c r="AA302" i="17"/>
  <c r="AA303" i="17"/>
  <c r="AA304" i="17"/>
  <c r="AA305" i="17"/>
  <c r="AA306" i="17"/>
  <c r="AA307" i="17"/>
  <c r="AA308" i="17"/>
  <c r="AA309" i="17"/>
  <c r="AA310" i="17"/>
  <c r="AA313" i="17"/>
  <c r="AA314" i="17"/>
  <c r="AA316" i="17"/>
  <c r="AA317" i="17"/>
  <c r="AA318" i="17"/>
  <c r="AA320" i="17"/>
  <c r="AA322" i="17"/>
  <c r="AA323" i="17"/>
  <c r="AA325" i="17"/>
  <c r="AA327" i="17"/>
  <c r="AA331" i="17"/>
  <c r="AA332" i="17"/>
  <c r="AA333" i="17"/>
  <c r="AA334" i="17"/>
  <c r="AA336" i="17"/>
  <c r="AA337" i="17"/>
  <c r="AA338" i="17"/>
  <c r="AA339" i="17"/>
  <c r="AA340" i="17"/>
  <c r="AA341" i="17"/>
  <c r="AA342" i="17"/>
  <c r="AA343" i="17"/>
  <c r="AA344" i="17"/>
  <c r="AA346" i="17"/>
  <c r="AA348" i="17"/>
  <c r="AA350" i="17"/>
  <c r="AA353" i="17"/>
  <c r="AA355" i="17"/>
  <c r="AA356" i="17"/>
  <c r="AA357" i="17"/>
  <c r="AA359" i="17"/>
  <c r="AA362" i="17"/>
  <c r="AA365" i="17"/>
  <c r="AA367" i="17"/>
  <c r="AA369" i="17"/>
  <c r="AA370" i="17"/>
  <c r="AA373" i="17"/>
  <c r="AA374" i="17"/>
  <c r="AA378" i="17"/>
  <c r="AA379" i="17"/>
  <c r="AA380" i="17"/>
  <c r="AA381" i="17"/>
  <c r="AA382" i="17"/>
  <c r="AA384" i="17"/>
  <c r="AA385" i="17"/>
  <c r="AA389" i="17"/>
  <c r="AA390" i="17"/>
  <c r="AJ32" i="18"/>
  <c r="AJ34" i="18"/>
  <c r="AJ36" i="18"/>
  <c r="AJ39" i="18"/>
  <c r="AJ41" i="18"/>
  <c r="AJ43" i="18"/>
  <c r="AJ46" i="18"/>
  <c r="AJ49" i="18"/>
  <c r="AJ51" i="18"/>
  <c r="AJ53" i="18"/>
  <c r="AJ57" i="18"/>
  <c r="AJ58" i="18"/>
  <c r="AJ59" i="18"/>
  <c r="AJ60" i="18"/>
  <c r="AJ61" i="18"/>
  <c r="AJ62" i="18"/>
  <c r="AJ63" i="18"/>
  <c r="AJ64" i="18"/>
  <c r="AJ65" i="18"/>
  <c r="AJ67" i="18"/>
  <c r="AJ68" i="18"/>
  <c r="AJ69" i="18"/>
  <c r="AJ70" i="18"/>
  <c r="AJ71" i="18"/>
  <c r="AJ72" i="18"/>
  <c r="AJ73" i="18"/>
  <c r="AJ76" i="18"/>
  <c r="AJ77" i="18"/>
  <c r="AJ78" i="18"/>
  <c r="AJ79" i="18"/>
  <c r="AJ80" i="18"/>
  <c r="AJ81" i="18"/>
  <c r="AJ82" i="18"/>
  <c r="AJ83" i="18"/>
  <c r="AJ84" i="18"/>
  <c r="AJ86" i="18"/>
  <c r="AJ87" i="18"/>
  <c r="AJ88" i="18"/>
  <c r="AJ89" i="18"/>
  <c r="AJ90" i="18"/>
  <c r="AJ91" i="18"/>
  <c r="AJ92" i="18"/>
  <c r="AJ93" i="18"/>
  <c r="AJ98" i="18"/>
  <c r="AJ99" i="18"/>
  <c r="AJ100" i="18"/>
  <c r="AJ101" i="18"/>
  <c r="AJ103" i="18"/>
  <c r="AJ104" i="18"/>
  <c r="AJ105" i="18"/>
  <c r="AJ106" i="18"/>
  <c r="AJ107" i="18"/>
  <c r="AJ108" i="18"/>
  <c r="AJ109" i="18"/>
  <c r="AJ110" i="18"/>
  <c r="AJ111" i="18"/>
  <c r="AJ113" i="18"/>
  <c r="AJ115" i="18"/>
  <c r="AJ117" i="18"/>
  <c r="AJ120" i="18"/>
  <c r="AJ122" i="18"/>
  <c r="AJ123" i="18"/>
  <c r="AJ124" i="18"/>
  <c r="AJ126" i="18"/>
  <c r="AJ129" i="18"/>
  <c r="AJ132" i="18"/>
  <c r="AJ134" i="18"/>
  <c r="AJ136" i="18"/>
  <c r="AJ137" i="18"/>
  <c r="AJ140" i="18"/>
  <c r="AJ144" i="18"/>
  <c r="AJ145" i="18"/>
  <c r="AJ146" i="18"/>
  <c r="AJ147" i="18"/>
  <c r="AJ148" i="18"/>
  <c r="AJ149" i="18"/>
  <c r="AJ150" i="18"/>
  <c r="AJ151" i="18"/>
  <c r="AJ152" i="18"/>
  <c r="AJ154" i="18"/>
  <c r="AJ155" i="18"/>
  <c r="AJ156" i="18"/>
  <c r="AJ157" i="18"/>
  <c r="AJ158" i="18"/>
  <c r="AJ159" i="18"/>
  <c r="AJ160" i="18"/>
  <c r="AJ162" i="18"/>
  <c r="AJ164" i="18"/>
  <c r="AJ166" i="18"/>
  <c r="AJ169" i="18"/>
  <c r="AJ170" i="18"/>
  <c r="AJ171" i="18"/>
  <c r="AJ172" i="18"/>
  <c r="AJ173" i="18"/>
  <c r="AJ174" i="18"/>
  <c r="AJ175" i="18"/>
  <c r="AJ176" i="18"/>
  <c r="AJ177" i="18"/>
  <c r="AJ179" i="18"/>
  <c r="AJ180" i="18"/>
  <c r="AJ181" i="18"/>
  <c r="AJ182" i="18"/>
  <c r="AJ183" i="18"/>
  <c r="AJ184" i="18"/>
  <c r="AJ185" i="18"/>
  <c r="AJ186" i="18"/>
  <c r="AJ188" i="18"/>
  <c r="AA32" i="18"/>
  <c r="AA34" i="18"/>
  <c r="AA36" i="18"/>
  <c r="AA39" i="18"/>
  <c r="AA41" i="18"/>
  <c r="AA43" i="18"/>
  <c r="AA46" i="18"/>
  <c r="AA49" i="18"/>
  <c r="AA51" i="18"/>
  <c r="AA53" i="18"/>
  <c r="AA57" i="18"/>
  <c r="AA58" i="18"/>
  <c r="AA59" i="18"/>
  <c r="AA60" i="18"/>
  <c r="AA61" i="18"/>
  <c r="AA62" i="18"/>
  <c r="AA63" i="18"/>
  <c r="AA64" i="18"/>
  <c r="AA65" i="18"/>
  <c r="AA67" i="18"/>
  <c r="AA68" i="18"/>
  <c r="AA69" i="18"/>
  <c r="AA70" i="18"/>
  <c r="AA71" i="18"/>
  <c r="AA72" i="18"/>
  <c r="AA73" i="18"/>
  <c r="AA76" i="18"/>
  <c r="AA77" i="18"/>
  <c r="AA78" i="18"/>
  <c r="AA79" i="18"/>
  <c r="AA80" i="18"/>
  <c r="AA81" i="18"/>
  <c r="AA82" i="18"/>
  <c r="AA83" i="18"/>
  <c r="AA84" i="18"/>
  <c r="AA86" i="18"/>
  <c r="AA87" i="18"/>
  <c r="AA88" i="18"/>
  <c r="AA89" i="18"/>
  <c r="AA90" i="18"/>
  <c r="AA91" i="18"/>
  <c r="AA92" i="18"/>
  <c r="AA93" i="18"/>
  <c r="AA98" i="18"/>
  <c r="AA99" i="18"/>
  <c r="AA100" i="18"/>
  <c r="AA101" i="18"/>
  <c r="AA103" i="18"/>
  <c r="AA104" i="18"/>
  <c r="AA105" i="18"/>
  <c r="AA106" i="18"/>
  <c r="AA107" i="18"/>
  <c r="AA108" i="18"/>
  <c r="AA109" i="18"/>
  <c r="AA110" i="18"/>
  <c r="AA111" i="18"/>
  <c r="AA113" i="18"/>
  <c r="AA115" i="18"/>
  <c r="AA117" i="18"/>
  <c r="AA120" i="18"/>
  <c r="AA122" i="18"/>
  <c r="AA123" i="18"/>
  <c r="AA124" i="18"/>
  <c r="AA126" i="18"/>
  <c r="AA129" i="18"/>
  <c r="AA132" i="18"/>
  <c r="AA134" i="18"/>
  <c r="AA136" i="18"/>
  <c r="AA137" i="18"/>
  <c r="AA140" i="18"/>
  <c r="AA144" i="18"/>
  <c r="AA145" i="18"/>
  <c r="AA146" i="18"/>
  <c r="AA147" i="18"/>
  <c r="AA148" i="18"/>
  <c r="AA149" i="18"/>
  <c r="AA150" i="18"/>
  <c r="AA151" i="18"/>
  <c r="AA152" i="18"/>
  <c r="AA154" i="18"/>
  <c r="AA155" i="18"/>
  <c r="AA156" i="18"/>
  <c r="AA157" i="18"/>
  <c r="AA158" i="18"/>
  <c r="AA159" i="18"/>
  <c r="AA160" i="18"/>
  <c r="AA162" i="18"/>
  <c r="AA164" i="18"/>
  <c r="AA166" i="18"/>
  <c r="AA169" i="18"/>
  <c r="AA170" i="18"/>
  <c r="AA171" i="18"/>
  <c r="AA172" i="18"/>
  <c r="AA173" i="18"/>
  <c r="AA174" i="18"/>
  <c r="AA175" i="18"/>
  <c r="AA176" i="18"/>
  <c r="AA177" i="18"/>
  <c r="AA179" i="18"/>
  <c r="AA180" i="18"/>
  <c r="AA181" i="18"/>
  <c r="AA182" i="18"/>
  <c r="AA183" i="18"/>
  <c r="AA184" i="18"/>
  <c r="AA185" i="18"/>
  <c r="AA186" i="18"/>
  <c r="AA188" i="18"/>
  <c r="AJ32" i="19"/>
  <c r="AJ33" i="19"/>
  <c r="AJ34" i="19"/>
  <c r="AJ36" i="19"/>
  <c r="AJ38" i="19"/>
  <c r="AJ39" i="19"/>
  <c r="AJ40" i="19"/>
  <c r="AJ41" i="19"/>
  <c r="AJ42" i="19"/>
  <c r="AJ43" i="19"/>
  <c r="AJ45" i="19"/>
  <c r="AJ46" i="19"/>
  <c r="AJ47" i="19"/>
  <c r="AJ48" i="19"/>
  <c r="AJ49" i="19"/>
  <c r="AJ51" i="19"/>
  <c r="AJ52" i="19"/>
  <c r="AJ53" i="19"/>
  <c r="AJ54" i="19"/>
  <c r="AJ55" i="19"/>
  <c r="AJ56" i="19"/>
  <c r="AJ58" i="19"/>
  <c r="AJ59" i="19"/>
  <c r="AJ61" i="19"/>
  <c r="AJ62" i="19"/>
  <c r="AJ63" i="19"/>
  <c r="AJ64" i="19"/>
  <c r="AJ65" i="19"/>
  <c r="AJ66" i="19"/>
  <c r="AJ68" i="19"/>
  <c r="AJ69" i="19"/>
  <c r="AJ70" i="19"/>
  <c r="AJ71" i="19"/>
  <c r="AJ72" i="19"/>
  <c r="AJ73" i="19"/>
  <c r="AJ76" i="19"/>
  <c r="AJ77" i="19"/>
  <c r="AJ78" i="19"/>
  <c r="AJ79" i="19"/>
  <c r="AJ81" i="19"/>
  <c r="AJ82" i="19"/>
  <c r="AJ83" i="19"/>
  <c r="AJ86" i="19"/>
  <c r="AJ87" i="19"/>
  <c r="AJ89" i="19"/>
  <c r="AJ90" i="19"/>
  <c r="AJ91" i="19"/>
  <c r="AJ92" i="19"/>
  <c r="AJ94" i="19"/>
  <c r="AJ95" i="19"/>
  <c r="AJ98" i="19"/>
  <c r="AJ99" i="19"/>
  <c r="AJ100" i="19"/>
  <c r="AJ101" i="19"/>
  <c r="AJ102" i="19"/>
  <c r="AJ103" i="19"/>
  <c r="AJ105" i="19"/>
  <c r="AJ106" i="19"/>
  <c r="AJ107" i="19"/>
  <c r="AJ108" i="19"/>
  <c r="AJ110" i="19"/>
  <c r="AJ111" i="19"/>
  <c r="AJ112" i="19"/>
  <c r="AJ113" i="19"/>
  <c r="AJ114" i="19"/>
  <c r="AJ115" i="19"/>
  <c r="AJ117" i="19"/>
  <c r="AJ118" i="19"/>
  <c r="AJ120" i="19"/>
  <c r="AJ123" i="19"/>
  <c r="AJ125" i="19"/>
  <c r="AJ128" i="19"/>
  <c r="AJ129" i="19"/>
  <c r="AJ132" i="19"/>
  <c r="AJ136" i="19"/>
  <c r="AJ138" i="19"/>
  <c r="AJ140" i="19"/>
  <c r="AJ143" i="19"/>
  <c r="AJ145" i="19"/>
  <c r="AJ147" i="19"/>
  <c r="AJ150" i="19"/>
  <c r="AJ153" i="19"/>
  <c r="AJ155" i="19"/>
  <c r="AJ157" i="19"/>
  <c r="AJ161" i="19"/>
  <c r="AJ162" i="19"/>
  <c r="AJ163" i="19"/>
  <c r="AJ164" i="19"/>
  <c r="AJ165" i="19"/>
  <c r="AJ166" i="19"/>
  <c r="AJ167" i="19"/>
  <c r="AJ168" i="19"/>
  <c r="AJ169" i="19"/>
  <c r="AJ171" i="19"/>
  <c r="AJ172" i="19"/>
  <c r="AJ173" i="19"/>
  <c r="AJ174" i="19"/>
  <c r="AJ175" i="19"/>
  <c r="AJ176" i="19"/>
  <c r="AJ177" i="19"/>
  <c r="AJ180" i="19"/>
  <c r="AJ181" i="19"/>
  <c r="AJ182" i="19"/>
  <c r="AJ183" i="19"/>
  <c r="AJ184" i="19"/>
  <c r="AJ185" i="19"/>
  <c r="AJ186" i="19"/>
  <c r="AJ187" i="19"/>
  <c r="AJ188" i="19"/>
  <c r="AJ190" i="19"/>
  <c r="AJ191" i="19"/>
  <c r="AJ192" i="19"/>
  <c r="AJ193" i="19"/>
  <c r="AJ194" i="19"/>
  <c r="AJ195" i="19"/>
  <c r="AJ196" i="19"/>
  <c r="AJ197" i="19"/>
  <c r="AJ202" i="19"/>
  <c r="AJ204" i="19"/>
  <c r="AJ205" i="19"/>
  <c r="AJ206" i="19"/>
  <c r="AJ208" i="19"/>
  <c r="AJ210" i="19"/>
  <c r="AJ211" i="19"/>
  <c r="AJ212" i="19"/>
  <c r="AJ213" i="19"/>
  <c r="AJ215" i="19"/>
  <c r="AJ217" i="19"/>
  <c r="AJ219" i="19"/>
  <c r="AJ221" i="19"/>
  <c r="AJ224" i="19"/>
  <c r="AJ225" i="19"/>
  <c r="AJ226" i="19"/>
  <c r="AJ227" i="19"/>
  <c r="AJ228" i="19"/>
  <c r="AJ229" i="19"/>
  <c r="AJ230" i="19"/>
  <c r="AJ232" i="19"/>
  <c r="AJ233" i="19"/>
  <c r="AJ234" i="19"/>
  <c r="AJ235" i="19"/>
  <c r="AJ236" i="19"/>
  <c r="AJ238" i="19"/>
  <c r="AJ239" i="19"/>
  <c r="AJ240" i="19"/>
  <c r="AJ241" i="19"/>
  <c r="AJ242" i="19"/>
  <c r="AJ243" i="19"/>
  <c r="AJ244" i="19"/>
  <c r="AJ245" i="19"/>
  <c r="AJ247" i="19"/>
  <c r="AJ248" i="19"/>
  <c r="AJ249" i="19"/>
  <c r="AJ250" i="19"/>
  <c r="AJ251" i="19"/>
  <c r="AJ252" i="19"/>
  <c r="AJ253" i="19"/>
  <c r="AJ255" i="19"/>
  <c r="AJ256" i="19"/>
  <c r="AJ258" i="19"/>
  <c r="AJ259" i="19"/>
  <c r="AJ260" i="19"/>
  <c r="AJ261" i="19"/>
  <c r="AJ262" i="19"/>
  <c r="AJ263" i="19"/>
  <c r="AJ264" i="19"/>
  <c r="AJ265" i="19"/>
  <c r="AJ266" i="19"/>
  <c r="AJ269" i="19"/>
  <c r="AJ270" i="19"/>
  <c r="AJ271" i="19"/>
  <c r="AJ273" i="19"/>
  <c r="AJ275" i="19"/>
  <c r="AJ277" i="19"/>
  <c r="AJ278" i="19"/>
  <c r="AJ279" i="19"/>
  <c r="AJ281" i="19"/>
  <c r="AJ284" i="19"/>
  <c r="AJ285" i="19"/>
  <c r="AJ286" i="19"/>
  <c r="AJ287" i="19"/>
  <c r="AJ288" i="19"/>
  <c r="AJ289" i="19"/>
  <c r="AJ290" i="19"/>
  <c r="AJ291" i="19"/>
  <c r="AJ292" i="19"/>
  <c r="AJ294" i="19"/>
  <c r="AJ295" i="19"/>
  <c r="AJ296" i="19"/>
  <c r="AJ297" i="19"/>
  <c r="AJ298" i="19"/>
  <c r="AJ299" i="19"/>
  <c r="AJ301" i="19"/>
  <c r="AJ303" i="19"/>
  <c r="AJ304" i="19"/>
  <c r="AJ305" i="19"/>
  <c r="AJ308" i="19"/>
  <c r="AJ309" i="19"/>
  <c r="AJ311" i="19"/>
  <c r="AJ312" i="19"/>
  <c r="AJ314" i="19"/>
  <c r="AJ315" i="19"/>
  <c r="AJ317" i="19"/>
  <c r="AJ318" i="19"/>
  <c r="AJ321" i="19"/>
  <c r="AJ322" i="19"/>
  <c r="AJ324" i="19"/>
  <c r="AJ325" i="19"/>
  <c r="AJ327" i="19"/>
  <c r="AJ328" i="19"/>
  <c r="AJ330" i="19"/>
  <c r="AJ331" i="19"/>
  <c r="AJ333" i="19"/>
  <c r="AJ334" i="19"/>
  <c r="AJ337" i="19"/>
  <c r="AJ338" i="19"/>
  <c r="AJ339" i="19"/>
  <c r="AJ341" i="19"/>
  <c r="AJ342" i="19"/>
  <c r="AJ343" i="19"/>
  <c r="AJ344" i="19"/>
  <c r="AJ345" i="19"/>
  <c r="AJ346" i="19"/>
  <c r="AJ347" i="19"/>
  <c r="AJ348" i="19"/>
  <c r="AJ349" i="19"/>
  <c r="AJ352" i="19"/>
  <c r="AJ353" i="19"/>
  <c r="AJ355" i="19"/>
  <c r="AJ356" i="19"/>
  <c r="AJ357" i="19"/>
  <c r="AJ359" i="19"/>
  <c r="AJ361" i="19"/>
  <c r="AJ362" i="19"/>
  <c r="AJ364" i="19"/>
  <c r="AJ366" i="19"/>
  <c r="AJ370" i="19"/>
  <c r="AJ371" i="19"/>
  <c r="AJ372" i="19"/>
  <c r="AJ373" i="19"/>
  <c r="AJ375" i="19"/>
  <c r="AJ376" i="19"/>
  <c r="AJ377" i="19"/>
  <c r="AJ378" i="19"/>
  <c r="AJ379" i="19"/>
  <c r="AJ380" i="19"/>
  <c r="AJ381" i="19"/>
  <c r="AJ382" i="19"/>
  <c r="AJ383" i="19"/>
  <c r="AJ385" i="19"/>
  <c r="AJ387" i="19"/>
  <c r="AJ389" i="19"/>
  <c r="AJ392" i="19"/>
  <c r="AJ394" i="19"/>
  <c r="AJ395" i="19"/>
  <c r="AJ396" i="19"/>
  <c r="AJ398" i="19"/>
  <c r="AJ401" i="19"/>
  <c r="AJ404" i="19"/>
  <c r="AJ406" i="19"/>
  <c r="AJ408" i="19"/>
  <c r="AJ409" i="19"/>
  <c r="AJ412" i="19"/>
  <c r="AJ416" i="19"/>
  <c r="AJ417" i="19"/>
  <c r="AJ418" i="19"/>
  <c r="AJ419" i="19"/>
  <c r="AJ420" i="19"/>
  <c r="AJ421" i="19"/>
  <c r="AJ422" i="19"/>
  <c r="AJ423" i="19"/>
  <c r="AJ424" i="19"/>
  <c r="AJ426" i="19"/>
  <c r="AJ427" i="19"/>
  <c r="AJ428" i="19"/>
  <c r="AJ429" i="19"/>
  <c r="AJ430" i="19"/>
  <c r="AJ431" i="19"/>
  <c r="AJ432" i="19"/>
  <c r="AJ434" i="19"/>
  <c r="AJ436" i="19"/>
  <c r="AJ438" i="19"/>
  <c r="AJ441" i="19"/>
  <c r="AJ442" i="19"/>
  <c r="AJ443" i="19"/>
  <c r="AJ444" i="19"/>
  <c r="AJ445" i="19"/>
  <c r="AJ446" i="19"/>
  <c r="AJ447" i="19"/>
  <c r="AJ448" i="19"/>
  <c r="AJ449" i="19"/>
  <c r="AJ451" i="19"/>
  <c r="AJ452" i="19"/>
  <c r="AJ453" i="19"/>
  <c r="AJ454" i="19"/>
  <c r="AJ455" i="19"/>
  <c r="AJ456" i="19"/>
  <c r="AJ457" i="19"/>
  <c r="AJ458" i="19"/>
  <c r="AJ460" i="19"/>
  <c r="AJ463" i="19"/>
  <c r="AJ465" i="19"/>
  <c r="AJ467" i="19"/>
  <c r="AJ468" i="19"/>
  <c r="AA32" i="19"/>
  <c r="AA33" i="19"/>
  <c r="AA34" i="19"/>
  <c r="AA36" i="19"/>
  <c r="AA38" i="19"/>
  <c r="AA39" i="19"/>
  <c r="AA40" i="19"/>
  <c r="AA41" i="19"/>
  <c r="AA42" i="19"/>
  <c r="AA43" i="19"/>
  <c r="AA45" i="19"/>
  <c r="AA46" i="19"/>
  <c r="AA47" i="19"/>
  <c r="AA48" i="19"/>
  <c r="AA49" i="19"/>
  <c r="AA51" i="19"/>
  <c r="AA52" i="19"/>
  <c r="AA53" i="19"/>
  <c r="AA54" i="19"/>
  <c r="AA55" i="19"/>
  <c r="AA56" i="19"/>
  <c r="AA58" i="19"/>
  <c r="AA59" i="19"/>
  <c r="AA61" i="19"/>
  <c r="AA62" i="19"/>
  <c r="AA63" i="19"/>
  <c r="AA64" i="19"/>
  <c r="AA65" i="19"/>
  <c r="AA66" i="19"/>
  <c r="AA68" i="19"/>
  <c r="AA69" i="19"/>
  <c r="AA70" i="19"/>
  <c r="AA71" i="19"/>
  <c r="AA72" i="19"/>
  <c r="AA73" i="19"/>
  <c r="AA76" i="19"/>
  <c r="AA77" i="19"/>
  <c r="AA78" i="19"/>
  <c r="AA79" i="19"/>
  <c r="AA81" i="19"/>
  <c r="AA82" i="19"/>
  <c r="AA83" i="19"/>
  <c r="AA86" i="19"/>
  <c r="AA87" i="19"/>
  <c r="AA89" i="19"/>
  <c r="AA90" i="19"/>
  <c r="AA91" i="19"/>
  <c r="AA92" i="19"/>
  <c r="AA94" i="19"/>
  <c r="AA95" i="19"/>
  <c r="AA98" i="19"/>
  <c r="AA99" i="19"/>
  <c r="AA100" i="19"/>
  <c r="AA101" i="19"/>
  <c r="AA102" i="19"/>
  <c r="AA103" i="19"/>
  <c r="AA105" i="19"/>
  <c r="AA106" i="19"/>
  <c r="AA107" i="19"/>
  <c r="AA108" i="19"/>
  <c r="AA110" i="19"/>
  <c r="AA111" i="19"/>
  <c r="AA112" i="19"/>
  <c r="AA113" i="19"/>
  <c r="AA114" i="19"/>
  <c r="AA115" i="19"/>
  <c r="AA117" i="19"/>
  <c r="AA118" i="19"/>
  <c r="AA120" i="19"/>
  <c r="AA123" i="19"/>
  <c r="AA125" i="19"/>
  <c r="AA128" i="19"/>
  <c r="AA129" i="19"/>
  <c r="AA132" i="19"/>
  <c r="AA136" i="19"/>
  <c r="AA138" i="19"/>
  <c r="AA140" i="19"/>
  <c r="AA143" i="19"/>
  <c r="AA145" i="19"/>
  <c r="AA147" i="19"/>
  <c r="AA150" i="19"/>
  <c r="AA153" i="19"/>
  <c r="AA155" i="19"/>
  <c r="AA157" i="19"/>
  <c r="AA161" i="19"/>
  <c r="AA162" i="19"/>
  <c r="AA163" i="19"/>
  <c r="AA164" i="19"/>
  <c r="AA165" i="19"/>
  <c r="AA166" i="19"/>
  <c r="AA167" i="19"/>
  <c r="AA168" i="19"/>
  <c r="AA169" i="19"/>
  <c r="AA171" i="19"/>
  <c r="AA172" i="19"/>
  <c r="AA173" i="19"/>
  <c r="AA174" i="19"/>
  <c r="AA175" i="19"/>
  <c r="AA176" i="19"/>
  <c r="AA177" i="19"/>
  <c r="AA180" i="19"/>
  <c r="AA181" i="19"/>
  <c r="AA182" i="19"/>
  <c r="AA183" i="19"/>
  <c r="AA184" i="19"/>
  <c r="AA185" i="19"/>
  <c r="AA186" i="19"/>
  <c r="AA187" i="19"/>
  <c r="AA188" i="19"/>
  <c r="AA190" i="19"/>
  <c r="AA191" i="19"/>
  <c r="AA192" i="19"/>
  <c r="AA193" i="19"/>
  <c r="AA194" i="19"/>
  <c r="AA195" i="19"/>
  <c r="AA196" i="19"/>
  <c r="AA197" i="19"/>
  <c r="AA202" i="19"/>
  <c r="AA204" i="19"/>
  <c r="AA205" i="19"/>
  <c r="AA206" i="19"/>
  <c r="AA208" i="19"/>
  <c r="AA210" i="19"/>
  <c r="AA211" i="19"/>
  <c r="AA212" i="19"/>
  <c r="AA213" i="19"/>
  <c r="AA215" i="19"/>
  <c r="AA217" i="19"/>
  <c r="AA219" i="19"/>
  <c r="AA221" i="19"/>
  <c r="AA224" i="19"/>
  <c r="AA225" i="19"/>
  <c r="AA226" i="19"/>
  <c r="AA227" i="19"/>
  <c r="AA228" i="19"/>
  <c r="AA229" i="19"/>
  <c r="AA230" i="19"/>
  <c r="AA232" i="19"/>
  <c r="AA233" i="19"/>
  <c r="AA234" i="19"/>
  <c r="AA235" i="19"/>
  <c r="AA236" i="19"/>
  <c r="AA238" i="19"/>
  <c r="AA239" i="19"/>
  <c r="AA240" i="19"/>
  <c r="AA241" i="19"/>
  <c r="AA242" i="19"/>
  <c r="AA243" i="19"/>
  <c r="AA244" i="19"/>
  <c r="AA245" i="19"/>
  <c r="AA247" i="19"/>
  <c r="AA248" i="19"/>
  <c r="AA249" i="19"/>
  <c r="AA250" i="19"/>
  <c r="AA251" i="19"/>
  <c r="AA252" i="19"/>
  <c r="AA253" i="19"/>
  <c r="AA255" i="19"/>
  <c r="AA256" i="19"/>
  <c r="AA258" i="19"/>
  <c r="AA259" i="19"/>
  <c r="AA260" i="19"/>
  <c r="AA261" i="19"/>
  <c r="AA262" i="19"/>
  <c r="AA263" i="19"/>
  <c r="AA264" i="19"/>
  <c r="AA265" i="19"/>
  <c r="AA266" i="19"/>
  <c r="AA269" i="19"/>
  <c r="AA270" i="19"/>
  <c r="AA271" i="19"/>
  <c r="AA273" i="19"/>
  <c r="AA275" i="19"/>
  <c r="AA277" i="19"/>
  <c r="AA278" i="19"/>
  <c r="AA279" i="19"/>
  <c r="AA281" i="19"/>
  <c r="AA284" i="19"/>
  <c r="AA285" i="19"/>
  <c r="AA286" i="19"/>
  <c r="AA287" i="19"/>
  <c r="AA288" i="19"/>
  <c r="AA289" i="19"/>
  <c r="AA290" i="19"/>
  <c r="AA291" i="19"/>
  <c r="AA292" i="19"/>
  <c r="AA294" i="19"/>
  <c r="AA295" i="19"/>
  <c r="AA296" i="19"/>
  <c r="AA297" i="19"/>
  <c r="AA298" i="19"/>
  <c r="AA299" i="19"/>
  <c r="AA301" i="19"/>
  <c r="AA303" i="19"/>
  <c r="AA304" i="19"/>
  <c r="AA305" i="19"/>
  <c r="AA308" i="19"/>
  <c r="AA309" i="19"/>
  <c r="AA311" i="19"/>
  <c r="AA312" i="19"/>
  <c r="AA314" i="19"/>
  <c r="AA315" i="19"/>
  <c r="AA317" i="19"/>
  <c r="AA318" i="19"/>
  <c r="AA321" i="19"/>
  <c r="AA322" i="19"/>
  <c r="AA324" i="19"/>
  <c r="AA325" i="19"/>
  <c r="AA327" i="19"/>
  <c r="AA328" i="19"/>
  <c r="AA330" i="19"/>
  <c r="AA331" i="19"/>
  <c r="AA333" i="19"/>
  <c r="AA334" i="19"/>
  <c r="AA337" i="19"/>
  <c r="AA338" i="19"/>
  <c r="AA339" i="19"/>
  <c r="AA341" i="19"/>
  <c r="AA342" i="19"/>
  <c r="AA343" i="19"/>
  <c r="AA344" i="19"/>
  <c r="AA345" i="19"/>
  <c r="AA346" i="19"/>
  <c r="AA347" i="19"/>
  <c r="AA348" i="19"/>
  <c r="AA349" i="19"/>
  <c r="AA352" i="19"/>
  <c r="AA353" i="19"/>
  <c r="AA355" i="19"/>
  <c r="AA356" i="19"/>
  <c r="AA357" i="19"/>
  <c r="AA359" i="19"/>
  <c r="AA361" i="19"/>
  <c r="AA362" i="19"/>
  <c r="AA364" i="19"/>
  <c r="AA366" i="19"/>
  <c r="AA370" i="19"/>
  <c r="AA371" i="19"/>
  <c r="AA372" i="19"/>
  <c r="AA373" i="19"/>
  <c r="AA375" i="19"/>
  <c r="AA376" i="19"/>
  <c r="AA377" i="19"/>
  <c r="AA378" i="19"/>
  <c r="AA379" i="19"/>
  <c r="AA380" i="19"/>
  <c r="AA381" i="19"/>
  <c r="AA382" i="19"/>
  <c r="AA383" i="19"/>
  <c r="AA385" i="19"/>
  <c r="AA387" i="19"/>
  <c r="AA389" i="19"/>
  <c r="AA392" i="19"/>
  <c r="AA394" i="19"/>
  <c r="AA395" i="19"/>
  <c r="AA396" i="19"/>
  <c r="AA398" i="19"/>
  <c r="AA401" i="19"/>
  <c r="AA404" i="19"/>
  <c r="AA406" i="19"/>
  <c r="AA408" i="19"/>
  <c r="AA409" i="19"/>
  <c r="AA412" i="19"/>
  <c r="AA416" i="19"/>
  <c r="AA417" i="19"/>
  <c r="AA418" i="19"/>
  <c r="AA419" i="19"/>
  <c r="AA420" i="19"/>
  <c r="AA421" i="19"/>
  <c r="AA422" i="19"/>
  <c r="AA423" i="19"/>
  <c r="AA424" i="19"/>
  <c r="AA426" i="19"/>
  <c r="AA427" i="19"/>
  <c r="AA428" i="19"/>
  <c r="AA429" i="19"/>
  <c r="AA430" i="19"/>
  <c r="AA431" i="19"/>
  <c r="AA432" i="19"/>
  <c r="AA434" i="19"/>
  <c r="AA436" i="19"/>
  <c r="AA438" i="19"/>
  <c r="AA441" i="19"/>
  <c r="AA442" i="19"/>
  <c r="AA443" i="19"/>
  <c r="AA444" i="19"/>
  <c r="AA445" i="19"/>
  <c r="AA446" i="19"/>
  <c r="AA447" i="19"/>
  <c r="AA448" i="19"/>
  <c r="AA449" i="19"/>
  <c r="AA451" i="19"/>
  <c r="AA452" i="19"/>
  <c r="AA453" i="19"/>
  <c r="AA454" i="19"/>
  <c r="AA455" i="19"/>
  <c r="AA456" i="19"/>
  <c r="AA457" i="19"/>
  <c r="AA458" i="19"/>
  <c r="AA460" i="19"/>
  <c r="AA463" i="19"/>
  <c r="AA465" i="19"/>
  <c r="AA467" i="19"/>
  <c r="AA468" i="19"/>
  <c r="BH565" i="20"/>
  <c r="BH566" i="20"/>
  <c r="BH567" i="20"/>
  <c r="BH568" i="20"/>
  <c r="BH569" i="20"/>
  <c r="BH570" i="20"/>
  <c r="BH572" i="20"/>
  <c r="BC565" i="20"/>
  <c r="BC566" i="20"/>
  <c r="BC567" i="20"/>
  <c r="BC568" i="20"/>
  <c r="BC569" i="20"/>
  <c r="BC570" i="20"/>
  <c r="BC572" i="20"/>
  <c r="AY565" i="20"/>
  <c r="AY566" i="20"/>
  <c r="AY567" i="20"/>
  <c r="AY568" i="20"/>
  <c r="AY569" i="20"/>
  <c r="AY570" i="20"/>
  <c r="AY572" i="20"/>
  <c r="AT565" i="20"/>
  <c r="AT566" i="20"/>
  <c r="AT567" i="20"/>
  <c r="AT568" i="20"/>
  <c r="AT569" i="20"/>
  <c r="AT570" i="20"/>
  <c r="AT572" i="20"/>
  <c r="AO565" i="20"/>
  <c r="AO566" i="20"/>
  <c r="AO567" i="20"/>
  <c r="AO568" i="20"/>
  <c r="AO569" i="20"/>
  <c r="AO570" i="20"/>
  <c r="AO572" i="20"/>
  <c r="AJ565" i="20"/>
  <c r="AJ566" i="20"/>
  <c r="AJ567" i="20"/>
  <c r="AJ568" i="20"/>
  <c r="AJ569" i="20"/>
  <c r="AJ570" i="20"/>
  <c r="AJ572" i="20"/>
  <c r="Y565" i="20"/>
  <c r="Y566" i="20"/>
  <c r="Y567" i="20"/>
  <c r="Y568" i="20"/>
  <c r="Y569" i="20"/>
  <c r="Y570" i="20"/>
  <c r="Y572" i="20"/>
  <c r="BH536" i="20"/>
  <c r="BH537" i="20"/>
  <c r="BH538" i="20"/>
  <c r="BH539" i="20"/>
  <c r="BH541" i="20"/>
  <c r="BH543" i="20"/>
  <c r="BH545" i="20"/>
  <c r="BH548" i="20"/>
  <c r="BH549" i="20"/>
  <c r="BH550" i="20"/>
  <c r="BH551" i="20"/>
  <c r="BH552" i="20"/>
  <c r="BH553" i="20"/>
  <c r="BH554" i="20"/>
  <c r="BH555" i="20"/>
  <c r="BH556" i="20"/>
  <c r="BH558" i="20"/>
  <c r="BC536" i="20"/>
  <c r="BC537" i="20"/>
  <c r="BC538" i="20"/>
  <c r="BC539" i="20"/>
  <c r="BC541" i="20"/>
  <c r="BC543" i="20"/>
  <c r="BC545" i="20"/>
  <c r="BC548" i="20"/>
  <c r="BC549" i="20"/>
  <c r="BC550" i="20"/>
  <c r="BC551" i="20"/>
  <c r="BC552" i="20"/>
  <c r="BC553" i="20"/>
  <c r="BC554" i="20"/>
  <c r="BC555" i="20"/>
  <c r="BC556" i="20"/>
  <c r="BC558" i="20"/>
  <c r="AY536" i="20"/>
  <c r="AY537" i="20"/>
  <c r="AY538" i="20"/>
  <c r="AY539" i="20"/>
  <c r="AY541" i="20"/>
  <c r="AY543" i="20"/>
  <c r="AY545" i="20"/>
  <c r="AY548" i="20"/>
  <c r="AY549" i="20"/>
  <c r="AY550" i="20"/>
  <c r="AY551" i="20"/>
  <c r="AY552" i="20"/>
  <c r="AY553" i="20"/>
  <c r="AY554" i="20"/>
  <c r="AY555" i="20"/>
  <c r="AY556" i="20"/>
  <c r="AY558" i="20"/>
  <c r="AT536" i="20"/>
  <c r="AT537" i="20"/>
  <c r="AT538" i="20"/>
  <c r="AT539" i="20"/>
  <c r="AT541" i="20"/>
  <c r="AT543" i="20"/>
  <c r="AT545" i="20"/>
  <c r="AT548" i="20"/>
  <c r="AT549" i="20"/>
  <c r="AT550" i="20"/>
  <c r="AT551" i="20"/>
  <c r="AT552" i="20"/>
  <c r="AT553" i="20"/>
  <c r="AT554" i="20"/>
  <c r="AT555" i="20"/>
  <c r="AT556" i="20"/>
  <c r="AT558" i="20"/>
  <c r="AO536" i="20"/>
  <c r="AO537" i="20"/>
  <c r="AO538" i="20"/>
  <c r="AO539" i="20"/>
  <c r="AO541" i="20"/>
  <c r="AO543" i="20"/>
  <c r="AO545" i="20"/>
  <c r="AO548" i="20"/>
  <c r="AO549" i="20"/>
  <c r="AO550" i="20"/>
  <c r="AO551" i="20"/>
  <c r="AO552" i="20"/>
  <c r="AO553" i="20"/>
  <c r="AO554" i="20"/>
  <c r="AO555" i="20"/>
  <c r="AO556" i="20"/>
  <c r="AO558" i="20"/>
  <c r="AJ536" i="20"/>
  <c r="AJ537" i="20"/>
  <c r="AJ538" i="20"/>
  <c r="AJ539" i="20"/>
  <c r="AJ541" i="20"/>
  <c r="AJ543" i="20"/>
  <c r="AJ545" i="20"/>
  <c r="AJ548" i="20"/>
  <c r="AJ549" i="20"/>
  <c r="AJ550" i="20"/>
  <c r="AJ551" i="20"/>
  <c r="AJ552" i="20"/>
  <c r="AJ553" i="20"/>
  <c r="AJ554" i="20"/>
  <c r="AJ555" i="20"/>
  <c r="AJ556" i="20"/>
  <c r="AJ558" i="20"/>
  <c r="Y536" i="20"/>
  <c r="Y537" i="20"/>
  <c r="Y538" i="20"/>
  <c r="Y539" i="20"/>
  <c r="Y541" i="20"/>
  <c r="Y543" i="20"/>
  <c r="Y545" i="20"/>
  <c r="Y548" i="20"/>
  <c r="Y549" i="20"/>
  <c r="Y550" i="20"/>
  <c r="Y551" i="20"/>
  <c r="Y552" i="20"/>
  <c r="Y553" i="20"/>
  <c r="Y554" i="20"/>
  <c r="Y555" i="20"/>
  <c r="Y556" i="20"/>
  <c r="Y558" i="20"/>
  <c r="BH514" i="20"/>
  <c r="BH518" i="20"/>
  <c r="BH519" i="20"/>
  <c r="BH520" i="20"/>
  <c r="BH521" i="20"/>
  <c r="BH522" i="20"/>
  <c r="BH523" i="20"/>
  <c r="BH524" i="20"/>
  <c r="BH525" i="20"/>
  <c r="BH526" i="20"/>
  <c r="BH528" i="20"/>
  <c r="BH529" i="20"/>
  <c r="BC514" i="20"/>
  <c r="BC518" i="20"/>
  <c r="BC519" i="20"/>
  <c r="BC520" i="20"/>
  <c r="BC521" i="20"/>
  <c r="BC522" i="20"/>
  <c r="BC523" i="20"/>
  <c r="BC524" i="20"/>
  <c r="BC525" i="20"/>
  <c r="BC526" i="20"/>
  <c r="BC528" i="20"/>
  <c r="BC529" i="20"/>
  <c r="AY514" i="20"/>
  <c r="AY518" i="20"/>
  <c r="AY519" i="20"/>
  <c r="AY520" i="20"/>
  <c r="AY521" i="20"/>
  <c r="AY522" i="20"/>
  <c r="AY523" i="20"/>
  <c r="AY524" i="20"/>
  <c r="AY525" i="20"/>
  <c r="AY526" i="20"/>
  <c r="AY528" i="20"/>
  <c r="AY529" i="20"/>
  <c r="AT514" i="20"/>
  <c r="AT518" i="20"/>
  <c r="AT519" i="20"/>
  <c r="AT520" i="20"/>
  <c r="AT521" i="20"/>
  <c r="AT522" i="20"/>
  <c r="AT523" i="20"/>
  <c r="AT524" i="20"/>
  <c r="AT525" i="20"/>
  <c r="AT526" i="20"/>
  <c r="AT528" i="20"/>
  <c r="AT529" i="20"/>
  <c r="AO514" i="20"/>
  <c r="AO518" i="20"/>
  <c r="AO519" i="20"/>
  <c r="AO520" i="20"/>
  <c r="AO521" i="20"/>
  <c r="AO522" i="20"/>
  <c r="AO523" i="20"/>
  <c r="AO524" i="20"/>
  <c r="AO525" i="20"/>
  <c r="AO526" i="20"/>
  <c r="AO528" i="20"/>
  <c r="AO529" i="20"/>
  <c r="AJ514" i="20"/>
  <c r="AJ518" i="20"/>
  <c r="AJ519" i="20"/>
  <c r="AJ520" i="20"/>
  <c r="AJ521" i="20"/>
  <c r="AJ522" i="20"/>
  <c r="AJ523" i="20"/>
  <c r="AJ524" i="20"/>
  <c r="AJ525" i="20"/>
  <c r="AJ526" i="20"/>
  <c r="AJ528" i="20"/>
  <c r="AJ529" i="20"/>
  <c r="Y514" i="20"/>
  <c r="Y518" i="20"/>
  <c r="Y519" i="20"/>
  <c r="Y520" i="20"/>
  <c r="Y521" i="20"/>
  <c r="Y522" i="20"/>
  <c r="Y523" i="20"/>
  <c r="Y524" i="20"/>
  <c r="Y525" i="20"/>
  <c r="Y526" i="20"/>
  <c r="Y528" i="20"/>
  <c r="Y529" i="20"/>
  <c r="BH484" i="20"/>
  <c r="BH486" i="20"/>
  <c r="BH489" i="20"/>
  <c r="BH491" i="20"/>
  <c r="BH492" i="20"/>
  <c r="BH493" i="20"/>
  <c r="BH495" i="20"/>
  <c r="BH498" i="20"/>
  <c r="BH501" i="20"/>
  <c r="BH503" i="20"/>
  <c r="BH505" i="20"/>
  <c r="BH506" i="20"/>
  <c r="BC484" i="20"/>
  <c r="BC486" i="20"/>
  <c r="BC489" i="20"/>
  <c r="BC491" i="20"/>
  <c r="BC492" i="20"/>
  <c r="BC493" i="20"/>
  <c r="BC495" i="20"/>
  <c r="BC498" i="20"/>
  <c r="BC501" i="20"/>
  <c r="BC503" i="20"/>
  <c r="BC505" i="20"/>
  <c r="BC506" i="20"/>
  <c r="AY484" i="20"/>
  <c r="AY486" i="20"/>
  <c r="AY489" i="20"/>
  <c r="AY491" i="20"/>
  <c r="AY492" i="20"/>
  <c r="AY493" i="20"/>
  <c r="AY495" i="20"/>
  <c r="AY498" i="20"/>
  <c r="AY501" i="20"/>
  <c r="AY503" i="20"/>
  <c r="AY505" i="20"/>
  <c r="AY506" i="20"/>
  <c r="AT484" i="20"/>
  <c r="AT486" i="20"/>
  <c r="AT489" i="20"/>
  <c r="AT491" i="20"/>
  <c r="AT492" i="20"/>
  <c r="AT493" i="20"/>
  <c r="AT495" i="20"/>
  <c r="AT498" i="20"/>
  <c r="AT501" i="20"/>
  <c r="AT503" i="20"/>
  <c r="AT505" i="20"/>
  <c r="AT506" i="20"/>
  <c r="AO484" i="20"/>
  <c r="AO486" i="20"/>
  <c r="AO489" i="20"/>
  <c r="AO491" i="20"/>
  <c r="AO492" i="20"/>
  <c r="AO493" i="20"/>
  <c r="AO495" i="20"/>
  <c r="AO498" i="20"/>
  <c r="AO501" i="20"/>
  <c r="AO503" i="20"/>
  <c r="AO505" i="20"/>
  <c r="AO506" i="20"/>
  <c r="AJ484" i="20"/>
  <c r="AJ486" i="20"/>
  <c r="AJ489" i="20"/>
  <c r="AJ491" i="20"/>
  <c r="AJ492" i="20"/>
  <c r="AJ493" i="20"/>
  <c r="AJ495" i="20"/>
  <c r="AJ498" i="20"/>
  <c r="AJ501" i="20"/>
  <c r="AJ503" i="20"/>
  <c r="AJ505" i="20"/>
  <c r="AJ506" i="20"/>
  <c r="Y484" i="20"/>
  <c r="Y486" i="20"/>
  <c r="Y489" i="20"/>
  <c r="Y491" i="20"/>
  <c r="Y492" i="20"/>
  <c r="Y493" i="20"/>
  <c r="Y495" i="20"/>
  <c r="Y498" i="20"/>
  <c r="Y501" i="20"/>
  <c r="Y503" i="20"/>
  <c r="Y505" i="20"/>
  <c r="Y506" i="20"/>
  <c r="BH458" i="20"/>
  <c r="BH462" i="20"/>
  <c r="BH463" i="20"/>
  <c r="BH464" i="20"/>
  <c r="BH465" i="20"/>
  <c r="BH467" i="20"/>
  <c r="BH468" i="20"/>
  <c r="BH469" i="20"/>
  <c r="BH470" i="20"/>
  <c r="BH471" i="20"/>
  <c r="BH472" i="20"/>
  <c r="BH473" i="20"/>
  <c r="BH474" i="20"/>
  <c r="BH475" i="20"/>
  <c r="BH477" i="20"/>
  <c r="BC458" i="20"/>
  <c r="BC462" i="20"/>
  <c r="BC463" i="20"/>
  <c r="BC464" i="20"/>
  <c r="BC465" i="20"/>
  <c r="BC467" i="20"/>
  <c r="BC468" i="20"/>
  <c r="BC469" i="20"/>
  <c r="BC470" i="20"/>
  <c r="BC471" i="20"/>
  <c r="BC472" i="20"/>
  <c r="BC473" i="20"/>
  <c r="BC474" i="20"/>
  <c r="BC475" i="20"/>
  <c r="BC477" i="20"/>
  <c r="AY458" i="20"/>
  <c r="AY462" i="20"/>
  <c r="AY463" i="20"/>
  <c r="AY464" i="20"/>
  <c r="AY465" i="20"/>
  <c r="AY467" i="20"/>
  <c r="AY468" i="20"/>
  <c r="AY469" i="20"/>
  <c r="AY470" i="20"/>
  <c r="AY471" i="20"/>
  <c r="AY472" i="20"/>
  <c r="AY473" i="20"/>
  <c r="AY474" i="20"/>
  <c r="AY475" i="20"/>
  <c r="AY477" i="20"/>
  <c r="AT458" i="20"/>
  <c r="AT462" i="20"/>
  <c r="AT463" i="20"/>
  <c r="AT464" i="20"/>
  <c r="AT465" i="20"/>
  <c r="AT467" i="20"/>
  <c r="AT468" i="20"/>
  <c r="AT469" i="20"/>
  <c r="AT470" i="20"/>
  <c r="AT471" i="20"/>
  <c r="AT472" i="20"/>
  <c r="AT473" i="20"/>
  <c r="AT474" i="20"/>
  <c r="AT475" i="20"/>
  <c r="AT477" i="20"/>
  <c r="AO458" i="20"/>
  <c r="AO462" i="20"/>
  <c r="AO463" i="20"/>
  <c r="AO464" i="20"/>
  <c r="AO465" i="20"/>
  <c r="AO467" i="20"/>
  <c r="AO468" i="20"/>
  <c r="AO469" i="20"/>
  <c r="AO470" i="20"/>
  <c r="AO471" i="20"/>
  <c r="AO472" i="20"/>
  <c r="AO473" i="20"/>
  <c r="AO474" i="20"/>
  <c r="AO475" i="20"/>
  <c r="AO477" i="20"/>
  <c r="AJ458" i="20"/>
  <c r="AJ462" i="20"/>
  <c r="AJ463" i="20"/>
  <c r="AJ464" i="20"/>
  <c r="AJ465" i="20"/>
  <c r="AJ467" i="20"/>
  <c r="AJ468" i="20"/>
  <c r="AJ469" i="20"/>
  <c r="AJ470" i="20"/>
  <c r="AJ471" i="20"/>
  <c r="AJ472" i="20"/>
  <c r="AJ473" i="20"/>
  <c r="AJ474" i="20"/>
  <c r="AJ475" i="20"/>
  <c r="AJ477" i="20"/>
  <c r="Y458" i="20"/>
  <c r="Y462" i="20"/>
  <c r="Y463" i="20"/>
  <c r="Y464" i="20"/>
  <c r="Y465" i="20"/>
  <c r="Y467" i="20"/>
  <c r="Y468" i="20"/>
  <c r="Y469" i="20"/>
  <c r="Y470" i="20"/>
  <c r="Y471" i="20"/>
  <c r="Y472" i="20"/>
  <c r="Y473" i="20"/>
  <c r="Y474" i="20"/>
  <c r="Y475" i="20"/>
  <c r="Y477" i="20"/>
  <c r="BH435" i="20"/>
  <c r="BH436" i="20"/>
  <c r="BH439" i="20"/>
  <c r="BH440" i="20"/>
  <c r="BH442" i="20"/>
  <c r="BH443" i="20"/>
  <c r="BH444" i="20"/>
  <c r="BH446" i="20"/>
  <c r="BH448" i="20"/>
  <c r="BH449" i="20"/>
  <c r="BH451" i="20"/>
  <c r="BC435" i="20"/>
  <c r="BC436" i="20"/>
  <c r="BC439" i="20"/>
  <c r="BC440" i="20"/>
  <c r="BC442" i="20"/>
  <c r="BC443" i="20"/>
  <c r="BC444" i="20"/>
  <c r="BC446" i="20"/>
  <c r="BC448" i="20"/>
  <c r="BC449" i="20"/>
  <c r="BC451" i="20"/>
  <c r="AY435" i="20"/>
  <c r="AY436" i="20"/>
  <c r="AY439" i="20"/>
  <c r="AY440" i="20"/>
  <c r="AY442" i="20"/>
  <c r="AY443" i="20"/>
  <c r="AY444" i="20"/>
  <c r="AY446" i="20"/>
  <c r="AY448" i="20"/>
  <c r="AY449" i="20"/>
  <c r="AY451" i="20"/>
  <c r="AT435" i="20"/>
  <c r="AT436" i="20"/>
  <c r="AT439" i="20"/>
  <c r="AT440" i="20"/>
  <c r="AT442" i="20"/>
  <c r="AT443" i="20"/>
  <c r="AT444" i="20"/>
  <c r="AT446" i="20"/>
  <c r="AT448" i="20"/>
  <c r="AT449" i="20"/>
  <c r="AT451" i="20"/>
  <c r="AO435" i="20"/>
  <c r="AO436" i="20"/>
  <c r="AO439" i="20"/>
  <c r="AO440" i="20"/>
  <c r="AO442" i="20"/>
  <c r="AO443" i="20"/>
  <c r="AO444" i="20"/>
  <c r="AO446" i="20"/>
  <c r="AO448" i="20"/>
  <c r="AO449" i="20"/>
  <c r="AO451" i="20"/>
  <c r="AJ435" i="20"/>
  <c r="AJ436" i="20"/>
  <c r="AJ439" i="20"/>
  <c r="AJ440" i="20"/>
  <c r="AJ442" i="20"/>
  <c r="AJ443" i="20"/>
  <c r="AJ444" i="20"/>
  <c r="AJ446" i="20"/>
  <c r="AJ448" i="20"/>
  <c r="AJ449" i="20"/>
  <c r="AJ451" i="20"/>
  <c r="Y435" i="20"/>
  <c r="Y436" i="20"/>
  <c r="Y439" i="20"/>
  <c r="Y440" i="20"/>
  <c r="Y442" i="20"/>
  <c r="Y443" i="20"/>
  <c r="Y444" i="20"/>
  <c r="Y446" i="20"/>
  <c r="Y448" i="20"/>
  <c r="Y449" i="20"/>
  <c r="Y451" i="20"/>
  <c r="BH412" i="20"/>
  <c r="BH413" i="20"/>
  <c r="BH415" i="20"/>
  <c r="BH416" i="20"/>
  <c r="BH419" i="20"/>
  <c r="BH420" i="20"/>
  <c r="BH421" i="20"/>
  <c r="BH423" i="20"/>
  <c r="BH424" i="20"/>
  <c r="BH425" i="20"/>
  <c r="BH426" i="20"/>
  <c r="BH427" i="20"/>
  <c r="BH428" i="20"/>
  <c r="BC412" i="20"/>
  <c r="BC413" i="20"/>
  <c r="BC415" i="20"/>
  <c r="BC416" i="20"/>
  <c r="BC419" i="20"/>
  <c r="BC420" i="20"/>
  <c r="BC421" i="20"/>
  <c r="BC423" i="20"/>
  <c r="BC424" i="20"/>
  <c r="BC425" i="20"/>
  <c r="BC426" i="20"/>
  <c r="BC427" i="20"/>
  <c r="BC428" i="20"/>
  <c r="AY412" i="20"/>
  <c r="AY413" i="20"/>
  <c r="AY415" i="20"/>
  <c r="AY416" i="20"/>
  <c r="AY419" i="20"/>
  <c r="AY420" i="20"/>
  <c r="AY421" i="20"/>
  <c r="AY423" i="20"/>
  <c r="AY424" i="20"/>
  <c r="AY425" i="20"/>
  <c r="AY426" i="20"/>
  <c r="AY427" i="20"/>
  <c r="AY428" i="20"/>
  <c r="AT412" i="20"/>
  <c r="AT413" i="20"/>
  <c r="AT415" i="20"/>
  <c r="AT416" i="20"/>
  <c r="AT419" i="20"/>
  <c r="AT420" i="20"/>
  <c r="AT421" i="20"/>
  <c r="AT423" i="20"/>
  <c r="AT424" i="20"/>
  <c r="AT425" i="20"/>
  <c r="AT426" i="20"/>
  <c r="AT427" i="20"/>
  <c r="AT428" i="20"/>
  <c r="AO412" i="20"/>
  <c r="AO413" i="20"/>
  <c r="AO415" i="20"/>
  <c r="AO416" i="20"/>
  <c r="AO419" i="20"/>
  <c r="AO420" i="20"/>
  <c r="AO421" i="20"/>
  <c r="AO423" i="20"/>
  <c r="AO424" i="20"/>
  <c r="AO425" i="20"/>
  <c r="AO426" i="20"/>
  <c r="AO427" i="20"/>
  <c r="AO428" i="20"/>
  <c r="AJ412" i="20"/>
  <c r="AJ413" i="20"/>
  <c r="AJ415" i="20"/>
  <c r="AJ416" i="20"/>
  <c r="AJ419" i="20"/>
  <c r="AJ420" i="20"/>
  <c r="AJ421" i="20"/>
  <c r="AJ423" i="20"/>
  <c r="AJ424" i="20"/>
  <c r="AJ425" i="20"/>
  <c r="AJ426" i="20"/>
  <c r="AJ427" i="20"/>
  <c r="AJ428" i="20"/>
  <c r="Y412" i="20"/>
  <c r="Y413" i="20"/>
  <c r="Y415" i="20"/>
  <c r="Y416" i="20"/>
  <c r="Y419" i="20"/>
  <c r="Y420" i="20"/>
  <c r="Y421" i="20"/>
  <c r="Y423" i="20"/>
  <c r="Y424" i="20"/>
  <c r="Y425" i="20"/>
  <c r="Y426" i="20"/>
  <c r="Y427" i="20"/>
  <c r="Y428" i="20"/>
  <c r="BH386" i="20"/>
  <c r="BH388" i="20"/>
  <c r="BH389" i="20"/>
  <c r="BH391" i="20"/>
  <c r="BH392" i="20"/>
  <c r="BH394" i="20"/>
  <c r="BH395" i="20"/>
  <c r="BH398" i="20"/>
  <c r="BH399" i="20"/>
  <c r="BH401" i="20"/>
  <c r="BH402" i="20"/>
  <c r="BH404" i="20"/>
  <c r="BC386" i="20"/>
  <c r="BC388" i="20"/>
  <c r="BC389" i="20"/>
  <c r="BC391" i="20"/>
  <c r="BC392" i="20"/>
  <c r="BC394" i="20"/>
  <c r="BC395" i="20"/>
  <c r="BC398" i="20"/>
  <c r="BC399" i="20"/>
  <c r="BC401" i="20"/>
  <c r="BC402" i="20"/>
  <c r="BC404" i="20"/>
  <c r="AY386" i="20"/>
  <c r="AY388" i="20"/>
  <c r="AY389" i="20"/>
  <c r="AY391" i="20"/>
  <c r="AY392" i="20"/>
  <c r="AY394" i="20"/>
  <c r="AY395" i="20"/>
  <c r="AY398" i="20"/>
  <c r="AY399" i="20"/>
  <c r="AY401" i="20"/>
  <c r="AY402" i="20"/>
  <c r="AY404" i="20"/>
  <c r="AT386" i="20"/>
  <c r="AT388" i="20"/>
  <c r="AT389" i="20"/>
  <c r="AT391" i="20"/>
  <c r="AT392" i="20"/>
  <c r="AT394" i="20"/>
  <c r="AT395" i="20"/>
  <c r="AT398" i="20"/>
  <c r="AT399" i="20"/>
  <c r="AT401" i="20"/>
  <c r="AT402" i="20"/>
  <c r="AT404" i="20"/>
  <c r="AO386" i="20"/>
  <c r="AO388" i="20"/>
  <c r="AO389" i="20"/>
  <c r="AO391" i="20"/>
  <c r="AO392" i="20"/>
  <c r="AO394" i="20"/>
  <c r="AO395" i="20"/>
  <c r="AO398" i="20"/>
  <c r="AO399" i="20"/>
  <c r="AO401" i="20"/>
  <c r="AO402" i="20"/>
  <c r="AO404" i="20"/>
  <c r="AJ386" i="20"/>
  <c r="AJ388" i="20"/>
  <c r="AJ389" i="20"/>
  <c r="AJ391" i="20"/>
  <c r="AJ392" i="20"/>
  <c r="AJ394" i="20"/>
  <c r="AJ395" i="20"/>
  <c r="AJ398" i="20"/>
  <c r="AJ399" i="20"/>
  <c r="AJ401" i="20"/>
  <c r="AJ402" i="20"/>
  <c r="AJ404" i="20"/>
  <c r="Y386" i="20"/>
  <c r="Y388" i="20"/>
  <c r="Y389" i="20"/>
  <c r="Y391" i="20"/>
  <c r="Y392" i="20"/>
  <c r="Y394" i="20"/>
  <c r="Y395" i="20"/>
  <c r="Y398" i="20"/>
  <c r="Y399" i="20"/>
  <c r="Y401" i="20"/>
  <c r="Y402" i="20"/>
  <c r="Y404" i="20"/>
  <c r="BH359" i="20"/>
  <c r="BH360" i="20"/>
  <c r="BH361" i="20"/>
  <c r="BH362" i="20"/>
  <c r="BH363" i="20"/>
  <c r="BH364" i="20"/>
  <c r="BH366" i="20"/>
  <c r="BH367" i="20"/>
  <c r="BH368" i="20"/>
  <c r="BH369" i="20"/>
  <c r="BH370" i="20"/>
  <c r="BH371" i="20"/>
  <c r="BH373" i="20"/>
  <c r="BH375" i="20"/>
  <c r="BH376" i="20"/>
  <c r="BH377" i="20"/>
  <c r="BC359" i="20"/>
  <c r="BC360" i="20"/>
  <c r="BC361" i="20"/>
  <c r="BC362" i="20"/>
  <c r="BC363" i="20"/>
  <c r="BC364" i="20"/>
  <c r="BC366" i="20"/>
  <c r="BC367" i="20"/>
  <c r="BC368" i="20"/>
  <c r="BC369" i="20"/>
  <c r="BC370" i="20"/>
  <c r="BC371" i="20"/>
  <c r="BC373" i="20"/>
  <c r="BC375" i="20"/>
  <c r="BC376" i="20"/>
  <c r="BC377" i="20"/>
  <c r="AY359" i="20"/>
  <c r="AY360" i="20"/>
  <c r="AY361" i="20"/>
  <c r="AY362" i="20"/>
  <c r="AY363" i="20"/>
  <c r="AY364" i="20"/>
  <c r="AY366" i="20"/>
  <c r="AY367" i="20"/>
  <c r="AY368" i="20"/>
  <c r="AY369" i="20"/>
  <c r="AY370" i="20"/>
  <c r="AY371" i="20"/>
  <c r="AY373" i="20"/>
  <c r="AY375" i="20"/>
  <c r="AY376" i="20"/>
  <c r="AY377" i="20"/>
  <c r="AT359" i="20"/>
  <c r="AT360" i="20"/>
  <c r="AT361" i="20"/>
  <c r="AT362" i="20"/>
  <c r="AT363" i="20"/>
  <c r="AT364" i="20"/>
  <c r="AT366" i="20"/>
  <c r="AT367" i="20"/>
  <c r="AT368" i="20"/>
  <c r="AT369" i="20"/>
  <c r="AT370" i="20"/>
  <c r="AT371" i="20"/>
  <c r="AT373" i="20"/>
  <c r="AT375" i="20"/>
  <c r="AT376" i="20"/>
  <c r="AT377" i="20"/>
  <c r="AO359" i="20"/>
  <c r="AO360" i="20"/>
  <c r="AO361" i="20"/>
  <c r="AO362" i="20"/>
  <c r="AO363" i="20"/>
  <c r="AO364" i="20"/>
  <c r="AO366" i="20"/>
  <c r="AO367" i="20"/>
  <c r="AO368" i="20"/>
  <c r="AO369" i="20"/>
  <c r="AO370" i="20"/>
  <c r="AO371" i="20"/>
  <c r="AO373" i="20"/>
  <c r="AO375" i="20"/>
  <c r="AO376" i="20"/>
  <c r="AO377" i="20"/>
  <c r="AJ359" i="20"/>
  <c r="AJ360" i="20"/>
  <c r="AJ361" i="20"/>
  <c r="AJ362" i="20"/>
  <c r="AJ363" i="20"/>
  <c r="AJ364" i="20"/>
  <c r="AJ366" i="20"/>
  <c r="AJ367" i="20"/>
  <c r="AJ368" i="20"/>
  <c r="AJ369" i="20"/>
  <c r="AJ370" i="20"/>
  <c r="AJ371" i="20"/>
  <c r="AJ373" i="20"/>
  <c r="AJ375" i="20"/>
  <c r="AJ376" i="20"/>
  <c r="AJ377" i="20"/>
  <c r="Y359" i="20"/>
  <c r="Y360" i="20"/>
  <c r="Y361" i="20"/>
  <c r="Y362" i="20"/>
  <c r="Y363" i="20"/>
  <c r="Y364" i="20"/>
  <c r="Y366" i="20"/>
  <c r="Y367" i="20"/>
  <c r="Y368" i="20"/>
  <c r="Y369" i="20"/>
  <c r="Y370" i="20"/>
  <c r="Y371" i="20"/>
  <c r="Y373" i="20"/>
  <c r="Y375" i="20"/>
  <c r="Y376" i="20"/>
  <c r="Y377" i="20"/>
  <c r="BH333" i="20"/>
  <c r="BH336" i="20"/>
  <c r="BH337" i="20"/>
  <c r="BH338" i="20"/>
  <c r="BH340" i="20"/>
  <c r="BH342" i="20"/>
  <c r="BH344" i="20"/>
  <c r="BH345" i="20"/>
  <c r="BH346" i="20"/>
  <c r="BH348" i="20"/>
  <c r="BH351" i="20"/>
  <c r="BH352" i="20"/>
  <c r="BC333" i="20"/>
  <c r="BC336" i="20"/>
  <c r="BC337" i="20"/>
  <c r="BC338" i="20"/>
  <c r="BC340" i="20"/>
  <c r="BC342" i="20"/>
  <c r="BC344" i="20"/>
  <c r="BC345" i="20"/>
  <c r="BC346" i="20"/>
  <c r="BC348" i="20"/>
  <c r="BC351" i="20"/>
  <c r="BC352" i="20"/>
  <c r="AY333" i="20"/>
  <c r="AY336" i="20"/>
  <c r="AY337" i="20"/>
  <c r="AY338" i="20"/>
  <c r="AY340" i="20"/>
  <c r="AY342" i="20"/>
  <c r="AY344" i="20"/>
  <c r="AY345" i="20"/>
  <c r="AY346" i="20"/>
  <c r="AY348" i="20"/>
  <c r="AY351" i="20"/>
  <c r="AY352" i="20"/>
  <c r="AT333" i="20"/>
  <c r="AT336" i="20"/>
  <c r="AT337" i="20"/>
  <c r="AT338" i="20"/>
  <c r="AT340" i="20"/>
  <c r="AT342" i="20"/>
  <c r="AT344" i="20"/>
  <c r="AT345" i="20"/>
  <c r="AT346" i="20"/>
  <c r="AT348" i="20"/>
  <c r="AT351" i="20"/>
  <c r="AT352" i="20"/>
  <c r="AO333" i="20"/>
  <c r="AO336" i="20"/>
  <c r="AO337" i="20"/>
  <c r="AO338" i="20"/>
  <c r="AO340" i="20"/>
  <c r="AO342" i="20"/>
  <c r="AO344" i="20"/>
  <c r="AO345" i="20"/>
  <c r="AO346" i="20"/>
  <c r="AO348" i="20"/>
  <c r="AO351" i="20"/>
  <c r="AO352" i="20"/>
  <c r="AJ333" i="20"/>
  <c r="AJ336" i="20"/>
  <c r="AJ337" i="20"/>
  <c r="AJ338" i="20"/>
  <c r="AJ340" i="20"/>
  <c r="AJ342" i="20"/>
  <c r="AJ344" i="20"/>
  <c r="AJ345" i="20"/>
  <c r="AJ346" i="20"/>
  <c r="AJ348" i="20"/>
  <c r="AJ351" i="20"/>
  <c r="AJ352" i="20"/>
  <c r="Y333" i="20"/>
  <c r="Y336" i="20"/>
  <c r="Y337" i="20"/>
  <c r="Y338" i="20"/>
  <c r="Y340" i="20"/>
  <c r="Y342" i="20"/>
  <c r="Y344" i="20"/>
  <c r="Y345" i="20"/>
  <c r="Y346" i="20"/>
  <c r="Y348" i="20"/>
  <c r="Y351" i="20"/>
  <c r="Y352" i="20"/>
  <c r="BH305" i="20"/>
  <c r="BH306" i="20"/>
  <c r="BH307" i="20"/>
  <c r="BH309" i="20"/>
  <c r="BH310" i="20"/>
  <c r="BH311" i="20"/>
  <c r="BH312" i="20"/>
  <c r="BH313" i="20"/>
  <c r="BH314" i="20"/>
  <c r="BH315" i="20"/>
  <c r="BH317" i="20"/>
  <c r="BH318" i="20"/>
  <c r="BH320" i="20"/>
  <c r="BH321" i="20"/>
  <c r="BH322" i="20"/>
  <c r="BH323" i="20"/>
  <c r="BH324" i="20"/>
  <c r="BH325" i="20"/>
  <c r="BH326" i="20"/>
  <c r="BC305" i="20"/>
  <c r="BC306" i="20"/>
  <c r="BC307" i="20"/>
  <c r="BC309" i="20"/>
  <c r="BC310" i="20"/>
  <c r="BC311" i="20"/>
  <c r="BC312" i="20"/>
  <c r="BC313" i="20"/>
  <c r="BC314" i="20"/>
  <c r="BC315" i="20"/>
  <c r="BC317" i="20"/>
  <c r="BC318" i="20"/>
  <c r="BC320" i="20"/>
  <c r="BC321" i="20"/>
  <c r="BC322" i="20"/>
  <c r="BC323" i="20"/>
  <c r="BC324" i="20"/>
  <c r="BC325" i="20"/>
  <c r="BC326" i="20"/>
  <c r="AY305" i="20"/>
  <c r="AY306" i="20"/>
  <c r="AY307" i="20"/>
  <c r="AY309" i="20"/>
  <c r="AY310" i="20"/>
  <c r="AY311" i="20"/>
  <c r="AY312" i="20"/>
  <c r="AY313" i="20"/>
  <c r="AY314" i="20"/>
  <c r="AY315" i="20"/>
  <c r="AY317" i="20"/>
  <c r="AY318" i="20"/>
  <c r="AY320" i="20"/>
  <c r="AY321" i="20"/>
  <c r="AY322" i="20"/>
  <c r="AY323" i="20"/>
  <c r="AY324" i="20"/>
  <c r="AY325" i="20"/>
  <c r="AY326" i="20"/>
  <c r="AT305" i="20"/>
  <c r="AT306" i="20"/>
  <c r="AT307" i="20"/>
  <c r="AT309" i="20"/>
  <c r="AT310" i="20"/>
  <c r="AT311" i="20"/>
  <c r="AT312" i="20"/>
  <c r="AT313" i="20"/>
  <c r="AT314" i="20"/>
  <c r="AT315" i="20"/>
  <c r="AT317" i="20"/>
  <c r="AT318" i="20"/>
  <c r="AT320" i="20"/>
  <c r="AT321" i="20"/>
  <c r="AT322" i="20"/>
  <c r="AT323" i="20"/>
  <c r="AT324" i="20"/>
  <c r="AT325" i="20"/>
  <c r="AT326" i="20"/>
  <c r="AO305" i="20"/>
  <c r="AO306" i="20"/>
  <c r="AO307" i="20"/>
  <c r="AO309" i="20"/>
  <c r="AO310" i="20"/>
  <c r="AO311" i="20"/>
  <c r="AO312" i="20"/>
  <c r="AO313" i="20"/>
  <c r="AO314" i="20"/>
  <c r="AO315" i="20"/>
  <c r="AO317" i="20"/>
  <c r="AO318" i="20"/>
  <c r="AO320" i="20"/>
  <c r="AO321" i="20"/>
  <c r="AO322" i="20"/>
  <c r="AO323" i="20"/>
  <c r="AO324" i="20"/>
  <c r="AO325" i="20"/>
  <c r="AO326" i="20"/>
  <c r="AJ305" i="20"/>
  <c r="AJ306" i="20"/>
  <c r="AJ307" i="20"/>
  <c r="AJ309" i="20"/>
  <c r="AJ310" i="20"/>
  <c r="AJ311" i="20"/>
  <c r="AJ312" i="20"/>
  <c r="AJ313" i="20"/>
  <c r="AJ314" i="20"/>
  <c r="AJ315" i="20"/>
  <c r="AJ317" i="20"/>
  <c r="AJ318" i="20"/>
  <c r="AJ320" i="20"/>
  <c r="AJ321" i="20"/>
  <c r="AJ322" i="20"/>
  <c r="AJ323" i="20"/>
  <c r="AJ324" i="20"/>
  <c r="AJ325" i="20"/>
  <c r="AJ326" i="20"/>
  <c r="Y305" i="20"/>
  <c r="Y306" i="20"/>
  <c r="Y307" i="20"/>
  <c r="Y309" i="20"/>
  <c r="Y310" i="20"/>
  <c r="Y311" i="20"/>
  <c r="Y312" i="20"/>
  <c r="Y313" i="20"/>
  <c r="Y314" i="20"/>
  <c r="Y315" i="20"/>
  <c r="Y317" i="20"/>
  <c r="Y318" i="20"/>
  <c r="Y320" i="20"/>
  <c r="Y321" i="20"/>
  <c r="Y322" i="20"/>
  <c r="Y323" i="20"/>
  <c r="Y324" i="20"/>
  <c r="Y325" i="20"/>
  <c r="Y326" i="20"/>
  <c r="BH276" i="20"/>
  <c r="BH278" i="20"/>
  <c r="BH281" i="20"/>
  <c r="BH282" i="20"/>
  <c r="BH283" i="20"/>
  <c r="BH284" i="20"/>
  <c r="BH285" i="20"/>
  <c r="BH286" i="20"/>
  <c r="BH287" i="20"/>
  <c r="BH289" i="20"/>
  <c r="BH290" i="20"/>
  <c r="BH291" i="20"/>
  <c r="BH292" i="20"/>
  <c r="BH293" i="20"/>
  <c r="BH295" i="20"/>
  <c r="BH296" i="20"/>
  <c r="BH297" i="20"/>
  <c r="BH298" i="20"/>
  <c r="BC276" i="20"/>
  <c r="BC278" i="20"/>
  <c r="BC281" i="20"/>
  <c r="BC282" i="20"/>
  <c r="BC283" i="20"/>
  <c r="BC284" i="20"/>
  <c r="BC285" i="20"/>
  <c r="BC286" i="20"/>
  <c r="BC287" i="20"/>
  <c r="BC289" i="20"/>
  <c r="BC290" i="20"/>
  <c r="BC291" i="20"/>
  <c r="BC292" i="20"/>
  <c r="BC293" i="20"/>
  <c r="BC295" i="20"/>
  <c r="BC296" i="20"/>
  <c r="BC297" i="20"/>
  <c r="BC298" i="20"/>
  <c r="AY276" i="20"/>
  <c r="AY278" i="20"/>
  <c r="AY281" i="20"/>
  <c r="AY282" i="20"/>
  <c r="AY283" i="20"/>
  <c r="AY284" i="20"/>
  <c r="AY285" i="20"/>
  <c r="AY286" i="20"/>
  <c r="AY287" i="20"/>
  <c r="AY289" i="20"/>
  <c r="AY290" i="20"/>
  <c r="AY291" i="20"/>
  <c r="AY292" i="20"/>
  <c r="AY293" i="20"/>
  <c r="AY295" i="20"/>
  <c r="AY296" i="20"/>
  <c r="AY297" i="20"/>
  <c r="AY298" i="20"/>
  <c r="AT276" i="20"/>
  <c r="AT278" i="20"/>
  <c r="AT281" i="20"/>
  <c r="AT282" i="20"/>
  <c r="AT283" i="20"/>
  <c r="AT284" i="20"/>
  <c r="AT285" i="20"/>
  <c r="AT286" i="20"/>
  <c r="AT287" i="20"/>
  <c r="AT289" i="20"/>
  <c r="AT290" i="20"/>
  <c r="AT291" i="20"/>
  <c r="AT292" i="20"/>
  <c r="AT293" i="20"/>
  <c r="AT295" i="20"/>
  <c r="AT296" i="20"/>
  <c r="AT297" i="20"/>
  <c r="AT298" i="20"/>
  <c r="AO276" i="20"/>
  <c r="AO278" i="20"/>
  <c r="AO281" i="20"/>
  <c r="AO282" i="20"/>
  <c r="AO283" i="20"/>
  <c r="AO284" i="20"/>
  <c r="AO285" i="20"/>
  <c r="AO286" i="20"/>
  <c r="AO287" i="20"/>
  <c r="AO289" i="20"/>
  <c r="AO290" i="20"/>
  <c r="AO291" i="20"/>
  <c r="AO292" i="20"/>
  <c r="AO293" i="20"/>
  <c r="AO295" i="20"/>
  <c r="AO296" i="20"/>
  <c r="AO297" i="20"/>
  <c r="AO298" i="20"/>
  <c r="AJ276" i="20"/>
  <c r="AJ278" i="20"/>
  <c r="AJ281" i="20"/>
  <c r="AJ282" i="20"/>
  <c r="AJ283" i="20"/>
  <c r="AJ284" i="20"/>
  <c r="AJ285" i="20"/>
  <c r="AJ286" i="20"/>
  <c r="AJ287" i="20"/>
  <c r="AJ289" i="20"/>
  <c r="AJ290" i="20"/>
  <c r="AJ291" i="20"/>
  <c r="AJ292" i="20"/>
  <c r="AJ293" i="20"/>
  <c r="AJ295" i="20"/>
  <c r="AJ296" i="20"/>
  <c r="AJ297" i="20"/>
  <c r="AJ298" i="20"/>
  <c r="Y276" i="20"/>
  <c r="Y278" i="20"/>
  <c r="Y281" i="20"/>
  <c r="Y282" i="20"/>
  <c r="Y283" i="20"/>
  <c r="Y284" i="20"/>
  <c r="Y285" i="20"/>
  <c r="Y286" i="20"/>
  <c r="Y287" i="20"/>
  <c r="Y289" i="20"/>
  <c r="Y290" i="20"/>
  <c r="Y291" i="20"/>
  <c r="Y292" i="20"/>
  <c r="Y293" i="20"/>
  <c r="Y295" i="20"/>
  <c r="Y296" i="20"/>
  <c r="Y297" i="20"/>
  <c r="Y298" i="20"/>
  <c r="BH254" i="20"/>
  <c r="BH256" i="20"/>
  <c r="BH257" i="20"/>
  <c r="BH258" i="20"/>
  <c r="BH260" i="20"/>
  <c r="BH262" i="20"/>
  <c r="BH263" i="20"/>
  <c r="BH264" i="20"/>
  <c r="BH265" i="20"/>
  <c r="BH267" i="20"/>
  <c r="BC254" i="20"/>
  <c r="BC256" i="20"/>
  <c r="BC257" i="20"/>
  <c r="BC258" i="20"/>
  <c r="BC260" i="20"/>
  <c r="BC262" i="20"/>
  <c r="BC263" i="20"/>
  <c r="BC264" i="20"/>
  <c r="BC265" i="20"/>
  <c r="BC267" i="20"/>
  <c r="AY254" i="20"/>
  <c r="AY256" i="20"/>
  <c r="AY257" i="20"/>
  <c r="AY258" i="20"/>
  <c r="AY260" i="20"/>
  <c r="AY262" i="20"/>
  <c r="AY263" i="20"/>
  <c r="AY264" i="20"/>
  <c r="AY265" i="20"/>
  <c r="AY267" i="20"/>
  <c r="AT254" i="20"/>
  <c r="AT256" i="20"/>
  <c r="AT257" i="20"/>
  <c r="AT258" i="20"/>
  <c r="AT260" i="20"/>
  <c r="AT262" i="20"/>
  <c r="AT263" i="20"/>
  <c r="AT264" i="20"/>
  <c r="AT265" i="20"/>
  <c r="AT267" i="20"/>
  <c r="AO254" i="20"/>
  <c r="AO256" i="20"/>
  <c r="AO257" i="20"/>
  <c r="AO258" i="20"/>
  <c r="AO260" i="20"/>
  <c r="AO262" i="20"/>
  <c r="AO263" i="20"/>
  <c r="AO264" i="20"/>
  <c r="AO265" i="20"/>
  <c r="AO267" i="20"/>
  <c r="AJ254" i="20"/>
  <c r="AJ256" i="20"/>
  <c r="AJ257" i="20"/>
  <c r="AJ258" i="20"/>
  <c r="AJ260" i="20"/>
  <c r="AJ262" i="20"/>
  <c r="AJ263" i="20"/>
  <c r="AJ264" i="20"/>
  <c r="AJ265" i="20"/>
  <c r="AJ267" i="20"/>
  <c r="Y254" i="20"/>
  <c r="Y256" i="20"/>
  <c r="Y257" i="20"/>
  <c r="Y258" i="20"/>
  <c r="Y260" i="20"/>
  <c r="Y262" i="20"/>
  <c r="Y263" i="20"/>
  <c r="Y264" i="20"/>
  <c r="Y265" i="20"/>
  <c r="Y267" i="20"/>
  <c r="BH226" i="20"/>
  <c r="BH227" i="20"/>
  <c r="BH228" i="20"/>
  <c r="BH229" i="20"/>
  <c r="BH230" i="20"/>
  <c r="BH232" i="20"/>
  <c r="BH233" i="20"/>
  <c r="BH234" i="20"/>
  <c r="BH235" i="20"/>
  <c r="BH236" i="20"/>
  <c r="BH237" i="20"/>
  <c r="BH238" i="20"/>
  <c r="BH239" i="20"/>
  <c r="BC226" i="20"/>
  <c r="BC227" i="20"/>
  <c r="BC228" i="20"/>
  <c r="BC229" i="20"/>
  <c r="BC230" i="20"/>
  <c r="BC232" i="20"/>
  <c r="BC233" i="20"/>
  <c r="BC234" i="20"/>
  <c r="BC235" i="20"/>
  <c r="BC236" i="20"/>
  <c r="BC237" i="20"/>
  <c r="BC238" i="20"/>
  <c r="BC239" i="20"/>
  <c r="AY226" i="20"/>
  <c r="AY227" i="20"/>
  <c r="AY228" i="20"/>
  <c r="AY229" i="20"/>
  <c r="AY230" i="20"/>
  <c r="AY232" i="20"/>
  <c r="AY233" i="20"/>
  <c r="AY234" i="20"/>
  <c r="AY235" i="20"/>
  <c r="AY236" i="20"/>
  <c r="AY237" i="20"/>
  <c r="AY238" i="20"/>
  <c r="AY239" i="20"/>
  <c r="AT226" i="20"/>
  <c r="AT227" i="20"/>
  <c r="AT228" i="20"/>
  <c r="AT229" i="20"/>
  <c r="AT230" i="20"/>
  <c r="AT232" i="20"/>
  <c r="AT233" i="20"/>
  <c r="AT234" i="20"/>
  <c r="AT235" i="20"/>
  <c r="AT236" i="20"/>
  <c r="AT237" i="20"/>
  <c r="AT238" i="20"/>
  <c r="AT239" i="20"/>
  <c r="AO226" i="20"/>
  <c r="AO227" i="20"/>
  <c r="AO228" i="20"/>
  <c r="AO229" i="20"/>
  <c r="AO230" i="20"/>
  <c r="AO232" i="20"/>
  <c r="AO233" i="20"/>
  <c r="AO234" i="20"/>
  <c r="AO235" i="20"/>
  <c r="AO236" i="20"/>
  <c r="AO237" i="20"/>
  <c r="AO238" i="20"/>
  <c r="AO239" i="20"/>
  <c r="AJ226" i="20"/>
  <c r="AJ227" i="20"/>
  <c r="AJ228" i="20"/>
  <c r="AJ229" i="20"/>
  <c r="AJ230" i="20"/>
  <c r="AJ232" i="20"/>
  <c r="AJ233" i="20"/>
  <c r="AJ234" i="20"/>
  <c r="AJ235" i="20"/>
  <c r="AJ236" i="20"/>
  <c r="AJ237" i="20"/>
  <c r="AJ238" i="20"/>
  <c r="AJ239" i="20"/>
  <c r="Y226" i="20"/>
  <c r="Y227" i="20"/>
  <c r="Y228" i="20"/>
  <c r="Y229" i="20"/>
  <c r="Y230" i="20"/>
  <c r="Y232" i="20"/>
  <c r="Y233" i="20"/>
  <c r="Y234" i="20"/>
  <c r="Y235" i="20"/>
  <c r="Y236" i="20"/>
  <c r="Y237" i="20"/>
  <c r="Y238" i="20"/>
  <c r="Y239" i="20"/>
  <c r="BH200" i="20"/>
  <c r="BH201" i="20"/>
  <c r="BH202" i="20"/>
  <c r="BH203" i="20"/>
  <c r="BH204" i="20"/>
  <c r="BH205" i="20"/>
  <c r="BH206" i="20"/>
  <c r="BH208" i="20"/>
  <c r="BH209" i="20"/>
  <c r="BH210" i="20"/>
  <c r="BH211" i="20"/>
  <c r="BH212" i="20"/>
  <c r="BH213" i="20"/>
  <c r="BH214" i="20"/>
  <c r="BH217" i="20"/>
  <c r="BH218" i="20"/>
  <c r="BH219" i="20"/>
  <c r="BC200" i="20"/>
  <c r="BC201" i="20"/>
  <c r="BC202" i="20"/>
  <c r="BC203" i="20"/>
  <c r="BC204" i="20"/>
  <c r="BC205" i="20"/>
  <c r="BC206" i="20"/>
  <c r="BC208" i="20"/>
  <c r="BC209" i="20"/>
  <c r="BC210" i="20"/>
  <c r="BC211" i="20"/>
  <c r="BC212" i="20"/>
  <c r="BC213" i="20"/>
  <c r="BC214" i="20"/>
  <c r="BC217" i="20"/>
  <c r="BC218" i="20"/>
  <c r="BC219" i="20"/>
  <c r="AY200" i="20"/>
  <c r="AY201" i="20"/>
  <c r="AY202" i="20"/>
  <c r="AY203" i="20"/>
  <c r="AY204" i="20"/>
  <c r="AY205" i="20"/>
  <c r="AY206" i="20"/>
  <c r="AY208" i="20"/>
  <c r="AY209" i="20"/>
  <c r="AY210" i="20"/>
  <c r="AY211" i="20"/>
  <c r="AY212" i="20"/>
  <c r="AY213" i="20"/>
  <c r="AY214" i="20"/>
  <c r="AY217" i="20"/>
  <c r="AY218" i="20"/>
  <c r="AY219" i="20"/>
  <c r="AT200" i="20"/>
  <c r="AT201" i="20"/>
  <c r="AT202" i="20"/>
  <c r="AT203" i="20"/>
  <c r="AT204" i="20"/>
  <c r="AT205" i="20"/>
  <c r="AT206" i="20"/>
  <c r="AT208" i="20"/>
  <c r="AT209" i="20"/>
  <c r="AT210" i="20"/>
  <c r="AT211" i="20"/>
  <c r="AT212" i="20"/>
  <c r="AT213" i="20"/>
  <c r="AT214" i="20"/>
  <c r="AT217" i="20"/>
  <c r="AT218" i="20"/>
  <c r="AT219" i="20"/>
  <c r="AO200" i="20"/>
  <c r="AO201" i="20"/>
  <c r="AO202" i="20"/>
  <c r="AO203" i="20"/>
  <c r="AO204" i="20"/>
  <c r="AO205" i="20"/>
  <c r="AO206" i="20"/>
  <c r="AO208" i="20"/>
  <c r="AO209" i="20"/>
  <c r="AO210" i="20"/>
  <c r="AO211" i="20"/>
  <c r="AO212" i="20"/>
  <c r="AO213" i="20"/>
  <c r="AO214" i="20"/>
  <c r="AO217" i="20"/>
  <c r="AO218" i="20"/>
  <c r="AO219" i="20"/>
  <c r="AJ200" i="20"/>
  <c r="AJ201" i="20"/>
  <c r="AJ202" i="20"/>
  <c r="AJ203" i="20"/>
  <c r="AJ204" i="20"/>
  <c r="AJ205" i="20"/>
  <c r="AJ206" i="20"/>
  <c r="AJ208" i="20"/>
  <c r="AJ209" i="20"/>
  <c r="AJ210" i="20"/>
  <c r="AJ211" i="20"/>
  <c r="AJ212" i="20"/>
  <c r="AJ213" i="20"/>
  <c r="AJ214" i="20"/>
  <c r="AJ217" i="20"/>
  <c r="AJ218" i="20"/>
  <c r="AJ219" i="20"/>
  <c r="Y200" i="20"/>
  <c r="Y201" i="20"/>
  <c r="Y202" i="20"/>
  <c r="Y203" i="20"/>
  <c r="Y204" i="20"/>
  <c r="Y205" i="20"/>
  <c r="Y206" i="20"/>
  <c r="Y208" i="20"/>
  <c r="Y209" i="20"/>
  <c r="Y210" i="20"/>
  <c r="Y211" i="20"/>
  <c r="Y212" i="20"/>
  <c r="Y213" i="20"/>
  <c r="Y214" i="20"/>
  <c r="Y217" i="20"/>
  <c r="Y218" i="20"/>
  <c r="Y219" i="20"/>
  <c r="BH175" i="20"/>
  <c r="BH177" i="20"/>
  <c r="BH179" i="20"/>
  <c r="BH182" i="20"/>
  <c r="BH185" i="20"/>
  <c r="BH187" i="20"/>
  <c r="BH189" i="20"/>
  <c r="BH193" i="20"/>
  <c r="BC175" i="20"/>
  <c r="BC177" i="20"/>
  <c r="BC179" i="20"/>
  <c r="BC182" i="20"/>
  <c r="BC185" i="20"/>
  <c r="BC187" i="20"/>
  <c r="BC189" i="20"/>
  <c r="BC193" i="20"/>
  <c r="AY175" i="20"/>
  <c r="AY177" i="20"/>
  <c r="AY179" i="20"/>
  <c r="AY182" i="20"/>
  <c r="AY185" i="20"/>
  <c r="AY187" i="20"/>
  <c r="AY189" i="20"/>
  <c r="AY193" i="20"/>
  <c r="AT175" i="20"/>
  <c r="AT177" i="20"/>
  <c r="AT179" i="20"/>
  <c r="AT182" i="20"/>
  <c r="AT185" i="20"/>
  <c r="AT187" i="20"/>
  <c r="AT189" i="20"/>
  <c r="AT193" i="20"/>
  <c r="AO175" i="20"/>
  <c r="AO177" i="20"/>
  <c r="AO179" i="20"/>
  <c r="AO182" i="20"/>
  <c r="AO185" i="20"/>
  <c r="AO187" i="20"/>
  <c r="AO189" i="20"/>
  <c r="AO193" i="20"/>
  <c r="AJ175" i="20"/>
  <c r="AJ177" i="20"/>
  <c r="AJ179" i="20"/>
  <c r="AJ182" i="20"/>
  <c r="AJ185" i="20"/>
  <c r="AJ187" i="20"/>
  <c r="AJ189" i="20"/>
  <c r="AJ193" i="20"/>
  <c r="Y175" i="20"/>
  <c r="Y177" i="20"/>
  <c r="Y179" i="20"/>
  <c r="Y182" i="20"/>
  <c r="Y185" i="20"/>
  <c r="Y187" i="20"/>
  <c r="Y189" i="20"/>
  <c r="Y193" i="20"/>
  <c r="BH150" i="20"/>
  <c r="BH152" i="20"/>
  <c r="BH155" i="20"/>
  <c r="BH156" i="20"/>
  <c r="BH159" i="20"/>
  <c r="BH163" i="20"/>
  <c r="BH165" i="20"/>
  <c r="BH167" i="20"/>
  <c r="BC150" i="20"/>
  <c r="BC152" i="20"/>
  <c r="BC155" i="20"/>
  <c r="BC156" i="20"/>
  <c r="BC159" i="20"/>
  <c r="BC163" i="20"/>
  <c r="BC165" i="20"/>
  <c r="BC167" i="20"/>
  <c r="AY150" i="20"/>
  <c r="AY152" i="20"/>
  <c r="AY155" i="20"/>
  <c r="AY156" i="20"/>
  <c r="AY159" i="20"/>
  <c r="AY163" i="20"/>
  <c r="AY165" i="20"/>
  <c r="AY167" i="20"/>
  <c r="AT150" i="20"/>
  <c r="AT152" i="20"/>
  <c r="AT155" i="20"/>
  <c r="AT156" i="20"/>
  <c r="AT159" i="20"/>
  <c r="AT163" i="20"/>
  <c r="AT165" i="20"/>
  <c r="AT167" i="20"/>
  <c r="AO150" i="20"/>
  <c r="AO152" i="20"/>
  <c r="AO155" i="20"/>
  <c r="AO156" i="20"/>
  <c r="AO159" i="20"/>
  <c r="AO163" i="20"/>
  <c r="AO165" i="20"/>
  <c r="AO167" i="20"/>
  <c r="AJ150" i="20"/>
  <c r="AJ152" i="20"/>
  <c r="AJ155" i="20"/>
  <c r="AJ156" i="20"/>
  <c r="AJ159" i="20"/>
  <c r="AJ163" i="20"/>
  <c r="AJ165" i="20"/>
  <c r="AJ167" i="20"/>
  <c r="Y150" i="20"/>
  <c r="Y152" i="20"/>
  <c r="Y155" i="20"/>
  <c r="Y156" i="20"/>
  <c r="Y159" i="20"/>
  <c r="Y163" i="20"/>
  <c r="Y165" i="20"/>
  <c r="Y167" i="20"/>
  <c r="BH123" i="20"/>
  <c r="BH124" i="20"/>
  <c r="BH125" i="20"/>
  <c r="BH127" i="20"/>
  <c r="BH128" i="20"/>
  <c r="BH129" i="20"/>
  <c r="BH130" i="20"/>
  <c r="BH132" i="20"/>
  <c r="BH133" i="20"/>
  <c r="BH134" i="20"/>
  <c r="BH135" i="20"/>
  <c r="BH136" i="20"/>
  <c r="BH137" i="20"/>
  <c r="BH139" i="20"/>
  <c r="BH140" i="20"/>
  <c r="BH142" i="20"/>
  <c r="BC123" i="20"/>
  <c r="BC124" i="20"/>
  <c r="BC125" i="20"/>
  <c r="BC127" i="20"/>
  <c r="BC128" i="20"/>
  <c r="BC129" i="20"/>
  <c r="BC130" i="20"/>
  <c r="BC132" i="20"/>
  <c r="BC133" i="20"/>
  <c r="BC134" i="20"/>
  <c r="BC135" i="20"/>
  <c r="BC136" i="20"/>
  <c r="BC137" i="20"/>
  <c r="BC139" i="20"/>
  <c r="BC140" i="20"/>
  <c r="BC142" i="20"/>
  <c r="AY123" i="20"/>
  <c r="AY124" i="20"/>
  <c r="AY125" i="20"/>
  <c r="AY127" i="20"/>
  <c r="AY128" i="20"/>
  <c r="AY129" i="20"/>
  <c r="AY130" i="20"/>
  <c r="AY132" i="20"/>
  <c r="AY133" i="20"/>
  <c r="AY134" i="20"/>
  <c r="AY135" i="20"/>
  <c r="AY136" i="20"/>
  <c r="AY137" i="20"/>
  <c r="AY139" i="20"/>
  <c r="AY140" i="20"/>
  <c r="AY142" i="20"/>
  <c r="AT123" i="20"/>
  <c r="AT124" i="20"/>
  <c r="AT125" i="20"/>
  <c r="AT127" i="20"/>
  <c r="AT128" i="20"/>
  <c r="AT129" i="20"/>
  <c r="AT130" i="20"/>
  <c r="AT132" i="20"/>
  <c r="AT133" i="20"/>
  <c r="AT134" i="20"/>
  <c r="AT135" i="20"/>
  <c r="AT136" i="20"/>
  <c r="AT137" i="20"/>
  <c r="AT139" i="20"/>
  <c r="AT140" i="20"/>
  <c r="AT142" i="20"/>
  <c r="AO123" i="20"/>
  <c r="AO124" i="20"/>
  <c r="AO125" i="20"/>
  <c r="AO127" i="20"/>
  <c r="AO128" i="20"/>
  <c r="AO129" i="20"/>
  <c r="AO130" i="20"/>
  <c r="AO132" i="20"/>
  <c r="AO133" i="20"/>
  <c r="AO134" i="20"/>
  <c r="AO135" i="20"/>
  <c r="AO136" i="20"/>
  <c r="AO137" i="20"/>
  <c r="AO139" i="20"/>
  <c r="AO140" i="20"/>
  <c r="AO142" i="20"/>
  <c r="AJ123" i="20"/>
  <c r="AJ124" i="20"/>
  <c r="AJ125" i="20"/>
  <c r="AJ127" i="20"/>
  <c r="AJ128" i="20"/>
  <c r="AJ129" i="20"/>
  <c r="AJ130" i="20"/>
  <c r="AJ132" i="20"/>
  <c r="AJ133" i="20"/>
  <c r="AJ134" i="20"/>
  <c r="AJ135" i="20"/>
  <c r="AJ136" i="20"/>
  <c r="AJ137" i="20"/>
  <c r="AJ139" i="20"/>
  <c r="AJ140" i="20"/>
  <c r="AJ142" i="20"/>
  <c r="Y123" i="20"/>
  <c r="Y124" i="20"/>
  <c r="Y125" i="20"/>
  <c r="Y127" i="20"/>
  <c r="Y128" i="20"/>
  <c r="Y129" i="20"/>
  <c r="Y130" i="20"/>
  <c r="Y132" i="20"/>
  <c r="Y133" i="20"/>
  <c r="Y134" i="20"/>
  <c r="Y135" i="20"/>
  <c r="Y136" i="20"/>
  <c r="Y137" i="20"/>
  <c r="Y139" i="20"/>
  <c r="Y140" i="20"/>
  <c r="Y142" i="20"/>
  <c r="BH94" i="20"/>
  <c r="BH95" i="20"/>
  <c r="BH96" i="20"/>
  <c r="BH98" i="20"/>
  <c r="BH99" i="20"/>
  <c r="BH100" i="20"/>
  <c r="BH103" i="20"/>
  <c r="BH104" i="20"/>
  <c r="BH106" i="20"/>
  <c r="BH107" i="20"/>
  <c r="BH108" i="20"/>
  <c r="BH109" i="20"/>
  <c r="BH111" i="20"/>
  <c r="BH112" i="20"/>
  <c r="BH115" i="20"/>
  <c r="BH116" i="20"/>
  <c r="BC94" i="20"/>
  <c r="BC95" i="20"/>
  <c r="BC96" i="20"/>
  <c r="BC98" i="20"/>
  <c r="BC99" i="20"/>
  <c r="BC100" i="20"/>
  <c r="BC103" i="20"/>
  <c r="BC104" i="20"/>
  <c r="BC106" i="20"/>
  <c r="BC107" i="20"/>
  <c r="BC108" i="20"/>
  <c r="BC109" i="20"/>
  <c r="BC111" i="20"/>
  <c r="BC112" i="20"/>
  <c r="BC115" i="20"/>
  <c r="BC116" i="20"/>
  <c r="AY94" i="20"/>
  <c r="AY95" i="20"/>
  <c r="AY96" i="20"/>
  <c r="AY98" i="20"/>
  <c r="AY99" i="20"/>
  <c r="AY100" i="20"/>
  <c r="AY103" i="20"/>
  <c r="AY104" i="20"/>
  <c r="AY106" i="20"/>
  <c r="AY107" i="20"/>
  <c r="AY108" i="20"/>
  <c r="AY109" i="20"/>
  <c r="AY111" i="20"/>
  <c r="AY112" i="20"/>
  <c r="AY115" i="20"/>
  <c r="AY116" i="20"/>
  <c r="AT94" i="20"/>
  <c r="AT95" i="20"/>
  <c r="AT96" i="20"/>
  <c r="AT98" i="20"/>
  <c r="AT99" i="20"/>
  <c r="AT100" i="20"/>
  <c r="AT103" i="20"/>
  <c r="AT104" i="20"/>
  <c r="AT106" i="20"/>
  <c r="AT107" i="20"/>
  <c r="AT108" i="20"/>
  <c r="AT109" i="20"/>
  <c r="AT111" i="20"/>
  <c r="AT112" i="20"/>
  <c r="AT115" i="20"/>
  <c r="AT116" i="20"/>
  <c r="AO94" i="20"/>
  <c r="AO95" i="20"/>
  <c r="AO96" i="20"/>
  <c r="AO98" i="20"/>
  <c r="AO99" i="20"/>
  <c r="AO100" i="20"/>
  <c r="AO103" i="20"/>
  <c r="AO104" i="20"/>
  <c r="AO106" i="20"/>
  <c r="AO107" i="20"/>
  <c r="AO108" i="20"/>
  <c r="AO109" i="20"/>
  <c r="AO111" i="20"/>
  <c r="AO112" i="20"/>
  <c r="AO115" i="20"/>
  <c r="AO116" i="20"/>
  <c r="AJ94" i="20"/>
  <c r="AJ95" i="20"/>
  <c r="AJ96" i="20"/>
  <c r="AJ98" i="20"/>
  <c r="AJ99" i="20"/>
  <c r="AJ100" i="20"/>
  <c r="AJ103" i="20"/>
  <c r="AJ104" i="20"/>
  <c r="AJ106" i="20"/>
  <c r="AJ107" i="20"/>
  <c r="AJ108" i="20"/>
  <c r="AJ109" i="20"/>
  <c r="AJ111" i="20"/>
  <c r="AJ112" i="20"/>
  <c r="AJ115" i="20"/>
  <c r="AJ116" i="20"/>
  <c r="Y94" i="20"/>
  <c r="Y95" i="20"/>
  <c r="Y96" i="20"/>
  <c r="Y98" i="20"/>
  <c r="Y99" i="20"/>
  <c r="Y100" i="20"/>
  <c r="Y103" i="20"/>
  <c r="Y104" i="20"/>
  <c r="Y106" i="20"/>
  <c r="Y107" i="20"/>
  <c r="Y108" i="20"/>
  <c r="Y109" i="20"/>
  <c r="Y111" i="20"/>
  <c r="Y112" i="20"/>
  <c r="Y115" i="20"/>
  <c r="Y116" i="20"/>
  <c r="BH68" i="20"/>
  <c r="BH70" i="20"/>
  <c r="BH71" i="20"/>
  <c r="BH73" i="20"/>
  <c r="BH74" i="20"/>
  <c r="BH75" i="20"/>
  <c r="BH76" i="20"/>
  <c r="BH77" i="20"/>
  <c r="BH78" i="20"/>
  <c r="BH80" i="20"/>
  <c r="BH81" i="20"/>
  <c r="BH82" i="20"/>
  <c r="BH83" i="20"/>
  <c r="BH84" i="20"/>
  <c r="BH85" i="20"/>
  <c r="BC68" i="20"/>
  <c r="BC70" i="20"/>
  <c r="BC71" i="20"/>
  <c r="BC73" i="20"/>
  <c r="BC74" i="20"/>
  <c r="BC75" i="20"/>
  <c r="BC76" i="20"/>
  <c r="BC77" i="20"/>
  <c r="BC78" i="20"/>
  <c r="BC80" i="20"/>
  <c r="BC81" i="20"/>
  <c r="BC82" i="20"/>
  <c r="BC83" i="20"/>
  <c r="BC84" i="20"/>
  <c r="BC85" i="20"/>
  <c r="AY68" i="20"/>
  <c r="AY70" i="20"/>
  <c r="AY71" i="20"/>
  <c r="AY73" i="20"/>
  <c r="AY74" i="20"/>
  <c r="AY75" i="20"/>
  <c r="AY76" i="20"/>
  <c r="AY77" i="20"/>
  <c r="AY78" i="20"/>
  <c r="AY80" i="20"/>
  <c r="AY81" i="20"/>
  <c r="AY82" i="20"/>
  <c r="AY83" i="20"/>
  <c r="AY84" i="20"/>
  <c r="AY85" i="20"/>
  <c r="AT68" i="20"/>
  <c r="AT70" i="20"/>
  <c r="AT71" i="20"/>
  <c r="AT73" i="20"/>
  <c r="AT74" i="20"/>
  <c r="AT75" i="20"/>
  <c r="AT76" i="20"/>
  <c r="AT77" i="20"/>
  <c r="AT78" i="20"/>
  <c r="AT80" i="20"/>
  <c r="AT81" i="20"/>
  <c r="AT82" i="20"/>
  <c r="AT83" i="20"/>
  <c r="AT84" i="20"/>
  <c r="AT85" i="20"/>
  <c r="AO68" i="20"/>
  <c r="AO70" i="20"/>
  <c r="AO71" i="20"/>
  <c r="AO73" i="20"/>
  <c r="AO74" i="20"/>
  <c r="AO75" i="20"/>
  <c r="AO76" i="20"/>
  <c r="AO77" i="20"/>
  <c r="AO78" i="20"/>
  <c r="AO80" i="20"/>
  <c r="AO81" i="20"/>
  <c r="AO82" i="20"/>
  <c r="AO83" i="20"/>
  <c r="AO84" i="20"/>
  <c r="AO85" i="20"/>
  <c r="AJ68" i="20"/>
  <c r="AJ70" i="20"/>
  <c r="AJ71" i="20"/>
  <c r="AJ73" i="20"/>
  <c r="AJ74" i="20"/>
  <c r="AJ75" i="20"/>
  <c r="AJ76" i="20"/>
  <c r="AJ77" i="20"/>
  <c r="AJ78" i="20"/>
  <c r="AJ80" i="20"/>
  <c r="AJ81" i="20"/>
  <c r="AJ82" i="20"/>
  <c r="AJ83" i="20"/>
  <c r="AJ84" i="20"/>
  <c r="AJ85" i="20"/>
  <c r="Y68" i="20"/>
  <c r="Y70" i="20"/>
  <c r="Y71" i="20"/>
  <c r="Y73" i="20"/>
  <c r="Y74" i="20"/>
  <c r="Y75" i="20"/>
  <c r="Y76" i="20"/>
  <c r="Y77" i="20"/>
  <c r="Y78" i="20"/>
  <c r="Y80" i="20"/>
  <c r="Y81" i="20"/>
  <c r="Y82" i="20"/>
  <c r="Y83" i="20"/>
  <c r="Y84" i="20"/>
  <c r="Y85" i="20"/>
  <c r="BH41" i="20"/>
  <c r="BH43" i="20"/>
  <c r="BH45" i="20"/>
  <c r="BH46" i="20"/>
  <c r="BH47" i="20"/>
  <c r="BH48" i="20"/>
  <c r="BH49" i="20"/>
  <c r="BH50" i="20"/>
  <c r="BH52" i="20"/>
  <c r="BH53" i="20"/>
  <c r="BH54" i="20"/>
  <c r="BH55" i="20"/>
  <c r="BH56" i="20"/>
  <c r="BH58" i="20"/>
  <c r="BH59" i="20"/>
  <c r="BH60" i="20"/>
  <c r="BH61" i="20"/>
  <c r="BC41" i="20"/>
  <c r="BC43" i="20"/>
  <c r="BC45" i="20"/>
  <c r="BC46" i="20"/>
  <c r="BC47" i="20"/>
  <c r="BC48" i="20"/>
  <c r="BC49" i="20"/>
  <c r="BC50" i="20"/>
  <c r="BC52" i="20"/>
  <c r="BC53" i="20"/>
  <c r="BC54" i="20"/>
  <c r="BC55" i="20"/>
  <c r="BC56" i="20"/>
  <c r="BC58" i="20"/>
  <c r="BC59" i="20"/>
  <c r="BC60" i="20"/>
  <c r="BC61" i="20"/>
  <c r="AY41" i="20"/>
  <c r="AY43" i="20"/>
  <c r="AY45" i="20"/>
  <c r="AY46" i="20"/>
  <c r="AY47" i="20"/>
  <c r="AY48" i="20"/>
  <c r="AY49" i="20"/>
  <c r="AY50" i="20"/>
  <c r="AY52" i="20"/>
  <c r="AY53" i="20"/>
  <c r="AY54" i="20"/>
  <c r="AY55" i="20"/>
  <c r="AY56" i="20"/>
  <c r="AY58" i="20"/>
  <c r="AY59" i="20"/>
  <c r="AY60" i="20"/>
  <c r="AY61" i="20"/>
  <c r="AT41" i="20"/>
  <c r="AT43" i="20"/>
  <c r="AT45" i="20"/>
  <c r="AT46" i="20"/>
  <c r="AT47" i="20"/>
  <c r="AT48" i="20"/>
  <c r="AT49" i="20"/>
  <c r="AT50" i="20"/>
  <c r="AT52" i="20"/>
  <c r="AT53" i="20"/>
  <c r="AT54" i="20"/>
  <c r="AT55" i="20"/>
  <c r="AT56" i="20"/>
  <c r="AT58" i="20"/>
  <c r="AT59" i="20"/>
  <c r="AT60" i="20"/>
  <c r="AT61" i="20"/>
  <c r="AO41" i="20"/>
  <c r="AO43" i="20"/>
  <c r="AO45" i="20"/>
  <c r="AO46" i="20"/>
  <c r="AO47" i="20"/>
  <c r="AO48" i="20"/>
  <c r="AO49" i="20"/>
  <c r="AO50" i="20"/>
  <c r="AO52" i="20"/>
  <c r="AO53" i="20"/>
  <c r="AO54" i="20"/>
  <c r="AO55" i="20"/>
  <c r="AO56" i="20"/>
  <c r="AO58" i="20"/>
  <c r="AO59" i="20"/>
  <c r="AO60" i="20"/>
  <c r="AO61" i="20"/>
  <c r="AJ41" i="20"/>
  <c r="AJ43" i="20"/>
  <c r="AJ45" i="20"/>
  <c r="AJ46" i="20"/>
  <c r="AJ47" i="20"/>
  <c r="AJ48" i="20"/>
  <c r="AJ49" i="20"/>
  <c r="AJ50" i="20"/>
  <c r="AJ52" i="20"/>
  <c r="AJ53" i="20"/>
  <c r="AJ54" i="20"/>
  <c r="AJ55" i="20"/>
  <c r="AJ56" i="20"/>
  <c r="AJ58" i="20"/>
  <c r="AJ59" i="20"/>
  <c r="AJ60" i="20"/>
  <c r="AJ61" i="20"/>
  <c r="Y41" i="20"/>
  <c r="Y43" i="20"/>
  <c r="Y45" i="20"/>
  <c r="Y46" i="20"/>
  <c r="Y47" i="20"/>
  <c r="Y48" i="20"/>
  <c r="Y49" i="20"/>
  <c r="Y50" i="20"/>
  <c r="Y52" i="20"/>
  <c r="Y53" i="20"/>
  <c r="Y54" i="20"/>
  <c r="Y55" i="20"/>
  <c r="Y56" i="20"/>
  <c r="Y58" i="20"/>
  <c r="Y59" i="20"/>
  <c r="Y60" i="20"/>
  <c r="Y61" i="20"/>
  <c r="BH34" i="20"/>
  <c r="BC34" i="20"/>
  <c r="AY34" i="20"/>
  <c r="AT34" i="20"/>
  <c r="AO34" i="20"/>
  <c r="AJ34" i="20"/>
  <c r="Y34" i="20"/>
  <c r="E63" i="2"/>
  <c r="AJ89" i="17"/>
  <c r="D63" i="2"/>
  <c r="D181" i="2"/>
  <c r="AA207" i="17" s="1"/>
  <c r="F12" i="1"/>
  <c r="AI37" i="16"/>
  <c r="D595" i="20"/>
  <c r="BH564" i="20"/>
  <c r="BC564" i="20"/>
  <c r="AY564" i="20"/>
  <c r="AT564" i="20"/>
  <c r="AO564" i="20"/>
  <c r="AJ564" i="20"/>
  <c r="Y564" i="20"/>
  <c r="BH535" i="20"/>
  <c r="BC535" i="20"/>
  <c r="AY535" i="20"/>
  <c r="AT535" i="20"/>
  <c r="AO535" i="20"/>
  <c r="AJ535" i="20"/>
  <c r="Y535" i="20"/>
  <c r="BH434" i="20"/>
  <c r="BC434" i="20"/>
  <c r="AY434" i="20"/>
  <c r="AT434" i="20"/>
  <c r="AO434" i="20"/>
  <c r="AJ434" i="20"/>
  <c r="Y434" i="20"/>
  <c r="BH410" i="20"/>
  <c r="BC410" i="20"/>
  <c r="AY410" i="20"/>
  <c r="AT410" i="20"/>
  <c r="AO410" i="20"/>
  <c r="AJ410" i="20"/>
  <c r="Y410" i="20"/>
  <c r="BH385" i="20"/>
  <c r="BC385" i="20"/>
  <c r="AY385" i="20"/>
  <c r="AT385" i="20"/>
  <c r="AO385" i="20"/>
  <c r="AJ385" i="20"/>
  <c r="Y385" i="20"/>
  <c r="BH358" i="20"/>
  <c r="BC358" i="20"/>
  <c r="AY358" i="20"/>
  <c r="AT358" i="20"/>
  <c r="AO358" i="20"/>
  <c r="AJ358" i="20"/>
  <c r="Y358" i="20"/>
  <c r="BH332" i="20"/>
  <c r="BC332" i="20"/>
  <c r="AY332" i="20"/>
  <c r="AT332" i="20"/>
  <c r="AO332" i="20"/>
  <c r="AJ332" i="20"/>
  <c r="Y332" i="20"/>
  <c r="BH304" i="20"/>
  <c r="BC304" i="20"/>
  <c r="AY304" i="20"/>
  <c r="AT304" i="20"/>
  <c r="AO304" i="20"/>
  <c r="AJ304" i="20"/>
  <c r="Y304" i="20"/>
  <c r="BH274" i="20"/>
  <c r="BC274" i="20"/>
  <c r="AY274" i="20"/>
  <c r="AT274" i="20"/>
  <c r="AO274" i="20"/>
  <c r="AJ274" i="20"/>
  <c r="Y274" i="20"/>
  <c r="BH225" i="20"/>
  <c r="BC225" i="20"/>
  <c r="AY225" i="20"/>
  <c r="AT225" i="20"/>
  <c r="AO225" i="20"/>
  <c r="AJ225" i="20"/>
  <c r="Y225" i="20"/>
  <c r="BH199" i="20"/>
  <c r="BC199" i="20"/>
  <c r="AY199" i="20"/>
  <c r="AT199" i="20"/>
  <c r="AO199" i="20"/>
  <c r="AJ199" i="20"/>
  <c r="Y199" i="20"/>
  <c r="BH122" i="20"/>
  <c r="BC122" i="20"/>
  <c r="AY122" i="20"/>
  <c r="AT122" i="20"/>
  <c r="AO122" i="20"/>
  <c r="AJ122" i="20"/>
  <c r="Y122" i="20"/>
  <c r="BH93" i="20"/>
  <c r="BC93" i="20"/>
  <c r="AY93" i="20"/>
  <c r="AT93" i="20"/>
  <c r="AO93" i="20"/>
  <c r="AJ93" i="20"/>
  <c r="Y93" i="20"/>
  <c r="BH67" i="20"/>
  <c r="BC67" i="20"/>
  <c r="AY67" i="20"/>
  <c r="AT67" i="20"/>
  <c r="AO67" i="20"/>
  <c r="AJ67" i="20"/>
  <c r="Y67" i="20"/>
  <c r="BH40" i="20"/>
  <c r="BC40" i="20"/>
  <c r="AY40" i="20"/>
  <c r="AT40" i="20"/>
  <c r="AO40" i="20"/>
  <c r="AJ40" i="20"/>
  <c r="Y40" i="20"/>
  <c r="B16" i="20"/>
  <c r="Z13" i="20"/>
  <c r="E13" i="20"/>
  <c r="Z11" i="20"/>
  <c r="H11" i="20"/>
  <c r="B9" i="20"/>
  <c r="E438" i="5"/>
  <c r="AD572" i="20" s="1"/>
  <c r="K437" i="5"/>
  <c r="BH571" i="20"/>
  <c r="J437" i="5"/>
  <c r="BC571" i="20" s="1"/>
  <c r="I437" i="5"/>
  <c r="AY571" i="20"/>
  <c r="H437" i="5"/>
  <c r="AT571" i="20"/>
  <c r="G437" i="5"/>
  <c r="AO571" i="20"/>
  <c r="F437" i="5"/>
  <c r="F417" i="5" s="1"/>
  <c r="AJ546" i="20" s="1"/>
  <c r="D437" i="5"/>
  <c r="Y571" i="20" s="1"/>
  <c r="E436" i="5"/>
  <c r="AD570" i="20"/>
  <c r="E435" i="5"/>
  <c r="AD569" i="20" s="1"/>
  <c r="E434" i="5"/>
  <c r="AD568" i="20" s="1"/>
  <c r="E433" i="5"/>
  <c r="AD567" i="20"/>
  <c r="E432" i="5"/>
  <c r="AD566" i="20"/>
  <c r="E431" i="5"/>
  <c r="AD565" i="20"/>
  <c r="E430" i="5"/>
  <c r="AD564" i="20" s="1"/>
  <c r="E429" i="5"/>
  <c r="AD558" i="20" s="1"/>
  <c r="K428" i="5"/>
  <c r="BH557" i="20" s="1"/>
  <c r="J428" i="5"/>
  <c r="BC557" i="20" s="1"/>
  <c r="I428" i="5"/>
  <c r="I417" i="5" s="1"/>
  <c r="AY557" i="20"/>
  <c r="H428" i="5"/>
  <c r="AT557" i="20" s="1"/>
  <c r="G428" i="5"/>
  <c r="F428" i="5"/>
  <c r="AJ557" i="20"/>
  <c r="D428" i="5"/>
  <c r="E427" i="5"/>
  <c r="AD556" i="20"/>
  <c r="E426" i="5"/>
  <c r="AD555" i="20" s="1"/>
  <c r="E425" i="5"/>
  <c r="AD554" i="20" s="1"/>
  <c r="E424" i="5"/>
  <c r="AD553" i="20"/>
  <c r="E423" i="5"/>
  <c r="AD552" i="20" s="1"/>
  <c r="E422" i="5"/>
  <c r="AD551" i="20"/>
  <c r="E421" i="5"/>
  <c r="AD550" i="20" s="1"/>
  <c r="E420" i="5"/>
  <c r="AD549" i="20" s="1"/>
  <c r="E419" i="5"/>
  <c r="AD548" i="20"/>
  <c r="K418" i="5"/>
  <c r="J418" i="5"/>
  <c r="I418" i="5"/>
  <c r="AY547" i="20"/>
  <c r="H418" i="5"/>
  <c r="E418" i="5" s="1"/>
  <c r="AD547" i="20" s="1"/>
  <c r="G418" i="5"/>
  <c r="F418" i="5"/>
  <c r="AJ547" i="20" s="1"/>
  <c r="D418" i="5"/>
  <c r="E416" i="5"/>
  <c r="AD545" i="20"/>
  <c r="K415" i="5"/>
  <c r="BH544" i="20"/>
  <c r="J415" i="5"/>
  <c r="BC544" i="20" s="1"/>
  <c r="I415" i="5"/>
  <c r="AY544" i="20"/>
  <c r="H415" i="5"/>
  <c r="AT544" i="20" s="1"/>
  <c r="G415" i="5"/>
  <c r="AO544" i="20" s="1"/>
  <c r="F415" i="5"/>
  <c r="AJ544" i="20" s="1"/>
  <c r="D415" i="5"/>
  <c r="E414" i="5"/>
  <c r="AD543" i="20"/>
  <c r="K413" i="5"/>
  <c r="BH542" i="20"/>
  <c r="J413" i="5"/>
  <c r="BC542" i="20"/>
  <c r="I413" i="5"/>
  <c r="AY542" i="20"/>
  <c r="H413" i="5"/>
  <c r="G413" i="5"/>
  <c r="AO542" i="20" s="1"/>
  <c r="F413" i="5"/>
  <c r="D413" i="5"/>
  <c r="Y542" i="20" s="1"/>
  <c r="E412" i="5"/>
  <c r="AD541" i="20" s="1"/>
  <c r="K411" i="5"/>
  <c r="BH540" i="20" s="1"/>
  <c r="J411" i="5"/>
  <c r="BC540" i="20" s="1"/>
  <c r="I411" i="5"/>
  <c r="AY540" i="20"/>
  <c r="H411" i="5"/>
  <c r="AT540" i="20"/>
  <c r="G411" i="5"/>
  <c r="AO540" i="20" s="1"/>
  <c r="F411" i="5"/>
  <c r="D411" i="5"/>
  <c r="Y540" i="20"/>
  <c r="E410" i="5"/>
  <c r="AD539" i="20" s="1"/>
  <c r="E409" i="5"/>
  <c r="AD538" i="20"/>
  <c r="E408" i="5"/>
  <c r="AD537" i="20"/>
  <c r="E407" i="5"/>
  <c r="AD536" i="20"/>
  <c r="E406" i="5"/>
  <c r="AD535" i="20" s="1"/>
  <c r="E405" i="5"/>
  <c r="AD529" i="20"/>
  <c r="E404" i="5"/>
  <c r="AD528" i="20"/>
  <c r="K403" i="5"/>
  <c r="J403" i="5"/>
  <c r="BC527" i="20"/>
  <c r="I403" i="5"/>
  <c r="H403" i="5"/>
  <c r="AT527" i="20"/>
  <c r="G403" i="5"/>
  <c r="F403" i="5"/>
  <c r="AJ527" i="20"/>
  <c r="D403" i="5"/>
  <c r="Y527" i="20" s="1"/>
  <c r="E402" i="5"/>
  <c r="AD526" i="20"/>
  <c r="E401" i="5"/>
  <c r="AD525" i="20" s="1"/>
  <c r="E400" i="5"/>
  <c r="AD524" i="20"/>
  <c r="E399" i="5"/>
  <c r="AD523" i="20"/>
  <c r="E398" i="5"/>
  <c r="AD522" i="20" s="1"/>
  <c r="E397" i="5"/>
  <c r="AD521" i="20"/>
  <c r="E396" i="5"/>
  <c r="AD520" i="20"/>
  <c r="E395" i="5"/>
  <c r="AD519" i="20" s="1"/>
  <c r="E394" i="5"/>
  <c r="AD518" i="20"/>
  <c r="K393" i="5"/>
  <c r="J393" i="5"/>
  <c r="BC517" i="20"/>
  <c r="I393" i="5"/>
  <c r="AY517" i="20"/>
  <c r="H393" i="5"/>
  <c r="AT517" i="20"/>
  <c r="G393" i="5"/>
  <c r="F393" i="5"/>
  <c r="AJ517" i="20"/>
  <c r="D393" i="5"/>
  <c r="Y517" i="20" s="1"/>
  <c r="E390" i="5"/>
  <c r="AD514" i="20" s="1"/>
  <c r="K389" i="5"/>
  <c r="J389" i="5"/>
  <c r="BC513" i="20"/>
  <c r="I389" i="5"/>
  <c r="AY513" i="20" s="1"/>
  <c r="H389" i="5"/>
  <c r="AT513" i="20"/>
  <c r="G389" i="5"/>
  <c r="F389" i="5"/>
  <c r="D389" i="5"/>
  <c r="Y513" i="20" s="1"/>
  <c r="E387" i="5"/>
  <c r="AD506" i="20"/>
  <c r="E386" i="5"/>
  <c r="AD505" i="20"/>
  <c r="K385" i="5"/>
  <c r="BH504" i="20" s="1"/>
  <c r="J385" i="5"/>
  <c r="BC504" i="20"/>
  <c r="I385" i="5"/>
  <c r="AY504" i="20"/>
  <c r="H385" i="5"/>
  <c r="AT504" i="20" s="1"/>
  <c r="G385" i="5"/>
  <c r="G380" i="5" s="1"/>
  <c r="AO504" i="20"/>
  <c r="F385" i="5"/>
  <c r="D385" i="5"/>
  <c r="E384" i="5"/>
  <c r="AD503" i="20" s="1"/>
  <c r="K383" i="5"/>
  <c r="BH502" i="20"/>
  <c r="J383" i="5"/>
  <c r="BC502" i="20" s="1"/>
  <c r="I383" i="5"/>
  <c r="H383" i="5"/>
  <c r="AT502" i="20"/>
  <c r="G383" i="5"/>
  <c r="AO502" i="20"/>
  <c r="F383" i="5"/>
  <c r="E383" i="5" s="1"/>
  <c r="AJ502" i="20"/>
  <c r="D383" i="5"/>
  <c r="E382" i="5"/>
  <c r="AD501" i="20"/>
  <c r="K381" i="5"/>
  <c r="J381" i="5"/>
  <c r="I381" i="5"/>
  <c r="AY500" i="20"/>
  <c r="H381" i="5"/>
  <c r="G381" i="5"/>
  <c r="AO500" i="20"/>
  <c r="F381" i="5"/>
  <c r="D381" i="5"/>
  <c r="Y500" i="20"/>
  <c r="E379" i="5"/>
  <c r="AD498" i="20" s="1"/>
  <c r="K378" i="5"/>
  <c r="BH497" i="20" s="1"/>
  <c r="J378" i="5"/>
  <c r="BC497" i="20" s="1"/>
  <c r="I378" i="5"/>
  <c r="H378" i="5"/>
  <c r="G378" i="5"/>
  <c r="F378" i="5"/>
  <c r="E378" i="5" s="1"/>
  <c r="AD497" i="20" s="1"/>
  <c r="D378" i="5"/>
  <c r="E376" i="5"/>
  <c r="AD495" i="20" s="1"/>
  <c r="K375" i="5"/>
  <c r="J375" i="5"/>
  <c r="BC494" i="20"/>
  <c r="I375" i="5"/>
  <c r="AY494" i="20"/>
  <c r="H375" i="5"/>
  <c r="AT494" i="20"/>
  <c r="G375" i="5"/>
  <c r="F375" i="5"/>
  <c r="D375" i="5"/>
  <c r="Y494" i="20"/>
  <c r="E374" i="5"/>
  <c r="AD493" i="20"/>
  <c r="E373" i="5"/>
  <c r="AD492" i="20"/>
  <c r="E372" i="5"/>
  <c r="AD491" i="20"/>
  <c r="K371" i="5"/>
  <c r="J371" i="5"/>
  <c r="BC490" i="20" s="1"/>
  <c r="I371" i="5"/>
  <c r="AY490" i="20"/>
  <c r="H371" i="5"/>
  <c r="G371" i="5"/>
  <c r="F371" i="5"/>
  <c r="D371" i="5"/>
  <c r="Y490" i="20"/>
  <c r="E370" i="5"/>
  <c r="AD489" i="20" s="1"/>
  <c r="K369" i="5"/>
  <c r="BH488" i="20"/>
  <c r="J369" i="5"/>
  <c r="BC488" i="20" s="1"/>
  <c r="I369" i="5"/>
  <c r="H369" i="5"/>
  <c r="AT488" i="20" s="1"/>
  <c r="G369" i="5"/>
  <c r="F369" i="5"/>
  <c r="E369" i="5" s="1"/>
  <c r="AD488" i="20" s="1"/>
  <c r="D369" i="5"/>
  <c r="E367" i="5"/>
  <c r="AD486" i="20"/>
  <c r="K366" i="5"/>
  <c r="BH485" i="20" s="1"/>
  <c r="J366" i="5"/>
  <c r="BC485" i="20"/>
  <c r="I366" i="5"/>
  <c r="AY485" i="20"/>
  <c r="H366" i="5"/>
  <c r="AT485" i="20" s="1"/>
  <c r="G366" i="5"/>
  <c r="F366" i="5"/>
  <c r="AJ485" i="20" s="1"/>
  <c r="D366" i="5"/>
  <c r="E365" i="5"/>
  <c r="AD484" i="20" s="1"/>
  <c r="K364" i="5"/>
  <c r="BH483" i="20"/>
  <c r="J364" i="5"/>
  <c r="BC483" i="20" s="1"/>
  <c r="I364" i="5"/>
  <c r="AY483" i="20"/>
  <c r="H364" i="5"/>
  <c r="AT483" i="20" s="1"/>
  <c r="G364" i="5"/>
  <c r="AO483" i="20"/>
  <c r="F364" i="5"/>
  <c r="D364" i="5"/>
  <c r="Y483" i="20" s="1"/>
  <c r="E363" i="5"/>
  <c r="AD477" i="20"/>
  <c r="K362" i="5"/>
  <c r="J362" i="5"/>
  <c r="BC476" i="20" s="1"/>
  <c r="I362" i="5"/>
  <c r="H362" i="5"/>
  <c r="AT476" i="20"/>
  <c r="G362" i="5"/>
  <c r="AO476" i="20" s="1"/>
  <c r="F362" i="5"/>
  <c r="D362" i="5"/>
  <c r="Y476" i="20"/>
  <c r="E361" i="5"/>
  <c r="AD475" i="20"/>
  <c r="E360" i="5"/>
  <c r="AD474" i="20"/>
  <c r="E359" i="5"/>
  <c r="AD473" i="20"/>
  <c r="E358" i="5"/>
  <c r="AD472" i="20"/>
  <c r="E357" i="5"/>
  <c r="AD471" i="20"/>
  <c r="E356" i="5"/>
  <c r="AD470" i="20"/>
  <c r="E355" i="5"/>
  <c r="AD469" i="20"/>
  <c r="E354" i="5"/>
  <c r="AD468" i="20" s="1"/>
  <c r="E353" i="5"/>
  <c r="AD467" i="20"/>
  <c r="K352" i="5"/>
  <c r="BH466" i="20"/>
  <c r="J352" i="5"/>
  <c r="I352" i="5"/>
  <c r="AY466" i="20"/>
  <c r="H352" i="5"/>
  <c r="AT466" i="20" s="1"/>
  <c r="G352" i="5"/>
  <c r="AO466" i="20" s="1"/>
  <c r="F352" i="5"/>
  <c r="D352" i="5"/>
  <c r="Y466" i="20" s="1"/>
  <c r="E351" i="5"/>
  <c r="AD465" i="20"/>
  <c r="E350" i="5"/>
  <c r="AD464" i="20"/>
  <c r="E349" i="5"/>
  <c r="AD463" i="20"/>
  <c r="E348" i="5"/>
  <c r="AD462" i="20" s="1"/>
  <c r="K347" i="5"/>
  <c r="J347" i="5"/>
  <c r="I347" i="5"/>
  <c r="H347" i="5"/>
  <c r="G347" i="5"/>
  <c r="AO461" i="20" s="1"/>
  <c r="F347" i="5"/>
  <c r="D347" i="5"/>
  <c r="Y461" i="20" s="1"/>
  <c r="E344" i="5"/>
  <c r="AD458" i="20" s="1"/>
  <c r="K343" i="5"/>
  <c r="BH457" i="20" s="1"/>
  <c r="J343" i="5"/>
  <c r="BC457" i="20"/>
  <c r="I343" i="5"/>
  <c r="H343" i="5"/>
  <c r="AT457" i="20"/>
  <c r="G343" i="5"/>
  <c r="F343" i="5"/>
  <c r="AJ457" i="20"/>
  <c r="D343" i="5"/>
  <c r="Y457" i="20"/>
  <c r="E342" i="5"/>
  <c r="AD451" i="20" s="1"/>
  <c r="K341" i="5"/>
  <c r="BH450" i="20"/>
  <c r="J341" i="5"/>
  <c r="BC450" i="20" s="1"/>
  <c r="I341" i="5"/>
  <c r="AY450" i="20"/>
  <c r="H341" i="5"/>
  <c r="G341" i="5"/>
  <c r="AO450" i="20"/>
  <c r="F341" i="5"/>
  <c r="AJ450" i="20" s="1"/>
  <c r="D341" i="5"/>
  <c r="Y450" i="20"/>
  <c r="E340" i="5"/>
  <c r="AD449" i="20" s="1"/>
  <c r="E339" i="5"/>
  <c r="AD448" i="20"/>
  <c r="K338" i="5"/>
  <c r="BH447" i="20"/>
  <c r="J338" i="5"/>
  <c r="BC447" i="20" s="1"/>
  <c r="I338" i="5"/>
  <c r="H338" i="5"/>
  <c r="AT447" i="20" s="1"/>
  <c r="G338" i="5"/>
  <c r="F338" i="5"/>
  <c r="E338" i="5" s="1"/>
  <c r="AD447" i="20" s="1"/>
  <c r="D338" i="5"/>
  <c r="Y447" i="20"/>
  <c r="E337" i="5"/>
  <c r="AD446" i="20"/>
  <c r="K336" i="5"/>
  <c r="BH445" i="20" s="1"/>
  <c r="J336" i="5"/>
  <c r="BC445" i="20" s="1"/>
  <c r="I336" i="5"/>
  <c r="H336" i="5"/>
  <c r="AT445" i="20"/>
  <c r="G336" i="5"/>
  <c r="AO445" i="20" s="1"/>
  <c r="F336" i="5"/>
  <c r="D336" i="5"/>
  <c r="Y445" i="20"/>
  <c r="E335" i="5"/>
  <c r="AD444" i="20"/>
  <c r="E334" i="5"/>
  <c r="AD443" i="20"/>
  <c r="E333" i="5"/>
  <c r="AD442" i="20"/>
  <c r="K332" i="5"/>
  <c r="BH441" i="20" s="1"/>
  <c r="J332" i="5"/>
  <c r="I332" i="5"/>
  <c r="AY441" i="20"/>
  <c r="H332" i="5"/>
  <c r="AT441" i="20"/>
  <c r="G332" i="5"/>
  <c r="F332" i="5"/>
  <c r="D332" i="5"/>
  <c r="Y441" i="20" s="1"/>
  <c r="E331" i="5"/>
  <c r="AD440" i="20"/>
  <c r="E330" i="5"/>
  <c r="AD439" i="20" s="1"/>
  <c r="K329" i="5"/>
  <c r="BH438" i="20"/>
  <c r="J329" i="5"/>
  <c r="I329" i="5"/>
  <c r="H329" i="5"/>
  <c r="AT438" i="20"/>
  <c r="G329" i="5"/>
  <c r="AO438" i="20" s="1"/>
  <c r="F329" i="5"/>
  <c r="D329" i="5"/>
  <c r="E327" i="5"/>
  <c r="AD436" i="20" s="1"/>
  <c r="E326" i="5"/>
  <c r="AD435" i="20"/>
  <c r="E325" i="5"/>
  <c r="AD434" i="20" s="1"/>
  <c r="E324" i="5"/>
  <c r="AD428" i="20"/>
  <c r="E323" i="5"/>
  <c r="AD427" i="20" s="1"/>
  <c r="E322" i="5"/>
  <c r="AD426" i="20" s="1"/>
  <c r="E321" i="5"/>
  <c r="AD425" i="20"/>
  <c r="E320" i="5"/>
  <c r="AD424" i="20"/>
  <c r="E319" i="5"/>
  <c r="AD423" i="20"/>
  <c r="K318" i="5"/>
  <c r="K313" i="5" s="1"/>
  <c r="BH417" i="20" s="1"/>
  <c r="J318" i="5"/>
  <c r="BC422" i="20"/>
  <c r="I318" i="5"/>
  <c r="AY422" i="20" s="1"/>
  <c r="H318" i="5"/>
  <c r="H313" i="5" s="1"/>
  <c r="AT422" i="20"/>
  <c r="G318" i="5"/>
  <c r="F318" i="5"/>
  <c r="AJ422" i="20"/>
  <c r="D318" i="5"/>
  <c r="Y422" i="20" s="1"/>
  <c r="E317" i="5"/>
  <c r="AD421" i="20" s="1"/>
  <c r="E316" i="5"/>
  <c r="AD420" i="20" s="1"/>
  <c r="E315" i="5"/>
  <c r="AD419" i="20"/>
  <c r="K314" i="5"/>
  <c r="BH418" i="20" s="1"/>
  <c r="J314" i="5"/>
  <c r="I314" i="5"/>
  <c r="I313" i="5" s="1"/>
  <c r="AY417" i="20" s="1"/>
  <c r="AY418" i="20"/>
  <c r="H314" i="5"/>
  <c r="G314" i="5"/>
  <c r="AO418" i="20" s="1"/>
  <c r="G313" i="5"/>
  <c r="AO417" i="20"/>
  <c r="F314" i="5"/>
  <c r="E314" i="5" s="1"/>
  <c r="AD418" i="20" s="1"/>
  <c r="D314" i="5"/>
  <c r="Y418" i="20" s="1"/>
  <c r="E312" i="5"/>
  <c r="AD416" i="20" s="1"/>
  <c r="E311" i="5"/>
  <c r="AD415" i="20" s="1"/>
  <c r="K310" i="5"/>
  <c r="BH414" i="20" s="1"/>
  <c r="J310" i="5"/>
  <c r="BC414" i="20"/>
  <c r="I310" i="5"/>
  <c r="AY414" i="20" s="1"/>
  <c r="H310" i="5"/>
  <c r="AT414" i="20"/>
  <c r="G310" i="5"/>
  <c r="F310" i="5"/>
  <c r="AJ414" i="20"/>
  <c r="D310" i="5"/>
  <c r="Y414" i="20"/>
  <c r="E309" i="5"/>
  <c r="AD413" i="20"/>
  <c r="E308" i="5"/>
  <c r="AD412" i="20"/>
  <c r="K307" i="5"/>
  <c r="K297" i="5" s="1"/>
  <c r="BH396" i="20" s="1"/>
  <c r="BH411" i="20"/>
  <c r="J307" i="5"/>
  <c r="BC411" i="20"/>
  <c r="I307" i="5"/>
  <c r="AY411" i="20"/>
  <c r="H307" i="5"/>
  <c r="G307" i="5"/>
  <c r="AO411" i="20" s="1"/>
  <c r="F307" i="5"/>
  <c r="D307" i="5"/>
  <c r="Y411" i="20" s="1"/>
  <c r="E306" i="5"/>
  <c r="AD410" i="20"/>
  <c r="E305" i="5"/>
  <c r="AD404" i="20"/>
  <c r="K304" i="5"/>
  <c r="BH403" i="20"/>
  <c r="J304" i="5"/>
  <c r="I304" i="5"/>
  <c r="AY403" i="20"/>
  <c r="H304" i="5"/>
  <c r="AT403" i="20" s="1"/>
  <c r="G304" i="5"/>
  <c r="AO403" i="20" s="1"/>
  <c r="F304" i="5"/>
  <c r="AJ403" i="20"/>
  <c r="D304" i="5"/>
  <c r="Y403" i="20"/>
  <c r="E303" i="5"/>
  <c r="AD402" i="20"/>
  <c r="E302" i="5"/>
  <c r="AD401" i="20" s="1"/>
  <c r="K301" i="5"/>
  <c r="BH400" i="20" s="1"/>
  <c r="J301" i="5"/>
  <c r="J297" i="5" s="1"/>
  <c r="BC400" i="20"/>
  <c r="I301" i="5"/>
  <c r="H301" i="5"/>
  <c r="AT400" i="20"/>
  <c r="G301" i="5"/>
  <c r="AO400" i="20"/>
  <c r="F301" i="5"/>
  <c r="AJ400" i="20"/>
  <c r="D301" i="5"/>
  <c r="E300" i="5"/>
  <c r="AD399" i="20"/>
  <c r="E299" i="5"/>
  <c r="AD398" i="20"/>
  <c r="K298" i="5"/>
  <c r="BH397" i="20"/>
  <c r="J298" i="5"/>
  <c r="I298" i="5"/>
  <c r="H298" i="5"/>
  <c r="G298" i="5"/>
  <c r="F298" i="5"/>
  <c r="D298" i="5"/>
  <c r="E296" i="5"/>
  <c r="AD395" i="20" s="1"/>
  <c r="E295" i="5"/>
  <c r="AD394" i="20" s="1"/>
  <c r="K294" i="5"/>
  <c r="BH393" i="20"/>
  <c r="J294" i="5"/>
  <c r="BC393" i="20" s="1"/>
  <c r="I294" i="5"/>
  <c r="AY393" i="20"/>
  <c r="H294" i="5"/>
  <c r="G294" i="5"/>
  <c r="AO393" i="20"/>
  <c r="F294" i="5"/>
  <c r="AJ393" i="20"/>
  <c r="D294" i="5"/>
  <c r="Y393" i="20" s="1"/>
  <c r="E293" i="5"/>
  <c r="AD392" i="20"/>
  <c r="E292" i="5"/>
  <c r="AD391" i="20" s="1"/>
  <c r="K291" i="5"/>
  <c r="BH390" i="20"/>
  <c r="J291" i="5"/>
  <c r="BC390" i="20"/>
  <c r="I291" i="5"/>
  <c r="AY390" i="20" s="1"/>
  <c r="H291" i="5"/>
  <c r="AT390" i="20" s="1"/>
  <c r="G291" i="5"/>
  <c r="AO390" i="20"/>
  <c r="F291" i="5"/>
  <c r="F284" i="5" s="1"/>
  <c r="AJ378" i="20" s="1"/>
  <c r="D291" i="5"/>
  <c r="E290" i="5"/>
  <c r="AD389" i="20" s="1"/>
  <c r="E289" i="5"/>
  <c r="AD388" i="20" s="1"/>
  <c r="K288" i="5"/>
  <c r="J288" i="5"/>
  <c r="BC387" i="20"/>
  <c r="I288" i="5"/>
  <c r="AY387" i="20"/>
  <c r="H288" i="5"/>
  <c r="G288" i="5"/>
  <c r="AO387" i="20" s="1"/>
  <c r="F288" i="5"/>
  <c r="D288" i="5"/>
  <c r="D284" i="5" s="1"/>
  <c r="Y378" i="20" s="1"/>
  <c r="E287" i="5"/>
  <c r="AD386" i="20"/>
  <c r="E286" i="5"/>
  <c r="AD385" i="20"/>
  <c r="K285" i="5"/>
  <c r="BH379" i="20" s="1"/>
  <c r="J285" i="5"/>
  <c r="I285" i="5"/>
  <c r="I284" i="5" s="1"/>
  <c r="AY378" i="20" s="1"/>
  <c r="H285" i="5"/>
  <c r="G285" i="5"/>
  <c r="F285" i="5"/>
  <c r="AJ379" i="20"/>
  <c r="D285" i="5"/>
  <c r="E283" i="5"/>
  <c r="AD377" i="20" s="1"/>
  <c r="E282" i="5"/>
  <c r="AD376" i="20"/>
  <c r="E281" i="5"/>
  <c r="AD375" i="20"/>
  <c r="K280" i="5"/>
  <c r="BH374" i="20"/>
  <c r="J280" i="5"/>
  <c r="BC374" i="20" s="1"/>
  <c r="I280" i="5"/>
  <c r="AY374" i="20"/>
  <c r="H280" i="5"/>
  <c r="AT374" i="20"/>
  <c r="G280" i="5"/>
  <c r="AO374" i="20" s="1"/>
  <c r="F280" i="5"/>
  <c r="D280" i="5"/>
  <c r="D260" i="5" s="1"/>
  <c r="Y349" i="20" s="1"/>
  <c r="Y374" i="20"/>
  <c r="E279" i="5"/>
  <c r="AD373" i="20"/>
  <c r="K278" i="5"/>
  <c r="BH372" i="20"/>
  <c r="J278" i="5"/>
  <c r="BC372" i="20" s="1"/>
  <c r="I278" i="5"/>
  <c r="AY372" i="20" s="1"/>
  <c r="H278" i="5"/>
  <c r="G278" i="5"/>
  <c r="F278" i="5"/>
  <c r="AJ372" i="20"/>
  <c r="D278" i="5"/>
  <c r="Y372" i="20"/>
  <c r="E277" i="5"/>
  <c r="AD371" i="20"/>
  <c r="E276" i="5"/>
  <c r="AD370" i="20"/>
  <c r="E275" i="5"/>
  <c r="AD369" i="20"/>
  <c r="E274" i="5"/>
  <c r="AD368" i="20"/>
  <c r="E273" i="5"/>
  <c r="AD367" i="20"/>
  <c r="E272" i="5"/>
  <c r="AD366" i="20"/>
  <c r="K271" i="5"/>
  <c r="BH365" i="20" s="1"/>
  <c r="J271" i="5"/>
  <c r="BC365" i="20" s="1"/>
  <c r="I271" i="5"/>
  <c r="AY365" i="20"/>
  <c r="H271" i="5"/>
  <c r="G271" i="5"/>
  <c r="AO365" i="20" s="1"/>
  <c r="F271" i="5"/>
  <c r="AJ365" i="20"/>
  <c r="D271" i="5"/>
  <c r="Y365" i="20"/>
  <c r="E270" i="5"/>
  <c r="AD364" i="20" s="1"/>
  <c r="E269" i="5"/>
  <c r="AD363" i="20"/>
  <c r="E268" i="5"/>
  <c r="AD362" i="20"/>
  <c r="E267" i="5"/>
  <c r="AD361" i="20"/>
  <c r="E266" i="5"/>
  <c r="AD360" i="20" s="1"/>
  <c r="E265" i="5"/>
  <c r="AD359" i="20" s="1"/>
  <c r="E264" i="5"/>
  <c r="AD358" i="20"/>
  <c r="E263" i="5"/>
  <c r="AD352" i="20"/>
  <c r="E262" i="5"/>
  <c r="AD351" i="20"/>
  <c r="K261" i="5"/>
  <c r="J261" i="5"/>
  <c r="I261" i="5"/>
  <c r="H261" i="5"/>
  <c r="AT350" i="20" s="1"/>
  <c r="G261" i="5"/>
  <c r="F261" i="5"/>
  <c r="AJ350" i="20"/>
  <c r="D261" i="5"/>
  <c r="Y350" i="20"/>
  <c r="E259" i="5"/>
  <c r="AD348" i="20" s="1"/>
  <c r="K258" i="5"/>
  <c r="BH347" i="20"/>
  <c r="J258" i="5"/>
  <c r="BC347" i="20"/>
  <c r="I258" i="5"/>
  <c r="AY347" i="20" s="1"/>
  <c r="H258" i="5"/>
  <c r="AT347" i="20"/>
  <c r="G258" i="5"/>
  <c r="F258" i="5"/>
  <c r="D258" i="5"/>
  <c r="Y347" i="20"/>
  <c r="E257" i="5"/>
  <c r="AD346" i="20"/>
  <c r="E256" i="5"/>
  <c r="AD345" i="20"/>
  <c r="E255" i="5"/>
  <c r="AD344" i="20"/>
  <c r="K254" i="5"/>
  <c r="J254" i="5"/>
  <c r="BC343" i="20"/>
  <c r="I254" i="5"/>
  <c r="AY343" i="20" s="1"/>
  <c r="H254" i="5"/>
  <c r="AT343" i="20"/>
  <c r="G254" i="5"/>
  <c r="AO343" i="20" s="1"/>
  <c r="F254" i="5"/>
  <c r="AJ343" i="20" s="1"/>
  <c r="D254" i="5"/>
  <c r="D245" i="5" s="1"/>
  <c r="Y334" i="20" s="1"/>
  <c r="Y343" i="20"/>
  <c r="E253" i="5"/>
  <c r="AD342" i="20" s="1"/>
  <c r="K252" i="5"/>
  <c r="BH341" i="20" s="1"/>
  <c r="J252" i="5"/>
  <c r="BC341" i="20"/>
  <c r="I252" i="5"/>
  <c r="H252" i="5"/>
  <c r="AT341" i="20"/>
  <c r="G252" i="5"/>
  <c r="F252" i="5"/>
  <c r="D252" i="5"/>
  <c r="Y341" i="20" s="1"/>
  <c r="E251" i="5"/>
  <c r="AD340" i="20"/>
  <c r="K250" i="5"/>
  <c r="BH339" i="20"/>
  <c r="J250" i="5"/>
  <c r="BC339" i="20" s="1"/>
  <c r="I250" i="5"/>
  <c r="AY339" i="20"/>
  <c r="H250" i="5"/>
  <c r="G250" i="5"/>
  <c r="AO339" i="20"/>
  <c r="F250" i="5"/>
  <c r="E250" i="5" s="1"/>
  <c r="AD339" i="20" s="1"/>
  <c r="D250" i="5"/>
  <c r="E249" i="5"/>
  <c r="AD338" i="20"/>
  <c r="E248" i="5"/>
  <c r="AD337" i="20"/>
  <c r="E247" i="5"/>
  <c r="AD336" i="20" s="1"/>
  <c r="K246" i="5"/>
  <c r="J246" i="5"/>
  <c r="I246" i="5"/>
  <c r="H246" i="5"/>
  <c r="AT335" i="20" s="1"/>
  <c r="G246" i="5"/>
  <c r="AO335" i="20" s="1"/>
  <c r="F246" i="5"/>
  <c r="AJ335" i="20"/>
  <c r="D246" i="5"/>
  <c r="Y335" i="20"/>
  <c r="E244" i="5"/>
  <c r="AD333" i="20" s="1"/>
  <c r="E243" i="5"/>
  <c r="AD332" i="20" s="1"/>
  <c r="E242" i="5"/>
  <c r="AD326" i="20"/>
  <c r="E241" i="5"/>
  <c r="AD325" i="20" s="1"/>
  <c r="E240" i="5"/>
  <c r="AD324" i="20" s="1"/>
  <c r="E239" i="5"/>
  <c r="AD323" i="20"/>
  <c r="E238" i="5"/>
  <c r="AD322" i="20"/>
  <c r="E237" i="5"/>
  <c r="AD321" i="20"/>
  <c r="E236" i="5"/>
  <c r="AD320" i="20"/>
  <c r="K235" i="5"/>
  <c r="BH319" i="20"/>
  <c r="J235" i="5"/>
  <c r="BC319" i="20" s="1"/>
  <c r="I235" i="5"/>
  <c r="E235" i="5" s="1"/>
  <c r="AD319" i="20" s="1"/>
  <c r="AY319" i="20"/>
  <c r="H235" i="5"/>
  <c r="AT319" i="20"/>
  <c r="G235" i="5"/>
  <c r="AO319" i="20" s="1"/>
  <c r="F235" i="5"/>
  <c r="AJ319" i="20" s="1"/>
  <c r="D235" i="5"/>
  <c r="Y319" i="20" s="1"/>
  <c r="E234" i="5"/>
  <c r="AD318" i="20" s="1"/>
  <c r="E233" i="5"/>
  <c r="AD317" i="20" s="1"/>
  <c r="K232" i="5"/>
  <c r="BH316" i="20" s="1"/>
  <c r="J232" i="5"/>
  <c r="BC316" i="20"/>
  <c r="I232" i="5"/>
  <c r="E232" i="5" s="1"/>
  <c r="AD316" i="20" s="1"/>
  <c r="AY316" i="20"/>
  <c r="H232" i="5"/>
  <c r="AT316" i="20"/>
  <c r="G232" i="5"/>
  <c r="AO316" i="20" s="1"/>
  <c r="F232" i="5"/>
  <c r="AJ316" i="20"/>
  <c r="D232" i="5"/>
  <c r="Y316" i="20"/>
  <c r="E231" i="5"/>
  <c r="AD315" i="20" s="1"/>
  <c r="E230" i="5"/>
  <c r="AD314" i="20"/>
  <c r="E229" i="5"/>
  <c r="AD313" i="20" s="1"/>
  <c r="E228" i="5"/>
  <c r="AD312" i="20" s="1"/>
  <c r="E227" i="5"/>
  <c r="AD311" i="20"/>
  <c r="E226" i="5"/>
  <c r="AD310" i="20"/>
  <c r="E225" i="5"/>
  <c r="AD309" i="20"/>
  <c r="K224" i="5"/>
  <c r="BH308" i="20" s="1"/>
  <c r="J224" i="5"/>
  <c r="I224" i="5"/>
  <c r="AY308" i="20" s="1"/>
  <c r="H224" i="5"/>
  <c r="AT308" i="20" s="1"/>
  <c r="G224" i="5"/>
  <c r="F224" i="5"/>
  <c r="AJ308" i="20"/>
  <c r="D224" i="5"/>
  <c r="Y308" i="20" s="1"/>
  <c r="E223" i="5"/>
  <c r="AD307" i="20" s="1"/>
  <c r="E222" i="5"/>
  <c r="AD306" i="20"/>
  <c r="E221" i="5"/>
  <c r="AD305" i="20" s="1"/>
  <c r="E220" i="5"/>
  <c r="AD304" i="20"/>
  <c r="E219" i="5"/>
  <c r="AD298" i="20" s="1"/>
  <c r="E218" i="5"/>
  <c r="AD297" i="20"/>
  <c r="E217" i="5"/>
  <c r="AD296" i="20"/>
  <c r="E216" i="5"/>
  <c r="AD295" i="20" s="1"/>
  <c r="K215" i="5"/>
  <c r="J215" i="5"/>
  <c r="BC294" i="20" s="1"/>
  <c r="I215" i="5"/>
  <c r="H215" i="5"/>
  <c r="AT294" i="20" s="1"/>
  <c r="G215" i="5"/>
  <c r="AO294" i="20" s="1"/>
  <c r="F215" i="5"/>
  <c r="D215" i="5"/>
  <c r="Y294" i="20" s="1"/>
  <c r="E214" i="5"/>
  <c r="AD293" i="20"/>
  <c r="E213" i="5"/>
  <c r="AD292" i="20"/>
  <c r="E212" i="5"/>
  <c r="AD291" i="20" s="1"/>
  <c r="E211" i="5"/>
  <c r="AD290" i="20"/>
  <c r="E210" i="5"/>
  <c r="AD289" i="20"/>
  <c r="K209" i="5"/>
  <c r="BH288" i="20"/>
  <c r="J209" i="5"/>
  <c r="BC288" i="20" s="1"/>
  <c r="I209" i="5"/>
  <c r="H209" i="5"/>
  <c r="AT288" i="20" s="1"/>
  <c r="G209" i="5"/>
  <c r="AO288" i="20"/>
  <c r="F209" i="5"/>
  <c r="AJ288" i="20"/>
  <c r="D209" i="5"/>
  <c r="Y288" i="20"/>
  <c r="E208" i="5"/>
  <c r="AD287" i="20"/>
  <c r="E207" i="5"/>
  <c r="AD286" i="20"/>
  <c r="E206" i="5"/>
  <c r="AD285" i="20" s="1"/>
  <c r="E205" i="5"/>
  <c r="AD284" i="20"/>
  <c r="E204" i="5"/>
  <c r="AD283" i="20" s="1"/>
  <c r="E203" i="5"/>
  <c r="AD282" i="20" s="1"/>
  <c r="E202" i="5"/>
  <c r="AD281" i="20" s="1"/>
  <c r="K201" i="5"/>
  <c r="BH280" i="20" s="1"/>
  <c r="J201" i="5"/>
  <c r="BC280" i="20"/>
  <c r="I201" i="5"/>
  <c r="AY280" i="20" s="1"/>
  <c r="H201" i="5"/>
  <c r="G201" i="5"/>
  <c r="F201" i="5"/>
  <c r="D201" i="5"/>
  <c r="Y280" i="20"/>
  <c r="E199" i="5"/>
  <c r="AD278" i="20" s="1"/>
  <c r="K198" i="5"/>
  <c r="BH277" i="20" s="1"/>
  <c r="J198" i="5"/>
  <c r="I198" i="5"/>
  <c r="AY277" i="20" s="1"/>
  <c r="H198" i="5"/>
  <c r="G198" i="5"/>
  <c r="AO277" i="20"/>
  <c r="F198" i="5"/>
  <c r="D198" i="5"/>
  <c r="Y277" i="20"/>
  <c r="E197" i="5"/>
  <c r="AD276" i="20"/>
  <c r="K196" i="5"/>
  <c r="BH275" i="20" s="1"/>
  <c r="J196" i="5"/>
  <c r="BC275" i="20"/>
  <c r="I196" i="5"/>
  <c r="AY275" i="20" s="1"/>
  <c r="H196" i="5"/>
  <c r="G196" i="5"/>
  <c r="F196" i="5"/>
  <c r="D196" i="5"/>
  <c r="Y275" i="20"/>
  <c r="E195" i="5"/>
  <c r="AD274" i="20"/>
  <c r="K194" i="5"/>
  <c r="BH268" i="20" s="1"/>
  <c r="J194" i="5"/>
  <c r="BC268" i="20"/>
  <c r="I194" i="5"/>
  <c r="AY268" i="20"/>
  <c r="H194" i="5"/>
  <c r="G194" i="5"/>
  <c r="F194" i="5"/>
  <c r="D194" i="5"/>
  <c r="Y268" i="20"/>
  <c r="E193" i="5"/>
  <c r="AD267" i="20"/>
  <c r="K192" i="5"/>
  <c r="BH266" i="20"/>
  <c r="J192" i="5"/>
  <c r="BC266" i="20" s="1"/>
  <c r="I192" i="5"/>
  <c r="AY266" i="20" s="1"/>
  <c r="H192" i="5"/>
  <c r="AT266" i="20" s="1"/>
  <c r="G192" i="5"/>
  <c r="AO266" i="20" s="1"/>
  <c r="F192" i="5"/>
  <c r="AJ266" i="20"/>
  <c r="D192" i="5"/>
  <c r="Y266" i="20"/>
  <c r="E191" i="5"/>
  <c r="AD265" i="20"/>
  <c r="E190" i="5"/>
  <c r="AD264" i="20"/>
  <c r="E189" i="5"/>
  <c r="AD263" i="20"/>
  <c r="E188" i="5"/>
  <c r="AD262" i="20"/>
  <c r="K187" i="5"/>
  <c r="BH261" i="20"/>
  <c r="J187" i="5"/>
  <c r="BC261" i="20" s="1"/>
  <c r="I187" i="5"/>
  <c r="H187" i="5"/>
  <c r="AT261" i="20"/>
  <c r="G187" i="5"/>
  <c r="F187" i="5"/>
  <c r="AJ261" i="20" s="1"/>
  <c r="D187" i="5"/>
  <c r="Y261" i="20" s="1"/>
  <c r="E186" i="5"/>
  <c r="AD260" i="20" s="1"/>
  <c r="K185" i="5"/>
  <c r="J185" i="5"/>
  <c r="BC259" i="20"/>
  <c r="I185" i="5"/>
  <c r="AY259" i="20" s="1"/>
  <c r="H185" i="5"/>
  <c r="AT259" i="20" s="1"/>
  <c r="G185" i="5"/>
  <c r="F185" i="5"/>
  <c r="AJ259" i="20" s="1"/>
  <c r="D185" i="5"/>
  <c r="E184" i="5"/>
  <c r="AD258" i="20"/>
  <c r="E183" i="5"/>
  <c r="AD257" i="20" s="1"/>
  <c r="E182" i="5"/>
  <c r="AD256" i="20"/>
  <c r="K181" i="5"/>
  <c r="BH255" i="20"/>
  <c r="J181" i="5"/>
  <c r="I181" i="5"/>
  <c r="AY255" i="20"/>
  <c r="H181" i="5"/>
  <c r="AT255" i="20"/>
  <c r="G181" i="5"/>
  <c r="AO255" i="20"/>
  <c r="F181" i="5"/>
  <c r="AJ255" i="20"/>
  <c r="D181" i="5"/>
  <c r="E180" i="5"/>
  <c r="AD254" i="20"/>
  <c r="K179" i="5"/>
  <c r="J179" i="5"/>
  <c r="BC253" i="20"/>
  <c r="I179" i="5"/>
  <c r="AY253" i="20"/>
  <c r="H179" i="5"/>
  <c r="AT253" i="20" s="1"/>
  <c r="G179" i="5"/>
  <c r="F179" i="5"/>
  <c r="D179" i="5"/>
  <c r="Y253" i="20"/>
  <c r="E174" i="5"/>
  <c r="AD239" i="20"/>
  <c r="E173" i="5"/>
  <c r="AD238" i="20"/>
  <c r="E172" i="5"/>
  <c r="AD237" i="20"/>
  <c r="E171" i="5"/>
  <c r="AD236" i="20" s="1"/>
  <c r="E170" i="5"/>
  <c r="AD235" i="20" s="1"/>
  <c r="E169" i="5"/>
  <c r="AD234" i="20" s="1"/>
  <c r="E168" i="5"/>
  <c r="AD233" i="20"/>
  <c r="E167" i="5"/>
  <c r="AD232" i="20"/>
  <c r="K166" i="5"/>
  <c r="BH231" i="20"/>
  <c r="J166" i="5"/>
  <c r="I166" i="5"/>
  <c r="H166" i="5"/>
  <c r="AT231" i="20" s="1"/>
  <c r="G166" i="5"/>
  <c r="AO231" i="20"/>
  <c r="F166" i="5"/>
  <c r="AJ231" i="20"/>
  <c r="D166" i="5"/>
  <c r="D155" i="5" s="1"/>
  <c r="Y231" i="20"/>
  <c r="E165" i="5"/>
  <c r="AD230" i="20" s="1"/>
  <c r="E164" i="5"/>
  <c r="AD229" i="20"/>
  <c r="E163" i="5"/>
  <c r="AD228" i="20"/>
  <c r="E162" i="5"/>
  <c r="AD227" i="20" s="1"/>
  <c r="E161" i="5"/>
  <c r="AD226" i="20"/>
  <c r="E160" i="5"/>
  <c r="AD225" i="20"/>
  <c r="E159" i="5"/>
  <c r="AD219" i="20"/>
  <c r="E158" i="5"/>
  <c r="AD218" i="20"/>
  <c r="E157" i="5"/>
  <c r="AD217" i="20"/>
  <c r="K156" i="5"/>
  <c r="BH216" i="20"/>
  <c r="J156" i="5"/>
  <c r="I156" i="5"/>
  <c r="H156" i="5"/>
  <c r="H155" i="5" s="1"/>
  <c r="AT215" i="20" s="1"/>
  <c r="G156" i="5"/>
  <c r="G155" i="5" s="1"/>
  <c r="AO215" i="20"/>
  <c r="F156" i="5"/>
  <c r="D156" i="5"/>
  <c r="E154" i="5"/>
  <c r="AD214" i="20"/>
  <c r="E153" i="5"/>
  <c r="AD213" i="20" s="1"/>
  <c r="E152" i="5"/>
  <c r="AD212" i="20" s="1"/>
  <c r="E151" i="5"/>
  <c r="AD211" i="20"/>
  <c r="E150" i="5"/>
  <c r="AD210" i="20" s="1"/>
  <c r="E149" i="5"/>
  <c r="AD209" i="20"/>
  <c r="E148" i="5"/>
  <c r="AD208" i="20" s="1"/>
  <c r="K147" i="5"/>
  <c r="BH207" i="20"/>
  <c r="J147" i="5"/>
  <c r="J136" i="5" s="1"/>
  <c r="BC207" i="20"/>
  <c r="I147" i="5"/>
  <c r="H147" i="5"/>
  <c r="AT207" i="20"/>
  <c r="G147" i="5"/>
  <c r="F147" i="5"/>
  <c r="AJ207" i="20"/>
  <c r="D147" i="5"/>
  <c r="Y207" i="20"/>
  <c r="E146" i="5"/>
  <c r="AD206" i="20" s="1"/>
  <c r="E145" i="5"/>
  <c r="AD205" i="20" s="1"/>
  <c r="E144" i="5"/>
  <c r="AD204" i="20" s="1"/>
  <c r="E143" i="5"/>
  <c r="AD203" i="20"/>
  <c r="E142" i="5"/>
  <c r="AD202" i="20" s="1"/>
  <c r="E141" i="5"/>
  <c r="AD201" i="20" s="1"/>
  <c r="E140" i="5"/>
  <c r="AD200" i="20"/>
  <c r="E139" i="5"/>
  <c r="AD199" i="20"/>
  <c r="E138" i="5"/>
  <c r="AD193" i="20"/>
  <c r="K137" i="5"/>
  <c r="BH192" i="20"/>
  <c r="J137" i="5"/>
  <c r="BC192" i="20"/>
  <c r="I137" i="5"/>
  <c r="AY192" i="20"/>
  <c r="H137" i="5"/>
  <c r="G137" i="5"/>
  <c r="F137" i="5"/>
  <c r="AJ192" i="20" s="1"/>
  <c r="D137" i="5"/>
  <c r="D136" i="5"/>
  <c r="D135" i="5" s="1"/>
  <c r="D444" i="5" s="1"/>
  <c r="Y191" i="20"/>
  <c r="E134" i="5"/>
  <c r="AD189" i="20" s="1"/>
  <c r="K133" i="5"/>
  <c r="J133" i="5"/>
  <c r="BC188" i="20"/>
  <c r="I133" i="5"/>
  <c r="E133" i="5" s="1"/>
  <c r="AD188" i="20" s="1"/>
  <c r="H133" i="5"/>
  <c r="AT188" i="20" s="1"/>
  <c r="G133" i="5"/>
  <c r="AO188" i="20"/>
  <c r="F133" i="5"/>
  <c r="D133" i="5"/>
  <c r="Y188" i="20" s="1"/>
  <c r="E132" i="5"/>
  <c r="AD187" i="20" s="1"/>
  <c r="K131" i="5"/>
  <c r="BH186" i="20" s="1"/>
  <c r="J131" i="5"/>
  <c r="BC186" i="20" s="1"/>
  <c r="I131" i="5"/>
  <c r="AY186" i="20"/>
  <c r="H131" i="5"/>
  <c r="AT186" i="20"/>
  <c r="G131" i="5"/>
  <c r="F131" i="5"/>
  <c r="AJ186" i="20"/>
  <c r="D131" i="5"/>
  <c r="E130" i="5"/>
  <c r="AD185" i="20"/>
  <c r="K129" i="5"/>
  <c r="J129" i="5"/>
  <c r="J128" i="5"/>
  <c r="BC183" i="20"/>
  <c r="I129" i="5"/>
  <c r="H129" i="5"/>
  <c r="H128" i="5"/>
  <c r="G129" i="5"/>
  <c r="F129" i="5"/>
  <c r="F128" i="5" s="1"/>
  <c r="D129" i="5"/>
  <c r="Y184" i="20" s="1"/>
  <c r="E127" i="5"/>
  <c r="AD182" i="20"/>
  <c r="K126" i="5"/>
  <c r="J126" i="5"/>
  <c r="I126" i="5"/>
  <c r="H126" i="5"/>
  <c r="AT181" i="20" s="1"/>
  <c r="G126" i="5"/>
  <c r="F126" i="5"/>
  <c r="D126" i="5"/>
  <c r="D125" i="5" s="1"/>
  <c r="Y180" i="20"/>
  <c r="E124" i="5"/>
  <c r="AD179" i="20"/>
  <c r="K123" i="5"/>
  <c r="BH178" i="20"/>
  <c r="J123" i="5"/>
  <c r="BC178" i="20"/>
  <c r="I123" i="5"/>
  <c r="H123" i="5"/>
  <c r="AT178" i="20"/>
  <c r="G123" i="5"/>
  <c r="F123" i="5"/>
  <c r="D123" i="5"/>
  <c r="Y178" i="20"/>
  <c r="E122" i="5"/>
  <c r="AD177" i="20" s="1"/>
  <c r="K121" i="5"/>
  <c r="BH176" i="20" s="1"/>
  <c r="J121" i="5"/>
  <c r="I121" i="5"/>
  <c r="AY176" i="20"/>
  <c r="H121" i="5"/>
  <c r="G121" i="5"/>
  <c r="F121" i="5"/>
  <c r="D121" i="5"/>
  <c r="E120" i="5"/>
  <c r="AD175" i="20"/>
  <c r="K119" i="5"/>
  <c r="J119" i="5"/>
  <c r="I119" i="5"/>
  <c r="AY174" i="20"/>
  <c r="H119" i="5"/>
  <c r="G119" i="5"/>
  <c r="AO174" i="20" s="1"/>
  <c r="F119" i="5"/>
  <c r="D119" i="5"/>
  <c r="Y174" i="20" s="1"/>
  <c r="E117" i="5"/>
  <c r="AD167" i="20"/>
  <c r="K116" i="5"/>
  <c r="BH166" i="20"/>
  <c r="J116" i="5"/>
  <c r="BC166" i="20" s="1"/>
  <c r="I116" i="5"/>
  <c r="AY166" i="20" s="1"/>
  <c r="H116" i="5"/>
  <c r="AT166" i="20" s="1"/>
  <c r="G116" i="5"/>
  <c r="AO166" i="20" s="1"/>
  <c r="F116" i="5"/>
  <c r="AJ166" i="20"/>
  <c r="D116" i="5"/>
  <c r="Y166" i="20"/>
  <c r="E115" i="5"/>
  <c r="AD165" i="20" s="1"/>
  <c r="K114" i="5"/>
  <c r="K111" i="5" s="1"/>
  <c r="BH164" i="20"/>
  <c r="J114" i="5"/>
  <c r="BC164" i="20"/>
  <c r="I114" i="5"/>
  <c r="H114" i="5"/>
  <c r="AT164" i="20"/>
  <c r="G114" i="5"/>
  <c r="AO164" i="20" s="1"/>
  <c r="F114" i="5"/>
  <c r="D114" i="5"/>
  <c r="Y164" i="20" s="1"/>
  <c r="E113" i="5"/>
  <c r="AD163" i="20" s="1"/>
  <c r="K112" i="5"/>
  <c r="BH162" i="20"/>
  <c r="J112" i="5"/>
  <c r="BC162" i="20"/>
  <c r="I112" i="5"/>
  <c r="H112" i="5"/>
  <c r="AT162" i="20" s="1"/>
  <c r="G112" i="5"/>
  <c r="F112" i="5"/>
  <c r="D112" i="5"/>
  <c r="D111" i="5" s="1"/>
  <c r="Y162" i="20"/>
  <c r="E109" i="5"/>
  <c r="AD159" i="20" s="1"/>
  <c r="K108" i="5"/>
  <c r="K107" i="5"/>
  <c r="BH157" i="20"/>
  <c r="BH158" i="20"/>
  <c r="J108" i="5"/>
  <c r="I108" i="5"/>
  <c r="AY158" i="20" s="1"/>
  <c r="H108" i="5"/>
  <c r="G108" i="5"/>
  <c r="AO158" i="20" s="1"/>
  <c r="F108" i="5"/>
  <c r="D108" i="5"/>
  <c r="E106" i="5"/>
  <c r="AD156" i="20" s="1"/>
  <c r="E105" i="5"/>
  <c r="AD155" i="20"/>
  <c r="K104" i="5"/>
  <c r="J104" i="5"/>
  <c r="BC154" i="20"/>
  <c r="J103" i="5"/>
  <c r="BC153" i="20" s="1"/>
  <c r="I104" i="5"/>
  <c r="H104" i="5"/>
  <c r="G104" i="5"/>
  <c r="AO154" i="20" s="1"/>
  <c r="F104" i="5"/>
  <c r="D104" i="5"/>
  <c r="E102" i="5"/>
  <c r="AD152" i="20"/>
  <c r="K101" i="5"/>
  <c r="J101" i="5"/>
  <c r="BC151" i="20" s="1"/>
  <c r="I101" i="5"/>
  <c r="H101" i="5"/>
  <c r="G101" i="5"/>
  <c r="AO151" i="20"/>
  <c r="F101" i="5"/>
  <c r="D101" i="5"/>
  <c r="Y151" i="20"/>
  <c r="E100" i="5"/>
  <c r="AD150" i="20"/>
  <c r="K99" i="5"/>
  <c r="K98" i="5"/>
  <c r="BH148" i="20" s="1"/>
  <c r="J99" i="5"/>
  <c r="I99" i="5"/>
  <c r="AY149" i="20" s="1"/>
  <c r="H99" i="5"/>
  <c r="G99" i="5"/>
  <c r="F99" i="5"/>
  <c r="D99" i="5"/>
  <c r="D98" i="5" s="1"/>
  <c r="Y148" i="20" s="1"/>
  <c r="E97" i="5"/>
  <c r="AD142" i="20"/>
  <c r="K96" i="5"/>
  <c r="J96" i="5"/>
  <c r="BC141" i="20"/>
  <c r="I96" i="5"/>
  <c r="H96" i="5"/>
  <c r="AT141" i="20" s="1"/>
  <c r="G96" i="5"/>
  <c r="AO141" i="20"/>
  <c r="F96" i="5"/>
  <c r="D96" i="5"/>
  <c r="Y141" i="20" s="1"/>
  <c r="E95" i="5"/>
  <c r="AD140" i="20"/>
  <c r="E94" i="5"/>
  <c r="AD139" i="20"/>
  <c r="K93" i="5"/>
  <c r="J93" i="5"/>
  <c r="BC138" i="20"/>
  <c r="I93" i="5"/>
  <c r="H93" i="5"/>
  <c r="AT138" i="20" s="1"/>
  <c r="G93" i="5"/>
  <c r="AO138" i="20"/>
  <c r="F93" i="5"/>
  <c r="E93" i="5" s="1"/>
  <c r="AD138" i="20" s="1"/>
  <c r="D93" i="5"/>
  <c r="Y138" i="20"/>
  <c r="E92" i="5"/>
  <c r="AD137" i="20" s="1"/>
  <c r="E91" i="5"/>
  <c r="AD136" i="20"/>
  <c r="E90" i="5"/>
  <c r="AD135" i="20" s="1"/>
  <c r="E89" i="5"/>
  <c r="AD134" i="20" s="1"/>
  <c r="E88" i="5"/>
  <c r="AD133" i="20"/>
  <c r="E87" i="5"/>
  <c r="AD132" i="20" s="1"/>
  <c r="K86" i="5"/>
  <c r="J86" i="5"/>
  <c r="I86" i="5"/>
  <c r="AY131" i="20" s="1"/>
  <c r="H86" i="5"/>
  <c r="G86" i="5"/>
  <c r="AO131" i="20" s="1"/>
  <c r="F86" i="5"/>
  <c r="D86" i="5"/>
  <c r="Y131" i="20" s="1"/>
  <c r="E85" i="5"/>
  <c r="AD130" i="20" s="1"/>
  <c r="E84" i="5"/>
  <c r="AD129" i="20" s="1"/>
  <c r="E83" i="5"/>
  <c r="AD128" i="20" s="1"/>
  <c r="E82" i="5"/>
  <c r="AD127" i="20"/>
  <c r="K81" i="5"/>
  <c r="BH126" i="20" s="1"/>
  <c r="J81" i="5"/>
  <c r="BC126" i="20"/>
  <c r="I81" i="5"/>
  <c r="H81" i="5"/>
  <c r="AT126" i="20"/>
  <c r="G81" i="5"/>
  <c r="F81" i="5"/>
  <c r="AJ126" i="20" s="1"/>
  <c r="D81" i="5"/>
  <c r="Y126" i="20" s="1"/>
  <c r="E80" i="5"/>
  <c r="AD125" i="20"/>
  <c r="E79" i="5"/>
  <c r="AD124" i="20" s="1"/>
  <c r="E78" i="5"/>
  <c r="AD123" i="20" s="1"/>
  <c r="E77" i="5"/>
  <c r="AD122" i="20"/>
  <c r="E76" i="5"/>
  <c r="AD116" i="20" s="1"/>
  <c r="E75" i="5"/>
  <c r="AD115" i="20"/>
  <c r="K74" i="5"/>
  <c r="J74" i="5"/>
  <c r="BC114" i="20" s="1"/>
  <c r="I74" i="5"/>
  <c r="AY114" i="20" s="1"/>
  <c r="H74" i="5"/>
  <c r="G74" i="5"/>
  <c r="F74" i="5"/>
  <c r="D74" i="5"/>
  <c r="E72" i="5"/>
  <c r="AD112" i="20"/>
  <c r="E71" i="5"/>
  <c r="AD111" i="20"/>
  <c r="K70" i="5"/>
  <c r="J70" i="5"/>
  <c r="BC110" i="20" s="1"/>
  <c r="I70" i="5"/>
  <c r="AY110" i="20"/>
  <c r="H70" i="5"/>
  <c r="AT110" i="20" s="1"/>
  <c r="G70" i="5"/>
  <c r="AO110" i="20"/>
  <c r="F70" i="5"/>
  <c r="D70" i="5"/>
  <c r="Y110" i="20" s="1"/>
  <c r="E69" i="5"/>
  <c r="AD109" i="20"/>
  <c r="E68" i="5"/>
  <c r="AD108" i="20" s="1"/>
  <c r="E67" i="5"/>
  <c r="AD107" i="20"/>
  <c r="E66" i="5"/>
  <c r="AD106" i="20"/>
  <c r="K65" i="5"/>
  <c r="BH105" i="20" s="1"/>
  <c r="J65" i="5"/>
  <c r="BC105" i="20" s="1"/>
  <c r="I65" i="5"/>
  <c r="AY105" i="20"/>
  <c r="H65" i="5"/>
  <c r="AT105" i="20" s="1"/>
  <c r="G65" i="5"/>
  <c r="AO105" i="20" s="1"/>
  <c r="F65" i="5"/>
  <c r="D65" i="5"/>
  <c r="Y105" i="20"/>
  <c r="E64" i="5"/>
  <c r="AD104" i="20" s="1"/>
  <c r="E63" i="5"/>
  <c r="AD103" i="20" s="1"/>
  <c r="K62" i="5"/>
  <c r="BH102" i="20" s="1"/>
  <c r="J62" i="5"/>
  <c r="BC102" i="20" s="1"/>
  <c r="I62" i="5"/>
  <c r="H62" i="5"/>
  <c r="AT102" i="20" s="1"/>
  <c r="G62" i="5"/>
  <c r="AO102" i="20" s="1"/>
  <c r="F62" i="5"/>
  <c r="AJ102" i="20" s="1"/>
  <c r="D62" i="5"/>
  <c r="E60" i="5"/>
  <c r="AD100" i="20"/>
  <c r="E59" i="5"/>
  <c r="AD99" i="20"/>
  <c r="E58" i="5"/>
  <c r="AD98" i="20" s="1"/>
  <c r="K57" i="5"/>
  <c r="BH97" i="20" s="1"/>
  <c r="J57" i="5"/>
  <c r="BC97" i="20" s="1"/>
  <c r="I57" i="5"/>
  <c r="H57" i="5"/>
  <c r="AT97" i="20"/>
  <c r="G57" i="5"/>
  <c r="F57" i="5"/>
  <c r="AJ97" i="20"/>
  <c r="D57" i="5"/>
  <c r="Y97" i="20" s="1"/>
  <c r="E56" i="5"/>
  <c r="AD96" i="20" s="1"/>
  <c r="E55" i="5"/>
  <c r="AD95" i="20" s="1"/>
  <c r="E54" i="5"/>
  <c r="AD94" i="20" s="1"/>
  <c r="E53" i="5"/>
  <c r="AD93" i="20" s="1"/>
  <c r="K52" i="5"/>
  <c r="J52" i="5"/>
  <c r="J51" i="5"/>
  <c r="I52" i="5"/>
  <c r="H52" i="5"/>
  <c r="H51" i="5"/>
  <c r="AT86" i="20" s="1"/>
  <c r="G52" i="5"/>
  <c r="AO87" i="20"/>
  <c r="F52" i="5"/>
  <c r="D52" i="5"/>
  <c r="D51" i="5" s="1"/>
  <c r="Y86" i="20" s="1"/>
  <c r="E50" i="5"/>
  <c r="AD85" i="20" s="1"/>
  <c r="E49" i="5"/>
  <c r="AD84" i="20" s="1"/>
  <c r="E48" i="5"/>
  <c r="AD83" i="20" s="1"/>
  <c r="E47" i="5"/>
  <c r="AD82" i="20" s="1"/>
  <c r="E46" i="5"/>
  <c r="AD81" i="20"/>
  <c r="E45" i="5"/>
  <c r="AD80" i="20" s="1"/>
  <c r="K44" i="5"/>
  <c r="BH79" i="20" s="1"/>
  <c r="J44" i="5"/>
  <c r="BC79" i="20"/>
  <c r="I44" i="5"/>
  <c r="AY79" i="20" s="1"/>
  <c r="H44" i="5"/>
  <c r="G44" i="5"/>
  <c r="E44" i="5" s="1"/>
  <c r="AD79" i="20" s="1"/>
  <c r="AO79" i="20"/>
  <c r="F44" i="5"/>
  <c r="AJ79" i="20"/>
  <c r="D44" i="5"/>
  <c r="Y79" i="20" s="1"/>
  <c r="E43" i="5"/>
  <c r="AD78" i="20" s="1"/>
  <c r="E42" i="5"/>
  <c r="AD77" i="20"/>
  <c r="E41" i="5"/>
  <c r="AD76" i="20" s="1"/>
  <c r="E40" i="5"/>
  <c r="AD75" i="20"/>
  <c r="E39" i="5"/>
  <c r="AD74" i="20"/>
  <c r="E38" i="5"/>
  <c r="AD73" i="20"/>
  <c r="K37" i="5"/>
  <c r="BH72" i="20" s="1"/>
  <c r="J37" i="5"/>
  <c r="J7" i="5" s="1"/>
  <c r="BC32" i="20" s="1"/>
  <c r="I37" i="5"/>
  <c r="H37" i="5"/>
  <c r="G37" i="5"/>
  <c r="E37" i="5" s="1"/>
  <c r="AD72" i="20" s="1"/>
  <c r="AO72" i="20"/>
  <c r="F37" i="5"/>
  <c r="AJ72" i="20"/>
  <c r="D37" i="5"/>
  <c r="Y72" i="20"/>
  <c r="E36" i="5"/>
  <c r="AD71" i="20"/>
  <c r="E35" i="5"/>
  <c r="AD70" i="20"/>
  <c r="K34" i="5"/>
  <c r="BH69" i="20"/>
  <c r="J34" i="5"/>
  <c r="BC69" i="20" s="1"/>
  <c r="I34" i="5"/>
  <c r="AY69" i="20" s="1"/>
  <c r="H34" i="5"/>
  <c r="AT69" i="20"/>
  <c r="G34" i="5"/>
  <c r="F34" i="5"/>
  <c r="AJ69" i="20" s="1"/>
  <c r="D34" i="5"/>
  <c r="Y69" i="20"/>
  <c r="E33" i="5"/>
  <c r="AD68" i="20" s="1"/>
  <c r="E32" i="5"/>
  <c r="AD67" i="20"/>
  <c r="E31" i="5"/>
  <c r="AD61" i="20"/>
  <c r="E30" i="5"/>
  <c r="AD60" i="20"/>
  <c r="E29" i="5"/>
  <c r="AD59" i="20"/>
  <c r="E28" i="5"/>
  <c r="AD58" i="20"/>
  <c r="K27" i="5"/>
  <c r="J27" i="5"/>
  <c r="BC57" i="20"/>
  <c r="I27" i="5"/>
  <c r="H27" i="5"/>
  <c r="AT57" i="20"/>
  <c r="G27" i="5"/>
  <c r="AO57" i="20" s="1"/>
  <c r="F27" i="5"/>
  <c r="AJ57" i="20" s="1"/>
  <c r="D27" i="5"/>
  <c r="Y57" i="20"/>
  <c r="E26" i="5"/>
  <c r="AD56" i="20" s="1"/>
  <c r="E25" i="5"/>
  <c r="AD55" i="20"/>
  <c r="E24" i="5"/>
  <c r="AD54" i="20"/>
  <c r="E23" i="5"/>
  <c r="AD53" i="20"/>
  <c r="E22" i="5"/>
  <c r="AD52" i="20" s="1"/>
  <c r="K21" i="5"/>
  <c r="BH51" i="20" s="1"/>
  <c r="J21" i="5"/>
  <c r="BC51" i="20"/>
  <c r="I21" i="5"/>
  <c r="AY51" i="20"/>
  <c r="H21" i="5"/>
  <c r="AT51" i="20" s="1"/>
  <c r="G21" i="5"/>
  <c r="F21" i="5"/>
  <c r="AJ51" i="20" s="1"/>
  <c r="D21" i="5"/>
  <c r="Y51" i="20" s="1"/>
  <c r="E20" i="5"/>
  <c r="AD50" i="20" s="1"/>
  <c r="E19" i="5"/>
  <c r="AD49" i="20"/>
  <c r="E18" i="5"/>
  <c r="AD48" i="20" s="1"/>
  <c r="E17" i="5"/>
  <c r="AD47" i="20"/>
  <c r="E16" i="5"/>
  <c r="AD46" i="20" s="1"/>
  <c r="E15" i="5"/>
  <c r="AD45" i="20" s="1"/>
  <c r="K14" i="5"/>
  <c r="BH44" i="20"/>
  <c r="J14" i="5"/>
  <c r="I14" i="5"/>
  <c r="AY44" i="20"/>
  <c r="H14" i="5"/>
  <c r="AT44" i="20" s="1"/>
  <c r="G14" i="5"/>
  <c r="F14" i="5"/>
  <c r="AJ44" i="20" s="1"/>
  <c r="D14" i="5"/>
  <c r="Y44" i="20"/>
  <c r="E13" i="5"/>
  <c r="AD43" i="20" s="1"/>
  <c r="K12" i="5"/>
  <c r="BH42" i="20"/>
  <c r="J12" i="5"/>
  <c r="BC42" i="20" s="1"/>
  <c r="I12" i="5"/>
  <c r="AY42" i="20"/>
  <c r="H12" i="5"/>
  <c r="AT42" i="20" s="1"/>
  <c r="G12" i="5"/>
  <c r="F12" i="5"/>
  <c r="D12" i="5"/>
  <c r="Y42" i="20" s="1"/>
  <c r="E11" i="5"/>
  <c r="AD41" i="20" s="1"/>
  <c r="E10" i="5"/>
  <c r="AD40" i="20" s="1"/>
  <c r="E9" i="5"/>
  <c r="AD34" i="20"/>
  <c r="K8" i="5"/>
  <c r="J8" i="5"/>
  <c r="I8" i="5"/>
  <c r="AY33" i="20"/>
  <c r="H8" i="5"/>
  <c r="G8" i="5"/>
  <c r="AO33" i="20"/>
  <c r="F8" i="5"/>
  <c r="D8" i="5"/>
  <c r="AI52" i="16"/>
  <c r="AD52" i="16"/>
  <c r="Y52" i="16"/>
  <c r="B17" i="16"/>
  <c r="Z13" i="16"/>
  <c r="E13" i="16"/>
  <c r="Z11" i="16"/>
  <c r="H11" i="16"/>
  <c r="S3" i="16"/>
  <c r="R3" i="16"/>
  <c r="Q3" i="16"/>
  <c r="P3" i="16"/>
  <c r="O3" i="16"/>
  <c r="N3" i="16"/>
  <c r="M3" i="16"/>
  <c r="L3" i="16"/>
  <c r="J3" i="16"/>
  <c r="I3" i="16"/>
  <c r="H3" i="16"/>
  <c r="G3" i="16"/>
  <c r="F3" i="16"/>
  <c r="G244" i="1"/>
  <c r="AI306" i="16"/>
  <c r="F244" i="1"/>
  <c r="Y306" i="16"/>
  <c r="G243" i="1"/>
  <c r="AI305" i="16"/>
  <c r="F243" i="1"/>
  <c r="Y305" i="16" s="1"/>
  <c r="G229" i="1"/>
  <c r="F229" i="1"/>
  <c r="F228" i="1"/>
  <c r="F227" i="1" s="1"/>
  <c r="Y284" i="16" s="1"/>
  <c r="G222" i="1"/>
  <c r="G221" i="1" s="1"/>
  <c r="AI278" i="16"/>
  <c r="F222" i="1"/>
  <c r="Y279" i="16"/>
  <c r="F221" i="1"/>
  <c r="Y278" i="16" s="1"/>
  <c r="G217" i="1"/>
  <c r="AI274" i="16"/>
  <c r="F217" i="1"/>
  <c r="F207" i="1" s="1"/>
  <c r="Y264" i="16" s="1"/>
  <c r="Y274" i="16"/>
  <c r="G215" i="1"/>
  <c r="AI272" i="16"/>
  <c r="F215" i="1"/>
  <c r="Y272" i="16"/>
  <c r="G212" i="1"/>
  <c r="AI269" i="16" s="1"/>
  <c r="F212" i="1"/>
  <c r="Y269" i="16" s="1"/>
  <c r="G208" i="1"/>
  <c r="F208" i="1"/>
  <c r="Y265" i="16" s="1"/>
  <c r="G201" i="1"/>
  <c r="AI258" i="16"/>
  <c r="F201" i="1"/>
  <c r="Y258" i="16" s="1"/>
  <c r="G198" i="1"/>
  <c r="AI250" i="16" s="1"/>
  <c r="F198" i="1"/>
  <c r="Y250" i="16" s="1"/>
  <c r="G193" i="1"/>
  <c r="AI245" i="16"/>
  <c r="F193" i="1"/>
  <c r="Y245" i="16"/>
  <c r="G188" i="1"/>
  <c r="AI240" i="16"/>
  <c r="F188" i="1"/>
  <c r="G183" i="1"/>
  <c r="F183" i="1"/>
  <c r="G176" i="1"/>
  <c r="AI228" i="16"/>
  <c r="F176" i="1"/>
  <c r="Y228" i="16"/>
  <c r="G170" i="1"/>
  <c r="AI222" i="16" s="1"/>
  <c r="F170" i="1"/>
  <c r="Y222" i="16"/>
  <c r="G162" i="1"/>
  <c r="AI209" i="16"/>
  <c r="F162" i="1"/>
  <c r="Y209" i="16"/>
  <c r="G156" i="1"/>
  <c r="AI203" i="16"/>
  <c r="F156" i="1"/>
  <c r="Y203" i="16"/>
  <c r="G150" i="1"/>
  <c r="AI197" i="16" s="1"/>
  <c r="F150" i="1"/>
  <c r="Y197" i="16" s="1"/>
  <c r="G146" i="1"/>
  <c r="AI193" i="16"/>
  <c r="F146" i="1"/>
  <c r="Y193" i="16"/>
  <c r="G140" i="1"/>
  <c r="AI182" i="16"/>
  <c r="F140" i="1"/>
  <c r="G134" i="1"/>
  <c r="AI176" i="16" s="1"/>
  <c r="F134" i="1"/>
  <c r="Y176" i="16" s="1"/>
  <c r="G128" i="1"/>
  <c r="F128" i="1"/>
  <c r="Y170" i="16"/>
  <c r="G125" i="1"/>
  <c r="AI167" i="16" s="1"/>
  <c r="F125" i="1"/>
  <c r="Y167" i="16"/>
  <c r="G118" i="1"/>
  <c r="AI160" i="16"/>
  <c r="F118" i="1"/>
  <c r="Y160" i="16" s="1"/>
  <c r="G109" i="1"/>
  <c r="F109" i="1"/>
  <c r="Y146" i="16" s="1"/>
  <c r="G106" i="1"/>
  <c r="AI143" i="16"/>
  <c r="F106" i="1"/>
  <c r="Y143" i="16" s="1"/>
  <c r="G104" i="1"/>
  <c r="AI141" i="16"/>
  <c r="F104" i="1"/>
  <c r="Y141" i="16"/>
  <c r="G102" i="1"/>
  <c r="AI139" i="16"/>
  <c r="F102" i="1"/>
  <c r="Y139" i="16" s="1"/>
  <c r="G95" i="1"/>
  <c r="AI132" i="16"/>
  <c r="F95" i="1"/>
  <c r="Y132" i="16"/>
  <c r="G85" i="1"/>
  <c r="F85" i="1"/>
  <c r="F84" i="1" s="1"/>
  <c r="G78" i="1"/>
  <c r="J10" i="12"/>
  <c r="G76" i="1"/>
  <c r="AN111" i="16"/>
  <c r="G75" i="1"/>
  <c r="AN110" i="16"/>
  <c r="G74" i="1"/>
  <c r="AN109" i="16"/>
  <c r="F73" i="1"/>
  <c r="AI108" i="16" s="1"/>
  <c r="E73" i="1"/>
  <c r="G73" i="1"/>
  <c r="AN108" i="16" s="1"/>
  <c r="D73" i="1"/>
  <c r="D72" i="1" s="1"/>
  <c r="Y108" i="16"/>
  <c r="G71" i="1"/>
  <c r="AN106" i="16"/>
  <c r="G70" i="1"/>
  <c r="AN105" i="16"/>
  <c r="G69" i="1"/>
  <c r="AN104" i="16"/>
  <c r="G68" i="1"/>
  <c r="AN103" i="16"/>
  <c r="F67" i="1"/>
  <c r="AI102" i="16" s="1"/>
  <c r="E67" i="1"/>
  <c r="AD102" i="16" s="1"/>
  <c r="D67" i="1"/>
  <c r="G66" i="1"/>
  <c r="AN101" i="16"/>
  <c r="F65" i="1"/>
  <c r="E65" i="1"/>
  <c r="D65" i="1"/>
  <c r="Y100" i="16"/>
  <c r="G64" i="1"/>
  <c r="AN99" i="16" s="1"/>
  <c r="G63" i="1"/>
  <c r="AN98" i="16"/>
  <c r="G62" i="1"/>
  <c r="AN97" i="16"/>
  <c r="G61" i="1"/>
  <c r="AN96" i="16" s="1"/>
  <c r="G60" i="1"/>
  <c r="AN95" i="16" s="1"/>
  <c r="G59" i="1"/>
  <c r="AN94" i="16" s="1"/>
  <c r="G58" i="1"/>
  <c r="AN93" i="16" s="1"/>
  <c r="G57" i="1"/>
  <c r="AN92" i="16"/>
  <c r="G56" i="1"/>
  <c r="AN91" i="16"/>
  <c r="F55" i="1"/>
  <c r="E55" i="1"/>
  <c r="AD90" i="16"/>
  <c r="D55" i="1"/>
  <c r="Y90" i="16"/>
  <c r="G53" i="1"/>
  <c r="AN83" i="16" s="1"/>
  <c r="G52" i="1"/>
  <c r="AN82" i="16"/>
  <c r="G51" i="1"/>
  <c r="AN81" i="16"/>
  <c r="G50" i="1"/>
  <c r="AN80" i="16"/>
  <c r="G49" i="1"/>
  <c r="AN79" i="16"/>
  <c r="G48" i="1"/>
  <c r="AN78" i="16"/>
  <c r="G47" i="1"/>
  <c r="AN77" i="16"/>
  <c r="G46" i="1"/>
  <c r="AN76" i="16" s="1"/>
  <c r="F45" i="1"/>
  <c r="E45" i="1"/>
  <c r="D45" i="1"/>
  <c r="G44" i="1"/>
  <c r="AN74" i="16"/>
  <c r="G43" i="1"/>
  <c r="AN73" i="16" s="1"/>
  <c r="G42" i="1"/>
  <c r="AN72" i="16"/>
  <c r="G41" i="1"/>
  <c r="AN71" i="16"/>
  <c r="G40" i="1"/>
  <c r="AN70" i="16"/>
  <c r="G39" i="1"/>
  <c r="AN69" i="16"/>
  <c r="G38" i="1"/>
  <c r="AN68" i="16" s="1"/>
  <c r="G37" i="1"/>
  <c r="AN67" i="16" s="1"/>
  <c r="G36" i="1"/>
  <c r="AN66" i="16"/>
  <c r="F35" i="1"/>
  <c r="E35" i="1"/>
  <c r="AD65" i="16" s="1"/>
  <c r="D35" i="1"/>
  <c r="G32" i="1"/>
  <c r="AN62" i="16" s="1"/>
  <c r="G31" i="1"/>
  <c r="AN61" i="16"/>
  <c r="F30" i="1"/>
  <c r="AI60" i="16"/>
  <c r="E30" i="1"/>
  <c r="D30" i="1"/>
  <c r="Y60" i="16" s="1"/>
  <c r="G29" i="1"/>
  <c r="AN59" i="16"/>
  <c r="G28" i="1"/>
  <c r="AN58" i="16"/>
  <c r="G27" i="1"/>
  <c r="AN57" i="16"/>
  <c r="F26" i="1"/>
  <c r="E26" i="1"/>
  <c r="E25" i="1" s="1"/>
  <c r="G26" i="1"/>
  <c r="AN56" i="16"/>
  <c r="D26" i="1"/>
  <c r="Y56" i="16" s="1"/>
  <c r="G24" i="1"/>
  <c r="AN54" i="16" s="1"/>
  <c r="F23" i="1"/>
  <c r="AI53" i="16" s="1"/>
  <c r="E23" i="1"/>
  <c r="D23" i="1"/>
  <c r="Y53" i="16"/>
  <c r="G22" i="1"/>
  <c r="AN52" i="16"/>
  <c r="G21" i="1"/>
  <c r="AN46" i="16" s="1"/>
  <c r="F20" i="1"/>
  <c r="G20" i="1" s="1"/>
  <c r="AN45" i="16" s="1"/>
  <c r="E20" i="1"/>
  <c r="AD45" i="16"/>
  <c r="D20" i="1"/>
  <c r="Y45" i="16"/>
  <c r="G19" i="1"/>
  <c r="AN44" i="16" s="1"/>
  <c r="G18" i="1"/>
  <c r="AN43" i="16"/>
  <c r="G17" i="1"/>
  <c r="AN42" i="16"/>
  <c r="F16" i="1"/>
  <c r="E16" i="1"/>
  <c r="AD41" i="16" s="1"/>
  <c r="D16" i="1"/>
  <c r="Y41" i="16"/>
  <c r="G15" i="1"/>
  <c r="AN40" i="16" s="1"/>
  <c r="F14" i="1"/>
  <c r="AI39" i="16"/>
  <c r="E14" i="1"/>
  <c r="AD39" i="16" s="1"/>
  <c r="D14" i="1"/>
  <c r="Y39" i="16"/>
  <c r="G13" i="1"/>
  <c r="AN38" i="16"/>
  <c r="E12" i="1"/>
  <c r="G12" i="1" s="1"/>
  <c r="AN37" i="16" s="1"/>
  <c r="D12" i="1"/>
  <c r="Y37" i="16" s="1"/>
  <c r="G11" i="1"/>
  <c r="AN36" i="16"/>
  <c r="G10" i="1"/>
  <c r="AN35" i="16" s="1"/>
  <c r="G9" i="1"/>
  <c r="AN34" i="16" s="1"/>
  <c r="F8" i="1"/>
  <c r="E8" i="1"/>
  <c r="D8" i="1"/>
  <c r="Y33" i="16" s="1"/>
  <c r="E412" i="4"/>
  <c r="AJ437" i="19"/>
  <c r="D412" i="4"/>
  <c r="AA437" i="19" s="1"/>
  <c r="D140" i="3"/>
  <c r="D117" i="3" s="1"/>
  <c r="AA165" i="18"/>
  <c r="E140" i="3"/>
  <c r="AJ165" i="18" s="1"/>
  <c r="C34" i="15"/>
  <c r="B34" i="15"/>
  <c r="L10" i="12"/>
  <c r="C10" i="12"/>
  <c r="J16" i="12"/>
  <c r="J13" i="12"/>
  <c r="A13" i="12"/>
  <c r="A10" i="12"/>
  <c r="A16" i="12"/>
  <c r="D472" i="19"/>
  <c r="E434" i="4"/>
  <c r="AJ459" i="19"/>
  <c r="D434" i="4"/>
  <c r="AA459" i="19"/>
  <c r="E425" i="4"/>
  <c r="D425" i="4"/>
  <c r="AA450" i="19" s="1"/>
  <c r="E415" i="4"/>
  <c r="D415" i="4"/>
  <c r="D414" i="4" s="1"/>
  <c r="AA439" i="19" s="1"/>
  <c r="AA440" i="19"/>
  <c r="E410" i="4"/>
  <c r="AJ435" i="19" s="1"/>
  <c r="D410" i="4"/>
  <c r="AA435" i="19" s="1"/>
  <c r="E408" i="4"/>
  <c r="D408" i="4"/>
  <c r="AA433" i="19" s="1"/>
  <c r="E400" i="4"/>
  <c r="AJ425" i="19"/>
  <c r="D400" i="4"/>
  <c r="AA425" i="19" s="1"/>
  <c r="E390" i="4"/>
  <c r="D390" i="4"/>
  <c r="E386" i="4"/>
  <c r="D386" i="4"/>
  <c r="D385" i="4"/>
  <c r="AA410" i="19"/>
  <c r="E382" i="4"/>
  <c r="AJ407" i="19"/>
  <c r="D382" i="4"/>
  <c r="AA407" i="19" s="1"/>
  <c r="E380" i="4"/>
  <c r="D380" i="4"/>
  <c r="AA405" i="19" s="1"/>
  <c r="E378" i="4"/>
  <c r="D378" i="4"/>
  <c r="E375" i="4"/>
  <c r="AJ400" i="19"/>
  <c r="D375" i="4"/>
  <c r="AA400" i="19" s="1"/>
  <c r="E372" i="4"/>
  <c r="AJ397" i="19"/>
  <c r="D372" i="4"/>
  <c r="AA397" i="19" s="1"/>
  <c r="E368" i="4"/>
  <c r="AJ393" i="19" s="1"/>
  <c r="D368" i="4"/>
  <c r="AA393" i="19"/>
  <c r="E366" i="4"/>
  <c r="D366" i="4"/>
  <c r="AA391" i="19"/>
  <c r="E363" i="4"/>
  <c r="AJ388" i="19"/>
  <c r="D363" i="4"/>
  <c r="AA388" i="19"/>
  <c r="E361" i="4"/>
  <c r="AJ386" i="19"/>
  <c r="D361" i="4"/>
  <c r="D343" i="4" s="1"/>
  <c r="AA368" i="19" s="1"/>
  <c r="AA386" i="19"/>
  <c r="E359" i="4"/>
  <c r="AJ384" i="19" s="1"/>
  <c r="D359" i="4"/>
  <c r="AA384" i="19"/>
  <c r="E349" i="4"/>
  <c r="AJ374" i="19" s="1"/>
  <c r="D349" i="4"/>
  <c r="AA374" i="19"/>
  <c r="E344" i="4"/>
  <c r="D344" i="4"/>
  <c r="AA369" i="19"/>
  <c r="E340" i="4"/>
  <c r="AJ365" i="19"/>
  <c r="D340" i="4"/>
  <c r="AA365" i="19" s="1"/>
  <c r="E338" i="4"/>
  <c r="AJ363" i="19"/>
  <c r="D338" i="4"/>
  <c r="AA363" i="19"/>
  <c r="E335" i="4"/>
  <c r="AJ360" i="19"/>
  <c r="D335" i="4"/>
  <c r="AA360" i="19" s="1"/>
  <c r="E333" i="4"/>
  <c r="D333" i="4"/>
  <c r="AA358" i="19"/>
  <c r="E329" i="4"/>
  <c r="D329" i="4"/>
  <c r="AA354" i="19" s="1"/>
  <c r="E326" i="4"/>
  <c r="D326" i="4"/>
  <c r="AA351" i="19" s="1"/>
  <c r="E315" i="4"/>
  <c r="AJ340" i="19"/>
  <c r="D315" i="4"/>
  <c r="AA340" i="19" s="1"/>
  <c r="E311" i="4"/>
  <c r="AJ336" i="19" s="1"/>
  <c r="D311" i="4"/>
  <c r="AA336" i="19"/>
  <c r="E307" i="4"/>
  <c r="AJ332" i="19" s="1"/>
  <c r="D307" i="4"/>
  <c r="AA332" i="19"/>
  <c r="E304" i="4"/>
  <c r="AJ329" i="19" s="1"/>
  <c r="D304" i="4"/>
  <c r="AA329" i="19"/>
  <c r="E301" i="4"/>
  <c r="AJ326" i="19"/>
  <c r="D301" i="4"/>
  <c r="AA326" i="19" s="1"/>
  <c r="E298" i="4"/>
  <c r="D298" i="4"/>
  <c r="E295" i="4"/>
  <c r="D295" i="4"/>
  <c r="E291" i="4"/>
  <c r="D291" i="4"/>
  <c r="AA316" i="19"/>
  <c r="E288" i="4"/>
  <c r="E281" i="4" s="1"/>
  <c r="AJ306" i="19" s="1"/>
  <c r="AJ313" i="19"/>
  <c r="D288" i="4"/>
  <c r="E285" i="4"/>
  <c r="AJ310" i="19" s="1"/>
  <c r="D285" i="4"/>
  <c r="AA310" i="19"/>
  <c r="E282" i="4"/>
  <c r="D282" i="4"/>
  <c r="AA307" i="19" s="1"/>
  <c r="E277" i="4"/>
  <c r="AJ302" i="19"/>
  <c r="D277" i="4"/>
  <c r="AA302" i="19"/>
  <c r="E275" i="4"/>
  <c r="D275" i="4"/>
  <c r="AA300" i="19" s="1"/>
  <c r="E268" i="4"/>
  <c r="D268" i="4"/>
  <c r="AA293" i="19"/>
  <c r="E258" i="4"/>
  <c r="E257" i="4"/>
  <c r="AJ282" i="19" s="1"/>
  <c r="D258" i="4"/>
  <c r="AA283" i="19"/>
  <c r="E255" i="4"/>
  <c r="AJ280" i="19"/>
  <c r="D255" i="4"/>
  <c r="AA280" i="19"/>
  <c r="E251" i="4"/>
  <c r="D251" i="4"/>
  <c r="AA276" i="19" s="1"/>
  <c r="E249" i="4"/>
  <c r="AJ274" i="19"/>
  <c r="D249" i="4"/>
  <c r="AA274" i="19" s="1"/>
  <c r="E247" i="4"/>
  <c r="AJ272" i="19" s="1"/>
  <c r="D247" i="4"/>
  <c r="E243" i="4"/>
  <c r="AJ268" i="19" s="1"/>
  <c r="D243" i="4"/>
  <c r="E232" i="4"/>
  <c r="AJ257" i="19" s="1"/>
  <c r="D232" i="4"/>
  <c r="AA257" i="19"/>
  <c r="E229" i="4"/>
  <c r="AJ254" i="19"/>
  <c r="D229" i="4"/>
  <c r="D197" i="4" s="1"/>
  <c r="AA254" i="19"/>
  <c r="E221" i="4"/>
  <c r="AJ246" i="19"/>
  <c r="D221" i="4"/>
  <c r="AA246" i="19"/>
  <c r="E212" i="4"/>
  <c r="AJ237" i="19"/>
  <c r="D212" i="4"/>
  <c r="AA237" i="19"/>
  <c r="E206" i="4"/>
  <c r="AJ231" i="19"/>
  <c r="D206" i="4"/>
  <c r="AA231" i="19"/>
  <c r="E198" i="4"/>
  <c r="D198" i="4"/>
  <c r="E195" i="4"/>
  <c r="AJ220" i="19"/>
  <c r="D195" i="4"/>
  <c r="AA220" i="19"/>
  <c r="E193" i="4"/>
  <c r="AJ218" i="19"/>
  <c r="D193" i="4"/>
  <c r="AA218" i="19"/>
  <c r="E191" i="4"/>
  <c r="AJ216" i="19"/>
  <c r="D191" i="4"/>
  <c r="AA216" i="19"/>
  <c r="E189" i="4"/>
  <c r="AJ214" i="19"/>
  <c r="D189" i="4"/>
  <c r="AA214" i="19"/>
  <c r="E184" i="4"/>
  <c r="AJ209" i="19"/>
  <c r="D184" i="4"/>
  <c r="AA209" i="19" s="1"/>
  <c r="E182" i="4"/>
  <c r="AJ207" i="19" s="1"/>
  <c r="D182" i="4"/>
  <c r="E178" i="4"/>
  <c r="AJ203" i="19"/>
  <c r="D178" i="4"/>
  <c r="AA203" i="19"/>
  <c r="E176" i="4"/>
  <c r="AJ201" i="19" s="1"/>
  <c r="D176" i="4"/>
  <c r="AA201" i="19" s="1"/>
  <c r="E164" i="4"/>
  <c r="D164" i="4"/>
  <c r="AA189" i="19"/>
  <c r="E154" i="4"/>
  <c r="AJ179" i="19"/>
  <c r="D154" i="4"/>
  <c r="E145" i="4"/>
  <c r="AJ170" i="19" s="1"/>
  <c r="D145" i="4"/>
  <c r="AA170" i="19"/>
  <c r="E135" i="4"/>
  <c r="AJ160" i="19" s="1"/>
  <c r="D135" i="4"/>
  <c r="AA160" i="19"/>
  <c r="E131" i="4"/>
  <c r="AJ156" i="19"/>
  <c r="D131" i="4"/>
  <c r="AA156" i="19" s="1"/>
  <c r="E129" i="4"/>
  <c r="AJ154" i="19"/>
  <c r="D129" i="4"/>
  <c r="AA154" i="19"/>
  <c r="E127" i="4"/>
  <c r="D127" i="4"/>
  <c r="D126" i="4" s="1"/>
  <c r="E124" i="4"/>
  <c r="AJ149" i="19"/>
  <c r="D124" i="4"/>
  <c r="AA149" i="19" s="1"/>
  <c r="E121" i="4"/>
  <c r="AJ146" i="19" s="1"/>
  <c r="D121" i="4"/>
  <c r="E119" i="4"/>
  <c r="AJ144" i="19"/>
  <c r="D119" i="4"/>
  <c r="AA144" i="19"/>
  <c r="E117" i="4"/>
  <c r="D117" i="4"/>
  <c r="AA142" i="19" s="1"/>
  <c r="E114" i="4"/>
  <c r="AJ139" i="19" s="1"/>
  <c r="D114" i="4"/>
  <c r="AA139" i="19"/>
  <c r="E112" i="4"/>
  <c r="AJ137" i="19"/>
  <c r="D112" i="4"/>
  <c r="AA137" i="19"/>
  <c r="E110" i="4"/>
  <c r="E109" i="4" s="1"/>
  <c r="D110" i="4"/>
  <c r="AA135" i="19"/>
  <c r="E106" i="4"/>
  <c r="AJ131" i="19" s="1"/>
  <c r="D106" i="4"/>
  <c r="E102" i="4"/>
  <c r="D102" i="4"/>
  <c r="D101" i="4" s="1"/>
  <c r="E99" i="4"/>
  <c r="D99" i="4"/>
  <c r="AA124" i="19"/>
  <c r="E97" i="4"/>
  <c r="D97" i="4"/>
  <c r="E94" i="4"/>
  <c r="AJ119" i="19" s="1"/>
  <c r="D94" i="4"/>
  <c r="AA119" i="19"/>
  <c r="E91" i="4"/>
  <c r="AJ116" i="19"/>
  <c r="D91" i="4"/>
  <c r="AA116" i="19" s="1"/>
  <c r="E84" i="4"/>
  <c r="AJ109" i="19"/>
  <c r="D84" i="4"/>
  <c r="AA109" i="19" s="1"/>
  <c r="E79" i="4"/>
  <c r="AJ104" i="19"/>
  <c r="D79" i="4"/>
  <c r="AA104" i="19"/>
  <c r="E72" i="4"/>
  <c r="AJ97" i="19" s="1"/>
  <c r="D72" i="4"/>
  <c r="E68" i="4"/>
  <c r="AJ93" i="19"/>
  <c r="D68" i="4"/>
  <c r="E63" i="4"/>
  <c r="AJ88" i="19"/>
  <c r="D63" i="4"/>
  <c r="E60" i="4"/>
  <c r="D60" i="4"/>
  <c r="E55" i="4"/>
  <c r="AJ80" i="19"/>
  <c r="D55" i="4"/>
  <c r="D49" i="4"/>
  <c r="AA74" i="19" s="1"/>
  <c r="E50" i="4"/>
  <c r="AJ75" i="19"/>
  <c r="D50" i="4"/>
  <c r="E42" i="4"/>
  <c r="AJ67" i="19" s="1"/>
  <c r="D42" i="4"/>
  <c r="AA67" i="19" s="1"/>
  <c r="E35" i="4"/>
  <c r="AJ60" i="19" s="1"/>
  <c r="D35" i="4"/>
  <c r="AA60" i="19"/>
  <c r="E32" i="4"/>
  <c r="AJ57" i="19"/>
  <c r="D32" i="4"/>
  <c r="AA57" i="19"/>
  <c r="E25" i="4"/>
  <c r="AJ50" i="19" s="1"/>
  <c r="D25" i="4"/>
  <c r="AA50" i="19"/>
  <c r="E19" i="4"/>
  <c r="D19" i="4"/>
  <c r="AA44" i="19" s="1"/>
  <c r="E12" i="4"/>
  <c r="D12" i="4"/>
  <c r="AA37" i="19"/>
  <c r="E10" i="4"/>
  <c r="AJ35" i="19"/>
  <c r="D10" i="4"/>
  <c r="AA35" i="19"/>
  <c r="E6" i="4"/>
  <c r="D6" i="4"/>
  <c r="E162" i="3"/>
  <c r="AJ187" i="18"/>
  <c r="D162" i="3"/>
  <c r="E153" i="3"/>
  <c r="D153" i="3"/>
  <c r="AA178" i="18"/>
  <c r="E143" i="3"/>
  <c r="AJ168" i="18" s="1"/>
  <c r="D143" i="3"/>
  <c r="E138" i="3"/>
  <c r="AJ163" i="18"/>
  <c r="D138" i="3"/>
  <c r="AA163" i="18"/>
  <c r="E136" i="3"/>
  <c r="AJ161" i="18"/>
  <c r="D136" i="3"/>
  <c r="AA161" i="18"/>
  <c r="E128" i="3"/>
  <c r="D128" i="3"/>
  <c r="E118" i="3"/>
  <c r="D118" i="3"/>
  <c r="AA143" i="18" s="1"/>
  <c r="E114" i="3"/>
  <c r="D114" i="3"/>
  <c r="D113" i="3" s="1"/>
  <c r="AA138" i="18" s="1"/>
  <c r="AA139" i="18"/>
  <c r="E110" i="3"/>
  <c r="D110" i="3"/>
  <c r="E108" i="3"/>
  <c r="AJ133" i="18" s="1"/>
  <c r="D108" i="3"/>
  <c r="AA133" i="18"/>
  <c r="E106" i="3"/>
  <c r="AJ131" i="18" s="1"/>
  <c r="D106" i="3"/>
  <c r="AA131" i="18" s="1"/>
  <c r="E103" i="3"/>
  <c r="E102" i="3"/>
  <c r="D103" i="3"/>
  <c r="D102" i="3" s="1"/>
  <c r="AA127" i="18" s="1"/>
  <c r="E100" i="3"/>
  <c r="AJ125" i="18"/>
  <c r="D100" i="3"/>
  <c r="AA125" i="18"/>
  <c r="E96" i="3"/>
  <c r="E93" i="3" s="1"/>
  <c r="AJ118" i="18" s="1"/>
  <c r="AJ121" i="18"/>
  <c r="D96" i="3"/>
  <c r="AA121" i="18" s="1"/>
  <c r="E94" i="3"/>
  <c r="AJ119" i="18"/>
  <c r="D94" i="3"/>
  <c r="AA119" i="18" s="1"/>
  <c r="E91" i="3"/>
  <c r="AJ116" i="18" s="1"/>
  <c r="D91" i="3"/>
  <c r="AA116" i="18" s="1"/>
  <c r="E89" i="3"/>
  <c r="AJ114" i="18"/>
  <c r="D89" i="3"/>
  <c r="AA114" i="18"/>
  <c r="E87" i="3"/>
  <c r="AJ112" i="18"/>
  <c r="D87" i="3"/>
  <c r="AA112" i="18"/>
  <c r="E77" i="3"/>
  <c r="AJ102" i="18"/>
  <c r="D77" i="3"/>
  <c r="AA102" i="18" s="1"/>
  <c r="E72" i="3"/>
  <c r="D72" i="3"/>
  <c r="AA97" i="18" s="1"/>
  <c r="E60" i="3"/>
  <c r="AJ85" i="18"/>
  <c r="D60" i="3"/>
  <c r="E50" i="3"/>
  <c r="D50" i="3"/>
  <c r="AA75" i="18" s="1"/>
  <c r="E41" i="3"/>
  <c r="AJ66" i="18" s="1"/>
  <c r="D41" i="3"/>
  <c r="AA66" i="18" s="1"/>
  <c r="E31" i="3"/>
  <c r="AJ56" i="18"/>
  <c r="D31" i="3"/>
  <c r="E27" i="3"/>
  <c r="AJ52" i="18"/>
  <c r="D27" i="3"/>
  <c r="AA52" i="18"/>
  <c r="E25" i="3"/>
  <c r="AJ50" i="18" s="1"/>
  <c r="D25" i="3"/>
  <c r="AA50" i="18"/>
  <c r="E23" i="3"/>
  <c r="AJ48" i="18"/>
  <c r="D23" i="3"/>
  <c r="E20" i="3"/>
  <c r="D20" i="3"/>
  <c r="E17" i="3"/>
  <c r="E12" i="3" s="1"/>
  <c r="AJ37" i="18" s="1"/>
  <c r="AJ42" i="18"/>
  <c r="D17" i="3"/>
  <c r="E15" i="3"/>
  <c r="AJ40" i="18" s="1"/>
  <c r="D15" i="3"/>
  <c r="AA40" i="18"/>
  <c r="E13" i="3"/>
  <c r="D13" i="3"/>
  <c r="AA38" i="18" s="1"/>
  <c r="E10" i="3"/>
  <c r="AJ35" i="18"/>
  <c r="D10" i="3"/>
  <c r="AA35" i="18" s="1"/>
  <c r="E8" i="3"/>
  <c r="AJ33" i="18" s="1"/>
  <c r="D8" i="3"/>
  <c r="AA33" i="18"/>
  <c r="E6" i="3"/>
  <c r="E5" i="3" s="1"/>
  <c r="D6" i="3"/>
  <c r="AA31" i="18"/>
  <c r="C7" i="15"/>
  <c r="C5" i="15"/>
  <c r="D6" i="2"/>
  <c r="AA32" i="17"/>
  <c r="D136" i="2"/>
  <c r="AA162" i="17" s="1"/>
  <c r="D351" i="2"/>
  <c r="AA377" i="17" s="1"/>
  <c r="D357" i="2"/>
  <c r="AA383" i="17"/>
  <c r="E357" i="2"/>
  <c r="AJ383" i="17"/>
  <c r="E351" i="2"/>
  <c r="AJ377" i="17" s="1"/>
  <c r="E6" i="2"/>
  <c r="E136" i="2"/>
  <c r="E138" i="2"/>
  <c r="AJ164" i="17"/>
  <c r="D10" i="2"/>
  <c r="AA36" i="17" s="1"/>
  <c r="D12" i="2"/>
  <c r="AA38" i="17"/>
  <c r="D19" i="2"/>
  <c r="AA45" i="17"/>
  <c r="D25" i="2"/>
  <c r="D5" i="2" s="1"/>
  <c r="AA51" i="17"/>
  <c r="D32" i="2"/>
  <c r="AA58" i="17" s="1"/>
  <c r="D35" i="2"/>
  <c r="AA61" i="17" s="1"/>
  <c r="D42" i="2"/>
  <c r="AA68" i="17"/>
  <c r="D50" i="2"/>
  <c r="AA76" i="17" s="1"/>
  <c r="D55" i="2"/>
  <c r="AA81" i="17" s="1"/>
  <c r="D60" i="2"/>
  <c r="AA86" i="17" s="1"/>
  <c r="D68" i="2"/>
  <c r="D72" i="2"/>
  <c r="AA98" i="17" s="1"/>
  <c r="D79" i="2"/>
  <c r="AA105" i="17"/>
  <c r="D84" i="2"/>
  <c r="D91" i="2"/>
  <c r="AA117" i="17"/>
  <c r="D94" i="2"/>
  <c r="AA120" i="17"/>
  <c r="D97" i="2"/>
  <c r="D99" i="2"/>
  <c r="D96" i="2" s="1"/>
  <c r="AA125" i="17"/>
  <c r="D102" i="2"/>
  <c r="AA128" i="17" s="1"/>
  <c r="D106" i="2"/>
  <c r="AA132" i="17"/>
  <c r="D110" i="2"/>
  <c r="D112" i="2"/>
  <c r="AA138" i="17" s="1"/>
  <c r="D114" i="2"/>
  <c r="AA140" i="17" s="1"/>
  <c r="D117" i="2"/>
  <c r="AA143" i="17" s="1"/>
  <c r="D119" i="2"/>
  <c r="D121" i="2"/>
  <c r="AA147" i="17"/>
  <c r="D124" i="2"/>
  <c r="AA150" i="17" s="1"/>
  <c r="D127" i="2"/>
  <c r="AA153" i="17"/>
  <c r="D129" i="2"/>
  <c r="AA155" i="17"/>
  <c r="D131" i="2"/>
  <c r="AA157" i="17"/>
  <c r="D138" i="2"/>
  <c r="D142" i="2"/>
  <c r="AA168" i="17"/>
  <c r="D144" i="2"/>
  <c r="AA170" i="17"/>
  <c r="D149" i="2"/>
  <c r="AA175" i="17"/>
  <c r="D151" i="2"/>
  <c r="AA177" i="17"/>
  <c r="D153" i="2"/>
  <c r="AA179" i="17"/>
  <c r="D155" i="2"/>
  <c r="AA181" i="17" s="1"/>
  <c r="D158" i="2"/>
  <c r="AA184" i="17" s="1"/>
  <c r="D166" i="2"/>
  <c r="AA192" i="17"/>
  <c r="D172" i="2"/>
  <c r="AA198" i="17" s="1"/>
  <c r="D189" i="2"/>
  <c r="AA215" i="17"/>
  <c r="D192" i="2"/>
  <c r="AA218" i="17" s="1"/>
  <c r="D203" i="2"/>
  <c r="D207" i="2"/>
  <c r="AA233" i="17"/>
  <c r="D209" i="2"/>
  <c r="AA235" i="17"/>
  <c r="D211" i="2"/>
  <c r="AA237" i="17"/>
  <c r="D215" i="2"/>
  <c r="AA241" i="17" s="1"/>
  <c r="D218" i="2"/>
  <c r="D228" i="2"/>
  <c r="AA254" i="17" s="1"/>
  <c r="D235" i="2"/>
  <c r="D237" i="2"/>
  <c r="AA263" i="17" s="1"/>
  <c r="D242" i="2"/>
  <c r="D245" i="2"/>
  <c r="AA271" i="17"/>
  <c r="D248" i="2"/>
  <c r="AA274" i="17" s="1"/>
  <c r="D251" i="2"/>
  <c r="AA277" i="17"/>
  <c r="D255" i="2"/>
  <c r="D258" i="2"/>
  <c r="AA284" i="17"/>
  <c r="D261" i="2"/>
  <c r="AA287" i="17"/>
  <c r="D264" i="2"/>
  <c r="AA290" i="17"/>
  <c r="D267" i="2"/>
  <c r="D271" i="2"/>
  <c r="AA297" i="17"/>
  <c r="D275" i="2"/>
  <c r="AA301" i="17" s="1"/>
  <c r="D286" i="2"/>
  <c r="AA312" i="17"/>
  <c r="D289" i="2"/>
  <c r="D293" i="2"/>
  <c r="D295" i="2"/>
  <c r="AA321" i="17"/>
  <c r="D298" i="2"/>
  <c r="AA324" i="17"/>
  <c r="D300" i="2"/>
  <c r="AA326" i="17" s="1"/>
  <c r="D304" i="2"/>
  <c r="AA330" i="17" s="1"/>
  <c r="D309" i="2"/>
  <c r="AA335" i="17"/>
  <c r="D319" i="2"/>
  <c r="AA345" i="17"/>
  <c r="D321" i="2"/>
  <c r="AA347" i="17"/>
  <c r="D323" i="2"/>
  <c r="D326" i="2"/>
  <c r="AA352" i="17" s="1"/>
  <c r="D328" i="2"/>
  <c r="D332" i="2"/>
  <c r="AA358" i="17" s="1"/>
  <c r="D335" i="2"/>
  <c r="D334" i="2" s="1"/>
  <c r="AA360" i="17" s="1"/>
  <c r="AA361" i="17"/>
  <c r="D338" i="2"/>
  <c r="AA364" i="17"/>
  <c r="D340" i="2"/>
  <c r="AA366" i="17"/>
  <c r="D342" i="2"/>
  <c r="AA368" i="17"/>
  <c r="D346" i="2"/>
  <c r="AA372" i="17"/>
  <c r="E218" i="2"/>
  <c r="AJ244" i="17" s="1"/>
  <c r="E228" i="2"/>
  <c r="AJ254" i="17" s="1"/>
  <c r="E235" i="2"/>
  <c r="AJ261" i="17" s="1"/>
  <c r="E237" i="2"/>
  <c r="AJ263" i="17" s="1"/>
  <c r="E142" i="2"/>
  <c r="AJ168" i="17" s="1"/>
  <c r="E144" i="2"/>
  <c r="AJ170" i="17"/>
  <c r="E149" i="2"/>
  <c r="AJ175" i="17" s="1"/>
  <c r="E151" i="2"/>
  <c r="AJ177" i="17" s="1"/>
  <c r="E153" i="2"/>
  <c r="AJ179" i="17"/>
  <c r="E155" i="2"/>
  <c r="AJ181" i="17" s="1"/>
  <c r="E158" i="2"/>
  <c r="AJ184" i="17"/>
  <c r="E166" i="2"/>
  <c r="AJ192" i="17"/>
  <c r="E172" i="2"/>
  <c r="AJ198" i="17"/>
  <c r="E181" i="2"/>
  <c r="E189" i="2"/>
  <c r="AJ215" i="17" s="1"/>
  <c r="E192" i="2"/>
  <c r="AJ218" i="17" s="1"/>
  <c r="E203" i="2"/>
  <c r="E207" i="2"/>
  <c r="E209" i="2"/>
  <c r="AJ235" i="17"/>
  <c r="E211" i="2"/>
  <c r="AJ237" i="17"/>
  <c r="E215" i="2"/>
  <c r="AJ241" i="17" s="1"/>
  <c r="E242" i="2"/>
  <c r="E245" i="2"/>
  <c r="AJ271" i="17" s="1"/>
  <c r="E248" i="2"/>
  <c r="AJ274" i="17"/>
  <c r="E251" i="2"/>
  <c r="AJ277" i="17" s="1"/>
  <c r="E255" i="2"/>
  <c r="E258" i="2"/>
  <c r="E261" i="2"/>
  <c r="AJ287" i="17"/>
  <c r="E264" i="2"/>
  <c r="AJ290" i="17"/>
  <c r="E267" i="2"/>
  <c r="AJ293" i="17"/>
  <c r="E271" i="2"/>
  <c r="E275" i="2"/>
  <c r="AJ301" i="17" s="1"/>
  <c r="E286" i="2"/>
  <c r="AJ312" i="17" s="1"/>
  <c r="E289" i="2"/>
  <c r="AJ315" i="17"/>
  <c r="E293" i="2"/>
  <c r="AJ319" i="17"/>
  <c r="E295" i="2"/>
  <c r="AJ321" i="17"/>
  <c r="E298" i="2"/>
  <c r="AJ324" i="17"/>
  <c r="E300" i="2"/>
  <c r="AJ326" i="17" s="1"/>
  <c r="E304" i="2"/>
  <c r="AJ330" i="17" s="1"/>
  <c r="E309" i="2"/>
  <c r="AJ335" i="17"/>
  <c r="E319" i="2"/>
  <c r="AJ345" i="17"/>
  <c r="E321" i="2"/>
  <c r="AJ347" i="17" s="1"/>
  <c r="E323" i="2"/>
  <c r="AJ349" i="17"/>
  <c r="E326" i="2"/>
  <c r="E328" i="2"/>
  <c r="AJ354" i="17"/>
  <c r="E332" i="2"/>
  <c r="AJ358" i="17" s="1"/>
  <c r="E335" i="2"/>
  <c r="E334" i="2"/>
  <c r="AJ360" i="17" s="1"/>
  <c r="E338" i="2"/>
  <c r="E340" i="2"/>
  <c r="E342" i="2"/>
  <c r="AJ368" i="17"/>
  <c r="E346" i="2"/>
  <c r="E345" i="2"/>
  <c r="AJ371" i="17"/>
  <c r="AJ372" i="17"/>
  <c r="E10" i="2"/>
  <c r="AJ36" i="17"/>
  <c r="E12" i="2"/>
  <c r="AJ38" i="17" s="1"/>
  <c r="E19" i="2"/>
  <c r="AJ45" i="17" s="1"/>
  <c r="E25" i="2"/>
  <c r="AJ51" i="17" s="1"/>
  <c r="E32" i="2"/>
  <c r="AJ58" i="17" s="1"/>
  <c r="E35" i="2"/>
  <c r="AJ61" i="17" s="1"/>
  <c r="E42" i="2"/>
  <c r="AJ68" i="17"/>
  <c r="E50" i="2"/>
  <c r="AJ76" i="17" s="1"/>
  <c r="E55" i="2"/>
  <c r="AJ81" i="17" s="1"/>
  <c r="E60" i="2"/>
  <c r="AJ86" i="17"/>
  <c r="E68" i="2"/>
  <c r="AJ94" i="17" s="1"/>
  <c r="E72" i="2"/>
  <c r="E79" i="2"/>
  <c r="AJ105" i="17"/>
  <c r="E84" i="2"/>
  <c r="E71" i="2" s="1"/>
  <c r="AJ110" i="17"/>
  <c r="E91" i="2"/>
  <c r="AJ117" i="17"/>
  <c r="E94" i="2"/>
  <c r="AJ120" i="17"/>
  <c r="E97" i="2"/>
  <c r="AJ123" i="17"/>
  <c r="E99" i="2"/>
  <c r="E102" i="2"/>
  <c r="AJ128" i="17"/>
  <c r="E106" i="2"/>
  <c r="E105" i="2" s="1"/>
  <c r="AJ131" i="17" s="1"/>
  <c r="AJ132" i="17"/>
  <c r="E110" i="2"/>
  <c r="AJ136" i="17"/>
  <c r="E112" i="2"/>
  <c r="AJ138" i="17" s="1"/>
  <c r="E114" i="2"/>
  <c r="AJ140" i="17" s="1"/>
  <c r="E117" i="2"/>
  <c r="AJ143" i="17" s="1"/>
  <c r="E119" i="2"/>
  <c r="E121" i="2"/>
  <c r="AJ147" i="17" s="1"/>
  <c r="E124" i="2"/>
  <c r="AJ150" i="17" s="1"/>
  <c r="E127" i="2"/>
  <c r="E126" i="2" s="1"/>
  <c r="AJ152" i="17" s="1"/>
  <c r="E129" i="2"/>
  <c r="AJ155" i="17"/>
  <c r="E131" i="2"/>
  <c r="AJ157" i="17"/>
  <c r="E362" i="2"/>
  <c r="AJ388" i="17"/>
  <c r="D362" i="2"/>
  <c r="AA388" i="17" s="1"/>
  <c r="Y107" i="16"/>
  <c r="J388" i="5"/>
  <c r="BC512" i="20" s="1"/>
  <c r="K51" i="5"/>
  <c r="K377" i="5"/>
  <c r="BH496" i="20" s="1"/>
  <c r="AO499" i="20"/>
  <c r="H388" i="5"/>
  <c r="AT512" i="20"/>
  <c r="G107" i="5"/>
  <c r="K136" i="5"/>
  <c r="Y181" i="20"/>
  <c r="AY546" i="20"/>
  <c r="I380" i="5"/>
  <c r="AY499" i="20" s="1"/>
  <c r="I388" i="5"/>
  <c r="AY512" i="20" s="1"/>
  <c r="BC397" i="20"/>
  <c r="AO259" i="20"/>
  <c r="AJ494" i="20"/>
  <c r="I61" i="5"/>
  <c r="AY101" i="20"/>
  <c r="H107" i="5"/>
  <c r="AT157" i="20"/>
  <c r="AT158" i="20"/>
  <c r="AO178" i="20"/>
  <c r="G118" i="5"/>
  <c r="AO173" i="20" s="1"/>
  <c r="AJ275" i="20"/>
  <c r="BC33" i="20"/>
  <c r="AJ158" i="20"/>
  <c r="AJ461" i="20"/>
  <c r="AJ387" i="20"/>
  <c r="J368" i="5"/>
  <c r="BC487" i="20"/>
  <c r="AY87" i="20"/>
  <c r="AJ390" i="20"/>
  <c r="E291" i="5"/>
  <c r="AD390" i="20"/>
  <c r="BC418" i="20"/>
  <c r="J313" i="5"/>
  <c r="BC417" i="20" s="1"/>
  <c r="BC149" i="20"/>
  <c r="J98" i="5"/>
  <c r="BC148" i="20"/>
  <c r="BC184" i="20"/>
  <c r="AJ513" i="20"/>
  <c r="F388" i="5"/>
  <c r="AJ512" i="20"/>
  <c r="AT387" i="20"/>
  <c r="BH151" i="20"/>
  <c r="AT216" i="20"/>
  <c r="AJ397" i="20"/>
  <c r="Y400" i="20"/>
  <c r="AY438" i="20"/>
  <c r="AJ488" i="20"/>
  <c r="AO513" i="20"/>
  <c r="G388" i="5"/>
  <c r="BC231" i="20"/>
  <c r="AT87" i="20"/>
  <c r="AT149" i="20"/>
  <c r="AO547" i="20"/>
  <c r="E288" i="5"/>
  <c r="AD387" i="20"/>
  <c r="AO527" i="20"/>
  <c r="J377" i="5"/>
  <c r="BC496" i="20" s="1"/>
  <c r="G103" i="5"/>
  <c r="AO153" i="20"/>
  <c r="F107" i="5"/>
  <c r="AJ157" i="20" s="1"/>
  <c r="BH387" i="20"/>
  <c r="K284" i="5"/>
  <c r="BH378" i="20"/>
  <c r="BC438" i="20"/>
  <c r="AO488" i="20"/>
  <c r="AT500" i="20"/>
  <c r="H380" i="5"/>
  <c r="AT499" i="20" s="1"/>
  <c r="AT418" i="20"/>
  <c r="AT417" i="20"/>
  <c r="AJ268" i="20"/>
  <c r="AT547" i="20"/>
  <c r="H417" i="5"/>
  <c r="AT546" i="20" s="1"/>
  <c r="BC335" i="20"/>
  <c r="J245" i="5"/>
  <c r="BC334" i="20"/>
  <c r="D313" i="5"/>
  <c r="Y417" i="20"/>
  <c r="AY162" i="20"/>
  <c r="BH184" i="20"/>
  <c r="AO422" i="20"/>
  <c r="G346" i="5"/>
  <c r="AO460" i="20" s="1"/>
  <c r="BH461" i="20"/>
  <c r="Y192" i="20"/>
  <c r="AO216" i="20"/>
  <c r="BH253" i="20"/>
  <c r="AA411" i="19"/>
  <c r="AJ293" i="19"/>
  <c r="AA272" i="19"/>
  <c r="E385" i="4"/>
  <c r="AJ410" i="19"/>
  <c r="AJ411" i="19"/>
  <c r="AA80" i="19"/>
  <c r="AJ405" i="19"/>
  <c r="AJ37" i="19"/>
  <c r="AA207" i="19"/>
  <c r="AJ354" i="19"/>
  <c r="E310" i="4"/>
  <c r="AJ335" i="19" s="1"/>
  <c r="AJ403" i="19"/>
  <c r="AO253" i="20"/>
  <c r="BH259" i="20"/>
  <c r="Y390" i="20"/>
  <c r="AJ32" i="17"/>
  <c r="F72" i="1"/>
  <c r="AI107" i="16" s="1"/>
  <c r="AY138" i="20"/>
  <c r="BC158" i="20"/>
  <c r="J107" i="5"/>
  <c r="BC157" i="20" s="1"/>
  <c r="AJ415" i="19"/>
  <c r="AO414" i="20"/>
  <c r="E310" i="5"/>
  <c r="AD414" i="20" s="1"/>
  <c r="D374" i="4"/>
  <c r="AA399" i="19" s="1"/>
  <c r="AI41" i="16"/>
  <c r="AO350" i="20"/>
  <c r="AY397" i="20"/>
  <c r="BC547" i="20"/>
  <c r="G67" i="1"/>
  <c r="AN102" i="16" s="1"/>
  <c r="AJ153" i="18"/>
  <c r="AJ127" i="18"/>
  <c r="AJ135" i="19"/>
  <c r="BC403" i="20"/>
  <c r="BC396" i="20"/>
  <c r="AD56" i="16"/>
  <c r="BC131" i="20"/>
  <c r="J111" i="5"/>
  <c r="BC161" i="20" s="1"/>
  <c r="BH181" i="20"/>
  <c r="K125" i="5"/>
  <c r="BH180" i="20" s="1"/>
  <c r="AJ361" i="17"/>
  <c r="D345" i="2"/>
  <c r="AA371" i="17" s="1"/>
  <c r="D105" i="2"/>
  <c r="AA131" i="17" s="1"/>
  <c r="D109" i="4"/>
  <c r="AA134" i="19" s="1"/>
  <c r="AI56" i="16"/>
  <c r="AJ110" i="20"/>
  <c r="BH131" i="20"/>
  <c r="Y176" i="20"/>
  <c r="AY216" i="20"/>
  <c r="I155" i="5"/>
  <c r="AY215" i="20" s="1"/>
  <c r="AY231" i="20"/>
  <c r="F260" i="5"/>
  <c r="AY102" i="20"/>
  <c r="AO268" i="20"/>
  <c r="BH343" i="20"/>
  <c r="AJ445" i="20"/>
  <c r="E336" i="5"/>
  <c r="AD445" i="20" s="1"/>
  <c r="AT450" i="20"/>
  <c r="E254" i="5"/>
  <c r="AD343" i="20"/>
  <c r="AO149" i="20"/>
  <c r="D337" i="2"/>
  <c r="AA363" i="17" s="1"/>
  <c r="D270" i="2"/>
  <c r="AA296" i="17" s="1"/>
  <c r="AA223" i="19"/>
  <c r="AI33" i="16"/>
  <c r="AI146" i="16"/>
  <c r="AO184" i="20"/>
  <c r="AY335" i="20"/>
  <c r="Y339" i="20"/>
  <c r="AJ125" i="17"/>
  <c r="E96" i="2"/>
  <c r="AJ122" i="17"/>
  <c r="Y114" i="20"/>
  <c r="AJ164" i="20"/>
  <c r="AJ38" i="18"/>
  <c r="E30" i="3"/>
  <c r="AJ127" i="19"/>
  <c r="E101" i="4"/>
  <c r="AJ126" i="19" s="1"/>
  <c r="BC174" i="20"/>
  <c r="E131" i="5"/>
  <c r="AD186" i="20" s="1"/>
  <c r="AJ411" i="20"/>
  <c r="F297" i="5"/>
  <c r="AJ396" i="20" s="1"/>
  <c r="AO441" i="20"/>
  <c r="AA94" i="17"/>
  <c r="AA128" i="18"/>
  <c r="AO51" i="20"/>
  <c r="Y504" i="20"/>
  <c r="BH517" i="20"/>
  <c r="AJ307" i="19"/>
  <c r="BH110" i="20"/>
  <c r="K61" i="5"/>
  <c r="BH101" i="20" s="1"/>
  <c r="AJ188" i="20"/>
  <c r="AT277" i="20"/>
  <c r="AY502" i="20"/>
  <c r="AD502" i="20"/>
  <c r="E415" i="5"/>
  <c r="AD544" i="20" s="1"/>
  <c r="AJ45" i="18"/>
  <c r="E19" i="3"/>
  <c r="AJ44" i="18" s="1"/>
  <c r="AI65" i="16"/>
  <c r="AT79" i="20"/>
  <c r="Y149" i="20"/>
  <c r="H125" i="5"/>
  <c r="AT180" i="20" s="1"/>
  <c r="D25" i="1"/>
  <c r="Y55" i="16" s="1"/>
  <c r="AJ55" i="18"/>
  <c r="BC86" i="20"/>
  <c r="AJ223" i="19"/>
  <c r="AJ141" i="20"/>
  <c r="Y216" i="20"/>
  <c r="BH294" i="20"/>
  <c r="AT372" i="20"/>
  <c r="H260" i="5"/>
  <c r="AT349" i="20"/>
  <c r="D200" i="5"/>
  <c r="Y279" i="20"/>
  <c r="G30" i="1"/>
  <c r="AN60" i="16" s="1"/>
  <c r="AD60" i="16"/>
  <c r="Y75" i="16"/>
  <c r="D116" i="2"/>
  <c r="AA142" i="17"/>
  <c r="AA145" i="17"/>
  <c r="AA110" i="17"/>
  <c r="AA135" i="18"/>
  <c r="D105" i="3"/>
  <c r="AA130" i="18" s="1"/>
  <c r="H297" i="5"/>
  <c r="AT396" i="20" s="1"/>
  <c r="AT411" i="20"/>
  <c r="BC255" i="20"/>
  <c r="AJ341" i="20"/>
  <c r="AJ44" i="19"/>
  <c r="BH141" i="20"/>
  <c r="E209" i="5"/>
  <c r="AD288" i="20" s="1"/>
  <c r="AJ98" i="17"/>
  <c r="E117" i="3"/>
  <c r="AJ142" i="18" s="1"/>
  <c r="AJ143" i="18"/>
  <c r="E389" i="5"/>
  <c r="AD513" i="20" s="1"/>
  <c r="BH547" i="20"/>
  <c r="AA281" i="17"/>
  <c r="BH33" i="20"/>
  <c r="BH57" i="20"/>
  <c r="D388" i="5"/>
  <c r="Y512" i="20" s="1"/>
  <c r="AJ352" i="17"/>
  <c r="AJ229" i="17"/>
  <c r="AA152" i="19"/>
  <c r="AA151" i="19"/>
  <c r="AA415" i="19"/>
  <c r="AY445" i="20"/>
  <c r="AJ490" i="20"/>
  <c r="AD75" i="16"/>
  <c r="AA261" i="17"/>
  <c r="D281" i="4"/>
  <c r="AA306" i="19" s="1"/>
  <c r="AA313" i="19"/>
  <c r="AJ323" i="19"/>
  <c r="E101" i="5"/>
  <c r="AD151" i="20" s="1"/>
  <c r="AJ151" i="20"/>
  <c r="BC277" i="20"/>
  <c r="AT280" i="20"/>
  <c r="Y387" i="20"/>
  <c r="AY488" i="20"/>
  <c r="AO490" i="20"/>
  <c r="G368" i="5"/>
  <c r="AO487" i="20"/>
  <c r="AJ540" i="20"/>
  <c r="E411" i="5"/>
  <c r="AD540" i="20" s="1"/>
  <c r="AN113" i="16"/>
  <c r="AJ366" i="17"/>
  <c r="E113" i="3"/>
  <c r="AJ138" i="18"/>
  <c r="AJ139" i="18"/>
  <c r="E49" i="4"/>
  <c r="AJ74" i="19" s="1"/>
  <c r="AI265" i="16"/>
  <c r="Y255" i="20"/>
  <c r="E59" i="2"/>
  <c r="AJ85" i="17" s="1"/>
  <c r="E366" i="5"/>
  <c r="AD485" i="20" s="1"/>
  <c r="AO485" i="20"/>
  <c r="BH527" i="20"/>
  <c r="AA85" i="19"/>
  <c r="AA320" i="19"/>
  <c r="AI45" i="16"/>
  <c r="AD108" i="16"/>
  <c r="AO44" i="20"/>
  <c r="AJ347" i="20"/>
  <c r="AY476" i="20"/>
  <c r="E116" i="4"/>
  <c r="AJ141" i="19" s="1"/>
  <c r="AJ142" i="19"/>
  <c r="AJ440" i="19"/>
  <c r="AT72" i="20"/>
  <c r="AO275" i="20"/>
  <c r="AJ280" i="20"/>
  <c r="AJ283" i="19"/>
  <c r="AJ253" i="20"/>
  <c r="AJ447" i="20"/>
  <c r="AJ542" i="20"/>
  <c r="AI286" i="16"/>
  <c r="G228" i="1"/>
  <c r="AI285" i="16" s="1"/>
  <c r="G227" i="1"/>
  <c r="AI284" i="16" s="1"/>
  <c r="Y87" i="20"/>
  <c r="BH154" i="20"/>
  <c r="K103" i="5"/>
  <c r="BH153" i="20" s="1"/>
  <c r="AJ438" i="20"/>
  <c r="Y215" i="20"/>
  <c r="AD55" i="16"/>
  <c r="BC191" i="20"/>
  <c r="D93" i="3"/>
  <c r="AA118" i="18" s="1"/>
  <c r="AA75" i="19"/>
  <c r="BC44" i="20"/>
  <c r="E14" i="5"/>
  <c r="AD44" i="20" s="1"/>
  <c r="AT154" i="20"/>
  <c r="H103" i="5"/>
  <c r="AT153" i="20"/>
  <c r="AJ174" i="20"/>
  <c r="AY184" i="20"/>
  <c r="AT365" i="20"/>
  <c r="E271" i="5"/>
  <c r="AD365" i="20" s="1"/>
  <c r="AY447" i="20"/>
  <c r="BC461" i="20"/>
  <c r="J346" i="5"/>
  <c r="BC460" i="20" s="1"/>
  <c r="E352" i="5"/>
  <c r="AD466" i="20"/>
  <c r="BC466" i="20"/>
  <c r="BH494" i="20"/>
  <c r="AT542" i="20"/>
  <c r="H392" i="5"/>
  <c r="AJ145" i="17"/>
  <c r="AA153" i="18"/>
  <c r="AI279" i="16"/>
  <c r="E246" i="5"/>
  <c r="AD335" i="20"/>
  <c r="AT339" i="20"/>
  <c r="AO512" i="20"/>
  <c r="AJ276" i="19"/>
  <c r="E242" i="4"/>
  <c r="AJ267" i="19" s="1"/>
  <c r="AJ316" i="19"/>
  <c r="Y182" i="16"/>
  <c r="F127" i="1"/>
  <c r="Y169" i="16" s="1"/>
  <c r="AO126" i="20"/>
  <c r="E81" i="5"/>
  <c r="AD126" i="20"/>
  <c r="BH138" i="20"/>
  <c r="F136" i="5"/>
  <c r="BH335" i="20"/>
  <c r="K245" i="5"/>
  <c r="BH334" i="20" s="1"/>
  <c r="BH350" i="20"/>
  <c r="K260" i="5"/>
  <c r="BH349" i="20"/>
  <c r="E261" i="5"/>
  <c r="AD350" i="20" s="1"/>
  <c r="Y379" i="20"/>
  <c r="AO447" i="20"/>
  <c r="AT497" i="20"/>
  <c r="E413" i="5"/>
  <c r="AD542" i="20"/>
  <c r="D157" i="2"/>
  <c r="AA183" i="17"/>
  <c r="G200" i="5"/>
  <c r="F200" i="5"/>
  <c r="AJ279" i="20" s="1"/>
  <c r="E341" i="5"/>
  <c r="AD450" i="20"/>
  <c r="H377" i="5"/>
  <c r="AT496" i="20" s="1"/>
  <c r="E325" i="2"/>
  <c r="AJ351" i="17" s="1"/>
  <c r="AJ297" i="17"/>
  <c r="AJ207" i="17"/>
  <c r="AA315" i="17"/>
  <c r="AA42" i="18"/>
  <c r="D12" i="3"/>
  <c r="AA93" i="19"/>
  <c r="Y102" i="16"/>
  <c r="D54" i="1"/>
  <c r="Y89" i="16" s="1"/>
  <c r="Y102" i="20"/>
  <c r="D61" i="5"/>
  <c r="Y101" i="20" s="1"/>
  <c r="H61" i="5"/>
  <c r="F245" i="5"/>
  <c r="E123" i="2"/>
  <c r="AJ149" i="17" s="1"/>
  <c r="AJ351" i="19"/>
  <c r="J125" i="5"/>
  <c r="BC180" i="20"/>
  <c r="BC181" i="20"/>
  <c r="E126" i="5"/>
  <c r="AD181" i="20"/>
  <c r="AJ184" i="20"/>
  <c r="AJ183" i="20"/>
  <c r="AT192" i="20"/>
  <c r="AY294" i="20"/>
  <c r="AT379" i="20"/>
  <c r="BH500" i="20"/>
  <c r="E381" i="5"/>
  <c r="AD500" i="20"/>
  <c r="AJ504" i="20"/>
  <c r="AO192" i="20"/>
  <c r="AO308" i="20"/>
  <c r="F392" i="5"/>
  <c r="AJ516" i="20"/>
  <c r="I368" i="5"/>
  <c r="Y235" i="16"/>
  <c r="J73" i="5"/>
  <c r="BC113" i="20"/>
  <c r="AJ571" i="20"/>
  <c r="AJ300" i="19"/>
  <c r="AO157" i="20"/>
  <c r="AA168" i="18"/>
  <c r="D134" i="4"/>
  <c r="AA159" i="19"/>
  <c r="G35" i="1"/>
  <c r="AN65" i="16" s="1"/>
  <c r="AI90" i="16"/>
  <c r="G55" i="1"/>
  <c r="AN90" i="16"/>
  <c r="F54" i="1"/>
  <c r="AI89" i="16" s="1"/>
  <c r="AI100" i="16"/>
  <c r="G65" i="1"/>
  <c r="AN100" i="16" s="1"/>
  <c r="AY57" i="20"/>
  <c r="E27" i="5"/>
  <c r="AD57" i="20"/>
  <c r="AY72" i="20"/>
  <c r="D123" i="2"/>
  <c r="AA149" i="17" s="1"/>
  <c r="AT33" i="20"/>
  <c r="F51" i="5"/>
  <c r="AJ87" i="20"/>
  <c r="AT131" i="20"/>
  <c r="D123" i="4"/>
  <c r="AA148" i="19"/>
  <c r="D175" i="4"/>
  <c r="AA200" i="19" s="1"/>
  <c r="AD37" i="16"/>
  <c r="G73" i="5"/>
  <c r="AO113" i="20"/>
  <c r="AO114" i="20"/>
  <c r="D365" i="4"/>
  <c r="AA390" i="19"/>
  <c r="G108" i="1"/>
  <c r="AI145" i="16" s="1"/>
  <c r="AY151" i="20"/>
  <c r="I98" i="5"/>
  <c r="AY148" i="20" s="1"/>
  <c r="AO176" i="20"/>
  <c r="Y547" i="20"/>
  <c r="H111" i="5"/>
  <c r="E375" i="5"/>
  <c r="AD494" i="20" s="1"/>
  <c r="AO494" i="20"/>
  <c r="AJ134" i="19"/>
  <c r="AT161" i="20"/>
  <c r="AT101" i="20"/>
  <c r="AA37" i="18"/>
  <c r="AY487" i="20"/>
  <c r="Y587" i="20"/>
  <c r="AJ364" i="17"/>
  <c r="E337" i="2"/>
  <c r="AJ363" i="17" s="1"/>
  <c r="AJ284" i="17"/>
  <c r="D19" i="3"/>
  <c r="AA44" i="18" s="1"/>
  <c r="AA45" i="18"/>
  <c r="D71" i="3"/>
  <c r="AA31" i="19"/>
  <c r="D5" i="4"/>
  <c r="AA30" i="19" s="1"/>
  <c r="AA127" i="19"/>
  <c r="AA126" i="19"/>
  <c r="D105" i="4"/>
  <c r="AA130" i="19"/>
  <c r="AA131" i="19"/>
  <c r="AI235" i="16"/>
  <c r="Y286" i="16"/>
  <c r="AO69" i="20"/>
  <c r="AJ154" i="20"/>
  <c r="F103" i="5"/>
  <c r="I111" i="5"/>
  <c r="AY164" i="20"/>
  <c r="AT176" i="20"/>
  <c r="BC176" i="20"/>
  <c r="J118" i="5"/>
  <c r="AJ178" i="20"/>
  <c r="AJ181" i="20"/>
  <c r="F125" i="5"/>
  <c r="AJ180" i="20" s="1"/>
  <c r="AO186" i="20"/>
  <c r="G128" i="5"/>
  <c r="J200" i="5"/>
  <c r="BC279" i="20" s="1"/>
  <c r="AJ86" i="20"/>
  <c r="AJ97" i="17"/>
  <c r="K7" i="5"/>
  <c r="E123" i="4"/>
  <c r="AJ148" i="19"/>
  <c r="G61" i="5"/>
  <c r="AO101" i="20" s="1"/>
  <c r="AA56" i="18"/>
  <c r="D101" i="2"/>
  <c r="AA127" i="17"/>
  <c r="D310" i="4"/>
  <c r="AA335" i="19" s="1"/>
  <c r="D118" i="5"/>
  <c r="Y173" i="20" s="1"/>
  <c r="AJ128" i="18"/>
  <c r="BC87" i="20"/>
  <c r="E374" i="4"/>
  <c r="AJ399" i="19" s="1"/>
  <c r="E101" i="2"/>
  <c r="AJ127" i="17"/>
  <c r="AA268" i="17"/>
  <c r="D49" i="2"/>
  <c r="AA75" i="17" s="1"/>
  <c r="AA403" i="19"/>
  <c r="D377" i="4"/>
  <c r="AA402" i="19" s="1"/>
  <c r="G14" i="1"/>
  <c r="AN39" i="16"/>
  <c r="G16" i="1"/>
  <c r="AN41" i="16" s="1"/>
  <c r="AY126" i="20"/>
  <c r="AJ131" i="20"/>
  <c r="E86" i="5"/>
  <c r="AD131" i="20" s="1"/>
  <c r="D73" i="5"/>
  <c r="G98" i="5"/>
  <c r="Y158" i="20"/>
  <c r="D107" i="5"/>
  <c r="Y157" i="20" s="1"/>
  <c r="AJ162" i="20"/>
  <c r="F111" i="5"/>
  <c r="E192" i="5"/>
  <c r="AD266" i="20" s="1"/>
  <c r="Y161" i="20"/>
  <c r="BH32" i="20"/>
  <c r="Y113" i="20"/>
  <c r="AO148" i="20"/>
  <c r="AO183" i="20"/>
  <c r="BC173" i="20"/>
  <c r="AJ153" i="20"/>
  <c r="AA96" i="18"/>
  <c r="E72" i="1"/>
  <c r="H200" i="5"/>
  <c r="AT279" i="20"/>
  <c r="E185" i="5"/>
  <c r="AD259" i="20"/>
  <c r="H178" i="5"/>
  <c r="E108" i="5"/>
  <c r="AD158" i="20"/>
  <c r="E157" i="2"/>
  <c r="AJ183" i="17"/>
  <c r="Y285" i="16"/>
  <c r="G207" i="1"/>
  <c r="AI264" i="16" s="1"/>
  <c r="E181" i="5"/>
  <c r="AD255" i="20"/>
  <c r="BH149" i="20"/>
  <c r="AA222" i="19"/>
  <c r="E197" i="4"/>
  <c r="AJ222" i="19" s="1"/>
  <c r="AJ122" i="19"/>
  <c r="E303" i="2"/>
  <c r="D135" i="2"/>
  <c r="AA161" i="17" s="1"/>
  <c r="AA164" i="17"/>
  <c r="AA122" i="17"/>
  <c r="AA123" i="17"/>
  <c r="AD33" i="16"/>
  <c r="G8" i="1"/>
  <c r="AN33" i="16" s="1"/>
  <c r="G72" i="1"/>
  <c r="AN107" i="16"/>
  <c r="AD107" i="16"/>
  <c r="G136" i="5" l="1"/>
  <c r="E147" i="5"/>
  <c r="AD207" i="20" s="1"/>
  <c r="AO207" i="20"/>
  <c r="H391" i="5"/>
  <c r="AT516" i="20"/>
  <c r="E202" i="2"/>
  <c r="AJ228" i="17" s="1"/>
  <c r="AJ233" i="17"/>
  <c r="AJ189" i="19"/>
  <c r="E153" i="4"/>
  <c r="AJ178" i="19" s="1"/>
  <c r="AY178" i="20"/>
  <c r="E123" i="5"/>
  <c r="AD178" i="20" s="1"/>
  <c r="AT183" i="20"/>
  <c r="E49" i="2"/>
  <c r="AJ75" i="17" s="1"/>
  <c r="E270" i="2"/>
  <c r="AJ296" i="17" s="1"/>
  <c r="AJ152" i="19"/>
  <c r="E126" i="4"/>
  <c r="AJ151" i="19" s="1"/>
  <c r="BH161" i="20"/>
  <c r="K110" i="5"/>
  <c r="BH160" i="20" s="1"/>
  <c r="AT184" i="20"/>
  <c r="E129" i="5"/>
  <c r="AD184" i="20" s="1"/>
  <c r="I103" i="5"/>
  <c r="AY153" i="20" s="1"/>
  <c r="AY154" i="20"/>
  <c r="E104" i="5"/>
  <c r="AD154" i="20" s="1"/>
  <c r="BH174" i="20"/>
  <c r="K118" i="5"/>
  <c r="BH173" i="20" s="1"/>
  <c r="E119" i="5"/>
  <c r="AD174" i="20" s="1"/>
  <c r="AJ191" i="20"/>
  <c r="E136" i="5"/>
  <c r="AD191" i="20" s="1"/>
  <c r="H7" i="5"/>
  <c r="AJ42" i="20"/>
  <c r="E12" i="5"/>
  <c r="AD42" i="20" s="1"/>
  <c r="AJ162" i="17"/>
  <c r="E135" i="2"/>
  <c r="Y502" i="20"/>
  <c r="D380" i="5"/>
  <c r="Y499" i="20" s="1"/>
  <c r="E385" i="5"/>
  <c r="AD504" i="20" s="1"/>
  <c r="H177" i="5"/>
  <c r="AT252" i="20"/>
  <c r="AA85" i="18"/>
  <c r="D49" i="3"/>
  <c r="AA74" i="18" s="1"/>
  <c r="G260" i="5"/>
  <c r="AO349" i="20" s="1"/>
  <c r="AO372" i="20"/>
  <c r="E278" i="5"/>
  <c r="AD372" i="20" s="1"/>
  <c r="BH476" i="20"/>
  <c r="K346" i="5"/>
  <c r="AO517" i="20"/>
  <c r="G392" i="5"/>
  <c r="E393" i="5"/>
  <c r="AD517" i="20" s="1"/>
  <c r="G84" i="1"/>
  <c r="AI122" i="16"/>
  <c r="AJ277" i="20"/>
  <c r="E198" i="5"/>
  <c r="AD277" i="20" s="1"/>
  <c r="F328" i="5"/>
  <c r="E332" i="5"/>
  <c r="AD441" i="20" s="1"/>
  <c r="AJ441" i="20"/>
  <c r="G345" i="5"/>
  <c r="AO459" i="20" s="1"/>
  <c r="AA293" i="17"/>
  <c r="D254" i="2"/>
  <c r="AA280" i="17" s="1"/>
  <c r="AO347" i="20"/>
  <c r="E258" i="5"/>
  <c r="AD347" i="20" s="1"/>
  <c r="G245" i="5"/>
  <c r="AO334" i="20" s="1"/>
  <c r="Y557" i="20"/>
  <c r="D417" i="5"/>
  <c r="Y546" i="20" s="1"/>
  <c r="AY400" i="20"/>
  <c r="E301" i="5"/>
  <c r="AD400" i="20" s="1"/>
  <c r="I297" i="5"/>
  <c r="AY396" i="20" s="1"/>
  <c r="J6" i="5"/>
  <c r="AO279" i="20"/>
  <c r="D242" i="4"/>
  <c r="AA267" i="19" s="1"/>
  <c r="AA268" i="19"/>
  <c r="AT275" i="20"/>
  <c r="E196" i="5"/>
  <c r="AD275" i="20" s="1"/>
  <c r="AJ334" i="20"/>
  <c r="E105" i="3"/>
  <c r="AJ130" i="18" s="1"/>
  <c r="AJ135" i="18"/>
  <c r="AA142" i="18"/>
  <c r="AA136" i="17"/>
  <c r="D109" i="2"/>
  <c r="AJ75" i="18"/>
  <c r="E49" i="3"/>
  <c r="AJ74" i="18" s="1"/>
  <c r="AA187" i="18"/>
  <c r="D142" i="3"/>
  <c r="AA167" i="18" s="1"/>
  <c r="F313" i="5"/>
  <c r="AJ418" i="20"/>
  <c r="Y497" i="20"/>
  <c r="D377" i="5"/>
  <c r="Y496" i="20" s="1"/>
  <c r="AJ216" i="20"/>
  <c r="F155" i="5"/>
  <c r="E156" i="5"/>
  <c r="AD216" i="20" s="1"/>
  <c r="K6" i="5"/>
  <c r="BH86" i="20"/>
  <c r="AJ320" i="19"/>
  <c r="E294" i="4"/>
  <c r="AJ319" i="19" s="1"/>
  <c r="D59" i="4"/>
  <c r="AA84" i="19" s="1"/>
  <c r="AA88" i="19"/>
  <c r="AY261" i="20"/>
  <c r="I178" i="5"/>
  <c r="E187" i="5"/>
  <c r="AD261" i="20" s="1"/>
  <c r="AO280" i="20"/>
  <c r="E201" i="5"/>
  <c r="AD280" i="20" s="1"/>
  <c r="AA122" i="19"/>
  <c r="D96" i="4"/>
  <c r="AA121" i="19" s="1"/>
  <c r="D325" i="4"/>
  <c r="AA350" i="19" s="1"/>
  <c r="K135" i="5"/>
  <c r="BH191" i="20"/>
  <c r="AJ178" i="18"/>
  <c r="E142" i="3"/>
  <c r="K73" i="5"/>
  <c r="BH113" i="20" s="1"/>
  <c r="BH114" i="20"/>
  <c r="AO557" i="20"/>
  <c r="G417" i="5"/>
  <c r="F73" i="5"/>
  <c r="D34" i="1"/>
  <c r="Y65" i="16"/>
  <c r="D71" i="2"/>
  <c r="AA97" i="17" s="1"/>
  <c r="F182" i="1"/>
  <c r="Y234" i="16" s="1"/>
  <c r="Y240" i="16"/>
  <c r="J61" i="5"/>
  <c r="BC101" i="20" s="1"/>
  <c r="F7" i="1"/>
  <c r="E5" i="2"/>
  <c r="D126" i="2"/>
  <c r="AA152" i="17" s="1"/>
  <c r="E105" i="4"/>
  <c r="AJ130" i="19" s="1"/>
  <c r="D128" i="5"/>
  <c r="Y186" i="20"/>
  <c r="BH188" i="20"/>
  <c r="K128" i="5"/>
  <c r="BH183" i="20" s="1"/>
  <c r="AY379" i="20"/>
  <c r="AJ358" i="19"/>
  <c r="E325" i="4"/>
  <c r="AJ350" i="19" s="1"/>
  <c r="AA31" i="17"/>
  <c r="D4" i="2"/>
  <c r="AD53" i="16"/>
  <c r="G23" i="1"/>
  <c r="AN53" i="16" s="1"/>
  <c r="E437" i="5"/>
  <c r="AD571" i="20" s="1"/>
  <c r="F118" i="5"/>
  <c r="AJ176" i="20"/>
  <c r="AT393" i="20"/>
  <c r="H284" i="5"/>
  <c r="AT378" i="20" s="1"/>
  <c r="AJ483" i="20"/>
  <c r="E364" i="5"/>
  <c r="AD483" i="20" s="1"/>
  <c r="AJ329" i="17"/>
  <c r="E302" i="2"/>
  <c r="AJ349" i="20"/>
  <c r="E304" i="5"/>
  <c r="AD403" i="20" s="1"/>
  <c r="G284" i="5"/>
  <c r="E285" i="5"/>
  <c r="AD379" i="20" s="1"/>
  <c r="AO379" i="20"/>
  <c r="D368" i="5"/>
  <c r="Y487" i="20" s="1"/>
  <c r="Y488" i="20"/>
  <c r="I377" i="5"/>
  <c r="AY496" i="20" s="1"/>
  <c r="AY497" i="20"/>
  <c r="F391" i="5"/>
  <c r="AJ30" i="18"/>
  <c r="AA179" i="19"/>
  <c r="D153" i="4"/>
  <c r="Y33" i="20"/>
  <c r="D7" i="5"/>
  <c r="J110" i="5"/>
  <c r="BC160" i="20" s="1"/>
  <c r="D241" i="2"/>
  <c r="AA267" i="17" s="1"/>
  <c r="D70" i="3"/>
  <c r="E121" i="5"/>
  <c r="AD176" i="20" s="1"/>
  <c r="AJ153" i="17"/>
  <c r="E7" i="1"/>
  <c r="Y122" i="16"/>
  <c r="E8" i="5"/>
  <c r="AD33" i="20" s="1"/>
  <c r="F7" i="5"/>
  <c r="BC72" i="20"/>
  <c r="BH87" i="20"/>
  <c r="E52" i="5"/>
  <c r="AD87" i="20" s="1"/>
  <c r="H73" i="5"/>
  <c r="AT113" i="20" s="1"/>
  <c r="AT114" i="20"/>
  <c r="AO181" i="20"/>
  <c r="G125" i="5"/>
  <c r="AO261" i="20"/>
  <c r="G178" i="5"/>
  <c r="H245" i="5"/>
  <c r="AT334" i="20" s="1"/>
  <c r="D392" i="5"/>
  <c r="Y544" i="20"/>
  <c r="AA89" i="17"/>
  <c r="D59" i="2"/>
  <c r="AA85" i="17" s="1"/>
  <c r="G7" i="5"/>
  <c r="AO42" i="20"/>
  <c r="H328" i="5"/>
  <c r="AT437" i="20" s="1"/>
  <c r="BH490" i="20"/>
  <c r="K368" i="5"/>
  <c r="BH487" i="20" s="1"/>
  <c r="AJ497" i="20"/>
  <c r="F377" i="5"/>
  <c r="AA48" i="18"/>
  <c r="D22" i="3"/>
  <c r="AA47" i="18" s="1"/>
  <c r="BH422" i="20"/>
  <c r="E318" i="5"/>
  <c r="AD422" i="20" s="1"/>
  <c r="G377" i="5"/>
  <c r="AO496" i="20" s="1"/>
  <c r="AO497" i="20"/>
  <c r="AA229" i="17"/>
  <c r="D202" i="2"/>
  <c r="AA228" i="17" s="1"/>
  <c r="AI75" i="16"/>
  <c r="F34" i="1"/>
  <c r="G45" i="1"/>
  <c r="AN75" i="16" s="1"/>
  <c r="AO457" i="20"/>
  <c r="E343" i="5"/>
  <c r="AD457" i="20" s="1"/>
  <c r="E71" i="3"/>
  <c r="AJ97" i="18"/>
  <c r="G328" i="5"/>
  <c r="AO437" i="20" s="1"/>
  <c r="E254" i="2"/>
  <c r="AJ280" i="17" s="1"/>
  <c r="AJ281" i="17"/>
  <c r="AA319" i="17"/>
  <c r="D285" i="2"/>
  <c r="AA311" i="17" s="1"/>
  <c r="Y121" i="16"/>
  <c r="F108" i="1"/>
  <c r="Y145" i="16" s="1"/>
  <c r="AY141" i="20"/>
  <c r="I73" i="5"/>
  <c r="AY113" i="20" s="1"/>
  <c r="AY527" i="20"/>
  <c r="I392" i="5"/>
  <c r="D342" i="4"/>
  <c r="K200" i="5"/>
  <c r="BH279" i="20" s="1"/>
  <c r="E307" i="5"/>
  <c r="AD411" i="20" s="1"/>
  <c r="AJ31" i="18"/>
  <c r="AT151" i="20"/>
  <c r="H98" i="5"/>
  <c r="AT148" i="20" s="1"/>
  <c r="I125" i="5"/>
  <c r="AY180" i="20" s="1"/>
  <c r="AY181" i="20"/>
  <c r="AJ391" i="19"/>
  <c r="E365" i="4"/>
  <c r="AJ390" i="19" s="1"/>
  <c r="D297" i="5"/>
  <c r="Y396" i="20" s="1"/>
  <c r="Y397" i="20"/>
  <c r="E70" i="5"/>
  <c r="AD110" i="20" s="1"/>
  <c r="K380" i="5"/>
  <c r="BH499" i="20" s="1"/>
  <c r="AJ138" i="20"/>
  <c r="D257" i="4"/>
  <c r="AA282" i="19" s="1"/>
  <c r="H136" i="5"/>
  <c r="E137" i="5"/>
  <c r="AD192" i="20" s="1"/>
  <c r="AY288" i="20"/>
  <c r="I200" i="5"/>
  <c r="AY279" i="20" s="1"/>
  <c r="AY350" i="20"/>
  <c r="I260" i="5"/>
  <c r="AY349" i="20" s="1"/>
  <c r="AJ476" i="20"/>
  <c r="E362" i="5"/>
  <c r="AD476" i="20" s="1"/>
  <c r="Y485" i="20"/>
  <c r="D346" i="5"/>
  <c r="E71" i="4"/>
  <c r="AJ96" i="19" s="1"/>
  <c r="E109" i="2"/>
  <c r="D7" i="1"/>
  <c r="E29" i="3"/>
  <c r="E103" i="5"/>
  <c r="AD153" i="20" s="1"/>
  <c r="I245" i="5"/>
  <c r="AY334" i="20" s="1"/>
  <c r="AY341" i="20"/>
  <c r="AT397" i="20"/>
  <c r="E298" i="5"/>
  <c r="AD397" i="20" s="1"/>
  <c r="K388" i="5"/>
  <c r="BH512" i="20" s="1"/>
  <c r="BH513" i="20"/>
  <c r="AJ33" i="20"/>
  <c r="E403" i="5"/>
  <c r="AD527" i="20" s="1"/>
  <c r="E428" i="5"/>
  <c r="AD557" i="20" s="1"/>
  <c r="AJ85" i="19"/>
  <c r="E59" i="4"/>
  <c r="AJ84" i="19" s="1"/>
  <c r="AO97" i="20"/>
  <c r="E57" i="5"/>
  <c r="AD97" i="20" s="1"/>
  <c r="E99" i="5"/>
  <c r="AD149" i="20" s="1"/>
  <c r="AJ149" i="20"/>
  <c r="F98" i="5"/>
  <c r="J178" i="5"/>
  <c r="I346" i="5"/>
  <c r="AY461" i="20"/>
  <c r="E347" i="5"/>
  <c r="AD461" i="20" s="1"/>
  <c r="E371" i="5"/>
  <c r="AD490" i="20" s="1"/>
  <c r="E224" i="5"/>
  <c r="AD308" i="20" s="1"/>
  <c r="BC308" i="20"/>
  <c r="AO341" i="20"/>
  <c r="E252" i="5"/>
  <c r="AD341" i="20" s="1"/>
  <c r="AY161" i="20"/>
  <c r="AA354" i="17"/>
  <c r="D325" i="2"/>
  <c r="AA351" i="17" s="1"/>
  <c r="E34" i="5"/>
  <c r="AD69" i="20" s="1"/>
  <c r="F368" i="5"/>
  <c r="D178" i="5"/>
  <c r="Y259" i="20"/>
  <c r="E22" i="3"/>
  <c r="AJ47" i="18" s="1"/>
  <c r="E5" i="4"/>
  <c r="AJ31" i="19"/>
  <c r="AJ114" i="20"/>
  <c r="E74" i="5"/>
  <c r="AD114" i="20" s="1"/>
  <c r="G111" i="5"/>
  <c r="AO162" i="20"/>
  <c r="J284" i="5"/>
  <c r="BC378" i="20" s="1"/>
  <c r="BC379" i="20"/>
  <c r="AY457" i="20"/>
  <c r="I328" i="5"/>
  <c r="AY437" i="20" s="1"/>
  <c r="AJ466" i="20"/>
  <c r="F346" i="5"/>
  <c r="J417" i="5"/>
  <c r="BC546" i="20" s="1"/>
  <c r="Y190" i="20"/>
  <c r="D5" i="3"/>
  <c r="K417" i="5"/>
  <c r="BH546" i="20" s="1"/>
  <c r="E116" i="2"/>
  <c r="AJ142" i="17" s="1"/>
  <c r="E285" i="2"/>
  <c r="AJ311" i="17" s="1"/>
  <c r="E217" i="2"/>
  <c r="AJ243" i="17" s="1"/>
  <c r="G127" i="1"/>
  <c r="AI169" i="16" s="1"/>
  <c r="AI170" i="16"/>
  <c r="E96" i="5"/>
  <c r="AD141" i="20" s="1"/>
  <c r="AY207" i="20"/>
  <c r="I136" i="5"/>
  <c r="AT268" i="20"/>
  <c r="E194" i="5"/>
  <c r="AD268" i="20" s="1"/>
  <c r="D389" i="4"/>
  <c r="AA349" i="17"/>
  <c r="D303" i="2"/>
  <c r="D116" i="4"/>
  <c r="AA146" i="19"/>
  <c r="E54" i="1"/>
  <c r="AD100" i="16"/>
  <c r="AJ339" i="20"/>
  <c r="J392" i="5"/>
  <c r="AA323" i="19"/>
  <c r="D294" i="4"/>
  <c r="AA319" i="19" s="1"/>
  <c r="AJ433" i="19"/>
  <c r="E389" i="4"/>
  <c r="AY188" i="20"/>
  <c r="I128" i="5"/>
  <c r="AY183" i="20" s="1"/>
  <c r="BC216" i="20"/>
  <c r="J155" i="5"/>
  <c r="BC350" i="20"/>
  <c r="J260" i="5"/>
  <c r="BC349" i="20" s="1"/>
  <c r="F380" i="5"/>
  <c r="AJ500" i="20"/>
  <c r="D217" i="2"/>
  <c r="AA243" i="17" s="1"/>
  <c r="AA244" i="17"/>
  <c r="AO397" i="20"/>
  <c r="G297" i="5"/>
  <c r="AO396" i="20" s="1"/>
  <c r="K392" i="5"/>
  <c r="AY97" i="20"/>
  <c r="I51" i="5"/>
  <c r="AY86" i="20" s="1"/>
  <c r="F178" i="5"/>
  <c r="E179" i="5"/>
  <c r="AD253" i="20" s="1"/>
  <c r="E116" i="5"/>
  <c r="AD166" i="20" s="1"/>
  <c r="E34" i="1"/>
  <c r="AJ450" i="19"/>
  <c r="E414" i="4"/>
  <c r="AJ439" i="19" s="1"/>
  <c r="G182" i="1"/>
  <c r="AI234" i="16" s="1"/>
  <c r="E65" i="5"/>
  <c r="AD105" i="20" s="1"/>
  <c r="AJ105" i="20"/>
  <c r="AT490" i="20"/>
  <c r="H368" i="5"/>
  <c r="AT487" i="20" s="1"/>
  <c r="AJ161" i="20"/>
  <c r="F110" i="5"/>
  <c r="BC500" i="20"/>
  <c r="J380" i="5"/>
  <c r="I7" i="5"/>
  <c r="K178" i="5"/>
  <c r="E215" i="5"/>
  <c r="AD294" i="20" s="1"/>
  <c r="AJ294" i="20"/>
  <c r="G51" i="5"/>
  <c r="AA97" i="19"/>
  <c r="D71" i="4"/>
  <c r="AA96" i="19" s="1"/>
  <c r="E114" i="5"/>
  <c r="AD164" i="20" s="1"/>
  <c r="E96" i="4"/>
  <c r="AJ121" i="19" s="1"/>
  <c r="AJ124" i="19"/>
  <c r="E175" i="4"/>
  <c r="D103" i="5"/>
  <c r="Y153" i="20" s="1"/>
  <c r="Y154" i="20"/>
  <c r="Y438" i="20"/>
  <c r="D328" i="5"/>
  <c r="Y437" i="20" s="1"/>
  <c r="BC441" i="20"/>
  <c r="J328" i="5"/>
  <c r="BC437" i="20" s="1"/>
  <c r="I107" i="5"/>
  <c r="AJ268" i="17"/>
  <c r="E241" i="2"/>
  <c r="AJ267" i="17" s="1"/>
  <c r="AJ369" i="19"/>
  <c r="E343" i="4"/>
  <c r="AT174" i="20"/>
  <c r="H118" i="5"/>
  <c r="E329" i="5"/>
  <c r="AD438" i="20" s="1"/>
  <c r="E134" i="4"/>
  <c r="F25" i="1"/>
  <c r="F61" i="5"/>
  <c r="E62" i="5"/>
  <c r="AD102" i="20" s="1"/>
  <c r="K328" i="5"/>
  <c r="BH437" i="20" s="1"/>
  <c r="AT461" i="20"/>
  <c r="H346" i="5"/>
  <c r="E112" i="5"/>
  <c r="AD162" i="20" s="1"/>
  <c r="D30" i="3"/>
  <c r="K155" i="5"/>
  <c r="BH215" i="20" s="1"/>
  <c r="AJ374" i="20"/>
  <c r="E280" i="5"/>
  <c r="AD374" i="20" s="1"/>
  <c r="E294" i="5"/>
  <c r="AD393" i="20" s="1"/>
  <c r="E21" i="5"/>
  <c r="AD51" i="20" s="1"/>
  <c r="E166" i="5"/>
  <c r="AD231" i="20" s="1"/>
  <c r="E377" i="4"/>
  <c r="AJ402" i="19" s="1"/>
  <c r="I118" i="5"/>
  <c r="AY173" i="20" s="1"/>
  <c r="AY157" i="20" l="1"/>
  <c r="E107" i="5"/>
  <c r="AD157" i="20" s="1"/>
  <c r="D33" i="1"/>
  <c r="Y63" i="16" s="1"/>
  <c r="Y64" i="16"/>
  <c r="D388" i="4"/>
  <c r="AA414" i="19"/>
  <c r="AJ496" i="20"/>
  <c r="E377" i="5"/>
  <c r="AD496" i="20" s="1"/>
  <c r="AA30" i="17"/>
  <c r="A19" i="12"/>
  <c r="E73" i="5"/>
  <c r="AD113" i="20" s="1"/>
  <c r="AJ113" i="20"/>
  <c r="E245" i="5"/>
  <c r="AD334" i="20" s="1"/>
  <c r="AJ499" i="20"/>
  <c r="E380" i="5"/>
  <c r="AD499" i="20" s="1"/>
  <c r="AJ32" i="20"/>
  <c r="E7" i="5"/>
  <c r="AD32" i="20" s="1"/>
  <c r="F6" i="5"/>
  <c r="AO546" i="20"/>
  <c r="E417" i="5"/>
  <c r="AD546" i="20" s="1"/>
  <c r="D302" i="2"/>
  <c r="AA329" i="17"/>
  <c r="G110" i="5"/>
  <c r="AO160" i="20" s="1"/>
  <c r="AO161" i="20"/>
  <c r="E111" i="5"/>
  <c r="AD161" i="20" s="1"/>
  <c r="AJ437" i="20"/>
  <c r="E328" i="5"/>
  <c r="AD437" i="20" s="1"/>
  <c r="D6" i="1"/>
  <c r="Y32" i="16"/>
  <c r="AT460" i="20"/>
  <c r="H345" i="5"/>
  <c r="AT459" i="20" s="1"/>
  <c r="J135" i="5"/>
  <c r="BC215" i="20"/>
  <c r="AO378" i="20"/>
  <c r="E284" i="5"/>
  <c r="AD378" i="20" s="1"/>
  <c r="AJ215" i="20"/>
  <c r="E155" i="5"/>
  <c r="AD215" i="20" s="1"/>
  <c r="E98" i="5"/>
  <c r="AD148" i="20" s="1"/>
  <c r="AJ148" i="20"/>
  <c r="AJ167" i="18"/>
  <c r="E116" i="3"/>
  <c r="E128" i="5"/>
  <c r="AD183" i="20" s="1"/>
  <c r="AA55" i="18"/>
  <c r="D29" i="3"/>
  <c r="J31" i="12"/>
  <c r="AJ54" i="18"/>
  <c r="K5" i="5"/>
  <c r="BH31" i="20"/>
  <c r="E134" i="2"/>
  <c r="AJ161" i="17"/>
  <c r="I345" i="5"/>
  <c r="AY459" i="20" s="1"/>
  <c r="AY460" i="20"/>
  <c r="E297" i="5"/>
  <c r="AD396" i="20" s="1"/>
  <c r="E108" i="2"/>
  <c r="AJ135" i="17"/>
  <c r="AD32" i="16"/>
  <c r="G7" i="1"/>
  <c r="AN32" i="16" s="1"/>
  <c r="E6" i="1"/>
  <c r="AJ30" i="19"/>
  <c r="E4" i="4"/>
  <c r="D345" i="5"/>
  <c r="Y459" i="20" s="1"/>
  <c r="Y460" i="20"/>
  <c r="E70" i="3"/>
  <c r="AJ96" i="18"/>
  <c r="AO32" i="20"/>
  <c r="G6" i="5"/>
  <c r="E200" i="5"/>
  <c r="AD279" i="20" s="1"/>
  <c r="G83" i="1"/>
  <c r="AI121" i="16"/>
  <c r="H6" i="5"/>
  <c r="AT32" i="20"/>
  <c r="AY191" i="20"/>
  <c r="I135" i="5"/>
  <c r="J177" i="5"/>
  <c r="BC252" i="20"/>
  <c r="AJ200" i="19"/>
  <c r="E174" i="4"/>
  <c r="E108" i="4"/>
  <c r="D69" i="3"/>
  <c r="C31" i="12"/>
  <c r="AA95" i="18"/>
  <c r="E260" i="5"/>
  <c r="AD349" i="20" s="1"/>
  <c r="F135" i="5"/>
  <c r="AJ414" i="19"/>
  <c r="E388" i="4"/>
  <c r="Y183" i="20"/>
  <c r="D110" i="5"/>
  <c r="Y160" i="20" s="1"/>
  <c r="G391" i="5"/>
  <c r="AO516" i="20"/>
  <c r="D177" i="5"/>
  <c r="Y252" i="20"/>
  <c r="AJ101" i="20"/>
  <c r="E61" i="5"/>
  <c r="AD101" i="20" s="1"/>
  <c r="E368" i="5"/>
  <c r="AD487" i="20" s="1"/>
  <c r="AJ487" i="20"/>
  <c r="D6" i="5"/>
  <c r="Y32" i="20"/>
  <c r="AA367" i="19"/>
  <c r="E31" i="12"/>
  <c r="AA30" i="18"/>
  <c r="D4" i="3"/>
  <c r="AI55" i="16"/>
  <c r="G25" i="1"/>
  <c r="AN55" i="16" s="1"/>
  <c r="D134" i="2"/>
  <c r="D391" i="5"/>
  <c r="Y516" i="20"/>
  <c r="H110" i="5"/>
  <c r="AT160" i="20" s="1"/>
  <c r="AT173" i="20"/>
  <c r="BC516" i="20"/>
  <c r="J391" i="5"/>
  <c r="AY516" i="20"/>
  <c r="I391" i="5"/>
  <c r="AO252" i="20"/>
  <c r="G177" i="5"/>
  <c r="H176" i="5"/>
  <c r="AT251" i="20"/>
  <c r="R10" i="12"/>
  <c r="AJ328" i="17"/>
  <c r="AJ417" i="20"/>
  <c r="E313" i="5"/>
  <c r="AD417" i="20" s="1"/>
  <c r="E133" i="4"/>
  <c r="AJ159" i="19"/>
  <c r="F33" i="1"/>
  <c r="AI63" i="16" s="1"/>
  <c r="AI64" i="16"/>
  <c r="AO86" i="20"/>
  <c r="E51" i="5"/>
  <c r="AD86" i="20" s="1"/>
  <c r="AJ368" i="19"/>
  <c r="E342" i="4"/>
  <c r="E4" i="3"/>
  <c r="AT515" i="20"/>
  <c r="H445" i="5"/>
  <c r="K391" i="5"/>
  <c r="BH516" i="20"/>
  <c r="AJ460" i="20"/>
  <c r="F345" i="5"/>
  <c r="E346" i="5"/>
  <c r="AD460" i="20" s="1"/>
  <c r="E118" i="5"/>
  <c r="AD173" i="20" s="1"/>
  <c r="AJ173" i="20"/>
  <c r="E392" i="5"/>
  <c r="AD516" i="20" s="1"/>
  <c r="E388" i="5"/>
  <c r="AD512" i="20" s="1"/>
  <c r="D174" i="4"/>
  <c r="AJ160" i="20"/>
  <c r="AD64" i="16"/>
  <c r="E33" i="1"/>
  <c r="G34" i="1"/>
  <c r="AN64" i="16" s="1"/>
  <c r="BH190" i="20"/>
  <c r="K444" i="5"/>
  <c r="BC31" i="20"/>
  <c r="J5" i="5"/>
  <c r="BH460" i="20"/>
  <c r="K345" i="5"/>
  <c r="BH459" i="20" s="1"/>
  <c r="AJ31" i="17"/>
  <c r="E4" i="2"/>
  <c r="AJ252" i="20"/>
  <c r="E178" i="5"/>
  <c r="AD252" i="20" s="1"/>
  <c r="F177" i="5"/>
  <c r="D133" i="4"/>
  <c r="AA178" i="19"/>
  <c r="F6" i="1"/>
  <c r="AI32" i="16"/>
  <c r="BH252" i="20"/>
  <c r="K177" i="5"/>
  <c r="E125" i="5"/>
  <c r="AD180" i="20" s="1"/>
  <c r="AO180" i="20"/>
  <c r="D4" i="4"/>
  <c r="AA135" i="17"/>
  <c r="D108" i="2"/>
  <c r="AY32" i="20"/>
  <c r="I6" i="5"/>
  <c r="G54" i="1"/>
  <c r="AN89" i="16" s="1"/>
  <c r="AD89" i="16"/>
  <c r="I110" i="5"/>
  <c r="AY160" i="20" s="1"/>
  <c r="H135" i="5"/>
  <c r="AT191" i="20"/>
  <c r="AY252" i="20"/>
  <c r="I177" i="5"/>
  <c r="J345" i="5"/>
  <c r="BC459" i="20" s="1"/>
  <c r="BC499" i="20"/>
  <c r="AA141" i="19"/>
  <c r="D108" i="4"/>
  <c r="F83" i="1"/>
  <c r="AJ515" i="20"/>
  <c r="F445" i="5"/>
  <c r="D116" i="3"/>
  <c r="G135" i="5"/>
  <c r="AO191" i="20"/>
  <c r="I176" i="5" l="1"/>
  <c r="AY251" i="20"/>
  <c r="Y31" i="20"/>
  <c r="D5" i="5"/>
  <c r="T7" i="12"/>
  <c r="E173" i="4"/>
  <c r="AJ199" i="19"/>
  <c r="J25" i="12"/>
  <c r="AJ30" i="17"/>
  <c r="E3" i="2"/>
  <c r="AY515" i="20"/>
  <c r="I445" i="5"/>
  <c r="J444" i="5"/>
  <c r="BC190" i="20"/>
  <c r="H444" i="5"/>
  <c r="AT190" i="20"/>
  <c r="AY190" i="20"/>
  <c r="I444" i="5"/>
  <c r="K445" i="5"/>
  <c r="BH515" i="20"/>
  <c r="AT588" i="20"/>
  <c r="H447" i="5"/>
  <c r="AT590" i="20" s="1"/>
  <c r="I5" i="5"/>
  <c r="AY31" i="20"/>
  <c r="J175" i="5"/>
  <c r="BC30" i="20"/>
  <c r="J440" i="5"/>
  <c r="BC515" i="20"/>
  <c r="J445" i="5"/>
  <c r="D176" i="5"/>
  <c r="Y251" i="20"/>
  <c r="H5" i="5"/>
  <c r="AT31" i="20"/>
  <c r="AJ160" i="17"/>
  <c r="R7" i="12"/>
  <c r="E133" i="2"/>
  <c r="AA134" i="17"/>
  <c r="A22" i="12"/>
  <c r="BH587" i="20"/>
  <c r="AO515" i="20"/>
  <c r="G445" i="5"/>
  <c r="E445" i="5" s="1"/>
  <c r="Y31" i="16"/>
  <c r="D77" i="1"/>
  <c r="AJ251" i="20"/>
  <c r="F176" i="5"/>
  <c r="E177" i="5"/>
  <c r="H441" i="5"/>
  <c r="AT250" i="20"/>
  <c r="H439" i="5"/>
  <c r="AJ29" i="18"/>
  <c r="E3" i="3"/>
  <c r="L28" i="12"/>
  <c r="AJ367" i="19"/>
  <c r="V10" i="12"/>
  <c r="G249" i="1"/>
  <c r="AI120" i="16"/>
  <c r="D3" i="2"/>
  <c r="G444" i="5"/>
  <c r="AO190" i="20"/>
  <c r="K440" i="5"/>
  <c r="BH30" i="20"/>
  <c r="K175" i="5"/>
  <c r="AA94" i="18"/>
  <c r="D165" i="3"/>
  <c r="B24" i="15"/>
  <c r="AA158" i="19"/>
  <c r="C25" i="12"/>
  <c r="G6" i="1"/>
  <c r="AN31" i="16" s="1"/>
  <c r="E77" i="1"/>
  <c r="AD31" i="16"/>
  <c r="AO251" i="20"/>
  <c r="G176" i="5"/>
  <c r="AA141" i="18"/>
  <c r="A34" i="12"/>
  <c r="AO31" i="20"/>
  <c r="G5" i="5"/>
  <c r="AJ588" i="20"/>
  <c r="F447" i="5"/>
  <c r="AJ590" i="20" s="1"/>
  <c r="AJ413" i="19"/>
  <c r="T13" i="12"/>
  <c r="E6" i="5"/>
  <c r="AJ31" i="20"/>
  <c r="F5" i="5"/>
  <c r="AJ459" i="20"/>
  <c r="E345" i="5"/>
  <c r="AJ134" i="17"/>
  <c r="J28" i="12"/>
  <c r="D3" i="4"/>
  <c r="C19" i="12"/>
  <c r="AA29" i="19"/>
  <c r="AD63" i="16"/>
  <c r="G33" i="1"/>
  <c r="AN63" i="16" s="1"/>
  <c r="D445" i="5"/>
  <c r="Y515" i="20"/>
  <c r="A28" i="12"/>
  <c r="AA160" i="17"/>
  <c r="D133" i="2"/>
  <c r="K176" i="5"/>
  <c r="BH251" i="20"/>
  <c r="F249" i="1"/>
  <c r="Y120" i="16"/>
  <c r="E22" i="12"/>
  <c r="AA133" i="19"/>
  <c r="AA199" i="19"/>
  <c r="C28" i="12"/>
  <c r="D173" i="4"/>
  <c r="AJ158" i="19"/>
  <c r="L31" i="12"/>
  <c r="D3" i="3"/>
  <c r="C22" i="12"/>
  <c r="AA29" i="18"/>
  <c r="R13" i="12"/>
  <c r="AJ141" i="18"/>
  <c r="A31" i="12"/>
  <c r="AA328" i="17"/>
  <c r="N28" i="12"/>
  <c r="AJ133" i="19"/>
  <c r="BC251" i="20"/>
  <c r="J176" i="5"/>
  <c r="E391" i="5"/>
  <c r="AA54" i="18"/>
  <c r="A25" i="12"/>
  <c r="AA413" i="19"/>
  <c r="C34" i="12"/>
  <c r="E135" i="5"/>
  <c r="AJ190" i="20"/>
  <c r="F444" i="5"/>
  <c r="AJ95" i="18"/>
  <c r="T10" i="12"/>
  <c r="E69" i="3"/>
  <c r="E110" i="5"/>
  <c r="F77" i="1"/>
  <c r="AI31" i="16"/>
  <c r="E3" i="4"/>
  <c r="L25" i="12"/>
  <c r="AJ29" i="19"/>
  <c r="AD588" i="20" l="1"/>
  <c r="X13" i="12"/>
  <c r="X10" i="12"/>
  <c r="AD459" i="20"/>
  <c r="F175" i="5"/>
  <c r="E5" i="5"/>
  <c r="F440" i="5"/>
  <c r="AJ30" i="20"/>
  <c r="Y112" i="16"/>
  <c r="B12" i="15"/>
  <c r="A7" i="12"/>
  <c r="K441" i="5"/>
  <c r="K439" i="5"/>
  <c r="BH250" i="20"/>
  <c r="K447" i="5"/>
  <c r="BH590" i="20" s="1"/>
  <c r="BH588" i="20"/>
  <c r="BC587" i="20"/>
  <c r="J446" i="5"/>
  <c r="BC589" i="20" s="1"/>
  <c r="AD190" i="20"/>
  <c r="N31" i="12"/>
  <c r="BC583" i="20"/>
  <c r="F439" i="5"/>
  <c r="E176" i="5"/>
  <c r="F441" i="5"/>
  <c r="AJ250" i="20"/>
  <c r="H39" i="15"/>
  <c r="BC240" i="20"/>
  <c r="I440" i="5"/>
  <c r="AY30" i="20"/>
  <c r="I175" i="5"/>
  <c r="I439" i="5"/>
  <c r="I441" i="5"/>
  <c r="AY250" i="20"/>
  <c r="K446" i="5"/>
  <c r="BH589" i="20" s="1"/>
  <c r="AJ159" i="17"/>
  <c r="R19" i="12"/>
  <c r="C17" i="15"/>
  <c r="D447" i="5"/>
  <c r="Y590" i="20" s="1"/>
  <c r="D446" i="5"/>
  <c r="Y589" i="20" s="1"/>
  <c r="Y588" i="20"/>
  <c r="E164" i="3"/>
  <c r="AJ28" i="18"/>
  <c r="C23" i="15"/>
  <c r="H175" i="5"/>
  <c r="H449" i="5" s="1"/>
  <c r="H440" i="5"/>
  <c r="AT30" i="20"/>
  <c r="I447" i="5"/>
  <c r="AY590" i="20" s="1"/>
  <c r="AY588" i="20"/>
  <c r="AD251" i="20"/>
  <c r="V7" i="12"/>
  <c r="L7" i="12"/>
  <c r="AI311" i="16"/>
  <c r="AI112" i="16"/>
  <c r="D12" i="15"/>
  <c r="B26" i="15"/>
  <c r="AA190" i="18"/>
  <c r="I39" i="15"/>
  <c r="BH240" i="20"/>
  <c r="V13" i="12"/>
  <c r="AD515" i="20"/>
  <c r="AO588" i="20"/>
  <c r="G447" i="5"/>
  <c r="AO590" i="20" s="1"/>
  <c r="BH583" i="20"/>
  <c r="B17" i="15"/>
  <c r="AA159" i="17"/>
  <c r="AA29" i="17"/>
  <c r="D349" i="2"/>
  <c r="B16" i="15"/>
  <c r="D350" i="2"/>
  <c r="G440" i="5"/>
  <c r="AO30" i="20"/>
  <c r="G175" i="5"/>
  <c r="E439" i="4"/>
  <c r="AJ28" i="19"/>
  <c r="R22" i="12"/>
  <c r="C30" i="15"/>
  <c r="E436" i="4"/>
  <c r="P28" i="12"/>
  <c r="AD160" i="20"/>
  <c r="AD112" i="16"/>
  <c r="G77" i="1"/>
  <c r="C12" i="15"/>
  <c r="F40" i="15"/>
  <c r="AT573" i="20"/>
  <c r="D439" i="5"/>
  <c r="D441" i="5"/>
  <c r="Y250" i="20"/>
  <c r="E349" i="2"/>
  <c r="R16" i="12"/>
  <c r="AJ29" i="17"/>
  <c r="C16" i="15"/>
  <c r="E350" i="2"/>
  <c r="AD31" i="20"/>
  <c r="N25" i="12"/>
  <c r="C7" i="12"/>
  <c r="Y311" i="16"/>
  <c r="J441" i="5"/>
  <c r="J439" i="5"/>
  <c r="J448" i="5" s="1"/>
  <c r="BC250" i="20"/>
  <c r="I446" i="5"/>
  <c r="AY589" i="20" s="1"/>
  <c r="AY587" i="20"/>
  <c r="H446" i="5"/>
  <c r="AT589" i="20" s="1"/>
  <c r="AT587" i="20"/>
  <c r="AO250" i="20"/>
  <c r="G441" i="5"/>
  <c r="G439" i="5"/>
  <c r="E165" i="3"/>
  <c r="C24" i="15"/>
  <c r="AJ94" i="18"/>
  <c r="F446" i="5"/>
  <c r="AJ589" i="20" s="1"/>
  <c r="E444" i="5"/>
  <c r="AJ587" i="20"/>
  <c r="BC588" i="20"/>
  <c r="J447" i="5"/>
  <c r="BC590" i="20" s="1"/>
  <c r="R25" i="12"/>
  <c r="C31" i="15"/>
  <c r="AJ198" i="19"/>
  <c r="E437" i="4"/>
  <c r="E441" i="4"/>
  <c r="AJ466" i="19" s="1"/>
  <c r="D175" i="5"/>
  <c r="D440" i="5"/>
  <c r="Y30" i="20"/>
  <c r="G446" i="5"/>
  <c r="AO589" i="20" s="1"/>
  <c r="AO587" i="20"/>
  <c r="D164" i="3"/>
  <c r="B23" i="15"/>
  <c r="AA28" i="18"/>
  <c r="D439" i="4"/>
  <c r="B30" i="15"/>
  <c r="AA28" i="19"/>
  <c r="D436" i="4"/>
  <c r="AA198" i="19"/>
  <c r="D437" i="4"/>
  <c r="B31" i="15"/>
  <c r="D441" i="4"/>
  <c r="AA466" i="19" s="1"/>
  <c r="AT584" i="20"/>
  <c r="H443" i="5"/>
  <c r="AT586" i="20" s="1"/>
  <c r="BC591" i="20" l="1"/>
  <c r="H41" i="15"/>
  <c r="AT592" i="20"/>
  <c r="F42" i="15"/>
  <c r="D442" i="5"/>
  <c r="Y585" i="20" s="1"/>
  <c r="Y583" i="20"/>
  <c r="AJ376" i="17"/>
  <c r="E361" i="2"/>
  <c r="J22" i="12"/>
  <c r="C19" i="15"/>
  <c r="D361" i="2"/>
  <c r="B19" i="15"/>
  <c r="AA376" i="17"/>
  <c r="AA462" i="19"/>
  <c r="B33" i="15"/>
  <c r="AA461" i="19"/>
  <c r="B32" i="15"/>
  <c r="G448" i="5"/>
  <c r="AO240" i="20"/>
  <c r="E39" i="15"/>
  <c r="I40" i="15"/>
  <c r="BH573" i="20"/>
  <c r="K449" i="5"/>
  <c r="AA375" i="17"/>
  <c r="B18" i="15"/>
  <c r="D360" i="2"/>
  <c r="AA189" i="18"/>
  <c r="B25" i="15"/>
  <c r="G443" i="5"/>
  <c r="AO586" i="20" s="1"/>
  <c r="AO584" i="20"/>
  <c r="D449" i="5"/>
  <c r="Y573" i="20"/>
  <c r="B40" i="15"/>
  <c r="I442" i="5"/>
  <c r="AY585" i="20" s="1"/>
  <c r="AY583" i="20"/>
  <c r="D448" i="5"/>
  <c r="B39" i="15"/>
  <c r="Y240" i="20"/>
  <c r="AA464" i="19"/>
  <c r="D444" i="4"/>
  <c r="E360" i="2"/>
  <c r="J19" i="12"/>
  <c r="C18" i="15"/>
  <c r="AJ375" i="17"/>
  <c r="C26" i="15"/>
  <c r="AJ190" i="18"/>
  <c r="AY240" i="20"/>
  <c r="G39" i="15"/>
  <c r="I448" i="5"/>
  <c r="Y584" i="20"/>
  <c r="D443" i="5"/>
  <c r="Y586" i="20" s="1"/>
  <c r="T16" i="12"/>
  <c r="AD30" i="20"/>
  <c r="AJ464" i="19"/>
  <c r="E444" i="4"/>
  <c r="E446" i="5"/>
  <c r="AD589" i="20" s="1"/>
  <c r="AD587" i="20"/>
  <c r="P31" i="12"/>
  <c r="AO583" i="20"/>
  <c r="G442" i="5"/>
  <c r="AO585" i="20" s="1"/>
  <c r="I443" i="5"/>
  <c r="AY586" i="20" s="1"/>
  <c r="AY584" i="20"/>
  <c r="I449" i="5"/>
  <c r="G40" i="15"/>
  <c r="AY573" i="20"/>
  <c r="K443" i="5"/>
  <c r="BH586" i="20" s="1"/>
  <c r="BH584" i="20"/>
  <c r="AO573" i="20"/>
  <c r="E40" i="15"/>
  <c r="G449" i="5"/>
  <c r="K442" i="5"/>
  <c r="BH585" i="20" s="1"/>
  <c r="AT583" i="20"/>
  <c r="H442" i="5"/>
  <c r="AT585" i="20" s="1"/>
  <c r="F442" i="5"/>
  <c r="AJ585" i="20" s="1"/>
  <c r="E440" i="5"/>
  <c r="AJ583" i="20"/>
  <c r="F39" i="15"/>
  <c r="AT240" i="20"/>
  <c r="H448" i="5"/>
  <c r="J7" i="12"/>
  <c r="E12" i="15"/>
  <c r="AN112" i="16"/>
  <c r="T19" i="12"/>
  <c r="AD250" i="20"/>
  <c r="E441" i="5"/>
  <c r="AJ584" i="20"/>
  <c r="F443" i="5"/>
  <c r="AJ586" i="20" s="1"/>
  <c r="E175" i="5"/>
  <c r="D39" i="15"/>
  <c r="AJ240" i="20"/>
  <c r="F448" i="5"/>
  <c r="R31" i="12"/>
  <c r="C33" i="15"/>
  <c r="AJ462" i="19"/>
  <c r="H40" i="15"/>
  <c r="BC573" i="20"/>
  <c r="J449" i="5"/>
  <c r="AJ189" i="18"/>
  <c r="C25" i="15"/>
  <c r="E439" i="5"/>
  <c r="AJ573" i="20"/>
  <c r="F449" i="5"/>
  <c r="D40" i="15"/>
  <c r="BC584" i="20"/>
  <c r="J443" i="5"/>
  <c r="BC586" i="20" s="1"/>
  <c r="C32" i="15"/>
  <c r="AJ461" i="19"/>
  <c r="R28" i="12"/>
  <c r="K448" i="5"/>
  <c r="J442" i="5"/>
  <c r="BC585" i="20" s="1"/>
  <c r="E447" i="5"/>
  <c r="AD590" i="20" s="1"/>
  <c r="AT591" i="20" l="1"/>
  <c r="F41" i="15"/>
  <c r="E41" i="15"/>
  <c r="AO591" i="20"/>
  <c r="B35" i="15"/>
  <c r="AA469" i="19"/>
  <c r="AJ469" i="19"/>
  <c r="C35" i="15"/>
  <c r="Y592" i="20"/>
  <c r="B42" i="15"/>
  <c r="C16" i="12"/>
  <c r="AA387" i="17"/>
  <c r="BC592" i="20"/>
  <c r="H42" i="15"/>
  <c r="B41" i="15"/>
  <c r="Y591" i="20"/>
  <c r="E442" i="5"/>
  <c r="V16" i="12"/>
  <c r="AD583" i="20"/>
  <c r="AJ591" i="20"/>
  <c r="D41" i="15"/>
  <c r="E42" i="15"/>
  <c r="AO592" i="20"/>
  <c r="BH591" i="20"/>
  <c r="I41" i="15"/>
  <c r="AY591" i="20"/>
  <c r="G41" i="15"/>
  <c r="T22" i="12"/>
  <c r="E448" i="5"/>
  <c r="AD240" i="20"/>
  <c r="C39" i="15"/>
  <c r="AJ387" i="17"/>
  <c r="L16" i="12"/>
  <c r="AD573" i="20"/>
  <c r="E449" i="5"/>
  <c r="T25" i="12"/>
  <c r="C40" i="15"/>
  <c r="AA386" i="17"/>
  <c r="C13" i="12"/>
  <c r="E443" i="5"/>
  <c r="AD584" i="20"/>
  <c r="V19" i="12"/>
  <c r="AY592" i="20"/>
  <c r="G42" i="15"/>
  <c r="BH592" i="20"/>
  <c r="I42" i="15"/>
  <c r="AJ592" i="20"/>
  <c r="D42" i="15"/>
  <c r="L13" i="12"/>
  <c r="AJ386" i="17"/>
  <c r="AD586" i="20" l="1"/>
  <c r="L22" i="12"/>
  <c r="AD585" i="20"/>
  <c r="L19" i="12"/>
  <c r="T31" i="12"/>
  <c r="C42" i="15"/>
  <c r="AD592" i="20"/>
  <c r="AD591" i="20"/>
  <c r="C41" i="15"/>
  <c r="T28" i="12"/>
</calcChain>
</file>

<file path=xl/comments1.xml><?xml version="1.0" encoding="utf-8"?>
<comments xmlns="http://schemas.openxmlformats.org/spreadsheetml/2006/main">
  <authors>
    <author>Milos Mihajlovic</author>
  </authors>
  <commentList>
    <comment ref="A8" authorId="0" shapeId="0">
      <text>
        <r>
          <rPr>
            <b/>
            <sz val="9"/>
            <color indexed="81"/>
            <rFont val="Tahoma"/>
            <family val="2"/>
          </rPr>
          <t xml:space="preserve">
Организациона јединица Управе за трезор
</t>
        </r>
      </text>
    </comment>
    <comment ref="K8" authorId="0" shapeId="0">
      <text>
        <r>
          <rPr>
            <b/>
            <sz val="9"/>
            <color indexed="81"/>
            <rFont val="Tahoma"/>
            <family val="2"/>
          </rPr>
          <t xml:space="preserve">
Јединствени број корисника јавних средставa</t>
        </r>
      </text>
    </comment>
    <comment ref="L8" authorId="0" shapeId="0">
      <text>
        <r>
          <rPr>
            <b/>
            <sz val="9"/>
            <color indexed="81"/>
            <rFont val="Tahoma"/>
            <family val="2"/>
          </rPr>
          <t>Tип КЈС:
0 - буџет
1 - директни
2  - индиректни
4 - организациони део ДБК
6 - други корисник јавних средстава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 xml:space="preserve">
Ознака ДБК или намена
</t>
        </r>
      </text>
    </comment>
    <comment ref="O8" authorId="0" shapeId="0">
      <text>
        <r>
          <rPr>
            <b/>
            <sz val="9"/>
            <color indexed="81"/>
            <rFont val="Tahoma"/>
            <family val="2"/>
          </rPr>
          <t xml:space="preserve">
Класификација
делатности (нова)</t>
        </r>
      </text>
    </comment>
    <comment ref="Q8" authorId="0" shapeId="0">
      <text>
        <r>
          <rPr>
            <b/>
            <sz val="9"/>
            <color indexed="81"/>
            <rFont val="Tahoma"/>
            <family val="2"/>
          </rPr>
          <t>0 - НЕ ( не доставља ГФИ )
1 - ДА (обавезан да достави ГФИ до 28.02.2017.)
2 - ДБК подноси ГФИ до 31.03.2017.
3 - Здравство ДА (ГФИ доставља РФЗО)
4 - ООСО ДА (ГФИ доставља до 03.05.2017.)</t>
        </r>
      </text>
    </comment>
    <comment ref="R8" authorId="0" shapeId="0">
      <text>
        <r>
          <rPr>
            <b/>
            <sz val="9"/>
            <color indexed="81"/>
            <rFont val="Tahoma"/>
            <family val="2"/>
          </rPr>
          <t>Порески идентификациони број</t>
        </r>
      </text>
    </comment>
  </commentList>
</comments>
</file>

<file path=xl/sharedStrings.xml><?xml version="1.0" encoding="utf-8"?>
<sst xmlns="http://schemas.openxmlformats.org/spreadsheetml/2006/main" count="153977" uniqueCount="46689">
  <si>
    <t>08044805</t>
  </si>
  <si>
    <t>МЕСНА ЗАЈЕДНИЦА ПАРТА</t>
  </si>
  <si>
    <t>09158</t>
  </si>
  <si>
    <t>08044945</t>
  </si>
  <si>
    <t>09154</t>
  </si>
  <si>
    <t>08044953</t>
  </si>
  <si>
    <t>МЕСНА ЗАЈЕДНИЦА ВАТИН</t>
  </si>
  <si>
    <t>09142</t>
  </si>
  <si>
    <t>08044961</t>
  </si>
  <si>
    <t>МЕСНА ЗАЈЕДНИЦА МЕСИЋ</t>
  </si>
  <si>
    <t>09155</t>
  </si>
  <si>
    <t>08044970</t>
  </si>
  <si>
    <t>МЕСНА ЗАЈЕДНИЦА ПАВЛИШ</t>
  </si>
  <si>
    <t>09157</t>
  </si>
  <si>
    <t>08044988</t>
  </si>
  <si>
    <t>МЕСНА ЗАЈЕДНИЦА ВОЈВОДИНЦИ</t>
  </si>
  <si>
    <t>09145</t>
  </si>
  <si>
    <t>08044996</t>
  </si>
  <si>
    <t>МЕСНА ЗАЈЕДНИЦА ИЗБИШТЕ</t>
  </si>
  <si>
    <t>09149</t>
  </si>
  <si>
    <t>08045003</t>
  </si>
  <si>
    <t>МЕСНА ЗАЈЕДНИЦА ВЛАЈКОВАЦ</t>
  </si>
  <si>
    <t>09144</t>
  </si>
  <si>
    <t>08045399</t>
  </si>
  <si>
    <t>МЕСНА ЗАЈЕДНИЦА СОЧИЦА</t>
  </si>
  <si>
    <t>09161</t>
  </si>
  <si>
    <t>08045445</t>
  </si>
  <si>
    <t>МЕСНА ЗАЈЕДНИЦА МАЛИ ЖАМ</t>
  </si>
  <si>
    <t>09152</t>
  </si>
  <si>
    <t>08045453</t>
  </si>
  <si>
    <t>09165</t>
  </si>
  <si>
    <t>08119422</t>
  </si>
  <si>
    <t>09168</t>
  </si>
  <si>
    <t>08119449</t>
  </si>
  <si>
    <t>09170</t>
  </si>
  <si>
    <t>08119457</t>
  </si>
  <si>
    <t>09166</t>
  </si>
  <si>
    <t>08119465</t>
  </si>
  <si>
    <t>09169</t>
  </si>
  <si>
    <t>08119473</t>
  </si>
  <si>
    <t>09167</t>
  </si>
  <si>
    <t>08119481</t>
  </si>
  <si>
    <t>09516</t>
  </si>
  <si>
    <t>08654026</t>
  </si>
  <si>
    <t>09174</t>
  </si>
  <si>
    <t>08722145</t>
  </si>
  <si>
    <t>КУЛТУРНИ ЦЕНТАР ВРШАЦ</t>
  </si>
  <si>
    <t>09175</t>
  </si>
  <si>
    <t>08776270</t>
  </si>
  <si>
    <t>ТУРИСТИЧКА ОРГАНИЗАЦИЈА ОПШТИНЕ ВРШАЦ</t>
  </si>
  <si>
    <t>09870</t>
  </si>
  <si>
    <t>08845263</t>
  </si>
  <si>
    <t>ЦЕНТАР ЗА СОЦИЈАЛНИ РАД ВРШАЦ</t>
  </si>
  <si>
    <t>00328</t>
  </si>
  <si>
    <t>08010242</t>
  </si>
  <si>
    <t>00217</t>
  </si>
  <si>
    <t>08027315</t>
  </si>
  <si>
    <t>ГЕРОНТОЛОШКИ ЦЕНТАР ВРШАЦ</t>
  </si>
  <si>
    <t>00207</t>
  </si>
  <si>
    <t>08694672</t>
  </si>
  <si>
    <t>ЦЕНТАР ЗА СОЦИЈАЛНИ РАД ПЛАНДИШТЕ</t>
  </si>
  <si>
    <t>09873</t>
  </si>
  <si>
    <t>08843031</t>
  </si>
  <si>
    <t>01442</t>
  </si>
  <si>
    <t>08010595</t>
  </si>
  <si>
    <t>01443</t>
  </si>
  <si>
    <t>08010609</t>
  </si>
  <si>
    <t>01439</t>
  </si>
  <si>
    <t>08010625</t>
  </si>
  <si>
    <t>01447</t>
  </si>
  <si>
    <t>08010633</t>
  </si>
  <si>
    <t>01438</t>
  </si>
  <si>
    <t>08010641</t>
  </si>
  <si>
    <t>01449</t>
  </si>
  <si>
    <t>08010650</t>
  </si>
  <si>
    <t>01445</t>
  </si>
  <si>
    <t>08010668</t>
  </si>
  <si>
    <t>01450</t>
  </si>
  <si>
    <t>08010676</t>
  </si>
  <si>
    <t>01451</t>
  </si>
  <si>
    <t>08010684</t>
  </si>
  <si>
    <t>01440</t>
  </si>
  <si>
    <t>08010692</t>
  </si>
  <si>
    <t>01602</t>
  </si>
  <si>
    <t>08115281</t>
  </si>
  <si>
    <t>01441</t>
  </si>
  <si>
    <t>08118507</t>
  </si>
  <si>
    <t>01446</t>
  </si>
  <si>
    <t>08610266</t>
  </si>
  <si>
    <t>01444</t>
  </si>
  <si>
    <t>08617635</t>
  </si>
  <si>
    <t>01448</t>
  </si>
  <si>
    <t>08620504</t>
  </si>
  <si>
    <t>01659</t>
  </si>
  <si>
    <t>08678707</t>
  </si>
  <si>
    <t>02102</t>
  </si>
  <si>
    <t>08044627</t>
  </si>
  <si>
    <t>01783</t>
  </si>
  <si>
    <t>08060967</t>
  </si>
  <si>
    <t>02103</t>
  </si>
  <si>
    <t>08114803</t>
  </si>
  <si>
    <t>02104</t>
  </si>
  <si>
    <t>08114811</t>
  </si>
  <si>
    <t>02174</t>
  </si>
  <si>
    <t>08114838</t>
  </si>
  <si>
    <t>02221</t>
  </si>
  <si>
    <t>08038830</t>
  </si>
  <si>
    <t>02575</t>
  </si>
  <si>
    <t>08044821</t>
  </si>
  <si>
    <t>02508</t>
  </si>
  <si>
    <t>08044899</t>
  </si>
  <si>
    <t>АПОТЕКА ВРШАЦ</t>
  </si>
  <si>
    <t>80239</t>
  </si>
  <si>
    <t>08884099</t>
  </si>
  <si>
    <t>ДОМ ЗДРАВЉА ВРШАЦ</t>
  </si>
  <si>
    <t>80238</t>
  </si>
  <si>
    <t>08884102</t>
  </si>
  <si>
    <t>РЕПУБЛИЧКИ ФОНД ПИО-ФИЛИЈАЛА- ВРШАЦ</t>
  </si>
  <si>
    <t>00149</t>
  </si>
  <si>
    <t>46810</t>
  </si>
  <si>
    <t>БЕЛА ЦРКВА</t>
  </si>
  <si>
    <t>209</t>
  </si>
  <si>
    <t>08389</t>
  </si>
  <si>
    <t>08108048</t>
  </si>
  <si>
    <t>08398</t>
  </si>
  <si>
    <t>08390</t>
  </si>
  <si>
    <t>08031193</t>
  </si>
  <si>
    <t>08395</t>
  </si>
  <si>
    <t>08031207</t>
  </si>
  <si>
    <t>МЕСНА ЗАЈЕДНИЦА ВРАЧЕВ ГАЈ</t>
  </si>
  <si>
    <t>08396</t>
  </si>
  <si>
    <t>08031215</t>
  </si>
  <si>
    <t>МЕСНА ЗАЈЕДНИЦА БАНАТСКА СУБОТИЦА</t>
  </si>
  <si>
    <t>08394</t>
  </si>
  <si>
    <t>08031223</t>
  </si>
  <si>
    <t>08406</t>
  </si>
  <si>
    <t>08031517</t>
  </si>
  <si>
    <t>08403</t>
  </si>
  <si>
    <t>08031541</t>
  </si>
  <si>
    <t>МЕСНА ЗАЈЕДНИЦА КАЈТАСОВО</t>
  </si>
  <si>
    <t>08401</t>
  </si>
  <si>
    <t>08031550</t>
  </si>
  <si>
    <t>МЕСНА ЗАЈЕДНИЦА ГРЕБЕНАЦ</t>
  </si>
  <si>
    <t>08397</t>
  </si>
  <si>
    <t>08031568</t>
  </si>
  <si>
    <t>08400</t>
  </si>
  <si>
    <t>08031576</t>
  </si>
  <si>
    <t>МЕСНА ЗАЈЕДНИЦА БАНАТСКА ПАЛАНКА</t>
  </si>
  <si>
    <t>08393</t>
  </si>
  <si>
    <t>08031584</t>
  </si>
  <si>
    <t>МЕСНА ЗАЈЕДНИЦА КУСИЋ</t>
  </si>
  <si>
    <t>08404</t>
  </si>
  <si>
    <t>08031592</t>
  </si>
  <si>
    <t>МЕСНА ЗАЈЕДНИЦА ЧЕШКО СЕЛО</t>
  </si>
  <si>
    <t>80034</t>
  </si>
  <si>
    <t>08031614</t>
  </si>
  <si>
    <t>МЕСНА ЗАЈЕДНИЦА ДУПЉАЈА</t>
  </si>
  <si>
    <t>08399</t>
  </si>
  <si>
    <t>08049700</t>
  </si>
  <si>
    <t>08407</t>
  </si>
  <si>
    <t>08057192</t>
  </si>
  <si>
    <t>МЕСНА ЗАЈЕДНИЦА ЦРВЕНА ЦРКВА</t>
  </si>
  <si>
    <t>08405</t>
  </si>
  <si>
    <t>08063281</t>
  </si>
  <si>
    <t>МЕСНА ЗАЈЕДНИЦА КАЛУЋЕРОВО</t>
  </si>
  <si>
    <t>08402</t>
  </si>
  <si>
    <t>08070148</t>
  </si>
  <si>
    <t>ФОНД ЗА ЗАШТИТУ ОД ПОЖАРА ОПШТИНЕ</t>
  </si>
  <si>
    <t>08391</t>
  </si>
  <si>
    <t>08409</t>
  </si>
  <si>
    <t>08126810</t>
  </si>
  <si>
    <t>08408</t>
  </si>
  <si>
    <t>08603421</t>
  </si>
  <si>
    <t>08411</t>
  </si>
  <si>
    <t>08646783</t>
  </si>
  <si>
    <t>00169</t>
  </si>
  <si>
    <t>08031444</t>
  </si>
  <si>
    <t>00329</t>
  </si>
  <si>
    <t>08160830</t>
  </si>
  <si>
    <t>01454</t>
  </si>
  <si>
    <t>08031231</t>
  </si>
  <si>
    <t>01456</t>
  </si>
  <si>
    <t>08031240</t>
  </si>
  <si>
    <t>01453</t>
  </si>
  <si>
    <t>08031304</t>
  </si>
  <si>
    <t>01452</t>
  </si>
  <si>
    <t>08031312</t>
  </si>
  <si>
    <t>01457</t>
  </si>
  <si>
    <t>08031339</t>
  </si>
  <si>
    <t>01458</t>
  </si>
  <si>
    <t>08031347</t>
  </si>
  <si>
    <t>01455</t>
  </si>
  <si>
    <t>08031355</t>
  </si>
  <si>
    <t>02105</t>
  </si>
  <si>
    <t>08115133</t>
  </si>
  <si>
    <t>БЕЛОЦРКВАНСКА ГИМНАЗИЈА И ЕКОНОМСКА ШКОЛА</t>
  </si>
  <si>
    <t>01784</t>
  </si>
  <si>
    <t>08228965</t>
  </si>
  <si>
    <t>ДОМ ЗДРАВЉА БЕЛА ЦРКВА</t>
  </si>
  <si>
    <t>02509</t>
  </si>
  <si>
    <t>08031428</t>
  </si>
  <si>
    <t>02576</t>
  </si>
  <si>
    <t>08031436</t>
  </si>
  <si>
    <t>46900</t>
  </si>
  <si>
    <t>ЗРЕЊАНИН</t>
  </si>
  <si>
    <t>242</t>
  </si>
  <si>
    <t>09177</t>
  </si>
  <si>
    <t>МЕСНА ЗАЈЕДНИЦА АРАДАЦ</t>
  </si>
  <si>
    <t>09189</t>
  </si>
  <si>
    <t>09178</t>
  </si>
  <si>
    <t>08001685</t>
  </si>
  <si>
    <t>МЕСНА ЗАЈЕДНИЦА БАНАТСКИ ДЕСПОТОВАЦ</t>
  </si>
  <si>
    <t>09190</t>
  </si>
  <si>
    <t>08001693</t>
  </si>
  <si>
    <t>МЕСНА ЗАЈЕДНИЦА БЕЛО БЛАТО</t>
  </si>
  <si>
    <t>09191</t>
  </si>
  <si>
    <t>08001707</t>
  </si>
  <si>
    <t>МЕСНА ЗАЈЕДНИЦА БОТОШ</t>
  </si>
  <si>
    <t>09192</t>
  </si>
  <si>
    <t>08001715</t>
  </si>
  <si>
    <t>09214</t>
  </si>
  <si>
    <t>08001723</t>
  </si>
  <si>
    <t>МЕСНА ЗАЈЕДНИЦА ЕЧКА</t>
  </si>
  <si>
    <t>09193</t>
  </si>
  <si>
    <t>08001731</t>
  </si>
  <si>
    <t>МЕСНА ЗАЈЕДНИЦА КЛЕК</t>
  </si>
  <si>
    <t>09195</t>
  </si>
  <si>
    <t>08001740</t>
  </si>
  <si>
    <t>МЕСНА ЗАЈЕДНИЦА КНИЋАНИН</t>
  </si>
  <si>
    <t>09196</t>
  </si>
  <si>
    <t>08001758</t>
  </si>
  <si>
    <t>МЕСНА ЗАЈЕДНИЦА ЛАЗАРЕВО</t>
  </si>
  <si>
    <t>09197</t>
  </si>
  <si>
    <t>08001766</t>
  </si>
  <si>
    <t>09216</t>
  </si>
  <si>
    <t>08001774</t>
  </si>
  <si>
    <t>МЕСНА ЗАЈЕДНИЦА МЕЛЕНЦИ</t>
  </si>
  <si>
    <t>09200</t>
  </si>
  <si>
    <t>08001782</t>
  </si>
  <si>
    <t>МЕСНА ЗАЈЕДНИЦА МИХАЈЛОВО</t>
  </si>
  <si>
    <t>09201</t>
  </si>
  <si>
    <t>08001804</t>
  </si>
  <si>
    <t>МЕСНА ЗАЈЕДНИЦА ОРЛОВАТ</t>
  </si>
  <si>
    <t>09202</t>
  </si>
  <si>
    <t>08001812</t>
  </si>
  <si>
    <t>МЕСНА ЗАЈЕДНИЦА ПЕРЛЕЗ</t>
  </si>
  <si>
    <t>09203</t>
  </si>
  <si>
    <t>08001839</t>
  </si>
  <si>
    <t>МЕСНА ЗАЈЕДНИЦА СТАЈИЋЕВО</t>
  </si>
  <si>
    <t>09204</t>
  </si>
  <si>
    <t>08001847</t>
  </si>
  <si>
    <t>МЕСНА ЗАЈЕДНИЦА ТАРАШ</t>
  </si>
  <si>
    <t>09205</t>
  </si>
  <si>
    <t>08001855</t>
  </si>
  <si>
    <t>МЕСНА ЗАЈЕДНИЦА ТОМАШЕВАЦ</t>
  </si>
  <si>
    <t>09206</t>
  </si>
  <si>
    <t>08001863</t>
  </si>
  <si>
    <t>МЕСНА ЗАЈЕДНИЦА ФАРКАЖДИН</t>
  </si>
  <si>
    <t>09207</t>
  </si>
  <si>
    <t>08001871</t>
  </si>
  <si>
    <t>МЕСНА ЗАЈЕДНИЦА ЧЕНТА</t>
  </si>
  <si>
    <t>09208</t>
  </si>
  <si>
    <t>08001880</t>
  </si>
  <si>
    <t>09179</t>
  </si>
  <si>
    <t>08003050</t>
  </si>
  <si>
    <t>09223</t>
  </si>
  <si>
    <t>08003068</t>
  </si>
  <si>
    <t>09211</t>
  </si>
  <si>
    <t>08003084</t>
  </si>
  <si>
    <t>09219</t>
  </si>
  <si>
    <t>08003092</t>
  </si>
  <si>
    <t>09215</t>
  </si>
  <si>
    <t>08003106</t>
  </si>
  <si>
    <t>09212</t>
  </si>
  <si>
    <t>08003165</t>
  </si>
  <si>
    <t>09210</t>
  </si>
  <si>
    <t>08003173</t>
  </si>
  <si>
    <t>МЕСНА ЗАЈЕДНИЦА ЈАНКОВ МОСТ</t>
  </si>
  <si>
    <t>09194</t>
  </si>
  <si>
    <t>08003181</t>
  </si>
  <si>
    <t>МЕСНА ЗАЈЕДНИЦА ЛУКИЋЕВО</t>
  </si>
  <si>
    <t>09199</t>
  </si>
  <si>
    <t>08003190</t>
  </si>
  <si>
    <t>09218</t>
  </si>
  <si>
    <t>08003203</t>
  </si>
  <si>
    <t>МЕСНА ЗАЈЕДНИЦА ЛУКИНО СЕЛО</t>
  </si>
  <si>
    <t>09198</t>
  </si>
  <si>
    <t>08070202</t>
  </si>
  <si>
    <t>09220</t>
  </si>
  <si>
    <t>08078106</t>
  </si>
  <si>
    <t>09188</t>
  </si>
  <si>
    <t>08126968</t>
  </si>
  <si>
    <t>09209</t>
  </si>
  <si>
    <t>08126976</t>
  </si>
  <si>
    <t>10004</t>
  </si>
  <si>
    <t>08187231</t>
  </si>
  <si>
    <t>09472</t>
  </si>
  <si>
    <t>08314659</t>
  </si>
  <si>
    <t>09213</t>
  </si>
  <si>
    <t>08517584</t>
  </si>
  <si>
    <t>09222</t>
  </si>
  <si>
    <t>08539316</t>
  </si>
  <si>
    <t>09217</t>
  </si>
  <si>
    <t>08658129</t>
  </si>
  <si>
    <t>10003</t>
  </si>
  <si>
    <t>08759731</t>
  </si>
  <si>
    <t>09221</t>
  </si>
  <si>
    <t>08775591</t>
  </si>
  <si>
    <t>08002266</t>
  </si>
  <si>
    <t>09226</t>
  </si>
  <si>
    <t>08002207</t>
  </si>
  <si>
    <t>09229</t>
  </si>
  <si>
    <t>08002240</t>
  </si>
  <si>
    <t>09228</t>
  </si>
  <si>
    <t>08057818</t>
  </si>
  <si>
    <t>09230</t>
  </si>
  <si>
    <t>08069131</t>
  </si>
  <si>
    <t>09225</t>
  </si>
  <si>
    <t>08069301</t>
  </si>
  <si>
    <t>09227</t>
  </si>
  <si>
    <t>08120099</t>
  </si>
  <si>
    <t>09559</t>
  </si>
  <si>
    <t>08804516</t>
  </si>
  <si>
    <t>09224</t>
  </si>
  <si>
    <t>70202</t>
  </si>
  <si>
    <t>08002304</t>
  </si>
  <si>
    <t>ОКРУЖНИ ЗАТВОР У ЗРЕЊАНИНУ</t>
  </si>
  <si>
    <t>00038</t>
  </si>
  <si>
    <t>08855943</t>
  </si>
  <si>
    <t>00069</t>
  </si>
  <si>
    <t>00208</t>
  </si>
  <si>
    <t>08002312</t>
  </si>
  <si>
    <t>00330</t>
  </si>
  <si>
    <t>08002355</t>
  </si>
  <si>
    <t>01468</t>
  </si>
  <si>
    <t>08001146</t>
  </si>
  <si>
    <t>01460</t>
  </si>
  <si>
    <t>08001227</t>
  </si>
  <si>
    <t>01478</t>
  </si>
  <si>
    <t>08002088</t>
  </si>
  <si>
    <t>01471</t>
  </si>
  <si>
    <t>08002096</t>
  </si>
  <si>
    <t>01465</t>
  </si>
  <si>
    <t>08002118</t>
  </si>
  <si>
    <t>01481</t>
  </si>
  <si>
    <t>08002134</t>
  </si>
  <si>
    <t>01475</t>
  </si>
  <si>
    <t>08002142</t>
  </si>
  <si>
    <t>01469</t>
  </si>
  <si>
    <t>08029580</t>
  </si>
  <si>
    <t>01483</t>
  </si>
  <si>
    <t>08057834</t>
  </si>
  <si>
    <t>01464</t>
  </si>
  <si>
    <t>08057842</t>
  </si>
  <si>
    <t>01480</t>
  </si>
  <si>
    <t>08057885</t>
  </si>
  <si>
    <t>01603</t>
  </si>
  <si>
    <t>08069123</t>
  </si>
  <si>
    <t>01485</t>
  </si>
  <si>
    <t>08116580</t>
  </si>
  <si>
    <t>01467</t>
  </si>
  <si>
    <t>08116598</t>
  </si>
  <si>
    <t>01474</t>
  </si>
  <si>
    <t>08116628</t>
  </si>
  <si>
    <t>01482</t>
  </si>
  <si>
    <t>08116636</t>
  </si>
  <si>
    <t>01470</t>
  </si>
  <si>
    <t>08116687</t>
  </si>
  <si>
    <t>01463</t>
  </si>
  <si>
    <t>08116725</t>
  </si>
  <si>
    <t>01472</t>
  </si>
  <si>
    <t>08220646</t>
  </si>
  <si>
    <t>01466</t>
  </si>
  <si>
    <t>08220654</t>
  </si>
  <si>
    <t>01484</t>
  </si>
  <si>
    <t>08220662</t>
  </si>
  <si>
    <t>01462</t>
  </si>
  <si>
    <t>08221308</t>
  </si>
  <si>
    <t>01479</t>
  </si>
  <si>
    <t>08221316</t>
  </si>
  <si>
    <t>01477</t>
  </si>
  <si>
    <t>08221324</t>
  </si>
  <si>
    <t>01473</t>
  </si>
  <si>
    <t>08221499</t>
  </si>
  <si>
    <t>01461</t>
  </si>
  <si>
    <t>08617350</t>
  </si>
  <si>
    <t>01476</t>
  </si>
  <si>
    <t>08619824</t>
  </si>
  <si>
    <t>01459</t>
  </si>
  <si>
    <t>08728828</t>
  </si>
  <si>
    <t>02109</t>
  </si>
  <si>
    <t>08002169</t>
  </si>
  <si>
    <t>ЗРЕЊАНИНСКА ГИМНАЗИЈА</t>
  </si>
  <si>
    <t>01785</t>
  </si>
  <si>
    <t>08069107</t>
  </si>
  <si>
    <t>02110</t>
  </si>
  <si>
    <t>08069204</t>
  </si>
  <si>
    <t>02112</t>
  </si>
  <si>
    <t>08069212</t>
  </si>
  <si>
    <t>02108</t>
  </si>
  <si>
    <t>08097194</t>
  </si>
  <si>
    <t>02111</t>
  </si>
  <si>
    <t>08113670</t>
  </si>
  <si>
    <t>02107</t>
  </si>
  <si>
    <t>08114277</t>
  </si>
  <si>
    <t>02106</t>
  </si>
  <si>
    <t>08158177</t>
  </si>
  <si>
    <t>00170</t>
  </si>
  <si>
    <t>08002339</t>
  </si>
  <si>
    <t>02258</t>
  </si>
  <si>
    <t>08166161</t>
  </si>
  <si>
    <t>02203</t>
  </si>
  <si>
    <t>08220611</t>
  </si>
  <si>
    <t>02676</t>
  </si>
  <si>
    <t>02608</t>
  </si>
  <si>
    <t>08062650</t>
  </si>
  <si>
    <t>02393</t>
  </si>
  <si>
    <t>08169454</t>
  </si>
  <si>
    <t>АПОТЕКА ЗРЕЊАНИН</t>
  </si>
  <si>
    <t>02645</t>
  </si>
  <si>
    <t>08671621</t>
  </si>
  <si>
    <t>02580</t>
  </si>
  <si>
    <t>08671923</t>
  </si>
  <si>
    <t>02577</t>
  </si>
  <si>
    <t>08877556</t>
  </si>
  <si>
    <t>02579</t>
  </si>
  <si>
    <t>08887535</t>
  </si>
  <si>
    <t>РЕПУБЛИЧКИ ФОНД ПИО-ФИЛИЈАЛА- ЗРЕЊАНИН</t>
  </si>
  <si>
    <t>00151</t>
  </si>
  <si>
    <t>НАЦИОНАЛНА СЛУЖБА ЗА ЗАПОШЉАВАЊЕ-ФИЛИЈАЛА ЗРЕЊАНИН</t>
  </si>
  <si>
    <t>00150</t>
  </si>
  <si>
    <t>46901</t>
  </si>
  <si>
    <t>НОВИ БЕЧЕЈ</t>
  </si>
  <si>
    <t>221</t>
  </si>
  <si>
    <t>08619</t>
  </si>
  <si>
    <t>08620</t>
  </si>
  <si>
    <t>08629</t>
  </si>
  <si>
    <t>70216</t>
  </si>
  <si>
    <t>08020345</t>
  </si>
  <si>
    <t>08631</t>
  </si>
  <si>
    <t>70217</t>
  </si>
  <si>
    <t>08112673</t>
  </si>
  <si>
    <t>ДОМ КУЛТУРЕ ОПШТИНЕ НОВИ БЕЧЕЈ</t>
  </si>
  <si>
    <t>09569</t>
  </si>
  <si>
    <t>08810117</t>
  </si>
  <si>
    <t>МЕСНА ЗАЈЕДНИЦА БОЧАР</t>
  </si>
  <si>
    <t>08625</t>
  </si>
  <si>
    <t>70220</t>
  </si>
  <si>
    <t>08020655</t>
  </si>
  <si>
    <t>МЕСНА ЗАЈЕДНИЦА НОВО МИЛОШЕВО</t>
  </si>
  <si>
    <t>08628</t>
  </si>
  <si>
    <t>08020680</t>
  </si>
  <si>
    <t>08626</t>
  </si>
  <si>
    <t>08063397</t>
  </si>
  <si>
    <t>МЕСНА ЗАЈЕДНИЦА НОВИ БЕЧЕЈ</t>
  </si>
  <si>
    <t>08627</t>
  </si>
  <si>
    <t>08063419</t>
  </si>
  <si>
    <t>09461</t>
  </si>
  <si>
    <t>08473161</t>
  </si>
  <si>
    <t>00209</t>
  </si>
  <si>
    <t>08020353</t>
  </si>
  <si>
    <t>ЦЕНТАР ЗА СОЦИЈАЛНИ РАД НОВИ БЕЧЕЈ</t>
  </si>
  <si>
    <t>00331</t>
  </si>
  <si>
    <t>08220638</t>
  </si>
  <si>
    <t>01486</t>
  </si>
  <si>
    <t>08020221</t>
  </si>
  <si>
    <t>01490</t>
  </si>
  <si>
    <t>08020230</t>
  </si>
  <si>
    <t>01489</t>
  </si>
  <si>
    <t>08020248</t>
  </si>
  <si>
    <t>01488</t>
  </si>
  <si>
    <t>08020256</t>
  </si>
  <si>
    <t>01487</t>
  </si>
  <si>
    <t>08020264</t>
  </si>
  <si>
    <t>02113</t>
  </si>
  <si>
    <t>08057907</t>
  </si>
  <si>
    <t>ДОМ ЗДРАВЉА НОВИ БЕЧЕЈ</t>
  </si>
  <si>
    <t>02510</t>
  </si>
  <si>
    <t>08020337</t>
  </si>
  <si>
    <t>46902</t>
  </si>
  <si>
    <t>СЕЧАЊ</t>
  </si>
  <si>
    <t>230</t>
  </si>
  <si>
    <t>08835</t>
  </si>
  <si>
    <t>08019215</t>
  </si>
  <si>
    <t>МЕСНА ЗАЈЕДНИЦА БАНАТСКА ДУБИЦА</t>
  </si>
  <si>
    <t>08844</t>
  </si>
  <si>
    <t>08836</t>
  </si>
  <si>
    <t>08019126</t>
  </si>
  <si>
    <t>МЕСНА ЗАЈЕДНИЦА БОКА</t>
  </si>
  <si>
    <t>08845</t>
  </si>
  <si>
    <t>08019134</t>
  </si>
  <si>
    <t>МЕСНА ЗАЈЕДНИЦА ЈАША ТОМИЋ</t>
  </si>
  <si>
    <t>08847</t>
  </si>
  <si>
    <t>08019142</t>
  </si>
  <si>
    <t>02674</t>
  </si>
  <si>
    <t>ЗАВОД ЗА ЈАВНО  ЗДРАВЉЕ СРЕМСКА МИТРОВИЦА</t>
  </si>
  <si>
    <t>09501</t>
  </si>
  <si>
    <t>08039801</t>
  </si>
  <si>
    <t>АПОТЕКА СРЕМСКА МИТРОВИЦА</t>
  </si>
  <si>
    <t>02643</t>
  </si>
  <si>
    <t>08682895</t>
  </si>
  <si>
    <t>ДОМ ЗДРАВЉА СРЕМСКА МИТРОВИЦА</t>
  </si>
  <si>
    <t>80277</t>
  </si>
  <si>
    <t>08894426</t>
  </si>
  <si>
    <t>ОПШТА БОЛНИЦА СРЕМСКА МИТРОВИЦА</t>
  </si>
  <si>
    <t>80278</t>
  </si>
  <si>
    <t>08894434</t>
  </si>
  <si>
    <t>РЕПУБЛИЧКИ ФОНД ПИО-ФИЛИЈАЛА- СРЕМСКА МИТРОВИЦА</t>
  </si>
  <si>
    <t>00144</t>
  </si>
  <si>
    <t>НАЦИОНАЛНА СЛУЖБА ЗА ЗАПОШЉАВАЊЕ-ФИЛИЈАЛА СРЕМСКА МИТРОВИЦА</t>
  </si>
  <si>
    <t>00143</t>
  </si>
  <si>
    <t>46401</t>
  </si>
  <si>
    <t>ПЕЋИНЦИ</t>
  </si>
  <si>
    <t>227</t>
  </si>
  <si>
    <t>08763</t>
  </si>
  <si>
    <t>08070628</t>
  </si>
  <si>
    <t>08773</t>
  </si>
  <si>
    <t>08076642</t>
  </si>
  <si>
    <t>МЕСНА ЗАЈЕДНИЦА СРЕМСКИ МИХАЉЕВЦИ</t>
  </si>
  <si>
    <t>08779</t>
  </si>
  <si>
    <t>08076669</t>
  </si>
  <si>
    <t>МЕСНА ЗАЈЕДНИЦА ПЕЋИНЦИ</t>
  </si>
  <si>
    <t>08775</t>
  </si>
  <si>
    <t>08078009</t>
  </si>
  <si>
    <t>МЕСНА ЗАЈЕДНИЦА ПОПИНЦИ</t>
  </si>
  <si>
    <t>08776</t>
  </si>
  <si>
    <t>08078017</t>
  </si>
  <si>
    <t>МЕСНА ЗАЈЕДНИЦА СИБАЧ</t>
  </si>
  <si>
    <t>08778</t>
  </si>
  <si>
    <t>08078033</t>
  </si>
  <si>
    <t>МЕСНА ЗАЈЕДНИЦА СУБОТИШТЕ</t>
  </si>
  <si>
    <t>08780</t>
  </si>
  <si>
    <t>08078041</t>
  </si>
  <si>
    <t>МЕСНА ЗАЈЕДНИЦА АШАЊА</t>
  </si>
  <si>
    <t>08767</t>
  </si>
  <si>
    <t>08078050</t>
  </si>
  <si>
    <t>МЕСНА ЗАЈЕДНИЦА ШИМАНОВЦИ</t>
  </si>
  <si>
    <t>08781</t>
  </si>
  <si>
    <t>08078092</t>
  </si>
  <si>
    <t>МЕСНА ЗАЈЕДНИЦА КАРЛОВЧИЋ</t>
  </si>
  <si>
    <t>08771</t>
  </si>
  <si>
    <t>08078165</t>
  </si>
  <si>
    <t>МЕСНА ЗАЈЕДНИЦА ДОЊИ ТОВАРНИК</t>
  </si>
  <si>
    <t>08770</t>
  </si>
  <si>
    <t>08078173</t>
  </si>
  <si>
    <t>МЕСНА ЗАЈЕДНИЦА ДЕЧ</t>
  </si>
  <si>
    <t>08769</t>
  </si>
  <si>
    <t>08078181</t>
  </si>
  <si>
    <t>МЕСНА ЗАЈЕДНИЦА БРЕСТАЧ</t>
  </si>
  <si>
    <t>08768</t>
  </si>
  <si>
    <t>08078190</t>
  </si>
  <si>
    <t>МЕСНА ЗАЈЕДНИЦА ОГАР</t>
  </si>
  <si>
    <t>08774</t>
  </si>
  <si>
    <t>08078220</t>
  </si>
  <si>
    <t>МЕСНА ЗАЈЕДНИЦА ПРХОВО</t>
  </si>
  <si>
    <t>08777</t>
  </si>
  <si>
    <t>08078238</t>
  </si>
  <si>
    <t>МЕСНА ЗАЈЕДНИЦА КУПИНОВО</t>
  </si>
  <si>
    <t>08772</t>
  </si>
  <si>
    <t>08078246</t>
  </si>
  <si>
    <t>08782</t>
  </si>
  <si>
    <t>08125902</t>
  </si>
  <si>
    <t>КУЛТУРНИ ЦЕНТАР ПЕЋИНЦИ</t>
  </si>
  <si>
    <t>08783</t>
  </si>
  <si>
    <t>08147256</t>
  </si>
  <si>
    <t>НАРОДНА БИБЛИОТЕКА У ПЕЋИНЦИМА</t>
  </si>
  <si>
    <t>09813</t>
  </si>
  <si>
    <t>08829756</t>
  </si>
  <si>
    <t>00315</t>
  </si>
  <si>
    <t>08217017</t>
  </si>
  <si>
    <t>01351</t>
  </si>
  <si>
    <t>08072043</t>
  </si>
  <si>
    <t>01350</t>
  </si>
  <si>
    <t>08072124</t>
  </si>
  <si>
    <t>01349</t>
  </si>
  <si>
    <t>08106061</t>
  </si>
  <si>
    <t>02078</t>
  </si>
  <si>
    <t>08126356</t>
  </si>
  <si>
    <t>02495</t>
  </si>
  <si>
    <t>08073210</t>
  </si>
  <si>
    <t>46410</t>
  </si>
  <si>
    <t>ШИД</t>
  </si>
  <si>
    <t>237</t>
  </si>
  <si>
    <t>09058</t>
  </si>
  <si>
    <t>08060983</t>
  </si>
  <si>
    <t>09090</t>
  </si>
  <si>
    <t>09059</t>
  </si>
  <si>
    <t>08017182</t>
  </si>
  <si>
    <t>09089</t>
  </si>
  <si>
    <t>08017310</t>
  </si>
  <si>
    <t>09091</t>
  </si>
  <si>
    <t>08027480</t>
  </si>
  <si>
    <t>09097</t>
  </si>
  <si>
    <t>08314624</t>
  </si>
  <si>
    <t>09093</t>
  </si>
  <si>
    <t>08765090</t>
  </si>
  <si>
    <t>09092</t>
  </si>
  <si>
    <t>08766100</t>
  </si>
  <si>
    <t>09088</t>
  </si>
  <si>
    <t>08838976</t>
  </si>
  <si>
    <t>09082</t>
  </si>
  <si>
    <t>08838984</t>
  </si>
  <si>
    <t>09071</t>
  </si>
  <si>
    <t>08838992</t>
  </si>
  <si>
    <t>09078</t>
  </si>
  <si>
    <t>08839000</t>
  </si>
  <si>
    <t>09087</t>
  </si>
  <si>
    <t>08839018</t>
  </si>
  <si>
    <t>09070</t>
  </si>
  <si>
    <t>08839026</t>
  </si>
  <si>
    <t>09077</t>
  </si>
  <si>
    <t>08839034</t>
  </si>
  <si>
    <t>09081</t>
  </si>
  <si>
    <t>08839042</t>
  </si>
  <si>
    <t>09086</t>
  </si>
  <si>
    <t>08839069</t>
  </si>
  <si>
    <t>09074</t>
  </si>
  <si>
    <t>08839077</t>
  </si>
  <si>
    <t>09080</t>
  </si>
  <si>
    <t>08839085</t>
  </si>
  <si>
    <t>09079</t>
  </si>
  <si>
    <t>08839093</t>
  </si>
  <si>
    <t>09076</t>
  </si>
  <si>
    <t>08839107</t>
  </si>
  <si>
    <t>09085</t>
  </si>
  <si>
    <t>08839115</t>
  </si>
  <si>
    <t>09073</t>
  </si>
  <si>
    <t>08839123</t>
  </si>
  <si>
    <t>09083</t>
  </si>
  <si>
    <t>08839131</t>
  </si>
  <si>
    <t>09075</t>
  </si>
  <si>
    <t>08839140</t>
  </si>
  <si>
    <t>09084</t>
  </si>
  <si>
    <t>08839158</t>
  </si>
  <si>
    <t>09072</t>
  </si>
  <si>
    <t>08839166</t>
  </si>
  <si>
    <t>00316</t>
  </si>
  <si>
    <t>08133581</t>
  </si>
  <si>
    <t>01356</t>
  </si>
  <si>
    <t>08017204</t>
  </si>
  <si>
    <t>01355</t>
  </si>
  <si>
    <t>08017212</t>
  </si>
  <si>
    <t>01354</t>
  </si>
  <si>
    <t>08017239</t>
  </si>
  <si>
    <t>01650</t>
  </si>
  <si>
    <t>08117128</t>
  </si>
  <si>
    <t>01598</t>
  </si>
  <si>
    <t>08117136</t>
  </si>
  <si>
    <t>01353</t>
  </si>
  <si>
    <t>08153728</t>
  </si>
  <si>
    <t>01352</t>
  </si>
  <si>
    <t>08636095</t>
  </si>
  <si>
    <t>02079</t>
  </si>
  <si>
    <t>08017263</t>
  </si>
  <si>
    <t>01773</t>
  </si>
  <si>
    <t>08215618</t>
  </si>
  <si>
    <t>03567</t>
  </si>
  <si>
    <t>02496</t>
  </si>
  <si>
    <t>08017298</t>
  </si>
  <si>
    <t>46420</t>
  </si>
  <si>
    <t>ИРИГ</t>
  </si>
  <si>
    <t>213</t>
  </si>
  <si>
    <t>08463</t>
  </si>
  <si>
    <t>СРПСКА ЧИТАОНИЦА У ИРИГУ</t>
  </si>
  <si>
    <t>08478</t>
  </si>
  <si>
    <t>08464</t>
  </si>
  <si>
    <t>08032041</t>
  </si>
  <si>
    <t>МЕСНА ЗАЈЕДНИЦА МАЛА РЕМЕТА</t>
  </si>
  <si>
    <t>08473</t>
  </si>
  <si>
    <t>08032513</t>
  </si>
  <si>
    <t>МЕСНА ЗАЈЕДНИЦА ЈАЗАК</t>
  </si>
  <si>
    <t>08470</t>
  </si>
  <si>
    <t>08032521</t>
  </si>
  <si>
    <t>МЕСНА ЗАЈЕДНИЦА ШАТРИНЦИ</t>
  </si>
  <si>
    <t>08476</t>
  </si>
  <si>
    <t>08032530</t>
  </si>
  <si>
    <t>МЕСНА ЗАЈЕДНИЦА НЕРАДИН</t>
  </si>
  <si>
    <t>08474</t>
  </si>
  <si>
    <t>08032548</t>
  </si>
  <si>
    <t>МЕСНА ЗАЈЕДНИЦА РИВИЦА</t>
  </si>
  <si>
    <t>08475</t>
  </si>
  <si>
    <t>08032556</t>
  </si>
  <si>
    <t>МЕСНА ЗАЈЕДНИЦА ИРИГ</t>
  </si>
  <si>
    <t>08469</t>
  </si>
  <si>
    <t>08032564</t>
  </si>
  <si>
    <t>МЕСНА ЗАЈЕДНИЦА КРУШЕДОЛСКИ ПРЊАВОР</t>
  </si>
  <si>
    <t>08472</t>
  </si>
  <si>
    <t>08032572</t>
  </si>
  <si>
    <t>МЕСНА ЗАЈЕДНИЦА КРУШЕДОЛ СЕЛО</t>
  </si>
  <si>
    <t>08471</t>
  </si>
  <si>
    <t>08032599</t>
  </si>
  <si>
    <t>МЕСНА ЗАЈЕДНИЦА ВРДНИК</t>
  </si>
  <si>
    <t>08468</t>
  </si>
  <si>
    <t>08071403</t>
  </si>
  <si>
    <t>08477</t>
  </si>
  <si>
    <t>08383634</t>
  </si>
  <si>
    <t>08466</t>
  </si>
  <si>
    <t>08681503</t>
  </si>
  <si>
    <t>10081</t>
  </si>
  <si>
    <t>08856818</t>
  </si>
  <si>
    <t>РУМА</t>
  </si>
  <si>
    <t>229</t>
  </si>
  <si>
    <t>08803</t>
  </si>
  <si>
    <t>08026106</t>
  </si>
  <si>
    <t>08828</t>
  </si>
  <si>
    <t>08805</t>
  </si>
  <si>
    <t>08026530</t>
  </si>
  <si>
    <t>08826</t>
  </si>
  <si>
    <t>08026696</t>
  </si>
  <si>
    <t>08827</t>
  </si>
  <si>
    <t>08026700</t>
  </si>
  <si>
    <t>08808</t>
  </si>
  <si>
    <t>08026718</t>
  </si>
  <si>
    <t>08825</t>
  </si>
  <si>
    <t>08026726</t>
  </si>
  <si>
    <t>МЕСНА ЗАЈЕДНИЦА БУЂАНОВЦИ</t>
  </si>
  <si>
    <t>08809</t>
  </si>
  <si>
    <t>08026734</t>
  </si>
  <si>
    <t>МЕСНА ЗАЈЕДНИЦА ГРАБОВЦИ</t>
  </si>
  <si>
    <t>08812</t>
  </si>
  <si>
    <t>08026742</t>
  </si>
  <si>
    <t>МЕСНА ЗАЈЕДНИЦА МАЛИ РАДИНЦИ</t>
  </si>
  <si>
    <t>08818</t>
  </si>
  <si>
    <t>08026769</t>
  </si>
  <si>
    <t>МЕСНА ЗАЈЕДНИЦА СТЕЈАНОВЦИ</t>
  </si>
  <si>
    <t>08823</t>
  </si>
  <si>
    <t>08026777</t>
  </si>
  <si>
    <t>МЕСНА ЗАЈЕДНИЦА ПУТИНЦИ</t>
  </si>
  <si>
    <t>08822</t>
  </si>
  <si>
    <t>08026785</t>
  </si>
  <si>
    <t>МЕСНА ЗАЈЕДНИЦА ХРТКОВЦИ</t>
  </si>
  <si>
    <t>08824</t>
  </si>
  <si>
    <t>08026793</t>
  </si>
  <si>
    <t>МЕСНА ЗАЈЕДНИЦА ВИТОЈЕВЦИ</t>
  </si>
  <si>
    <t>08810</t>
  </si>
  <si>
    <t>08026807</t>
  </si>
  <si>
    <t>МЕСНА ЗАЈЕДНИЦА КРАЉЕВЦИ</t>
  </si>
  <si>
    <t>08817</t>
  </si>
  <si>
    <t>08026947</t>
  </si>
  <si>
    <t>МЕСНА ЗАЈЕДНИЦА НИКИНЦИ</t>
  </si>
  <si>
    <t>08819</t>
  </si>
  <si>
    <t>08026955</t>
  </si>
  <si>
    <t>МЕСНА ЗАЈЕДНИЦА ЖАРКОВАЦ</t>
  </si>
  <si>
    <t>08815</t>
  </si>
  <si>
    <t>08026963</t>
  </si>
  <si>
    <t>МЕСНА ЗАЈЕДНИЦА ВОГАЊ</t>
  </si>
  <si>
    <t>08811</t>
  </si>
  <si>
    <t>08026971</t>
  </si>
  <si>
    <t>МЕСНА ЗАЈЕДНИЦА ПАВЛОВЦИ</t>
  </si>
  <si>
    <t>08820</t>
  </si>
  <si>
    <t>08026980</t>
  </si>
  <si>
    <t>МЕСНА ЗАЈЕДНИЦА ДОЊИ ПЕТРОВЦИ</t>
  </si>
  <si>
    <t>08814</t>
  </si>
  <si>
    <t>08026998</t>
  </si>
  <si>
    <t>МЕСНА ЗАЈЕДНИЦА ДОБРИНЦИ</t>
  </si>
  <si>
    <t>08813</t>
  </si>
  <si>
    <t>08027005</t>
  </si>
  <si>
    <t>МЕСНА ЗАЈЕДНИЦА КЛЕНАК</t>
  </si>
  <si>
    <t>08816</t>
  </si>
  <si>
    <t>08027072</t>
  </si>
  <si>
    <t>МЕСНА ЗАЈЕДНИЦА ПЛАТИЧЕВО</t>
  </si>
  <si>
    <t>08821</t>
  </si>
  <si>
    <t>08027099</t>
  </si>
  <si>
    <t>КУЛТУРНИ ЦЕНТАР РУМА</t>
  </si>
  <si>
    <t>08832</t>
  </si>
  <si>
    <t>08164193</t>
  </si>
  <si>
    <t>08830</t>
  </si>
  <si>
    <t>08229694</t>
  </si>
  <si>
    <t>08833</t>
  </si>
  <si>
    <t>08362424</t>
  </si>
  <si>
    <t>08829</t>
  </si>
  <si>
    <t>08390860</t>
  </si>
  <si>
    <t>08834</t>
  </si>
  <si>
    <t>08639787</t>
  </si>
  <si>
    <t>00201</t>
  </si>
  <si>
    <t>08026548</t>
  </si>
  <si>
    <t>00317</t>
  </si>
  <si>
    <t>08026572</t>
  </si>
  <si>
    <t>01357</t>
  </si>
  <si>
    <t>08026254</t>
  </si>
  <si>
    <t>01366</t>
  </si>
  <si>
    <t>08026289</t>
  </si>
  <si>
    <t>01360</t>
  </si>
  <si>
    <t>08026297</t>
  </si>
  <si>
    <t>01363</t>
  </si>
  <si>
    <t>08026319</t>
  </si>
  <si>
    <t>01364</t>
  </si>
  <si>
    <t>08026335</t>
  </si>
  <si>
    <t>01365</t>
  </si>
  <si>
    <t>08026343</t>
  </si>
  <si>
    <t>01358</t>
  </si>
  <si>
    <t>08026351</t>
  </si>
  <si>
    <t>01362</t>
  </si>
  <si>
    <t>08026360</t>
  </si>
  <si>
    <t>01369</t>
  </si>
  <si>
    <t>08026378</t>
  </si>
  <si>
    <t>01368</t>
  </si>
  <si>
    <t>08026386</t>
  </si>
  <si>
    <t>01359</t>
  </si>
  <si>
    <t>08026394</t>
  </si>
  <si>
    <t>01651</t>
  </si>
  <si>
    <t>08026475</t>
  </si>
  <si>
    <t>01361</t>
  </si>
  <si>
    <t>08032068</t>
  </si>
  <si>
    <t>01367</t>
  </si>
  <si>
    <t>08032076</t>
  </si>
  <si>
    <t>02082</t>
  </si>
  <si>
    <t>08026416</t>
  </si>
  <si>
    <t>02080</t>
  </si>
  <si>
    <t>08026424</t>
  </si>
  <si>
    <t>01774</t>
  </si>
  <si>
    <t>08196109</t>
  </si>
  <si>
    <t>02081</t>
  </si>
  <si>
    <t>08196117</t>
  </si>
  <si>
    <t>02497</t>
  </si>
  <si>
    <t>08026521</t>
  </si>
  <si>
    <t>02606</t>
  </si>
  <si>
    <t>08359415</t>
  </si>
  <si>
    <t>80194</t>
  </si>
  <si>
    <t>08879346</t>
  </si>
  <si>
    <t>46600</t>
  </si>
  <si>
    <t>СУБОТИЦА</t>
  </si>
  <si>
    <t>236</t>
  </si>
  <si>
    <t>08994</t>
  </si>
  <si>
    <t>08070695</t>
  </si>
  <si>
    <t>09880</t>
  </si>
  <si>
    <t>20064030</t>
  </si>
  <si>
    <t>09051</t>
  </si>
  <si>
    <t>09693</t>
  </si>
  <si>
    <t>08009244</t>
  </si>
  <si>
    <t>09054</t>
  </si>
  <si>
    <t>08009279</t>
  </si>
  <si>
    <t>09034</t>
  </si>
  <si>
    <t>08009546</t>
  </si>
  <si>
    <t>09035</t>
  </si>
  <si>
    <t>08009554</t>
  </si>
  <si>
    <t>09047</t>
  </si>
  <si>
    <t>08009562</t>
  </si>
  <si>
    <t>09012</t>
  </si>
  <si>
    <t>08009589</t>
  </si>
  <si>
    <t>09028</t>
  </si>
  <si>
    <t>08009597</t>
  </si>
  <si>
    <t>09015</t>
  </si>
  <si>
    <t>08009619</t>
  </si>
  <si>
    <t>09023</t>
  </si>
  <si>
    <t>08009627</t>
  </si>
  <si>
    <t>09024</t>
  </si>
  <si>
    <t>08009635</t>
  </si>
  <si>
    <t>09029</t>
  </si>
  <si>
    <t>08009643</t>
  </si>
  <si>
    <t>09030</t>
  </si>
  <si>
    <t>08009651</t>
  </si>
  <si>
    <t>09025</t>
  </si>
  <si>
    <t>08009660</t>
  </si>
  <si>
    <t>09033</t>
  </si>
  <si>
    <t>08009678</t>
  </si>
  <si>
    <t>МЕСНА ЗАЈЕДНИЦА ПАЛИЋ</t>
  </si>
  <si>
    <t>09043</t>
  </si>
  <si>
    <t>08009686</t>
  </si>
  <si>
    <t>МЕСНА ЗАЈЕДНИЦА ТАВАНКУТ</t>
  </si>
  <si>
    <t>09044</t>
  </si>
  <si>
    <t>08009694</t>
  </si>
  <si>
    <t>МЕСНА ЗАЈЕДНИЦА ЧАНТАВИР</t>
  </si>
  <si>
    <t>09046</t>
  </si>
  <si>
    <t>08009708</t>
  </si>
  <si>
    <t>09019</t>
  </si>
  <si>
    <t>08009716</t>
  </si>
  <si>
    <t>09026</t>
  </si>
  <si>
    <t>08009724</t>
  </si>
  <si>
    <t>09018</t>
  </si>
  <si>
    <t>08009732</t>
  </si>
  <si>
    <t>МЕСНА ЗАЈЕДНИЦА БИКОВО</t>
  </si>
  <si>
    <t>09039</t>
  </si>
  <si>
    <t>08009759</t>
  </si>
  <si>
    <t>МЕСНА ЗАЈЕДНИЦА ХАЈДУКОВО</t>
  </si>
  <si>
    <t>09045</t>
  </si>
  <si>
    <t>08009767</t>
  </si>
  <si>
    <t>МЕСНА ЗАЈЕДНИЦА ШУПЉАК</t>
  </si>
  <si>
    <t>09017</t>
  </si>
  <si>
    <t>08009775</t>
  </si>
  <si>
    <t>МЕСНА ЗАЈЕДНИЦА БАЧКИ ВИНОГРАДИ</t>
  </si>
  <si>
    <t>09037</t>
  </si>
  <si>
    <t>08009783</t>
  </si>
  <si>
    <t>09050</t>
  </si>
  <si>
    <t>08065543</t>
  </si>
  <si>
    <t>09048</t>
  </si>
  <si>
    <t>08067783</t>
  </si>
  <si>
    <t>09027</t>
  </si>
  <si>
    <t>08076286</t>
  </si>
  <si>
    <t>09013</t>
  </si>
  <si>
    <t>08076294</t>
  </si>
  <si>
    <t>09040</t>
  </si>
  <si>
    <t>08076308</t>
  </si>
  <si>
    <t>МЕСНА ЗАЈЕДНИЦА БАЈМОК</t>
  </si>
  <si>
    <t>09036</t>
  </si>
  <si>
    <t>08076316</t>
  </si>
  <si>
    <t>МЕСНА ЗАЈЕДНИЦА КЕЛЕБИЈА</t>
  </si>
  <si>
    <t>09041</t>
  </si>
  <si>
    <t>08076324</t>
  </si>
  <si>
    <t>09052</t>
  </si>
  <si>
    <t>08082154</t>
  </si>
  <si>
    <t>МЕСНА ЗАЈЕДНИЦА НОВИ ЖЕДНИК</t>
  </si>
  <si>
    <t>09014</t>
  </si>
  <si>
    <t>08084670</t>
  </si>
  <si>
    <t>09055</t>
  </si>
  <si>
    <t>08084858</t>
  </si>
  <si>
    <t>МЕСНА ЗАЈЕДНИЦА СТАРИ ЖЕДНИК</t>
  </si>
  <si>
    <t>09016</t>
  </si>
  <si>
    <t>08104573</t>
  </si>
  <si>
    <t>09056</t>
  </si>
  <si>
    <t>08137455</t>
  </si>
  <si>
    <t>09022</t>
  </si>
  <si>
    <t>08151172</t>
  </si>
  <si>
    <t>09032</t>
  </si>
  <si>
    <t>08151199</t>
  </si>
  <si>
    <t>09031</t>
  </si>
  <si>
    <t>08151202</t>
  </si>
  <si>
    <t>09053</t>
  </si>
  <si>
    <t>08170088</t>
  </si>
  <si>
    <t>09049</t>
  </si>
  <si>
    <t>08599874</t>
  </si>
  <si>
    <t>09020</t>
  </si>
  <si>
    <t>08600074</t>
  </si>
  <si>
    <t>МЕСНА ЗАЈЕДНИЦА БАЧКО ДУШАНОВО</t>
  </si>
  <si>
    <t>09038</t>
  </si>
  <si>
    <t>08600783</t>
  </si>
  <si>
    <t>09042</t>
  </si>
  <si>
    <t>08636621</t>
  </si>
  <si>
    <t>09010</t>
  </si>
  <si>
    <t>08670439</t>
  </si>
  <si>
    <t>ФОНДАЦИЈА ЗА РАЗВОЈ СПОРТА У СУБОТИЦИ</t>
  </si>
  <si>
    <t>09011</t>
  </si>
  <si>
    <t>08673080</t>
  </si>
  <si>
    <t>09021</t>
  </si>
  <si>
    <t>08777535</t>
  </si>
  <si>
    <t>09624</t>
  </si>
  <si>
    <t>08818657</t>
  </si>
  <si>
    <t>80019</t>
  </si>
  <si>
    <t>08853843</t>
  </si>
  <si>
    <t>80028</t>
  </si>
  <si>
    <t>08855161</t>
  </si>
  <si>
    <t>80024</t>
  </si>
  <si>
    <t>08861170</t>
  </si>
  <si>
    <t>09057</t>
  </si>
  <si>
    <t>08009295</t>
  </si>
  <si>
    <t>ОКРУЖНИ ЗАТВОР У СУБОТИЦИ</t>
  </si>
  <si>
    <t>00037</t>
  </si>
  <si>
    <t>08855951</t>
  </si>
  <si>
    <t>00068</t>
  </si>
  <si>
    <t>00168</t>
  </si>
  <si>
    <t>08009317</t>
  </si>
  <si>
    <t>ЦЕНТАР ЗА СОЦИЈАЛНИ РАД СУБОТИЦА</t>
  </si>
  <si>
    <t>00318</t>
  </si>
  <si>
    <t>08009350</t>
  </si>
  <si>
    <t>ГЕРОНТОЛОШКИ ЦЕНТАР СУБОТИЦА</t>
  </si>
  <si>
    <t>00202</t>
  </si>
  <si>
    <t>08121249</t>
  </si>
  <si>
    <t>01374</t>
  </si>
  <si>
    <t>08008973</t>
  </si>
  <si>
    <t>01376</t>
  </si>
  <si>
    <t>08008981</t>
  </si>
  <si>
    <t>01378</t>
  </si>
  <si>
    <t>08008990</t>
  </si>
  <si>
    <t>01375</t>
  </si>
  <si>
    <t>08009007</t>
  </si>
  <si>
    <t>01380</t>
  </si>
  <si>
    <t>08009015</t>
  </si>
  <si>
    <t>01370</t>
  </si>
  <si>
    <t>08009023</t>
  </si>
  <si>
    <t>01379</t>
  </si>
  <si>
    <t>08009031</t>
  </si>
  <si>
    <t>01371</t>
  </si>
  <si>
    <t>08009040</t>
  </si>
  <si>
    <t>01389</t>
  </si>
  <si>
    <t>08009058</t>
  </si>
  <si>
    <t>01386</t>
  </si>
  <si>
    <t>08009066</t>
  </si>
  <si>
    <t>01384</t>
  </si>
  <si>
    <t>08009074</t>
  </si>
  <si>
    <t>01381</t>
  </si>
  <si>
    <t>08009082</t>
  </si>
  <si>
    <t>01377</t>
  </si>
  <si>
    <t>08009104</t>
  </si>
  <si>
    <t>01599</t>
  </si>
  <si>
    <t>08009112</t>
  </si>
  <si>
    <t>01373</t>
  </si>
  <si>
    <t>08009139</t>
  </si>
  <si>
    <t>01600</t>
  </si>
  <si>
    <t>08009333</t>
  </si>
  <si>
    <t>01385</t>
  </si>
  <si>
    <t>08009791</t>
  </si>
  <si>
    <t>01383</t>
  </si>
  <si>
    <t>08058504</t>
  </si>
  <si>
    <t>01372</t>
  </si>
  <si>
    <t>08065489</t>
  </si>
  <si>
    <t>01387</t>
  </si>
  <si>
    <t>08065497</t>
  </si>
  <si>
    <t>01388</t>
  </si>
  <si>
    <t>МЕСНА ЗАЈЕДНИЦА ЛЕПОСАВИЋ</t>
  </si>
  <si>
    <t>09316</t>
  </si>
  <si>
    <t>09021469</t>
  </si>
  <si>
    <t>МЕСНА ЗАЈЕДНИЦА СОЧАНИЦА</t>
  </si>
  <si>
    <t>09318</t>
  </si>
  <si>
    <t>09021477</t>
  </si>
  <si>
    <t>МЕСНА ЗАЈЕДНИЦА ВРАЧЕВО</t>
  </si>
  <si>
    <t>09315</t>
  </si>
  <si>
    <t>09021485</t>
  </si>
  <si>
    <t>МЕСНА ЗАЈЕДНИЦА СРПСКА БИСТРИЦА</t>
  </si>
  <si>
    <t>09319</t>
  </si>
  <si>
    <t>09021493</t>
  </si>
  <si>
    <t>МЕСНА ЗАЈЕДНИЦА БЕЛО БРДО</t>
  </si>
  <si>
    <t>09314</t>
  </si>
  <si>
    <t>09021507</t>
  </si>
  <si>
    <t>09474</t>
  </si>
  <si>
    <t>09031944</t>
  </si>
  <si>
    <t>09320</t>
  </si>
  <si>
    <t>09040536</t>
  </si>
  <si>
    <t>09321</t>
  </si>
  <si>
    <t>09042172</t>
  </si>
  <si>
    <t>09323</t>
  </si>
  <si>
    <t>09087753</t>
  </si>
  <si>
    <t>09473</t>
  </si>
  <si>
    <t>09267581</t>
  </si>
  <si>
    <t>09322</t>
  </si>
  <si>
    <t>09272151</t>
  </si>
  <si>
    <t>80293</t>
  </si>
  <si>
    <t>09338055</t>
  </si>
  <si>
    <t>09585</t>
  </si>
  <si>
    <t>09341820</t>
  </si>
  <si>
    <t>80279</t>
  </si>
  <si>
    <t>17761234</t>
  </si>
  <si>
    <t>02359</t>
  </si>
  <si>
    <t>09018786</t>
  </si>
  <si>
    <t>ЦЕНТАР ЗА СОЦИЈАЛНИ РАД ЛЕПОСАВИЋ</t>
  </si>
  <si>
    <t>00337</t>
  </si>
  <si>
    <t>09085483</t>
  </si>
  <si>
    <t>80131</t>
  </si>
  <si>
    <t>09004491</t>
  </si>
  <si>
    <t>80130</t>
  </si>
  <si>
    <t>09004505</t>
  </si>
  <si>
    <t>80132</t>
  </si>
  <si>
    <t>09004513</t>
  </si>
  <si>
    <t>80161</t>
  </si>
  <si>
    <t>09004556</t>
  </si>
  <si>
    <t>80133</t>
  </si>
  <si>
    <t>09004572</t>
  </si>
  <si>
    <t>01531</t>
  </si>
  <si>
    <t>09021337</t>
  </si>
  <si>
    <t>01529</t>
  </si>
  <si>
    <t>09021345</t>
  </si>
  <si>
    <t>01530</t>
  </si>
  <si>
    <t>09021370</t>
  </si>
  <si>
    <t>ПОЉОПРИВРЕДНА ШКОЛА ЛЕШАК</t>
  </si>
  <si>
    <t>02121</t>
  </si>
  <si>
    <t>09018379</t>
  </si>
  <si>
    <t>02122</t>
  </si>
  <si>
    <t>09021388</t>
  </si>
  <si>
    <t>02308</t>
  </si>
  <si>
    <t>09034285</t>
  </si>
  <si>
    <t>02295</t>
  </si>
  <si>
    <t>09231951</t>
  </si>
  <si>
    <t>48204</t>
  </si>
  <si>
    <t>ЗУБИН ПОТОК</t>
  </si>
  <si>
    <t>324</t>
  </si>
  <si>
    <t>09362</t>
  </si>
  <si>
    <t>09047301</t>
  </si>
  <si>
    <t>МЕСНА ЗАЈЕДНИЦА РЕЗАЛА</t>
  </si>
  <si>
    <t>10045</t>
  </si>
  <si>
    <t>09363</t>
  </si>
  <si>
    <t>09024166</t>
  </si>
  <si>
    <t>МЕСНА ЗАЈЕДНИЦА БРЊАК</t>
  </si>
  <si>
    <t>10030</t>
  </si>
  <si>
    <t>09024182</t>
  </si>
  <si>
    <t>МЕСНА ЗАЈЕДНИЦА ЦРЕПУЉА</t>
  </si>
  <si>
    <t>09868</t>
  </si>
  <si>
    <t>09024204</t>
  </si>
  <si>
    <t>МЕСНА ЗАЈЕДНИЦА ЗУПЧЕ</t>
  </si>
  <si>
    <t>09367</t>
  </si>
  <si>
    <t>09024255</t>
  </si>
  <si>
    <t>МЕСНА ЗАЈЕДНИЦА ЗУБИН ПОТОК</t>
  </si>
  <si>
    <t>09368</t>
  </si>
  <si>
    <t>09024263</t>
  </si>
  <si>
    <t>МЕСНА ЗАЈЕДНИЦА ЛУЧКА РЕКА</t>
  </si>
  <si>
    <t>09950</t>
  </si>
  <si>
    <t>09024352</t>
  </si>
  <si>
    <t>МЕСНА ЗАЈЕДНИЦА БАЊЕ</t>
  </si>
  <si>
    <t>10049</t>
  </si>
  <si>
    <t>09032452</t>
  </si>
  <si>
    <t>МЕСНА ЗАЈЕДНИЦА БУБЕ</t>
  </si>
  <si>
    <t>09366</t>
  </si>
  <si>
    <t>09039996</t>
  </si>
  <si>
    <t>80232</t>
  </si>
  <si>
    <t>09048707</t>
  </si>
  <si>
    <t>09369</t>
  </si>
  <si>
    <t>09048855</t>
  </si>
  <si>
    <t>09370</t>
  </si>
  <si>
    <t>09247050</t>
  </si>
  <si>
    <t>10044</t>
  </si>
  <si>
    <t>09267859</t>
  </si>
  <si>
    <t>ЦЕНТАР ЗА СОЦИЈАЛНИ РАД ЗУБИН ПОТОК</t>
  </si>
  <si>
    <t>00338</t>
  </si>
  <si>
    <t>09132287</t>
  </si>
  <si>
    <t>01533</t>
  </si>
  <si>
    <t>09007954</t>
  </si>
  <si>
    <t>01534</t>
  </si>
  <si>
    <t>09023526</t>
  </si>
  <si>
    <t>01532</t>
  </si>
  <si>
    <t>09338071</t>
  </si>
  <si>
    <t>01535</t>
  </si>
  <si>
    <t>09338080</t>
  </si>
  <si>
    <t>02123</t>
  </si>
  <si>
    <t>09047689</t>
  </si>
  <si>
    <t>48220</t>
  </si>
  <si>
    <t>ГЊИЛАНЕ</t>
  </si>
  <si>
    <t>305</t>
  </si>
  <si>
    <t>09277</t>
  </si>
  <si>
    <t>09003738</t>
  </si>
  <si>
    <t>09281</t>
  </si>
  <si>
    <t>09278</t>
  </si>
  <si>
    <t>09003827</t>
  </si>
  <si>
    <t>МЕСНА ЗАЈЕДНИЦА ГОРЊЕ КУСЦЕ</t>
  </si>
  <si>
    <t>09284</t>
  </si>
  <si>
    <t>09003851</t>
  </si>
  <si>
    <t>09285</t>
  </si>
  <si>
    <t>09042806</t>
  </si>
  <si>
    <t>09283</t>
  </si>
  <si>
    <t>09268243</t>
  </si>
  <si>
    <t>309</t>
  </si>
  <si>
    <t>09289</t>
  </si>
  <si>
    <t>09290</t>
  </si>
  <si>
    <t>09291</t>
  </si>
  <si>
    <t>09036458</t>
  </si>
  <si>
    <t>321</t>
  </si>
  <si>
    <t>09350</t>
  </si>
  <si>
    <t>09001891</t>
  </si>
  <si>
    <t>ИСТОРИЈСКИ АРХИВ ГЊИЛАНЕ</t>
  </si>
  <si>
    <t>02355</t>
  </si>
  <si>
    <t>09027882</t>
  </si>
  <si>
    <t>ЦЕНТАР ЗА СОЦИЈАЛНИ РАД КОСОВСКА КАМЕНИЦА</t>
  </si>
  <si>
    <t>00339</t>
  </si>
  <si>
    <t>09041397</t>
  </si>
  <si>
    <t>01097</t>
  </si>
  <si>
    <t>09001646</t>
  </si>
  <si>
    <t>01096</t>
  </si>
  <si>
    <t>09001727</t>
  </si>
  <si>
    <t>01541</t>
  </si>
  <si>
    <t>09001735</t>
  </si>
  <si>
    <t>01091</t>
  </si>
  <si>
    <t>09002359</t>
  </si>
  <si>
    <t>01086</t>
  </si>
  <si>
    <t>09002383</t>
  </si>
  <si>
    <t>01087</t>
  </si>
  <si>
    <t>09002391</t>
  </si>
  <si>
    <t>01081</t>
  </si>
  <si>
    <t>09002413</t>
  </si>
  <si>
    <t>01105</t>
  </si>
  <si>
    <t>09002421</t>
  </si>
  <si>
    <t>01088</t>
  </si>
  <si>
    <t>09003282</t>
  </si>
  <si>
    <t>01543</t>
  </si>
  <si>
    <t>09003312</t>
  </si>
  <si>
    <t>01100</t>
  </si>
  <si>
    <t>09003347</t>
  </si>
  <si>
    <t>01095</t>
  </si>
  <si>
    <t>09003355</t>
  </si>
  <si>
    <t>01092</t>
  </si>
  <si>
    <t>09003371</t>
  </si>
  <si>
    <t>01101</t>
  </si>
  <si>
    <t>09018093</t>
  </si>
  <si>
    <t>01093</t>
  </si>
  <si>
    <t>09018174</t>
  </si>
  <si>
    <t>01540</t>
  </si>
  <si>
    <t>09018247</t>
  </si>
  <si>
    <t>01085</t>
  </si>
  <si>
    <t>09045031</t>
  </si>
  <si>
    <t>01102</t>
  </si>
  <si>
    <t>09095942</t>
  </si>
  <si>
    <t>01536</t>
  </si>
  <si>
    <t>09130861</t>
  </si>
  <si>
    <t>01103</t>
  </si>
  <si>
    <t>09134905</t>
  </si>
  <si>
    <t>ТЕХНИЧКА ШКОЛА КОСОВСКА ВИТИНА СТАРИ ВРБОВАШ</t>
  </si>
  <si>
    <t>02016</t>
  </si>
  <si>
    <t>09001743</t>
  </si>
  <si>
    <t>ГИМНАЗИЈА ГЊИЛАНЕ</t>
  </si>
  <si>
    <t>01789</t>
  </si>
  <si>
    <t>09003436</t>
  </si>
  <si>
    <t>ГИМНАЗИЈА ГЊИЛАНЕ У ГОРЊЕМ КУСКУ</t>
  </si>
  <si>
    <t>01746</t>
  </si>
  <si>
    <t>02014</t>
  </si>
  <si>
    <t>09003444</t>
  </si>
  <si>
    <t>ЕКОНОМСКА ШКОЛА ГЊИЛАНЕ РАНИЛУГ</t>
  </si>
  <si>
    <t>02010</t>
  </si>
  <si>
    <t>09028617</t>
  </si>
  <si>
    <t>ГИМНАЗИЈА У КОСОВСКОЈ КАМЕНИЦИ ВЕЛИКО РОПОТОВО</t>
  </si>
  <si>
    <t>01747</t>
  </si>
  <si>
    <t>09233881</t>
  </si>
  <si>
    <t>02015</t>
  </si>
  <si>
    <t>09233890</t>
  </si>
  <si>
    <t>02012</t>
  </si>
  <si>
    <t>17684841</t>
  </si>
  <si>
    <t>02678</t>
  </si>
  <si>
    <t>02583</t>
  </si>
  <si>
    <t>09003657</t>
  </si>
  <si>
    <t>02647</t>
  </si>
  <si>
    <t>09271368</t>
  </si>
  <si>
    <t>48230</t>
  </si>
  <si>
    <t>304</t>
  </si>
  <si>
    <t>09276</t>
  </si>
  <si>
    <t>09014284</t>
  </si>
  <si>
    <t>ДОМ КУЛТУРЕ ЛИПЉАН</t>
  </si>
  <si>
    <t>312</t>
  </si>
  <si>
    <t>09625</t>
  </si>
  <si>
    <t>09324</t>
  </si>
  <si>
    <t>09015086</t>
  </si>
  <si>
    <t>09328</t>
  </si>
  <si>
    <t>09015108</t>
  </si>
  <si>
    <t>09333</t>
  </si>
  <si>
    <t>09330</t>
  </si>
  <si>
    <t>09027220</t>
  </si>
  <si>
    <t>315</t>
  </si>
  <si>
    <t>09327</t>
  </si>
  <si>
    <t>09032762</t>
  </si>
  <si>
    <t>09329</t>
  </si>
  <si>
    <t>09019251</t>
  </si>
  <si>
    <t>10059</t>
  </si>
  <si>
    <t>09017712</t>
  </si>
  <si>
    <t>НАРОДНА БИБЛИОТЕКА ГРАЧАНИЦА</t>
  </si>
  <si>
    <t>03794</t>
  </si>
  <si>
    <t>09018735</t>
  </si>
  <si>
    <t>09334</t>
  </si>
  <si>
    <t>09019090</t>
  </si>
  <si>
    <t>ЈАВНО СТАМБЕНО ПРЕДУЗЕЋЕ ПРИШТИНА</t>
  </si>
  <si>
    <t>80072</t>
  </si>
  <si>
    <t>09020101</t>
  </si>
  <si>
    <t>10058</t>
  </si>
  <si>
    <t>09031421</t>
  </si>
  <si>
    <t>09336</t>
  </si>
  <si>
    <t>09056688</t>
  </si>
  <si>
    <t>80104</t>
  </si>
  <si>
    <t>09232141</t>
  </si>
  <si>
    <t>09332</t>
  </si>
  <si>
    <t>09267158</t>
  </si>
  <si>
    <t>80120</t>
  </si>
  <si>
    <t>17667459</t>
  </si>
  <si>
    <t>09331</t>
  </si>
  <si>
    <t>327</t>
  </si>
  <si>
    <t>09584</t>
  </si>
  <si>
    <t>09067353</t>
  </si>
  <si>
    <t>ДИРЕКЦИЈА ЗА ИЗГРАДЊУ ОБИЛИЋА</t>
  </si>
  <si>
    <t>09567</t>
  </si>
  <si>
    <t>09261648</t>
  </si>
  <si>
    <t>80224</t>
  </si>
  <si>
    <t>17688375</t>
  </si>
  <si>
    <t>09379</t>
  </si>
  <si>
    <t>09051759</t>
  </si>
  <si>
    <t>328</t>
  </si>
  <si>
    <t>09335</t>
  </si>
  <si>
    <t>09125418</t>
  </si>
  <si>
    <t>09381</t>
  </si>
  <si>
    <t>09052020</t>
  </si>
  <si>
    <t>329</t>
  </si>
  <si>
    <t>09383</t>
  </si>
  <si>
    <t>09052852</t>
  </si>
  <si>
    <t>02366</t>
  </si>
  <si>
    <t>09018859</t>
  </si>
  <si>
    <t>ЦЕНТАР ЗА СОЦИЈАЛНИ РАД ПРИШТИНА, ОБИЛИЋ И КОСОВО ПОЉЕ</t>
  </si>
  <si>
    <t>09608</t>
  </si>
  <si>
    <t>09019154</t>
  </si>
  <si>
    <t>09667</t>
  </si>
  <si>
    <t>09000445</t>
  </si>
  <si>
    <t>01545</t>
  </si>
  <si>
    <t>09014977</t>
  </si>
  <si>
    <t>01551</t>
  </si>
  <si>
    <t>09015019</t>
  </si>
  <si>
    <t>01546</t>
  </si>
  <si>
    <t>09015043</t>
  </si>
  <si>
    <t>01547</t>
  </si>
  <si>
    <t>09015051</t>
  </si>
  <si>
    <t>01555</t>
  </si>
  <si>
    <t>09017917</t>
  </si>
  <si>
    <t>01550</t>
  </si>
  <si>
    <t>09017984</t>
  </si>
  <si>
    <t>01544</t>
  </si>
  <si>
    <t>09018123</t>
  </si>
  <si>
    <t>01552</t>
  </si>
  <si>
    <t>09018166</t>
  </si>
  <si>
    <t>01549</t>
  </si>
  <si>
    <t>09018212</t>
  </si>
  <si>
    <t>01553</t>
  </si>
  <si>
    <t>09018255</t>
  </si>
  <si>
    <t>01661</t>
  </si>
  <si>
    <t>09018298</t>
  </si>
  <si>
    <t>01548</t>
  </si>
  <si>
    <t>09048308</t>
  </si>
  <si>
    <t>01556</t>
  </si>
  <si>
    <t>01554</t>
  </si>
  <si>
    <t>09097716</t>
  </si>
  <si>
    <t>01558</t>
  </si>
  <si>
    <t>09269550</t>
  </si>
  <si>
    <t>01557</t>
  </si>
  <si>
    <t>09272887</t>
  </si>
  <si>
    <t>ГРАЂЕВИНСКО-САОБРАЋАЈНА ШКОЛА ПРИШТИНА</t>
  </si>
  <si>
    <t>02124</t>
  </si>
  <si>
    <t>09018301</t>
  </si>
  <si>
    <t>МЕДИЦИНСКА ШКОЛА ПРИШТИНА</t>
  </si>
  <si>
    <t>02128</t>
  </si>
  <si>
    <t>09018310</t>
  </si>
  <si>
    <t>01790</t>
  </si>
  <si>
    <t>09018328</t>
  </si>
  <si>
    <t>02130</t>
  </si>
  <si>
    <t>09018344</t>
  </si>
  <si>
    <t>ЕКОНОМСКО-ТРГОВИНСКА ШКОЛА  ПРИШТИНА</t>
  </si>
  <si>
    <t>02125</t>
  </si>
  <si>
    <t>09018387</t>
  </si>
  <si>
    <t>02127</t>
  </si>
  <si>
    <t>09029141</t>
  </si>
  <si>
    <t>02126</t>
  </si>
  <si>
    <t>09034692</t>
  </si>
  <si>
    <t>ПОЉОПРИВРЕДНА ШКОЛА ПРИШТИНА</t>
  </si>
  <si>
    <t>02129</t>
  </si>
  <si>
    <t>09210903</t>
  </si>
  <si>
    <t>02679</t>
  </si>
  <si>
    <t>ЗДРАВСТВЕНИ ЦЕНТАР ПРИЗРЕН</t>
  </si>
  <si>
    <t>ПРИЗРЕН</t>
  </si>
  <si>
    <t>80146</t>
  </si>
  <si>
    <t>09006907</t>
  </si>
  <si>
    <t>ПЕЋ</t>
  </si>
  <si>
    <t>80150</t>
  </si>
  <si>
    <t>09010025</t>
  </si>
  <si>
    <t>СПЕЦИЈАЛНА БОЛНИЦА ЗА ПЛУЋНЕ БОЛЕСТИ ПЕЋ</t>
  </si>
  <si>
    <t>80151</t>
  </si>
  <si>
    <t>09010068</t>
  </si>
  <si>
    <t>ДОМ ЗДРАВЉА ПРИШТИНА</t>
  </si>
  <si>
    <t>80155</t>
  </si>
  <si>
    <t>09019014</t>
  </si>
  <si>
    <t>ИСТОК</t>
  </si>
  <si>
    <t>80154</t>
  </si>
  <si>
    <t>09030344</t>
  </si>
  <si>
    <t>КЛИНИЧКО БОЛНИЧКИ ЦЕНТАР ПРИШТИНА</t>
  </si>
  <si>
    <t>02582</t>
  </si>
  <si>
    <t>09181814</t>
  </si>
  <si>
    <t>ДОМ ЗДРАВЉА ДРАГАШ</t>
  </si>
  <si>
    <t>80147</t>
  </si>
  <si>
    <t>09271082</t>
  </si>
  <si>
    <t>ЗДРАВСТВЕНИ ЦЕНТАР ЂАКОВИЦА</t>
  </si>
  <si>
    <t>ЂАКОВИЦА</t>
  </si>
  <si>
    <t>80152</t>
  </si>
  <si>
    <t>09271694</t>
  </si>
  <si>
    <t>ДОМ ЗДРАВЉА ИСТОК</t>
  </si>
  <si>
    <t>80149</t>
  </si>
  <si>
    <t>09271988</t>
  </si>
  <si>
    <t>АПОТЕКАРСКА УСТАНОВА ПРИШТИНА</t>
  </si>
  <si>
    <t>80145</t>
  </si>
  <si>
    <t>09271996</t>
  </si>
  <si>
    <t>АПОТЕКАРСКА УСТАНОВА ПРИЗРЕН</t>
  </si>
  <si>
    <t>80148</t>
  </si>
  <si>
    <t>09272526</t>
  </si>
  <si>
    <t>ДОМ ЗДРАВЉА КОСОВО ПОЉЕ</t>
  </si>
  <si>
    <t>02518</t>
  </si>
  <si>
    <t>09338268</t>
  </si>
  <si>
    <t>ДОМ ЗДРАВЉА ГРАЧАНИЦА</t>
  </si>
  <si>
    <t>02516</t>
  </si>
  <si>
    <t>09338276</t>
  </si>
  <si>
    <t>ДОМ ЗДРАВЉА ДОЊА ГУШТЕРИЦА</t>
  </si>
  <si>
    <t>02517</t>
  </si>
  <si>
    <t>09338462</t>
  </si>
  <si>
    <t>АПОТЕКАРСКА УСТАНОВА ПЕЋ</t>
  </si>
  <si>
    <t>80153</t>
  </si>
  <si>
    <t>09342281</t>
  </si>
  <si>
    <t>48270</t>
  </si>
  <si>
    <t>ШТРПЦЕ</t>
  </si>
  <si>
    <t>307</t>
  </si>
  <si>
    <t>09287</t>
  </si>
  <si>
    <t>09001379</t>
  </si>
  <si>
    <t>320</t>
  </si>
  <si>
    <t>09349</t>
  </si>
  <si>
    <t>09000755</t>
  </si>
  <si>
    <t>325</t>
  </si>
  <si>
    <t>09371</t>
  </si>
  <si>
    <t>09048693</t>
  </si>
  <si>
    <t>09372</t>
  </si>
  <si>
    <t>09048901</t>
  </si>
  <si>
    <t>09373</t>
  </si>
  <si>
    <t>09377</t>
  </si>
  <si>
    <t>09049339</t>
  </si>
  <si>
    <t>09376</t>
  </si>
  <si>
    <t>09103406</t>
  </si>
  <si>
    <t>ДЕЧИЈИ ВРТИЋ ШАРСКО ЛАНЕ</t>
  </si>
  <si>
    <t>80196</t>
  </si>
  <si>
    <t>17713809</t>
  </si>
  <si>
    <t>ЦЕНТАР ЗА СОЦИЈАЛНИ РАД ШТРПЦЕ</t>
  </si>
  <si>
    <t>00340</t>
  </si>
  <si>
    <t>09090738</t>
  </si>
  <si>
    <t>01560</t>
  </si>
  <si>
    <t>09000399</t>
  </si>
  <si>
    <t>01561</t>
  </si>
  <si>
    <t>09000437</t>
  </si>
  <si>
    <t>80125</t>
  </si>
  <si>
    <t>09004564</t>
  </si>
  <si>
    <t>01671</t>
  </si>
  <si>
    <t>09018794</t>
  </si>
  <si>
    <t>01508</t>
  </si>
  <si>
    <t>09023623</t>
  </si>
  <si>
    <t>01559</t>
  </si>
  <si>
    <t>09084452</t>
  </si>
  <si>
    <t>ЕКОНОМСКО-ТУРИСТИЧКА ШКОЛА ДРАГАШ ГОРА</t>
  </si>
  <si>
    <t>80124</t>
  </si>
  <si>
    <t>09004599</t>
  </si>
  <si>
    <t>02131</t>
  </si>
  <si>
    <t>09073728</t>
  </si>
  <si>
    <t>ДОМ ЗДРАВЉА ШТРПЦЕ</t>
  </si>
  <si>
    <t>09338454</t>
  </si>
  <si>
    <t>KONTROLNA ŠTAMPA - ZR</t>
  </si>
  <si>
    <t>JBKBS:</t>
  </si>
  <si>
    <t>Matični broj:</t>
  </si>
  <si>
    <t>Obrazac 1</t>
  </si>
  <si>
    <t>OP</t>
  </si>
  <si>
    <t>Kolona 4</t>
  </si>
  <si>
    <t>Kolona 5</t>
  </si>
  <si>
    <t>Kolona 6</t>
  </si>
  <si>
    <t>Kolona 7</t>
  </si>
  <si>
    <t>Obrazac 2</t>
  </si>
  <si>
    <t>Obrazac 3</t>
  </si>
  <si>
    <t>Obrazac 4</t>
  </si>
  <si>
    <t>Obrazac 5</t>
  </si>
  <si>
    <t>Kolona 8</t>
  </si>
  <si>
    <t>Kolona 9</t>
  </si>
  <si>
    <t>Kolona 10</t>
  </si>
  <si>
    <t>Kolona 11</t>
  </si>
  <si>
    <t>Datum,</t>
  </si>
  <si>
    <t>Kontrolisao:</t>
  </si>
  <si>
    <t>08621438</t>
  </si>
  <si>
    <t>10010</t>
  </si>
  <si>
    <t>08681929</t>
  </si>
  <si>
    <t>ЦЕНТАР ЗА СОЦИЈАЛНИ РАД ВРБАС</t>
  </si>
  <si>
    <t>00324</t>
  </si>
  <si>
    <t>08564078</t>
  </si>
  <si>
    <t>ГЕРОНТОЛОШКИ ЦЕНТАР ВРБАС</t>
  </si>
  <si>
    <t>00323</t>
  </si>
  <si>
    <t>08798494</t>
  </si>
  <si>
    <t>ЦЕНТАР ЗА СОЦИЈАЛНИ РАД СРБОБРАН</t>
  </si>
  <si>
    <t>00325</t>
  </si>
  <si>
    <t>08839638</t>
  </si>
  <si>
    <t>01423</t>
  </si>
  <si>
    <t>08006946</t>
  </si>
  <si>
    <t>01416</t>
  </si>
  <si>
    <t>08006954</t>
  </si>
  <si>
    <t>01418</t>
  </si>
  <si>
    <t>08006962</t>
  </si>
  <si>
    <t>01424</t>
  </si>
  <si>
    <t>08006989</t>
  </si>
  <si>
    <t>01415</t>
  </si>
  <si>
    <t>08006997</t>
  </si>
  <si>
    <t>01420</t>
  </si>
  <si>
    <t>08007004</t>
  </si>
  <si>
    <t>01414</t>
  </si>
  <si>
    <t>08007012</t>
  </si>
  <si>
    <t>01413</t>
  </si>
  <si>
    <t>08007039</t>
  </si>
  <si>
    <t>08007047</t>
  </si>
  <si>
    <t>01417</t>
  </si>
  <si>
    <t>08013233</t>
  </si>
  <si>
    <t>01421</t>
  </si>
  <si>
    <t>08013241</t>
  </si>
  <si>
    <t>01422</t>
  </si>
  <si>
    <t>08013250</t>
  </si>
  <si>
    <t>01419</t>
  </si>
  <si>
    <t>08013268</t>
  </si>
  <si>
    <t>01656</t>
  </si>
  <si>
    <t>08650071</t>
  </si>
  <si>
    <t>01781</t>
  </si>
  <si>
    <t>08013276</t>
  </si>
  <si>
    <t>01780</t>
  </si>
  <si>
    <t>08073112</t>
  </si>
  <si>
    <t>02096</t>
  </si>
  <si>
    <t>08118841</t>
  </si>
  <si>
    <t>02504</t>
  </si>
  <si>
    <t>08160252</t>
  </si>
  <si>
    <t>80245</t>
  </si>
  <si>
    <t>08888744</t>
  </si>
  <si>
    <t>ОПШТА БОЛНИЦА ВРБАС</t>
  </si>
  <si>
    <t>80244</t>
  </si>
  <si>
    <t>08888752</t>
  </si>
  <si>
    <t>80243</t>
  </si>
  <si>
    <t>08888779</t>
  </si>
  <si>
    <t>РЕПУБЛИЧКИ ФОНД ПИО-ФИЛИЈАЛА- ВРБАС</t>
  </si>
  <si>
    <t>00148</t>
  </si>
  <si>
    <t>46710</t>
  </si>
  <si>
    <t>КУЛА</t>
  </si>
  <si>
    <t>218</t>
  </si>
  <si>
    <t>08575</t>
  </si>
  <si>
    <t>08594</t>
  </si>
  <si>
    <t>08576</t>
  </si>
  <si>
    <t>08004510</t>
  </si>
  <si>
    <t>08592</t>
  </si>
  <si>
    <t>08004889</t>
  </si>
  <si>
    <t>08593</t>
  </si>
  <si>
    <t>08004919</t>
  </si>
  <si>
    <t>08590</t>
  </si>
  <si>
    <t>08004935</t>
  </si>
  <si>
    <t>08595</t>
  </si>
  <si>
    <t>08005257</t>
  </si>
  <si>
    <t>08588</t>
  </si>
  <si>
    <t>08005508</t>
  </si>
  <si>
    <t>08584</t>
  </si>
  <si>
    <t>08005524</t>
  </si>
  <si>
    <t>МЕСНА ЗАЈЕДНИЦА ЛИПАР</t>
  </si>
  <si>
    <t>08589</t>
  </si>
  <si>
    <t>08005532</t>
  </si>
  <si>
    <t>08586</t>
  </si>
  <si>
    <t>08005559</t>
  </si>
  <si>
    <t>08587</t>
  </si>
  <si>
    <t>08005567</t>
  </si>
  <si>
    <t>08585</t>
  </si>
  <si>
    <t>08005575</t>
  </si>
  <si>
    <t>08591</t>
  </si>
  <si>
    <t>08066060</t>
  </si>
  <si>
    <t>08583</t>
  </si>
  <si>
    <t>08583153</t>
  </si>
  <si>
    <t>08582</t>
  </si>
  <si>
    <t>08583161</t>
  </si>
  <si>
    <t>09458</t>
  </si>
  <si>
    <t>08662550</t>
  </si>
  <si>
    <t>80011</t>
  </si>
  <si>
    <t>08859159</t>
  </si>
  <si>
    <t>ЦЕНТАР ЗА СОЦИЈАЛНИ РАД КУЛА</t>
  </si>
  <si>
    <t>00326</t>
  </si>
  <si>
    <t>08005362</t>
  </si>
  <si>
    <t>ДОМ ЗА СТАРЕ И ПЕНЗИОНЕРЕ КУЛА</t>
  </si>
  <si>
    <t>00205</t>
  </si>
  <si>
    <t>08171556</t>
  </si>
  <si>
    <t>01428</t>
  </si>
  <si>
    <t>08005133</t>
  </si>
  <si>
    <t>01431</t>
  </si>
  <si>
    <t>08005168</t>
  </si>
  <si>
    <t>01430</t>
  </si>
  <si>
    <t>08005176</t>
  </si>
  <si>
    <t>01426</t>
  </si>
  <si>
    <t>08005184</t>
  </si>
  <si>
    <t>01429</t>
  </si>
  <si>
    <t>08005192</t>
  </si>
  <si>
    <t>01657</t>
  </si>
  <si>
    <t>08005222</t>
  </si>
  <si>
    <t>01425</t>
  </si>
  <si>
    <t>08114579</t>
  </si>
  <si>
    <t>01427</t>
  </si>
  <si>
    <t>08143293</t>
  </si>
  <si>
    <t>02097</t>
  </si>
  <si>
    <t>08005206</t>
  </si>
  <si>
    <t>02099</t>
  </si>
  <si>
    <t>08005214</t>
  </si>
  <si>
    <t>02098</t>
  </si>
  <si>
    <t>08005249</t>
  </si>
  <si>
    <t>ДОМ ЗДРАВЉА КУЛА</t>
  </si>
  <si>
    <t>02506</t>
  </si>
  <si>
    <t>08005281</t>
  </si>
  <si>
    <t>46720</t>
  </si>
  <si>
    <t>БЕЧЕЈ</t>
  </si>
  <si>
    <t>208</t>
  </si>
  <si>
    <t>08371</t>
  </si>
  <si>
    <t>08372</t>
  </si>
  <si>
    <t>МЕСНА ЗАЈЕДНИЦА МИЛЕШЕВО</t>
  </si>
  <si>
    <t>08376</t>
  </si>
  <si>
    <t>08052026</t>
  </si>
  <si>
    <t>МЕСНА ЗАЈЕДНИЦА РАДИЧЕВИЋ</t>
  </si>
  <si>
    <t>08377</t>
  </si>
  <si>
    <t>08052034</t>
  </si>
  <si>
    <t>08382</t>
  </si>
  <si>
    <t>08062846</t>
  </si>
  <si>
    <t>08383</t>
  </si>
  <si>
    <t>08069697</t>
  </si>
  <si>
    <t>08386</t>
  </si>
  <si>
    <t>08069719</t>
  </si>
  <si>
    <t>08384</t>
  </si>
  <si>
    <t>08069824</t>
  </si>
  <si>
    <t>08378</t>
  </si>
  <si>
    <t>08076871</t>
  </si>
  <si>
    <t>МЕСНА ЗАЈЕДНИЦА БАЧКО ГРАДИШТЕ</t>
  </si>
  <si>
    <t>08375</t>
  </si>
  <si>
    <t>08077703</t>
  </si>
  <si>
    <t>МЕСНА ЗАЈЕДНИЦА БРАТСТВО ЈЕДИНСТВО</t>
  </si>
  <si>
    <t>08379</t>
  </si>
  <si>
    <t>08077711</t>
  </si>
  <si>
    <t>08381</t>
  </si>
  <si>
    <t>08077720</t>
  </si>
  <si>
    <t>08387</t>
  </si>
  <si>
    <t>08162115</t>
  </si>
  <si>
    <t>08385</t>
  </si>
  <si>
    <t>08231141</t>
  </si>
  <si>
    <t>МЕСНА ЗАЈЕДНИЦА ПОЉАНИЦА</t>
  </si>
  <si>
    <t>08380</t>
  </si>
  <si>
    <t>08564701</t>
  </si>
  <si>
    <t>08388</t>
  </si>
  <si>
    <t>08645701</t>
  </si>
  <si>
    <t>ТУРИСТИЧКА ОРГАНИЗАЦИЈА ОПШТИНЕ БЕЧЕЈ</t>
  </si>
  <si>
    <t>10056</t>
  </si>
  <si>
    <t>08851247</t>
  </si>
  <si>
    <t>ГЕРОНТОЛОШКИ ЦЕНТАР БЕЧЕЈ</t>
  </si>
  <si>
    <t>00206</t>
  </si>
  <si>
    <t>08083657</t>
  </si>
  <si>
    <t>ЦЕНТАР ЗА СОЦИЈАЛНИ РАД БЕЧЕЈ</t>
  </si>
  <si>
    <t>00327</t>
  </si>
  <si>
    <t>08144303</t>
  </si>
  <si>
    <t>01434</t>
  </si>
  <si>
    <t>08069735</t>
  </si>
  <si>
    <t>01432</t>
  </si>
  <si>
    <t>08069743</t>
  </si>
  <si>
    <t>01435</t>
  </si>
  <si>
    <t>08069751</t>
  </si>
  <si>
    <t>01601</t>
  </si>
  <si>
    <t>08069786</t>
  </si>
  <si>
    <t>01658</t>
  </si>
  <si>
    <t>08069816</t>
  </si>
  <si>
    <t>01433</t>
  </si>
  <si>
    <t>08069859</t>
  </si>
  <si>
    <t>01437</t>
  </si>
  <si>
    <t>08069867</t>
  </si>
  <si>
    <t>01436</t>
  </si>
  <si>
    <t>08069875</t>
  </si>
  <si>
    <t>02101</t>
  </si>
  <si>
    <t>08069760</t>
  </si>
  <si>
    <t>02100</t>
  </si>
  <si>
    <t>08114099</t>
  </si>
  <si>
    <t>01782</t>
  </si>
  <si>
    <t>08204381</t>
  </si>
  <si>
    <t>02507</t>
  </si>
  <si>
    <t>08068941</t>
  </si>
  <si>
    <t>46800</t>
  </si>
  <si>
    <t>ПЛАНДИШТЕ</t>
  </si>
  <si>
    <t>228</t>
  </si>
  <si>
    <t>08784</t>
  </si>
  <si>
    <t>08057567</t>
  </si>
  <si>
    <t>МЕСНА ЗАЈЕДНИЦА БАНАТСКИ СОКОЛАЦ</t>
  </si>
  <si>
    <t>08787</t>
  </si>
  <si>
    <t>08785</t>
  </si>
  <si>
    <t>08030057</t>
  </si>
  <si>
    <t>МЕСНА ЗАЈЕДНИЦА МАРГИТА</t>
  </si>
  <si>
    <t>08794</t>
  </si>
  <si>
    <t>08030065</t>
  </si>
  <si>
    <t>МЕСНА ЗАЈЕДНИЦА ВЕЛИКИ ГАЈ</t>
  </si>
  <si>
    <t>08790</t>
  </si>
  <si>
    <t>08030073</t>
  </si>
  <si>
    <t>МЕСНА ЗАЈЕДНИЦА ПЛАНДИШТЕ</t>
  </si>
  <si>
    <t>08797</t>
  </si>
  <si>
    <t>08030090</t>
  </si>
  <si>
    <t>МЕСНА ЗАЈЕДНИЦА ХАЈДУЧИЦА</t>
  </si>
  <si>
    <t>08799</t>
  </si>
  <si>
    <t>08030103</t>
  </si>
  <si>
    <t>МЕСНА ЗАЈЕДНИЦА МИЛЕТИЋЕВО</t>
  </si>
  <si>
    <t>08796</t>
  </si>
  <si>
    <t>08030383</t>
  </si>
  <si>
    <t>МЕСНА ЗАЈЕДНИЦА КУПИНИК</t>
  </si>
  <si>
    <t>08793</t>
  </si>
  <si>
    <t>08030391</t>
  </si>
  <si>
    <t>МЕСНА ЗАЈЕДНИЦА ВЕЛИКА ГРЕДА</t>
  </si>
  <si>
    <t>08789</t>
  </si>
  <si>
    <t>08030405</t>
  </si>
  <si>
    <t>МЕСНА ЗАЈЕДНИЦА ЈЕРМЕНОВЦИ</t>
  </si>
  <si>
    <t>08792</t>
  </si>
  <si>
    <t>08030413</t>
  </si>
  <si>
    <t>МЕСНА ЗАЈЕДНИЦА ДУЖИНЕ</t>
  </si>
  <si>
    <t>08791</t>
  </si>
  <si>
    <t>08030421</t>
  </si>
  <si>
    <t>МЕСНА ЗАЈЕДНИЦА МАРКОВИЋЕВО</t>
  </si>
  <si>
    <t>08795</t>
  </si>
  <si>
    <t>08030430</t>
  </si>
  <si>
    <t>МЕСНА ЗАЈЕДНИЦА БАРИЦЕ</t>
  </si>
  <si>
    <t>08788</t>
  </si>
  <si>
    <t>08030448</t>
  </si>
  <si>
    <t>МЕСНА ЗАЈЕДНИЦА СТАРИ ЛЕЦ</t>
  </si>
  <si>
    <t>08798</t>
  </si>
  <si>
    <t>08030456</t>
  </si>
  <si>
    <t>08800</t>
  </si>
  <si>
    <t>08118515</t>
  </si>
  <si>
    <t>08802</t>
  </si>
  <si>
    <t>08653186</t>
  </si>
  <si>
    <t>08801</t>
  </si>
  <si>
    <t>08653216</t>
  </si>
  <si>
    <t>ВРШАЦ</t>
  </si>
  <si>
    <t>241</t>
  </si>
  <si>
    <t>09138</t>
  </si>
  <si>
    <t>09176</t>
  </si>
  <si>
    <t>09139</t>
  </si>
  <si>
    <t>08010226</t>
  </si>
  <si>
    <t>09171</t>
  </si>
  <si>
    <t>08010234</t>
  </si>
  <si>
    <t>МЕСНА ЗАЈЕДНИЦА МАЛО СРЕДИШТЕ</t>
  </si>
  <si>
    <t>09153</t>
  </si>
  <si>
    <t>08010340</t>
  </si>
  <si>
    <t>09162</t>
  </si>
  <si>
    <t>08010366</t>
  </si>
  <si>
    <t>09156</t>
  </si>
  <si>
    <t>08010374</t>
  </si>
  <si>
    <t>МЕСНА ЗАЈЕДНИЦА ШУШАРА</t>
  </si>
  <si>
    <t>09164</t>
  </si>
  <si>
    <t>08010382</t>
  </si>
  <si>
    <t>МЕСНА ЗАЈЕДНИЦА ПОТПОРАЊ</t>
  </si>
  <si>
    <t>09159</t>
  </si>
  <si>
    <t>08010404</t>
  </si>
  <si>
    <t>МЕСНА ЗАЈЕДНИЦА РИТИШЕВО</t>
  </si>
  <si>
    <t>09160</t>
  </si>
  <si>
    <t>08010412</t>
  </si>
  <si>
    <t>МЕСНА ЗАЈЕДНИЦА КУШТИЉ</t>
  </si>
  <si>
    <t>09151</t>
  </si>
  <si>
    <t>08010439</t>
  </si>
  <si>
    <t>МЕСНА ЗАЈЕДНИЦА ГУДУРИЦА</t>
  </si>
  <si>
    <t>09147</t>
  </si>
  <si>
    <t>08010447</t>
  </si>
  <si>
    <t>МЕСНА ЗАЈЕДНИЦА ВЕЛИКО СРЕДИШТЕ</t>
  </si>
  <si>
    <t>09143</t>
  </si>
  <si>
    <t>08010455</t>
  </si>
  <si>
    <t>МЕСНА ЗАЈЕДНИЦА ЈАБЛАНКА</t>
  </si>
  <si>
    <t>09150</t>
  </si>
  <si>
    <t>08010463</t>
  </si>
  <si>
    <t>МЕСНА ЗАЈЕДНИЦА ЗАГАЈИЦА</t>
  </si>
  <si>
    <t>09148</t>
  </si>
  <si>
    <t>08010471</t>
  </si>
  <si>
    <t>МЕСНА ЗАЈЕДНИЦА УЉМА</t>
  </si>
  <si>
    <t>09163</t>
  </si>
  <si>
    <t>08010480</t>
  </si>
  <si>
    <t>09173</t>
  </si>
  <si>
    <t>08044791</t>
  </si>
  <si>
    <t>09172</t>
  </si>
  <si>
    <t>09242</t>
  </si>
  <si>
    <t>08632944</t>
  </si>
  <si>
    <t>09241</t>
  </si>
  <si>
    <t>08649081</t>
  </si>
  <si>
    <t>ФОНД СОЛИДАРНЕ СТАМБЕНЕ ИЗГРАДЊЕ ОПШТИНЕ ЖАБАЉ</t>
  </si>
  <si>
    <t>09235</t>
  </si>
  <si>
    <t>08702306</t>
  </si>
  <si>
    <t>ТУРИСТИЧКА ОРГАНИЗАЦИЈА ОПШТИНЕ ЖАБАЉ</t>
  </si>
  <si>
    <t>80195</t>
  </si>
  <si>
    <t>08879206</t>
  </si>
  <si>
    <t>00214</t>
  </si>
  <si>
    <t>08082235</t>
  </si>
  <si>
    <t>ЦЕНТАР ЗА СОЦИЈАЛНИ РАД ОПШТИНЕ ТЕМЕРИН</t>
  </si>
  <si>
    <t>00303</t>
  </si>
  <si>
    <t>08233527</t>
  </si>
  <si>
    <t>00304</t>
  </si>
  <si>
    <t>08467242</t>
  </si>
  <si>
    <t>01242</t>
  </si>
  <si>
    <t>08062668</t>
  </si>
  <si>
    <t>01238</t>
  </si>
  <si>
    <t>08062684</t>
  </si>
  <si>
    <t>01237</t>
  </si>
  <si>
    <t>08063605</t>
  </si>
  <si>
    <t>01236</t>
  </si>
  <si>
    <t>08063613</t>
  </si>
  <si>
    <t>01235</t>
  </si>
  <si>
    <t>08071888</t>
  </si>
  <si>
    <t>01240</t>
  </si>
  <si>
    <t>08071896</t>
  </si>
  <si>
    <t>01241</t>
  </si>
  <si>
    <t>08071900</t>
  </si>
  <si>
    <t>01239</t>
  </si>
  <si>
    <t>08071926</t>
  </si>
  <si>
    <t>02051</t>
  </si>
  <si>
    <t>08071870</t>
  </si>
  <si>
    <t>02052</t>
  </si>
  <si>
    <t>08112983</t>
  </si>
  <si>
    <t>ДОМ ЗДРАВЉА ЖАБАЉ</t>
  </si>
  <si>
    <t>02483</t>
  </si>
  <si>
    <t>08062463</t>
  </si>
  <si>
    <t>02482</t>
  </si>
  <si>
    <t>08071829</t>
  </si>
  <si>
    <t>45704</t>
  </si>
  <si>
    <t>ТИТЕЛ</t>
  </si>
  <si>
    <t>239</t>
  </si>
  <si>
    <t>09109</t>
  </si>
  <si>
    <t>08050724</t>
  </si>
  <si>
    <t>09110</t>
  </si>
  <si>
    <t>МЕСНА ЗАЈЕДНИЦА ГАРДИНОВЦИ</t>
  </si>
  <si>
    <t>09113</t>
  </si>
  <si>
    <t>08050767</t>
  </si>
  <si>
    <t>МЕСНА ЗАЈЕДНИЦА МОШОРИН</t>
  </si>
  <si>
    <t>09115</t>
  </si>
  <si>
    <t>08050775</t>
  </si>
  <si>
    <t>МЕСНА ЗАЈЕДНИЦА ТИТЕЛ</t>
  </si>
  <si>
    <t>09116</t>
  </si>
  <si>
    <t>08050783</t>
  </si>
  <si>
    <t>МЕСНА ЗАЈЕДНИЦА ШАЈКАШ</t>
  </si>
  <si>
    <t>09117</t>
  </si>
  <si>
    <t>08050791</t>
  </si>
  <si>
    <t>МЕСНА ЗАЈЕДНИЦА ВИЛОВО</t>
  </si>
  <si>
    <t>09112</t>
  </si>
  <si>
    <t>08050805</t>
  </si>
  <si>
    <t>09119</t>
  </si>
  <si>
    <t>08055653</t>
  </si>
  <si>
    <t>МЕСНА ЗАЈЕДНИЦА ЛОК</t>
  </si>
  <si>
    <t>09114</t>
  </si>
  <si>
    <t>08084882</t>
  </si>
  <si>
    <t>09120</t>
  </si>
  <si>
    <t>08635498</t>
  </si>
  <si>
    <t>09118</t>
  </si>
  <si>
    <t>08654883</t>
  </si>
  <si>
    <t>09823</t>
  </si>
  <si>
    <t>01243</t>
  </si>
  <si>
    <t>08050473</t>
  </si>
  <si>
    <t>01244</t>
  </si>
  <si>
    <t>08050481</t>
  </si>
  <si>
    <t>02053</t>
  </si>
  <si>
    <t>08050490</t>
  </si>
  <si>
    <t>ДОМ ЗДРАВЉА ТИТЕЛ</t>
  </si>
  <si>
    <t>02484</t>
  </si>
  <si>
    <t>08050503</t>
  </si>
  <si>
    <t>45710</t>
  </si>
  <si>
    <t>БАЧКА ПАЛАНКА</t>
  </si>
  <si>
    <t>205</t>
  </si>
  <si>
    <t>08304</t>
  </si>
  <si>
    <t>08070687</t>
  </si>
  <si>
    <t>08305</t>
  </si>
  <si>
    <t>08327</t>
  </si>
  <si>
    <t>08062293</t>
  </si>
  <si>
    <t>МЕСНА ЗАЈЕДНИЦА МЛАДЕНОВО</t>
  </si>
  <si>
    <t>08314</t>
  </si>
  <si>
    <t>08076359</t>
  </si>
  <si>
    <t>МЕСНА ЗАЈЕДНИЦА ЧЕЛАРЕВО</t>
  </si>
  <si>
    <t>08322</t>
  </si>
  <si>
    <t>08076421</t>
  </si>
  <si>
    <t>МЕСНА ЗАЈЕДНИЦА ВИЗИЋ</t>
  </si>
  <si>
    <t>08310</t>
  </si>
  <si>
    <t>08076430</t>
  </si>
  <si>
    <t>МЕСНА ЗАЈЕДНИЦА НОВА ГАЈДОБРА</t>
  </si>
  <si>
    <t>08316</t>
  </si>
  <si>
    <t>08076448</t>
  </si>
  <si>
    <t>МЕСНА ЗАЈЕДНИЦА ГАЈДОБРА</t>
  </si>
  <si>
    <t>08311</t>
  </si>
  <si>
    <t>08076456</t>
  </si>
  <si>
    <t>МЕСНА ЗАЈЕДНИЦА НЕШТИН</t>
  </si>
  <si>
    <t>08315</t>
  </si>
  <si>
    <t>08076464</t>
  </si>
  <si>
    <t>08324</t>
  </si>
  <si>
    <t>08076472</t>
  </si>
  <si>
    <t>08325</t>
  </si>
  <si>
    <t>08076499</t>
  </si>
  <si>
    <t>МЕСНА ЗАЈЕДНИЦА ДЕСПОТОВО</t>
  </si>
  <si>
    <t>08312</t>
  </si>
  <si>
    <t>08076502</t>
  </si>
  <si>
    <t>08323</t>
  </si>
  <si>
    <t>08076529</t>
  </si>
  <si>
    <t>МЕСНА ЗАЈЕДНИЦА ТОВАРИШЕВО</t>
  </si>
  <si>
    <t>08321</t>
  </si>
  <si>
    <t>08076537</t>
  </si>
  <si>
    <t>МЕСНА ЗАЈЕДНИЦА ПИВНИЦЕ</t>
  </si>
  <si>
    <t>08319</t>
  </si>
  <si>
    <t>08076553</t>
  </si>
  <si>
    <t>МЕСНА ЗАЈЕДНИЦА ПАРАГЕ</t>
  </si>
  <si>
    <t>08318</t>
  </si>
  <si>
    <t>08076561</t>
  </si>
  <si>
    <t>МЕСНА ЗАЈЕДНИЦА ОБРОВАЦ</t>
  </si>
  <si>
    <t>08317</t>
  </si>
  <si>
    <t>08076570</t>
  </si>
  <si>
    <t>08326</t>
  </si>
  <si>
    <t>08076588</t>
  </si>
  <si>
    <t>МЕСНА ЗАЈЕДНИЦА СИЛБАШ</t>
  </si>
  <si>
    <t>08320</t>
  </si>
  <si>
    <t>08078157</t>
  </si>
  <si>
    <t>МЕСНА ЗАЈЕДНИЦА КАРАЂОРЂЕВО</t>
  </si>
  <si>
    <t>08313</t>
  </si>
  <si>
    <t>08103917</t>
  </si>
  <si>
    <t>08328</t>
  </si>
  <si>
    <t>08115923</t>
  </si>
  <si>
    <t>УСТАНОВА - КУЛТУРНИ ЦЕНТАР БАЧКА ПАЛАНКА</t>
  </si>
  <si>
    <t>08329</t>
  </si>
  <si>
    <t>08234361</t>
  </si>
  <si>
    <t>ФОНД ЗА ИЗГРАДЊУ СТАНОВА СОЛИДАРНОСТИ ОПШТИНЕ БАЧКА ПАЛАНКА</t>
  </si>
  <si>
    <t>08308</t>
  </si>
  <si>
    <t>08702004</t>
  </si>
  <si>
    <t>ТУРИСТИЧКА ОРГАНИЗАЦИЈА ОПШТИНЕ БАЧКА ПАЛАНКА</t>
  </si>
  <si>
    <t>80051</t>
  </si>
  <si>
    <t>08863555</t>
  </si>
  <si>
    <t>ФОНД ЗА РАЗВОЈ ПОЉОПРИВРЕДЕ ОПШТИНЕ БАЧКА ПАЛАНКА</t>
  </si>
  <si>
    <t>80084</t>
  </si>
  <si>
    <t>08866937</t>
  </si>
  <si>
    <t>ФОНД ЗА РАЗВОЈ ПРЕДУЗЕТНИШТВА ОПШТИНЕ БАЧКА ПАЛАНКА</t>
  </si>
  <si>
    <t>80085</t>
  </si>
  <si>
    <t>08866945</t>
  </si>
  <si>
    <t>ГЕРОНТОЛОШКИ ЦЕНТАР БАЧКА ПАЛАНКА</t>
  </si>
  <si>
    <t>00197</t>
  </si>
  <si>
    <t>08675384</t>
  </si>
  <si>
    <t>ЦЕНТАР ЗА СОЦИЈАЛНИ РАД ОПШТИНЕ БАЧКА ПАЛАНКА</t>
  </si>
  <si>
    <t>80070</t>
  </si>
  <si>
    <t>08865019</t>
  </si>
  <si>
    <t>01250</t>
  </si>
  <si>
    <t>08062048</t>
  </si>
  <si>
    <t>01246</t>
  </si>
  <si>
    <t>08062056</t>
  </si>
  <si>
    <t>01245</t>
  </si>
  <si>
    <t>08062064</t>
  </si>
  <si>
    <t>01252</t>
  </si>
  <si>
    <t>08062072</t>
  </si>
  <si>
    <t>01248</t>
  </si>
  <si>
    <t>08062099</t>
  </si>
  <si>
    <t>01645</t>
  </si>
  <si>
    <t>08062323</t>
  </si>
  <si>
    <t>01594</t>
  </si>
  <si>
    <t>08062340</t>
  </si>
  <si>
    <t>01254</t>
  </si>
  <si>
    <t>08062374</t>
  </si>
  <si>
    <t>01253</t>
  </si>
  <si>
    <t>08062382</t>
  </si>
  <si>
    <t>01251</t>
  </si>
  <si>
    <t>08062404</t>
  </si>
  <si>
    <t>01247</t>
  </si>
  <si>
    <t>08062439</t>
  </si>
  <si>
    <t>01249</t>
  </si>
  <si>
    <t>08625158</t>
  </si>
  <si>
    <t>02054</t>
  </si>
  <si>
    <t>08062331</t>
  </si>
  <si>
    <t>01765</t>
  </si>
  <si>
    <t>08062358</t>
  </si>
  <si>
    <t>02055</t>
  </si>
  <si>
    <t>08062366</t>
  </si>
  <si>
    <t>02485</t>
  </si>
  <si>
    <t>08106452</t>
  </si>
  <si>
    <t>РЕПУБЛИЧКИ ФОНД ПИО-ФИЛИЈАЛА- БАЧКА ПАЛАНКА</t>
  </si>
  <si>
    <t>00138</t>
  </si>
  <si>
    <t>45711</t>
  </si>
  <si>
    <t>БАЧ</t>
  </si>
  <si>
    <t>204</t>
  </si>
  <si>
    <t>08291</t>
  </si>
  <si>
    <t>08012814</t>
  </si>
  <si>
    <t>ФОНД ЗА ПОМОЋ ШКОЛАМА ОПШТИНЕ БАЧ</t>
  </si>
  <si>
    <t>09896</t>
  </si>
  <si>
    <t>70521</t>
  </si>
  <si>
    <t>08848785</t>
  </si>
  <si>
    <t>08302</t>
  </si>
  <si>
    <t>70523</t>
  </si>
  <si>
    <t>08587213</t>
  </si>
  <si>
    <t>08303</t>
  </si>
  <si>
    <t>70524</t>
  </si>
  <si>
    <t>08580472</t>
  </si>
  <si>
    <t>09493</t>
  </si>
  <si>
    <t>70528</t>
  </si>
  <si>
    <t>08667101</t>
  </si>
  <si>
    <t>08300</t>
  </si>
  <si>
    <t>70529</t>
  </si>
  <si>
    <t>08012628</t>
  </si>
  <si>
    <t>МЕСНА ЗАЈЕДНИЦА БАЧ</t>
  </si>
  <si>
    <t>08296</t>
  </si>
  <si>
    <t>08023336</t>
  </si>
  <si>
    <t>МЕСНА ЗАЈЕДНИЦА БАЧКО НОВО СЕЛО</t>
  </si>
  <si>
    <t>08297</t>
  </si>
  <si>
    <t>08027218</t>
  </si>
  <si>
    <t>МЕСНА ЗАЈЕДНИЦА СЕЛЕНЧА</t>
  </si>
  <si>
    <t>08301</t>
  </si>
  <si>
    <t>08027226</t>
  </si>
  <si>
    <t>МЕСНА ЗАЈЕДНИЦА ВАЈСКА</t>
  </si>
  <si>
    <t>08299</t>
  </si>
  <si>
    <t>08027234</t>
  </si>
  <si>
    <t>МЕСНА ЗАЈЕДНИЦА БОЂАНИ</t>
  </si>
  <si>
    <t>08298</t>
  </si>
  <si>
    <t>08051496</t>
  </si>
  <si>
    <t>ТУРИСТИЧКА ОРГАНИЗАЦИЈА ОПШТИНЕ БАЧ</t>
  </si>
  <si>
    <t>80061</t>
  </si>
  <si>
    <t>70829</t>
  </si>
  <si>
    <t>08856133</t>
  </si>
  <si>
    <t>00306</t>
  </si>
  <si>
    <t>08281599</t>
  </si>
  <si>
    <t>01256</t>
  </si>
  <si>
    <t>08012857</t>
  </si>
  <si>
    <t>01259</t>
  </si>
  <si>
    <t>08012865</t>
  </si>
  <si>
    <t>01255</t>
  </si>
  <si>
    <t>08012873</t>
  </si>
  <si>
    <t>01257</t>
  </si>
  <si>
    <t>08012881</t>
  </si>
  <si>
    <t>01258</t>
  </si>
  <si>
    <t>08012890</t>
  </si>
  <si>
    <t>02056</t>
  </si>
  <si>
    <t>08610711</t>
  </si>
  <si>
    <t>ДОМ ЗДРАВЉА БАЧ</t>
  </si>
  <si>
    <t>02486</t>
  </si>
  <si>
    <t>08051372</t>
  </si>
  <si>
    <t>46000</t>
  </si>
  <si>
    <t>КОВАЧИЦА</t>
  </si>
  <si>
    <t>216</t>
  </si>
  <si>
    <t>08528</t>
  </si>
  <si>
    <t>08541</t>
  </si>
  <si>
    <t>08529</t>
  </si>
  <si>
    <t>08027447</t>
  </si>
  <si>
    <t>08545</t>
  </si>
  <si>
    <t>08029270</t>
  </si>
  <si>
    <t>08543</t>
  </si>
  <si>
    <t>08029288</t>
  </si>
  <si>
    <t>08542</t>
  </si>
  <si>
    <t>08029296</t>
  </si>
  <si>
    <t>МЕСНА ЗАЈЕДНИЦА КОВАЧИЦА</t>
  </si>
  <si>
    <t>08535</t>
  </si>
  <si>
    <t>08029385</t>
  </si>
  <si>
    <t>МЕСНА ЗАЈЕДНИЦА ЦРЕПАЈА</t>
  </si>
  <si>
    <t>08539</t>
  </si>
  <si>
    <t>08029393</t>
  </si>
  <si>
    <t>МЕСНА ЗАЈЕДНИЦА САМОШ</t>
  </si>
  <si>
    <t>08537</t>
  </si>
  <si>
    <t>08029415</t>
  </si>
  <si>
    <t>МЕСНА ЗАЈЕДНИЦА УЗДИН</t>
  </si>
  <si>
    <t>08538</t>
  </si>
  <si>
    <t>08029423</t>
  </si>
  <si>
    <t>08547</t>
  </si>
  <si>
    <t>08043256</t>
  </si>
  <si>
    <t>08546</t>
  </si>
  <si>
    <t>08044651</t>
  </si>
  <si>
    <t>08544</t>
  </si>
  <si>
    <t>08044678</t>
  </si>
  <si>
    <t>08536</t>
  </si>
  <si>
    <t>08059373</t>
  </si>
  <si>
    <t>МЕСНА ЗАЈЕДНИЦА ИДВОР</t>
  </si>
  <si>
    <t>08534</t>
  </si>
  <si>
    <t>08061041</t>
  </si>
  <si>
    <t>МЕСНА ЗАЈЕДНИЦА ДЕБЕЉАЧА</t>
  </si>
  <si>
    <t>08533</t>
  </si>
  <si>
    <t>08070164</t>
  </si>
  <si>
    <t>08540</t>
  </si>
  <si>
    <t>08498385</t>
  </si>
  <si>
    <t>08548</t>
  </si>
  <si>
    <t>08607338</t>
  </si>
  <si>
    <t>ТУРИСТИЧКА ОРГАНИЗАЦИЈА ОПШТИНЕ КОВАЧИЦА</t>
  </si>
  <si>
    <t>80059</t>
  </si>
  <si>
    <t>08865892</t>
  </si>
  <si>
    <t>ОПОВО</t>
  </si>
  <si>
    <t>225</t>
  </si>
  <si>
    <t>08714</t>
  </si>
  <si>
    <t>08028842</t>
  </si>
  <si>
    <t>08715</t>
  </si>
  <si>
    <t>МЕСНА ЗАЈЕДНИЦА БАРАНДА</t>
  </si>
  <si>
    <t>08718</t>
  </si>
  <si>
    <t>08028940</t>
  </si>
  <si>
    <t>МЕСНА ЗАЈЕДНИЦА СЕФКЕРИН</t>
  </si>
  <si>
    <t>08721</t>
  </si>
  <si>
    <t>08028958</t>
  </si>
  <si>
    <t>МЕСНА ЗАЈЕДНИЦА САКУЛЕ</t>
  </si>
  <si>
    <t>08720</t>
  </si>
  <si>
    <t>08028966</t>
  </si>
  <si>
    <t>МЕСНА ЗАЈЕДНИЦА ОПОВО</t>
  </si>
  <si>
    <t>08719</t>
  </si>
  <si>
    <t>08028974</t>
  </si>
  <si>
    <t>08722</t>
  </si>
  <si>
    <t>08593698</t>
  </si>
  <si>
    <t>08723</t>
  </si>
  <si>
    <t>08644217</t>
  </si>
  <si>
    <t>ПАНЧЕВО</t>
  </si>
  <si>
    <t>226</t>
  </si>
  <si>
    <t>08724</t>
  </si>
  <si>
    <t>08725</t>
  </si>
  <si>
    <t>08744</t>
  </si>
  <si>
    <t>08006792</t>
  </si>
  <si>
    <t>08743</t>
  </si>
  <si>
    <t>08006806</t>
  </si>
  <si>
    <t>08738</t>
  </si>
  <si>
    <t>08006822</t>
  </si>
  <si>
    <t>08737</t>
  </si>
  <si>
    <t>08006857</t>
  </si>
  <si>
    <t>08742</t>
  </si>
  <si>
    <t>08149291</t>
  </si>
  <si>
    <t>08741</t>
  </si>
  <si>
    <t>08593043</t>
  </si>
  <si>
    <t>08727</t>
  </si>
  <si>
    <t>08658366</t>
  </si>
  <si>
    <t>08740</t>
  </si>
  <si>
    <t>08696004</t>
  </si>
  <si>
    <t>ДОМ ОМЛАДИНЕ  БАНАТСКИ БРЕСТОВАЦ</t>
  </si>
  <si>
    <t>08757</t>
  </si>
  <si>
    <t>08702705</t>
  </si>
  <si>
    <t>80020</t>
  </si>
  <si>
    <t>20157810</t>
  </si>
  <si>
    <t>08760</t>
  </si>
  <si>
    <t>70103</t>
  </si>
  <si>
    <t>08006482</t>
  </si>
  <si>
    <t>08759</t>
  </si>
  <si>
    <t>08006504</t>
  </si>
  <si>
    <t>ГРАДСКА БИБЛИОТЕКА ПАНЧЕВО</t>
  </si>
  <si>
    <t>08746</t>
  </si>
  <si>
    <t>08006539</t>
  </si>
  <si>
    <t>08754</t>
  </si>
  <si>
    <t>08006547</t>
  </si>
  <si>
    <t>08753</t>
  </si>
  <si>
    <t>08006555</t>
  </si>
  <si>
    <t>08751</t>
  </si>
  <si>
    <t>08043949</t>
  </si>
  <si>
    <t>08749</t>
  </si>
  <si>
    <t>08043957</t>
  </si>
  <si>
    <t>08752</t>
  </si>
  <si>
    <t>08043965</t>
  </si>
  <si>
    <t>08755</t>
  </si>
  <si>
    <t>08044686</t>
  </si>
  <si>
    <t>08750</t>
  </si>
  <si>
    <t>08070288</t>
  </si>
  <si>
    <t>08748</t>
  </si>
  <si>
    <t>08070296</t>
  </si>
  <si>
    <t>08747</t>
  </si>
  <si>
    <t>08073759</t>
  </si>
  <si>
    <t>08761</t>
  </si>
  <si>
    <t>08073767</t>
  </si>
  <si>
    <t>08756</t>
  </si>
  <si>
    <t>08099456</t>
  </si>
  <si>
    <t>08758</t>
  </si>
  <si>
    <t>08538794</t>
  </si>
  <si>
    <t>08745</t>
  </si>
  <si>
    <t>70106</t>
  </si>
  <si>
    <t>08115249</t>
  </si>
  <si>
    <t>МЕСНА ЗАЈЕДНИЦА ИВАНОВО</t>
  </si>
  <si>
    <t>08732</t>
  </si>
  <si>
    <t>70109</t>
  </si>
  <si>
    <t>08006865</t>
  </si>
  <si>
    <t>МЕСНА ЗАЈЕДНИЦА БАНАТСКО НОВО СЕЛО</t>
  </si>
  <si>
    <t>08730</t>
  </si>
  <si>
    <t>08061149</t>
  </si>
  <si>
    <t>МЕСНА ЗАЈЕДНИЦА БАНАТСКИ БРЕСТОВАЦ</t>
  </si>
  <si>
    <t>08729</t>
  </si>
  <si>
    <t>08076596</t>
  </si>
  <si>
    <t>МЕСНА ЗАЈЕДНИЦА ОМОЉИЦА</t>
  </si>
  <si>
    <t>08735</t>
  </si>
  <si>
    <t>08076600</t>
  </si>
  <si>
    <t>МЕСНА ЗАЈЕДНИЦА ГЛОГОЊ</t>
  </si>
  <si>
    <t>08731</t>
  </si>
  <si>
    <t>08076618</t>
  </si>
  <si>
    <t>МЕСНА ЗАЈЕДНИЦА КАЧАРЕВО</t>
  </si>
  <si>
    <t>08734</t>
  </si>
  <si>
    <t>08076626</t>
  </si>
  <si>
    <t>08739</t>
  </si>
  <si>
    <t>08078114</t>
  </si>
  <si>
    <t>08736</t>
  </si>
  <si>
    <t>08078122</t>
  </si>
  <si>
    <t>08733</t>
  </si>
  <si>
    <t>08078149</t>
  </si>
  <si>
    <t>08762</t>
  </si>
  <si>
    <t>70160</t>
  </si>
  <si>
    <t>08484015</t>
  </si>
  <si>
    <t>ОКРУЖНИ ЗАТВОР У ПАНЧЕВУ</t>
  </si>
  <si>
    <t>00034</t>
  </si>
  <si>
    <t>08120528</t>
  </si>
  <si>
    <t>00065</t>
  </si>
  <si>
    <t>00177</t>
  </si>
  <si>
    <t>08006571</t>
  </si>
  <si>
    <t>00215</t>
  </si>
  <si>
    <t>08006601</t>
  </si>
  <si>
    <t>00308</t>
  </si>
  <si>
    <t>08006610</t>
  </si>
  <si>
    <t>00307</t>
  </si>
  <si>
    <t>08190852</t>
  </si>
  <si>
    <t>00167</t>
  </si>
  <si>
    <t>08219184</t>
  </si>
  <si>
    <t>ГЕРОНТОЛОШКИ ЦЕНТАР ПАНЧЕВО</t>
  </si>
  <si>
    <t>00198</t>
  </si>
  <si>
    <t>08247404</t>
  </si>
  <si>
    <t>80049</t>
  </si>
  <si>
    <t>08863318</t>
  </si>
  <si>
    <t>01283</t>
  </si>
  <si>
    <t>08006261</t>
  </si>
  <si>
    <t>01271</t>
  </si>
  <si>
    <t>08006270</t>
  </si>
  <si>
    <t>01261</t>
  </si>
  <si>
    <t>08006288</t>
  </si>
  <si>
    <t>01281</t>
  </si>
  <si>
    <t>08006296</t>
  </si>
  <si>
    <t>01267</t>
  </si>
  <si>
    <t>08006300</t>
  </si>
  <si>
    <t>01272</t>
  </si>
  <si>
    <t>08006318</t>
  </si>
  <si>
    <t>01268</t>
  </si>
  <si>
    <t>08006326</t>
  </si>
  <si>
    <t>01263</t>
  </si>
  <si>
    <t>08006334</t>
  </si>
  <si>
    <t>01265</t>
  </si>
  <si>
    <t>08006342</t>
  </si>
  <si>
    <t>01274</t>
  </si>
  <si>
    <t>08006369</t>
  </si>
  <si>
    <t>01286</t>
  </si>
  <si>
    <t>08006377</t>
  </si>
  <si>
    <t>01266</t>
  </si>
  <si>
    <t>08006393</t>
  </si>
  <si>
    <t>01595</t>
  </si>
  <si>
    <t>08006458</t>
  </si>
  <si>
    <t>01269</t>
  </si>
  <si>
    <t>08029024</t>
  </si>
  <si>
    <t>01284</t>
  </si>
  <si>
    <t>08029164</t>
  </si>
  <si>
    <t>01280</t>
  </si>
  <si>
    <t>08029172</t>
  </si>
  <si>
    <t>01278</t>
  </si>
  <si>
    <t>08029199</t>
  </si>
  <si>
    <t>01279</t>
  </si>
  <si>
    <t>08029202</t>
  </si>
  <si>
    <t>01276</t>
  </si>
  <si>
    <t>08029229</t>
  </si>
  <si>
    <t>01275</t>
  </si>
  <si>
    <t>08029237</t>
  </si>
  <si>
    <t>МЕСНА ЗАЈЕДНИЦА КОНАК</t>
  </si>
  <si>
    <t>08848</t>
  </si>
  <si>
    <t>08019169</t>
  </si>
  <si>
    <t>МЕСНА ЗАЈЕДНИЦА КРАЈИШНИК</t>
  </si>
  <si>
    <t>08849</t>
  </si>
  <si>
    <t>08019177</t>
  </si>
  <si>
    <t>МЕСНА ЗАЈЕДНИЦА НЕУЗИНА</t>
  </si>
  <si>
    <t>08850</t>
  </si>
  <si>
    <t>08019185</t>
  </si>
  <si>
    <t>МЕСНА ЗАЈЕДНИЦА СЕЧАЊ</t>
  </si>
  <si>
    <t>08851</t>
  </si>
  <si>
    <t>08019193</t>
  </si>
  <si>
    <t>08853</t>
  </si>
  <si>
    <t>08019207</t>
  </si>
  <si>
    <t>МЕСНА ЗАЈЕДНИЦА СУТЈЕСКА</t>
  </si>
  <si>
    <t>08852</t>
  </si>
  <si>
    <t>08070199</t>
  </si>
  <si>
    <t>МЕСНА ЗАЈЕДНИЦА ЈАРКОВАЦ</t>
  </si>
  <si>
    <t>08846</t>
  </si>
  <si>
    <t>08073589</t>
  </si>
  <si>
    <t>09548</t>
  </si>
  <si>
    <t>08302782</t>
  </si>
  <si>
    <t>08843</t>
  </si>
  <si>
    <t>08574316</t>
  </si>
  <si>
    <t>08854</t>
  </si>
  <si>
    <t>08589143</t>
  </si>
  <si>
    <t>08856</t>
  </si>
  <si>
    <t>08608865</t>
  </si>
  <si>
    <t>08855</t>
  </si>
  <si>
    <t>08743738</t>
  </si>
  <si>
    <t>08842</t>
  </si>
  <si>
    <t>08804788</t>
  </si>
  <si>
    <t>ЦЕНТАР ЗА СОЦИЈАЛНИ РАД СЕЧАЊ</t>
  </si>
  <si>
    <t>00332</t>
  </si>
  <si>
    <t>08203989</t>
  </si>
  <si>
    <t>01498</t>
  </si>
  <si>
    <t>08122610</t>
  </si>
  <si>
    <t>01495</t>
  </si>
  <si>
    <t>08122628</t>
  </si>
  <si>
    <t>01494</t>
  </si>
  <si>
    <t>08122636</t>
  </si>
  <si>
    <t>01492</t>
  </si>
  <si>
    <t>08122644</t>
  </si>
  <si>
    <t>01493</t>
  </si>
  <si>
    <t>08122652</t>
  </si>
  <si>
    <t>01491</t>
  </si>
  <si>
    <t>08122679</t>
  </si>
  <si>
    <t>01496</t>
  </si>
  <si>
    <t>08122687</t>
  </si>
  <si>
    <t>01497</t>
  </si>
  <si>
    <t>08122695</t>
  </si>
  <si>
    <t>02114</t>
  </si>
  <si>
    <t>08018936</t>
  </si>
  <si>
    <t>ДОМ ЗДРАВЉА СЕЧАЊ</t>
  </si>
  <si>
    <t>02511</t>
  </si>
  <si>
    <t>08018863</t>
  </si>
  <si>
    <t>46903</t>
  </si>
  <si>
    <t>НОВА ЦРЊА</t>
  </si>
  <si>
    <t>220</t>
  </si>
  <si>
    <t>08606</t>
  </si>
  <si>
    <t>08013705</t>
  </si>
  <si>
    <t>08607</t>
  </si>
  <si>
    <t>МЕСНА ЗАЈЕДНИЦА ВОЈВОДА СТЕПА</t>
  </si>
  <si>
    <t>08612</t>
  </si>
  <si>
    <t>08013721</t>
  </si>
  <si>
    <t>МЕСНА ЗАЈЕДНИЦА РАДОЈЕВО</t>
  </si>
  <si>
    <t>08614</t>
  </si>
  <si>
    <t>08013730</t>
  </si>
  <si>
    <t>МЕСНА ЗАЈЕДНИЦА СРПСКА ЦРЊА</t>
  </si>
  <si>
    <t>08615</t>
  </si>
  <si>
    <t>08013748</t>
  </si>
  <si>
    <t>МЕСНА ЗАЈЕДНИЦА ТОБА</t>
  </si>
  <si>
    <t>08616</t>
  </si>
  <si>
    <t>08013756</t>
  </si>
  <si>
    <t>МЕСНА ЗАЈЕДНИЦА НОВА ЦРЊА</t>
  </si>
  <si>
    <t>08613</t>
  </si>
  <si>
    <t>08076758</t>
  </si>
  <si>
    <t>08617</t>
  </si>
  <si>
    <t>08076766</t>
  </si>
  <si>
    <t>08618</t>
  </si>
  <si>
    <t>08115591</t>
  </si>
  <si>
    <t>08610</t>
  </si>
  <si>
    <t>08704686</t>
  </si>
  <si>
    <t>80027</t>
  </si>
  <si>
    <t>08860998</t>
  </si>
  <si>
    <t>01503</t>
  </si>
  <si>
    <t>08120684</t>
  </si>
  <si>
    <t>01501</t>
  </si>
  <si>
    <t>08120692</t>
  </si>
  <si>
    <t>01499</t>
  </si>
  <si>
    <t>08120706</t>
  </si>
  <si>
    <t>01502</t>
  </si>
  <si>
    <t>08120714</t>
  </si>
  <si>
    <t>01500</t>
  </si>
  <si>
    <t>08120722</t>
  </si>
  <si>
    <t>02115</t>
  </si>
  <si>
    <t>08013535</t>
  </si>
  <si>
    <t>ДОМ ЗДРАВЉА СРПСКА ЦРЊА</t>
  </si>
  <si>
    <t>02512</t>
  </si>
  <si>
    <t>08061939</t>
  </si>
  <si>
    <t>46904</t>
  </si>
  <si>
    <t>ЖИТИШТЕ</t>
  </si>
  <si>
    <t>244</t>
  </si>
  <si>
    <t>09243</t>
  </si>
  <si>
    <t>09250</t>
  </si>
  <si>
    <t>09244</t>
  </si>
  <si>
    <t>08010358</t>
  </si>
  <si>
    <t>МЕСНА ЗАЈЕДНИЦА БАНАТСКИ ДВОР</t>
  </si>
  <si>
    <t>09251</t>
  </si>
  <si>
    <t>08030731</t>
  </si>
  <si>
    <t>09249</t>
  </si>
  <si>
    <t>08030740</t>
  </si>
  <si>
    <t>МЕСНА ЗАЈЕДНИЦА ЖИТИШТЕ</t>
  </si>
  <si>
    <t>09252</t>
  </si>
  <si>
    <t>08030758</t>
  </si>
  <si>
    <t>09253</t>
  </si>
  <si>
    <t>08030766</t>
  </si>
  <si>
    <t>МЕСНА ЗАЈЕДНИЦА НОВИ ИТЕБЕЈ</t>
  </si>
  <si>
    <t>09254</t>
  </si>
  <si>
    <t>08030774</t>
  </si>
  <si>
    <t>МЕСНА ЗАЈЕДНИЦА СРПСКИ ИТЕБЕЈ</t>
  </si>
  <si>
    <t>09256</t>
  </si>
  <si>
    <t>08030782</t>
  </si>
  <si>
    <t>МЕСНА ЗАЈЕДНИЦА ТОРДА</t>
  </si>
  <si>
    <t>09258</t>
  </si>
  <si>
    <t>08030804</t>
  </si>
  <si>
    <t>МЕСНА ЗАЈЕДНИЦА ХЕТИН</t>
  </si>
  <si>
    <t>09259</t>
  </si>
  <si>
    <t>08030812</t>
  </si>
  <si>
    <t>МЕСНА ЗАЈЕДНИЦА РАВНИ ТОПОЛОВАЦ</t>
  </si>
  <si>
    <t>09255</t>
  </si>
  <si>
    <t>08063168</t>
  </si>
  <si>
    <t>МЕСНА ЗАЈЕДНИЦА ЧЕСТЕРЕГ</t>
  </si>
  <si>
    <t>09260</t>
  </si>
  <si>
    <t>08063176</t>
  </si>
  <si>
    <t>МЕСНА ЗАЈЕДНИЦА ТОРАК</t>
  </si>
  <si>
    <t>09257</t>
  </si>
  <si>
    <t>08063222</t>
  </si>
  <si>
    <t>09262</t>
  </si>
  <si>
    <t>08610282</t>
  </si>
  <si>
    <t>09263</t>
  </si>
  <si>
    <t>08610304</t>
  </si>
  <si>
    <t>09261</t>
  </si>
  <si>
    <t>08610312</t>
  </si>
  <si>
    <t>ЦЕНТАР ЗА СОЦИЈАЛНИ РАД ЖИТИШТЕ</t>
  </si>
  <si>
    <t>80026</t>
  </si>
  <si>
    <t>08860980</t>
  </si>
  <si>
    <t>01504</t>
  </si>
  <si>
    <t>08574731</t>
  </si>
  <si>
    <t>01506</t>
  </si>
  <si>
    <t>08574740</t>
  </si>
  <si>
    <t>01505</t>
  </si>
  <si>
    <t>08574758</t>
  </si>
  <si>
    <t>ДОМ ЗДРАВЉА ЖИТИШТЕ</t>
  </si>
  <si>
    <t>02513</t>
  </si>
  <si>
    <t>08030553</t>
  </si>
  <si>
    <t>48200</t>
  </si>
  <si>
    <t>301</t>
  </si>
  <si>
    <t>09274</t>
  </si>
  <si>
    <t>09011005</t>
  </si>
  <si>
    <t>303</t>
  </si>
  <si>
    <t>09275</t>
  </si>
  <si>
    <t>09013393</t>
  </si>
  <si>
    <t>306</t>
  </si>
  <si>
    <t>09286</t>
  </si>
  <si>
    <t>09008055</t>
  </si>
  <si>
    <t>308</t>
  </si>
  <si>
    <t>09288</t>
  </si>
  <si>
    <t>09008608</t>
  </si>
  <si>
    <t>310</t>
  </si>
  <si>
    <t>09292</t>
  </si>
  <si>
    <t>09024107</t>
  </si>
  <si>
    <t>09616</t>
  </si>
  <si>
    <t>09293</t>
  </si>
  <si>
    <t>09023330</t>
  </si>
  <si>
    <t>09618</t>
  </si>
  <si>
    <t>09023399</t>
  </si>
  <si>
    <t>09617</t>
  </si>
  <si>
    <t>09023429</t>
  </si>
  <si>
    <t>09304</t>
  </si>
  <si>
    <t>09023828</t>
  </si>
  <si>
    <t>09303</t>
  </si>
  <si>
    <t>09023836</t>
  </si>
  <si>
    <t>09302</t>
  </si>
  <si>
    <t>09024042</t>
  </si>
  <si>
    <t>09301</t>
  </si>
  <si>
    <t>09024344</t>
  </si>
  <si>
    <t>09305</t>
  </si>
  <si>
    <t>09039295</t>
  </si>
  <si>
    <t>09300</t>
  </si>
  <si>
    <t>09039899</t>
  </si>
  <si>
    <t>09298</t>
  </si>
  <si>
    <t>09039970</t>
  </si>
  <si>
    <t>09621</t>
  </si>
  <si>
    <t>09266569</t>
  </si>
  <si>
    <t>313</t>
  </si>
  <si>
    <t>09325</t>
  </si>
  <si>
    <t>09011757</t>
  </si>
  <si>
    <t>09326</t>
  </si>
  <si>
    <t>09010114</t>
  </si>
  <si>
    <t>317</t>
  </si>
  <si>
    <t>09337</t>
  </si>
  <si>
    <t>09007024</t>
  </si>
  <si>
    <t>318</t>
  </si>
  <si>
    <t>09338</t>
  </si>
  <si>
    <t>09020802</t>
  </si>
  <si>
    <t>СКУПШТИНА ОПШТИНЕ СРБИЦА</t>
  </si>
  <si>
    <t>09339</t>
  </si>
  <si>
    <t>09347</t>
  </si>
  <si>
    <t>09041036</t>
  </si>
  <si>
    <t>319</t>
  </si>
  <si>
    <t>09348</t>
  </si>
  <si>
    <t>09029508</t>
  </si>
  <si>
    <t>322</t>
  </si>
  <si>
    <t>09352</t>
  </si>
  <si>
    <t>09022147</t>
  </si>
  <si>
    <t>09353</t>
  </si>
  <si>
    <t>330</t>
  </si>
  <si>
    <t>09385</t>
  </si>
  <si>
    <t>09259473</t>
  </si>
  <si>
    <t>МЕСНА ЗАЈЕДНИЦА ЗЕРОВНИЦА</t>
  </si>
  <si>
    <t>09389</t>
  </si>
  <si>
    <t>09386</t>
  </si>
  <si>
    <t>09024298</t>
  </si>
  <si>
    <t>09388</t>
  </si>
  <si>
    <t>09024379</t>
  </si>
  <si>
    <t>09820</t>
  </si>
  <si>
    <t>09145001</t>
  </si>
  <si>
    <t>09391</t>
  </si>
  <si>
    <t>09252304</t>
  </si>
  <si>
    <t>МЕСНА ЗАЈЕДНИЦА СРБОВАЦ</t>
  </si>
  <si>
    <t>09390</t>
  </si>
  <si>
    <t>09255842</t>
  </si>
  <si>
    <t>331</t>
  </si>
  <si>
    <t>09392</t>
  </si>
  <si>
    <t>09004661</t>
  </si>
  <si>
    <t>МЕЂУОПШТИСКИ  ИСТОРИЈСКИ АРХИВ ПРИЗРЕН</t>
  </si>
  <si>
    <t>02357</t>
  </si>
  <si>
    <t>09006494</t>
  </si>
  <si>
    <t>МЕЂУКОМУНАЛНИ АРХИВ ПЕЋ</t>
  </si>
  <si>
    <t>02356</t>
  </si>
  <si>
    <t>09009906</t>
  </si>
  <si>
    <t>АРХИВ КОСОВА И МЕТОХИЈЕ</t>
  </si>
  <si>
    <t>02353</t>
  </si>
  <si>
    <t>09018751</t>
  </si>
  <si>
    <t>АРХИВ ГРАДА ПРИШТИНЕ</t>
  </si>
  <si>
    <t>02352</t>
  </si>
  <si>
    <t>09018760</t>
  </si>
  <si>
    <t>ПОКРАЈИНСКИ КУЛТУРНИ ЦЕНТАР</t>
  </si>
  <si>
    <t>02361</t>
  </si>
  <si>
    <t>09018808</t>
  </si>
  <si>
    <t>НАРОДНО ПОЗОРИШТЕ ПРИШТИНА</t>
  </si>
  <si>
    <t>02367</t>
  </si>
  <si>
    <t>09018832</t>
  </si>
  <si>
    <t>02354</t>
  </si>
  <si>
    <t>09023844</t>
  </si>
  <si>
    <t>МЕЂУОПШТИНСКИ ЦЕНТАР ЗА СОЦИЈАЛНИ РАД КОСОВСКА МИТРОВИЦА</t>
  </si>
  <si>
    <t>00334</t>
  </si>
  <si>
    <t>09024093</t>
  </si>
  <si>
    <t>ЦЕНТАР ЗА СОЦИЈАЛНИ РАД ВУЧИТРН</t>
  </si>
  <si>
    <t>00335</t>
  </si>
  <si>
    <t>09044388</t>
  </si>
  <si>
    <t>ЦЕНТАР ЗА СОЦИЈАЛНИ РАД СРБИЦА</t>
  </si>
  <si>
    <t>00336</t>
  </si>
  <si>
    <t>09044515</t>
  </si>
  <si>
    <t>01525</t>
  </si>
  <si>
    <t>09007903</t>
  </si>
  <si>
    <t>01517</t>
  </si>
  <si>
    <t>09011455</t>
  </si>
  <si>
    <t>09897</t>
  </si>
  <si>
    <t>09011579</t>
  </si>
  <si>
    <t>01520</t>
  </si>
  <si>
    <t>09020667</t>
  </si>
  <si>
    <t>01521</t>
  </si>
  <si>
    <t>09020764</t>
  </si>
  <si>
    <t>01507</t>
  </si>
  <si>
    <t>09021973</t>
  </si>
  <si>
    <t>01518</t>
  </si>
  <si>
    <t>09022015</t>
  </si>
  <si>
    <t>01514</t>
  </si>
  <si>
    <t>09022023</t>
  </si>
  <si>
    <t>01519</t>
  </si>
  <si>
    <t>09022058</t>
  </si>
  <si>
    <t>01509</t>
  </si>
  <si>
    <t>09023470</t>
  </si>
  <si>
    <t>01524</t>
  </si>
  <si>
    <t>09023488</t>
  </si>
  <si>
    <t>01516</t>
  </si>
  <si>
    <t>09023496</t>
  </si>
  <si>
    <t>01526</t>
  </si>
  <si>
    <t>09023500</t>
  </si>
  <si>
    <t>01510</t>
  </si>
  <si>
    <t>09023518</t>
  </si>
  <si>
    <t>01512</t>
  </si>
  <si>
    <t>09023534</t>
  </si>
  <si>
    <t>01523</t>
  </si>
  <si>
    <t>09023542</t>
  </si>
  <si>
    <t>01515</t>
  </si>
  <si>
    <t>09023569</t>
  </si>
  <si>
    <t>01511</t>
  </si>
  <si>
    <t>09023577</t>
  </si>
  <si>
    <t>01513</t>
  </si>
  <si>
    <t>09023585</t>
  </si>
  <si>
    <t>01660</t>
  </si>
  <si>
    <t>09023666</t>
  </si>
  <si>
    <t>01528</t>
  </si>
  <si>
    <t>09039040</t>
  </si>
  <si>
    <t>09591</t>
  </si>
  <si>
    <t>09040773</t>
  </si>
  <si>
    <t>01604</t>
  </si>
  <si>
    <t>09046020</t>
  </si>
  <si>
    <t>01527</t>
  </si>
  <si>
    <t>09117792</t>
  </si>
  <si>
    <t>ТЕХНИЧКА ШКОЛА СРБИЦА</t>
  </si>
  <si>
    <t>02118</t>
  </si>
  <si>
    <t>09020772</t>
  </si>
  <si>
    <t>МЕДИЦИНСКА ШКОЛА СА ДОМОМ УЧЕНИКА</t>
  </si>
  <si>
    <t>02117</t>
  </si>
  <si>
    <t>09023674</t>
  </si>
  <si>
    <t>02116</t>
  </si>
  <si>
    <t>09023704</t>
  </si>
  <si>
    <t>02120</t>
  </si>
  <si>
    <t>09023712</t>
  </si>
  <si>
    <t>ГИМНАЗИЈА КОСОВСКА МИТРОВИЦА</t>
  </si>
  <si>
    <t>01787</t>
  </si>
  <si>
    <t>09028919</t>
  </si>
  <si>
    <t>ГИМНАЗИЈА ОРАХОВАЦ</t>
  </si>
  <si>
    <t>01788</t>
  </si>
  <si>
    <t>01697</t>
  </si>
  <si>
    <t>09047891</t>
  </si>
  <si>
    <t>СРЕДЊА ШКОЛА У  ЗВЕЧАНУ</t>
  </si>
  <si>
    <t>02119</t>
  </si>
  <si>
    <t>09052780</t>
  </si>
  <si>
    <t>ГИМНАЗИЈА ВУЧИТРН</t>
  </si>
  <si>
    <t>01786</t>
  </si>
  <si>
    <t>09230408</t>
  </si>
  <si>
    <t>02181</t>
  </si>
  <si>
    <t>09009833</t>
  </si>
  <si>
    <t>311</t>
  </si>
  <si>
    <t>УНИВЕРЗИТЕТ У ПРИШТИНИ</t>
  </si>
  <si>
    <t>02293</t>
  </si>
  <si>
    <t>09018417</t>
  </si>
  <si>
    <t>02292</t>
  </si>
  <si>
    <t>09018425</t>
  </si>
  <si>
    <t>02236</t>
  </si>
  <si>
    <t>09018433</t>
  </si>
  <si>
    <t>02296</t>
  </si>
  <si>
    <t>09018468</t>
  </si>
  <si>
    <t>02304</t>
  </si>
  <si>
    <t>09018476</t>
  </si>
  <si>
    <t>02272</t>
  </si>
  <si>
    <t>09018484</t>
  </si>
  <si>
    <t>02266</t>
  </si>
  <si>
    <t>09018492</t>
  </si>
  <si>
    <t>02204</t>
  </si>
  <si>
    <t>09023798</t>
  </si>
  <si>
    <t>02205</t>
  </si>
  <si>
    <t>09027173</t>
  </si>
  <si>
    <t>326</t>
  </si>
  <si>
    <t>02259</t>
  </si>
  <si>
    <t>09339116</t>
  </si>
  <si>
    <t>02294</t>
  </si>
  <si>
    <t>09339477</t>
  </si>
  <si>
    <t>02330</t>
  </si>
  <si>
    <t>09019103</t>
  </si>
  <si>
    <t>ЗВЕЧАН</t>
  </si>
  <si>
    <t>02677</t>
  </si>
  <si>
    <t>02581</t>
  </si>
  <si>
    <t>09023933</t>
  </si>
  <si>
    <t>ДОМ ЗДРАВЉА ЗВЕЧАН</t>
  </si>
  <si>
    <t>02514</t>
  </si>
  <si>
    <t>09023992</t>
  </si>
  <si>
    <t>02646</t>
  </si>
  <si>
    <t>09273212</t>
  </si>
  <si>
    <t>02515</t>
  </si>
  <si>
    <t>09338349</t>
  </si>
  <si>
    <t>02394</t>
  </si>
  <si>
    <t>17667343</t>
  </si>
  <si>
    <t>НАЦИОНАЛНА СЛУЖБА ЗА ЗАПОШЉАВАЊЕ-ФИЛИЈАЛА КОСОВСКА МИТРОВИЦА</t>
  </si>
  <si>
    <t>00152</t>
  </si>
  <si>
    <t>09869</t>
  </si>
  <si>
    <t>48202</t>
  </si>
  <si>
    <t>ЛЕПОСАВИЋ</t>
  </si>
  <si>
    <t>09306</t>
  </si>
  <si>
    <t>09021418</t>
  </si>
  <si>
    <t>09308</t>
  </si>
  <si>
    <t>МЕСНА ЗАЈЕДНИЦА ЛЕШАК</t>
  </si>
  <si>
    <t>09317</t>
  </si>
  <si>
    <t>09021442</t>
  </si>
  <si>
    <t>01648</t>
  </si>
  <si>
    <t>08063583</t>
  </si>
  <si>
    <t>02071</t>
  </si>
  <si>
    <t>08062986</t>
  </si>
  <si>
    <t>ТЕХНИЧКА ШКОЛА СА ДОМОМ УЧЕНИКА</t>
  </si>
  <si>
    <t>02072</t>
  </si>
  <si>
    <t>08063591</t>
  </si>
  <si>
    <t>01770</t>
  </si>
  <si>
    <t>08198250</t>
  </si>
  <si>
    <t>ДОМ ЗДРАВЉА АПАТИН</t>
  </si>
  <si>
    <t>02492</t>
  </si>
  <si>
    <t>08023247</t>
  </si>
  <si>
    <t>46320</t>
  </si>
  <si>
    <t>ОЏАЦИ</t>
  </si>
  <si>
    <t>224</t>
  </si>
  <si>
    <t>08695</t>
  </si>
  <si>
    <t>08327700</t>
  </si>
  <si>
    <t>08712</t>
  </si>
  <si>
    <t>08697</t>
  </si>
  <si>
    <t>08007578</t>
  </si>
  <si>
    <t>МЕСНА ЗАЈЕДНИЦА БАЧКИ БРЕСТОВАЦ</t>
  </si>
  <si>
    <t>08703</t>
  </si>
  <si>
    <t>08008051</t>
  </si>
  <si>
    <t>МЕСНА ЗАЈЕДНИЦА БОГОЈЕВО</t>
  </si>
  <si>
    <t>08705</t>
  </si>
  <si>
    <t>08008060</t>
  </si>
  <si>
    <t>МЕСНА ЗАЈЕДНИЦА ДЕРОЊЕ</t>
  </si>
  <si>
    <t>08706</t>
  </si>
  <si>
    <t>08008078</t>
  </si>
  <si>
    <t>МЕСНА ЗАЈЕДНИЦА КАРАВУКОВО</t>
  </si>
  <si>
    <t>08707</t>
  </si>
  <si>
    <t>08008086</t>
  </si>
  <si>
    <t>МЕСНА ЗАЈЕДНИЦА ЛАЛИЋ</t>
  </si>
  <si>
    <t>08708</t>
  </si>
  <si>
    <t>08008094</t>
  </si>
  <si>
    <t>08709</t>
  </si>
  <si>
    <t>08008108</t>
  </si>
  <si>
    <t>МЕСНА ЗАЈЕДНИЦА РАТКОВО</t>
  </si>
  <si>
    <t>08710</t>
  </si>
  <si>
    <t>08008116</t>
  </si>
  <si>
    <t>МЕСНА ЗАЈЕДНИЦА СРПСКИ МИЛЕТИЋ</t>
  </si>
  <si>
    <t>08711</t>
  </si>
  <si>
    <t>08008124</t>
  </si>
  <si>
    <t>МЕСНА ЗАЈЕДНИЦА БАЧКИ ГРАЧАЦ</t>
  </si>
  <si>
    <t>08704</t>
  </si>
  <si>
    <t>08084866</t>
  </si>
  <si>
    <t>08713</t>
  </si>
  <si>
    <t>08220450</t>
  </si>
  <si>
    <t>80201</t>
  </si>
  <si>
    <t>08581797</t>
  </si>
  <si>
    <t>00313</t>
  </si>
  <si>
    <t>08165521</t>
  </si>
  <si>
    <t>01331</t>
  </si>
  <si>
    <t>08007454</t>
  </si>
  <si>
    <t>01330</t>
  </si>
  <si>
    <t>08007462</t>
  </si>
  <si>
    <t>01339</t>
  </si>
  <si>
    <t>08007489</t>
  </si>
  <si>
    <t>01334</t>
  </si>
  <si>
    <t>08007497</t>
  </si>
  <si>
    <t>01338</t>
  </si>
  <si>
    <t>08007519</t>
  </si>
  <si>
    <t>01332</t>
  </si>
  <si>
    <t>08007527</t>
  </si>
  <si>
    <t>01335</t>
  </si>
  <si>
    <t>08007535</t>
  </si>
  <si>
    <t>01337</t>
  </si>
  <si>
    <t>08007543</t>
  </si>
  <si>
    <t>01333</t>
  </si>
  <si>
    <t>08007551</t>
  </si>
  <si>
    <t>01336</t>
  </si>
  <si>
    <t>08168466</t>
  </si>
  <si>
    <t>02073</t>
  </si>
  <si>
    <t>08007586</t>
  </si>
  <si>
    <t>01771</t>
  </si>
  <si>
    <t>08199957</t>
  </si>
  <si>
    <t>ДОМ ЗДРАВЉА ОЏАЦИ</t>
  </si>
  <si>
    <t>02493</t>
  </si>
  <si>
    <t>08007632</t>
  </si>
  <si>
    <t>46400</t>
  </si>
  <si>
    <t>234</t>
  </si>
  <si>
    <t>08926</t>
  </si>
  <si>
    <t>МЕСНА ЗАЈЕДНИЦА ДИВОШ</t>
  </si>
  <si>
    <t>08936</t>
  </si>
  <si>
    <t>08016127</t>
  </si>
  <si>
    <t>МЕСНА ЗАЈЕДНИЦА БЕШЕНОВО</t>
  </si>
  <si>
    <t>08932</t>
  </si>
  <si>
    <t>08016135</t>
  </si>
  <si>
    <t>МЕСНА ЗАЈЕДНИЦА ЧАЛМА</t>
  </si>
  <si>
    <t>08950</t>
  </si>
  <si>
    <t>08016143</t>
  </si>
  <si>
    <t>МЕСНА ЗАЈЕДНИЦА ЛЕЖИМИР</t>
  </si>
  <si>
    <t>08940</t>
  </si>
  <si>
    <t>08016151</t>
  </si>
  <si>
    <t>МЕСНА ЗАЈЕДНИЦА МАРТИНЦИ</t>
  </si>
  <si>
    <t>08942</t>
  </si>
  <si>
    <t>08016160</t>
  </si>
  <si>
    <t>МЕСНА ЗАЈЕДНИЦА КУЗМИН</t>
  </si>
  <si>
    <t>08938</t>
  </si>
  <si>
    <t>08016178</t>
  </si>
  <si>
    <t>08961</t>
  </si>
  <si>
    <t>08016186</t>
  </si>
  <si>
    <t>08964</t>
  </si>
  <si>
    <t>08016194</t>
  </si>
  <si>
    <t>МЕСНА ЗАЈЕДНИЦА МАЧВАНСКА МИТРОВИЦА</t>
  </si>
  <si>
    <t>08943</t>
  </si>
  <si>
    <t>08016208</t>
  </si>
  <si>
    <t>МЕСНА ЗАЈЕДНИЦА ЛАЋАРАК</t>
  </si>
  <si>
    <t>08939</t>
  </si>
  <si>
    <t>08016216</t>
  </si>
  <si>
    <t>08963</t>
  </si>
  <si>
    <t>08016224</t>
  </si>
  <si>
    <t>08955</t>
  </si>
  <si>
    <t>08016232</t>
  </si>
  <si>
    <t>МЕСНА ЗАЈЕДНИЦА ШУЉАМ</t>
  </si>
  <si>
    <t>08953</t>
  </si>
  <si>
    <t>08016259</t>
  </si>
  <si>
    <t>МЕСНА ЗАЈЕДНИЦА ГРГУРЕВЦИ</t>
  </si>
  <si>
    <t>08935</t>
  </si>
  <si>
    <t>08016267</t>
  </si>
  <si>
    <t>МЕСНА ЗАЈЕДНИЦА МАНЂЕЛОС</t>
  </si>
  <si>
    <t>08941</t>
  </si>
  <si>
    <t>08016275</t>
  </si>
  <si>
    <t>МЕСНА ЗАЈЕДНИЦА БОСУТ</t>
  </si>
  <si>
    <t>08933</t>
  </si>
  <si>
    <t>08016283</t>
  </si>
  <si>
    <t>МЕСНА ЗАЈЕДНИЦА РАВЊЕ</t>
  </si>
  <si>
    <t>08945</t>
  </si>
  <si>
    <t>08016291</t>
  </si>
  <si>
    <t>08962</t>
  </si>
  <si>
    <t>08016305</t>
  </si>
  <si>
    <t>МЕСНА ЗАЈЕДНИЦА РАДЕНКОВИЋ</t>
  </si>
  <si>
    <t>08946</t>
  </si>
  <si>
    <t>08016313</t>
  </si>
  <si>
    <t>МЕСНА ЗАЈЕДНИЦА СТАРА БИНГУЛА</t>
  </si>
  <si>
    <t>08949</t>
  </si>
  <si>
    <t>08016321</t>
  </si>
  <si>
    <t>МЕСНА ЗАЈЕДНИЦА ЈАРАК</t>
  </si>
  <si>
    <t>08937</t>
  </si>
  <si>
    <t>08016330</t>
  </si>
  <si>
    <t>08956</t>
  </si>
  <si>
    <t>08016348</t>
  </si>
  <si>
    <t>МЕСНА ЗАЈЕДНИЦА ВЕЛИКИ РАДИНЦИ</t>
  </si>
  <si>
    <t>08934</t>
  </si>
  <si>
    <t>08016356</t>
  </si>
  <si>
    <t>МЕСНА ЗАЈЕДНИЦА ШИШАТОВАЦ</t>
  </si>
  <si>
    <t>08952</t>
  </si>
  <si>
    <t>08016461</t>
  </si>
  <si>
    <t>МЕСНА ЗАЈЕДНИЦА САЛАШ НОЋАЈСКИ</t>
  </si>
  <si>
    <t>08947</t>
  </si>
  <si>
    <t>08070130</t>
  </si>
  <si>
    <t>МЕСНА ЗАЈЕДНИЦА НОЋАЈ</t>
  </si>
  <si>
    <t>08944</t>
  </si>
  <si>
    <t>08077258</t>
  </si>
  <si>
    <t>МЕСНА ЗАЈЕДНИЦА ШАШИНЦИ</t>
  </si>
  <si>
    <t>08951</t>
  </si>
  <si>
    <t>08105855</t>
  </si>
  <si>
    <t>МЕСНА ЗАЈЕДНИЦА БЕШЕНОВАЧКИ ПРЊАВОР</t>
  </si>
  <si>
    <t>08931</t>
  </si>
  <si>
    <t>08129266</t>
  </si>
  <si>
    <t>МЕСНА ЗАЈЕДНИЦА СРЕМСКА РАЧА</t>
  </si>
  <si>
    <t>08948</t>
  </si>
  <si>
    <t>08139750</t>
  </si>
  <si>
    <t>08957</t>
  </si>
  <si>
    <t>08140804</t>
  </si>
  <si>
    <t>08959</t>
  </si>
  <si>
    <t>08140812</t>
  </si>
  <si>
    <t>08958</t>
  </si>
  <si>
    <t>08140839</t>
  </si>
  <si>
    <t>08954</t>
  </si>
  <si>
    <t>08141061</t>
  </si>
  <si>
    <t>08960</t>
  </si>
  <si>
    <t>08141070</t>
  </si>
  <si>
    <t>08974</t>
  </si>
  <si>
    <t>09796</t>
  </si>
  <si>
    <t>08760527</t>
  </si>
  <si>
    <t>ТУРИСТИЧКА ОРГАНИЗАЦИЈА ГРАДА СРЕМСКА МИТРОВИЦА</t>
  </si>
  <si>
    <t>80296</t>
  </si>
  <si>
    <t>08896518</t>
  </si>
  <si>
    <t>УСТАНОВА АТЛЕТСКИ СТАДИОН ГРАДА СРЕМСКА МИТРОВИЦА</t>
  </si>
  <si>
    <t>80295</t>
  </si>
  <si>
    <t>08896526</t>
  </si>
  <si>
    <t>09798</t>
  </si>
  <si>
    <t>08965</t>
  </si>
  <si>
    <t>08015996</t>
  </si>
  <si>
    <t>80105</t>
  </si>
  <si>
    <t>08170100</t>
  </si>
  <si>
    <t>08967</t>
  </si>
  <si>
    <t>09800</t>
  </si>
  <si>
    <t>08015864</t>
  </si>
  <si>
    <t>МУЗЕЈ СРЕМА</t>
  </si>
  <si>
    <t>08970</t>
  </si>
  <si>
    <t>08015872</t>
  </si>
  <si>
    <t>08969</t>
  </si>
  <si>
    <t>08015899</t>
  </si>
  <si>
    <t>08968</t>
  </si>
  <si>
    <t>08015902</t>
  </si>
  <si>
    <t>08966</t>
  </si>
  <si>
    <t>08015937</t>
  </si>
  <si>
    <t>08973</t>
  </si>
  <si>
    <t>08015945</t>
  </si>
  <si>
    <t>08971</t>
  </si>
  <si>
    <t>08016089</t>
  </si>
  <si>
    <t>09481</t>
  </si>
  <si>
    <t>08803153</t>
  </si>
  <si>
    <t>КАЗНЕНО-ПОПРАВНИ ЗАВОД У СРЕМСКОЈ МИТРОВИЦИ</t>
  </si>
  <si>
    <t>00036</t>
  </si>
  <si>
    <t>08855927</t>
  </si>
  <si>
    <t>00067</t>
  </si>
  <si>
    <t>00314</t>
  </si>
  <si>
    <t>08016046</t>
  </si>
  <si>
    <t>01342</t>
  </si>
  <si>
    <t>08015619</t>
  </si>
  <si>
    <t>01340</t>
  </si>
  <si>
    <t>08015627</t>
  </si>
  <si>
    <t>01345</t>
  </si>
  <si>
    <t>08015643</t>
  </si>
  <si>
    <t>01341</t>
  </si>
  <si>
    <t>08015651</t>
  </si>
  <si>
    <t>01344</t>
  </si>
  <si>
    <t>08015660</t>
  </si>
  <si>
    <t>01347</t>
  </si>
  <si>
    <t>08015678</t>
  </si>
  <si>
    <t>01348</t>
  </si>
  <si>
    <t>08015724</t>
  </si>
  <si>
    <t>01343</t>
  </si>
  <si>
    <t>08015767</t>
  </si>
  <si>
    <t>01597</t>
  </si>
  <si>
    <t>08015821</t>
  </si>
  <si>
    <t>01649</t>
  </si>
  <si>
    <t>08015830</t>
  </si>
  <si>
    <t>01346</t>
  </si>
  <si>
    <t>08558302</t>
  </si>
  <si>
    <t>02074</t>
  </si>
  <si>
    <t>08015791</t>
  </si>
  <si>
    <t>02077</t>
  </si>
  <si>
    <t>08061173</t>
  </si>
  <si>
    <t>ПРЕХРАМБЕНО-ШУМАРСКА И ХЕМИЈСКА ШКОЛА</t>
  </si>
  <si>
    <t>02076</t>
  </si>
  <si>
    <t>08112622</t>
  </si>
  <si>
    <t>МИТРОВАЧКА ГИМНАЗИЈА</t>
  </si>
  <si>
    <t>01772</t>
  </si>
  <si>
    <t>08195242</t>
  </si>
  <si>
    <t>02075</t>
  </si>
  <si>
    <t>08195269</t>
  </si>
  <si>
    <t>02172</t>
  </si>
  <si>
    <t>08016011</t>
  </si>
  <si>
    <t>02219</t>
  </si>
  <si>
    <t>08015813</t>
  </si>
  <si>
    <t>05188</t>
  </si>
  <si>
    <t>70672</t>
  </si>
  <si>
    <t>17029215</t>
  </si>
  <si>
    <t>МЕСНА ЗАЈЕДНИЦА БРЗА ПАЛАНКА</t>
  </si>
  <si>
    <t>05192</t>
  </si>
  <si>
    <t>70673</t>
  </si>
  <si>
    <t>07129866</t>
  </si>
  <si>
    <t>МЕСНА ЗАЈЕДНИЦА КЛАДОВО</t>
  </si>
  <si>
    <t>05199</t>
  </si>
  <si>
    <t>07218761</t>
  </si>
  <si>
    <t>МЕСНА ЗАЈЕДНИЦА ВЕЛИКА ВРБИЦА</t>
  </si>
  <si>
    <t>05195</t>
  </si>
  <si>
    <t>07231547</t>
  </si>
  <si>
    <t>МЕСНА ЗАЈЕДНИЦА РТКОВО</t>
  </si>
  <si>
    <t>05212</t>
  </si>
  <si>
    <t>07232977</t>
  </si>
  <si>
    <t>МЕСНА ЗАЈЕДНИЦА КУПУЗИШТЕ</t>
  </si>
  <si>
    <t>05203</t>
  </si>
  <si>
    <t>07233183</t>
  </si>
  <si>
    <t>МЕСНА ЗАЈЕДНИЦА ЉУБИЧЕВАЦ</t>
  </si>
  <si>
    <t>05204</t>
  </si>
  <si>
    <t>07234562</t>
  </si>
  <si>
    <t>МЕСНА ЗАЈЕДНИЦА МИЛУТИНОВАЦ</t>
  </si>
  <si>
    <t>05207</t>
  </si>
  <si>
    <t>07237421</t>
  </si>
  <si>
    <t>МЕСНА ЗАЈЕДНИЦА НОВИ СИП</t>
  </si>
  <si>
    <t>05208</t>
  </si>
  <si>
    <t>07237430</t>
  </si>
  <si>
    <t>05206</t>
  </si>
  <si>
    <t>07237448</t>
  </si>
  <si>
    <t>05198</t>
  </si>
  <si>
    <t>07237464</t>
  </si>
  <si>
    <t>05197</t>
  </si>
  <si>
    <t>07237472</t>
  </si>
  <si>
    <t>МЕСНА ЗАЈЕДНИЦА ПОДВРШКА</t>
  </si>
  <si>
    <t>05210</t>
  </si>
  <si>
    <t>07240236</t>
  </si>
  <si>
    <t>МЕСНА ЗАЈЕДНИЦА ВЕЛИКА КАМЕНИЦА</t>
  </si>
  <si>
    <t>05196</t>
  </si>
  <si>
    <t>07240708</t>
  </si>
  <si>
    <t>МЕСНА ЗАЈЕДНИЦА КЛАДУШНИЦА</t>
  </si>
  <si>
    <t>05200</t>
  </si>
  <si>
    <t>07241127</t>
  </si>
  <si>
    <t>05205</t>
  </si>
  <si>
    <t>07241429</t>
  </si>
  <si>
    <t>05217</t>
  </si>
  <si>
    <t>07242301</t>
  </si>
  <si>
    <t>МЕСНА ЗАЈЕДНИЦА РЕКА</t>
  </si>
  <si>
    <t>05211</t>
  </si>
  <si>
    <t>07246145</t>
  </si>
  <si>
    <t>МЕСНА ЗАЈЕДНИЦА ВЕЛЕСНИЦА</t>
  </si>
  <si>
    <t>05194</t>
  </si>
  <si>
    <t>07327013</t>
  </si>
  <si>
    <t>МЕСНА ЗАЈЕДНИЦА ПЕТРОВО СЕЛО</t>
  </si>
  <si>
    <t>05209</t>
  </si>
  <si>
    <t>07328117</t>
  </si>
  <si>
    <t>05213</t>
  </si>
  <si>
    <t>07332360</t>
  </si>
  <si>
    <t>МЕСНА ЗАЈЕДНИЦА КОРБОВО</t>
  </si>
  <si>
    <t>05201</t>
  </si>
  <si>
    <t>07351542</t>
  </si>
  <si>
    <t>МЕСНА ЗАЈЕДНИЦА КОСТОЛ</t>
  </si>
  <si>
    <t>05202</t>
  </si>
  <si>
    <t>07357184</t>
  </si>
  <si>
    <t>МЕСНА ЗАЈЕДНИЦА ВАЈУГА</t>
  </si>
  <si>
    <t>05193</t>
  </si>
  <si>
    <t>07357192</t>
  </si>
  <si>
    <t>09494</t>
  </si>
  <si>
    <t>17495852</t>
  </si>
  <si>
    <t>05186</t>
  </si>
  <si>
    <t>70675</t>
  </si>
  <si>
    <t>17180045</t>
  </si>
  <si>
    <t>05190</t>
  </si>
  <si>
    <t>17287516</t>
  </si>
  <si>
    <t>09878</t>
  </si>
  <si>
    <t>17578715</t>
  </si>
  <si>
    <t>ЦЕНТАР ЗА СОЦИЈАЛНИ РАД КЛАДОВО</t>
  </si>
  <si>
    <t>00298</t>
  </si>
  <si>
    <t>07254989</t>
  </si>
  <si>
    <t>01170</t>
  </si>
  <si>
    <t>07129688</t>
  </si>
  <si>
    <t>01167</t>
  </si>
  <si>
    <t>07129696</t>
  </si>
  <si>
    <t>01168</t>
  </si>
  <si>
    <t>07129700</t>
  </si>
  <si>
    <t>01171</t>
  </si>
  <si>
    <t>07129718</t>
  </si>
  <si>
    <t>01169</t>
  </si>
  <si>
    <t>07129726</t>
  </si>
  <si>
    <t>01640</t>
  </si>
  <si>
    <t>17220144</t>
  </si>
  <si>
    <t>ТЕХНИЧКА ШКОЛА КЛАДОВО</t>
  </si>
  <si>
    <t>02032</t>
  </si>
  <si>
    <t>07344732</t>
  </si>
  <si>
    <t>01756</t>
  </si>
  <si>
    <t>07346930</t>
  </si>
  <si>
    <t>02144</t>
  </si>
  <si>
    <t>02474</t>
  </si>
  <si>
    <t>17228480</t>
  </si>
  <si>
    <t>44270</t>
  </si>
  <si>
    <t>МАЈДАНПЕК</t>
  </si>
  <si>
    <t>063</t>
  </si>
  <si>
    <t>06079</t>
  </si>
  <si>
    <t>МУЗЕЈ У МАЈДАНПЕКУ</t>
  </si>
  <si>
    <t>06099</t>
  </si>
  <si>
    <t>70489</t>
  </si>
  <si>
    <t>17222171</t>
  </si>
  <si>
    <t>06101</t>
  </si>
  <si>
    <t>17494813</t>
  </si>
  <si>
    <t>06097</t>
  </si>
  <si>
    <t>70492</t>
  </si>
  <si>
    <t>07128207</t>
  </si>
  <si>
    <t>06102</t>
  </si>
  <si>
    <t>70499</t>
  </si>
  <si>
    <t>07271379</t>
  </si>
  <si>
    <t>06094</t>
  </si>
  <si>
    <t>70501</t>
  </si>
  <si>
    <t>07128282</t>
  </si>
  <si>
    <t>МЕСНА ЗАЈЕДНИЦА ЈАСИКОВО</t>
  </si>
  <si>
    <t>06087</t>
  </si>
  <si>
    <t>07227795</t>
  </si>
  <si>
    <t>МЕСНА ЗАЈЕДНИЦА ВЛАОЛЕ</t>
  </si>
  <si>
    <t>06085</t>
  </si>
  <si>
    <t>07231628</t>
  </si>
  <si>
    <t>МЕСНА ЗАЈЕДНИЦА ЦРНАЈКА</t>
  </si>
  <si>
    <t>06093</t>
  </si>
  <si>
    <t>07231792</t>
  </si>
  <si>
    <t>МЕСНА ЗАЈЕДНИЦА РУДНА ГЛАВА</t>
  </si>
  <si>
    <t>06091</t>
  </si>
  <si>
    <t>07234929</t>
  </si>
  <si>
    <t>МЕСНА ЗАЈЕДНИЦА ЛЕСКОВО</t>
  </si>
  <si>
    <t>06089</t>
  </si>
  <si>
    <t>07265859</t>
  </si>
  <si>
    <t>МЕСНА ЗАЈЕДНИЦА  ДЕБЕЛИ ЛУГ</t>
  </si>
  <si>
    <t>06095</t>
  </si>
  <si>
    <t>07331967</t>
  </si>
  <si>
    <t>ЦЕНТАР ЗА СОЦИЈАЛНИ РАД МАЈДАНПЕК</t>
  </si>
  <si>
    <t>00299</t>
  </si>
  <si>
    <t>07213697</t>
  </si>
  <si>
    <t>01174</t>
  </si>
  <si>
    <t>07128118</t>
  </si>
  <si>
    <t>01172</t>
  </si>
  <si>
    <t>07128134</t>
  </si>
  <si>
    <t>01173</t>
  </si>
  <si>
    <t>07128142</t>
  </si>
  <si>
    <t>01641</t>
  </si>
  <si>
    <t>07229569</t>
  </si>
  <si>
    <t>01175</t>
  </si>
  <si>
    <t>07300255</t>
  </si>
  <si>
    <t>02033</t>
  </si>
  <si>
    <t>07648847</t>
  </si>
  <si>
    <t>01757</t>
  </si>
  <si>
    <t>07677316</t>
  </si>
  <si>
    <t>80056</t>
  </si>
  <si>
    <t>17665537</t>
  </si>
  <si>
    <t>80140</t>
  </si>
  <si>
    <t>17668447</t>
  </si>
  <si>
    <t>44280</t>
  </si>
  <si>
    <t>СОКОБАЊА</t>
  </si>
  <si>
    <t>094</t>
  </si>
  <si>
    <t>07190</t>
  </si>
  <si>
    <t>07191</t>
  </si>
  <si>
    <t>07221</t>
  </si>
  <si>
    <t>70510</t>
  </si>
  <si>
    <t>07189761</t>
  </si>
  <si>
    <t>07192</t>
  </si>
  <si>
    <t>70511</t>
  </si>
  <si>
    <t>17020889</t>
  </si>
  <si>
    <t>07220</t>
  </si>
  <si>
    <t>70512</t>
  </si>
  <si>
    <t>07128550</t>
  </si>
  <si>
    <t>09762</t>
  </si>
  <si>
    <t>70513</t>
  </si>
  <si>
    <t>17015079</t>
  </si>
  <si>
    <t>МЕСНА ЗАЈЕДНИЦА СОКОБАЊА</t>
  </si>
  <si>
    <t>07213</t>
  </si>
  <si>
    <t>70515</t>
  </si>
  <si>
    <t>07189753</t>
  </si>
  <si>
    <t>МЕСНА ЗАЈЕДНИЦА ЖУЧКОВАЦ</t>
  </si>
  <si>
    <t>07218</t>
  </si>
  <si>
    <t>07233337</t>
  </si>
  <si>
    <t>07216</t>
  </si>
  <si>
    <t>07235399</t>
  </si>
  <si>
    <t>МЕСНА ЗАЈЕДНИЦА ДУГО ПОЉЕ</t>
  </si>
  <si>
    <t>07200</t>
  </si>
  <si>
    <t>07235402</t>
  </si>
  <si>
    <t>МЕСНА ЗАЈЕДНИЦА ЈОШАНИЦА</t>
  </si>
  <si>
    <t>07202</t>
  </si>
  <si>
    <t>07235429</t>
  </si>
  <si>
    <t>МЕСНА ЗАЈЕДНИЦА ВРМЏА</t>
  </si>
  <si>
    <t>07199</t>
  </si>
  <si>
    <t>07235437</t>
  </si>
  <si>
    <t>МЕСНА ЗАЈЕДНИЦА ТРУБАРЕВАЦ</t>
  </si>
  <si>
    <t>07215</t>
  </si>
  <si>
    <t>07235445</t>
  </si>
  <si>
    <t>МЕСНА ЗАЈЕДНИЦА ЛЕВОВИК</t>
  </si>
  <si>
    <t>07203</t>
  </si>
  <si>
    <t>07235461</t>
  </si>
  <si>
    <t>07210</t>
  </si>
  <si>
    <t>07235470</t>
  </si>
  <si>
    <t>07201</t>
  </si>
  <si>
    <t>07235488</t>
  </si>
  <si>
    <t>МЕСНА ЗАЈЕДНИЦА НИКОЛИНАЦ</t>
  </si>
  <si>
    <t>07206</t>
  </si>
  <si>
    <t>07235496</t>
  </si>
  <si>
    <t>МЕСНА ЗАЈЕДНИЦА МУЖИНАЦ</t>
  </si>
  <si>
    <t>07205</t>
  </si>
  <si>
    <t>07235500</t>
  </si>
  <si>
    <t>07212</t>
  </si>
  <si>
    <t>07235518</t>
  </si>
  <si>
    <t>07217</t>
  </si>
  <si>
    <t>07235526</t>
  </si>
  <si>
    <t>07214</t>
  </si>
  <si>
    <t>07235534</t>
  </si>
  <si>
    <t>07198</t>
  </si>
  <si>
    <t>07235542</t>
  </si>
  <si>
    <t>МЕСНА ЗАЈЕДНИЦА БЛЕНДИЈА</t>
  </si>
  <si>
    <t>07196</t>
  </si>
  <si>
    <t>07237405</t>
  </si>
  <si>
    <t>МЕСНА ЗАЈЕДНИЦА ПОРУЖНИЦА</t>
  </si>
  <si>
    <t>07208</t>
  </si>
  <si>
    <t>07241356</t>
  </si>
  <si>
    <t>МЕСНА ЗАЈЕДНИЦА МИЛУШИНАЦ</t>
  </si>
  <si>
    <t>07204</t>
  </si>
  <si>
    <t>07249101</t>
  </si>
  <si>
    <t>07195</t>
  </si>
  <si>
    <t>07261454</t>
  </si>
  <si>
    <t>МЕСНА ЗАЈЕДНИЦА БОГДИНАЦ</t>
  </si>
  <si>
    <t>07197</t>
  </si>
  <si>
    <t>07261462</t>
  </si>
  <si>
    <t>07207</t>
  </si>
  <si>
    <t>07261489</t>
  </si>
  <si>
    <t>МЕСНА ЗАЈЕДНИЦА РАДЕНКОВАЦ</t>
  </si>
  <si>
    <t>07209</t>
  </si>
  <si>
    <t>07261497</t>
  </si>
  <si>
    <t>МЕСНА ЗАЈЕДНИЦА РУЈЕВИЦА</t>
  </si>
  <si>
    <t>07211</t>
  </si>
  <si>
    <t>07261527</t>
  </si>
  <si>
    <t>07219</t>
  </si>
  <si>
    <t>07317417</t>
  </si>
  <si>
    <t>00300</t>
  </si>
  <si>
    <t>07992432</t>
  </si>
  <si>
    <t>01176</t>
  </si>
  <si>
    <t>07215835</t>
  </si>
  <si>
    <t>02034</t>
  </si>
  <si>
    <t>07128525</t>
  </si>
  <si>
    <t>ДОМ ЗДРАВЉА СОКОБАЊА</t>
  </si>
  <si>
    <t>02476</t>
  </si>
  <si>
    <t>06962203</t>
  </si>
  <si>
    <t>02561</t>
  </si>
  <si>
    <t>07128541</t>
  </si>
  <si>
    <t>02605</t>
  </si>
  <si>
    <t>07248261</t>
  </si>
  <si>
    <t>44290</t>
  </si>
  <si>
    <t>ДОЊИ МИЛАНОВАЦ</t>
  </si>
  <si>
    <t>80112</t>
  </si>
  <si>
    <t>17662449</t>
  </si>
  <si>
    <t>ТУРИСТИЧКА ОРГАНИЗАЦИЈА ОПШТИНЕ МАЈДАНПЕК</t>
  </si>
  <si>
    <t>06105</t>
  </si>
  <si>
    <t>70494</t>
  </si>
  <si>
    <t>17106708</t>
  </si>
  <si>
    <t>МЕСНА ЗАЈЕДНИЦА ДОЊИ МИЛАНОВАЦ</t>
  </si>
  <si>
    <t>06103</t>
  </si>
  <si>
    <t>07128304</t>
  </si>
  <si>
    <t>МЕСНА ЗАЈЕДНИЦА ТОПОЛНИЦА</t>
  </si>
  <si>
    <t>06092</t>
  </si>
  <si>
    <t>07231580</t>
  </si>
  <si>
    <t>МЕСНА ЗАЈЕДНИЦА БОЉЕТИН</t>
  </si>
  <si>
    <t>06084</t>
  </si>
  <si>
    <t>07234872</t>
  </si>
  <si>
    <t>МЕСНА ЗАЈЕДНИЦА МОСНА</t>
  </si>
  <si>
    <t>06090</t>
  </si>
  <si>
    <t>07234899</t>
  </si>
  <si>
    <t>06096</t>
  </si>
  <si>
    <t>07257350</t>
  </si>
  <si>
    <t>МЕСНА ЗАЈЕДНИЦА КЛОКОЧЕВАЦ</t>
  </si>
  <si>
    <t>06088</t>
  </si>
  <si>
    <t>07261101</t>
  </si>
  <si>
    <t>МЕСНА ЗАЈЕДНИЦА ГОЛУБИЊЕ</t>
  </si>
  <si>
    <t>06086</t>
  </si>
  <si>
    <t>07312458</t>
  </si>
  <si>
    <t>01177</t>
  </si>
  <si>
    <t>07128126</t>
  </si>
  <si>
    <t>45500</t>
  </si>
  <si>
    <t>КИКИНДА</t>
  </si>
  <si>
    <t>215</t>
  </si>
  <si>
    <t>08495</t>
  </si>
  <si>
    <t>08176396</t>
  </si>
  <si>
    <t>08515</t>
  </si>
  <si>
    <t>08496</t>
  </si>
  <si>
    <t>08021023</t>
  </si>
  <si>
    <t>МЕСНА ЗАЈЕДНИЦА РУСКО СЕЛО</t>
  </si>
  <si>
    <t>08511</t>
  </si>
  <si>
    <t>08036551</t>
  </si>
  <si>
    <t>МЕСНА ЗАЈЕДНИЦА БАНАТСКО ВЕЛИКО СЕЛО</t>
  </si>
  <si>
    <t>08502</t>
  </si>
  <si>
    <t>08036608</t>
  </si>
  <si>
    <t>МЕСНА ЗАЈЕДНИЦА БАШАИД</t>
  </si>
  <si>
    <t>08507</t>
  </si>
  <si>
    <t>08036616</t>
  </si>
  <si>
    <t>МЕСНА ЗАЈЕДНИЦА ИЂОШ</t>
  </si>
  <si>
    <t>08508</t>
  </si>
  <si>
    <t>08036624</t>
  </si>
  <si>
    <t>МЕСНА ЗАЈЕДНИЦА МОКРИН</t>
  </si>
  <si>
    <t>08503</t>
  </si>
  <si>
    <t>08036632</t>
  </si>
  <si>
    <t>МЕСНА ЗАЈЕДНИЦА НАКОВО</t>
  </si>
  <si>
    <t>08509</t>
  </si>
  <si>
    <t>08036659</t>
  </si>
  <si>
    <t>МЕСНА ЗАЈЕДНИЦА НОВИ КОЗАРЦИ</t>
  </si>
  <si>
    <t>08510</t>
  </si>
  <si>
    <t>08036667</t>
  </si>
  <si>
    <t>МЕСНА ЗАЈЕДНИЦА САЈАН</t>
  </si>
  <si>
    <t>08512</t>
  </si>
  <si>
    <t>08036675</t>
  </si>
  <si>
    <t>МЕСНА ЗАЈЕДНИЦА БАНАТСКА ТОПОЛА</t>
  </si>
  <si>
    <t>08506</t>
  </si>
  <si>
    <t>08092664</t>
  </si>
  <si>
    <t>08516</t>
  </si>
  <si>
    <t>08106312</t>
  </si>
  <si>
    <t>08517</t>
  </si>
  <si>
    <t>08159653</t>
  </si>
  <si>
    <t>08523</t>
  </si>
  <si>
    <t>08190089</t>
  </si>
  <si>
    <t>08519</t>
  </si>
  <si>
    <t>08218234</t>
  </si>
  <si>
    <t>08518</t>
  </si>
  <si>
    <t>08218242</t>
  </si>
  <si>
    <t>08520</t>
  </si>
  <si>
    <t>08218269</t>
  </si>
  <si>
    <t>08527</t>
  </si>
  <si>
    <t>08542368</t>
  </si>
  <si>
    <t>08521</t>
  </si>
  <si>
    <t>08560331</t>
  </si>
  <si>
    <t>08526</t>
  </si>
  <si>
    <t>08607451</t>
  </si>
  <si>
    <t>08524</t>
  </si>
  <si>
    <t>08638870</t>
  </si>
  <si>
    <t>08522</t>
  </si>
  <si>
    <t>08750904</t>
  </si>
  <si>
    <t>00063</t>
  </si>
  <si>
    <t>ЦЕНТАР ЗА СОЦИЈАЛНИ РАД КИКИНДА</t>
  </si>
  <si>
    <t>00301</t>
  </si>
  <si>
    <t>08021040</t>
  </si>
  <si>
    <t>ГЕРОНТОЛОШКИ ЦЕНТАР КИКИНДА</t>
  </si>
  <si>
    <t>00195</t>
  </si>
  <si>
    <t>08675406</t>
  </si>
  <si>
    <t>01183</t>
  </si>
  <si>
    <t>08020795</t>
  </si>
  <si>
    <t>01182</t>
  </si>
  <si>
    <t>08020809</t>
  </si>
  <si>
    <t>01184</t>
  </si>
  <si>
    <t>08020817</t>
  </si>
  <si>
    <t>01192</t>
  </si>
  <si>
    <t>08020825</t>
  </si>
  <si>
    <t>01186</t>
  </si>
  <si>
    <t>08020833</t>
  </si>
  <si>
    <t>01190</t>
  </si>
  <si>
    <t>08020841</t>
  </si>
  <si>
    <t>01187</t>
  </si>
  <si>
    <t>08020850</t>
  </si>
  <si>
    <t>01191</t>
  </si>
  <si>
    <t>08020868</t>
  </si>
  <si>
    <t>01178</t>
  </si>
  <si>
    <t>08020876</t>
  </si>
  <si>
    <t>01185</t>
  </si>
  <si>
    <t>08020884</t>
  </si>
  <si>
    <t>01180</t>
  </si>
  <si>
    <t>08020892</t>
  </si>
  <si>
    <t>01189</t>
  </si>
  <si>
    <t>08020906</t>
  </si>
  <si>
    <t>01179</t>
  </si>
  <si>
    <t>08020914</t>
  </si>
  <si>
    <t>01188</t>
  </si>
  <si>
    <t>08020922</t>
  </si>
  <si>
    <t>01592</t>
  </si>
  <si>
    <t>08020949</t>
  </si>
  <si>
    <t>01642</t>
  </si>
  <si>
    <t>08020957</t>
  </si>
  <si>
    <t>01181</t>
  </si>
  <si>
    <t>08036497</t>
  </si>
  <si>
    <t>01193</t>
  </si>
  <si>
    <t>08569789</t>
  </si>
  <si>
    <t>02035</t>
  </si>
  <si>
    <t>08037345</t>
  </si>
  <si>
    <t>02037</t>
  </si>
  <si>
    <t>08114609</t>
  </si>
  <si>
    <t>02036</t>
  </si>
  <si>
    <t>08114617</t>
  </si>
  <si>
    <t>01758</t>
  </si>
  <si>
    <t>08174776</t>
  </si>
  <si>
    <t>02168</t>
  </si>
  <si>
    <t>08021031</t>
  </si>
  <si>
    <t>ВИСОКА ШКОЛА СТРУКОВНИХ СТУДИЈА ЗА ОБРАЗОВАЊЕ ВАСПИТАЧА У КИКИНДИ</t>
  </si>
  <si>
    <t>02217</t>
  </si>
  <si>
    <t>08167796</t>
  </si>
  <si>
    <t>02669</t>
  </si>
  <si>
    <t>АПОТЕКА КИКИНДА</t>
  </si>
  <si>
    <t>02639</t>
  </si>
  <si>
    <t>08556814</t>
  </si>
  <si>
    <t>ЗАВОД ЗА ЈАВНО ЗДРАВЉЕ КИКИНДА</t>
  </si>
  <si>
    <t>02387</t>
  </si>
  <si>
    <t>08561834</t>
  </si>
  <si>
    <t>РЕПУБЛИЧКИ ФОНД ПИО-ФИЛИЈАЛА- КИКИНДА</t>
  </si>
  <si>
    <t>00131</t>
  </si>
  <si>
    <t>00130</t>
  </si>
  <si>
    <t>45510</t>
  </si>
  <si>
    <t>НОВИ КНЕЖЕВАЦ</t>
  </si>
  <si>
    <t>222</t>
  </si>
  <si>
    <t>08633</t>
  </si>
  <si>
    <t>08636</t>
  </si>
  <si>
    <t>08634</t>
  </si>
  <si>
    <t>08019738</t>
  </si>
  <si>
    <t>МЕСНА ЗАЈЕДНИЦА ЂАЛА</t>
  </si>
  <si>
    <t>08637</t>
  </si>
  <si>
    <t>08019746</t>
  </si>
  <si>
    <t>МЕСНА ЗАЈЕДНИЦА СРПСКИ КРСТУР</t>
  </si>
  <si>
    <t>08639</t>
  </si>
  <si>
    <t>08019754</t>
  </si>
  <si>
    <t>08640</t>
  </si>
  <si>
    <t>08019762</t>
  </si>
  <si>
    <t>МЕСНА ЗАЈЕДНИЦА НОВИ КНЕЖЕВАЦ</t>
  </si>
  <si>
    <t>08638</t>
  </si>
  <si>
    <t>08019789</t>
  </si>
  <si>
    <t>08641</t>
  </si>
  <si>
    <t>08428557</t>
  </si>
  <si>
    <t>08642</t>
  </si>
  <si>
    <t>08643938</t>
  </si>
  <si>
    <t>08643</t>
  </si>
  <si>
    <t>08655383</t>
  </si>
  <si>
    <t>00344</t>
  </si>
  <si>
    <t>08787891</t>
  </si>
  <si>
    <t>01194</t>
  </si>
  <si>
    <t>08019495</t>
  </si>
  <si>
    <t>01643</t>
  </si>
  <si>
    <t>08697230</t>
  </si>
  <si>
    <t>02038</t>
  </si>
  <si>
    <t>08175063</t>
  </si>
  <si>
    <t>ГИМНАЗИЈА НОВИ КНЕЖЕВАЦ</t>
  </si>
  <si>
    <t>01759</t>
  </si>
  <si>
    <t>08727511</t>
  </si>
  <si>
    <t>ДОМ ЗДРАВЉА НОВИ КНЕЖЕВАЦ</t>
  </si>
  <si>
    <t>02477</t>
  </si>
  <si>
    <t>08246734</t>
  </si>
  <si>
    <t>02563</t>
  </si>
  <si>
    <t>08408289</t>
  </si>
  <si>
    <t>45700</t>
  </si>
  <si>
    <t>БЕОЧИН</t>
  </si>
  <si>
    <t>210</t>
  </si>
  <si>
    <t>08412</t>
  </si>
  <si>
    <t>08428</t>
  </si>
  <si>
    <t>08413</t>
  </si>
  <si>
    <t>08023603</t>
  </si>
  <si>
    <t>МЕСНА ЗАЈЕДНИЦА ЧЕРЕВИЋ</t>
  </si>
  <si>
    <t>08423</t>
  </si>
  <si>
    <t>08028109</t>
  </si>
  <si>
    <t>МЕСНА ЗАЈЕДНИЦА ЛУГ</t>
  </si>
  <si>
    <t>08419</t>
  </si>
  <si>
    <t>08028117</t>
  </si>
  <si>
    <t>МЕСНА ЗАЈЕДНИЦА СВИЛОШ</t>
  </si>
  <si>
    <t>08421</t>
  </si>
  <si>
    <t>08028125</t>
  </si>
  <si>
    <t>МЕСНА ЗАЈЕДНИЦА РАКОВАЦ</t>
  </si>
  <si>
    <t>08420</t>
  </si>
  <si>
    <t>08028133</t>
  </si>
  <si>
    <t>МЕСНА ЗАЈЕДНИЦА БАНОШТОР</t>
  </si>
  <si>
    <t>08417</t>
  </si>
  <si>
    <t>08028141</t>
  </si>
  <si>
    <t>МЕСНА ЗАЈЕДНИЦА БЕОЧИН ГРАД</t>
  </si>
  <si>
    <t>08425</t>
  </si>
  <si>
    <t>08101302</t>
  </si>
  <si>
    <t>МЕСНА ЗАЈЕДНИЦА СУСЕК</t>
  </si>
  <si>
    <t>08422</t>
  </si>
  <si>
    <t>08101817</t>
  </si>
  <si>
    <t>МЕСНА ЗАЈЕДНИЦА БЕОЧИН</t>
  </si>
  <si>
    <t>08426</t>
  </si>
  <si>
    <t>08101906</t>
  </si>
  <si>
    <t>08418</t>
  </si>
  <si>
    <t>08103496</t>
  </si>
  <si>
    <t>08424</t>
  </si>
  <si>
    <t>08159904</t>
  </si>
  <si>
    <t>08429</t>
  </si>
  <si>
    <t>08283869</t>
  </si>
  <si>
    <t>08427</t>
  </si>
  <si>
    <t>08708002</t>
  </si>
  <si>
    <t>08065519</t>
  </si>
  <si>
    <t>01390</t>
  </si>
  <si>
    <t>08065527</t>
  </si>
  <si>
    <t>01382</t>
  </si>
  <si>
    <t>08065551</t>
  </si>
  <si>
    <t>02083</t>
  </si>
  <si>
    <t>08009155</t>
  </si>
  <si>
    <t>02085</t>
  </si>
  <si>
    <t>08009163</t>
  </si>
  <si>
    <t>02087</t>
  </si>
  <si>
    <t>08009180</t>
  </si>
  <si>
    <t>СРЕДЊА МЕДИЦИНСКА ШКОЛА</t>
  </si>
  <si>
    <t>02084</t>
  </si>
  <si>
    <t>08027323</t>
  </si>
  <si>
    <t>01775</t>
  </si>
  <si>
    <t>08065535</t>
  </si>
  <si>
    <t>02088</t>
  </si>
  <si>
    <t>08122237</t>
  </si>
  <si>
    <t>02086</t>
  </si>
  <si>
    <t>08122245</t>
  </si>
  <si>
    <t>01776</t>
  </si>
  <si>
    <t>08787280</t>
  </si>
  <si>
    <t>02173</t>
  </si>
  <si>
    <t>08580855</t>
  </si>
  <si>
    <t>02202</t>
  </si>
  <si>
    <t>08009201</t>
  </si>
  <si>
    <t>02220</t>
  </si>
  <si>
    <t>08058482</t>
  </si>
  <si>
    <t>80086</t>
  </si>
  <si>
    <t>02291</t>
  </si>
  <si>
    <t>08105090</t>
  </si>
  <si>
    <t>02257</t>
  </si>
  <si>
    <t>08160490</t>
  </si>
  <si>
    <t>02328</t>
  </si>
  <si>
    <t>08082162</t>
  </si>
  <si>
    <t>02675</t>
  </si>
  <si>
    <t>ЗАВОД ЗА ЈАВНО ЗДРАВЉЕ СУБОТИЦА</t>
  </si>
  <si>
    <t>02392</t>
  </si>
  <si>
    <t>08064105</t>
  </si>
  <si>
    <t>АПОТЕКА  СУБОТИЦА</t>
  </si>
  <si>
    <t>02644</t>
  </si>
  <si>
    <t>08544131</t>
  </si>
  <si>
    <t>ДОМ ЗДРАВЉА СУБОТИЦА</t>
  </si>
  <si>
    <t>80204</t>
  </si>
  <si>
    <t>08881294</t>
  </si>
  <si>
    <t>ОПШТА БОЛНИЦА СУБОТИЦА</t>
  </si>
  <si>
    <t>80205</t>
  </si>
  <si>
    <t>08881308</t>
  </si>
  <si>
    <t>РЕПУБЛИЧКИ ФОНД ПИО-ФИЛИЈАЛА- СУБОТИЦА</t>
  </si>
  <si>
    <t>00146</t>
  </si>
  <si>
    <t>НАЦИОНАЛНА СЛУЖБА ЗА ЗАПОШЉАВАЊЕ-ФИЛИЈАЛА СУБОТИЦА</t>
  </si>
  <si>
    <t>00145</t>
  </si>
  <si>
    <t>46610</t>
  </si>
  <si>
    <t>КАЊИЖА</t>
  </si>
  <si>
    <t>214</t>
  </si>
  <si>
    <t>08479</t>
  </si>
  <si>
    <t>08493</t>
  </si>
  <si>
    <t>08480</t>
  </si>
  <si>
    <t>08025380</t>
  </si>
  <si>
    <t>МЕСНА ЗАЈЕДНИЦА КАЊИЖА</t>
  </si>
  <si>
    <t>08486</t>
  </si>
  <si>
    <t>08025690</t>
  </si>
  <si>
    <t>МЕСНА ЗАЈЕДНИЦА ХОРГОШ</t>
  </si>
  <si>
    <t>08492</t>
  </si>
  <si>
    <t>08025703</t>
  </si>
  <si>
    <t>МЕСНА ЗАЈЕДНИЦА МАЛЕ ПИЈАЦЕ</t>
  </si>
  <si>
    <t>08487</t>
  </si>
  <si>
    <t>08025711</t>
  </si>
  <si>
    <t>МЕСНА ЗАЈЕДНИЦА МАРТОНОШ</t>
  </si>
  <si>
    <t>08488</t>
  </si>
  <si>
    <t>08025720</t>
  </si>
  <si>
    <t>МЕСНА ЗАЈЕДНИЦА ОРОМ</t>
  </si>
  <si>
    <t>08489</t>
  </si>
  <si>
    <t>08025738</t>
  </si>
  <si>
    <t>МЕСНА ЗАЈЕДНИЦА АДОРЈАН</t>
  </si>
  <si>
    <t>08484</t>
  </si>
  <si>
    <t>08025746</t>
  </si>
  <si>
    <t>МЕСНА ЗАЈЕДНИЦА ТРЕШЊЕВАЦ</t>
  </si>
  <si>
    <t>08491</t>
  </si>
  <si>
    <t>08025754</t>
  </si>
  <si>
    <t>МЕСНА ЗАЈЕДНИЦА ВЕЛЕБИТ</t>
  </si>
  <si>
    <t>08485</t>
  </si>
  <si>
    <t>08025762</t>
  </si>
  <si>
    <t>09917</t>
  </si>
  <si>
    <t>08026025</t>
  </si>
  <si>
    <t>01670</t>
  </si>
  <si>
    <t>08126801</t>
  </si>
  <si>
    <t>08141231</t>
  </si>
  <si>
    <t>МЕСНА ЗАЈЕДНИЦА ТОТОВО СЕЛО</t>
  </si>
  <si>
    <t>08490</t>
  </si>
  <si>
    <t>08583412</t>
  </si>
  <si>
    <t>08494</t>
  </si>
  <si>
    <t>08734160</t>
  </si>
  <si>
    <t>ФОНД ЗА РАЗВОЈ ПРИВРЕДЕ ОПШТИНЕ КАЊИЖА</t>
  </si>
  <si>
    <t>09872</t>
  </si>
  <si>
    <t>08843376</t>
  </si>
  <si>
    <t>09867</t>
  </si>
  <si>
    <t>08843813</t>
  </si>
  <si>
    <t>09866</t>
  </si>
  <si>
    <t>08843821</t>
  </si>
  <si>
    <t>80166</t>
  </si>
  <si>
    <t>08873631</t>
  </si>
  <si>
    <t>ФОНД ЗА  СТИПЕНДИРАЊЕ СТУДЕНАТА СА ТЕРИТОРИЈЕ ОПШТИНЕ КАЊИЖА</t>
  </si>
  <si>
    <t>80286</t>
  </si>
  <si>
    <t>08894094</t>
  </si>
  <si>
    <t>ЦЕНТАР ЗА СОЦИЈАЛНИ РАД КАЊИЖА</t>
  </si>
  <si>
    <t>00319</t>
  </si>
  <si>
    <t>08148872</t>
  </si>
  <si>
    <t>ГЕРОНТОЛОШКИ ЦЕНТАР КАЊИЖА</t>
  </si>
  <si>
    <t>00203</t>
  </si>
  <si>
    <t>08674973</t>
  </si>
  <si>
    <t>01391</t>
  </si>
  <si>
    <t>08025398</t>
  </si>
  <si>
    <t>01392</t>
  </si>
  <si>
    <t>08114307</t>
  </si>
  <si>
    <t>01393</t>
  </si>
  <si>
    <t>08126852</t>
  </si>
  <si>
    <t>01652</t>
  </si>
  <si>
    <t>08733295</t>
  </si>
  <si>
    <t>02089</t>
  </si>
  <si>
    <t>08123934</t>
  </si>
  <si>
    <t>02499</t>
  </si>
  <si>
    <t>08025266</t>
  </si>
  <si>
    <t>02607</t>
  </si>
  <si>
    <t>08026084</t>
  </si>
  <si>
    <t>46620</t>
  </si>
  <si>
    <t>БАЧКА ТОПОЛА</t>
  </si>
  <si>
    <t>206</t>
  </si>
  <si>
    <t>08331</t>
  </si>
  <si>
    <t>МЕСНА ЗАЈЕДНИЦА БАЧКА ТОПОЛА</t>
  </si>
  <si>
    <t>08340</t>
  </si>
  <si>
    <t>08332</t>
  </si>
  <si>
    <t>08033129</t>
  </si>
  <si>
    <t>МЕСНА ЗАЈЕДНИЦА БАЈША</t>
  </si>
  <si>
    <t>08339</t>
  </si>
  <si>
    <t>08033137</t>
  </si>
  <si>
    <t>МЕСНА ЗАЈЕДНИЦА ГУНАРОШ</t>
  </si>
  <si>
    <t>08343</t>
  </si>
  <si>
    <t>08033145</t>
  </si>
  <si>
    <t>МЕСНА ЗАЈЕДНИЦА СТАРА МОРАВИЦА</t>
  </si>
  <si>
    <t>08352</t>
  </si>
  <si>
    <t>08033153</t>
  </si>
  <si>
    <t>МЕСНА ЗАЈЕДНИЦА МАЛИ БЕОГРАД</t>
  </si>
  <si>
    <t>08346</t>
  </si>
  <si>
    <t>08033161</t>
  </si>
  <si>
    <t>МЕСНА ЗАЈЕДНИЦА ПАНОНИЈА</t>
  </si>
  <si>
    <t>08353</t>
  </si>
  <si>
    <t>08033170</t>
  </si>
  <si>
    <t>08354</t>
  </si>
  <si>
    <t>08061823</t>
  </si>
  <si>
    <t>МЕСНА ЗАЈЕДНИЦА ПАЧИР</t>
  </si>
  <si>
    <t>08350</t>
  </si>
  <si>
    <t>08076774</t>
  </si>
  <si>
    <t>08349</t>
  </si>
  <si>
    <t>08076782</t>
  </si>
  <si>
    <t>МЕСНА ЗАЈЕДНИЦА БАЧКИ СОКОЛАЦ</t>
  </si>
  <si>
    <t>08341</t>
  </si>
  <si>
    <t>08076804</t>
  </si>
  <si>
    <t>08342</t>
  </si>
  <si>
    <t>08076812</t>
  </si>
  <si>
    <t>МЕСНА ЗАЈЕДНИЦА ПОБЕДА</t>
  </si>
  <si>
    <t>08351</t>
  </si>
  <si>
    <t>08076839</t>
  </si>
  <si>
    <t>08345</t>
  </si>
  <si>
    <t>08076847</t>
  </si>
  <si>
    <t>МЕСНА ЗАЈЕДНИЦА НОВО ОРАХОВО</t>
  </si>
  <si>
    <t>08347</t>
  </si>
  <si>
    <t>08076855</t>
  </si>
  <si>
    <t>МЕСНА ЗАЈЕДНИЦА ЊЕГОШЕВО</t>
  </si>
  <si>
    <t>08348</t>
  </si>
  <si>
    <t>08076863</t>
  </si>
  <si>
    <t>08355</t>
  </si>
  <si>
    <t>08214271</t>
  </si>
  <si>
    <t>ДОМ КУЛТУРЕ ОПШТИНЕ БАЧКА ТОПОЛА</t>
  </si>
  <si>
    <t>08356</t>
  </si>
  <si>
    <t>08241139</t>
  </si>
  <si>
    <t>08344</t>
  </si>
  <si>
    <t>08616256</t>
  </si>
  <si>
    <t>09561</t>
  </si>
  <si>
    <t>08654930</t>
  </si>
  <si>
    <t>ТУРИСТИЧКА ОРГАНИЗАЦИЈА ОПШТИНЕ БАЧКА ТОПОЛА</t>
  </si>
  <si>
    <t>09890</t>
  </si>
  <si>
    <t>08848289</t>
  </si>
  <si>
    <t>ФОНД ЗА РАЗВОЈ ПОЉОПРИВРЕДЕ И ПРЕДУЗЕТНИШТВА</t>
  </si>
  <si>
    <t>09959</t>
  </si>
  <si>
    <t>08852138</t>
  </si>
  <si>
    <t>МАЛИ ИЂОШ</t>
  </si>
  <si>
    <t>219</t>
  </si>
  <si>
    <t>08596</t>
  </si>
  <si>
    <t>08604</t>
  </si>
  <si>
    <t>08597</t>
  </si>
  <si>
    <t>08050970</t>
  </si>
  <si>
    <t>08605</t>
  </si>
  <si>
    <t>08051216</t>
  </si>
  <si>
    <t>МЕСНА ЗАЈЕДНИЦА МАЛИ ИЂОШ</t>
  </si>
  <si>
    <t>08601</t>
  </si>
  <si>
    <t>08051283</t>
  </si>
  <si>
    <t>МЕСНА ЗАЈЕДНИЦА ЛОВЋЕНАЦ</t>
  </si>
  <si>
    <t>08600</t>
  </si>
  <si>
    <t>08051291</t>
  </si>
  <si>
    <t>МЕСНА ЗАЈЕДНИЦА ФЕКЕТИЋ</t>
  </si>
  <si>
    <t>08602</t>
  </si>
  <si>
    <t>08051305</t>
  </si>
  <si>
    <t>08603</t>
  </si>
  <si>
    <t>08575061</t>
  </si>
  <si>
    <t>ЈАВНО ПРЕДУЗЕЋЕ ЗА ГРАЂЕВИНСКО ЗЕМЉИШТЕ МАЛИ ИЂОШ</t>
  </si>
  <si>
    <t>09562</t>
  </si>
  <si>
    <t>08667365</t>
  </si>
  <si>
    <t>ТУРИСТИЧКА ОРГАНИЗАЦИЈА ОПШТИНЕ МАЛИ ИЂОШ</t>
  </si>
  <si>
    <t>80237</t>
  </si>
  <si>
    <t>08886725</t>
  </si>
  <si>
    <t>00216</t>
  </si>
  <si>
    <t>08059080</t>
  </si>
  <si>
    <t>ЦЕНТАР ЗА СОЦИЈАЛНИ РАД ЗА ОПШТИНЕ БАЧКА ТОПОЛА И МАЛИ ИЂОШ</t>
  </si>
  <si>
    <t>00320</t>
  </si>
  <si>
    <t>08130710</t>
  </si>
  <si>
    <t>01404</t>
  </si>
  <si>
    <t>08032904</t>
  </si>
  <si>
    <t>01401</t>
  </si>
  <si>
    <t>08032912</t>
  </si>
  <si>
    <t>01400</t>
  </si>
  <si>
    <t>08032939</t>
  </si>
  <si>
    <t>01403</t>
  </si>
  <si>
    <t>08032947</t>
  </si>
  <si>
    <t>01402</t>
  </si>
  <si>
    <t>08051186</t>
  </si>
  <si>
    <t>01395</t>
  </si>
  <si>
    <t>08051194</t>
  </si>
  <si>
    <t>01399</t>
  </si>
  <si>
    <t>08055661</t>
  </si>
  <si>
    <t>01397</t>
  </si>
  <si>
    <t>08057214</t>
  </si>
  <si>
    <t>01396</t>
  </si>
  <si>
    <t>08059101</t>
  </si>
  <si>
    <t>01653</t>
  </si>
  <si>
    <t>08059144</t>
  </si>
  <si>
    <t>01405</t>
  </si>
  <si>
    <t>08061807</t>
  </si>
  <si>
    <t>01398</t>
  </si>
  <si>
    <t>08061815</t>
  </si>
  <si>
    <t>01394</t>
  </si>
  <si>
    <t>08625000</t>
  </si>
  <si>
    <t>02090</t>
  </si>
  <si>
    <t>08207887</t>
  </si>
  <si>
    <t>01777</t>
  </si>
  <si>
    <t>08207895</t>
  </si>
  <si>
    <t>02091</t>
  </si>
  <si>
    <t>08207909</t>
  </si>
  <si>
    <t>02500</t>
  </si>
  <si>
    <t>08051224</t>
  </si>
  <si>
    <t>02501</t>
  </si>
  <si>
    <t>08061858</t>
  </si>
  <si>
    <t>46630</t>
  </si>
  <si>
    <t>АДА</t>
  </si>
  <si>
    <t>201</t>
  </si>
  <si>
    <t>08244</t>
  </si>
  <si>
    <t>08070636</t>
  </si>
  <si>
    <t>08253</t>
  </si>
  <si>
    <t>08245</t>
  </si>
  <si>
    <t>08018529</t>
  </si>
  <si>
    <t>08252</t>
  </si>
  <si>
    <t>08018561</t>
  </si>
  <si>
    <t>ПРВА МЕСНА ЗАЈЕДНИЦА АДА</t>
  </si>
  <si>
    <t>08250</t>
  </si>
  <si>
    <t>08018618</t>
  </si>
  <si>
    <t>08251</t>
  </si>
  <si>
    <t>08018626</t>
  </si>
  <si>
    <t>МЕСНА ЗАЈЕДНИЦА МОЛ</t>
  </si>
  <si>
    <t>08248</t>
  </si>
  <si>
    <t>08018634</t>
  </si>
  <si>
    <t>МЕСНА ЗАЈЕДНИЦА УТРИНЕ</t>
  </si>
  <si>
    <t>08249</t>
  </si>
  <si>
    <t>08018642</t>
  </si>
  <si>
    <t>08254</t>
  </si>
  <si>
    <t>08082707</t>
  </si>
  <si>
    <t>ЧОКА</t>
  </si>
  <si>
    <t>211</t>
  </si>
  <si>
    <t>08443</t>
  </si>
  <si>
    <t>08431</t>
  </si>
  <si>
    <t>08017808</t>
  </si>
  <si>
    <t>08442</t>
  </si>
  <si>
    <t>08017859</t>
  </si>
  <si>
    <t>08435</t>
  </si>
  <si>
    <t>08018189</t>
  </si>
  <si>
    <t>МЕСНА ЗАЈЕДНИЦА ЈАЗОВО</t>
  </si>
  <si>
    <t>08437</t>
  </si>
  <si>
    <t>08018197</t>
  </si>
  <si>
    <t>МЕСНА ЗАЈЕДНИЦА ОСТОЈИЋЕВО</t>
  </si>
  <si>
    <t>08438</t>
  </si>
  <si>
    <t>08018219</t>
  </si>
  <si>
    <t>МЕСНА ЗАЈЕДНИЦА САНАД</t>
  </si>
  <si>
    <t>08440</t>
  </si>
  <si>
    <t>08018227</t>
  </si>
  <si>
    <t>08441</t>
  </si>
  <si>
    <t>08018235</t>
  </si>
  <si>
    <t>МЕСНА ЗАЈЕДНИЦА ПАДЕЈ</t>
  </si>
  <si>
    <t>08439</t>
  </si>
  <si>
    <t>08018243</t>
  </si>
  <si>
    <t>08436</t>
  </si>
  <si>
    <t>08018251</t>
  </si>
  <si>
    <t>08430</t>
  </si>
  <si>
    <t>08381984</t>
  </si>
  <si>
    <t>10077</t>
  </si>
  <si>
    <t>20131217</t>
  </si>
  <si>
    <t>СЕНТА</t>
  </si>
  <si>
    <t>231</t>
  </si>
  <si>
    <t>08857</t>
  </si>
  <si>
    <t>08038490</t>
  </si>
  <si>
    <t>08858</t>
  </si>
  <si>
    <t>08870</t>
  </si>
  <si>
    <t>08052115</t>
  </si>
  <si>
    <t>08869</t>
  </si>
  <si>
    <t>08052174</t>
  </si>
  <si>
    <t>08871</t>
  </si>
  <si>
    <t>08114064</t>
  </si>
  <si>
    <t>08863</t>
  </si>
  <si>
    <t>08737185</t>
  </si>
  <si>
    <t>08862</t>
  </si>
  <si>
    <t>08737193</t>
  </si>
  <si>
    <t>08866</t>
  </si>
  <si>
    <t>08737207</t>
  </si>
  <si>
    <t>08868</t>
  </si>
  <si>
    <t>08737215</t>
  </si>
  <si>
    <t>08867</t>
  </si>
  <si>
    <t>08737223</t>
  </si>
  <si>
    <t>08865</t>
  </si>
  <si>
    <t>08737231</t>
  </si>
  <si>
    <t>08864</t>
  </si>
  <si>
    <t>08737240</t>
  </si>
  <si>
    <t>10017</t>
  </si>
  <si>
    <t>08852456</t>
  </si>
  <si>
    <t>ТУРИСТИЧКА ОРГАНИЗАЦИЈА ОПШТИНЕ СЕНТА</t>
  </si>
  <si>
    <t>80143</t>
  </si>
  <si>
    <t>08870322</t>
  </si>
  <si>
    <t>ДОМ ЗА СТАРЕ И ПЕНЗИОНЕРЕ МОЛ</t>
  </si>
  <si>
    <t>00204</t>
  </si>
  <si>
    <t>08018570</t>
  </si>
  <si>
    <t>00321</t>
  </si>
  <si>
    <t>08117039</t>
  </si>
  <si>
    <t>ЦЕНТАР ЗА СОЦИЈАЛНИ РАД АДА</t>
  </si>
  <si>
    <t>00322</t>
  </si>
  <si>
    <t>08154724</t>
  </si>
  <si>
    <t>00343</t>
  </si>
  <si>
    <t>08787905</t>
  </si>
  <si>
    <t>01410</t>
  </si>
  <si>
    <t>08017751</t>
  </si>
  <si>
    <t>01408</t>
  </si>
  <si>
    <t>08017760</t>
  </si>
  <si>
    <t>01406</t>
  </si>
  <si>
    <t>08017786</t>
  </si>
  <si>
    <t>01407</t>
  </si>
  <si>
    <t>08018464</t>
  </si>
  <si>
    <t>01654</t>
  </si>
  <si>
    <t>08018472</t>
  </si>
  <si>
    <t>01411</t>
  </si>
  <si>
    <t>08018731</t>
  </si>
  <si>
    <t>01409</t>
  </si>
  <si>
    <t>08052778</t>
  </si>
  <si>
    <t>01655</t>
  </si>
  <si>
    <t>08594457</t>
  </si>
  <si>
    <t>02094</t>
  </si>
  <si>
    <t>08018499</t>
  </si>
  <si>
    <t>02095</t>
  </si>
  <si>
    <t>08204055</t>
  </si>
  <si>
    <t>02092</t>
  </si>
  <si>
    <t>08204063</t>
  </si>
  <si>
    <t>01778</t>
  </si>
  <si>
    <t>08204071</t>
  </si>
  <si>
    <t>01779</t>
  </si>
  <si>
    <t>08787271</t>
  </si>
  <si>
    <t>02093</t>
  </si>
  <si>
    <t>08791414</t>
  </si>
  <si>
    <t>ДОМ ЗДРАВЉА АДА</t>
  </si>
  <si>
    <t>02503</t>
  </si>
  <si>
    <t>08018545</t>
  </si>
  <si>
    <t>ДОМ ЗДРАВЉА ЧОКА</t>
  </si>
  <si>
    <t>02502</t>
  </si>
  <si>
    <t>08150648</t>
  </si>
  <si>
    <t>РЕПУБЛИЧКИ ФОНД ПИО-ФИЛИЈАЛА- СЕНТА</t>
  </si>
  <si>
    <t>00147</t>
  </si>
  <si>
    <t>46700</t>
  </si>
  <si>
    <t>МЕСНА ЗАЈЕДНИЦА НАДАЉ</t>
  </si>
  <si>
    <t>СРБОБРАН</t>
  </si>
  <si>
    <t>233</t>
  </si>
  <si>
    <t>08918</t>
  </si>
  <si>
    <t>08910</t>
  </si>
  <si>
    <t>08013462</t>
  </si>
  <si>
    <t>08919</t>
  </si>
  <si>
    <t>08013489</t>
  </si>
  <si>
    <t>08920</t>
  </si>
  <si>
    <t>08067554</t>
  </si>
  <si>
    <t>УСТАНОВА ЗА КУЛТУРУ ДОМ КУЛТУРЕ СРБОБРАН</t>
  </si>
  <si>
    <t>08923</t>
  </si>
  <si>
    <t>08118892</t>
  </si>
  <si>
    <t>08909</t>
  </si>
  <si>
    <t>08917</t>
  </si>
  <si>
    <t>08198420</t>
  </si>
  <si>
    <t>08921</t>
  </si>
  <si>
    <t>08656258</t>
  </si>
  <si>
    <t>08924</t>
  </si>
  <si>
    <t>08761370</t>
  </si>
  <si>
    <t>08925</t>
  </si>
  <si>
    <t>08763429</t>
  </si>
  <si>
    <t>ВРБАС</t>
  </si>
  <si>
    <t>240</t>
  </si>
  <si>
    <t>09135</t>
  </si>
  <si>
    <t>09122</t>
  </si>
  <si>
    <t>08007063</t>
  </si>
  <si>
    <t>МЕСНА ЗАЈЕДНИЦА КУЦУРА</t>
  </si>
  <si>
    <t>09129</t>
  </si>
  <si>
    <t>08007250</t>
  </si>
  <si>
    <t>МЕСНА ЗАЈЕДНИЦА РАВНО СЕЛО</t>
  </si>
  <si>
    <t>09130</t>
  </si>
  <si>
    <t>08007268</t>
  </si>
  <si>
    <t>09121</t>
  </si>
  <si>
    <t>09134</t>
  </si>
  <si>
    <t>08058016</t>
  </si>
  <si>
    <t>КУЛТУРНИ ЦЕНТАР ВРБАСА</t>
  </si>
  <si>
    <t>09136</t>
  </si>
  <si>
    <t>08058032</t>
  </si>
  <si>
    <t>МЕСНА ЗАЈЕДНИЦА БАЧКО ДОБРО ПОЉЕ</t>
  </si>
  <si>
    <t>09127</t>
  </si>
  <si>
    <t>08073295</t>
  </si>
  <si>
    <t>МЕСНА ЗАЈЕДНИЦА САВИНО СЕЛО</t>
  </si>
  <si>
    <t>09131</t>
  </si>
  <si>
    <t>08073309</t>
  </si>
  <si>
    <t>МЕСНА ЗАЈЕДНИЦА ЗМАЈЕВО</t>
  </si>
  <si>
    <t>09128</t>
  </si>
  <si>
    <t>08073317</t>
  </si>
  <si>
    <t>09132</t>
  </si>
  <si>
    <t>08621411</t>
  </si>
  <si>
    <t>09126</t>
  </si>
  <si>
    <t>08621420</t>
  </si>
  <si>
    <t>09133</t>
  </si>
  <si>
    <t>01223</t>
  </si>
  <si>
    <t>08168539</t>
  </si>
  <si>
    <t>01668</t>
  </si>
  <si>
    <t>08666423</t>
  </si>
  <si>
    <t>ПОЉОПРИВРЕДНА ШКОЛА СА ДОМОМ УЧЕНИКА ФУТОГ</t>
  </si>
  <si>
    <t>02045</t>
  </si>
  <si>
    <t>08042080</t>
  </si>
  <si>
    <t>02041</t>
  </si>
  <si>
    <t>08043361</t>
  </si>
  <si>
    <t>02047</t>
  </si>
  <si>
    <t>08043370</t>
  </si>
  <si>
    <t>02043</t>
  </si>
  <si>
    <t>08066868</t>
  </si>
  <si>
    <t>01763</t>
  </si>
  <si>
    <t>08066892</t>
  </si>
  <si>
    <t>КАРЛОВАЧКА ГИМНАЗИЈА</t>
  </si>
  <si>
    <t>02039</t>
  </si>
  <si>
    <t>08066906</t>
  </si>
  <si>
    <t>01762</t>
  </si>
  <si>
    <t>08066914</t>
  </si>
  <si>
    <t>02044</t>
  </si>
  <si>
    <t>08066922</t>
  </si>
  <si>
    <t>БАЛЕТСКА ШКОЛА У НОВОМ САДУ</t>
  </si>
  <si>
    <t>02040</t>
  </si>
  <si>
    <t>08066949</t>
  </si>
  <si>
    <t>02050</t>
  </si>
  <si>
    <t>08066957</t>
  </si>
  <si>
    <t>02048</t>
  </si>
  <si>
    <t>08066973</t>
  </si>
  <si>
    <t>02049</t>
  </si>
  <si>
    <t>08114641</t>
  </si>
  <si>
    <t>02042</t>
  </si>
  <si>
    <t>08117861</t>
  </si>
  <si>
    <t>02046</t>
  </si>
  <si>
    <t>08158142</t>
  </si>
  <si>
    <t>01760</t>
  </si>
  <si>
    <t>08200882</t>
  </si>
  <si>
    <t>02146</t>
  </si>
  <si>
    <t>08684774</t>
  </si>
  <si>
    <t>01761</t>
  </si>
  <si>
    <t>08685240</t>
  </si>
  <si>
    <t>02145</t>
  </si>
  <si>
    <t>08715211</t>
  </si>
  <si>
    <t>02170</t>
  </si>
  <si>
    <t>08066213</t>
  </si>
  <si>
    <t>СРЕДЊОШКОЛСКИ ДОМ НОВИ САД</t>
  </si>
  <si>
    <t>02169</t>
  </si>
  <si>
    <t>08066221</t>
  </si>
  <si>
    <t>02307</t>
  </si>
  <si>
    <t>08042101</t>
  </si>
  <si>
    <t>02255</t>
  </si>
  <si>
    <t>08055203</t>
  </si>
  <si>
    <t>ВИСОКА ШКОЛА СТРУКОВНИХ СТУДИЈА ЗА ОБРАЗОВАЊЕ ВАСПИТАЧА</t>
  </si>
  <si>
    <t>02218</t>
  </si>
  <si>
    <t>08066965</t>
  </si>
  <si>
    <t>02303</t>
  </si>
  <si>
    <t>08067015</t>
  </si>
  <si>
    <t>УНИВЕРЗИТЕТ У НОВОМ САДУ</t>
  </si>
  <si>
    <t>02316</t>
  </si>
  <si>
    <t>08067066</t>
  </si>
  <si>
    <t>02289</t>
  </si>
  <si>
    <t>08067074</t>
  </si>
  <si>
    <t>02256</t>
  </si>
  <si>
    <t>08067104</t>
  </si>
  <si>
    <t>ВИСОКА ТЕХНИЧКА ШКОЛА СТРУКОВНИХ СТУДИЈА У НОВОМ САДУ</t>
  </si>
  <si>
    <t>02201</t>
  </si>
  <si>
    <t>08081000</t>
  </si>
  <si>
    <t>02235</t>
  </si>
  <si>
    <t>08104620</t>
  </si>
  <si>
    <t>02288</t>
  </si>
  <si>
    <t>08104913</t>
  </si>
  <si>
    <t>02265</t>
  </si>
  <si>
    <t>08113599</t>
  </si>
  <si>
    <t>02271</t>
  </si>
  <si>
    <t>08608369</t>
  </si>
  <si>
    <t>02226</t>
  </si>
  <si>
    <t>08640343</t>
  </si>
  <si>
    <t>02327</t>
  </si>
  <si>
    <t>08054843</t>
  </si>
  <si>
    <t>03664</t>
  </si>
  <si>
    <t>08590966</t>
  </si>
  <si>
    <t>03287</t>
  </si>
  <si>
    <t>00379</t>
  </si>
  <si>
    <t>02670</t>
  </si>
  <si>
    <t>02671</t>
  </si>
  <si>
    <t>ИНСТИТУТ ЗА ЗДРАВСТВЕНУ ЗАШТИТУ ДЕЦЕ И ОМЛАДИНЕ ВОЈВОДИНЕ</t>
  </si>
  <si>
    <t>02565</t>
  </si>
  <si>
    <t>08008353</t>
  </si>
  <si>
    <t>02478</t>
  </si>
  <si>
    <t>08037698</t>
  </si>
  <si>
    <t>ЗАВОД ЗА ЗДРАВСТВЕНУ ЗАШТИТУ СТУДЕНАТА НОВИ САД</t>
  </si>
  <si>
    <t>02480</t>
  </si>
  <si>
    <t>08042446</t>
  </si>
  <si>
    <t>02567</t>
  </si>
  <si>
    <t>08042462</t>
  </si>
  <si>
    <t>АПОТЕКА НОВИ САД</t>
  </si>
  <si>
    <t>02640</t>
  </si>
  <si>
    <t>08042560</t>
  </si>
  <si>
    <t>02566</t>
  </si>
  <si>
    <t>08054983</t>
  </si>
  <si>
    <t>02389</t>
  </si>
  <si>
    <t>08066388</t>
  </si>
  <si>
    <t>СПЕЦИЈАЛНА БОЛНИЦА ЗА РЕУМАТСКЕ БОЛЕСТИ НОВИ САД</t>
  </si>
  <si>
    <t>02564</t>
  </si>
  <si>
    <t>08066396</t>
  </si>
  <si>
    <t>02479</t>
  </si>
  <si>
    <t>08071411</t>
  </si>
  <si>
    <t>ИНСТИТУТ ЗА КАРДИОВАСКУЛАРНЕ БОЛЕСТИ ВОЈВОДИНЕ</t>
  </si>
  <si>
    <t>02569</t>
  </si>
  <si>
    <t>08113645</t>
  </si>
  <si>
    <t>КЛИНИКА ЗА СТОМАТОЛОГИЈУ ВОЈВОДИНЕ</t>
  </si>
  <si>
    <t>02611</t>
  </si>
  <si>
    <t>08132534</t>
  </si>
  <si>
    <t>ИНСТИТУТ ЗА ЈАВНО ЗДРАВЉЕ ВОЈВОДИНЕ</t>
  </si>
  <si>
    <t>08687</t>
  </si>
  <si>
    <t>08246912</t>
  </si>
  <si>
    <t>ЗАВОД ЗА ЗДРАВСТВЕНУ ЗАШТИТУ РАДНИКА НОВИ САД</t>
  </si>
  <si>
    <t>02388</t>
  </si>
  <si>
    <t>08246939</t>
  </si>
  <si>
    <t>02614</t>
  </si>
  <si>
    <t>08584702</t>
  </si>
  <si>
    <t>КЛИНИЧКИ ЦЕНТАР ВОЈВОДИНЕ</t>
  </si>
  <si>
    <t>02568</t>
  </si>
  <si>
    <t>08664161</t>
  </si>
  <si>
    <t>ЗАВОД ЗА ХИТНУ МЕДИЦИНСКУ ПОМОЋ НОВИ САД</t>
  </si>
  <si>
    <t>80165</t>
  </si>
  <si>
    <t>08869618</t>
  </si>
  <si>
    <t>00134</t>
  </si>
  <si>
    <t>РЕПУБЛИЧКИ ФОНД ПИО-ФИЛИЈАЛА- НОВИ САД</t>
  </si>
  <si>
    <t>00135</t>
  </si>
  <si>
    <t>ПОКРАЈИНСКА СЛУЖБА ЗА ЗАПОШЉАВАЊЕ</t>
  </si>
  <si>
    <t>00132</t>
  </si>
  <si>
    <t>НАЦИОНАЛНА СЛУЖБА ЗА ЗАПОШЉАВАЊЕ-ФИЛИЈАЛА НОВИ САД</t>
  </si>
  <si>
    <t>00133</t>
  </si>
  <si>
    <t>45701</t>
  </si>
  <si>
    <t>БАЧКИ ПЕТРОВАЦ</t>
  </si>
  <si>
    <t>207</t>
  </si>
  <si>
    <t>08357</t>
  </si>
  <si>
    <t>08054428</t>
  </si>
  <si>
    <t>08370</t>
  </si>
  <si>
    <t>08359</t>
  </si>
  <si>
    <t>08054169</t>
  </si>
  <si>
    <t>08367</t>
  </si>
  <si>
    <t>08054215</t>
  </si>
  <si>
    <t>МЕСНА ЗАЈЕДНИЦА МАГЛИЋ</t>
  </si>
  <si>
    <t>08364</t>
  </si>
  <si>
    <t>08054452</t>
  </si>
  <si>
    <t>МЕСНА ЗАЈЕДНИЦА БАЧКИ ПЕТРОВАЦ</t>
  </si>
  <si>
    <t>08363</t>
  </si>
  <si>
    <t>08054479</t>
  </si>
  <si>
    <t>МЕСНА ЗАЈЕДНИЦА ГЛОЖАН</t>
  </si>
  <si>
    <t>08365</t>
  </si>
  <si>
    <t>08054487</t>
  </si>
  <si>
    <t>МЕСНА ЗАЈЕДНИЦА КУЛПИН</t>
  </si>
  <si>
    <t>08366</t>
  </si>
  <si>
    <t>08054495</t>
  </si>
  <si>
    <t>08368</t>
  </si>
  <si>
    <t>08639213</t>
  </si>
  <si>
    <t>08369</t>
  </si>
  <si>
    <t>08650438</t>
  </si>
  <si>
    <t>ТУРИСТИЧКА ОРГАНИЗАЦИЈА ОПШТИНЕ БАЧКИ ПЕТРОВАЦ</t>
  </si>
  <si>
    <t>80121</t>
  </si>
  <si>
    <t>08868573</t>
  </si>
  <si>
    <t>ЦЕНТАР ЗА СОЦИЈАЛНИ РАД ОПШТИНЕ БАЧКИ ПЕТРОВАЦ</t>
  </si>
  <si>
    <t>80071</t>
  </si>
  <si>
    <t>08865027</t>
  </si>
  <si>
    <t>01233</t>
  </si>
  <si>
    <t>08054118</t>
  </si>
  <si>
    <t>01232</t>
  </si>
  <si>
    <t>08054126</t>
  </si>
  <si>
    <t>01234</t>
  </si>
  <si>
    <t>08055599</t>
  </si>
  <si>
    <t>01231</t>
  </si>
  <si>
    <t>08055602</t>
  </si>
  <si>
    <t>01764</t>
  </si>
  <si>
    <t>08054134</t>
  </si>
  <si>
    <t>02481</t>
  </si>
  <si>
    <t>08054185</t>
  </si>
  <si>
    <t>45702</t>
  </si>
  <si>
    <t>ТЕМЕРИН</t>
  </si>
  <si>
    <t>238</t>
  </si>
  <si>
    <t>09098</t>
  </si>
  <si>
    <t>08070598</t>
  </si>
  <si>
    <t>09106</t>
  </si>
  <si>
    <t>09099</t>
  </si>
  <si>
    <t>08071861</t>
  </si>
  <si>
    <t>МЕСНА ЗАЈЕДНИЦА СИРИГ</t>
  </si>
  <si>
    <t>09103</t>
  </si>
  <si>
    <t>08076677</t>
  </si>
  <si>
    <t>09105</t>
  </si>
  <si>
    <t>08076685</t>
  </si>
  <si>
    <t>09104</t>
  </si>
  <si>
    <t>08076693</t>
  </si>
  <si>
    <t>МЕСНА ЗАЈЕДНИЦА БАЧКИ ЈАРАК</t>
  </si>
  <si>
    <t>09102</t>
  </si>
  <si>
    <t>08077991</t>
  </si>
  <si>
    <t>09107</t>
  </si>
  <si>
    <t>08248893</t>
  </si>
  <si>
    <t>09108</t>
  </si>
  <si>
    <t>08687048</t>
  </si>
  <si>
    <t>80044</t>
  </si>
  <si>
    <t>08860670</t>
  </si>
  <si>
    <t>ТУРИСТИЧКА ОРГАНИЗАЦИЈА ОПШТИНЕ ТЕМЕРИН</t>
  </si>
  <si>
    <t>80045</t>
  </si>
  <si>
    <t>08862834</t>
  </si>
  <si>
    <t>ЖАБАЉ</t>
  </si>
  <si>
    <t>243</t>
  </si>
  <si>
    <t>09232</t>
  </si>
  <si>
    <t>МЕСНА ЗАЈЕДНИЦА ЧУРУГ</t>
  </si>
  <si>
    <t>09239</t>
  </si>
  <si>
    <t>09233</t>
  </si>
  <si>
    <t>08076707</t>
  </si>
  <si>
    <t>09237</t>
  </si>
  <si>
    <t>08076723</t>
  </si>
  <si>
    <t>09236</t>
  </si>
  <si>
    <t>08076731</t>
  </si>
  <si>
    <t>МЕСНА ЗАЈЕДНИЦА ЖАБАЉ</t>
  </si>
  <si>
    <t>09238</t>
  </si>
  <si>
    <t>08076740</t>
  </si>
  <si>
    <t>09240</t>
  </si>
  <si>
    <t>08146047</t>
  </si>
  <si>
    <t>07891</t>
  </si>
  <si>
    <t>07222939</t>
  </si>
  <si>
    <t>07892</t>
  </si>
  <si>
    <t>07222947</t>
  </si>
  <si>
    <t>07893</t>
  </si>
  <si>
    <t>07222955</t>
  </si>
  <si>
    <t>МЕСНА ЗАЈЕДНИЦА ЖИТОРАЂЕ</t>
  </si>
  <si>
    <t>07889</t>
  </si>
  <si>
    <t>07222963</t>
  </si>
  <si>
    <t>МЕСНА ЗАЈЕДНИЦА КАЛИМАНЦЕ</t>
  </si>
  <si>
    <t>07894</t>
  </si>
  <si>
    <t>07222971</t>
  </si>
  <si>
    <t>07895</t>
  </si>
  <si>
    <t>07222980</t>
  </si>
  <si>
    <t>07896</t>
  </si>
  <si>
    <t>07222998</t>
  </si>
  <si>
    <t>МЕСНА ЗАЈЕДНИЦА КОПИТАРЦЕ</t>
  </si>
  <si>
    <t>07897</t>
  </si>
  <si>
    <t>07223005</t>
  </si>
  <si>
    <t>МЕСНА ЗАЈЕДНИЦА КОСТОМЛАТИЦА</t>
  </si>
  <si>
    <t>07898</t>
  </si>
  <si>
    <t>07223013</t>
  </si>
  <si>
    <t>МЕСНА ЗАЈЕДНИЦА КРЖНИЦЕ</t>
  </si>
  <si>
    <t>07899</t>
  </si>
  <si>
    <t>07223021</t>
  </si>
  <si>
    <t>07900</t>
  </si>
  <si>
    <t>07223030</t>
  </si>
  <si>
    <t>МЕСНА ЗАЈЕДНИЦА КУНОВО</t>
  </si>
  <si>
    <t>07901</t>
  </si>
  <si>
    <t>07223048</t>
  </si>
  <si>
    <t>МЕСНА ЗАЈЕДНИЦА ЛЕБЕТ</t>
  </si>
  <si>
    <t>07902</t>
  </si>
  <si>
    <t>07223056</t>
  </si>
  <si>
    <t>МЕСНА ЗАЈЕДНИЦА ЛЕПЕНИЦА</t>
  </si>
  <si>
    <t>07903</t>
  </si>
  <si>
    <t>07223064</t>
  </si>
  <si>
    <t>07904</t>
  </si>
  <si>
    <t>07223072</t>
  </si>
  <si>
    <t>МЕСНА ЗАЈЕДНИЦА ЉУТЕЖ</t>
  </si>
  <si>
    <t>07905</t>
  </si>
  <si>
    <t>07223099</t>
  </si>
  <si>
    <t>07906</t>
  </si>
  <si>
    <t>07223102</t>
  </si>
  <si>
    <t>МЕСНА ЗАЈЕДНИЦА МАНАЈЛЕ</t>
  </si>
  <si>
    <t>07907</t>
  </si>
  <si>
    <t>07223129</t>
  </si>
  <si>
    <t>МЕСНА ЗАЈЕДНИЦА МАЊАК</t>
  </si>
  <si>
    <t>07908</t>
  </si>
  <si>
    <t>07223137</t>
  </si>
  <si>
    <t>МЕСНА ЗАЈЕДНИЦА МРТВИЦА</t>
  </si>
  <si>
    <t>07909</t>
  </si>
  <si>
    <t>07223145</t>
  </si>
  <si>
    <t>МЕСНА ЗАЈЕДНИЦА ОСТРОВИЦА</t>
  </si>
  <si>
    <t>07910</t>
  </si>
  <si>
    <t>07223153</t>
  </si>
  <si>
    <t>07911</t>
  </si>
  <si>
    <t>07223161</t>
  </si>
  <si>
    <t>МЕСНА ЗАЈЕДНИЦА ПРЕКОДОЛЦЕ</t>
  </si>
  <si>
    <t>07912</t>
  </si>
  <si>
    <t>07223170</t>
  </si>
  <si>
    <t>07913</t>
  </si>
  <si>
    <t>07223188</t>
  </si>
  <si>
    <t>07914</t>
  </si>
  <si>
    <t>07223196</t>
  </si>
  <si>
    <t>МЕСНА ЗАЈЕДНИЦА РДОВО</t>
  </si>
  <si>
    <t>07915</t>
  </si>
  <si>
    <t>07223200</t>
  </si>
  <si>
    <t>МЕСНА ЗАЈЕДНИЦА РЕПИНЦЕ</t>
  </si>
  <si>
    <t>07916</t>
  </si>
  <si>
    <t>07223218</t>
  </si>
  <si>
    <t>МЕСНА ЗАЈЕДНИЦА РУЖИЋ</t>
  </si>
  <si>
    <t>07918</t>
  </si>
  <si>
    <t>07223226</t>
  </si>
  <si>
    <t>МЕСНА ЗАЈЕДНИЦА СОЛАЧКА СЕНА</t>
  </si>
  <si>
    <t>07919</t>
  </si>
  <si>
    <t>07223234</t>
  </si>
  <si>
    <t>МЕСНА ЗАЈЕДНИЦА СРНЕЋИ ДОЛ</t>
  </si>
  <si>
    <t>07920</t>
  </si>
  <si>
    <t>07223242</t>
  </si>
  <si>
    <t>07921</t>
  </si>
  <si>
    <t>07223269</t>
  </si>
  <si>
    <t>МЕСНА ЗАЈЕДНИЦА СУВА МОРАВА</t>
  </si>
  <si>
    <t>07922</t>
  </si>
  <si>
    <t>07223277</t>
  </si>
  <si>
    <t>МЕСНА ЗАЈЕДНИЦА ТЕГОВИШТЕ</t>
  </si>
  <si>
    <t>07923</t>
  </si>
  <si>
    <t>07223285</t>
  </si>
  <si>
    <t>МЕСНА ЗАЈЕДНИЦА УРВИЧ</t>
  </si>
  <si>
    <t>07924</t>
  </si>
  <si>
    <t>07223293</t>
  </si>
  <si>
    <t>МЕСНА ЗАЈЕДНИЦА ЏЕП</t>
  </si>
  <si>
    <t>07925</t>
  </si>
  <si>
    <t>07223307</t>
  </si>
  <si>
    <t>МЕСНА ЗАЈЕДНИЦА РЕПИШТЕ</t>
  </si>
  <si>
    <t>07917</t>
  </si>
  <si>
    <t>07223315</t>
  </si>
  <si>
    <t>07926</t>
  </si>
  <si>
    <t>07253869</t>
  </si>
  <si>
    <t>07930</t>
  </si>
  <si>
    <t>07282893</t>
  </si>
  <si>
    <t>07932</t>
  </si>
  <si>
    <t>07306091</t>
  </si>
  <si>
    <t>07931</t>
  </si>
  <si>
    <t>17007246</t>
  </si>
  <si>
    <t>07934</t>
  </si>
  <si>
    <t>17426800</t>
  </si>
  <si>
    <t>ЦЕНТАР ЗА СОЦИЈАЛНИ РАД ВЛАДИЧИН ХАН</t>
  </si>
  <si>
    <t>00290</t>
  </si>
  <si>
    <t>07287119</t>
  </si>
  <si>
    <t>01113</t>
  </si>
  <si>
    <t>07140509</t>
  </si>
  <si>
    <t>01114</t>
  </si>
  <si>
    <t>07140517</t>
  </si>
  <si>
    <t>01115</t>
  </si>
  <si>
    <t>07179006</t>
  </si>
  <si>
    <t>01116</t>
  </si>
  <si>
    <t>17038109</t>
  </si>
  <si>
    <t>01749</t>
  </si>
  <si>
    <t>07138342</t>
  </si>
  <si>
    <t>02019</t>
  </si>
  <si>
    <t>07573944</t>
  </si>
  <si>
    <t>ДОМ ЗДРАВЉА ВЛАДИЧИН ХАН</t>
  </si>
  <si>
    <t>10043</t>
  </si>
  <si>
    <t>17652109</t>
  </si>
  <si>
    <t>44104</t>
  </si>
  <si>
    <t>ПРЕШЕВО</t>
  </si>
  <si>
    <t>082</t>
  </si>
  <si>
    <t>06753</t>
  </si>
  <si>
    <t>07178387</t>
  </si>
  <si>
    <t>06754</t>
  </si>
  <si>
    <t>09498</t>
  </si>
  <si>
    <t>06993150</t>
  </si>
  <si>
    <t>06776</t>
  </si>
  <si>
    <t>07104359</t>
  </si>
  <si>
    <t>МЕСНА ЗАЈЕДНИЦА МИРАТОВАЦ</t>
  </si>
  <si>
    <t>06764</t>
  </si>
  <si>
    <t>07104367</t>
  </si>
  <si>
    <t>МЕСНА ЗАЈЕДНИЦА ЖУЈИНЦЕ</t>
  </si>
  <si>
    <t>06761</t>
  </si>
  <si>
    <t>07104375</t>
  </si>
  <si>
    <t>06756</t>
  </si>
  <si>
    <t>07104383</t>
  </si>
  <si>
    <t>МЕСНА ЗАЈЕДНИЦА БУКАРЕВАЦ</t>
  </si>
  <si>
    <t>06757</t>
  </si>
  <si>
    <t>07104391</t>
  </si>
  <si>
    <t>06758</t>
  </si>
  <si>
    <t>07104405</t>
  </si>
  <si>
    <t>МЕСНА ЗАЈЕДНИЦА СТРЕЗОВЦЕ</t>
  </si>
  <si>
    <t>06770</t>
  </si>
  <si>
    <t>07104413</t>
  </si>
  <si>
    <t>МЕСНА ЗАЈЕДНИЦА РЕЉАН</t>
  </si>
  <si>
    <t>06768</t>
  </si>
  <si>
    <t>07104421</t>
  </si>
  <si>
    <t>МЕСНА ЗАЈЕДНИЦА ЦЕРЕВАЈКА</t>
  </si>
  <si>
    <t>06773</t>
  </si>
  <si>
    <t>07104430</t>
  </si>
  <si>
    <t>06771</t>
  </si>
  <si>
    <t>07104448</t>
  </si>
  <si>
    <t>МЕСНА ЗАЈЕДНИЦА РАЈИНЦЕ</t>
  </si>
  <si>
    <t>06767</t>
  </si>
  <si>
    <t>07104456</t>
  </si>
  <si>
    <t>МЕСНА ЗАЈЕДНИЦА БУШТРАЊЕ</t>
  </si>
  <si>
    <t>06759</t>
  </si>
  <si>
    <t>07104464</t>
  </si>
  <si>
    <t>МЕСНА ЗАЈЕДНИЦА ЦРНОТИНЦЕ</t>
  </si>
  <si>
    <t>06774</t>
  </si>
  <si>
    <t>07104472</t>
  </si>
  <si>
    <t>06766</t>
  </si>
  <si>
    <t>07104499</t>
  </si>
  <si>
    <t>МЕСНА ЗАЈЕДНИЦА НОРЧА</t>
  </si>
  <si>
    <t>06765</t>
  </si>
  <si>
    <t>07104502</t>
  </si>
  <si>
    <t>06779</t>
  </si>
  <si>
    <t>07221738</t>
  </si>
  <si>
    <t>06762</t>
  </si>
  <si>
    <t>07275692</t>
  </si>
  <si>
    <t>МЕСНА ЗАЈЕДНИЦА КУРБАЛИЈА</t>
  </si>
  <si>
    <t>06763</t>
  </si>
  <si>
    <t>07275706</t>
  </si>
  <si>
    <t>МЕСНА ЗАЈЕДНИЦА СЛАВУЈЕВАЦ</t>
  </si>
  <si>
    <t>09658</t>
  </si>
  <si>
    <t>07275714</t>
  </si>
  <si>
    <t>МЕСНА ЗАЈЕДНИЦА ЧУКАРКА</t>
  </si>
  <si>
    <t>06775</t>
  </si>
  <si>
    <t>07275722</t>
  </si>
  <si>
    <t>МЕСНА ЗАЈЕДНИЦА СВИЊИШТЕ</t>
  </si>
  <si>
    <t>06769</t>
  </si>
  <si>
    <t>07275749</t>
  </si>
  <si>
    <t>МЕСНА ЗАЈЕДНИЦА ЦАКАНОВАЦ</t>
  </si>
  <si>
    <t>06772</t>
  </si>
  <si>
    <t>07275757</t>
  </si>
  <si>
    <t>06778</t>
  </si>
  <si>
    <t>07318782</t>
  </si>
  <si>
    <t>МЕСНА ЗАЈЕДНИЦА ДОЊА ШУШАЈА</t>
  </si>
  <si>
    <t>06760</t>
  </si>
  <si>
    <t>17366700</t>
  </si>
  <si>
    <t>МЕСНА ЗАЈЕДНИЦА АСАНЕ</t>
  </si>
  <si>
    <t>06777</t>
  </si>
  <si>
    <t>17500481</t>
  </si>
  <si>
    <t>ЦЕНТАР ЗА СОЦИЈАЛНИ РАД ПРЕШЕВО</t>
  </si>
  <si>
    <t>00291</t>
  </si>
  <si>
    <t>07262752</t>
  </si>
  <si>
    <t>01117</t>
  </si>
  <si>
    <t>07179294</t>
  </si>
  <si>
    <t>01119</t>
  </si>
  <si>
    <t>07179308</t>
  </si>
  <si>
    <t>01118</t>
  </si>
  <si>
    <t>07179316</t>
  </si>
  <si>
    <t>01121</t>
  </si>
  <si>
    <t>07205104</t>
  </si>
  <si>
    <t>01123</t>
  </si>
  <si>
    <t>07233540</t>
  </si>
  <si>
    <t>01122</t>
  </si>
  <si>
    <t>07241313</t>
  </si>
  <si>
    <t>01124</t>
  </si>
  <si>
    <t>07335911</t>
  </si>
  <si>
    <t>01120</t>
  </si>
  <si>
    <t>07361599</t>
  </si>
  <si>
    <t>01750</t>
  </si>
  <si>
    <t>07179324</t>
  </si>
  <si>
    <t>02020</t>
  </si>
  <si>
    <t>07585527</t>
  </si>
  <si>
    <t>ДОМ ЗДРАВЉА ПРЕШЕВО</t>
  </si>
  <si>
    <t>80183</t>
  </si>
  <si>
    <t>17710192</t>
  </si>
  <si>
    <t>44105</t>
  </si>
  <si>
    <t>ТРГОВИШТЕ</t>
  </si>
  <si>
    <t>102</t>
  </si>
  <si>
    <t>07579</t>
  </si>
  <si>
    <t>07214324</t>
  </si>
  <si>
    <t>МЕСНА ЗАЈЕДНИЦА ШАЈИНЦЕ</t>
  </si>
  <si>
    <t>07586</t>
  </si>
  <si>
    <t>07580</t>
  </si>
  <si>
    <t>07204663</t>
  </si>
  <si>
    <t>07582</t>
  </si>
  <si>
    <t>07204671</t>
  </si>
  <si>
    <t>07584</t>
  </si>
  <si>
    <t>07204680</t>
  </si>
  <si>
    <t>МЕСНА ЗАЈЕДНИЦА ДОЊИ СТАЈЕВАЦ</t>
  </si>
  <si>
    <t>07583</t>
  </si>
  <si>
    <t>07213328</t>
  </si>
  <si>
    <t>МЕСНА ЗАЈЕДНИЦА РАДОВНИЦА</t>
  </si>
  <si>
    <t>07585</t>
  </si>
  <si>
    <t>07227027</t>
  </si>
  <si>
    <t>07587</t>
  </si>
  <si>
    <t>07343442</t>
  </si>
  <si>
    <t>07589</t>
  </si>
  <si>
    <t>17190636</t>
  </si>
  <si>
    <t>80067</t>
  </si>
  <si>
    <t>20226030</t>
  </si>
  <si>
    <t>ЦЕНТАР ЗА СОЦИЈАЛНИ РАД ТРГОВИШТЕ</t>
  </si>
  <si>
    <t>00292</t>
  </si>
  <si>
    <t>07283598</t>
  </si>
  <si>
    <t>01126</t>
  </si>
  <si>
    <t>07204655</t>
  </si>
  <si>
    <t>01127</t>
  </si>
  <si>
    <t>07205333</t>
  </si>
  <si>
    <t>01125</t>
  </si>
  <si>
    <t>07205341</t>
  </si>
  <si>
    <t>01128</t>
  </si>
  <si>
    <t>07205350</t>
  </si>
  <si>
    <t>02021</t>
  </si>
  <si>
    <t>07284314</t>
  </si>
  <si>
    <t>44130</t>
  </si>
  <si>
    <t>БОСИЛЕГРАД</t>
  </si>
  <si>
    <t>028</t>
  </si>
  <si>
    <t>04600</t>
  </si>
  <si>
    <t>04602</t>
  </si>
  <si>
    <t>04643</t>
  </si>
  <si>
    <t>07208006</t>
  </si>
  <si>
    <t>04641</t>
  </si>
  <si>
    <t>07315848</t>
  </si>
  <si>
    <t>04642</t>
  </si>
  <si>
    <t>17191071</t>
  </si>
  <si>
    <t>04644</t>
  </si>
  <si>
    <t>17396854</t>
  </si>
  <si>
    <t>МЕСНА ЗАЈЕДНИЦА БИСТАР</t>
  </si>
  <si>
    <t>04607</t>
  </si>
  <si>
    <t>07103328</t>
  </si>
  <si>
    <t>МЕСНА ЗАЈЕДНИЦА БОСИЛЕГРАД</t>
  </si>
  <si>
    <t>04610</t>
  </si>
  <si>
    <t>07103336</t>
  </si>
  <si>
    <t>МЕСНА ЗАЈЕДНИЦА ГРУИНЦИ</t>
  </si>
  <si>
    <t>04619</t>
  </si>
  <si>
    <t>07103344</t>
  </si>
  <si>
    <t>МЕСНА ЗАЈЕДНИЦА ДОЊА ЉУБАТА</t>
  </si>
  <si>
    <t>04622</t>
  </si>
  <si>
    <t>07103352</t>
  </si>
  <si>
    <t>МЕСНА ЗАЈЕДНИЦА РАДИЧЕВЦИ</t>
  </si>
  <si>
    <t>04635</t>
  </si>
  <si>
    <t>07103379</t>
  </si>
  <si>
    <t>МЕСНА ЗАЈЕДНИЦА ГЛОЖЈЕ</t>
  </si>
  <si>
    <t>04613</t>
  </si>
  <si>
    <t>07196890</t>
  </si>
  <si>
    <t>МЕСНА ЗАЈЕДНИЦА БУЦАЉЕВО</t>
  </si>
  <si>
    <t>04612</t>
  </si>
  <si>
    <t>07196903</t>
  </si>
  <si>
    <t>МЕСНА ЗАЈЕДНИЦА ДОГАНИЦА</t>
  </si>
  <si>
    <t>04620</t>
  </si>
  <si>
    <t>07196911</t>
  </si>
  <si>
    <t>04627</t>
  </si>
  <si>
    <t>07196920</t>
  </si>
  <si>
    <t>04608</t>
  </si>
  <si>
    <t>07196938</t>
  </si>
  <si>
    <t>МЕСНА ЗАЈЕДНИЦА ГОРЊА ЉУБАТА</t>
  </si>
  <si>
    <t>04616</t>
  </si>
  <si>
    <t>07196946</t>
  </si>
  <si>
    <t>МЕСНА ЗАЈЕДНИЦА ДОЊЕ ТЛАМИНО</t>
  </si>
  <si>
    <t>04624</t>
  </si>
  <si>
    <t>07196954</t>
  </si>
  <si>
    <t>МЕСНА ЗАЈЕДНИЦА ЈАРЕШНИК</t>
  </si>
  <si>
    <t>04628</t>
  </si>
  <si>
    <t>07196962</t>
  </si>
  <si>
    <t>МЕСНА ЗАЈЕДНИЦА ГОЛЕШ</t>
  </si>
  <si>
    <t>04614</t>
  </si>
  <si>
    <t>07196989</t>
  </si>
  <si>
    <t>МЕСНА ЗАЈЕДНИЦА ГОРЊЕ ТЛАМИНО</t>
  </si>
  <si>
    <t>04618</t>
  </si>
  <si>
    <t>07196997</t>
  </si>
  <si>
    <t>МЕСНА ЗАЈЕДНИЦА ЗЛИ ДОЛ</t>
  </si>
  <si>
    <t>04626</t>
  </si>
  <si>
    <t>07197004</t>
  </si>
  <si>
    <t>МЕСНА ЗАЈЕДНИЦА НАЗАРИЦА</t>
  </si>
  <si>
    <t>04633</t>
  </si>
  <si>
    <t>07197012</t>
  </si>
  <si>
    <t>04634</t>
  </si>
  <si>
    <t>07197039</t>
  </si>
  <si>
    <t>04609</t>
  </si>
  <si>
    <t>07197063</t>
  </si>
  <si>
    <t>МЕСНА ЗАЈЕДНИЦА РАЈЧИЛОВЦИ</t>
  </si>
  <si>
    <t>04636</t>
  </si>
  <si>
    <t>07197101</t>
  </si>
  <si>
    <t>МЕСНА ЗАЈЕДНИЦА БЕЛУТ</t>
  </si>
  <si>
    <t>04606</t>
  </si>
  <si>
    <t>07208014</t>
  </si>
  <si>
    <t>МЕСНА ЗАЈЕДНИЦА РИКАЧЕВО</t>
  </si>
  <si>
    <t>04639</t>
  </si>
  <si>
    <t>07214049</t>
  </si>
  <si>
    <t>МЕСНА ЗАЈЕДНИЦА ГОРЊА ЛИСИНА</t>
  </si>
  <si>
    <t>04615</t>
  </si>
  <si>
    <t>07214057</t>
  </si>
  <si>
    <t>МЕСНА ЗАЈЕДНИЦА БРАНКОВЦИ</t>
  </si>
  <si>
    <t>04611</t>
  </si>
  <si>
    <t>07217935</t>
  </si>
  <si>
    <t>80008</t>
  </si>
  <si>
    <t>07217943</t>
  </si>
  <si>
    <t>04617</t>
  </si>
  <si>
    <t>07217951</t>
  </si>
  <si>
    <t>04623</t>
  </si>
  <si>
    <t>07217960</t>
  </si>
  <si>
    <t>МЕСНА ЗАЈЕДНИЦА ДОЊА ЛИСИНА</t>
  </si>
  <si>
    <t>04621</t>
  </si>
  <si>
    <t>07217978</t>
  </si>
  <si>
    <t>04625</t>
  </si>
  <si>
    <t>07217986</t>
  </si>
  <si>
    <t>МЕСНА ЗАЈЕДНИЦА КАРАМАНИЦА</t>
  </si>
  <si>
    <t>04629</t>
  </si>
  <si>
    <t>07217994</t>
  </si>
  <si>
    <t>МЕСНА ЗАЈЕДНИЦА МИЛЕВЦИ</t>
  </si>
  <si>
    <t>04630</t>
  </si>
  <si>
    <t>07218001</t>
  </si>
  <si>
    <t>04631</t>
  </si>
  <si>
    <t>07218010</t>
  </si>
  <si>
    <t>МЕСНА ЗАЈЕДНИЦА МУСУЉ</t>
  </si>
  <si>
    <t>04632</t>
  </si>
  <si>
    <t>07218028</t>
  </si>
  <si>
    <t>МЕСНА ЗАЈЕДНИЦА РЕСЕН</t>
  </si>
  <si>
    <t>04637</t>
  </si>
  <si>
    <t>07218036</t>
  </si>
  <si>
    <t>МЕСНА ЗАЈЕДНИЦА РИБАРЦИ</t>
  </si>
  <si>
    <t>04638</t>
  </si>
  <si>
    <t>07218044</t>
  </si>
  <si>
    <t>МЕСНА ЗАЈЕДНИЦА ЦРНОШТИЦА</t>
  </si>
  <si>
    <t>04640</t>
  </si>
  <si>
    <t>07218052</t>
  </si>
  <si>
    <t>ЦЕНТАР ЗА СОЦИЈАЛНИ РАД ОПШТИНЕ БОСИЛЕГРАД</t>
  </si>
  <si>
    <t>09543</t>
  </si>
  <si>
    <t>17548549</t>
  </si>
  <si>
    <t>01129</t>
  </si>
  <si>
    <t>07104090</t>
  </si>
  <si>
    <t>ГИМНАЗИЈА БОСИЛЕГРАД</t>
  </si>
  <si>
    <t>01751</t>
  </si>
  <si>
    <t>07207760</t>
  </si>
  <si>
    <t>10078</t>
  </si>
  <si>
    <t>17583123</t>
  </si>
  <si>
    <t>ДОМ ЗДРАВЉА БОСИЛЕГРАД</t>
  </si>
  <si>
    <t>80122</t>
  </si>
  <si>
    <t>17667327</t>
  </si>
  <si>
    <t>44200</t>
  </si>
  <si>
    <t>ЗАЈЕЧАР</t>
  </si>
  <si>
    <t>116</t>
  </si>
  <si>
    <t>08103</t>
  </si>
  <si>
    <t>07189923</t>
  </si>
  <si>
    <t>08105</t>
  </si>
  <si>
    <t>08106</t>
  </si>
  <si>
    <t>08154</t>
  </si>
  <si>
    <t>07147953</t>
  </si>
  <si>
    <t>08157</t>
  </si>
  <si>
    <t>07147872</t>
  </si>
  <si>
    <t>08156</t>
  </si>
  <si>
    <t>07218656</t>
  </si>
  <si>
    <t>08158</t>
  </si>
  <si>
    <t>07218729</t>
  </si>
  <si>
    <t>80281</t>
  </si>
  <si>
    <t>17719335</t>
  </si>
  <si>
    <t>08165</t>
  </si>
  <si>
    <t>06454364</t>
  </si>
  <si>
    <t>МЕСНА ЗАЈЕДНИЦА САЛАШ</t>
  </si>
  <si>
    <t>08140</t>
  </si>
  <si>
    <t>07148160</t>
  </si>
  <si>
    <t>08150</t>
  </si>
  <si>
    <t>07148496</t>
  </si>
  <si>
    <t>08151</t>
  </si>
  <si>
    <t>07148500</t>
  </si>
  <si>
    <t>08149</t>
  </si>
  <si>
    <t>07189435</t>
  </si>
  <si>
    <t>08152</t>
  </si>
  <si>
    <t>07189443</t>
  </si>
  <si>
    <t>08148</t>
  </si>
  <si>
    <t>07215550</t>
  </si>
  <si>
    <t>МЕСНА ЗАЈЕДНИЦА ГРЉАН</t>
  </si>
  <si>
    <t>08122</t>
  </si>
  <si>
    <t>07220766</t>
  </si>
  <si>
    <t>МЕСНА ЗАЈЕДНИЦА ХАЛОВО</t>
  </si>
  <si>
    <t>08144</t>
  </si>
  <si>
    <t>07223706</t>
  </si>
  <si>
    <t>08115</t>
  </si>
  <si>
    <t>07223749</t>
  </si>
  <si>
    <t>МЕСНА ЗАЈЕДНИЦА ВЕЛИКИ ИЗВОР</t>
  </si>
  <si>
    <t>08111</t>
  </si>
  <si>
    <t>07224478</t>
  </si>
  <si>
    <t>МЕСНА ЗАЈЕДНИЦА ТРНАВАЦ</t>
  </si>
  <si>
    <t>08143</t>
  </si>
  <si>
    <t>07228015</t>
  </si>
  <si>
    <t>МЕСНА ЗАЈЕДНИЦА ТАБАКОВАЦ</t>
  </si>
  <si>
    <t>08142</t>
  </si>
  <si>
    <t>07228023</t>
  </si>
  <si>
    <t>МЕСНА ЗАЈЕДНИЦА СЕЛАЧКА</t>
  </si>
  <si>
    <t>08141</t>
  </si>
  <si>
    <t>07228031</t>
  </si>
  <si>
    <t>МЕСНА ЗАЈЕДНИЦА МЕТРИШ</t>
  </si>
  <si>
    <t>08135</t>
  </si>
  <si>
    <t>07228040</t>
  </si>
  <si>
    <t>МЕСНА ЗАЈЕДНИЦА МАЛИ ИЗВОР</t>
  </si>
  <si>
    <t>08132</t>
  </si>
  <si>
    <t>07228058</t>
  </si>
  <si>
    <t>МЕСНА ЗАЈЕДНИЦА МАЛА ЈАСИКОВА</t>
  </si>
  <si>
    <t>08153</t>
  </si>
  <si>
    <t>07228066</t>
  </si>
  <si>
    <t>МЕСНА ЗАЈЕДНИЦА КЛЕНОВАЦ</t>
  </si>
  <si>
    <t>08126</t>
  </si>
  <si>
    <t>07228074</t>
  </si>
  <si>
    <t>08124</t>
  </si>
  <si>
    <t>07228082</t>
  </si>
  <si>
    <t>МЕСНА ЗАЈЕДНИЦА ГРАДСКОВО</t>
  </si>
  <si>
    <t>08120</t>
  </si>
  <si>
    <t>07228104</t>
  </si>
  <si>
    <t>МЕСНА ЗАЈЕДНИЦА ГАМЗИГРАД</t>
  </si>
  <si>
    <t>08116</t>
  </si>
  <si>
    <t>07228112</t>
  </si>
  <si>
    <t>08114</t>
  </si>
  <si>
    <t>07228139</t>
  </si>
  <si>
    <t>08113</t>
  </si>
  <si>
    <t>07228147</t>
  </si>
  <si>
    <t>МЕСНА ЗАЈЕДНИЦА БРУСНИК</t>
  </si>
  <si>
    <t>08109</t>
  </si>
  <si>
    <t>07228155</t>
  </si>
  <si>
    <t>08108</t>
  </si>
  <si>
    <t>07228163</t>
  </si>
  <si>
    <t>МЕСНА ЗАЈЕДНИЦА МАЛИ ЈАСЕНОВАЦ</t>
  </si>
  <si>
    <t>08133</t>
  </si>
  <si>
    <t>07229488</t>
  </si>
  <si>
    <t>МЕСНА ЗАЈЕДНИЦА ВЕЛИКА ЈАСИКОВА</t>
  </si>
  <si>
    <t>08110</t>
  </si>
  <si>
    <t>07229518</t>
  </si>
  <si>
    <t>МЕСНА ЗАЈЕДНИЦА ЗВЕЗДАН</t>
  </si>
  <si>
    <t>08125</t>
  </si>
  <si>
    <t>07229534</t>
  </si>
  <si>
    <t>08137</t>
  </si>
  <si>
    <t>07231458</t>
  </si>
  <si>
    <t>08127</t>
  </si>
  <si>
    <t>07231474</t>
  </si>
  <si>
    <t>МЕСНА ЗАЈЕДНИЦА МАРИНОВАЦ</t>
  </si>
  <si>
    <t>08134</t>
  </si>
  <si>
    <t>07231482</t>
  </si>
  <si>
    <t>МЕСНА ЗАЈЕДНИЦА ШИПИКОВО</t>
  </si>
  <si>
    <t>08146</t>
  </si>
  <si>
    <t>07231504</t>
  </si>
  <si>
    <t>МЕСНА ЗАЈЕДНИЦА РГОТИНА</t>
  </si>
  <si>
    <t>08139</t>
  </si>
  <si>
    <t>07231512</t>
  </si>
  <si>
    <t>МЕСНА ЗАЈЕДНИЦА ГРЛИШТЕ</t>
  </si>
  <si>
    <t>08121</t>
  </si>
  <si>
    <t>07232926</t>
  </si>
  <si>
    <t>МЕСНА ЗАЈЕДНИЦА ДУБОЧАНЕ</t>
  </si>
  <si>
    <t>08123</t>
  </si>
  <si>
    <t>07233272</t>
  </si>
  <si>
    <t>01282</t>
  </si>
  <si>
    <t>08029245</t>
  </si>
  <si>
    <t>01260</t>
  </si>
  <si>
    <t>08057079</t>
  </si>
  <si>
    <t>01262</t>
  </si>
  <si>
    <t>08057184</t>
  </si>
  <si>
    <t>01264</t>
  </si>
  <si>
    <t>08057265</t>
  </si>
  <si>
    <t>01273</t>
  </si>
  <si>
    <t>08132046</t>
  </si>
  <si>
    <t>01270</t>
  </si>
  <si>
    <t>08161984</t>
  </si>
  <si>
    <t>01277</t>
  </si>
  <si>
    <t>08236020</t>
  </si>
  <si>
    <t>80069</t>
  </si>
  <si>
    <t>08266603</t>
  </si>
  <si>
    <t>01285</t>
  </si>
  <si>
    <t>08271178</t>
  </si>
  <si>
    <t>01646</t>
  </si>
  <si>
    <t>08661545</t>
  </si>
  <si>
    <t>02058</t>
  </si>
  <si>
    <t>08006415</t>
  </si>
  <si>
    <t>02061</t>
  </si>
  <si>
    <t>08006423</t>
  </si>
  <si>
    <t>01767</t>
  </si>
  <si>
    <t>08006431</t>
  </si>
  <si>
    <t>02057</t>
  </si>
  <si>
    <t>08028567</t>
  </si>
  <si>
    <t>02063</t>
  </si>
  <si>
    <t>08028575</t>
  </si>
  <si>
    <t>02060</t>
  </si>
  <si>
    <t>08028800</t>
  </si>
  <si>
    <t>01766</t>
  </si>
  <si>
    <t>08029253</t>
  </si>
  <si>
    <t>02062</t>
  </si>
  <si>
    <t>08054088</t>
  </si>
  <si>
    <t>02059</t>
  </si>
  <si>
    <t>08158789</t>
  </si>
  <si>
    <t>02147</t>
  </si>
  <si>
    <t>08695849</t>
  </si>
  <si>
    <t>02672</t>
  </si>
  <si>
    <t>02641</t>
  </si>
  <si>
    <t>08057257</t>
  </si>
  <si>
    <t>ДОМ ЗДРАВЉА ОПОВО</t>
  </si>
  <si>
    <t>02488</t>
  </si>
  <si>
    <t>08072370</t>
  </si>
  <si>
    <t>02487</t>
  </si>
  <si>
    <t>08072388</t>
  </si>
  <si>
    <t>ЗАВОД ЗА ЈАВНО ЗДРАВЉЕ ПАНЧЕВО</t>
  </si>
  <si>
    <t>02390</t>
  </si>
  <si>
    <t>08259330</t>
  </si>
  <si>
    <t>РЕПУБЛИЧКИ ФОНД ПИО-ФИЛИЈАЛА- ПАНЧЕВО</t>
  </si>
  <si>
    <t>00140</t>
  </si>
  <si>
    <t>НАЦИОНАЛНА СЛУЖБА ЗА ЗАПОШЉАВАЊЕ-ФИЛИЈАЛА ПАНЧЕВО</t>
  </si>
  <si>
    <t>00139</t>
  </si>
  <si>
    <t>46001</t>
  </si>
  <si>
    <t>АЛИБУНАР</t>
  </si>
  <si>
    <t>202</t>
  </si>
  <si>
    <t>08255</t>
  </si>
  <si>
    <t>08060975</t>
  </si>
  <si>
    <t>08256</t>
  </si>
  <si>
    <t>09536</t>
  </si>
  <si>
    <t>08277</t>
  </si>
  <si>
    <t>08610924</t>
  </si>
  <si>
    <t>08271</t>
  </si>
  <si>
    <t>08643466</t>
  </si>
  <si>
    <t>МЕСНА ЗАЈЕДНИЦА БАНАТСКИ КАРЛОВАЦ</t>
  </si>
  <si>
    <t>08262</t>
  </si>
  <si>
    <t>09537</t>
  </si>
  <si>
    <t>08031711</t>
  </si>
  <si>
    <t>МЕСНА ЗАЈЕДНИЦА ВЛАДИМИРОВАЦ</t>
  </si>
  <si>
    <t>08263</t>
  </si>
  <si>
    <t>08031797</t>
  </si>
  <si>
    <t>МЕСНА ЗАЈЕДНИЦА СЕЛЕУШ</t>
  </si>
  <si>
    <t>08270</t>
  </si>
  <si>
    <t>08031819</t>
  </si>
  <si>
    <t>МЕСНА ЗАЈЕДНИЦА ЛОКВЕ</t>
  </si>
  <si>
    <t>08267</t>
  </si>
  <si>
    <t>08031827</t>
  </si>
  <si>
    <t>МЕСНА ЗАЈЕДНИЦА ЈАНОШИК</t>
  </si>
  <si>
    <t>08266</t>
  </si>
  <si>
    <t>08031835</t>
  </si>
  <si>
    <t>МЕСНА ЗАЈЕДНИЦА АЛИБУНАР</t>
  </si>
  <si>
    <t>08261</t>
  </si>
  <si>
    <t>08031843</t>
  </si>
  <si>
    <t>МЕСНА ЗАЈЕДНИЦА ИЛАНЏА</t>
  </si>
  <si>
    <t>08265</t>
  </si>
  <si>
    <t>08031851</t>
  </si>
  <si>
    <t>МЕСНА ЗАЈЕДНИЦА НИКОЛИНЦИ</t>
  </si>
  <si>
    <t>08268</t>
  </si>
  <si>
    <t>08031991</t>
  </si>
  <si>
    <t>МЕСНА ЗАЈЕДНИЦА НОВИ КОЗЈАК</t>
  </si>
  <si>
    <t>08269</t>
  </si>
  <si>
    <t>08032009</t>
  </si>
  <si>
    <t>МЕСНА ЗАЈЕДНИЦА ДОБРИЦА</t>
  </si>
  <si>
    <t>08264</t>
  </si>
  <si>
    <t>08070172</t>
  </si>
  <si>
    <t>08276</t>
  </si>
  <si>
    <t>08261920</t>
  </si>
  <si>
    <t>08272</t>
  </si>
  <si>
    <t>08274274</t>
  </si>
  <si>
    <t>08275</t>
  </si>
  <si>
    <t>08648450</t>
  </si>
  <si>
    <t>08274</t>
  </si>
  <si>
    <t>08749272</t>
  </si>
  <si>
    <t>ФОНД ЗА РАЗВОЈ ОПШТИНЕ АЛИБУНАР</t>
  </si>
  <si>
    <t>09818</t>
  </si>
  <si>
    <t>08785724</t>
  </si>
  <si>
    <t>00309</t>
  </si>
  <si>
    <t>08271950</t>
  </si>
  <si>
    <t>01293</t>
  </si>
  <si>
    <t>08031886</t>
  </si>
  <si>
    <t>01287</t>
  </si>
  <si>
    <t>08031894</t>
  </si>
  <si>
    <t>01291</t>
  </si>
  <si>
    <t>08031908</t>
  </si>
  <si>
    <t>01288</t>
  </si>
  <si>
    <t>08031932</t>
  </si>
  <si>
    <t>01294</t>
  </si>
  <si>
    <t>08031959</t>
  </si>
  <si>
    <t>01289</t>
  </si>
  <si>
    <t>08031967</t>
  </si>
  <si>
    <t>01290</t>
  </si>
  <si>
    <t>08031975</t>
  </si>
  <si>
    <t>01292</t>
  </si>
  <si>
    <t>08032017</t>
  </si>
  <si>
    <t>02064</t>
  </si>
  <si>
    <t>08044597</t>
  </si>
  <si>
    <t>02489</t>
  </si>
  <si>
    <t>08072361</t>
  </si>
  <si>
    <t>46010</t>
  </si>
  <si>
    <t>КОВИН</t>
  </si>
  <si>
    <t>217</t>
  </si>
  <si>
    <t>08552</t>
  </si>
  <si>
    <t>08012903</t>
  </si>
  <si>
    <t>08567</t>
  </si>
  <si>
    <t>08553</t>
  </si>
  <si>
    <t>08012334</t>
  </si>
  <si>
    <t>МЕСНА ЗАЈЕДНИЦА ДЕЛИБЛАТО</t>
  </si>
  <si>
    <t>08561</t>
  </si>
  <si>
    <t>08012342</t>
  </si>
  <si>
    <t>МЕСНА ЗАЈЕДНИЦА ДУБОВАЦ</t>
  </si>
  <si>
    <t>08562</t>
  </si>
  <si>
    <t>08012369</t>
  </si>
  <si>
    <t>МЕСНА ЗАЈЕДНИЦА БАВАНИШТЕ</t>
  </si>
  <si>
    <t>08559</t>
  </si>
  <si>
    <t>08012377</t>
  </si>
  <si>
    <t>МЕСНА ЗАЈЕДНИЦА МАЛО БАВАНИШТЕ</t>
  </si>
  <si>
    <t>08563</t>
  </si>
  <si>
    <t>08012385</t>
  </si>
  <si>
    <t>МЕСНА ЗАЈЕДНИЦА ГАЈ</t>
  </si>
  <si>
    <t>08560</t>
  </si>
  <si>
    <t>08012393</t>
  </si>
  <si>
    <t>МЕСНА ЗАЈЕДНИЦА ПЛОЧИЦА</t>
  </si>
  <si>
    <t>08565</t>
  </si>
  <si>
    <t>08012474</t>
  </si>
  <si>
    <t>МЕСНА ЗАЈЕДНИЦА МРАМОРАК</t>
  </si>
  <si>
    <t>08564</t>
  </si>
  <si>
    <t>08063265</t>
  </si>
  <si>
    <t>МЕСНА ЗАЈЕДНИЦА СКОРЕНОВАЦ</t>
  </si>
  <si>
    <t>08566</t>
  </si>
  <si>
    <t>08070156</t>
  </si>
  <si>
    <t>08558</t>
  </si>
  <si>
    <t>08124094</t>
  </si>
  <si>
    <t>08573</t>
  </si>
  <si>
    <t>08126909</t>
  </si>
  <si>
    <t>08568</t>
  </si>
  <si>
    <t>08140448</t>
  </si>
  <si>
    <t>08570</t>
  </si>
  <si>
    <t>08601500</t>
  </si>
  <si>
    <t>08569</t>
  </si>
  <si>
    <t>08611203</t>
  </si>
  <si>
    <t>08571</t>
  </si>
  <si>
    <t>08667390</t>
  </si>
  <si>
    <t>ТУРИСТИЧКА ОРГАНИЗАЦИЈА ОПШТИНЕ КОВИН</t>
  </si>
  <si>
    <t>80180</t>
  </si>
  <si>
    <t>08873968</t>
  </si>
  <si>
    <t>00310</t>
  </si>
  <si>
    <t>08171343</t>
  </si>
  <si>
    <t>01295</t>
  </si>
  <si>
    <t>08012148</t>
  </si>
  <si>
    <t>01301</t>
  </si>
  <si>
    <t>08012156</t>
  </si>
  <si>
    <t>01298</t>
  </si>
  <si>
    <t>08012164</t>
  </si>
  <si>
    <t>01299</t>
  </si>
  <si>
    <t>08012172</t>
  </si>
  <si>
    <t>01300</t>
  </si>
  <si>
    <t>08012199</t>
  </si>
  <si>
    <t>01303</t>
  </si>
  <si>
    <t>08012482</t>
  </si>
  <si>
    <t>01297</t>
  </si>
  <si>
    <t>08012504</t>
  </si>
  <si>
    <t>01302</t>
  </si>
  <si>
    <t>08012512</t>
  </si>
  <si>
    <t>01304</t>
  </si>
  <si>
    <t>08012539</t>
  </si>
  <si>
    <t>01296</t>
  </si>
  <si>
    <t>08677301</t>
  </si>
  <si>
    <t>01768</t>
  </si>
  <si>
    <t>08215731</t>
  </si>
  <si>
    <t>02065</t>
  </si>
  <si>
    <t>08215740</t>
  </si>
  <si>
    <t>02490</t>
  </si>
  <si>
    <t>08012261</t>
  </si>
  <si>
    <t>02572</t>
  </si>
  <si>
    <t>08012270</t>
  </si>
  <si>
    <t>46300</t>
  </si>
  <si>
    <t>СОМБОР</t>
  </si>
  <si>
    <t>232</t>
  </si>
  <si>
    <t>08906</t>
  </si>
  <si>
    <t>08873</t>
  </si>
  <si>
    <t>08013047</t>
  </si>
  <si>
    <t>08901</t>
  </si>
  <si>
    <t>08013187</t>
  </si>
  <si>
    <t>08902</t>
  </si>
  <si>
    <t>08047049</t>
  </si>
  <si>
    <t>08903</t>
  </si>
  <si>
    <t>08047103</t>
  </si>
  <si>
    <t>08904</t>
  </si>
  <si>
    <t>08047111</t>
  </si>
  <si>
    <t>МЕСНА ЗАЈЕДНИЦА БАЧКИ БРЕГ</t>
  </si>
  <si>
    <t>08879</t>
  </si>
  <si>
    <t>08047219</t>
  </si>
  <si>
    <t>МЕСНА ЗАЈЕДНИЦА РАСТИНА</t>
  </si>
  <si>
    <t>08886</t>
  </si>
  <si>
    <t>08047227</t>
  </si>
  <si>
    <t>МЕСНА ЗАЈЕДНИЦА РИЂИЦА</t>
  </si>
  <si>
    <t>08887</t>
  </si>
  <si>
    <t>08047235</t>
  </si>
  <si>
    <t>МЕСНА ЗАЈЕДНИЦА ТЕЛЕЧКА</t>
  </si>
  <si>
    <t>08891</t>
  </si>
  <si>
    <t>08047243</t>
  </si>
  <si>
    <t>МЕСНА ЗАЈЕДНИЦА БАЧКИ МОНОШТОР</t>
  </si>
  <si>
    <t>08880</t>
  </si>
  <si>
    <t>08047251</t>
  </si>
  <si>
    <t>08899</t>
  </si>
  <si>
    <t>08047260</t>
  </si>
  <si>
    <t>08897</t>
  </si>
  <si>
    <t>08064776</t>
  </si>
  <si>
    <t>08895</t>
  </si>
  <si>
    <t>08064784</t>
  </si>
  <si>
    <t>08894</t>
  </si>
  <si>
    <t>08064792</t>
  </si>
  <si>
    <t>08893</t>
  </si>
  <si>
    <t>08064806</t>
  </si>
  <si>
    <t>МЕСНА ЗАЈЕДНИЦА СТАПАР</t>
  </si>
  <si>
    <t>08890</t>
  </si>
  <si>
    <t>08064814</t>
  </si>
  <si>
    <t>МЕСНА ЗАЈЕДНИЦА СТАНИШИЋ</t>
  </si>
  <si>
    <t>08889</t>
  </si>
  <si>
    <t>08064822</t>
  </si>
  <si>
    <t>МЕСНА ЗАЈЕДНИЦА КОЛУТ</t>
  </si>
  <si>
    <t>08885</t>
  </si>
  <si>
    <t>08064849</t>
  </si>
  <si>
    <t>МЕСНА ЗАЈЕДНИЦА ДОРОСЛОВО</t>
  </si>
  <si>
    <t>08883</t>
  </si>
  <si>
    <t>08064857</t>
  </si>
  <si>
    <t>МЕСНА ЗАЈЕДНИЦА БЕЗДАН</t>
  </si>
  <si>
    <t>08881</t>
  </si>
  <si>
    <t>08064865</t>
  </si>
  <si>
    <t>МЕСНА ЗАЈЕДНИЦА АЛЕКСА ШАНТИЋ</t>
  </si>
  <si>
    <t>08878</t>
  </si>
  <si>
    <t>08068160</t>
  </si>
  <si>
    <t>МЕСНА ЗАЈЕДНИЦА КЉАЈИЋЕВО</t>
  </si>
  <si>
    <t>08884</t>
  </si>
  <si>
    <t>08068178</t>
  </si>
  <si>
    <t>МЕСНА ЗАЈЕДНИЦА ГАКОВО</t>
  </si>
  <si>
    <t>08882</t>
  </si>
  <si>
    <t>08068186</t>
  </si>
  <si>
    <t>МЕСНА ЗАЈЕДНИЦА СЕТОЗАР МИЛЕТИЋ</t>
  </si>
  <si>
    <t>08888</t>
  </si>
  <si>
    <t>08068194</t>
  </si>
  <si>
    <t>МЕСНА ЗАЈЕДНИЦА ЧОНОПЉА</t>
  </si>
  <si>
    <t>08892</t>
  </si>
  <si>
    <t>08068208</t>
  </si>
  <si>
    <t>08900</t>
  </si>
  <si>
    <t>08068925</t>
  </si>
  <si>
    <t>08896</t>
  </si>
  <si>
    <t>08167800</t>
  </si>
  <si>
    <t>08898</t>
  </si>
  <si>
    <t>08167818</t>
  </si>
  <si>
    <t>08872</t>
  </si>
  <si>
    <t>08337152</t>
  </si>
  <si>
    <t>08908</t>
  </si>
  <si>
    <t>08600856</t>
  </si>
  <si>
    <t>08905</t>
  </si>
  <si>
    <t>08621594</t>
  </si>
  <si>
    <t>09568</t>
  </si>
  <si>
    <t>08809828</t>
  </si>
  <si>
    <t>09572</t>
  </si>
  <si>
    <t>08811474</t>
  </si>
  <si>
    <t>09965</t>
  </si>
  <si>
    <t>08851760</t>
  </si>
  <si>
    <t>80233</t>
  </si>
  <si>
    <t>20383682</t>
  </si>
  <si>
    <t>КАЗНЕНО-ПОПРАВНИ ЗАВОД У СОМБОРУ</t>
  </si>
  <si>
    <t>00035</t>
  </si>
  <si>
    <t>08855919</t>
  </si>
  <si>
    <t>00066</t>
  </si>
  <si>
    <t>ГЕРОНТОЛОШКИ ЦЕНТАР СОМБОР</t>
  </si>
  <si>
    <t>00199</t>
  </si>
  <si>
    <t>08064423</t>
  </si>
  <si>
    <t>ЦЕНТАР ЗА СОЦИЈАЛНИ РАД СОМБОР</t>
  </si>
  <si>
    <t>00311</t>
  </si>
  <si>
    <t>08064431</t>
  </si>
  <si>
    <t>00178</t>
  </si>
  <si>
    <t>08159785</t>
  </si>
  <si>
    <t>01307</t>
  </si>
  <si>
    <t>08012997</t>
  </si>
  <si>
    <t>01310</t>
  </si>
  <si>
    <t>08013004</t>
  </si>
  <si>
    <t>01305</t>
  </si>
  <si>
    <t>08013012</t>
  </si>
  <si>
    <t>01318</t>
  </si>
  <si>
    <t>08013039</t>
  </si>
  <si>
    <t>01323</t>
  </si>
  <si>
    <t>08013055</t>
  </si>
  <si>
    <t>01317</t>
  </si>
  <si>
    <t>08013063</t>
  </si>
  <si>
    <t>01309</t>
  </si>
  <si>
    <t>08013071</t>
  </si>
  <si>
    <t>01324</t>
  </si>
  <si>
    <t>08013080</t>
  </si>
  <si>
    <t>01312</t>
  </si>
  <si>
    <t>08013098</t>
  </si>
  <si>
    <t>01316</t>
  </si>
  <si>
    <t>08013101</t>
  </si>
  <si>
    <t>01596</t>
  </si>
  <si>
    <t>08013144</t>
  </si>
  <si>
    <t>01320</t>
  </si>
  <si>
    <t>08047057</t>
  </si>
  <si>
    <t>01322</t>
  </si>
  <si>
    <t>08047065</t>
  </si>
  <si>
    <t>01321</t>
  </si>
  <si>
    <t>08047073</t>
  </si>
  <si>
    <t>01319</t>
  </si>
  <si>
    <t>08047081</t>
  </si>
  <si>
    <t>01647</t>
  </si>
  <si>
    <t>08047090</t>
  </si>
  <si>
    <t>01315</t>
  </si>
  <si>
    <t>08062714</t>
  </si>
  <si>
    <t>01311</t>
  </si>
  <si>
    <t>08062722</t>
  </si>
  <si>
    <t>01306</t>
  </si>
  <si>
    <t>08062749</t>
  </si>
  <si>
    <t>01314</t>
  </si>
  <si>
    <t>08062757</t>
  </si>
  <si>
    <t>01308</t>
  </si>
  <si>
    <t>08062765</t>
  </si>
  <si>
    <t>01669</t>
  </si>
  <si>
    <t>08170517</t>
  </si>
  <si>
    <t>01313</t>
  </si>
  <si>
    <t>08174610</t>
  </si>
  <si>
    <t>02067</t>
  </si>
  <si>
    <t>08013128</t>
  </si>
  <si>
    <t>02069</t>
  </si>
  <si>
    <t>08027277</t>
  </si>
  <si>
    <t>СРЕДЊА ПОЉОПРИВРЕДНО-ПРЕХРАМБЕНА ШКОЛА</t>
  </si>
  <si>
    <t>02068</t>
  </si>
  <si>
    <t>08062781</t>
  </si>
  <si>
    <t>02066</t>
  </si>
  <si>
    <t>08114498</t>
  </si>
  <si>
    <t>01769</t>
  </si>
  <si>
    <t>08162735</t>
  </si>
  <si>
    <t>02070</t>
  </si>
  <si>
    <t>08204918</t>
  </si>
  <si>
    <t>02171</t>
  </si>
  <si>
    <t>08130205</t>
  </si>
  <si>
    <t>02290</t>
  </si>
  <si>
    <t>08561923</t>
  </si>
  <si>
    <t>02673</t>
  </si>
  <si>
    <t>02391</t>
  </si>
  <si>
    <t>08333092</t>
  </si>
  <si>
    <t>02642</t>
  </si>
  <si>
    <t>08578184</t>
  </si>
  <si>
    <t>РЕПУБЛИЧКИ ФОНД ПИО-ФИЛИЈАЛА- СОМБОР</t>
  </si>
  <si>
    <t>00142</t>
  </si>
  <si>
    <t>НАЦИОНАЛНА СЛУЖБА ЗА ЗАПОШЉАВАЊЕ-ФИЛИЈАЛА СОМБОР</t>
  </si>
  <si>
    <t>00141</t>
  </si>
  <si>
    <t>46310</t>
  </si>
  <si>
    <t>АПАТИН</t>
  </si>
  <si>
    <t>203</t>
  </si>
  <si>
    <t>08286</t>
  </si>
  <si>
    <t>08279</t>
  </si>
  <si>
    <t>08027790</t>
  </si>
  <si>
    <t>МЕСНА ЗАЈЕДНИЦА ПРИГРЕВИЦА</t>
  </si>
  <si>
    <t>08283</t>
  </si>
  <si>
    <t>08063079</t>
  </si>
  <si>
    <t>08282</t>
  </si>
  <si>
    <t>08063125</t>
  </si>
  <si>
    <t>МЕСНА ЗАЈЕДНИЦА СОНТА</t>
  </si>
  <si>
    <t>08285</t>
  </si>
  <si>
    <t>08063516</t>
  </si>
  <si>
    <t>МЕСНА ЗАЈЕДНИЦА СВИЛОЈЕВО</t>
  </si>
  <si>
    <t>08284</t>
  </si>
  <si>
    <t>08063524</t>
  </si>
  <si>
    <t>МЕСНА ЗАЈЕДНИЦА АПАТИН</t>
  </si>
  <si>
    <t>08281</t>
  </si>
  <si>
    <t>08063532</t>
  </si>
  <si>
    <t>УСТАНОВА ЗА СТРУЧНО ОСПОСОБЉАВАЊЕ ОДРАСЛИХ</t>
  </si>
  <si>
    <t>08289</t>
  </si>
  <si>
    <t>08063575</t>
  </si>
  <si>
    <t>08290</t>
  </si>
  <si>
    <t>08128880</t>
  </si>
  <si>
    <t>08278</t>
  </si>
  <si>
    <t>08350957</t>
  </si>
  <si>
    <t>08287</t>
  </si>
  <si>
    <t>08743312</t>
  </si>
  <si>
    <t>08288</t>
  </si>
  <si>
    <t>08743339</t>
  </si>
  <si>
    <t>ДОМ ЗА СТАРЕ И ПЕНЗИОНЕРЕ АПАТИН</t>
  </si>
  <si>
    <t>00200</t>
  </si>
  <si>
    <t>08063559</t>
  </si>
  <si>
    <t>ЦЕНТАР ЗА СОЦИЈАЛНИ РАД АПАТИН</t>
  </si>
  <si>
    <t>00312</t>
  </si>
  <si>
    <t>08181420</t>
  </si>
  <si>
    <t>01328</t>
  </si>
  <si>
    <t>08062994</t>
  </si>
  <si>
    <t>01327</t>
  </si>
  <si>
    <t>08063001</t>
  </si>
  <si>
    <t>01329</t>
  </si>
  <si>
    <t>08063010</t>
  </si>
  <si>
    <t>01325</t>
  </si>
  <si>
    <t>08063028</t>
  </si>
  <si>
    <t>01326</t>
  </si>
  <si>
    <t>08063109</t>
  </si>
  <si>
    <t>04588</t>
  </si>
  <si>
    <t>07261861</t>
  </si>
  <si>
    <t>04591</t>
  </si>
  <si>
    <t>07262566</t>
  </si>
  <si>
    <t>04570</t>
  </si>
  <si>
    <t>07269579</t>
  </si>
  <si>
    <t>МЕСНА ЗАЈЕДНИЦА ОШТРЕЉ</t>
  </si>
  <si>
    <t>04577</t>
  </si>
  <si>
    <t>07284730</t>
  </si>
  <si>
    <t>МЕСНА ЗАЈЕДНИЦА ТАНДА</t>
  </si>
  <si>
    <t>04579</t>
  </si>
  <si>
    <t>07328702</t>
  </si>
  <si>
    <t>04583</t>
  </si>
  <si>
    <t>07391587</t>
  </si>
  <si>
    <t>04587</t>
  </si>
  <si>
    <t>07391595</t>
  </si>
  <si>
    <t>04585</t>
  </si>
  <si>
    <t>07391617</t>
  </si>
  <si>
    <t>04586</t>
  </si>
  <si>
    <t>07391625</t>
  </si>
  <si>
    <t>04594</t>
  </si>
  <si>
    <t>17300644</t>
  </si>
  <si>
    <t>00062</t>
  </si>
  <si>
    <t>00296</t>
  </si>
  <si>
    <t>07130368</t>
  </si>
  <si>
    <t>01155</t>
  </si>
  <si>
    <t>07130066</t>
  </si>
  <si>
    <t>01153</t>
  </si>
  <si>
    <t>07130074</t>
  </si>
  <si>
    <t>01150</t>
  </si>
  <si>
    <t>07130082</t>
  </si>
  <si>
    <t>01152</t>
  </si>
  <si>
    <t>07130104</t>
  </si>
  <si>
    <t>01148</t>
  </si>
  <si>
    <t>07130112</t>
  </si>
  <si>
    <t>01154</t>
  </si>
  <si>
    <t>07130139</t>
  </si>
  <si>
    <t>01591</t>
  </si>
  <si>
    <t>07130228</t>
  </si>
  <si>
    <t>01639</t>
  </si>
  <si>
    <t>07130236</t>
  </si>
  <si>
    <t>01151</t>
  </si>
  <si>
    <t>07183321</t>
  </si>
  <si>
    <t>01149</t>
  </si>
  <si>
    <t>07308906</t>
  </si>
  <si>
    <t>02028</t>
  </si>
  <si>
    <t>07264224</t>
  </si>
  <si>
    <t>02027</t>
  </si>
  <si>
    <t>07264259</t>
  </si>
  <si>
    <t>ЕКОНОМСКО-ТРГОВИНСКА ШКОЛА БОР</t>
  </si>
  <si>
    <t>02026</t>
  </si>
  <si>
    <t>07351771</t>
  </si>
  <si>
    <t>01754</t>
  </si>
  <si>
    <t>07414269</t>
  </si>
  <si>
    <t>02143</t>
  </si>
  <si>
    <t>17272349</t>
  </si>
  <si>
    <t>ТЕХНИЧКИ ФАКУЛТЕТ У БОРУ</t>
  </si>
  <si>
    <t>02254</t>
  </si>
  <si>
    <t>07130210</t>
  </si>
  <si>
    <t>02326</t>
  </si>
  <si>
    <t>07130341</t>
  </si>
  <si>
    <t>02668</t>
  </si>
  <si>
    <t>АПОТЕКА БОР</t>
  </si>
  <si>
    <t>02638</t>
  </si>
  <si>
    <t>17220063</t>
  </si>
  <si>
    <t>00129</t>
  </si>
  <si>
    <t>НАЦИОНАЛНА СЛУЖБА ЗА ЗАПОШЉАВАЊЕ-ФИЛИЈАЛА БОР</t>
  </si>
  <si>
    <t>00128</t>
  </si>
  <si>
    <t>44240</t>
  </si>
  <si>
    <t>НЕГОТИН</t>
  </si>
  <si>
    <t>072</t>
  </si>
  <si>
    <t>06293</t>
  </si>
  <si>
    <t>07233345</t>
  </si>
  <si>
    <t>06294</t>
  </si>
  <si>
    <t>70471</t>
  </si>
  <si>
    <t>17121251</t>
  </si>
  <si>
    <t>09760</t>
  </si>
  <si>
    <t>70473</t>
  </si>
  <si>
    <t>07369867</t>
  </si>
  <si>
    <t>06327</t>
  </si>
  <si>
    <t>70474</t>
  </si>
  <si>
    <t>07183496</t>
  </si>
  <si>
    <t>МЕСНА ЗАЈЕДНИЦА БРАЋЕВАЦ</t>
  </si>
  <si>
    <t>06300</t>
  </si>
  <si>
    <t>07213719</t>
  </si>
  <si>
    <t>МЕСНА ЗАЈЕДНИЦА КОБИШНИЦА</t>
  </si>
  <si>
    <t>06312</t>
  </si>
  <si>
    <t>07213727</t>
  </si>
  <si>
    <t>06302</t>
  </si>
  <si>
    <t>07213735</t>
  </si>
  <si>
    <t>МЕСНА ЗАЈЕДНИЦА РАДУЈЕВАЦ</t>
  </si>
  <si>
    <t>06321</t>
  </si>
  <si>
    <t>07213743</t>
  </si>
  <si>
    <t>МЕСНА ЗАЈЕДНИЦА МОКРАЊЕ</t>
  </si>
  <si>
    <t>06318</t>
  </si>
  <si>
    <t>07213751</t>
  </si>
  <si>
    <t>МЕСНА ЗАЈЕДНИЦА КАРБУЛОВО</t>
  </si>
  <si>
    <t>06311</t>
  </si>
  <si>
    <t>07213760</t>
  </si>
  <si>
    <t>МЕСНА ЗАЈЕДНИЦА ТАМНИЧ</t>
  </si>
  <si>
    <t>06330</t>
  </si>
  <si>
    <t>07213778</t>
  </si>
  <si>
    <t>МЕСНА ЗАЈЕДНИЦА ПРАХОВО</t>
  </si>
  <si>
    <t>06337</t>
  </si>
  <si>
    <t>07213786</t>
  </si>
  <si>
    <t>МЕСНА ЗАЈЕДНИЦА СМЕДОВАЦ</t>
  </si>
  <si>
    <t>06328</t>
  </si>
  <si>
    <t>07213794</t>
  </si>
  <si>
    <t>06310</t>
  </si>
  <si>
    <t>07213808</t>
  </si>
  <si>
    <t>МЕСНА ЗАЈЕДНИЦА ЧУБРА</t>
  </si>
  <si>
    <t>06334</t>
  </si>
  <si>
    <t>07213816</t>
  </si>
  <si>
    <t>МЕСНА ЗАЈЕДНИЦА СРБОВО</t>
  </si>
  <si>
    <t>06329</t>
  </si>
  <si>
    <t>07213824</t>
  </si>
  <si>
    <t>МЕСНА ЗАЈЕДНИЦА ВИДРОВАЦ</t>
  </si>
  <si>
    <t>06304</t>
  </si>
  <si>
    <t>07213832</t>
  </si>
  <si>
    <t>МЕСНА ЗАЈЕДНИЦА ВЕЉКОВО</t>
  </si>
  <si>
    <t>06303</t>
  </si>
  <si>
    <t>07213891</t>
  </si>
  <si>
    <t>МЕСНА ЗАЈЕДНИЦА РОГЉЕВО</t>
  </si>
  <si>
    <t>06324</t>
  </si>
  <si>
    <t>07213905</t>
  </si>
  <si>
    <t>МЕСНА ЗАЈЕДНИЦА РЕЧКА</t>
  </si>
  <si>
    <t>06323</t>
  </si>
  <si>
    <t>07213913</t>
  </si>
  <si>
    <t>06299</t>
  </si>
  <si>
    <t>07213921</t>
  </si>
  <si>
    <t>06316</t>
  </si>
  <si>
    <t>07213930</t>
  </si>
  <si>
    <t>МЕСНА ЗАЈЕДНИЦА ВРАТНА</t>
  </si>
  <si>
    <t>06305</t>
  </si>
  <si>
    <t>07213948</t>
  </si>
  <si>
    <t>06301</t>
  </si>
  <si>
    <t>07213956</t>
  </si>
  <si>
    <t>06322</t>
  </si>
  <si>
    <t>07217170</t>
  </si>
  <si>
    <t>МЕСНА ЗАЈЕДНИЦА УРОВИЦА</t>
  </si>
  <si>
    <t>06332</t>
  </si>
  <si>
    <t>07218974</t>
  </si>
  <si>
    <t>МЕСНА ЗАЈЕДНИЦА КОВИЛОВО</t>
  </si>
  <si>
    <t>06313</t>
  </si>
  <si>
    <t>07224451</t>
  </si>
  <si>
    <t>06308</t>
  </si>
  <si>
    <t>07227728</t>
  </si>
  <si>
    <t>06317</t>
  </si>
  <si>
    <t>07227744</t>
  </si>
  <si>
    <t>МЕСНА ЗАЈЕДНИЦА ШТУБИК</t>
  </si>
  <si>
    <t>06336</t>
  </si>
  <si>
    <t>07227752</t>
  </si>
  <si>
    <t>МЕСНА ЗАЈЕДНИЦА ДУШАНОВАЦ</t>
  </si>
  <si>
    <t>06307</t>
  </si>
  <si>
    <t>07227779</t>
  </si>
  <si>
    <t>МЕСНА ЗАЈЕДНИЦА ЦРНОМАСНИЦА</t>
  </si>
  <si>
    <t>06333</t>
  </si>
  <si>
    <t>07227787</t>
  </si>
  <si>
    <t>06325</t>
  </si>
  <si>
    <t>07229500</t>
  </si>
  <si>
    <t>МЕСНА ЗАЈЕДНИЦА ПЛАВНА</t>
  </si>
  <si>
    <t>06319</t>
  </si>
  <si>
    <t>07229542</t>
  </si>
  <si>
    <t>МЕСНА ЗАЈЕДНИЦА МАЛА КАМЕНИЦА</t>
  </si>
  <si>
    <t>06314</t>
  </si>
  <si>
    <t>07241194</t>
  </si>
  <si>
    <t>МЕСНА ЗАЈЕДНИЦА ЈАБУКОВАЦ</t>
  </si>
  <si>
    <t>06309</t>
  </si>
  <si>
    <t>07241208</t>
  </si>
  <si>
    <t>МЕСНА ЗАЈЕДНИЦА СИКОЛЕ</t>
  </si>
  <si>
    <t>06326</t>
  </si>
  <si>
    <t>07242271</t>
  </si>
  <si>
    <t>06331</t>
  </si>
  <si>
    <t>07242298</t>
  </si>
  <si>
    <t>МЕСНА ЗАЈЕДНИЦА ШАРКАМЕН</t>
  </si>
  <si>
    <t>06335</t>
  </si>
  <si>
    <t>07244339</t>
  </si>
  <si>
    <t>МЕСНА ЗАЈЕДНИЦА ПОПОВИЦА</t>
  </si>
  <si>
    <t>06320</t>
  </si>
  <si>
    <t>07244916</t>
  </si>
  <si>
    <t>МЕСНА ЗАЈЕДНИЦА ДУПЉАНЕ</t>
  </si>
  <si>
    <t>06306</t>
  </si>
  <si>
    <t>07250100</t>
  </si>
  <si>
    <t>МЕСНА ЗАЈЕДНИЦА МАЛАЈНИЦА</t>
  </si>
  <si>
    <t>06315</t>
  </si>
  <si>
    <t>07253397</t>
  </si>
  <si>
    <t>МЕСНА ЗАЈЕДНИЦА БАДЊЕВО</t>
  </si>
  <si>
    <t>80036</t>
  </si>
  <si>
    <t>17661272</t>
  </si>
  <si>
    <t>80040</t>
  </si>
  <si>
    <t>17661299</t>
  </si>
  <si>
    <t>80037</t>
  </si>
  <si>
    <t>17661302</t>
  </si>
  <si>
    <t>80035</t>
  </si>
  <si>
    <t>17661515</t>
  </si>
  <si>
    <t>80057</t>
  </si>
  <si>
    <t>17663585</t>
  </si>
  <si>
    <t>80158</t>
  </si>
  <si>
    <t>17669621</t>
  </si>
  <si>
    <t>80157</t>
  </si>
  <si>
    <t>17669630</t>
  </si>
  <si>
    <t>МУЗЕЈ КРАЈИНЕ</t>
  </si>
  <si>
    <t>06341</t>
  </si>
  <si>
    <t>70477</t>
  </si>
  <si>
    <t>06991734</t>
  </si>
  <si>
    <t>06340</t>
  </si>
  <si>
    <t>06991742</t>
  </si>
  <si>
    <t>06342</t>
  </si>
  <si>
    <t>07129262</t>
  </si>
  <si>
    <t>06339</t>
  </si>
  <si>
    <t>17046616</t>
  </si>
  <si>
    <t>06338</t>
  </si>
  <si>
    <t>70479</t>
  </si>
  <si>
    <t>07129335</t>
  </si>
  <si>
    <t>06298</t>
  </si>
  <si>
    <t>17272101</t>
  </si>
  <si>
    <t>80060</t>
  </si>
  <si>
    <t>70837</t>
  </si>
  <si>
    <t>17665383</t>
  </si>
  <si>
    <t>ОКРУЖНИ ЗАТВОР У НЕГОТИНУ</t>
  </si>
  <si>
    <t>00032</t>
  </si>
  <si>
    <t>17621807</t>
  </si>
  <si>
    <t>00165</t>
  </si>
  <si>
    <t>07129343</t>
  </si>
  <si>
    <t>ЦЕНТАР ЗА СОЦИЈАЛНИ РАД НЕГОТИН</t>
  </si>
  <si>
    <t>00297</t>
  </si>
  <si>
    <t>07129351</t>
  </si>
  <si>
    <t>01157</t>
  </si>
  <si>
    <t>07129084</t>
  </si>
  <si>
    <t>01158</t>
  </si>
  <si>
    <t>07129092</t>
  </si>
  <si>
    <t>01166</t>
  </si>
  <si>
    <t>07129106</t>
  </si>
  <si>
    <t>01161</t>
  </si>
  <si>
    <t>07129114</t>
  </si>
  <si>
    <t>01160</t>
  </si>
  <si>
    <t>07129122</t>
  </si>
  <si>
    <t>01165</t>
  </si>
  <si>
    <t>07129149</t>
  </si>
  <si>
    <t>01164</t>
  </si>
  <si>
    <t>07129157</t>
  </si>
  <si>
    <t>01162</t>
  </si>
  <si>
    <t>07129165</t>
  </si>
  <si>
    <t>01156</t>
  </si>
  <si>
    <t>07129203</t>
  </si>
  <si>
    <t>01159</t>
  </si>
  <si>
    <t>07314191</t>
  </si>
  <si>
    <t>01163</t>
  </si>
  <si>
    <t>07341105</t>
  </si>
  <si>
    <t>02031</t>
  </si>
  <si>
    <t>07129173</t>
  </si>
  <si>
    <t>02030</t>
  </si>
  <si>
    <t>07129181</t>
  </si>
  <si>
    <t>НЕГОТИНСКА ГИМНАЗИЈА</t>
  </si>
  <si>
    <t>01755</t>
  </si>
  <si>
    <t>07129190</t>
  </si>
  <si>
    <t>02029</t>
  </si>
  <si>
    <t>07938683</t>
  </si>
  <si>
    <t>02559</t>
  </si>
  <si>
    <t>17261487</t>
  </si>
  <si>
    <t>44260</t>
  </si>
  <si>
    <t>КЛАДОВО</t>
  </si>
  <si>
    <t>043</t>
  </si>
  <si>
    <t>05185</t>
  </si>
  <si>
    <t>07213182</t>
  </si>
  <si>
    <t>05187</t>
  </si>
  <si>
    <t>05216</t>
  </si>
  <si>
    <t>70667</t>
  </si>
  <si>
    <t>17116720</t>
  </si>
  <si>
    <t>05214</t>
  </si>
  <si>
    <t>70670</t>
  </si>
  <si>
    <t>07129785</t>
  </si>
  <si>
    <t>07296843</t>
  </si>
  <si>
    <t>МЕСНА ЗАЈЕДНИЦА ДОЊА ДОБРИЊА</t>
  </si>
  <si>
    <t>06718</t>
  </si>
  <si>
    <t>07297319</t>
  </si>
  <si>
    <t>МЕСНА ЗАЈЕДНИЦА ТВРДИЋИ</t>
  </si>
  <si>
    <t>06742</t>
  </si>
  <si>
    <t>07309902</t>
  </si>
  <si>
    <t>МЕСНА ЗАЈЕДНИЦА ЛОРЕТ</t>
  </si>
  <si>
    <t>06726</t>
  </si>
  <si>
    <t>07309945</t>
  </si>
  <si>
    <t>МЕСНА ЗАЈЕДНИЦА ОТАЊ</t>
  </si>
  <si>
    <t>06729</t>
  </si>
  <si>
    <t>07315783</t>
  </si>
  <si>
    <t>МЕСНА ЗАЈЕДНИЦА РУПЕЉЕВО</t>
  </si>
  <si>
    <t>06739</t>
  </si>
  <si>
    <t>07315791</t>
  </si>
  <si>
    <t>МЕСНА ЗАЈЕДНИЦА СВРАЧКОВО</t>
  </si>
  <si>
    <t>06740</t>
  </si>
  <si>
    <t>07315805</t>
  </si>
  <si>
    <t>МЕСНА ЗАЈЕДНИЦА ВРАЊАНИ</t>
  </si>
  <si>
    <t>06712</t>
  </si>
  <si>
    <t>07315813</t>
  </si>
  <si>
    <t>МЕСНА ЗАЈЕДНИЦА ПАПРАТИШТЕ</t>
  </si>
  <si>
    <t>06730</t>
  </si>
  <si>
    <t>07318693</t>
  </si>
  <si>
    <t>МЕСНА ЗАЈЕДНИЦА ГОРЊА ДОБРИЊА</t>
  </si>
  <si>
    <t>06715</t>
  </si>
  <si>
    <t>07318707</t>
  </si>
  <si>
    <t>МЕСНА ЗАЈЕДНИЦА РАДОВЦИ</t>
  </si>
  <si>
    <t>06735</t>
  </si>
  <si>
    <t>07318855</t>
  </si>
  <si>
    <t>МЕСНА ЗАЈЕДНИЦА ЗАСЕЊЕ</t>
  </si>
  <si>
    <t>06720</t>
  </si>
  <si>
    <t>07347871</t>
  </si>
  <si>
    <t>МЕСНА ЗАЈЕДНИЦА ЧЕСТОБРОДИЦА</t>
  </si>
  <si>
    <t>06745</t>
  </si>
  <si>
    <t>07347880</t>
  </si>
  <si>
    <t>06751</t>
  </si>
  <si>
    <t>17012274</t>
  </si>
  <si>
    <t>06746</t>
  </si>
  <si>
    <t>17015753</t>
  </si>
  <si>
    <t>06750</t>
  </si>
  <si>
    <t>17187112</t>
  </si>
  <si>
    <t>ЦЕНТАР ЗА СОЦИЈАЛНИ РАД ПОЖЕГА</t>
  </si>
  <si>
    <t>00282</t>
  </si>
  <si>
    <t>07112475</t>
  </si>
  <si>
    <t>01038</t>
  </si>
  <si>
    <t>07112785</t>
  </si>
  <si>
    <t>01039</t>
  </si>
  <si>
    <t>07112793</t>
  </si>
  <si>
    <t>01994</t>
  </si>
  <si>
    <t>07112807</t>
  </si>
  <si>
    <t>01995</t>
  </si>
  <si>
    <t>07266642</t>
  </si>
  <si>
    <t>01742</t>
  </si>
  <si>
    <t>07572913</t>
  </si>
  <si>
    <t>43900</t>
  </si>
  <si>
    <t>ВАЉЕВО</t>
  </si>
  <si>
    <t>107</t>
  </si>
  <si>
    <t>07704</t>
  </si>
  <si>
    <t>07137010</t>
  </si>
  <si>
    <t>МЕСНА ЗАЈЕДНИЦА ГОРИЋ</t>
  </si>
  <si>
    <t>07715</t>
  </si>
  <si>
    <t>07706</t>
  </si>
  <si>
    <t>06984614</t>
  </si>
  <si>
    <t>07762</t>
  </si>
  <si>
    <t>07096968</t>
  </si>
  <si>
    <t>07763</t>
  </si>
  <si>
    <t>07096976</t>
  </si>
  <si>
    <t>07757</t>
  </si>
  <si>
    <t>07097069</t>
  </si>
  <si>
    <t>07741</t>
  </si>
  <si>
    <t>07097344</t>
  </si>
  <si>
    <t>МЕСНА ЗАЈЕДНИЦА ГОРЊА БУКОВИЦА</t>
  </si>
  <si>
    <t>07716</t>
  </si>
  <si>
    <t>07097352</t>
  </si>
  <si>
    <t>МЕСНА ЗАЈЕДНИЦА ВАЉЕВСКА КАМЕНИЦА</t>
  </si>
  <si>
    <t>07712</t>
  </si>
  <si>
    <t>07097379</t>
  </si>
  <si>
    <t>МЕСНА ЗАЈЕДНИЦА ПРИЧЕВИЋ</t>
  </si>
  <si>
    <t>07738</t>
  </si>
  <si>
    <t>07097387</t>
  </si>
  <si>
    <t>07709</t>
  </si>
  <si>
    <t>07097395</t>
  </si>
  <si>
    <t>МЕСНА ЗАЈЕДНИЦА БРАНКОВИНА</t>
  </si>
  <si>
    <t>07710</t>
  </si>
  <si>
    <t>07097409</t>
  </si>
  <si>
    <t>МЕСНА ЗАЈЕДНИЦА ДИВЦИ</t>
  </si>
  <si>
    <t>07719</t>
  </si>
  <si>
    <t>07097417</t>
  </si>
  <si>
    <t>МЕСНА ЗАЈЕДНИЦА ДОЊА БУКОВИЦА</t>
  </si>
  <si>
    <t>07721</t>
  </si>
  <si>
    <t>07097425</t>
  </si>
  <si>
    <t>МЕСНА ЗАЈЕДНИЦА ЛЕСКОВИЦЕ</t>
  </si>
  <si>
    <t>07729</t>
  </si>
  <si>
    <t>07097433</t>
  </si>
  <si>
    <t>МЕСНА ЗАЈЕДНИЦА ДУПЉАЈ</t>
  </si>
  <si>
    <t>07725</t>
  </si>
  <si>
    <t>07097441</t>
  </si>
  <si>
    <t>МЕСНА ЗАЈЕДНИЦА ГОЛА ГЛАВА</t>
  </si>
  <si>
    <t>07714</t>
  </si>
  <si>
    <t>07097450</t>
  </si>
  <si>
    <t>МЕСНА ЗАЈЕДНИЦА ДРАЧИЋ</t>
  </si>
  <si>
    <t>07724</t>
  </si>
  <si>
    <t>07097476</t>
  </si>
  <si>
    <t>МЕСНА ЗАЈЕДНИЦА КОТЕШИЦА</t>
  </si>
  <si>
    <t>07727</t>
  </si>
  <si>
    <t>07097492</t>
  </si>
  <si>
    <t>07730</t>
  </si>
  <si>
    <t>07097506</t>
  </si>
  <si>
    <t>МЕСНА ЗАЈЕДНИЦА ПОПУЧКЕ</t>
  </si>
  <si>
    <t>07711</t>
  </si>
  <si>
    <t>07097522</t>
  </si>
  <si>
    <t>07747</t>
  </si>
  <si>
    <t>07097549</t>
  </si>
  <si>
    <t>МЕСНА ЗАЈЕДНИЦА ПОЋУТА</t>
  </si>
  <si>
    <t>07737</t>
  </si>
  <si>
    <t>07097557</t>
  </si>
  <si>
    <t>МЕСНА ЗАЈЕДНИЦА ГОРЊИ ТАОР</t>
  </si>
  <si>
    <t>07718</t>
  </si>
  <si>
    <t>07097565</t>
  </si>
  <si>
    <t>07745</t>
  </si>
  <si>
    <t>07097573</t>
  </si>
  <si>
    <t>07744</t>
  </si>
  <si>
    <t>07097581</t>
  </si>
  <si>
    <t>07748</t>
  </si>
  <si>
    <t>07097590</t>
  </si>
  <si>
    <t>07749</t>
  </si>
  <si>
    <t>07097603</t>
  </si>
  <si>
    <t>07743</t>
  </si>
  <si>
    <t>07097611</t>
  </si>
  <si>
    <t>07752</t>
  </si>
  <si>
    <t>07097620</t>
  </si>
  <si>
    <t>МЕСНА ЗАЈЕДНИЦА ЛУКАВАЦ</t>
  </si>
  <si>
    <t>07731</t>
  </si>
  <si>
    <t>07121784</t>
  </si>
  <si>
    <t>07746</t>
  </si>
  <si>
    <t>07135793</t>
  </si>
  <si>
    <t>МЕСНА ЗАЈЕДНИЦА ЛЕЛИЋ</t>
  </si>
  <si>
    <t>07728</t>
  </si>
  <si>
    <t>07135815</t>
  </si>
  <si>
    <t>07761</t>
  </si>
  <si>
    <t>07136021</t>
  </si>
  <si>
    <t>МЕСНА ЗАЈЕДНИЦА ДИВЧИБАРЕ</t>
  </si>
  <si>
    <t>07720</t>
  </si>
  <si>
    <t>07136790</t>
  </si>
  <si>
    <t>МЕСНА ЗАЈЕДНИЦА ДОЊИ ТАОР</t>
  </si>
  <si>
    <t>07723</t>
  </si>
  <si>
    <t>07189095</t>
  </si>
  <si>
    <t>МЕСНА ЗАЈЕДНИЦА БАБИНА ЛУКА</t>
  </si>
  <si>
    <t>07708</t>
  </si>
  <si>
    <t>07189109</t>
  </si>
  <si>
    <t>МЕСНА ЗАЈЕДНИЦА ВРАГОЧАНИЦА</t>
  </si>
  <si>
    <t>07713</t>
  </si>
  <si>
    <t>07189206</t>
  </si>
  <si>
    <t>07739</t>
  </si>
  <si>
    <t>07189214</t>
  </si>
  <si>
    <t>МЕСНА ЗАЈЕДНИЦА МИЛИЧИНИЦА</t>
  </si>
  <si>
    <t>07733</t>
  </si>
  <si>
    <t>07189222</t>
  </si>
  <si>
    <t>МЕСНА ЗАЈЕДНИЦА ГОРЊА ГРАБОВИЦА</t>
  </si>
  <si>
    <t>07717</t>
  </si>
  <si>
    <t>07199945</t>
  </si>
  <si>
    <t>МЕСНА ЗАЈЕДНИЦА СЕДЛАРИ</t>
  </si>
  <si>
    <t>07740</t>
  </si>
  <si>
    <t>07199970</t>
  </si>
  <si>
    <t>МЕСНА ЗАЈЕДНИЦА ОГЛАЂЕНОВАЦ</t>
  </si>
  <si>
    <t>07734</t>
  </si>
  <si>
    <t>07209797</t>
  </si>
  <si>
    <t>МЕСНА ЗАЈЕДНИЦА ДОЊА ГРАБОВИЦА</t>
  </si>
  <si>
    <t>07722</t>
  </si>
  <si>
    <t>07246501</t>
  </si>
  <si>
    <t>МЕСНА ЗАЈЕДНИЦА ПАУНЕ</t>
  </si>
  <si>
    <t>07735</t>
  </si>
  <si>
    <t>07247834</t>
  </si>
  <si>
    <t>07742</t>
  </si>
  <si>
    <t>07266308</t>
  </si>
  <si>
    <t>07769</t>
  </si>
  <si>
    <t>07300476</t>
  </si>
  <si>
    <t>07750</t>
  </si>
  <si>
    <t>07335385</t>
  </si>
  <si>
    <t>07772</t>
  </si>
  <si>
    <t>07336713</t>
  </si>
  <si>
    <t>07759</t>
  </si>
  <si>
    <t>07346956</t>
  </si>
  <si>
    <t>07776</t>
  </si>
  <si>
    <t>07394225</t>
  </si>
  <si>
    <t>07732</t>
  </si>
  <si>
    <t>07600763</t>
  </si>
  <si>
    <t>ФОНДАЦИЈА ЗА ТАЛЕНТОВАНЕ УЧЕНИКЕ И СТУДЕНТЕ</t>
  </si>
  <si>
    <t>09521</t>
  </si>
  <si>
    <t>17031848</t>
  </si>
  <si>
    <t>07760</t>
  </si>
  <si>
    <t>17214411</t>
  </si>
  <si>
    <t>ДИРЕКЦИЈА ЗА ИЗГРАДЊУ И РАЗВОЈ КОЛУБАРСКОГ ОКРУГА</t>
  </si>
  <si>
    <t>09453</t>
  </si>
  <si>
    <t>17227637</t>
  </si>
  <si>
    <t>07751</t>
  </si>
  <si>
    <t>17254260</t>
  </si>
  <si>
    <t>07754</t>
  </si>
  <si>
    <t>17311352</t>
  </si>
  <si>
    <t>07736</t>
  </si>
  <si>
    <t>17313860</t>
  </si>
  <si>
    <t>МЕСНА ЗАЈЕДНИЦА КЛИНЦИ</t>
  </si>
  <si>
    <t>07756</t>
  </si>
  <si>
    <t>17314084</t>
  </si>
  <si>
    <t>07726</t>
  </si>
  <si>
    <t>17315757</t>
  </si>
  <si>
    <t>МЕСНА ЗАЈЕДНИЦА КЛАНИЦА</t>
  </si>
  <si>
    <t>07755</t>
  </si>
  <si>
    <t>17500627</t>
  </si>
  <si>
    <t>09544</t>
  </si>
  <si>
    <t>17526596</t>
  </si>
  <si>
    <t>КАЗНЕНО-ПОПРАВНИ ЗАВОД ЗА МАЛОЛЕТНИКЕ У ВАЉЕВУ</t>
  </si>
  <si>
    <t>00029</t>
  </si>
  <si>
    <t>17621416</t>
  </si>
  <si>
    <t>00059</t>
  </si>
  <si>
    <t>00283</t>
  </si>
  <si>
    <t>07096780</t>
  </si>
  <si>
    <t>01048</t>
  </si>
  <si>
    <t>07096640</t>
  </si>
  <si>
    <t>01041</t>
  </si>
  <si>
    <t>07096658</t>
  </si>
  <si>
    <t>01049</t>
  </si>
  <si>
    <t>07096666</t>
  </si>
  <si>
    <t>01045</t>
  </si>
  <si>
    <t>07096674</t>
  </si>
  <si>
    <t>01054</t>
  </si>
  <si>
    <t>07096682</t>
  </si>
  <si>
    <t>01044</t>
  </si>
  <si>
    <t>07096704</t>
  </si>
  <si>
    <t>01047</t>
  </si>
  <si>
    <t>07096712</t>
  </si>
  <si>
    <t>01042</t>
  </si>
  <si>
    <t>07096747</t>
  </si>
  <si>
    <t>01053</t>
  </si>
  <si>
    <t>07096895</t>
  </si>
  <si>
    <t>01046</t>
  </si>
  <si>
    <t>07096909</t>
  </si>
  <si>
    <t>01050</t>
  </si>
  <si>
    <t>07096941</t>
  </si>
  <si>
    <t>01040</t>
  </si>
  <si>
    <t>07096984</t>
  </si>
  <si>
    <t>01043</t>
  </si>
  <si>
    <t>07096992</t>
  </si>
  <si>
    <t>01051</t>
  </si>
  <si>
    <t>07232748</t>
  </si>
  <si>
    <t>01052</t>
  </si>
  <si>
    <t>17278738</t>
  </si>
  <si>
    <t>01997</t>
  </si>
  <si>
    <t>07096771</t>
  </si>
  <si>
    <t>01996</t>
  </si>
  <si>
    <t>07096887</t>
  </si>
  <si>
    <t>01999</t>
  </si>
  <si>
    <t>07096933</t>
  </si>
  <si>
    <t>02000</t>
  </si>
  <si>
    <t>07097000</t>
  </si>
  <si>
    <t>ВАЉЕВСКА ГИМНАЗИЈА</t>
  </si>
  <si>
    <t>01743</t>
  </si>
  <si>
    <t>07098286</t>
  </si>
  <si>
    <t>01998</t>
  </si>
  <si>
    <t>07576765</t>
  </si>
  <si>
    <t>02180</t>
  </si>
  <si>
    <t>07243782</t>
  </si>
  <si>
    <t>02665</t>
  </si>
  <si>
    <t>02635</t>
  </si>
  <si>
    <t>06873901</t>
  </si>
  <si>
    <t>ЗАВОД ЗА ЈАВНО ЗДРАВЉЕ ВАЉЕВО</t>
  </si>
  <si>
    <t>02616</t>
  </si>
  <si>
    <t>17272543</t>
  </si>
  <si>
    <t>РЕПУБЛИЧКИ ФОНД ПИО-ФИЛИЈАЛА- ВАЉЕВО</t>
  </si>
  <si>
    <t>00124</t>
  </si>
  <si>
    <t>НАЦИОНАЛНА СЛУЖБА ЗА ЗАПОШЉАВАЊЕ-ФИЛИЈАЛА ВАЉЕВО</t>
  </si>
  <si>
    <t>00123</t>
  </si>
  <si>
    <t>43901</t>
  </si>
  <si>
    <t>ОСЕЧИНА</t>
  </si>
  <si>
    <t>076</t>
  </si>
  <si>
    <t>06419</t>
  </si>
  <si>
    <t>06440</t>
  </si>
  <si>
    <t>06420</t>
  </si>
  <si>
    <t>07135211</t>
  </si>
  <si>
    <t>МЕСНА ЗАЈЕДНИЦА ДРАГИЈЕВИЦА</t>
  </si>
  <si>
    <t>06424</t>
  </si>
  <si>
    <t>07135220</t>
  </si>
  <si>
    <t>06436</t>
  </si>
  <si>
    <t>07135238</t>
  </si>
  <si>
    <t>06439</t>
  </si>
  <si>
    <t>07135246</t>
  </si>
  <si>
    <t>МЕСНА ЗАЈЕДНИЦА ГОРЊЕ ЦРНИЉЕВО</t>
  </si>
  <si>
    <t>06423</t>
  </si>
  <si>
    <t>07135254</t>
  </si>
  <si>
    <t>МЕСНА ЗАЈЕДНИЦА КОМИРИЋ</t>
  </si>
  <si>
    <t>06426</t>
  </si>
  <si>
    <t>07135262</t>
  </si>
  <si>
    <t>МЕСНА ЗАЈЕДНИЦА ЛОПАТАЊ</t>
  </si>
  <si>
    <t>06428</t>
  </si>
  <si>
    <t>07135289</t>
  </si>
  <si>
    <t>МЕСНА ЗАЈЕДНИЦА СЕЛО ОСЕЧИНА</t>
  </si>
  <si>
    <t>06432</t>
  </si>
  <si>
    <t>07135297</t>
  </si>
  <si>
    <t>МЕСНА ЗАЈЕДНИЦА ОСТРУЖАЊ</t>
  </si>
  <si>
    <t>06429</t>
  </si>
  <si>
    <t>07135319</t>
  </si>
  <si>
    <t>МЕСНА ЗАЈЕДНИЦА ПЕЦКА</t>
  </si>
  <si>
    <t>06430</t>
  </si>
  <si>
    <t>07135327</t>
  </si>
  <si>
    <t>МЕСНА ЗАЈЕДНИЦА СИРДИЈА</t>
  </si>
  <si>
    <t>06441</t>
  </si>
  <si>
    <t>07135335</t>
  </si>
  <si>
    <t>МЕСНА ЗАЈЕДНИЦА ПЛУЖАЦ</t>
  </si>
  <si>
    <t>06431</t>
  </si>
  <si>
    <t>07135343</t>
  </si>
  <si>
    <t>МЕСНА ЗАЈЕДНИЦА ТУЂИН</t>
  </si>
  <si>
    <t>06434</t>
  </si>
  <si>
    <t>07135432</t>
  </si>
  <si>
    <t>МЕСНА ЗАЈЕДНИЦА ДРАГОДОЛ</t>
  </si>
  <si>
    <t>06425</t>
  </si>
  <si>
    <t>07189354</t>
  </si>
  <si>
    <t>06438</t>
  </si>
  <si>
    <t>07189362</t>
  </si>
  <si>
    <t>МЕСНА ЗАЈЕДНИЦА СКАДАР</t>
  </si>
  <si>
    <t>06433</t>
  </si>
  <si>
    <t>07201214</t>
  </si>
  <si>
    <t>МЕСНА ЗАЈЕДНИЦА БРАТАЧИЋ</t>
  </si>
  <si>
    <t>06422</t>
  </si>
  <si>
    <t>07232802</t>
  </si>
  <si>
    <t>МЕСНА ЗАЈЕДНИЦА КОЊУША</t>
  </si>
  <si>
    <t>06435</t>
  </si>
  <si>
    <t>07232829</t>
  </si>
  <si>
    <t>МЕСНА ЗАЈЕДНИЦА КОЊИЦ</t>
  </si>
  <si>
    <t>06427</t>
  </si>
  <si>
    <t>07232837</t>
  </si>
  <si>
    <t>06437</t>
  </si>
  <si>
    <t>07247460</t>
  </si>
  <si>
    <t>06442</t>
  </si>
  <si>
    <t>07321244</t>
  </si>
  <si>
    <t>06444</t>
  </si>
  <si>
    <t>07708432</t>
  </si>
  <si>
    <t>06443</t>
  </si>
  <si>
    <t>17038150</t>
  </si>
  <si>
    <t>МЕСНА ЗАЈЕДНИЦА ОСЕЧИНА-2 ВАРОШИЦА</t>
  </si>
  <si>
    <t>09875</t>
  </si>
  <si>
    <t>17629867</t>
  </si>
  <si>
    <t>МЕСНА ЗАЈЕДНИЦА ОСЕЧИНА-3 ВАРОШИЦА</t>
  </si>
  <si>
    <t>09876</t>
  </si>
  <si>
    <t>17629875</t>
  </si>
  <si>
    <t>МЕСНА ЗАЈЕДНИЦА ОСЕЧИНА-4 ВАРОШИЦА</t>
  </si>
  <si>
    <t>09877</t>
  </si>
  <si>
    <t>17629883</t>
  </si>
  <si>
    <t>09892</t>
  </si>
  <si>
    <t>17634364</t>
  </si>
  <si>
    <t>00284</t>
  </si>
  <si>
    <t>07382707</t>
  </si>
  <si>
    <t>01055</t>
  </si>
  <si>
    <t>07134991</t>
  </si>
  <si>
    <t>01056</t>
  </si>
  <si>
    <t>07135025</t>
  </si>
  <si>
    <t>43902</t>
  </si>
  <si>
    <t>ЛАЈКОВАЦ</t>
  </si>
  <si>
    <t>055</t>
  </si>
  <si>
    <t>05652</t>
  </si>
  <si>
    <t>МЕСНА ЗАЈЕДНИЦА МАЛИ БОРАК</t>
  </si>
  <si>
    <t>05662</t>
  </si>
  <si>
    <t>05653</t>
  </si>
  <si>
    <t>07134363</t>
  </si>
  <si>
    <t>05669</t>
  </si>
  <si>
    <t>07134371</t>
  </si>
  <si>
    <t>МЕСНА ЗАЈЕДНИЦА БАЈЕВАЦ</t>
  </si>
  <si>
    <t>05656</t>
  </si>
  <si>
    <t>07134380</t>
  </si>
  <si>
    <t>05660</t>
  </si>
  <si>
    <t>07134398</t>
  </si>
  <si>
    <t>05665</t>
  </si>
  <si>
    <t>07134401</t>
  </si>
  <si>
    <t>МЕСНА ЗАЈЕДНИЦА БОГОВАЂА</t>
  </si>
  <si>
    <t>05657</t>
  </si>
  <si>
    <t>07134410</t>
  </si>
  <si>
    <t>МЕСНА ЗАЈЕДНИЦА ДОЊИ ЛАЈКОВАЦ</t>
  </si>
  <si>
    <t>05659</t>
  </si>
  <si>
    <t>07134428</t>
  </si>
  <si>
    <t>МЕСНА ЗАЈЕДНИЦА ЛАЈКОВАЦ</t>
  </si>
  <si>
    <t>05661</t>
  </si>
  <si>
    <t>07134444</t>
  </si>
  <si>
    <t>05672</t>
  </si>
  <si>
    <t>07134452</t>
  </si>
  <si>
    <t>МЕСНА ЗАЈЕДНИЦА ВРАЧЕВИЋ</t>
  </si>
  <si>
    <t>05658</t>
  </si>
  <si>
    <t>07134479</t>
  </si>
  <si>
    <t>МЕСНА ЗАЈЕДНИЦА РУБРИБРЕЗА</t>
  </si>
  <si>
    <t>05668</t>
  </si>
  <si>
    <t>07135726</t>
  </si>
  <si>
    <t>МЕСНА ЗАЈЕДНИЦА СТЕПАЊЕ</t>
  </si>
  <si>
    <t>05671</t>
  </si>
  <si>
    <t>07201222</t>
  </si>
  <si>
    <t>МЕСНА ЗАЈЕДНИЦА НЕПРИЧАВА</t>
  </si>
  <si>
    <t>05664</t>
  </si>
  <si>
    <t>07209762</t>
  </si>
  <si>
    <t>МЕСНА ЗАЈЕДНИЦА МАРКОВА ЦРКВА</t>
  </si>
  <si>
    <t>05663</t>
  </si>
  <si>
    <t>07246510</t>
  </si>
  <si>
    <t>МЕСНА ЗАЈЕДНИЦА РАТКОВАЦ</t>
  </si>
  <si>
    <t>05667</t>
  </si>
  <si>
    <t>07246528</t>
  </si>
  <si>
    <t>05673</t>
  </si>
  <si>
    <t>07246536</t>
  </si>
  <si>
    <t>МЕСНА ЗАЈЕДНИЦА СЛОВАЦ</t>
  </si>
  <si>
    <t>05670</t>
  </si>
  <si>
    <t>07246854</t>
  </si>
  <si>
    <t>05666</t>
  </si>
  <si>
    <t>07246889</t>
  </si>
  <si>
    <t>05675</t>
  </si>
  <si>
    <t>07297092</t>
  </si>
  <si>
    <t>05674</t>
  </si>
  <si>
    <t>17031694</t>
  </si>
  <si>
    <t>05676</t>
  </si>
  <si>
    <t>17040090</t>
  </si>
  <si>
    <t>05677</t>
  </si>
  <si>
    <t>17214390</t>
  </si>
  <si>
    <t>01057</t>
  </si>
  <si>
    <t>07134223</t>
  </si>
  <si>
    <t>01058</t>
  </si>
  <si>
    <t>07134231</t>
  </si>
  <si>
    <t>02001</t>
  </si>
  <si>
    <t>07283911</t>
  </si>
  <si>
    <t>ДОМ ЗДРАВЉА ЛАЈКОВАЦ</t>
  </si>
  <si>
    <t>02466</t>
  </si>
  <si>
    <t>17253506</t>
  </si>
  <si>
    <t>43903</t>
  </si>
  <si>
    <t>МИОНИЦА</t>
  </si>
  <si>
    <t>069</t>
  </si>
  <si>
    <t>06228</t>
  </si>
  <si>
    <t>МЕСНА ЗАЈЕДНИЦА ВЕЛИКА МАРИШТА</t>
  </si>
  <si>
    <t>09865</t>
  </si>
  <si>
    <t>06229</t>
  </si>
  <si>
    <t>06997937</t>
  </si>
  <si>
    <t>06262</t>
  </si>
  <si>
    <t>07134720</t>
  </si>
  <si>
    <t>МЕСНА ЗАЈЕДНИЦА ЂУРЂЕВАЦ</t>
  </si>
  <si>
    <t>06240</t>
  </si>
  <si>
    <t>07134819</t>
  </si>
  <si>
    <t>МЕСНА ЗАЈЕДНИЦА ГОРЊИ МУШИЋ</t>
  </si>
  <si>
    <t>06237</t>
  </si>
  <si>
    <t>07135483</t>
  </si>
  <si>
    <t>МЕСНА ЗАЈЕДНИЦА ДУЧИЋ</t>
  </si>
  <si>
    <t>06239</t>
  </si>
  <si>
    <t>07135491</t>
  </si>
  <si>
    <t>07189346</t>
  </si>
  <si>
    <t>06260</t>
  </si>
  <si>
    <t>07314132</t>
  </si>
  <si>
    <t>МЕСНА ЗАЈЕДНИЦА ГУЊИЦА</t>
  </si>
  <si>
    <t>06238</t>
  </si>
  <si>
    <t>07315988</t>
  </si>
  <si>
    <t>МЕСНА ЗАЈЕДНИЦА БЕРКОВАЦ</t>
  </si>
  <si>
    <t>06232</t>
  </si>
  <si>
    <t>07316011</t>
  </si>
  <si>
    <t>250</t>
  </si>
  <si>
    <t>09270</t>
  </si>
  <si>
    <t>08139199</t>
  </si>
  <si>
    <t>НОВИ САД</t>
  </si>
  <si>
    <t>511</t>
  </si>
  <si>
    <t>03654</t>
  </si>
  <si>
    <t>08179115</t>
  </si>
  <si>
    <t>223</t>
  </si>
  <si>
    <t>09992</t>
  </si>
  <si>
    <t>09840</t>
  </si>
  <si>
    <t>08556920</t>
  </si>
  <si>
    <t>09842</t>
  </si>
  <si>
    <t>09993</t>
  </si>
  <si>
    <t>08270163</t>
  </si>
  <si>
    <t>09844</t>
  </si>
  <si>
    <t>08688</t>
  </si>
  <si>
    <t>09846</t>
  </si>
  <si>
    <t>08038384</t>
  </si>
  <si>
    <t>08693</t>
  </si>
  <si>
    <t>09847</t>
  </si>
  <si>
    <t>08023506</t>
  </si>
  <si>
    <t>ПЕТРОВАРАДИН</t>
  </si>
  <si>
    <t>09269</t>
  </si>
  <si>
    <t>08043400</t>
  </si>
  <si>
    <t>247</t>
  </si>
  <si>
    <t>ПОЗОРИШТЕ МЛАДИХ</t>
  </si>
  <si>
    <t>08694</t>
  </si>
  <si>
    <t>08066434</t>
  </si>
  <si>
    <t>СТЕРИЈИНО ПОЗОРЈЕ НОВИ САД</t>
  </si>
  <si>
    <t>09475</t>
  </si>
  <si>
    <t>08066442</t>
  </si>
  <si>
    <t>ГРАДСКА БИБЛИОТЕКА У НОВОМ САДУ</t>
  </si>
  <si>
    <t>08689</t>
  </si>
  <si>
    <t>08068429</t>
  </si>
  <si>
    <t>08692</t>
  </si>
  <si>
    <t>08070903</t>
  </si>
  <si>
    <t>МУЗЕЈ ГРАДА НОВОГ САДА</t>
  </si>
  <si>
    <t>03662</t>
  </si>
  <si>
    <t>08080950</t>
  </si>
  <si>
    <t>03661</t>
  </si>
  <si>
    <t>08080976</t>
  </si>
  <si>
    <t>ЗАВОД ЗА ЗАШТИТУ СПОМЕНИКА КУЛТУРЕ ГРАДА НОВОГ САДА</t>
  </si>
  <si>
    <t>03659</t>
  </si>
  <si>
    <t>08157863</t>
  </si>
  <si>
    <t>08690</t>
  </si>
  <si>
    <t>08162778</t>
  </si>
  <si>
    <t>08691</t>
  </si>
  <si>
    <t>08171297</t>
  </si>
  <si>
    <t>08647</t>
  </si>
  <si>
    <t>09852</t>
  </si>
  <si>
    <t>08032793</t>
  </si>
  <si>
    <t>08668</t>
  </si>
  <si>
    <t>08033749</t>
  </si>
  <si>
    <t>08646</t>
  </si>
  <si>
    <t>08033757</t>
  </si>
  <si>
    <t>08651</t>
  </si>
  <si>
    <t>08033765</t>
  </si>
  <si>
    <t>09265</t>
  </si>
  <si>
    <t>08033773</t>
  </si>
  <si>
    <t>08649</t>
  </si>
  <si>
    <t>08033790</t>
  </si>
  <si>
    <t>08664</t>
  </si>
  <si>
    <t>08034877</t>
  </si>
  <si>
    <t>08665</t>
  </si>
  <si>
    <t>08034885</t>
  </si>
  <si>
    <t>08661</t>
  </si>
  <si>
    <t>08034893</t>
  </si>
  <si>
    <t>08681</t>
  </si>
  <si>
    <t>08034907</t>
  </si>
  <si>
    <t>08656</t>
  </si>
  <si>
    <t>08034915</t>
  </si>
  <si>
    <t>08670</t>
  </si>
  <si>
    <t>08034940</t>
  </si>
  <si>
    <t>08652</t>
  </si>
  <si>
    <t>08035016</t>
  </si>
  <si>
    <t>08655</t>
  </si>
  <si>
    <t>08035024</t>
  </si>
  <si>
    <t>08650</t>
  </si>
  <si>
    <t>08035032</t>
  </si>
  <si>
    <t>09264</t>
  </si>
  <si>
    <t>08043973</t>
  </si>
  <si>
    <t>08685</t>
  </si>
  <si>
    <t>08044007</t>
  </si>
  <si>
    <t>08653</t>
  </si>
  <si>
    <t>08077207</t>
  </si>
  <si>
    <t>08676</t>
  </si>
  <si>
    <t>08108706</t>
  </si>
  <si>
    <t>08657</t>
  </si>
  <si>
    <t>08109907</t>
  </si>
  <si>
    <t>08682</t>
  </si>
  <si>
    <t>08110786</t>
  </si>
  <si>
    <t>08662</t>
  </si>
  <si>
    <t>08110794</t>
  </si>
  <si>
    <t>08686</t>
  </si>
  <si>
    <t>08134588</t>
  </si>
  <si>
    <t>09268</t>
  </si>
  <si>
    <t>08144729</t>
  </si>
  <si>
    <t>08654</t>
  </si>
  <si>
    <t>08145121</t>
  </si>
  <si>
    <t>09266</t>
  </si>
  <si>
    <t>08145741</t>
  </si>
  <si>
    <t>08675</t>
  </si>
  <si>
    <t>08145792</t>
  </si>
  <si>
    <t>08679</t>
  </si>
  <si>
    <t>08146292</t>
  </si>
  <si>
    <t>08671</t>
  </si>
  <si>
    <t>08146543</t>
  </si>
  <si>
    <t>08672</t>
  </si>
  <si>
    <t>08146799</t>
  </si>
  <si>
    <t>08659</t>
  </si>
  <si>
    <t>08146802</t>
  </si>
  <si>
    <t>08658</t>
  </si>
  <si>
    <t>08147205</t>
  </si>
  <si>
    <t>08663</t>
  </si>
  <si>
    <t>08147221</t>
  </si>
  <si>
    <t>08673</t>
  </si>
  <si>
    <t>08148040</t>
  </si>
  <si>
    <t>08660</t>
  </si>
  <si>
    <t>08148619</t>
  </si>
  <si>
    <t>08674</t>
  </si>
  <si>
    <t>08148635</t>
  </si>
  <si>
    <t>08666</t>
  </si>
  <si>
    <t>08149135</t>
  </si>
  <si>
    <t>08677</t>
  </si>
  <si>
    <t>08150176</t>
  </si>
  <si>
    <t>08683</t>
  </si>
  <si>
    <t>08150273</t>
  </si>
  <si>
    <t>08684</t>
  </si>
  <si>
    <t>08150427</t>
  </si>
  <si>
    <t>08680</t>
  </si>
  <si>
    <t>08150583</t>
  </si>
  <si>
    <t>08678</t>
  </si>
  <si>
    <t>08150745</t>
  </si>
  <si>
    <t>08669</t>
  </si>
  <si>
    <t>08152748</t>
  </si>
  <si>
    <t>08667</t>
  </si>
  <si>
    <t>08163952</t>
  </si>
  <si>
    <t>09267</t>
  </si>
  <si>
    <t>08173958</t>
  </si>
  <si>
    <t>08648</t>
  </si>
  <si>
    <t>08194521</t>
  </si>
  <si>
    <t>581</t>
  </si>
  <si>
    <t>03571</t>
  </si>
  <si>
    <t>08649987</t>
  </si>
  <si>
    <t>09415</t>
  </si>
  <si>
    <t>09421</t>
  </si>
  <si>
    <t>09424</t>
  </si>
  <si>
    <t>09912</t>
  </si>
  <si>
    <t>08770492</t>
  </si>
  <si>
    <t>09427</t>
  </si>
  <si>
    <t>09703</t>
  </si>
  <si>
    <t>09913</t>
  </si>
  <si>
    <t>08123705</t>
  </si>
  <si>
    <t>09910</t>
  </si>
  <si>
    <t>08808112</t>
  </si>
  <si>
    <t>ГАЛЕРИЈА ЛИКОВНЕ УМЕТНОСТИ-ПОКЛОН ЗБИРКА РАЈКА МАМУЗИЋА</t>
  </si>
  <si>
    <t>03578</t>
  </si>
  <si>
    <t>80252</t>
  </si>
  <si>
    <t>08008345</t>
  </si>
  <si>
    <t>СПОМЕН-ЗБИРКА ПАВЛА БЕЉАНСКОГ</t>
  </si>
  <si>
    <t>03586</t>
  </si>
  <si>
    <t>08042284</t>
  </si>
  <si>
    <t>ПОКРАЈИНСКИ ЗАВОД ЗА ЗАШТИТУ СПОМЕНИКА КУЛТУРЕ</t>
  </si>
  <si>
    <t>03584</t>
  </si>
  <si>
    <t>08054860</t>
  </si>
  <si>
    <t>СРПСКО НАРОДНО ПОЗОРИШТЕ</t>
  </si>
  <si>
    <t>03663</t>
  </si>
  <si>
    <t>08066469</t>
  </si>
  <si>
    <t>МУЗЕЈ САВРЕМЕНЕ УМЕТНОСТИ ВОЈВОДИНЕ У НОВОМ САДУ</t>
  </si>
  <si>
    <t>03580</t>
  </si>
  <si>
    <t>08068283</t>
  </si>
  <si>
    <t>АРХИВ ВОЈВОДИНЕ</t>
  </si>
  <si>
    <t>03577</t>
  </si>
  <si>
    <t>08080968</t>
  </si>
  <si>
    <t>ПОЗОРИШНИ МУЗЕЈ ВОЈВОДИНЕ</t>
  </si>
  <si>
    <t>03583</t>
  </si>
  <si>
    <t>08151342</t>
  </si>
  <si>
    <t>03579</t>
  </si>
  <si>
    <t>08434042</t>
  </si>
  <si>
    <t>09911</t>
  </si>
  <si>
    <t>08799083</t>
  </si>
  <si>
    <t>80250</t>
  </si>
  <si>
    <t>08890854</t>
  </si>
  <si>
    <t>80253</t>
  </si>
  <si>
    <t>80254</t>
  </si>
  <si>
    <t>ПОКРАЈИНСКИ ЗАВОД ЗА СОЦИЈАЛНУ ЗАШТИТУ</t>
  </si>
  <si>
    <t>80054</t>
  </si>
  <si>
    <t>08860076</t>
  </si>
  <si>
    <t>ОКРУЖНИ ЗАТВОР У НОВОМ САДУ</t>
  </si>
  <si>
    <t>00033</t>
  </si>
  <si>
    <t>08855935</t>
  </si>
  <si>
    <t>00064</t>
  </si>
  <si>
    <t>ГАЛЕРИЈА МАТИЦЕ СРПСКЕ</t>
  </si>
  <si>
    <t>02345</t>
  </si>
  <si>
    <t>08038678</t>
  </si>
  <si>
    <t>БИБЛИОТЕКА МАТИЦЕ СРПСКЕ</t>
  </si>
  <si>
    <t>02349</t>
  </si>
  <si>
    <t>08068402</t>
  </si>
  <si>
    <t>УСТАНОВА ЗАЈЕДНИЧКИХ ПОСЛОВА ИНСТИТУТА У СРЕМСКОЈ КАМЕНИЦИ</t>
  </si>
  <si>
    <t>02570</t>
  </si>
  <si>
    <t>08143960</t>
  </si>
  <si>
    <t>ДОМ ЗА ДЕЦУ И ОМЛАДИНУ ОМЕТЕНУ У РАЗВОЈУ ВЕТЕРНИК НОВИ САД</t>
  </si>
  <si>
    <t>00176</t>
  </si>
  <si>
    <t>08066159</t>
  </si>
  <si>
    <t>00196</t>
  </si>
  <si>
    <t>08066191</t>
  </si>
  <si>
    <t>ЦЕНТАР ЗА СОЦИЈАЛНИ РАД ГРАДА НОВОГ САДА</t>
  </si>
  <si>
    <t>00302</t>
  </si>
  <si>
    <t>08154902</t>
  </si>
  <si>
    <t>00166</t>
  </si>
  <si>
    <t>08160082</t>
  </si>
  <si>
    <t>01196</t>
  </si>
  <si>
    <t>08023522</t>
  </si>
  <si>
    <t>01224</t>
  </si>
  <si>
    <t>08024863</t>
  </si>
  <si>
    <t>01213</t>
  </si>
  <si>
    <t>08028206</t>
  </si>
  <si>
    <t>01217</t>
  </si>
  <si>
    <t>08028214</t>
  </si>
  <si>
    <t>01202</t>
  </si>
  <si>
    <t>08042055</t>
  </si>
  <si>
    <t>01207</t>
  </si>
  <si>
    <t>08042063</t>
  </si>
  <si>
    <t>01205</t>
  </si>
  <si>
    <t>08042071</t>
  </si>
  <si>
    <t>01200</t>
  </si>
  <si>
    <t>08055211</t>
  </si>
  <si>
    <t>01211</t>
  </si>
  <si>
    <t>08066574</t>
  </si>
  <si>
    <t>01197</t>
  </si>
  <si>
    <t>08066582</t>
  </si>
  <si>
    <t>08066604</t>
  </si>
  <si>
    <t>01206</t>
  </si>
  <si>
    <t>08066612</t>
  </si>
  <si>
    <t>01199</t>
  </si>
  <si>
    <t>08066639</t>
  </si>
  <si>
    <t>01230</t>
  </si>
  <si>
    <t>08066647</t>
  </si>
  <si>
    <t>01208</t>
  </si>
  <si>
    <t>08066655</t>
  </si>
  <si>
    <t>01229</t>
  </si>
  <si>
    <t>08066663</t>
  </si>
  <si>
    <t>01226</t>
  </si>
  <si>
    <t>08066671</t>
  </si>
  <si>
    <t>01225</t>
  </si>
  <si>
    <t>08066680</t>
  </si>
  <si>
    <t>01195</t>
  </si>
  <si>
    <t>08066698</t>
  </si>
  <si>
    <t>01212</t>
  </si>
  <si>
    <t>08066701</t>
  </si>
  <si>
    <t>01222</t>
  </si>
  <si>
    <t>08066710</t>
  </si>
  <si>
    <t>01219</t>
  </si>
  <si>
    <t>08066728</t>
  </si>
  <si>
    <t>01228</t>
  </si>
  <si>
    <t>08066736</t>
  </si>
  <si>
    <t>01204</t>
  </si>
  <si>
    <t>08066744</t>
  </si>
  <si>
    <t>01214</t>
  </si>
  <si>
    <t>08066752</t>
  </si>
  <si>
    <t>01198</t>
  </si>
  <si>
    <t>08066779</t>
  </si>
  <si>
    <t>01218</t>
  </si>
  <si>
    <t>08066787</t>
  </si>
  <si>
    <t>01209</t>
  </si>
  <si>
    <t>08066795</t>
  </si>
  <si>
    <t>01201</t>
  </si>
  <si>
    <t>08066809</t>
  </si>
  <si>
    <t>01215</t>
  </si>
  <si>
    <t>08066817</t>
  </si>
  <si>
    <t>01220</t>
  </si>
  <si>
    <t>08066825</t>
  </si>
  <si>
    <t>01203</t>
  </si>
  <si>
    <t>08066833</t>
  </si>
  <si>
    <t>01221</t>
  </si>
  <si>
    <t>08066841</t>
  </si>
  <si>
    <t>01216</t>
  </si>
  <si>
    <t>08066850</t>
  </si>
  <si>
    <t>01644</t>
  </si>
  <si>
    <t>08066990</t>
  </si>
  <si>
    <t>01593</t>
  </si>
  <si>
    <t>08067007</t>
  </si>
  <si>
    <t>01227</t>
  </si>
  <si>
    <t>08138141</t>
  </si>
  <si>
    <t>МЕСНА ЗАЈЕДНИЦА БРЊАРЕ</t>
  </si>
  <si>
    <t>04695</t>
  </si>
  <si>
    <t>07318006</t>
  </si>
  <si>
    <t>МЕСНА ЗАЈЕДНИЦА КЛИНОВАЦ</t>
  </si>
  <si>
    <t>04705</t>
  </si>
  <si>
    <t>07318014</t>
  </si>
  <si>
    <t>04716</t>
  </si>
  <si>
    <t>07318022</t>
  </si>
  <si>
    <t>МЕСНА ЗАЈЕДНИЦА СРПСКА КУЋА</t>
  </si>
  <si>
    <t>04718</t>
  </si>
  <si>
    <t>07318049</t>
  </si>
  <si>
    <t>МЕСНА ЗАЈЕДНИЦА БАРАЉЕВАЦ</t>
  </si>
  <si>
    <t>04692</t>
  </si>
  <si>
    <t>07318057</t>
  </si>
  <si>
    <t>МЕСНА ЗАЈЕДНИЦА ЛЕТОВИЦА</t>
  </si>
  <si>
    <t>04709</t>
  </si>
  <si>
    <t>07318065</t>
  </si>
  <si>
    <t>МЕСНА ЗАЈЕДНИЦА САМОЉИЦА</t>
  </si>
  <si>
    <t>04713</t>
  </si>
  <si>
    <t>07318073</t>
  </si>
  <si>
    <t>МЕСНА ЗАЈЕДНИЦА ДОБРОСИН</t>
  </si>
  <si>
    <t>04698</t>
  </si>
  <si>
    <t>07318081</t>
  </si>
  <si>
    <t>МЕСНА ЗАЈЕДНИЦА БРЕЗНИЦА</t>
  </si>
  <si>
    <t>04694</t>
  </si>
  <si>
    <t>07318090</t>
  </si>
  <si>
    <t>04715</t>
  </si>
  <si>
    <t>07318103</t>
  </si>
  <si>
    <t>МЕСНА ЗАЈЕДНИЦА ЉИЉАНЦЕ</t>
  </si>
  <si>
    <t>04710</t>
  </si>
  <si>
    <t>07318111</t>
  </si>
  <si>
    <t>МЕСНА ЗАЈЕДНИЦА КОНЧУЉ</t>
  </si>
  <si>
    <t>04706</t>
  </si>
  <si>
    <t>07318120</t>
  </si>
  <si>
    <t>МЕСНА ЗАЈЕДНИЦА КРШЕВИЦА</t>
  </si>
  <si>
    <t>04707</t>
  </si>
  <si>
    <t>07318391</t>
  </si>
  <si>
    <t>МЕСНА ЗАЈЕДНИЦА ЖУЖЕЉИЦА</t>
  </si>
  <si>
    <t>04700</t>
  </si>
  <si>
    <t>07324103</t>
  </si>
  <si>
    <t>МЕСНА ЗАЈЕДНИЦА КАРАДНИК</t>
  </si>
  <si>
    <t>04703</t>
  </si>
  <si>
    <t>07324138</t>
  </si>
  <si>
    <t>04724</t>
  </si>
  <si>
    <t>17032909</t>
  </si>
  <si>
    <t>РАДИО БУЈАНОВАЦ</t>
  </si>
  <si>
    <t>04722</t>
  </si>
  <si>
    <t>17032917</t>
  </si>
  <si>
    <t>04720</t>
  </si>
  <si>
    <t>17047485</t>
  </si>
  <si>
    <t>09464</t>
  </si>
  <si>
    <t>17047493</t>
  </si>
  <si>
    <t>04723</t>
  </si>
  <si>
    <t>17109138</t>
  </si>
  <si>
    <t>ЦЕНТАР ЗА СОЦИЈАЛНИ РАД БУЈАНОВАЦ</t>
  </si>
  <si>
    <t>00288</t>
  </si>
  <si>
    <t>07201036</t>
  </si>
  <si>
    <t>01084</t>
  </si>
  <si>
    <t>07104251</t>
  </si>
  <si>
    <t>01090</t>
  </si>
  <si>
    <t>07104260</t>
  </si>
  <si>
    <t>01098</t>
  </si>
  <si>
    <t>07104294</t>
  </si>
  <si>
    <t>01079</t>
  </si>
  <si>
    <t>07104308</t>
  </si>
  <si>
    <t>01094</t>
  </si>
  <si>
    <t>07104316</t>
  </si>
  <si>
    <t>01083</t>
  </si>
  <si>
    <t>07106165</t>
  </si>
  <si>
    <t>01089</t>
  </si>
  <si>
    <t>07106173</t>
  </si>
  <si>
    <t>01080</t>
  </si>
  <si>
    <t>07323433</t>
  </si>
  <si>
    <t>ШКОЛА ЗА ОСНОВНО МУЗИЧКО ОБРАЗОВАЊЕ</t>
  </si>
  <si>
    <t>01636</t>
  </si>
  <si>
    <t>07353596</t>
  </si>
  <si>
    <t>01099</t>
  </si>
  <si>
    <t>07658648</t>
  </si>
  <si>
    <t>01082</t>
  </si>
  <si>
    <t>17437291</t>
  </si>
  <si>
    <t>02013</t>
  </si>
  <si>
    <t>07104324</t>
  </si>
  <si>
    <t>02011</t>
  </si>
  <si>
    <t>07140053</t>
  </si>
  <si>
    <t>02216</t>
  </si>
  <si>
    <t>09040889</t>
  </si>
  <si>
    <t>ДОМ ЗДРАВЉА БУЈАНОВАЦ</t>
  </si>
  <si>
    <t>80107</t>
  </si>
  <si>
    <t>17666797</t>
  </si>
  <si>
    <t>АПОТЕКА БУЈАНОВАЦ</t>
  </si>
  <si>
    <t>80077</t>
  </si>
  <si>
    <t>17670387</t>
  </si>
  <si>
    <t>СПЕЦИЈАЛНА БОЛНИЦА ЗА РЕХАБИЛИТАЦИЈУ БУЈАНОВАЦ</t>
  </si>
  <si>
    <t>80193</t>
  </si>
  <si>
    <t>17686542</t>
  </si>
  <si>
    <t>44102</t>
  </si>
  <si>
    <t>СУРДУЛИЦА</t>
  </si>
  <si>
    <t>095</t>
  </si>
  <si>
    <t>07222</t>
  </si>
  <si>
    <t>07178590</t>
  </si>
  <si>
    <t>07224</t>
  </si>
  <si>
    <t>07255</t>
  </si>
  <si>
    <t>07179987</t>
  </si>
  <si>
    <t>СУРДУЛИЧКИ КУЛТУРНИ ЦЕНТАР</t>
  </si>
  <si>
    <t>07257</t>
  </si>
  <si>
    <t>07208090</t>
  </si>
  <si>
    <t>07258</t>
  </si>
  <si>
    <t>17105639</t>
  </si>
  <si>
    <t>07256</t>
  </si>
  <si>
    <t>17291408</t>
  </si>
  <si>
    <t>07226</t>
  </si>
  <si>
    <t>17423177</t>
  </si>
  <si>
    <t>МЕСНА ЗАЈЕДНИЦА ЗАГУЖАЊЕ</t>
  </si>
  <si>
    <t>07244</t>
  </si>
  <si>
    <t>70715</t>
  </si>
  <si>
    <t>06991904</t>
  </si>
  <si>
    <t>МЕСНА ЗАЈЕДНИЦА СУРДУЛИЦА</t>
  </si>
  <si>
    <t>07253</t>
  </si>
  <si>
    <t>07180276</t>
  </si>
  <si>
    <t>МЕСНА ЗАЈЕДНИЦА СУВОЈНИЦА</t>
  </si>
  <si>
    <t>07252</t>
  </si>
  <si>
    <t>07180284</t>
  </si>
  <si>
    <t>МЕСНА ЗАЈЕДНИЦА АЛАКИНЦЕ</t>
  </si>
  <si>
    <t>07233</t>
  </si>
  <si>
    <t>07180292</t>
  </si>
  <si>
    <t>МЕСНА ЗАЈЕДНИЦА БОЖИЦА</t>
  </si>
  <si>
    <t>07235</t>
  </si>
  <si>
    <t>07180306</t>
  </si>
  <si>
    <t>МЕСНА ЗАЈЕДНИЦА ВЛАСИНА ОКРУГЛИЦА</t>
  </si>
  <si>
    <t>07236</t>
  </si>
  <si>
    <t>07180314</t>
  </si>
  <si>
    <t>МЕСНА ЗАЈЕДНИЦА ВЛАСИНА РИД</t>
  </si>
  <si>
    <t>07238</t>
  </si>
  <si>
    <t>07180322</t>
  </si>
  <si>
    <t>МЕСНА ЗАЈЕДНИЦА ВЛАСИНА СТОЈКОВИЋЕВА</t>
  </si>
  <si>
    <t>07237</t>
  </si>
  <si>
    <t>07180349</t>
  </si>
  <si>
    <t>МЕСНА ЗАЈЕДНИЦА ДИКАВА</t>
  </si>
  <si>
    <t>07241</t>
  </si>
  <si>
    <t>07180357</t>
  </si>
  <si>
    <t>МЕСНА ЗАЈЕДНИЦА ДОЊЕ РОМАНОВЦЕ</t>
  </si>
  <si>
    <t>07242</t>
  </si>
  <si>
    <t>07180365</t>
  </si>
  <si>
    <t>07243</t>
  </si>
  <si>
    <t>07180373</t>
  </si>
  <si>
    <t>07245</t>
  </si>
  <si>
    <t>07180381</t>
  </si>
  <si>
    <t>07246</t>
  </si>
  <si>
    <t>07180390</t>
  </si>
  <si>
    <t>07247</t>
  </si>
  <si>
    <t>07180403</t>
  </si>
  <si>
    <t>МЕСНА ЗАЈЕДНИЦА КОСТРЕШЕВЦИ</t>
  </si>
  <si>
    <t>07248</t>
  </si>
  <si>
    <t>07180411</t>
  </si>
  <si>
    <t>МЕСНА ЗАЈЕДНИЦА МАСУРИЦА</t>
  </si>
  <si>
    <t>07249</t>
  </si>
  <si>
    <t>07180420</t>
  </si>
  <si>
    <t>МЕСНА ЗАЈЕДНИЦА МАЧКАТИЦА</t>
  </si>
  <si>
    <t>07250</t>
  </si>
  <si>
    <t>07180438</t>
  </si>
  <si>
    <t>07251</t>
  </si>
  <si>
    <t>07180446</t>
  </si>
  <si>
    <t>07254</t>
  </si>
  <si>
    <t>07180454</t>
  </si>
  <si>
    <t>МЕСНА ЗАЈЕДНИЦА ВРЛА</t>
  </si>
  <si>
    <t>07239</t>
  </si>
  <si>
    <t>07180462</t>
  </si>
  <si>
    <t>МЕСНА ЗАЈЕДНИЦА ГОРЊЕ РОМАНОВЦЕ</t>
  </si>
  <si>
    <t>07240</t>
  </si>
  <si>
    <t>07282133</t>
  </si>
  <si>
    <t>МЕСНА ЗАЈЕДНИЦА БИНОВЦЕ</t>
  </si>
  <si>
    <t>07234</t>
  </si>
  <si>
    <t>07346336</t>
  </si>
  <si>
    <t>МЕСНА ЗАЈЕДНИЦА ДУГОЈНИЦА</t>
  </si>
  <si>
    <t>09468</t>
  </si>
  <si>
    <t>17529552</t>
  </si>
  <si>
    <t>МЕСНА ЗАЈЕДНИЦА ЋУРКОВИЦА</t>
  </si>
  <si>
    <t>09467</t>
  </si>
  <si>
    <t>17529579</t>
  </si>
  <si>
    <t>09469</t>
  </si>
  <si>
    <t>17529587</t>
  </si>
  <si>
    <t>09466</t>
  </si>
  <si>
    <t>17550209</t>
  </si>
  <si>
    <t>70716</t>
  </si>
  <si>
    <t>ФОНД ЗА ЗАШТИТУ И УНАПРЕЂЕЊЕ ЖИВОТНЕ СРЕДИНЕ</t>
  </si>
  <si>
    <t>09506</t>
  </si>
  <si>
    <t>17497022</t>
  </si>
  <si>
    <t>07228</t>
  </si>
  <si>
    <t>17508385</t>
  </si>
  <si>
    <t>ЦЕНТАР ЗА СОЦИЈАЛНИ РАД СУРДУЛИЦА</t>
  </si>
  <si>
    <t>00289</t>
  </si>
  <si>
    <t>07285302</t>
  </si>
  <si>
    <t>00193</t>
  </si>
  <si>
    <t>07406487</t>
  </si>
  <si>
    <t>01112</t>
  </si>
  <si>
    <t>07180527</t>
  </si>
  <si>
    <t>01107</t>
  </si>
  <si>
    <t>07180535</t>
  </si>
  <si>
    <t>01109</t>
  </si>
  <si>
    <t>07180543</t>
  </si>
  <si>
    <t>07180551</t>
  </si>
  <si>
    <t>01106</t>
  </si>
  <si>
    <t>07180560</t>
  </si>
  <si>
    <t>01111</t>
  </si>
  <si>
    <t>07180578</t>
  </si>
  <si>
    <t>01108</t>
  </si>
  <si>
    <t>07284373</t>
  </si>
  <si>
    <t>02017</t>
  </si>
  <si>
    <t>07180594</t>
  </si>
  <si>
    <t>02018</t>
  </si>
  <si>
    <t>07180608</t>
  </si>
  <si>
    <t>01748</t>
  </si>
  <si>
    <t>07573537</t>
  </si>
  <si>
    <t>02165</t>
  </si>
  <si>
    <t>07179944</t>
  </si>
  <si>
    <t>02469</t>
  </si>
  <si>
    <t>17191918</t>
  </si>
  <si>
    <t>02557</t>
  </si>
  <si>
    <t>17191926</t>
  </si>
  <si>
    <t>44103</t>
  </si>
  <si>
    <t>ВЛАДИЧИН ХАН</t>
  </si>
  <si>
    <t>111</t>
  </si>
  <si>
    <t>07870</t>
  </si>
  <si>
    <t>07871</t>
  </si>
  <si>
    <t>МЕСНА ЗАЈЕДНИЦА БАЛИНОВЦЕ</t>
  </si>
  <si>
    <t>07875</t>
  </si>
  <si>
    <t>07222769</t>
  </si>
  <si>
    <t>МЕСНА ЗАЈЕДНИЦА БАЧВИШТЕ</t>
  </si>
  <si>
    <t>07876</t>
  </si>
  <si>
    <t>07222777</t>
  </si>
  <si>
    <t>07877</t>
  </si>
  <si>
    <t>07222785</t>
  </si>
  <si>
    <t>МЕСНА ЗАЈЕДНИЦА БЕЛИШЕВО</t>
  </si>
  <si>
    <t>07878</t>
  </si>
  <si>
    <t>07222793</t>
  </si>
  <si>
    <t>МЕСНА ЗАЈЕДНИЦА БОГОШЕВО</t>
  </si>
  <si>
    <t>07879</t>
  </si>
  <si>
    <t>07222807</t>
  </si>
  <si>
    <t>07880</t>
  </si>
  <si>
    <t>07222815</t>
  </si>
  <si>
    <t>МЕСНА ЗАЈЕДНИЦА ВЛАДИЧИН ХАН</t>
  </si>
  <si>
    <t>07881</t>
  </si>
  <si>
    <t>07222823</t>
  </si>
  <si>
    <t>МЕСНА ЗАЈЕДНИЦА ВРБОВО</t>
  </si>
  <si>
    <t>07882</t>
  </si>
  <si>
    <t>07222831</t>
  </si>
  <si>
    <t>МЕСНА ЗАЈЕДНИЦА ГАРИЊЕ</t>
  </si>
  <si>
    <t>07883</t>
  </si>
  <si>
    <t>07222840</t>
  </si>
  <si>
    <t>МЕСНА ЗАЈЕДНИЦА ГОРЊЕ ЈАБУКОВО</t>
  </si>
  <si>
    <t>07884</t>
  </si>
  <si>
    <t>07222858</t>
  </si>
  <si>
    <t>МЕСНА ЗАЈЕДНИЦА ГРАМАЂЕ</t>
  </si>
  <si>
    <t>07885</t>
  </si>
  <si>
    <t>07222866</t>
  </si>
  <si>
    <t>МЕСНА ЗАЈЕДНИЦА ДЕКУТИНЦЕ</t>
  </si>
  <si>
    <t>07886</t>
  </si>
  <si>
    <t>07222874</t>
  </si>
  <si>
    <t>МЕСНА ЗАЈЕДНИЦА ДОЊЕ ЈАБУКОВО</t>
  </si>
  <si>
    <t>07887</t>
  </si>
  <si>
    <t>07222882</t>
  </si>
  <si>
    <t>07888</t>
  </si>
  <si>
    <t>07222904</t>
  </si>
  <si>
    <t>МЕСНА ЗАЈЕДНИЦА ЗЕБИНЦЕ</t>
  </si>
  <si>
    <t>07890</t>
  </si>
  <si>
    <t>07222912</t>
  </si>
  <si>
    <t>МЕСНА ЗАЈЕДНИЦА БРАЈНОВАЦ</t>
  </si>
  <si>
    <t>07049</t>
  </si>
  <si>
    <t>07115113</t>
  </si>
  <si>
    <t>МЕСНА ЗАЈЕДНИЦА ВЕЛИКА КРУШЕВИЦА</t>
  </si>
  <si>
    <t>07050</t>
  </si>
  <si>
    <t>07115121</t>
  </si>
  <si>
    <t>МЕСНА ЗАЈЕДНИЦА ВУКМАНОВАЦ</t>
  </si>
  <si>
    <t>07051</t>
  </si>
  <si>
    <t>07115130</t>
  </si>
  <si>
    <t>МЕСНА ЗАЈЕДНИЦА ДРАГОВО</t>
  </si>
  <si>
    <t>07052</t>
  </si>
  <si>
    <t>07115156</t>
  </si>
  <si>
    <t>МЕСНА ЗАЈЕДНИЦА ЖУПАЊЕВАЦ</t>
  </si>
  <si>
    <t>07053</t>
  </si>
  <si>
    <t>07115164</t>
  </si>
  <si>
    <t>МЕСНА ЗАЈЕДНИЦА КАВАДАР</t>
  </si>
  <si>
    <t>07054</t>
  </si>
  <si>
    <t>07115172</t>
  </si>
  <si>
    <t>МЕСНА ЗАЈЕДНИЦА КАЛЕНИЋКИ ПРЊАВОР</t>
  </si>
  <si>
    <t>07055</t>
  </si>
  <si>
    <t>07115199</t>
  </si>
  <si>
    <t>07056</t>
  </si>
  <si>
    <t>07115202</t>
  </si>
  <si>
    <t>МЕСНА ЗАЈЕДНИЦА КОМАРАНЕ</t>
  </si>
  <si>
    <t>07057</t>
  </si>
  <si>
    <t>07115229</t>
  </si>
  <si>
    <t>МЕСНА ЗАЈЕДНИЦА ЛЕПОЈЕВИЋ</t>
  </si>
  <si>
    <t>07058</t>
  </si>
  <si>
    <t>07115237</t>
  </si>
  <si>
    <t>07059</t>
  </si>
  <si>
    <t>07115245</t>
  </si>
  <si>
    <t>07060</t>
  </si>
  <si>
    <t>07115253</t>
  </si>
  <si>
    <t>07061</t>
  </si>
  <si>
    <t>07115261</t>
  </si>
  <si>
    <t>МЕСНА ЗАЈЕДНИЦА МОТРИЋ</t>
  </si>
  <si>
    <t>07062</t>
  </si>
  <si>
    <t>07115270</t>
  </si>
  <si>
    <t>МЕСНА ЗАЈЕДНИЦА НАДРЉЕ</t>
  </si>
  <si>
    <t>07063</t>
  </si>
  <si>
    <t>07115288</t>
  </si>
  <si>
    <t>МЕСНА ЗАЈЕДНИЦА ОПАРИЋ</t>
  </si>
  <si>
    <t>07064</t>
  </si>
  <si>
    <t>07115296</t>
  </si>
  <si>
    <t>МЕСНА ЗАЈЕДНИЦА ПРЕВЕШТ</t>
  </si>
  <si>
    <t>07065</t>
  </si>
  <si>
    <t>07115300</t>
  </si>
  <si>
    <t>МЕСНА ЗАЈЕДНИЦА РАБЕНОВАЦ</t>
  </si>
  <si>
    <t>07066</t>
  </si>
  <si>
    <t>07115318</t>
  </si>
  <si>
    <t>МЕСНА ЗАЈЕДНИЦА РЕКОВАЦ</t>
  </si>
  <si>
    <t>07068</t>
  </si>
  <si>
    <t>07115326</t>
  </si>
  <si>
    <t>МЕСНА ЗАЈЕДНИЦА СЕКУРИЧ</t>
  </si>
  <si>
    <t>07069</t>
  </si>
  <si>
    <t>07115334</t>
  </si>
  <si>
    <t>07070</t>
  </si>
  <si>
    <t>07115342</t>
  </si>
  <si>
    <t>МЕСНА ЗАЈЕДНИЦА СИЉЕВИЦА</t>
  </si>
  <si>
    <t>07071</t>
  </si>
  <si>
    <t>07115369</t>
  </si>
  <si>
    <t>МЕСНА ЗАЈЕДНИЦА ТЕЧИЋ</t>
  </si>
  <si>
    <t>07072</t>
  </si>
  <si>
    <t>07115377</t>
  </si>
  <si>
    <t>МЕСНА ЗАЈЕДНИЦА УРСУЛЕ</t>
  </si>
  <si>
    <t>07073</t>
  </si>
  <si>
    <t>07115385</t>
  </si>
  <si>
    <t>МЕСНА ЗАЈЕДНИЦА ЦИКОТ</t>
  </si>
  <si>
    <t>07074</t>
  </si>
  <si>
    <t>07115393</t>
  </si>
  <si>
    <t>МЕСНА ЗАЈЕДНИЦА ШЉИВИЦА</t>
  </si>
  <si>
    <t>07075</t>
  </si>
  <si>
    <t>07115407</t>
  </si>
  <si>
    <t>МЕСНА ЗАЈЕДНИЦА РАТКОВИЋ</t>
  </si>
  <si>
    <t>07067</t>
  </si>
  <si>
    <t>07148763</t>
  </si>
  <si>
    <t>ЦЕНТАР ЗА СОЦИЈАЛНИ РАД ОПШТИНЕ РЕКОВАЦ</t>
  </si>
  <si>
    <t>09895</t>
  </si>
  <si>
    <t>17634704</t>
  </si>
  <si>
    <t>00985</t>
  </si>
  <si>
    <t>07115458</t>
  </si>
  <si>
    <t>00984</t>
  </si>
  <si>
    <t>07115466</t>
  </si>
  <si>
    <t>01974</t>
  </si>
  <si>
    <t>07291795</t>
  </si>
  <si>
    <t>ДОМ ЗДРАВЉА РЕКОВАЦ</t>
  </si>
  <si>
    <t>80114</t>
  </si>
  <si>
    <t>17667394</t>
  </si>
  <si>
    <t>43600</t>
  </si>
  <si>
    <t>ШАБАЦ</t>
  </si>
  <si>
    <t>099</t>
  </si>
  <si>
    <t>07414</t>
  </si>
  <si>
    <t>07415</t>
  </si>
  <si>
    <t>07345836</t>
  </si>
  <si>
    <t>07416</t>
  </si>
  <si>
    <t>10090</t>
  </si>
  <si>
    <t>17655922</t>
  </si>
  <si>
    <t>07418</t>
  </si>
  <si>
    <t>17049909</t>
  </si>
  <si>
    <t>07482</t>
  </si>
  <si>
    <t>70351</t>
  </si>
  <si>
    <t>07119763</t>
  </si>
  <si>
    <t>БИБЛИОТЕКА ШАБАЧКА</t>
  </si>
  <si>
    <t>07484</t>
  </si>
  <si>
    <t>07119798</t>
  </si>
  <si>
    <t>ШАБАЧКО ПОЗОРИШТЕ</t>
  </si>
  <si>
    <t>07487</t>
  </si>
  <si>
    <t>07120419</t>
  </si>
  <si>
    <t>07485</t>
  </si>
  <si>
    <t>07120508</t>
  </si>
  <si>
    <t>07483</t>
  </si>
  <si>
    <t>07120559</t>
  </si>
  <si>
    <t>07488</t>
  </si>
  <si>
    <t>17301802</t>
  </si>
  <si>
    <t>07481</t>
  </si>
  <si>
    <t>70354</t>
  </si>
  <si>
    <t>07122381</t>
  </si>
  <si>
    <t>07489</t>
  </si>
  <si>
    <t>70416</t>
  </si>
  <si>
    <t>17107461</t>
  </si>
  <si>
    <t>МЕСНА ЗАЈЕДНИЦА БОГОСАВАЦ</t>
  </si>
  <si>
    <t>07421</t>
  </si>
  <si>
    <t>70423</t>
  </si>
  <si>
    <t>07116403</t>
  </si>
  <si>
    <t>МЕСНА ЗАЈЕДНИЦА БОЈИЋ</t>
  </si>
  <si>
    <t>07422</t>
  </si>
  <si>
    <t>07116446</t>
  </si>
  <si>
    <t>07420</t>
  </si>
  <si>
    <t>07116489</t>
  </si>
  <si>
    <t>МЕСНА ЗАЈЕДНИЦА БУКОР</t>
  </si>
  <si>
    <t>07423</t>
  </si>
  <si>
    <t>07116497</t>
  </si>
  <si>
    <t>МЕСНА ЗАЈЕДНИЦА ВАРНА</t>
  </si>
  <si>
    <t>07424</t>
  </si>
  <si>
    <t>07116519</t>
  </si>
  <si>
    <t>07475</t>
  </si>
  <si>
    <t>07116527</t>
  </si>
  <si>
    <t>МЕСНА ЗАЈЕДНИЦА ДУВАНИШТЕ</t>
  </si>
  <si>
    <t>07477</t>
  </si>
  <si>
    <t>07116535</t>
  </si>
  <si>
    <t>МЕСНА ЗАЈЕДНИЦА ВОЛУЈАЦ</t>
  </si>
  <si>
    <t>07425</t>
  </si>
  <si>
    <t>07116543</t>
  </si>
  <si>
    <t>МЕСНА ЗАЈЕДНИЦА ДЕСИЋ</t>
  </si>
  <si>
    <t>07428</t>
  </si>
  <si>
    <t>07116551</t>
  </si>
  <si>
    <t>МЕСНА ЗАЈЕДНИЦА ЖАБАР</t>
  </si>
  <si>
    <t>07431</t>
  </si>
  <si>
    <t>07116560</t>
  </si>
  <si>
    <t>МЕСНА ЗАЈЕДНИЦА ЈЕВРЕМОВАЦ</t>
  </si>
  <si>
    <t>07434</t>
  </si>
  <si>
    <t>07116578</t>
  </si>
  <si>
    <t>МЕСНА ЗАЈЕДНИЦА ГОРЊА ВРАЊСКА</t>
  </si>
  <si>
    <t>07426</t>
  </si>
  <si>
    <t>07116586</t>
  </si>
  <si>
    <t>МЕСНА ЗАЈЕДНИЦА ДОБРИЋ</t>
  </si>
  <si>
    <t>07429</t>
  </si>
  <si>
    <t>07116594</t>
  </si>
  <si>
    <t>07432</t>
  </si>
  <si>
    <t>07116608</t>
  </si>
  <si>
    <t>МЕСНА ЗАЈЕДНИЦА ЈЕЛЕНЧА</t>
  </si>
  <si>
    <t>07435</t>
  </si>
  <si>
    <t>07116616</t>
  </si>
  <si>
    <t>МЕСНА ЗАЈЕДНИЦА ГРУШИЋ</t>
  </si>
  <si>
    <t>07427</t>
  </si>
  <si>
    <t>07116624</t>
  </si>
  <si>
    <t>07430</t>
  </si>
  <si>
    <t>07116632</t>
  </si>
  <si>
    <t>МЕСНА ЗАЈЕДНИЦА ЗМИЊАК</t>
  </si>
  <si>
    <t>07433</t>
  </si>
  <si>
    <t>07116659</t>
  </si>
  <si>
    <t>07436</t>
  </si>
  <si>
    <t>07116667</t>
  </si>
  <si>
    <t>07437</t>
  </si>
  <si>
    <t>07116675</t>
  </si>
  <si>
    <t>МЕСНА ЗАЈЕДНИЦА МАЧВАНСКИ ПРИЧИНОВИЋ</t>
  </si>
  <si>
    <t>07442</t>
  </si>
  <si>
    <t>07116683</t>
  </si>
  <si>
    <t>МЕСНА ЗАЈЕДНИЦА МИОКУС</t>
  </si>
  <si>
    <t>07445</t>
  </si>
  <si>
    <t>07116691</t>
  </si>
  <si>
    <t>МЕСНА ЗАЈЕДНИЦА ЛИПОЛИСТ</t>
  </si>
  <si>
    <t>07438</t>
  </si>
  <si>
    <t>07116705</t>
  </si>
  <si>
    <t>МЕСНА ЗАЈЕДНИЦА МАОВИ</t>
  </si>
  <si>
    <t>07441</t>
  </si>
  <si>
    <t>07116713</t>
  </si>
  <si>
    <t>МЕСНА ЗАЈЕДНИЦА МИШАР</t>
  </si>
  <si>
    <t>07446</t>
  </si>
  <si>
    <t>07116721</t>
  </si>
  <si>
    <t>07449</t>
  </si>
  <si>
    <t>07116730</t>
  </si>
  <si>
    <t>07439</t>
  </si>
  <si>
    <t>07116748</t>
  </si>
  <si>
    <t>МЕСНА ЗАЈЕДНИЦА МЕТЛИЋ</t>
  </si>
  <si>
    <t>07443</t>
  </si>
  <si>
    <t>07116756</t>
  </si>
  <si>
    <t>МЕСНА ЗАЈЕДНИЦА МРЂЕНОВАЦ</t>
  </si>
  <si>
    <t>07447</t>
  </si>
  <si>
    <t>07116764</t>
  </si>
  <si>
    <t>МЕСНА ЗАЈЕДНИЦА ОРИД</t>
  </si>
  <si>
    <t>07478</t>
  </si>
  <si>
    <t>07116772</t>
  </si>
  <si>
    <t>МЕСНА ЗАЈЕДНИЦА МАЛА ВРАЊСКА</t>
  </si>
  <si>
    <t>07440</t>
  </si>
  <si>
    <t>07116799</t>
  </si>
  <si>
    <t>07444</t>
  </si>
  <si>
    <t>07116802</t>
  </si>
  <si>
    <t>07448</t>
  </si>
  <si>
    <t>07116829</t>
  </si>
  <si>
    <t>МЕСНА ЗАЈЕДНИЦА ПЕТКОВИЦА</t>
  </si>
  <si>
    <t>07450</t>
  </si>
  <si>
    <t>07116837</t>
  </si>
  <si>
    <t>МЕСНА ЗАЈЕДНИЦА ПЕТЛОВАЧА</t>
  </si>
  <si>
    <t>07451</t>
  </si>
  <si>
    <t>07116845</t>
  </si>
  <si>
    <t>07473</t>
  </si>
  <si>
    <t>07116853</t>
  </si>
  <si>
    <t>МЕСНА ЗАЈЕДНИЦА СИНОШЕВИЋ</t>
  </si>
  <si>
    <t>07455</t>
  </si>
  <si>
    <t>07116861</t>
  </si>
  <si>
    <t>МЕСНА ЗАЈЕДНИЦА ПОЦЕРСКИ  МЕТКОВИЋ</t>
  </si>
  <si>
    <t>07479</t>
  </si>
  <si>
    <t>07116870</t>
  </si>
  <si>
    <t>МЕСНА ЗАЈЕДНИЦА РАДОВАШНИЦА</t>
  </si>
  <si>
    <t>07453</t>
  </si>
  <si>
    <t>07116888</t>
  </si>
  <si>
    <t>07456</t>
  </si>
  <si>
    <t>07116896</t>
  </si>
  <si>
    <t>07459</t>
  </si>
  <si>
    <t>07116900</t>
  </si>
  <si>
    <t>МЕСНА ЗАЈЕДНИЦА ПОЦЕРСКИ ПРИЧИНОВИЋ</t>
  </si>
  <si>
    <t>07452</t>
  </si>
  <si>
    <t>07116918</t>
  </si>
  <si>
    <t>07454</t>
  </si>
  <si>
    <t>07116926</t>
  </si>
  <si>
    <t>МЕСНА ЗАЈЕДНИЦА СЛЕПЧЕВИЋ</t>
  </si>
  <si>
    <t>07457</t>
  </si>
  <si>
    <t>07116934</t>
  </si>
  <si>
    <t>МЕСНА ЗАЈЕДНИЦА ЦУЉКОВИЋ</t>
  </si>
  <si>
    <t>07460</t>
  </si>
  <si>
    <t>07116942</t>
  </si>
  <si>
    <t>МЕСНА ЗАЈЕДНИЦА ПРЕДВОРИЦА</t>
  </si>
  <si>
    <t>07480</t>
  </si>
  <si>
    <t>07116969</t>
  </si>
  <si>
    <t>МЕСНА ЗАЈЕДНИЦА ДОЊА РУМСКА</t>
  </si>
  <si>
    <t>07476</t>
  </si>
  <si>
    <t>07116977</t>
  </si>
  <si>
    <t>МЕСНА ЗАЈЕДНИЦА ТАБАНОВИЋ</t>
  </si>
  <si>
    <t>07458</t>
  </si>
  <si>
    <t>07116985</t>
  </si>
  <si>
    <t>МЕСНА ЗАЈЕДНИЦА ШЕВАРИЦЕ</t>
  </si>
  <si>
    <t>07461</t>
  </si>
  <si>
    <t>07116993</t>
  </si>
  <si>
    <t>МЕСНА ЗАЈЕДНИЦА ШТИТАР</t>
  </si>
  <si>
    <t>07462</t>
  </si>
  <si>
    <t>07117019</t>
  </si>
  <si>
    <t>07472</t>
  </si>
  <si>
    <t>07118538</t>
  </si>
  <si>
    <t>07466</t>
  </si>
  <si>
    <t>07118546</t>
  </si>
  <si>
    <t>07468</t>
  </si>
  <si>
    <t>07118589</t>
  </si>
  <si>
    <t>07464</t>
  </si>
  <si>
    <t>07118597</t>
  </si>
  <si>
    <t>07469</t>
  </si>
  <si>
    <t>07118635</t>
  </si>
  <si>
    <t>07474</t>
  </si>
  <si>
    <t>07118643</t>
  </si>
  <si>
    <t>07467</t>
  </si>
  <si>
    <t>07118686</t>
  </si>
  <si>
    <t>07463</t>
  </si>
  <si>
    <t>07118724</t>
  </si>
  <si>
    <t>07470</t>
  </si>
  <si>
    <t>07118775</t>
  </si>
  <si>
    <t>07471</t>
  </si>
  <si>
    <t>07284292</t>
  </si>
  <si>
    <t>07465</t>
  </si>
  <si>
    <t>07289162</t>
  </si>
  <si>
    <t>КАЗНЕНО-ПОПРАВНИ ЗАВОД У ШАПЦУ</t>
  </si>
  <si>
    <t>00027</t>
  </si>
  <si>
    <t>17621459</t>
  </si>
  <si>
    <t>00057</t>
  </si>
  <si>
    <t>ГЕРОНТОЛОШКИ ЦЕНТАР ШАБАЦ</t>
  </si>
  <si>
    <t>00192</t>
  </si>
  <si>
    <t>07120206</t>
  </si>
  <si>
    <t>00272</t>
  </si>
  <si>
    <t>07170602</t>
  </si>
  <si>
    <t>00989</t>
  </si>
  <si>
    <t>07116438</t>
  </si>
  <si>
    <t>00991</t>
  </si>
  <si>
    <t>07120265</t>
  </si>
  <si>
    <t>00990</t>
  </si>
  <si>
    <t>07120273</t>
  </si>
  <si>
    <t>00993</t>
  </si>
  <si>
    <t>07120451</t>
  </si>
  <si>
    <t>00992</t>
  </si>
  <si>
    <t>07120494</t>
  </si>
  <si>
    <t>00994</t>
  </si>
  <si>
    <t>07120532</t>
  </si>
  <si>
    <t>00987</t>
  </si>
  <si>
    <t>07121318</t>
  </si>
  <si>
    <t>00996</t>
  </si>
  <si>
    <t>07168373</t>
  </si>
  <si>
    <t>01632</t>
  </si>
  <si>
    <t>07169698</t>
  </si>
  <si>
    <t>00995</t>
  </si>
  <si>
    <t>07169701</t>
  </si>
  <si>
    <t>00988</t>
  </si>
  <si>
    <t>07169710</t>
  </si>
  <si>
    <t>00986</t>
  </si>
  <si>
    <t>07170246</t>
  </si>
  <si>
    <t>00997</t>
  </si>
  <si>
    <t>07170254</t>
  </si>
  <si>
    <t>01587</t>
  </si>
  <si>
    <t>07171277</t>
  </si>
  <si>
    <t>01980</t>
  </si>
  <si>
    <t>06943799</t>
  </si>
  <si>
    <t>01975</t>
  </si>
  <si>
    <t>07120192</t>
  </si>
  <si>
    <t>ШАБАЧКА ГИМНАЗИЈА</t>
  </si>
  <si>
    <t>01738</t>
  </si>
  <si>
    <t>07120460</t>
  </si>
  <si>
    <t>01976</t>
  </si>
  <si>
    <t>07120583</t>
  </si>
  <si>
    <t>01979</t>
  </si>
  <si>
    <t>07121334</t>
  </si>
  <si>
    <t>01978</t>
  </si>
  <si>
    <t>07168381</t>
  </si>
  <si>
    <t>СРЕДЊА ПОЉОПРИВРЕДНА ШКОЛА СА ДОМОМ УЧЕНИКА</t>
  </si>
  <si>
    <t>01977</t>
  </si>
  <si>
    <t>07168390</t>
  </si>
  <si>
    <t>02209</t>
  </si>
  <si>
    <t>07120222</t>
  </si>
  <si>
    <t>02215</t>
  </si>
  <si>
    <t>07120478</t>
  </si>
  <si>
    <t>02198</t>
  </si>
  <si>
    <t>07293682</t>
  </si>
  <si>
    <t>02663</t>
  </si>
  <si>
    <t>02633</t>
  </si>
  <si>
    <t>06865976</t>
  </si>
  <si>
    <t>02383</t>
  </si>
  <si>
    <t>07289502</t>
  </si>
  <si>
    <t>ОПШТА БОЛНИЦА, ШАБАЦ</t>
  </si>
  <si>
    <t>80138</t>
  </si>
  <si>
    <t>17669583</t>
  </si>
  <si>
    <t>80139</t>
  </si>
  <si>
    <t>17669656</t>
  </si>
  <si>
    <t>РЕПУБЛИЧКИ ФОНД ПИО-ФИЛИЈАЛА- ШАБАЦ</t>
  </si>
  <si>
    <t>00120</t>
  </si>
  <si>
    <t>НАЦИОНАЛНА СЛУЖБА ЗА ЗАПОШЉАВАЊЕ-ФИЛИЈАЛА ШАБАЦ</t>
  </si>
  <si>
    <t>00119</t>
  </si>
  <si>
    <t>43601</t>
  </si>
  <si>
    <t>БОГАТИЋ</t>
  </si>
  <si>
    <t>024</t>
  </si>
  <si>
    <t>04470</t>
  </si>
  <si>
    <t>07170645</t>
  </si>
  <si>
    <t>04477</t>
  </si>
  <si>
    <t>04471</t>
  </si>
  <si>
    <t>07117671</t>
  </si>
  <si>
    <t>04478</t>
  </si>
  <si>
    <t>07117680</t>
  </si>
  <si>
    <t>МЕСНА ЗАЈЕДНИЦА МАЧВАНСКИ МЕТКОВИЋ</t>
  </si>
  <si>
    <t>04482</t>
  </si>
  <si>
    <t>07117698</t>
  </si>
  <si>
    <t>МЕСНА ЗАЈЕДНИЦА БАНОВО ПОЉЕ</t>
  </si>
  <si>
    <t>04474</t>
  </si>
  <si>
    <t>07117701</t>
  </si>
  <si>
    <t>МЕСНА ЗАЈЕДНИЦА ГЛУШЦИ</t>
  </si>
  <si>
    <t>04479</t>
  </si>
  <si>
    <t>07117710</t>
  </si>
  <si>
    <t>04483</t>
  </si>
  <si>
    <t>07117728</t>
  </si>
  <si>
    <t>04487</t>
  </si>
  <si>
    <t>07117736</t>
  </si>
  <si>
    <t>МЕСНА ЗАЈЕДНИЦА БОГАТИЋ</t>
  </si>
  <si>
    <t>04476</t>
  </si>
  <si>
    <t>07117744</t>
  </si>
  <si>
    <t>04480</t>
  </si>
  <si>
    <t>07117752</t>
  </si>
  <si>
    <t>МЕСНА ЗАЈЕДНИЦА САЛАШ ЦРНОБАРСКИ</t>
  </si>
  <si>
    <t>04484</t>
  </si>
  <si>
    <t>07117779</t>
  </si>
  <si>
    <t>МЕСНА ЗАЈЕДНИЦА БЕЛОТИЋ МАЧВАНСКИ</t>
  </si>
  <si>
    <t>04475</t>
  </si>
  <si>
    <t>07117795</t>
  </si>
  <si>
    <t>04481</t>
  </si>
  <si>
    <t>07117809</t>
  </si>
  <si>
    <t>МЕСНА ЗАЈЕДНИЦА УЗВЕЋЕ</t>
  </si>
  <si>
    <t>04486</t>
  </si>
  <si>
    <t>07117817</t>
  </si>
  <si>
    <t>МЕСНА ЗАЈЕДНИЦА СОВЉАК</t>
  </si>
  <si>
    <t>04485</t>
  </si>
  <si>
    <t>07118716</t>
  </si>
  <si>
    <t>04488</t>
  </si>
  <si>
    <t>07121466</t>
  </si>
  <si>
    <t>04489</t>
  </si>
  <si>
    <t>07171269</t>
  </si>
  <si>
    <t>04490</t>
  </si>
  <si>
    <t>17495208</t>
  </si>
  <si>
    <t>ДИРЕКЦИЈА ЗА ПОЉОПРИВРЕДУ И СЕЛО ОПШТИНЕ БОГАТИЋ</t>
  </si>
  <si>
    <t>80046</t>
  </si>
  <si>
    <t>17660764</t>
  </si>
  <si>
    <t>04473</t>
  </si>
  <si>
    <t>70369</t>
  </si>
  <si>
    <t>00273</t>
  </si>
  <si>
    <t>07345054</t>
  </si>
  <si>
    <t>01003</t>
  </si>
  <si>
    <t>07116357</t>
  </si>
  <si>
    <t>00999</t>
  </si>
  <si>
    <t>07116365</t>
  </si>
  <si>
    <t>01002</t>
  </si>
  <si>
    <t>07116381</t>
  </si>
  <si>
    <t>01000</t>
  </si>
  <si>
    <t>07116420</t>
  </si>
  <si>
    <t>01001</t>
  </si>
  <si>
    <t>07116462</t>
  </si>
  <si>
    <t>00998</t>
  </si>
  <si>
    <t>07320434</t>
  </si>
  <si>
    <t>01981</t>
  </si>
  <si>
    <t>07264828</t>
  </si>
  <si>
    <t>02462</t>
  </si>
  <si>
    <t>17187449</t>
  </si>
  <si>
    <t>43602</t>
  </si>
  <si>
    <t>ВЛАДИМИРЦИ</t>
  </si>
  <si>
    <t>112</t>
  </si>
  <si>
    <t>07935</t>
  </si>
  <si>
    <t>07171013</t>
  </si>
  <si>
    <t>07936</t>
  </si>
  <si>
    <t>07962</t>
  </si>
  <si>
    <t>17302043</t>
  </si>
  <si>
    <t>07960</t>
  </si>
  <si>
    <t>07292201</t>
  </si>
  <si>
    <t>07961</t>
  </si>
  <si>
    <t>07169841</t>
  </si>
  <si>
    <t>70724</t>
  </si>
  <si>
    <t>СПОРТСКИ САВЕЗ ОПШТИНЕ ВЛАДИМИРЦИ</t>
  </si>
  <si>
    <t>09961</t>
  </si>
  <si>
    <t>07295944</t>
  </si>
  <si>
    <t>МЕСНА ЗАЈЕДНИЦА КУЈАВИЦА</t>
  </si>
  <si>
    <t>07955</t>
  </si>
  <si>
    <t>07117663</t>
  </si>
  <si>
    <t>МЕСНА ЗАЈЕДНИЦА МАТИЈЕВАЦ</t>
  </si>
  <si>
    <t>07947</t>
  </si>
  <si>
    <t>07117787</t>
  </si>
  <si>
    <t>МЕСНА ЗАЈЕДНИЦА МЕСАРЦИ</t>
  </si>
  <si>
    <t>07956</t>
  </si>
  <si>
    <t>07117825</t>
  </si>
  <si>
    <t>МЕСНА ЗАЈЕДНИЦА МРОВСКА</t>
  </si>
  <si>
    <t>07967</t>
  </si>
  <si>
    <t>07117833</t>
  </si>
  <si>
    <t>МЕСНА ЗАЈЕДНИЦА РИЂАКЕ</t>
  </si>
  <si>
    <t>07959</t>
  </si>
  <si>
    <t>07117841</t>
  </si>
  <si>
    <t>МЕСНА ЗАЈЕДНИЦА СКУПЉЕН</t>
  </si>
  <si>
    <t>07949</t>
  </si>
  <si>
    <t>07117850</t>
  </si>
  <si>
    <t>МЕСНА ЗАЈЕДНИЦА МЕХОВИНЕ</t>
  </si>
  <si>
    <t>07957</t>
  </si>
  <si>
    <t>07117868</t>
  </si>
  <si>
    <t>МЕСНА ЗАЈЕДНИЦА СУВО СЕЛО</t>
  </si>
  <si>
    <t>07969</t>
  </si>
  <si>
    <t>07117876</t>
  </si>
  <si>
    <t>МЕСНА ЗАЈЕДНИЦА ЈАЛОВИК</t>
  </si>
  <si>
    <t>07945</t>
  </si>
  <si>
    <t>07117884</t>
  </si>
  <si>
    <t>МЕСНА ЗАЈЕДНИЦА ДЕБРЦ</t>
  </si>
  <si>
    <t>07943</t>
  </si>
  <si>
    <t>07117892</t>
  </si>
  <si>
    <t>МЕСНА ЗАЈЕДНИЦА ПЕЈИНОВИЋ</t>
  </si>
  <si>
    <t>07958</t>
  </si>
  <si>
    <t>07117906</t>
  </si>
  <si>
    <t>07968</t>
  </si>
  <si>
    <t>07117914</t>
  </si>
  <si>
    <t>МЕСНА ЗАЈЕДНИЦА ЗВЕЗД</t>
  </si>
  <si>
    <t>07944</t>
  </si>
  <si>
    <t>07117922</t>
  </si>
  <si>
    <t>МЕСНА ЗАЈЕДНИЦА ВУЧЕВИЦА</t>
  </si>
  <si>
    <t>07942</t>
  </si>
  <si>
    <t>07117949</t>
  </si>
  <si>
    <t>МЕСНА ЗАЈЕДНИЦА ПРОВО</t>
  </si>
  <si>
    <t>07948</t>
  </si>
  <si>
    <t>07117957</t>
  </si>
  <si>
    <t>МЕСНА ЗАЈЕДНИЦА ТРБУШАЦ</t>
  </si>
  <si>
    <t>07970</t>
  </si>
  <si>
    <t>07117965</t>
  </si>
  <si>
    <t>МЕСНА ЗАЈЕДНИЦА ДРАГОЈЕВАЦ</t>
  </si>
  <si>
    <t>07965</t>
  </si>
  <si>
    <t>07117973</t>
  </si>
  <si>
    <t>МЕСНА ЗАЈЕДНИЦА ВУКОШИЋ</t>
  </si>
  <si>
    <t>07941</t>
  </si>
  <si>
    <t>07117981</t>
  </si>
  <si>
    <t>07940</t>
  </si>
  <si>
    <t>07117990</t>
  </si>
  <si>
    <t>МЕСНА ЗАЈЕДНИЦА БЕЉИН</t>
  </si>
  <si>
    <t>07964</t>
  </si>
  <si>
    <t>07118007</t>
  </si>
  <si>
    <t>МЕСНА ЗАЈЕДНИЦА КОЗАРИЦА</t>
  </si>
  <si>
    <t>07953</t>
  </si>
  <si>
    <t>07118015</t>
  </si>
  <si>
    <t>07951</t>
  </si>
  <si>
    <t>07118023</t>
  </si>
  <si>
    <t>МЕСНА ЗАЈЕДНИЦА БЕЛОТИЋ</t>
  </si>
  <si>
    <t>07963</t>
  </si>
  <si>
    <t>07118031</t>
  </si>
  <si>
    <t>МЕСНА ЗАЈЕДНИЦА КРНУЛЕ</t>
  </si>
  <si>
    <t>07966</t>
  </si>
  <si>
    <t>07118040</t>
  </si>
  <si>
    <t>МЕСНА ЗАЈЕДНИЦА ВАРОШИЦА</t>
  </si>
  <si>
    <t>07939</t>
  </si>
  <si>
    <t>07118066</t>
  </si>
  <si>
    <t>07950</t>
  </si>
  <si>
    <t>07118074</t>
  </si>
  <si>
    <t>07952</t>
  </si>
  <si>
    <t>07118082</t>
  </si>
  <si>
    <t>МЕСНА ЗАЈЕДНИЦА БОБОВИК</t>
  </si>
  <si>
    <t>07938</t>
  </si>
  <si>
    <t>07118112</t>
  </si>
  <si>
    <t>МЕСНА ЗАЈЕДНИЦА ЛОЈАНИЦЕ</t>
  </si>
  <si>
    <t>07946</t>
  </si>
  <si>
    <t>07118147</t>
  </si>
  <si>
    <t>80257</t>
  </si>
  <si>
    <t>17718401</t>
  </si>
  <si>
    <t>07937</t>
  </si>
  <si>
    <t>70727</t>
  </si>
  <si>
    <t>ЦЕНТАР ЗА СОЦИЈАЛНИ РАД ОПШТИНЕ ВЛАДИМИРЦИ</t>
  </si>
  <si>
    <t>00274</t>
  </si>
  <si>
    <t>07396244</t>
  </si>
  <si>
    <t>01004</t>
  </si>
  <si>
    <t>07257627</t>
  </si>
  <si>
    <t>МЕСНА ЗАЈЕДНИЦА ГЛОГОВИЦА</t>
  </si>
  <si>
    <t>08118</t>
  </si>
  <si>
    <t>07234546</t>
  </si>
  <si>
    <t>МЕСНА ЗАЈЕДНИЦА ЧОКОЊАР</t>
  </si>
  <si>
    <t>08145</t>
  </si>
  <si>
    <t>07234554</t>
  </si>
  <si>
    <t>МЕСНА ЗАЈЕДНИЦА ЛАСОВО</t>
  </si>
  <si>
    <t>08128</t>
  </si>
  <si>
    <t>07234856</t>
  </si>
  <si>
    <t>08136</t>
  </si>
  <si>
    <t>07237499</t>
  </si>
  <si>
    <t>МЕСНА ЗАЈЕДНИЦА ПРЛИТА</t>
  </si>
  <si>
    <t>08138</t>
  </si>
  <si>
    <t>07240244</t>
  </si>
  <si>
    <t>МЕСНА ЗАЈЕДНИЦА ГОРЊА БЕЛА РЕКА</t>
  </si>
  <si>
    <t>08119</t>
  </si>
  <si>
    <t>07240538</t>
  </si>
  <si>
    <t>МЕСНА ЗАЈЕДНИЦА ЛУБНИЦА</t>
  </si>
  <si>
    <t>08131</t>
  </si>
  <si>
    <t>07240686</t>
  </si>
  <si>
    <t>МЕСНА ЗАЈЕДНИЦА ШЉИВАР</t>
  </si>
  <si>
    <t>08147</t>
  </si>
  <si>
    <t>07240694</t>
  </si>
  <si>
    <t>МЕСНА ЗАЈЕДНИЦА ЛЕНОВАЦ</t>
  </si>
  <si>
    <t>08129</t>
  </si>
  <si>
    <t>07242247</t>
  </si>
  <si>
    <t>08130</t>
  </si>
  <si>
    <t>07243235</t>
  </si>
  <si>
    <t>МЕСНА ЗАЈЕДНИЦА ВЕЛИКИ ЈАСЕНОВАЦ</t>
  </si>
  <si>
    <t>08112</t>
  </si>
  <si>
    <t>07244908</t>
  </si>
  <si>
    <t>МЕСНА ЗАЈЕДНИЦА ГАМЗИГРАДСКА БАЊА</t>
  </si>
  <si>
    <t>08117</t>
  </si>
  <si>
    <t>17025635</t>
  </si>
  <si>
    <t>08155</t>
  </si>
  <si>
    <t>06872590</t>
  </si>
  <si>
    <t>ФОНДАЦИЈА ЗА  ПОДСТИЦАЈ РАЂАЊА ДЕЦЕ</t>
  </si>
  <si>
    <t>08164</t>
  </si>
  <si>
    <t>17261860</t>
  </si>
  <si>
    <t>ОКРУЖНИ ЗАТВОР У ЗАЈЕЧАРУ</t>
  </si>
  <si>
    <t>00031</t>
  </si>
  <si>
    <t>17621505</t>
  </si>
  <si>
    <t>00061</t>
  </si>
  <si>
    <t>00293</t>
  </si>
  <si>
    <t>07147970</t>
  </si>
  <si>
    <t>01130</t>
  </si>
  <si>
    <t>06128254</t>
  </si>
  <si>
    <t>01131</t>
  </si>
  <si>
    <t>07147694</t>
  </si>
  <si>
    <t>01137</t>
  </si>
  <si>
    <t>07147708</t>
  </si>
  <si>
    <t>01138</t>
  </si>
  <si>
    <t>07147716</t>
  </si>
  <si>
    <t>01133</t>
  </si>
  <si>
    <t>07147724</t>
  </si>
  <si>
    <t>01136</t>
  </si>
  <si>
    <t>07147732</t>
  </si>
  <si>
    <t>01135</t>
  </si>
  <si>
    <t>07147767</t>
  </si>
  <si>
    <t>01132</t>
  </si>
  <si>
    <t>07147775</t>
  </si>
  <si>
    <t>01140</t>
  </si>
  <si>
    <t>07147821</t>
  </si>
  <si>
    <t>01637</t>
  </si>
  <si>
    <t>07147848</t>
  </si>
  <si>
    <t>01139</t>
  </si>
  <si>
    <t>07148194</t>
  </si>
  <si>
    <t>01590</t>
  </si>
  <si>
    <t>07148208</t>
  </si>
  <si>
    <t>01134</t>
  </si>
  <si>
    <t>07334028</t>
  </si>
  <si>
    <t>02022</t>
  </si>
  <si>
    <t>07351321</t>
  </si>
  <si>
    <t>02023</t>
  </si>
  <si>
    <t>07351330</t>
  </si>
  <si>
    <t>02024</t>
  </si>
  <si>
    <t>07351348</t>
  </si>
  <si>
    <t>ГИМНАЗИЈА ЗАЈЕЧАР</t>
  </si>
  <si>
    <t>01752</t>
  </si>
  <si>
    <t>07351356</t>
  </si>
  <si>
    <t>ДОМ УЧЕНИКА СРЕДЊИХ ШКОЛА ЗАЈЕЧАР</t>
  </si>
  <si>
    <t>02166</t>
  </si>
  <si>
    <t>07147961</t>
  </si>
  <si>
    <t>02667</t>
  </si>
  <si>
    <t>АПОТЕКА ЗАЈЕЧАР</t>
  </si>
  <si>
    <t>02637</t>
  </si>
  <si>
    <t>06824781</t>
  </si>
  <si>
    <t>02386</t>
  </si>
  <si>
    <t>07147929</t>
  </si>
  <si>
    <t>ЗДРАВСТВЕНИ ЦЕНТАР ЗАЈЕЧАР</t>
  </si>
  <si>
    <t>02558</t>
  </si>
  <si>
    <t>07201885</t>
  </si>
  <si>
    <t>02603</t>
  </si>
  <si>
    <t>07268211</t>
  </si>
  <si>
    <t>РЕПУБЛИЧКИ ФОНД ПИО-ФИЛИЈАЛА- ЗАЈЕЧАР</t>
  </si>
  <si>
    <t>00127</t>
  </si>
  <si>
    <t>НАЦИОНАЛНА СЛУЖБА ЗА ЗАПОШЉАВАЊЕ-ФИЛИЈАЛА ЗАЈЕЧАР</t>
  </si>
  <si>
    <t>09605</t>
  </si>
  <si>
    <t>44210</t>
  </si>
  <si>
    <t>БОЉЕВАЦ</t>
  </si>
  <si>
    <t>026</t>
  </si>
  <si>
    <t>04536</t>
  </si>
  <si>
    <t>07223692</t>
  </si>
  <si>
    <t>80048</t>
  </si>
  <si>
    <t>17663755</t>
  </si>
  <si>
    <t>04563</t>
  </si>
  <si>
    <t>70655</t>
  </si>
  <si>
    <t>07127464</t>
  </si>
  <si>
    <t>04562</t>
  </si>
  <si>
    <t>70656</t>
  </si>
  <si>
    <t>07257171</t>
  </si>
  <si>
    <t>04545</t>
  </si>
  <si>
    <t>70659</t>
  </si>
  <si>
    <t>07227809</t>
  </si>
  <si>
    <t>04546</t>
  </si>
  <si>
    <t>07227817</t>
  </si>
  <si>
    <t>МЕСНА ЗАЈЕДНИЦА КРИВИ ВИР</t>
  </si>
  <si>
    <t>04549</t>
  </si>
  <si>
    <t>07227825</t>
  </si>
  <si>
    <t>04558</t>
  </si>
  <si>
    <t>07227833</t>
  </si>
  <si>
    <t>04551</t>
  </si>
  <si>
    <t>07227841</t>
  </si>
  <si>
    <t>04544</t>
  </si>
  <si>
    <t>07227850</t>
  </si>
  <si>
    <t>МЕСНА ЗАЈЕДНИЦА ВАЛАКОЊЕ</t>
  </si>
  <si>
    <t>04543</t>
  </si>
  <si>
    <t>07227868</t>
  </si>
  <si>
    <t>МЕСНА ЗАЈЕДНИЦА БОГОВИНА</t>
  </si>
  <si>
    <t>04541</t>
  </si>
  <si>
    <t>07227876</t>
  </si>
  <si>
    <t>МЕСНА ЗАЈЕДНИЦА БАЧЕВИЦА</t>
  </si>
  <si>
    <t>04540</t>
  </si>
  <si>
    <t>07227884</t>
  </si>
  <si>
    <t>МЕСНА ЗАЈЕДНИЦА МИРОВО</t>
  </si>
  <si>
    <t>04552</t>
  </si>
  <si>
    <t>07227892</t>
  </si>
  <si>
    <t>МЕСНА ЗАЈЕДНИЦА БОЉЕВАЦ</t>
  </si>
  <si>
    <t>04542</t>
  </si>
  <si>
    <t>07227906</t>
  </si>
  <si>
    <t>МЕСНА ЗАЈЕДНИЦА РТАЊ</t>
  </si>
  <si>
    <t>04556</t>
  </si>
  <si>
    <t>07227914</t>
  </si>
  <si>
    <t>МЕСНА ЗАЈЕДНИЦА СЕЛО БОЉЕВАЦ</t>
  </si>
  <si>
    <t>04559</t>
  </si>
  <si>
    <t>07227922</t>
  </si>
  <si>
    <t>МЕСНА ЗАЈЕДНИЦА СУМРАКОВАЦ</t>
  </si>
  <si>
    <t>04560</t>
  </si>
  <si>
    <t>07227949</t>
  </si>
  <si>
    <t>04557</t>
  </si>
  <si>
    <t>07227957</t>
  </si>
  <si>
    <t>МЕСНА ЗАЈЕДНИЦА ОСНИЋ</t>
  </si>
  <si>
    <t>04554</t>
  </si>
  <si>
    <t>07227965</t>
  </si>
  <si>
    <t>МЕСНА ЗАЈЕДНИЦА ПОДГОРАЦ</t>
  </si>
  <si>
    <t>04555</t>
  </si>
  <si>
    <t>07227973</t>
  </si>
  <si>
    <t>04548</t>
  </si>
  <si>
    <t>07227981</t>
  </si>
  <si>
    <t>04550</t>
  </si>
  <si>
    <t>07227990</t>
  </si>
  <si>
    <t>МЕСНА ЗАЈЕДНИЦА НАСЕЉЕ БОГОВИНА</t>
  </si>
  <si>
    <t>04553</t>
  </si>
  <si>
    <t>07228007</t>
  </si>
  <si>
    <t>МЕСНА ЗАЈЕДНИЦА ИЛИНО</t>
  </si>
  <si>
    <t>04547</t>
  </si>
  <si>
    <t>07231342</t>
  </si>
  <si>
    <t>МЕСНА ЗАЈЕДНИЦА ТИМОК ОСНИЋ</t>
  </si>
  <si>
    <t>04561</t>
  </si>
  <si>
    <t>17360566</t>
  </si>
  <si>
    <t>80029</t>
  </si>
  <si>
    <t>17661329</t>
  </si>
  <si>
    <t>МЕСНА ЗАЈЕДНИЦА ОСНИЋ-БУКОВО</t>
  </si>
  <si>
    <t>80223</t>
  </si>
  <si>
    <t>17715097</t>
  </si>
  <si>
    <t>70660</t>
  </si>
  <si>
    <t>00294</t>
  </si>
  <si>
    <t>17530089</t>
  </si>
  <si>
    <t>01141</t>
  </si>
  <si>
    <t>07127413</t>
  </si>
  <si>
    <t>01142</t>
  </si>
  <si>
    <t>07127421</t>
  </si>
  <si>
    <t>01143</t>
  </si>
  <si>
    <t>07127430</t>
  </si>
  <si>
    <t>02142</t>
  </si>
  <si>
    <t>07127448</t>
  </si>
  <si>
    <t>ДОМ ЗДРАВЉА БОЉЕВАЦ</t>
  </si>
  <si>
    <t>02470</t>
  </si>
  <si>
    <t>17213687</t>
  </si>
  <si>
    <t>44220</t>
  </si>
  <si>
    <t>КЊАЖЕВАЦ</t>
  </si>
  <si>
    <t>045</t>
  </si>
  <si>
    <t>05260</t>
  </si>
  <si>
    <t>07212674</t>
  </si>
  <si>
    <t>09902</t>
  </si>
  <si>
    <t>17636073</t>
  </si>
  <si>
    <t>05326</t>
  </si>
  <si>
    <t>70691</t>
  </si>
  <si>
    <t>07127847</t>
  </si>
  <si>
    <t>05325</t>
  </si>
  <si>
    <t>07301464</t>
  </si>
  <si>
    <t>05324</t>
  </si>
  <si>
    <t>07311192</t>
  </si>
  <si>
    <t>05323</t>
  </si>
  <si>
    <t>70693</t>
  </si>
  <si>
    <t>17125320</t>
  </si>
  <si>
    <t>05327</t>
  </si>
  <si>
    <t>70696</t>
  </si>
  <si>
    <t>17433067</t>
  </si>
  <si>
    <t>05328</t>
  </si>
  <si>
    <t>70698</t>
  </si>
  <si>
    <t>17106694</t>
  </si>
  <si>
    <t>05321</t>
  </si>
  <si>
    <t>70699</t>
  </si>
  <si>
    <t>07128070</t>
  </si>
  <si>
    <t>МЕСНА ЗАЈЕДНИЦА МИНИЋЕВО</t>
  </si>
  <si>
    <t>05287</t>
  </si>
  <si>
    <t>07128088</t>
  </si>
  <si>
    <t>МЕСНА ЗАЈЕДНИЦА ВАСИЉ</t>
  </si>
  <si>
    <t>05269</t>
  </si>
  <si>
    <t>07189605</t>
  </si>
  <si>
    <t>МЕСНА ЗАЈЕДНИЦА ЖЛНЕ</t>
  </si>
  <si>
    <t>05279</t>
  </si>
  <si>
    <t>07189613</t>
  </si>
  <si>
    <t>МЕСНА ЗАЈЕДНИЦА РАВНА</t>
  </si>
  <si>
    <t>05292</t>
  </si>
  <si>
    <t>07189630</t>
  </si>
  <si>
    <t>05267</t>
  </si>
  <si>
    <t>07189648</t>
  </si>
  <si>
    <t>05270</t>
  </si>
  <si>
    <t>07189656</t>
  </si>
  <si>
    <t>МЕСНА ЗАЈЕДНИЦА ДОЊЕ ЗУНИЧЕ</t>
  </si>
  <si>
    <t>05277</t>
  </si>
  <si>
    <t>07189672</t>
  </si>
  <si>
    <t>МЕСНА ЗАЈЕДНИЦА ЗУБЕТИНАЦ</t>
  </si>
  <si>
    <t>05309</t>
  </si>
  <si>
    <t>07189699</t>
  </si>
  <si>
    <t>МЕСНА ЗАЈЕДНИЦА ДОЊА КАМЕНИЦА</t>
  </si>
  <si>
    <t>05275</t>
  </si>
  <si>
    <t>07189702</t>
  </si>
  <si>
    <t>МЕСНА ЗАЈЕДНИЦА ЗОРУНОВАЦ</t>
  </si>
  <si>
    <t>05337</t>
  </si>
  <si>
    <t>07189737</t>
  </si>
  <si>
    <t>05334</t>
  </si>
  <si>
    <t>07189745</t>
  </si>
  <si>
    <t>МЕСНА ЗАЈЕДНИЦА ПОДВИС</t>
  </si>
  <si>
    <t>05291</t>
  </si>
  <si>
    <t>07213581</t>
  </si>
  <si>
    <t>МЕСНА ЗАЈЕДНИЦА МАЊИНАЦ</t>
  </si>
  <si>
    <t>05338</t>
  </si>
  <si>
    <t>07213590</t>
  </si>
  <si>
    <t>МЕСНА ЗАЈЕДНИЦА РГОШТЕ</t>
  </si>
  <si>
    <t>05316</t>
  </si>
  <si>
    <t>07213603</t>
  </si>
  <si>
    <t>05340</t>
  </si>
  <si>
    <t>07213611</t>
  </si>
  <si>
    <t>МЕСНА ЗАЈЕДНИЦА ШЕСТИ ГАБАР</t>
  </si>
  <si>
    <t>05344</t>
  </si>
  <si>
    <t>07213620</t>
  </si>
  <si>
    <t>МЕСНА ЗАЈЕДНИЦА КРЕНТА</t>
  </si>
  <si>
    <t>05284</t>
  </si>
  <si>
    <t>07213638</t>
  </si>
  <si>
    <t>МЕСНА ЗАЈЕДНИЦА КОЖЕЉ</t>
  </si>
  <si>
    <t>05312</t>
  </si>
  <si>
    <t>07213689</t>
  </si>
  <si>
    <t>МЕСНА ЗАЈЕДНИЦА ЈАЛОВИК ИЗВОР</t>
  </si>
  <si>
    <t>05281</t>
  </si>
  <si>
    <t>07215568</t>
  </si>
  <si>
    <t>МЕСНА ЗАЈЕДНИЦА СТАЊИНАЦ</t>
  </si>
  <si>
    <t>05320</t>
  </si>
  <si>
    <t>07215576</t>
  </si>
  <si>
    <t>МЕСНА ЗАЈЕДНИЦА ЖУКОВАЦ</t>
  </si>
  <si>
    <t>05308</t>
  </si>
  <si>
    <t>07215584</t>
  </si>
  <si>
    <t>05306</t>
  </si>
  <si>
    <t>07215592</t>
  </si>
  <si>
    <t>МЕСНА ЗАЈЕДНИЦА ДЕБЕЛИЦА</t>
  </si>
  <si>
    <t>05274</t>
  </si>
  <si>
    <t>07215606</t>
  </si>
  <si>
    <t>05283</t>
  </si>
  <si>
    <t>07215614</t>
  </si>
  <si>
    <t>МЕСНА ЗАЈЕДНИЦА ГОРЊА КАМЕНИЦА</t>
  </si>
  <si>
    <t>05272</t>
  </si>
  <si>
    <t>07215622</t>
  </si>
  <si>
    <t>МЕСНА ЗАЈЕДНИЦА БЕРЧИНОВАЦ</t>
  </si>
  <si>
    <t>05268</t>
  </si>
  <si>
    <t>07215657</t>
  </si>
  <si>
    <t>МЕСНА ЗАЈЕДНИЦА ГОРЊЕ ЗУНИЧЕ</t>
  </si>
  <si>
    <t>05273</t>
  </si>
  <si>
    <t>07215665</t>
  </si>
  <si>
    <t>МЕСНА ЗАЈЕДНИЦА МУЧИБАБА</t>
  </si>
  <si>
    <t>05339</t>
  </si>
  <si>
    <t>07215690</t>
  </si>
  <si>
    <t>МЕСНА ЗАЈЕДНИЦА ВРТОВАЦ</t>
  </si>
  <si>
    <t>05335</t>
  </si>
  <si>
    <t>07215703</t>
  </si>
  <si>
    <t>МЕСНА ЗАЈЕДНИЦА РАДИЧЕВАЦ</t>
  </si>
  <si>
    <t>05293</t>
  </si>
  <si>
    <t>07215711</t>
  </si>
  <si>
    <t>МЕСНА ЗАЈЕДНИЦА ДОЊА СОКОЛОВИЦА</t>
  </si>
  <si>
    <t>05276</t>
  </si>
  <si>
    <t>07215720</t>
  </si>
  <si>
    <t>05302</t>
  </si>
  <si>
    <t>07215746</t>
  </si>
  <si>
    <t>05278</t>
  </si>
  <si>
    <t>07215797</t>
  </si>
  <si>
    <t>МЕСНА ЗАЈЕДНИЦА ЦРВЕЊЕ</t>
  </si>
  <si>
    <t>05297</t>
  </si>
  <si>
    <t>07215886</t>
  </si>
  <si>
    <t>МЕСНА ЗАЈЕДНИЦА СКРОБНИЦА</t>
  </si>
  <si>
    <t>05294</t>
  </si>
  <si>
    <t>07217188</t>
  </si>
  <si>
    <t>МЕСНА ЗАЈЕДНИЦА СВРЉИШКА ТОПЛА</t>
  </si>
  <si>
    <t>05318</t>
  </si>
  <si>
    <t>07217196</t>
  </si>
  <si>
    <t>МЕСНА ЗАЈЕДНИЦА ГАБРОВНИЦА</t>
  </si>
  <si>
    <t>05304</t>
  </si>
  <si>
    <t>07218788</t>
  </si>
  <si>
    <t>05286</t>
  </si>
  <si>
    <t>07218800</t>
  </si>
  <si>
    <t>МЕСНА ЗАЈЕДНИЦА БАЛАНОВАЦ</t>
  </si>
  <si>
    <t>05266</t>
  </si>
  <si>
    <t>07218893</t>
  </si>
  <si>
    <t>МЕСНА ЗАЈЕДНИЦА ШТРБАЦ</t>
  </si>
  <si>
    <t>05299</t>
  </si>
  <si>
    <t>07220707</t>
  </si>
  <si>
    <t>МЕСНА ЗАЈЕДНИЦА ВАЛЕВАЦ</t>
  </si>
  <si>
    <t>05303</t>
  </si>
  <si>
    <t>07231601</t>
  </si>
  <si>
    <t>05282</t>
  </si>
  <si>
    <t>07233906</t>
  </si>
  <si>
    <t>МЕСНА ЗАЈЕДНИЦА ШТИПИНА</t>
  </si>
  <si>
    <t>05298</t>
  </si>
  <si>
    <t>07241135</t>
  </si>
  <si>
    <t>МЕСНА ЗАЈЕДНИЦА ОШЉАНЕ</t>
  </si>
  <si>
    <t>05289</t>
  </si>
  <si>
    <t>07241143</t>
  </si>
  <si>
    <t>МЕСНА ЗАЈЕДНИЦА ПЕТРУША</t>
  </si>
  <si>
    <t>05290</t>
  </si>
  <si>
    <t>07241151</t>
  </si>
  <si>
    <t>МЕСНА ЗАЈЕДНИЦА НОВО КОРИТО</t>
  </si>
  <si>
    <t>05314</t>
  </si>
  <si>
    <t>07241160</t>
  </si>
  <si>
    <t>МЕСНА ЗАЈЕДНИЦА ЈАКОВАЦ</t>
  </si>
  <si>
    <t>05280</t>
  </si>
  <si>
    <t>07241178</t>
  </si>
  <si>
    <t>05271</t>
  </si>
  <si>
    <t>07241186</t>
  </si>
  <si>
    <t>05265</t>
  </si>
  <si>
    <t>07259468</t>
  </si>
  <si>
    <t>05322</t>
  </si>
  <si>
    <t>07259476</t>
  </si>
  <si>
    <t>05319</t>
  </si>
  <si>
    <t>07261098</t>
  </si>
  <si>
    <t>МЕСНА ЗАЈЕДНИЦА БУЛИНОВАЦ</t>
  </si>
  <si>
    <t>05301</t>
  </si>
  <si>
    <t>07261110</t>
  </si>
  <si>
    <t>МЕСНА ЗАЈЕДНИЦА КАЛИЧИНА</t>
  </si>
  <si>
    <t>05311</t>
  </si>
  <si>
    <t>07263490</t>
  </si>
  <si>
    <t>МЕСНА ЗАЈЕДНИЦА БАЛТА БЕРИЛОВАЦ</t>
  </si>
  <si>
    <t>05331</t>
  </si>
  <si>
    <t>07263503</t>
  </si>
  <si>
    <t>МЕСНА ЗАЈЕДНИЦА САСТАВАК</t>
  </si>
  <si>
    <t>05317</t>
  </si>
  <si>
    <t>07263511</t>
  </si>
  <si>
    <t>МЕСНА ЗАЈЕДНИЦА ОРЕШАЦ</t>
  </si>
  <si>
    <t>05288</t>
  </si>
  <si>
    <t>07269358</t>
  </si>
  <si>
    <t>05305</t>
  </si>
  <si>
    <t>07269366</t>
  </si>
  <si>
    <t>МЕСНА ЗАЈЕДНИЦА ШУМАН ТОПЛА</t>
  </si>
  <si>
    <t>05300</t>
  </si>
  <si>
    <t>07269552</t>
  </si>
  <si>
    <t>МЕСНА ЗАЈЕДНИЦА БАЊСКИ ОРЕШАЦ</t>
  </si>
  <si>
    <t>05332</t>
  </si>
  <si>
    <t>07271581</t>
  </si>
  <si>
    <t>05295</t>
  </si>
  <si>
    <t>07274459</t>
  </si>
  <si>
    <t>МЕСНА ЗАЈЕДНИЦА ТРНОВАЦ</t>
  </si>
  <si>
    <t>05296</t>
  </si>
  <si>
    <t>07275978</t>
  </si>
  <si>
    <t>МЕСНА ЗАЈЕДНИЦА ЋУШТИЦА</t>
  </si>
  <si>
    <t>05343</t>
  </si>
  <si>
    <t>07276664</t>
  </si>
  <si>
    <t>МЕСНА ЗАЈЕДНИЦА СТОГАЗОВАЦ</t>
  </si>
  <si>
    <t>05341</t>
  </si>
  <si>
    <t>07276672</t>
  </si>
  <si>
    <t>МЕСНА ЗАЈЕДНИЦА ЈАЊА</t>
  </si>
  <si>
    <t>05310</t>
  </si>
  <si>
    <t>07279388</t>
  </si>
  <si>
    <t>05342</t>
  </si>
  <si>
    <t>07282036</t>
  </si>
  <si>
    <t>МЕСНА ЗАЈЕДНИЦА ЛЕПЕНА</t>
  </si>
  <si>
    <t>05285</t>
  </si>
  <si>
    <t>07313977</t>
  </si>
  <si>
    <t>МЕСНА ЗАЈЕДНИЦА ПОТРКАЊЕ</t>
  </si>
  <si>
    <t>05315</t>
  </si>
  <si>
    <t>17006347</t>
  </si>
  <si>
    <t>МЕСНА ЗАЈЕДНИЦА ГРЕЗНА</t>
  </si>
  <si>
    <t>05307</t>
  </si>
  <si>
    <t>17018710</t>
  </si>
  <si>
    <t>МЕСНА ЗАЈЕДНИЦА ЛОКВА</t>
  </si>
  <si>
    <t>05313</t>
  </si>
  <si>
    <t>17187821</t>
  </si>
  <si>
    <t>05263</t>
  </si>
  <si>
    <t>70703</t>
  </si>
  <si>
    <t>17270443</t>
  </si>
  <si>
    <t>ГЕРОНТОЛОШКИ ЦЕНТАР КЊАЖЕВАЦ</t>
  </si>
  <si>
    <t>00194</t>
  </si>
  <si>
    <t>06491669</t>
  </si>
  <si>
    <t>00164</t>
  </si>
  <si>
    <t>07127871</t>
  </si>
  <si>
    <t>00295</t>
  </si>
  <si>
    <t>07208332</t>
  </si>
  <si>
    <t>01145</t>
  </si>
  <si>
    <t>06950841</t>
  </si>
  <si>
    <t>01144</t>
  </si>
  <si>
    <t>07127758</t>
  </si>
  <si>
    <t>01147</t>
  </si>
  <si>
    <t>07127766</t>
  </si>
  <si>
    <t>01638</t>
  </si>
  <si>
    <t>07303483</t>
  </si>
  <si>
    <t>01146</t>
  </si>
  <si>
    <t>17106759</t>
  </si>
  <si>
    <t>КЊАЖЕВАЧКА ГИМНАЗИЈА</t>
  </si>
  <si>
    <t>01753</t>
  </si>
  <si>
    <t>07127774</t>
  </si>
  <si>
    <t>02025</t>
  </si>
  <si>
    <t>07127804</t>
  </si>
  <si>
    <t>02167</t>
  </si>
  <si>
    <t>07127880</t>
  </si>
  <si>
    <t>02471</t>
  </si>
  <si>
    <t>17219766</t>
  </si>
  <si>
    <t>44230</t>
  </si>
  <si>
    <t>БОР</t>
  </si>
  <si>
    <t>027</t>
  </si>
  <si>
    <t>04564</t>
  </si>
  <si>
    <t>07208529</t>
  </si>
  <si>
    <t>04565</t>
  </si>
  <si>
    <t>80108</t>
  </si>
  <si>
    <t>17670441</t>
  </si>
  <si>
    <t>04596</t>
  </si>
  <si>
    <t>07130287</t>
  </si>
  <si>
    <t>04597</t>
  </si>
  <si>
    <t>07130309</t>
  </si>
  <si>
    <t>04595</t>
  </si>
  <si>
    <t>07130333</t>
  </si>
  <si>
    <t>04599</t>
  </si>
  <si>
    <t>07366477</t>
  </si>
  <si>
    <t>МЕСНА ЗАЈЕДНИЦА ЗЛОТ</t>
  </si>
  <si>
    <t>04573</t>
  </si>
  <si>
    <t>07130473</t>
  </si>
  <si>
    <t>04581</t>
  </si>
  <si>
    <t>07130481</t>
  </si>
  <si>
    <t>04590</t>
  </si>
  <si>
    <t>07130490</t>
  </si>
  <si>
    <t>04593</t>
  </si>
  <si>
    <t>07130503</t>
  </si>
  <si>
    <t>04592</t>
  </si>
  <si>
    <t>07130511</t>
  </si>
  <si>
    <t>04569</t>
  </si>
  <si>
    <t>07130520</t>
  </si>
  <si>
    <t>04584</t>
  </si>
  <si>
    <t>07130538</t>
  </si>
  <si>
    <t>МЕСНА ЗАЈЕДНИЦА КРИВЕЉ</t>
  </si>
  <si>
    <t>04574</t>
  </si>
  <si>
    <t>07231440</t>
  </si>
  <si>
    <t>МЕСНА ЗАЈЕДНИЦА ДОЊА БЕЛА РЕКА</t>
  </si>
  <si>
    <t>04572</t>
  </si>
  <si>
    <t>07233221</t>
  </si>
  <si>
    <t>МЕСНА ЗАЈЕДНИЦА ШАРБАНОВАЦ</t>
  </si>
  <si>
    <t>04580</t>
  </si>
  <si>
    <t>07234830</t>
  </si>
  <si>
    <t>04578</t>
  </si>
  <si>
    <t>07237502</t>
  </si>
  <si>
    <t>МЕСНА ЗАЈЕДНИЦА ГОРЊАНЕ</t>
  </si>
  <si>
    <t>04571</t>
  </si>
  <si>
    <t>07241097</t>
  </si>
  <si>
    <t>МЕСНА ЗАЈЕДНИЦА МЕТОВНИЦА</t>
  </si>
  <si>
    <t>04576</t>
  </si>
  <si>
    <t>07242255</t>
  </si>
  <si>
    <t>МЕСНА ЗАЈЕДНИЦА ЛУКА</t>
  </si>
  <si>
    <t>04575</t>
  </si>
  <si>
    <t>07244924</t>
  </si>
  <si>
    <t>04582</t>
  </si>
  <si>
    <t>07261721</t>
  </si>
  <si>
    <t>04589</t>
  </si>
  <si>
    <t>07261730</t>
  </si>
  <si>
    <t>07283091</t>
  </si>
  <si>
    <t>МЕСНА ЗАЈЕДНИЦА ОБАЈГОРА</t>
  </si>
  <si>
    <t>04088</t>
  </si>
  <si>
    <t>07285515</t>
  </si>
  <si>
    <t>МЕСНА ЗАЈЕДНИЦА БАЈИНА БАШТА</t>
  </si>
  <si>
    <t>04072</t>
  </si>
  <si>
    <t>07294298</t>
  </si>
  <si>
    <t>МЕСНА ЗАЈЕДНИЦА БЕСЕРОВИНА</t>
  </si>
  <si>
    <t>04074</t>
  </si>
  <si>
    <t>07296681</t>
  </si>
  <si>
    <t>МЕСНА ЗАЈЕДНИЦА ВИШЕСАВА</t>
  </si>
  <si>
    <t>04075</t>
  </si>
  <si>
    <t>07296690</t>
  </si>
  <si>
    <t>МЕСНА ЗАЈЕДНИЦА ЈАКАЉ</t>
  </si>
  <si>
    <t>04083</t>
  </si>
  <si>
    <t>07296703</t>
  </si>
  <si>
    <t>МЕСНА ЗАЈЕДНИЦА ПЕРУЋАЦ</t>
  </si>
  <si>
    <t>04092</t>
  </si>
  <si>
    <t>07296711</t>
  </si>
  <si>
    <t>МЕСНА ЗАЈЕДНИЦА КОСТОЈЕВИЋИ</t>
  </si>
  <si>
    <t>04085</t>
  </si>
  <si>
    <t>07296720</t>
  </si>
  <si>
    <t>04084</t>
  </si>
  <si>
    <t>07297254</t>
  </si>
  <si>
    <t>МЕСНА ЗАЈЕДНИЦА ЈАГОШТИЦА</t>
  </si>
  <si>
    <t>04082</t>
  </si>
  <si>
    <t>07298196</t>
  </si>
  <si>
    <t>МЕСНА ЗАЈЕДНИЦА РАСТИШТЕ</t>
  </si>
  <si>
    <t>04094</t>
  </si>
  <si>
    <t>07298200</t>
  </si>
  <si>
    <t>04086</t>
  </si>
  <si>
    <t>07321643</t>
  </si>
  <si>
    <t>04077</t>
  </si>
  <si>
    <t>07324804</t>
  </si>
  <si>
    <t>04102</t>
  </si>
  <si>
    <t>17044290</t>
  </si>
  <si>
    <t>04100</t>
  </si>
  <si>
    <t>17122118</t>
  </si>
  <si>
    <t>04104</t>
  </si>
  <si>
    <t>17221809</t>
  </si>
  <si>
    <t>04103</t>
  </si>
  <si>
    <t>17311301</t>
  </si>
  <si>
    <t>МЕСНА ЗАЈЕДНИЦА ЛУГ 2</t>
  </si>
  <si>
    <t>80163</t>
  </si>
  <si>
    <t>17681877</t>
  </si>
  <si>
    <t>00279</t>
  </si>
  <si>
    <t>07343094</t>
  </si>
  <si>
    <t>01024</t>
  </si>
  <si>
    <t>07155107</t>
  </si>
  <si>
    <t>01023</t>
  </si>
  <si>
    <t>07155115</t>
  </si>
  <si>
    <t>01026</t>
  </si>
  <si>
    <t>07155123</t>
  </si>
  <si>
    <t>01025</t>
  </si>
  <si>
    <t>07365063</t>
  </si>
  <si>
    <t>01740</t>
  </si>
  <si>
    <t>07221258</t>
  </si>
  <si>
    <t>01991</t>
  </si>
  <si>
    <t>07570678</t>
  </si>
  <si>
    <t>03565</t>
  </si>
  <si>
    <t>43720</t>
  </si>
  <si>
    <t>ИВАЊИЦА</t>
  </si>
  <si>
    <t>042</t>
  </si>
  <si>
    <t>05157</t>
  </si>
  <si>
    <t>07221142</t>
  </si>
  <si>
    <t>05158</t>
  </si>
  <si>
    <t>МЕСНА ЗАЈЕДНИЦА ОСОНИЦА</t>
  </si>
  <si>
    <t>05176</t>
  </si>
  <si>
    <t>07111754</t>
  </si>
  <si>
    <t>МЕСНА ЗАЈЕДНИЦА ИВАЊИЦА</t>
  </si>
  <si>
    <t>05168</t>
  </si>
  <si>
    <t>07111827</t>
  </si>
  <si>
    <t>05178</t>
  </si>
  <si>
    <t>07155581</t>
  </si>
  <si>
    <t>МЕСНА ЗАЈЕДНИЦА ПРИЛИКЕ</t>
  </si>
  <si>
    <t>05179</t>
  </si>
  <si>
    <t>07155590</t>
  </si>
  <si>
    <t>МЕСНА ЗАЈЕДНИЦА МОЧИОЦИ</t>
  </si>
  <si>
    <t>05174</t>
  </si>
  <si>
    <t>07155611</t>
  </si>
  <si>
    <t>МЕСНА ЗАЈЕДНИЦА ЛУКЕ</t>
  </si>
  <si>
    <t>05172</t>
  </si>
  <si>
    <t>07210027</t>
  </si>
  <si>
    <t>МЕСНА ЗАЈЕДНИЦА КУШИЋИ</t>
  </si>
  <si>
    <t>05170</t>
  </si>
  <si>
    <t>07210035</t>
  </si>
  <si>
    <t>МЕСНА ЗАЈЕДНИЦА ОСТАТИЈА</t>
  </si>
  <si>
    <t>05177</t>
  </si>
  <si>
    <t>07210361</t>
  </si>
  <si>
    <t>МЕСНА ЗАЈЕДНИЦА ЛИСА</t>
  </si>
  <si>
    <t>05171</t>
  </si>
  <si>
    <t>07230826</t>
  </si>
  <si>
    <t>МЕСНА ЗАЈЕДНИЦА БРЕЗОВА</t>
  </si>
  <si>
    <t>05164</t>
  </si>
  <si>
    <t>07230842</t>
  </si>
  <si>
    <t>МЕСНА ЗАЈЕДНИЦА СРЕДЊА РЕКА</t>
  </si>
  <si>
    <t>05180</t>
  </si>
  <si>
    <t>07230869</t>
  </si>
  <si>
    <t>МЕСНА ЗАЈЕДНИЦА БРАТЉЕВО</t>
  </si>
  <si>
    <t>05163</t>
  </si>
  <si>
    <t>07238983</t>
  </si>
  <si>
    <t>05181</t>
  </si>
  <si>
    <t>07270810</t>
  </si>
  <si>
    <t>МЕСНА ЗАЈЕДНИЦА ДЕВИЋИ</t>
  </si>
  <si>
    <t>05166</t>
  </si>
  <si>
    <t>07297262</t>
  </si>
  <si>
    <t>МЕСНА ЗАЈЕДНИЦА ОПАЉЕНИК</t>
  </si>
  <si>
    <t>05175</t>
  </si>
  <si>
    <t>07311974</t>
  </si>
  <si>
    <t>МЕСНА ЗАЈЕДНИЦА ЕРЧЕГЕ</t>
  </si>
  <si>
    <t>05167</t>
  </si>
  <si>
    <t>07313560</t>
  </si>
  <si>
    <t>05183</t>
  </si>
  <si>
    <t>07314868</t>
  </si>
  <si>
    <t>05165</t>
  </si>
  <si>
    <t>07317425</t>
  </si>
  <si>
    <t>МЕСНА ЗАЈЕДНИЦА МЕЂУРЕЧЈЕ</t>
  </si>
  <si>
    <t>05173</t>
  </si>
  <si>
    <t>07322003</t>
  </si>
  <si>
    <t>МЕСНА ЗАЈЕДНИЦА КОВИЉЕ</t>
  </si>
  <si>
    <t>05169</t>
  </si>
  <si>
    <t>07322011</t>
  </si>
  <si>
    <t>05184</t>
  </si>
  <si>
    <t>17210033</t>
  </si>
  <si>
    <t>05160</t>
  </si>
  <si>
    <t>17367633</t>
  </si>
  <si>
    <t>05182</t>
  </si>
  <si>
    <t>17385097</t>
  </si>
  <si>
    <t>ЦЕНТАР ЗА СОЦИЈАЛНИ РАД ИВАЊИЦА</t>
  </si>
  <si>
    <t>00280</t>
  </si>
  <si>
    <t>07271115</t>
  </si>
  <si>
    <t>01031</t>
  </si>
  <si>
    <t>07111991</t>
  </si>
  <si>
    <t>01027</t>
  </si>
  <si>
    <t>07112009</t>
  </si>
  <si>
    <t>01035</t>
  </si>
  <si>
    <t>07112017</t>
  </si>
  <si>
    <t>01030</t>
  </si>
  <si>
    <t>07155727</t>
  </si>
  <si>
    <t>01032</t>
  </si>
  <si>
    <t>07190395</t>
  </si>
  <si>
    <t>01033</t>
  </si>
  <si>
    <t>07190417</t>
  </si>
  <si>
    <t>01034</t>
  </si>
  <si>
    <t>07209991</t>
  </si>
  <si>
    <t>01029</t>
  </si>
  <si>
    <t>07210019</t>
  </si>
  <si>
    <t>01028</t>
  </si>
  <si>
    <t>17182102</t>
  </si>
  <si>
    <t>01741</t>
  </si>
  <si>
    <t>07249195</t>
  </si>
  <si>
    <t>01992</t>
  </si>
  <si>
    <t>07339518</t>
  </si>
  <si>
    <t>02163</t>
  </si>
  <si>
    <t>07111738</t>
  </si>
  <si>
    <t>СПЕЦИЈАЛНА БОЛНИЦА ЗА РЕХАБИЛИТАЦИЈУ ИВАЊИЦА</t>
  </si>
  <si>
    <t>02600</t>
  </si>
  <si>
    <t>07219750</t>
  </si>
  <si>
    <t>43730</t>
  </si>
  <si>
    <t>КОСЈЕРИЋ</t>
  </si>
  <si>
    <t>048</t>
  </si>
  <si>
    <t>05370</t>
  </si>
  <si>
    <t>05389</t>
  </si>
  <si>
    <t>05371</t>
  </si>
  <si>
    <t>07110138</t>
  </si>
  <si>
    <t>МЕСНА ЗАЈЕДНИЦА КОСЈЕРИЋ</t>
  </si>
  <si>
    <t>05381</t>
  </si>
  <si>
    <t>07110456</t>
  </si>
  <si>
    <t>МЕСНА ЗАЈЕДНИЦА ГОДЉЕВО</t>
  </si>
  <si>
    <t>05378</t>
  </si>
  <si>
    <t>07110464</t>
  </si>
  <si>
    <t>МЕСНА ЗАЈЕДНИЦА ВАРДА</t>
  </si>
  <si>
    <t>05376</t>
  </si>
  <si>
    <t>07110472</t>
  </si>
  <si>
    <t>МЕСНА ЗАЈЕДНИЦА БРАЈКОВИЋИ</t>
  </si>
  <si>
    <t>05375</t>
  </si>
  <si>
    <t>07110545</t>
  </si>
  <si>
    <t>МЕСНА ЗАЈЕДНИЦА ГОДЕЧЕВО</t>
  </si>
  <si>
    <t>05377</t>
  </si>
  <si>
    <t>07110553</t>
  </si>
  <si>
    <t>МЕСНА ЗАЈЕДНИЦА СЕЛО КОСЈЕРИЋ</t>
  </si>
  <si>
    <t>05385</t>
  </si>
  <si>
    <t>07110561</t>
  </si>
  <si>
    <t>МЕСНА ЗАЈЕДНИЦА СЕЧА РЕКА</t>
  </si>
  <si>
    <t>05386</t>
  </si>
  <si>
    <t>07110570</t>
  </si>
  <si>
    <t>МЕСНА ЗАЈЕДНИЦА МАКОВИШТЕ</t>
  </si>
  <si>
    <t>05382</t>
  </si>
  <si>
    <t>07230907</t>
  </si>
  <si>
    <t>МЕСНА ЗАЈЕДНИЦА РАДАНОВЦИ</t>
  </si>
  <si>
    <t>05384</t>
  </si>
  <si>
    <t>07256515</t>
  </si>
  <si>
    <t>05390</t>
  </si>
  <si>
    <t>07280670</t>
  </si>
  <si>
    <t>09814</t>
  </si>
  <si>
    <t>07295391</t>
  </si>
  <si>
    <t>МЕСНА ЗАЈЕДНИЦА ДОЊА РАЖАНА</t>
  </si>
  <si>
    <t>05380</t>
  </si>
  <si>
    <t>07296851</t>
  </si>
  <si>
    <t>МЕСНА ЗАЈЕДНИЦА СУБЈЕЛ</t>
  </si>
  <si>
    <t>05387</t>
  </si>
  <si>
    <t>07297297</t>
  </si>
  <si>
    <t>МЕСНА ЗАЈЕДНИЦА ГОРЊА РАЖАНА</t>
  </si>
  <si>
    <t>05379</t>
  </si>
  <si>
    <t>07306997</t>
  </si>
  <si>
    <t>МЕСНА ЗАЈЕДНИЦА ТУБИЋИ</t>
  </si>
  <si>
    <t>05388</t>
  </si>
  <si>
    <t>07309368</t>
  </si>
  <si>
    <t>МЕСНА ЗАЈЕДНИЦА МУШИЋИ</t>
  </si>
  <si>
    <t>05383</t>
  </si>
  <si>
    <t>07309937</t>
  </si>
  <si>
    <t>09894</t>
  </si>
  <si>
    <t>17626159</t>
  </si>
  <si>
    <t>ЦЕНТАР ЗА СОЦИЈАЛНИ РАД КОСЈЕРИЋ</t>
  </si>
  <si>
    <t>00281</t>
  </si>
  <si>
    <t>07341911</t>
  </si>
  <si>
    <t>01036</t>
  </si>
  <si>
    <t>07110146</t>
  </si>
  <si>
    <t>01037</t>
  </si>
  <si>
    <t>07223510</t>
  </si>
  <si>
    <t>01993</t>
  </si>
  <si>
    <t>17049372</t>
  </si>
  <si>
    <t>43740</t>
  </si>
  <si>
    <t>ПОЖЕГА</t>
  </si>
  <si>
    <t>081</t>
  </si>
  <si>
    <t>06705</t>
  </si>
  <si>
    <t>МЕСНА ЗАЈЕДНИЦА ТОМЕТИНО ПОЉЕ</t>
  </si>
  <si>
    <t>06743</t>
  </si>
  <si>
    <t>06706</t>
  </si>
  <si>
    <t>06984495</t>
  </si>
  <si>
    <t>МЕСНА ЗАЈЕДНИЦА МРШЕЉИ</t>
  </si>
  <si>
    <t>06728</t>
  </si>
  <si>
    <t>06985068</t>
  </si>
  <si>
    <t>06747</t>
  </si>
  <si>
    <t>07112483</t>
  </si>
  <si>
    <t>МЕСНА ЗАЈЕДНИЦА ГОДОВИК</t>
  </si>
  <si>
    <t>06714</t>
  </si>
  <si>
    <t>07112670</t>
  </si>
  <si>
    <t>МЕСНА ЗАЈЕДНИЦА ГОРОБИЉЕ</t>
  </si>
  <si>
    <t>06716</t>
  </si>
  <si>
    <t>07112688</t>
  </si>
  <si>
    <t>МЕСНА ЗАЈЕДНИЦА УЗИЋИ</t>
  </si>
  <si>
    <t>06744</t>
  </si>
  <si>
    <t>07112696</t>
  </si>
  <si>
    <t>06725</t>
  </si>
  <si>
    <t>07112700</t>
  </si>
  <si>
    <t>МЕСНА ЗАЈЕДНИЦА БАКИОНИЦА</t>
  </si>
  <si>
    <t>06710</t>
  </si>
  <si>
    <t>07112718</t>
  </si>
  <si>
    <t>МЕСНА ЗАЈЕДНИЦА ПОЖЕГА</t>
  </si>
  <si>
    <t>06732</t>
  </si>
  <si>
    <t>07112726</t>
  </si>
  <si>
    <t>МЕСНА ЗАЈЕДНИЦА ГЛУМАЧ</t>
  </si>
  <si>
    <t>06713</t>
  </si>
  <si>
    <t>07112734</t>
  </si>
  <si>
    <t>МЕСНА ЗАЈЕДНИЦА КАЛЕНИЋИ</t>
  </si>
  <si>
    <t>06724</t>
  </si>
  <si>
    <t>07112742</t>
  </si>
  <si>
    <t>06749</t>
  </si>
  <si>
    <t>07112815</t>
  </si>
  <si>
    <t>06722</t>
  </si>
  <si>
    <t>07219512</t>
  </si>
  <si>
    <t>06748</t>
  </si>
  <si>
    <t>07223471</t>
  </si>
  <si>
    <t>МЕСНА ЗАЈЕДНИЦА ПРИЛИПАЦ</t>
  </si>
  <si>
    <t>06734</t>
  </si>
  <si>
    <t>07230915</t>
  </si>
  <si>
    <t>МЕСНА ЗАЈЕДНИЦА МИЛИЋЕВО СЕЛО</t>
  </si>
  <si>
    <t>06727</t>
  </si>
  <si>
    <t>07230923</t>
  </si>
  <si>
    <t>МЕСНА ЗАЈЕДНИЦА ДУШКОВЦИ</t>
  </si>
  <si>
    <t>06719</t>
  </si>
  <si>
    <t>07232411</t>
  </si>
  <si>
    <t>МЕСНА ЗАЈЕДНИЦА ВИСИБАБА</t>
  </si>
  <si>
    <t>06711</t>
  </si>
  <si>
    <t>07239319</t>
  </si>
  <si>
    <t>МЕСНА ЗАЈЕДНИЦА ПРИЈАНОВИЋИ</t>
  </si>
  <si>
    <t>06733</t>
  </si>
  <si>
    <t>07266910</t>
  </si>
  <si>
    <t>МЕСНА ЗАЈЕДНИЦА РАСНА</t>
  </si>
  <si>
    <t>06736</t>
  </si>
  <si>
    <t>07273436</t>
  </si>
  <si>
    <t>МЕСНА ЗАЈЕДНИЦА РЕЧИЦЕ</t>
  </si>
  <si>
    <t>06737</t>
  </si>
  <si>
    <t>07275463</t>
  </si>
  <si>
    <t>МЕСНА ЗАЈЕДНИЦА ГУГАЉ</t>
  </si>
  <si>
    <t>06717</t>
  </si>
  <si>
    <t>07276974</t>
  </si>
  <si>
    <t>МЕСНА ЗАЈЕДНИЦА ЗДРАВЧИЋИ</t>
  </si>
  <si>
    <t>06721</t>
  </si>
  <si>
    <t>07294557</t>
  </si>
  <si>
    <t>МЕСНА ЗАЈЕДНИЦА РОГЕ</t>
  </si>
  <si>
    <t>06738</t>
  </si>
  <si>
    <t>07296819</t>
  </si>
  <si>
    <t>МЕСНА ЗАЈЕДНИЦА ЈЕЛЕН ДО</t>
  </si>
  <si>
    <t>06723</t>
  </si>
  <si>
    <t>07296827</t>
  </si>
  <si>
    <t>МЕСНА ЗАЈЕДНИЦА СРЕДЊА ДОБРИЊА</t>
  </si>
  <si>
    <t>06741</t>
  </si>
  <si>
    <t>07296835</t>
  </si>
  <si>
    <t>МЕСНА ЗАЈЕДНИЦА ПИЛАТОВИЋИ</t>
  </si>
  <si>
    <t>06731</t>
  </si>
  <si>
    <t>02598</t>
  </si>
  <si>
    <t>07108095</t>
  </si>
  <si>
    <t>00265</t>
  </si>
  <si>
    <t>07412479</t>
  </si>
  <si>
    <t>00915</t>
  </si>
  <si>
    <t>07108311</t>
  </si>
  <si>
    <t>00917</t>
  </si>
  <si>
    <t>07308965</t>
  </si>
  <si>
    <t>00916</t>
  </si>
  <si>
    <t>09015574</t>
  </si>
  <si>
    <t>01731</t>
  </si>
  <si>
    <t>07172826</t>
  </si>
  <si>
    <t>01952</t>
  </si>
  <si>
    <t>07620896</t>
  </si>
  <si>
    <t>ТЕХНИЧКА ШКОЛА ПОДУЈЕВО</t>
  </si>
  <si>
    <t>01954</t>
  </si>
  <si>
    <t>09047972</t>
  </si>
  <si>
    <t>ГИМНАЗИЈА ПОДУЈЕВО</t>
  </si>
  <si>
    <t>01953</t>
  </si>
  <si>
    <t>09048154</t>
  </si>
  <si>
    <t>ДОМ ЗДРАВЉА КУРШУМЛИЈА</t>
  </si>
  <si>
    <t>02452</t>
  </si>
  <si>
    <t>17209795</t>
  </si>
  <si>
    <t>43200</t>
  </si>
  <si>
    <t>СМЕДЕРЕВО</t>
  </si>
  <si>
    <t>092</t>
  </si>
  <si>
    <t>07103</t>
  </si>
  <si>
    <t>07222262</t>
  </si>
  <si>
    <t>07156</t>
  </si>
  <si>
    <t>07361068</t>
  </si>
  <si>
    <t>07105</t>
  </si>
  <si>
    <t>07199457</t>
  </si>
  <si>
    <t>09680</t>
  </si>
  <si>
    <t>07108</t>
  </si>
  <si>
    <t>17049011</t>
  </si>
  <si>
    <t>07142</t>
  </si>
  <si>
    <t>70236</t>
  </si>
  <si>
    <t>07141858</t>
  </si>
  <si>
    <t>07147</t>
  </si>
  <si>
    <t>07141904</t>
  </si>
  <si>
    <t>МЕСНА ЗАЈЕДНИЦА ПАПАЗОВАЦ</t>
  </si>
  <si>
    <t>07128</t>
  </si>
  <si>
    <t>07142013</t>
  </si>
  <si>
    <t>07148</t>
  </si>
  <si>
    <t>07142021</t>
  </si>
  <si>
    <t>07146</t>
  </si>
  <si>
    <t>07250983</t>
  </si>
  <si>
    <t>07138</t>
  </si>
  <si>
    <t>07299940</t>
  </si>
  <si>
    <t>07139</t>
  </si>
  <si>
    <t>07343736</t>
  </si>
  <si>
    <t>07144</t>
  </si>
  <si>
    <t>07343744</t>
  </si>
  <si>
    <t>07145</t>
  </si>
  <si>
    <t>07344066</t>
  </si>
  <si>
    <t>07143</t>
  </si>
  <si>
    <t>07344198</t>
  </si>
  <si>
    <t>07140</t>
  </si>
  <si>
    <t>07344490</t>
  </si>
  <si>
    <t>МЕСНА ЗАЈЕДНИЦА ЛУГАВЧИНА</t>
  </si>
  <si>
    <t>07123</t>
  </si>
  <si>
    <t>70237</t>
  </si>
  <si>
    <t>07141734</t>
  </si>
  <si>
    <t>07131</t>
  </si>
  <si>
    <t>07141912</t>
  </si>
  <si>
    <t>МЕСНА ЗАЈЕДНИЦА КУЛИЧ</t>
  </si>
  <si>
    <t>07120</t>
  </si>
  <si>
    <t>07141939</t>
  </si>
  <si>
    <t>МЕСНА ЗАЈЕДНИЦА ЛУЊЕВАЦ</t>
  </si>
  <si>
    <t>07124</t>
  </si>
  <si>
    <t>07141947</t>
  </si>
  <si>
    <t>МЕСНА ЗАЈЕДНИЦА ШАЛИНАЦ</t>
  </si>
  <si>
    <t>07137</t>
  </si>
  <si>
    <t>07141955</t>
  </si>
  <si>
    <t>07117</t>
  </si>
  <si>
    <t>07141963</t>
  </si>
  <si>
    <t>07115</t>
  </si>
  <si>
    <t>07141971</t>
  </si>
  <si>
    <t>МЕСНА ЗАЈЕДНИЦА СЕОНЕ</t>
  </si>
  <si>
    <t>07133</t>
  </si>
  <si>
    <t>07141980</t>
  </si>
  <si>
    <t>МЕСНА ЗАЈЕДНИЦА КОЛАРИ</t>
  </si>
  <si>
    <t>07119</t>
  </si>
  <si>
    <t>07141998</t>
  </si>
  <si>
    <t>МЕСНА ЗАЈЕДНИЦА УДОВИЦЕ</t>
  </si>
  <si>
    <t>07136</t>
  </si>
  <si>
    <t>07225695</t>
  </si>
  <si>
    <t>МЕСНА ЗАЈЕДНИЦА ДРУГОВАЦ</t>
  </si>
  <si>
    <t>07118</t>
  </si>
  <si>
    <t>07230435</t>
  </si>
  <si>
    <t>МЕСНА ЗАЈЕДНИЦА ВРАНОВО</t>
  </si>
  <si>
    <t>07114</t>
  </si>
  <si>
    <t>07235232</t>
  </si>
  <si>
    <t>МЕСНА ЗАЈЕДНИЦА ОСИПАОНИЦА</t>
  </si>
  <si>
    <t>07141</t>
  </si>
  <si>
    <t>07235305</t>
  </si>
  <si>
    <t>МЕСНА ЗАЈЕДНИЦА СКОБАЉ</t>
  </si>
  <si>
    <t>07134</t>
  </si>
  <si>
    <t>07235887</t>
  </si>
  <si>
    <t>МЕСНА ЗАЈЕДНИЦА ВОДАЊ</t>
  </si>
  <si>
    <t>07113</t>
  </si>
  <si>
    <t>07255446</t>
  </si>
  <si>
    <t>МЕСНА ЗАЈЕДНИЦА МАЛА КРСНА</t>
  </si>
  <si>
    <t>07125</t>
  </si>
  <si>
    <t>07260873</t>
  </si>
  <si>
    <t>МЕСНА ЗАЈЕДНИЦА МИХАЈЛОВАЦ</t>
  </si>
  <si>
    <t>07127</t>
  </si>
  <si>
    <t>07290373</t>
  </si>
  <si>
    <t>МЕСНА ЗАЈЕДНИЦА САРАОРЦИ</t>
  </si>
  <si>
    <t>07132</t>
  </si>
  <si>
    <t>07292716</t>
  </si>
  <si>
    <t>МЕСНА ЗАЈЕДНИЦА СУВОДОЛ</t>
  </si>
  <si>
    <t>07135</t>
  </si>
  <si>
    <t>07328818</t>
  </si>
  <si>
    <t>МЕСНА ЗАЈЕДНИЦА ЛАНДОЛ</t>
  </si>
  <si>
    <t>07121</t>
  </si>
  <si>
    <t>07328869</t>
  </si>
  <si>
    <t>МЕСНА ЗАЈЕДНИЦА БАДЉЕВИЦА</t>
  </si>
  <si>
    <t>07111</t>
  </si>
  <si>
    <t>07328877</t>
  </si>
  <si>
    <t>МЕСНА ЗАЈЕДНИЦА ПЕТРИЈЕВО</t>
  </si>
  <si>
    <t>07129</t>
  </si>
  <si>
    <t>07330006</t>
  </si>
  <si>
    <t>МЕСНА ЗАЈЕДНИЦА ЛИПЕ</t>
  </si>
  <si>
    <t>07122</t>
  </si>
  <si>
    <t>07333196</t>
  </si>
  <si>
    <t>МЕСНА ЗАЈЕДНИЦА РАДИНАЦ</t>
  </si>
  <si>
    <t>07130</t>
  </si>
  <si>
    <t>07335865</t>
  </si>
  <si>
    <t>МЕСНА ЗАЈЕДНИЦА БИНОВАЦ</t>
  </si>
  <si>
    <t>07112</t>
  </si>
  <si>
    <t>07353006</t>
  </si>
  <si>
    <t>МЕСНА ЗАЈЕДНИЦА ВУЧАК</t>
  </si>
  <si>
    <t>07116</t>
  </si>
  <si>
    <t>07357273</t>
  </si>
  <si>
    <t>МЕСНА ЗАЈЕДНИЦА МАЛО ОРАШЈЕ</t>
  </si>
  <si>
    <t>07126</t>
  </si>
  <si>
    <t>07357915</t>
  </si>
  <si>
    <t>ИСТОРИЈСКИ АРХИВ У СМЕДЕРЕВУ</t>
  </si>
  <si>
    <t>07151</t>
  </si>
  <si>
    <t>70242</t>
  </si>
  <si>
    <t>06120881</t>
  </si>
  <si>
    <t>07153</t>
  </si>
  <si>
    <t>07143044</t>
  </si>
  <si>
    <t>МУЗЕЈ У СМЕДЕРЕВУ</t>
  </si>
  <si>
    <t>07152</t>
  </si>
  <si>
    <t>07143265</t>
  </si>
  <si>
    <t>07150</t>
  </si>
  <si>
    <t>07198965</t>
  </si>
  <si>
    <t>07155</t>
  </si>
  <si>
    <t>07318472</t>
  </si>
  <si>
    <t>07149</t>
  </si>
  <si>
    <t>70245</t>
  </si>
  <si>
    <t>07143257</t>
  </si>
  <si>
    <t>ОКРУЖНИ ЗАТВОР У СМЕДЕРЕВУ</t>
  </si>
  <si>
    <t>00025</t>
  </si>
  <si>
    <t>17621360</t>
  </si>
  <si>
    <t>00055</t>
  </si>
  <si>
    <t>ЦЕНТАР ЗА СОЦИЈАЛНИ РАД СМЕДЕРЕВО</t>
  </si>
  <si>
    <t>00266</t>
  </si>
  <si>
    <t>07143303</t>
  </si>
  <si>
    <t>00190</t>
  </si>
  <si>
    <t>07160887</t>
  </si>
  <si>
    <t>01627</t>
  </si>
  <si>
    <t>07164661</t>
  </si>
  <si>
    <t>00921</t>
  </si>
  <si>
    <t>07164688</t>
  </si>
  <si>
    <t>00919</t>
  </si>
  <si>
    <t>07164696</t>
  </si>
  <si>
    <t>00924</t>
  </si>
  <si>
    <t>07164700</t>
  </si>
  <si>
    <t>00922</t>
  </si>
  <si>
    <t>07164718</t>
  </si>
  <si>
    <t>00931</t>
  </si>
  <si>
    <t>07164726</t>
  </si>
  <si>
    <t>00923</t>
  </si>
  <si>
    <t>07164734</t>
  </si>
  <si>
    <t>00925</t>
  </si>
  <si>
    <t>07164742</t>
  </si>
  <si>
    <t>00927</t>
  </si>
  <si>
    <t>07164769</t>
  </si>
  <si>
    <t>00926</t>
  </si>
  <si>
    <t>07164777</t>
  </si>
  <si>
    <t>00930</t>
  </si>
  <si>
    <t>07164785</t>
  </si>
  <si>
    <t>00935</t>
  </si>
  <si>
    <t>07164793</t>
  </si>
  <si>
    <t>00929</t>
  </si>
  <si>
    <t>07164807</t>
  </si>
  <si>
    <t>00932</t>
  </si>
  <si>
    <t>07164815</t>
  </si>
  <si>
    <t>00920</t>
  </si>
  <si>
    <t>07164823</t>
  </si>
  <si>
    <t>00933</t>
  </si>
  <si>
    <t>07164831</t>
  </si>
  <si>
    <t>00918</t>
  </si>
  <si>
    <t>07198353</t>
  </si>
  <si>
    <t>00934</t>
  </si>
  <si>
    <t>07199350</t>
  </si>
  <si>
    <t>00928</t>
  </si>
  <si>
    <t>07298285</t>
  </si>
  <si>
    <t>01957</t>
  </si>
  <si>
    <t>07163908</t>
  </si>
  <si>
    <t>01732</t>
  </si>
  <si>
    <t>07198574</t>
  </si>
  <si>
    <t>01955</t>
  </si>
  <si>
    <t>07352948</t>
  </si>
  <si>
    <t>01956</t>
  </si>
  <si>
    <t>07352956</t>
  </si>
  <si>
    <t>02661</t>
  </si>
  <si>
    <t>02630</t>
  </si>
  <si>
    <t>17217402</t>
  </si>
  <si>
    <t>РЕПУБЛИЧКИ ФОНД ПИО-ФИЛИЈАЛА- СМЕДЕРЕВО</t>
  </si>
  <si>
    <t>00117</t>
  </si>
  <si>
    <t>НАЦИОНАЛНА СЛУЖБА ЗА ЗАПОШЉАВАЊЕ-ФИЛИЈАЛА СМЕДЕРЕВО</t>
  </si>
  <si>
    <t>09589</t>
  </si>
  <si>
    <t>43230</t>
  </si>
  <si>
    <t>093</t>
  </si>
  <si>
    <t>07157</t>
  </si>
  <si>
    <t>07199007</t>
  </si>
  <si>
    <t>09923</t>
  </si>
  <si>
    <t>70584</t>
  </si>
  <si>
    <t>06960600</t>
  </si>
  <si>
    <t>07185</t>
  </si>
  <si>
    <t>70585</t>
  </si>
  <si>
    <t>06331459</t>
  </si>
  <si>
    <t>07189</t>
  </si>
  <si>
    <t>17367315</t>
  </si>
  <si>
    <t>07188</t>
  </si>
  <si>
    <t>17477153</t>
  </si>
  <si>
    <t>07186</t>
  </si>
  <si>
    <t>17477161</t>
  </si>
  <si>
    <t>МЕСНА ЗАЈЕДНИЦА БАНИЧИНА</t>
  </si>
  <si>
    <t>07164</t>
  </si>
  <si>
    <t>70591</t>
  </si>
  <si>
    <t>07141556</t>
  </si>
  <si>
    <t>07179</t>
  </si>
  <si>
    <t>07141564</t>
  </si>
  <si>
    <t>МЕСНА ЗАЈЕДНИЦА ГРЧАЦ</t>
  </si>
  <si>
    <t>07171</t>
  </si>
  <si>
    <t>07141572</t>
  </si>
  <si>
    <t>МЕСНА ЗАЈЕДНИЦА АЗАЊА</t>
  </si>
  <si>
    <t>07163</t>
  </si>
  <si>
    <t>07141599</t>
  </si>
  <si>
    <t>07167</t>
  </si>
  <si>
    <t>07141602</t>
  </si>
  <si>
    <t>МЕСНА ЗАЈЕДНИЦА БАШИН</t>
  </si>
  <si>
    <t>07166</t>
  </si>
  <si>
    <t>07141629</t>
  </si>
  <si>
    <t>МЕСНА ЗАЈЕДНИЦА СТОЈАЧАК</t>
  </si>
  <si>
    <t>07178</t>
  </si>
  <si>
    <t>07141637</t>
  </si>
  <si>
    <t>07176</t>
  </si>
  <si>
    <t>07141645</t>
  </si>
  <si>
    <t>07168</t>
  </si>
  <si>
    <t>07141653</t>
  </si>
  <si>
    <t>МЕСНА ЗАЈЕДНИЦА СЕЛЕВАЦ</t>
  </si>
  <si>
    <t>07177</t>
  </si>
  <si>
    <t>07141661</t>
  </si>
  <si>
    <t>МЕСНА ЗАЈЕДНИЦА БАЧИНАЦ</t>
  </si>
  <si>
    <t>07165</t>
  </si>
  <si>
    <t>07141670</t>
  </si>
  <si>
    <t>МЕСНА ЗАЈЕДНИЦА ГОЛОБОК</t>
  </si>
  <si>
    <t>07170</t>
  </si>
  <si>
    <t>07141688</t>
  </si>
  <si>
    <t>МЕСНА ЗАЈЕДНИЦА ГЛИБОВАЦ</t>
  </si>
  <si>
    <t>07169</t>
  </si>
  <si>
    <t>07141696</t>
  </si>
  <si>
    <t>МЕСНА ЗАЈЕДНИЦА МРАМОРАЦ</t>
  </si>
  <si>
    <t>07174</t>
  </si>
  <si>
    <t>07141700</t>
  </si>
  <si>
    <t>МЕСНА ЗАЈЕДНИЦА ПРИДВОРИЦЕ</t>
  </si>
  <si>
    <t>07175</t>
  </si>
  <si>
    <t>07141718</t>
  </si>
  <si>
    <t>07173</t>
  </si>
  <si>
    <t>07141742</t>
  </si>
  <si>
    <t>МЕСНА ЗАЈЕДНИЦА КУСАДАК</t>
  </si>
  <si>
    <t>07172</t>
  </si>
  <si>
    <t>07238231</t>
  </si>
  <si>
    <t>07180</t>
  </si>
  <si>
    <t>07288271</t>
  </si>
  <si>
    <t>07181</t>
  </si>
  <si>
    <t>07288280</t>
  </si>
  <si>
    <t>МЕСНА ЗАЈЕДНИЦА ЦЕНТАР</t>
  </si>
  <si>
    <t>07183</t>
  </si>
  <si>
    <t>07288298</t>
  </si>
  <si>
    <t>07182</t>
  </si>
  <si>
    <t>07288301</t>
  </si>
  <si>
    <t>07184</t>
  </si>
  <si>
    <t>70814</t>
  </si>
  <si>
    <t>07159510</t>
  </si>
  <si>
    <t>09535</t>
  </si>
  <si>
    <t>70815</t>
  </si>
  <si>
    <t>17014145</t>
  </si>
  <si>
    <t>09922</t>
  </si>
  <si>
    <t>70842</t>
  </si>
  <si>
    <t>17497731</t>
  </si>
  <si>
    <t>ЦЕНТАР ЗА СОЦИЈАЛНИ РАД СМЕДЕРЕВСКА ПАЛАНКА</t>
  </si>
  <si>
    <t>00267</t>
  </si>
  <si>
    <t>07159552</t>
  </si>
  <si>
    <t>00944</t>
  </si>
  <si>
    <t>07160054</t>
  </si>
  <si>
    <t>00939</t>
  </si>
  <si>
    <t>07164378</t>
  </si>
  <si>
    <t>00946</t>
  </si>
  <si>
    <t>07164408</t>
  </si>
  <si>
    <t>00943</t>
  </si>
  <si>
    <t>07164483</t>
  </si>
  <si>
    <t>00937</t>
  </si>
  <si>
    <t>07164670</t>
  </si>
  <si>
    <t>00936</t>
  </si>
  <si>
    <t>07198396</t>
  </si>
  <si>
    <t>01628</t>
  </si>
  <si>
    <t>07340672</t>
  </si>
  <si>
    <t>00938</t>
  </si>
  <si>
    <t>07348169</t>
  </si>
  <si>
    <t>00941</t>
  </si>
  <si>
    <t>17045440</t>
  </si>
  <si>
    <t>00940</t>
  </si>
  <si>
    <t>17045997</t>
  </si>
  <si>
    <t>00942</t>
  </si>
  <si>
    <t>17046004</t>
  </si>
  <si>
    <t>00945</t>
  </si>
  <si>
    <t>17046012</t>
  </si>
  <si>
    <t>ПАЛАНАЧКА ГИМНАЗИЈА</t>
  </si>
  <si>
    <t>01733</t>
  </si>
  <si>
    <t>07142811</t>
  </si>
  <si>
    <t>01959</t>
  </si>
  <si>
    <t>07142862</t>
  </si>
  <si>
    <t>01958</t>
  </si>
  <si>
    <t>07160895</t>
  </si>
  <si>
    <t>02554</t>
  </si>
  <si>
    <t>06113079</t>
  </si>
  <si>
    <t>02631</t>
  </si>
  <si>
    <t>06866280</t>
  </si>
  <si>
    <t>ДОМ ЗДРАВЉА СМЕДЕРЕВСКА ПАЛАНКА</t>
  </si>
  <si>
    <t>02453</t>
  </si>
  <si>
    <t>17273019</t>
  </si>
  <si>
    <t>43240</t>
  </si>
  <si>
    <t>ВЕЛИКА ПЛАНА</t>
  </si>
  <si>
    <t>109</t>
  </si>
  <si>
    <t>07806</t>
  </si>
  <si>
    <t>МЕСНА ЗАЈЕДНИЦА РАДОВАЊЕ</t>
  </si>
  <si>
    <t>07823</t>
  </si>
  <si>
    <t>07142005</t>
  </si>
  <si>
    <t>07827</t>
  </si>
  <si>
    <t>07142030</t>
  </si>
  <si>
    <t>07825</t>
  </si>
  <si>
    <t>07142048</t>
  </si>
  <si>
    <t>МЕСНА ЗАЈЕДНИЦА ДОЊА ЛИВАДИЦА</t>
  </si>
  <si>
    <t>07815</t>
  </si>
  <si>
    <t>07142056</t>
  </si>
  <si>
    <t>07819</t>
  </si>
  <si>
    <t>07142064</t>
  </si>
  <si>
    <t>МЕСНА ЗАЈЕДНИЦА ВЕЛИКО ОРАШЈЕ</t>
  </si>
  <si>
    <t>07821</t>
  </si>
  <si>
    <t>07142072</t>
  </si>
  <si>
    <t>07822</t>
  </si>
  <si>
    <t>07143389</t>
  </si>
  <si>
    <t>ПРВА МЕСНА ЗАЈЕДНИЦА</t>
  </si>
  <si>
    <t>07830</t>
  </si>
  <si>
    <t>07158777</t>
  </si>
  <si>
    <t>МЕСНА ЗАЈЕДНИЦА КРЊЕВО</t>
  </si>
  <si>
    <t>07816</t>
  </si>
  <si>
    <t>07159951</t>
  </si>
  <si>
    <t>МЕСНА ЗАЈЕДНИЦА ЛОЗОВИК</t>
  </si>
  <si>
    <t>07818</t>
  </si>
  <si>
    <t>07198949</t>
  </si>
  <si>
    <t>07829</t>
  </si>
  <si>
    <t>07228538</t>
  </si>
  <si>
    <t>МЕСНА ЗАЈЕДНИЦА РАКИНАЦ</t>
  </si>
  <si>
    <t>07824</t>
  </si>
  <si>
    <t>07250886</t>
  </si>
  <si>
    <t>07826</t>
  </si>
  <si>
    <t>07268963</t>
  </si>
  <si>
    <t>МЕСНА ЗАЈЕДНИЦА МИЛОШЕВАЦ</t>
  </si>
  <si>
    <t>07820</t>
  </si>
  <si>
    <t>07273878</t>
  </si>
  <si>
    <t>07828</t>
  </si>
  <si>
    <t>07619812</t>
  </si>
  <si>
    <t>МЕСНА ЗАЈЕДНИЦА КУПУСИНА</t>
  </si>
  <si>
    <t>07817</t>
  </si>
  <si>
    <t>17369644</t>
  </si>
  <si>
    <t>07831</t>
  </si>
  <si>
    <t>07241666</t>
  </si>
  <si>
    <t>09666</t>
  </si>
  <si>
    <t>17025783</t>
  </si>
  <si>
    <t>07833</t>
  </si>
  <si>
    <t>07198256</t>
  </si>
  <si>
    <t>07832</t>
  </si>
  <si>
    <t>07198426</t>
  </si>
  <si>
    <t>07814</t>
  </si>
  <si>
    <t>70549</t>
  </si>
  <si>
    <t>17437038</t>
  </si>
  <si>
    <t>00161</t>
  </si>
  <si>
    <t>07160666</t>
  </si>
  <si>
    <t>00268</t>
  </si>
  <si>
    <t>07275471</t>
  </si>
  <si>
    <t>00948</t>
  </si>
  <si>
    <t>07158688</t>
  </si>
  <si>
    <t>00947</t>
  </si>
  <si>
    <t>07158700</t>
  </si>
  <si>
    <t>00950</t>
  </si>
  <si>
    <t>07158726</t>
  </si>
  <si>
    <t>00949</t>
  </si>
  <si>
    <t>07158742</t>
  </si>
  <si>
    <t>00953</t>
  </si>
  <si>
    <t>07158815</t>
  </si>
  <si>
    <t>00952</t>
  </si>
  <si>
    <t>07158904</t>
  </si>
  <si>
    <t>00951</t>
  </si>
  <si>
    <t>07580487</t>
  </si>
  <si>
    <t>01734</t>
  </si>
  <si>
    <t>07164173</t>
  </si>
  <si>
    <t>01961</t>
  </si>
  <si>
    <t>07353081</t>
  </si>
  <si>
    <t>01960</t>
  </si>
  <si>
    <t>07353090</t>
  </si>
  <si>
    <t>02454</t>
  </si>
  <si>
    <t>17272993</t>
  </si>
  <si>
    <t>80129</t>
  </si>
  <si>
    <t>17670093</t>
  </si>
  <si>
    <t>43500</t>
  </si>
  <si>
    <t>ЈАГОДИНА</t>
  </si>
  <si>
    <t>096</t>
  </si>
  <si>
    <t>07259</t>
  </si>
  <si>
    <t>07328</t>
  </si>
  <si>
    <t>07260</t>
  </si>
  <si>
    <t>07114923</t>
  </si>
  <si>
    <t>МЕСНА ЗАЈЕДНИЦА КОНЧАРЕВО</t>
  </si>
  <si>
    <t>07291</t>
  </si>
  <si>
    <t>07125461</t>
  </si>
  <si>
    <t>07327</t>
  </si>
  <si>
    <t>07127120</t>
  </si>
  <si>
    <t>07326</t>
  </si>
  <si>
    <t>07127219</t>
  </si>
  <si>
    <t>07330</t>
  </si>
  <si>
    <t>07127227</t>
  </si>
  <si>
    <t>07325</t>
  </si>
  <si>
    <t>07127260</t>
  </si>
  <si>
    <t>07310</t>
  </si>
  <si>
    <t>07246706</t>
  </si>
  <si>
    <t>МЕСНА ЗАЈЕДНИЦА НОВО ЛАНИШТЕ</t>
  </si>
  <si>
    <t>07302</t>
  </si>
  <si>
    <t>07246714</t>
  </si>
  <si>
    <t>МЕСНА ЗАЈЕДНИЦА МЕДОЈЕВАЦ И ТОПОЛА</t>
  </si>
  <si>
    <t>07298</t>
  </si>
  <si>
    <t>07246722</t>
  </si>
  <si>
    <t>07275</t>
  </si>
  <si>
    <t>МЕСНА ЗАЈЕДНИЦА КОМАНИЦЕ</t>
  </si>
  <si>
    <t>06243</t>
  </si>
  <si>
    <t>07316089</t>
  </si>
  <si>
    <t>МЕСНА ЗАЈЕДНИЦА РАКАРИ</t>
  </si>
  <si>
    <t>06253</t>
  </si>
  <si>
    <t>07316119</t>
  </si>
  <si>
    <t>МЕСНА ЗАЈЕДНИЦА КЉУЧ</t>
  </si>
  <si>
    <t>МЕСНА ЗАЈЕДНИЦА ВИРОВАЦ</t>
  </si>
  <si>
    <t>06236</t>
  </si>
  <si>
    <t>07351879</t>
  </si>
  <si>
    <t>06264</t>
  </si>
  <si>
    <t>17001035</t>
  </si>
  <si>
    <t>06261</t>
  </si>
  <si>
    <t>17035380</t>
  </si>
  <si>
    <t>09827</t>
  </si>
  <si>
    <t>17226045</t>
  </si>
  <si>
    <t>06263</t>
  </si>
  <si>
    <t>17313851</t>
  </si>
  <si>
    <t>01059</t>
  </si>
  <si>
    <t>07134746</t>
  </si>
  <si>
    <t>01060</t>
  </si>
  <si>
    <t>07134754</t>
  </si>
  <si>
    <t>43910</t>
  </si>
  <si>
    <t>УБ</t>
  </si>
  <si>
    <t>105</t>
  </si>
  <si>
    <t>07662</t>
  </si>
  <si>
    <t>07188927</t>
  </si>
  <si>
    <t>07663</t>
  </si>
  <si>
    <t>07700</t>
  </si>
  <si>
    <t>07256779</t>
  </si>
  <si>
    <t>07701</t>
  </si>
  <si>
    <t>17027999</t>
  </si>
  <si>
    <t>09826</t>
  </si>
  <si>
    <t>17227955</t>
  </si>
  <si>
    <t>00285</t>
  </si>
  <si>
    <t>07327994</t>
  </si>
  <si>
    <t>01063</t>
  </si>
  <si>
    <t>07098502</t>
  </si>
  <si>
    <t>01064</t>
  </si>
  <si>
    <t>07098545</t>
  </si>
  <si>
    <t>01062</t>
  </si>
  <si>
    <t>07098588</t>
  </si>
  <si>
    <t>01061</t>
  </si>
  <si>
    <t>07098596</t>
  </si>
  <si>
    <t>01634</t>
  </si>
  <si>
    <t>07253834</t>
  </si>
  <si>
    <t>02002</t>
  </si>
  <si>
    <t>07258135</t>
  </si>
  <si>
    <t>01744</t>
  </si>
  <si>
    <t>07593040</t>
  </si>
  <si>
    <t>02467</t>
  </si>
  <si>
    <t>17211692</t>
  </si>
  <si>
    <t>43930</t>
  </si>
  <si>
    <t>ЉИГ</t>
  </si>
  <si>
    <t>061</t>
  </si>
  <si>
    <t>06035</t>
  </si>
  <si>
    <t>07099665</t>
  </si>
  <si>
    <t>06036</t>
  </si>
  <si>
    <t>06064</t>
  </si>
  <si>
    <t>07298005</t>
  </si>
  <si>
    <t>06065</t>
  </si>
  <si>
    <t>17039377</t>
  </si>
  <si>
    <t>06066</t>
  </si>
  <si>
    <t>17313894</t>
  </si>
  <si>
    <t>00286</t>
  </si>
  <si>
    <t>07301928</t>
  </si>
  <si>
    <t>01066</t>
  </si>
  <si>
    <t>07099215</t>
  </si>
  <si>
    <t>01065</t>
  </si>
  <si>
    <t>07099231</t>
  </si>
  <si>
    <t>02003</t>
  </si>
  <si>
    <t>07099355</t>
  </si>
  <si>
    <t>44100</t>
  </si>
  <si>
    <t>ВРАЊЕ</t>
  </si>
  <si>
    <t>114</t>
  </si>
  <si>
    <t>08032</t>
  </si>
  <si>
    <t>80269</t>
  </si>
  <si>
    <t>70444</t>
  </si>
  <si>
    <t>17718932</t>
  </si>
  <si>
    <t>08071</t>
  </si>
  <si>
    <t>70445</t>
  </si>
  <si>
    <t>07138270</t>
  </si>
  <si>
    <t>08074</t>
  </si>
  <si>
    <t>07138997</t>
  </si>
  <si>
    <t>08069</t>
  </si>
  <si>
    <t>07196776</t>
  </si>
  <si>
    <t>08075</t>
  </si>
  <si>
    <t>07196784</t>
  </si>
  <si>
    <t>08081</t>
  </si>
  <si>
    <t>07208073</t>
  </si>
  <si>
    <t>08076</t>
  </si>
  <si>
    <t>17043030</t>
  </si>
  <si>
    <t>08073</t>
  </si>
  <si>
    <t>17499688</t>
  </si>
  <si>
    <t>МЕСНА ЗАЈЕДНИЦА ГОЛЕМО СЕЛО</t>
  </si>
  <si>
    <t>08042</t>
  </si>
  <si>
    <t>07104529</t>
  </si>
  <si>
    <t>МЕСНА ЗАЈЕДНИЦА БАРЕЛИЋ</t>
  </si>
  <si>
    <t>08037</t>
  </si>
  <si>
    <t>07104537</t>
  </si>
  <si>
    <t>08039</t>
  </si>
  <si>
    <t>07104545</t>
  </si>
  <si>
    <t>08043</t>
  </si>
  <si>
    <t>07104561</t>
  </si>
  <si>
    <t>08047</t>
  </si>
  <si>
    <t>07104570</t>
  </si>
  <si>
    <t>08040</t>
  </si>
  <si>
    <t>07104588</t>
  </si>
  <si>
    <t>МЕСНА ЗАЈЕДНИЦА ДОЊИ НЕРАДОВАЦ</t>
  </si>
  <si>
    <t>08045</t>
  </si>
  <si>
    <t>07104600</t>
  </si>
  <si>
    <t>08046</t>
  </si>
  <si>
    <t>07104618</t>
  </si>
  <si>
    <t>МЕСНА ЗАЈЕДНИЦА КОРБЕВАЦ</t>
  </si>
  <si>
    <t>08048</t>
  </si>
  <si>
    <t>07104626</t>
  </si>
  <si>
    <t>МЕСНА ЗАЈЕДНИЦА КРИВА ФЕЈА</t>
  </si>
  <si>
    <t>08049</t>
  </si>
  <si>
    <t>07104634</t>
  </si>
  <si>
    <t>МЕСНА ЗАЈЕДНИЦА ЛЕПЧИЊЦЕ</t>
  </si>
  <si>
    <t>08050</t>
  </si>
  <si>
    <t>07104642</t>
  </si>
  <si>
    <t>МЕСНА ЗАЈЕДНИЦА МОШТАНИЦА</t>
  </si>
  <si>
    <t>08051</t>
  </si>
  <si>
    <t>07104669</t>
  </si>
  <si>
    <t>МЕСНА ЗАЈЕДНИЦА РАТАЈЕ</t>
  </si>
  <si>
    <t>08054</t>
  </si>
  <si>
    <t>07104677</t>
  </si>
  <si>
    <t>МЕСНА ЗАЈЕДНИЦА СТАРИ ГЛОГ</t>
  </si>
  <si>
    <t>08057</t>
  </si>
  <si>
    <t>07104685</t>
  </si>
  <si>
    <t>08038</t>
  </si>
  <si>
    <t>07104693</t>
  </si>
  <si>
    <t>МЕСНА ЗАЈЕДНИЦА ПАВЛОВАЦ</t>
  </si>
  <si>
    <t>08052</t>
  </si>
  <si>
    <t>07104707</t>
  </si>
  <si>
    <t>МЕСНА ЗАЈЕДНИЦА РИСТОВАЦ</t>
  </si>
  <si>
    <t>08055</t>
  </si>
  <si>
    <t>07104715</t>
  </si>
  <si>
    <t>МЕСНА ЗАЈЕДНИЦА ТЕСТОВИШТЕ</t>
  </si>
  <si>
    <t>08058</t>
  </si>
  <si>
    <t>07104723</t>
  </si>
  <si>
    <t>МЕСНА ЗАЈЕДНИЦА ДОЊИ ВРТОГОШ</t>
  </si>
  <si>
    <t>08044</t>
  </si>
  <si>
    <t>07104731</t>
  </si>
  <si>
    <t>МЕСНА ЗАЈЕДНИЦА ПРВОНЕК</t>
  </si>
  <si>
    <t>08053</t>
  </si>
  <si>
    <t>07104740</t>
  </si>
  <si>
    <t>МЕСНА ЗАЈЕДНИЦА СОДЕРЦЕ</t>
  </si>
  <si>
    <t>08056</t>
  </si>
  <si>
    <t>07104758</t>
  </si>
  <si>
    <t>МЕСНА ЗАЈЕДНИЦА ТИБУЖДЕ</t>
  </si>
  <si>
    <t>08059</t>
  </si>
  <si>
    <t>07104766</t>
  </si>
  <si>
    <t>08060</t>
  </si>
  <si>
    <t>07104774</t>
  </si>
  <si>
    <t>09478</t>
  </si>
  <si>
    <t>17509888</t>
  </si>
  <si>
    <t>МЕСНА ЗАЈЕДНИЦА ГОРЊИ ВРТОГОШ</t>
  </si>
  <si>
    <t>10079</t>
  </si>
  <si>
    <t>17653385</t>
  </si>
  <si>
    <t>08078</t>
  </si>
  <si>
    <t>70451</t>
  </si>
  <si>
    <t>17106279</t>
  </si>
  <si>
    <t>08079</t>
  </si>
  <si>
    <t>17107526</t>
  </si>
  <si>
    <t>80276</t>
  </si>
  <si>
    <t>20461055</t>
  </si>
  <si>
    <t>ОКРУЖНИ ЗАТВОР У ВРАЊУ</t>
  </si>
  <si>
    <t>00030</t>
  </si>
  <si>
    <t>17621513</t>
  </si>
  <si>
    <t>00060</t>
  </si>
  <si>
    <t>ЦЕНТАР ЗА СОЦИЈАЛНИ РАД ВРАЊЕ</t>
  </si>
  <si>
    <t>00287</t>
  </si>
  <si>
    <t>07205864</t>
  </si>
  <si>
    <t>01076</t>
  </si>
  <si>
    <t>07137931</t>
  </si>
  <si>
    <t>01072</t>
  </si>
  <si>
    <t>07137940</t>
  </si>
  <si>
    <t>01073</t>
  </si>
  <si>
    <t>07138806</t>
  </si>
  <si>
    <t>01074</t>
  </si>
  <si>
    <t>07138814</t>
  </si>
  <si>
    <t>01070</t>
  </si>
  <si>
    <t>07138849</t>
  </si>
  <si>
    <t>01067</t>
  </si>
  <si>
    <t>07138857</t>
  </si>
  <si>
    <t>01068</t>
  </si>
  <si>
    <t>07138881</t>
  </si>
  <si>
    <t>01075</t>
  </si>
  <si>
    <t>07138890</t>
  </si>
  <si>
    <t>01077</t>
  </si>
  <si>
    <t>07138920</t>
  </si>
  <si>
    <t>01589</t>
  </si>
  <si>
    <t>07138962</t>
  </si>
  <si>
    <t>01069</t>
  </si>
  <si>
    <t>07204990</t>
  </si>
  <si>
    <t>01635</t>
  </si>
  <si>
    <t>07274718</t>
  </si>
  <si>
    <t>01078</t>
  </si>
  <si>
    <t>07330162</t>
  </si>
  <si>
    <t>01071</t>
  </si>
  <si>
    <t>07347804</t>
  </si>
  <si>
    <t>ОСНОВНА ШКОЛА ЗА ОБРАЗОВАЊЕ ОДРАСЛИХ У ВРАЊУ</t>
  </si>
  <si>
    <t>80246</t>
  </si>
  <si>
    <t>17729985</t>
  </si>
  <si>
    <t>01745</t>
  </si>
  <si>
    <t>07138946</t>
  </si>
  <si>
    <t>02008</t>
  </si>
  <si>
    <t>07138954</t>
  </si>
  <si>
    <t>02004</t>
  </si>
  <si>
    <t>07205856</t>
  </si>
  <si>
    <t>02009</t>
  </si>
  <si>
    <t>07346859</t>
  </si>
  <si>
    <t>02007</t>
  </si>
  <si>
    <t>07412088</t>
  </si>
  <si>
    <t>02141</t>
  </si>
  <si>
    <t>17213628</t>
  </si>
  <si>
    <t>02006</t>
  </si>
  <si>
    <t>17289080</t>
  </si>
  <si>
    <t>02164</t>
  </si>
  <si>
    <t>07139055</t>
  </si>
  <si>
    <t>02287</t>
  </si>
  <si>
    <t>06876617</t>
  </si>
  <si>
    <t>02200</t>
  </si>
  <si>
    <t>07196768</t>
  </si>
  <si>
    <t>02666</t>
  </si>
  <si>
    <t>02468</t>
  </si>
  <si>
    <t>07205805</t>
  </si>
  <si>
    <t>ЗАВОД ЗА ЈАВНО ЗДРАВЉЕ ВРАЊЕ</t>
  </si>
  <si>
    <t>02385</t>
  </si>
  <si>
    <t>07205830</t>
  </si>
  <si>
    <t>ВРАЊСКА БАЊА</t>
  </si>
  <si>
    <t>02601</t>
  </si>
  <si>
    <t>07214383</t>
  </si>
  <si>
    <t>АПОТЕКА ВРАЊЕ</t>
  </si>
  <si>
    <t>02636</t>
  </si>
  <si>
    <t>17029851</t>
  </si>
  <si>
    <t>РЕПУБЛИЧКИ ФОНД ПИО-ФИЛИЈАЛА- ВРАЊЕ</t>
  </si>
  <si>
    <t>00126</t>
  </si>
  <si>
    <t>НАЦИОНАЛНА СЛУЖБА ЗА ЗАПОШЉАВАЊЕ-ФИЛИЈАЛА ВРАЊЕ</t>
  </si>
  <si>
    <t>00125</t>
  </si>
  <si>
    <t>44101</t>
  </si>
  <si>
    <t>БУЈАНОВАЦ</t>
  </si>
  <si>
    <t>030</t>
  </si>
  <si>
    <t>04688</t>
  </si>
  <si>
    <t>07226489</t>
  </si>
  <si>
    <t>МЕСНА ЗАЈЕДНИЦА БИЉАЧА</t>
  </si>
  <si>
    <t>04693</t>
  </si>
  <si>
    <t>04689</t>
  </si>
  <si>
    <t>07103387</t>
  </si>
  <si>
    <t>МЕСНА ЗАЈЕДНИЦА БУЈАНОВАЦ</t>
  </si>
  <si>
    <t>04696</t>
  </si>
  <si>
    <t>07103395</t>
  </si>
  <si>
    <t>МЕСНА ЗАЈЕДНИЦА ВЕЛИКИ ТРНОВАЦ</t>
  </si>
  <si>
    <t>04697</t>
  </si>
  <si>
    <t>07103409</t>
  </si>
  <si>
    <t>МЕСНА ЗАЈЕДНИЦА ЗАРБИНЦЕ</t>
  </si>
  <si>
    <t>04701</t>
  </si>
  <si>
    <t>07103417</t>
  </si>
  <si>
    <t>МЕСНА ЗАЈЕДНИЦА КЛЕНИКЕ</t>
  </si>
  <si>
    <t>04704</t>
  </si>
  <si>
    <t>07103425</t>
  </si>
  <si>
    <t>МЕСНА ЗАЈЕДНИЦА ЛЕВОСОЈЕ</t>
  </si>
  <si>
    <t>04708</t>
  </si>
  <si>
    <t>07103433</t>
  </si>
  <si>
    <t>МЕСНА ЗАЈЕДНИЦА НЕСАЛЦЕ</t>
  </si>
  <si>
    <t>04712</t>
  </si>
  <si>
    <t>07103441</t>
  </si>
  <si>
    <t>04717</t>
  </si>
  <si>
    <t>07103450</t>
  </si>
  <si>
    <t>04721</t>
  </si>
  <si>
    <t>07196857</t>
  </si>
  <si>
    <t>МЕСНА ЗАЈЕДНИЦА МУХОВАЦ</t>
  </si>
  <si>
    <t>04711</t>
  </si>
  <si>
    <t>07241232</t>
  </si>
  <si>
    <t>04719</t>
  </si>
  <si>
    <t>07251785</t>
  </si>
  <si>
    <t>МЕСНА ЗАЈЕДНИЦА ЖБЕВАЦ</t>
  </si>
  <si>
    <t>04699</t>
  </si>
  <si>
    <t>07282877</t>
  </si>
  <si>
    <t>04714</t>
  </si>
  <si>
    <t>07317972</t>
  </si>
  <si>
    <t>04702</t>
  </si>
  <si>
    <t>07317999</t>
  </si>
  <si>
    <t>07287887</t>
  </si>
  <si>
    <t>МЕСНА ЗАЈЕДНИЦА ИСАКОВО</t>
  </si>
  <si>
    <t>04773</t>
  </si>
  <si>
    <t>07289286</t>
  </si>
  <si>
    <t>04784</t>
  </si>
  <si>
    <t>17109804</t>
  </si>
  <si>
    <t>04790</t>
  </si>
  <si>
    <t>17122762</t>
  </si>
  <si>
    <t>04793</t>
  </si>
  <si>
    <t>17225367</t>
  </si>
  <si>
    <t>04782</t>
  </si>
  <si>
    <t>17633813</t>
  </si>
  <si>
    <t>КАЗНЕНО-ПОПРАВНИ ЗАВОД У ЋУПРИЈИ</t>
  </si>
  <si>
    <t>00026</t>
  </si>
  <si>
    <t>17621432</t>
  </si>
  <si>
    <t>00271</t>
  </si>
  <si>
    <t>07166893</t>
  </si>
  <si>
    <t>01630</t>
  </si>
  <si>
    <t>07166346</t>
  </si>
  <si>
    <t>00974</t>
  </si>
  <si>
    <t>07166826</t>
  </si>
  <si>
    <t>00973</t>
  </si>
  <si>
    <t>07166834</t>
  </si>
  <si>
    <t>00975</t>
  </si>
  <si>
    <t>07166869</t>
  </si>
  <si>
    <t>01970</t>
  </si>
  <si>
    <t>07166486</t>
  </si>
  <si>
    <t>ГИМНАЗИЈА ЋУПРИЈА</t>
  </si>
  <si>
    <t>01736</t>
  </si>
  <si>
    <t>07166877</t>
  </si>
  <si>
    <t>01969</t>
  </si>
  <si>
    <t>07166907</t>
  </si>
  <si>
    <t>01968</t>
  </si>
  <si>
    <t>07166940</t>
  </si>
  <si>
    <t>02207</t>
  </si>
  <si>
    <t>17228838</t>
  </si>
  <si>
    <t>02382</t>
  </si>
  <si>
    <t>07166923</t>
  </si>
  <si>
    <t>80215</t>
  </si>
  <si>
    <t>17688421</t>
  </si>
  <si>
    <t>ОПШТА БОЛНИЦА ЋУПРИЈА</t>
  </si>
  <si>
    <t>80241</t>
  </si>
  <si>
    <t>17729969</t>
  </si>
  <si>
    <t>РЕПУБЛИЧКИ ФОНД ПИО-ФИЛИЈАЛА- ЋУПРИЈА</t>
  </si>
  <si>
    <t>00118</t>
  </si>
  <si>
    <t>43504</t>
  </si>
  <si>
    <t>ПАРАЋИН</t>
  </si>
  <si>
    <t>077</t>
  </si>
  <si>
    <t>06445</t>
  </si>
  <si>
    <t>07184654</t>
  </si>
  <si>
    <t>06446</t>
  </si>
  <si>
    <t>06492</t>
  </si>
  <si>
    <t>07116080</t>
  </si>
  <si>
    <t>МЕСНА ЗАЈЕДНИЦА СИКИРИЦА</t>
  </si>
  <si>
    <t>06476</t>
  </si>
  <si>
    <t>07236174</t>
  </si>
  <si>
    <t>06462</t>
  </si>
  <si>
    <t>07236182</t>
  </si>
  <si>
    <t>06461</t>
  </si>
  <si>
    <t>07236204</t>
  </si>
  <si>
    <t>МЕСНА ЗАЈЕДНИЦА СИЊИ ВИР</t>
  </si>
  <si>
    <t>06477</t>
  </si>
  <si>
    <t>07236590</t>
  </si>
  <si>
    <t>МЕСНА ЗАЈЕДНИЦА РАШЕВИЦА</t>
  </si>
  <si>
    <t>06473</t>
  </si>
  <si>
    <t>07236603</t>
  </si>
  <si>
    <t>МЕСНА ЗАЈЕДНИЦА ПОПОВАЦ</t>
  </si>
  <si>
    <t>06470</t>
  </si>
  <si>
    <t>07236611</t>
  </si>
  <si>
    <t>МЕСНА ЗАЈЕДНИЦА ТРЕШЊЕВИЦА</t>
  </si>
  <si>
    <t>06481</t>
  </si>
  <si>
    <t>07236620</t>
  </si>
  <si>
    <t>МЕСНА ЗАЈЕДНИЦА ШАВАЦ</t>
  </si>
  <si>
    <t>06483</t>
  </si>
  <si>
    <t>07236638</t>
  </si>
  <si>
    <t>МЕСНА ЗАЈЕДНИЦА ЧЕПУРЕ</t>
  </si>
  <si>
    <t>06482</t>
  </si>
  <si>
    <t>07236646</t>
  </si>
  <si>
    <t>МЕСНА ЗАЈЕДНИЦА ЛЕБИНА</t>
  </si>
  <si>
    <t>06466</t>
  </si>
  <si>
    <t>07236654</t>
  </si>
  <si>
    <t>МЕСНА ЗАЈЕДНИЦА СВОЈНОВО</t>
  </si>
  <si>
    <t>06475</t>
  </si>
  <si>
    <t>07236662</t>
  </si>
  <si>
    <t>МЕСНА ЗАЈЕДНИЦА ПОТОЧАЦ</t>
  </si>
  <si>
    <t>06471</t>
  </si>
  <si>
    <t>07236689</t>
  </si>
  <si>
    <t>МЕСНА ЗАЈЕДНИЦА БУЉАНЕ</t>
  </si>
  <si>
    <t>06452</t>
  </si>
  <si>
    <t>07236697</t>
  </si>
  <si>
    <t>МЕСНА ЗАЈЕДНИЦА ТЕКИЈА</t>
  </si>
  <si>
    <t>06480</t>
  </si>
  <si>
    <t>07236727</t>
  </si>
  <si>
    <t>МЕСНА ЗАЈЕДНИЦА ЛЕШЈЕ</t>
  </si>
  <si>
    <t>06467</t>
  </si>
  <si>
    <t>07236735</t>
  </si>
  <si>
    <t>МЕСНА ЗАЈЕДНИЦА БУСИЛОВАЦ</t>
  </si>
  <si>
    <t>06453</t>
  </si>
  <si>
    <t>07236743</t>
  </si>
  <si>
    <t>06463</t>
  </si>
  <si>
    <t>07236778</t>
  </si>
  <si>
    <t>МЕСНА ЗАЈЕДНИЦА КЛАЧЕВИЦА</t>
  </si>
  <si>
    <t>06464</t>
  </si>
  <si>
    <t>07236786</t>
  </si>
  <si>
    <t>МЕСНА ЗАЈЕДНИЦА РАТАРЕ</t>
  </si>
  <si>
    <t>06472</t>
  </si>
  <si>
    <t>07236794</t>
  </si>
  <si>
    <t>МЕСНА ЗАЈЕДНИЦА ГОЛУБОВАЦ</t>
  </si>
  <si>
    <t>06455</t>
  </si>
  <si>
    <t>07236808</t>
  </si>
  <si>
    <t>06479</t>
  </si>
  <si>
    <t>07236816</t>
  </si>
  <si>
    <t>МЕСНА ЗАЈЕДНИЦА СТРИЖА</t>
  </si>
  <si>
    <t>06478</t>
  </si>
  <si>
    <t>07236824</t>
  </si>
  <si>
    <t>МЕСНА ЗАЈЕДНИЦА ГОРЊЕ ВИДОВО</t>
  </si>
  <si>
    <t>06457</t>
  </si>
  <si>
    <t>07236832</t>
  </si>
  <si>
    <t>МЕСНА ЗАЈЕДНИЦА КРЕЖБИНАЦ</t>
  </si>
  <si>
    <t>06465</t>
  </si>
  <si>
    <t>07236859</t>
  </si>
  <si>
    <t>06451</t>
  </si>
  <si>
    <t>07236867</t>
  </si>
  <si>
    <t>МЕСНА ЗАЈЕДНИЦА ДОЊА МУТНИЦА</t>
  </si>
  <si>
    <t>06459</t>
  </si>
  <si>
    <t>07236875</t>
  </si>
  <si>
    <t>МЕСНА ЗАЈЕДНИЦА ГЛАВИЦА</t>
  </si>
  <si>
    <t>06454</t>
  </si>
  <si>
    <t>07236883</t>
  </si>
  <si>
    <t>МЕСНА ЗАЈЕДНИЦА ДОЊЕ ВИДОВО</t>
  </si>
  <si>
    <t>06460</t>
  </si>
  <si>
    <t>07236891</t>
  </si>
  <si>
    <t>МЕСНА ЗАЈЕДНИЦА ГОРЊА МУТНИЦА</t>
  </si>
  <si>
    <t>06456</t>
  </si>
  <si>
    <t>07236905</t>
  </si>
  <si>
    <t>МЕСНА ЗАЈЕДНИЦА МИРИЛОВАЦ</t>
  </si>
  <si>
    <t>06468</t>
  </si>
  <si>
    <t>07236913</t>
  </si>
  <si>
    <t>06458</t>
  </si>
  <si>
    <t>07236921</t>
  </si>
  <si>
    <t>МЕСНА ЗАЈЕДНИЦА ПЛАНА</t>
  </si>
  <si>
    <t>06469</t>
  </si>
  <si>
    <t>07236930</t>
  </si>
  <si>
    <t>МЕСНА ЗАЈЕДНИЦА ШАЛУДОВАЦ</t>
  </si>
  <si>
    <t>06474</t>
  </si>
  <si>
    <t>07248890</t>
  </si>
  <si>
    <t>06490</t>
  </si>
  <si>
    <t>07263023</t>
  </si>
  <si>
    <t>06489</t>
  </si>
  <si>
    <t>07263031</t>
  </si>
  <si>
    <t>06491</t>
  </si>
  <si>
    <t>07263040</t>
  </si>
  <si>
    <t>06487</t>
  </si>
  <si>
    <t>07263058</t>
  </si>
  <si>
    <t>06488</t>
  </si>
  <si>
    <t>07263066</t>
  </si>
  <si>
    <t>06486</t>
  </si>
  <si>
    <t>07267584</t>
  </si>
  <si>
    <t>06485</t>
  </si>
  <si>
    <t>07267592</t>
  </si>
  <si>
    <t>06484</t>
  </si>
  <si>
    <t>07267606</t>
  </si>
  <si>
    <t>ЈП ДИРЕКЦИЈА ЗА ИЗГРАДЊУ ОПШТИНЕ ПАРАЋИН</t>
  </si>
  <si>
    <t>06499</t>
  </si>
  <si>
    <t>17018795</t>
  </si>
  <si>
    <t>00345</t>
  </si>
  <si>
    <t>07301278</t>
  </si>
  <si>
    <t>00982</t>
  </si>
  <si>
    <t>07115946</t>
  </si>
  <si>
    <t>00983</t>
  </si>
  <si>
    <t>07115954</t>
  </si>
  <si>
    <t>00980</t>
  </si>
  <si>
    <t>07115962</t>
  </si>
  <si>
    <t>00979</t>
  </si>
  <si>
    <t>07115989</t>
  </si>
  <si>
    <t>00978</t>
  </si>
  <si>
    <t>07115997</t>
  </si>
  <si>
    <t>00977</t>
  </si>
  <si>
    <t>07116004</t>
  </si>
  <si>
    <t>00981</t>
  </si>
  <si>
    <t>07116012</t>
  </si>
  <si>
    <t>01631</t>
  </si>
  <si>
    <t>07116144</t>
  </si>
  <si>
    <t>00976</t>
  </si>
  <si>
    <t>07201354</t>
  </si>
  <si>
    <t>01971</t>
  </si>
  <si>
    <t>07352441</t>
  </si>
  <si>
    <t>01737</t>
  </si>
  <si>
    <t>07352450</t>
  </si>
  <si>
    <t>ТЕХНОЛОШКА ШКОЛА ПАРАЋИН</t>
  </si>
  <si>
    <t>01973</t>
  </si>
  <si>
    <t>07352468</t>
  </si>
  <si>
    <t>01972</t>
  </si>
  <si>
    <t>07577613</t>
  </si>
  <si>
    <t>43505</t>
  </si>
  <si>
    <t>РЕКОВАЦ</t>
  </si>
  <si>
    <t>089</t>
  </si>
  <si>
    <t>07041</t>
  </si>
  <si>
    <t>07148658</t>
  </si>
  <si>
    <t>07042</t>
  </si>
  <si>
    <t>ФОНД СОЛИДАРНЕ СТАМБЕНЕ ИЗГРАДЊЕ ОПШТИНЕ РЕКОВАЦ</t>
  </si>
  <si>
    <t>07044</t>
  </si>
  <si>
    <t>17284380</t>
  </si>
  <si>
    <t>ФОНД ЗА РАЗВОЈ ПОЉОПРИВРЕДЕ НА ПОДРУЧЈУ ОПШТИНЕ РЕКОВАЦ</t>
  </si>
  <si>
    <t>80039</t>
  </si>
  <si>
    <t>17658484</t>
  </si>
  <si>
    <t>СТАЛНА КАНЦЕЛАРИЈА ЗА ЕКОНОМСКИ РАЗВОЈ ОПШТИНЕ РЕКОВАЦ</t>
  </si>
  <si>
    <t>80261</t>
  </si>
  <si>
    <t>17713876</t>
  </si>
  <si>
    <t>ЈАВНА УСТАНОВА СПОРТСКА ОРГАНИЗАЦИЈА ОПШТИНЕ</t>
  </si>
  <si>
    <t>07078</t>
  </si>
  <si>
    <t>17121618</t>
  </si>
  <si>
    <t>07076</t>
  </si>
  <si>
    <t>17214926</t>
  </si>
  <si>
    <t>07079</t>
  </si>
  <si>
    <t>07115482</t>
  </si>
  <si>
    <t>ТУРИСТИЧКА ОРГАНИЗАЦИЈА ОПШТИНЕ РЕКОВАЦ</t>
  </si>
  <si>
    <t>07080</t>
  </si>
  <si>
    <t>07284985</t>
  </si>
  <si>
    <t>07077</t>
  </si>
  <si>
    <t>17218247</t>
  </si>
  <si>
    <t>07045</t>
  </si>
  <si>
    <t>07115075</t>
  </si>
  <si>
    <t>МЕСНА ЗАЈЕДНИЦА БЕЛУШИЋ</t>
  </si>
  <si>
    <t>07046</t>
  </si>
  <si>
    <t>07115083</t>
  </si>
  <si>
    <t>МЕСНА ЗАЈЕДНИЦА БЕОЧИЋ</t>
  </si>
  <si>
    <t>07047</t>
  </si>
  <si>
    <t>07115091</t>
  </si>
  <si>
    <t>МЕСНА ЗАЈЕДНИЦА БОГАЛИНАЦ</t>
  </si>
  <si>
    <t>07048</t>
  </si>
  <si>
    <t>07115105</t>
  </si>
  <si>
    <t>07249691</t>
  </si>
  <si>
    <t>07866</t>
  </si>
  <si>
    <t>07298404</t>
  </si>
  <si>
    <t>07869</t>
  </si>
  <si>
    <t>17106937</t>
  </si>
  <si>
    <t>07867</t>
  </si>
  <si>
    <t>17223909</t>
  </si>
  <si>
    <t>ТУРИСТИЧКА ОРГАНИЗАЦИЈА ОПШТИНЕ ВЕЛИКО ГРАДИШТЕ</t>
  </si>
  <si>
    <t>10091</t>
  </si>
  <si>
    <t>17656066</t>
  </si>
  <si>
    <t>ЦЕНТАР ЗА СОЦИЈАЛНИ РАД ОПШТИНА ВЕЛИКО ГРАДИШТЕ И ГОЛУБАЦ</t>
  </si>
  <si>
    <t>00258</t>
  </si>
  <si>
    <t>07309104</t>
  </si>
  <si>
    <t>00875</t>
  </si>
  <si>
    <t>07162227</t>
  </si>
  <si>
    <t>00874</t>
  </si>
  <si>
    <t>07162308</t>
  </si>
  <si>
    <t>00873</t>
  </si>
  <si>
    <t>07162332</t>
  </si>
  <si>
    <t>01726</t>
  </si>
  <si>
    <t>07159226</t>
  </si>
  <si>
    <t>ДОМ ЗДРАВЉА ВЕЛИКО ГРАДИШТЕ</t>
  </si>
  <si>
    <t>02450</t>
  </si>
  <si>
    <t>17185918</t>
  </si>
  <si>
    <t>42930</t>
  </si>
  <si>
    <t>ЖАГУБИЦА</t>
  </si>
  <si>
    <t>118</t>
  </si>
  <si>
    <t>08191</t>
  </si>
  <si>
    <t>07162715</t>
  </si>
  <si>
    <t>08203</t>
  </si>
  <si>
    <t>08192</t>
  </si>
  <si>
    <t>07140665</t>
  </si>
  <si>
    <t>08198</t>
  </si>
  <si>
    <t>07140690</t>
  </si>
  <si>
    <t>08206</t>
  </si>
  <si>
    <t>07140703</t>
  </si>
  <si>
    <t>08205</t>
  </si>
  <si>
    <t>07140746</t>
  </si>
  <si>
    <t>08199</t>
  </si>
  <si>
    <t>07140754</t>
  </si>
  <si>
    <t>08200</t>
  </si>
  <si>
    <t>07140762</t>
  </si>
  <si>
    <t>08201</t>
  </si>
  <si>
    <t>07140789</t>
  </si>
  <si>
    <t>08195</t>
  </si>
  <si>
    <t>07140819</t>
  </si>
  <si>
    <t>08197</t>
  </si>
  <si>
    <t>07140835</t>
  </si>
  <si>
    <t>08204</t>
  </si>
  <si>
    <t>07140878</t>
  </si>
  <si>
    <t>08207</t>
  </si>
  <si>
    <t>07140886</t>
  </si>
  <si>
    <t>08209</t>
  </si>
  <si>
    <t>07140924</t>
  </si>
  <si>
    <t>08202</t>
  </si>
  <si>
    <t>07222297</t>
  </si>
  <si>
    <t>08208</t>
  </si>
  <si>
    <t>07238258</t>
  </si>
  <si>
    <t>08196</t>
  </si>
  <si>
    <t>07319797</t>
  </si>
  <si>
    <t>08210</t>
  </si>
  <si>
    <t>07347430</t>
  </si>
  <si>
    <t>08211</t>
  </si>
  <si>
    <t>07351020</t>
  </si>
  <si>
    <t>ЈП ДИРЕКЦИЈА ЗА ИЗГРАДЊУ И РАЗВОЈ ОПШТИНЕ ЖАГУБИЦА</t>
  </si>
  <si>
    <t>08212</t>
  </si>
  <si>
    <t>17121332</t>
  </si>
  <si>
    <t>08213</t>
  </si>
  <si>
    <t>17208926</t>
  </si>
  <si>
    <t>00876</t>
  </si>
  <si>
    <t>07140673</t>
  </si>
  <si>
    <t>00878</t>
  </si>
  <si>
    <t>07140797</t>
  </si>
  <si>
    <t>00877</t>
  </si>
  <si>
    <t>07140916</t>
  </si>
  <si>
    <t>01941</t>
  </si>
  <si>
    <t>17113011</t>
  </si>
  <si>
    <t>ДОМ ЗДРАВЉА ЖАГУБИЦА</t>
  </si>
  <si>
    <t>02451</t>
  </si>
  <si>
    <t>17185934</t>
  </si>
  <si>
    <t>42940</t>
  </si>
  <si>
    <t>КУЧЕВО</t>
  </si>
  <si>
    <t>053</t>
  </si>
  <si>
    <t>05580</t>
  </si>
  <si>
    <t>05608</t>
  </si>
  <si>
    <t>05581</t>
  </si>
  <si>
    <t>07141769</t>
  </si>
  <si>
    <t>МЕСНА ЗАЈЕДНИЦА НЕРЕСНИЦА</t>
  </si>
  <si>
    <t>05598</t>
  </si>
  <si>
    <t>07141777</t>
  </si>
  <si>
    <t>МЕСНА ЗАЈЕДНИЦА ТУРИЈА</t>
  </si>
  <si>
    <t>05603</t>
  </si>
  <si>
    <t>07141785</t>
  </si>
  <si>
    <t>05594</t>
  </si>
  <si>
    <t>07141793</t>
  </si>
  <si>
    <t>МЕСНА ЗАЈЕДНИЦА ВОЛУЈА</t>
  </si>
  <si>
    <t>05590</t>
  </si>
  <si>
    <t>07141807</t>
  </si>
  <si>
    <t>МЕСНА ЗАЈЕДНИЦА МУСТАПИЋ</t>
  </si>
  <si>
    <t>05597</t>
  </si>
  <si>
    <t>07141815</t>
  </si>
  <si>
    <t>МЕСНА ЗАЈЕДНИЦА ДУБОКА</t>
  </si>
  <si>
    <t>05592</t>
  </si>
  <si>
    <t>07141823</t>
  </si>
  <si>
    <t>МЕСНА ЗАЈЕДНИЦА РАКОВА БАРА</t>
  </si>
  <si>
    <t>05600</t>
  </si>
  <si>
    <t>07141831</t>
  </si>
  <si>
    <t>05607</t>
  </si>
  <si>
    <t>07141840</t>
  </si>
  <si>
    <t>МЕСНА ЗАЈЕДНИЦА ШЕВИЦА</t>
  </si>
  <si>
    <t>05605</t>
  </si>
  <si>
    <t>07141866</t>
  </si>
  <si>
    <t>05609</t>
  </si>
  <si>
    <t>07141874</t>
  </si>
  <si>
    <t>МЕСНА ЗАЈЕДНИЦА КУЧЕВО</t>
  </si>
  <si>
    <t>05596</t>
  </si>
  <si>
    <t>07141882</t>
  </si>
  <si>
    <t>05606</t>
  </si>
  <si>
    <t>07159188</t>
  </si>
  <si>
    <t>МЕСНА ЗАЈЕДНИЦА БУКОВСКА</t>
  </si>
  <si>
    <t>05587</t>
  </si>
  <si>
    <t>07200099</t>
  </si>
  <si>
    <t>МЕСНА ЗАЈЕДНИЦА РАДЕНКА</t>
  </si>
  <si>
    <t>05599</t>
  </si>
  <si>
    <t>07246196</t>
  </si>
  <si>
    <t>МЕСНА ЗАЈЕДНИЦА ВУКОВИЋ</t>
  </si>
  <si>
    <t>05591</t>
  </si>
  <si>
    <t>07255381</t>
  </si>
  <si>
    <t>МЕСНА ЗАЈЕДНИЦА КУЧАЈНА</t>
  </si>
  <si>
    <t>05595</t>
  </si>
  <si>
    <t>07260130</t>
  </si>
  <si>
    <t>МЕСНА ЗАЈЕДНИЦА ЦЕРОВИЦА</t>
  </si>
  <si>
    <t>05604</t>
  </si>
  <si>
    <t>07260504</t>
  </si>
  <si>
    <t>МЕСНА ЗАЈЕДНИЦА СРПЦЕ</t>
  </si>
  <si>
    <t>05602</t>
  </si>
  <si>
    <t>07262990</t>
  </si>
  <si>
    <t>МЕСНА ЗАЈЕДНИЦА СЕНА</t>
  </si>
  <si>
    <t>05601</t>
  </si>
  <si>
    <t>07293984</t>
  </si>
  <si>
    <t>МЕСНА ЗАЈЕДНИЦА ЗЕЛЕНИК</t>
  </si>
  <si>
    <t>05593</t>
  </si>
  <si>
    <t>07313110</t>
  </si>
  <si>
    <t>05610</t>
  </si>
  <si>
    <t>07323239</t>
  </si>
  <si>
    <t>МЕСНА ЗАЈЕДНИЦА ВЕЛИКА БРЕСНИЦА</t>
  </si>
  <si>
    <t>05589</t>
  </si>
  <si>
    <t>07646186</t>
  </si>
  <si>
    <t>05611</t>
  </si>
  <si>
    <t>17107151</t>
  </si>
  <si>
    <t>05614</t>
  </si>
  <si>
    <t>17111272</t>
  </si>
  <si>
    <t>05584</t>
  </si>
  <si>
    <t>17189131</t>
  </si>
  <si>
    <t>05612</t>
  </si>
  <si>
    <t>17310399</t>
  </si>
  <si>
    <t>05583</t>
  </si>
  <si>
    <t>17396510</t>
  </si>
  <si>
    <t>ЦЕНТАР ЗА СОЦИЈАЛНИ РАД ЗА ОПШТИНУ КУЧЕВО</t>
  </si>
  <si>
    <t>00259</t>
  </si>
  <si>
    <t>07291744</t>
  </si>
  <si>
    <t>00880</t>
  </si>
  <si>
    <t>07142579</t>
  </si>
  <si>
    <t>00882</t>
  </si>
  <si>
    <t>07162294</t>
  </si>
  <si>
    <t>00881</t>
  </si>
  <si>
    <t>07222327</t>
  </si>
  <si>
    <t>00879</t>
  </si>
  <si>
    <t>17031775</t>
  </si>
  <si>
    <t>ЕКОНОМСКО-ТРГОВИНСКА И МАШИНСКА ШКОЛА</t>
  </si>
  <si>
    <t>01942</t>
  </si>
  <si>
    <t>07164050</t>
  </si>
  <si>
    <t>42950</t>
  </si>
  <si>
    <t>ГОЛУБАЦ</t>
  </si>
  <si>
    <t>040</t>
  </si>
  <si>
    <t>05061</t>
  </si>
  <si>
    <t>05079</t>
  </si>
  <si>
    <t>05062</t>
  </si>
  <si>
    <t>07141289</t>
  </si>
  <si>
    <t>05067</t>
  </si>
  <si>
    <t>07141327</t>
  </si>
  <si>
    <t>МЕСНА ЗАЈЕДНИЦА БИКИЊЕ</t>
  </si>
  <si>
    <t>05068</t>
  </si>
  <si>
    <t>07141335</t>
  </si>
  <si>
    <t>МЕСНА ЗАЈЕДНИЦА БРАНИЧЕВО</t>
  </si>
  <si>
    <t>05069</t>
  </si>
  <si>
    <t>07141343</t>
  </si>
  <si>
    <t>МЕСНА ЗАЈЕДНИЦА МИЉЕВИЋ</t>
  </si>
  <si>
    <t>05083</t>
  </si>
  <si>
    <t>07141351</t>
  </si>
  <si>
    <t>05092</t>
  </si>
  <si>
    <t>07159455</t>
  </si>
  <si>
    <t>МЕСНА ЗАЈЕДНИЦА МАЛЕШЕВО</t>
  </si>
  <si>
    <t>05082</t>
  </si>
  <si>
    <t>07199996</t>
  </si>
  <si>
    <t>МЕСНА ЗАЈЕДНИЦА УСИЈЕ</t>
  </si>
  <si>
    <t>05089</t>
  </si>
  <si>
    <t>07228376</t>
  </si>
  <si>
    <t>05086</t>
  </si>
  <si>
    <t>07228384</t>
  </si>
  <si>
    <t>МЕСНА ЗАЈЕДНИЦА СЛАДИНАЦ</t>
  </si>
  <si>
    <t>05087</t>
  </si>
  <si>
    <t>07228392</t>
  </si>
  <si>
    <t>МЕСНА ЗАЈЕДНИЦА ВОЈИЛОВО</t>
  </si>
  <si>
    <t>05072</t>
  </si>
  <si>
    <t>07228406</t>
  </si>
  <si>
    <t>МЕСНА ЗАЈЕДНИЦА ДВОРИШТЕ</t>
  </si>
  <si>
    <t>05074</t>
  </si>
  <si>
    <t>07228414</t>
  </si>
  <si>
    <t>05080</t>
  </si>
  <si>
    <t>07228422</t>
  </si>
  <si>
    <t>МЕСНА ЗАЈЕДНИЦА ДОБРА</t>
  </si>
  <si>
    <t>05075</t>
  </si>
  <si>
    <t>07228449</t>
  </si>
  <si>
    <t>МЕСНА ЗАЈЕДНИЦА СНЕГОТИН</t>
  </si>
  <si>
    <t>05088</t>
  </si>
  <si>
    <t>07228457</t>
  </si>
  <si>
    <t>МЕСНА ЗАЈЕДНИЦА КУДРЕШ</t>
  </si>
  <si>
    <t>05081</t>
  </si>
  <si>
    <t>07228465</t>
  </si>
  <si>
    <t>МЕСНА ЗАЈЕДНИЦА ДОЊА КРУШЕВИЦА</t>
  </si>
  <si>
    <t>05076</t>
  </si>
  <si>
    <t>07228473</t>
  </si>
  <si>
    <t>МЕСНА ЗАЈЕДНИЦА ДУШМАНИЋ</t>
  </si>
  <si>
    <t>05077</t>
  </si>
  <si>
    <t>07228481</t>
  </si>
  <si>
    <t>МЕСНА ЗАЈЕДНИЦА МРЧКОВАЦ</t>
  </si>
  <si>
    <t>05084</t>
  </si>
  <si>
    <t>07228490</t>
  </si>
  <si>
    <t>МЕСНА ЗАЈЕДНИЦА ЖИТКОВИЦА</t>
  </si>
  <si>
    <t>05078</t>
  </si>
  <si>
    <t>07228503</t>
  </si>
  <si>
    <t>МЕСНА ЗАЈЕДНИЦА ШУВАЈИЋ</t>
  </si>
  <si>
    <t>05090</t>
  </si>
  <si>
    <t>07228511</t>
  </si>
  <si>
    <t>05070</t>
  </si>
  <si>
    <t>07236425</t>
  </si>
  <si>
    <t>МЕСНА ЗАЈЕДНИЦА ГОЛУБАЦ</t>
  </si>
  <si>
    <t>05073</t>
  </si>
  <si>
    <t>07240058</t>
  </si>
  <si>
    <t>МЕСНА ЗАЈЕДНИЦА ВИНЦИ</t>
  </si>
  <si>
    <t>05071</t>
  </si>
  <si>
    <t>07267304</t>
  </si>
  <si>
    <t>05091</t>
  </si>
  <si>
    <t>07324006</t>
  </si>
  <si>
    <t>05093</t>
  </si>
  <si>
    <t>17209477</t>
  </si>
  <si>
    <t>МЕСНА ЗАЈЕДНИЦА ПОНИКВЕ</t>
  </si>
  <si>
    <t>05085</t>
  </si>
  <si>
    <t>17270010</t>
  </si>
  <si>
    <t>ТУРИСТИЧКА ОРГАНИЗАЦИЈА ГОЛУБАЦ</t>
  </si>
  <si>
    <t>05063</t>
  </si>
  <si>
    <t>17271504</t>
  </si>
  <si>
    <t>00883</t>
  </si>
  <si>
    <t>07159056</t>
  </si>
  <si>
    <t>00884</t>
  </si>
  <si>
    <t>07160038</t>
  </si>
  <si>
    <t>42960</t>
  </si>
  <si>
    <t>ЖАБАРИ</t>
  </si>
  <si>
    <t>117</t>
  </si>
  <si>
    <t>08167</t>
  </si>
  <si>
    <t>07162456</t>
  </si>
  <si>
    <t>08188</t>
  </si>
  <si>
    <t>08168</t>
  </si>
  <si>
    <t>06168604</t>
  </si>
  <si>
    <t>08175</t>
  </si>
  <si>
    <t>07141165</t>
  </si>
  <si>
    <t>МЕСНА ЗАЈЕДНИЦА БРЗОХОДЕ</t>
  </si>
  <si>
    <t>08171</t>
  </si>
  <si>
    <t>07141181</t>
  </si>
  <si>
    <t>МЕСНА ЗАЈЕДНИЦА ПОЛАТНА</t>
  </si>
  <si>
    <t>08179</t>
  </si>
  <si>
    <t>07141190</t>
  </si>
  <si>
    <t>МЕСНА ЗАЈЕДНИЦА СВИЊАРЕВО</t>
  </si>
  <si>
    <t>08181</t>
  </si>
  <si>
    <t>07141203</t>
  </si>
  <si>
    <t>МЕСНА ЗАЈЕДНИЦА КОЧЕТИН</t>
  </si>
  <si>
    <t>08176</t>
  </si>
  <si>
    <t>07141211</t>
  </si>
  <si>
    <t>08178</t>
  </si>
  <si>
    <t>07141220</t>
  </si>
  <si>
    <t>08182</t>
  </si>
  <si>
    <t>07141238</t>
  </si>
  <si>
    <t>МЕСНА ЗАЈЕДНИЦА ТИЋЕВАЦ</t>
  </si>
  <si>
    <t>08184</t>
  </si>
  <si>
    <t>07141246</t>
  </si>
  <si>
    <t>08174</t>
  </si>
  <si>
    <t>07141254</t>
  </si>
  <si>
    <t>МЕСНА ЗАЈЕДНИЦА СИМИЋЕВО</t>
  </si>
  <si>
    <t>08183</t>
  </si>
  <si>
    <t>07141262</t>
  </si>
  <si>
    <t>08180</t>
  </si>
  <si>
    <t>07141297</t>
  </si>
  <si>
    <t>МЕСНА ЗАЈЕДНИЦА ВИТЕЖЕВО</t>
  </si>
  <si>
    <t>08172</t>
  </si>
  <si>
    <t>07200005</t>
  </si>
  <si>
    <t>МЕСНА ЗАЈЕДНИЦА МИРИЈЕВО</t>
  </si>
  <si>
    <t>08177</t>
  </si>
  <si>
    <t>07228619</t>
  </si>
  <si>
    <t>МЕСНА ЗАЈЕДНИЦА ЧЕТЕРЕЖЕ</t>
  </si>
  <si>
    <t>08185</t>
  </si>
  <si>
    <t>07264623</t>
  </si>
  <si>
    <t>МЕСНА ЗАЈЕДНИЦА ВЛАШКИ ДО</t>
  </si>
  <si>
    <t>08173</t>
  </si>
  <si>
    <t>07264747</t>
  </si>
  <si>
    <t>08187</t>
  </si>
  <si>
    <t>17225243</t>
  </si>
  <si>
    <t>08190</t>
  </si>
  <si>
    <t>17280511</t>
  </si>
  <si>
    <t>08189</t>
  </si>
  <si>
    <t>17427920</t>
  </si>
  <si>
    <t>08186</t>
  </si>
  <si>
    <t>17442279</t>
  </si>
  <si>
    <t>МЕСНА ЗАЈЕДНИЦА ГОРЊА ЛИВАДИЦА ПОРОДИН</t>
  </si>
  <si>
    <t>09546</t>
  </si>
  <si>
    <t>17545981</t>
  </si>
  <si>
    <t>ТУРИСТИЧКА ОРГАНИЗАЦИЈА ОПШТИНЕ ЖАБАРИ</t>
  </si>
  <si>
    <t>80137</t>
  </si>
  <si>
    <t>17669648</t>
  </si>
  <si>
    <t>00260</t>
  </si>
  <si>
    <t>06334946</t>
  </si>
  <si>
    <t>00886</t>
  </si>
  <si>
    <t>07158475</t>
  </si>
  <si>
    <t>00885</t>
  </si>
  <si>
    <t>07158661</t>
  </si>
  <si>
    <t>ДОМ ЗДРАВЉА ЖАБАРИ</t>
  </si>
  <si>
    <t>80118</t>
  </si>
  <si>
    <t>17669893</t>
  </si>
  <si>
    <t>43000</t>
  </si>
  <si>
    <t>ПРИЈЕПОЉЕ</t>
  </si>
  <si>
    <t>084</t>
  </si>
  <si>
    <t>06808</t>
  </si>
  <si>
    <t>06809</t>
  </si>
  <si>
    <t>06844</t>
  </si>
  <si>
    <t>07110987</t>
  </si>
  <si>
    <t>МЕСНА ЗАЈЕДНИЦА БРОДАРЕВО</t>
  </si>
  <si>
    <t>06819</t>
  </si>
  <si>
    <t>07111037</t>
  </si>
  <si>
    <t>МЕСНА ЗАЈЕДНИЦА КАЋЕВО</t>
  </si>
  <si>
    <t>06829</t>
  </si>
  <si>
    <t>07111045</t>
  </si>
  <si>
    <t>МЕСНА ЗАЈЕДНИЦА СЕЉАШНИЦА</t>
  </si>
  <si>
    <t>06839</t>
  </si>
  <si>
    <t>07111053</t>
  </si>
  <si>
    <t>06814</t>
  </si>
  <si>
    <t>07111061</t>
  </si>
  <si>
    <t>МЕСНА ЗАЈЕДНИЦА БАБИНЕ</t>
  </si>
  <si>
    <t>06818</t>
  </si>
  <si>
    <t>07111070</t>
  </si>
  <si>
    <t>06842</t>
  </si>
  <si>
    <t>07111088</t>
  </si>
  <si>
    <t>МЕСНА ЗАЈЕДНИЦА КАМЕНА ГОРА</t>
  </si>
  <si>
    <t>06828</t>
  </si>
  <si>
    <t>07111096</t>
  </si>
  <si>
    <t>МЕСНА ЗАЈЕДНИЦА МИЈАНИ</t>
  </si>
  <si>
    <t>06833</t>
  </si>
  <si>
    <t>07111100</t>
  </si>
  <si>
    <t>06835</t>
  </si>
  <si>
    <t>07111118</t>
  </si>
  <si>
    <t>МЕСНА ЗАЈЕДНИЦА ВЕЛИКА ЖУПА</t>
  </si>
  <si>
    <t>06820</t>
  </si>
  <si>
    <t>07111126</t>
  </si>
  <si>
    <t>МЕСНА ЗАЈЕДНИЦА ЗАВИНОГРАЂЕ</t>
  </si>
  <si>
    <t>06824</t>
  </si>
  <si>
    <t>07112424</t>
  </si>
  <si>
    <t>06846</t>
  </si>
  <si>
    <t>07188285</t>
  </si>
  <si>
    <t>МЕСНА ЗАЈЕДНИЦА ХИСАРЏИК</t>
  </si>
  <si>
    <t>06843</t>
  </si>
  <si>
    <t>07209894</t>
  </si>
  <si>
    <t>МЕСНА ЗАЈЕДНИЦА ЏУРОВО</t>
  </si>
  <si>
    <t>06823</t>
  </si>
  <si>
    <t>07239360</t>
  </si>
  <si>
    <t>МЕСНА ЗАЈЕДНИЦА КОЛОВРАТ</t>
  </si>
  <si>
    <t>06830</t>
  </si>
  <si>
    <t>07239386</t>
  </si>
  <si>
    <t>МЕСНА ЗАЈЕДНИЦА ЈАБУКА</t>
  </si>
  <si>
    <t>06827</t>
  </si>
  <si>
    <t>07239866</t>
  </si>
  <si>
    <t>06840</t>
  </si>
  <si>
    <t>07243626</t>
  </si>
  <si>
    <t>МЕСНА ЗАЈЕДНИЦА ЗВЈЕЗД</t>
  </si>
  <si>
    <t>06825</t>
  </si>
  <si>
    <t>07282001</t>
  </si>
  <si>
    <t>МЕСНА ЗАЈЕДНИЦА МИЛОШЕВ ДО</t>
  </si>
  <si>
    <t>06834</t>
  </si>
  <si>
    <t>07282338</t>
  </si>
  <si>
    <t>06837</t>
  </si>
  <si>
    <t>07283032</t>
  </si>
  <si>
    <t>ДОМ КУЛТУРЕ ПРИЈЕПОЉЕ</t>
  </si>
  <si>
    <t>06848</t>
  </si>
  <si>
    <t>07283105</t>
  </si>
  <si>
    <t>МЕСНА ЗАЈЕДНИЦА МАТАРУГЕ</t>
  </si>
  <si>
    <t>06832</t>
  </si>
  <si>
    <t>07284772</t>
  </si>
  <si>
    <t>МЕСНА ЗАЈЕДНИЦА КОСАТИЦА</t>
  </si>
  <si>
    <t>06831</t>
  </si>
  <si>
    <t>07292244</t>
  </si>
  <si>
    <t>МЕСНА ЗАЈЕДНИЦА СТРАЊАНИ</t>
  </si>
  <si>
    <t>06841</t>
  </si>
  <si>
    <t>07292252</t>
  </si>
  <si>
    <t>06822</t>
  </si>
  <si>
    <t>07292279</t>
  </si>
  <si>
    <t>МЕСНА ЗАЈЕДНИЦА СЕДОБРО</t>
  </si>
  <si>
    <t>06838</t>
  </si>
  <si>
    <t>07292899</t>
  </si>
  <si>
    <t>06826</t>
  </si>
  <si>
    <t>07293674</t>
  </si>
  <si>
    <t>МЕСНА ЗАЈЕДНИЦА ГОСТУН</t>
  </si>
  <si>
    <t>06821</t>
  </si>
  <si>
    <t>07294131</t>
  </si>
  <si>
    <t>МЕСНА ЗАЈЕДНИЦА ПРАВОШЕВО</t>
  </si>
  <si>
    <t>06836</t>
  </si>
  <si>
    <t>07295367</t>
  </si>
  <si>
    <t>МЕСНА ЗАЈЕДНИЦА АЉИНОВИЋИ</t>
  </si>
  <si>
    <t>06817</t>
  </si>
  <si>
    <t>07298854</t>
  </si>
  <si>
    <t>06815</t>
  </si>
  <si>
    <t>07324677</t>
  </si>
  <si>
    <t>МУЗЕЈ У ПРИЈЕПОЉУ</t>
  </si>
  <si>
    <t>06847</t>
  </si>
  <si>
    <t>07347324</t>
  </si>
  <si>
    <t>06816</t>
  </si>
  <si>
    <t>17010166</t>
  </si>
  <si>
    <t>06850</t>
  </si>
  <si>
    <t>17217763</t>
  </si>
  <si>
    <t>ТУРИСТИЧКА ОРГАНИЗАЦИЈА ПРИЈЕПОЉЕ</t>
  </si>
  <si>
    <t>09906</t>
  </si>
  <si>
    <t>17636359</t>
  </si>
  <si>
    <t>80228</t>
  </si>
  <si>
    <t>06845</t>
  </si>
  <si>
    <t>07282630</t>
  </si>
  <si>
    <t>00891</t>
  </si>
  <si>
    <t>07110944</t>
  </si>
  <si>
    <t>00894</t>
  </si>
  <si>
    <t>07111231</t>
  </si>
  <si>
    <t>00890</t>
  </si>
  <si>
    <t>07111240</t>
  </si>
  <si>
    <t>00887</t>
  </si>
  <si>
    <t>07111258</t>
  </si>
  <si>
    <t>00888</t>
  </si>
  <si>
    <t>07111266</t>
  </si>
  <si>
    <t>00889</t>
  </si>
  <si>
    <t>07111304</t>
  </si>
  <si>
    <t>00892</t>
  </si>
  <si>
    <t>07111312</t>
  </si>
  <si>
    <t>00893</t>
  </si>
  <si>
    <t>07320566</t>
  </si>
  <si>
    <t>01625</t>
  </si>
  <si>
    <t>17049054</t>
  </si>
  <si>
    <t>01944</t>
  </si>
  <si>
    <t>07341415</t>
  </si>
  <si>
    <t>ПРИЈЕПОЉСКА ГИМНАЗИЈА</t>
  </si>
  <si>
    <t>01727</t>
  </si>
  <si>
    <t>07341423</t>
  </si>
  <si>
    <t>01943</t>
  </si>
  <si>
    <t>07575122</t>
  </si>
  <si>
    <t>43010</t>
  </si>
  <si>
    <t>НОВА ВАРОШ</t>
  </si>
  <si>
    <t>074</t>
  </si>
  <si>
    <t>06355</t>
  </si>
  <si>
    <t>МЕСНА ЗАЈЕДНИЦА БОЖЕТИЋИ</t>
  </si>
  <si>
    <t>06366</t>
  </si>
  <si>
    <t>06356</t>
  </si>
  <si>
    <t>07110049</t>
  </si>
  <si>
    <t>МЕСНА ЗАЈЕДНИЦА ДРАГЛИЦА</t>
  </si>
  <si>
    <t>06368</t>
  </si>
  <si>
    <t>07110057</t>
  </si>
  <si>
    <t>06365</t>
  </si>
  <si>
    <t>07110065</t>
  </si>
  <si>
    <t>МЕСНА ЗАЈЕДНИЦА ЈАСЕНОВО</t>
  </si>
  <si>
    <t>06370</t>
  </si>
  <si>
    <t>07210370</t>
  </si>
  <si>
    <t>06376</t>
  </si>
  <si>
    <t>07226209</t>
  </si>
  <si>
    <t>МЕСНА ЗАЈЕДНИЦА АКМАЧИЋИ</t>
  </si>
  <si>
    <t>06362</t>
  </si>
  <si>
    <t>07239181</t>
  </si>
  <si>
    <t>МЕСНА ЗАЈЕДНИЦА АМЗИЋИ</t>
  </si>
  <si>
    <t>06363</t>
  </si>
  <si>
    <t>07239190</t>
  </si>
  <si>
    <t>МЕСНА ЗАЈЕДНИЦА ДРАЖЕВИЋИ</t>
  </si>
  <si>
    <t>06369</t>
  </si>
  <si>
    <t>07239238</t>
  </si>
  <si>
    <t>01005</t>
  </si>
  <si>
    <t>07257643</t>
  </si>
  <si>
    <t>ПОСАВОТАМНАВСКА СРЕДЊА ШКОЛА</t>
  </si>
  <si>
    <t>01982</t>
  </si>
  <si>
    <t>07283199</t>
  </si>
  <si>
    <t>80156</t>
  </si>
  <si>
    <t>17681664</t>
  </si>
  <si>
    <t>43603</t>
  </si>
  <si>
    <t>КОЦЕЉЕВА</t>
  </si>
  <si>
    <t>046</t>
  </si>
  <si>
    <t>05346</t>
  </si>
  <si>
    <t>05347</t>
  </si>
  <si>
    <t>05369</t>
  </si>
  <si>
    <t>17121871</t>
  </si>
  <si>
    <t>МЕСНА ЗАЈЕДНИЦА ДОЊЕ ЦРНИЉЕВО</t>
  </si>
  <si>
    <t>05356</t>
  </si>
  <si>
    <t>70433</t>
  </si>
  <si>
    <t>07118678</t>
  </si>
  <si>
    <t>МЕСНА ЗАЈЕДНИЦА БАТАЛАГЕ</t>
  </si>
  <si>
    <t>05350</t>
  </si>
  <si>
    <t>07118694</t>
  </si>
  <si>
    <t>МЕСНА ЗАЈЕДНИЦА СВИЛЕУВА</t>
  </si>
  <si>
    <t>05365</t>
  </si>
  <si>
    <t>07118708</t>
  </si>
  <si>
    <t>МЕСНА ЗАЈЕДНИЦА ДРУЖЕТИЋ</t>
  </si>
  <si>
    <t>05358</t>
  </si>
  <si>
    <t>07118732</t>
  </si>
  <si>
    <t>МЕСНА ЗАЈЕДНИЦА ДРАГИЊЕ</t>
  </si>
  <si>
    <t>05357</t>
  </si>
  <si>
    <t>07118759</t>
  </si>
  <si>
    <t>05361</t>
  </si>
  <si>
    <t>07118783</t>
  </si>
  <si>
    <t>МЕСНА ЗАЈЕДНИЦА ЋУКОВИНЕ</t>
  </si>
  <si>
    <t>05359</t>
  </si>
  <si>
    <t>07321368</t>
  </si>
  <si>
    <t>МЕСНА ЗАЈЕДНИЦА БРДАРИЦА</t>
  </si>
  <si>
    <t>05351</t>
  </si>
  <si>
    <t>07321376</t>
  </si>
  <si>
    <t>05352</t>
  </si>
  <si>
    <t>07321384</t>
  </si>
  <si>
    <t>МЕСНА ЗАЈЕДНИЦА ГАЛОВИЋ</t>
  </si>
  <si>
    <t>05353</t>
  </si>
  <si>
    <t>07321392</t>
  </si>
  <si>
    <t>МЕСНА ЗАЈЕДНИЦА ГОЛОЧЕЛО</t>
  </si>
  <si>
    <t>05354</t>
  </si>
  <si>
    <t>07321406</t>
  </si>
  <si>
    <t>МЕСНА ЗАЈЕДНИЦА ГРАДОЈЕВИЋ</t>
  </si>
  <si>
    <t>05355</t>
  </si>
  <si>
    <t>07321414</t>
  </si>
  <si>
    <t>МЕСНА ЗАЈЕДНИЦА ЗУКВЕ</t>
  </si>
  <si>
    <t>05360</t>
  </si>
  <si>
    <t>07321422</t>
  </si>
  <si>
    <t>МЕСНА ЗАЈЕДНИЦА ЉУТИЦЕ</t>
  </si>
  <si>
    <t>05363</t>
  </si>
  <si>
    <t>07321449</t>
  </si>
  <si>
    <t>МЕСНА ЗАЈЕДНИЦА МАЛИ БОШЊАК</t>
  </si>
  <si>
    <t>05364</t>
  </si>
  <si>
    <t>07321457</t>
  </si>
  <si>
    <t>05366</t>
  </si>
  <si>
    <t>07321465</t>
  </si>
  <si>
    <t>05368</t>
  </si>
  <si>
    <t>70435</t>
  </si>
  <si>
    <t>17129929</t>
  </si>
  <si>
    <t>05367</t>
  </si>
  <si>
    <t>70442</t>
  </si>
  <si>
    <t>07312296</t>
  </si>
  <si>
    <t>00275</t>
  </si>
  <si>
    <t>07354983</t>
  </si>
  <si>
    <t>01006</t>
  </si>
  <si>
    <t>07294034</t>
  </si>
  <si>
    <t>01983</t>
  </si>
  <si>
    <t>07293500</t>
  </si>
  <si>
    <t>80142</t>
  </si>
  <si>
    <t>17680510</t>
  </si>
  <si>
    <t>43700</t>
  </si>
  <si>
    <t>УЖИЦЕ</t>
  </si>
  <si>
    <t>100</t>
  </si>
  <si>
    <t>07498</t>
  </si>
  <si>
    <t>07501</t>
  </si>
  <si>
    <t>07500</t>
  </si>
  <si>
    <t>07156081</t>
  </si>
  <si>
    <t>07530</t>
  </si>
  <si>
    <t>07156090</t>
  </si>
  <si>
    <t>МЕСНА ЗАЈЕДНИЦА РИБАШЕВИНА</t>
  </si>
  <si>
    <t>07523</t>
  </si>
  <si>
    <t>07156103</t>
  </si>
  <si>
    <t>МЕСНА ЗАЈЕДНИЦА КРЧАГОВО</t>
  </si>
  <si>
    <t>07515</t>
  </si>
  <si>
    <t>07156120</t>
  </si>
  <si>
    <t>07533</t>
  </si>
  <si>
    <t>07156138</t>
  </si>
  <si>
    <t>07528</t>
  </si>
  <si>
    <t>07156146</t>
  </si>
  <si>
    <t>МЕСНА ЗАЈЕДНИЦА ДРЕЖНИК</t>
  </si>
  <si>
    <t>07511</t>
  </si>
  <si>
    <t>07156162</t>
  </si>
  <si>
    <t>МЕСНА ЗАЈЕДНИЦА КРЕМНА</t>
  </si>
  <si>
    <t>07517</t>
  </si>
  <si>
    <t>07156189</t>
  </si>
  <si>
    <t>МЕСНА ЗАЈЕДНИЦА КРВАВЦИ</t>
  </si>
  <si>
    <t>07516</t>
  </si>
  <si>
    <t>07156197</t>
  </si>
  <si>
    <t>МЕСНА ЗАЈЕДНИЦА МОКРА ГОРА</t>
  </si>
  <si>
    <t>07520</t>
  </si>
  <si>
    <t>07156219</t>
  </si>
  <si>
    <t>МЕСНА ЗАЈЕДНИЦА БУАР</t>
  </si>
  <si>
    <t>07506</t>
  </si>
  <si>
    <t>07156227</t>
  </si>
  <si>
    <t>07531</t>
  </si>
  <si>
    <t>07156235</t>
  </si>
  <si>
    <t>МЕСНА ЗАЈЕДНИЦА ЛУНОВО СЕЛО</t>
  </si>
  <si>
    <t>07518</t>
  </si>
  <si>
    <t>07156243</t>
  </si>
  <si>
    <t>07522</t>
  </si>
  <si>
    <t>07157606</t>
  </si>
  <si>
    <t>07527</t>
  </si>
  <si>
    <t>07220502</t>
  </si>
  <si>
    <t>МЕСНА ЗАЈЕДНИЦА ЉУБАЊЕ</t>
  </si>
  <si>
    <t>07519</t>
  </si>
  <si>
    <t>07220545</t>
  </si>
  <si>
    <t>07534</t>
  </si>
  <si>
    <t>07231156</t>
  </si>
  <si>
    <t>МЕСНА ЗАЈЕДНИЦА КАЧЕР</t>
  </si>
  <si>
    <t>07514</t>
  </si>
  <si>
    <t>07232497</t>
  </si>
  <si>
    <t>МЕСНА ЗАЈЕДНИЦА ГОСТИНИЦА</t>
  </si>
  <si>
    <t>07510</t>
  </si>
  <si>
    <t>07251742</t>
  </si>
  <si>
    <t>МЕСНА ЗАЈЕДНИЦА КАРАН</t>
  </si>
  <si>
    <t>07513</t>
  </si>
  <si>
    <t>07276451</t>
  </si>
  <si>
    <t>МЕСНА ЗАЈЕДНИЦА БИОСКА</t>
  </si>
  <si>
    <t>07505</t>
  </si>
  <si>
    <t>07280564</t>
  </si>
  <si>
    <t>07529</t>
  </si>
  <si>
    <t>07283318</t>
  </si>
  <si>
    <t>07507</t>
  </si>
  <si>
    <t>07292287</t>
  </si>
  <si>
    <t>МЕСНА ЗАЈЕДНИЦА СТАПАРИ</t>
  </si>
  <si>
    <t>07526</t>
  </si>
  <si>
    <t>07302843</t>
  </si>
  <si>
    <t>МЕСНА ЗАЈЕДНИЦА ВРУТЦИ</t>
  </si>
  <si>
    <t>07508</t>
  </si>
  <si>
    <t>07319738</t>
  </si>
  <si>
    <t>МЕСНА ЗАЈЕДНИЦА НИКОЈЕВИЋИ</t>
  </si>
  <si>
    <t>07521</t>
  </si>
  <si>
    <t>07330219</t>
  </si>
  <si>
    <t>МЕСНА ЗАЈЕДНИЦА ГОРЈАНИ</t>
  </si>
  <si>
    <t>07509</t>
  </si>
  <si>
    <t>07343655</t>
  </si>
  <si>
    <t>МЕСНА ЗАЈЕДНИЦА ДУБОКО</t>
  </si>
  <si>
    <t>07512</t>
  </si>
  <si>
    <t>17128086</t>
  </si>
  <si>
    <t>07532</t>
  </si>
  <si>
    <t>17128094</t>
  </si>
  <si>
    <t>МЕСНА ЗАЈЕДНИЦА СКРЖУТИ</t>
  </si>
  <si>
    <t>07525</t>
  </si>
  <si>
    <t>17128108</t>
  </si>
  <si>
    <t>ТУРИСТИЧКА ОРГАНИЗАЦИЈА УЖИЦЕ</t>
  </si>
  <si>
    <t>07541</t>
  </si>
  <si>
    <t>17477293</t>
  </si>
  <si>
    <t>МЕСНА ЗАЈЕДНИЦА ЗЛАКУСА</t>
  </si>
  <si>
    <t>09991</t>
  </si>
  <si>
    <t>17648195</t>
  </si>
  <si>
    <t>10089</t>
  </si>
  <si>
    <t>17655892</t>
  </si>
  <si>
    <t>ТУРИСТИЧКА ОРГАНИЗАЦИЈА РЕГИЈЕ ЗАПАДНА СРБИЈА</t>
  </si>
  <si>
    <t>80055</t>
  </si>
  <si>
    <t>17665189</t>
  </si>
  <si>
    <t>07535</t>
  </si>
  <si>
    <t>70208</t>
  </si>
  <si>
    <t>07280556</t>
  </si>
  <si>
    <t>07540</t>
  </si>
  <si>
    <t>70209</t>
  </si>
  <si>
    <t>07156774</t>
  </si>
  <si>
    <t>07539</t>
  </si>
  <si>
    <t>07156804</t>
  </si>
  <si>
    <t>07537</t>
  </si>
  <si>
    <t>07156812</t>
  </si>
  <si>
    <t>07538</t>
  </si>
  <si>
    <t>07190697</t>
  </si>
  <si>
    <t>07536</t>
  </si>
  <si>
    <t>07594666</t>
  </si>
  <si>
    <t>07544</t>
  </si>
  <si>
    <t>07367112</t>
  </si>
  <si>
    <t>ОКРУЖНИ ЗАТВОР У УЖИЦУ</t>
  </si>
  <si>
    <t>00028</t>
  </si>
  <si>
    <t>17621564</t>
  </si>
  <si>
    <t>00058</t>
  </si>
  <si>
    <t>00276</t>
  </si>
  <si>
    <t>07157681</t>
  </si>
  <si>
    <t>00162</t>
  </si>
  <si>
    <t>07216785</t>
  </si>
  <si>
    <t>01014</t>
  </si>
  <si>
    <t>07155972</t>
  </si>
  <si>
    <t>01015</t>
  </si>
  <si>
    <t>07156570</t>
  </si>
  <si>
    <t>01010</t>
  </si>
  <si>
    <t>07156626</t>
  </si>
  <si>
    <t>01011</t>
  </si>
  <si>
    <t>07156642</t>
  </si>
  <si>
    <t>01007</t>
  </si>
  <si>
    <t>07156731</t>
  </si>
  <si>
    <t>01588</t>
  </si>
  <si>
    <t>07157550</t>
  </si>
  <si>
    <t>01008</t>
  </si>
  <si>
    <t>07190301</t>
  </si>
  <si>
    <t>01633</t>
  </si>
  <si>
    <t>07249187</t>
  </si>
  <si>
    <t>01009</t>
  </si>
  <si>
    <t>17014943</t>
  </si>
  <si>
    <t>01012</t>
  </si>
  <si>
    <t>17014951</t>
  </si>
  <si>
    <t>01013</t>
  </si>
  <si>
    <t>17016032</t>
  </si>
  <si>
    <t>01986</t>
  </si>
  <si>
    <t>07156634</t>
  </si>
  <si>
    <t>01987</t>
  </si>
  <si>
    <t>07156758</t>
  </si>
  <si>
    <t>УЖИЧКА ГИМНАЗИЈА</t>
  </si>
  <si>
    <t>01739</t>
  </si>
  <si>
    <t>07279329</t>
  </si>
  <si>
    <t>01984</t>
  </si>
  <si>
    <t>07279345</t>
  </si>
  <si>
    <t>01985</t>
  </si>
  <si>
    <t>07579403</t>
  </si>
  <si>
    <t>02140</t>
  </si>
  <si>
    <t>17266896</t>
  </si>
  <si>
    <t>01988</t>
  </si>
  <si>
    <t>17434900</t>
  </si>
  <si>
    <t>02162</t>
  </si>
  <si>
    <t>07156855</t>
  </si>
  <si>
    <t>УЧИТЕЉСКИ ФАКУЛТЕТ</t>
  </si>
  <si>
    <t>02286</t>
  </si>
  <si>
    <t>06942016</t>
  </si>
  <si>
    <t>02199</t>
  </si>
  <si>
    <t>07156766</t>
  </si>
  <si>
    <t>02324</t>
  </si>
  <si>
    <t>06362176</t>
  </si>
  <si>
    <t>02664</t>
  </si>
  <si>
    <t>ЗАВОД ЗА ЈАВНО ЗДРАВЉЕ УЖИЦЕ</t>
  </si>
  <si>
    <t>02384</t>
  </si>
  <si>
    <t>07190298</t>
  </si>
  <si>
    <t>02463</t>
  </si>
  <si>
    <t>07414455</t>
  </si>
  <si>
    <t>02634</t>
  </si>
  <si>
    <t>17040405</t>
  </si>
  <si>
    <t>РЕПУБЛИЧКИ ФОНД ПИО-ФИЛИЈАЛА- УЖИЦЕ</t>
  </si>
  <si>
    <t>00122</t>
  </si>
  <si>
    <t>НАЦИОНАЛНА СЛУЖБА ЗА ЗАПОШЉАВАЊЕ-ФИЛИЈАЛА УЖИЦЕ</t>
  </si>
  <si>
    <t>00121</t>
  </si>
  <si>
    <t>43701</t>
  </si>
  <si>
    <t>АРИЉЕ</t>
  </si>
  <si>
    <t>004</t>
  </si>
  <si>
    <t>03976</t>
  </si>
  <si>
    <t>07110642</t>
  </si>
  <si>
    <t>МЕСНА ЗАЈЕДНИЦА ПОГЛЕД</t>
  </si>
  <si>
    <t>03997</t>
  </si>
  <si>
    <t>03977</t>
  </si>
  <si>
    <t>07110693</t>
  </si>
  <si>
    <t>МЕСНА ЗАЈЕДНИЦА ГРДОВИЋИ</t>
  </si>
  <si>
    <t>03990</t>
  </si>
  <si>
    <t>07110707</t>
  </si>
  <si>
    <t>МЕСНА ЗАЈЕДНИЦА КРУШЧИЦА</t>
  </si>
  <si>
    <t>03994</t>
  </si>
  <si>
    <t>07110715</t>
  </si>
  <si>
    <t>МЕСНА ЗАЈЕДНИЦА АРИЉЕ</t>
  </si>
  <si>
    <t>03982</t>
  </si>
  <si>
    <t>07110731</t>
  </si>
  <si>
    <t>МЕСНА ЗАЈЕДНИЦА БОГОЈЕВИЋИ</t>
  </si>
  <si>
    <t>03984</t>
  </si>
  <si>
    <t>07110740</t>
  </si>
  <si>
    <t>МЕСНА ЗАЈЕДНИЦА БРЕКОВО</t>
  </si>
  <si>
    <t>03985</t>
  </si>
  <si>
    <t>07110812</t>
  </si>
  <si>
    <t>МЕСНА ЗАЈЕДНИЦА ДОБРАЧЕ</t>
  </si>
  <si>
    <t>03992</t>
  </si>
  <si>
    <t>07155573</t>
  </si>
  <si>
    <t>04004</t>
  </si>
  <si>
    <t>07155794</t>
  </si>
  <si>
    <t>04003</t>
  </si>
  <si>
    <t>07188455</t>
  </si>
  <si>
    <t>МЕСНА ЗАЈЕДНИЦА ВРАНЕ</t>
  </si>
  <si>
    <t>03989</t>
  </si>
  <si>
    <t>07210060</t>
  </si>
  <si>
    <t>03996</t>
  </si>
  <si>
    <t>07230702</t>
  </si>
  <si>
    <t>04005</t>
  </si>
  <si>
    <t>07238932</t>
  </si>
  <si>
    <t>09576</t>
  </si>
  <si>
    <t>07254334</t>
  </si>
  <si>
    <t>МЕСНА ЗАЈЕДНИЦА БЈЕЛУША</t>
  </si>
  <si>
    <t>03983</t>
  </si>
  <si>
    <t>07324685</t>
  </si>
  <si>
    <t>МЕСНА ЗАЈЕДНИЦА ВИГОШТЕ</t>
  </si>
  <si>
    <t>03986</t>
  </si>
  <si>
    <t>07324693</t>
  </si>
  <si>
    <t>МЕСНА ЗАЈЕДНИЦА ВИРОВО</t>
  </si>
  <si>
    <t>03987</t>
  </si>
  <si>
    <t>07324707</t>
  </si>
  <si>
    <t>МЕСНА ЗАЈЕДНИЦА ВИСОКА</t>
  </si>
  <si>
    <t>03988</t>
  </si>
  <si>
    <t>07324715</t>
  </si>
  <si>
    <t>МЕСНА ЗАЈЕДНИЦА ГРИВСКА</t>
  </si>
  <si>
    <t>03991</t>
  </si>
  <si>
    <t>07324723</t>
  </si>
  <si>
    <t>03993</t>
  </si>
  <si>
    <t>07324731</t>
  </si>
  <si>
    <t>МЕСНА ЗАЈЕДНИЦА ЛАТВИЦА</t>
  </si>
  <si>
    <t>03995</t>
  </si>
  <si>
    <t>07324740</t>
  </si>
  <si>
    <t>МЕСНА ЗАЈЕДНИЦА РАДОШЕВО</t>
  </si>
  <si>
    <t>03999</t>
  </si>
  <si>
    <t>07324758</t>
  </si>
  <si>
    <t>МЕСНА ЗАЈЕДНИЦА РАДОБУЂА</t>
  </si>
  <si>
    <t>03998</t>
  </si>
  <si>
    <t>07324766</t>
  </si>
  <si>
    <t>04002</t>
  </si>
  <si>
    <t>07324774</t>
  </si>
  <si>
    <t>МЕСНА ЗАЈЕДНИЦА СТУПЧЕВИЋИ</t>
  </si>
  <si>
    <t>04001</t>
  </si>
  <si>
    <t>07324782</t>
  </si>
  <si>
    <t>МЕСНА ЗАЈЕДНИЦА СЕВЕРОВО</t>
  </si>
  <si>
    <t>04000</t>
  </si>
  <si>
    <t>07326475</t>
  </si>
  <si>
    <t>ЦЕНТАР ЗА СОЦИЈАЛНИ РАД АРИЉЕ</t>
  </si>
  <si>
    <t>00277</t>
  </si>
  <si>
    <t>07344368</t>
  </si>
  <si>
    <t>01018</t>
  </si>
  <si>
    <t>07110863</t>
  </si>
  <si>
    <t>01017</t>
  </si>
  <si>
    <t>07110871</t>
  </si>
  <si>
    <t>01016</t>
  </si>
  <si>
    <t>07110880</t>
  </si>
  <si>
    <t>01019</t>
  </si>
  <si>
    <t>07216912</t>
  </si>
  <si>
    <t>01989</t>
  </si>
  <si>
    <t>07250819</t>
  </si>
  <si>
    <t>43702</t>
  </si>
  <si>
    <t>ЧАЈЕТИНА</t>
  </si>
  <si>
    <t>035</t>
  </si>
  <si>
    <t>04880</t>
  </si>
  <si>
    <t>МЕСНА ЗАЈЕДНИЦА СЕМЕГЊЕВО</t>
  </si>
  <si>
    <t>04898</t>
  </si>
  <si>
    <t>04881</t>
  </si>
  <si>
    <t>07111550</t>
  </si>
  <si>
    <t>МЕСНА ЗАЈЕДНИЦА ДОБРОСЕЛИЦА</t>
  </si>
  <si>
    <t>04889</t>
  </si>
  <si>
    <t>07111568</t>
  </si>
  <si>
    <t>МЕСНА ЗАЈЕДНИЦА ГОЛОВО</t>
  </si>
  <si>
    <t>04887</t>
  </si>
  <si>
    <t>07111584</t>
  </si>
  <si>
    <t>МЕСНА ЗАЈЕДНИЦА АЛИН ПОТОК</t>
  </si>
  <si>
    <t>04885</t>
  </si>
  <si>
    <t>07111592</t>
  </si>
  <si>
    <t>МЕСНА ЗАЈЕДНИЦА ГОСТИЉЕ</t>
  </si>
  <si>
    <t>04888</t>
  </si>
  <si>
    <t>07111606</t>
  </si>
  <si>
    <t>МЕСНА ЗАЈЕДНИЦА РОЖАНСТВО</t>
  </si>
  <si>
    <t>04896</t>
  </si>
  <si>
    <t>07111614</t>
  </si>
  <si>
    <t>МЕСНА ЗАЈЕДНИЦА ЧАЈЕТИНА</t>
  </si>
  <si>
    <t>04903</t>
  </si>
  <si>
    <t>07111622</t>
  </si>
  <si>
    <t>МЕСНА ЗАЈЕДНИЦА МАЧКАТ</t>
  </si>
  <si>
    <t>04893</t>
  </si>
  <si>
    <t>07217137</t>
  </si>
  <si>
    <t>МЕСНА ЗАЈЕДНИЦА БРАНЕШЦИ</t>
  </si>
  <si>
    <t>04886</t>
  </si>
  <si>
    <t>07231075</t>
  </si>
  <si>
    <t>МЕСНА ЗАЈЕДНИЦА ЉУБИШ</t>
  </si>
  <si>
    <t>04892</t>
  </si>
  <si>
    <t>07238908</t>
  </si>
  <si>
    <t>04891</t>
  </si>
  <si>
    <t>07243596</t>
  </si>
  <si>
    <t>МЕСНА ЗАЈЕДНИЦА МУШВЕТЕ</t>
  </si>
  <si>
    <t>04894</t>
  </si>
  <si>
    <t>07266952</t>
  </si>
  <si>
    <t>МЕСНА ЗАЈЕДНИЦА СИРОГОЈНО</t>
  </si>
  <si>
    <t>04899</t>
  </si>
  <si>
    <t>07297246</t>
  </si>
  <si>
    <t>МЕСНА ЗАЈЕДНИЦА ЗЛАТИБОР</t>
  </si>
  <si>
    <t>04895</t>
  </si>
  <si>
    <t>07315970</t>
  </si>
  <si>
    <t>04905</t>
  </si>
  <si>
    <t>07319614</t>
  </si>
  <si>
    <t>04890</t>
  </si>
  <si>
    <t>07324812</t>
  </si>
  <si>
    <t>МЕСНА ЗАЈЕДНИЦА РУДИНЕ</t>
  </si>
  <si>
    <t>04897</t>
  </si>
  <si>
    <t>07324839</t>
  </si>
  <si>
    <t>МЕСНА ЗАЈЕДНИЦА СТУБЛО</t>
  </si>
  <si>
    <t>04900</t>
  </si>
  <si>
    <t>07324847</t>
  </si>
  <si>
    <t>МЕСНА ЗАЈЕДНИЦА ШЉИВОВИЦА</t>
  </si>
  <si>
    <t>04904</t>
  </si>
  <si>
    <t>07324855</t>
  </si>
  <si>
    <t>МЕСНА ЗАЈЕДНИЦА ТРИПКОВА</t>
  </si>
  <si>
    <t>04901</t>
  </si>
  <si>
    <t>07324863</t>
  </si>
  <si>
    <t>04906</t>
  </si>
  <si>
    <t>17027263</t>
  </si>
  <si>
    <t>04910</t>
  </si>
  <si>
    <t>17034693</t>
  </si>
  <si>
    <t>04902</t>
  </si>
  <si>
    <t>17509896</t>
  </si>
  <si>
    <t>10053</t>
  </si>
  <si>
    <t>80240</t>
  </si>
  <si>
    <t>17729764</t>
  </si>
  <si>
    <t>04908</t>
  </si>
  <si>
    <t>06097553</t>
  </si>
  <si>
    <t>ЦЕНТАР ЗА СОЦИЈАЛНИ РАД ЧАЈЕТИНА</t>
  </si>
  <si>
    <t>00278</t>
  </si>
  <si>
    <t>07401841</t>
  </si>
  <si>
    <t>01020</t>
  </si>
  <si>
    <t>07109695</t>
  </si>
  <si>
    <t>01022</t>
  </si>
  <si>
    <t>07109709</t>
  </si>
  <si>
    <t>01021</t>
  </si>
  <si>
    <t>07216971</t>
  </si>
  <si>
    <t>01990</t>
  </si>
  <si>
    <t>07282923</t>
  </si>
  <si>
    <t>02599</t>
  </si>
  <si>
    <t>07221452</t>
  </si>
  <si>
    <t>43710</t>
  </si>
  <si>
    <t>БАЈИНА БАШТА</t>
  </si>
  <si>
    <t>007</t>
  </si>
  <si>
    <t>04067</t>
  </si>
  <si>
    <t>07158017</t>
  </si>
  <si>
    <t>МЕСНА ЗАЈЕДНИЦА ПАШИНА РАВАН</t>
  </si>
  <si>
    <t>04091</t>
  </si>
  <si>
    <t>04068</t>
  </si>
  <si>
    <t>06993567</t>
  </si>
  <si>
    <t>04095</t>
  </si>
  <si>
    <t>07155379</t>
  </si>
  <si>
    <t>МЕСНА ЗАЈЕДНИЦА РОГАЧИЦА</t>
  </si>
  <si>
    <t>04096</t>
  </si>
  <si>
    <t>07155387</t>
  </si>
  <si>
    <t>МЕСНА ЗАЈЕДНИЦА ЗАГЛАВАК</t>
  </si>
  <si>
    <t>04078</t>
  </si>
  <si>
    <t>07155395</t>
  </si>
  <si>
    <t>МЕСНА ЗАЈЕДНИЦА ОВЧИЊА</t>
  </si>
  <si>
    <t>04089</t>
  </si>
  <si>
    <t>07155409</t>
  </si>
  <si>
    <t>МЕСНА ЗАЈЕДНИЦА ОКЛЕТАЦ</t>
  </si>
  <si>
    <t>04090</t>
  </si>
  <si>
    <t>07155417</t>
  </si>
  <si>
    <t>МЕСНА ЗАЈЕДНИЦА БАЧЕВЦИ</t>
  </si>
  <si>
    <t>04073</t>
  </si>
  <si>
    <t>07155425</t>
  </si>
  <si>
    <t>МЕСНА ЗАЈЕДНИЦА ГВОЗДАЦ</t>
  </si>
  <si>
    <t>04076</t>
  </si>
  <si>
    <t>07155433</t>
  </si>
  <si>
    <t>04097</t>
  </si>
  <si>
    <t>07155441</t>
  </si>
  <si>
    <t>МЕСНА ЗАЈЕДНИЦА ЉЕШТАНСКО</t>
  </si>
  <si>
    <t>04087</t>
  </si>
  <si>
    <t>07155450</t>
  </si>
  <si>
    <t>МЕСНА ЗАЈЕДНИЦА ЗАОВИНЕ</t>
  </si>
  <si>
    <t>04079</t>
  </si>
  <si>
    <t>07155492</t>
  </si>
  <si>
    <t>МЕСНА ЗАЈЕДНИЦА СОЛОТУША</t>
  </si>
  <si>
    <t>04098</t>
  </si>
  <si>
    <t>07232357</t>
  </si>
  <si>
    <t>МЕСНА ЗАЈЕДНИЦА ПИЛИЦА</t>
  </si>
  <si>
    <t>04093</t>
  </si>
  <si>
    <t>07232365</t>
  </si>
  <si>
    <t>04101</t>
  </si>
  <si>
    <t>07233868</t>
  </si>
  <si>
    <t>МЕСНА ЗАЈЕДНИЦА ЗЛОДОЛ</t>
  </si>
  <si>
    <t>04081</t>
  </si>
  <si>
    <t>07267240</t>
  </si>
  <si>
    <t>МЕСНА ЗАЈЕДНИЦА ЦРВИЦА</t>
  </si>
  <si>
    <t>04099</t>
  </si>
  <si>
    <t>07282982</t>
  </si>
  <si>
    <t>МЕСНА ЗАЈЕДНИЦА ЗАРОЖЈЕ</t>
  </si>
  <si>
    <t>04080</t>
  </si>
  <si>
    <t>09635</t>
  </si>
  <si>
    <t>07301162</t>
  </si>
  <si>
    <t>МЕСНА ЗАЈЕДНИЦА ВОЉЧИНАЦ</t>
  </si>
  <si>
    <t>09646</t>
  </si>
  <si>
    <t>07301189</t>
  </si>
  <si>
    <t>08227</t>
  </si>
  <si>
    <t>70283</t>
  </si>
  <si>
    <t>07309465</t>
  </si>
  <si>
    <t>08228</t>
  </si>
  <si>
    <t>70284</t>
  </si>
  <si>
    <t>17103091</t>
  </si>
  <si>
    <t>ОКРУЖНИ ЗАТВОР У ПРОКУПЉУ</t>
  </si>
  <si>
    <t>00024</t>
  </si>
  <si>
    <t>17621556</t>
  </si>
  <si>
    <t>00054</t>
  </si>
  <si>
    <t>06951</t>
  </si>
  <si>
    <t>07107579</t>
  </si>
  <si>
    <t>ДОМ ЗА СМЕШТАЈ И НЕГУ СТАРИХ ЛИЦА ПРОКУПЉЕ</t>
  </si>
  <si>
    <t>00189</t>
  </si>
  <si>
    <t>07345925</t>
  </si>
  <si>
    <t>00263</t>
  </si>
  <si>
    <t>07830157</t>
  </si>
  <si>
    <t>00911</t>
  </si>
  <si>
    <t>07107404</t>
  </si>
  <si>
    <t>00910</t>
  </si>
  <si>
    <t>07107412</t>
  </si>
  <si>
    <t>00907</t>
  </si>
  <si>
    <t>07107439</t>
  </si>
  <si>
    <t>01585</t>
  </si>
  <si>
    <t>07107455</t>
  </si>
  <si>
    <t>00913</t>
  </si>
  <si>
    <t>07238495</t>
  </si>
  <si>
    <t>00912</t>
  </si>
  <si>
    <t>07303866</t>
  </si>
  <si>
    <t>00908</t>
  </si>
  <si>
    <t>07303955</t>
  </si>
  <si>
    <t>00909</t>
  </si>
  <si>
    <t>07340567</t>
  </si>
  <si>
    <t>01626</t>
  </si>
  <si>
    <t>17020056</t>
  </si>
  <si>
    <t>80283</t>
  </si>
  <si>
    <t>17759582</t>
  </si>
  <si>
    <t>01950</t>
  </si>
  <si>
    <t>07271310</t>
  </si>
  <si>
    <t>01948</t>
  </si>
  <si>
    <t>07271328</t>
  </si>
  <si>
    <t>01730</t>
  </si>
  <si>
    <t>07271344</t>
  </si>
  <si>
    <t>01949</t>
  </si>
  <si>
    <t>07314124</t>
  </si>
  <si>
    <t>01947</t>
  </si>
  <si>
    <t>07600739</t>
  </si>
  <si>
    <t>02160</t>
  </si>
  <si>
    <t>07204370</t>
  </si>
  <si>
    <t>02208</t>
  </si>
  <si>
    <t>07262051</t>
  </si>
  <si>
    <t>02660</t>
  </si>
  <si>
    <t>02629</t>
  </si>
  <si>
    <t>17217607</t>
  </si>
  <si>
    <t>80231</t>
  </si>
  <si>
    <t>17716409</t>
  </si>
  <si>
    <t>РЕПУБЛИЧКИ ФОНД ПИО-ФИЛИЈАЛА- ПРОКУПЉЕ</t>
  </si>
  <si>
    <t>00116</t>
  </si>
  <si>
    <t>НАЦИОНАЛНА СЛУЖБА ЗА ЗАПОШЉАВАЊЕ-ФИЛИЈАЛА ПРОКУПЉЕ</t>
  </si>
  <si>
    <t>09586</t>
  </si>
  <si>
    <t>43110</t>
  </si>
  <si>
    <t>БЛАЦЕ</t>
  </si>
  <si>
    <t>023</t>
  </si>
  <si>
    <t>04431</t>
  </si>
  <si>
    <t>07203608</t>
  </si>
  <si>
    <t>04432</t>
  </si>
  <si>
    <t>ФОНД СОЛИДАРНОСТИ ЗА ПРУЖАЊЕ ПОМОЋИ СТАНОВНИШТВУ</t>
  </si>
  <si>
    <t>09831</t>
  </si>
  <si>
    <t>04466</t>
  </si>
  <si>
    <t>07203721</t>
  </si>
  <si>
    <t>04465</t>
  </si>
  <si>
    <t>07332726</t>
  </si>
  <si>
    <t>04467</t>
  </si>
  <si>
    <t>17390830</t>
  </si>
  <si>
    <t>80227</t>
  </si>
  <si>
    <t>17716212</t>
  </si>
  <si>
    <t>80217</t>
  </si>
  <si>
    <t>20367865</t>
  </si>
  <si>
    <t>04447</t>
  </si>
  <si>
    <t>07108982</t>
  </si>
  <si>
    <t>МЕСНА ЗАЈЕДНИЦА БАРБАТОВАЦ</t>
  </si>
  <si>
    <t>04437</t>
  </si>
  <si>
    <t>07109245</t>
  </si>
  <si>
    <t>МЕСНА ЗАЈЕДНИЦА ГОРЊЕ ГРГУРЕ</t>
  </si>
  <si>
    <t>04442</t>
  </si>
  <si>
    <t>07109253</t>
  </si>
  <si>
    <t>МЕСНА ЗАЈЕДНИЦА ПОПОВА</t>
  </si>
  <si>
    <t>04451</t>
  </si>
  <si>
    <t>07109261</t>
  </si>
  <si>
    <t>МЕСНА ЗАЈЕДНИЦА БЛАЦЕ</t>
  </si>
  <si>
    <t>04438</t>
  </si>
  <si>
    <t>07109270</t>
  </si>
  <si>
    <t>МЕСНА ЗАЈЕДНИЦА МЕЂУХАНА</t>
  </si>
  <si>
    <t>04449</t>
  </si>
  <si>
    <t>07186916</t>
  </si>
  <si>
    <t>04455</t>
  </si>
  <si>
    <t>07186932</t>
  </si>
  <si>
    <t>МЕСНА ЗАЈЕДНИЦА КРИВАЈА</t>
  </si>
  <si>
    <t>04446</t>
  </si>
  <si>
    <t>07212186</t>
  </si>
  <si>
    <t>МЕСНА ЗАЈЕДНИЦА ЧУНГУЛА</t>
  </si>
  <si>
    <t>04461</t>
  </si>
  <si>
    <t>07212194</t>
  </si>
  <si>
    <t>МЕСНА ЗАЈЕДНИЦА ГОРЊА ЈОШАНИЦА</t>
  </si>
  <si>
    <t>04441</t>
  </si>
  <si>
    <t>07212208</t>
  </si>
  <si>
    <t>04444</t>
  </si>
  <si>
    <t>07212216</t>
  </si>
  <si>
    <t>МЕСНА ЗАЈЕДНИЦА ПРЕТЕЖАНА</t>
  </si>
  <si>
    <t>04453</t>
  </si>
  <si>
    <t>07212224</t>
  </si>
  <si>
    <t>МЕСНА ЗАЈЕДНИЦА КАШЕВАР</t>
  </si>
  <si>
    <t>04445</t>
  </si>
  <si>
    <t>07212232</t>
  </si>
  <si>
    <t>04459</t>
  </si>
  <si>
    <t>07212259</t>
  </si>
  <si>
    <t>МЕСНА ЗАЈЕДНИЦА ПРЕТРЕШЊА</t>
  </si>
  <si>
    <t>04454</t>
  </si>
  <si>
    <t>07212267</t>
  </si>
  <si>
    <t>МЕСНА ЗАЈЕДНИЦА ГОРЊА ДРАГУША</t>
  </si>
  <si>
    <t>04440</t>
  </si>
  <si>
    <t>07212275</t>
  </si>
  <si>
    <t>МЕСНА ЗАЈЕДНИЦА ГОРЊЕ СВАРЧЕ</t>
  </si>
  <si>
    <t>04443</t>
  </si>
  <si>
    <t>07212283</t>
  </si>
  <si>
    <t>МЕСНА ЗАЈЕДНИЦА АЛАБАНА</t>
  </si>
  <si>
    <t>04436</t>
  </si>
  <si>
    <t>07288867</t>
  </si>
  <si>
    <t>МЕСНА ЗАЈЕДНИЦА ЧУЧАЛЕ</t>
  </si>
  <si>
    <t>04462</t>
  </si>
  <si>
    <t>07288875</t>
  </si>
  <si>
    <t>04457</t>
  </si>
  <si>
    <t>07291167</t>
  </si>
  <si>
    <t>МЕСНА ЗАЈЕДНИЦА ЏЕПНИЦА</t>
  </si>
  <si>
    <t>04463</t>
  </si>
  <si>
    <t>07291175</t>
  </si>
  <si>
    <t>МЕСНА ЗАЈЕДНИЦА ТРБУЊЕ</t>
  </si>
  <si>
    <t>04460</t>
  </si>
  <si>
    <t>07301685</t>
  </si>
  <si>
    <t>04458</t>
  </si>
  <si>
    <t>07301693</t>
  </si>
  <si>
    <t>МЕСНА ЗАЈЕДНИЦА РАШИЦА</t>
  </si>
  <si>
    <t>04456</t>
  </si>
  <si>
    <t>07301707</t>
  </si>
  <si>
    <t>МЕСНА ЗАЈЕДНИЦА ВРБОВАЦ</t>
  </si>
  <si>
    <t>04439</t>
  </si>
  <si>
    <t>07303548</t>
  </si>
  <si>
    <t>МЕСНА ЗАЈЕДНИЦА ПРЕБРЕЗА</t>
  </si>
  <si>
    <t>04452</t>
  </si>
  <si>
    <t>07303556</t>
  </si>
  <si>
    <t>04464</t>
  </si>
  <si>
    <t>17192264</t>
  </si>
  <si>
    <t>МЕСНА ЗАЈЕДНИЦА МУЗАЋЕ</t>
  </si>
  <si>
    <t>04450</t>
  </si>
  <si>
    <t>17281623</t>
  </si>
  <si>
    <t>МЕСНА ЗАЈЕДНИЦА МАЛА ДРАГУША</t>
  </si>
  <si>
    <t>04448</t>
  </si>
  <si>
    <t>17427725</t>
  </si>
  <si>
    <t>00264</t>
  </si>
  <si>
    <t>07341342</t>
  </si>
  <si>
    <t>80007</t>
  </si>
  <si>
    <t>17656848</t>
  </si>
  <si>
    <t>00914</t>
  </si>
  <si>
    <t>07109016</t>
  </si>
  <si>
    <t>01951</t>
  </si>
  <si>
    <t>07186908</t>
  </si>
  <si>
    <t>02214</t>
  </si>
  <si>
    <t>09271961</t>
  </si>
  <si>
    <t>ДОМ ЗДРАВЉА БЛАЦЕ</t>
  </si>
  <si>
    <t>02552</t>
  </si>
  <si>
    <t>17253379</t>
  </si>
  <si>
    <t>43120</t>
  </si>
  <si>
    <t>КУРШУМЛИЈА</t>
  </si>
  <si>
    <t>054</t>
  </si>
  <si>
    <t>05615</t>
  </si>
  <si>
    <t>07132727</t>
  </si>
  <si>
    <t>05651</t>
  </si>
  <si>
    <t>05616</t>
  </si>
  <si>
    <t>06260462</t>
  </si>
  <si>
    <t>МЕСНА ЗАЈЕДНИЦА МАРКОВИЋЕ</t>
  </si>
  <si>
    <t>05633</t>
  </si>
  <si>
    <t>07132948</t>
  </si>
  <si>
    <t>05638</t>
  </si>
  <si>
    <t>07132956</t>
  </si>
  <si>
    <t>МЕСНА ЗАЈЕДНИЦА МЕРЂЕЗ</t>
  </si>
  <si>
    <t>05636</t>
  </si>
  <si>
    <t>07132972</t>
  </si>
  <si>
    <t>МЕСНА ЗАЈЕДНИЦА ГРАБОВНИЦА</t>
  </si>
  <si>
    <t>05623</t>
  </si>
  <si>
    <t>07132999</t>
  </si>
  <si>
    <t>05632</t>
  </si>
  <si>
    <t>07133006</t>
  </si>
  <si>
    <t>МЕСНА ЗАЈЕДНИЦА ИВАН КУЛА</t>
  </si>
  <si>
    <t>05628</t>
  </si>
  <si>
    <t>07133014</t>
  </si>
  <si>
    <t>05650</t>
  </si>
  <si>
    <t>07227604</t>
  </si>
  <si>
    <t>МЕСНА ЗАЈЕДНИЦА ПРОЛОМ</t>
  </si>
  <si>
    <t>05637</t>
  </si>
  <si>
    <t>07238410</t>
  </si>
  <si>
    <t>МЕСНА ЗАЈЕДНИЦА КОЊУВА</t>
  </si>
  <si>
    <t>05630</t>
  </si>
  <si>
    <t>07240295</t>
  </si>
  <si>
    <t>МЕСНА ЗАЈЕДНИЦА ТМАВА</t>
  </si>
  <si>
    <t>05641</t>
  </si>
  <si>
    <t>07262469</t>
  </si>
  <si>
    <t>МЕСНА ЗАЈЕДНИЦА БАЋОГЛАВА</t>
  </si>
  <si>
    <t>05622</t>
  </si>
  <si>
    <t>07265603</t>
  </si>
  <si>
    <t>05649</t>
  </si>
  <si>
    <t>07288204</t>
  </si>
  <si>
    <t>МЕСНА ЗАЈЕДНИЦА ДОЊА МИКУЉАНА</t>
  </si>
  <si>
    <t>05626</t>
  </si>
  <si>
    <t>07291965</t>
  </si>
  <si>
    <t>МЕСНА ЗАЈЕДНИЦА КУРШУМЛИЈСКА БАЊА</t>
  </si>
  <si>
    <t>05631</t>
  </si>
  <si>
    <t>07293097</t>
  </si>
  <si>
    <t>МЕСНА ЗАЈЕДНИЦА КАСТРАТ</t>
  </si>
  <si>
    <t>05629</t>
  </si>
  <si>
    <t>07296541</t>
  </si>
  <si>
    <t>МЕСНА ЗАЈЕДНИЦА СПАНЦЕ</t>
  </si>
  <si>
    <t>05640</t>
  </si>
  <si>
    <t>07299311</t>
  </si>
  <si>
    <t>05634</t>
  </si>
  <si>
    <t>07299320</t>
  </si>
  <si>
    <t>МЕСНА ЗАЈЕДНИЦА МЕРДАРЕ</t>
  </si>
  <si>
    <t>05635</t>
  </si>
  <si>
    <t>07299338</t>
  </si>
  <si>
    <t>МЕСНА ЗАЈЕДНИЦА ДЕГРМЕН</t>
  </si>
  <si>
    <t>05624</t>
  </si>
  <si>
    <t>07299346</t>
  </si>
  <si>
    <t>05627</t>
  </si>
  <si>
    <t>07299354</t>
  </si>
  <si>
    <t>05639</t>
  </si>
  <si>
    <t>07299362</t>
  </si>
  <si>
    <t>05625</t>
  </si>
  <si>
    <t>07303599</t>
  </si>
  <si>
    <t>МЕСНА ЗАЈЕДНИЦА БАРЛОВО</t>
  </si>
  <si>
    <t>05621</t>
  </si>
  <si>
    <t>07303602</t>
  </si>
  <si>
    <t>05647</t>
  </si>
  <si>
    <t>07323751</t>
  </si>
  <si>
    <t>05644</t>
  </si>
  <si>
    <t>07325738</t>
  </si>
  <si>
    <t>05643</t>
  </si>
  <si>
    <t>07325746</t>
  </si>
  <si>
    <t>05642</t>
  </si>
  <si>
    <t>07325754</t>
  </si>
  <si>
    <t>05646</t>
  </si>
  <si>
    <t>07325762</t>
  </si>
  <si>
    <t>05645</t>
  </si>
  <si>
    <t>07325789</t>
  </si>
  <si>
    <t>80033</t>
  </si>
  <si>
    <t>17662040</t>
  </si>
  <si>
    <t>80032</t>
  </si>
  <si>
    <t>17662058</t>
  </si>
  <si>
    <t>00840</t>
  </si>
  <si>
    <t>07192126</t>
  </si>
  <si>
    <t>00837</t>
  </si>
  <si>
    <t>07192134</t>
  </si>
  <si>
    <t>00838</t>
  </si>
  <si>
    <t>07192142</t>
  </si>
  <si>
    <t>00841</t>
  </si>
  <si>
    <t>07192169</t>
  </si>
  <si>
    <t>00842</t>
  </si>
  <si>
    <t>07192452</t>
  </si>
  <si>
    <t>00839</t>
  </si>
  <si>
    <t>07224036</t>
  </si>
  <si>
    <t>00835</t>
  </si>
  <si>
    <t>07343183</t>
  </si>
  <si>
    <t>01720</t>
  </si>
  <si>
    <t>07192100</t>
  </si>
  <si>
    <t>01930</t>
  </si>
  <si>
    <t>07352107</t>
  </si>
  <si>
    <t>ПИРОТ</t>
  </si>
  <si>
    <t>079</t>
  </si>
  <si>
    <t>06548</t>
  </si>
  <si>
    <t>07131674</t>
  </si>
  <si>
    <t>06550</t>
  </si>
  <si>
    <t>09904</t>
  </si>
  <si>
    <t>17044982</t>
  </si>
  <si>
    <t>ЈАВНА УСТАНОВА ТУРИСТИЧКА ОРГАНИЗАЦИЈА ПИРОТ</t>
  </si>
  <si>
    <t>80017</t>
  </si>
  <si>
    <t>17657437</t>
  </si>
  <si>
    <t>80236</t>
  </si>
  <si>
    <t>17721569</t>
  </si>
  <si>
    <t>06649</t>
  </si>
  <si>
    <t>06979904</t>
  </si>
  <si>
    <t>НАРОДНО ПОЗОРИШТЕ ПИРОТ</t>
  </si>
  <si>
    <t>06648</t>
  </si>
  <si>
    <t>07131011</t>
  </si>
  <si>
    <t>МУЗЕЈ ПОНИШАВЉА</t>
  </si>
  <si>
    <t>06646</t>
  </si>
  <si>
    <t>07172486</t>
  </si>
  <si>
    <t>НАРОДНА БИБЛИОТЕКА  ПИРОТ</t>
  </si>
  <si>
    <t>06647</t>
  </si>
  <si>
    <t>07211660</t>
  </si>
  <si>
    <t>06644</t>
  </si>
  <si>
    <t>07346280</t>
  </si>
  <si>
    <t>06645</t>
  </si>
  <si>
    <t>17038478</t>
  </si>
  <si>
    <t>06643</t>
  </si>
  <si>
    <t>07131607</t>
  </si>
  <si>
    <t>70234</t>
  </si>
  <si>
    <t>ДРУШТВЕНИ ФОНД ЗА ПУТЕВЕ ОПШТИНЕ ПИРОТ</t>
  </si>
  <si>
    <t>06554</t>
  </si>
  <si>
    <t>07366817</t>
  </si>
  <si>
    <t>МЕСНА ЗАЈЕДНИЦА ТИЈАБАРА</t>
  </si>
  <si>
    <t>06633</t>
  </si>
  <si>
    <t>70235</t>
  </si>
  <si>
    <t>07131887</t>
  </si>
  <si>
    <t>06610</t>
  </si>
  <si>
    <t>07131909</t>
  </si>
  <si>
    <t>МЕСНА ЗАЈЕДНИЦА БРЛОГ</t>
  </si>
  <si>
    <t>06565</t>
  </si>
  <si>
    <t>07131917</t>
  </si>
  <si>
    <t>МЕСНА ЗАЈЕДНИЦА ДОЈКИНЦИ</t>
  </si>
  <si>
    <t>06580</t>
  </si>
  <si>
    <t>07131925</t>
  </si>
  <si>
    <t>МЕСНА ЗАЈЕДНИЦА ЦЕРЕВ ДЕЛ</t>
  </si>
  <si>
    <t>06621</t>
  </si>
  <si>
    <t>07131933</t>
  </si>
  <si>
    <t>МЕСНА ЗАЈЕДНИЦА ПРИСЈАН</t>
  </si>
  <si>
    <t>06606</t>
  </si>
  <si>
    <t>07131941</t>
  </si>
  <si>
    <t>МЕСНА ЗАЈЕДНИЦА КАМИК</t>
  </si>
  <si>
    <t>06586</t>
  </si>
  <si>
    <t>07131950</t>
  </si>
  <si>
    <t>МЕСНА ЗАЈЕДНИЦА КОПРИВШТИЦА</t>
  </si>
  <si>
    <t>06587</t>
  </si>
  <si>
    <t>07131968</t>
  </si>
  <si>
    <t>МЕСНА ЗАЈЕДНИЦА РОСОМАЧ</t>
  </si>
  <si>
    <t>06609</t>
  </si>
  <si>
    <t>07131976</t>
  </si>
  <si>
    <t>МЕСНА ЗАЈЕДНИЦА ТОПЛИ ДО</t>
  </si>
  <si>
    <t>06619</t>
  </si>
  <si>
    <t>07131984</t>
  </si>
  <si>
    <t>МЕСНА ЗАЈЕДНИЦА ВОЈНЕГОВАЦ</t>
  </si>
  <si>
    <t>06572</t>
  </si>
  <si>
    <t>07131992</t>
  </si>
  <si>
    <t>06628</t>
  </si>
  <si>
    <t>07132000</t>
  </si>
  <si>
    <t>06622</t>
  </si>
  <si>
    <t>07132018</t>
  </si>
  <si>
    <t>06632</t>
  </si>
  <si>
    <t>07132026</t>
  </si>
  <si>
    <t>МЕСНА ЗАЈЕДНИЦА ОБРЕНОВАЦ</t>
  </si>
  <si>
    <t>06595</t>
  </si>
  <si>
    <t>07132034</t>
  </si>
  <si>
    <t>МЕСНА ЗАЈЕДНИЦА БЕРОВИЦА</t>
  </si>
  <si>
    <t>06563</t>
  </si>
  <si>
    <t>07132042</t>
  </si>
  <si>
    <t>06641</t>
  </si>
  <si>
    <t>07132069</t>
  </si>
  <si>
    <t>06642</t>
  </si>
  <si>
    <t>07132077</t>
  </si>
  <si>
    <t>06636</t>
  </si>
  <si>
    <t>07132085</t>
  </si>
  <si>
    <t>06630</t>
  </si>
  <si>
    <t>07132093</t>
  </si>
  <si>
    <t>06637</t>
  </si>
  <si>
    <t>07132107</t>
  </si>
  <si>
    <t>06639</t>
  </si>
  <si>
    <t>07132115</t>
  </si>
  <si>
    <t>МЕСНА ЗАЈЕДНИЦА ЈЕЛОВИЦА</t>
  </si>
  <si>
    <t>06585</t>
  </si>
  <si>
    <t>07172524</t>
  </si>
  <si>
    <t>МЕСНА ЗАЈЕДНИЦА ВЛАСИ</t>
  </si>
  <si>
    <t>06571</t>
  </si>
  <si>
    <t>07172532</t>
  </si>
  <si>
    <t>06635</t>
  </si>
  <si>
    <t>07172559</t>
  </si>
  <si>
    <t>МЕСНА ЗАЈЕДНИЦА ЧИНИГЛАВЦИ</t>
  </si>
  <si>
    <t>06625</t>
  </si>
  <si>
    <t>07172567</t>
  </si>
  <si>
    <t>МЕСНА ЗАЈЕДНИЦА ДОБРИ ДО</t>
  </si>
  <si>
    <t>06579</t>
  </si>
  <si>
    <t>07172575</t>
  </si>
  <si>
    <t>МЕСНА ЗАЈЕДНИЦА НИШОР</t>
  </si>
  <si>
    <t>06594</t>
  </si>
  <si>
    <t>07172583</t>
  </si>
  <si>
    <t>06601</t>
  </si>
  <si>
    <t>07186100</t>
  </si>
  <si>
    <t>МЕСНА ЗАЈЕДНИЦА БЕЛА</t>
  </si>
  <si>
    <t>06560</t>
  </si>
  <si>
    <t>07187726</t>
  </si>
  <si>
    <t>06578</t>
  </si>
  <si>
    <t>07187734</t>
  </si>
  <si>
    <t>МЕСНА ЗАЈЕДНИЦА ЈАЛБОТИНА</t>
  </si>
  <si>
    <t>06584</t>
  </si>
  <si>
    <t>07187742</t>
  </si>
  <si>
    <t>МЕСНА ЗАЈЕДНИЦА БАЗОВИК</t>
  </si>
  <si>
    <t>06557</t>
  </si>
  <si>
    <t>07286341</t>
  </si>
  <si>
    <t>МЕСНА ЗАЈЕДНИЦА БАРЈЕ ЧИФЛИК</t>
  </si>
  <si>
    <t>06558</t>
  </si>
  <si>
    <t>07286350</t>
  </si>
  <si>
    <t>МЕСНА ЗАЈЕДНИЦА СТАНИЧЕЊЕ</t>
  </si>
  <si>
    <t>06616</t>
  </si>
  <si>
    <t>07286368</t>
  </si>
  <si>
    <t>МЕСНА ЗАЈЕДНИЦА СУКОВО</t>
  </si>
  <si>
    <t>06617</t>
  </si>
  <si>
    <t>07286376</t>
  </si>
  <si>
    <t>МЕСНА ЗАЈЕДНИЦА ТЕМСКА</t>
  </si>
  <si>
    <t>06618</t>
  </si>
  <si>
    <t>07286384</t>
  </si>
  <si>
    <t>МЕСНА ЗАЈЕДНИЦА ТРЊАНА</t>
  </si>
  <si>
    <t>06620</t>
  </si>
  <si>
    <t>07286392</t>
  </si>
  <si>
    <t>МЕСНА ЗАЈЕДНИЦА ЦРВЕНЧЕВО</t>
  </si>
  <si>
    <t>06623</t>
  </si>
  <si>
    <t>07286406</t>
  </si>
  <si>
    <t>МЕСНА ЗАЈЕДНИЦА ЦРНОКЛИШТЕ</t>
  </si>
  <si>
    <t>06624</t>
  </si>
  <si>
    <t>07286414</t>
  </si>
  <si>
    <t>МЕСНА ЗАЈЕДНИЦА ШУГРИН</t>
  </si>
  <si>
    <t>06626</t>
  </si>
  <si>
    <t>07286422</t>
  </si>
  <si>
    <t>МЕСНА ЗАЈЕДНИЦА СРЕЋКОВАЦ</t>
  </si>
  <si>
    <t>06615</t>
  </si>
  <si>
    <t>07286449</t>
  </si>
  <si>
    <t>МЕСНА ЗАЈЕДНИЦА СИЊА ГЛАВА</t>
  </si>
  <si>
    <t>06612</t>
  </si>
  <si>
    <t>07286481</t>
  </si>
  <si>
    <t>06614</t>
  </si>
  <si>
    <t>07286490</t>
  </si>
  <si>
    <t>МЕСНА ЗАЈЕДНИЦА СЛАВИЊА</t>
  </si>
  <si>
    <t>06613</t>
  </si>
  <si>
    <t>07286503</t>
  </si>
  <si>
    <t>МЕСНА ЗАЈЕДНИЦА МАЛИ ЈОВАНОВАЦ</t>
  </si>
  <si>
    <t>06591</t>
  </si>
  <si>
    <t>07286520</t>
  </si>
  <si>
    <t>МЕСНА ЗАЈЕДНИЦА МАЛИ СУВОДОЛ</t>
  </si>
  <si>
    <t>06592</t>
  </si>
  <si>
    <t>07286538</t>
  </si>
  <si>
    <t>МЕСНА ЗАЈЕДНИЦА МИРКОВЦИ</t>
  </si>
  <si>
    <t>06593</t>
  </si>
  <si>
    <t>07286546</t>
  </si>
  <si>
    <t>МЕСНА ЗАЈЕДНИЦА ОРЕОВИЦА</t>
  </si>
  <si>
    <t>06596</t>
  </si>
  <si>
    <t>07286554</t>
  </si>
  <si>
    <t>МЕСНА ЗАЈЕДНИЦА ОРЉА</t>
  </si>
  <si>
    <t>06597</t>
  </si>
  <si>
    <t>07286562</t>
  </si>
  <si>
    <t>МЕСНА ЗАЈЕДНИЦА ОСМАКОВА</t>
  </si>
  <si>
    <t>06598</t>
  </si>
  <si>
    <t>07286589</t>
  </si>
  <si>
    <t>МЕСНА ЗАЈЕДНИЦА ПАКЛЕШТИЦА</t>
  </si>
  <si>
    <t>06599</t>
  </si>
  <si>
    <t>07286597</t>
  </si>
  <si>
    <t>МЕСНА ЗАЈЕДНИЦА ПАСЈАЧ</t>
  </si>
  <si>
    <t>06600</t>
  </si>
  <si>
    <t>07286619</t>
  </si>
  <si>
    <t>06629</t>
  </si>
  <si>
    <t>07286627</t>
  </si>
  <si>
    <t>06627</t>
  </si>
  <si>
    <t>07286635</t>
  </si>
  <si>
    <t>06631</t>
  </si>
  <si>
    <t>07286643</t>
  </si>
  <si>
    <t>06602</t>
  </si>
  <si>
    <t>07286651</t>
  </si>
  <si>
    <t>МЕСНА ЗАЈЕДНИЦА ПОКРОВЕНИК</t>
  </si>
  <si>
    <t>06603</t>
  </si>
  <si>
    <t>07286660</t>
  </si>
  <si>
    <t>МЕСНА ЗАЈЕДНИЦА ПОЉСКА РЖАНА</t>
  </si>
  <si>
    <t>06604</t>
  </si>
  <si>
    <t>07286678</t>
  </si>
  <si>
    <t>МЕСНА ЗАЈЕДНИЦА ПОНОР</t>
  </si>
  <si>
    <t>06605</t>
  </si>
  <si>
    <t>07286686</t>
  </si>
  <si>
    <t>МЕСНА ЗАЈЕДНИЦА РАГОДЕШ</t>
  </si>
  <si>
    <t>06607</t>
  </si>
  <si>
    <t>07286694</t>
  </si>
  <si>
    <t>МЕСНА ЗАЈЕДНИЦА РАСНИЦА</t>
  </si>
  <si>
    <t>06608</t>
  </si>
  <si>
    <t>07286708</t>
  </si>
  <si>
    <t>МЕСНА ЗАЈЕДНИЦА РУДИЊЕ</t>
  </si>
  <si>
    <t>06611</t>
  </si>
  <si>
    <t>07286716</t>
  </si>
  <si>
    <t>МЕСНА ЗАЈЕДНИЦА ДРЖИНА</t>
  </si>
  <si>
    <t>06581</t>
  </si>
  <si>
    <t>07286724</t>
  </si>
  <si>
    <t>МЕСНА ЗАЈЕДНИЦА НОВИ ЗАВОЈ</t>
  </si>
  <si>
    <t>06634</t>
  </si>
  <si>
    <t>07286732</t>
  </si>
  <si>
    <t>МЕСНА ЗАЈЕДНИЦА ЗАСКОВЦИ</t>
  </si>
  <si>
    <t>06582</t>
  </si>
  <si>
    <t>07286759</t>
  </si>
  <si>
    <t>06583</t>
  </si>
  <si>
    <t>07286767</t>
  </si>
  <si>
    <t>МЕСНА ЗАЈЕДНИЦА КОСТУР</t>
  </si>
  <si>
    <t>06588</t>
  </si>
  <si>
    <t>07286775</t>
  </si>
  <si>
    <t>МЕСНА ЗАЈЕДНИЦА КРУПАЦ</t>
  </si>
  <si>
    <t>06589</t>
  </si>
  <si>
    <t>07286783</t>
  </si>
  <si>
    <t>МЕСНА ЗАЈЕДНИЦА КУМАНОВО</t>
  </si>
  <si>
    <t>06590</t>
  </si>
  <si>
    <t>07286791</t>
  </si>
  <si>
    <t>МЕСНА ЗАЈЕДНИЦА БАСАРА</t>
  </si>
  <si>
    <t>06559</t>
  </si>
  <si>
    <t>07286805</t>
  </si>
  <si>
    <t>МЕСНА ЗАЈЕДНИЦА БЕРИЛОВАЦ</t>
  </si>
  <si>
    <t>06562</t>
  </si>
  <si>
    <t>07286813</t>
  </si>
  <si>
    <t>МЕСНА ЗАЈЕДНИЦА БЛАТО</t>
  </si>
  <si>
    <t>06564</t>
  </si>
  <si>
    <t>07286821</t>
  </si>
  <si>
    <t>МЕСНА ЗАЈЕДНИЦА ВЕЛИКА ЛУКАЊА</t>
  </si>
  <si>
    <t>06568</t>
  </si>
  <si>
    <t>07286830</t>
  </si>
  <si>
    <t>МЕСНА ЗАЈЕДНИЦА ВЕЛИКИ ЈОВАНОВАЦ</t>
  </si>
  <si>
    <t>06566</t>
  </si>
  <si>
    <t>07286848</t>
  </si>
  <si>
    <t>МЕСНА ЗАЈЕДНИЦА ВЕЛИКИ СУВОДОЛ</t>
  </si>
  <si>
    <t>06567</t>
  </si>
  <si>
    <t>07286856</t>
  </si>
  <si>
    <t>06569</t>
  </si>
  <si>
    <t>07286864</t>
  </si>
  <si>
    <t>МЕСНА ЗАЈЕДНИЦА ВИСОЧКА РЖАНА</t>
  </si>
  <si>
    <t>06570</t>
  </si>
  <si>
    <t>07286872</t>
  </si>
  <si>
    <t>МЕСНА ЗАЈЕДНИЦА ВРАНИШТЕ</t>
  </si>
  <si>
    <t>06573</t>
  </si>
  <si>
    <t>07286899</t>
  </si>
  <si>
    <t>МЕСНА ЗАЈЕДНИЦА ГЊИЛАН</t>
  </si>
  <si>
    <t>06574</t>
  </si>
  <si>
    <t>07286902</t>
  </si>
  <si>
    <t>МЕСНА ЗАЈЕДНИЦА ГОРЊА ДРЖИНА</t>
  </si>
  <si>
    <t>06575</t>
  </si>
  <si>
    <t>07286929</t>
  </si>
  <si>
    <t>МЕСНА ЗАЈЕДНИЦА ГОСТУША</t>
  </si>
  <si>
    <t>06576</t>
  </si>
  <si>
    <t>07286937</t>
  </si>
  <si>
    <t>06577</t>
  </si>
  <si>
    <t>07286945</t>
  </si>
  <si>
    <t>06561</t>
  </si>
  <si>
    <t>17360302</t>
  </si>
  <si>
    <t>06640</t>
  </si>
  <si>
    <t>17393898</t>
  </si>
  <si>
    <t>06638</t>
  </si>
  <si>
    <t>17393901</t>
  </si>
  <si>
    <t>00052</t>
  </si>
  <si>
    <t>ЦЕНТАР ЗА СОЦИЈАЛНИ РАД ЗА ОПШТИНУ ПИРОТ</t>
  </si>
  <si>
    <t>10069</t>
  </si>
  <si>
    <t>17651285</t>
  </si>
  <si>
    <t>01584</t>
  </si>
  <si>
    <t>07172338</t>
  </si>
  <si>
    <t>00844</t>
  </si>
  <si>
    <t>07172427</t>
  </si>
  <si>
    <t>00846</t>
  </si>
  <si>
    <t>07172443</t>
  </si>
  <si>
    <t>00845</t>
  </si>
  <si>
    <t>07172451</t>
  </si>
  <si>
    <t>00843</t>
  </si>
  <si>
    <t>07211686</t>
  </si>
  <si>
    <t>01623</t>
  </si>
  <si>
    <t>17468588</t>
  </si>
  <si>
    <t>СРЕДЊА СТРУЧНА ШКОЛА ПИРОТ</t>
  </si>
  <si>
    <t>01931</t>
  </si>
  <si>
    <t>06944272</t>
  </si>
  <si>
    <t>ТЕХНИЧКА ШКОЛА  ПИРОТ</t>
  </si>
  <si>
    <t>01934</t>
  </si>
  <si>
    <t>07131542</t>
  </si>
  <si>
    <t>ЕКОНОМСКА ШКОЛА ПИРОТ</t>
  </si>
  <si>
    <t>01932</t>
  </si>
  <si>
    <t>07131569</t>
  </si>
  <si>
    <t>ГИМНАЗИЈА ПИРОТ</t>
  </si>
  <si>
    <t>01721</t>
  </si>
  <si>
    <t>07131577</t>
  </si>
  <si>
    <t>01933</t>
  </si>
  <si>
    <t>07172419</t>
  </si>
  <si>
    <t>02213</t>
  </si>
  <si>
    <t>07131585</t>
  </si>
  <si>
    <t>02658</t>
  </si>
  <si>
    <t>ЗАВОД ЗА ЈАВНО ЗДРАВЉЕ ПИРОТ</t>
  </si>
  <si>
    <t>02380</t>
  </si>
  <si>
    <t>07414285</t>
  </si>
  <si>
    <t>02627</t>
  </si>
  <si>
    <t>17218581</t>
  </si>
  <si>
    <t>РЕПУБЛИЧКИ ФОНД ПИО-ФИЛИЈАЛА- ПИРОТ</t>
  </si>
  <si>
    <t>00113</t>
  </si>
  <si>
    <t>НАЦИОНАЛНА СЛУЖБА ЗА ЗАПОШЉАВАЊЕ-ФИЛИЈАЛА ПИРОТ</t>
  </si>
  <si>
    <t>09590</t>
  </si>
  <si>
    <t>42801</t>
  </si>
  <si>
    <t>БАБУШНИЦА</t>
  </si>
  <si>
    <t>006</t>
  </si>
  <si>
    <t>04006</t>
  </si>
  <si>
    <t>07172788</t>
  </si>
  <si>
    <t>04064</t>
  </si>
  <si>
    <t>07106432</t>
  </si>
  <si>
    <t>04065</t>
  </si>
  <si>
    <t>17217925</t>
  </si>
  <si>
    <t>04063</t>
  </si>
  <si>
    <t>07291604</t>
  </si>
  <si>
    <t>ДИРЕКЦИЈА ЗА ГРАЂЕВИНСКО ЗЕМЉИШТЕ, ПУТЕВЕ И КОМУНАЛНИ РАЗВОЈ ОПШТИНЕ БАБУШНИЦА</t>
  </si>
  <si>
    <t>04066</t>
  </si>
  <si>
    <t>17124650</t>
  </si>
  <si>
    <t>МЕСНА ЗАЈЕДНИЦА ВЕЛИКО БОЊИНЦЕ</t>
  </si>
  <si>
    <t>04017</t>
  </si>
  <si>
    <t>07109369</t>
  </si>
  <si>
    <t>МЕСНА ЗАЈЕДНИЦА ЗАВИДИНЦИ</t>
  </si>
  <si>
    <t>04032</t>
  </si>
  <si>
    <t>07109377</t>
  </si>
  <si>
    <t>МЕСНА ЗАЈЕДНИЦА ГОРЊЕ КРЊИНО</t>
  </si>
  <si>
    <t>04024</t>
  </si>
  <si>
    <t>07109385</t>
  </si>
  <si>
    <t>МЕСНА ЗАЈЕДНИЦА ВУЧИ ДЕЛ</t>
  </si>
  <si>
    <t>04022</t>
  </si>
  <si>
    <t>07109393</t>
  </si>
  <si>
    <t>04021</t>
  </si>
  <si>
    <t>07109407</t>
  </si>
  <si>
    <t>МЕСНА ЗАЈЕДНИЦА ЈАСЕНОВ ДЕЛ</t>
  </si>
  <si>
    <t>04035</t>
  </si>
  <si>
    <t>07109415</t>
  </si>
  <si>
    <t>04037</t>
  </si>
  <si>
    <t>07109423</t>
  </si>
  <si>
    <t>МЕСНА ЗАЈЕДНИЦА ПРОВАЉЕНИК</t>
  </si>
  <si>
    <t>04049</t>
  </si>
  <si>
    <t>07109431</t>
  </si>
  <si>
    <t>МЕСНА ЗАЈЕДНИЦА ДОЛ</t>
  </si>
  <si>
    <t>04028</t>
  </si>
  <si>
    <t>07109440</t>
  </si>
  <si>
    <t>МЕСНА ЗАЈЕДНИЦА НАШУШКОВИЦА</t>
  </si>
  <si>
    <t>04046</t>
  </si>
  <si>
    <t>07109458</t>
  </si>
  <si>
    <t>МЕСНА ЗАЈЕДНИЦА ЗВОНЦЕ</t>
  </si>
  <si>
    <t>04033</t>
  </si>
  <si>
    <t>07109466</t>
  </si>
  <si>
    <t>МЕСНА ЗАЈЕДНИЦА МЕЗГРАЈА</t>
  </si>
  <si>
    <t>04044</t>
  </si>
  <si>
    <t>07109474</t>
  </si>
  <si>
    <t>МЕСНА ЗАЈЕДНИЦА РАКИТА</t>
  </si>
  <si>
    <t>04053</t>
  </si>
  <si>
    <t>07304692</t>
  </si>
  <si>
    <t>МЕСНА ЗАЈЕДНИЦА РАДОШЕВАЦ</t>
  </si>
  <si>
    <t>04052</t>
  </si>
  <si>
    <t>07304706</t>
  </si>
  <si>
    <t>МЕСНА ЗАЈЕДНИЦА РАДОСИН</t>
  </si>
  <si>
    <t>04051</t>
  </si>
  <si>
    <t>07304714</t>
  </si>
  <si>
    <t>МЕСНА ЗАЈЕДНИЦА РАДИЊИНЦИ</t>
  </si>
  <si>
    <t>04050</t>
  </si>
  <si>
    <t>07304722</t>
  </si>
  <si>
    <t>МЕСНА ЗАЈЕДНИЦА ПРЕСЕКА</t>
  </si>
  <si>
    <t>04048</t>
  </si>
  <si>
    <t>07304749</t>
  </si>
  <si>
    <t>МЕСНА ЗАЈЕДНИЦА РАКОВ ДОЛ</t>
  </si>
  <si>
    <t>04054</t>
  </si>
  <si>
    <t>07304757</t>
  </si>
  <si>
    <t>МЕСНА ЗАЈЕДНИЦА РАЉИН</t>
  </si>
  <si>
    <t>04055</t>
  </si>
  <si>
    <t>07304765</t>
  </si>
  <si>
    <t>04056</t>
  </si>
  <si>
    <t>07304773</t>
  </si>
  <si>
    <t>МЕСНА ЗАЈЕДНИЦА СТОЛ</t>
  </si>
  <si>
    <t>04057</t>
  </si>
  <si>
    <t>07304781</t>
  </si>
  <si>
    <t>МЕСНА ЗАЈЕДНИЦА СТРЕЛАЦ</t>
  </si>
  <si>
    <t>04058</t>
  </si>
  <si>
    <t>07304790</t>
  </si>
  <si>
    <t>МЕСНА ЗАЈЕДНИЦА СТУДЕНА</t>
  </si>
  <si>
    <t>04059</t>
  </si>
  <si>
    <t>07304803</t>
  </si>
  <si>
    <t>МЕСНА ЗАЈЕДНИЦА СУРАЧЕВО</t>
  </si>
  <si>
    <t>04060</t>
  </si>
  <si>
    <t>07304811</t>
  </si>
  <si>
    <t>МЕСНА ЗАЈЕДНИЦА ЦРВЕНА ЈАБУКА</t>
  </si>
  <si>
    <t>04061</t>
  </si>
  <si>
    <t>07304820</t>
  </si>
  <si>
    <t>МЕСНА ЗАЈЕДНИЦА ШТРБОВАЦ</t>
  </si>
  <si>
    <t>04062</t>
  </si>
  <si>
    <t>07304838</t>
  </si>
  <si>
    <t>04011</t>
  </si>
  <si>
    <t>07304846</t>
  </si>
  <si>
    <t>МЕСНА ЗАЈЕДНИЦА БАБУШНИЦА</t>
  </si>
  <si>
    <t>04010</t>
  </si>
  <si>
    <t>07304854</t>
  </si>
  <si>
    <t>МЕСНА ЗАЈЕДНИЦА БЕРДУЈ</t>
  </si>
  <si>
    <t>04012</t>
  </si>
  <si>
    <t>07304862</t>
  </si>
  <si>
    <t>МЕСНА ЗАЈЕДНИЦА БЕРИН ИЗВОР</t>
  </si>
  <si>
    <t>04013</t>
  </si>
  <si>
    <t>07304889</t>
  </si>
  <si>
    <t>МЕСНА ЗАЈЕДНИЦА БОГДАНОВАЦ</t>
  </si>
  <si>
    <t>04014</t>
  </si>
  <si>
    <t>07304897</t>
  </si>
  <si>
    <t>МЕСНА ЗАЈЕДНИЦА БРАТИШЕВАЦ</t>
  </si>
  <si>
    <t>04015</t>
  </si>
  <si>
    <t>07304919</t>
  </si>
  <si>
    <t>МЕСНА ЗАЈЕДНИЦА БРЕСТОВ ДОЛ</t>
  </si>
  <si>
    <t>04016</t>
  </si>
  <si>
    <t>07304927</t>
  </si>
  <si>
    <t>МЕСНА ЗАЈЕДНИЦА ВАВА</t>
  </si>
  <si>
    <t>04018</t>
  </si>
  <si>
    <t>07304935</t>
  </si>
  <si>
    <t>МЕСНА ЗАЈЕДНИЦА ВАЛНИШ</t>
  </si>
  <si>
    <t>04019</t>
  </si>
  <si>
    <t>07304943</t>
  </si>
  <si>
    <t>МЕСНА ЗАЈЕДНИЦА ВОЈНИЦИ</t>
  </si>
  <si>
    <t>04020</t>
  </si>
  <si>
    <t>07304951</t>
  </si>
  <si>
    <t>МЕСНА ЗАЈЕДНИЦА ГОРЊИ СТРИЖЕВАЦ</t>
  </si>
  <si>
    <t>04023</t>
  </si>
  <si>
    <t>07304960</t>
  </si>
  <si>
    <t>МЕСНА ЗАЈЕДНИЦА ДОЊИ СТРИЖЕВАЦ</t>
  </si>
  <si>
    <t>04027</t>
  </si>
  <si>
    <t>07304978</t>
  </si>
  <si>
    <t>МЕСНА ЗАЈЕДНИЦА ДОЊЕ КРЊИНО</t>
  </si>
  <si>
    <t>04029</t>
  </si>
  <si>
    <t>07304986</t>
  </si>
  <si>
    <t>МЕСНА ЗАЈЕДНИЦА ГРНЧАР</t>
  </si>
  <si>
    <t>04026</t>
  </si>
  <si>
    <t>07304994</t>
  </si>
  <si>
    <t>04025</t>
  </si>
  <si>
    <t>07305001</t>
  </si>
  <si>
    <t>04030</t>
  </si>
  <si>
    <t>07305010</t>
  </si>
  <si>
    <t>МЕСНА ЗАЈЕДНИЦА ДУЧЕВАЦ</t>
  </si>
  <si>
    <t>04031</t>
  </si>
  <si>
    <t>07305028</t>
  </si>
  <si>
    <t>04034</t>
  </si>
  <si>
    <t>07305036</t>
  </si>
  <si>
    <t>МЕСНА ЗАЈЕДНИЦА КАЛУЂЕРЕВО</t>
  </si>
  <si>
    <t>04036</t>
  </si>
  <si>
    <t>07305044</t>
  </si>
  <si>
    <t>МЕСНА ЗАЈЕДНИЦА ЉУБЕРАЂА</t>
  </si>
  <si>
    <t>04041</t>
  </si>
  <si>
    <t>07305052</t>
  </si>
  <si>
    <t>МЕСНА ЗАЈЕДНИЦА КИЈЕВАЦ</t>
  </si>
  <si>
    <t>04038</t>
  </si>
  <si>
    <t>07305079</t>
  </si>
  <si>
    <t>04039</t>
  </si>
  <si>
    <t>07305087</t>
  </si>
  <si>
    <t>МЕСНА ЗАЈЕДНИЦА ЛИНОВО</t>
  </si>
  <si>
    <t>04040</t>
  </si>
  <si>
    <t>07305095</t>
  </si>
  <si>
    <t>МЕСНА ЗАЈЕДНИЦА МАЛО БОЊИНЦЕ</t>
  </si>
  <si>
    <t>04042</t>
  </si>
  <si>
    <t>07305109</t>
  </si>
  <si>
    <t>МЕСНА ЗАЈЕДНИЦА МАСУРОВАЦ</t>
  </si>
  <si>
    <t>04043</t>
  </si>
  <si>
    <t>07305117</t>
  </si>
  <si>
    <t>МЕСНА ЗАЈЕДНИЦА МОДРА СТЕНА</t>
  </si>
  <si>
    <t>04045</t>
  </si>
  <si>
    <t>07305125</t>
  </si>
  <si>
    <t>МЕСНА ЗАЈЕДНИЦА ОСТАТОВИЦА</t>
  </si>
  <si>
    <t>04047</t>
  </si>
  <si>
    <t>07305133</t>
  </si>
  <si>
    <t>ЦЕНТАР ЗА СОЦИЈАЛНИ РАД ЗА ОПШТИНУ БАБУШНИЦА</t>
  </si>
  <si>
    <t>80001</t>
  </si>
  <si>
    <t>17583140</t>
  </si>
  <si>
    <t>00851</t>
  </si>
  <si>
    <t>07106319</t>
  </si>
  <si>
    <t>00847</t>
  </si>
  <si>
    <t>07106327</t>
  </si>
  <si>
    <t>00848</t>
  </si>
  <si>
    <t>07106335</t>
  </si>
  <si>
    <t>00850</t>
  </si>
  <si>
    <t>07106343</t>
  </si>
  <si>
    <t>00849</t>
  </si>
  <si>
    <t>07106351</t>
  </si>
  <si>
    <t>01722</t>
  </si>
  <si>
    <t>07106360</t>
  </si>
  <si>
    <t>ТЕХНИЧКА ШКОЛА  БАБУШНИЦА</t>
  </si>
  <si>
    <t>01935</t>
  </si>
  <si>
    <t>07686668</t>
  </si>
  <si>
    <t>80141</t>
  </si>
  <si>
    <t>17670409</t>
  </si>
  <si>
    <t>42802</t>
  </si>
  <si>
    <t>ДИМИТРОВГРАД</t>
  </si>
  <si>
    <t>037</t>
  </si>
  <si>
    <t>04955</t>
  </si>
  <si>
    <t>04956</t>
  </si>
  <si>
    <t>07247346</t>
  </si>
  <si>
    <t>МЕСНА ЗАЈЕДНИЦА ДОЊИ РАЧНИК</t>
  </si>
  <si>
    <t>07281</t>
  </si>
  <si>
    <t>07248067</t>
  </si>
  <si>
    <t>МЕСНА ЗАЈЕДНИЦА БУКОВЧЕ</t>
  </si>
  <si>
    <t>07268</t>
  </si>
  <si>
    <t>07248075</t>
  </si>
  <si>
    <t>МЕСНА ЗАЈЕДНИЦА СИОКОВАЦ</t>
  </si>
  <si>
    <t>07307</t>
  </si>
  <si>
    <t>07248083</t>
  </si>
  <si>
    <t>МЕСНА ЗАЈЕДНИЦА БУНАР</t>
  </si>
  <si>
    <t>07269</t>
  </si>
  <si>
    <t>07248091</t>
  </si>
  <si>
    <t>07308</t>
  </si>
  <si>
    <t>07248105</t>
  </si>
  <si>
    <t>07285</t>
  </si>
  <si>
    <t>07248113</t>
  </si>
  <si>
    <t>МЕСНА ЗАЈЕДНИЦА ЛОВЦИ</t>
  </si>
  <si>
    <t>07293</t>
  </si>
  <si>
    <t>07248121</t>
  </si>
  <si>
    <t>07323</t>
  </si>
  <si>
    <t>07248130</t>
  </si>
  <si>
    <t>МЕСНА ЗАЈЕДНИЦА КАЛЕНОВАЦ</t>
  </si>
  <si>
    <t>07288</t>
  </si>
  <si>
    <t>07248903</t>
  </si>
  <si>
    <t>МЕСНА ЗАЈЕДНИЦА МЕЂУРЕЧ</t>
  </si>
  <si>
    <t>07299</t>
  </si>
  <si>
    <t>07248911</t>
  </si>
  <si>
    <t>МЕСНА ЗАЈЕДНИЦА БЕЛИЦА</t>
  </si>
  <si>
    <t>07266</t>
  </si>
  <si>
    <t>07248920</t>
  </si>
  <si>
    <t>МЕСНА ЗАЈЕДНИЦА ГОРЊИ РАЧНИК</t>
  </si>
  <si>
    <t>07277</t>
  </si>
  <si>
    <t>07248938</t>
  </si>
  <si>
    <t>МЕСНА ЗАЈЕДНИЦА КОЛАРЕ</t>
  </si>
  <si>
    <t>07290</t>
  </si>
  <si>
    <t>07248946</t>
  </si>
  <si>
    <t>МЕСНА ЗАЈЕДНИЦА ВИНОРАЧА</t>
  </si>
  <si>
    <t>07270</t>
  </si>
  <si>
    <t>07248962</t>
  </si>
  <si>
    <t>07305</t>
  </si>
  <si>
    <t>07249519</t>
  </si>
  <si>
    <t>МЕСНА ЗАЈЕДНИЦА РИБНИК</t>
  </si>
  <si>
    <t>07306</t>
  </si>
  <si>
    <t>07249527</t>
  </si>
  <si>
    <t>МЕСНА ЗАЈЕДНИЦА ЈОШАНИЧКИ ПРЊАВОР</t>
  </si>
  <si>
    <t>07287</t>
  </si>
  <si>
    <t>07249551</t>
  </si>
  <si>
    <t>МЕСНА ЗАЈЕДНИЦА МИШЕВИЋ</t>
  </si>
  <si>
    <t>07301</t>
  </si>
  <si>
    <t>07249560</t>
  </si>
  <si>
    <t>МЕСНА ЗАЈЕДНИЦА ВРАНОВАЦ</t>
  </si>
  <si>
    <t>07272</t>
  </si>
  <si>
    <t>07249578</t>
  </si>
  <si>
    <t>07279</t>
  </si>
  <si>
    <t>07249586</t>
  </si>
  <si>
    <t>МЕСНА ЗАЈЕДНИЦА РАКИТОВО</t>
  </si>
  <si>
    <t>07304</t>
  </si>
  <si>
    <t>07249594</t>
  </si>
  <si>
    <t>07322</t>
  </si>
  <si>
    <t>07249608</t>
  </si>
  <si>
    <t>МЕСНА ЗАЈЕДНИЦА РАЈКИНАЦ</t>
  </si>
  <si>
    <t>07303</t>
  </si>
  <si>
    <t>07249616</t>
  </si>
  <si>
    <t>МЕСНА ЗАЈЕДНИЦА СТАРО ЛАНИШТЕ</t>
  </si>
  <si>
    <t>07309</t>
  </si>
  <si>
    <t>07249624</t>
  </si>
  <si>
    <t>07294</t>
  </si>
  <si>
    <t>07249632</t>
  </si>
  <si>
    <t>МЕСНА ЗАЈЕДНИЦА ИВКОВАЧКИ ПРЊАВОР</t>
  </si>
  <si>
    <t>07286</t>
  </si>
  <si>
    <t>07250541</t>
  </si>
  <si>
    <t>МЕСНА ЗАЈЕДНИЦА ДЕОНИЦА</t>
  </si>
  <si>
    <t>07278</t>
  </si>
  <si>
    <t>07250550</t>
  </si>
  <si>
    <t>07289</t>
  </si>
  <si>
    <t>07250584</t>
  </si>
  <si>
    <t>МЕСНА ЗАЈЕДНИЦА ШУЉКОВАЦ</t>
  </si>
  <si>
    <t>07314</t>
  </si>
  <si>
    <t>07250592</t>
  </si>
  <si>
    <t>МЕСНА ЗАЈЕДНИЦА ЛУКАР</t>
  </si>
  <si>
    <t>07295</t>
  </si>
  <si>
    <t>07251165</t>
  </si>
  <si>
    <t>МЕСНА ЗАЈЕДНИЦА ДРАГОЦВЕТ</t>
  </si>
  <si>
    <t>07282</t>
  </si>
  <si>
    <t>07251173</t>
  </si>
  <si>
    <t>МЕСНА ЗАЈЕДНИЦА МИЛОШЕВО</t>
  </si>
  <si>
    <t>07300</t>
  </si>
  <si>
    <t>07251181</t>
  </si>
  <si>
    <t>07320</t>
  </si>
  <si>
    <t>07262795</t>
  </si>
  <si>
    <t>07318</t>
  </si>
  <si>
    <t>07262809</t>
  </si>
  <si>
    <t>07321</t>
  </si>
  <si>
    <t>07262825</t>
  </si>
  <si>
    <t>07319</t>
  </si>
  <si>
    <t>07262833</t>
  </si>
  <si>
    <t>07315</t>
  </si>
  <si>
    <t>07262841</t>
  </si>
  <si>
    <t>07317</t>
  </si>
  <si>
    <t>07262850</t>
  </si>
  <si>
    <t>МЕСНА ЗАЈЕДНИЦА ГЛАВИНЦИ</t>
  </si>
  <si>
    <t>07274</t>
  </si>
  <si>
    <t>07287402</t>
  </si>
  <si>
    <t>МЕСНА ЗАЈЕДНИЦА БРЕСЈЕ</t>
  </si>
  <si>
    <t>07267</t>
  </si>
  <si>
    <t>07287429</t>
  </si>
  <si>
    <t>МЕСНА ЗАЈЕДНИЦА ДРАГОШЕВАЦ</t>
  </si>
  <si>
    <t>07283</t>
  </si>
  <si>
    <t>07323468</t>
  </si>
  <si>
    <t>07312</t>
  </si>
  <si>
    <t>07325592</t>
  </si>
  <si>
    <t>07324</t>
  </si>
  <si>
    <t>07338368</t>
  </si>
  <si>
    <t>МЕСНА ЗАЈЕДНИЦА ВОЉАВЧЕ</t>
  </si>
  <si>
    <t>07271</t>
  </si>
  <si>
    <t>07342918</t>
  </si>
  <si>
    <t>МЕСНА ЗАЈЕДНИЦА КОЧИНО СЕЛО</t>
  </si>
  <si>
    <t>07292</t>
  </si>
  <si>
    <t>07343159</t>
  </si>
  <si>
    <t>07273</t>
  </si>
  <si>
    <t>07343299</t>
  </si>
  <si>
    <t>МЕСНА ЗАЈЕДНИЦА МАЛИ ПОПОВИЋ</t>
  </si>
  <si>
    <t>07297</t>
  </si>
  <si>
    <t>07343698</t>
  </si>
  <si>
    <t>МЕСНА ЗАЈЕДНИЦА ДРАЖМИРОВАЦ</t>
  </si>
  <si>
    <t>07284</t>
  </si>
  <si>
    <t>07343701</t>
  </si>
  <si>
    <t>МЕСНА ЗАЈЕДНИЦА БАГРДАН</t>
  </si>
  <si>
    <t>07265</t>
  </si>
  <si>
    <t>07343817</t>
  </si>
  <si>
    <t>МЕСНА ЗАЈЕДНИЦА ШАНТАРОВАЦ</t>
  </si>
  <si>
    <t>07313</t>
  </si>
  <si>
    <t>07343868</t>
  </si>
  <si>
    <t>МЕСНА ЗАЈЕДНИЦА ДОЊЕ ШТИПЉЕ</t>
  </si>
  <si>
    <t>07280</t>
  </si>
  <si>
    <t>07343990</t>
  </si>
  <si>
    <t>МЕСНА ЗАЈЕДНИЦА ГОРЊЕ ШТИПЉЕ</t>
  </si>
  <si>
    <t>07276</t>
  </si>
  <si>
    <t>07344414</t>
  </si>
  <si>
    <t>МЕСНА ЗАЈЕДНИЦА МАЈУР</t>
  </si>
  <si>
    <t>07296</t>
  </si>
  <si>
    <t>07345887</t>
  </si>
  <si>
    <t>07316</t>
  </si>
  <si>
    <t>07347677</t>
  </si>
  <si>
    <t>07332</t>
  </si>
  <si>
    <t>17114182</t>
  </si>
  <si>
    <t>07262</t>
  </si>
  <si>
    <t>17219910</t>
  </si>
  <si>
    <t>07264</t>
  </si>
  <si>
    <t>17280350</t>
  </si>
  <si>
    <t>07263</t>
  </si>
  <si>
    <t>17395955</t>
  </si>
  <si>
    <t>МЕСНА ЗАЈЕДНИЦА СТРИЖИЛО</t>
  </si>
  <si>
    <t>07311</t>
  </si>
  <si>
    <t>17471945</t>
  </si>
  <si>
    <t>09834</t>
  </si>
  <si>
    <t>17622811</t>
  </si>
  <si>
    <t>00056</t>
  </si>
  <si>
    <t>07329</t>
  </si>
  <si>
    <t>07114915</t>
  </si>
  <si>
    <t>ГЕРОНТОЛОШКИ ЦЕНТАР ЈАГОДИНА</t>
  </si>
  <si>
    <t>00191</t>
  </si>
  <si>
    <t>07245181</t>
  </si>
  <si>
    <t>00269</t>
  </si>
  <si>
    <t>07245190</t>
  </si>
  <si>
    <t>00955</t>
  </si>
  <si>
    <t>07114893</t>
  </si>
  <si>
    <t>00962</t>
  </si>
  <si>
    <t>07125313</t>
  </si>
  <si>
    <t>00959</t>
  </si>
  <si>
    <t>07125356</t>
  </si>
  <si>
    <t>00961</t>
  </si>
  <si>
    <t>07125399</t>
  </si>
  <si>
    <t>00956</t>
  </si>
  <si>
    <t>07125402</t>
  </si>
  <si>
    <t>00954</t>
  </si>
  <si>
    <t>07127073</t>
  </si>
  <si>
    <t>00957</t>
  </si>
  <si>
    <t>07127090</t>
  </si>
  <si>
    <t>00958</t>
  </si>
  <si>
    <t>07127103</t>
  </si>
  <si>
    <t>01586</t>
  </si>
  <si>
    <t>07127111</t>
  </si>
  <si>
    <t>00963</t>
  </si>
  <si>
    <t>07127138</t>
  </si>
  <si>
    <t>01629</t>
  </si>
  <si>
    <t>07127154</t>
  </si>
  <si>
    <t>00960</t>
  </si>
  <si>
    <t>07127189</t>
  </si>
  <si>
    <t>01735</t>
  </si>
  <si>
    <t>07127146</t>
  </si>
  <si>
    <t>01962</t>
  </si>
  <si>
    <t>07127197</t>
  </si>
  <si>
    <t>01963</t>
  </si>
  <si>
    <t>07350422</t>
  </si>
  <si>
    <t>01964</t>
  </si>
  <si>
    <t>07350490</t>
  </si>
  <si>
    <t>02161</t>
  </si>
  <si>
    <t>07127308</t>
  </si>
  <si>
    <t>02285</t>
  </si>
  <si>
    <t>06872468</t>
  </si>
  <si>
    <t>02662</t>
  </si>
  <si>
    <t>80111</t>
  </si>
  <si>
    <t>17670077</t>
  </si>
  <si>
    <t>ЗДРАВСТВЕНА УСТАНОВА АПОТЕКА ЈАГОДИНА</t>
  </si>
  <si>
    <t>80187</t>
  </si>
  <si>
    <t>17683390</t>
  </si>
  <si>
    <t>ОПШТА БОЛНИЦА ЈАГОДИНА</t>
  </si>
  <si>
    <t>80211</t>
  </si>
  <si>
    <t>17688383</t>
  </si>
  <si>
    <t>НАЦИОНАЛНА СЛУЖБА ЗА ЗАПОШЉАВАЊЕ-ФИЛИЈАЛА ЈАГОДИНА</t>
  </si>
  <si>
    <t>09587</t>
  </si>
  <si>
    <t>43501</t>
  </si>
  <si>
    <t>СВИЛАЈНАЦ</t>
  </si>
  <si>
    <t>097</t>
  </si>
  <si>
    <t>07335</t>
  </si>
  <si>
    <t>07186207</t>
  </si>
  <si>
    <t>МЕСНА ЗАЈЕДНИЦА ВОЈСКА</t>
  </si>
  <si>
    <t>07343</t>
  </si>
  <si>
    <t>07336</t>
  </si>
  <si>
    <t>07124341</t>
  </si>
  <si>
    <t>МЕСНА ЗАЈЕДНИЦА ГРАДА СВИЛАЈНЦА</t>
  </si>
  <si>
    <t>07362</t>
  </si>
  <si>
    <t>07124481</t>
  </si>
  <si>
    <t>МЕСНА ЗАЈЕДНИЦА МАЧЕВАЦ</t>
  </si>
  <si>
    <t>07353</t>
  </si>
  <si>
    <t>07183739</t>
  </si>
  <si>
    <t>07346</t>
  </si>
  <si>
    <t>07183763</t>
  </si>
  <si>
    <t>МЕСНА ЗАЈЕДНИЦА ЛУКОВИЦА</t>
  </si>
  <si>
    <t>07352</t>
  </si>
  <si>
    <t>07183828</t>
  </si>
  <si>
    <t>МЕСНА ЗАЈЕДНИЦА ВРЛАНЕ</t>
  </si>
  <si>
    <t>07344</t>
  </si>
  <si>
    <t>07189524</t>
  </si>
  <si>
    <t>МЕСНА ЗАЈЕДНИЦА БОБОВО</t>
  </si>
  <si>
    <t>07341</t>
  </si>
  <si>
    <t>07201478</t>
  </si>
  <si>
    <t>МЕСНА ЗАЈЕДНИЦА СЕДЛАРЕ</t>
  </si>
  <si>
    <t>07358</t>
  </si>
  <si>
    <t>07201486</t>
  </si>
  <si>
    <t>МЕСНА ЗАЈЕДНИЦА ПРОШТИНАЦ</t>
  </si>
  <si>
    <t>07354</t>
  </si>
  <si>
    <t>07201494</t>
  </si>
  <si>
    <t>07342</t>
  </si>
  <si>
    <t>07201508</t>
  </si>
  <si>
    <t>МЕСНА ЗАЈЕДНИЦА КУПИНОВАЦ</t>
  </si>
  <si>
    <t>07350</t>
  </si>
  <si>
    <t>07201516</t>
  </si>
  <si>
    <t>07359</t>
  </si>
  <si>
    <t>07201524</t>
  </si>
  <si>
    <t>МЕСНА ЗАЈЕДНИЦА РАДОШИН</t>
  </si>
  <si>
    <t>07355</t>
  </si>
  <si>
    <t>07201559</t>
  </si>
  <si>
    <t>07357</t>
  </si>
  <si>
    <t>07201567</t>
  </si>
  <si>
    <t>МЕСНА ЗАЈЕДНИЦА РОАНДА</t>
  </si>
  <si>
    <t>07356</t>
  </si>
  <si>
    <t>07201575</t>
  </si>
  <si>
    <t>МЕСНА ЗАЈЕДНИЦА ДУБЉЕ</t>
  </si>
  <si>
    <t>07347</t>
  </si>
  <si>
    <t>07201591</t>
  </si>
  <si>
    <t>07349</t>
  </si>
  <si>
    <t>07201605</t>
  </si>
  <si>
    <t>МЕСНА ЗАЈЕДНИЦА ТРОПОЊЕ</t>
  </si>
  <si>
    <t>07360</t>
  </si>
  <si>
    <t>07202385</t>
  </si>
  <si>
    <t>МЕСНА ЗАЈЕДНИЦА ЦРКВЕНАЦ</t>
  </si>
  <si>
    <t>07361</t>
  </si>
  <si>
    <t>07202415</t>
  </si>
  <si>
    <t>МЕСНА ЗАЈЕДНИЦА ДУБНИЦА</t>
  </si>
  <si>
    <t>07348</t>
  </si>
  <si>
    <t>07232691</t>
  </si>
  <si>
    <t>07345</t>
  </si>
  <si>
    <t>07240031</t>
  </si>
  <si>
    <t>МЕСНА ЗАЈЕДНИЦА КУШИЉЕВО</t>
  </si>
  <si>
    <t>07351</t>
  </si>
  <si>
    <t>07248997</t>
  </si>
  <si>
    <t>07365</t>
  </si>
  <si>
    <t>17112597</t>
  </si>
  <si>
    <t>07364</t>
  </si>
  <si>
    <t>17301209</t>
  </si>
  <si>
    <t>ФОНД ЗА УРЕЂИВАЊЕ ГРАЂЕВИНСКОГ ЗЕМЉИШТА ОПШТИНЕ СВИЛАЈНАЦ</t>
  </si>
  <si>
    <t>07339</t>
  </si>
  <si>
    <t>70334</t>
  </si>
  <si>
    <t>07366485</t>
  </si>
  <si>
    <t>07363</t>
  </si>
  <si>
    <t>07284306</t>
  </si>
  <si>
    <t>00270</t>
  </si>
  <si>
    <t>07322348</t>
  </si>
  <si>
    <t>00966</t>
  </si>
  <si>
    <t>07124490</t>
  </si>
  <si>
    <t>00965</t>
  </si>
  <si>
    <t>17479580</t>
  </si>
  <si>
    <t>00967</t>
  </si>
  <si>
    <t>17479598</t>
  </si>
  <si>
    <t>00964</t>
  </si>
  <si>
    <t>17479601</t>
  </si>
  <si>
    <t>01966</t>
  </si>
  <si>
    <t>07349939</t>
  </si>
  <si>
    <t>01965</t>
  </si>
  <si>
    <t>07349947</t>
  </si>
  <si>
    <t>ДОМ ЗДРАВЉА СВИЛАЈНАЦ</t>
  </si>
  <si>
    <t>02456</t>
  </si>
  <si>
    <t>17212125</t>
  </si>
  <si>
    <t>43502</t>
  </si>
  <si>
    <t>ДЕСПОТОВАЦ</t>
  </si>
  <si>
    <t>036</t>
  </si>
  <si>
    <t>04911</t>
  </si>
  <si>
    <t>МЕСНА ЗАЈЕДНИЦА СТРМОСТЕН</t>
  </si>
  <si>
    <t>04942</t>
  </si>
  <si>
    <t>04912</t>
  </si>
  <si>
    <t>07114648</t>
  </si>
  <si>
    <t>04926</t>
  </si>
  <si>
    <t>07114656</t>
  </si>
  <si>
    <t>МЕСНА ЗАЈЕДНИЦА РАВНА РЕКА</t>
  </si>
  <si>
    <t>04938</t>
  </si>
  <si>
    <t>07114664</t>
  </si>
  <si>
    <t>МЕСНА ЗАЈЕДНИЦА НАСЕЉЕ РЕСАВИЦА</t>
  </si>
  <si>
    <t>04946</t>
  </si>
  <si>
    <t>07126778</t>
  </si>
  <si>
    <t>МЕСНА ЗАЈЕДНИЦА ДЕСПОТОВАЦ</t>
  </si>
  <si>
    <t>04944</t>
  </si>
  <si>
    <t>07127014</t>
  </si>
  <si>
    <t>МЕСНА ЗАЈЕДНИЦА БРЕСТОВО</t>
  </si>
  <si>
    <t>04920</t>
  </si>
  <si>
    <t>07167105</t>
  </si>
  <si>
    <t>МЕСНА ЗАЈЕДНИЦА ТРУЋЕВАЦ</t>
  </si>
  <si>
    <t>04943</t>
  </si>
  <si>
    <t>07167148</t>
  </si>
  <si>
    <t>МЕСНА ЗАЈЕДНИЦА ВЕЛИКИ ПОПОВИЋ</t>
  </si>
  <si>
    <t>04922</t>
  </si>
  <si>
    <t>07167199</t>
  </si>
  <si>
    <t>04917</t>
  </si>
  <si>
    <t>07183658</t>
  </si>
  <si>
    <t>МЕСНА ЗАЈЕДНИЦА СТЕЊЕВАЦ</t>
  </si>
  <si>
    <t>04941</t>
  </si>
  <si>
    <t>07183682</t>
  </si>
  <si>
    <t>МЕСНА ЗАЈЕДНИЦА МИЛИВА</t>
  </si>
  <si>
    <t>04934</t>
  </si>
  <si>
    <t>07184042</t>
  </si>
  <si>
    <t>МЕСНА ЗАЈЕДНИЦА ЗЛАТОВО</t>
  </si>
  <si>
    <t>04927</t>
  </si>
  <si>
    <t>07184093</t>
  </si>
  <si>
    <t>МЕСНА ЗАЈЕДНИЦА ЈЕЛОВАЦ</t>
  </si>
  <si>
    <t>04930</t>
  </si>
  <si>
    <t>07184212</t>
  </si>
  <si>
    <t>МЕСНА ЗАЈЕДНИЦА СЕЊСКИ РУДНИК</t>
  </si>
  <si>
    <t>04939</t>
  </si>
  <si>
    <t>07184263</t>
  </si>
  <si>
    <t>МЕСНА ЗАЈЕДНИЦА БУКОВАЦ</t>
  </si>
  <si>
    <t>04921</t>
  </si>
  <si>
    <t>07184301</t>
  </si>
  <si>
    <t>МЕСНА ЗАЈЕДНИЦА ВИТАНЦЕ</t>
  </si>
  <si>
    <t>04923</t>
  </si>
  <si>
    <t>07184310</t>
  </si>
  <si>
    <t>МЕСНА ЗАЈЕДНИЦА ПЛАЖАНЕ</t>
  </si>
  <si>
    <t>04936</t>
  </si>
  <si>
    <t>07184344</t>
  </si>
  <si>
    <t>04933</t>
  </si>
  <si>
    <t>07184395</t>
  </si>
  <si>
    <t>МЕСНА ЗАЈЕДНИЦА СЛАДАЈА</t>
  </si>
  <si>
    <t>04940</t>
  </si>
  <si>
    <t>07184433</t>
  </si>
  <si>
    <t>МЕСНА ЗАЈЕДНИЦА ВОЈНИК</t>
  </si>
  <si>
    <t>04924</t>
  </si>
  <si>
    <t>07184484</t>
  </si>
  <si>
    <t>04925</t>
  </si>
  <si>
    <t>07201648</t>
  </si>
  <si>
    <t>МЕСНА ЗАЈЕДНИЦА ЈЕЗЕРО</t>
  </si>
  <si>
    <t>04929</t>
  </si>
  <si>
    <t>07201672</t>
  </si>
  <si>
    <t>04935</t>
  </si>
  <si>
    <t>07203233</t>
  </si>
  <si>
    <t>МЕСНА ЗАЈЕДНИЦА БЕЉАЈКА</t>
  </si>
  <si>
    <t>04918</t>
  </si>
  <si>
    <t>07212771</t>
  </si>
  <si>
    <t>МЕСНА ЗАЈЕДНИЦА ЛОМНИЦА</t>
  </si>
  <si>
    <t>04932</t>
  </si>
  <si>
    <t>07224877</t>
  </si>
  <si>
    <t>04931</t>
  </si>
  <si>
    <t>07247826</t>
  </si>
  <si>
    <t>04928</t>
  </si>
  <si>
    <t>07248792</t>
  </si>
  <si>
    <t>МЕСНА ЗАЈЕДНИЦА СЕЛО РЕСАВИЦА</t>
  </si>
  <si>
    <t>04947</t>
  </si>
  <si>
    <t>07248806</t>
  </si>
  <si>
    <t>МЕСНА ЗАЈЕДНИЦА ПОПОВЊАК</t>
  </si>
  <si>
    <t>04937</t>
  </si>
  <si>
    <t>07248814</t>
  </si>
  <si>
    <t>МЕСНА ЗАЈЕДНИЦА БОГАВА</t>
  </si>
  <si>
    <t>04919</t>
  </si>
  <si>
    <t>07287011</t>
  </si>
  <si>
    <t>80168</t>
  </si>
  <si>
    <t>20288841</t>
  </si>
  <si>
    <t>04951</t>
  </si>
  <si>
    <t>07126654</t>
  </si>
  <si>
    <t>04949</t>
  </si>
  <si>
    <t>07357052</t>
  </si>
  <si>
    <t>04948</t>
  </si>
  <si>
    <t>07285671</t>
  </si>
  <si>
    <t>00341</t>
  </si>
  <si>
    <t>07332912</t>
  </si>
  <si>
    <t>00969</t>
  </si>
  <si>
    <t>07126638</t>
  </si>
  <si>
    <t>00968</t>
  </si>
  <si>
    <t>07126646</t>
  </si>
  <si>
    <t>00970</t>
  </si>
  <si>
    <t>07126719</t>
  </si>
  <si>
    <t>00971</t>
  </si>
  <si>
    <t>07167156</t>
  </si>
  <si>
    <t>00972</t>
  </si>
  <si>
    <t>07183704</t>
  </si>
  <si>
    <t>01967</t>
  </si>
  <si>
    <t>07126905</t>
  </si>
  <si>
    <t>ДОМ ЗДРАВЉА ДЕСПОТОВАЦ</t>
  </si>
  <si>
    <t>02457</t>
  </si>
  <si>
    <t>17210149</t>
  </si>
  <si>
    <t>43503</t>
  </si>
  <si>
    <t>ЋУПРИЈА</t>
  </si>
  <si>
    <t>033</t>
  </si>
  <si>
    <t>04763</t>
  </si>
  <si>
    <t>07183968</t>
  </si>
  <si>
    <t>04792</t>
  </si>
  <si>
    <t>04764</t>
  </si>
  <si>
    <t>06876331</t>
  </si>
  <si>
    <t>04787</t>
  </si>
  <si>
    <t>06936792</t>
  </si>
  <si>
    <t>04788</t>
  </si>
  <si>
    <t>07166443</t>
  </si>
  <si>
    <t>04783</t>
  </si>
  <si>
    <t>07167016</t>
  </si>
  <si>
    <t>04785</t>
  </si>
  <si>
    <t>07246749</t>
  </si>
  <si>
    <t>04768</t>
  </si>
  <si>
    <t>07246757</t>
  </si>
  <si>
    <t>МЕСНА ЗАЈЕДНИЦА КОВАНИЦА</t>
  </si>
  <si>
    <t>04775</t>
  </si>
  <si>
    <t>07248954</t>
  </si>
  <si>
    <t>МЕСНА ЗАЈЕДНИЦА ОСТРИКОВАЦ</t>
  </si>
  <si>
    <t>04779</t>
  </si>
  <si>
    <t>07249004</t>
  </si>
  <si>
    <t>МЕСНА ЗАЈЕДНИЦА МИЈАТОВАЦ</t>
  </si>
  <si>
    <t>04777</t>
  </si>
  <si>
    <t>07249012</t>
  </si>
  <si>
    <t>МЕСНА ЗАЈЕДНИЦА БИГРЕНИЦА</t>
  </si>
  <si>
    <t>04770</t>
  </si>
  <si>
    <t>07249039</t>
  </si>
  <si>
    <t>04772</t>
  </si>
  <si>
    <t>07249047</t>
  </si>
  <si>
    <t>МЕСНА ЗАЈЕДНИЦА ДОБРИЧЕВО</t>
  </si>
  <si>
    <t>04778</t>
  </si>
  <si>
    <t>07249365</t>
  </si>
  <si>
    <t>МЕСНА ЗАЈЕДНИЦА БАТИНАЦ</t>
  </si>
  <si>
    <t>04769</t>
  </si>
  <si>
    <t>07250606</t>
  </si>
  <si>
    <t>МЕСНА ЗАЈЕДНИЦА ВИРИНЕ</t>
  </si>
  <si>
    <t>04771</t>
  </si>
  <si>
    <t>07250614</t>
  </si>
  <si>
    <t>04786</t>
  </si>
  <si>
    <t>07257384</t>
  </si>
  <si>
    <t>МЕСНА ЗАЈЕДНИЦА СЕЊЕ</t>
  </si>
  <si>
    <t>04780</t>
  </si>
  <si>
    <t>07286139</t>
  </si>
  <si>
    <t>МЕСНА ЗАЈЕДНИЦА СУПСКА</t>
  </si>
  <si>
    <t>04781</t>
  </si>
  <si>
    <t>07287852</t>
  </si>
  <si>
    <t>МЕСНА ЗАЈЕДНИЦА ЈОВАЦ</t>
  </si>
  <si>
    <t>04774</t>
  </si>
  <si>
    <t>07287879</t>
  </si>
  <si>
    <t>МЕСНА ЗАЈЕДНИЦА КРУШАР</t>
  </si>
  <si>
    <t>04776</t>
  </si>
  <si>
    <t>01940</t>
  </si>
  <si>
    <t>07160542</t>
  </si>
  <si>
    <t>01939</t>
  </si>
  <si>
    <t>07160631</t>
  </si>
  <si>
    <t>ПОЖАРЕВАЧКА ГИМНАЗИЈА</t>
  </si>
  <si>
    <t>01724</t>
  </si>
  <si>
    <t>07161255</t>
  </si>
  <si>
    <t>01937</t>
  </si>
  <si>
    <t>07161409</t>
  </si>
  <si>
    <t>01936</t>
  </si>
  <si>
    <t>07161689</t>
  </si>
  <si>
    <t>01938</t>
  </si>
  <si>
    <t>07577656</t>
  </si>
  <si>
    <t>02139</t>
  </si>
  <si>
    <t>17185349</t>
  </si>
  <si>
    <t>02197</t>
  </si>
  <si>
    <t>07285019</t>
  </si>
  <si>
    <t>02659</t>
  </si>
  <si>
    <t>ЗАВОД ЗА ЈАВНО ЗДРАВЉЕ ПОЖАРЕВАЦ</t>
  </si>
  <si>
    <t>02381</t>
  </si>
  <si>
    <t>07160259</t>
  </si>
  <si>
    <t>02628</t>
  </si>
  <si>
    <t>17029720</t>
  </si>
  <si>
    <t>РЕПУБЛИЧКИ ФОНД ПИО-ФИЛИЈАЛА- ПОЖАРЕВАЦ</t>
  </si>
  <si>
    <t>00115</t>
  </si>
  <si>
    <t>НАЦИОНАЛНА СЛУЖБА ЗА ЗАПОШЉАВАЊЕ-ФИЛИЈАЛА ПОЖАРЕВАЦ</t>
  </si>
  <si>
    <t>00114</t>
  </si>
  <si>
    <t>42910</t>
  </si>
  <si>
    <t>078</t>
  </si>
  <si>
    <t>06502</t>
  </si>
  <si>
    <t>07198264</t>
  </si>
  <si>
    <t>МЕСНА ЗАЈЕДНИЦА РАШАНАЦ</t>
  </si>
  <si>
    <t>06533</t>
  </si>
  <si>
    <t>06503</t>
  </si>
  <si>
    <t>07159978</t>
  </si>
  <si>
    <t>МЕСНА ЗАЈЕДНИЦА ЛОПУШНИК</t>
  </si>
  <si>
    <t>06525</t>
  </si>
  <si>
    <t>07161093</t>
  </si>
  <si>
    <t>МЕСНА ЗАЈЕДНИЦА МЕЛНИЦА</t>
  </si>
  <si>
    <t>06528</t>
  </si>
  <si>
    <t>07161867</t>
  </si>
  <si>
    <t>06540</t>
  </si>
  <si>
    <t>07161883</t>
  </si>
  <si>
    <t>МЕСНА ЗАЈЕДНИЦА МАЛО ЛАОЛЕ</t>
  </si>
  <si>
    <t>06526</t>
  </si>
  <si>
    <t>07161891</t>
  </si>
  <si>
    <t>МЕСНА ЗАЈЕДНИЦА СТАРЧЕВО</t>
  </si>
  <si>
    <t>06536</t>
  </si>
  <si>
    <t>07161905</t>
  </si>
  <si>
    <t>МЕСНА ЗАЈЕДНИЦА СТАМНИЦА</t>
  </si>
  <si>
    <t>06535</t>
  </si>
  <si>
    <t>07161913</t>
  </si>
  <si>
    <t>МЕСНА ЗАЈЕДНИЦА КАМЕНОВО</t>
  </si>
  <si>
    <t>06521</t>
  </si>
  <si>
    <t>07161921</t>
  </si>
  <si>
    <t>МЕСНА ЗАЈЕДНИЦА РАНОВАЦ</t>
  </si>
  <si>
    <t>06532</t>
  </si>
  <si>
    <t>07161930</t>
  </si>
  <si>
    <t>06518</t>
  </si>
  <si>
    <t>07161948</t>
  </si>
  <si>
    <t>МЕСНА ЗАЈЕДНИЦА ПАНКОВО</t>
  </si>
  <si>
    <t>06531</t>
  </si>
  <si>
    <t>07161964</t>
  </si>
  <si>
    <t>06524</t>
  </si>
  <si>
    <t>07161972</t>
  </si>
  <si>
    <t>06507</t>
  </si>
  <si>
    <t>07161999</t>
  </si>
  <si>
    <t>МЕСНА ЗАЈЕДНИЦА ВЕЗИЧЕВО</t>
  </si>
  <si>
    <t>06511</t>
  </si>
  <si>
    <t>07162014</t>
  </si>
  <si>
    <t>МЕСНА ЗАЈЕДНИЦА ДОБРЊЕ</t>
  </si>
  <si>
    <t>06516</t>
  </si>
  <si>
    <t>07162022</t>
  </si>
  <si>
    <t>МЕСНА ЗАЈЕДНИЦА БУСУР</t>
  </si>
  <si>
    <t>06510</t>
  </si>
  <si>
    <t>07162103</t>
  </si>
  <si>
    <t>06544</t>
  </si>
  <si>
    <t>07164963</t>
  </si>
  <si>
    <t>МЕСНА ЗАЈЕДНИЦА ВОШАНОВАЦ</t>
  </si>
  <si>
    <t>06515</t>
  </si>
  <si>
    <t>07222742</t>
  </si>
  <si>
    <t>МЕСНА ЗАЈЕДНИЦА ТРНОВЧЕ</t>
  </si>
  <si>
    <t>06538</t>
  </si>
  <si>
    <t>07225504</t>
  </si>
  <si>
    <t>МЕСНА ЗАЈЕДНИЦА БУРОВАЦ</t>
  </si>
  <si>
    <t>06509</t>
  </si>
  <si>
    <t>07225539</t>
  </si>
  <si>
    <t>МЕСНА ЗАЈЕДНИЦА ОРЉЕВО</t>
  </si>
  <si>
    <t>06530</t>
  </si>
  <si>
    <t>07228805</t>
  </si>
  <si>
    <t>МЕСНА ЗАЈЕДНИЦА ВЕЛИКО ЛАОЛЕ</t>
  </si>
  <si>
    <t>06513</t>
  </si>
  <si>
    <t>07228813</t>
  </si>
  <si>
    <t>МЕСНА ЗАЈЕДНИЦА КНЕЖИЦА</t>
  </si>
  <si>
    <t>06523</t>
  </si>
  <si>
    <t>07228821</t>
  </si>
  <si>
    <t>МЕСНА ЗАЈЕДНИЦА ВЕЛИКИ ПОПОВАЦ</t>
  </si>
  <si>
    <t>06512</t>
  </si>
  <si>
    <t>07228830</t>
  </si>
  <si>
    <t>06534</t>
  </si>
  <si>
    <t>07228848</t>
  </si>
  <si>
    <t>МЕСНА ЗАЈЕДНИЦА ЗАБРЂЕ</t>
  </si>
  <si>
    <t>06520</t>
  </si>
  <si>
    <t>07228961</t>
  </si>
  <si>
    <t>МЕСНА ЗАЈЕДНИЦА ОРЕШКОВИЦА</t>
  </si>
  <si>
    <t>06529</t>
  </si>
  <si>
    <t>07228988</t>
  </si>
  <si>
    <t>МЕСНА ЗАЈЕДНИЦА БОШЊАК</t>
  </si>
  <si>
    <t>06508</t>
  </si>
  <si>
    <t>07235046</t>
  </si>
  <si>
    <t>МЕСНА ЗАЈЕДНИЦА ДУБОЧКА</t>
  </si>
  <si>
    <t>06517</t>
  </si>
  <si>
    <t>07235054</t>
  </si>
  <si>
    <t>МЕСНА ЗАЈЕДНИЦА ШЕТОЊЕ</t>
  </si>
  <si>
    <t>06539</t>
  </si>
  <si>
    <t>07235062</t>
  </si>
  <si>
    <t>МЕСНА ЗАЈЕДНИЦА ЖДРЕЛО</t>
  </si>
  <si>
    <t>06519</t>
  </si>
  <si>
    <t>07235089</t>
  </si>
  <si>
    <t>МЕСНА ЗАЈЕДНИЦА КЛАДУРОВО</t>
  </si>
  <si>
    <t>06522</t>
  </si>
  <si>
    <t>07247184</t>
  </si>
  <si>
    <t>МЕСНА ЗАЈЕДНИЦА ВИТОВНИЦА</t>
  </si>
  <si>
    <t>06514</t>
  </si>
  <si>
    <t>07249705</t>
  </si>
  <si>
    <t>МЕСНА ЗАЈЕДНИЦА МАНАСТИРИЦА</t>
  </si>
  <si>
    <t>06527</t>
  </si>
  <si>
    <t>07251335</t>
  </si>
  <si>
    <t>06542</t>
  </si>
  <si>
    <t>07267657</t>
  </si>
  <si>
    <t>МЕСНА ЗАЈЕДНИЦА ТАБАНОВАЦ</t>
  </si>
  <si>
    <t>06537</t>
  </si>
  <si>
    <t>07280505</t>
  </si>
  <si>
    <t>06541</t>
  </si>
  <si>
    <t>07315716</t>
  </si>
  <si>
    <t>06545</t>
  </si>
  <si>
    <t>07631383</t>
  </si>
  <si>
    <t>06546</t>
  </si>
  <si>
    <t>17116029</t>
  </si>
  <si>
    <t>09756</t>
  </si>
  <si>
    <t>17228412</t>
  </si>
  <si>
    <t>06543</t>
  </si>
  <si>
    <t>17275232</t>
  </si>
  <si>
    <t>09755</t>
  </si>
  <si>
    <t>17478303</t>
  </si>
  <si>
    <t>09903</t>
  </si>
  <si>
    <t>17634348</t>
  </si>
  <si>
    <t>ТУРИСТИЧКА ОРГАНИЗАЦИЈА ОПШТИНЕ ПЕТРОВАЦ НА МЛАВИ</t>
  </si>
  <si>
    <t>80018</t>
  </si>
  <si>
    <t>17657011</t>
  </si>
  <si>
    <t>80280</t>
  </si>
  <si>
    <t>17719238</t>
  </si>
  <si>
    <t>00175</t>
  </si>
  <si>
    <t>07200129</t>
  </si>
  <si>
    <t>00174</t>
  </si>
  <si>
    <t>07200226</t>
  </si>
  <si>
    <t>ЦЕНТАР ЗА СОЦИЈАЛНИ РАД ОПШТИНА ПЕТРОВАЦ НА МЛАВИ И ЖАГУБИЦА</t>
  </si>
  <si>
    <t>00257</t>
  </si>
  <si>
    <t>07287194</t>
  </si>
  <si>
    <t>00865</t>
  </si>
  <si>
    <t>07161735</t>
  </si>
  <si>
    <t>00869</t>
  </si>
  <si>
    <t>07161751</t>
  </si>
  <si>
    <t>00872</t>
  </si>
  <si>
    <t>07161760</t>
  </si>
  <si>
    <t>00871</t>
  </si>
  <si>
    <t>07161778</t>
  </si>
  <si>
    <t>00868</t>
  </si>
  <si>
    <t>07161786</t>
  </si>
  <si>
    <t>00866</t>
  </si>
  <si>
    <t>07161824</t>
  </si>
  <si>
    <t>00870</t>
  </si>
  <si>
    <t>07161832</t>
  </si>
  <si>
    <t>00867</t>
  </si>
  <si>
    <t>07163584</t>
  </si>
  <si>
    <t>01725</t>
  </si>
  <si>
    <t>07161719</t>
  </si>
  <si>
    <t>42920</t>
  </si>
  <si>
    <t>ВЕЛИКО ГРАДИШТЕ</t>
  </si>
  <si>
    <t>110</t>
  </si>
  <si>
    <t>07836</t>
  </si>
  <si>
    <t>МЕСНА ЗАЈЕДНИЦА ВЕЛИКО ГРАДИШТЕ</t>
  </si>
  <si>
    <t>07842</t>
  </si>
  <si>
    <t>07837</t>
  </si>
  <si>
    <t>07141360</t>
  </si>
  <si>
    <t>МЕСНА ЗАЈЕДНИЦА РАМ</t>
  </si>
  <si>
    <t>07859</t>
  </si>
  <si>
    <t>07141378</t>
  </si>
  <si>
    <t>МЕСНА ЗАЈЕДНИЦА ЗАТОЊЕ</t>
  </si>
  <si>
    <t>07847</t>
  </si>
  <si>
    <t>07141386</t>
  </si>
  <si>
    <t>МЕСНА ЗАЈЕДНИЦА ЦАРЕВАЦ</t>
  </si>
  <si>
    <t>07864</t>
  </si>
  <si>
    <t>07141394</t>
  </si>
  <si>
    <t>МЕСНА ЗАЈЕДНИЦА КАМИЈЕВО</t>
  </si>
  <si>
    <t>07848</t>
  </si>
  <si>
    <t>07141408</t>
  </si>
  <si>
    <t>МЕСНА ЗАЈЕДНИЦА ЧЕШЉЕВА БАРА</t>
  </si>
  <si>
    <t>07865</t>
  </si>
  <si>
    <t>07141416</t>
  </si>
  <si>
    <t>МЕСНА ЗАЈЕДНИЦА КИСИЉЕВО</t>
  </si>
  <si>
    <t>07849</t>
  </si>
  <si>
    <t>07141424</t>
  </si>
  <si>
    <t>МЕСНА ЗАЈЕДНИЦА СИРАКОВО</t>
  </si>
  <si>
    <t>07860</t>
  </si>
  <si>
    <t>07141432</t>
  </si>
  <si>
    <t>МЕСНА ЗАЈЕДНИЦА МАЈИЛОВАЦ</t>
  </si>
  <si>
    <t>07854</t>
  </si>
  <si>
    <t>07141459</t>
  </si>
  <si>
    <t>МЕСНА ЗАЈЕДНИЦА ДОЉАШНИЦА</t>
  </si>
  <si>
    <t>07845</t>
  </si>
  <si>
    <t>07141467</t>
  </si>
  <si>
    <t>МЕСНА ЗАЈЕДНИЦА СРЕДЊЕВО</t>
  </si>
  <si>
    <t>07861</t>
  </si>
  <si>
    <t>07141475</t>
  </si>
  <si>
    <t>МЕСНА ЗАЈЕДНИЦА ОСТРОВО</t>
  </si>
  <si>
    <t>07856</t>
  </si>
  <si>
    <t>07141483</t>
  </si>
  <si>
    <t>МЕСНА ЗАЈЕДНИЦА ТОПОЛОВНИК</t>
  </si>
  <si>
    <t>07862</t>
  </si>
  <si>
    <t>07141491</t>
  </si>
  <si>
    <t>МЕСНА ЗАЈЕДНИЦА МАКЦЕ</t>
  </si>
  <si>
    <t>07855</t>
  </si>
  <si>
    <t>07141505</t>
  </si>
  <si>
    <t>МЕСНА ЗАЈЕДНИЦА ГАРЕВО</t>
  </si>
  <si>
    <t>07843</t>
  </si>
  <si>
    <t>07141513</t>
  </si>
  <si>
    <t>МЕСНА ЗАЈЕДНИЦА КУСИЋЕ</t>
  </si>
  <si>
    <t>07852</t>
  </si>
  <si>
    <t>07141521</t>
  </si>
  <si>
    <t>МЕСНА ЗАЈЕДНИЦА ПОЖЕЖЕНО</t>
  </si>
  <si>
    <t>07858</t>
  </si>
  <si>
    <t>07141530</t>
  </si>
  <si>
    <t>МЕСНА ЗАЈЕДНИЦА КУМАНЕ</t>
  </si>
  <si>
    <t>07850</t>
  </si>
  <si>
    <t>07141548</t>
  </si>
  <si>
    <t>МЕСНА ЗАЈЕДНИЦА БИСКУПЉЕ</t>
  </si>
  <si>
    <t>07841</t>
  </si>
  <si>
    <t>07158408</t>
  </si>
  <si>
    <t>МЕСНА ЗАЈЕДНИЦА ЉУБИЊЕ</t>
  </si>
  <si>
    <t>07853</t>
  </si>
  <si>
    <t>07162219</t>
  </si>
  <si>
    <t>07868</t>
  </si>
  <si>
    <t>07162928</t>
  </si>
  <si>
    <t>МЕСНА ЗАЈЕДНИЦА ТРИБРОДЕ</t>
  </si>
  <si>
    <t>07863</t>
  </si>
  <si>
    <t>07228520</t>
  </si>
  <si>
    <t>МЕСНА ЗАЈЕДНИЦА ЂУРАКОВО</t>
  </si>
  <si>
    <t>07846</t>
  </si>
  <si>
    <t>07228562</t>
  </si>
  <si>
    <t>МЕСНА ЗАЈЕДНИЦА КУРЈАЧЕ</t>
  </si>
  <si>
    <t>07851</t>
  </si>
  <si>
    <t>07234104</t>
  </si>
  <si>
    <t>МЕСНА ЗАЈЕДНИЦА ПЕЧАНИЦА</t>
  </si>
  <si>
    <t>07857</t>
  </si>
  <si>
    <t>07234112</t>
  </si>
  <si>
    <t>МЕСНА ЗАЈЕДНИЦА ДЕСИНЕ</t>
  </si>
  <si>
    <t>07844</t>
  </si>
  <si>
    <t>80091</t>
  </si>
  <si>
    <t>17661701</t>
  </si>
  <si>
    <t>80089</t>
  </si>
  <si>
    <t>17661710</t>
  </si>
  <si>
    <t>80094</t>
  </si>
  <si>
    <t>17661728</t>
  </si>
  <si>
    <t>80098</t>
  </si>
  <si>
    <t>17661736</t>
  </si>
  <si>
    <t>80135</t>
  </si>
  <si>
    <t>17661744</t>
  </si>
  <si>
    <t>80096</t>
  </si>
  <si>
    <t>17661752</t>
  </si>
  <si>
    <t>80092</t>
  </si>
  <si>
    <t>17661779</t>
  </si>
  <si>
    <t>80099</t>
  </si>
  <si>
    <t>17661787</t>
  </si>
  <si>
    <t>80095</t>
  </si>
  <si>
    <t>17661795</t>
  </si>
  <si>
    <t>80088</t>
  </si>
  <si>
    <t>17661809</t>
  </si>
  <si>
    <t>80097</t>
  </si>
  <si>
    <t>17661817</t>
  </si>
  <si>
    <t>80093</t>
  </si>
  <si>
    <t>17661825</t>
  </si>
  <si>
    <t>80090</t>
  </si>
  <si>
    <t>17661833</t>
  </si>
  <si>
    <t>80136</t>
  </si>
  <si>
    <t>17661841</t>
  </si>
  <si>
    <t>80189</t>
  </si>
  <si>
    <t>17711130</t>
  </si>
  <si>
    <t>126</t>
  </si>
  <si>
    <t>09749</t>
  </si>
  <si>
    <t>17614711</t>
  </si>
  <si>
    <t>127</t>
  </si>
  <si>
    <t>09751</t>
  </si>
  <si>
    <t>17614738</t>
  </si>
  <si>
    <t>128</t>
  </si>
  <si>
    <t>09753</t>
  </si>
  <si>
    <t>17614703</t>
  </si>
  <si>
    <t>ВАТРОГАСНИ ФОНД ОПШТИНЕ НИШ</t>
  </si>
  <si>
    <t>06348</t>
  </si>
  <si>
    <t>09754</t>
  </si>
  <si>
    <t>07222025</t>
  </si>
  <si>
    <t>521</t>
  </si>
  <si>
    <t>03668</t>
  </si>
  <si>
    <t>17620541</t>
  </si>
  <si>
    <t>03685</t>
  </si>
  <si>
    <t>09775</t>
  </si>
  <si>
    <t>17006304</t>
  </si>
  <si>
    <t>06351</t>
  </si>
  <si>
    <t>07174748</t>
  </si>
  <si>
    <t>03691</t>
  </si>
  <si>
    <t>07174764</t>
  </si>
  <si>
    <t>НИШКИ СИМФОНИЈСКИ ОРКЕСТАР</t>
  </si>
  <si>
    <t>03693</t>
  </si>
  <si>
    <t>07174772</t>
  </si>
  <si>
    <t>03690</t>
  </si>
  <si>
    <t>07185251</t>
  </si>
  <si>
    <t>03689</t>
  </si>
  <si>
    <t>07185278</t>
  </si>
  <si>
    <t>03695</t>
  </si>
  <si>
    <t>07204078</t>
  </si>
  <si>
    <t>03684</t>
  </si>
  <si>
    <t>07212500</t>
  </si>
  <si>
    <t>03688</t>
  </si>
  <si>
    <t>07215231</t>
  </si>
  <si>
    <t>ПОЗОРИШТЕ ЛУТАКА</t>
  </si>
  <si>
    <t>03694</t>
  </si>
  <si>
    <t>07227191</t>
  </si>
  <si>
    <t>03686</t>
  </si>
  <si>
    <t>07301715</t>
  </si>
  <si>
    <t>03687</t>
  </si>
  <si>
    <t>17253557</t>
  </si>
  <si>
    <t>НИШКИ КУЛТУРНИ ЦЕНТАР</t>
  </si>
  <si>
    <t>03692</t>
  </si>
  <si>
    <t>17254839</t>
  </si>
  <si>
    <t>09811</t>
  </si>
  <si>
    <t>17610821</t>
  </si>
  <si>
    <t>09777</t>
  </si>
  <si>
    <t>03681</t>
  </si>
  <si>
    <t>09779</t>
  </si>
  <si>
    <t>17021117</t>
  </si>
  <si>
    <t>03697</t>
  </si>
  <si>
    <t>80311</t>
  </si>
  <si>
    <t>06118496</t>
  </si>
  <si>
    <t>03682</t>
  </si>
  <si>
    <t>17192183</t>
  </si>
  <si>
    <t>КАЗНЕНО-ПОПРАВНИ ЗАВОД У НИШУ</t>
  </si>
  <si>
    <t>00020</t>
  </si>
  <si>
    <t>17621378</t>
  </si>
  <si>
    <t>80015</t>
  </si>
  <si>
    <t>17656104</t>
  </si>
  <si>
    <t>00050</t>
  </si>
  <si>
    <t>ГЕРОНТОЛОШКИ ЦЕНТАР НИШ</t>
  </si>
  <si>
    <t>00186</t>
  </si>
  <si>
    <t>07174853</t>
  </si>
  <si>
    <t>00246</t>
  </si>
  <si>
    <t>07187882</t>
  </si>
  <si>
    <t>ЗАВОД ЗА ВАСПИТАЊЕ ОМЛАДИНЕ НИШ</t>
  </si>
  <si>
    <t>00160</t>
  </si>
  <si>
    <t>07211252</t>
  </si>
  <si>
    <t>00159</t>
  </si>
  <si>
    <t>07333889</t>
  </si>
  <si>
    <t>ЦЕНТАР ЗА СОЦИЈАЛНИ РАД ДОЉЕВАЦ</t>
  </si>
  <si>
    <t>00244</t>
  </si>
  <si>
    <t>07336373</t>
  </si>
  <si>
    <t>ЦЕНТАР ЗА СОЦИЈАЛНИ РАД МЕРОШИНА</t>
  </si>
  <si>
    <t>00243</t>
  </si>
  <si>
    <t>07347154</t>
  </si>
  <si>
    <t>ЦЕНТАР ЗА СОЦИЈАЛНИ РАД ГАЏИН ХАН</t>
  </si>
  <si>
    <t>00245</t>
  </si>
  <si>
    <t>07396805</t>
  </si>
  <si>
    <t>02648</t>
  </si>
  <si>
    <t>17529781</t>
  </si>
  <si>
    <t>00770</t>
  </si>
  <si>
    <t>07171625</t>
  </si>
  <si>
    <t>00773</t>
  </si>
  <si>
    <t>07172109</t>
  </si>
  <si>
    <t>01583</t>
  </si>
  <si>
    <t>07173873</t>
  </si>
  <si>
    <t>00769</t>
  </si>
  <si>
    <t>07174357</t>
  </si>
  <si>
    <t>00795</t>
  </si>
  <si>
    <t>07174365</t>
  </si>
  <si>
    <t>00776</t>
  </si>
  <si>
    <t>07174373</t>
  </si>
  <si>
    <t>00764</t>
  </si>
  <si>
    <t>07174381</t>
  </si>
  <si>
    <t>00771</t>
  </si>
  <si>
    <t>07174390</t>
  </si>
  <si>
    <t>00774</t>
  </si>
  <si>
    <t>07174403</t>
  </si>
  <si>
    <t>00780</t>
  </si>
  <si>
    <t>07174411</t>
  </si>
  <si>
    <t>00783</t>
  </si>
  <si>
    <t>07174420</t>
  </si>
  <si>
    <t>00788</t>
  </si>
  <si>
    <t>07174438</t>
  </si>
  <si>
    <t>00784</t>
  </si>
  <si>
    <t>07174446</t>
  </si>
  <si>
    <t>00786</t>
  </si>
  <si>
    <t>07174454</t>
  </si>
  <si>
    <t>00789</t>
  </si>
  <si>
    <t>07174462</t>
  </si>
  <si>
    <t>00796</t>
  </si>
  <si>
    <t>07174489</t>
  </si>
  <si>
    <t>00798</t>
  </si>
  <si>
    <t>07174497</t>
  </si>
  <si>
    <t>00768</t>
  </si>
  <si>
    <t>07174519</t>
  </si>
  <si>
    <t>00766</t>
  </si>
  <si>
    <t>07174527</t>
  </si>
  <si>
    <t>00778</t>
  </si>
  <si>
    <t>07174535</t>
  </si>
  <si>
    <t>00793</t>
  </si>
  <si>
    <t>07174543</t>
  </si>
  <si>
    <t>00779</t>
  </si>
  <si>
    <t>07174551</t>
  </si>
  <si>
    <t>00787</t>
  </si>
  <si>
    <t>07174560</t>
  </si>
  <si>
    <t>00772</t>
  </si>
  <si>
    <t>07174578</t>
  </si>
  <si>
    <t>00775</t>
  </si>
  <si>
    <t>07174586</t>
  </si>
  <si>
    <t>00765</t>
  </si>
  <si>
    <t>07174594</t>
  </si>
  <si>
    <t>00777</t>
  </si>
  <si>
    <t>07174608</t>
  </si>
  <si>
    <t>00794</t>
  </si>
  <si>
    <t>07174616</t>
  </si>
  <si>
    <t>00785</t>
  </si>
  <si>
    <t>07210752</t>
  </si>
  <si>
    <t>00767</t>
  </si>
  <si>
    <t>07212526</t>
  </si>
  <si>
    <t>00782</t>
  </si>
  <si>
    <t>07216114</t>
  </si>
  <si>
    <t>01582</t>
  </si>
  <si>
    <t>07216475</t>
  </si>
  <si>
    <t>00791</t>
  </si>
  <si>
    <t>07293003</t>
  </si>
  <si>
    <t>00781</t>
  </si>
  <si>
    <t>07301782</t>
  </si>
  <si>
    <t>00792</t>
  </si>
  <si>
    <t>07315210</t>
  </si>
  <si>
    <t>00790</t>
  </si>
  <si>
    <t>07328745</t>
  </si>
  <si>
    <t>00797</t>
  </si>
  <si>
    <t>07362471</t>
  </si>
  <si>
    <t>09575</t>
  </si>
  <si>
    <t>17550055</t>
  </si>
  <si>
    <t>МУЗИЧКА ШКОЛА НИШ</t>
  </si>
  <si>
    <t>01915</t>
  </si>
  <si>
    <t>07174624</t>
  </si>
  <si>
    <t>УМЕТНИЧКА ШКОЛА НИШ</t>
  </si>
  <si>
    <t>01921</t>
  </si>
  <si>
    <t>07174632</t>
  </si>
  <si>
    <t>01714</t>
  </si>
  <si>
    <t>07174659</t>
  </si>
  <si>
    <t>01712</t>
  </si>
  <si>
    <t>07174667</t>
  </si>
  <si>
    <t>01908</t>
  </si>
  <si>
    <t>07174675</t>
  </si>
  <si>
    <t>01913</t>
  </si>
  <si>
    <t>07214596</t>
  </si>
  <si>
    <t>01912</t>
  </si>
  <si>
    <t>07214600</t>
  </si>
  <si>
    <t>01713</t>
  </si>
  <si>
    <t>07215312</t>
  </si>
  <si>
    <t>01914</t>
  </si>
  <si>
    <t>07216106</t>
  </si>
  <si>
    <t>01920</t>
  </si>
  <si>
    <t>07222114</t>
  </si>
  <si>
    <t>01919</t>
  </si>
  <si>
    <t>07222122</t>
  </si>
  <si>
    <t>01909</t>
  </si>
  <si>
    <t>07222149</t>
  </si>
  <si>
    <t>01918</t>
  </si>
  <si>
    <t>07226012</t>
  </si>
  <si>
    <t>01910</t>
  </si>
  <si>
    <t>07274351</t>
  </si>
  <si>
    <t>01911</t>
  </si>
  <si>
    <t>07274360</t>
  </si>
  <si>
    <t>01711</t>
  </si>
  <si>
    <t>07282516</t>
  </si>
  <si>
    <t>01916</t>
  </si>
  <si>
    <t>07288476</t>
  </si>
  <si>
    <t>01917</t>
  </si>
  <si>
    <t>07288484</t>
  </si>
  <si>
    <t>01907</t>
  </si>
  <si>
    <t>17008951</t>
  </si>
  <si>
    <t>02138</t>
  </si>
  <si>
    <t>17259385</t>
  </si>
  <si>
    <t>02158</t>
  </si>
  <si>
    <t>07174845</t>
  </si>
  <si>
    <t>02283</t>
  </si>
  <si>
    <t>07174691</t>
  </si>
  <si>
    <t>02282</t>
  </si>
  <si>
    <t>07174705</t>
  </si>
  <si>
    <t>02252</t>
  </si>
  <si>
    <t>07174713</t>
  </si>
  <si>
    <t>02250</t>
  </si>
  <si>
    <t>07174721</t>
  </si>
  <si>
    <t>02284</t>
  </si>
  <si>
    <t>07174730</t>
  </si>
  <si>
    <t>УНИВЕРЗИТЕТ У НИШУ</t>
  </si>
  <si>
    <t>02315</t>
  </si>
  <si>
    <t>07185286</t>
  </si>
  <si>
    <t>02251</t>
  </si>
  <si>
    <t>07215240</t>
  </si>
  <si>
    <t>МЕДИЦИНСКИ ФАКУЛТЕТ НИШ</t>
  </si>
  <si>
    <t>02264</t>
  </si>
  <si>
    <t>07215282</t>
  </si>
  <si>
    <t>02196</t>
  </si>
  <si>
    <t>07223323</t>
  </si>
  <si>
    <t>02253</t>
  </si>
  <si>
    <t>07226063</t>
  </si>
  <si>
    <t>03696</t>
  </si>
  <si>
    <t>07253753</t>
  </si>
  <si>
    <t>ФАКУЛТЕТ СПОРТА И ФИЗИЧКОГ ВАСПИТАЊА У НИШУ</t>
  </si>
  <si>
    <t>02306</t>
  </si>
  <si>
    <t>17265962</t>
  </si>
  <si>
    <t>02234</t>
  </si>
  <si>
    <t>17267906</t>
  </si>
  <si>
    <t>02302</t>
  </si>
  <si>
    <t>17443852</t>
  </si>
  <si>
    <t>СТУДЕНТСКИ ЦЕНТАР НИШ</t>
  </si>
  <si>
    <t>02323</t>
  </si>
  <si>
    <t>07185456</t>
  </si>
  <si>
    <t>06354</t>
  </si>
  <si>
    <t>07335725</t>
  </si>
  <si>
    <t>03214</t>
  </si>
  <si>
    <t>02657</t>
  </si>
  <si>
    <t>ДОМ ЗДРАВЉА МЕРОШИНА</t>
  </si>
  <si>
    <t>02439</t>
  </si>
  <si>
    <t>06374506</t>
  </si>
  <si>
    <t>02613</t>
  </si>
  <si>
    <t>06852190</t>
  </si>
  <si>
    <t>ДОМ ЗДРАВЉА НИШ</t>
  </si>
  <si>
    <t>02437</t>
  </si>
  <si>
    <t>07173318</t>
  </si>
  <si>
    <t>02443</t>
  </si>
  <si>
    <t>07173334</t>
  </si>
  <si>
    <t>02546</t>
  </si>
  <si>
    <t>07185367</t>
  </si>
  <si>
    <t>02441</t>
  </si>
  <si>
    <t>07185995</t>
  </si>
  <si>
    <t>ИНСТИТУТ ЗА ЈАВНО ЗДРАВЉЕ НИШ</t>
  </si>
  <si>
    <t>02379</t>
  </si>
  <si>
    <t>07199520</t>
  </si>
  <si>
    <t>ДОМ ЗДРАВЉА ГАЏИН ХАН</t>
  </si>
  <si>
    <t>02436</t>
  </si>
  <si>
    <t>07203845</t>
  </si>
  <si>
    <t>02595</t>
  </si>
  <si>
    <t>07210582</t>
  </si>
  <si>
    <t>02440</t>
  </si>
  <si>
    <t>07211198</t>
  </si>
  <si>
    <t>ДОМ ЗДРАВЉА ДОЉЕВАЦ</t>
  </si>
  <si>
    <t>02438</t>
  </si>
  <si>
    <t>07211821</t>
  </si>
  <si>
    <t>АПОТЕКА НИШ</t>
  </si>
  <si>
    <t>02626</t>
  </si>
  <si>
    <t>07283741</t>
  </si>
  <si>
    <t>02545</t>
  </si>
  <si>
    <t>07370989</t>
  </si>
  <si>
    <t>02615</t>
  </si>
  <si>
    <t>17186523</t>
  </si>
  <si>
    <t>02610</t>
  </si>
  <si>
    <t>17215426</t>
  </si>
  <si>
    <t>02442</t>
  </si>
  <si>
    <t>17256475</t>
  </si>
  <si>
    <t>РЕПУБЛИЧКИ ФОНД ПИО-ФИЛИЈАЛА- НИШ</t>
  </si>
  <si>
    <t>00112</t>
  </si>
  <si>
    <t>НАЦИОНАЛНА СЛУЖБА ЗА ЗАПОШЉАВАЊЕ-ФИЛИЈАЛА НИШ</t>
  </si>
  <si>
    <t>00111</t>
  </si>
  <si>
    <t>42502</t>
  </si>
  <si>
    <t>СВРЉИГ</t>
  </si>
  <si>
    <t>098</t>
  </si>
  <si>
    <t>07368</t>
  </si>
  <si>
    <t>МЕСНА ЗАЈЕДНИЦА ПАЛИЛУЛА</t>
  </si>
  <si>
    <t>07399</t>
  </si>
  <si>
    <t>07369</t>
  </si>
  <si>
    <t>06989560</t>
  </si>
  <si>
    <t>МЕСНА ЗАЈЕДНИЦА ЂУРИНАЦ</t>
  </si>
  <si>
    <t>07386</t>
  </si>
  <si>
    <t>06989578</t>
  </si>
  <si>
    <t>МЕСНА ЗАЈЕДНИЦА ЖЕЉЕВО</t>
  </si>
  <si>
    <t>07387</t>
  </si>
  <si>
    <t>06989586</t>
  </si>
  <si>
    <t>МЕСНА ЗАЈЕДНИЦА МЕРЏЕЛАТ</t>
  </si>
  <si>
    <t>07395</t>
  </si>
  <si>
    <t>06989594</t>
  </si>
  <si>
    <t>МЕСНА ЗАЈЕДНИЦА ГРБАВЧЕ</t>
  </si>
  <si>
    <t>07382</t>
  </si>
  <si>
    <t>07108699</t>
  </si>
  <si>
    <t>МЕСНА ЗАЈЕДНИЦА ДАВИДОВАЦ</t>
  </si>
  <si>
    <t>07384</t>
  </si>
  <si>
    <t>07108702</t>
  </si>
  <si>
    <t>МЕСНА ЗАЈЕДНИЦА ГАЛИБАБИНАЦ</t>
  </si>
  <si>
    <t>07381</t>
  </si>
  <si>
    <t>07108729</t>
  </si>
  <si>
    <t>МЕСНА ЗАЈЕДНИЦА ЛАЛИНАЦ</t>
  </si>
  <si>
    <t>07391</t>
  </si>
  <si>
    <t>07108737</t>
  </si>
  <si>
    <t>МЕСНА ЗАЈЕДНИЦА ГОЈМАНОВАЦ</t>
  </si>
  <si>
    <t>07380</t>
  </si>
  <si>
    <t>07108745</t>
  </si>
  <si>
    <t>МЕСНА ЗАЈЕДНИЦА ПОПШИЦА</t>
  </si>
  <si>
    <t>07402</t>
  </si>
  <si>
    <t>07108753</t>
  </si>
  <si>
    <t>МЕСНА ЗАЈЕДНИЦА ЛАБУКОВО</t>
  </si>
  <si>
    <t>07390</t>
  </si>
  <si>
    <t>07108761</t>
  </si>
  <si>
    <t>МЕСНА ЗАЈЕДНИЦА ИЗВОР</t>
  </si>
  <si>
    <t>07388</t>
  </si>
  <si>
    <t>07108770</t>
  </si>
  <si>
    <t>07385</t>
  </si>
  <si>
    <t>07108800</t>
  </si>
  <si>
    <t>МЕСНА ЗАЈЕДНИЦА СВРЉИГ</t>
  </si>
  <si>
    <t>07406</t>
  </si>
  <si>
    <t>07108877</t>
  </si>
  <si>
    <t>МЕСНА ЗАЈЕДНИЦА КОПАЈКОШАРА</t>
  </si>
  <si>
    <t>07389</t>
  </si>
  <si>
    <t>07187467</t>
  </si>
  <si>
    <t>МЕСНА ЗАЈЕДНИЦА РАДМИРОВАЦ</t>
  </si>
  <si>
    <t>07404</t>
  </si>
  <si>
    <t>07201192</t>
  </si>
  <si>
    <t>07412</t>
  </si>
  <si>
    <t>07211457</t>
  </si>
  <si>
    <t>МЕСНА ЗАЈЕДНИЦА ПРЕКОНОГА</t>
  </si>
  <si>
    <t>07403</t>
  </si>
  <si>
    <t>07227507</t>
  </si>
  <si>
    <t>МЕСНА ЗАЈЕДНИЦА НИШЕВАЦ</t>
  </si>
  <si>
    <t>07396</t>
  </si>
  <si>
    <t>07227515</t>
  </si>
  <si>
    <t>07407</t>
  </si>
  <si>
    <t>07230133</t>
  </si>
  <si>
    <t>МЕСНА ЗАЈЕДНИЦА ПЕРИШ</t>
  </si>
  <si>
    <t>07400</t>
  </si>
  <si>
    <t>07230141</t>
  </si>
  <si>
    <t>МЕСНА ЗАЈЕДНИЦА БУЧУМ</t>
  </si>
  <si>
    <t>07377</t>
  </si>
  <si>
    <t>07230150</t>
  </si>
  <si>
    <t>МЕСНА ЗАЈЕДНИЦА ПЛУЖИНА</t>
  </si>
  <si>
    <t>07401</t>
  </si>
  <si>
    <t>07236123</t>
  </si>
  <si>
    <t>МЕСНА ЗАЈЕДНИЦА ГУЛИЈАН</t>
  </si>
  <si>
    <t>07408</t>
  </si>
  <si>
    <t>07236140</t>
  </si>
  <si>
    <t>07405</t>
  </si>
  <si>
    <t>07236166</t>
  </si>
  <si>
    <t>07411</t>
  </si>
  <si>
    <t>07267118</t>
  </si>
  <si>
    <t>МЕСНА ЗАЈЕДНИЦА ГУШЕВАЦ</t>
  </si>
  <si>
    <t>07383</t>
  </si>
  <si>
    <t>07272219</t>
  </si>
  <si>
    <t>МЕСНА ЗАЈЕДНИЦА МАНОЈЛИЦА</t>
  </si>
  <si>
    <t>07394</t>
  </si>
  <si>
    <t>07274220</t>
  </si>
  <si>
    <t>МЕСНА ЗАЈЕДНИЦА ОКОЛИШТЕ</t>
  </si>
  <si>
    <t>07397</t>
  </si>
  <si>
    <t>07275277</t>
  </si>
  <si>
    <t>МЕСНА ЗАЈЕДНИЦА ЛУКОВО</t>
  </si>
  <si>
    <t>07393</t>
  </si>
  <si>
    <t>07276575</t>
  </si>
  <si>
    <t>МЕСНА ЗАЈЕДНИЦА ВЛАХОВО</t>
  </si>
  <si>
    <t>07379</t>
  </si>
  <si>
    <t>07303629</t>
  </si>
  <si>
    <t>МЕСНА ЗАЈЕДНИЦА ЦРНОЉЕВИЦА</t>
  </si>
  <si>
    <t>07410</t>
  </si>
  <si>
    <t>07303637</t>
  </si>
  <si>
    <t>МЕСНА ЗАЈЕДНИЦА БУРДИМО</t>
  </si>
  <si>
    <t>07376</t>
  </si>
  <si>
    <t>07303645</t>
  </si>
  <si>
    <t>МЕСНА ЗАЈЕДНИЦА ТИЈОВАЦ</t>
  </si>
  <si>
    <t>07409</t>
  </si>
  <si>
    <t>07303653</t>
  </si>
  <si>
    <t>МЕСНА ЗАЈЕДНИЦА ВАРОШ</t>
  </si>
  <si>
    <t>07378</t>
  </si>
  <si>
    <t>07303661</t>
  </si>
  <si>
    <t>МЕСНА ЗАЈЕДНИЦА ЛОЗАН</t>
  </si>
  <si>
    <t>07392</t>
  </si>
  <si>
    <t>07303670</t>
  </si>
  <si>
    <t>МЕСНА ЗАЈЕДНИЦА ОКРУГЛИЦА</t>
  </si>
  <si>
    <t>07398</t>
  </si>
  <si>
    <t>07303688</t>
  </si>
  <si>
    <t>МЕСНА ЗАЈЕДНИЦА БЕЛОИЊЕ</t>
  </si>
  <si>
    <t>07375</t>
  </si>
  <si>
    <t>07325797</t>
  </si>
  <si>
    <t>07413</t>
  </si>
  <si>
    <t>17116207</t>
  </si>
  <si>
    <t>09570</t>
  </si>
  <si>
    <t>17546732</t>
  </si>
  <si>
    <t>80169</t>
  </si>
  <si>
    <t>17681737</t>
  </si>
  <si>
    <t>80248</t>
  </si>
  <si>
    <t>17723456</t>
  </si>
  <si>
    <t>ЦЕНТАР ЗА СОЦИЈАЛНИ РАД ОПШТИНЕ СВРЉИГ</t>
  </si>
  <si>
    <t>00248</t>
  </si>
  <si>
    <t>07301740</t>
  </si>
  <si>
    <t>00801</t>
  </si>
  <si>
    <t>07108966</t>
  </si>
  <si>
    <t>01922</t>
  </si>
  <si>
    <t>07339941</t>
  </si>
  <si>
    <t>МЕСНА ЗАЈЕДНИЦА РАДОИЊА</t>
  </si>
  <si>
    <t>06372</t>
  </si>
  <si>
    <t>07239254</t>
  </si>
  <si>
    <t>МЕСНА ЗАЈЕДНИЦА НОВА ВАРОШ</t>
  </si>
  <si>
    <t>06361</t>
  </si>
  <si>
    <t>07239262</t>
  </si>
  <si>
    <t>МЕСНА ЗАЈЕДНИЦА БЕЛА РЕКА</t>
  </si>
  <si>
    <t>06364</t>
  </si>
  <si>
    <t>07261683</t>
  </si>
  <si>
    <t>МЕСНА ЗАЈЕДНИЦА РУТОШИ</t>
  </si>
  <si>
    <t>06373</t>
  </si>
  <si>
    <t>07285507</t>
  </si>
  <si>
    <t>06374</t>
  </si>
  <si>
    <t>07287216</t>
  </si>
  <si>
    <t>МЕСНА ЗАЈЕДНИЦА ВРАНЕША</t>
  </si>
  <si>
    <t>06367</t>
  </si>
  <si>
    <t>07318251</t>
  </si>
  <si>
    <t>06358</t>
  </si>
  <si>
    <t>07619634</t>
  </si>
  <si>
    <t>МЕСНА ЗАЈЕДНИЦА НЕГБИНА</t>
  </si>
  <si>
    <t>06371</t>
  </si>
  <si>
    <t>17127586</t>
  </si>
  <si>
    <t>06378</t>
  </si>
  <si>
    <t>17223801</t>
  </si>
  <si>
    <t>06375</t>
  </si>
  <si>
    <t>17527495</t>
  </si>
  <si>
    <t>80184</t>
  </si>
  <si>
    <t>17710516</t>
  </si>
  <si>
    <t>ОПШТИНСКИ ЦЕНТАР ЗА СОЦИЈАЛНИ РАД НОВА ВАРОШ</t>
  </si>
  <si>
    <t>00261</t>
  </si>
  <si>
    <t>07399871</t>
  </si>
  <si>
    <t>00898</t>
  </si>
  <si>
    <t>07109911</t>
  </si>
  <si>
    <t>00896</t>
  </si>
  <si>
    <t>07109920</t>
  </si>
  <si>
    <t>00899</t>
  </si>
  <si>
    <t>07109938</t>
  </si>
  <si>
    <t>00897</t>
  </si>
  <si>
    <t>07109946</t>
  </si>
  <si>
    <t>00900</t>
  </si>
  <si>
    <t>07210400</t>
  </si>
  <si>
    <t>00895</t>
  </si>
  <si>
    <t>07210418</t>
  </si>
  <si>
    <t>01945</t>
  </si>
  <si>
    <t>07589506</t>
  </si>
  <si>
    <t>01728</t>
  </si>
  <si>
    <t>07589514</t>
  </si>
  <si>
    <t>02597</t>
  </si>
  <si>
    <t>07231091</t>
  </si>
  <si>
    <t>43020</t>
  </si>
  <si>
    <t>ПРИБОЈ</t>
  </si>
  <si>
    <t>083</t>
  </si>
  <si>
    <t>06802</t>
  </si>
  <si>
    <t>06781</t>
  </si>
  <si>
    <t>07111495</t>
  </si>
  <si>
    <t>06799</t>
  </si>
  <si>
    <t>07112068</t>
  </si>
  <si>
    <t>МЕСНА ЗАЈЕДНИЦА КРАЈЧИНОВИЋИ</t>
  </si>
  <si>
    <t>06788</t>
  </si>
  <si>
    <t>07112157</t>
  </si>
  <si>
    <t>МЕСНА ЗАЈЕДНИЦА КРАТОВО</t>
  </si>
  <si>
    <t>06789</t>
  </si>
  <si>
    <t>07112165</t>
  </si>
  <si>
    <t>МЕСНА ЗАЈЕДНИЦА САСТАВЦИ</t>
  </si>
  <si>
    <t>06795</t>
  </si>
  <si>
    <t>07112173</t>
  </si>
  <si>
    <t>МЕСНА ЗАЈЕДНИЦА СТАРИ ГРАД</t>
  </si>
  <si>
    <t>06797</t>
  </si>
  <si>
    <t>07112181</t>
  </si>
  <si>
    <t>МЕСНА ЗАЈЕДНИЦА ПРИБОЈСКА ГОЛЕША</t>
  </si>
  <si>
    <t>06793</t>
  </si>
  <si>
    <t>07112190</t>
  </si>
  <si>
    <t>МЕСНА ЗАЈЕДНИЦА БУЧЈЕ</t>
  </si>
  <si>
    <t>06785</t>
  </si>
  <si>
    <t>07112203</t>
  </si>
  <si>
    <t>06794</t>
  </si>
  <si>
    <t>07112211</t>
  </si>
  <si>
    <t>07112220</t>
  </si>
  <si>
    <t>06780</t>
  </si>
  <si>
    <t>МЕСНА ЗАЈЕДНИЦА НОВИ ПРИБОЈ</t>
  </si>
  <si>
    <t>06791</t>
  </si>
  <si>
    <t>07209908</t>
  </si>
  <si>
    <t>МЕСНА ЗАЈЕДНИЦА СЈЕВЕРИН</t>
  </si>
  <si>
    <t>06796</t>
  </si>
  <si>
    <t>07216564</t>
  </si>
  <si>
    <t>МЕСНА ЗАЈЕДНИЦА КАЛАФАТИ</t>
  </si>
  <si>
    <t>06787</t>
  </si>
  <si>
    <t>07276508</t>
  </si>
  <si>
    <t>МЕСНА ЗАЈЕДНИЦА ЗАБРЊИЦЕ</t>
  </si>
  <si>
    <t>06786</t>
  </si>
  <si>
    <t>07285213</t>
  </si>
  <si>
    <t>06792</t>
  </si>
  <si>
    <t>07287640</t>
  </si>
  <si>
    <t>МЕСНА ЗАЈЕДНИЦА СТРМАЦ</t>
  </si>
  <si>
    <t>06798</t>
  </si>
  <si>
    <t>07294123</t>
  </si>
  <si>
    <t>МЕСНА ЗАЈЕДНИЦА МАЖИЋИ</t>
  </si>
  <si>
    <t>06790</t>
  </si>
  <si>
    <t>07315465</t>
  </si>
  <si>
    <t>06800</t>
  </si>
  <si>
    <t>07717261</t>
  </si>
  <si>
    <t>06803</t>
  </si>
  <si>
    <t>07844433</t>
  </si>
  <si>
    <t>06806</t>
  </si>
  <si>
    <t>17121090</t>
  </si>
  <si>
    <t>06801</t>
  </si>
  <si>
    <t>17186647</t>
  </si>
  <si>
    <t>ТУРИСТИЧКА ОРГАНИЗАЦИЈА ПРИБОЈ</t>
  </si>
  <si>
    <t>09925</t>
  </si>
  <si>
    <t>17636367</t>
  </si>
  <si>
    <t>00262</t>
  </si>
  <si>
    <t>07111371</t>
  </si>
  <si>
    <t>00906</t>
  </si>
  <si>
    <t>07111444</t>
  </si>
  <si>
    <t>00902</t>
  </si>
  <si>
    <t>07111452</t>
  </si>
  <si>
    <t>00903</t>
  </si>
  <si>
    <t>07111479</t>
  </si>
  <si>
    <t>00905</t>
  </si>
  <si>
    <t>07111487</t>
  </si>
  <si>
    <t>00901</t>
  </si>
  <si>
    <t>07155751</t>
  </si>
  <si>
    <t>00904</t>
  </si>
  <si>
    <t>07356293</t>
  </si>
  <si>
    <t>ГИМНАЗИЈА ПРИБОЈ</t>
  </si>
  <si>
    <t>01729</t>
  </si>
  <si>
    <t>07111347</t>
  </si>
  <si>
    <t>01946</t>
  </si>
  <si>
    <t>07351909</t>
  </si>
  <si>
    <t>ПРОКУПЉЕ</t>
  </si>
  <si>
    <t>085</t>
  </si>
  <si>
    <t>06852</t>
  </si>
  <si>
    <t>07107625</t>
  </si>
  <si>
    <t>06853</t>
  </si>
  <si>
    <t>06955</t>
  </si>
  <si>
    <t>07107480</t>
  </si>
  <si>
    <t>80021</t>
  </si>
  <si>
    <t>17658166</t>
  </si>
  <si>
    <t>06953</t>
  </si>
  <si>
    <t>07598157</t>
  </si>
  <si>
    <t>НАРОДНИ МУЗЕЈ ТОПЛИЦЕ</t>
  </si>
  <si>
    <t>06954</t>
  </si>
  <si>
    <t>07598165</t>
  </si>
  <si>
    <t>06952</t>
  </si>
  <si>
    <t>07598173</t>
  </si>
  <si>
    <t>10062</t>
  </si>
  <si>
    <t>17652028</t>
  </si>
  <si>
    <t>06950</t>
  </si>
  <si>
    <t>07107552</t>
  </si>
  <si>
    <t>06936</t>
  </si>
  <si>
    <t>07107978</t>
  </si>
  <si>
    <t>МЕСНА ЗАЈЕДНИЦА ДОЊА СТРАЖАВА</t>
  </si>
  <si>
    <t>06891</t>
  </si>
  <si>
    <t>07187238</t>
  </si>
  <si>
    <t>МЕСНА ЗАЈЕДНИЦА АРБАНАШКА</t>
  </si>
  <si>
    <t>06858</t>
  </si>
  <si>
    <t>07187246</t>
  </si>
  <si>
    <t>06911</t>
  </si>
  <si>
    <t>07187254</t>
  </si>
  <si>
    <t>МЕСНА ЗАЈЕДНИЦА МРШЕЉ</t>
  </si>
  <si>
    <t>06918</t>
  </si>
  <si>
    <t>07187262</t>
  </si>
  <si>
    <t>МЕСНА ЗАЈЕДНИЦА ПОТОЧИЋ</t>
  </si>
  <si>
    <t>06927</t>
  </si>
  <si>
    <t>07187289</t>
  </si>
  <si>
    <t>МЕСНА ЗАЈЕДНИЦА МАЛА ПЛАНА</t>
  </si>
  <si>
    <t>06913</t>
  </si>
  <si>
    <t>07204515</t>
  </si>
  <si>
    <t>МЕСНА ЗАЈЕДНИЦА ДОЊА КОЊУША</t>
  </si>
  <si>
    <t>06889</t>
  </si>
  <si>
    <t>07204523</t>
  </si>
  <si>
    <t>МЕСНА ЗАЈЕДНИЦА ЖИТНИ ПОТОК</t>
  </si>
  <si>
    <t>06899</t>
  </si>
  <si>
    <t>07204566</t>
  </si>
  <si>
    <t>МЕСНА ЗАЈЕДНИЦА РЕСИНАЦ</t>
  </si>
  <si>
    <t>06930</t>
  </si>
  <si>
    <t>07236093</t>
  </si>
  <si>
    <t>МЕСНА ЗАЈЕДНИЦА КОНЧИЋ</t>
  </si>
  <si>
    <t>06908</t>
  </si>
  <si>
    <t>07238347</t>
  </si>
  <si>
    <t>06942</t>
  </si>
  <si>
    <t>07262256</t>
  </si>
  <si>
    <t>06949</t>
  </si>
  <si>
    <t>07264780</t>
  </si>
  <si>
    <t>МЕСНА ЗАЈЕДНИЦА МАЂАРЕ</t>
  </si>
  <si>
    <t>06912</t>
  </si>
  <si>
    <t>07264801</t>
  </si>
  <si>
    <t>06944</t>
  </si>
  <si>
    <t>07267070</t>
  </si>
  <si>
    <t>МЕСНА ЗАЈЕДНИЦА ДРАГИ ДЕО</t>
  </si>
  <si>
    <t>06896</t>
  </si>
  <si>
    <t>07267088</t>
  </si>
  <si>
    <t>МЕСНА ЗАЈЕДНИЦА БАЈЧИНЦЕ</t>
  </si>
  <si>
    <t>06861</t>
  </si>
  <si>
    <t>07267134</t>
  </si>
  <si>
    <t>06897</t>
  </si>
  <si>
    <t>07267851</t>
  </si>
  <si>
    <t>МЕСНА ЗАЈЕДНИЦА ТОВРЉАНЕ</t>
  </si>
  <si>
    <t>06934</t>
  </si>
  <si>
    <t>07267860</t>
  </si>
  <si>
    <t>МЕСНА ЗАЈЕДНИЦА РЕЉИНАЦ</t>
  </si>
  <si>
    <t>06929</t>
  </si>
  <si>
    <t>07267878</t>
  </si>
  <si>
    <t>06926</t>
  </si>
  <si>
    <t>07267886</t>
  </si>
  <si>
    <t>06925</t>
  </si>
  <si>
    <t>07267894</t>
  </si>
  <si>
    <t>МЕСНА ЗАЈЕДНИЦА ПАШИНАЦ</t>
  </si>
  <si>
    <t>06924</t>
  </si>
  <si>
    <t>07267908</t>
  </si>
  <si>
    <t>МЕСНА ЗАЈЕДНИЦА МРЉАК</t>
  </si>
  <si>
    <t>06917</t>
  </si>
  <si>
    <t>07267916</t>
  </si>
  <si>
    <t>МЕСНА ЗАЈЕДНИЦА КОСТЕНИЦА</t>
  </si>
  <si>
    <t>06909</t>
  </si>
  <si>
    <t>07267924</t>
  </si>
  <si>
    <t>МЕСНА ЗАЈЕДНИЦА ЈУГОВАЦ</t>
  </si>
  <si>
    <t>06903</t>
  </si>
  <si>
    <t>07267932</t>
  </si>
  <si>
    <t>МЕСНА ЗАЈЕДНИЦА ЏИГОЉ</t>
  </si>
  <si>
    <t>06937</t>
  </si>
  <si>
    <t>07267959</t>
  </si>
  <si>
    <t>МЕСНА ЗАЈЕДНИЦА ДОЊА ТОПОНИЦА</t>
  </si>
  <si>
    <t>06892</t>
  </si>
  <si>
    <t>МЕСНА ЗАЈЕДНИЦА ДОЊА БРЕСНИЦА</t>
  </si>
  <si>
    <t>06888</t>
  </si>
  <si>
    <t>07267975</t>
  </si>
  <si>
    <t>МЕСНА ЗАЈЕДНИЦА ДОБРОТИЋ</t>
  </si>
  <si>
    <t>06886</t>
  </si>
  <si>
    <t>07267983</t>
  </si>
  <si>
    <t>МЕСНА ЗАЈЕДНИЦА ГУБЕТИН</t>
  </si>
  <si>
    <t>06885</t>
  </si>
  <si>
    <t>07267991</t>
  </si>
  <si>
    <t>06883</t>
  </si>
  <si>
    <t>07268009</t>
  </si>
  <si>
    <t>МЕСНА ЗАЈЕДНИЦА ГОРЊЕ КОРДИНЦЕ</t>
  </si>
  <si>
    <t>06884</t>
  </si>
  <si>
    <t>07268017</t>
  </si>
  <si>
    <t>06938</t>
  </si>
  <si>
    <t>07268025</t>
  </si>
  <si>
    <t>МЕСНА ЗАЈЕДНИЦА ГОРЊА БЕЈАШНИЦА</t>
  </si>
  <si>
    <t>06879</t>
  </si>
  <si>
    <t>07268033</t>
  </si>
  <si>
    <t>МЕСНА ЗАЈЕДНИЦА ВОДИЦЕ</t>
  </si>
  <si>
    <t>06877</t>
  </si>
  <si>
    <t>07268041</t>
  </si>
  <si>
    <t>МЕСНА ЗАЈЕДНИЦА БУЛАТОВАЦ</t>
  </si>
  <si>
    <t>06872</t>
  </si>
  <si>
    <t>07268050</t>
  </si>
  <si>
    <t>МЕСНА ЗАЈЕДНИЦА БЕЛОЉИН</t>
  </si>
  <si>
    <t>06866</t>
  </si>
  <si>
    <t>07268068</t>
  </si>
  <si>
    <t>06946</t>
  </si>
  <si>
    <t>07268076</t>
  </si>
  <si>
    <t>МЕСНА ЗАЈЕДНИЦА МЕРОВАЦ</t>
  </si>
  <si>
    <t>06914</t>
  </si>
  <si>
    <t>07268084</t>
  </si>
  <si>
    <t>06947</t>
  </si>
  <si>
    <t>07268092</t>
  </si>
  <si>
    <t>06941</t>
  </si>
  <si>
    <t>07268165</t>
  </si>
  <si>
    <t>МЕСНА ЗАЈЕДНИЦА БЕЛИ КАМЕН</t>
  </si>
  <si>
    <t>06865</t>
  </si>
  <si>
    <t>07268327</t>
  </si>
  <si>
    <t>МЕСНА ЗАЈЕДНИЦА СРЕДЊИ СТАТОВАЦ</t>
  </si>
  <si>
    <t>06932</t>
  </si>
  <si>
    <t>07268335</t>
  </si>
  <si>
    <t>МЕСНА ЗАЈЕДНИЦА ВЛАСОВО</t>
  </si>
  <si>
    <t>06876</t>
  </si>
  <si>
    <t>07268343</t>
  </si>
  <si>
    <t>МЕСНА ЗАЈЕДНИЦА ВЕЛИКА ПЛАНА</t>
  </si>
  <si>
    <t>06874</t>
  </si>
  <si>
    <t>07269048</t>
  </si>
  <si>
    <t>МЕСНА ЗАЈЕДНИЦА БЕЛОГОШ</t>
  </si>
  <si>
    <t>06867</t>
  </si>
  <si>
    <t>07269056</t>
  </si>
  <si>
    <t>МЕСНА ЗАЈЕДНИЦА БРЕСНИЧИЋ</t>
  </si>
  <si>
    <t>06870</t>
  </si>
  <si>
    <t>07271468</t>
  </si>
  <si>
    <t>МЕСНА ЗАЈЕДНИЦА БАЦЕ</t>
  </si>
  <si>
    <t>06863</t>
  </si>
  <si>
    <t>07271476</t>
  </si>
  <si>
    <t>МЕСНА ЗАЈЕДНИЦА ПРЕКОПУЦЕ</t>
  </si>
  <si>
    <t>06928</t>
  </si>
  <si>
    <t>07271484</t>
  </si>
  <si>
    <t>МЕСНА ЗАЈЕДНИЦА БАБИН ПОТОК</t>
  </si>
  <si>
    <t>06859</t>
  </si>
  <si>
    <t>07279850</t>
  </si>
  <si>
    <t>МЕСНА ЗАЈЕДНИЦА БАБОТИНАЦ</t>
  </si>
  <si>
    <t>06860</t>
  </si>
  <si>
    <t>07279868</t>
  </si>
  <si>
    <t>МЕСНА ЗАЈЕДНИЦА БАЛИНОВАЦ</t>
  </si>
  <si>
    <t>06862</t>
  </si>
  <si>
    <t>07279876</t>
  </si>
  <si>
    <t>МЕСНА ЗАЈЕДНИЦА БЕРИЉЕ</t>
  </si>
  <si>
    <t>06868</t>
  </si>
  <si>
    <t>07279884</t>
  </si>
  <si>
    <t>МЕСНА ЗАЈЕДНИЦА БУБЛИЦА</t>
  </si>
  <si>
    <t>06871</t>
  </si>
  <si>
    <t>07279892</t>
  </si>
  <si>
    <t>МЕСНА ЗАЈЕДНИЦА ГОРЊА РЕЧИЦА</t>
  </si>
  <si>
    <t>06881</t>
  </si>
  <si>
    <t>07279906</t>
  </si>
  <si>
    <t>МЕСНА ЗАЈЕДНИЦА ГЛАСОВИК</t>
  </si>
  <si>
    <t>06878</t>
  </si>
  <si>
    <t>07279914</t>
  </si>
  <si>
    <t>МЕСНА ЗАЈЕДНИЦА ДОЊЕ КОРДИНЦЕ</t>
  </si>
  <si>
    <t>06894</t>
  </si>
  <si>
    <t>07279922</t>
  </si>
  <si>
    <t>МЕСНА ЗАЈЕДНИЦА ДОЊА РЕЧИЦА</t>
  </si>
  <si>
    <t>06890</t>
  </si>
  <si>
    <t>07279949</t>
  </si>
  <si>
    <t>06893</t>
  </si>
  <si>
    <t>07279957</t>
  </si>
  <si>
    <t>МЕСНА ЗАЈЕДНИЦА КЛИСУРИЦА</t>
  </si>
  <si>
    <t>06906</t>
  </si>
  <si>
    <t>07279965</t>
  </si>
  <si>
    <t>МЕСНА ЗАЈЕДНИЦА КОЖИНЦЕ</t>
  </si>
  <si>
    <t>06905</t>
  </si>
  <si>
    <t>07279973</t>
  </si>
  <si>
    <t>МЕСНА ЗАЈЕДНИЦА МИЉКОВИЦА</t>
  </si>
  <si>
    <t>06916</t>
  </si>
  <si>
    <t>07279981</t>
  </si>
  <si>
    <t>МЕСНА ЗАЈЕДНИЦА ЗЛАТА</t>
  </si>
  <si>
    <t>06901</t>
  </si>
  <si>
    <t>07279990</t>
  </si>
  <si>
    <t>06900</t>
  </si>
  <si>
    <t>07280009</t>
  </si>
  <si>
    <t>МЕСНА ЗАЈЕДНИЦА МИКУЛОВАЦ</t>
  </si>
  <si>
    <t>06915</t>
  </si>
  <si>
    <t>07280017</t>
  </si>
  <si>
    <t>МЕСНА ЗАЈЕДНИЦА НОВА БОЖУРНА</t>
  </si>
  <si>
    <t>06919</t>
  </si>
  <si>
    <t>07280025</t>
  </si>
  <si>
    <t>МЕСНА ЗАЈЕДНИЦА НОВИ ЂУРЕВАЦ</t>
  </si>
  <si>
    <t>06920</t>
  </si>
  <si>
    <t>07280033</t>
  </si>
  <si>
    <t>МЕСНА ЗАЈЕДНИЦА ОБРТНИЦЕ</t>
  </si>
  <si>
    <t>06922</t>
  </si>
  <si>
    <t>07280041</t>
  </si>
  <si>
    <t>МЕСНА ЗАЈЕДНИЦА ПАСЈАЧА</t>
  </si>
  <si>
    <t>06923</t>
  </si>
  <si>
    <t>07280050</t>
  </si>
  <si>
    <t>МЕСНА ЗАЈЕДНИЦА СТАРО СЕЛО</t>
  </si>
  <si>
    <t>06933</t>
  </si>
  <si>
    <t>07280068</t>
  </si>
  <si>
    <t>06931</t>
  </si>
  <si>
    <t>07280076</t>
  </si>
  <si>
    <t>06948</t>
  </si>
  <si>
    <t>07280084</t>
  </si>
  <si>
    <t>06875</t>
  </si>
  <si>
    <t>07319835</t>
  </si>
  <si>
    <t>МЕСНА ЗАЈЕДНИЦА КРЊИГРАД</t>
  </si>
  <si>
    <t>06910</t>
  </si>
  <si>
    <t>07319959</t>
  </si>
  <si>
    <t>МЕСНА ЗАЈЕДНИЦА ТРНОВИ ЛАЗ</t>
  </si>
  <si>
    <t>06935</t>
  </si>
  <si>
    <t>07321635</t>
  </si>
  <si>
    <t>МЕСНА ЗАЈЕДНИЦА КОНЏЕЉ</t>
  </si>
  <si>
    <t>06907</t>
  </si>
  <si>
    <t>07324227</t>
  </si>
  <si>
    <t>МЕСНА ЗАЈЕДНИЦА БУЧИНЦЕ</t>
  </si>
  <si>
    <t>06873</t>
  </si>
  <si>
    <t>07326653</t>
  </si>
  <si>
    <t>06943</t>
  </si>
  <si>
    <t>07345143</t>
  </si>
  <si>
    <t>06939</t>
  </si>
  <si>
    <t>07345151</t>
  </si>
  <si>
    <t>06921</t>
  </si>
  <si>
    <t>07345160</t>
  </si>
  <si>
    <t>МЕСНА ЗАЈЕДНИЦА ЂУРЕВАЦ</t>
  </si>
  <si>
    <t>06898</t>
  </si>
  <si>
    <t>07345178</t>
  </si>
  <si>
    <t>МЕСНА ЗАЈЕДНИЦА ДОЊИ СТАТОВАЦ</t>
  </si>
  <si>
    <t>06895</t>
  </si>
  <si>
    <t>07345186</t>
  </si>
  <si>
    <t>МЕСНА ЗАЈЕДНИЦА КАЛУДРА</t>
  </si>
  <si>
    <t>06904</t>
  </si>
  <si>
    <t>07352514</t>
  </si>
  <si>
    <t>06940</t>
  </si>
  <si>
    <t>07352522</t>
  </si>
  <si>
    <t>МЕСНА ЗАЈЕДНИЦА БРЕГОВИНА</t>
  </si>
  <si>
    <t>06869</t>
  </si>
  <si>
    <t>07352549</t>
  </si>
  <si>
    <t>06945</t>
  </si>
  <si>
    <t>07584130</t>
  </si>
  <si>
    <t>МЕСНА ЗАЈЕДНИЦА ЈОВИНЕ ЛИВАДЕ</t>
  </si>
  <si>
    <t>06902</t>
  </si>
  <si>
    <t>17033255</t>
  </si>
  <si>
    <t>МЕСНА ЗАЈЕДНИЦА ГОРЊА БРЕСНИЦА</t>
  </si>
  <si>
    <t>06880</t>
  </si>
  <si>
    <t>17033298</t>
  </si>
  <si>
    <t>06864</t>
  </si>
  <si>
    <t>17039440</t>
  </si>
  <si>
    <t>МЕСНА ЗАЈЕДНИЦА ДОЊА БЕЈАШНИЦА</t>
  </si>
  <si>
    <t>06887</t>
  </si>
  <si>
    <t>МЕСНА ЗАЈЕДНИЦА ГОРЊА СТРАЖАВА</t>
  </si>
  <si>
    <t>06882</t>
  </si>
  <si>
    <t>17049470</t>
  </si>
  <si>
    <t>ФОНД ЗА ФИНАНСИРАЊЕ ТАЛЕНАТА</t>
  </si>
  <si>
    <t>06857</t>
  </si>
  <si>
    <t>09951</t>
  </si>
  <si>
    <t>07227388</t>
  </si>
  <si>
    <t>01210</t>
  </si>
  <si>
    <t>ЖИТОРАЂА</t>
  </si>
  <si>
    <t>119</t>
  </si>
  <si>
    <t>08214</t>
  </si>
  <si>
    <t>07215479</t>
  </si>
  <si>
    <t>МЕСНА ЗАЈЕДНИЦА КОЊАРНИК</t>
  </si>
  <si>
    <t>08221</t>
  </si>
  <si>
    <t>08215</t>
  </si>
  <si>
    <t>07108435</t>
  </si>
  <si>
    <t>МЕСНА ЗАЈЕДНИЦА ЖИТОРАЂА</t>
  </si>
  <si>
    <t>08219</t>
  </si>
  <si>
    <t>07108451</t>
  </si>
  <si>
    <t>МЕСНА ЗАЈЕДНИЦА НОВО МОМЧИЛОВО</t>
  </si>
  <si>
    <t>08222</t>
  </si>
  <si>
    <t>07108460</t>
  </si>
  <si>
    <t>07215444</t>
  </si>
  <si>
    <t>МЕСНА ЗАЈЕДНИЦА ЗЛАДОВАЦ</t>
  </si>
  <si>
    <t>09651</t>
  </si>
  <si>
    <t>07227116</t>
  </si>
  <si>
    <t>МЕСНА ЗАЈЕДНИЦА САМАРИНОВАЦ</t>
  </si>
  <si>
    <t>08226</t>
  </si>
  <si>
    <t>07295316</t>
  </si>
  <si>
    <t>МЕСНА ЗАЈЕДНИЦА КАРЕ</t>
  </si>
  <si>
    <t>09653</t>
  </si>
  <si>
    <t>07299222</t>
  </si>
  <si>
    <t>МЕСНА ЗАЈЕДНИЦА ДЕБЕЛИ ЛУГ</t>
  </si>
  <si>
    <t>09650</t>
  </si>
  <si>
    <t>07300913</t>
  </si>
  <si>
    <t>МЕСНА ЗАЈЕДНИЦА АСАНОВАЦ</t>
  </si>
  <si>
    <t>09652</t>
  </si>
  <si>
    <t>07300930</t>
  </si>
  <si>
    <t>09634</t>
  </si>
  <si>
    <t>07300948</t>
  </si>
  <si>
    <t>МЕСНА ЗАЈЕДНИЦА ДОЊЕ ЦРНАТОВО</t>
  </si>
  <si>
    <t>08218</t>
  </si>
  <si>
    <t>07300956</t>
  </si>
  <si>
    <t>МЕСНА ЗАЈЕДНИЦА ДОЊИ ДРЕНОВАЦ</t>
  </si>
  <si>
    <t>09638</t>
  </si>
  <si>
    <t>07300964</t>
  </si>
  <si>
    <t>МЕСНА ЗАЈЕДНИЦА ДРЖАНОВАЦ</t>
  </si>
  <si>
    <t>09640</t>
  </si>
  <si>
    <t>07300972</t>
  </si>
  <si>
    <t>09654</t>
  </si>
  <si>
    <t>07300999</t>
  </si>
  <si>
    <t>МЕСНА ЗАЈЕДНИЦА ЂАКУС</t>
  </si>
  <si>
    <t>09642</t>
  </si>
  <si>
    <t>07301006</t>
  </si>
  <si>
    <t>МЕСНА ЗАЈЕДНИЦА ГОРЊЕ ЦРНАТОВО</t>
  </si>
  <si>
    <t>09639</t>
  </si>
  <si>
    <t>07301014</t>
  </si>
  <si>
    <t>МЕСНА ЗАЈЕДНИЦА ГЛАШИНАЦ</t>
  </si>
  <si>
    <t>09644</t>
  </si>
  <si>
    <t>07301022</t>
  </si>
  <si>
    <t>МЕСНА ЗАЈЕДНИЦА ГОРЊИ ДРЕНОВАЦ</t>
  </si>
  <si>
    <t>09641</t>
  </si>
  <si>
    <t>07301049</t>
  </si>
  <si>
    <t>МЕСНА ЗАЈЕДНИЦА ЈАСЕНИЦА</t>
  </si>
  <si>
    <t>08220</t>
  </si>
  <si>
    <t>07301057</t>
  </si>
  <si>
    <t>МЕСНА ЗАЈЕДНИЦА ЛУКОМИР</t>
  </si>
  <si>
    <t>09643</t>
  </si>
  <si>
    <t>07301065</t>
  </si>
  <si>
    <t>МЕСНА ЗАЈЕДНИЦА ПЕЈКОВАЦ</t>
  </si>
  <si>
    <t>08223</t>
  </si>
  <si>
    <t>07301073</t>
  </si>
  <si>
    <t>МЕСНА ЗАЈЕДНИЦА ГРУДАШ</t>
  </si>
  <si>
    <t>09636</t>
  </si>
  <si>
    <t>07301081</t>
  </si>
  <si>
    <t>МЕСНА ЗАЈЕДНИЦА ПОДИНА</t>
  </si>
  <si>
    <t>08224</t>
  </si>
  <si>
    <t>07301090</t>
  </si>
  <si>
    <t>08225</t>
  </si>
  <si>
    <t>07301103</t>
  </si>
  <si>
    <t>09649</t>
  </si>
  <si>
    <t>07301111</t>
  </si>
  <si>
    <t>МЕСНА ЗАЈЕДНИЦА СТУДЕНАЦ</t>
  </si>
  <si>
    <t>09647</t>
  </si>
  <si>
    <t>07301120</t>
  </si>
  <si>
    <t>МЕСНА ЗАЈЕДНИЦА СТАРА БОЖУРНА</t>
  </si>
  <si>
    <t>09645</t>
  </si>
  <si>
    <t>07301138</t>
  </si>
  <si>
    <t>МЕСНА ЗАЈЕДНИЦА СТАРО МОМЧИЛОВО</t>
  </si>
  <si>
    <t>09648</t>
  </si>
  <si>
    <t>07301146</t>
  </si>
  <si>
    <t>09637</t>
  </si>
  <si>
    <t>07301154</t>
  </si>
  <si>
    <t>07357117</t>
  </si>
  <si>
    <t>80203</t>
  </si>
  <si>
    <t>17688162</t>
  </si>
  <si>
    <t>01925</t>
  </si>
  <si>
    <t>07192002</t>
  </si>
  <si>
    <t>ГИМНАЗИЈА НОВИ ПАЗАР</t>
  </si>
  <si>
    <t>01717</t>
  </si>
  <si>
    <t>07195168</t>
  </si>
  <si>
    <t>01927</t>
  </si>
  <si>
    <t>07356374</t>
  </si>
  <si>
    <t>01926</t>
  </si>
  <si>
    <t>07356404</t>
  </si>
  <si>
    <t>МЕДИЦИНСКА ШКОЛА У НОВОМ ПАЗАРУ</t>
  </si>
  <si>
    <t>80188</t>
  </si>
  <si>
    <t>17686518</t>
  </si>
  <si>
    <t>УГОСТИТЕЉСКО-ТУРИСТИЧКА ШКОЛА У НОВОМ ПАЗАРУ</t>
  </si>
  <si>
    <t>80285</t>
  </si>
  <si>
    <t>17761498</t>
  </si>
  <si>
    <t>ДРЖАВНИ УНИВЕРЗИТЕТ У НОВОМ ПАЗАРУ</t>
  </si>
  <si>
    <t>80050</t>
  </si>
  <si>
    <t>17663640</t>
  </si>
  <si>
    <t>02596</t>
  </si>
  <si>
    <t>07191987</t>
  </si>
  <si>
    <t>42602</t>
  </si>
  <si>
    <t>ТУТИН</t>
  </si>
  <si>
    <t>104</t>
  </si>
  <si>
    <t>07632</t>
  </si>
  <si>
    <t>07175892</t>
  </si>
  <si>
    <t>07659</t>
  </si>
  <si>
    <t>07634</t>
  </si>
  <si>
    <t>07175728</t>
  </si>
  <si>
    <t>МЕСНА ЗАЈЕДНИЦА ЛЕСКОВА</t>
  </si>
  <si>
    <t>07644</t>
  </si>
  <si>
    <t>07192959</t>
  </si>
  <si>
    <t>МЕСНА ЗАЈЕДНИЦА РИБАРИЋЕ</t>
  </si>
  <si>
    <t>07650</t>
  </si>
  <si>
    <t>07206623</t>
  </si>
  <si>
    <t>МЕСНА ЗАЈЕДНИЦА МОЈСТИР</t>
  </si>
  <si>
    <t>07646</t>
  </si>
  <si>
    <t>07216254</t>
  </si>
  <si>
    <t>МЕСНА ЗАЈЕДНИЦА ДЕТАНЕ</t>
  </si>
  <si>
    <t>07640</t>
  </si>
  <si>
    <t>07216262</t>
  </si>
  <si>
    <t>МЕСНА ЗАЈЕДНИЦА ЦРКВИНЕ</t>
  </si>
  <si>
    <t>07654</t>
  </si>
  <si>
    <t>07218524</t>
  </si>
  <si>
    <t>МЕСНА ЗАЈЕДНИЦА ДЕЛИМЕЂЕ</t>
  </si>
  <si>
    <t>07639</t>
  </si>
  <si>
    <t>07218532</t>
  </si>
  <si>
    <t>МЕСНА ЗАЈЕДНИЦА ОРЉЕ</t>
  </si>
  <si>
    <t>07648</t>
  </si>
  <si>
    <t>07218575</t>
  </si>
  <si>
    <t>МЕСНА ЗАЈЕДНИЦА РЕЖЕВИЋЕ</t>
  </si>
  <si>
    <t>07649</t>
  </si>
  <si>
    <t>07218583</t>
  </si>
  <si>
    <t>МЕСНА ЗАЈЕДНИЦА СУВИ ДО</t>
  </si>
  <si>
    <t>07651</t>
  </si>
  <si>
    <t>07220880</t>
  </si>
  <si>
    <t>МЕСНА ЗАЈЕДНИЦА КОНИЧЕ</t>
  </si>
  <si>
    <t>07643</t>
  </si>
  <si>
    <t>07231288</t>
  </si>
  <si>
    <t>МЕСНА ЗАЈЕДНИЦА МЕЛАЈЕ</t>
  </si>
  <si>
    <t>07645</t>
  </si>
  <si>
    <t>07233663</t>
  </si>
  <si>
    <t>МЕСНА ЗАЈЕДНИЦА ДРАГА</t>
  </si>
  <si>
    <t>07642</t>
  </si>
  <si>
    <t>07242956</t>
  </si>
  <si>
    <t>07647</t>
  </si>
  <si>
    <t>07245912</t>
  </si>
  <si>
    <t>МЕСНА ЗАЈЕДНИЦА БИОХАНЕ</t>
  </si>
  <si>
    <t>07638</t>
  </si>
  <si>
    <t>07256850</t>
  </si>
  <si>
    <t>МЕСНА ЗАЈЕДНИЦА ТУТИН</t>
  </si>
  <si>
    <t>07653</t>
  </si>
  <si>
    <t>07290276</t>
  </si>
  <si>
    <t>07655</t>
  </si>
  <si>
    <t>07308108</t>
  </si>
  <si>
    <t>МЕСНА ЗАЈЕДНИЦА ДУБОВО</t>
  </si>
  <si>
    <t>09657</t>
  </si>
  <si>
    <t>07339887</t>
  </si>
  <si>
    <t>МЕСНА ЗАЈЕДНИЦА БУЈКОВИЋЕ</t>
  </si>
  <si>
    <t>09838</t>
  </si>
  <si>
    <t>07339895</t>
  </si>
  <si>
    <t>МЕСНА ЗАЈЕДНИЦА ДОБРИЊЕ</t>
  </si>
  <si>
    <t>07652</t>
  </si>
  <si>
    <t>07339909</t>
  </si>
  <si>
    <t>МЕСНА ЗАЈЕДНИЦА ДОЛОВО</t>
  </si>
  <si>
    <t>07641</t>
  </si>
  <si>
    <t>07349866</t>
  </si>
  <si>
    <t>07661</t>
  </si>
  <si>
    <t>17120719</t>
  </si>
  <si>
    <t>07633</t>
  </si>
  <si>
    <t>17219235</t>
  </si>
  <si>
    <t>07660</t>
  </si>
  <si>
    <t>17276794</t>
  </si>
  <si>
    <t>07658</t>
  </si>
  <si>
    <t>17425242</t>
  </si>
  <si>
    <t>ТРЕЋА МЕСНА ЗАЈЕДНИЦА ТУТИН</t>
  </si>
  <si>
    <t>09885</t>
  </si>
  <si>
    <t>17499483</t>
  </si>
  <si>
    <t>ЧЕТВРТА МЕСНА ЗАЈЕДНИЦА ТУТИН</t>
  </si>
  <si>
    <t>09952</t>
  </si>
  <si>
    <t>17499491</t>
  </si>
  <si>
    <t>07635</t>
  </si>
  <si>
    <t>17552465</t>
  </si>
  <si>
    <t>МЕСНА ЗАЈЕДНИЦА ЖИРЧЕ</t>
  </si>
  <si>
    <t>80144</t>
  </si>
  <si>
    <t>17669397</t>
  </si>
  <si>
    <t>80167</t>
  </si>
  <si>
    <t>17684434</t>
  </si>
  <si>
    <t>ДОМ ЗА ЛИЦА ОМЕТЕНА У РАЗВОЈУ ТУТИН</t>
  </si>
  <si>
    <t>00213</t>
  </si>
  <si>
    <t>07175876</t>
  </si>
  <si>
    <t>ЦЕНТАР ЗА СОЦИЈАЛНИ РАД ТУТИН</t>
  </si>
  <si>
    <t>00251</t>
  </si>
  <si>
    <t>07274122</t>
  </si>
  <si>
    <t>00827</t>
  </si>
  <si>
    <t>07175779</t>
  </si>
  <si>
    <t>00830</t>
  </si>
  <si>
    <t>07175787</t>
  </si>
  <si>
    <t>00826</t>
  </si>
  <si>
    <t>07175795</t>
  </si>
  <si>
    <t>00828</t>
  </si>
  <si>
    <t>07175809</t>
  </si>
  <si>
    <t>00825</t>
  </si>
  <si>
    <t>07175825</t>
  </si>
  <si>
    <t>00829</t>
  </si>
  <si>
    <t>07351623</t>
  </si>
  <si>
    <t>ГИМНАЗИЈА ТУТИН</t>
  </si>
  <si>
    <t>01718</t>
  </si>
  <si>
    <t>07175841</t>
  </si>
  <si>
    <t>01928</t>
  </si>
  <si>
    <t>07350767</t>
  </si>
  <si>
    <t>ДОМ ЗДРАВЉА ТУТИН</t>
  </si>
  <si>
    <t>02447</t>
  </si>
  <si>
    <t>17253859</t>
  </si>
  <si>
    <t>42610</t>
  </si>
  <si>
    <t>РАШКА</t>
  </si>
  <si>
    <t>087</t>
  </si>
  <si>
    <t>06984</t>
  </si>
  <si>
    <t>06985</t>
  </si>
  <si>
    <t>06986</t>
  </si>
  <si>
    <t>17533932</t>
  </si>
  <si>
    <t>МЕСНА ЗАЈЕДНИЦА БАЉЕВАЦ НА ИБРУ</t>
  </si>
  <si>
    <t>06987</t>
  </si>
  <si>
    <t>70624</t>
  </si>
  <si>
    <t>07144563</t>
  </si>
  <si>
    <t>МЕСНА ЗАЈЕДНИЦА МИЛАТКОВИЋЕ</t>
  </si>
  <si>
    <t>06999</t>
  </si>
  <si>
    <t>07145055</t>
  </si>
  <si>
    <t>МЕСНА ЗАЈЕДНИЦА БИЉАНОВАЦ</t>
  </si>
  <si>
    <t>06989</t>
  </si>
  <si>
    <t>07145063</t>
  </si>
  <si>
    <t>МЕСНА ЗАЈЕДНИЦА БЕОЦИ</t>
  </si>
  <si>
    <t>06988</t>
  </si>
  <si>
    <t>07145870</t>
  </si>
  <si>
    <t>МЕСНА ЗАЈЕДНИЦА БРВЕНИК</t>
  </si>
  <si>
    <t>06990</t>
  </si>
  <si>
    <t>07145888</t>
  </si>
  <si>
    <t>МЕСНА ЗАЈЕДНИЦА БРВЕНИЦА</t>
  </si>
  <si>
    <t>06991</t>
  </si>
  <si>
    <t>07145896</t>
  </si>
  <si>
    <t>МЕСНА ЗАЈЕДНИЦА РУДНИЦА</t>
  </si>
  <si>
    <t>07003</t>
  </si>
  <si>
    <t>07145900</t>
  </si>
  <si>
    <t>МЕСНА ЗАЈЕДНИЦА КАЗНОВИЋЕ</t>
  </si>
  <si>
    <t>06996</t>
  </si>
  <si>
    <t>07145918</t>
  </si>
  <si>
    <t>06993</t>
  </si>
  <si>
    <t>07145926</t>
  </si>
  <si>
    <t>07004</t>
  </si>
  <si>
    <t>07145942</t>
  </si>
  <si>
    <t>МЕСНА ЗАЈЕДНИЦА РАШКА</t>
  </si>
  <si>
    <t>07001</t>
  </si>
  <si>
    <t>07145969</t>
  </si>
  <si>
    <t>МЕСНА ЗАЈЕДНИЦА ВАРЕВО</t>
  </si>
  <si>
    <t>06992</t>
  </si>
  <si>
    <t>07145977</t>
  </si>
  <si>
    <t>06997</t>
  </si>
  <si>
    <t>07145985</t>
  </si>
  <si>
    <t>МЕСНА ЗАЈЕДНИЦА ЈОШАНИЧКА БАЊА</t>
  </si>
  <si>
    <t>06995</t>
  </si>
  <si>
    <t>07145993</t>
  </si>
  <si>
    <t>06994</t>
  </si>
  <si>
    <t>07146019</t>
  </si>
  <si>
    <t>МЕСНА ЗАЈЕДНИЦА РАДОШИЋЕ</t>
  </si>
  <si>
    <t>07000</t>
  </si>
  <si>
    <t>07216246</t>
  </si>
  <si>
    <t>07002</t>
  </si>
  <si>
    <t>07244657</t>
  </si>
  <si>
    <t>07005</t>
  </si>
  <si>
    <t>70625</t>
  </si>
  <si>
    <t>07233841</t>
  </si>
  <si>
    <t>07007</t>
  </si>
  <si>
    <t>70629</t>
  </si>
  <si>
    <t>07146078</t>
  </si>
  <si>
    <t>07006</t>
  </si>
  <si>
    <t>70630</t>
  </si>
  <si>
    <t>17527231</t>
  </si>
  <si>
    <t>07008</t>
  </si>
  <si>
    <t>70633</t>
  </si>
  <si>
    <t>17229095</t>
  </si>
  <si>
    <t>09812</t>
  </si>
  <si>
    <t>70635</t>
  </si>
  <si>
    <t>07145098</t>
  </si>
  <si>
    <t>ЦЕНТАР ЗА СОЦИЈАЛНИ РАД РАШКА</t>
  </si>
  <si>
    <t>00252</t>
  </si>
  <si>
    <t>07300522</t>
  </si>
  <si>
    <t>00832</t>
  </si>
  <si>
    <t>07145047</t>
  </si>
  <si>
    <t>00833</t>
  </si>
  <si>
    <t>07145110</t>
  </si>
  <si>
    <t>00831</t>
  </si>
  <si>
    <t>07145179</t>
  </si>
  <si>
    <t>00834</t>
  </si>
  <si>
    <t>07341547</t>
  </si>
  <si>
    <t>01929</t>
  </si>
  <si>
    <t>07276966</t>
  </si>
  <si>
    <t>01719</t>
  </si>
  <si>
    <t>07637063</t>
  </si>
  <si>
    <t>ДОМ ЗДРАВЉА РАШКА</t>
  </si>
  <si>
    <t>02448</t>
  </si>
  <si>
    <t>17185888</t>
  </si>
  <si>
    <t>42620</t>
  </si>
  <si>
    <t>СЈЕНИЦА</t>
  </si>
  <si>
    <t>091</t>
  </si>
  <si>
    <t>07081</t>
  </si>
  <si>
    <t>07192436</t>
  </si>
  <si>
    <t>07100</t>
  </si>
  <si>
    <t>07082</t>
  </si>
  <si>
    <t>06939589</t>
  </si>
  <si>
    <t>07087</t>
  </si>
  <si>
    <t>07192584</t>
  </si>
  <si>
    <t>МЕСНА ЗАЈЕДНИЦА КЛАДНИЦА</t>
  </si>
  <si>
    <t>07091</t>
  </si>
  <si>
    <t>07192592</t>
  </si>
  <si>
    <t>МЕСНА ЗАЈЕДНИЦА РАЖДАГИЊА</t>
  </si>
  <si>
    <t>07093</t>
  </si>
  <si>
    <t>07192606</t>
  </si>
  <si>
    <t>07086</t>
  </si>
  <si>
    <t>07192614</t>
  </si>
  <si>
    <t>МЕСНА ЗАЈЕДНИЦА СЈЕНИЦА</t>
  </si>
  <si>
    <t>07095</t>
  </si>
  <si>
    <t>07192622</t>
  </si>
  <si>
    <t>МЕСНА ЗАЈЕДНИЦА ШТАВАЉ</t>
  </si>
  <si>
    <t>07097</t>
  </si>
  <si>
    <t>07192649</t>
  </si>
  <si>
    <t>07090</t>
  </si>
  <si>
    <t>07206445</t>
  </si>
  <si>
    <t>МЕСНА ЗАЈЕДНИЦА ТРИЈЕБИЊЕ</t>
  </si>
  <si>
    <t>07096</t>
  </si>
  <si>
    <t>07206453</t>
  </si>
  <si>
    <t>МЕСНА ЗАЈЕДНИЦА ЛОПИЖЕ</t>
  </si>
  <si>
    <t>07092</t>
  </si>
  <si>
    <t>07206470</t>
  </si>
  <si>
    <t>МЕСНА ЗАЈЕДНИЦА ГОЊЕ</t>
  </si>
  <si>
    <t>07088</t>
  </si>
  <si>
    <t>07206488</t>
  </si>
  <si>
    <t>07089</t>
  </si>
  <si>
    <t>07206496</t>
  </si>
  <si>
    <t>МЕСНА ЗАЈЕДНИЦА РАСНО</t>
  </si>
  <si>
    <t>07094</t>
  </si>
  <si>
    <t>07206534</t>
  </si>
  <si>
    <t>07098</t>
  </si>
  <si>
    <t>07298340</t>
  </si>
  <si>
    <t>07099</t>
  </si>
  <si>
    <t>17042874</t>
  </si>
  <si>
    <t>07102</t>
  </si>
  <si>
    <t>17043013</t>
  </si>
  <si>
    <t>УСТАНОВА КУЛТУРЕ СЈЕНИЦА</t>
  </si>
  <si>
    <t>07101</t>
  </si>
  <si>
    <t>17474863</t>
  </si>
  <si>
    <t>ЦЕНТАР ЗА СОЦИЈАЛНИ РАД СЈЕНИЦА</t>
  </si>
  <si>
    <t>00253</t>
  </si>
  <si>
    <t>07286236</t>
  </si>
  <si>
    <t>00836</t>
  </si>
  <si>
    <t>07192118</t>
  </si>
  <si>
    <t>00722</t>
  </si>
  <si>
    <t>07186592</t>
  </si>
  <si>
    <t>00721</t>
  </si>
  <si>
    <t>07298382</t>
  </si>
  <si>
    <t>01707</t>
  </si>
  <si>
    <t>07355114</t>
  </si>
  <si>
    <t>01897</t>
  </si>
  <si>
    <t>07355122</t>
  </si>
  <si>
    <t>ДОМ ЗДРАВЉА ЛЕБАНЕ</t>
  </si>
  <si>
    <t>02433</t>
  </si>
  <si>
    <t>17277618</t>
  </si>
  <si>
    <t>42102</t>
  </si>
  <si>
    <t>ЦРНА ТРАВА</t>
  </si>
  <si>
    <t>031</t>
  </si>
  <si>
    <t>04725</t>
  </si>
  <si>
    <t>07205694</t>
  </si>
  <si>
    <t>04726</t>
  </si>
  <si>
    <t>04742</t>
  </si>
  <si>
    <t>70173</t>
  </si>
  <si>
    <t>07348550</t>
  </si>
  <si>
    <t>04743</t>
  </si>
  <si>
    <t>70174</t>
  </si>
  <si>
    <t>17042181</t>
  </si>
  <si>
    <t>04741</t>
  </si>
  <si>
    <t>70178</t>
  </si>
  <si>
    <t>07241810</t>
  </si>
  <si>
    <t>МЕСНА ЗАЈЕДНИЦА ДОБРО ПОЉЕ</t>
  </si>
  <si>
    <t>04733</t>
  </si>
  <si>
    <t>07247583</t>
  </si>
  <si>
    <t>МЕСНА ЗАЈЕДНИЦА ПРЕСЛАП</t>
  </si>
  <si>
    <t>04739</t>
  </si>
  <si>
    <t>07247591</t>
  </si>
  <si>
    <t>МЕСНА ЗАЈЕДНИЦА БРОД</t>
  </si>
  <si>
    <t>04729</t>
  </si>
  <si>
    <t>07247605</t>
  </si>
  <si>
    <t>МЕСНА ЗАЈЕДНИЦА ДАРКОВЦЕ</t>
  </si>
  <si>
    <t>04732</t>
  </si>
  <si>
    <t>07248741</t>
  </si>
  <si>
    <t>МЕСНА ЗАЈЕДНИЦА ЈАБУКОВИК</t>
  </si>
  <si>
    <t>04735</t>
  </si>
  <si>
    <t>07248750</t>
  </si>
  <si>
    <t>МЕСНА ЗАЈЕДНИЦА ГРАДСКА</t>
  </si>
  <si>
    <t>04731</t>
  </si>
  <si>
    <t>07248768</t>
  </si>
  <si>
    <t>МЕСНА ЗАЈЕДНИЦА ГОРЊЕ ГАРЕ</t>
  </si>
  <si>
    <t>04730</t>
  </si>
  <si>
    <t>07248776</t>
  </si>
  <si>
    <t>МЕСНА ЗАЈЕДНИЦА МЛАЧИШТЕ</t>
  </si>
  <si>
    <t>04738</t>
  </si>
  <si>
    <t>07258020</t>
  </si>
  <si>
    <t>МЕСНА ЗАЈЕДНИЦА РУПЉЕ</t>
  </si>
  <si>
    <t>04740</t>
  </si>
  <si>
    <t>07287160</t>
  </si>
  <si>
    <t>МЕСНА ЗАЈЕДНИЦА ЗЛАТАНЦЕ</t>
  </si>
  <si>
    <t>04734</t>
  </si>
  <si>
    <t>07325410</t>
  </si>
  <si>
    <t>МЕСНА ЗАЈЕДНИЦА КРИВИ ДЕЛ</t>
  </si>
  <si>
    <t>04737</t>
  </si>
  <si>
    <t>07325428</t>
  </si>
  <si>
    <t>МЕСНА ЗАЈЕДНИЦА КАЛНА</t>
  </si>
  <si>
    <t>04736</t>
  </si>
  <si>
    <t>07325436</t>
  </si>
  <si>
    <t>МЕСНА ЗАЈЕДНИЦА САСТАВ РЕКА</t>
  </si>
  <si>
    <t>04744</t>
  </si>
  <si>
    <t>17288407</t>
  </si>
  <si>
    <t>ВЛАСОТИНЦЕ</t>
  </si>
  <si>
    <t>113</t>
  </si>
  <si>
    <t>07971</t>
  </si>
  <si>
    <t>07179588</t>
  </si>
  <si>
    <t>07973</t>
  </si>
  <si>
    <t>07972</t>
  </si>
  <si>
    <t>06393977</t>
  </si>
  <si>
    <t>ФОНД ЗА ПРОТИВПОЖАРНУ ЗАШТИТУ ОПШТИНЕ</t>
  </si>
  <si>
    <t>09505</t>
  </si>
  <si>
    <t>17466640</t>
  </si>
  <si>
    <t>08031</t>
  </si>
  <si>
    <t>70164</t>
  </si>
  <si>
    <t>17215493</t>
  </si>
  <si>
    <t>08024</t>
  </si>
  <si>
    <t>07255462</t>
  </si>
  <si>
    <t>08025</t>
  </si>
  <si>
    <t>07139675</t>
  </si>
  <si>
    <t>08026</t>
  </si>
  <si>
    <t>17123726</t>
  </si>
  <si>
    <t>08027</t>
  </si>
  <si>
    <t>70168</t>
  </si>
  <si>
    <t>07216351</t>
  </si>
  <si>
    <t>08030</t>
  </si>
  <si>
    <t>07333030</t>
  </si>
  <si>
    <t>80301</t>
  </si>
  <si>
    <t>17718398</t>
  </si>
  <si>
    <t>08018</t>
  </si>
  <si>
    <t>07103468</t>
  </si>
  <si>
    <t>МЕСНА ЗАЈЕДНИЦА АЛЕКСИНЕ</t>
  </si>
  <si>
    <t>07975</t>
  </si>
  <si>
    <t>07103476</t>
  </si>
  <si>
    <t>МЕСНА ЗАЈЕДНИЦА БАТУЛОВЦЕ</t>
  </si>
  <si>
    <t>07976</t>
  </si>
  <si>
    <t>07103484</t>
  </si>
  <si>
    <t>МЕСНА ЗАЈЕДНИЦА БОЉАРЕ</t>
  </si>
  <si>
    <t>07977</t>
  </si>
  <si>
    <t>07103492</t>
  </si>
  <si>
    <t>МЕСНА ЗАЈЕДНИЦА БОРИН ДОЛ</t>
  </si>
  <si>
    <t>07978</t>
  </si>
  <si>
    <t>07103506</t>
  </si>
  <si>
    <t>07979</t>
  </si>
  <si>
    <t>07103514</t>
  </si>
  <si>
    <t>МЕСНА ЗАЈЕДНИЦА ГЛОЖАНЕ</t>
  </si>
  <si>
    <t>07980</t>
  </si>
  <si>
    <t>07103522</t>
  </si>
  <si>
    <t>МЕСНА ЗАЈЕДНИЦА ГОРЊА ЛОМНИЦА</t>
  </si>
  <si>
    <t>07981</t>
  </si>
  <si>
    <t>07103549</t>
  </si>
  <si>
    <t>МЕСНА ЗАЈЕДНИЦА ГОРЊА ЛОПУШЊА</t>
  </si>
  <si>
    <t>07982</t>
  </si>
  <si>
    <t>07103557</t>
  </si>
  <si>
    <t>МЕСНА ЗАЈЕДНИЦА ГОРЊИ ДЕЈАН</t>
  </si>
  <si>
    <t>07983</t>
  </si>
  <si>
    <t>07103565</t>
  </si>
  <si>
    <t>МЕСНА ЗАЈЕДНИЦА ЗЛАТИЋЕВО</t>
  </si>
  <si>
    <t>07993</t>
  </si>
  <si>
    <t>07103573</t>
  </si>
  <si>
    <t>МЕСНА ЗАЈЕДНИЦА ГОРЊИ ОРАХ</t>
  </si>
  <si>
    <t>08029</t>
  </si>
  <si>
    <t>07103581</t>
  </si>
  <si>
    <t>МЕСНА ЗАЈЕДНИЦА ГОРЊИ ПРИСЈАН</t>
  </si>
  <si>
    <t>07984</t>
  </si>
  <si>
    <t>07103590</t>
  </si>
  <si>
    <t>МЕСНА ЗАЈЕДНИЦА ГРАДИШТЕ</t>
  </si>
  <si>
    <t>07985</t>
  </si>
  <si>
    <t>07103603</t>
  </si>
  <si>
    <t>МЕСНА ЗАЈЕДНИЦА ДАДИНЦЕ</t>
  </si>
  <si>
    <t>07987</t>
  </si>
  <si>
    <t>07103611</t>
  </si>
  <si>
    <t>МЕСНА ЗАЈЕДНИЦА ДОБРОВИШ</t>
  </si>
  <si>
    <t>07988</t>
  </si>
  <si>
    <t>07103620</t>
  </si>
  <si>
    <t>МЕСНА ЗАЈЕДНИЦА ДОЊА ЛОМНИЦА</t>
  </si>
  <si>
    <t>07989</t>
  </si>
  <si>
    <t>07103638</t>
  </si>
  <si>
    <t>МЕСНА ЗАЈЕДНИЦА ДОЊА ЛОПУШНА</t>
  </si>
  <si>
    <t>07990</t>
  </si>
  <si>
    <t>07103646</t>
  </si>
  <si>
    <t>МЕСНА ЗАЈЕДНИЦА ДОЊЕ ГАРЕ</t>
  </si>
  <si>
    <t>07991</t>
  </si>
  <si>
    <t>07103654</t>
  </si>
  <si>
    <t>МЕСНА ЗАЈЕДНИЦА ДОЊИ ДЕЈАН</t>
  </si>
  <si>
    <t>07992</t>
  </si>
  <si>
    <t>07103662</t>
  </si>
  <si>
    <t>МЕСНА ЗАЈЕДНИЦА ДОЊИ ПРИСЈАН</t>
  </si>
  <si>
    <t>08019</t>
  </si>
  <si>
    <t>07103689</t>
  </si>
  <si>
    <t>МЕСНА ЗАЈЕДНИЦА ЈАКОВЉЕВО</t>
  </si>
  <si>
    <t>07994</t>
  </si>
  <si>
    <t>07103697</t>
  </si>
  <si>
    <t>МЕСНА ЗАЈЕДНИЦА ЈАСТРЕБАЦ</t>
  </si>
  <si>
    <t>07995</t>
  </si>
  <si>
    <t>07103719</t>
  </si>
  <si>
    <t>МЕСНА ЗАЈЕДНИЦА КОЗИЛО</t>
  </si>
  <si>
    <t>07996</t>
  </si>
  <si>
    <t>07103727</t>
  </si>
  <si>
    <t>МЕСНА ЗАЈЕДНИЦА КОМАРИЦА</t>
  </si>
  <si>
    <t>07997</t>
  </si>
  <si>
    <t>07103735</t>
  </si>
  <si>
    <t>МЕСНА ЗАЈЕДНИЦА КОНОПНИЦА</t>
  </si>
  <si>
    <t>07998</t>
  </si>
  <si>
    <t>07103743</t>
  </si>
  <si>
    <t>08000</t>
  </si>
  <si>
    <t>07103751</t>
  </si>
  <si>
    <t>МЕСНА ЗАЈЕДНИЦА ЛАДОВИЦА</t>
  </si>
  <si>
    <t>08002</t>
  </si>
  <si>
    <t>07103760</t>
  </si>
  <si>
    <t>08004</t>
  </si>
  <si>
    <t>07103778</t>
  </si>
  <si>
    <t>08003</t>
  </si>
  <si>
    <t>07103786</t>
  </si>
  <si>
    <t>МЕСНА ЗАЈЕДНИЦА ПРИЛЕПАЦ</t>
  </si>
  <si>
    <t>08006</t>
  </si>
  <si>
    <t>07103794</t>
  </si>
  <si>
    <t>МЕСНА ЗАЈЕДНИЦА РАВНИ ДЕЛ</t>
  </si>
  <si>
    <t>08008</t>
  </si>
  <si>
    <t>07103808</t>
  </si>
  <si>
    <t>МЕСНА ЗАЈЕДНИЦА СВОЂЕ</t>
  </si>
  <si>
    <t>08010</t>
  </si>
  <si>
    <t>07103816</t>
  </si>
  <si>
    <t>МЕСНА ЗАЈЕДНИЦА СКРАПЕЖ</t>
  </si>
  <si>
    <t>08011</t>
  </si>
  <si>
    <t>07103824</t>
  </si>
  <si>
    <t>МЕСНА ЗАЈЕДНИЦА СРЕДОР</t>
  </si>
  <si>
    <t>08012</t>
  </si>
  <si>
    <t>07103832</t>
  </si>
  <si>
    <t>МЕСНА ЗАЈЕДНИЦА СТАЈКОВЦЕ</t>
  </si>
  <si>
    <t>08013</t>
  </si>
  <si>
    <t>07103859</t>
  </si>
  <si>
    <t>МЕСНА ЗАЈЕДНИЦА ЦРНА БАРА</t>
  </si>
  <si>
    <t>08015</t>
  </si>
  <si>
    <t>07103867</t>
  </si>
  <si>
    <t>МЕСНА ЗАЈЕДНИЦА ЦРНАТОВО</t>
  </si>
  <si>
    <t>08016</t>
  </si>
  <si>
    <t>07103875</t>
  </si>
  <si>
    <t>МЕСНА ЗАЈЕДНИЦА ШИШАВА</t>
  </si>
  <si>
    <t>08017</t>
  </si>
  <si>
    <t>07103883</t>
  </si>
  <si>
    <t>МЕСНА ЗАЈЕДНИЦА КУКАВИЦА</t>
  </si>
  <si>
    <t>08001</t>
  </si>
  <si>
    <t>07103891</t>
  </si>
  <si>
    <t>08028</t>
  </si>
  <si>
    <t>07104936</t>
  </si>
  <si>
    <t>МЕСНА ЗАЈЕДНИЦА ГУЊЕТИНА</t>
  </si>
  <si>
    <t>07986</t>
  </si>
  <si>
    <t>07390904</t>
  </si>
  <si>
    <t>МЕСНА ЗАЈЕДНИЦА РАЈИЋЕВО</t>
  </si>
  <si>
    <t>08009</t>
  </si>
  <si>
    <t>07390912</t>
  </si>
  <si>
    <t>МЕСНА ЗАЈЕДНИЦА КРСТИЋЕВО</t>
  </si>
  <si>
    <t>07999</t>
  </si>
  <si>
    <t>07390939</t>
  </si>
  <si>
    <t>08023</t>
  </si>
  <si>
    <t>17026160</t>
  </si>
  <si>
    <t>08020</t>
  </si>
  <si>
    <t>17049500</t>
  </si>
  <si>
    <t>08022</t>
  </si>
  <si>
    <t>17103792</t>
  </si>
  <si>
    <t>08021</t>
  </si>
  <si>
    <t>17103881</t>
  </si>
  <si>
    <t>МЕСНА ЗАЈЕДНИЦА ПРЕДАНЧА</t>
  </si>
  <si>
    <t>08005</t>
  </si>
  <si>
    <t>17218328</t>
  </si>
  <si>
    <t>МЕСНА ЗАЈЕДНИЦА СТРАЊЕВО</t>
  </si>
  <si>
    <t>08014</t>
  </si>
  <si>
    <t>17265717</t>
  </si>
  <si>
    <t>МЕСНА ЗАЈЕДНИЦА РАВНА ГОРА</t>
  </si>
  <si>
    <t>08007</t>
  </si>
  <si>
    <t>17272896</t>
  </si>
  <si>
    <t>ЦЕНТАР ЗА СОЦИЈАЛНИ РАД ЗА ОПШТИНЕ ВЛАСОТИНЦЕ И ЦРНА ТРАВА</t>
  </si>
  <si>
    <t>00236</t>
  </si>
  <si>
    <t>07285523</t>
  </si>
  <si>
    <t>00733</t>
  </si>
  <si>
    <t>07104839</t>
  </si>
  <si>
    <t>00725</t>
  </si>
  <si>
    <t>07104847</t>
  </si>
  <si>
    <t>00728</t>
  </si>
  <si>
    <t>07104855</t>
  </si>
  <si>
    <t>00730</t>
  </si>
  <si>
    <t>07104863</t>
  </si>
  <si>
    <t>00729</t>
  </si>
  <si>
    <t>07104871</t>
  </si>
  <si>
    <t>00731</t>
  </si>
  <si>
    <t>07104880</t>
  </si>
  <si>
    <t>00727</t>
  </si>
  <si>
    <t>07104898</t>
  </si>
  <si>
    <t>00724</t>
  </si>
  <si>
    <t>07104901</t>
  </si>
  <si>
    <t>00726</t>
  </si>
  <si>
    <t>07205074</t>
  </si>
  <si>
    <t>00732</t>
  </si>
  <si>
    <t>17040383</t>
  </si>
  <si>
    <t>01899</t>
  </si>
  <si>
    <t>07196849</t>
  </si>
  <si>
    <t>01708</t>
  </si>
  <si>
    <t>07351704</t>
  </si>
  <si>
    <t>01898</t>
  </si>
  <si>
    <t>07351712</t>
  </si>
  <si>
    <t>ДОМ ЗДРАВЉА ВЛАСОТИНЦЕ</t>
  </si>
  <si>
    <t>80174</t>
  </si>
  <si>
    <t>17681516</t>
  </si>
  <si>
    <t>42103</t>
  </si>
  <si>
    <t>БОЈНИК</t>
  </si>
  <si>
    <t>025</t>
  </si>
  <si>
    <t>04491</t>
  </si>
  <si>
    <t>04492</t>
  </si>
  <si>
    <t>09574</t>
  </si>
  <si>
    <t>70309</t>
  </si>
  <si>
    <t>17553135</t>
  </si>
  <si>
    <t>МЕСНА ЗАЈЕДНИЦА БОЈНИК</t>
  </si>
  <si>
    <t>04497</t>
  </si>
  <si>
    <t>70311</t>
  </si>
  <si>
    <t>07102976</t>
  </si>
  <si>
    <t>МЕСНА ЗАЈЕДНИЦА ДОЊЕ КОЊУВЦЕ</t>
  </si>
  <si>
    <t>04505</t>
  </si>
  <si>
    <t>07102984</t>
  </si>
  <si>
    <t>МЕСНА ЗАЈЕДНИЦА КОСАНЧИЋ</t>
  </si>
  <si>
    <t>04515</t>
  </si>
  <si>
    <t>07102992</t>
  </si>
  <si>
    <t>МЕСНА ЗАЈЕДНИЦА ОРАНЕ</t>
  </si>
  <si>
    <t>04524</t>
  </si>
  <si>
    <t>07103000</t>
  </si>
  <si>
    <t>МЕСНА ЗАЈЕДНИЦА МИЈАЈЛИЦА</t>
  </si>
  <si>
    <t>04520</t>
  </si>
  <si>
    <t>07103018</t>
  </si>
  <si>
    <t>МЕСНА ЗАЈЕДНИЦА ЗЕЛЕТОВО</t>
  </si>
  <si>
    <t>04511</t>
  </si>
  <si>
    <t>07103026</t>
  </si>
  <si>
    <t>МЕСНА ЗАЈЕДНИЦА ЂИНЂУША</t>
  </si>
  <si>
    <t>04509</t>
  </si>
  <si>
    <t>07103034</t>
  </si>
  <si>
    <t>МЕСНА ЗАЈЕДНИЦА ПЛАВЦЕ</t>
  </si>
  <si>
    <t>04525</t>
  </si>
  <si>
    <t>07103042</t>
  </si>
  <si>
    <t>04526</t>
  </si>
  <si>
    <t>07103069</t>
  </si>
  <si>
    <t>04503</t>
  </si>
  <si>
    <t>07103077</t>
  </si>
  <si>
    <t>МЕСНА ЗАЈЕДНИЦА РЕЧИЦА</t>
  </si>
  <si>
    <t>04527</t>
  </si>
  <si>
    <t>07103085</t>
  </si>
  <si>
    <t>МЕСНА ЗАЈЕДНИЦА ЦРКВИЦА</t>
  </si>
  <si>
    <t>04532</t>
  </si>
  <si>
    <t>07103093</t>
  </si>
  <si>
    <t>МЕСНА ЗАЈЕДНИЦА МРВЕШ</t>
  </si>
  <si>
    <t>04521</t>
  </si>
  <si>
    <t>07103107</t>
  </si>
  <si>
    <t>МЕСНА ЗАЈЕДНИЦА КАЦАБАЋ</t>
  </si>
  <si>
    <t>04514</t>
  </si>
  <si>
    <t>07103115</t>
  </si>
  <si>
    <t>04528</t>
  </si>
  <si>
    <t>07103123</t>
  </si>
  <si>
    <t>МЕСНА ЗАЈЕДНИЦА ИВАЊЕ</t>
  </si>
  <si>
    <t>04512</t>
  </si>
  <si>
    <t>07103131</t>
  </si>
  <si>
    <t>МЕСНА ЗАЈЕДНИЦА МАГАШ</t>
  </si>
  <si>
    <t>04518</t>
  </si>
  <si>
    <t>07103140</t>
  </si>
  <si>
    <t>МЕСНА ЗАЈЕДНИЦА ВУЈАНОВО</t>
  </si>
  <si>
    <t>04499</t>
  </si>
  <si>
    <t>07103158</t>
  </si>
  <si>
    <t>МЕСНА ЗАЈЕДНИЦА ДРАГОВАЦ</t>
  </si>
  <si>
    <t>04506</t>
  </si>
  <si>
    <t>07103166</t>
  </si>
  <si>
    <t>МЕСНА ЗАЈЕДНИЦА ЛАПОТИНЦЕ</t>
  </si>
  <si>
    <t>04516</t>
  </si>
  <si>
    <t>07103174</t>
  </si>
  <si>
    <t>МЕСНА ЗАЈЕДНИЦА БОРИНЦЕ</t>
  </si>
  <si>
    <t>04498</t>
  </si>
  <si>
    <t>07103182</t>
  </si>
  <si>
    <t>04513</t>
  </si>
  <si>
    <t>07103204</t>
  </si>
  <si>
    <t>МЕСНА ЗАЈЕДНИЦА СТУБЛА</t>
  </si>
  <si>
    <t>04530</t>
  </si>
  <si>
    <t>07103212</t>
  </si>
  <si>
    <t>МЕСНА ЗАЈЕДНИЦА СЛАВНИК</t>
  </si>
  <si>
    <t>04529</t>
  </si>
  <si>
    <t>07103239</t>
  </si>
  <si>
    <t>МЕСНА ЗАЈЕДНИЦА ГОРЊЕ КОЊУВЦЕ</t>
  </si>
  <si>
    <t>04501</t>
  </si>
  <si>
    <t>07103247</t>
  </si>
  <si>
    <t>04507</t>
  </si>
  <si>
    <t>07103255</t>
  </si>
  <si>
    <t>МЕСНА ЗАЈЕДНИЦА ОБИЛИЋ</t>
  </si>
  <si>
    <t>04522</t>
  </si>
  <si>
    <t>07103263</t>
  </si>
  <si>
    <t>МЕСНА ЗАЈЕДНИЦА ГОРЊЕ БРИЈАЊЕ</t>
  </si>
  <si>
    <t>04500</t>
  </si>
  <si>
    <t>07103271</t>
  </si>
  <si>
    <t>МЕСНА ЗАЈЕДНИЦА ДОБРА ВОДА</t>
  </si>
  <si>
    <t>04504</t>
  </si>
  <si>
    <t>07103280</t>
  </si>
  <si>
    <t>МЕСНА ЗАЈЕДНИЦА ТУРЈАНЕ</t>
  </si>
  <si>
    <t>04531</t>
  </si>
  <si>
    <t>07103298</t>
  </si>
  <si>
    <t>МЕСНА ЗАЈЕДНИЦА ОБРАЖДА</t>
  </si>
  <si>
    <t>04523</t>
  </si>
  <si>
    <t>07103301</t>
  </si>
  <si>
    <t>МЕСНА ЗАЈЕДНИЦА МАЈКОВАЦ</t>
  </si>
  <si>
    <t>04519</t>
  </si>
  <si>
    <t>07103310</t>
  </si>
  <si>
    <t>МЕСНА ЗАЈЕДНИЦА ГОРЊИ БРЕСТОВАЦ</t>
  </si>
  <si>
    <t>04502</t>
  </si>
  <si>
    <t>07179189</t>
  </si>
  <si>
    <t>МЕСНА ЗАЈЕДНИЦА ЛОЗАНЕ</t>
  </si>
  <si>
    <t>04517</t>
  </si>
  <si>
    <t>07179197</t>
  </si>
  <si>
    <t>МЕСНА ЗАЈЕДНИЦА ЋУКОВАЦ</t>
  </si>
  <si>
    <t>04510</t>
  </si>
  <si>
    <t>07179219</t>
  </si>
  <si>
    <t>МЕСНА ЗАЈЕДНИЦА ЂАЦЕ</t>
  </si>
  <si>
    <t>04508</t>
  </si>
  <si>
    <t>07306636</t>
  </si>
  <si>
    <t>04535</t>
  </si>
  <si>
    <t>70313</t>
  </si>
  <si>
    <t>17039253</t>
  </si>
  <si>
    <t>04533</t>
  </si>
  <si>
    <t>70315</t>
  </si>
  <si>
    <t>07328460</t>
  </si>
  <si>
    <t>00237</t>
  </si>
  <si>
    <t>07312466</t>
  </si>
  <si>
    <t>00734</t>
  </si>
  <si>
    <t>07103913</t>
  </si>
  <si>
    <t>00735</t>
  </si>
  <si>
    <t>07104022</t>
  </si>
  <si>
    <t>01900</t>
  </si>
  <si>
    <t>07283342</t>
  </si>
  <si>
    <t>ДОМ ЗДРАВЉА БОЈНИК</t>
  </si>
  <si>
    <t>02434</t>
  </si>
  <si>
    <t>17278061</t>
  </si>
  <si>
    <t>42104</t>
  </si>
  <si>
    <t>МЕДВЕЂА</t>
  </si>
  <si>
    <t>067</t>
  </si>
  <si>
    <t>06153</t>
  </si>
  <si>
    <t>07178476</t>
  </si>
  <si>
    <t>06154</t>
  </si>
  <si>
    <t>МЕСНА ЗАЈЕДНИЦА СИЈАРИНСКА БАЊА</t>
  </si>
  <si>
    <t>06181</t>
  </si>
  <si>
    <t>07180195</t>
  </si>
  <si>
    <t>МЕСНА ЗАЈЕДНИЦА СПОНЦЕ</t>
  </si>
  <si>
    <t>06183</t>
  </si>
  <si>
    <t>07180209</t>
  </si>
  <si>
    <t>МЕСНА ЗАЈЕДНИЦА СТАРА БАЊА</t>
  </si>
  <si>
    <t>06184</t>
  </si>
  <si>
    <t>07180217</t>
  </si>
  <si>
    <t>06185</t>
  </si>
  <si>
    <t>07180225</t>
  </si>
  <si>
    <t>МЕСНА ЗАЈЕДНИЦА ТУЛАРЕ</t>
  </si>
  <si>
    <t>06186</t>
  </si>
  <si>
    <t>07180233</t>
  </si>
  <si>
    <t>МЕСНА ЗАЈЕДНИЦА ТУПАЛЕ</t>
  </si>
  <si>
    <t>06187</t>
  </si>
  <si>
    <t>07180241</t>
  </si>
  <si>
    <t>МЕСНА ЗАЈЕДНИЦА ЦРНИ ВРХ</t>
  </si>
  <si>
    <t>06188</t>
  </si>
  <si>
    <t>07180250</t>
  </si>
  <si>
    <t>МЕСНА ЗАЈЕДНИЦА ЧОКОТИН</t>
  </si>
  <si>
    <t>06189</t>
  </si>
  <si>
    <t>07180268</t>
  </si>
  <si>
    <t>МЕСНА ЗАЈЕДНИЦА БОГУНОВАЦ</t>
  </si>
  <si>
    <t>06157</t>
  </si>
  <si>
    <t>07181221</t>
  </si>
  <si>
    <t>МЕСНА ЗАЈЕДНИЦА БОРОВАЦ</t>
  </si>
  <si>
    <t>06158</t>
  </si>
  <si>
    <t>07181230</t>
  </si>
  <si>
    <t>МЕСНА ЗАЈЕДНИЦА ВЕЛИКА БРАИНА</t>
  </si>
  <si>
    <t>06160</t>
  </si>
  <si>
    <t>07181248</t>
  </si>
  <si>
    <t>МЕСНА ЗАЈЕДНИЦА ВРАПЦЕ</t>
  </si>
  <si>
    <t>06161</t>
  </si>
  <si>
    <t>07181256</t>
  </si>
  <si>
    <t>МЕСНА ЗАЈЕДНИЦА ГАЗДАРЕ</t>
  </si>
  <si>
    <t>06162</t>
  </si>
  <si>
    <t>07181264</t>
  </si>
  <si>
    <t>МЕСНА ЗАЈЕДНИЦА ГРБАВЦЕ</t>
  </si>
  <si>
    <t>06164</t>
  </si>
  <si>
    <t>07181272</t>
  </si>
  <si>
    <t>МЕСНА ЗАЈЕДНИЦА ГУБАВЦЕ</t>
  </si>
  <si>
    <t>06165</t>
  </si>
  <si>
    <t>07181299</t>
  </si>
  <si>
    <t>МЕСНА ЗАЈЕДНИЦА БУЧУМЕТ</t>
  </si>
  <si>
    <t>06159</t>
  </si>
  <si>
    <t>07181302</t>
  </si>
  <si>
    <t>МЕСНА ЗАЈЕДНИЦА ГАЈТАН</t>
  </si>
  <si>
    <t>06163</t>
  </si>
  <si>
    <t>07181329</t>
  </si>
  <si>
    <t>МЕСНА ЗАЈЕДНИЦА ДРЕНЦЕ</t>
  </si>
  <si>
    <t>06166</t>
  </si>
  <si>
    <t>07181337</t>
  </si>
  <si>
    <t>МЕСНА ЗАЈЕДНИЦА ЂУЛЕКАРЕ</t>
  </si>
  <si>
    <t>06167</t>
  </si>
  <si>
    <t>07181345</t>
  </si>
  <si>
    <t>МЕСНА ЗАЈЕДНИЦА КАПИТ</t>
  </si>
  <si>
    <t>06168</t>
  </si>
  <si>
    <t>07181353</t>
  </si>
  <si>
    <t>МЕСНА ЗАЈЕДНИЦА ЛЕЦЕ</t>
  </si>
  <si>
    <t>06169</t>
  </si>
  <si>
    <t>07181361</t>
  </si>
  <si>
    <t>МЕСНА ЗАЈЕДНИЦА МАРОВАЦ</t>
  </si>
  <si>
    <t>06171</t>
  </si>
  <si>
    <t>07181370</t>
  </si>
  <si>
    <t>06170</t>
  </si>
  <si>
    <t>07181388</t>
  </si>
  <si>
    <t>06156</t>
  </si>
  <si>
    <t>07181396</t>
  </si>
  <si>
    <t>МЕСНА ЗАЈЕДНИЦА МЕДЕВЦЕ</t>
  </si>
  <si>
    <t>06172</t>
  </si>
  <si>
    <t>07181400</t>
  </si>
  <si>
    <t>МЕСНА ЗАЈЕДНИЦА МРКОЊЕ</t>
  </si>
  <si>
    <t>06173</t>
  </si>
  <si>
    <t>07181418</t>
  </si>
  <si>
    <t>МЕСНА ЗАЈЕДНИЦА НЕГОСАВЉЕ</t>
  </si>
  <si>
    <t>06174</t>
  </si>
  <si>
    <t>07181426</t>
  </si>
  <si>
    <t>МЕСНА ЗАЈЕДНИЦА ПЕТРИЉЕ</t>
  </si>
  <si>
    <t>06175</t>
  </si>
  <si>
    <t>07181434</t>
  </si>
  <si>
    <t>МЕСНА ЗАЈЕДНИЦА ПУСТО ШИЛОВО</t>
  </si>
  <si>
    <t>06176</t>
  </si>
  <si>
    <t>07181442</t>
  </si>
  <si>
    <t>МЕСНА ЗАЈЕДНИЦА РАВНА БАЊА</t>
  </si>
  <si>
    <t>06177</t>
  </si>
  <si>
    <t>07181469</t>
  </si>
  <si>
    <t>МЕСНА ЗАЈЕДНИЦА РЕТКОЦЕР</t>
  </si>
  <si>
    <t>06178</t>
  </si>
  <si>
    <t>07181477</t>
  </si>
  <si>
    <t>МЕСНА ЗАЈЕДНИЦА РУЈКОВАЦ</t>
  </si>
  <si>
    <t>06179</t>
  </si>
  <si>
    <t>07181485</t>
  </si>
  <si>
    <t>06180</t>
  </si>
  <si>
    <t>07181493</t>
  </si>
  <si>
    <t>06182</t>
  </si>
  <si>
    <t>07181507</t>
  </si>
  <si>
    <t>06190</t>
  </si>
  <si>
    <t>07292732</t>
  </si>
  <si>
    <t>06191</t>
  </si>
  <si>
    <t>17048287</t>
  </si>
  <si>
    <t>06192</t>
  </si>
  <si>
    <t>17340522</t>
  </si>
  <si>
    <t>РАДИО МЕДВЕЂА</t>
  </si>
  <si>
    <t>06193</t>
  </si>
  <si>
    <t>17363751</t>
  </si>
  <si>
    <t>80185</t>
  </si>
  <si>
    <t>17683403</t>
  </si>
  <si>
    <t>ЦЕНТАР ЗА СОЦИЈАЛНИ РАД МЕДВЕЂА</t>
  </si>
  <si>
    <t>00238</t>
  </si>
  <si>
    <t>07324316</t>
  </si>
  <si>
    <t>00736</t>
  </si>
  <si>
    <t>07138431</t>
  </si>
  <si>
    <t>СПОРТСКИ САВЕЗ ДИМИТРОВГРАД</t>
  </si>
  <si>
    <t>09664</t>
  </si>
  <si>
    <t>06992676</t>
  </si>
  <si>
    <t>05002</t>
  </si>
  <si>
    <t>07133197</t>
  </si>
  <si>
    <t>ЦЕНТАР ЗА КУЛТУРУ ДИМИТРОВГРАД</t>
  </si>
  <si>
    <t>05004</t>
  </si>
  <si>
    <t>07133219</t>
  </si>
  <si>
    <t>МЕСНА ЗАЈЕДНИЦА ДОЊА НЕВЉА</t>
  </si>
  <si>
    <t>04979</t>
  </si>
  <si>
    <t>07133286</t>
  </si>
  <si>
    <t>МЕСНА ЗАЈЕДНИЦА БАНСКИ ДОЛ</t>
  </si>
  <si>
    <t>04960</t>
  </si>
  <si>
    <t>07133316</t>
  </si>
  <si>
    <t>МЕСНА ЗАЈЕДНИЦА СМИЛОВЦИ</t>
  </si>
  <si>
    <t>04998</t>
  </si>
  <si>
    <t>07133324</t>
  </si>
  <si>
    <t>МЕСНА ЗАЈЕДНИЦА РАДЕЈНА</t>
  </si>
  <si>
    <t>04994</t>
  </si>
  <si>
    <t>07133332</t>
  </si>
  <si>
    <t>МЕСНА ЗАЈЕДНИЦА СЕНОКОС</t>
  </si>
  <si>
    <t>04995</t>
  </si>
  <si>
    <t>07133359</t>
  </si>
  <si>
    <t>МЕСНА ЗАЈЕДНИЦА СЛИВНИЦА</t>
  </si>
  <si>
    <t>04997</t>
  </si>
  <si>
    <t>07133367</t>
  </si>
  <si>
    <t>МЕСНА ЗАЈЕДНИЦА ВЕРЗАР</t>
  </si>
  <si>
    <t>04967</t>
  </si>
  <si>
    <t>07133375</t>
  </si>
  <si>
    <t>МЕСНА ЗАЈЕДНИЦА ДИМИТРОВГРАД</t>
  </si>
  <si>
    <t>04978</t>
  </si>
  <si>
    <t>07133391</t>
  </si>
  <si>
    <t>МЕСНА ЗАЈЕДНИЦА ИЗАТОВЦИ</t>
  </si>
  <si>
    <t>04982</t>
  </si>
  <si>
    <t>07133421</t>
  </si>
  <si>
    <t>МЕСНА ЗАЈЕДНИЦА ПЕТАЧИНЦИ</t>
  </si>
  <si>
    <t>04989</t>
  </si>
  <si>
    <t>07133464</t>
  </si>
  <si>
    <t>МЕСНА ЗАЈЕДНИЦА ГОЈИН ДОЛ</t>
  </si>
  <si>
    <t>04972</t>
  </si>
  <si>
    <t>07211333</t>
  </si>
  <si>
    <t>МЕСНА ЗАЈЕДНИЦА МОИНЦИ</t>
  </si>
  <si>
    <t>04987</t>
  </si>
  <si>
    <t>07211341</t>
  </si>
  <si>
    <t>МЕСНА ЗАЈЕДНИЦА ТРНСКИ ОДОРОВЦИ</t>
  </si>
  <si>
    <t>04999</t>
  </si>
  <si>
    <t>07211350</t>
  </si>
  <si>
    <t>МЕСНА ЗАЈЕДНИЦА МАЗГОШ</t>
  </si>
  <si>
    <t>04986</t>
  </si>
  <si>
    <t>07211368</t>
  </si>
  <si>
    <t>МЕСНА ЗАЈЕДНИЦА ВРАПЧА</t>
  </si>
  <si>
    <t>04970</t>
  </si>
  <si>
    <t>07246820</t>
  </si>
  <si>
    <t>04961</t>
  </si>
  <si>
    <t>07289448</t>
  </si>
  <si>
    <t>МЕСНА ЗАЈЕДНИЦА БОЉЕВ ДОЛ</t>
  </si>
  <si>
    <t>04964</t>
  </si>
  <si>
    <t>07289456</t>
  </si>
  <si>
    <t>МЕСНА ЗАЈЕДНИЦА ПРТОПОПИНЦИ</t>
  </si>
  <si>
    <t>04993</t>
  </si>
  <si>
    <t>07289685</t>
  </si>
  <si>
    <t>МЕСНА ЗАЈЕДНИЦА ГРАДИЊЕ</t>
  </si>
  <si>
    <t>04975</t>
  </si>
  <si>
    <t>07289693</t>
  </si>
  <si>
    <t>МЕСНА ЗАЈЕДНИЦА ПРАЧА</t>
  </si>
  <si>
    <t>04992</t>
  </si>
  <si>
    <t>07289707</t>
  </si>
  <si>
    <t>МЕСНА ЗАЈЕДНИЦА ПОГАНОВО</t>
  </si>
  <si>
    <t>04991</t>
  </si>
  <si>
    <t>07289715</t>
  </si>
  <si>
    <t>МЕСНА ЗАЈЕДНИЦА ГОРЊА ПЛАНИНИЦА</t>
  </si>
  <si>
    <t>04971</t>
  </si>
  <si>
    <t>07289723</t>
  </si>
  <si>
    <t>05001</t>
  </si>
  <si>
    <t>07289731</t>
  </si>
  <si>
    <t>МЕСНА ЗАЈЕДНИЦА ВИСОЧКИ ОДОРОВЦИ</t>
  </si>
  <si>
    <t>04968</t>
  </si>
  <si>
    <t>07289740</t>
  </si>
  <si>
    <t>МЕСНА ЗАЈЕДНИЦА ПАСКАШИЈА</t>
  </si>
  <si>
    <t>04988</t>
  </si>
  <si>
    <t>07289758</t>
  </si>
  <si>
    <t>МЕСНА ЗАЈЕДНИЦА ПЕТРЛАШ</t>
  </si>
  <si>
    <t>04990</t>
  </si>
  <si>
    <t>07289766</t>
  </si>
  <si>
    <t>04984</t>
  </si>
  <si>
    <t>07289774</t>
  </si>
  <si>
    <t>МЕСНА ЗАЈЕДНИЦА КУСА ВРАНА</t>
  </si>
  <si>
    <t>04985</t>
  </si>
  <si>
    <t>07289782</t>
  </si>
  <si>
    <t>05000</t>
  </si>
  <si>
    <t>07289804</t>
  </si>
  <si>
    <t>МЕСНА ЗАЈЕДНИЦА ЖЕЉУША</t>
  </si>
  <si>
    <t>04981</t>
  </si>
  <si>
    <t>07289812</t>
  </si>
  <si>
    <t>МЕСНА ЗАЈЕДНИЦА ИСКРОВЦИ</t>
  </si>
  <si>
    <t>04983</t>
  </si>
  <si>
    <t>07289839</t>
  </si>
  <si>
    <t>МЕСНА ЗАЈЕДНИЦА БРЕБЕВНИЦА</t>
  </si>
  <si>
    <t>04966</t>
  </si>
  <si>
    <t>07289847</t>
  </si>
  <si>
    <t>МЕСНА ЗАЈЕДНИЦА БРАЋЕВЦИ</t>
  </si>
  <si>
    <t>04965</t>
  </si>
  <si>
    <t>07289855</t>
  </si>
  <si>
    <t>МЕСНА ЗАЈЕДНИЦА БИЛО</t>
  </si>
  <si>
    <t>04963</t>
  </si>
  <si>
    <t>07289863</t>
  </si>
  <si>
    <t>МЕСНА ЗАЈЕДНИЦА БАЧЕВО</t>
  </si>
  <si>
    <t>04962</t>
  </si>
  <si>
    <t>07289871</t>
  </si>
  <si>
    <t>МЕСНА ЗАЈЕДНИЦА СКРВЕНИЦА</t>
  </si>
  <si>
    <t>04996</t>
  </si>
  <si>
    <t>07289880</t>
  </si>
  <si>
    <t>МЕСНА ЗАЈЕДНИЦА ДРАГОВИТА</t>
  </si>
  <si>
    <t>04980</t>
  </si>
  <si>
    <t>07289898</t>
  </si>
  <si>
    <t>МЕСНА ЗАЈЕДНИЦА ДОЊИ КРИВОДОЛ</t>
  </si>
  <si>
    <t>04977</t>
  </si>
  <si>
    <t>07289901</t>
  </si>
  <si>
    <t>МЕСНА ЗАЈЕДНИЦА ГРАПА</t>
  </si>
  <si>
    <t>04976</t>
  </si>
  <si>
    <t>07289910</t>
  </si>
  <si>
    <t>МЕСНА ЗАЈЕДНИЦА ГОРЊИ КРИВОДОЛ</t>
  </si>
  <si>
    <t>04974</t>
  </si>
  <si>
    <t>07289928</t>
  </si>
  <si>
    <t>МЕСНА ЗАЈЕДНИЦА ГОРЊА НЕВЉА</t>
  </si>
  <si>
    <t>04973</t>
  </si>
  <si>
    <t>07289936</t>
  </si>
  <si>
    <t>МЕСНА ЗАЈЕДНИЦА ВЛКОВИЈА</t>
  </si>
  <si>
    <t>04969</t>
  </si>
  <si>
    <t>07289944</t>
  </si>
  <si>
    <t>05003</t>
  </si>
  <si>
    <t>17044150</t>
  </si>
  <si>
    <t>ФОНД ЗА ПРОТИВПОЖАРНУ ЗАШТИТУ ОПШТИНЕ ДИМИТРОВГРАД</t>
  </si>
  <si>
    <t>04957</t>
  </si>
  <si>
    <t>17546163</t>
  </si>
  <si>
    <t>80159</t>
  </si>
  <si>
    <t>20275430</t>
  </si>
  <si>
    <t>00188</t>
  </si>
  <si>
    <t>07295022</t>
  </si>
  <si>
    <t>ЦЕНТАР ЗА СОЦИЈАЛНИ РАД ЗА ОПШТИНУ ДИМИТРОВГРАД</t>
  </si>
  <si>
    <t>10087</t>
  </si>
  <si>
    <t>17652052</t>
  </si>
  <si>
    <t>00852</t>
  </si>
  <si>
    <t>07133049</t>
  </si>
  <si>
    <t>01723</t>
  </si>
  <si>
    <t>07153139</t>
  </si>
  <si>
    <t>ДОМ ЗДРАВЉА ДИМИТРОВГРАД</t>
  </si>
  <si>
    <t>80119</t>
  </si>
  <si>
    <t>17666029</t>
  </si>
  <si>
    <t>42803</t>
  </si>
  <si>
    <t>БЕЛА ПАЛАНКА</t>
  </si>
  <si>
    <t>009</t>
  </si>
  <si>
    <t>04127</t>
  </si>
  <si>
    <t>04128</t>
  </si>
  <si>
    <t>МЕСНА ЗАЈЕДНИЦА БЕЛА ПАЛАНКА</t>
  </si>
  <si>
    <t>04132</t>
  </si>
  <si>
    <t>07130724</t>
  </si>
  <si>
    <t>МЕСНА ЗАЈЕДНИЦА МОКЛИШТЕ</t>
  </si>
  <si>
    <t>04159</t>
  </si>
  <si>
    <t>07130732</t>
  </si>
  <si>
    <t>04139</t>
  </si>
  <si>
    <t>07130775</t>
  </si>
  <si>
    <t>МЕСНА ЗАЈЕДНИЦА ПАЈЕЖ</t>
  </si>
  <si>
    <t>04163</t>
  </si>
  <si>
    <t>07130791</t>
  </si>
  <si>
    <t>МЕСНА ЗАЈЕДНИЦА ОРЕОВАЦ</t>
  </si>
  <si>
    <t>04162</t>
  </si>
  <si>
    <t>07130805</t>
  </si>
  <si>
    <t>04174</t>
  </si>
  <si>
    <t>07227256</t>
  </si>
  <si>
    <t>МЕСНА ЗАЈЕДНИЦА КОСМОВАЦ</t>
  </si>
  <si>
    <t>04152</t>
  </si>
  <si>
    <t>07235968</t>
  </si>
  <si>
    <t>04150</t>
  </si>
  <si>
    <t>07263104</t>
  </si>
  <si>
    <t>МЕСНА ЗАЈЕДНИЦА ЦРНЧЕ</t>
  </si>
  <si>
    <t>04171</t>
  </si>
  <si>
    <t>07263112</t>
  </si>
  <si>
    <t>04142</t>
  </si>
  <si>
    <t>07263139</t>
  </si>
  <si>
    <t>МЕСНА ЗАЈЕДНИЦА ТАМЊАНИЦА</t>
  </si>
  <si>
    <t>04165</t>
  </si>
  <si>
    <t>07263147</t>
  </si>
  <si>
    <t>МЕСНА ЗАЈЕДНИЦА МОКРА</t>
  </si>
  <si>
    <t>04160</t>
  </si>
  <si>
    <t>07263155</t>
  </si>
  <si>
    <t>МЕСНА ЗАЈЕДНИЦА БЕЖИШТЕ</t>
  </si>
  <si>
    <t>04131</t>
  </si>
  <si>
    <t>07263180</t>
  </si>
  <si>
    <t>МЕСНА ЗАЈЕДНИЦА ДИВЉАНЕ</t>
  </si>
  <si>
    <t>04143</t>
  </si>
  <si>
    <t>07263198</t>
  </si>
  <si>
    <t>МЕСНА ЗАЈЕДНИЦА ШЉИВОВИК</t>
  </si>
  <si>
    <t>04172</t>
  </si>
  <si>
    <t>07263201</t>
  </si>
  <si>
    <t>МЕСНА ЗАЈЕДНИЦА ЉУБАТОВИЦА</t>
  </si>
  <si>
    <t>04157</t>
  </si>
  <si>
    <t>07263210</t>
  </si>
  <si>
    <t>МЕСНА ЗАЈЕДНИЦА МИРАНОВАЧКА КУЛА</t>
  </si>
  <si>
    <t>04158</t>
  </si>
  <si>
    <t>07263228</t>
  </si>
  <si>
    <t>МЕСНА ЗАЈЕДНИЦА ДОЊА КОРИТНИЦА</t>
  </si>
  <si>
    <t>04146</t>
  </si>
  <si>
    <t>07263236</t>
  </si>
  <si>
    <t>МЕСНА ЗАЈЕДНИЦА ВРАНДОЛ</t>
  </si>
  <si>
    <t>04136</t>
  </si>
  <si>
    <t>07263244</t>
  </si>
  <si>
    <t>МЕСНА ЗАЈЕДНИЦА ЦРВЕНА РЕКА</t>
  </si>
  <si>
    <t>04169</t>
  </si>
  <si>
    <t>07263287</t>
  </si>
  <si>
    <t>МЕСНА ЗАЈЕДНИЦА ЧИФЛИК</t>
  </si>
  <si>
    <t>04168</t>
  </si>
  <si>
    <t>07263295</t>
  </si>
  <si>
    <t>МЕСНА ЗАЈЕДНИЦА СИЊАЦ</t>
  </si>
  <si>
    <t>04164</t>
  </si>
  <si>
    <t>07263309</t>
  </si>
  <si>
    <t>МЕСНА ЗАЈЕДНИЦА ТЕЛОВАЦ</t>
  </si>
  <si>
    <t>04166</t>
  </si>
  <si>
    <t>07263317</t>
  </si>
  <si>
    <t>МЕСНА ЗАЈЕДНИЦА ДОЛАЦ НАСЕЉЕ</t>
  </si>
  <si>
    <t>04145</t>
  </si>
  <si>
    <t>07263333</t>
  </si>
  <si>
    <t>МЕСНА ЗАЈЕДНИЦА ГОРЊА КОРИТНИЦА</t>
  </si>
  <si>
    <t>04140</t>
  </si>
  <si>
    <t>07266057</t>
  </si>
  <si>
    <t>04154</t>
  </si>
  <si>
    <t>07266154</t>
  </si>
  <si>
    <t>04167</t>
  </si>
  <si>
    <t>07266723</t>
  </si>
  <si>
    <t>МЕСНА ЗАЈЕДНИЦА КОЗЈА</t>
  </si>
  <si>
    <t>04151</t>
  </si>
  <si>
    <t>07273002</t>
  </si>
  <si>
    <t>МЕСНА ЗАЈЕДНИЦА ЦРВЕНИ БРЕГ</t>
  </si>
  <si>
    <t>04170</t>
  </si>
  <si>
    <t>07277326</t>
  </si>
  <si>
    <t>МЕСНА ЗАЈЕДНИЦА КЛЕЊЕ</t>
  </si>
  <si>
    <t>04149</t>
  </si>
  <si>
    <t>07304595</t>
  </si>
  <si>
    <t>МЕСНА ЗАЈЕДНИЦА ВРГУДИНАЦ</t>
  </si>
  <si>
    <t>04137</t>
  </si>
  <si>
    <t>07304609</t>
  </si>
  <si>
    <t>МЕСНА ЗАЈЕДНИЦА ВЕТА</t>
  </si>
  <si>
    <t>04134</t>
  </si>
  <si>
    <t>07304617</t>
  </si>
  <si>
    <t>04161</t>
  </si>
  <si>
    <t>07304625</t>
  </si>
  <si>
    <t>МЕСНА ЗАЈЕДНИЦА БАБИН КАЛ</t>
  </si>
  <si>
    <t>04130</t>
  </si>
  <si>
    <t>07304676</t>
  </si>
  <si>
    <t>04133</t>
  </si>
  <si>
    <t>07304684</t>
  </si>
  <si>
    <t>04175</t>
  </si>
  <si>
    <t>17111906</t>
  </si>
  <si>
    <t>04176</t>
  </si>
  <si>
    <t>17224590</t>
  </si>
  <si>
    <t>04135</t>
  </si>
  <si>
    <t>17224662</t>
  </si>
  <si>
    <t>ТУРИСТИЧКА ОРГАНИЗАЦИЈА БЕЛЕ ПАЛАНКЕ</t>
  </si>
  <si>
    <t>80047</t>
  </si>
  <si>
    <t>17663771</t>
  </si>
  <si>
    <t>00247</t>
  </si>
  <si>
    <t>07300395</t>
  </si>
  <si>
    <t>00799</t>
  </si>
  <si>
    <t>07106505</t>
  </si>
  <si>
    <t>00800</t>
  </si>
  <si>
    <t>07106513</t>
  </si>
  <si>
    <t>01715</t>
  </si>
  <si>
    <t>07106530</t>
  </si>
  <si>
    <t>02444</t>
  </si>
  <si>
    <t>07186827</t>
  </si>
  <si>
    <t>МАЛО ЦРНИЋЕ</t>
  </si>
  <si>
    <t>066</t>
  </si>
  <si>
    <t>06125</t>
  </si>
  <si>
    <t>06150</t>
  </si>
  <si>
    <t>06126</t>
  </si>
  <si>
    <t>06266347</t>
  </si>
  <si>
    <t>06133</t>
  </si>
  <si>
    <t>07142226</t>
  </si>
  <si>
    <t>МЕСНА ЗАЈЕДНИЦА ЗАБРЕГА</t>
  </si>
  <si>
    <t>06134</t>
  </si>
  <si>
    <t>07142242</t>
  </si>
  <si>
    <t>06144</t>
  </si>
  <si>
    <t>07142269</t>
  </si>
  <si>
    <t>МЕСНА ЗАЈЕДНИЦА СМОЉИНАЦ</t>
  </si>
  <si>
    <t>06147</t>
  </si>
  <si>
    <t>07142277</t>
  </si>
  <si>
    <t>МЕСНА ЗАЈЕДНИЦА САЛАКОВАЦ</t>
  </si>
  <si>
    <t>06143</t>
  </si>
  <si>
    <t>07142285</t>
  </si>
  <si>
    <t>МЕСНА ЗАЈЕДНИЦА МАЛО ЦРНИЋЕ</t>
  </si>
  <si>
    <t>06146</t>
  </si>
  <si>
    <t>07142293</t>
  </si>
  <si>
    <t>МЕСНА ЗАЈЕДНИЦА КУЛА</t>
  </si>
  <si>
    <t>06137</t>
  </si>
  <si>
    <t>07142307</t>
  </si>
  <si>
    <t>МЕСНА ЗАЈЕДНИЦА ЦРЉЕНАЦ</t>
  </si>
  <si>
    <t>06140</t>
  </si>
  <si>
    <t>07142315</t>
  </si>
  <si>
    <t>06139</t>
  </si>
  <si>
    <t>07142323</t>
  </si>
  <si>
    <t>06142</t>
  </si>
  <si>
    <t>07142331</t>
  </si>
  <si>
    <t>МЕСНА ЗАЈЕДНИЦА КАЛИШТЕ</t>
  </si>
  <si>
    <t>06135</t>
  </si>
  <si>
    <t>07142340</t>
  </si>
  <si>
    <t>06136</t>
  </si>
  <si>
    <t>07142358</t>
  </si>
  <si>
    <t>МЕСНА ЗАЈЕДНИЦА БАТУША</t>
  </si>
  <si>
    <t>06130</t>
  </si>
  <si>
    <t>07142366</t>
  </si>
  <si>
    <t>МЕСНА ЗАЈЕДНИЦА ВЕЛИКО ЦРНИЋЕ</t>
  </si>
  <si>
    <t>06132</t>
  </si>
  <si>
    <t>07142374</t>
  </si>
  <si>
    <t>МЕСНА ЗАЈЕДНИЦА КРАВЉИ ДО</t>
  </si>
  <si>
    <t>06145</t>
  </si>
  <si>
    <t>07142382</t>
  </si>
  <si>
    <t>МЕСНА ЗАЈЕДНИЦА БОЖЕВАЦ</t>
  </si>
  <si>
    <t>06131</t>
  </si>
  <si>
    <t>07142404</t>
  </si>
  <si>
    <t>МЕСНА ЗАЈЕДНИЦА МАЛО ГРАДИШТЕ</t>
  </si>
  <si>
    <t>06138</t>
  </si>
  <si>
    <t>07142412</t>
  </si>
  <si>
    <t>06149</t>
  </si>
  <si>
    <t>07142447</t>
  </si>
  <si>
    <t>МЕСНА ЗАЈЕДНИЦА ШАПИНЕ</t>
  </si>
  <si>
    <t>06141</t>
  </si>
  <si>
    <t>07198485</t>
  </si>
  <si>
    <t>МЕСНА ЗАЈЕДНИЦА АЉУДОВО</t>
  </si>
  <si>
    <t>06129</t>
  </si>
  <si>
    <t>07311460</t>
  </si>
  <si>
    <t>06148</t>
  </si>
  <si>
    <t>07317786</t>
  </si>
  <si>
    <t>06151</t>
  </si>
  <si>
    <t>17046462</t>
  </si>
  <si>
    <t>ФОНД ЗА РАЗВОЈ ПОЉОПРИВРЕДЕ ОПШТИНЕ МАЛО ЦРНИЋЕ</t>
  </si>
  <si>
    <t>09887</t>
  </si>
  <si>
    <t>17619519</t>
  </si>
  <si>
    <t>ТУРИСТИЧКА ОРГАНИЗАЦИЈА ОПШТИНЕ МАЛО ЦРНИЋЕ</t>
  </si>
  <si>
    <t>09886</t>
  </si>
  <si>
    <t>17635000</t>
  </si>
  <si>
    <t>ПОЖАРЕВАЦ</t>
  </si>
  <si>
    <t>080</t>
  </si>
  <si>
    <t>06650</t>
  </si>
  <si>
    <t>07162634</t>
  </si>
  <si>
    <t>06699</t>
  </si>
  <si>
    <t>06651</t>
  </si>
  <si>
    <t>06961282</t>
  </si>
  <si>
    <t>06701</t>
  </si>
  <si>
    <t>06961304</t>
  </si>
  <si>
    <t>06700</t>
  </si>
  <si>
    <t>06961312</t>
  </si>
  <si>
    <t>06681</t>
  </si>
  <si>
    <t>07140967</t>
  </si>
  <si>
    <t>МЕСНА ЗАЈЕДНИЦА ПОЉАНА</t>
  </si>
  <si>
    <t>06679</t>
  </si>
  <si>
    <t>07140975</t>
  </si>
  <si>
    <t>МЕСНА ЗАЈЕДНИЦА ПРУГОВО</t>
  </si>
  <si>
    <t>06680</t>
  </si>
  <si>
    <t>07140983</t>
  </si>
  <si>
    <t>06664</t>
  </si>
  <si>
    <t>07140991</t>
  </si>
  <si>
    <t>МЕСНА ЗАЈЕДНИЦА БУБУШИНАЦ</t>
  </si>
  <si>
    <t>06660</t>
  </si>
  <si>
    <t>07141009</t>
  </si>
  <si>
    <t>МЕСНА ЗАЈЕДНИЦА БРЕЖАНЕ</t>
  </si>
  <si>
    <t>06666</t>
  </si>
  <si>
    <t>07141017</t>
  </si>
  <si>
    <t>МЕСНА ЗАЈЕДНИЦА БЕРАЊЕ</t>
  </si>
  <si>
    <t>06663</t>
  </si>
  <si>
    <t>07141025</t>
  </si>
  <si>
    <t>МЕСНА ЗАЈЕДНИЦА НАБРЂЕ</t>
  </si>
  <si>
    <t>06675</t>
  </si>
  <si>
    <t>07141033</t>
  </si>
  <si>
    <t>МЕСНА ЗАЈЕДНИЦА КЛЕНОВНИК</t>
  </si>
  <si>
    <t>06671</t>
  </si>
  <si>
    <t>07141050</t>
  </si>
  <si>
    <t>МЕСНА ЗАЈЕДНИЦА БАТОВАЦ</t>
  </si>
  <si>
    <t>06662</t>
  </si>
  <si>
    <t>07141068</t>
  </si>
  <si>
    <t>06678</t>
  </si>
  <si>
    <t>07141076</t>
  </si>
  <si>
    <t>МЕСНА ЗАЈЕДНИЦА ЋИРИКОВАЦ</t>
  </si>
  <si>
    <t>06683</t>
  </si>
  <si>
    <t>07141092</t>
  </si>
  <si>
    <t>06697</t>
  </si>
  <si>
    <t>07160917</t>
  </si>
  <si>
    <t>МЕСНА ЗАЈЕДНИЦА КАСИДОЛ</t>
  </si>
  <si>
    <t>06670</t>
  </si>
  <si>
    <t>07161174</t>
  </si>
  <si>
    <t>06661</t>
  </si>
  <si>
    <t>07161204</t>
  </si>
  <si>
    <t>МЕСНА ЗАЈЕДНИЦА ЛУЧИЦА</t>
  </si>
  <si>
    <t>06673</t>
  </si>
  <si>
    <t>07161212</t>
  </si>
  <si>
    <t>МЕСНА ЗАЈЕДНИЦА МАЉУРЕВАЦ</t>
  </si>
  <si>
    <t>06674</t>
  </si>
  <si>
    <t>07161247</t>
  </si>
  <si>
    <t>МЕСНА ЗАЈЕДНИЦА ДУБРАВИЦА</t>
  </si>
  <si>
    <t>06669</t>
  </si>
  <si>
    <t>07161301</t>
  </si>
  <si>
    <t>МЕСНА ЗАЈЕДНИЦА БРАТИНАЦ</t>
  </si>
  <si>
    <t>06665</t>
  </si>
  <si>
    <t>07161344</t>
  </si>
  <si>
    <t>06682</t>
  </si>
  <si>
    <t>07161352</t>
  </si>
  <si>
    <t>МЕСНА ЗАЈЕДНИЦА ДРМНО</t>
  </si>
  <si>
    <t>06668</t>
  </si>
  <si>
    <t>07161387</t>
  </si>
  <si>
    <t>МЕСНА ЗАЈЕДНИЦА КЛИЧЕВАЦ</t>
  </si>
  <si>
    <t>06672</t>
  </si>
  <si>
    <t>07235879</t>
  </si>
  <si>
    <t>06691</t>
  </si>
  <si>
    <t>07240074</t>
  </si>
  <si>
    <t>06667</t>
  </si>
  <si>
    <t>07240104</t>
  </si>
  <si>
    <t>МЕСНА ЗАЈЕДНИЦА ОСТРОВО КОД КОСТОЛЦА</t>
  </si>
  <si>
    <t>06677</t>
  </si>
  <si>
    <t>07286295</t>
  </si>
  <si>
    <t>06695</t>
  </si>
  <si>
    <t>07312539</t>
  </si>
  <si>
    <t>06704</t>
  </si>
  <si>
    <t>17008374</t>
  </si>
  <si>
    <t>10014</t>
  </si>
  <si>
    <t>17121758</t>
  </si>
  <si>
    <t>06698</t>
  </si>
  <si>
    <t>17188283</t>
  </si>
  <si>
    <t>06655</t>
  </si>
  <si>
    <t>17273914</t>
  </si>
  <si>
    <t>06703</t>
  </si>
  <si>
    <t>17314955</t>
  </si>
  <si>
    <t>06702</t>
  </si>
  <si>
    <t>17314963</t>
  </si>
  <si>
    <t>АГРАРНИ ФОНД ЗА РАЗВОЈ ПОЉОПРИВРЕДЕ</t>
  </si>
  <si>
    <t>00022</t>
  </si>
  <si>
    <t>17621351</t>
  </si>
  <si>
    <t>КАЗНЕНО-ПОПРАВНИ ЗАВОД ЗА ЖЕНЕ У ПОЖАРЕВЦУ</t>
  </si>
  <si>
    <t>00023</t>
  </si>
  <si>
    <t>17621475</t>
  </si>
  <si>
    <t>00053</t>
  </si>
  <si>
    <t>ЦЕНТАР ЗА СОЦИЈАЛНИ РАД ПОЖАРЕВАЦ</t>
  </si>
  <si>
    <t>00256</t>
  </si>
  <si>
    <t>07160992</t>
  </si>
  <si>
    <t>ЦЕНТАР ЗА СОЦИЈАЛНИ РАД МАЛО ЦРНИЋЕ</t>
  </si>
  <si>
    <t>00255</t>
  </si>
  <si>
    <t>07341920</t>
  </si>
  <si>
    <t>00856</t>
  </si>
  <si>
    <t>07141106</t>
  </si>
  <si>
    <t>00860</t>
  </si>
  <si>
    <t>07142102</t>
  </si>
  <si>
    <t>00862</t>
  </si>
  <si>
    <t>07142129</t>
  </si>
  <si>
    <t>00857</t>
  </si>
  <si>
    <t>07142234</t>
  </si>
  <si>
    <t>00858</t>
  </si>
  <si>
    <t>07160828</t>
  </si>
  <si>
    <t>00859</t>
  </si>
  <si>
    <t>07161239</t>
  </si>
  <si>
    <t>00854</t>
  </si>
  <si>
    <t>07161263</t>
  </si>
  <si>
    <t>00864</t>
  </si>
  <si>
    <t>07161271</t>
  </si>
  <si>
    <t>00853</t>
  </si>
  <si>
    <t>07161581</t>
  </si>
  <si>
    <t>00863</t>
  </si>
  <si>
    <t>07161611</t>
  </si>
  <si>
    <t>01624</t>
  </si>
  <si>
    <t>07336136</t>
  </si>
  <si>
    <t>00855</t>
  </si>
  <si>
    <t>07383185</t>
  </si>
  <si>
    <t>00861</t>
  </si>
  <si>
    <t>17005863</t>
  </si>
  <si>
    <t>МЕСНА ЗАЈЕДНИЦА ВРБИЋ</t>
  </si>
  <si>
    <t>05486</t>
  </si>
  <si>
    <t>07118945</t>
  </si>
  <si>
    <t>МЕСНА ЗАЈЕДНИЦА КРАСАВА</t>
  </si>
  <si>
    <t>05492</t>
  </si>
  <si>
    <t>07118953</t>
  </si>
  <si>
    <t>МЕСНА ЗАЈЕДНИЦА МОЈКОВИЋ</t>
  </si>
  <si>
    <t>05497</t>
  </si>
  <si>
    <t>07118961</t>
  </si>
  <si>
    <t>МЕСНА ЗАЈЕДНИЦА СТАВЕ</t>
  </si>
  <si>
    <t>05500</t>
  </si>
  <si>
    <t>07118970</t>
  </si>
  <si>
    <t>МЕСНА ЗАЈЕДНИЦА ЦВЕТУЉА</t>
  </si>
  <si>
    <t>05503</t>
  </si>
  <si>
    <t>07118988</t>
  </si>
  <si>
    <t>МЕСНА ЗАЈЕДНИЦА ТОМАЊ</t>
  </si>
  <si>
    <t>05502</t>
  </si>
  <si>
    <t>07118996</t>
  </si>
  <si>
    <t>МЕСНА ЗАЈЕДНИЦА ЦЕРОВА</t>
  </si>
  <si>
    <t>05504</t>
  </si>
  <si>
    <t>07119011</t>
  </si>
  <si>
    <t>МЕСНА ЗАЈЕДНИЦА ШЉИВОВА</t>
  </si>
  <si>
    <t>05505</t>
  </si>
  <si>
    <t>07119054</t>
  </si>
  <si>
    <t>МЕСНА ЗАЈЕДНИЦА ТОЛИСАВАЦ</t>
  </si>
  <si>
    <t>05501</t>
  </si>
  <si>
    <t>07119119</t>
  </si>
  <si>
    <t>МЕСНА ЗАЈЕДНИЦА КРУПАЊ</t>
  </si>
  <si>
    <t>05494</t>
  </si>
  <si>
    <t>07119640</t>
  </si>
  <si>
    <t>МЕСНА ЗАЈЕДНИЦА ГОРЊЕ БРЕЗОВИЦЕ</t>
  </si>
  <si>
    <t>05487</t>
  </si>
  <si>
    <t>17189271</t>
  </si>
  <si>
    <t>МЕСНА ЗАЈЕДНИЦА ДОЊЕ БРЕЗОВИЦЕ</t>
  </si>
  <si>
    <t>05489</t>
  </si>
  <si>
    <t>17189280</t>
  </si>
  <si>
    <t>05509</t>
  </si>
  <si>
    <t>70127</t>
  </si>
  <si>
    <t>07314205</t>
  </si>
  <si>
    <t>05508</t>
  </si>
  <si>
    <t>17212966</t>
  </si>
  <si>
    <t>00242</t>
  </si>
  <si>
    <t>07313942</t>
  </si>
  <si>
    <t>00763</t>
  </si>
  <si>
    <t>07168322</t>
  </si>
  <si>
    <t>00762</t>
  </si>
  <si>
    <t>07169728</t>
  </si>
  <si>
    <t>01906</t>
  </si>
  <si>
    <t>07120346</t>
  </si>
  <si>
    <t>ДОЉЕВАЦ</t>
  </si>
  <si>
    <t>038</t>
  </si>
  <si>
    <t>05005</t>
  </si>
  <si>
    <t>07171820</t>
  </si>
  <si>
    <t>05006</t>
  </si>
  <si>
    <t>МЕСНА ЗАЈЕДНИЦА ДОЉЕВАЦ</t>
  </si>
  <si>
    <t>05010</t>
  </si>
  <si>
    <t>07171897</t>
  </si>
  <si>
    <t>МЕСНА ЗАЈЕДНИЦА КОЧАНЕ</t>
  </si>
  <si>
    <t>05019</t>
  </si>
  <si>
    <t>07171919</t>
  </si>
  <si>
    <t>МЕСНА ЗАЈЕДНИЦА КНЕЖИЦЕ</t>
  </si>
  <si>
    <t>05012</t>
  </si>
  <si>
    <t>07171927</t>
  </si>
  <si>
    <t>МЕСНА ЗАЈЕДНИЦА ПУКОВАЦ</t>
  </si>
  <si>
    <t>05017</t>
  </si>
  <si>
    <t>07235984</t>
  </si>
  <si>
    <t>МЕСНА ЗАЈЕДНИЦА ЧЕЧИНА</t>
  </si>
  <si>
    <t>05022</t>
  </si>
  <si>
    <t>07272154</t>
  </si>
  <si>
    <t>МЕСНА ЗАЈЕДНИЦА ЧАПЉИНАЦ</t>
  </si>
  <si>
    <t>05021</t>
  </si>
  <si>
    <t>07272162</t>
  </si>
  <si>
    <t>МЕСНА ЗАЈЕДНИЦА МАЛОШИШТЕ</t>
  </si>
  <si>
    <t>05013</t>
  </si>
  <si>
    <t>07273037</t>
  </si>
  <si>
    <t>05023</t>
  </si>
  <si>
    <t>07279701</t>
  </si>
  <si>
    <t>МЕСНА ЗАЈЕДНИЦА ЋУРЛИНА</t>
  </si>
  <si>
    <t>05020</t>
  </si>
  <si>
    <t>07283423</t>
  </si>
  <si>
    <t>МЕСНА ЗАЈЕДНИЦА МЕКИШ</t>
  </si>
  <si>
    <t>05014</t>
  </si>
  <si>
    <t>07285957</t>
  </si>
  <si>
    <t>МЕСНА ЗАЈЕДНИЦА ОРЉАНЕ</t>
  </si>
  <si>
    <t>05015</t>
  </si>
  <si>
    <t>07285965</t>
  </si>
  <si>
    <t>МЕСНА ЗАЈЕДНИЦА РУСНА</t>
  </si>
  <si>
    <t>05018</t>
  </si>
  <si>
    <t>07285973</t>
  </si>
  <si>
    <t>МЕСНА ЗАЈЕДНИЦА ШАРЛИНАЦ</t>
  </si>
  <si>
    <t>05024</t>
  </si>
  <si>
    <t>07285990</t>
  </si>
  <si>
    <t>МЕСНА ЗАЈЕДНИЦА БЕЛОТИНАЦ</t>
  </si>
  <si>
    <t>05009</t>
  </si>
  <si>
    <t>07286015</t>
  </si>
  <si>
    <t>МЕСНА ЗАЈЕДНИЦА КЛИСУРА</t>
  </si>
  <si>
    <t>05011</t>
  </si>
  <si>
    <t>07288859</t>
  </si>
  <si>
    <t>МЕСНА ЗАЈЕДНИЦА ПЕРУТИНА</t>
  </si>
  <si>
    <t>05016</t>
  </si>
  <si>
    <t>07299532</t>
  </si>
  <si>
    <t>05025</t>
  </si>
  <si>
    <t>07348223</t>
  </si>
  <si>
    <t>05027</t>
  </si>
  <si>
    <t>17035746</t>
  </si>
  <si>
    <t>05029</t>
  </si>
  <si>
    <t>17181939</t>
  </si>
  <si>
    <t>ГАЏИН ХАН</t>
  </si>
  <si>
    <t>039</t>
  </si>
  <si>
    <t>05030</t>
  </si>
  <si>
    <t>07212330</t>
  </si>
  <si>
    <t>МЕСНА ЗАЈЕДНИЦА ТАСКОВИЋИ</t>
  </si>
  <si>
    <t>05053</t>
  </si>
  <si>
    <t>05031</t>
  </si>
  <si>
    <t>07171617</t>
  </si>
  <si>
    <t>05044</t>
  </si>
  <si>
    <t>07171650</t>
  </si>
  <si>
    <t>МЕСНА ЗАЈЕДНИЦА ЛИЧЈЕ</t>
  </si>
  <si>
    <t>80030</t>
  </si>
  <si>
    <t>07171668</t>
  </si>
  <si>
    <t>МЕСНА ЗАЈЕДНИЦА ГАЏИН ХАН</t>
  </si>
  <si>
    <t>05036</t>
  </si>
  <si>
    <t>07171676</t>
  </si>
  <si>
    <t>МЕСНА ЗАЈЕДНИЦА ДУГА ПОЉАНА</t>
  </si>
  <si>
    <t>10001</t>
  </si>
  <si>
    <t>07215932</t>
  </si>
  <si>
    <t>МЕСНА ЗАЈЕДНИЦА МИЉКОВАЦ</t>
  </si>
  <si>
    <t>05050</t>
  </si>
  <si>
    <t>07242468</t>
  </si>
  <si>
    <t>МЕСНА ЗАЈЕДНИЦА КОПРИВНИЦА</t>
  </si>
  <si>
    <t>05045</t>
  </si>
  <si>
    <t>07249098</t>
  </si>
  <si>
    <t>МЕСНА ЗАЈЕДНИЦА МАРИНА КУТИНА</t>
  </si>
  <si>
    <t>05049</t>
  </si>
  <si>
    <t>07269528</t>
  </si>
  <si>
    <t>МЕСНА ЗАЈЕДНИЦА ГРКИЊА</t>
  </si>
  <si>
    <t>05040</t>
  </si>
  <si>
    <t>07273240</t>
  </si>
  <si>
    <t>МЕСНА ЗАЈЕДНИЦА ГОРЊИ ДУШНИК</t>
  </si>
  <si>
    <t>05039</t>
  </si>
  <si>
    <t>07277822</t>
  </si>
  <si>
    <t>МЕСНА ЗАЈЕДНИЦА МАЛИ КРЧИМИР</t>
  </si>
  <si>
    <t>05048</t>
  </si>
  <si>
    <t>07278659</t>
  </si>
  <si>
    <t>05054</t>
  </si>
  <si>
    <t>07283440</t>
  </si>
  <si>
    <t>МЕСНА ЗАЈЕДНИЦА ШЕБЕТ</t>
  </si>
  <si>
    <t>05056</t>
  </si>
  <si>
    <t>07287712</t>
  </si>
  <si>
    <t>МЕСНА ЗАЈЕДНИЦА СОПОТНИЦА</t>
  </si>
  <si>
    <t>05052</t>
  </si>
  <si>
    <t>07304072</t>
  </si>
  <si>
    <t>МЕСНА ЗАЈЕДНИЦА РАВНА ДУБРАВА</t>
  </si>
  <si>
    <t>05051</t>
  </si>
  <si>
    <t>07304099</t>
  </si>
  <si>
    <t>МЕСНА ЗАЈЕДНИЦА ОВСИЊИНАЦ</t>
  </si>
  <si>
    <t>10054</t>
  </si>
  <si>
    <t>07304129</t>
  </si>
  <si>
    <t>МЕСНА ЗАЈЕДНИЦА КРАСТАВЧЕ</t>
  </si>
  <si>
    <t>05046</t>
  </si>
  <si>
    <t>07304145</t>
  </si>
  <si>
    <t>МЕСНА ЗАЈЕДНИЦА ДОЊИ ДУШНИК</t>
  </si>
  <si>
    <t>05042</t>
  </si>
  <si>
    <t>07304161</t>
  </si>
  <si>
    <t>МЕСНА ЗАЈЕДНИЦА ДУКАТ</t>
  </si>
  <si>
    <t>05043</t>
  </si>
  <si>
    <t>07304170</t>
  </si>
  <si>
    <t>МЕСНА ЗАЈЕДНИЦА ДОЊИ БАРБЕШ</t>
  </si>
  <si>
    <t>10002</t>
  </si>
  <si>
    <t>07304196</t>
  </si>
  <si>
    <t>МЕСНА ЗАЈЕДНИЦА ДОЊЕ ДРАГОВЉЕ</t>
  </si>
  <si>
    <t>05041</t>
  </si>
  <si>
    <t>07304200</t>
  </si>
  <si>
    <t>МЕСНА ЗАЈЕДНИЦА ГОРЊИ БАРБЕШ</t>
  </si>
  <si>
    <t>05038</t>
  </si>
  <si>
    <t>07304218</t>
  </si>
  <si>
    <t>МЕСНА ЗАЈЕДНИЦА ГОРЊЕ ВЛАСЕ</t>
  </si>
  <si>
    <t>05037</t>
  </si>
  <si>
    <t>07304234</t>
  </si>
  <si>
    <t>МЕСНА ЗАЈЕДНИЦА ВЕЛИКИ ВРТОП</t>
  </si>
  <si>
    <t>05035</t>
  </si>
  <si>
    <t>07304269</t>
  </si>
  <si>
    <t>МЕСНА ЗАЈЕДНИЦА ВЕЛИКИ КРЧИМИР</t>
  </si>
  <si>
    <t>05034</t>
  </si>
  <si>
    <t>07304285</t>
  </si>
  <si>
    <t>05057</t>
  </si>
  <si>
    <t>07319851</t>
  </si>
  <si>
    <t>МЕСНА ЗАЈЕДНИЦА ЧАГРОВАЦ</t>
  </si>
  <si>
    <t>05055</t>
  </si>
  <si>
    <t>07328648</t>
  </si>
  <si>
    <t>05033</t>
  </si>
  <si>
    <t>17287150</t>
  </si>
  <si>
    <t>05032</t>
  </si>
  <si>
    <t>17431226</t>
  </si>
  <si>
    <t>НАРОДНА БИБЛИОТЕКА БРАНКО МИЉКОВИЋ</t>
  </si>
  <si>
    <t>80016</t>
  </si>
  <si>
    <t>17657542</t>
  </si>
  <si>
    <t>ТУРИСТИЧКА ОРГАНИЗАЦИЈА ОПШТИНЕ ГАЏИН ХАН</t>
  </si>
  <si>
    <t>80234</t>
  </si>
  <si>
    <t>17716484</t>
  </si>
  <si>
    <t>ЈП ДИРЕКЦИЈА ЗА ИЗГРАДЊУ И КОМУНАЛНЕ ДЕЛАТНОСТИ ОПШТИНЕ ГАЏИН ХАН</t>
  </si>
  <si>
    <t>80009</t>
  </si>
  <si>
    <t>20158174</t>
  </si>
  <si>
    <t>МЕРОШИНА</t>
  </si>
  <si>
    <t>068</t>
  </si>
  <si>
    <t>06194</t>
  </si>
  <si>
    <t>07187068</t>
  </si>
  <si>
    <t>МЕСНА ЗАЈЕДНИЦА БРЕСТ</t>
  </si>
  <si>
    <t>06206</t>
  </si>
  <si>
    <t>06195</t>
  </si>
  <si>
    <t>07172249</t>
  </si>
  <si>
    <t>МЕСНА ЗАЈЕДНИЦА ДОЊА РАСОВАЧА</t>
  </si>
  <si>
    <t>06213</t>
  </si>
  <si>
    <t>07172265</t>
  </si>
  <si>
    <t>МЕСНА ЗАЈЕДНИЦА БИЉЕГ</t>
  </si>
  <si>
    <t>06205</t>
  </si>
  <si>
    <t>07184808</t>
  </si>
  <si>
    <t>06226</t>
  </si>
  <si>
    <t>07187050</t>
  </si>
  <si>
    <t>МЕСНА ЗАЈЕДНИЦА РОЖИНА</t>
  </si>
  <si>
    <t>06223</t>
  </si>
  <si>
    <t>07203446</t>
  </si>
  <si>
    <t>МЕСНА ЗАЈЕДНИЦА ДЕШИЛОВО</t>
  </si>
  <si>
    <t>06212</t>
  </si>
  <si>
    <t>07203454</t>
  </si>
  <si>
    <t>МЕСНА ЗАЈЕДНИЦА ЛЕПАЈА</t>
  </si>
  <si>
    <t>06220</t>
  </si>
  <si>
    <t>07227434</t>
  </si>
  <si>
    <t>06210</t>
  </si>
  <si>
    <t>07266499</t>
  </si>
  <si>
    <t>МЕСНА ЗАЈЕДНИЦА ДЕВЧА</t>
  </si>
  <si>
    <t>06211</t>
  </si>
  <si>
    <t>07266502</t>
  </si>
  <si>
    <t>МЕСНА ЗАЈЕДНИЦА АЛЕКСАНДРОВО</t>
  </si>
  <si>
    <t>06200</t>
  </si>
  <si>
    <t>07266529</t>
  </si>
  <si>
    <t>МЕСНА ЗАЈЕДНИЦА ГОРЊА РАСОВАЧА</t>
  </si>
  <si>
    <t>06209</t>
  </si>
  <si>
    <t>07266537</t>
  </si>
  <si>
    <t>МЕСНА ЗАЈЕДНИЦА ЈУГБОГДАНОВАЦ</t>
  </si>
  <si>
    <t>06216</t>
  </si>
  <si>
    <t>07266545</t>
  </si>
  <si>
    <t>МЕСНА ЗАЈЕДНИЦА АРБАНАСЦЕ</t>
  </si>
  <si>
    <t>06201</t>
  </si>
  <si>
    <t>07266561</t>
  </si>
  <si>
    <t>МЕСНА ЗАЈЕДНИЦА БАТУШИНАЦ</t>
  </si>
  <si>
    <t>06204</t>
  </si>
  <si>
    <t>07266570</t>
  </si>
  <si>
    <t>06217</t>
  </si>
  <si>
    <t>07266588</t>
  </si>
  <si>
    <t>МЕСНА ЗАЈЕДНИЦА БАЛАЈНАЦ</t>
  </si>
  <si>
    <t>06202</t>
  </si>
  <si>
    <t>07266600</t>
  </si>
  <si>
    <t>МЕСНА ЗАЈЕДНИЦА БАЛИЧЕВАЦ</t>
  </si>
  <si>
    <t>06203</t>
  </si>
  <si>
    <t>07266618</t>
  </si>
  <si>
    <t>МЕСНА ЗАЈЕДНИЦА КРАЈКОВАЦ</t>
  </si>
  <si>
    <t>06219</t>
  </si>
  <si>
    <t>07266626</t>
  </si>
  <si>
    <t>МЕСНА ЗАЈЕДНИЦА ЧУБУРА</t>
  </si>
  <si>
    <t>06224</t>
  </si>
  <si>
    <t>07266634</t>
  </si>
  <si>
    <t>МЕСНА ЗАЈЕДНИЦА АЗБРЕСНИЦА</t>
  </si>
  <si>
    <t>06199</t>
  </si>
  <si>
    <t>07266669</t>
  </si>
  <si>
    <t>МЕСНА ЗАЈЕДНИЦА ДУДУЛАЈЦЕ</t>
  </si>
  <si>
    <t>06214</t>
  </si>
  <si>
    <t>07266677</t>
  </si>
  <si>
    <t>МЕСНА ЗАЈЕДНИЦА ПАДИНА</t>
  </si>
  <si>
    <t>06222</t>
  </si>
  <si>
    <t>07266766</t>
  </si>
  <si>
    <t>МЕСНА ЗАЈЕДНИЦА БУЧИЋ</t>
  </si>
  <si>
    <t>06207</t>
  </si>
  <si>
    <t>07299168</t>
  </si>
  <si>
    <t>МЕСНА ЗАЈЕДНИЦА КОСТАДИНОВАЦ</t>
  </si>
  <si>
    <t>06218</t>
  </si>
  <si>
    <t>07299176</t>
  </si>
  <si>
    <t>МЕСНА ЗАЈЕДНИЦА МЕРОШИНА</t>
  </si>
  <si>
    <t>06198</t>
  </si>
  <si>
    <t>07299184</t>
  </si>
  <si>
    <t>МЕСНА ЗАЈЕДНИЦА ОБЛАЧИНА</t>
  </si>
  <si>
    <t>06221</t>
  </si>
  <si>
    <t>07299192</t>
  </si>
  <si>
    <t>06215</t>
  </si>
  <si>
    <t>07300166</t>
  </si>
  <si>
    <t>06225</t>
  </si>
  <si>
    <t>07312083</t>
  </si>
  <si>
    <t>06227</t>
  </si>
  <si>
    <t>17040685</t>
  </si>
  <si>
    <t>06196</t>
  </si>
  <si>
    <t>17215698</t>
  </si>
  <si>
    <t>МЕСНА ЗАЈЕДНИЦА ГОРЊА ДЕВЧА</t>
  </si>
  <si>
    <t>06208</t>
  </si>
  <si>
    <t>17216333</t>
  </si>
  <si>
    <t>НИШКА БАЊА</t>
  </si>
  <si>
    <t>122</t>
  </si>
  <si>
    <t>08241</t>
  </si>
  <si>
    <t>17585851</t>
  </si>
  <si>
    <t>08243</t>
  </si>
  <si>
    <t>08242</t>
  </si>
  <si>
    <t>17044397</t>
  </si>
  <si>
    <t>НИШ</t>
  </si>
  <si>
    <t>125</t>
  </si>
  <si>
    <t>09747</t>
  </si>
  <si>
    <t>17614720</t>
  </si>
  <si>
    <t>09748</t>
  </si>
  <si>
    <t>МЕСНА ЗАЈЕДНИЦА БОВАН</t>
  </si>
  <si>
    <t>05520</t>
  </si>
  <si>
    <t>07326769</t>
  </si>
  <si>
    <t>МЕСНА ЗАЈЕДНИЦА КРВАВИЦА</t>
  </si>
  <si>
    <t>05539</t>
  </si>
  <si>
    <t>07345208</t>
  </si>
  <si>
    <t>05563</t>
  </si>
  <si>
    <t>07347979</t>
  </si>
  <si>
    <t>05559</t>
  </si>
  <si>
    <t>07389469</t>
  </si>
  <si>
    <t>05569</t>
  </si>
  <si>
    <t>07654715</t>
  </si>
  <si>
    <t>05577</t>
  </si>
  <si>
    <t>07676344</t>
  </si>
  <si>
    <t>05575</t>
  </si>
  <si>
    <t>07850140</t>
  </si>
  <si>
    <t>05513</t>
  </si>
  <si>
    <t>17028120</t>
  </si>
  <si>
    <t>МЕСНА ЗАЈЕДНИЦА ЛАЗАРЕВАЦ</t>
  </si>
  <si>
    <t>05541</t>
  </si>
  <si>
    <t>17049658</t>
  </si>
  <si>
    <t>05565</t>
  </si>
  <si>
    <t>17110624</t>
  </si>
  <si>
    <t>МЕСНА ЗАЈЕДНИЦА КАПИЏИЈА</t>
  </si>
  <si>
    <t>05536</t>
  </si>
  <si>
    <t>17114077</t>
  </si>
  <si>
    <t>09447</t>
  </si>
  <si>
    <t>17119915</t>
  </si>
  <si>
    <t>05562</t>
  </si>
  <si>
    <t>17127462</t>
  </si>
  <si>
    <t>СЛУЖБА МЕСНИХ ЗАЈЕДНИЦА КРУШЕВАЦ</t>
  </si>
  <si>
    <t>05512</t>
  </si>
  <si>
    <t>17129392</t>
  </si>
  <si>
    <t>ВАСПИТНО-ПОПРАВНИ ДОМ У КРУШЕВЦУ</t>
  </si>
  <si>
    <t>00016</t>
  </si>
  <si>
    <t>17621424</t>
  </si>
  <si>
    <t>ОКРУЖНИ ЗАТВОР У КРУШЕВЦУ</t>
  </si>
  <si>
    <t>00018</t>
  </si>
  <si>
    <t>17621548</t>
  </si>
  <si>
    <t>00048</t>
  </si>
  <si>
    <t>00157</t>
  </si>
  <si>
    <t>07144458</t>
  </si>
  <si>
    <t>ЦЕНТАР ЗА СОЦИЈАЛНИ РАД КРУШЕВАЦ</t>
  </si>
  <si>
    <t>00231</t>
  </si>
  <si>
    <t>07144539</t>
  </si>
  <si>
    <t>ГЕРОНТОЛОШКИ ЦЕНТАР КРУШЕВАЦ</t>
  </si>
  <si>
    <t>00184</t>
  </si>
  <si>
    <t>07348436</t>
  </si>
  <si>
    <t>00684</t>
  </si>
  <si>
    <t>07102704</t>
  </si>
  <si>
    <t>00670</t>
  </si>
  <si>
    <t>07102755</t>
  </si>
  <si>
    <t>00677</t>
  </si>
  <si>
    <t>07102763</t>
  </si>
  <si>
    <t>00669</t>
  </si>
  <si>
    <t>07102801</t>
  </si>
  <si>
    <t>00680</t>
  </si>
  <si>
    <t>07102836</t>
  </si>
  <si>
    <t>00681</t>
  </si>
  <si>
    <t>07102844</t>
  </si>
  <si>
    <t>00679</t>
  </si>
  <si>
    <t>07102852</t>
  </si>
  <si>
    <t>00675</t>
  </si>
  <si>
    <t>07102879</t>
  </si>
  <si>
    <t>00676</t>
  </si>
  <si>
    <t>07102887</t>
  </si>
  <si>
    <t>00674</t>
  </si>
  <si>
    <t>07102895</t>
  </si>
  <si>
    <t>00678</t>
  </si>
  <si>
    <t>07102909</t>
  </si>
  <si>
    <t>00685</t>
  </si>
  <si>
    <t>07102917</t>
  </si>
  <si>
    <t>00673</t>
  </si>
  <si>
    <t>07102933</t>
  </si>
  <si>
    <t>01580</t>
  </si>
  <si>
    <t>07143915</t>
  </si>
  <si>
    <t>01620</t>
  </si>
  <si>
    <t>07143931</t>
  </si>
  <si>
    <t>00672</t>
  </si>
  <si>
    <t>07194340</t>
  </si>
  <si>
    <t>00683</t>
  </si>
  <si>
    <t>07607229</t>
  </si>
  <si>
    <t>00682</t>
  </si>
  <si>
    <t>07705590</t>
  </si>
  <si>
    <t>00671</t>
  </si>
  <si>
    <t>07709048</t>
  </si>
  <si>
    <t>01704</t>
  </si>
  <si>
    <t>07102968</t>
  </si>
  <si>
    <t>01879</t>
  </si>
  <si>
    <t>07352689</t>
  </si>
  <si>
    <t>01882</t>
  </si>
  <si>
    <t>07352719</t>
  </si>
  <si>
    <t>01883</t>
  </si>
  <si>
    <t>07354525</t>
  </si>
  <si>
    <t>МАШИНСКО-ЕЛЕКТРОТЕХНИЧКА ШКОЛА</t>
  </si>
  <si>
    <t>01880</t>
  </si>
  <si>
    <t>07354533</t>
  </si>
  <si>
    <t>01881</t>
  </si>
  <si>
    <t>07611692</t>
  </si>
  <si>
    <t>02156</t>
  </si>
  <si>
    <t>07144512</t>
  </si>
  <si>
    <t>02194</t>
  </si>
  <si>
    <t>07143907</t>
  </si>
  <si>
    <t>02211</t>
  </si>
  <si>
    <t>07146949</t>
  </si>
  <si>
    <t>02655</t>
  </si>
  <si>
    <t>02623</t>
  </si>
  <si>
    <t>06957552</t>
  </si>
  <si>
    <t>02592</t>
  </si>
  <si>
    <t>07144091</t>
  </si>
  <si>
    <t>ЗАВОД ЗА ЈАВНО ЗДРАВЉЕ КРУШЕВАЦ</t>
  </si>
  <si>
    <t>02377</t>
  </si>
  <si>
    <t>07145764</t>
  </si>
  <si>
    <t>РЕПУБЛИЧКИ ФОНД ПИО-ФИЛИЈАЛА- КРУШЕВАЦ</t>
  </si>
  <si>
    <t>00108</t>
  </si>
  <si>
    <t>НАЦИОНАЛНА СЛУЖБА ЗА ЗАПОШЉАВАЊЕ-ФИЛИЈАЛА КРУШЕВАЦ</t>
  </si>
  <si>
    <t>00107</t>
  </si>
  <si>
    <t>41901</t>
  </si>
  <si>
    <t>ЋИЋЕВАЦ</t>
  </si>
  <si>
    <t>032</t>
  </si>
  <si>
    <t>04745</t>
  </si>
  <si>
    <t>07174977</t>
  </si>
  <si>
    <t>04746</t>
  </si>
  <si>
    <t>МЕСНА ЗАЈЕДНИЦА ЋИЋЕВАЦ</t>
  </si>
  <si>
    <t>04758</t>
  </si>
  <si>
    <t>07206275</t>
  </si>
  <si>
    <t>МЕСНА ЗАЈЕДНИЦА ПОЈАТЕ</t>
  </si>
  <si>
    <t>04755</t>
  </si>
  <si>
    <t>07217668</t>
  </si>
  <si>
    <t>МЕСНА ЗАЈЕДНИЦА СТАЛАЋ</t>
  </si>
  <si>
    <t>04756</t>
  </si>
  <si>
    <t>07244533</t>
  </si>
  <si>
    <t>04759</t>
  </si>
  <si>
    <t>07305842</t>
  </si>
  <si>
    <t>МЕСНА ЗАЈЕДНИЦА ПЛОЧНИК</t>
  </si>
  <si>
    <t>04754</t>
  </si>
  <si>
    <t>07305869</t>
  </si>
  <si>
    <t>МЕСНА ЗАЈЕДНИЦА МРЗЕНИЦА</t>
  </si>
  <si>
    <t>04753</t>
  </si>
  <si>
    <t>07305877</t>
  </si>
  <si>
    <t>МЕСНА ЗАЈЕДНИЦА БРАЉИНА</t>
  </si>
  <si>
    <t>04750</t>
  </si>
  <si>
    <t>07305885</t>
  </si>
  <si>
    <t>МЕСНА ЗАЈЕДНИЦА ЛУЧИНА</t>
  </si>
  <si>
    <t>04751</t>
  </si>
  <si>
    <t>07305893</t>
  </si>
  <si>
    <t>МЕСНА ЗАЈЕДНИЦА ТРУБАРЕВО</t>
  </si>
  <si>
    <t>04757</t>
  </si>
  <si>
    <t>07326815</t>
  </si>
  <si>
    <t>04752</t>
  </si>
  <si>
    <t>07328249</t>
  </si>
  <si>
    <t>09445</t>
  </si>
  <si>
    <t>17258940</t>
  </si>
  <si>
    <t>80082</t>
  </si>
  <si>
    <t>20229608</t>
  </si>
  <si>
    <t>ЦЕНТАР ЗА СОЦИЈАЛНИ РАД ЗА ОПШТИНЕ ВАРВАРИН И ЋИЋЕВАЦ</t>
  </si>
  <si>
    <t>00232</t>
  </si>
  <si>
    <t>07413335</t>
  </si>
  <si>
    <t>00687</t>
  </si>
  <si>
    <t>07175027</t>
  </si>
  <si>
    <t>00686</t>
  </si>
  <si>
    <t>07175051</t>
  </si>
  <si>
    <t>ДОМ ЗДРАВЉА ЋИЋЕВАЦ</t>
  </si>
  <si>
    <t>80100</t>
  </si>
  <si>
    <t>17669915</t>
  </si>
  <si>
    <t>41910</t>
  </si>
  <si>
    <t>АЛЕКСАНДРОВАЦ</t>
  </si>
  <si>
    <t>001</t>
  </si>
  <si>
    <t>03855</t>
  </si>
  <si>
    <t>03796</t>
  </si>
  <si>
    <t>07100159</t>
  </si>
  <si>
    <t>МЕСНА ЗАЈЕДНИЦА АЛЕКСАНДРОВАЦ</t>
  </si>
  <si>
    <t>03801</t>
  </si>
  <si>
    <t>07100329</t>
  </si>
  <si>
    <t>МЕСНА ЗАЈЕДНИЦА ВРАЖОГРНЦИ</t>
  </si>
  <si>
    <t>03810</t>
  </si>
  <si>
    <t>07100337</t>
  </si>
  <si>
    <t>МЕСНА ЗАЈЕДНИЦА ВРБНИЦА</t>
  </si>
  <si>
    <t>03811</t>
  </si>
  <si>
    <t>07100345</t>
  </si>
  <si>
    <t>МЕСНА ЗАЈЕДНИЦА ГАРЕВИНА</t>
  </si>
  <si>
    <t>03812</t>
  </si>
  <si>
    <t>07100353</t>
  </si>
  <si>
    <t>МЕСНА ЗАЈЕДНИЦА ГОРЊЕ ЗЛЕГИЊЕ</t>
  </si>
  <si>
    <t>03826</t>
  </si>
  <si>
    <t>07100361</t>
  </si>
  <si>
    <t>МЕСНА ЗАЈЕДНИЦА ГОРЊИ ВРАТАРИ</t>
  </si>
  <si>
    <t>03815</t>
  </si>
  <si>
    <t>07100370</t>
  </si>
  <si>
    <t>МЕСНА ЗАЈЕДНИЦА ГОРЊЕ РАТАЈЕ</t>
  </si>
  <si>
    <t>03814</t>
  </si>
  <si>
    <t>07100388</t>
  </si>
  <si>
    <t>МЕСНА ЗАЈЕДНИЦА ГОРЊИ СТУПАЊ</t>
  </si>
  <si>
    <t>03816</t>
  </si>
  <si>
    <t>07100396</t>
  </si>
  <si>
    <t>МЕСНА ЗАЈЕДНИЦА ГРЧАК</t>
  </si>
  <si>
    <t>03817</t>
  </si>
  <si>
    <t>07100400</t>
  </si>
  <si>
    <t>МЕСНА ЗАЈЕДНИЦА ДАШНИЦА</t>
  </si>
  <si>
    <t>03818</t>
  </si>
  <si>
    <t>07100418</t>
  </si>
  <si>
    <t>МЕСНА ЗАЈЕДНИЦА ДОБРОЉУПЦИ</t>
  </si>
  <si>
    <t>03819</t>
  </si>
  <si>
    <t>07100426</t>
  </si>
  <si>
    <t>МЕСНА ЗАЈЕДНИЦА ДОЊИ ВРАТАРИ</t>
  </si>
  <si>
    <t>03823</t>
  </si>
  <si>
    <t>07100434</t>
  </si>
  <si>
    <t>МЕСНА ЗАЈЕДНИЦА ЈЕЛАКЦИ</t>
  </si>
  <si>
    <t>03827</t>
  </si>
  <si>
    <t>07100442</t>
  </si>
  <si>
    <t>МЕСНА ЗАЈЕДНИЦА ДОЊИ СТУПАЊ</t>
  </si>
  <si>
    <t>03824</t>
  </si>
  <si>
    <t>07100469</t>
  </si>
  <si>
    <t>МЕСНА ЗАЈЕДНИЦА ДРЕНЧА</t>
  </si>
  <si>
    <t>03825</t>
  </si>
  <si>
    <t>07100477</t>
  </si>
  <si>
    <t>МЕСНА ЗАЈЕДНИЦА ДОЊЕ РАТАЈЕ</t>
  </si>
  <si>
    <t>03822</t>
  </si>
  <si>
    <t>07100485</t>
  </si>
  <si>
    <t>МЕСНА ЗАЈЕДНИЦА КОЗНИЦА</t>
  </si>
  <si>
    <t>03828</t>
  </si>
  <si>
    <t>07100493</t>
  </si>
  <si>
    <t>МЕСНА ЗАЈЕДНИЦА ЛАТКОВАЦ</t>
  </si>
  <si>
    <t>03830</t>
  </si>
  <si>
    <t>07100507</t>
  </si>
  <si>
    <t>03829</t>
  </si>
  <si>
    <t>07100515</t>
  </si>
  <si>
    <t>МЕСНА ЗАЈЕДНИЦА ЛЕСЕНОВЦИ</t>
  </si>
  <si>
    <t>03831</t>
  </si>
  <si>
    <t>07100523</t>
  </si>
  <si>
    <t>МЕСНА ЗАЈЕДНИЦА ЛЕСКОВИЦА</t>
  </si>
  <si>
    <t>03832</t>
  </si>
  <si>
    <t>07100531</t>
  </si>
  <si>
    <t>МЕСНА ЗАЈЕДНИЦА ЉУБИНЦИ</t>
  </si>
  <si>
    <t>03833</t>
  </si>
  <si>
    <t>07100540</t>
  </si>
  <si>
    <t>МЕСНА ЗАЈЕДНИЦА МРМОШ</t>
  </si>
  <si>
    <t>03834</t>
  </si>
  <si>
    <t>07100558</t>
  </si>
  <si>
    <t>МЕСНА ЗАЈЕДНИЦА НОВАЦИ</t>
  </si>
  <si>
    <t>03835</t>
  </si>
  <si>
    <t>07100566</t>
  </si>
  <si>
    <t>МЕСНА ЗАЈЕДНИЦА ПАЊЕВАЦ</t>
  </si>
  <si>
    <t>03836</t>
  </si>
  <si>
    <t>07100574</t>
  </si>
  <si>
    <t>МЕСНА ЗАЈЕДНИЦА ПАРЧИН</t>
  </si>
  <si>
    <t>03837</t>
  </si>
  <si>
    <t>07100582</t>
  </si>
  <si>
    <t>МЕСНА ЗАЈЕДНИЦА ПУХОВАЦ</t>
  </si>
  <si>
    <t>03840</t>
  </si>
  <si>
    <t>07100604</t>
  </si>
  <si>
    <t>МЕСНА ЗАЈЕДНИЦА РАКЉА</t>
  </si>
  <si>
    <t>03841</t>
  </si>
  <si>
    <t>07100612</t>
  </si>
  <si>
    <t>МЕСНА ЗАЈЕДНИЦА ПЛОЧА</t>
  </si>
  <si>
    <t>03839</t>
  </si>
  <si>
    <t>07100639</t>
  </si>
  <si>
    <t>МЕСНА ЗАЈЕДНИЦА ПЛЕШ</t>
  </si>
  <si>
    <t>03838</t>
  </si>
  <si>
    <t>07100647</t>
  </si>
  <si>
    <t>МЕСНА ЗАЈЕДНИЦА ГОРЊА РЖАНИЦА</t>
  </si>
  <si>
    <t>03813</t>
  </si>
  <si>
    <t>07100655</t>
  </si>
  <si>
    <t>МЕСНА ЗАЈЕДНИЦА РОГАВЧИНА</t>
  </si>
  <si>
    <t>03842</t>
  </si>
  <si>
    <t>07100663</t>
  </si>
  <si>
    <t>МЕСНА ЗАЈЕДНИЦА РОКЦИ</t>
  </si>
  <si>
    <t>03843</t>
  </si>
  <si>
    <t>07100671</t>
  </si>
  <si>
    <t>03847</t>
  </si>
  <si>
    <t>07100680</t>
  </si>
  <si>
    <t>МЕСНА ЗАЈЕДНИЦА ТУЛЕШ</t>
  </si>
  <si>
    <t>03851</t>
  </si>
  <si>
    <t>07100698</t>
  </si>
  <si>
    <t>МЕСНА ЗАЈЕДНИЦА РУДЕНИЦЕ</t>
  </si>
  <si>
    <t>03844</t>
  </si>
  <si>
    <t>07100701</t>
  </si>
  <si>
    <t>МЕСНА ЗАЈЕДНИЦА СУБОТИЦА</t>
  </si>
  <si>
    <t>03848</t>
  </si>
  <si>
    <t>07100710</t>
  </si>
  <si>
    <t>МЕСНА ЗАЈЕДНИЦА ШЉИВОВО</t>
  </si>
  <si>
    <t>03852</t>
  </si>
  <si>
    <t>07100728</t>
  </si>
  <si>
    <t>МЕСНА ЗАЈЕДНИЦА БОТУРИЋИ</t>
  </si>
  <si>
    <t>03804</t>
  </si>
  <si>
    <t>07100736</t>
  </si>
  <si>
    <t>МЕСНА ЗАЈЕДНИЦА СТАЊЕВО</t>
  </si>
  <si>
    <t>03845</t>
  </si>
  <si>
    <t>07100744</t>
  </si>
  <si>
    <t>МЕСНА ЗАЈЕДНИЦА ТРЖАЦ</t>
  </si>
  <si>
    <t>03849</t>
  </si>
  <si>
    <t>07100752</t>
  </si>
  <si>
    <t>МЕСНА ЗАЈЕДНИЦА БЗЕНИЦЕ</t>
  </si>
  <si>
    <t>03802</t>
  </si>
  <si>
    <t>07100779</t>
  </si>
  <si>
    <t>МЕСНА ЗАЈЕДНИЦА БРАТИЋИ</t>
  </si>
  <si>
    <t>03805</t>
  </si>
  <si>
    <t>07100787</t>
  </si>
  <si>
    <t>МЕСНА ЗАЈЕДНИЦА СТРМЕНИЦА</t>
  </si>
  <si>
    <t>03846</t>
  </si>
  <si>
    <t>07100795</t>
  </si>
  <si>
    <t>МЕСНА ЗАЈЕДНИЦА ТРНАВЦИ</t>
  </si>
  <si>
    <t>03850</t>
  </si>
  <si>
    <t>07100809</t>
  </si>
  <si>
    <t>МЕСНА ЗАЈЕДНИЦА ВЕЛИКА ВРБНИЦА</t>
  </si>
  <si>
    <t>03806</t>
  </si>
  <si>
    <t>07100825</t>
  </si>
  <si>
    <t>МЕСНА ЗАЈЕДНИЦА ВЕЉА ГЛАВА</t>
  </si>
  <si>
    <t>03807</t>
  </si>
  <si>
    <t>07100833</t>
  </si>
  <si>
    <t>МЕСНА ЗАЈЕДНИЦА ВЕНЧАЦ</t>
  </si>
  <si>
    <t>03808</t>
  </si>
  <si>
    <t>07100868</t>
  </si>
  <si>
    <t>МЕСНА ЗАЈЕДНИЦА ВИТКОВО</t>
  </si>
  <si>
    <t>03809</t>
  </si>
  <si>
    <t>07100906</t>
  </si>
  <si>
    <t>03795</t>
  </si>
  <si>
    <t>МЕСНА ЗАЈЕДНИЦА БОБОТЕ</t>
  </si>
  <si>
    <t>03803</t>
  </si>
  <si>
    <t>07217285</t>
  </si>
  <si>
    <t>МЕСНА ЗАЈЕДНИЦА ДОЊА РЖАНИЦА</t>
  </si>
  <si>
    <t>03820</t>
  </si>
  <si>
    <t>07276362</t>
  </si>
  <si>
    <t>03854</t>
  </si>
  <si>
    <t>07284454</t>
  </si>
  <si>
    <t>МЕСНА ЗАЈЕДНИЦА ЛАЋИСЛЕД 2</t>
  </si>
  <si>
    <t>03853</t>
  </si>
  <si>
    <t>07321317</t>
  </si>
  <si>
    <t>МЕСНА ЗАЈЕДНИЦА ДОЊЕ ЗЛЕГИЊЕ</t>
  </si>
  <si>
    <t>03821</t>
  </si>
  <si>
    <t>07332335</t>
  </si>
  <si>
    <t>ЗАВИЧАЈНИ МУЗЕЈ ЖУПЕ</t>
  </si>
  <si>
    <t>03856</t>
  </si>
  <si>
    <t>07947259</t>
  </si>
  <si>
    <t>03858</t>
  </si>
  <si>
    <t>17212095</t>
  </si>
  <si>
    <t>МУЗЕЈ ВИНАРСТВА И ВИНОГРАДАРСТВА</t>
  </si>
  <si>
    <t>03857</t>
  </si>
  <si>
    <t>17282310</t>
  </si>
  <si>
    <t>09439</t>
  </si>
  <si>
    <t>17287435</t>
  </si>
  <si>
    <t>МЕСНА ЗАЈЕДНИЦА МАРКОВИНА</t>
  </si>
  <si>
    <t>80110</t>
  </si>
  <si>
    <t>17665073</t>
  </si>
  <si>
    <t>ЦЕНТАР ЗА СОЦИЈАЛНИ РАД АЛЕКСАНДРОВАЦ</t>
  </si>
  <si>
    <t>00233</t>
  </si>
  <si>
    <t>07241640</t>
  </si>
  <si>
    <t>00689</t>
  </si>
  <si>
    <t>07100060</t>
  </si>
  <si>
    <t>00688</t>
  </si>
  <si>
    <t>07336063</t>
  </si>
  <si>
    <t>01884</t>
  </si>
  <si>
    <t>07154178</t>
  </si>
  <si>
    <t>80079</t>
  </si>
  <si>
    <t>17669877</t>
  </si>
  <si>
    <t>41920</t>
  </si>
  <si>
    <t>ВАРВАРИН</t>
  </si>
  <si>
    <t>108</t>
  </si>
  <si>
    <t>07778</t>
  </si>
  <si>
    <t>07193114</t>
  </si>
  <si>
    <t>09455</t>
  </si>
  <si>
    <t>07779</t>
  </si>
  <si>
    <t>06855920</t>
  </si>
  <si>
    <t>07804</t>
  </si>
  <si>
    <t>07176783</t>
  </si>
  <si>
    <t>МЕСНА ЗАЈЕДНИЦА МАСКАРЕ</t>
  </si>
  <si>
    <t>07795</t>
  </si>
  <si>
    <t>07199627</t>
  </si>
  <si>
    <t>07784</t>
  </si>
  <si>
    <t>07237294</t>
  </si>
  <si>
    <t>МЕСНА ЗАЈЕДНИЦА СУВАЈА</t>
  </si>
  <si>
    <t>07800</t>
  </si>
  <si>
    <t>07242492</t>
  </si>
  <si>
    <t>МЕСНА ЗАЈЕДНИЦА СЕЛО ВАРВАРИН</t>
  </si>
  <si>
    <t>07799</t>
  </si>
  <si>
    <t>07258046</t>
  </si>
  <si>
    <t>МЕСНА ЗАЈЕДНИЦА ДОЊИ КАТУН</t>
  </si>
  <si>
    <t>07788</t>
  </si>
  <si>
    <t>07258054</t>
  </si>
  <si>
    <t>МЕСНА ЗАЈЕДНИЦА БАЧИНА</t>
  </si>
  <si>
    <t>07783</t>
  </si>
  <si>
    <t>07265026</t>
  </si>
  <si>
    <t>МЕСНА ЗАЈЕДНИЦА ВАРВАРИН</t>
  </si>
  <si>
    <t>07785</t>
  </si>
  <si>
    <t>07275803</t>
  </si>
  <si>
    <t>МЕСНА ЗАЈЕДНИЦА ЗАЛОГОВАЦ</t>
  </si>
  <si>
    <t>07790</t>
  </si>
  <si>
    <t>07276389</t>
  </si>
  <si>
    <t>МЕСНА ЗАЈЕДНИЦА МАРЕНОВО</t>
  </si>
  <si>
    <t>07794</t>
  </si>
  <si>
    <t>07290225</t>
  </si>
  <si>
    <t>МЕСНА ЗАЈЕДНИЦА ТОЉЕВАЦ</t>
  </si>
  <si>
    <t>07801</t>
  </si>
  <si>
    <t>07293780</t>
  </si>
  <si>
    <t>МЕСНА ЗАЈЕДНИЦА ГОРЊИ КРЧИН</t>
  </si>
  <si>
    <t>07787</t>
  </si>
  <si>
    <t>07305443</t>
  </si>
  <si>
    <t>МЕСНА ЗАЈЕДНИЦА ДОЊИ КРЧИН</t>
  </si>
  <si>
    <t>07789</t>
  </si>
  <si>
    <t>07305737</t>
  </si>
  <si>
    <t>МЕСНА ЗАЈЕДНИЦА ИЗБЕНИЦА</t>
  </si>
  <si>
    <t>07791</t>
  </si>
  <si>
    <t>07305745</t>
  </si>
  <si>
    <t>МЕСНА ЗАЈЕДНИЦА ЦЕРНИЦА</t>
  </si>
  <si>
    <t>07802</t>
  </si>
  <si>
    <t>07308167</t>
  </si>
  <si>
    <t>МЕСНА ЗАЈЕДНИЦА ОРАШЈЕ</t>
  </si>
  <si>
    <t>07797</t>
  </si>
  <si>
    <t>07310323</t>
  </si>
  <si>
    <t>МЕСНА ЗАЈЕДНИЦА МАЛА КРУШЕВИЦА</t>
  </si>
  <si>
    <t>07793</t>
  </si>
  <si>
    <t>07310331</t>
  </si>
  <si>
    <t>МЕСНА ЗАЈЕДНИЦА ГОРЊИ КАТУН</t>
  </si>
  <si>
    <t>07786</t>
  </si>
  <si>
    <t>07314221</t>
  </si>
  <si>
    <t>МЕСНА ЗАЈЕДНИЦА ПАРЦАНЕ</t>
  </si>
  <si>
    <t>07798</t>
  </si>
  <si>
    <t>07314639</t>
  </si>
  <si>
    <t>МЕСНА ЗАЈЕДНИЦА ОБРЕЖ</t>
  </si>
  <si>
    <t>07796</t>
  </si>
  <si>
    <t>07318308</t>
  </si>
  <si>
    <t>МЕСНА ЗАЈЕДНИЦА КАРАНОВАЦ</t>
  </si>
  <si>
    <t>07792</t>
  </si>
  <si>
    <t>07318316</t>
  </si>
  <si>
    <t>07803</t>
  </si>
  <si>
    <t>07321198</t>
  </si>
  <si>
    <t>07805</t>
  </si>
  <si>
    <t>17127802</t>
  </si>
  <si>
    <t>09454</t>
  </si>
  <si>
    <t>17360396</t>
  </si>
  <si>
    <t>ФОНД ЗА РАЗВОЈ ПОЉОПРИВРЕДЕ</t>
  </si>
  <si>
    <t>00690</t>
  </si>
  <si>
    <t>07175647</t>
  </si>
  <si>
    <t>00692</t>
  </si>
  <si>
    <t>07175655</t>
  </si>
  <si>
    <t>00691</t>
  </si>
  <si>
    <t>07175663</t>
  </si>
  <si>
    <t>00694</t>
  </si>
  <si>
    <t>07175698</t>
  </si>
  <si>
    <t>00693</t>
  </si>
  <si>
    <t>07176724</t>
  </si>
  <si>
    <t>01885</t>
  </si>
  <si>
    <t>07175671</t>
  </si>
  <si>
    <t>80109</t>
  </si>
  <si>
    <t>17670069</t>
  </si>
  <si>
    <t>41930</t>
  </si>
  <si>
    <t>БРУС</t>
  </si>
  <si>
    <t>029</t>
  </si>
  <si>
    <t>04645</t>
  </si>
  <si>
    <t>МЕСНА ЗАЈЕДНИЦА СУДИМЉА</t>
  </si>
  <si>
    <t>04681</t>
  </si>
  <si>
    <t>04646</t>
  </si>
  <si>
    <t>06980031</t>
  </si>
  <si>
    <t>МЕСНА ЗАЈЕДНИЦА ЖАРЕВО</t>
  </si>
  <si>
    <t>04663</t>
  </si>
  <si>
    <t>06980040</t>
  </si>
  <si>
    <t>МЕСНА ЗАЈЕДНИЦА РАДМАНОВАЦ</t>
  </si>
  <si>
    <t>04677</t>
  </si>
  <si>
    <t>06980058</t>
  </si>
  <si>
    <t>МЕСНА ЗАЈЕДНИЦА МАЛА ВРБНИЦА</t>
  </si>
  <si>
    <t>04673</t>
  </si>
  <si>
    <t>06980066</t>
  </si>
  <si>
    <t>МЕСНА ЗАЈЕДНИЦА ГРАШЕВЦИ</t>
  </si>
  <si>
    <t>04659</t>
  </si>
  <si>
    <t>06980074</t>
  </si>
  <si>
    <t>МЕСНА ЗАЈЕДНИЦА КОВИОЦИ</t>
  </si>
  <si>
    <t>04670</t>
  </si>
  <si>
    <t>06980082</t>
  </si>
  <si>
    <t>МЕСНА ЗАЈЕДНИЦА ЖИЛИНЦИ</t>
  </si>
  <si>
    <t>04664</t>
  </si>
  <si>
    <t>06980104</t>
  </si>
  <si>
    <t>МЕСНА ЗАЈЕДНИЦА БОГИШЕ</t>
  </si>
  <si>
    <t>04651</t>
  </si>
  <si>
    <t>06980112</t>
  </si>
  <si>
    <t>02445</t>
  </si>
  <si>
    <t>07204604</t>
  </si>
  <si>
    <t>42503</t>
  </si>
  <si>
    <t>РАЖАЊ</t>
  </si>
  <si>
    <t>088</t>
  </si>
  <si>
    <t>07011</t>
  </si>
  <si>
    <t>07214740</t>
  </si>
  <si>
    <t>07037</t>
  </si>
  <si>
    <t>07013</t>
  </si>
  <si>
    <t>07132441</t>
  </si>
  <si>
    <t>МЕСНА ЗАЈЕДНИЦА ПРАСКОВЧЕ</t>
  </si>
  <si>
    <t>07027</t>
  </si>
  <si>
    <t>07132514</t>
  </si>
  <si>
    <t>МЕСНА ЗАЈЕДНИЦА ВИТОШЕВАЦ</t>
  </si>
  <si>
    <t>07017</t>
  </si>
  <si>
    <t>07132522</t>
  </si>
  <si>
    <t>07015</t>
  </si>
  <si>
    <t>07132549</t>
  </si>
  <si>
    <t>07021</t>
  </si>
  <si>
    <t>07132557</t>
  </si>
  <si>
    <t>МЕСНА ЗАЈЕДНИЦА ЦЕРОВО</t>
  </si>
  <si>
    <t>07032</t>
  </si>
  <si>
    <t>07132565</t>
  </si>
  <si>
    <t>МЕСНА ЗАЈЕДНИЦА СКОРИЦА</t>
  </si>
  <si>
    <t>07036</t>
  </si>
  <si>
    <t>07132573</t>
  </si>
  <si>
    <t>МЕСНА ЗАЈЕДНИЦА РУЈИШТЕ</t>
  </si>
  <si>
    <t>07029</t>
  </si>
  <si>
    <t>07132581</t>
  </si>
  <si>
    <t>МЕСНА ЗАЈЕДНИЦА ГРАБОВО</t>
  </si>
  <si>
    <t>07018</t>
  </si>
  <si>
    <t>07132590</t>
  </si>
  <si>
    <t>МЕСНА ЗАЈЕДНИЦА ПАРДИК</t>
  </si>
  <si>
    <t>07024</t>
  </si>
  <si>
    <t>07132603</t>
  </si>
  <si>
    <t>МЕСНА ЗАЈЕДНИЦА НОВИ БРАЧИН</t>
  </si>
  <si>
    <t>07023</t>
  </si>
  <si>
    <t>07132611</t>
  </si>
  <si>
    <t>07033</t>
  </si>
  <si>
    <t>07187360</t>
  </si>
  <si>
    <t>МЕСНА ЗАЈЕДНИЦА ПОСЛОН</t>
  </si>
  <si>
    <t>07026</t>
  </si>
  <si>
    <t>07187424</t>
  </si>
  <si>
    <t>МЕСНА ЗАЈЕДНИЦА РАЖАЊ</t>
  </si>
  <si>
    <t>07028</t>
  </si>
  <si>
    <t>07214774</t>
  </si>
  <si>
    <t>МЕСНА ЗАЈЕДНИЦА МАЛЕТИНА</t>
  </si>
  <si>
    <t>07022</t>
  </si>
  <si>
    <t>07220103</t>
  </si>
  <si>
    <t>07016</t>
  </si>
  <si>
    <t>07220111</t>
  </si>
  <si>
    <t>07019</t>
  </si>
  <si>
    <t>07220120</t>
  </si>
  <si>
    <t>МЕСНА ЗАЈЕДНИЦА МАЂЕРЕ</t>
  </si>
  <si>
    <t>07020</t>
  </si>
  <si>
    <t>07220138</t>
  </si>
  <si>
    <t>МЕСНА ЗАЈЕДНИЦА ПРЕТРКОВАЦ</t>
  </si>
  <si>
    <t>07025</t>
  </si>
  <si>
    <t>07221797</t>
  </si>
  <si>
    <t>МЕСНА ЗАЈЕДНИЦА СМИЛОВАЦ</t>
  </si>
  <si>
    <t>07030</t>
  </si>
  <si>
    <t>07221819</t>
  </si>
  <si>
    <t>МЕСНА ЗАЈЕДНИЦА СТАРИ БРАЧИН</t>
  </si>
  <si>
    <t>07031</t>
  </si>
  <si>
    <t>07221827</t>
  </si>
  <si>
    <t>07034</t>
  </si>
  <si>
    <t>07221835</t>
  </si>
  <si>
    <t>МЕСНА ЗАЈЕДНИЦА ШЕТКА</t>
  </si>
  <si>
    <t>07035</t>
  </si>
  <si>
    <t>07266014</t>
  </si>
  <si>
    <t>07038</t>
  </si>
  <si>
    <t>07328044</t>
  </si>
  <si>
    <t>07039</t>
  </si>
  <si>
    <t>07354398</t>
  </si>
  <si>
    <t>07014</t>
  </si>
  <si>
    <t>17041517</t>
  </si>
  <si>
    <t>80222</t>
  </si>
  <si>
    <t>17715879</t>
  </si>
  <si>
    <t>ЦЕНТАР ЗА СОЦИЈАЛНИ РАД ОПШТИНЕ РАЖАЊ</t>
  </si>
  <si>
    <t>80162</t>
  </si>
  <si>
    <t>17681958</t>
  </si>
  <si>
    <t>00803</t>
  </si>
  <si>
    <t>07132425</t>
  </si>
  <si>
    <t>00802</t>
  </si>
  <si>
    <t>07706006</t>
  </si>
  <si>
    <t>02446</t>
  </si>
  <si>
    <t>07215380</t>
  </si>
  <si>
    <t>42530</t>
  </si>
  <si>
    <t>АЛЕКСИНАЦ</t>
  </si>
  <si>
    <t>002</t>
  </si>
  <si>
    <t>03859</t>
  </si>
  <si>
    <t>07173075</t>
  </si>
  <si>
    <t>03860</t>
  </si>
  <si>
    <t>МЕСНА ЗАЈЕДНИЦА БРАДАРАЦ</t>
  </si>
  <si>
    <t>03878</t>
  </si>
  <si>
    <t>07106688</t>
  </si>
  <si>
    <t>МЕСНА ЗАЈЕДНИЦА ВУКАШИНОВАЦ</t>
  </si>
  <si>
    <t>03882</t>
  </si>
  <si>
    <t>07106696</t>
  </si>
  <si>
    <t>МЕСНА ЗАЈЕДНИЦА ЈАСЕЊЕ</t>
  </si>
  <si>
    <t>03902</t>
  </si>
  <si>
    <t>07106700</t>
  </si>
  <si>
    <t>МЕСНА ЗАЈЕДНИЦА ДЕЛИГРАД</t>
  </si>
  <si>
    <t>03892</t>
  </si>
  <si>
    <t>07106718</t>
  </si>
  <si>
    <t>МЕСНА ЗАЈЕДНИЦА РУТЕВАЦ</t>
  </si>
  <si>
    <t>03926</t>
  </si>
  <si>
    <t>07106777</t>
  </si>
  <si>
    <t>МЕСНА ЗАЈЕДНИЦА МОЗГОВО</t>
  </si>
  <si>
    <t>03916</t>
  </si>
  <si>
    <t>07153368</t>
  </si>
  <si>
    <t>03899</t>
  </si>
  <si>
    <t>07153414</t>
  </si>
  <si>
    <t>МЕСНА ЗАЈЕДНИЦА АЛЕКСИНАЦ</t>
  </si>
  <si>
    <t>03867</t>
  </si>
  <si>
    <t>07153767</t>
  </si>
  <si>
    <t>03939</t>
  </si>
  <si>
    <t>07187530</t>
  </si>
  <si>
    <t>МЕСНА ЗАЈЕДНИЦА ЛУЖАНЕ</t>
  </si>
  <si>
    <t>03913</t>
  </si>
  <si>
    <t>07227205</t>
  </si>
  <si>
    <t>МЕСНА ЗАЈЕДНИЦА КАТУН</t>
  </si>
  <si>
    <t>03904</t>
  </si>
  <si>
    <t>07227264</t>
  </si>
  <si>
    <t>МЕСНА ЗАЈЕДНИЦА ДОБРУЈЕВАЦ</t>
  </si>
  <si>
    <t>03893</t>
  </si>
  <si>
    <t>07238401</t>
  </si>
  <si>
    <t>МЕСНА ЗАЈЕДНИЦА ЖИТКОВАЦ</t>
  </si>
  <si>
    <t>03900</t>
  </si>
  <si>
    <t>07241879</t>
  </si>
  <si>
    <t>03906</t>
  </si>
  <si>
    <t>07244789</t>
  </si>
  <si>
    <t>МЕСНА ЗАЈЕДНИЦА ТЕШИЦА</t>
  </si>
  <si>
    <t>03931</t>
  </si>
  <si>
    <t>07245050</t>
  </si>
  <si>
    <t>МЕСНА ЗАЈЕДНИЦА ГРЕДЕТИН</t>
  </si>
  <si>
    <t>03889</t>
  </si>
  <si>
    <t>07245734</t>
  </si>
  <si>
    <t>МЕСНА ЗАЈЕДНИЦА ГРЕЈАЧ</t>
  </si>
  <si>
    <t>03890</t>
  </si>
  <si>
    <t>07246803</t>
  </si>
  <si>
    <t>МЕСНА ЗАЈЕДНИЦА ЛОЋИКА</t>
  </si>
  <si>
    <t>03912</t>
  </si>
  <si>
    <t>07246811</t>
  </si>
  <si>
    <t>МЕСНА ЗАЈЕДНИЦА ЧЕСТА</t>
  </si>
  <si>
    <t>03935</t>
  </si>
  <si>
    <t>07253478</t>
  </si>
  <si>
    <t>МЕСНА ЗАЈЕДНИЦА СРЕЗОВАЦ</t>
  </si>
  <si>
    <t>03927</t>
  </si>
  <si>
    <t>07253516</t>
  </si>
  <si>
    <t>03877</t>
  </si>
  <si>
    <t>07253524</t>
  </si>
  <si>
    <t>МЕСНА ЗАЈЕДНИЦА ДОЊИ ЉУБЕШ</t>
  </si>
  <si>
    <t>03898</t>
  </si>
  <si>
    <t>07253532</t>
  </si>
  <si>
    <t>МЕСНА ЗАЈЕДНИЦА ДОЊЕ СУХОТНО</t>
  </si>
  <si>
    <t>03895</t>
  </si>
  <si>
    <t>07255322</t>
  </si>
  <si>
    <t>МЕСНА ЗАЈЕДНИЦА АЛЕКСИНАЧКИ БУЈМИР</t>
  </si>
  <si>
    <t>03868</t>
  </si>
  <si>
    <t>07255349</t>
  </si>
  <si>
    <t>МЕСНА ЗАЈЕДНИЦА КРУШЈЕ</t>
  </si>
  <si>
    <t>03908</t>
  </si>
  <si>
    <t>07256701</t>
  </si>
  <si>
    <t>03903</t>
  </si>
  <si>
    <t>07257716</t>
  </si>
  <si>
    <t>МЕСНА ЗАЈЕДНИЦА ЋИЋИНА</t>
  </si>
  <si>
    <t>03933</t>
  </si>
  <si>
    <t>07258917</t>
  </si>
  <si>
    <t>МЕСНА ЗАЈЕДНИЦА ВЕЛИКИ ДРЕНОВАЦ</t>
  </si>
  <si>
    <t>03876</t>
  </si>
  <si>
    <t>07258941</t>
  </si>
  <si>
    <t>МЕСНА ЗАЈЕДНИЦА ДОЊИ КРУПАЦ</t>
  </si>
  <si>
    <t>03897</t>
  </si>
  <si>
    <t>07259930</t>
  </si>
  <si>
    <t>03938</t>
  </si>
  <si>
    <t>07260601</t>
  </si>
  <si>
    <t>03891</t>
  </si>
  <si>
    <t>07263392</t>
  </si>
  <si>
    <t>03934</t>
  </si>
  <si>
    <t>07263406</t>
  </si>
  <si>
    <t>МЕСНА ЗАЈЕДНИЦА МОРАВАЦ</t>
  </si>
  <si>
    <t>03917</t>
  </si>
  <si>
    <t>07264950</t>
  </si>
  <si>
    <t>МЕСНА ЗАЈЕДНИЦА ПРУГОВАЦ</t>
  </si>
  <si>
    <t>03923</t>
  </si>
  <si>
    <t>07271441</t>
  </si>
  <si>
    <t>МЕСНА ЗАЈЕДНИЦА ПРЋИЛОВИЦА</t>
  </si>
  <si>
    <t>03922</t>
  </si>
  <si>
    <t>07272995</t>
  </si>
  <si>
    <t>МЕСНА ЗАЈЕДНИЦА РСОВАЦ</t>
  </si>
  <si>
    <t>03925</t>
  </si>
  <si>
    <t>07273088</t>
  </si>
  <si>
    <t>МЕСНА ЗАЈЕДНИЦА ДОЊИ АДРОВАЦ</t>
  </si>
  <si>
    <t>03896</t>
  </si>
  <si>
    <t>07273177</t>
  </si>
  <si>
    <t>МЕСНА ЗАЈЕДНИЦА ВУКАЊА</t>
  </si>
  <si>
    <t>03881</t>
  </si>
  <si>
    <t>07273266</t>
  </si>
  <si>
    <t>МЕСНА ЗАЈЕДНИЦА ГОРЊИ ЉУБЕШ</t>
  </si>
  <si>
    <t>03888</t>
  </si>
  <si>
    <t>07274157</t>
  </si>
  <si>
    <t>МЕСНА ЗАЈЕДНИЦА АЛЕКСИНАЧКИ РУДНИЦИ</t>
  </si>
  <si>
    <t>03869</t>
  </si>
  <si>
    <t>07274165</t>
  </si>
  <si>
    <t>МЕСНА ЗАЈЕДНИЦА ГОРЊЕ СУХОТНО</t>
  </si>
  <si>
    <t>03885</t>
  </si>
  <si>
    <t>07274173</t>
  </si>
  <si>
    <t>03874</t>
  </si>
  <si>
    <t>07274181</t>
  </si>
  <si>
    <t>МЕСНА ЗАЈЕДНИЦА БОБОВИШТЕ</t>
  </si>
  <si>
    <t>03873</t>
  </si>
  <si>
    <t>07274190</t>
  </si>
  <si>
    <t>МЕСНА ЗАЈЕДНИЦА СУБОТИНАЦ</t>
  </si>
  <si>
    <t>03930</t>
  </si>
  <si>
    <t>07274203</t>
  </si>
  <si>
    <t>МЕСНА ЗАЈЕДНИЦА ТРЊАНЕ</t>
  </si>
  <si>
    <t>03932</t>
  </si>
  <si>
    <t>07276567</t>
  </si>
  <si>
    <t>МЕСНА ЗАЈЕДНИЦА РАДЕВАЦ</t>
  </si>
  <si>
    <t>03924</t>
  </si>
  <si>
    <t>07277253</t>
  </si>
  <si>
    <t>МЕСНА ЗАЈЕДНИЦА ВРЋЕНОВИЦА</t>
  </si>
  <si>
    <t>03880</t>
  </si>
  <si>
    <t>07277261</t>
  </si>
  <si>
    <t>МЕСНА ЗАЈЕДНИЦА ЈАКОВЉЕ</t>
  </si>
  <si>
    <t>03901</t>
  </si>
  <si>
    <t>07277270</t>
  </si>
  <si>
    <t>МЕСНА ЗАЈЕДНИЦА ЉУПТЕН</t>
  </si>
  <si>
    <t>03914</t>
  </si>
  <si>
    <t>07277288</t>
  </si>
  <si>
    <t>МЕСНА ЗАЈЕДНИЦА ГОРЊИ АДРОВАЦ</t>
  </si>
  <si>
    <t>03886</t>
  </si>
  <si>
    <t>07277296</t>
  </si>
  <si>
    <t>МЕСНА ЗАЈЕДНИЦА ПРЕКОНОЗИ</t>
  </si>
  <si>
    <t>03921</t>
  </si>
  <si>
    <t>07277300</t>
  </si>
  <si>
    <t>МЕСНА ЗАЈЕДНИЦА ВАКУП</t>
  </si>
  <si>
    <t>03875</t>
  </si>
  <si>
    <t>07277318</t>
  </si>
  <si>
    <t>МЕСНА ЗАЈЕДНИЦА МАЛИ ДРЕНОВАЦ</t>
  </si>
  <si>
    <t>03915</t>
  </si>
  <si>
    <t>07277334</t>
  </si>
  <si>
    <t>МЕСНА ЗАЈЕДНИЦА СТУБЛИНА</t>
  </si>
  <si>
    <t>03929</t>
  </si>
  <si>
    <t>07277342</t>
  </si>
  <si>
    <t>МЕСНА ЗАЈЕДНИЦА БЕЉЕ</t>
  </si>
  <si>
    <t>03872</t>
  </si>
  <si>
    <t>07277369</t>
  </si>
  <si>
    <t>МЕСНА ЗАЈЕДНИЦА ГОРЊА ПЕШЧАНИЦА</t>
  </si>
  <si>
    <t>03884</t>
  </si>
  <si>
    <t>07277377</t>
  </si>
  <si>
    <t>МЕСНА ЗАЈЕДНИЦА ДОЊА ПЕШЧАНИЦА</t>
  </si>
  <si>
    <t>03894</t>
  </si>
  <si>
    <t>07277385</t>
  </si>
  <si>
    <t>МЕСНА ЗАЈЕДНИЦА ПОРОДИН</t>
  </si>
  <si>
    <t>03920</t>
  </si>
  <si>
    <t>07277393</t>
  </si>
  <si>
    <t>МЕСНА ЗАЈЕДНИЦА ВРЕЛО</t>
  </si>
  <si>
    <t>03879</t>
  </si>
  <si>
    <t>07277407</t>
  </si>
  <si>
    <t>МЕСНА ЗАЈЕДНИЦА КРАЉЕВО</t>
  </si>
  <si>
    <t>03907</t>
  </si>
  <si>
    <t>07277415</t>
  </si>
  <si>
    <t>МЕСНА ЗАЈЕДНИЦА НОЗРИНА</t>
  </si>
  <si>
    <t>03919</t>
  </si>
  <si>
    <t>07277423</t>
  </si>
  <si>
    <t>МЕСНА ЗАЈЕДНИЦА ЛОЗНАЦ</t>
  </si>
  <si>
    <t>03911</t>
  </si>
  <si>
    <t>07277431</t>
  </si>
  <si>
    <t>МЕСНА ЗАЈЕДНИЦА ГОРЊИ КРУПАЦ</t>
  </si>
  <si>
    <t>03887</t>
  </si>
  <si>
    <t>07277440</t>
  </si>
  <si>
    <t>МЕСНА ЗАЈЕДНИЦА СТАНЦИ</t>
  </si>
  <si>
    <t>03928</t>
  </si>
  <si>
    <t>07277458</t>
  </si>
  <si>
    <t>МЕСНА ЗАЈЕДНИЦА БЕЛИ БРЕГ</t>
  </si>
  <si>
    <t>03871</t>
  </si>
  <si>
    <t>07277466</t>
  </si>
  <si>
    <t>МЕСНА ЗАЈЕДНИЦА ЧУКУРОВАЦ</t>
  </si>
  <si>
    <t>03936</t>
  </si>
  <si>
    <t>07277474</t>
  </si>
  <si>
    <t>МЕСНА ЗАЈЕДНИЦА КУЛИНА</t>
  </si>
  <si>
    <t>03909</t>
  </si>
  <si>
    <t>07277482</t>
  </si>
  <si>
    <t>МЕСНА ЗАЈЕДНИЦА МОРАВСКИ БУЈМИР</t>
  </si>
  <si>
    <t>03918</t>
  </si>
  <si>
    <t>07277504</t>
  </si>
  <si>
    <t>МЕСНА ЗАЈЕДНИЦА ШУРИЋ</t>
  </si>
  <si>
    <t>03937</t>
  </si>
  <si>
    <t>07277512</t>
  </si>
  <si>
    <t>МЕСНА ЗАЈЕДНИЦА ГЛОГОВАЦ</t>
  </si>
  <si>
    <t>03883</t>
  </si>
  <si>
    <t>07277539</t>
  </si>
  <si>
    <t>МЕСНА ЗАЈЕДНИЦА БАНКОВАЦ</t>
  </si>
  <si>
    <t>03870</t>
  </si>
  <si>
    <t>07277792</t>
  </si>
  <si>
    <t>03910</t>
  </si>
  <si>
    <t>07277806</t>
  </si>
  <si>
    <t>03905</t>
  </si>
  <si>
    <t>07277814</t>
  </si>
  <si>
    <t>ФОНД ЗА ЗБРИЊАВАЊЕ ПОРОДИЦА ПОГИНУЛИХ РАДНИКА У РУДНИЦИМА МРКОГ УГЉА</t>
  </si>
  <si>
    <t>03863</t>
  </si>
  <si>
    <t>07615418</t>
  </si>
  <si>
    <t>ЦЕНТАР ЗА КУЛТУРУ И УМЕТНОСТ</t>
  </si>
  <si>
    <t>03941</t>
  </si>
  <si>
    <t>07670699</t>
  </si>
  <si>
    <t>03940</t>
  </si>
  <si>
    <t>17029371</t>
  </si>
  <si>
    <t>03861</t>
  </si>
  <si>
    <t>17507303</t>
  </si>
  <si>
    <t>03942</t>
  </si>
  <si>
    <t>17529862</t>
  </si>
  <si>
    <t>09550</t>
  </si>
  <si>
    <t>17548735</t>
  </si>
  <si>
    <t>ЗАВИЧАЈНИ МУЗЕЈ АЛЕКСИНАЦ</t>
  </si>
  <si>
    <t>09582</t>
  </si>
  <si>
    <t>17548743</t>
  </si>
  <si>
    <t>00173</t>
  </si>
  <si>
    <t>07106815</t>
  </si>
  <si>
    <t>ЦЕНТАР ЗА СОЦИЈАЛНИ РАД  ОПШТИНЕ АЛЕКСИНАЦ</t>
  </si>
  <si>
    <t>00249</t>
  </si>
  <si>
    <t>07106831</t>
  </si>
  <si>
    <t>00187</t>
  </si>
  <si>
    <t>07187556</t>
  </si>
  <si>
    <t>00812</t>
  </si>
  <si>
    <t>07106602</t>
  </si>
  <si>
    <t>00809</t>
  </si>
  <si>
    <t>07106939</t>
  </si>
  <si>
    <t>00806</t>
  </si>
  <si>
    <t>07106955</t>
  </si>
  <si>
    <t>00805</t>
  </si>
  <si>
    <t>07106971</t>
  </si>
  <si>
    <t>00810</t>
  </si>
  <si>
    <t>07106980</t>
  </si>
  <si>
    <t>00804</t>
  </si>
  <si>
    <t>07153724</t>
  </si>
  <si>
    <t>00811</t>
  </si>
  <si>
    <t>07187513</t>
  </si>
  <si>
    <t>00808</t>
  </si>
  <si>
    <t>07245041</t>
  </si>
  <si>
    <t>80073</t>
  </si>
  <si>
    <t>17663542</t>
  </si>
  <si>
    <t>80074</t>
  </si>
  <si>
    <t>17663569</t>
  </si>
  <si>
    <t>01923</t>
  </si>
  <si>
    <t>07106912</t>
  </si>
  <si>
    <t>АЛЕКСИНАЧКА ГИМНАЗИЈА</t>
  </si>
  <si>
    <t>01716</t>
  </si>
  <si>
    <t>07106947</t>
  </si>
  <si>
    <t>01924</t>
  </si>
  <si>
    <t>07600780</t>
  </si>
  <si>
    <t>02159</t>
  </si>
  <si>
    <t>07153333</t>
  </si>
  <si>
    <t>02212</t>
  </si>
  <si>
    <t>07106904</t>
  </si>
  <si>
    <t>НОВИ ПАЗАР</t>
  </si>
  <si>
    <t>075</t>
  </si>
  <si>
    <t>06379</t>
  </si>
  <si>
    <t>07192061</t>
  </si>
  <si>
    <t>06380</t>
  </si>
  <si>
    <t>06411</t>
  </si>
  <si>
    <t>07191375</t>
  </si>
  <si>
    <t>06412</t>
  </si>
  <si>
    <t>07191979</t>
  </si>
  <si>
    <t>06415</t>
  </si>
  <si>
    <t>07194056</t>
  </si>
  <si>
    <t>06413</t>
  </si>
  <si>
    <t>07294026</t>
  </si>
  <si>
    <t>06416</t>
  </si>
  <si>
    <t>07326203</t>
  </si>
  <si>
    <t>СПОРТСКИ САВЕЗ НОВИ ПАЗАР</t>
  </si>
  <si>
    <t>09449</t>
  </si>
  <si>
    <t>17107909</t>
  </si>
  <si>
    <t>КУЛТУРНО-ПРОСВЕТНА ЗАЈЕДНИЦА НОВИ ПАЗАР</t>
  </si>
  <si>
    <t>80230</t>
  </si>
  <si>
    <t>17115081</t>
  </si>
  <si>
    <t>06414</t>
  </si>
  <si>
    <t>17384244</t>
  </si>
  <si>
    <t>06410</t>
  </si>
  <si>
    <t>17448781</t>
  </si>
  <si>
    <t>06417</t>
  </si>
  <si>
    <t>17473484</t>
  </si>
  <si>
    <t>06382</t>
  </si>
  <si>
    <t>17475223</t>
  </si>
  <si>
    <t>80226</t>
  </si>
  <si>
    <t>17663666</t>
  </si>
  <si>
    <t>ОКРУЖНИ ЗАТВОР У НОВОМ ПАЗАРУ</t>
  </si>
  <si>
    <t>00021</t>
  </si>
  <si>
    <t>17621793</t>
  </si>
  <si>
    <t>00051</t>
  </si>
  <si>
    <t>ЦЕНТАР ЗА СОЦИЈАЛНИ РАД НОВИ ПАЗАР</t>
  </si>
  <si>
    <t>00250</t>
  </si>
  <si>
    <t>07191383</t>
  </si>
  <si>
    <t>00813</t>
  </si>
  <si>
    <t>07175833</t>
  </si>
  <si>
    <t>00819</t>
  </si>
  <si>
    <t>07191324</t>
  </si>
  <si>
    <t>00821</t>
  </si>
  <si>
    <t>07191570</t>
  </si>
  <si>
    <t>00817</t>
  </si>
  <si>
    <t>07191910</t>
  </si>
  <si>
    <t>00815</t>
  </si>
  <si>
    <t>07191944</t>
  </si>
  <si>
    <t>00818</t>
  </si>
  <si>
    <t>07191952</t>
  </si>
  <si>
    <t>00823</t>
  </si>
  <si>
    <t>07191995</t>
  </si>
  <si>
    <t>00824</t>
  </si>
  <si>
    <t>07192029</t>
  </si>
  <si>
    <t>00822</t>
  </si>
  <si>
    <t>07192070</t>
  </si>
  <si>
    <t>00814</t>
  </si>
  <si>
    <t>07194072</t>
  </si>
  <si>
    <t>01622</t>
  </si>
  <si>
    <t>07326211</t>
  </si>
  <si>
    <t>00816</t>
  </si>
  <si>
    <t>07348746</t>
  </si>
  <si>
    <t>00820</t>
  </si>
  <si>
    <t>МЕСНА ЗАЈЕДНИЦА ПРЕДЕЈАНЕ-СЕЛО</t>
  </si>
  <si>
    <t>05859</t>
  </si>
  <si>
    <t>07391668</t>
  </si>
  <si>
    <t>МЕСНА ЗАЈЕДНИЦА МАЛА КОПАШНИЦА</t>
  </si>
  <si>
    <t>05841</t>
  </si>
  <si>
    <t>17044630</t>
  </si>
  <si>
    <t>МЕСНА ЗАЈЕДНИЦА ВИНА</t>
  </si>
  <si>
    <t>05792</t>
  </si>
  <si>
    <t>17213903</t>
  </si>
  <si>
    <t>05897</t>
  </si>
  <si>
    <t>17313550</t>
  </si>
  <si>
    <t>МЕСНА ЗАЈЕДНИЦА  ОРАШАЦ</t>
  </si>
  <si>
    <t>05892</t>
  </si>
  <si>
    <t>17445472</t>
  </si>
  <si>
    <t>МЕСНА ЗАЈЕДНИЦА ЗОЉЕВО</t>
  </si>
  <si>
    <t>09612</t>
  </si>
  <si>
    <t>17554921</t>
  </si>
  <si>
    <t>ОКРУЖНИ ЗАТВОР У ЛЕСКОВЦУ</t>
  </si>
  <si>
    <t>00019</t>
  </si>
  <si>
    <t>17621491</t>
  </si>
  <si>
    <t>00049</t>
  </si>
  <si>
    <t>00185</t>
  </si>
  <si>
    <t>07139853</t>
  </si>
  <si>
    <t>ЦЕНТАР ЗА СОЦИЈАЛНИ РАД ЛЕСКОВАЦ</t>
  </si>
  <si>
    <t>00235</t>
  </si>
  <si>
    <t>07139896</t>
  </si>
  <si>
    <t>00704</t>
  </si>
  <si>
    <t>07137516</t>
  </si>
  <si>
    <t>00707</t>
  </si>
  <si>
    <t>07137524</t>
  </si>
  <si>
    <t>00712</t>
  </si>
  <si>
    <t>07137532</t>
  </si>
  <si>
    <t>00716</t>
  </si>
  <si>
    <t>07137559</t>
  </si>
  <si>
    <t>00713</t>
  </si>
  <si>
    <t>07137567</t>
  </si>
  <si>
    <t>00718</t>
  </si>
  <si>
    <t>07137575</t>
  </si>
  <si>
    <t>00709</t>
  </si>
  <si>
    <t>07137583</t>
  </si>
  <si>
    <t>00715</t>
  </si>
  <si>
    <t>07137591</t>
  </si>
  <si>
    <t>00701</t>
  </si>
  <si>
    <t>07137605</t>
  </si>
  <si>
    <t>00719</t>
  </si>
  <si>
    <t>07137613</t>
  </si>
  <si>
    <t>00714</t>
  </si>
  <si>
    <t>07137621</t>
  </si>
  <si>
    <t>00705</t>
  </si>
  <si>
    <t>07137630</t>
  </si>
  <si>
    <t>00711</t>
  </si>
  <si>
    <t>07137648</t>
  </si>
  <si>
    <t>00703</t>
  </si>
  <si>
    <t>07137656</t>
  </si>
  <si>
    <t>00717</t>
  </si>
  <si>
    <t>07137664</t>
  </si>
  <si>
    <t>00702</t>
  </si>
  <si>
    <t>07137699</t>
  </si>
  <si>
    <t>00700</t>
  </si>
  <si>
    <t>07137702</t>
  </si>
  <si>
    <t>00699</t>
  </si>
  <si>
    <t>07137729</t>
  </si>
  <si>
    <t>01581</t>
  </si>
  <si>
    <t>07137796</t>
  </si>
  <si>
    <t>01667</t>
  </si>
  <si>
    <t>07139454</t>
  </si>
  <si>
    <t>00708</t>
  </si>
  <si>
    <t>07180705</t>
  </si>
  <si>
    <t>00710</t>
  </si>
  <si>
    <t>07196067</t>
  </si>
  <si>
    <t>00720</t>
  </si>
  <si>
    <t>07335237</t>
  </si>
  <si>
    <t>00706</t>
  </si>
  <si>
    <t>07360843</t>
  </si>
  <si>
    <t>01890</t>
  </si>
  <si>
    <t>07137737</t>
  </si>
  <si>
    <t>01706</t>
  </si>
  <si>
    <t>07137745</t>
  </si>
  <si>
    <t>01895</t>
  </si>
  <si>
    <t>07137753</t>
  </si>
  <si>
    <t>01893</t>
  </si>
  <si>
    <t>07137770</t>
  </si>
  <si>
    <t>01892</t>
  </si>
  <si>
    <t>07137788</t>
  </si>
  <si>
    <t>01887</t>
  </si>
  <si>
    <t>07204701</t>
  </si>
  <si>
    <t>01894</t>
  </si>
  <si>
    <t>07207301</t>
  </si>
  <si>
    <t>01889</t>
  </si>
  <si>
    <t>07207328</t>
  </si>
  <si>
    <t>СРЕДЊА ШКОЛА ГРДЕЛИЦА</t>
  </si>
  <si>
    <t>01888</t>
  </si>
  <si>
    <t>07282869</t>
  </si>
  <si>
    <t>01896</t>
  </si>
  <si>
    <t>07310471</t>
  </si>
  <si>
    <t>01891</t>
  </si>
  <si>
    <t>07355297</t>
  </si>
  <si>
    <t>02157</t>
  </si>
  <si>
    <t>07213468</t>
  </si>
  <si>
    <t>02195</t>
  </si>
  <si>
    <t>07137761</t>
  </si>
  <si>
    <t>ВИСОКА ПОСЛОВНА ШКОЛА СТРУКОВНИХ СТУДИЈА</t>
  </si>
  <si>
    <t>02179</t>
  </si>
  <si>
    <t>07207310</t>
  </si>
  <si>
    <t>02249</t>
  </si>
  <si>
    <t>07282273</t>
  </si>
  <si>
    <t>02656</t>
  </si>
  <si>
    <t>ЗАВОД ЗА ЈАВНО ЗДРАВЉЕ ЛЕСКОВАЦ</t>
  </si>
  <si>
    <t>02378</t>
  </si>
  <si>
    <t>07138695</t>
  </si>
  <si>
    <t>АПОТЕКА ЛЕСКОВАЦ</t>
  </si>
  <si>
    <t>02624</t>
  </si>
  <si>
    <t>17215701</t>
  </si>
  <si>
    <t>ОПШТА БОЛНИЦА ЛЕСКОВАЦ</t>
  </si>
  <si>
    <t>80171</t>
  </si>
  <si>
    <t>17710206</t>
  </si>
  <si>
    <t>ДОМ ЗДРАВЉА ЛЕСКОВАЦ</t>
  </si>
  <si>
    <t>80173</t>
  </si>
  <si>
    <t>17710214</t>
  </si>
  <si>
    <t>РЕПУБЛИЧКИ ФОНД ПИО-ФИЛИЈАЛА- ЛЕСКОВАЦ</t>
  </si>
  <si>
    <t>00110</t>
  </si>
  <si>
    <t>НАЦИОНАЛНА СЛУЖБА ЗА ЗАПОШЉАВАЊЕ-ФИЛИЈАЛА ЛЕСКОВАЦ</t>
  </si>
  <si>
    <t>00109</t>
  </si>
  <si>
    <t>42101</t>
  </si>
  <si>
    <t>ЛЕБАНЕ</t>
  </si>
  <si>
    <t>057</t>
  </si>
  <si>
    <t>05725</t>
  </si>
  <si>
    <t>07226608</t>
  </si>
  <si>
    <t>05726</t>
  </si>
  <si>
    <t>05763</t>
  </si>
  <si>
    <t>70377</t>
  </si>
  <si>
    <t>07186614</t>
  </si>
  <si>
    <t>05762</t>
  </si>
  <si>
    <t>17121472</t>
  </si>
  <si>
    <t>СПОРТСКИ САВЕЗ ОПШТИНЕ ЛЕБАНЕ</t>
  </si>
  <si>
    <t>05765</t>
  </si>
  <si>
    <t>70378</t>
  </si>
  <si>
    <t>06652565</t>
  </si>
  <si>
    <t>05761</t>
  </si>
  <si>
    <t>70380</t>
  </si>
  <si>
    <t>07186746</t>
  </si>
  <si>
    <t>МЕСНА ЗАЈЕДНИЦА ВЕЛИКО ВОЈЛОВЦЕ</t>
  </si>
  <si>
    <t>05734</t>
  </si>
  <si>
    <t>70381</t>
  </si>
  <si>
    <t>07226772</t>
  </si>
  <si>
    <t>МЕСНА ЗАЈЕДНИЦА БУВЦЕ</t>
  </si>
  <si>
    <t>05733</t>
  </si>
  <si>
    <t>07226799</t>
  </si>
  <si>
    <t>МЕСНА ЗАЈЕДНИЦА ГОЛИ РИД</t>
  </si>
  <si>
    <t>05736</t>
  </si>
  <si>
    <t>07226802</t>
  </si>
  <si>
    <t>МЕСНА ЗАЈЕДНИЦА ШУМАНЕ</t>
  </si>
  <si>
    <t>05760</t>
  </si>
  <si>
    <t>07226829</t>
  </si>
  <si>
    <t>МЕСНА ЗАЈЕДНИЦА ПЕРТАТЕ</t>
  </si>
  <si>
    <t>05751</t>
  </si>
  <si>
    <t>07226837</t>
  </si>
  <si>
    <t>МЕСНА ЗАЈЕДНИЦА ГЕГЉА</t>
  </si>
  <si>
    <t>05735</t>
  </si>
  <si>
    <t>07226845</t>
  </si>
  <si>
    <t>МЕСНА ЗАЈЕДНИЦА КЛАЈИЋ</t>
  </si>
  <si>
    <t>05742</t>
  </si>
  <si>
    <t>07226853</t>
  </si>
  <si>
    <t>МЕСНА ЗАЈЕДНИЦА КОЊИНО</t>
  </si>
  <si>
    <t>05743</t>
  </si>
  <si>
    <t>07226861</t>
  </si>
  <si>
    <t>МЕСНА ЗАЈЕДНИЦА ПОПОВЦЕ</t>
  </si>
  <si>
    <t>05752</t>
  </si>
  <si>
    <t>07226870</t>
  </si>
  <si>
    <t>МЕСНА ЗАЈЕДНИЦА ШИЛОВО</t>
  </si>
  <si>
    <t>05758</t>
  </si>
  <si>
    <t>07226888</t>
  </si>
  <si>
    <t>МЕСНА ЗАЈЕДНИЦА ЖДЕГЛОВО</t>
  </si>
  <si>
    <t>05741</t>
  </si>
  <si>
    <t>07226896</t>
  </si>
  <si>
    <t>МЕСНА ЗАЈЕДНИЦА ЦЕКАВИЦА</t>
  </si>
  <si>
    <t>05757</t>
  </si>
  <si>
    <t>07226900</t>
  </si>
  <si>
    <t>МЕСНА ЗАЈЕДНИЦА БОШЊАЦЕ</t>
  </si>
  <si>
    <t>05732</t>
  </si>
  <si>
    <t>07226918</t>
  </si>
  <si>
    <t>МЕСНА ЗАЈЕДНИЦА ПРЕКОПЧЕЛИЦА</t>
  </si>
  <si>
    <t>05753</t>
  </si>
  <si>
    <t>07226926</t>
  </si>
  <si>
    <t>МЕСНА ЗАЈЕДНИЦА СЛИШАНЕ</t>
  </si>
  <si>
    <t>05755</t>
  </si>
  <si>
    <t>07226934</t>
  </si>
  <si>
    <t>МЕСНА ЗАЈЕДНИЦА ЛЕБАНЕ</t>
  </si>
  <si>
    <t>05746</t>
  </si>
  <si>
    <t>07226942</t>
  </si>
  <si>
    <t>МЕСНА ЗАЈЕДНИЦА ЛАЛИНОВАЦ</t>
  </si>
  <si>
    <t>05745</t>
  </si>
  <si>
    <t>07260822</t>
  </si>
  <si>
    <t>МЕСНА ЗАЈЕДНИЦА ЛУГАРЕ</t>
  </si>
  <si>
    <t>05748</t>
  </si>
  <si>
    <t>07260849</t>
  </si>
  <si>
    <t>МЕСНА ЗАЈЕДНИЦА ДОЊЕ ВРАНОВЦЕ</t>
  </si>
  <si>
    <t>09893</t>
  </si>
  <si>
    <t>07260857</t>
  </si>
  <si>
    <t>МЕСНА ЗАЈЕДНИЦА НОВА ТОПОЛА</t>
  </si>
  <si>
    <t>05750</t>
  </si>
  <si>
    <t>07260865</t>
  </si>
  <si>
    <t>МЕСНА ЗАЈЕДНИЦА РАДЕВЦЕ</t>
  </si>
  <si>
    <t>05754</t>
  </si>
  <si>
    <t>07282915</t>
  </si>
  <si>
    <t>МЕСНА ЗАЈЕДНИЦА ГРГУРОВЦЕ</t>
  </si>
  <si>
    <t>05738</t>
  </si>
  <si>
    <t>07290136</t>
  </si>
  <si>
    <t>МЕСНА ЗАЈЕДНИЦА СВИЊАРИЦА</t>
  </si>
  <si>
    <t>09552</t>
  </si>
  <si>
    <t>07290195</t>
  </si>
  <si>
    <t>05740</t>
  </si>
  <si>
    <t>07290217</t>
  </si>
  <si>
    <t>05756</t>
  </si>
  <si>
    <t>07295677</t>
  </si>
  <si>
    <t>05759</t>
  </si>
  <si>
    <t>07295685</t>
  </si>
  <si>
    <t>МЕСНА ЗАЈЕДНИЦА ДРВОДЕЉ</t>
  </si>
  <si>
    <t>05739</t>
  </si>
  <si>
    <t>07306369</t>
  </si>
  <si>
    <t>05747</t>
  </si>
  <si>
    <t>07307098</t>
  </si>
  <si>
    <t>МЕСНА ЗАЈЕДНИЦА КРИВАЧА</t>
  </si>
  <si>
    <t>05744</t>
  </si>
  <si>
    <t>07314663</t>
  </si>
  <si>
    <t>МЕСНА ЗАЈЕДНИЦА БАЧЕВИНА</t>
  </si>
  <si>
    <t>09956</t>
  </si>
  <si>
    <t>07316780</t>
  </si>
  <si>
    <t>МЕСНА ЗАЈЕДНИЦА ГОРЊЕ ВРАНОВЦЕ</t>
  </si>
  <si>
    <t>05737</t>
  </si>
  <si>
    <t>07317450</t>
  </si>
  <si>
    <t>МЕСНА ЗАЈЕДНИЦА МАЛО ВОЈЛОВЦЕ</t>
  </si>
  <si>
    <t>05749</t>
  </si>
  <si>
    <t>07317468</t>
  </si>
  <si>
    <t>МЕСНА ЗАЈЕДНИЦА СЕКИЦОЛ</t>
  </si>
  <si>
    <t>09839</t>
  </si>
  <si>
    <t>07351461</t>
  </si>
  <si>
    <t>МЕСНА ЗАЈЕДНИЦА РАФУНА</t>
  </si>
  <si>
    <t>09525</t>
  </si>
  <si>
    <t>17531662</t>
  </si>
  <si>
    <t>09526</t>
  </si>
  <si>
    <t>17531689</t>
  </si>
  <si>
    <t>09551</t>
  </si>
  <si>
    <t>17545400</t>
  </si>
  <si>
    <t>МЕСНА ЗАЈЕДНИЦА РАДИНОВАЦ</t>
  </si>
  <si>
    <t>09957</t>
  </si>
  <si>
    <t>17622196</t>
  </si>
  <si>
    <t>ТУРИСТИЧКА ОРГАНИЗАЦИЈА ЛЕБАНЕ</t>
  </si>
  <si>
    <t>80218</t>
  </si>
  <si>
    <t>17714210</t>
  </si>
  <si>
    <t>70382</t>
  </si>
  <si>
    <t>05764</t>
  </si>
  <si>
    <t>17546660</t>
  </si>
  <si>
    <t>ЦЕНТАР ЗА СОЦИЈАЛНИ РАД ЛЕБАНЕ</t>
  </si>
  <si>
    <t>00342</t>
  </si>
  <si>
    <t>07186703</t>
  </si>
  <si>
    <t>00723</t>
  </si>
  <si>
    <t>07186550</t>
  </si>
  <si>
    <t>ТУРИСТИЧКА ОРГАНИЗАЦИЈА ОПШТИНЕ РАЧА</t>
  </si>
  <si>
    <t>06959</t>
  </si>
  <si>
    <t>17495461</t>
  </si>
  <si>
    <t>06982</t>
  </si>
  <si>
    <t>70073</t>
  </si>
  <si>
    <t>07113714</t>
  </si>
  <si>
    <t>06983</t>
  </si>
  <si>
    <t>70074</t>
  </si>
  <si>
    <t>17116541</t>
  </si>
  <si>
    <t>06981</t>
  </si>
  <si>
    <t>70075</t>
  </si>
  <si>
    <t>07264607</t>
  </si>
  <si>
    <t>МЕСНА ЗАЈЕДНИЦА РАЧА</t>
  </si>
  <si>
    <t>06976</t>
  </si>
  <si>
    <t>70077</t>
  </si>
  <si>
    <t>07113889</t>
  </si>
  <si>
    <t>МЕСНА ЗАЈЕДНИЦА ТРСКА</t>
  </si>
  <si>
    <t>06980</t>
  </si>
  <si>
    <t>07113897</t>
  </si>
  <si>
    <t>МЕСНА ЗАЈЕДНИЦА ВУЧИЋ</t>
  </si>
  <si>
    <t>06969</t>
  </si>
  <si>
    <t>07113927</t>
  </si>
  <si>
    <t>МЕСНА ЗАЈЕДНИЦА ВЕЛИКО КРЧМАРЕ</t>
  </si>
  <si>
    <t>06967</t>
  </si>
  <si>
    <t>07113935</t>
  </si>
  <si>
    <t>МЕСНА ЗАЈЕДНИЦА ЂУРЂЕВО</t>
  </si>
  <si>
    <t>06972</t>
  </si>
  <si>
    <t>07113943</t>
  </si>
  <si>
    <t>МЕСНА ЗАЈЕДНИЦА СИПИЋ</t>
  </si>
  <si>
    <t>06978</t>
  </si>
  <si>
    <t>07113960</t>
  </si>
  <si>
    <t>МЕСНА ЗАЈЕДНИЦА ВИШЕВАЦ</t>
  </si>
  <si>
    <t>06968</t>
  </si>
  <si>
    <t>07113978</t>
  </si>
  <si>
    <t>МЕСНА ЗАЈЕДНИЦА ДОЊЕ ЈАРУШИЦЕ</t>
  </si>
  <si>
    <t>06971</t>
  </si>
  <si>
    <t>07113986</t>
  </si>
  <si>
    <t>МЕСНА ЗАЈЕДНИЦА САРАНОВО</t>
  </si>
  <si>
    <t>06977</t>
  </si>
  <si>
    <t>07114001</t>
  </si>
  <si>
    <t>МЕСНА ЗАЈЕДНИЦА ДОЊА РАЧА</t>
  </si>
  <si>
    <t>06970</t>
  </si>
  <si>
    <t>07114010</t>
  </si>
  <si>
    <t>06975</t>
  </si>
  <si>
    <t>07114028</t>
  </si>
  <si>
    <t>МЕСНА ЗАЈЕДНИЦА БОШЊАНЕ</t>
  </si>
  <si>
    <t>06966</t>
  </si>
  <si>
    <t>07114036</t>
  </si>
  <si>
    <t>МЕСНА ЗАЈЕДНИЦА СЕПЦИ</t>
  </si>
  <si>
    <t>06979</t>
  </si>
  <si>
    <t>07114079</t>
  </si>
  <si>
    <t>МЕСНА ЗАЈЕДНИЦА МИРАШЕВАЦ</t>
  </si>
  <si>
    <t>06974</t>
  </si>
  <si>
    <t>07220677</t>
  </si>
  <si>
    <t>МЕСНА ЗАЈЕДНИЦА МАЛО КРЧМАРЕ</t>
  </si>
  <si>
    <t>06973</t>
  </si>
  <si>
    <t>07225946</t>
  </si>
  <si>
    <t>МЕСНА ЗАЈЕДНИЦА БОРЦИ</t>
  </si>
  <si>
    <t>06965</t>
  </si>
  <si>
    <t>07245769</t>
  </si>
  <si>
    <t>00614</t>
  </si>
  <si>
    <t>07113676</t>
  </si>
  <si>
    <t>01864</t>
  </si>
  <si>
    <t>07113579</t>
  </si>
  <si>
    <t>02424</t>
  </si>
  <si>
    <t>17211943</t>
  </si>
  <si>
    <t>41702</t>
  </si>
  <si>
    <t>БАТОЧИНА</t>
  </si>
  <si>
    <t>008</t>
  </si>
  <si>
    <t>04106</t>
  </si>
  <si>
    <t>07202342</t>
  </si>
  <si>
    <t>МЕСНА ЗАЈЕДНИЦА БАТОЧИНА</t>
  </si>
  <si>
    <t>04112</t>
  </si>
  <si>
    <t>04107</t>
  </si>
  <si>
    <t>07149697</t>
  </si>
  <si>
    <t>МЕСНА ЗАЈЕДНИЦА БАДЊЕВАЦ</t>
  </si>
  <si>
    <t>04113</t>
  </si>
  <si>
    <t>07217765</t>
  </si>
  <si>
    <t>МЕСНА ЗАЈЕДНИЦА ДОБРОВОДИЦЕ</t>
  </si>
  <si>
    <t>04116</t>
  </si>
  <si>
    <t>07246609</t>
  </si>
  <si>
    <t>МЕСНА ЗАЈЕДНИЦА НИКШИЋ</t>
  </si>
  <si>
    <t>04120</t>
  </si>
  <si>
    <t>07246617</t>
  </si>
  <si>
    <t>МЕСНА ЗАЈЕДНИЦА БРЗАН</t>
  </si>
  <si>
    <t>04114</t>
  </si>
  <si>
    <t>07247796</t>
  </si>
  <si>
    <t>МЕСНА ЗАЈЕДНИЦА МИЛАТОВАЦ</t>
  </si>
  <si>
    <t>04119</t>
  </si>
  <si>
    <t>07247800</t>
  </si>
  <si>
    <t>МЕСНА ЗАЈЕДНИЦА ГРАДАЦ</t>
  </si>
  <si>
    <t>04123</t>
  </si>
  <si>
    <t>07247818</t>
  </si>
  <si>
    <t>МЕСНА ЗАЈЕДНИЦА ПРЊАВОР</t>
  </si>
  <si>
    <t>04121</t>
  </si>
  <si>
    <t>07249357</t>
  </si>
  <si>
    <t>МЕСНА ЗАЈЕДНИЦА КИЈЕВО</t>
  </si>
  <si>
    <t>04118</t>
  </si>
  <si>
    <t>07250576</t>
  </si>
  <si>
    <t>04124</t>
  </si>
  <si>
    <t>07283857</t>
  </si>
  <si>
    <t>МЕСНА ЗАЈЕДНИЦА ЦРНИ КАО</t>
  </si>
  <si>
    <t>04122</t>
  </si>
  <si>
    <t>07293151</t>
  </si>
  <si>
    <t>МЕСНА ЗАЈЕДНИЦА ЖИРОВНИЦА</t>
  </si>
  <si>
    <t>04117</t>
  </si>
  <si>
    <t>07314477</t>
  </si>
  <si>
    <t>04125</t>
  </si>
  <si>
    <t>07944721</t>
  </si>
  <si>
    <t>04126</t>
  </si>
  <si>
    <t>17043609</t>
  </si>
  <si>
    <t>04109</t>
  </si>
  <si>
    <t>17271687</t>
  </si>
  <si>
    <t>04111</t>
  </si>
  <si>
    <t>17271709</t>
  </si>
  <si>
    <t>ЛАПОВО</t>
  </si>
  <si>
    <t>121</t>
  </si>
  <si>
    <t>08232</t>
  </si>
  <si>
    <t>08233</t>
  </si>
  <si>
    <t>09456</t>
  </si>
  <si>
    <t>17187716</t>
  </si>
  <si>
    <t>08240</t>
  </si>
  <si>
    <t>70055</t>
  </si>
  <si>
    <t>07652038</t>
  </si>
  <si>
    <t>08239</t>
  </si>
  <si>
    <t>17036521</t>
  </si>
  <si>
    <t>08238</t>
  </si>
  <si>
    <t>70057</t>
  </si>
  <si>
    <t>07877757</t>
  </si>
  <si>
    <t>00225</t>
  </si>
  <si>
    <t>07831668</t>
  </si>
  <si>
    <t>00615</t>
  </si>
  <si>
    <t>07149182</t>
  </si>
  <si>
    <t>00616</t>
  </si>
  <si>
    <t>07149514</t>
  </si>
  <si>
    <t>01866</t>
  </si>
  <si>
    <t>06952461</t>
  </si>
  <si>
    <t>01865</t>
  </si>
  <si>
    <t>07199554</t>
  </si>
  <si>
    <t>ДОМ ЗДРАВЉА БАТОЧИНА</t>
  </si>
  <si>
    <t>02425</t>
  </si>
  <si>
    <t>17210408</t>
  </si>
  <si>
    <t>ДОМ ЗДРАВЉА ЛАПОВО</t>
  </si>
  <si>
    <t>02426</t>
  </si>
  <si>
    <t>17211986</t>
  </si>
  <si>
    <t>41703</t>
  </si>
  <si>
    <t>ТОПОЛА</t>
  </si>
  <si>
    <t>101</t>
  </si>
  <si>
    <t>07546</t>
  </si>
  <si>
    <t>07183933</t>
  </si>
  <si>
    <t>07547</t>
  </si>
  <si>
    <t>09452</t>
  </si>
  <si>
    <t>17030604</t>
  </si>
  <si>
    <t>07578</t>
  </si>
  <si>
    <t>70029</t>
  </si>
  <si>
    <t>17023730</t>
  </si>
  <si>
    <t>07577</t>
  </si>
  <si>
    <t>70031</t>
  </si>
  <si>
    <t>07329628</t>
  </si>
  <si>
    <t>МЕСНА ЗАЈЕДНИЦА БОЖУРЊА</t>
  </si>
  <si>
    <t>09926</t>
  </si>
  <si>
    <t>70051</t>
  </si>
  <si>
    <t>07123787</t>
  </si>
  <si>
    <t>07559</t>
  </si>
  <si>
    <t>07123795</t>
  </si>
  <si>
    <t>МЕСНА ЗАЈЕДНИЦА МАСКАР</t>
  </si>
  <si>
    <t>09927</t>
  </si>
  <si>
    <t>07123809</t>
  </si>
  <si>
    <t>МЕСНА ЗАЈЕДНИЦА ЖАБАРИ</t>
  </si>
  <si>
    <t>07555</t>
  </si>
  <si>
    <t>07123817</t>
  </si>
  <si>
    <t>МЕСНА ЗАЈЕДНИЦА КЛОКА</t>
  </si>
  <si>
    <t>07560</t>
  </si>
  <si>
    <t>07123825</t>
  </si>
  <si>
    <t>МЕСНА ЗАЈЕДНИЦА ЈАРМЕНОВЦИ</t>
  </si>
  <si>
    <t>07557</t>
  </si>
  <si>
    <t>07123833</t>
  </si>
  <si>
    <t>МЕСНА ЗАЈЕДНИЦА ГОРЊА ТРНАВА</t>
  </si>
  <si>
    <t>07552</t>
  </si>
  <si>
    <t>07123841</t>
  </si>
  <si>
    <t>МЕСНА ЗАЈЕДНИЦА ОВСИШТЕ</t>
  </si>
  <si>
    <t>07565</t>
  </si>
  <si>
    <t>07123868</t>
  </si>
  <si>
    <t>МЕСНА ЗАЈЕДНИЦА БЕЛОСАВЦИ</t>
  </si>
  <si>
    <t>07550</t>
  </si>
  <si>
    <t>07123876</t>
  </si>
  <si>
    <t>МЕСНА ЗАЈЕДНИЦА ДОЊА ТРНАВА</t>
  </si>
  <si>
    <t>07553</t>
  </si>
  <si>
    <t>07123884</t>
  </si>
  <si>
    <t>МЕСНА ЗАЈЕДНИЦА КРЋЕВАЦ</t>
  </si>
  <si>
    <t>07561</t>
  </si>
  <si>
    <t>07123892</t>
  </si>
  <si>
    <t>МЕСНА ЗАЈЕДНИЦА ШУМЕ</t>
  </si>
  <si>
    <t>07568</t>
  </si>
  <si>
    <t>07123906</t>
  </si>
  <si>
    <t>МЕСНА ЗАЈЕДНИЦА ЈЕЛЕНАЦ</t>
  </si>
  <si>
    <t>07558</t>
  </si>
  <si>
    <t>07123914</t>
  </si>
  <si>
    <t>МЕСНА ЗАЈЕДНИЦА ДОЊА ШАТОРЊА</t>
  </si>
  <si>
    <t>07554</t>
  </si>
  <si>
    <t>07123922</t>
  </si>
  <si>
    <t>МЕСНА ЗАЈЕДНИЦА МИТРОВЧИЋ</t>
  </si>
  <si>
    <t>07563</t>
  </si>
  <si>
    <t>07123949</t>
  </si>
  <si>
    <t>МЕСНА ЗАЈЕДНИЦА БЛАЗНАВА</t>
  </si>
  <si>
    <t>07551</t>
  </si>
  <si>
    <t>07123965</t>
  </si>
  <si>
    <t>МЕСНА ЗАЈЕДНИЦА ЉУБЕСЕЛО</t>
  </si>
  <si>
    <t>07576</t>
  </si>
  <si>
    <t>07123973</t>
  </si>
  <si>
    <t>МЕСНА ЗАЈЕДНИЦА НАТАЛИНЦИ</t>
  </si>
  <si>
    <t>07564</t>
  </si>
  <si>
    <t>07124007</t>
  </si>
  <si>
    <t>МЕСНА ЗАЈЕДНИЦА ЗАГОРИЦА</t>
  </si>
  <si>
    <t>07556</t>
  </si>
  <si>
    <t>07124015</t>
  </si>
  <si>
    <t>07562</t>
  </si>
  <si>
    <t>07124040</t>
  </si>
  <si>
    <t>07569</t>
  </si>
  <si>
    <t>07199872</t>
  </si>
  <si>
    <t>МЕСНА ЗАЈЕДНИЦА ДОЊА ТРЕШЊЕВИЦА</t>
  </si>
  <si>
    <t>07575</t>
  </si>
  <si>
    <t>07248148</t>
  </si>
  <si>
    <t>МЕСНА ЗАЈЕДНИЦА СВЕТЛИЋ</t>
  </si>
  <si>
    <t>09929</t>
  </si>
  <si>
    <t>07248989</t>
  </si>
  <si>
    <t>МЕСНА ЗАЈЕДНИЦА ПЛАСКОВАЦ</t>
  </si>
  <si>
    <t>07566</t>
  </si>
  <si>
    <t>07297211</t>
  </si>
  <si>
    <t>07567</t>
  </si>
  <si>
    <t>07346697</t>
  </si>
  <si>
    <t>07570</t>
  </si>
  <si>
    <t>17037129</t>
  </si>
  <si>
    <t>07572</t>
  </si>
  <si>
    <t>17126024</t>
  </si>
  <si>
    <t>07573</t>
  </si>
  <si>
    <t>17128035</t>
  </si>
  <si>
    <t>МЕСНА ЗАЈЕДНИЦА ВОЈКОВЦИ</t>
  </si>
  <si>
    <t>07574</t>
  </si>
  <si>
    <t>17499777</t>
  </si>
  <si>
    <t>07571</t>
  </si>
  <si>
    <t>17527029</t>
  </si>
  <si>
    <t>80013</t>
  </si>
  <si>
    <t>17657828</t>
  </si>
  <si>
    <t>09451</t>
  </si>
  <si>
    <t>70099</t>
  </si>
  <si>
    <t>17265415</t>
  </si>
  <si>
    <t>00620</t>
  </si>
  <si>
    <t>07123337</t>
  </si>
  <si>
    <t>00621</t>
  </si>
  <si>
    <t>07123345</t>
  </si>
  <si>
    <t>00618</t>
  </si>
  <si>
    <t>07123370</t>
  </si>
  <si>
    <t>00617</t>
  </si>
  <si>
    <t>07123388</t>
  </si>
  <si>
    <t>00619</t>
  </si>
  <si>
    <t>07123418</t>
  </si>
  <si>
    <t>01867</t>
  </si>
  <si>
    <t>07123604</t>
  </si>
  <si>
    <t>02427</t>
  </si>
  <si>
    <t>17210548</t>
  </si>
  <si>
    <t>41704</t>
  </si>
  <si>
    <t>КНИЋ</t>
  </si>
  <si>
    <t>044</t>
  </si>
  <si>
    <t>05219</t>
  </si>
  <si>
    <t>07186193</t>
  </si>
  <si>
    <t>МЕСНА ЗАЈЕДНИЦА БАЈЧЕТИНА</t>
  </si>
  <si>
    <t>05225</t>
  </si>
  <si>
    <t>05220</t>
  </si>
  <si>
    <t>07124694</t>
  </si>
  <si>
    <t>МЕСНА ЗАЈЕДНИЦА ДУБРАВА</t>
  </si>
  <si>
    <t>05238</t>
  </si>
  <si>
    <t>07124732</t>
  </si>
  <si>
    <t>МЕСНА ЗАЈЕДНИЦА ЖУЊЕ</t>
  </si>
  <si>
    <t>05239</t>
  </si>
  <si>
    <t>07124759</t>
  </si>
  <si>
    <t>МЕСНА ЗАЈЕДНИЦА КНИЋ</t>
  </si>
  <si>
    <t>05243</t>
  </si>
  <si>
    <t>07124767</t>
  </si>
  <si>
    <t>05247</t>
  </si>
  <si>
    <t>07124775</t>
  </si>
  <si>
    <t>МЕСНА ЗАЈЕДНИЦА ЗАБОЈНИЦА</t>
  </si>
  <si>
    <t>05240</t>
  </si>
  <si>
    <t>07124783</t>
  </si>
  <si>
    <t>05244</t>
  </si>
  <si>
    <t>07124791</t>
  </si>
  <si>
    <t>МЕСНА ЗАЈЕДНИЦА ПАЈСИЈЕВИЋ</t>
  </si>
  <si>
    <t>05250</t>
  </si>
  <si>
    <t>07124805</t>
  </si>
  <si>
    <t>МЕСНА ЗАЈЕДНИЦА ЧЕСТИН</t>
  </si>
  <si>
    <t>05255</t>
  </si>
  <si>
    <t>07124813</t>
  </si>
  <si>
    <t>МЕСНА ЗАЈЕДНИЦА КНЕЖЕВАЦ</t>
  </si>
  <si>
    <t>05242</t>
  </si>
  <si>
    <t>07124821</t>
  </si>
  <si>
    <t>05245</t>
  </si>
  <si>
    <t>07124830</t>
  </si>
  <si>
    <t>МЕСНА ЗАЈЕДНИЦА РАШКОВИЋ</t>
  </si>
  <si>
    <t>05252</t>
  </si>
  <si>
    <t>07124848</t>
  </si>
  <si>
    <t>МЕСНА ЗАЈЕДНИЦА ТОПОНИЦА</t>
  </si>
  <si>
    <t>05254</t>
  </si>
  <si>
    <t>07124856</t>
  </si>
  <si>
    <t>МЕСНА ЗАЈЕДНИЦА КИКОЈЕВАЦ</t>
  </si>
  <si>
    <t>05241</t>
  </si>
  <si>
    <t>07124864</t>
  </si>
  <si>
    <t>05246</t>
  </si>
  <si>
    <t>07124872</t>
  </si>
  <si>
    <t>МЕСНА ЗАЈЕДНИЦА СУМОРОВАЦ</t>
  </si>
  <si>
    <t>05253</t>
  </si>
  <si>
    <t>07124899</t>
  </si>
  <si>
    <t>МЕСНА ЗАЈЕДНИЦА РАДМИЛОВИЋ</t>
  </si>
  <si>
    <t>05257</t>
  </si>
  <si>
    <t>07124902</t>
  </si>
  <si>
    <t>МЕСНА ЗАЈЕДНИЦА ПРЕТОКЕ</t>
  </si>
  <si>
    <t>05251</t>
  </si>
  <si>
    <t>07124929</t>
  </si>
  <si>
    <t>МЕСНА ЗАЈЕДНИЦА БАРЕ</t>
  </si>
  <si>
    <t>05227</t>
  </si>
  <si>
    <t>07124937</t>
  </si>
  <si>
    <t>МЕСНА ЗАЈЕДНИЦА БУМБАРЕВО БРДО</t>
  </si>
  <si>
    <t>05231</t>
  </si>
  <si>
    <t>07124945</t>
  </si>
  <si>
    <t>МЕСНА ЗАЈЕДНИЦА ОПЛАНИЋ</t>
  </si>
  <si>
    <t>05249</t>
  </si>
  <si>
    <t>07124953</t>
  </si>
  <si>
    <t>МЕСНА ЗАЈЕДНИЦА БЕЧЕВИЦА</t>
  </si>
  <si>
    <t>05228</t>
  </si>
  <si>
    <t>07124961</t>
  </si>
  <si>
    <t>МЕСНА ЗАЈЕДНИЦА ВРБЕТА</t>
  </si>
  <si>
    <t>05232</t>
  </si>
  <si>
    <t>07124970</t>
  </si>
  <si>
    <t>05256</t>
  </si>
  <si>
    <t>07124988</t>
  </si>
  <si>
    <t>МЕСНА ЗАЈЕДНИЦА ЉУЉАЦИ</t>
  </si>
  <si>
    <t>05248</t>
  </si>
  <si>
    <t>07124996</t>
  </si>
  <si>
    <t>МЕСНА ЗАЈЕДНИЦА БОРАЧ</t>
  </si>
  <si>
    <t>05229</t>
  </si>
  <si>
    <t>07125003</t>
  </si>
  <si>
    <t>05233</t>
  </si>
  <si>
    <t>07125011</t>
  </si>
  <si>
    <t>05235</t>
  </si>
  <si>
    <t>07125020</t>
  </si>
  <si>
    <t>МЕСНА ЗАЈЕДНИЦА БАЛОСАВЕ</t>
  </si>
  <si>
    <t>05226</t>
  </si>
  <si>
    <t>07125038</t>
  </si>
  <si>
    <t>МЕСНА ЗАЈЕДНИЦА БРЊИЦА</t>
  </si>
  <si>
    <t>05230</t>
  </si>
  <si>
    <t>07125046</t>
  </si>
  <si>
    <t>МЕСНА ЗАЈЕДНИЦА ГРИВАЦ</t>
  </si>
  <si>
    <t>05234</t>
  </si>
  <si>
    <t>07125054</t>
  </si>
  <si>
    <t>МЕСНА ЗАЈЕДНИЦА ГУНЦАТИ</t>
  </si>
  <si>
    <t>05236</t>
  </si>
  <si>
    <t>07125062</t>
  </si>
  <si>
    <t>МЕСНА ЗАЈЕДНИЦА ДРАГУШИЦА</t>
  </si>
  <si>
    <t>05237</t>
  </si>
  <si>
    <t>07125089</t>
  </si>
  <si>
    <t>05222</t>
  </si>
  <si>
    <t>07366906</t>
  </si>
  <si>
    <t>ВАТРОГАСНИ ФОНД ОПШТИНЕ КНИЋ</t>
  </si>
  <si>
    <t>05223</t>
  </si>
  <si>
    <t>70060</t>
  </si>
  <si>
    <t>17340719</t>
  </si>
  <si>
    <t>05258</t>
  </si>
  <si>
    <t>70066</t>
  </si>
  <si>
    <t>07410816</t>
  </si>
  <si>
    <t>05221</t>
  </si>
  <si>
    <t>70067</t>
  </si>
  <si>
    <t>17116444</t>
  </si>
  <si>
    <t>00226</t>
  </si>
  <si>
    <t>17273256</t>
  </si>
  <si>
    <t>00622</t>
  </si>
  <si>
    <t>07124651</t>
  </si>
  <si>
    <t>00623</t>
  </si>
  <si>
    <t>07124724</t>
  </si>
  <si>
    <t>00624</t>
  </si>
  <si>
    <t>07202440</t>
  </si>
  <si>
    <t>01868</t>
  </si>
  <si>
    <t>07124686</t>
  </si>
  <si>
    <t>02428</t>
  </si>
  <si>
    <t>17213547</t>
  </si>
  <si>
    <t>41710</t>
  </si>
  <si>
    <t>АРАНЂЕЛОВАЦ</t>
  </si>
  <si>
    <t>003</t>
  </si>
  <si>
    <t>03943</t>
  </si>
  <si>
    <t>07184549</t>
  </si>
  <si>
    <t>03971</t>
  </si>
  <si>
    <t>03945</t>
  </si>
  <si>
    <t>07122764</t>
  </si>
  <si>
    <t>03969</t>
  </si>
  <si>
    <t>07122900</t>
  </si>
  <si>
    <t>МЕСНА ЗАЈЕДНИЦА ЈЕЛОВИК</t>
  </si>
  <si>
    <t>МЕСНА ЗАЈЕДНИЦА ВРБИЦА</t>
  </si>
  <si>
    <t>03970</t>
  </si>
  <si>
    <t>07311818</t>
  </si>
  <si>
    <t>03972</t>
  </si>
  <si>
    <t>07331959</t>
  </si>
  <si>
    <t>03973</t>
  </si>
  <si>
    <t>03944</t>
  </si>
  <si>
    <t>17004794</t>
  </si>
  <si>
    <t>03974</t>
  </si>
  <si>
    <t>17211218</t>
  </si>
  <si>
    <t>09463</t>
  </si>
  <si>
    <t>17228897</t>
  </si>
  <si>
    <t>ЦЕНТАР ЗА КУЛТУРУ И ОБРАЗОВАЊЕ</t>
  </si>
  <si>
    <t>03975</t>
  </si>
  <si>
    <t>17265423</t>
  </si>
  <si>
    <t>03947</t>
  </si>
  <si>
    <t>17290274</t>
  </si>
  <si>
    <t>00227</t>
  </si>
  <si>
    <t>07122799</t>
  </si>
  <si>
    <t>00625</t>
  </si>
  <si>
    <t>07113374</t>
  </si>
  <si>
    <t>00633</t>
  </si>
  <si>
    <t>00740</t>
  </si>
  <si>
    <t>07138440</t>
  </si>
  <si>
    <t>00737</t>
  </si>
  <si>
    <t>07205058</t>
  </si>
  <si>
    <t>00741</t>
  </si>
  <si>
    <t>07205082</t>
  </si>
  <si>
    <t>00739</t>
  </si>
  <si>
    <t>07205295</t>
  </si>
  <si>
    <t>00738</t>
  </si>
  <si>
    <t>07215142</t>
  </si>
  <si>
    <t>01901</t>
  </si>
  <si>
    <t>07138458</t>
  </si>
  <si>
    <t>02593</t>
  </si>
  <si>
    <t>07207883</t>
  </si>
  <si>
    <t>ДОМ ЗДРАВЉА МЕДВЕЂА</t>
  </si>
  <si>
    <t>80172</t>
  </si>
  <si>
    <t>17682547</t>
  </si>
  <si>
    <t>ЛОЗНИЦА</t>
  </si>
  <si>
    <t>059</t>
  </si>
  <si>
    <t>05919</t>
  </si>
  <si>
    <t>07171412</t>
  </si>
  <si>
    <t>05920</t>
  </si>
  <si>
    <t>05921</t>
  </si>
  <si>
    <t>07170220</t>
  </si>
  <si>
    <t>05923</t>
  </si>
  <si>
    <t>17281836</t>
  </si>
  <si>
    <t>БИБЛИОТЕКА ВУКОВОГ ЗАВИЧАЈА</t>
  </si>
  <si>
    <t>05984</t>
  </si>
  <si>
    <t>70403</t>
  </si>
  <si>
    <t>07347626</t>
  </si>
  <si>
    <t>05985</t>
  </si>
  <si>
    <t>17225634</t>
  </si>
  <si>
    <t>05990</t>
  </si>
  <si>
    <t>70404</t>
  </si>
  <si>
    <t>07659393</t>
  </si>
  <si>
    <t>05982</t>
  </si>
  <si>
    <t>07120320</t>
  </si>
  <si>
    <t>05988</t>
  </si>
  <si>
    <t>17112635</t>
  </si>
  <si>
    <t>01412</t>
  </si>
  <si>
    <t>05987</t>
  </si>
  <si>
    <t>17112643</t>
  </si>
  <si>
    <t>05989</t>
  </si>
  <si>
    <t>70408</t>
  </si>
  <si>
    <t>07345771</t>
  </si>
  <si>
    <t>05979</t>
  </si>
  <si>
    <t>70409</t>
  </si>
  <si>
    <t>06988172</t>
  </si>
  <si>
    <t>05976</t>
  </si>
  <si>
    <t>06993575</t>
  </si>
  <si>
    <t>МЕСНА ЗАЈЕДНИЦА КОРЕНИТА</t>
  </si>
  <si>
    <t>05949</t>
  </si>
  <si>
    <t>07117027</t>
  </si>
  <si>
    <t>МЕСНА ЗАЈЕДНИЦА ГОРЊА БАДАЊА</t>
  </si>
  <si>
    <t>05933</t>
  </si>
  <si>
    <t>07117035</t>
  </si>
  <si>
    <t>МЕСНА ЗАЈЕДНИЦА БАЊА КОВИЉАЧА</t>
  </si>
  <si>
    <t>05926</t>
  </si>
  <si>
    <t>07117043</t>
  </si>
  <si>
    <t>МЕСНА ЗАЈЕДНИЦА ГОРЊА СИПУЉА</t>
  </si>
  <si>
    <t>05935</t>
  </si>
  <si>
    <t>07117051</t>
  </si>
  <si>
    <t>МЕСНА ЗАЈЕДНИЦА ЈАДРАНСКА ЛЕШНИЦА</t>
  </si>
  <si>
    <t>05943</t>
  </si>
  <si>
    <t>07117060</t>
  </si>
  <si>
    <t>МЕСНА ЗАЈЕДНИЦА МИЛИНА</t>
  </si>
  <si>
    <t>05953</t>
  </si>
  <si>
    <t>07117078</t>
  </si>
  <si>
    <t>МЕСНА ЗАЈЕДНИЦА БРАДИЋ</t>
  </si>
  <si>
    <t>05927</t>
  </si>
  <si>
    <t>07117094</t>
  </si>
  <si>
    <t>05951</t>
  </si>
  <si>
    <t>07117108</t>
  </si>
  <si>
    <t>05954</t>
  </si>
  <si>
    <t>07117116</t>
  </si>
  <si>
    <t>МЕСНА ЗАЈЕДНИЦА ГОРЊА КОВИЉАЧА</t>
  </si>
  <si>
    <t>05934</t>
  </si>
  <si>
    <t>07117124</t>
  </si>
  <si>
    <t>МЕСНА ЗАЈЕДНИЦА ГОРЊИ ДОБРИЋ</t>
  </si>
  <si>
    <t>05936</t>
  </si>
  <si>
    <t>07117132</t>
  </si>
  <si>
    <t>05959</t>
  </si>
  <si>
    <t>07117167</t>
  </si>
  <si>
    <t>МЕСНА ЗАЈЕДНИЦА ТРШИЋ</t>
  </si>
  <si>
    <t>05963</t>
  </si>
  <si>
    <t>07117175</t>
  </si>
  <si>
    <t>МЕСНА ЗАЈЕДНИЦА ТЕКЕРИШ</t>
  </si>
  <si>
    <t>05960</t>
  </si>
  <si>
    <t>07117183</t>
  </si>
  <si>
    <t>05930</t>
  </si>
  <si>
    <t>07117191</t>
  </si>
  <si>
    <t>МЕСНА ЗАЈЕДНИЦА ВЕЛИКО СЕЛО</t>
  </si>
  <si>
    <t>05931</t>
  </si>
  <si>
    <t>07117205</t>
  </si>
  <si>
    <t>МЕСНА ЗАЈЕДНИЦА ВОЋЊАК</t>
  </si>
  <si>
    <t>05932</t>
  </si>
  <si>
    <t>07117213</t>
  </si>
  <si>
    <t>МЕСНА ЗАЈЕДНИЦА ЗАЈАЧА</t>
  </si>
  <si>
    <t>05942</t>
  </si>
  <si>
    <t>07117221</t>
  </si>
  <si>
    <t>МЕСНА ЗАЈЕДНИЦА ЈЕЛАВ</t>
  </si>
  <si>
    <t>05945</t>
  </si>
  <si>
    <t>07117230</t>
  </si>
  <si>
    <t>МЕСНА ЗАЈЕДНИЦА БРЊАЦ</t>
  </si>
  <si>
    <t>05929</t>
  </si>
  <si>
    <t>07117248</t>
  </si>
  <si>
    <t>МЕСНА ЗАЈЕДНИЦА ТРБОСИЉЕ</t>
  </si>
  <si>
    <t>05961</t>
  </si>
  <si>
    <t>07117256</t>
  </si>
  <si>
    <t>05971</t>
  </si>
  <si>
    <t>07117264</t>
  </si>
  <si>
    <t>МЕСНА ЗАЈЕДНИЦА ЛИПНИЧКИ ШОР</t>
  </si>
  <si>
    <t>05952</t>
  </si>
  <si>
    <t>07117272</t>
  </si>
  <si>
    <t>МЕСНА ЗАЈЕДНИЦА ЧОКЕШИНА</t>
  </si>
  <si>
    <t>05965</t>
  </si>
  <si>
    <t>07117299</t>
  </si>
  <si>
    <t>МЕСНА ЗАЈЕДНИЦА ЦИКОТЕ</t>
  </si>
  <si>
    <t>05964</t>
  </si>
  <si>
    <t>07117302</t>
  </si>
  <si>
    <t>05962</t>
  </si>
  <si>
    <t>07117329</t>
  </si>
  <si>
    <t>МЕСНА ЗАЈЕДНИЦА СТРАЖА</t>
  </si>
  <si>
    <t>05958</t>
  </si>
  <si>
    <t>07117337</t>
  </si>
  <si>
    <t>МЕСНА ЗАЈЕДНИЦА РУЊАНИ</t>
  </si>
  <si>
    <t>05957</t>
  </si>
  <si>
    <t>07117345</t>
  </si>
  <si>
    <t>МЕСНА ЗАЈЕДНИЦА ДРАГИНАЦ</t>
  </si>
  <si>
    <t>05941</t>
  </si>
  <si>
    <t>07117361</t>
  </si>
  <si>
    <t>МЕСНА ЗАЈЕДНИЦА РИБАРИЦЕ</t>
  </si>
  <si>
    <t>05956</t>
  </si>
  <si>
    <t>07117370</t>
  </si>
  <si>
    <t>МЕСНА ЗАЈЕДНИЦА КЛУПЦИ</t>
  </si>
  <si>
    <t>05947</t>
  </si>
  <si>
    <t>07117388</t>
  </si>
  <si>
    <t>МЕСНА ЗАЈЕДНИЦА ДОЊЕ НЕДЕЉИЦЕ</t>
  </si>
  <si>
    <t>05939</t>
  </si>
  <si>
    <t>07117396</t>
  </si>
  <si>
    <t>МЕСНА ЗАЈЕДНИЦА БРЕЗЈАК</t>
  </si>
  <si>
    <t>05928</t>
  </si>
  <si>
    <t>07117400</t>
  </si>
  <si>
    <t>МЕСНА ЗАЈЕДНИЦА ГРНЧАРА</t>
  </si>
  <si>
    <t>05937</t>
  </si>
  <si>
    <t>07117418</t>
  </si>
  <si>
    <t>МЕСНА ЗАЈЕДНИЦА КОЗЈАК</t>
  </si>
  <si>
    <t>05948</t>
  </si>
  <si>
    <t>07117426</t>
  </si>
  <si>
    <t>МЕСНА ЗАЈЕДНИЦА ДОЊИ ДОБРИЋ</t>
  </si>
  <si>
    <t>05940</t>
  </si>
  <si>
    <t>07117434</t>
  </si>
  <si>
    <t>МЕСНА ЗАЈЕДНИЦА ПАСКОВАЦ</t>
  </si>
  <si>
    <t>05955</t>
  </si>
  <si>
    <t>07117469</t>
  </si>
  <si>
    <t>МЕСНА ЗАЈЕДНИЦА ЈОШЕВА</t>
  </si>
  <si>
    <t>05946</t>
  </si>
  <si>
    <t>07117477</t>
  </si>
  <si>
    <t>МЕСНА ЗАЈЕДНИЦА ДОЊА БАДАЊА</t>
  </si>
  <si>
    <t>05938</t>
  </si>
  <si>
    <t>07117485</t>
  </si>
  <si>
    <t>05978</t>
  </si>
  <si>
    <t>07261195</t>
  </si>
  <si>
    <t>05981</t>
  </si>
  <si>
    <t>07261209</t>
  </si>
  <si>
    <t>05969</t>
  </si>
  <si>
    <t>07261217</t>
  </si>
  <si>
    <t>05973</t>
  </si>
  <si>
    <t>07261225</t>
  </si>
  <si>
    <t>05980</t>
  </si>
  <si>
    <t>07261233</t>
  </si>
  <si>
    <t>МЕСНА ЗАЈЕДНИЦА ШУРИЦЕ</t>
  </si>
  <si>
    <t>05966</t>
  </si>
  <si>
    <t>07315040</t>
  </si>
  <si>
    <t>МЕСНА ЗАЈЕДНИЦА ЈАРЕБИЦЕ</t>
  </si>
  <si>
    <t>05944</t>
  </si>
  <si>
    <t>07321490</t>
  </si>
  <si>
    <t>05974</t>
  </si>
  <si>
    <t>07326114</t>
  </si>
  <si>
    <t>05975</t>
  </si>
  <si>
    <t>07337078</t>
  </si>
  <si>
    <t>05977</t>
  </si>
  <si>
    <t>07337086</t>
  </si>
  <si>
    <t>05967</t>
  </si>
  <si>
    <t>07339356</t>
  </si>
  <si>
    <t>05968</t>
  </si>
  <si>
    <t>17213776</t>
  </si>
  <si>
    <t>МЕСНА ЗАЈЕДНИЦА КРАЈИШНИЦИ</t>
  </si>
  <si>
    <t>05950</t>
  </si>
  <si>
    <t>17213784</t>
  </si>
  <si>
    <t>05972</t>
  </si>
  <si>
    <t>17282441</t>
  </si>
  <si>
    <t>05970</t>
  </si>
  <si>
    <t>17282450</t>
  </si>
  <si>
    <t>ЦЕНТАР ЗА СОЦИЈАЛНИ РАД ЛОЗНИЦА</t>
  </si>
  <si>
    <t>00239</t>
  </si>
  <si>
    <t>07122632</t>
  </si>
  <si>
    <t>00158</t>
  </si>
  <si>
    <t>07327943</t>
  </si>
  <si>
    <t>00753</t>
  </si>
  <si>
    <t>07120281</t>
  </si>
  <si>
    <t>00748</t>
  </si>
  <si>
    <t>07120303</t>
  </si>
  <si>
    <t>00749</t>
  </si>
  <si>
    <t>07120354</t>
  </si>
  <si>
    <t>00752</t>
  </si>
  <si>
    <t>07120362</t>
  </si>
  <si>
    <t>00754</t>
  </si>
  <si>
    <t>07120397</t>
  </si>
  <si>
    <t>00745</t>
  </si>
  <si>
    <t>07120427</t>
  </si>
  <si>
    <t>00743</t>
  </si>
  <si>
    <t>07120435</t>
  </si>
  <si>
    <t>00742</t>
  </si>
  <si>
    <t>07121016</t>
  </si>
  <si>
    <t>00744</t>
  </si>
  <si>
    <t>07121245</t>
  </si>
  <si>
    <t>00746</t>
  </si>
  <si>
    <t>07121261</t>
  </si>
  <si>
    <t>00751</t>
  </si>
  <si>
    <t>07168365</t>
  </si>
  <si>
    <t>01621</t>
  </si>
  <si>
    <t>07169680</t>
  </si>
  <si>
    <t>00755</t>
  </si>
  <si>
    <t>07251645</t>
  </si>
  <si>
    <t>00747</t>
  </si>
  <si>
    <t>07267541</t>
  </si>
  <si>
    <t>00750</t>
  </si>
  <si>
    <t>07271107</t>
  </si>
  <si>
    <t>01903</t>
  </si>
  <si>
    <t>07120443</t>
  </si>
  <si>
    <t>01902</t>
  </si>
  <si>
    <t>07168357</t>
  </si>
  <si>
    <t>01709</t>
  </si>
  <si>
    <t>07171447</t>
  </si>
  <si>
    <t>01904</t>
  </si>
  <si>
    <t>07350686</t>
  </si>
  <si>
    <t>02137</t>
  </si>
  <si>
    <t>17215078</t>
  </si>
  <si>
    <t>02625</t>
  </si>
  <si>
    <t>06867120</t>
  </si>
  <si>
    <t>СПЕЦИЈАЛНА БОЛНИЦА ЗА РЕХАБИЛИТАЦИЈУ БАЊА КОВИЉАЧА</t>
  </si>
  <si>
    <t>02594</t>
  </si>
  <si>
    <t>07122314</t>
  </si>
  <si>
    <t>42201</t>
  </si>
  <si>
    <t>МАЛИ ЗВОРНИК</t>
  </si>
  <si>
    <t>065</t>
  </si>
  <si>
    <t>06106</t>
  </si>
  <si>
    <t>07170874</t>
  </si>
  <si>
    <t>06124</t>
  </si>
  <si>
    <t>70135</t>
  </si>
  <si>
    <t>07301421</t>
  </si>
  <si>
    <t>06123</t>
  </si>
  <si>
    <t>70136</t>
  </si>
  <si>
    <t>07312016</t>
  </si>
  <si>
    <t>МЕСНА ЗАЈЕДНИЦА БРАСИНА</t>
  </si>
  <si>
    <t>06113</t>
  </si>
  <si>
    <t>70139</t>
  </si>
  <si>
    <t>07118473</t>
  </si>
  <si>
    <t>МЕСНА ЗАЈЕДНИЦА САКАР</t>
  </si>
  <si>
    <t>06119</t>
  </si>
  <si>
    <t>07118481</t>
  </si>
  <si>
    <t>06121</t>
  </si>
  <si>
    <t>07118490</t>
  </si>
  <si>
    <t>МЕСНА ЗАЈЕДНИЦА ДОЊА ТРЕШЊИЦА</t>
  </si>
  <si>
    <t>06117</t>
  </si>
  <si>
    <t>07118503</t>
  </si>
  <si>
    <t>МЕСНА ЗАЈЕДНИЦА ВЕЛИКА РЕКА</t>
  </si>
  <si>
    <t>06115</t>
  </si>
  <si>
    <t>07118511</t>
  </si>
  <si>
    <t>06122</t>
  </si>
  <si>
    <t>07118520</t>
  </si>
  <si>
    <t>МЕСНА ЗАЈЕДНИЦА ДОЊА БОРИНА</t>
  </si>
  <si>
    <t>06116</t>
  </si>
  <si>
    <t>07118554</t>
  </si>
  <si>
    <t>МЕСНА ЗАЈЕДНИЦА БУДИШИЋ</t>
  </si>
  <si>
    <t>06114</t>
  </si>
  <si>
    <t>07118562</t>
  </si>
  <si>
    <t>МЕСНА ЗАЈЕДНИЦА РАДАЉ</t>
  </si>
  <si>
    <t>06118</t>
  </si>
  <si>
    <t>07118619</t>
  </si>
  <si>
    <t>МЕСНА ЗАЈЕДНИЦА ЦУЛИНЕ</t>
  </si>
  <si>
    <t>06120</t>
  </si>
  <si>
    <t>07118627</t>
  </si>
  <si>
    <t>МЕСНА ЗАЈЕДНИЦА АМАЈИЋ</t>
  </si>
  <si>
    <t>06112</t>
  </si>
  <si>
    <t>07344902</t>
  </si>
  <si>
    <t>06110</t>
  </si>
  <si>
    <t>70142</t>
  </si>
  <si>
    <t>17449133</t>
  </si>
  <si>
    <t>00240</t>
  </si>
  <si>
    <t>07378084</t>
  </si>
  <si>
    <t>00756</t>
  </si>
  <si>
    <t>07404611</t>
  </si>
  <si>
    <t>00758</t>
  </si>
  <si>
    <t>17042149</t>
  </si>
  <si>
    <t>00759</t>
  </si>
  <si>
    <t>17042157</t>
  </si>
  <si>
    <t>00757</t>
  </si>
  <si>
    <t>17042165</t>
  </si>
  <si>
    <t>00760</t>
  </si>
  <si>
    <t>17042173</t>
  </si>
  <si>
    <t>СРЕДЊА ШКОЛА МАЛИ ЗВОРНИК</t>
  </si>
  <si>
    <t>01905</t>
  </si>
  <si>
    <t>07306709</t>
  </si>
  <si>
    <t>42210</t>
  </si>
  <si>
    <t>ЉУБОВИЈА</t>
  </si>
  <si>
    <t>062</t>
  </si>
  <si>
    <t>06067</t>
  </si>
  <si>
    <t>06068</t>
  </si>
  <si>
    <t>06078</t>
  </si>
  <si>
    <t>70151</t>
  </si>
  <si>
    <t>07367821</t>
  </si>
  <si>
    <t>06072</t>
  </si>
  <si>
    <t>70152</t>
  </si>
  <si>
    <t>17295136</t>
  </si>
  <si>
    <t>МЕСНА ЗАЈЕДНИЦА ДРЛАЧЕ</t>
  </si>
  <si>
    <t>09679</t>
  </si>
  <si>
    <t>70153</t>
  </si>
  <si>
    <t>07117493</t>
  </si>
  <si>
    <t>МЕСНА ЗАЈЕДНИЦА ГОРЊЕ КОШЉЕ</t>
  </si>
  <si>
    <t>09969</t>
  </si>
  <si>
    <t>07117515</t>
  </si>
  <si>
    <t>МЕСНА ЗАЈЕДНИЦА ВРХПОЉЕ</t>
  </si>
  <si>
    <t>06073</t>
  </si>
  <si>
    <t>07117523</t>
  </si>
  <si>
    <t>МЕСНА ЗАЈЕДНИЦА ПОДНЕМИЋ</t>
  </si>
  <si>
    <t>09976</t>
  </si>
  <si>
    <t>07117531</t>
  </si>
  <si>
    <t>МЕСНА ЗАЈЕДНИЦА ЦАПАРИЋ</t>
  </si>
  <si>
    <t>09982</t>
  </si>
  <si>
    <t>07117540</t>
  </si>
  <si>
    <t>МЕСНА ЗАЈЕДНИЦА ДОЊА ОРОВИЦА</t>
  </si>
  <si>
    <t>09973</t>
  </si>
  <si>
    <t>07117566</t>
  </si>
  <si>
    <t>МЕСНА ЗАЈЕДНИЦА СЕЛАНАЦ</t>
  </si>
  <si>
    <t>09978</t>
  </si>
  <si>
    <t>07117574</t>
  </si>
  <si>
    <t>МЕСНА ЗАЈЕДНИЦА УЗОВНИЦА</t>
  </si>
  <si>
    <t>09980</t>
  </si>
  <si>
    <t>07117582</t>
  </si>
  <si>
    <t>МЕСНА ЗАЈЕДНИЦА ГОРЊА ЉУБОВИЂА</t>
  </si>
  <si>
    <t>09971</t>
  </si>
  <si>
    <t>07117612</t>
  </si>
  <si>
    <t>МЕСНА ЗАЈЕДНИЦА РУЈЕВАЦ</t>
  </si>
  <si>
    <t>09977</t>
  </si>
  <si>
    <t>07117639</t>
  </si>
  <si>
    <t>МЕСНА ЗАЈЕДНИЦА ЦРНЧА</t>
  </si>
  <si>
    <t>09981</t>
  </si>
  <si>
    <t>07117655</t>
  </si>
  <si>
    <t>МЕСНА ЗАЈЕДНИЦА ЉУБОВИЈА</t>
  </si>
  <si>
    <t>06074</t>
  </si>
  <si>
    <t>07118422</t>
  </si>
  <si>
    <t>МЕСНА ЗАЈЕДНИЦА ДОЊА ЉУБОВИЂА</t>
  </si>
  <si>
    <t>09974</t>
  </si>
  <si>
    <t>07209860</t>
  </si>
  <si>
    <t>МЕСНА ЗАЈЕДНИЦА БЕРЛОВИНЕ</t>
  </si>
  <si>
    <t>07244134</t>
  </si>
  <si>
    <t>МЕСНА ЗАЈЕДНИЦА ПОСТЕЊЕ</t>
  </si>
  <si>
    <t>07285167</t>
  </si>
  <si>
    <t>МЕСНА ЗАЈЕДНИЦА ПОДГАЈ</t>
  </si>
  <si>
    <t>09984</t>
  </si>
  <si>
    <t>17669125</t>
  </si>
  <si>
    <t>06076</t>
  </si>
  <si>
    <t>70154</t>
  </si>
  <si>
    <t>17047876</t>
  </si>
  <si>
    <t>06075</t>
  </si>
  <si>
    <t>70156</t>
  </si>
  <si>
    <t>07312431</t>
  </si>
  <si>
    <t>70159</t>
  </si>
  <si>
    <t>ФОНД ЗА БЕЗБЕДНОСТ САОБРАЋАЈА НА ПУТЕВИМА У ОПШТИНИ ЉУБОВИЈА</t>
  </si>
  <si>
    <t>06070</t>
  </si>
  <si>
    <t>17479164</t>
  </si>
  <si>
    <t>09949</t>
  </si>
  <si>
    <t>70808</t>
  </si>
  <si>
    <t>07169027</t>
  </si>
  <si>
    <t>ТУРИСТИЧКА ОРГАНИЗАЦИЈА ОПШТИНЕ ЉУБОВИЈА</t>
  </si>
  <si>
    <t>80175</t>
  </si>
  <si>
    <t>70844</t>
  </si>
  <si>
    <t>17669591</t>
  </si>
  <si>
    <t>00241</t>
  </si>
  <si>
    <t>07209177</t>
  </si>
  <si>
    <t>00761</t>
  </si>
  <si>
    <t>07311699</t>
  </si>
  <si>
    <t>01710</t>
  </si>
  <si>
    <t>07169795</t>
  </si>
  <si>
    <t>ДОМ ЗДРАВЉА ЉУБОВИЈА СА СТАЦИОНАРОМ</t>
  </si>
  <si>
    <t>02435</t>
  </si>
  <si>
    <t>17255908</t>
  </si>
  <si>
    <t>42220</t>
  </si>
  <si>
    <t>КРУПАЊ</t>
  </si>
  <si>
    <t>051</t>
  </si>
  <si>
    <t>05475</t>
  </si>
  <si>
    <t>07170262</t>
  </si>
  <si>
    <t>05481</t>
  </si>
  <si>
    <t>05476</t>
  </si>
  <si>
    <t>06161731</t>
  </si>
  <si>
    <t>05479</t>
  </si>
  <si>
    <t>ТУРИСТИЧКА ОРГАНИЗАЦИЈА ОПШТИНЕ КРУПАЊ</t>
  </si>
  <si>
    <t>05478</t>
  </si>
  <si>
    <t>17284045</t>
  </si>
  <si>
    <t>ФОНД ЗА БЕЗБЕДНОСТ САОБРАЋАЈА НА ПУТЕВИМА У ОПШТИНИ КРУПАЊ</t>
  </si>
  <si>
    <t>05480</t>
  </si>
  <si>
    <t>17425803</t>
  </si>
  <si>
    <t>05506</t>
  </si>
  <si>
    <t>70119</t>
  </si>
  <si>
    <t>07231199</t>
  </si>
  <si>
    <t>05507</t>
  </si>
  <si>
    <t>70120</t>
  </si>
  <si>
    <t>07223358</t>
  </si>
  <si>
    <t>МЕСНА ЗАЈЕДНИЦА БЕЛА ЦРКВА</t>
  </si>
  <si>
    <t>05483</t>
  </si>
  <si>
    <t>70124</t>
  </si>
  <si>
    <t>07118767</t>
  </si>
  <si>
    <t>МЕСНА ЗАЈЕДНИЦА БАЊЕВАЦ</t>
  </si>
  <si>
    <t>05482</t>
  </si>
  <si>
    <t>07118805</t>
  </si>
  <si>
    <t>МЕСНА ЗАЈЕДНИЦА БОГОШТИЦА</t>
  </si>
  <si>
    <t>05484</t>
  </si>
  <si>
    <t>07118813</t>
  </si>
  <si>
    <t>МЕСНА ЗАЈЕДНИЦА ДВОРСКА</t>
  </si>
  <si>
    <t>05488</t>
  </si>
  <si>
    <t>07118821</t>
  </si>
  <si>
    <t>МЕСНА ЗАЈЕДНИЦА КРЖАВА</t>
  </si>
  <si>
    <t>05493</t>
  </si>
  <si>
    <t>07118830</t>
  </si>
  <si>
    <t>МЕСНА ЗАЈЕДНИЦА ЗАВЛАКА</t>
  </si>
  <si>
    <t>05490</t>
  </si>
  <si>
    <t>07118856</t>
  </si>
  <si>
    <t>МЕСНА ЗАЈЕДНИЦА ЛИКОДРА</t>
  </si>
  <si>
    <t>05495</t>
  </si>
  <si>
    <t>07118864</t>
  </si>
  <si>
    <t>МЕСНА ЗАЈЕДНИЦА ПЛАНИНА</t>
  </si>
  <si>
    <t>05498</t>
  </si>
  <si>
    <t>07118872</t>
  </si>
  <si>
    <t>МЕСНА ЗАЈЕДНИЦА БРШТИЦА</t>
  </si>
  <si>
    <t>05485</t>
  </si>
  <si>
    <t>07118899</t>
  </si>
  <si>
    <t>МЕСНА ЗАЈЕДНИЦА КОСТАЈНИК</t>
  </si>
  <si>
    <t>05491</t>
  </si>
  <si>
    <t>07118902</t>
  </si>
  <si>
    <t>МЕСНА ЗАЈЕДНИЦА ЛИПЕНОВИЋ</t>
  </si>
  <si>
    <t>05496</t>
  </si>
  <si>
    <t>07118929</t>
  </si>
  <si>
    <t>МЕСНА ЗАЈЕДНИЦА РАВНАЈА</t>
  </si>
  <si>
    <t>05499</t>
  </si>
  <si>
    <t>07118937</t>
  </si>
  <si>
    <t>07608</t>
  </si>
  <si>
    <t>17312855</t>
  </si>
  <si>
    <t>МЕСНА ЗАЈЕДНИЦА ДОЊИ РИБНИК</t>
  </si>
  <si>
    <t>07606</t>
  </si>
  <si>
    <t>17359665</t>
  </si>
  <si>
    <t>МЕСНА ЗАЈЕДНИЦА СТАРИ ТРСТЕНИК</t>
  </si>
  <si>
    <t>09879</t>
  </si>
  <si>
    <t>17429558</t>
  </si>
  <si>
    <t>МЕСНА ЗАЈЕДНИЦА МАЛА ДРЕНОВА</t>
  </si>
  <si>
    <t>07625</t>
  </si>
  <si>
    <t>17477552</t>
  </si>
  <si>
    <t>МЕСНА ЗАЈЕДНИЦА РАЈИНАЦ</t>
  </si>
  <si>
    <t>10086</t>
  </si>
  <si>
    <t>17633872</t>
  </si>
  <si>
    <t>МЕСНА ЗАЈЕДНИЦА ТОБОЛАЦ</t>
  </si>
  <si>
    <t>80176</t>
  </si>
  <si>
    <t>17684183</t>
  </si>
  <si>
    <t>МЕСНА ЗАЈЕДНИЦА ЉУБОСТИЊСКИ ПРЊАВОР</t>
  </si>
  <si>
    <t>80256</t>
  </si>
  <si>
    <t>17691538</t>
  </si>
  <si>
    <t>МЕСНА ЗАЈЕДНИЦА ГОРЊА ЦРНИШАВА</t>
  </si>
  <si>
    <t>80272</t>
  </si>
  <si>
    <t>17717669</t>
  </si>
  <si>
    <t>00229</t>
  </si>
  <si>
    <t>07155093</t>
  </si>
  <si>
    <t>00657</t>
  </si>
  <si>
    <t>07154496</t>
  </si>
  <si>
    <t>00662</t>
  </si>
  <si>
    <t>07154852</t>
  </si>
  <si>
    <t>00663</t>
  </si>
  <si>
    <t>07154879</t>
  </si>
  <si>
    <t>00660</t>
  </si>
  <si>
    <t>07154887</t>
  </si>
  <si>
    <t>00659</t>
  </si>
  <si>
    <t>07154895</t>
  </si>
  <si>
    <t>00658</t>
  </si>
  <si>
    <t>07154909</t>
  </si>
  <si>
    <t>00661</t>
  </si>
  <si>
    <t>07155018</t>
  </si>
  <si>
    <t>00664</t>
  </si>
  <si>
    <t>07574070</t>
  </si>
  <si>
    <t>01619</t>
  </si>
  <si>
    <t>17430092</t>
  </si>
  <si>
    <t>01702</t>
  </si>
  <si>
    <t>07352581</t>
  </si>
  <si>
    <t>01877</t>
  </si>
  <si>
    <t>07352590</t>
  </si>
  <si>
    <t>02155</t>
  </si>
  <si>
    <t>07352603</t>
  </si>
  <si>
    <t>02193</t>
  </si>
  <si>
    <t>07155034</t>
  </si>
  <si>
    <t>02430</t>
  </si>
  <si>
    <t>17185390</t>
  </si>
  <si>
    <t>41820</t>
  </si>
  <si>
    <t>ВРЊАЧКА БАЊА</t>
  </si>
  <si>
    <t>115</t>
  </si>
  <si>
    <t>08082</t>
  </si>
  <si>
    <t>07175981</t>
  </si>
  <si>
    <t>08083</t>
  </si>
  <si>
    <t>МЕСНА ЗАЈЕДНИЦА ВРЊАЧКА БАЊА</t>
  </si>
  <si>
    <t>08087</t>
  </si>
  <si>
    <t>07176066</t>
  </si>
  <si>
    <t>МЕСНА ЗАЈЕДНИЦА ГРАЧАЦ</t>
  </si>
  <si>
    <t>08089</t>
  </si>
  <si>
    <t>07176503</t>
  </si>
  <si>
    <t>МЕСНА ЗАЈЕДНИЦА СТАНИШИНЦИ</t>
  </si>
  <si>
    <t>08094</t>
  </si>
  <si>
    <t>07176511</t>
  </si>
  <si>
    <t>МЕСНА ЗАЈЕДНИЦА НОВО СЕЛО</t>
  </si>
  <si>
    <t>08090</t>
  </si>
  <si>
    <t>07176520</t>
  </si>
  <si>
    <t>МЕСНА ЗАЈЕДНИЦА ПОДУНАВЦИ</t>
  </si>
  <si>
    <t>08091</t>
  </si>
  <si>
    <t>07176538</t>
  </si>
  <si>
    <t>МЕСНА ЗАЈЕДНИЦА ВРАНЕШИ</t>
  </si>
  <si>
    <t>08086</t>
  </si>
  <si>
    <t>07176708</t>
  </si>
  <si>
    <t>МЕСНА ЗАЈЕДНИЦА ВРЊЦИ</t>
  </si>
  <si>
    <t>08088</t>
  </si>
  <si>
    <t>07177348</t>
  </si>
  <si>
    <t>МЕСНА ЗАЈЕДНИЦА РУЂИНЦИ</t>
  </si>
  <si>
    <t>08093</t>
  </si>
  <si>
    <t>07406592</t>
  </si>
  <si>
    <t>МЕСНА ЗАЈЕДНИЦА ШТУЛАЦ</t>
  </si>
  <si>
    <t>08095</t>
  </si>
  <si>
    <t>07406606</t>
  </si>
  <si>
    <t>МЕСНА ЗАЈЕДНИЦА РСОВЦИ</t>
  </si>
  <si>
    <t>08092</t>
  </si>
  <si>
    <t>07954620</t>
  </si>
  <si>
    <t>80242</t>
  </si>
  <si>
    <t>17722808</t>
  </si>
  <si>
    <t>17009486</t>
  </si>
  <si>
    <t>08101</t>
  </si>
  <si>
    <t>70049</t>
  </si>
  <si>
    <t>07176562</t>
  </si>
  <si>
    <t>08097</t>
  </si>
  <si>
    <t>70180</t>
  </si>
  <si>
    <t>07177453</t>
  </si>
  <si>
    <t>08098</t>
  </si>
  <si>
    <t>70182</t>
  </si>
  <si>
    <t>17047736</t>
  </si>
  <si>
    <t>08096</t>
  </si>
  <si>
    <t>70183</t>
  </si>
  <si>
    <t>07294409</t>
  </si>
  <si>
    <t>ЦЕНТАР ЗА СОЦИЈАЛНИ РАД ОПШТИНЕ ВРЊАЧКА БАЊА</t>
  </si>
  <si>
    <t>00230</t>
  </si>
  <si>
    <t>07339275</t>
  </si>
  <si>
    <t>00668</t>
  </si>
  <si>
    <t>07176333</t>
  </si>
  <si>
    <t>00667</t>
  </si>
  <si>
    <t>07176341</t>
  </si>
  <si>
    <t>00665</t>
  </si>
  <si>
    <t>07176350</t>
  </si>
  <si>
    <t>00666</t>
  </si>
  <si>
    <t>07176368</t>
  </si>
  <si>
    <t>01703</t>
  </si>
  <si>
    <t>06876170</t>
  </si>
  <si>
    <t>УГОСТИТЕЉСКО-ТУРИСТИЧКА ШКОЛА СА ДОМОМ УЧЕНИКА</t>
  </si>
  <si>
    <t>01878</t>
  </si>
  <si>
    <t>07176376</t>
  </si>
  <si>
    <t>02591</t>
  </si>
  <si>
    <t>07177402</t>
  </si>
  <si>
    <t>80116</t>
  </si>
  <si>
    <t>17670581</t>
  </si>
  <si>
    <t>80221</t>
  </si>
  <si>
    <t>17689134</t>
  </si>
  <si>
    <t>КРУШЕВАЦ</t>
  </si>
  <si>
    <t>052</t>
  </si>
  <si>
    <t>05510</t>
  </si>
  <si>
    <t>05515</t>
  </si>
  <si>
    <t>05511</t>
  </si>
  <si>
    <t>06938736</t>
  </si>
  <si>
    <t>05573</t>
  </si>
  <si>
    <t>07143966</t>
  </si>
  <si>
    <t>КРУШЕВАЧКО ПОЗОРИШТЕ</t>
  </si>
  <si>
    <t>05574</t>
  </si>
  <si>
    <t>07143982</t>
  </si>
  <si>
    <t>05576</t>
  </si>
  <si>
    <t>07144016</t>
  </si>
  <si>
    <t>05578</t>
  </si>
  <si>
    <t>07144024</t>
  </si>
  <si>
    <t>05567</t>
  </si>
  <si>
    <t>07145233</t>
  </si>
  <si>
    <t>05571</t>
  </si>
  <si>
    <t>07145268</t>
  </si>
  <si>
    <t>МЕСНА ЗАЈЕДНИЦА МАЛА РЕКА</t>
  </si>
  <si>
    <t>05544</t>
  </si>
  <si>
    <t>07145276</t>
  </si>
  <si>
    <t>05524</t>
  </si>
  <si>
    <t>07145373</t>
  </si>
  <si>
    <t>МЕСНА ЗАЈЕДНИЦА ГАРИ</t>
  </si>
  <si>
    <t>05526</t>
  </si>
  <si>
    <t>07145381</t>
  </si>
  <si>
    <t>05519</t>
  </si>
  <si>
    <t>07145390</t>
  </si>
  <si>
    <t>МЕСНА ЗАЈЕДНИЦА КАОНИК</t>
  </si>
  <si>
    <t>05535</t>
  </si>
  <si>
    <t>07145403</t>
  </si>
  <si>
    <t>МЕСНА ЗАЈЕДНИЦА ЖАБАРЕ</t>
  </si>
  <si>
    <t>05532</t>
  </si>
  <si>
    <t>07145411</t>
  </si>
  <si>
    <t>МЕСНА ЗАЈЕДНИЦА ЂУНИС</t>
  </si>
  <si>
    <t>05531</t>
  </si>
  <si>
    <t>07145420</t>
  </si>
  <si>
    <t>МЕСНА ЗАЈЕДНИЦА ГОРЊИ СТЕПОШ</t>
  </si>
  <si>
    <t>05528</t>
  </si>
  <si>
    <t>07145438</t>
  </si>
  <si>
    <t>МЕСНА ЗАЈЕДНИЦА МОДРИЦА</t>
  </si>
  <si>
    <t>05547</t>
  </si>
  <si>
    <t>07145446</t>
  </si>
  <si>
    <t>МЕСНА ЗАЈЕДНИЦА МЕШЕВО</t>
  </si>
  <si>
    <t>05546</t>
  </si>
  <si>
    <t>07145454</t>
  </si>
  <si>
    <t>МЕСНА ЗАЈЕДНИЦА ГАГЛОВО</t>
  </si>
  <si>
    <t>05525</t>
  </si>
  <si>
    <t>07145462</t>
  </si>
  <si>
    <t>МЕСНА ЗАЈЕДНИЦА КОБИЉЕ</t>
  </si>
  <si>
    <t>05537</t>
  </si>
  <si>
    <t>07145489</t>
  </si>
  <si>
    <t>МЕСНА ЗАЈЕДНИЦА СУШИЦА</t>
  </si>
  <si>
    <t>05553</t>
  </si>
  <si>
    <t>07145535</t>
  </si>
  <si>
    <t>МЕСНА ЗАЈЕДНИЦА ПАДЕЖ</t>
  </si>
  <si>
    <t>05551</t>
  </si>
  <si>
    <t>07146906</t>
  </si>
  <si>
    <t>МЕСНА ЗАЈЕДНИЦА ВЕЛИКИ ШИЉЕГОВАЦ</t>
  </si>
  <si>
    <t>05523</t>
  </si>
  <si>
    <t>07146957</t>
  </si>
  <si>
    <t>МЕСНА ЗАЈЕДНИЦА РИБАРЕ</t>
  </si>
  <si>
    <t>05552</t>
  </si>
  <si>
    <t>07147007</t>
  </si>
  <si>
    <t>МЕСНА ЗАЈЕДНИЦА ВЕЛИКИ КУПЦИ</t>
  </si>
  <si>
    <t>05522</t>
  </si>
  <si>
    <t>07193254</t>
  </si>
  <si>
    <t>МЕСНА ЗАЈЕДНИЦА МУДРАКОВАЦ</t>
  </si>
  <si>
    <t>05548</t>
  </si>
  <si>
    <t>07193262</t>
  </si>
  <si>
    <t>МЕСНА ЗАЈЕДНИЦА ПАРУНОВАЦ</t>
  </si>
  <si>
    <t>05549</t>
  </si>
  <si>
    <t>07194188</t>
  </si>
  <si>
    <t>МЕСНА ЗАЈЕДНИЦА ШАНАЦ</t>
  </si>
  <si>
    <t>05558</t>
  </si>
  <si>
    <t>07194196</t>
  </si>
  <si>
    <t>МЕСНА ЗАЈЕДНИЦА МАКРЕШАНЕ</t>
  </si>
  <si>
    <t>05543</t>
  </si>
  <si>
    <t>07194226</t>
  </si>
  <si>
    <t>05564</t>
  </si>
  <si>
    <t>07194269</t>
  </si>
  <si>
    <t>МЕСНА ЗАЈЕДНИЦА ГЛОБОДЕР</t>
  </si>
  <si>
    <t>05527</t>
  </si>
  <si>
    <t>07194510</t>
  </si>
  <si>
    <t>МЕСНА ЗАЈЕДНИЦА БЕЛА ВОДА</t>
  </si>
  <si>
    <t>05518</t>
  </si>
  <si>
    <t>07194625</t>
  </si>
  <si>
    <t>МЕСНА ЗАЈЕДНИЦА МАЧКОВАЦ</t>
  </si>
  <si>
    <t>05545</t>
  </si>
  <si>
    <t>07206089</t>
  </si>
  <si>
    <t>МЕСНА ЗАЈЕДНИЦА ПЕПЕЉЕВАЦ</t>
  </si>
  <si>
    <t>05550</t>
  </si>
  <si>
    <t>07206542</t>
  </si>
  <si>
    <t>МЕСНА ЗАЈЕДНИЦА ТЕКИЈЕ</t>
  </si>
  <si>
    <t>05554</t>
  </si>
  <si>
    <t>07206666</t>
  </si>
  <si>
    <t>МЕСНА ЗАЈЕДНИЦА ЗДРАВИЊЕ</t>
  </si>
  <si>
    <t>05533</t>
  </si>
  <si>
    <t>07217471</t>
  </si>
  <si>
    <t>МЕСНА ЗАЈЕДНИЦА ДВОРАНЕ</t>
  </si>
  <si>
    <t>05529</t>
  </si>
  <si>
    <t>07217480</t>
  </si>
  <si>
    <t>05560</t>
  </si>
  <si>
    <t>07234040</t>
  </si>
  <si>
    <t>МЕСНА ЗАЈЕДНИЦА ЧИТЛУК</t>
  </si>
  <si>
    <t>05557</t>
  </si>
  <si>
    <t>07260032</t>
  </si>
  <si>
    <t>05566</t>
  </si>
  <si>
    <t>07260059</t>
  </si>
  <si>
    <t>МЕСНА ЗАЈЕДНИЦА МАЛО ГОЛОВОДЕ</t>
  </si>
  <si>
    <t>05570</t>
  </si>
  <si>
    <t>07260920</t>
  </si>
  <si>
    <t>МЕСНА ЗАЈЕДНИЦА ВЕЛИКА ЛОМНИЦА</t>
  </si>
  <si>
    <t>05521</t>
  </si>
  <si>
    <t>07260938</t>
  </si>
  <si>
    <t>05561</t>
  </si>
  <si>
    <t>07263562</t>
  </si>
  <si>
    <t>05568</t>
  </si>
  <si>
    <t>07263627</t>
  </si>
  <si>
    <t>МЕСНА ЗАЈЕДНИЦА МАЈДЕВО</t>
  </si>
  <si>
    <t>05542</t>
  </si>
  <si>
    <t>07267827</t>
  </si>
  <si>
    <t>МЕСНА ЗАЈЕДНИЦА ТРМЧАРЕ</t>
  </si>
  <si>
    <t>05555</t>
  </si>
  <si>
    <t>07268564</t>
  </si>
  <si>
    <t>05572</t>
  </si>
  <si>
    <t>07269617</t>
  </si>
  <si>
    <t>МЕСНА ЗАЈЕДНИЦА ДЕДИНА</t>
  </si>
  <si>
    <t>05530</t>
  </si>
  <si>
    <t>07275897</t>
  </si>
  <si>
    <t>МЕСНА ЗАЈЕДНИЦА КУКЉИН</t>
  </si>
  <si>
    <t>05540</t>
  </si>
  <si>
    <t>07277628</t>
  </si>
  <si>
    <t>МЕСНА ЗАЈЕДНИЦА КОЊУХ</t>
  </si>
  <si>
    <t>05538</t>
  </si>
  <si>
    <t>07284209</t>
  </si>
  <si>
    <t>МЕСНА ЗАЈЕДНИЦА ЈАСИКА</t>
  </si>
  <si>
    <t>05534</t>
  </si>
  <si>
    <t>07308116</t>
  </si>
  <si>
    <t>МЕСНА ЗАЈЕДНИЦА ЋЕЛИЈЕ</t>
  </si>
  <si>
    <t>05556</t>
  </si>
  <si>
    <t>07312148</t>
  </si>
  <si>
    <t>01615</t>
  </si>
  <si>
    <t>17057952</t>
  </si>
  <si>
    <t>00553</t>
  </si>
  <si>
    <t>17075411</t>
  </si>
  <si>
    <t>ТЕХНИЧКА ШКОЛА МЛАДЕНОВАЦ</t>
  </si>
  <si>
    <t>01846</t>
  </si>
  <si>
    <t>07524285</t>
  </si>
  <si>
    <t>ГИМНАЗИЈА МЛАДЕНОВАЦ</t>
  </si>
  <si>
    <t>01694</t>
  </si>
  <si>
    <t>07524293</t>
  </si>
  <si>
    <t>ДОМ ЗДРАВЉА МЛАДЕНОВАЦ</t>
  </si>
  <si>
    <t>02419</t>
  </si>
  <si>
    <t>07007272</t>
  </si>
  <si>
    <t>02538</t>
  </si>
  <si>
    <t>07039751</t>
  </si>
  <si>
    <t>02589</t>
  </si>
  <si>
    <t>07050844</t>
  </si>
  <si>
    <t>40820</t>
  </si>
  <si>
    <t>СОПОТ</t>
  </si>
  <si>
    <t>017</t>
  </si>
  <si>
    <t>04352</t>
  </si>
  <si>
    <t>МЕСНА ЗАЈЕДНИЦА ДУЧИНА</t>
  </si>
  <si>
    <t>04357</t>
  </si>
  <si>
    <t>04353</t>
  </si>
  <si>
    <t>07003471</t>
  </si>
  <si>
    <t>МЕСНА ЗАЈЕДНИЦА ЂУРИНЦИ</t>
  </si>
  <si>
    <t>04358</t>
  </si>
  <si>
    <t>07003480</t>
  </si>
  <si>
    <t>МЕСНА ЗАЈЕДНИЦА ПОПОВИЋ</t>
  </si>
  <si>
    <t>04363</t>
  </si>
  <si>
    <t>07003498</t>
  </si>
  <si>
    <t>МЕСНА ЗАЈЕДНИЦА РАЉА</t>
  </si>
  <si>
    <t>04364</t>
  </si>
  <si>
    <t>07003501</t>
  </si>
  <si>
    <t>МЕСНА ЗАЈЕДНИЦА СИБНИЦА</t>
  </si>
  <si>
    <t>04366</t>
  </si>
  <si>
    <t>07003510</t>
  </si>
  <si>
    <t>МЕСНА ЗАЈЕДНИЦА СОПОТ</t>
  </si>
  <si>
    <t>04369</t>
  </si>
  <si>
    <t>07003528</t>
  </si>
  <si>
    <t>МЕСНА ЗАЈЕДНИЦА СТОЈНИК</t>
  </si>
  <si>
    <t>04368</t>
  </si>
  <si>
    <t>07003536</t>
  </si>
  <si>
    <t>МЕСНА ЗАЈЕДНИЦА БАБЕ</t>
  </si>
  <si>
    <t>04354</t>
  </si>
  <si>
    <t>07041802</t>
  </si>
  <si>
    <t>МЕСНА ЗАЈЕДНИЦА ГУБЕРЕВАЦ</t>
  </si>
  <si>
    <t>04355</t>
  </si>
  <si>
    <t>07041829</t>
  </si>
  <si>
    <t>МЕСНА ЗАЈЕДНИЦА СЛАТИНА</t>
  </si>
  <si>
    <t>04367</t>
  </si>
  <si>
    <t>07041837</t>
  </si>
  <si>
    <t>МЕСНА ЗАЈЕДНИЦА РОГАЧА</t>
  </si>
  <si>
    <t>04365</t>
  </si>
  <si>
    <t>07041845</t>
  </si>
  <si>
    <t>МЕСНА ЗАЈЕДНИЦА НЕМЕНИКУЋЕ</t>
  </si>
  <si>
    <t>04361</t>
  </si>
  <si>
    <t>07041853</t>
  </si>
  <si>
    <t>МЕСНА ЗАЈЕДНИЦА МАЛИ ПОЖАРЕВАЦ</t>
  </si>
  <si>
    <t>04360</t>
  </si>
  <si>
    <t>07041861</t>
  </si>
  <si>
    <t>МЕСНА ЗАЈЕДНИЦА МАЛА ИВАНЧА</t>
  </si>
  <si>
    <t>04359</t>
  </si>
  <si>
    <t>07041870</t>
  </si>
  <si>
    <t>МЕСНА ЗАЈЕДНИЦА ПАРЦАНИ</t>
  </si>
  <si>
    <t>04362</t>
  </si>
  <si>
    <t>07047614</t>
  </si>
  <si>
    <t>МЕСНА ЗАЈЕДНИЦА ДРЛУПА</t>
  </si>
  <si>
    <t>04356</t>
  </si>
  <si>
    <t>07048068</t>
  </si>
  <si>
    <t>09573</t>
  </si>
  <si>
    <t>17154443</t>
  </si>
  <si>
    <t>17319116</t>
  </si>
  <si>
    <t>03653</t>
  </si>
  <si>
    <t>07003595</t>
  </si>
  <si>
    <t>03652</t>
  </si>
  <si>
    <t>07069090</t>
  </si>
  <si>
    <t>00560</t>
  </si>
  <si>
    <t>07003544</t>
  </si>
  <si>
    <t>00562</t>
  </si>
  <si>
    <t>07003552</t>
  </si>
  <si>
    <t>00559</t>
  </si>
  <si>
    <t>07003579</t>
  </si>
  <si>
    <t>00561</t>
  </si>
  <si>
    <t>07003587</t>
  </si>
  <si>
    <t>01848</t>
  </si>
  <si>
    <t>07084005</t>
  </si>
  <si>
    <t>ЕКОНОМСКО-ТРГОВИНСКА ШКОЛА  СОПОТ</t>
  </si>
  <si>
    <t>01847</t>
  </si>
  <si>
    <t>07565631</t>
  </si>
  <si>
    <t>ДОМ ЗДРАВЉА СОПОТ</t>
  </si>
  <si>
    <t>02420</t>
  </si>
  <si>
    <t>07003609</t>
  </si>
  <si>
    <t>ЧАЧАК</t>
  </si>
  <si>
    <t>034</t>
  </si>
  <si>
    <t>04794</t>
  </si>
  <si>
    <t>07183046</t>
  </si>
  <si>
    <t>04879</t>
  </si>
  <si>
    <t>04795</t>
  </si>
  <si>
    <t>06612946</t>
  </si>
  <si>
    <t>04871</t>
  </si>
  <si>
    <t>07167342</t>
  </si>
  <si>
    <t>04873</t>
  </si>
  <si>
    <t>07167385</t>
  </si>
  <si>
    <t>04870</t>
  </si>
  <si>
    <t>07167393</t>
  </si>
  <si>
    <t>МЕЂУОПШТИНСКИ ИСТОРИЈСКИ АРХИВ ЗА ОПШТИНЕ ЧАЧАК, ГОРЊИ МИЛАНОВАЦ И ЛУЧАНИ</t>
  </si>
  <si>
    <t>04872</t>
  </si>
  <si>
    <t>07167423</t>
  </si>
  <si>
    <t>04874</t>
  </si>
  <si>
    <t>07167466</t>
  </si>
  <si>
    <t>МЕСНА ЗАЈЕДНИЦА ВРАНИЋИ</t>
  </si>
  <si>
    <t>04814</t>
  </si>
  <si>
    <t>07167679</t>
  </si>
  <si>
    <t>МЕСНА ЗАЈЕДНИЦА ЉУБИЋ</t>
  </si>
  <si>
    <t>04834</t>
  </si>
  <si>
    <t>07167687</t>
  </si>
  <si>
    <t>МЕСНА ЗАЈЕДНИЦА ВИДОВА</t>
  </si>
  <si>
    <t>04812</t>
  </si>
  <si>
    <t>07167709</t>
  </si>
  <si>
    <t>МЕСНА ЗАЈЕДНИЦА МЕЂУВРШЈЕ</t>
  </si>
  <si>
    <t>04835</t>
  </si>
  <si>
    <t>07167717</t>
  </si>
  <si>
    <t>04820</t>
  </si>
  <si>
    <t>07167725</t>
  </si>
  <si>
    <t>МЕСНА ЗАЈЕДНИЦА ВРНЧАНИ</t>
  </si>
  <si>
    <t>04815</t>
  </si>
  <si>
    <t>07167741</t>
  </si>
  <si>
    <t>МЕСНА ЗАЈЕДНИЦА МИЛИЋЕВЦИ</t>
  </si>
  <si>
    <t>04836</t>
  </si>
  <si>
    <t>07167750</t>
  </si>
  <si>
    <t>МЕСНА ЗАЈЕДНИЦА ДОЊА ТРЕПЧА</t>
  </si>
  <si>
    <t>04821</t>
  </si>
  <si>
    <t>07167768</t>
  </si>
  <si>
    <t>04860</t>
  </si>
  <si>
    <t>07167776</t>
  </si>
  <si>
    <t>МЕСНА ЗАЈЕДНИЦА ВИЉУША</t>
  </si>
  <si>
    <t>04813</t>
  </si>
  <si>
    <t>07167784</t>
  </si>
  <si>
    <t>МЕСНА ЗАЈЕДНИЦА МИОКОВЦИ</t>
  </si>
  <si>
    <t>04837</t>
  </si>
  <si>
    <t>07167792</t>
  </si>
  <si>
    <t>МЕСНА ЗАЈЕДНИЦА ЖАОЧАНИ</t>
  </si>
  <si>
    <t>04822</t>
  </si>
  <si>
    <t>07167806</t>
  </si>
  <si>
    <t>04861</t>
  </si>
  <si>
    <t>07167814</t>
  </si>
  <si>
    <t>МЕСНА ЗАЈЕДНИЦА ВУЈЕТИНЦИ</t>
  </si>
  <si>
    <t>04816</t>
  </si>
  <si>
    <t>07167822</t>
  </si>
  <si>
    <t>МЕСНА ЗАЈЕДНИЦА МОЈСИЊЕ</t>
  </si>
  <si>
    <t>04838</t>
  </si>
  <si>
    <t>07167849</t>
  </si>
  <si>
    <t>04866</t>
  </si>
  <si>
    <t>07167857</t>
  </si>
  <si>
    <t>МЕСНА ЗАЈЕДНИЦА ПРИЈЕВОР</t>
  </si>
  <si>
    <t>04849</t>
  </si>
  <si>
    <t>07167865</t>
  </si>
  <si>
    <t>МЕСНА ЗАЈЕДНИЦА МРЧАЈЕВЦИ</t>
  </si>
  <si>
    <t>04839</t>
  </si>
  <si>
    <t>07167873</t>
  </si>
  <si>
    <t>МЕСНА ЗАЈЕДНИЦА ЗАБЛАЋЕ</t>
  </si>
  <si>
    <t>04823</t>
  </si>
  <si>
    <t>07167881</t>
  </si>
  <si>
    <t>МЕСНА ЗАЈЕДНИЦА ПРИСЛОНИЦА</t>
  </si>
  <si>
    <t>04850</t>
  </si>
  <si>
    <t>07167903</t>
  </si>
  <si>
    <t>МЕСНА ЗАЈЕДНИЦА МРШИНЦИ</t>
  </si>
  <si>
    <t>04840</t>
  </si>
  <si>
    <t>07167911</t>
  </si>
  <si>
    <t>МЕСНА ЗАЈЕДНИЦА ЈАНЧИЋИ</t>
  </si>
  <si>
    <t>04824</t>
  </si>
  <si>
    <t>07167920</t>
  </si>
  <si>
    <t>МЕСНА ЗАЈЕДНИЦА АТЕНИЦА</t>
  </si>
  <si>
    <t>04803</t>
  </si>
  <si>
    <t>07167938</t>
  </si>
  <si>
    <t>МЕСНА ЗАЈЕДНИЦА ПЕТНИЦА</t>
  </si>
  <si>
    <t>04845</t>
  </si>
  <si>
    <t>07167946</t>
  </si>
  <si>
    <t>МЕСНА ЗАЈЕДНИЦА ОВЧАР БАЊА</t>
  </si>
  <si>
    <t>04841</t>
  </si>
  <si>
    <t>07167954</t>
  </si>
  <si>
    <t>МЕСНА ЗАЈЕДНИЦА ЈЕЗДИНА</t>
  </si>
  <si>
    <t>04826</t>
  </si>
  <si>
    <t>07167962</t>
  </si>
  <si>
    <t>04804</t>
  </si>
  <si>
    <t>07167989</t>
  </si>
  <si>
    <t>МЕСНА ЗАЈЕДНИЦА ПРЕМЕЋА</t>
  </si>
  <si>
    <t>04847</t>
  </si>
  <si>
    <t>07167997</t>
  </si>
  <si>
    <t>04805</t>
  </si>
  <si>
    <t>07168012</t>
  </si>
  <si>
    <t>МЕСНА ЗАЈЕДНИЦА РАКОВА</t>
  </si>
  <si>
    <t>04852</t>
  </si>
  <si>
    <t>07168039</t>
  </si>
  <si>
    <t>МЕСНА ЗАЈЕДНИЦА КАТРГА</t>
  </si>
  <si>
    <t>04827</t>
  </si>
  <si>
    <t>07168047</t>
  </si>
  <si>
    <t>МЕСНА ЗАЈЕДНИЦА ЈЕЖЕВИЦА</t>
  </si>
  <si>
    <t>04825</t>
  </si>
  <si>
    <t>07168055</t>
  </si>
  <si>
    <t>04807</t>
  </si>
  <si>
    <t>07168063</t>
  </si>
  <si>
    <t>МЕСНА ЗАЈЕДНИЦА РОШЦИ</t>
  </si>
  <si>
    <t>04854</t>
  </si>
  <si>
    <t>07168071</t>
  </si>
  <si>
    <t>МЕСНА ЗАЈЕДНИЦА КУЛИНОВЦИ</t>
  </si>
  <si>
    <t>04831</t>
  </si>
  <si>
    <t>07168080</t>
  </si>
  <si>
    <t>МЕСНА ЗАЈЕДНИЦА КАЧУЛИЦА</t>
  </si>
  <si>
    <t>04828</t>
  </si>
  <si>
    <t>07168098</t>
  </si>
  <si>
    <t>МЕСНА ЗАЈЕДНИЦА БАЊИЦА</t>
  </si>
  <si>
    <t>04806</t>
  </si>
  <si>
    <t>07168101</t>
  </si>
  <si>
    <t>04853</t>
  </si>
  <si>
    <t>07168110</t>
  </si>
  <si>
    <t>МЕСНА ЗАЈЕДНИЦА КУКИЋИ</t>
  </si>
  <si>
    <t>04830</t>
  </si>
  <si>
    <t>07168128</t>
  </si>
  <si>
    <t>04862</t>
  </si>
  <si>
    <t>07168136</t>
  </si>
  <si>
    <t>МЕСНА ЗАЈЕДНИЦА БЕЧАЊ</t>
  </si>
  <si>
    <t>04808</t>
  </si>
  <si>
    <t>07168144</t>
  </si>
  <si>
    <t>МЕСНА ЗАЈЕДНИЦА РАЈАЦ</t>
  </si>
  <si>
    <t>04851</t>
  </si>
  <si>
    <t>07168152</t>
  </si>
  <si>
    <t>МЕСНА ЗАЈЕДНИЦА ЛОЗНИЦА</t>
  </si>
  <si>
    <t>04833</t>
  </si>
  <si>
    <t>07168179</t>
  </si>
  <si>
    <t>МЕСНА ЗАЈЕДНИЦА БРЕЗОВИЦА</t>
  </si>
  <si>
    <t>04809</t>
  </si>
  <si>
    <t>07168187</t>
  </si>
  <si>
    <t>МЕСНА ЗАЈЕДНИЦА СОКОЛИЋИ</t>
  </si>
  <si>
    <t>04856</t>
  </si>
  <si>
    <t>07168195</t>
  </si>
  <si>
    <t>МЕСНА ЗАЈЕДНИЦА ЛИПНИЦА</t>
  </si>
  <si>
    <t>04832</t>
  </si>
  <si>
    <t>07168209</t>
  </si>
  <si>
    <t>04855</t>
  </si>
  <si>
    <t>07168217</t>
  </si>
  <si>
    <t>МЕСНА ЗАЈЕДНИЦА БРЕСНИЦА</t>
  </si>
  <si>
    <t>04810</t>
  </si>
  <si>
    <t>07168225</t>
  </si>
  <si>
    <t>МЕСНА ЗАЈЕДНИЦА ТРБУШАНИ</t>
  </si>
  <si>
    <t>04858</t>
  </si>
  <si>
    <t>07168233</t>
  </si>
  <si>
    <t>МЕСНА ЗАЈЕДНИЦА ГОРЊА ТРЕПЧА</t>
  </si>
  <si>
    <t>04819</t>
  </si>
  <si>
    <t>07168241</t>
  </si>
  <si>
    <t>МЕСНА ЗАЈЕДНИЦА СТАНЧИЋИ</t>
  </si>
  <si>
    <t>04857</t>
  </si>
  <si>
    <t>07168250</t>
  </si>
  <si>
    <t>МЕСНА ЗАЈЕДНИЦА ВАПА</t>
  </si>
  <si>
    <t>04811</t>
  </si>
  <si>
    <t>07168268</t>
  </si>
  <si>
    <t>МЕСНА ЗАЈЕДНИЦА ТРНАВА</t>
  </si>
  <si>
    <t>04859</t>
  </si>
  <si>
    <t>07168276</t>
  </si>
  <si>
    <t>МЕСНА ЗАЈЕДНИЦА ГОРИЧАНИ</t>
  </si>
  <si>
    <t>04817</t>
  </si>
  <si>
    <t>07168284</t>
  </si>
  <si>
    <t>МЕСНА ЗАЈЕДНИЦА ОСТРА</t>
  </si>
  <si>
    <t>04842</t>
  </si>
  <si>
    <t>07168292</t>
  </si>
  <si>
    <t>МЕСНА ЗАЈЕДНИЦА ПАКОВРАЋЕ</t>
  </si>
  <si>
    <t>04843</t>
  </si>
  <si>
    <t>07181540</t>
  </si>
  <si>
    <t>МЕСНА ЗАЈЕДНИЦА ПАРМЕНАЦ</t>
  </si>
  <si>
    <t>04844</t>
  </si>
  <si>
    <t>07181582</t>
  </si>
  <si>
    <t>МЕСНА ЗАЈЕДНИЦА ПРЕЉИНА</t>
  </si>
  <si>
    <t>04846</t>
  </si>
  <si>
    <t>07181647</t>
  </si>
  <si>
    <t>04869</t>
  </si>
  <si>
    <t>07181671</t>
  </si>
  <si>
    <t>МЕСНА ЗАЈЕДНИЦА ПРИДВОРИЦА</t>
  </si>
  <si>
    <t>04848</t>
  </si>
  <si>
    <t>07181680</t>
  </si>
  <si>
    <t>МЕСНА ЗАЈЕДНИЦА ГОРЊА ГОРЕВНИЦА</t>
  </si>
  <si>
    <t>04818</t>
  </si>
  <si>
    <t>07181710</t>
  </si>
  <si>
    <t>04876</t>
  </si>
  <si>
    <t>07242999</t>
  </si>
  <si>
    <t>МЕСНА ЗАЈЕДНИЦА КОЊЕВИЋИ</t>
  </si>
  <si>
    <t>04829</t>
  </si>
  <si>
    <t>07243120</t>
  </si>
  <si>
    <t>04865</t>
  </si>
  <si>
    <t>07259077</t>
  </si>
  <si>
    <t>04868</t>
  </si>
  <si>
    <t>07260121</t>
  </si>
  <si>
    <t>04864</t>
  </si>
  <si>
    <t>07325983</t>
  </si>
  <si>
    <t>04798</t>
  </si>
  <si>
    <t>17213938</t>
  </si>
  <si>
    <t>04867</t>
  </si>
  <si>
    <t>17297937</t>
  </si>
  <si>
    <t>09861</t>
  </si>
  <si>
    <t>17622510</t>
  </si>
  <si>
    <t>09836</t>
  </si>
  <si>
    <t>17622528</t>
  </si>
  <si>
    <t>10047</t>
  </si>
  <si>
    <t>17650157</t>
  </si>
  <si>
    <t>10046</t>
  </si>
  <si>
    <t>17650165</t>
  </si>
  <si>
    <t>10068</t>
  </si>
  <si>
    <t>17650360</t>
  </si>
  <si>
    <t>10088</t>
  </si>
  <si>
    <t>17655914</t>
  </si>
  <si>
    <t>ОКРУЖНИ ЗАТВОР У ЧАЧКУ</t>
  </si>
  <si>
    <t>00013</t>
  </si>
  <si>
    <t>17621785</t>
  </si>
  <si>
    <t>00045</t>
  </si>
  <si>
    <t>ЦЕНТАР ЗА СОЦИЈАЛНИ РАД ЧАЧАК</t>
  </si>
  <si>
    <t>00221</t>
  </si>
  <si>
    <t>07181809</t>
  </si>
  <si>
    <t>00566</t>
  </si>
  <si>
    <t>07181574</t>
  </si>
  <si>
    <t>00571</t>
  </si>
  <si>
    <t>07181612</t>
  </si>
  <si>
    <t>00578</t>
  </si>
  <si>
    <t>07181663</t>
  </si>
  <si>
    <t>00572</t>
  </si>
  <si>
    <t>07182007</t>
  </si>
  <si>
    <t>00577</t>
  </si>
  <si>
    <t>07182015</t>
  </si>
  <si>
    <t>00563</t>
  </si>
  <si>
    <t>07182031</t>
  </si>
  <si>
    <t>00574</t>
  </si>
  <si>
    <t>07182511</t>
  </si>
  <si>
    <t>00576</t>
  </si>
  <si>
    <t>07182546</t>
  </si>
  <si>
    <t>00573</t>
  </si>
  <si>
    <t>07182589</t>
  </si>
  <si>
    <t>00567</t>
  </si>
  <si>
    <t>07182597</t>
  </si>
  <si>
    <t>00568</t>
  </si>
  <si>
    <t>07182619</t>
  </si>
  <si>
    <t>00570</t>
  </si>
  <si>
    <t>07182635</t>
  </si>
  <si>
    <t>00569</t>
  </si>
  <si>
    <t>07182643</t>
  </si>
  <si>
    <t>00575</t>
  </si>
  <si>
    <t>07182651</t>
  </si>
  <si>
    <t>00564</t>
  </si>
  <si>
    <t>07182660</t>
  </si>
  <si>
    <t>01616</t>
  </si>
  <si>
    <t>07182678</t>
  </si>
  <si>
    <t>01576</t>
  </si>
  <si>
    <t>07192746</t>
  </si>
  <si>
    <t>00565</t>
  </si>
  <si>
    <t>07206003</t>
  </si>
  <si>
    <t>ОСНОВНА ШКОЛА ЗА ОБРАЗОВАЊЕ ОДРАСЛИХ ЧАЧАК</t>
  </si>
  <si>
    <t>17689096</t>
  </si>
  <si>
    <t>ГИМНАЗИЈА ЧАЧАК</t>
  </si>
  <si>
    <t>01695</t>
  </si>
  <si>
    <t>07182074</t>
  </si>
  <si>
    <t>01850</t>
  </si>
  <si>
    <t>07182139</t>
  </si>
  <si>
    <t>ТЕХНИЧКА ШКОЛА ЧАЧАК</t>
  </si>
  <si>
    <t>01853</t>
  </si>
  <si>
    <t>07182694</t>
  </si>
  <si>
    <t>01851</t>
  </si>
  <si>
    <t>07182783</t>
  </si>
  <si>
    <t>01849</t>
  </si>
  <si>
    <t>07182848</t>
  </si>
  <si>
    <t>02134</t>
  </si>
  <si>
    <t>17276832</t>
  </si>
  <si>
    <t>01852</t>
  </si>
  <si>
    <t>17502735</t>
  </si>
  <si>
    <t>02152</t>
  </si>
  <si>
    <t>07181639</t>
  </si>
  <si>
    <t>02246</t>
  </si>
  <si>
    <t>07181779</t>
  </si>
  <si>
    <t>02270</t>
  </si>
  <si>
    <t>07281536</t>
  </si>
  <si>
    <t>02190</t>
  </si>
  <si>
    <t>07355742</t>
  </si>
  <si>
    <t>02319</t>
  </si>
  <si>
    <t>07181817</t>
  </si>
  <si>
    <t>02652</t>
  </si>
  <si>
    <t>АПОТЕКА ЧАЧАК</t>
  </si>
  <si>
    <t>02618</t>
  </si>
  <si>
    <t>06813470</t>
  </si>
  <si>
    <t>02374</t>
  </si>
  <si>
    <t>07271735</t>
  </si>
  <si>
    <t>РЕПУБЛИЧКИ ФОНД ПИО-ФИЛИЈАЛА- ЧАЧАК</t>
  </si>
  <si>
    <t>00102</t>
  </si>
  <si>
    <t>НАЦИОНАЛНА СЛУЖБА ЗА ЗАПОШЉАВАЊЕ-ФИЛИЈАЛА ЧАЧАК</t>
  </si>
  <si>
    <t>00101</t>
  </si>
  <si>
    <t>41301</t>
  </si>
  <si>
    <t>ЛУЧАНИ</t>
  </si>
  <si>
    <t>060</t>
  </si>
  <si>
    <t>05991</t>
  </si>
  <si>
    <t>07175345</t>
  </si>
  <si>
    <t>06007</t>
  </si>
  <si>
    <t>05992</t>
  </si>
  <si>
    <t>06983685</t>
  </si>
  <si>
    <t>06008</t>
  </si>
  <si>
    <t>07151896</t>
  </si>
  <si>
    <t>МЕСНА ЗАЈЕДНИЦА НЕГРИШОРИ</t>
  </si>
  <si>
    <t>06004</t>
  </si>
  <si>
    <t>07152078</t>
  </si>
  <si>
    <t>МЕСНА ЗАЈЕДНИЦА МАРКОВИЦА</t>
  </si>
  <si>
    <t>06003</t>
  </si>
  <si>
    <t>07152094</t>
  </si>
  <si>
    <t>МЕСНА ЗАЈЕДНИЦА ЛИСИЦЕ</t>
  </si>
  <si>
    <t>06002</t>
  </si>
  <si>
    <t>07152132</t>
  </si>
  <si>
    <t>МЕСНА ЗАЈЕДНИЦА ДЉИН</t>
  </si>
  <si>
    <t>05997</t>
  </si>
  <si>
    <t>07152167</t>
  </si>
  <si>
    <t>05996</t>
  </si>
  <si>
    <t>07152191</t>
  </si>
  <si>
    <t>МЕСНА ЗАЈЕДНИЦА ЂЕРАЋ</t>
  </si>
  <si>
    <t>05999</t>
  </si>
  <si>
    <t>07152213</t>
  </si>
  <si>
    <t>МЕСНА ЗАЈЕДНИЦА ПУХОВО</t>
  </si>
  <si>
    <t>06005</t>
  </si>
  <si>
    <t>07152256</t>
  </si>
  <si>
    <t>МЕСНА ЗАЈЕДНИЦА РТАРИ</t>
  </si>
  <si>
    <t>06006</t>
  </si>
  <si>
    <t>07262086</t>
  </si>
  <si>
    <t>МЕСНА ЗАЈЕДНИЦА ДУЧАЛОВИЋИ</t>
  </si>
  <si>
    <t>05998</t>
  </si>
  <si>
    <t>07262108</t>
  </si>
  <si>
    <t>МЕСНА ЗАЈЕДНИЦА КРСТАЦ</t>
  </si>
  <si>
    <t>06000</t>
  </si>
  <si>
    <t>07294603</t>
  </si>
  <si>
    <t>МЕСНА ЗАЈЕДНИЦА ЛИС</t>
  </si>
  <si>
    <t>06001</t>
  </si>
  <si>
    <t>07302568</t>
  </si>
  <si>
    <t>ФОНД ЗА СОЛИДАРНУ СТАМБЕНУ ИЗГРАДЊУ</t>
  </si>
  <si>
    <t>09522</t>
  </si>
  <si>
    <t>17534491</t>
  </si>
  <si>
    <t>00579</t>
  </si>
  <si>
    <t>07146434</t>
  </si>
  <si>
    <t>41302</t>
  </si>
  <si>
    <t>ГУЧА</t>
  </si>
  <si>
    <t>06033</t>
  </si>
  <si>
    <t>06942601</t>
  </si>
  <si>
    <t>06032</t>
  </si>
  <si>
    <t>06984681</t>
  </si>
  <si>
    <t>МЕСНА ЗАЈЕДНИЦА ДРАГАЧИЦА</t>
  </si>
  <si>
    <t>06021</t>
  </si>
  <si>
    <t>04653</t>
  </si>
  <si>
    <t>06980139</t>
  </si>
  <si>
    <t>МЕСНА ЗАЈЕДНИЦА БУДИЛОВИНА</t>
  </si>
  <si>
    <t>04656</t>
  </si>
  <si>
    <t>06980147</t>
  </si>
  <si>
    <t>МЕСНА ЗАЈЕДНИЦА РИБАРИ</t>
  </si>
  <si>
    <t>04679</t>
  </si>
  <si>
    <t>06980155</t>
  </si>
  <si>
    <t>МЕСНА ЗАЈЕДНИЦА РАВНИ</t>
  </si>
  <si>
    <t>04676</t>
  </si>
  <si>
    <t>06980163</t>
  </si>
  <si>
    <t>МЕСНА ЗАЈЕДНИЦА ДОЊИ ЛИПОВАЦ</t>
  </si>
  <si>
    <t>04660</t>
  </si>
  <si>
    <t>06980171</t>
  </si>
  <si>
    <t>04666</t>
  </si>
  <si>
    <t>06980180</t>
  </si>
  <si>
    <t>04669</t>
  </si>
  <si>
    <t>06980198</t>
  </si>
  <si>
    <t>МЕСНА ЗАЈЕДНИЦА ТРШАНОВЦИ</t>
  </si>
  <si>
    <t>80225</t>
  </si>
  <si>
    <t>06980201</t>
  </si>
  <si>
    <t>МЕСНА ЗАЈЕДНИЦА ЖИЉЦИ</t>
  </si>
  <si>
    <t>04665</t>
  </si>
  <si>
    <t>06980210</t>
  </si>
  <si>
    <t>МЕСНА ЗАЈЕДНИЦА ДРЕНОВА</t>
  </si>
  <si>
    <t>04661</t>
  </si>
  <si>
    <t>06980716</t>
  </si>
  <si>
    <t>МЕСНА ЗАЈЕДНИЦА ВЕЛИКА ГРАБОВИЦА</t>
  </si>
  <si>
    <t>04657</t>
  </si>
  <si>
    <t>06980724</t>
  </si>
  <si>
    <t>МЕСНА ЗАЈЕДНИЦА БЛАЖЕВО</t>
  </si>
  <si>
    <t>04650</t>
  </si>
  <si>
    <t>07099835</t>
  </si>
  <si>
    <t>МЕСНА ЗАЈЕДНИЦА БОТУЊА</t>
  </si>
  <si>
    <t>04652</t>
  </si>
  <si>
    <t>07099843</t>
  </si>
  <si>
    <t>МЕСНА ЗАЈЕДНИЦА БАТОТЕ</t>
  </si>
  <si>
    <t>04649</t>
  </si>
  <si>
    <t>07099851</t>
  </si>
  <si>
    <t>МЕСНА ЗАЈЕДНИЦА БРЗЕЋЕ</t>
  </si>
  <si>
    <t>04654</t>
  </si>
  <si>
    <t>07099860</t>
  </si>
  <si>
    <t>МЕСНА ЗАЈЕДНИЦА ДУБЦИ</t>
  </si>
  <si>
    <t>04662</t>
  </si>
  <si>
    <t>07099878</t>
  </si>
  <si>
    <t>МЕСНА ЗАЈЕДНИЦА ВЛАЈКОВЦИ</t>
  </si>
  <si>
    <t>04658</t>
  </si>
  <si>
    <t>07099886</t>
  </si>
  <si>
    <t>МЕСНА ЗАЈЕДНИЦА ЗЛАТАРИ</t>
  </si>
  <si>
    <t>04667</t>
  </si>
  <si>
    <t>07099894</t>
  </si>
  <si>
    <t>МЕСНА ЗАЈЕДНИЦА МИЛЕНТИЈА</t>
  </si>
  <si>
    <t>04674</t>
  </si>
  <si>
    <t>07099916</t>
  </si>
  <si>
    <t>МЕСНА ЗАЈЕДНИЦА ОСРЕДЦИ</t>
  </si>
  <si>
    <t>04675</t>
  </si>
  <si>
    <t>07099924</t>
  </si>
  <si>
    <t>МЕСНА ЗАЈЕДНИЦА ИГРОШ</t>
  </si>
  <si>
    <t>04668</t>
  </si>
  <si>
    <t>07099932</t>
  </si>
  <si>
    <t>МЕСНА ЗАЈЕДНИЦА ЛЕПЕНАЦ</t>
  </si>
  <si>
    <t>04672</t>
  </si>
  <si>
    <t>07099967</t>
  </si>
  <si>
    <t>МЕСНА ЗАЈЕДНИЦА РАЗБОЈНА</t>
  </si>
  <si>
    <t>04678</t>
  </si>
  <si>
    <t>07099975</t>
  </si>
  <si>
    <t>МЕСНА ЗАЈЕДНИЦА ЂЕРЕКАРЕ</t>
  </si>
  <si>
    <t>04682</t>
  </si>
  <si>
    <t>07195001</t>
  </si>
  <si>
    <t>МЕСНА ЗАЈЕДНИЦА КРИВА РЕКА</t>
  </si>
  <si>
    <t>04671</t>
  </si>
  <si>
    <t>07216211</t>
  </si>
  <si>
    <t>04683</t>
  </si>
  <si>
    <t>07262396</t>
  </si>
  <si>
    <t>04655</t>
  </si>
  <si>
    <t>07274866</t>
  </si>
  <si>
    <t>МЕСНА ЗАЈЕДНИЦА СТРОЈИНЦИ</t>
  </si>
  <si>
    <t>04680</t>
  </si>
  <si>
    <t>07277644</t>
  </si>
  <si>
    <t>04687</t>
  </si>
  <si>
    <t>17005936</t>
  </si>
  <si>
    <t>09443</t>
  </si>
  <si>
    <t>17044036</t>
  </si>
  <si>
    <t>04686</t>
  </si>
  <si>
    <t>17214217</t>
  </si>
  <si>
    <t>ЦЕНТАР ЗА СОЦИЈАЛНИ РАД БРУС</t>
  </si>
  <si>
    <t>00234</t>
  </si>
  <si>
    <t>07327366</t>
  </si>
  <si>
    <t>00697</t>
  </si>
  <si>
    <t>07099690</t>
  </si>
  <si>
    <t>00696</t>
  </si>
  <si>
    <t>07099703</t>
  </si>
  <si>
    <t>00698</t>
  </si>
  <si>
    <t>07292333</t>
  </si>
  <si>
    <t>00695</t>
  </si>
  <si>
    <t>07292341</t>
  </si>
  <si>
    <t>01705</t>
  </si>
  <si>
    <t>17501321</t>
  </si>
  <si>
    <t>ДОМ ЗДРАВЉА БРУС</t>
  </si>
  <si>
    <t>02431</t>
  </si>
  <si>
    <t>17254197</t>
  </si>
  <si>
    <t>42100</t>
  </si>
  <si>
    <t>ЛЕСКОВАЦ</t>
  </si>
  <si>
    <t>058</t>
  </si>
  <si>
    <t>05766</t>
  </si>
  <si>
    <t>06856535</t>
  </si>
  <si>
    <t>05904</t>
  </si>
  <si>
    <t>05767</t>
  </si>
  <si>
    <t>07137397</t>
  </si>
  <si>
    <t>05917</t>
  </si>
  <si>
    <t>07367422</t>
  </si>
  <si>
    <t>05915</t>
  </si>
  <si>
    <t>17218301</t>
  </si>
  <si>
    <t>05768</t>
  </si>
  <si>
    <t>07137877</t>
  </si>
  <si>
    <t>ДОМ КУЛТУРЕ   ГРДЕЛИЦА</t>
  </si>
  <si>
    <t>05908</t>
  </si>
  <si>
    <t>70189</t>
  </si>
  <si>
    <t>06874614</t>
  </si>
  <si>
    <t>ДОМ КУЛТУРЕ   ВУЧЈЕ</t>
  </si>
  <si>
    <t>05907</t>
  </si>
  <si>
    <t>06874622</t>
  </si>
  <si>
    <t>05909</t>
  </si>
  <si>
    <t>06874649</t>
  </si>
  <si>
    <t>ДОМ КУЛТУРЕ   БРЕСТОВАЦ</t>
  </si>
  <si>
    <t>05906</t>
  </si>
  <si>
    <t>06874657</t>
  </si>
  <si>
    <t>05913</t>
  </si>
  <si>
    <t>07139497</t>
  </si>
  <si>
    <t>05916</t>
  </si>
  <si>
    <t>07139519</t>
  </si>
  <si>
    <t>05911</t>
  </si>
  <si>
    <t>07139527</t>
  </si>
  <si>
    <t>05905</t>
  </si>
  <si>
    <t>07139543</t>
  </si>
  <si>
    <t>05914</t>
  </si>
  <si>
    <t>07139560</t>
  </si>
  <si>
    <t>05912</t>
  </si>
  <si>
    <t>07139900</t>
  </si>
  <si>
    <t>05910</t>
  </si>
  <si>
    <t>17225359</t>
  </si>
  <si>
    <t>МЕСНА ЗАЈЕДНИЦА ЖАБЉАНЕ</t>
  </si>
  <si>
    <t>05824</t>
  </si>
  <si>
    <t>70194</t>
  </si>
  <si>
    <t>07138512</t>
  </si>
  <si>
    <t>МЕСНА ЗАЈЕДНИЦА ДРАШКОВАЦ</t>
  </si>
  <si>
    <t>05821</t>
  </si>
  <si>
    <t>07138539</t>
  </si>
  <si>
    <t>МЕСНА ЗАЈЕДНИЦА ДОЊЕ КРАЈИНЦЕ</t>
  </si>
  <si>
    <t>05816</t>
  </si>
  <si>
    <t>07138547</t>
  </si>
  <si>
    <t>МЕСНА ЗАЈЕДНИЦА ДОЊЕ БРИЈАЊЕ</t>
  </si>
  <si>
    <t>05815</t>
  </si>
  <si>
    <t>07138555</t>
  </si>
  <si>
    <t>05814</t>
  </si>
  <si>
    <t>07138563</t>
  </si>
  <si>
    <t>МЕСНА ЗАЈЕДНИЦА ДОЊА ЈАЈИНА</t>
  </si>
  <si>
    <t>05813</t>
  </si>
  <si>
    <t>07138571</t>
  </si>
  <si>
    <t>МЕСНА ЗАЈЕДНИЦА ГОРЊЕ СТОПАЊЕ</t>
  </si>
  <si>
    <t>05803</t>
  </si>
  <si>
    <t>07138580</t>
  </si>
  <si>
    <t>МЕСНА ЗАЈЕДНИЦА ГРАДАШНИЦА</t>
  </si>
  <si>
    <t>05805</t>
  </si>
  <si>
    <t>07138598</t>
  </si>
  <si>
    <t>05810</t>
  </si>
  <si>
    <t>07138601</t>
  </si>
  <si>
    <t>МЕСНА ЗАЈЕДНИЦА ДОБРОТИН</t>
  </si>
  <si>
    <t>05811</t>
  </si>
  <si>
    <t>07138610</t>
  </si>
  <si>
    <t>МЕСНА ЗАЈЕДНИЦА ГОРЊЕ СИНКОВЦЕ</t>
  </si>
  <si>
    <t>05802</t>
  </si>
  <si>
    <t>07139276</t>
  </si>
  <si>
    <t>МЕСНА ЗАЈЕДНИЦА ГОРЊЕ КРАЈИНЦЕ</t>
  </si>
  <si>
    <t>05801</t>
  </si>
  <si>
    <t>07139284</t>
  </si>
  <si>
    <t>05799</t>
  </si>
  <si>
    <t>07139292</t>
  </si>
  <si>
    <t>МЕСНА ЗАЈЕДНИЦА ГОРИНА</t>
  </si>
  <si>
    <t>05796</t>
  </si>
  <si>
    <t>07139306</t>
  </si>
  <si>
    <t>МЕСНА ЗАЈЕДНИЦА ВЕЛИКО ТРЊАНЕ</t>
  </si>
  <si>
    <t>05791</t>
  </si>
  <si>
    <t>07139314</t>
  </si>
  <si>
    <t>МЕСНА ЗАЈЕДНИЦА ВЕЛИКА СЕЈАНИЦА</t>
  </si>
  <si>
    <t>05790</t>
  </si>
  <si>
    <t>07139322</t>
  </si>
  <si>
    <t>МЕСНА ЗАЈЕДНИЦА ВЕЛИКА КОПАШНИЦА</t>
  </si>
  <si>
    <t>05789</t>
  </si>
  <si>
    <t>07139349</t>
  </si>
  <si>
    <t>МЕСНА ЗАЈЕДНИЦА БАБИЧКО</t>
  </si>
  <si>
    <t>05772</t>
  </si>
  <si>
    <t>07139357</t>
  </si>
  <si>
    <t>МЕСНА ЗАЈЕДНИЦА БОБИШТЕ</t>
  </si>
  <si>
    <t>05777</t>
  </si>
  <si>
    <t>07139365</t>
  </si>
  <si>
    <t>МЕСНА ЗАЈЕДНИЦА БАРЈЕ</t>
  </si>
  <si>
    <t>05774</t>
  </si>
  <si>
    <t>07139373</t>
  </si>
  <si>
    <t>МЕСНА ЗАЈЕДНИЦА ВЕЛИКА БИЉАНИЦА</t>
  </si>
  <si>
    <t>05787</t>
  </si>
  <si>
    <t>07139381</t>
  </si>
  <si>
    <t>МЕСНА ЗАЈЕДНИЦА БАДИНЦЕ</t>
  </si>
  <si>
    <t>05773</t>
  </si>
  <si>
    <t>07139390</t>
  </si>
  <si>
    <t>МЕСНА ЗАЈЕДНИЦА БРЗА</t>
  </si>
  <si>
    <t>05783</t>
  </si>
  <si>
    <t>07139403</t>
  </si>
  <si>
    <t>МЕСНА ЗАЈЕДНИЦА БЕЛАНОВЦЕ</t>
  </si>
  <si>
    <t>05775</t>
  </si>
  <si>
    <t>07139411</t>
  </si>
  <si>
    <t>МЕСНА ЗАЈЕДНИЦА БУНУШКИ ЧИФЛУК</t>
  </si>
  <si>
    <t>05786</t>
  </si>
  <si>
    <t>07139420</t>
  </si>
  <si>
    <t>МЕСНА ЗАЈЕДНИЦА ГОРЊА КУПИНОВИЦА</t>
  </si>
  <si>
    <t>05903</t>
  </si>
  <si>
    <t>07180853</t>
  </si>
  <si>
    <t>МЕСНА ЗАЈЕДНИЦА ЈАРСЕНОВО</t>
  </si>
  <si>
    <t>05830</t>
  </si>
  <si>
    <t>07180861</t>
  </si>
  <si>
    <t>МЕСНА ЗАЈЕДНИЦА КАРАЂОРЂЕВАЦ</t>
  </si>
  <si>
    <t>05833</t>
  </si>
  <si>
    <t>07180870</t>
  </si>
  <si>
    <t>МЕСНА ЗАЈЕДНИЦА КУМАРЕВО</t>
  </si>
  <si>
    <t>05836</t>
  </si>
  <si>
    <t>07180888</t>
  </si>
  <si>
    <t>МЕСНА ЗАЈЕДНИЦА МАЛА БИЉАНИЦА</t>
  </si>
  <si>
    <t>09539</t>
  </si>
  <si>
    <t>07180896</t>
  </si>
  <si>
    <t>МЕСНА ЗАЈЕДНИЦА МРШТАНЕ</t>
  </si>
  <si>
    <t>05846</t>
  </si>
  <si>
    <t>07180900</t>
  </si>
  <si>
    <t>05849</t>
  </si>
  <si>
    <t>07180918</t>
  </si>
  <si>
    <t>МЕСНА ЗАЈЕДНИЦА ОРАОВИЦА</t>
  </si>
  <si>
    <t>05851</t>
  </si>
  <si>
    <t>07180926</t>
  </si>
  <si>
    <t>МЕСНА ЗАЈЕДНИЦА ОРУГЛИЦА</t>
  </si>
  <si>
    <t>05852</t>
  </si>
  <si>
    <t>07180934</t>
  </si>
  <si>
    <t>МЕСНА ЗАЈЕДНИЦА ПАЛОЈЦЕ</t>
  </si>
  <si>
    <t>05854</t>
  </si>
  <si>
    <t>07180942</t>
  </si>
  <si>
    <t>05855</t>
  </si>
  <si>
    <t>07180969</t>
  </si>
  <si>
    <t>МЕСНА ЗАЈЕДНИЦА ПИСКУПОВО</t>
  </si>
  <si>
    <t>05857</t>
  </si>
  <si>
    <t>07180977</t>
  </si>
  <si>
    <t>МЕСНА ЗАЈЕДНИЦА ПРИБОЈ</t>
  </si>
  <si>
    <t>05862</t>
  </si>
  <si>
    <t>07180985</t>
  </si>
  <si>
    <t>МЕСНА ЗАЈЕДНИЦА РАЈНО ПОЉЕ</t>
  </si>
  <si>
    <t>05865</t>
  </si>
  <si>
    <t>07180993</t>
  </si>
  <si>
    <t>МЕСНА ЗАЈЕДНИЦА СЛАВУЈЕВЦЕ</t>
  </si>
  <si>
    <t>05868</t>
  </si>
  <si>
    <t>07181019</t>
  </si>
  <si>
    <t>МЕСНА ЗАЈЕДНИЦА СТРОЈКОВЦЕ</t>
  </si>
  <si>
    <t>05871</t>
  </si>
  <si>
    <t>07181027</t>
  </si>
  <si>
    <t>МЕСНА ЗАЈЕДНИЦА СТУПНИЦА</t>
  </si>
  <si>
    <t>05872</t>
  </si>
  <si>
    <t>07181035</t>
  </si>
  <si>
    <t>МЕСНА ЗАЈЕДНИЦА ЧУКЉЕНИК</t>
  </si>
  <si>
    <t>05881</t>
  </si>
  <si>
    <t>07181043</t>
  </si>
  <si>
    <t>МЕСНА ЗАЈЕДНИЦА ШАИНОВАЦ</t>
  </si>
  <si>
    <t>05882</t>
  </si>
  <si>
    <t>07181051</t>
  </si>
  <si>
    <t>МЕСНА ЗАЈЕДНИЦА ШИШИНЦЕ</t>
  </si>
  <si>
    <t>05884</t>
  </si>
  <si>
    <t>07181060</t>
  </si>
  <si>
    <t>МЕСНА ЗАЈЕДНИЦА ВЕЛИКА ГРАБОВНИЦА</t>
  </si>
  <si>
    <t>05788</t>
  </si>
  <si>
    <t>07181078</t>
  </si>
  <si>
    <t>МЕСНА ЗАЈЕДНИЦА ПРЕДЕЈАНЕ</t>
  </si>
  <si>
    <t>05860</t>
  </si>
  <si>
    <t>07181086</t>
  </si>
  <si>
    <t>МЕСНА ЗАЈЕДНИЦА ГРДЕЛИЦА</t>
  </si>
  <si>
    <t>05809</t>
  </si>
  <si>
    <t>07181094</t>
  </si>
  <si>
    <t>МЕСНА ЗАЈЕДНИЦА МАНОЈЛОВЦЕ</t>
  </si>
  <si>
    <t>05842</t>
  </si>
  <si>
    <t>07181108</t>
  </si>
  <si>
    <t>МЕСНА ЗАЈЕДНИЦА ВУЧЈЕ</t>
  </si>
  <si>
    <t>05794</t>
  </si>
  <si>
    <t>07181116</t>
  </si>
  <si>
    <t>МЕСНА ЗАЈЕДНИЦА МИРОШЕВЦЕ</t>
  </si>
  <si>
    <t>05845</t>
  </si>
  <si>
    <t>07181124</t>
  </si>
  <si>
    <t>МЕСНА ЗАЈЕДНИЦА ГОРЊА ЈАЈИНА</t>
  </si>
  <si>
    <t>05798</t>
  </si>
  <si>
    <t>07181132</t>
  </si>
  <si>
    <t>МЕСНА ЗАЈЕДНИЦА ТУРЕКОВАЦ</t>
  </si>
  <si>
    <t>05877</t>
  </si>
  <si>
    <t>07181159</t>
  </si>
  <si>
    <t>МЕСНА ЗАЈЕДНИЦА ПЕЧЕЊЕВЦЕ</t>
  </si>
  <si>
    <t>05856</t>
  </si>
  <si>
    <t>07181167</t>
  </si>
  <si>
    <t>МЕСНА ЗАЈЕДНИЦА БРЕСТОВАЦ</t>
  </si>
  <si>
    <t>05782</t>
  </si>
  <si>
    <t>07181175</t>
  </si>
  <si>
    <t>МЕСНА ЗАЈЕДНИЦА ВИНАРЦЕ</t>
  </si>
  <si>
    <t>05793</t>
  </si>
  <si>
    <t>07181183</t>
  </si>
  <si>
    <t>МЕСНА ЗАЈЕДНИЦА РАЗГОЈНА</t>
  </si>
  <si>
    <t>05864</t>
  </si>
  <si>
    <t>07181191</t>
  </si>
  <si>
    <t>МЕСНА ЗАЈЕДНИЦА БРАТМИЛОВЦЕ</t>
  </si>
  <si>
    <t>05780</t>
  </si>
  <si>
    <t>07181213</t>
  </si>
  <si>
    <t>05890</t>
  </si>
  <si>
    <t>07197462</t>
  </si>
  <si>
    <t>05889</t>
  </si>
  <si>
    <t>07197489</t>
  </si>
  <si>
    <t>05838</t>
  </si>
  <si>
    <t>07197497</t>
  </si>
  <si>
    <t>05839</t>
  </si>
  <si>
    <t>07197519</t>
  </si>
  <si>
    <t>05900</t>
  </si>
  <si>
    <t>07197527</t>
  </si>
  <si>
    <t>05901</t>
  </si>
  <si>
    <t>07197535</t>
  </si>
  <si>
    <t>МЕСНА ЗАЈЕДНИЦА ШАРЛИНЦЕ</t>
  </si>
  <si>
    <t>05883</t>
  </si>
  <si>
    <t>07197543</t>
  </si>
  <si>
    <t>МЕСНА ЗАЈЕДНИЦА МЕЂА</t>
  </si>
  <si>
    <t>05843</t>
  </si>
  <si>
    <t>07197551</t>
  </si>
  <si>
    <t>МЕСНА ЗАЈЕДНИЦА ЛИПОВИЦА</t>
  </si>
  <si>
    <t>05840</t>
  </si>
  <si>
    <t>07197560</t>
  </si>
  <si>
    <t>МЕСНА ЗАЈЕДНИЦА ДОЊИ БУНИБРОД</t>
  </si>
  <si>
    <t>05820</t>
  </si>
  <si>
    <t>07197578</t>
  </si>
  <si>
    <t>МЕСНА ЗАЈЕДНИЦА ГОРЊИ БУНИБРОД</t>
  </si>
  <si>
    <t>05804</t>
  </si>
  <si>
    <t>07197586</t>
  </si>
  <si>
    <t>МЕСНА ЗАЈЕДНИЦА ДУШАНОВО</t>
  </si>
  <si>
    <t>05823</t>
  </si>
  <si>
    <t>07197594</t>
  </si>
  <si>
    <t>МЕСНА ЗАЈЕДНИЦА ЧЕКМИН</t>
  </si>
  <si>
    <t>05879</t>
  </si>
  <si>
    <t>07197608</t>
  </si>
  <si>
    <t>МЕСНА ЗАЈЕДНИЦА БОГОЈЕВЦЕ</t>
  </si>
  <si>
    <t>05778</t>
  </si>
  <si>
    <t>07214227</t>
  </si>
  <si>
    <t>МЕСНА ЗАЈЕДНИЦА ЦРКОВНИЦА</t>
  </si>
  <si>
    <t>05878</t>
  </si>
  <si>
    <t>07214235</t>
  </si>
  <si>
    <t>МЕСНА ЗАЈЕДНИЦА ГОЛЕМА ЊИВА</t>
  </si>
  <si>
    <t>05795</t>
  </si>
  <si>
    <t>07214243</t>
  </si>
  <si>
    <t>МЕСНА ЗАЈЕДНИЦА ГРАЈЕВЦЕ</t>
  </si>
  <si>
    <t>05806</t>
  </si>
  <si>
    <t>07214251</t>
  </si>
  <si>
    <t>МЕСНА ЗАЈЕДНИЦА ДРЋЕВАЦ</t>
  </si>
  <si>
    <t>05822</t>
  </si>
  <si>
    <t>07214260</t>
  </si>
  <si>
    <t>МЕСНА ЗАЈЕДНИЦА ЈАШУЊА</t>
  </si>
  <si>
    <t>05831</t>
  </si>
  <si>
    <t>07214278</t>
  </si>
  <si>
    <t>МЕСНА ЗАЈЕДНИЦА ЈЕЛАШНИЦА</t>
  </si>
  <si>
    <t>05832</t>
  </si>
  <si>
    <t>07214286</t>
  </si>
  <si>
    <t>МЕСНА ЗАЈЕДНИЦА НАВАЛИН</t>
  </si>
  <si>
    <t>05847</t>
  </si>
  <si>
    <t>07214294</t>
  </si>
  <si>
    <t>МЕСНА ЗАЈЕДНИЦА СВИРЦЕ</t>
  </si>
  <si>
    <t>05867</t>
  </si>
  <si>
    <t>07216327</t>
  </si>
  <si>
    <t>МЕСНА ЗАЈЕДНИЦА ДОЊЕ СИНКОВЦЕ</t>
  </si>
  <si>
    <t>05817</t>
  </si>
  <si>
    <t>07222360</t>
  </si>
  <si>
    <t>05893</t>
  </si>
  <si>
    <t>07242433</t>
  </si>
  <si>
    <t>МЕСНА ЗАЈЕДНИЦА ДОЊЕ СТОПАЊЕ</t>
  </si>
  <si>
    <t>05818</t>
  </si>
  <si>
    <t>07245238</t>
  </si>
  <si>
    <t>МЕСНА ЗАЈЕДНИЦА ЗАГУЖАНЕ</t>
  </si>
  <si>
    <t>05826</t>
  </si>
  <si>
    <t>07245246</t>
  </si>
  <si>
    <t>МЕСНА ЗАЈЕДНИЦА ПОДРИМЦЕ</t>
  </si>
  <si>
    <t>05858</t>
  </si>
  <si>
    <t>07245548</t>
  </si>
  <si>
    <t>МЕСНА ЗАЈЕДНИЦА РУДАРЕ</t>
  </si>
  <si>
    <t>05866</t>
  </si>
  <si>
    <t>07257961</t>
  </si>
  <si>
    <t>МЕСНА ЗАЈЕДНИЦА ЗАЛУЖЊЕ</t>
  </si>
  <si>
    <t>05827</t>
  </si>
  <si>
    <t>07259760</t>
  </si>
  <si>
    <t>05895</t>
  </si>
  <si>
    <t>07276192</t>
  </si>
  <si>
    <t>МЕСНА ЗАЈЕДНИЦА КУКУЛОВЦЕ</t>
  </si>
  <si>
    <t>05835</t>
  </si>
  <si>
    <t>07282141</t>
  </si>
  <si>
    <t>МЕСНА ЗАЈЕДНИЦА ПРЕСЕЧИНА</t>
  </si>
  <si>
    <t>05861</t>
  </si>
  <si>
    <t>07282176</t>
  </si>
  <si>
    <t>МЕСНА ЗАЈЕДНИЦА ЧИФЛУК РАЗГОЈАНСКИ</t>
  </si>
  <si>
    <t>05880</t>
  </si>
  <si>
    <t>07283644</t>
  </si>
  <si>
    <t>МЕСНА ЗАЈЕДНИЦА БРЕЈАНОВЦЕ</t>
  </si>
  <si>
    <t>05781</t>
  </si>
  <si>
    <t>07283652</t>
  </si>
  <si>
    <t>05891</t>
  </si>
  <si>
    <t>07283687</t>
  </si>
  <si>
    <t>МЕСНА ЗАЈЕДНИЦА КУТЛЕШ</t>
  </si>
  <si>
    <t>05837</t>
  </si>
  <si>
    <t>07285094</t>
  </si>
  <si>
    <t>МЕСНА ЗАЈЕДНИЦА МИЛАНОВО</t>
  </si>
  <si>
    <t>05844</t>
  </si>
  <si>
    <t>07286031</t>
  </si>
  <si>
    <t>МЕСНА ЗАЈЕДНИЦА РАДОЊИЦА</t>
  </si>
  <si>
    <t>05863</t>
  </si>
  <si>
    <t>07287976</t>
  </si>
  <si>
    <t>МЕСНА ЗАЈЕДНИЦА НАКРИВАЊ</t>
  </si>
  <si>
    <t>05848</t>
  </si>
  <si>
    <t>07287984</t>
  </si>
  <si>
    <t>МЕСНА ЗАЈЕДНИЦА БЕЛИ ПОТОК</t>
  </si>
  <si>
    <t>05776</t>
  </si>
  <si>
    <t>07288425</t>
  </si>
  <si>
    <t>05894</t>
  </si>
  <si>
    <t>07291710</t>
  </si>
  <si>
    <t>МЕСНА ЗАЈЕДНИЦА ПАЛИКУЋА</t>
  </si>
  <si>
    <t>05853</t>
  </si>
  <si>
    <t>07295774</t>
  </si>
  <si>
    <t>МЕСНА ЗАЈЕДНИЦА ОРАОВИЦА ЦРКОВНИЧКА</t>
  </si>
  <si>
    <t>10070</t>
  </si>
  <si>
    <t>07295782</t>
  </si>
  <si>
    <t>05888</t>
  </si>
  <si>
    <t>07302207</t>
  </si>
  <si>
    <t>05899</t>
  </si>
  <si>
    <t>07307381</t>
  </si>
  <si>
    <t>МЕСНА ЗАЈЕДНИЦА ГРДАНИЦА</t>
  </si>
  <si>
    <t>05808</t>
  </si>
  <si>
    <t>07307802</t>
  </si>
  <si>
    <t>МЕСНА ЗАЈЕДНИЦА СМРДАН</t>
  </si>
  <si>
    <t>05870</t>
  </si>
  <si>
    <t>07307829</t>
  </si>
  <si>
    <t>МЕСНА ЗАЈЕДНИЦА ВЛАСЕ</t>
  </si>
  <si>
    <t>05898</t>
  </si>
  <si>
    <t>07308175</t>
  </si>
  <si>
    <t>МЕСНА ЗАЈЕДНИЦА ЖИВКОВО</t>
  </si>
  <si>
    <t>05825</t>
  </si>
  <si>
    <t>07308531</t>
  </si>
  <si>
    <t>МЕСНА ЗАЈЕДНИЦА ТУЛОВО</t>
  </si>
  <si>
    <t>05875</t>
  </si>
  <si>
    <t>07310498</t>
  </si>
  <si>
    <t>МЕСНА ЗАЈЕДНИЦА ДОЊЕ ТРЊАНЕ</t>
  </si>
  <si>
    <t>05819</t>
  </si>
  <si>
    <t>07310641</t>
  </si>
  <si>
    <t>МЕСНА ЗАЈЕДНИЦА ГОРЊА БУНУША</t>
  </si>
  <si>
    <t>05797</t>
  </si>
  <si>
    <t>07311109</t>
  </si>
  <si>
    <t>МЕСНА ЗАЈЕДНИЦА ТОДОРОВЦЕ</t>
  </si>
  <si>
    <t>05874</t>
  </si>
  <si>
    <t>07311117</t>
  </si>
  <si>
    <t>МЕСНА ЗАЈЕДНИЦА ДОЊА БУНУША</t>
  </si>
  <si>
    <t>05812</t>
  </si>
  <si>
    <t>07313071</t>
  </si>
  <si>
    <t>05869</t>
  </si>
  <si>
    <t>07316364</t>
  </si>
  <si>
    <t>МЕСНА ЗАЈЕДНИЦА БОЈИШИНА</t>
  </si>
  <si>
    <t>05779</t>
  </si>
  <si>
    <t>07325444</t>
  </si>
  <si>
    <t>МЕСНА ЗАЈЕДНИЦА ДЕДИНА БАРА</t>
  </si>
  <si>
    <t>05886</t>
  </si>
  <si>
    <t>07325452</t>
  </si>
  <si>
    <t>МЕСНА ЗАЈЕДНИЦА ТУПАЛОВЦЕ</t>
  </si>
  <si>
    <t>05876</t>
  </si>
  <si>
    <t>07325479</t>
  </si>
  <si>
    <t>МЕСНА ЗАЈЕДНИЦА ГРДЕЛИЦА СЕЛО</t>
  </si>
  <si>
    <t>05887</t>
  </si>
  <si>
    <t>07325487</t>
  </si>
  <si>
    <t>МЕСНА ЗАЈЕДНИЦА КОЗАРЕ</t>
  </si>
  <si>
    <t>05834</t>
  </si>
  <si>
    <t>07325495</t>
  </si>
  <si>
    <t>05885</t>
  </si>
  <si>
    <t>07326076</t>
  </si>
  <si>
    <t>МЕСНА ЗАЈЕДНИЦА БУКОВА ГЛАВА</t>
  </si>
  <si>
    <t>05785</t>
  </si>
  <si>
    <t>07328346</t>
  </si>
  <si>
    <t>05896</t>
  </si>
  <si>
    <t>07334176</t>
  </si>
  <si>
    <t>МЕСНА ЗАЈЕДНИЦА ЗЛОКУЋАНЕ</t>
  </si>
  <si>
    <t>05829</t>
  </si>
  <si>
    <t>07343787</t>
  </si>
  <si>
    <t>МЕСНА ЗАЈЕДНИЦА НОМАНИЦА</t>
  </si>
  <si>
    <t>05850</t>
  </si>
  <si>
    <t>07343825</t>
  </si>
  <si>
    <t>05828</t>
  </si>
  <si>
    <t>07343833</t>
  </si>
  <si>
    <t>МЕСНА ЗАЈЕДНИЦА ДОЊА КУПИНОВИЦА</t>
  </si>
  <si>
    <t>05902</t>
  </si>
  <si>
    <t>07344287</t>
  </si>
  <si>
    <t>МЕСНА ЗАЈЕДНИЦА ГОРЊА СЛАТИНА</t>
  </si>
  <si>
    <t>05800</t>
  </si>
  <si>
    <t>07354703</t>
  </si>
  <si>
    <t>МЕСНА ЗАЈЕДНИЦА ДОЊА СЛАТИНА</t>
  </si>
  <si>
    <t>09905</t>
  </si>
  <si>
    <t>07354711</t>
  </si>
  <si>
    <t>МЕСНА ЗАЈЕДНИЦА БРИЧЕВЉЕ</t>
  </si>
  <si>
    <t>05784</t>
  </si>
  <si>
    <t>07391544</t>
  </si>
  <si>
    <t>МЕСНА ЗАЈЕДНИЦА ГРАОВО</t>
  </si>
  <si>
    <t>05807</t>
  </si>
  <si>
    <t>07391552</t>
  </si>
  <si>
    <t>МЕСНА ЗАЈЕДНИЦА СУШЕВЉЕ</t>
  </si>
  <si>
    <t>05873</t>
  </si>
  <si>
    <t>07391579</t>
  </si>
  <si>
    <t>МЕСНА ЗАЈЕДНИЦА МАЛЕ ПЧЕЛИЦЕ</t>
  </si>
  <si>
    <t>03782</t>
  </si>
  <si>
    <t>17227769</t>
  </si>
  <si>
    <t>МЕСНА ЗАЈЕДНИЦА ДОЊЕ ГРБИЦЕ</t>
  </si>
  <si>
    <t>03729</t>
  </si>
  <si>
    <t>17445120</t>
  </si>
  <si>
    <t>80235</t>
  </si>
  <si>
    <t>17689169</t>
  </si>
  <si>
    <t>09862</t>
  </si>
  <si>
    <t>20026774</t>
  </si>
  <si>
    <t>03787</t>
  </si>
  <si>
    <t>07150156</t>
  </si>
  <si>
    <t>03788</t>
  </si>
  <si>
    <t>07150849</t>
  </si>
  <si>
    <t>ИСТОРИЈСКИ АРХИВ ШУМАДИЈЕ</t>
  </si>
  <si>
    <t>03786</t>
  </si>
  <si>
    <t>07151403</t>
  </si>
  <si>
    <t>03785</t>
  </si>
  <si>
    <t>07151411</t>
  </si>
  <si>
    <t>03789</t>
  </si>
  <si>
    <t>07151438</t>
  </si>
  <si>
    <t>КЊАЖЕВСКО-СРПСКИ ТЕАТАР</t>
  </si>
  <si>
    <t>03791</t>
  </si>
  <si>
    <t>07225962</t>
  </si>
  <si>
    <t>03784</t>
  </si>
  <si>
    <t>17183923</t>
  </si>
  <si>
    <t>09438</t>
  </si>
  <si>
    <t>17531395</t>
  </si>
  <si>
    <t>80062</t>
  </si>
  <si>
    <t>17665669</t>
  </si>
  <si>
    <t>03702</t>
  </si>
  <si>
    <t>07360681</t>
  </si>
  <si>
    <t>80006</t>
  </si>
  <si>
    <t>17651641</t>
  </si>
  <si>
    <t>03783</t>
  </si>
  <si>
    <t>07151560</t>
  </si>
  <si>
    <t>ОКРУЖНИ ЗАТВОР У КРАГУЈЕВЦУ</t>
  </si>
  <si>
    <t>00014</t>
  </si>
  <si>
    <t>17621521</t>
  </si>
  <si>
    <t>00046</t>
  </si>
  <si>
    <t>МУЗЕЈ ЖРТАВА ГЕНОЦИДА КРАГУЈЕВАЦ</t>
  </si>
  <si>
    <t>02344</t>
  </si>
  <si>
    <t>17014579</t>
  </si>
  <si>
    <t>ГЕРОНТОЛОШКИ ЦЕНТАР КРАГУЈЕВАЦ</t>
  </si>
  <si>
    <t>00182</t>
  </si>
  <si>
    <t>07151594</t>
  </si>
  <si>
    <t>00212</t>
  </si>
  <si>
    <t>07151608</t>
  </si>
  <si>
    <t>00224</t>
  </si>
  <si>
    <t>07151616</t>
  </si>
  <si>
    <t>00610</t>
  </si>
  <si>
    <t>07149077</t>
  </si>
  <si>
    <t>00608</t>
  </si>
  <si>
    <t>07149085</t>
  </si>
  <si>
    <t>00594</t>
  </si>
  <si>
    <t>07149107</t>
  </si>
  <si>
    <t>00606</t>
  </si>
  <si>
    <t>07149115</t>
  </si>
  <si>
    <t>00604</t>
  </si>
  <si>
    <t>07149123</t>
  </si>
  <si>
    <t>00613</t>
  </si>
  <si>
    <t>07149131</t>
  </si>
  <si>
    <t>00597</t>
  </si>
  <si>
    <t>07149140</t>
  </si>
  <si>
    <t>00607</t>
  </si>
  <si>
    <t>07149158</t>
  </si>
  <si>
    <t>00603</t>
  </si>
  <si>
    <t>07150067</t>
  </si>
  <si>
    <t>00601</t>
  </si>
  <si>
    <t>07150130</t>
  </si>
  <si>
    <t>00593</t>
  </si>
  <si>
    <t>07151179</t>
  </si>
  <si>
    <t>00602</t>
  </si>
  <si>
    <t>07151187</t>
  </si>
  <si>
    <t>00592</t>
  </si>
  <si>
    <t>07151195</t>
  </si>
  <si>
    <t>00611</t>
  </si>
  <si>
    <t>07151209</t>
  </si>
  <si>
    <t>00612</t>
  </si>
  <si>
    <t>07151225</t>
  </si>
  <si>
    <t>00600</t>
  </si>
  <si>
    <t>07151233</t>
  </si>
  <si>
    <t>01577</t>
  </si>
  <si>
    <t>07151349</t>
  </si>
  <si>
    <t>01578</t>
  </si>
  <si>
    <t>07151357</t>
  </si>
  <si>
    <t>00599</t>
  </si>
  <si>
    <t>07277717</t>
  </si>
  <si>
    <t>00595</t>
  </si>
  <si>
    <t>07277725</t>
  </si>
  <si>
    <t>00605</t>
  </si>
  <si>
    <t>07319703</t>
  </si>
  <si>
    <t>00598</t>
  </si>
  <si>
    <t>07334206</t>
  </si>
  <si>
    <t>00596</t>
  </si>
  <si>
    <t>07360886</t>
  </si>
  <si>
    <t>00609</t>
  </si>
  <si>
    <t>07360894</t>
  </si>
  <si>
    <t>01859</t>
  </si>
  <si>
    <t>07150105</t>
  </si>
  <si>
    <t>01860</t>
  </si>
  <si>
    <t>07150318</t>
  </si>
  <si>
    <t>01863</t>
  </si>
  <si>
    <t>07151250</t>
  </si>
  <si>
    <t>01857</t>
  </si>
  <si>
    <t>07151268</t>
  </si>
  <si>
    <t>ПОЛИТЕХНИЧКА ШКОЛА КРАГУЈЕВАЦ</t>
  </si>
  <si>
    <t>01862</t>
  </si>
  <si>
    <t>07151276</t>
  </si>
  <si>
    <t>01699</t>
  </si>
  <si>
    <t>07151292</t>
  </si>
  <si>
    <t>01858</t>
  </si>
  <si>
    <t>07151306</t>
  </si>
  <si>
    <t>01861</t>
  </si>
  <si>
    <t>07151373</t>
  </si>
  <si>
    <t>ДРУГА КРАГУЈЕВАЧКА ГИМНАЗИЈА</t>
  </si>
  <si>
    <t>01698</t>
  </si>
  <si>
    <t>07668104</t>
  </si>
  <si>
    <t>02135</t>
  </si>
  <si>
    <t>17280686</t>
  </si>
  <si>
    <t>02153</t>
  </si>
  <si>
    <t>07151586</t>
  </si>
  <si>
    <t>УНИВЕРЗИТЕТ У КРАГУЈЕВЦУ</t>
  </si>
  <si>
    <t>02314</t>
  </si>
  <si>
    <t>07150393</t>
  </si>
  <si>
    <t>ВИСОКА ТЕХНИЧКА ШКОЛА СТРУКОВНИХ СТУДИЈА</t>
  </si>
  <si>
    <t>02191</t>
  </si>
  <si>
    <t>07151284</t>
  </si>
  <si>
    <t>02247</t>
  </si>
  <si>
    <t>07151314</t>
  </si>
  <si>
    <t>ЕКОНОМСКИ ФАКУЛТЕТ УНИВЕРЗИТЕТА У КРАГУЈЕВЦУ</t>
  </si>
  <si>
    <t>02279</t>
  </si>
  <si>
    <t>07151322</t>
  </si>
  <si>
    <t>ПРАВНИ ФАКУЛТЕТ КРАГУЈЕВАЦ</t>
  </si>
  <si>
    <t>02280</t>
  </si>
  <si>
    <t>07227035</t>
  </si>
  <si>
    <t>ПРИРОДНО-МАТЕМАТИЧКИ ФАКУЛТЕТ КРАГУЈЕВАЦ</t>
  </si>
  <si>
    <t>02233</t>
  </si>
  <si>
    <t>07232721</t>
  </si>
  <si>
    <t>03792</t>
  </si>
  <si>
    <t>07343353</t>
  </si>
  <si>
    <t>02263</t>
  </si>
  <si>
    <t>07345496</t>
  </si>
  <si>
    <t>ФИЛОЛОШКО-УМЕТНИЧКИ ФАКУЛТЕТ У КРАГУЈЕВЦУ</t>
  </si>
  <si>
    <t>02281</t>
  </si>
  <si>
    <t>17429108</t>
  </si>
  <si>
    <t>СТУДЕНТСКИ ЦЕНТАР КРАГУЈЕВАЦ</t>
  </si>
  <si>
    <t>02321</t>
  </si>
  <si>
    <t>07151578</t>
  </si>
  <si>
    <t>03790</t>
  </si>
  <si>
    <t>07244428</t>
  </si>
  <si>
    <t>03185</t>
  </si>
  <si>
    <t>03561</t>
  </si>
  <si>
    <t>02653</t>
  </si>
  <si>
    <t>АПОТЕКА КРАГУЈЕВАЦ</t>
  </si>
  <si>
    <t>02620</t>
  </si>
  <si>
    <t>06962017</t>
  </si>
  <si>
    <t>02375</t>
  </si>
  <si>
    <t>07150369</t>
  </si>
  <si>
    <t>02423</t>
  </si>
  <si>
    <t>07165498</t>
  </si>
  <si>
    <t>02540</t>
  </si>
  <si>
    <t>07253958</t>
  </si>
  <si>
    <t>ДОМ ЗДРАВЉА КРАГУЈЕВАЦ</t>
  </si>
  <si>
    <t>02422</t>
  </si>
  <si>
    <t>17219227</t>
  </si>
  <si>
    <t>02609</t>
  </si>
  <si>
    <t>17228439</t>
  </si>
  <si>
    <t>ЗАВОД ЗА ХИТНУ МЕДИЦИНСКУ ПОМОЋ</t>
  </si>
  <si>
    <t>80123</t>
  </si>
  <si>
    <t>17667220</t>
  </si>
  <si>
    <t>РЕПУБЛИЧКИ ФОНД ПИО-ФИЛИЈАЛА- КРАГУЈЕВАЦ</t>
  </si>
  <si>
    <t>00104</t>
  </si>
  <si>
    <t>НАЦИОНАЛНА СЛУЖБА ЗА ЗАПОШЉАВАЊЕ-ФИЛИЈАЛА КРАГУЈЕВАЦ</t>
  </si>
  <si>
    <t>00103</t>
  </si>
  <si>
    <t>41701</t>
  </si>
  <si>
    <t>РАЧА</t>
  </si>
  <si>
    <t>086</t>
  </si>
  <si>
    <t>06957</t>
  </si>
  <si>
    <t>06958</t>
  </si>
  <si>
    <t>04287</t>
  </si>
  <si>
    <t>07038437</t>
  </si>
  <si>
    <t>МЕСНА ЗАЈЕДНИЦА ГРАБОВАЦ</t>
  </si>
  <si>
    <t>04290</t>
  </si>
  <si>
    <t>07038445</t>
  </si>
  <si>
    <t>МЕСНА ЗАЈЕДНИЦА ЗАБРЕЖЈЕ</t>
  </si>
  <si>
    <t>04293</t>
  </si>
  <si>
    <t>07038453</t>
  </si>
  <si>
    <t>МЕСНА ЗАЈЕДНИЦА БАРИЧ</t>
  </si>
  <si>
    <t>04286</t>
  </si>
  <si>
    <t>07038461</t>
  </si>
  <si>
    <t>МЕСНА ЗАЈЕДНИЦА ВЕЛИКО ПОЉЕ</t>
  </si>
  <si>
    <t>04288</t>
  </si>
  <si>
    <t>07038470</t>
  </si>
  <si>
    <t>МЕСНА ЗАЈЕДНИЦА СТУБЛИНЕ</t>
  </si>
  <si>
    <t>04307</t>
  </si>
  <si>
    <t>07038488</t>
  </si>
  <si>
    <t>МЕСНА ЗАЈЕДНИЦА ДРАЖЕВАЦ</t>
  </si>
  <si>
    <t>04291</t>
  </si>
  <si>
    <t>07044658</t>
  </si>
  <si>
    <t>МЕСНА ЗАЈЕДНИЦА УРОВЦИ</t>
  </si>
  <si>
    <t>04309</t>
  </si>
  <si>
    <t>07047622</t>
  </si>
  <si>
    <t>МЕСНА ЗАЈЕДНИЦА СКЕЛА</t>
  </si>
  <si>
    <t>04306</t>
  </si>
  <si>
    <t>07047703</t>
  </si>
  <si>
    <t>МЕСНА ЗАЈЕДНИЦА УШЋЕ</t>
  </si>
  <si>
    <t>04310</t>
  </si>
  <si>
    <t>07047711</t>
  </si>
  <si>
    <t>МЕСНА ЗАЈЕДНИЦА КРТИНСКА</t>
  </si>
  <si>
    <t>04297</t>
  </si>
  <si>
    <t>07047720</t>
  </si>
  <si>
    <t>МЕСНА ЗАЈЕДНИЦА ПИРОМАН</t>
  </si>
  <si>
    <t>04303</t>
  </si>
  <si>
    <t>07047738</t>
  </si>
  <si>
    <t>МЕСНА ЗАЈЕДНИЦА КОНАТИЦЕ</t>
  </si>
  <si>
    <t>04296</t>
  </si>
  <si>
    <t>07047894</t>
  </si>
  <si>
    <t>МЕСНА ЗАЈЕДНИЦА ОРАШАЦ</t>
  </si>
  <si>
    <t>04302</t>
  </si>
  <si>
    <t>07048831</t>
  </si>
  <si>
    <t>МЕСНА ЗАЈЕДНИЦА ВУКИЋЕВИЦА</t>
  </si>
  <si>
    <t>04289</t>
  </si>
  <si>
    <t>07048840</t>
  </si>
  <si>
    <t>МЕСНА ЗАЈЕДНИЦА ЉУБИНИЋ</t>
  </si>
  <si>
    <t>04298</t>
  </si>
  <si>
    <t>07048858</t>
  </si>
  <si>
    <t>МЕСНА ЗАЈЕДНИЦА ТРСТЕНИЦА</t>
  </si>
  <si>
    <t>04308</t>
  </si>
  <si>
    <t>07048866</t>
  </si>
  <si>
    <t>МЕСНА ЗАЈЕДНИЦА МИСЛОЂИН</t>
  </si>
  <si>
    <t>04300</t>
  </si>
  <si>
    <t>07049668</t>
  </si>
  <si>
    <t>МЕСНА ЗАЈЕДНИЦА РАТАРИ</t>
  </si>
  <si>
    <t>04305</t>
  </si>
  <si>
    <t>07050348</t>
  </si>
  <si>
    <t>МЕСНА ЗАЈЕДНИЦА МАЛА МОШТАНИЦА</t>
  </si>
  <si>
    <t>04299</t>
  </si>
  <si>
    <t>07050356</t>
  </si>
  <si>
    <t>МЕСНА ЗАЈЕДНИЦА ДРЕН</t>
  </si>
  <si>
    <t>04292</t>
  </si>
  <si>
    <t>07050364</t>
  </si>
  <si>
    <t>МЕСНА ЗАЈЕДНИЦА БАЉЕВАЦ</t>
  </si>
  <si>
    <t>04285</t>
  </si>
  <si>
    <t>07051794</t>
  </si>
  <si>
    <t>МЕСНА ЗАЈЕДНИЦА ПОЉАНЕ</t>
  </si>
  <si>
    <t>04304</t>
  </si>
  <si>
    <t>07051816</t>
  </si>
  <si>
    <t>МЕСНА ЗАЈЕДНИЦА ЈАСЕНАК</t>
  </si>
  <si>
    <t>04295</t>
  </si>
  <si>
    <t>07051867</t>
  </si>
  <si>
    <t>МЕСНА ЗАЈЕДНИЦА РВАТИ</t>
  </si>
  <si>
    <t>09881</t>
  </si>
  <si>
    <t>07087870</t>
  </si>
  <si>
    <t>МЕСНА ЗАЈЕДНИЦА ДУДОВИ</t>
  </si>
  <si>
    <t>09882</t>
  </si>
  <si>
    <t>07087888</t>
  </si>
  <si>
    <t>09948</t>
  </si>
  <si>
    <t>07087896</t>
  </si>
  <si>
    <t>80083</t>
  </si>
  <si>
    <t>20234466</t>
  </si>
  <si>
    <t>03638</t>
  </si>
  <si>
    <t>07047827</t>
  </si>
  <si>
    <t>03637</t>
  </si>
  <si>
    <t>07044666</t>
  </si>
  <si>
    <t>ГЕРОНТОЛОШКИ ЦЕНТАР ОБРЕНОВАЦ</t>
  </si>
  <si>
    <t>00179</t>
  </si>
  <si>
    <t>17413821</t>
  </si>
  <si>
    <t>00462</t>
  </si>
  <si>
    <t>07038674</t>
  </si>
  <si>
    <t>ПРВА ОБРЕНОВАЧКА ОСНОВНА ШКОЛА</t>
  </si>
  <si>
    <t>00463</t>
  </si>
  <si>
    <t>07038682</t>
  </si>
  <si>
    <t>00460</t>
  </si>
  <si>
    <t>07038704</t>
  </si>
  <si>
    <t>00461</t>
  </si>
  <si>
    <t>07038712</t>
  </si>
  <si>
    <t>00466</t>
  </si>
  <si>
    <t>07038739</t>
  </si>
  <si>
    <t>00464</t>
  </si>
  <si>
    <t>07038747</t>
  </si>
  <si>
    <t>00465</t>
  </si>
  <si>
    <t>07047509</t>
  </si>
  <si>
    <t>00459</t>
  </si>
  <si>
    <t>07047916</t>
  </si>
  <si>
    <t>01665</t>
  </si>
  <si>
    <t>07722966</t>
  </si>
  <si>
    <t>01569</t>
  </si>
  <si>
    <t>17241362</t>
  </si>
  <si>
    <t>09632</t>
  </si>
  <si>
    <t>17572431</t>
  </si>
  <si>
    <t>01827</t>
  </si>
  <si>
    <t>07094299</t>
  </si>
  <si>
    <t>ПОЉОПРИВРЕДНО-ХЕМИЈСКА ШКОЛА</t>
  </si>
  <si>
    <t>01826</t>
  </si>
  <si>
    <t>07506589</t>
  </si>
  <si>
    <t>ГИМНАЗИЈА У ОБРЕНОВЦУ</t>
  </si>
  <si>
    <t>01685</t>
  </si>
  <si>
    <t>07506597</t>
  </si>
  <si>
    <t>ДОМ ЗДРАВЉА ОБРЕНОВАЦ</t>
  </si>
  <si>
    <t>02410</t>
  </si>
  <si>
    <t>07038950</t>
  </si>
  <si>
    <t>40620</t>
  </si>
  <si>
    <t>ЛАЗАРЕВАЦ</t>
  </si>
  <si>
    <t>056</t>
  </si>
  <si>
    <t>05678</t>
  </si>
  <si>
    <t>МЕСНА ЗАЈЕДНИЦА ЈУНКОВАЦ</t>
  </si>
  <si>
    <t>05721</t>
  </si>
  <si>
    <t>05679</t>
  </si>
  <si>
    <t>07010222</t>
  </si>
  <si>
    <t>МЕСНА ЗАЈЕДНИЦА ТРБУШНИЦА</t>
  </si>
  <si>
    <t>05705</t>
  </si>
  <si>
    <t>07010249</t>
  </si>
  <si>
    <t>МЕСНА ЗАЈЕДНИЦА СТЕПОЈЕВАЦ</t>
  </si>
  <si>
    <t>05711</t>
  </si>
  <si>
    <t>07020783</t>
  </si>
  <si>
    <t>МЕСНА ЗАЈЕДНИЦА МИРОСАЉЦИ</t>
  </si>
  <si>
    <t>05699</t>
  </si>
  <si>
    <t>07039026</t>
  </si>
  <si>
    <t>МЕСНА ЗАЈЕДНИЦА ЖУПАЊАЦ</t>
  </si>
  <si>
    <t>05719</t>
  </si>
  <si>
    <t>07039042</t>
  </si>
  <si>
    <t>МЕСНА ЗАЈЕДНИЦА БУРОВО</t>
  </si>
  <si>
    <t>05687</t>
  </si>
  <si>
    <t>07039069</t>
  </si>
  <si>
    <t>МЕСНА ЗАЈЕДНИЦА ЧИБУТКОВИЦА</t>
  </si>
  <si>
    <t>05706</t>
  </si>
  <si>
    <t>07039077</t>
  </si>
  <si>
    <t>МЕСНА ЗАЈЕДНИЦА ДУДОВИЦА</t>
  </si>
  <si>
    <t>05692</t>
  </si>
  <si>
    <t>07039085</t>
  </si>
  <si>
    <t>МЕСНА ЗАЈЕДНИЦА РУДОВЦИ</t>
  </si>
  <si>
    <t>05702</t>
  </si>
  <si>
    <t>07039425</t>
  </si>
  <si>
    <t>МЕСНА ЗАЈЕДНИЦА БАРЗИЛОВИЦА</t>
  </si>
  <si>
    <t>05683</t>
  </si>
  <si>
    <t>07039433</t>
  </si>
  <si>
    <t>МЕСНА ЗАЈЕДНИЦА ШОПИЋ</t>
  </si>
  <si>
    <t>05707</t>
  </si>
  <si>
    <t>07039441</t>
  </si>
  <si>
    <t>МЕСНА ЗАЈЕДНИЦА БАРОШЕВАЦ</t>
  </si>
  <si>
    <t>05684</t>
  </si>
  <si>
    <t>07044631</t>
  </si>
  <si>
    <t>МЕСНА ЗАЈЕДНИЦА ВРЕОЦИ</t>
  </si>
  <si>
    <t>05690</t>
  </si>
  <si>
    <t>07046162</t>
  </si>
  <si>
    <t>МЕСНА ЗАЈЕДНИЦА ШУШЊАР</t>
  </si>
  <si>
    <t>05708</t>
  </si>
  <si>
    <t>07047606</t>
  </si>
  <si>
    <t>МЕСНА ЗАЈЕДНИЦА МАЛИ ЦРЉЕНИ</t>
  </si>
  <si>
    <t>05697</t>
  </si>
  <si>
    <t>07047746</t>
  </si>
  <si>
    <t>МЕСНА ЗАЈЕДНИЦА КРУШЕВИЦА</t>
  </si>
  <si>
    <t>05694</t>
  </si>
  <si>
    <t>07048165</t>
  </si>
  <si>
    <t>МЕСНА ЗАЈЕДНИЦА ПЕТКА</t>
  </si>
  <si>
    <t>05700</t>
  </si>
  <si>
    <t>07048319</t>
  </si>
  <si>
    <t>05688</t>
  </si>
  <si>
    <t>07050372</t>
  </si>
  <si>
    <t>МЕСНА ЗАЈЕДНИЦА СТУБИЦА</t>
  </si>
  <si>
    <t>05704</t>
  </si>
  <si>
    <t>07050836</t>
  </si>
  <si>
    <t>МЕСНА ЗАЈЕДНИЦА ЛУКАВИЦА</t>
  </si>
  <si>
    <t>05696</t>
  </si>
  <si>
    <t>07051972</t>
  </si>
  <si>
    <t>МЕСНА ЗАЈЕДНИЦА МЕДОШЕВАЦ</t>
  </si>
  <si>
    <t>05698</t>
  </si>
  <si>
    <t>07056613</t>
  </si>
  <si>
    <t>МЕСНА ЗАЈЕДНИЦА ЗЕОКЕ</t>
  </si>
  <si>
    <t>05693</t>
  </si>
  <si>
    <t>07067160</t>
  </si>
  <si>
    <t>МЕСНА ЗАЈЕДНИЦА БРАЈКОВАЦ</t>
  </si>
  <si>
    <t>05686</t>
  </si>
  <si>
    <t>07067178</t>
  </si>
  <si>
    <t>05691</t>
  </si>
  <si>
    <t>07067186</t>
  </si>
  <si>
    <t>МЕСНА ЗАЈЕДНИЦА ЛЕСКОВАЦ</t>
  </si>
  <si>
    <t>05695</t>
  </si>
  <si>
    <t>07068930</t>
  </si>
  <si>
    <t>МЕСНА ЗАЈЕДНИЦА СОКОЛОВО</t>
  </si>
  <si>
    <t>05703</t>
  </si>
  <si>
    <t>07072180</t>
  </si>
  <si>
    <t>МЕСНА ЗАЈЕДНИЦА ВРБОВНО</t>
  </si>
  <si>
    <t>05689</t>
  </si>
  <si>
    <t>07074328</t>
  </si>
  <si>
    <t>МЕСНА ЗАЈЕДНИЦА БИСТРИЦА</t>
  </si>
  <si>
    <t>05685</t>
  </si>
  <si>
    <t>07075049</t>
  </si>
  <si>
    <t>МЕСНА ЗАЈЕДНИЦА АРАПОВАЦ</t>
  </si>
  <si>
    <t>05682</t>
  </si>
  <si>
    <t>07079842</t>
  </si>
  <si>
    <t>МЕСНА ЗАЈЕДНИЦА ЦВЕТОВАЦ</t>
  </si>
  <si>
    <t>05710</t>
  </si>
  <si>
    <t>07079869</t>
  </si>
  <si>
    <t>05716</t>
  </si>
  <si>
    <t>07084528</t>
  </si>
  <si>
    <t>05713</t>
  </si>
  <si>
    <t>07090315</t>
  </si>
  <si>
    <t>05717</t>
  </si>
  <si>
    <t>07090323</t>
  </si>
  <si>
    <t>05712</t>
  </si>
  <si>
    <t>07090331</t>
  </si>
  <si>
    <t>05720</t>
  </si>
  <si>
    <t>07090340</t>
  </si>
  <si>
    <t>05715</t>
  </si>
  <si>
    <t>07090358</t>
  </si>
  <si>
    <t>05714</t>
  </si>
  <si>
    <t>07090366</t>
  </si>
  <si>
    <t>05709</t>
  </si>
  <si>
    <t>07090722</t>
  </si>
  <si>
    <t>МЕСНА ЗАЈЕДНИЦА СУМЕЂ</t>
  </si>
  <si>
    <t>05722</t>
  </si>
  <si>
    <t>07094655</t>
  </si>
  <si>
    <t>05724</t>
  </si>
  <si>
    <t>07095210</t>
  </si>
  <si>
    <t>17329251</t>
  </si>
  <si>
    <t>05718</t>
  </si>
  <si>
    <t>17331957</t>
  </si>
  <si>
    <t>МЕСНА ЗАЈЕДНИЦА ПРКОСАВА</t>
  </si>
  <si>
    <t>05701</t>
  </si>
  <si>
    <t>17338455</t>
  </si>
  <si>
    <t>МЕСНА ЗАЈЕДНИЦА СТРМОВО</t>
  </si>
  <si>
    <t>05723</t>
  </si>
  <si>
    <t>17358944</t>
  </si>
  <si>
    <t>03640</t>
  </si>
  <si>
    <t>07010311</t>
  </si>
  <si>
    <t>03641</t>
  </si>
  <si>
    <t>07093233</t>
  </si>
  <si>
    <t>03639</t>
  </si>
  <si>
    <t>07010435</t>
  </si>
  <si>
    <t>00467</t>
  </si>
  <si>
    <t>07007884</t>
  </si>
  <si>
    <t>00476</t>
  </si>
  <si>
    <t>07010257</t>
  </si>
  <si>
    <t>00473</t>
  </si>
  <si>
    <t>07010265</t>
  </si>
  <si>
    <t>00475</t>
  </si>
  <si>
    <t>07010273</t>
  </si>
  <si>
    <t>00469</t>
  </si>
  <si>
    <t>07020805</t>
  </si>
  <si>
    <t>00474</t>
  </si>
  <si>
    <t>07020813</t>
  </si>
  <si>
    <t>00468</t>
  </si>
  <si>
    <t>07020821</t>
  </si>
  <si>
    <t>00470</t>
  </si>
  <si>
    <t>07020830</t>
  </si>
  <si>
    <t>00472</t>
  </si>
  <si>
    <t>07020848</t>
  </si>
  <si>
    <t>00471</t>
  </si>
  <si>
    <t>17057375</t>
  </si>
  <si>
    <t>01612</t>
  </si>
  <si>
    <t>17062069</t>
  </si>
  <si>
    <t>01828</t>
  </si>
  <si>
    <t>07070365</t>
  </si>
  <si>
    <t>01686</t>
  </si>
  <si>
    <t>17079638</t>
  </si>
  <si>
    <t>02411</t>
  </si>
  <si>
    <t>07010320</t>
  </si>
  <si>
    <t>СПЕЦИЈАЛНА БОЛНИЦА ЗА ЕНДЕМСКУ НЕФРОПАТИЈУ</t>
  </si>
  <si>
    <t>02412</t>
  </si>
  <si>
    <t>07010427</t>
  </si>
  <si>
    <t>40630</t>
  </si>
  <si>
    <t>БАРАЈЕВО</t>
  </si>
  <si>
    <t>04177</t>
  </si>
  <si>
    <t>МЕСНА ЗАЈЕДНИЦА НАСЕЉЕ  ГАЈ</t>
  </si>
  <si>
    <t>04192</t>
  </si>
  <si>
    <t>04178</t>
  </si>
  <si>
    <t>06880738</t>
  </si>
  <si>
    <t>МЕСНА ЗАЈЕДНИЦА АРНАЈЕВО</t>
  </si>
  <si>
    <t>04180</t>
  </si>
  <si>
    <t>07001061</t>
  </si>
  <si>
    <t>МЕСНА ЗАЈЕДНИЦА БАРАЈЕВО</t>
  </si>
  <si>
    <t>04181</t>
  </si>
  <si>
    <t>07001070</t>
  </si>
  <si>
    <t>МЕСНА ЗАЈЕДНИЦА БЕЉИНА</t>
  </si>
  <si>
    <t>04183</t>
  </si>
  <si>
    <t>07001088</t>
  </si>
  <si>
    <t>МЕСНА ЗАЈЕДНИЦА БОЖДАРЕВАЦ</t>
  </si>
  <si>
    <t>04184</t>
  </si>
  <si>
    <t>07001096</t>
  </si>
  <si>
    <t>МЕСНА ЗАЈЕДНИЦА МЕЉАК</t>
  </si>
  <si>
    <t>04188</t>
  </si>
  <si>
    <t>07001100</t>
  </si>
  <si>
    <t>07001126</t>
  </si>
  <si>
    <t>МЕСНА ЗАЈЕДНИЦА ШИЉАКОВАЦ</t>
  </si>
  <si>
    <t>04190</t>
  </si>
  <si>
    <t>07001169</t>
  </si>
  <si>
    <t>МЕСНА ЗАЈЕДНИЦА ВРАНИЋ</t>
  </si>
  <si>
    <t>04186</t>
  </si>
  <si>
    <t>07004524</t>
  </si>
  <si>
    <t>МЕСНА ЗАЈЕДНИЦА ГУНЦАТЕ</t>
  </si>
  <si>
    <t>04191</t>
  </si>
  <si>
    <t>07040237</t>
  </si>
  <si>
    <t>МЕСНА ЗАЈЕДНИЦА РОЖАНЦИ</t>
  </si>
  <si>
    <t>04189</t>
  </si>
  <si>
    <t>07041772</t>
  </si>
  <si>
    <t>МЕСНА ЗАЈЕДНИЦА СЕЛА ЛИСОВИЋ</t>
  </si>
  <si>
    <t>04193</t>
  </si>
  <si>
    <t>07041799</t>
  </si>
  <si>
    <t>МЕСНА ЗАЈЕДНИЦА ВЕЛИКИ БОРАК</t>
  </si>
  <si>
    <t>04185</t>
  </si>
  <si>
    <t>07046014</t>
  </si>
  <si>
    <t>МЕСНА ЗАЈЕДНИЦА БАЋЕВАЦ</t>
  </si>
  <si>
    <t>04182</t>
  </si>
  <si>
    <t>07046120</t>
  </si>
  <si>
    <t>МЕСНА ЗАЈЕДНИЦА МАНИЋ</t>
  </si>
  <si>
    <t>04187</t>
  </si>
  <si>
    <t>07050801</t>
  </si>
  <si>
    <t>04194</t>
  </si>
  <si>
    <t>07094159</t>
  </si>
  <si>
    <t>МЕСНА ЗАЈЕДНИЦА ГЛУМЧЕВО БРДО</t>
  </si>
  <si>
    <t>09665</t>
  </si>
  <si>
    <t>17575554</t>
  </si>
  <si>
    <t>03642</t>
  </si>
  <si>
    <t>07084463</t>
  </si>
  <si>
    <t>00477</t>
  </si>
  <si>
    <t>07001193</t>
  </si>
  <si>
    <t>01829</t>
  </si>
  <si>
    <t>07067623</t>
  </si>
  <si>
    <t>02413</t>
  </si>
  <si>
    <t>07001266</t>
  </si>
  <si>
    <t>НОВИ БЕОГРАД</t>
  </si>
  <si>
    <t>04249</t>
  </si>
  <si>
    <t>07047541</t>
  </si>
  <si>
    <t>04270</t>
  </si>
  <si>
    <t>04251</t>
  </si>
  <si>
    <t>07007744</t>
  </si>
  <si>
    <t>04277</t>
  </si>
  <si>
    <t>07009739</t>
  </si>
  <si>
    <t>04264</t>
  </si>
  <si>
    <t>07010761</t>
  </si>
  <si>
    <t>04278</t>
  </si>
  <si>
    <t>07010770</t>
  </si>
  <si>
    <t>04274</t>
  </si>
  <si>
    <t>07010788</t>
  </si>
  <si>
    <t>04254</t>
  </si>
  <si>
    <t>07010796</t>
  </si>
  <si>
    <t>04280</t>
  </si>
  <si>
    <t>07010800</t>
  </si>
  <si>
    <t>04267</t>
  </si>
  <si>
    <t>07010826</t>
  </si>
  <si>
    <t>04273</t>
  </si>
  <si>
    <t>07010869</t>
  </si>
  <si>
    <t>04257</t>
  </si>
  <si>
    <t>07010877</t>
  </si>
  <si>
    <t>04256</t>
  </si>
  <si>
    <t>07010885</t>
  </si>
  <si>
    <t>04276</t>
  </si>
  <si>
    <t>07010907</t>
  </si>
  <si>
    <t>04268</t>
  </si>
  <si>
    <t>07027877</t>
  </si>
  <si>
    <t>04269</t>
  </si>
  <si>
    <t>07043333</t>
  </si>
  <si>
    <t>04260</t>
  </si>
  <si>
    <t>07058969</t>
  </si>
  <si>
    <t>04258</t>
  </si>
  <si>
    <t>07060416</t>
  </si>
  <si>
    <t>04263</t>
  </si>
  <si>
    <t>07088035</t>
  </si>
  <si>
    <t>09440</t>
  </si>
  <si>
    <t>07447604</t>
  </si>
  <si>
    <t>04255</t>
  </si>
  <si>
    <t>17338048</t>
  </si>
  <si>
    <t>80271</t>
  </si>
  <si>
    <t>17738658</t>
  </si>
  <si>
    <t>ЗЕМУН</t>
  </si>
  <si>
    <t>021</t>
  </si>
  <si>
    <t>04411</t>
  </si>
  <si>
    <t>07000073</t>
  </si>
  <si>
    <t>04412</t>
  </si>
  <si>
    <t>09802</t>
  </si>
  <si>
    <t>07773170</t>
  </si>
  <si>
    <t>СУРЧИН</t>
  </si>
  <si>
    <t>124</t>
  </si>
  <si>
    <t>09671</t>
  </si>
  <si>
    <t>17587714</t>
  </si>
  <si>
    <t>80038</t>
  </si>
  <si>
    <t>04415</t>
  </si>
  <si>
    <t>07019475</t>
  </si>
  <si>
    <t>01110</t>
  </si>
  <si>
    <t>07113382</t>
  </si>
  <si>
    <t>00627</t>
  </si>
  <si>
    <t>07113404</t>
  </si>
  <si>
    <t>00628</t>
  </si>
  <si>
    <t>07113439</t>
  </si>
  <si>
    <t>00629</t>
  </si>
  <si>
    <t>07113463</t>
  </si>
  <si>
    <t>00631</t>
  </si>
  <si>
    <t>07113471</t>
  </si>
  <si>
    <t>00634</t>
  </si>
  <si>
    <t>07113501</t>
  </si>
  <si>
    <t>00626</t>
  </si>
  <si>
    <t>07113510</t>
  </si>
  <si>
    <t>00635</t>
  </si>
  <si>
    <t>07280599</t>
  </si>
  <si>
    <t>00630</t>
  </si>
  <si>
    <t>07280645</t>
  </si>
  <si>
    <t>01617</t>
  </si>
  <si>
    <t>07347332</t>
  </si>
  <si>
    <t>00632</t>
  </si>
  <si>
    <t>07571836</t>
  </si>
  <si>
    <t>01700</t>
  </si>
  <si>
    <t>07351160</t>
  </si>
  <si>
    <t>01869</t>
  </si>
  <si>
    <t>07351186</t>
  </si>
  <si>
    <t>01870</t>
  </si>
  <si>
    <t>07351194</t>
  </si>
  <si>
    <t>02192</t>
  </si>
  <si>
    <t>07113528</t>
  </si>
  <si>
    <t>ЗДРАВСТВЕНИ ЦЕНТАР АРАНЂЕЛОВАЦ</t>
  </si>
  <si>
    <t>02429</t>
  </si>
  <si>
    <t>06961991</t>
  </si>
  <si>
    <t>02621</t>
  </si>
  <si>
    <t>06962009</t>
  </si>
  <si>
    <t>02541</t>
  </si>
  <si>
    <t>07113056</t>
  </si>
  <si>
    <t>41800</t>
  </si>
  <si>
    <t>КРАЉЕВО</t>
  </si>
  <si>
    <t>050</t>
  </si>
  <si>
    <t>05391</t>
  </si>
  <si>
    <t>07193807</t>
  </si>
  <si>
    <t>05462</t>
  </si>
  <si>
    <t>05392</t>
  </si>
  <si>
    <t>06647464</t>
  </si>
  <si>
    <t>05460</t>
  </si>
  <si>
    <t>06647472</t>
  </si>
  <si>
    <t>05469</t>
  </si>
  <si>
    <t>07101058</t>
  </si>
  <si>
    <t>05465</t>
  </si>
  <si>
    <t>07101074</t>
  </si>
  <si>
    <t>05467</t>
  </si>
  <si>
    <t>07101082</t>
  </si>
  <si>
    <t>05468</t>
  </si>
  <si>
    <t>07101104</t>
  </si>
  <si>
    <t>МЕСНА ЗАЈЕДНИЦА ЧУКОЈЕВАЦ</t>
  </si>
  <si>
    <t>05457</t>
  </si>
  <si>
    <t>07101252</t>
  </si>
  <si>
    <t>МЕСНА ЗАЈЕДНИЦА ГОДАЧИЦА</t>
  </si>
  <si>
    <t>05408</t>
  </si>
  <si>
    <t>07101287</t>
  </si>
  <si>
    <t>МЕСНА ЗАЈЕДНИЦА ГЛЕДИЋ</t>
  </si>
  <si>
    <t>05407</t>
  </si>
  <si>
    <t>07101295</t>
  </si>
  <si>
    <t>05454</t>
  </si>
  <si>
    <t>07101309</t>
  </si>
  <si>
    <t>МЕСНА ЗАЈЕДНИЦА ВРДИЛА</t>
  </si>
  <si>
    <t>05406</t>
  </si>
  <si>
    <t>07101317</t>
  </si>
  <si>
    <t>МЕСНА ЗАЈЕДНИЦА ТЕПЕЧИ</t>
  </si>
  <si>
    <t>05451</t>
  </si>
  <si>
    <t>07101325</t>
  </si>
  <si>
    <t>МЕСНА ЗАЈЕДНИЦА ВРБА</t>
  </si>
  <si>
    <t>05405</t>
  </si>
  <si>
    <t>07101333</t>
  </si>
  <si>
    <t>МЕСНА ЗАЈЕДНИЦА ТАВНИК</t>
  </si>
  <si>
    <t>05450</t>
  </si>
  <si>
    <t>07101341</t>
  </si>
  <si>
    <t>МЕСНА ЗАЈЕДНИЦА ВИТКОВАЦ</t>
  </si>
  <si>
    <t>05404</t>
  </si>
  <si>
    <t>07101350</t>
  </si>
  <si>
    <t>МЕСНА ЗАЈЕДНИЦА ТОЛИШНИЦА</t>
  </si>
  <si>
    <t>05452</t>
  </si>
  <si>
    <t>07101368</t>
  </si>
  <si>
    <t>МЕСНА ЗАЈЕДНИЦА ВИТАНОВАЦ</t>
  </si>
  <si>
    <t>05403</t>
  </si>
  <si>
    <t>07101376</t>
  </si>
  <si>
    <t>МЕСНА ЗАЈЕДНИЦА СТУДЕНИЦА</t>
  </si>
  <si>
    <t>05449</t>
  </si>
  <si>
    <t>07101384</t>
  </si>
  <si>
    <t>МЕСНА ЗАЈЕДНИЦА БОГУТОВАЦ</t>
  </si>
  <si>
    <t>05400</t>
  </si>
  <si>
    <t>07101392</t>
  </si>
  <si>
    <t>МЕСНА ЗАЈЕДНИЦА РИБНИЦА</t>
  </si>
  <si>
    <t>05441</t>
  </si>
  <si>
    <t>07101708</t>
  </si>
  <si>
    <t>МЕСНА ЗАЈЕДНИЦА КОВАЧИ</t>
  </si>
  <si>
    <t>05417</t>
  </si>
  <si>
    <t>07101716</t>
  </si>
  <si>
    <t>МЕСНА ЗАЈЕДНИЦА ЖИЧА</t>
  </si>
  <si>
    <t>05419</t>
  </si>
  <si>
    <t>07101724</t>
  </si>
  <si>
    <t>МЕСНА ЗАЈЕДНИЦА ЛАЗАЦ</t>
  </si>
  <si>
    <t>05421</t>
  </si>
  <si>
    <t>07101732</t>
  </si>
  <si>
    <t>МЕСНА ЗАЈЕДНИЦА МЛАНЧА</t>
  </si>
  <si>
    <t>05429</t>
  </si>
  <si>
    <t>07101759</t>
  </si>
  <si>
    <t>МЕСНА ЗАЈЕДНИЦА ОПЛАНИЋИ</t>
  </si>
  <si>
    <t>05433</t>
  </si>
  <si>
    <t>07101767</t>
  </si>
  <si>
    <t>МЕСНА ЗАЈЕДНИЦА ЛАЂЕВЦИ</t>
  </si>
  <si>
    <t>05420</t>
  </si>
  <si>
    <t>07101775</t>
  </si>
  <si>
    <t>МЕСНА ЗАЈЕДНИЦА АДРАНИ</t>
  </si>
  <si>
    <t>05459</t>
  </si>
  <si>
    <t>07101783</t>
  </si>
  <si>
    <t>МЕСНА ЗАЈЕДНИЦА РУДНО</t>
  </si>
  <si>
    <t>05443</t>
  </si>
  <si>
    <t>07101791</t>
  </si>
  <si>
    <t>МЕСНА ЗАЈЕДНИЦА ТРГОВИШТЕ</t>
  </si>
  <si>
    <t>05453</t>
  </si>
  <si>
    <t>07101805</t>
  </si>
  <si>
    <t>МЕСНА ЗАЈЕДНИЦА ГРДИЦА</t>
  </si>
  <si>
    <t>05410</t>
  </si>
  <si>
    <t>07101813</t>
  </si>
  <si>
    <t>МЕСНА ЗАЈЕДНИЦА БРЕСНИК</t>
  </si>
  <si>
    <t>05401</t>
  </si>
  <si>
    <t>07101821</t>
  </si>
  <si>
    <t>МЕСНА ЗАЈЕДНИЦА ДРАГОСИЊЦИ</t>
  </si>
  <si>
    <t>05411</t>
  </si>
  <si>
    <t>07101830</t>
  </si>
  <si>
    <t>МЕСНА ЗАЈЕДНИЦА ПЕЧЕНОГ</t>
  </si>
  <si>
    <t>05435</t>
  </si>
  <si>
    <t>07101848</t>
  </si>
  <si>
    <t>МЕСНА ЗАЈЕДНИЦА ЧУБУКОВАЦ</t>
  </si>
  <si>
    <t>05456</t>
  </si>
  <si>
    <t>07101856</t>
  </si>
  <si>
    <t>05398</t>
  </si>
  <si>
    <t>07101864</t>
  </si>
  <si>
    <t>МЕСНА ЗАЈЕДНИЦА ЈАРЧУКАЈ</t>
  </si>
  <si>
    <t>05414</t>
  </si>
  <si>
    <t>07101872</t>
  </si>
  <si>
    <t>МЕСНА ЗАЈЕДНИЦА МРСАЋ</t>
  </si>
  <si>
    <t>05430</t>
  </si>
  <si>
    <t>07101899</t>
  </si>
  <si>
    <t>МЕСНА ЗАЈЕДНИЦА СТУБАЛ</t>
  </si>
  <si>
    <t>05448</t>
  </si>
  <si>
    <t>07101902</t>
  </si>
  <si>
    <t>МЕСНА ЗАЈЕДНИЦА БУКОВИЦА</t>
  </si>
  <si>
    <t>05402</t>
  </si>
  <si>
    <t>07101929</t>
  </si>
  <si>
    <t>МЕСНА ЗАЈЕДНИЦА ГОКЧАНИЦА</t>
  </si>
  <si>
    <t>05409</t>
  </si>
  <si>
    <t>07101937</t>
  </si>
  <si>
    <t>МЕСНА ЗАЈЕДНИЦА СИРЧА</t>
  </si>
  <si>
    <t>05446</t>
  </si>
  <si>
    <t>07101945</t>
  </si>
  <si>
    <t>МЕСНА ЗАЈЕДНИЦА МАТАРУШКА БАЊА</t>
  </si>
  <si>
    <t>05424</t>
  </si>
  <si>
    <t>07101953</t>
  </si>
  <si>
    <t>МЕСНА ЗАЈЕДНИЦА САМАИЛА</t>
  </si>
  <si>
    <t>05445</t>
  </si>
  <si>
    <t>07101961</t>
  </si>
  <si>
    <t>МЕСНА ЗАЈЕДНИЦА САВОВО</t>
  </si>
  <si>
    <t>05444</t>
  </si>
  <si>
    <t>07101970</t>
  </si>
  <si>
    <t>МЕСНА ЗАЈЕДНИЦА МЕТИКОШИ</t>
  </si>
  <si>
    <t>05425</t>
  </si>
  <si>
    <t>07101988</t>
  </si>
  <si>
    <t>МЕСНА ЗАЈЕДНИЦА РАТИНА</t>
  </si>
  <si>
    <t>05440</t>
  </si>
  <si>
    <t>07101996</t>
  </si>
  <si>
    <t>05396</t>
  </si>
  <si>
    <t>07102003</t>
  </si>
  <si>
    <t>МЕСНА ЗАЈЕДНИЦА ЗАКУТА</t>
  </si>
  <si>
    <t>05413</t>
  </si>
  <si>
    <t>07102011</t>
  </si>
  <si>
    <t>МЕСНА ЗАЈЕДНИЦА ЛЕШЕВО</t>
  </si>
  <si>
    <t>05422</t>
  </si>
  <si>
    <t>07102020</t>
  </si>
  <si>
    <t>05442</t>
  </si>
  <si>
    <t>07102038</t>
  </si>
  <si>
    <t>МЕСНА ЗАЈЕДНИЦА БАПСКО ПОЉЕ</t>
  </si>
  <si>
    <t>05397</t>
  </si>
  <si>
    <t>07102054</t>
  </si>
  <si>
    <t>МЕСНА ЗАЈЕДНИЦА КОНАРЕВО</t>
  </si>
  <si>
    <t>05418</t>
  </si>
  <si>
    <t>07102062</t>
  </si>
  <si>
    <t>МЕСНА ЗАЈЕДНИЦА ПОЛУМИР</t>
  </si>
  <si>
    <t>05436</t>
  </si>
  <si>
    <t>07102089</t>
  </si>
  <si>
    <t>05415</t>
  </si>
  <si>
    <t>07102119</t>
  </si>
  <si>
    <t>МЕСНА ЗАЈЕДНИЦА ШУМАРИЦЕ</t>
  </si>
  <si>
    <t>05458</t>
  </si>
  <si>
    <t>07102127</t>
  </si>
  <si>
    <t>МЕСНА ЗАЈЕДНИЦА РАВАНИЦА</t>
  </si>
  <si>
    <t>05439</t>
  </si>
  <si>
    <t>07102135</t>
  </si>
  <si>
    <t>05463</t>
  </si>
  <si>
    <t>07102143</t>
  </si>
  <si>
    <t>КРАЉЕВАЧКО ПОЗОРИШТЕ</t>
  </si>
  <si>
    <t>05471</t>
  </si>
  <si>
    <t>07190913</t>
  </si>
  <si>
    <t>05473</t>
  </si>
  <si>
    <t>07190921</t>
  </si>
  <si>
    <t>05466</t>
  </si>
  <si>
    <t>07190948</t>
  </si>
  <si>
    <t>05472</t>
  </si>
  <si>
    <t>07191014</t>
  </si>
  <si>
    <t>05464</t>
  </si>
  <si>
    <t>07191278</t>
  </si>
  <si>
    <t>05461</t>
  </si>
  <si>
    <t>07195427</t>
  </si>
  <si>
    <t>05393</t>
  </si>
  <si>
    <t>07207042</t>
  </si>
  <si>
    <t>МЕСНА ЗАЈЕДНИЦА БЕРАНОВАЦ</t>
  </si>
  <si>
    <t>05399</t>
  </si>
  <si>
    <t>07313233</t>
  </si>
  <si>
    <t>МЕСНА ЗАЈЕДНИЦА ПОПОВИЋИ</t>
  </si>
  <si>
    <t>05437</t>
  </si>
  <si>
    <t>07313241</t>
  </si>
  <si>
    <t>МЕСНА ЗАЈЕДНИЦА ПЕТРОПОЉЕ</t>
  </si>
  <si>
    <t>05434</t>
  </si>
  <si>
    <t>07313250</t>
  </si>
  <si>
    <t>МЕСНА ЗАЈЕДНИЦА ЦВЕТКЕ</t>
  </si>
  <si>
    <t>05455</t>
  </si>
  <si>
    <t>07313268</t>
  </si>
  <si>
    <t>МЕСНА ЗАЈЕДНИЦА ОБРВА</t>
  </si>
  <si>
    <t>05432</t>
  </si>
  <si>
    <t>07313276</t>
  </si>
  <si>
    <t>05447</t>
  </si>
  <si>
    <t>07313284</t>
  </si>
  <si>
    <t>МЕСНА ЗАЈЕДНИЦА КОВАНЛУК</t>
  </si>
  <si>
    <t>05416</t>
  </si>
  <si>
    <t>07313292</t>
  </si>
  <si>
    <t>МЕСНА ЗАЈЕДНИЦА МУСИНА РЕКА</t>
  </si>
  <si>
    <t>05431</t>
  </si>
  <si>
    <t>07313306</t>
  </si>
  <si>
    <t>МЕСНА ЗАЈЕДНИЦА МИЛОЧАЈ</t>
  </si>
  <si>
    <t>05428</t>
  </si>
  <si>
    <t>07313314</t>
  </si>
  <si>
    <t>МЕСНА ЗАЈЕДНИЦА МИЛАКОВАЦ</t>
  </si>
  <si>
    <t>05427</t>
  </si>
  <si>
    <t>07313322</t>
  </si>
  <si>
    <t>МЕСНА ЗАЈЕДНИЦА ПРОГОРЕЛИЦА</t>
  </si>
  <si>
    <t>05438</t>
  </si>
  <si>
    <t>07344783</t>
  </si>
  <si>
    <t>МЕСНА ЗАЈЕДНИЦА ДРАКЧИЋИ</t>
  </si>
  <si>
    <t>05412</t>
  </si>
  <si>
    <t>07346441</t>
  </si>
  <si>
    <t>09503</t>
  </si>
  <si>
    <t>07870973</t>
  </si>
  <si>
    <t>05474</t>
  </si>
  <si>
    <t>17001841</t>
  </si>
  <si>
    <t>МЕСНА ЗАЈЕДНИЦА ЛОПАТНИЦА</t>
  </si>
  <si>
    <t>05423</t>
  </si>
  <si>
    <t>17129856</t>
  </si>
  <si>
    <t>МЕСНА ЗАЈЕДНИЦА МИЛАВЧИЋИ</t>
  </si>
  <si>
    <t>05426</t>
  </si>
  <si>
    <t>17129864</t>
  </si>
  <si>
    <t>ЈАВНА УСТАНОВА ТУРИСТИЧКА ОРГАНИЗАЦИЈА КРАЉЕВО</t>
  </si>
  <si>
    <t>05470</t>
  </si>
  <si>
    <t>17182625</t>
  </si>
  <si>
    <t>ФОНДАЦИЈА ПЕТАР БОГАВАЦ - АНЂЕЛКО САВИЋ</t>
  </si>
  <si>
    <t>09547</t>
  </si>
  <si>
    <t>17211609</t>
  </si>
  <si>
    <t>ФОНД СОЛИДАРНЕ СТАМБЕНЕ ИЗГРАДЊЕ</t>
  </si>
  <si>
    <t>80064</t>
  </si>
  <si>
    <t>ОКРУЖНИ ЗАТВОР У КРАЉЕВУ</t>
  </si>
  <si>
    <t>00015</t>
  </si>
  <si>
    <t>17621530</t>
  </si>
  <si>
    <t>00047</t>
  </si>
  <si>
    <t>ЦЕНТАР ЗА СОЦИЈАЛНИ РАД КРАЉЕВО</t>
  </si>
  <si>
    <t>00228</t>
  </si>
  <si>
    <t>07154127</t>
  </si>
  <si>
    <t>ГЕРОНТОЛОШКИ ЦЕНТАР МАТАРУШКА БАЊА</t>
  </si>
  <si>
    <t>00183</t>
  </si>
  <si>
    <t>07325703</t>
  </si>
  <si>
    <t>00656</t>
  </si>
  <si>
    <t>07100841</t>
  </si>
  <si>
    <t>00649</t>
  </si>
  <si>
    <t>07100850</t>
  </si>
  <si>
    <t>00639</t>
  </si>
  <si>
    <t>07100876</t>
  </si>
  <si>
    <t>00641</t>
  </si>
  <si>
    <t>07100884</t>
  </si>
  <si>
    <t>00655</t>
  </si>
  <si>
    <t>07100892</t>
  </si>
  <si>
    <t>00644</t>
  </si>
  <si>
    <t>07100922</t>
  </si>
  <si>
    <t>00642</t>
  </si>
  <si>
    <t>07100949</t>
  </si>
  <si>
    <t>00637</t>
  </si>
  <si>
    <t>07100965</t>
  </si>
  <si>
    <t>00652</t>
  </si>
  <si>
    <t>07100973</t>
  </si>
  <si>
    <t>00646</t>
  </si>
  <si>
    <t>07100981</t>
  </si>
  <si>
    <t>00648</t>
  </si>
  <si>
    <t>07100990</t>
  </si>
  <si>
    <t>00647</t>
  </si>
  <si>
    <t>07101015</t>
  </si>
  <si>
    <t>00636</t>
  </si>
  <si>
    <t>07101023</t>
  </si>
  <si>
    <t>00638</t>
  </si>
  <si>
    <t>07101031</t>
  </si>
  <si>
    <t>01618</t>
  </si>
  <si>
    <t>07101163</t>
  </si>
  <si>
    <t>00651</t>
  </si>
  <si>
    <t>07102305</t>
  </si>
  <si>
    <t>00640</t>
  </si>
  <si>
    <t>07102313</t>
  </si>
  <si>
    <t>00645</t>
  </si>
  <si>
    <t>07144440</t>
  </si>
  <si>
    <t>00650</t>
  </si>
  <si>
    <t>07154046</t>
  </si>
  <si>
    <t>00643</t>
  </si>
  <si>
    <t>07191006</t>
  </si>
  <si>
    <t>01579</t>
  </si>
  <si>
    <t>07191111</t>
  </si>
  <si>
    <t>00653</t>
  </si>
  <si>
    <t>07191260</t>
  </si>
  <si>
    <t>00654</t>
  </si>
  <si>
    <t>07592914</t>
  </si>
  <si>
    <t>01876</t>
  </si>
  <si>
    <t>07100957</t>
  </si>
  <si>
    <t>01875</t>
  </si>
  <si>
    <t>07101007</t>
  </si>
  <si>
    <t>01701</t>
  </si>
  <si>
    <t>07102453</t>
  </si>
  <si>
    <t>01873</t>
  </si>
  <si>
    <t>07237685</t>
  </si>
  <si>
    <t>01871</t>
  </si>
  <si>
    <t>07353928</t>
  </si>
  <si>
    <t>01874</t>
  </si>
  <si>
    <t>07588488</t>
  </si>
  <si>
    <t>01872</t>
  </si>
  <si>
    <t>07607202</t>
  </si>
  <si>
    <t>02136</t>
  </si>
  <si>
    <t>17276859</t>
  </si>
  <si>
    <t>09611</t>
  </si>
  <si>
    <t>17578430</t>
  </si>
  <si>
    <t>02154</t>
  </si>
  <si>
    <t>07101040</t>
  </si>
  <si>
    <t>02248</t>
  </si>
  <si>
    <t>07316291</t>
  </si>
  <si>
    <t>02654</t>
  </si>
  <si>
    <t>02622</t>
  </si>
  <si>
    <t>06959881</t>
  </si>
  <si>
    <t>МАТАРУШКА БАЊА</t>
  </si>
  <si>
    <t>02590</t>
  </si>
  <si>
    <t>07101066</t>
  </si>
  <si>
    <t>ЗАВОД ЗА ЈАВНО ЗДРАВЉЕ КРАЉЕВО</t>
  </si>
  <si>
    <t>02376</t>
  </si>
  <si>
    <t>07191162</t>
  </si>
  <si>
    <t>РЕПУБЛИЧКИ ФОНД ПИО-ФИЛИЈАЛА- КРАЉЕВО</t>
  </si>
  <si>
    <t>00106</t>
  </si>
  <si>
    <t>НАЦИОНАЛНА СЛУЖБА ЗА ЗАПОШЉАВАЊЕ-ФИЛИЈАЛА КРАЉЕВО</t>
  </si>
  <si>
    <t>00105</t>
  </si>
  <si>
    <t>41810</t>
  </si>
  <si>
    <t>ТРСТЕНИК</t>
  </si>
  <si>
    <t>103</t>
  </si>
  <si>
    <t>07592</t>
  </si>
  <si>
    <t>07593</t>
  </si>
  <si>
    <t>НАРОДНИ УНИВЕРЗИТЕТ</t>
  </si>
  <si>
    <t>07628</t>
  </si>
  <si>
    <t>70019</t>
  </si>
  <si>
    <t>07155042</t>
  </si>
  <si>
    <t>07631</t>
  </si>
  <si>
    <t>07627</t>
  </si>
  <si>
    <t>17125478</t>
  </si>
  <si>
    <t>07626</t>
  </si>
  <si>
    <t>70021</t>
  </si>
  <si>
    <t>07155085</t>
  </si>
  <si>
    <t>80115</t>
  </si>
  <si>
    <t>70023</t>
  </si>
  <si>
    <t>17667351</t>
  </si>
  <si>
    <t>07629</t>
  </si>
  <si>
    <t>70024</t>
  </si>
  <si>
    <t>17273388</t>
  </si>
  <si>
    <t>07596</t>
  </si>
  <si>
    <t>70322</t>
  </si>
  <si>
    <t>17260120</t>
  </si>
  <si>
    <t>МЕСНА ЗАЈЕДНИЦА ОЏАЦИ</t>
  </si>
  <si>
    <t>07614</t>
  </si>
  <si>
    <t>70323</t>
  </si>
  <si>
    <t>07154623</t>
  </si>
  <si>
    <t>МЕСНА ЗАЈЕДНИЦА БОГДАЊЕ</t>
  </si>
  <si>
    <t>07597</t>
  </si>
  <si>
    <t>07176163</t>
  </si>
  <si>
    <t>МЕСНА ЗАЈЕДНИЦА ВЕЛИКА ДРЕНОВА</t>
  </si>
  <si>
    <t>07600</t>
  </si>
  <si>
    <t>07177658</t>
  </si>
  <si>
    <t>07603</t>
  </si>
  <si>
    <t>07177780</t>
  </si>
  <si>
    <t>МЕСНА ЗАЈЕДНИЦА ДОЊИ ДУБИЧ</t>
  </si>
  <si>
    <t>07605</t>
  </si>
  <si>
    <t>07177798</t>
  </si>
  <si>
    <t>МЕСНА ЗАЈЕДНИЦА ДОЊА ОМАШНИЦА</t>
  </si>
  <si>
    <t>07604</t>
  </si>
  <si>
    <t>07177801</t>
  </si>
  <si>
    <t>МЕСНА ЗАЈЕДНИЦА ЈАСИКОВИЦА</t>
  </si>
  <si>
    <t>07607</t>
  </si>
  <si>
    <t>07177810</t>
  </si>
  <si>
    <t>МЕСНА ЗАЈЕДНИЦА ПЛАНИНИЦА</t>
  </si>
  <si>
    <t>07615</t>
  </si>
  <si>
    <t>07177828</t>
  </si>
  <si>
    <t>МЕСНА ЗАЈЕДНИЦА РИЉАЦ</t>
  </si>
  <si>
    <t>07619</t>
  </si>
  <si>
    <t>07177836</t>
  </si>
  <si>
    <t>МЕСНА ЗАЈЕДНИЦА СТОПАЊА</t>
  </si>
  <si>
    <t>07621</t>
  </si>
  <si>
    <t>07177844</t>
  </si>
  <si>
    <t>МЕСНА ЗАЈЕДНИЦА УГЉАРЕВО</t>
  </si>
  <si>
    <t>07624</t>
  </si>
  <si>
    <t>07177852</t>
  </si>
  <si>
    <t>МЕСНА ЗАЈЕДНИЦА МЕДВЕЂА</t>
  </si>
  <si>
    <t>07611</t>
  </si>
  <si>
    <t>07177879</t>
  </si>
  <si>
    <t>МЕСНА ЗАЈЕДНИЦА ВЕЛУЂЕ</t>
  </si>
  <si>
    <t>07601</t>
  </si>
  <si>
    <t>07177887</t>
  </si>
  <si>
    <t>МЕСНА ЗАЈЕДНИЦА МИЛУТОВАЦ</t>
  </si>
  <si>
    <t>07613</t>
  </si>
  <si>
    <t>07177895</t>
  </si>
  <si>
    <t>МЕСНА ЗАЈЕДНИЦА ПОПИНА</t>
  </si>
  <si>
    <t>07617</t>
  </si>
  <si>
    <t>07177917</t>
  </si>
  <si>
    <t>07599</t>
  </si>
  <si>
    <t>07177950</t>
  </si>
  <si>
    <t>МЕСНА ЗАЈЕДНИЦА ТРСТЕНИК</t>
  </si>
  <si>
    <t>07622</t>
  </si>
  <si>
    <t>07177992</t>
  </si>
  <si>
    <t>МЕСНА ЗАЈЕДНИЦА ПОЧЕКОВИНА</t>
  </si>
  <si>
    <t>07618</t>
  </si>
  <si>
    <t>07225342</t>
  </si>
  <si>
    <t>МЕСНА ЗАЈЕДНИЦА ПОЉНА</t>
  </si>
  <si>
    <t>07616</t>
  </si>
  <si>
    <t>07363346</t>
  </si>
  <si>
    <t>МЕСНА ЗАЈЕДНИЦА МАЛА СУГУБИНА</t>
  </si>
  <si>
    <t>07610</t>
  </si>
  <si>
    <t>17291548</t>
  </si>
  <si>
    <t>МЕСНА ЗАЈЕДНИЦА БОЖУРЕВАЦ</t>
  </si>
  <si>
    <t>07598</t>
  </si>
  <si>
    <t>17291556</t>
  </si>
  <si>
    <t>МЕСНА ЗАЈЕДНИЦА МИЈАЈЛОВАЦ</t>
  </si>
  <si>
    <t>07612</t>
  </si>
  <si>
    <t>17292242</t>
  </si>
  <si>
    <t>07623</t>
  </si>
  <si>
    <t>17293168</t>
  </si>
  <si>
    <t>07620</t>
  </si>
  <si>
    <t>17293508</t>
  </si>
  <si>
    <t>МЕСНА ЗАЈЕДНИЦА ГОРЊИ РИБНИК</t>
  </si>
  <si>
    <t>07602</t>
  </si>
  <si>
    <t>17294148</t>
  </si>
  <si>
    <t>МЕСНА ЗАЈЕДНИЦА ЛОПАШ</t>
  </si>
  <si>
    <t>07609</t>
  </si>
  <si>
    <t>17297295</t>
  </si>
  <si>
    <t>МЕСНА ЗАЈЕДНИЦА ЛОЗНА</t>
  </si>
  <si>
    <t>06978541</t>
  </si>
  <si>
    <t>04392</t>
  </si>
  <si>
    <t>06978550</t>
  </si>
  <si>
    <t>04383</t>
  </si>
  <si>
    <t>06978568</t>
  </si>
  <si>
    <t>04395</t>
  </si>
  <si>
    <t>06978649</t>
  </si>
  <si>
    <t>04382</t>
  </si>
  <si>
    <t>06978657</t>
  </si>
  <si>
    <t>04389</t>
  </si>
  <si>
    <t>06978665</t>
  </si>
  <si>
    <t>04390</t>
  </si>
  <si>
    <t>06978673</t>
  </si>
  <si>
    <t>04391</t>
  </si>
  <si>
    <t>06978681</t>
  </si>
  <si>
    <t>04386</t>
  </si>
  <si>
    <t>06978690</t>
  </si>
  <si>
    <t>04378</t>
  </si>
  <si>
    <t>07003765</t>
  </si>
  <si>
    <t>04398</t>
  </si>
  <si>
    <t>07003838</t>
  </si>
  <si>
    <t>04381</t>
  </si>
  <si>
    <t>07013078</t>
  </si>
  <si>
    <t>04397</t>
  </si>
  <si>
    <t>07013086</t>
  </si>
  <si>
    <t>04387</t>
  </si>
  <si>
    <t>07013094</t>
  </si>
  <si>
    <t>04388</t>
  </si>
  <si>
    <t>07050739</t>
  </si>
  <si>
    <t>04377</t>
  </si>
  <si>
    <t>07067500</t>
  </si>
  <si>
    <t>04396</t>
  </si>
  <si>
    <t>17050125</t>
  </si>
  <si>
    <t>03649</t>
  </si>
  <si>
    <t>07028628</t>
  </si>
  <si>
    <t>09857</t>
  </si>
  <si>
    <t>17598708</t>
  </si>
  <si>
    <t>СПЕЦИЈАЛНА ЗАТВОРСКА БОЛНИЦА У БЕОГРАДУ</t>
  </si>
  <si>
    <t>00011</t>
  </si>
  <si>
    <t>17621408</t>
  </si>
  <si>
    <t>ОКРУЖНИ ЗАТВОР У БЕОГРАДУ</t>
  </si>
  <si>
    <t>00012</t>
  </si>
  <si>
    <t>17621483</t>
  </si>
  <si>
    <t>02348</t>
  </si>
  <si>
    <t>09018743</t>
  </si>
  <si>
    <t>00549</t>
  </si>
  <si>
    <t>07004745</t>
  </si>
  <si>
    <t>00536</t>
  </si>
  <si>
    <t>07014554</t>
  </si>
  <si>
    <t>00550</t>
  </si>
  <si>
    <t>07017197</t>
  </si>
  <si>
    <t>00547</t>
  </si>
  <si>
    <t>07017219</t>
  </si>
  <si>
    <t>00546</t>
  </si>
  <si>
    <t>07017227</t>
  </si>
  <si>
    <t>00535</t>
  </si>
  <si>
    <t>07017235</t>
  </si>
  <si>
    <t>00539</t>
  </si>
  <si>
    <t>07017251</t>
  </si>
  <si>
    <t>00537</t>
  </si>
  <si>
    <t>07017260</t>
  </si>
  <si>
    <t>00540</t>
  </si>
  <si>
    <t>07017278</t>
  </si>
  <si>
    <t>00541</t>
  </si>
  <si>
    <t>07017286</t>
  </si>
  <si>
    <t>00538</t>
  </si>
  <si>
    <t>07017294</t>
  </si>
  <si>
    <t>00543</t>
  </si>
  <si>
    <t>07017308</t>
  </si>
  <si>
    <t>00545</t>
  </si>
  <si>
    <t>07017316</t>
  </si>
  <si>
    <t>00544</t>
  </si>
  <si>
    <t>07019912</t>
  </si>
  <si>
    <t>01575</t>
  </si>
  <si>
    <t>07028156</t>
  </si>
  <si>
    <t>01614</t>
  </si>
  <si>
    <t>07075189</t>
  </si>
  <si>
    <t>00551</t>
  </si>
  <si>
    <t>17091212</t>
  </si>
  <si>
    <t>00548</t>
  </si>
  <si>
    <t>17412604</t>
  </si>
  <si>
    <t>00542</t>
  </si>
  <si>
    <t>17416944</t>
  </si>
  <si>
    <t>01845</t>
  </si>
  <si>
    <t>07002971</t>
  </si>
  <si>
    <t>01692</t>
  </si>
  <si>
    <t>07017332</t>
  </si>
  <si>
    <t>01843</t>
  </si>
  <si>
    <t>07019939</t>
  </si>
  <si>
    <t>01842</t>
  </si>
  <si>
    <t>07049951</t>
  </si>
  <si>
    <t>ШКОЛА ЗА ДИЗАЈН ТЕКСТИЛА</t>
  </si>
  <si>
    <t>01844</t>
  </si>
  <si>
    <t>07454775</t>
  </si>
  <si>
    <t>ОСМА БЕОГРАДСКА ГИМНАЗИЈА</t>
  </si>
  <si>
    <t>01693</t>
  </si>
  <si>
    <t>17409077</t>
  </si>
  <si>
    <t>ФАКУЛТЕТ ОРГАНИЗАЦИОНИХ НАУКА УНИВЕРЗИТЕТА У БЕОГРАДУ</t>
  </si>
  <si>
    <t>02245</t>
  </si>
  <si>
    <t>07004044</t>
  </si>
  <si>
    <t>ФАКУЛТЕТ ПОЛИТИЧКИХ НАУКА УНИВЕРЗИТЕТА У БЕОГРАДУ</t>
  </si>
  <si>
    <t>02278</t>
  </si>
  <si>
    <t>07028121</t>
  </si>
  <si>
    <t>САОБРАЋАЈНИ ФАКУЛТЕТ УНИВЕРЗИТЕТА У БЕОГРАДУ</t>
  </si>
  <si>
    <t>02244</t>
  </si>
  <si>
    <t>07032587</t>
  </si>
  <si>
    <t>02189</t>
  </si>
  <si>
    <t>07040512</t>
  </si>
  <si>
    <t>ФАКУЛТЕТ БЕЗБЕДНОСТИ УНИВЕРЗИТЕТА У БЕОГРАДУ</t>
  </si>
  <si>
    <t>02313</t>
  </si>
  <si>
    <t>07061609</t>
  </si>
  <si>
    <t>УСТАНОВА СТУДЕНТСКО ОДМАРАЛИШТЕ ПИНОСАВА</t>
  </si>
  <si>
    <t>02318</t>
  </si>
  <si>
    <t>07028610</t>
  </si>
  <si>
    <t>03178</t>
  </si>
  <si>
    <t>АГЕНЦИЈА ЗА ЛЕКОВЕ И МЕДИЦИНСКА СРЕДСТВА СРБИЈЕ</t>
  </si>
  <si>
    <t>59010</t>
  </si>
  <si>
    <t>17616803</t>
  </si>
  <si>
    <t>02418</t>
  </si>
  <si>
    <t>07028547</t>
  </si>
  <si>
    <t>СПЕЦИЈАЛНА БОЛНИЦА ЗА ЦЕРЕБАЛНУ ПАРАЛИЗУ И РАЗВОЈНУ НЕУРОЛОГИЈУ</t>
  </si>
  <si>
    <t>02588</t>
  </si>
  <si>
    <t>07036175</t>
  </si>
  <si>
    <t>40810</t>
  </si>
  <si>
    <t>МЛАДЕНОВАЦ</t>
  </si>
  <si>
    <t>070</t>
  </si>
  <si>
    <t>06265</t>
  </si>
  <si>
    <t>07049234</t>
  </si>
  <si>
    <t>06292</t>
  </si>
  <si>
    <t>07073828</t>
  </si>
  <si>
    <t>МЕСНА ЗАЈЕДНИЦА ВЛАШКА</t>
  </si>
  <si>
    <t>06277</t>
  </si>
  <si>
    <t>70810</t>
  </si>
  <si>
    <t>07007124</t>
  </si>
  <si>
    <t>МЕСНА ЗАЈЕДНИЦА ДУБОНА</t>
  </si>
  <si>
    <t>06279</t>
  </si>
  <si>
    <t>07007132</t>
  </si>
  <si>
    <t>МЕСНА ЗАЈЕДНИЦА АМЕРИЋ</t>
  </si>
  <si>
    <t>06275</t>
  </si>
  <si>
    <t>07007159</t>
  </si>
  <si>
    <t>МЕСНА ЗАЈЕДНИЦА ВЕЛИКА ИВАНЧА</t>
  </si>
  <si>
    <t>06276</t>
  </si>
  <si>
    <t>07007167</t>
  </si>
  <si>
    <t>МЕСНА ЗАЈЕДНИЦА РАЈКОВАЦ</t>
  </si>
  <si>
    <t>06288</t>
  </si>
  <si>
    <t>07038224</t>
  </si>
  <si>
    <t>МЕСНА ЗАЈЕДНИЦА ЈАГЊИЛО</t>
  </si>
  <si>
    <t>06280</t>
  </si>
  <si>
    <t>07038232</t>
  </si>
  <si>
    <t>МЕСНА ЗАЈЕДНИЦА КОВАЧЕВАЦ</t>
  </si>
  <si>
    <t>06281</t>
  </si>
  <si>
    <t>07038259</t>
  </si>
  <si>
    <t>МЕСНА ЗАЈЕДНИЦА МЛАДЕНОВАЦ СЕЛО</t>
  </si>
  <si>
    <t>06286</t>
  </si>
  <si>
    <t>07041756</t>
  </si>
  <si>
    <t>06272</t>
  </si>
  <si>
    <t>07041764</t>
  </si>
  <si>
    <t>МЕСНА ЗАЈЕДНИЦА МАРКОВАЦ</t>
  </si>
  <si>
    <t>06284</t>
  </si>
  <si>
    <t>07047690</t>
  </si>
  <si>
    <t>МЕСНА ЗАЈЕДНИЦА ПРУЖАТОВАЦ</t>
  </si>
  <si>
    <t>06287</t>
  </si>
  <si>
    <t>07047754</t>
  </si>
  <si>
    <t>МЕСНА ЗАЈЕДНИЦА СЕНАЈА</t>
  </si>
  <si>
    <t>06289</t>
  </si>
  <si>
    <t>07048572</t>
  </si>
  <si>
    <t>МЕСНА ЗАЈЕДНИЦА ВЕЛИКА КРСНА</t>
  </si>
  <si>
    <t>06291</t>
  </si>
  <si>
    <t>07050399</t>
  </si>
  <si>
    <t>МЕСНА ЗАЈЕДНИЦА ШЕПШИН</t>
  </si>
  <si>
    <t>06290</t>
  </si>
  <si>
    <t>07050879</t>
  </si>
  <si>
    <t>06268</t>
  </si>
  <si>
    <t>07050917</t>
  </si>
  <si>
    <t>МЕСНА ЗАЈЕДНИЦА МЕЂУЛУЖЈЕ</t>
  </si>
  <si>
    <t>06285</t>
  </si>
  <si>
    <t>07051646</t>
  </si>
  <si>
    <t>МЕСНА ЗАЈЕДНИЦА КОРАЋИЦА</t>
  </si>
  <si>
    <t>06282</t>
  </si>
  <si>
    <t>07055986</t>
  </si>
  <si>
    <t>06271</t>
  </si>
  <si>
    <t>07065728</t>
  </si>
  <si>
    <t>06274</t>
  </si>
  <si>
    <t>07065736</t>
  </si>
  <si>
    <t>06270</t>
  </si>
  <si>
    <t>07065744</t>
  </si>
  <si>
    <t>06273</t>
  </si>
  <si>
    <t>07065752</t>
  </si>
  <si>
    <t>06269</t>
  </si>
  <si>
    <t>07087403</t>
  </si>
  <si>
    <t>МЕСНА ЗАЈЕДНИЦА ВЛАШКО ПОЉЕ</t>
  </si>
  <si>
    <t>06278</t>
  </si>
  <si>
    <t>17324888</t>
  </si>
  <si>
    <t>МЕСНА ЗАЈЕДНИЦА МАЛА ВРБИЦА</t>
  </si>
  <si>
    <t>06283</t>
  </si>
  <si>
    <t>17337220</t>
  </si>
  <si>
    <t>03651</t>
  </si>
  <si>
    <t>07068778</t>
  </si>
  <si>
    <t>03650</t>
  </si>
  <si>
    <t>07067194</t>
  </si>
  <si>
    <t>ГЕРОНТОЛОШКИ ЦЕНТАР МЛАДЕНОВАЦ</t>
  </si>
  <si>
    <t>00181</t>
  </si>
  <si>
    <t>17413805</t>
  </si>
  <si>
    <t>00552</t>
  </si>
  <si>
    <t>07007175</t>
  </si>
  <si>
    <t>00554</t>
  </si>
  <si>
    <t>07007183</t>
  </si>
  <si>
    <t>00555</t>
  </si>
  <si>
    <t>07007191</t>
  </si>
  <si>
    <t>00556</t>
  </si>
  <si>
    <t>07007205</t>
  </si>
  <si>
    <t>00557</t>
  </si>
  <si>
    <t>07007213</t>
  </si>
  <si>
    <t>00558</t>
  </si>
  <si>
    <t>07011059</t>
  </si>
  <si>
    <t>01666</t>
  </si>
  <si>
    <t>07068760</t>
  </si>
  <si>
    <t>07001983</t>
  </si>
  <si>
    <t>СТОМАТОЛОШКИ ФАКУЛТЕТ УНИВЕРЗИТЕТА У БЕОГРАДУ</t>
  </si>
  <si>
    <t>85</t>
  </si>
  <si>
    <t>02261</t>
  </si>
  <si>
    <t>07001991</t>
  </si>
  <si>
    <t>02267</t>
  </si>
  <si>
    <t>07002009</t>
  </si>
  <si>
    <t>80323</t>
  </si>
  <si>
    <t>ФАКУЛТЕТ МУЗИЧКЕ УМЕТНОСТИ</t>
  </si>
  <si>
    <t>53</t>
  </si>
  <si>
    <t>02299</t>
  </si>
  <si>
    <t>07002084</t>
  </si>
  <si>
    <t>80326</t>
  </si>
  <si>
    <t>ФИЛОЛОШКИ ФАКУЛТЕТ УНИВЕРЗИТЕТА У БЕОГРАДУ</t>
  </si>
  <si>
    <t>02276</t>
  </si>
  <si>
    <t>07003161</t>
  </si>
  <si>
    <t>УНИВЕРЗИТЕТ У БЕОГРАДУ</t>
  </si>
  <si>
    <t>02311</t>
  </si>
  <si>
    <t>07003170</t>
  </si>
  <si>
    <t>УНИВЕРЗИТЕТ УМЕТНОСТИ У БЕОГРАДУ</t>
  </si>
  <si>
    <t>67</t>
  </si>
  <si>
    <t>02297</t>
  </si>
  <si>
    <t>07003188</t>
  </si>
  <si>
    <t>02275</t>
  </si>
  <si>
    <t>07003269</t>
  </si>
  <si>
    <t>ФАКУЛТЕТ ПРИМЕЊЕНИХ УМЕТНОСТИ УНИВЕРЗИТЕТА УМЕТНОСТИ У БЕОГРАДУ</t>
  </si>
  <si>
    <t>02300</t>
  </si>
  <si>
    <t>07007787</t>
  </si>
  <si>
    <t>ФАКУЛТЕТ ЛИКОВНИХ УМЕТНОСТИ</t>
  </si>
  <si>
    <t>02298</t>
  </si>
  <si>
    <t>07014562</t>
  </si>
  <si>
    <t>02309</t>
  </si>
  <si>
    <t>07017766</t>
  </si>
  <si>
    <t>02228</t>
  </si>
  <si>
    <t>07027087</t>
  </si>
  <si>
    <t>80321</t>
  </si>
  <si>
    <t>02182</t>
  </si>
  <si>
    <t>07039794</t>
  </si>
  <si>
    <t>02260</t>
  </si>
  <si>
    <t>07048157</t>
  </si>
  <si>
    <t>02231</t>
  </si>
  <si>
    <t>07048190</t>
  </si>
  <si>
    <t>МАТЕМАТИЧКИ ФАКУЛТЕТ УНИВЕРЗИТЕТА У БЕОГРАДУ</t>
  </si>
  <si>
    <t>86</t>
  </si>
  <si>
    <t>02229</t>
  </si>
  <si>
    <t>07048211</t>
  </si>
  <si>
    <t>02227</t>
  </si>
  <si>
    <t>07048599</t>
  </si>
  <si>
    <t>03</t>
  </si>
  <si>
    <t>02232</t>
  </si>
  <si>
    <t>07053681</t>
  </si>
  <si>
    <t>02230</t>
  </si>
  <si>
    <t>07426976</t>
  </si>
  <si>
    <t>03618</t>
  </si>
  <si>
    <t>13705</t>
  </si>
  <si>
    <t>07030797</t>
  </si>
  <si>
    <t>33</t>
  </si>
  <si>
    <t>02317</t>
  </si>
  <si>
    <t>07038011</t>
  </si>
  <si>
    <t>ЗАВОД ЗА УНАПРЕЂИВАЊЕ ОБРАЗОВАЊА И ВАСПИТАЊА</t>
  </si>
  <si>
    <t>13709</t>
  </si>
  <si>
    <t>17568973</t>
  </si>
  <si>
    <t>ЗАВОД ЗА ВРЕДНОВАЊЕ КВАЛИТЕТА ОБРАЗОВАЊА И ВАСПИТАЊА</t>
  </si>
  <si>
    <t>13710</t>
  </si>
  <si>
    <t>17568981</t>
  </si>
  <si>
    <t>АНТИДОПИНГ АГЕНЦИЈА РЕПУБЛИКЕ СРБИЈЕ</t>
  </si>
  <si>
    <t>13801</t>
  </si>
  <si>
    <t>17640771</t>
  </si>
  <si>
    <t>13802</t>
  </si>
  <si>
    <t>20100</t>
  </si>
  <si>
    <t>ПРАВОСУДНИ ЦЕНТАР ЗА ОБУКУ И СТРУЧНО УСАВРШАВАЊЕ</t>
  </si>
  <si>
    <t>02687</t>
  </si>
  <si>
    <t>17401998</t>
  </si>
  <si>
    <t>ЦЕНТАР ЗА ПОСРЕДОВАЊЕ-МЕДИЈАЦИЈУ</t>
  </si>
  <si>
    <t>74</t>
  </si>
  <si>
    <t>80117</t>
  </si>
  <si>
    <t>17675486</t>
  </si>
  <si>
    <t>71</t>
  </si>
  <si>
    <t>22</t>
  </si>
  <si>
    <t>03161</t>
  </si>
  <si>
    <t>09436</t>
  </si>
  <si>
    <t>40300</t>
  </si>
  <si>
    <t>40600</t>
  </si>
  <si>
    <t>40700</t>
  </si>
  <si>
    <t>40800</t>
  </si>
  <si>
    <t>41300</t>
  </si>
  <si>
    <t>41900</t>
  </si>
  <si>
    <t>42200</t>
  </si>
  <si>
    <t>СРПСКА АКАДЕМИЈА НАУКА И УМЕТНОСТИ</t>
  </si>
  <si>
    <t>42300</t>
  </si>
  <si>
    <t>07003218</t>
  </si>
  <si>
    <t>00371</t>
  </si>
  <si>
    <t>07003234</t>
  </si>
  <si>
    <t>00376</t>
  </si>
  <si>
    <t>07003358</t>
  </si>
  <si>
    <t>ЕТНОГРАФСКИ ИНСТИТУТ САНУ</t>
  </si>
  <si>
    <t>00374</t>
  </si>
  <si>
    <t>07010982</t>
  </si>
  <si>
    <t>60</t>
  </si>
  <si>
    <t>00348</t>
  </si>
  <si>
    <t>07011008</t>
  </si>
  <si>
    <t>ИНСТИТУТ ТЕХНИЧКИХ НАУКА САНУ</t>
  </si>
  <si>
    <t>00358</t>
  </si>
  <si>
    <t>07011016</t>
  </si>
  <si>
    <t>МАТЕМАТИЧКИ ИНСТИТУТ САНУ</t>
  </si>
  <si>
    <t>75</t>
  </si>
  <si>
    <t>00349</t>
  </si>
  <si>
    <t>07017871</t>
  </si>
  <si>
    <t>ВИЗАНТОЛОШКИ ИНСТИТУТ САНУ</t>
  </si>
  <si>
    <t>00373</t>
  </si>
  <si>
    <t>07017898</t>
  </si>
  <si>
    <t>ИНСТИТУТ ЗА СРПСКИ ЈЕЗИК САНУ</t>
  </si>
  <si>
    <t>00375</t>
  </si>
  <si>
    <t>07017936</t>
  </si>
  <si>
    <t>МУЗИКОЛОШКИ ИНСТИТУТ САНУ</t>
  </si>
  <si>
    <t>47</t>
  </si>
  <si>
    <t>00377</t>
  </si>
  <si>
    <t>07048912</t>
  </si>
  <si>
    <t>БАЛКАНОЛОШКИ ИНСТИТУТ САНУ</t>
  </si>
  <si>
    <t>00372</t>
  </si>
  <si>
    <t>07053908</t>
  </si>
  <si>
    <t>42500</t>
  </si>
  <si>
    <t>42600</t>
  </si>
  <si>
    <t>42800</t>
  </si>
  <si>
    <t>КОМИСИЈА ЗА ЗАШТИТУ КОНКУРЕНЦИЈЕ</t>
  </si>
  <si>
    <t>42900</t>
  </si>
  <si>
    <t>17655515</t>
  </si>
  <si>
    <t>43100</t>
  </si>
  <si>
    <t>ФОНД ЗА ЗАШТИТУ ЖИВОТНЕ СРЕДИНЕ</t>
  </si>
  <si>
    <t>59011</t>
  </si>
  <si>
    <t>17606590</t>
  </si>
  <si>
    <t>59013</t>
  </si>
  <si>
    <t>17488554</t>
  </si>
  <si>
    <t>НАЦИОНАЛНА КОРПОРАЦИЈА ЗА ОСИГУРАЊЕ СТАМБЕНИХ КРЕДИТА</t>
  </si>
  <si>
    <t>59018</t>
  </si>
  <si>
    <t>17613120</t>
  </si>
  <si>
    <t>ФОНД ЗА ИНОВАЦИОНУ ДЕЛАТНОСТ</t>
  </si>
  <si>
    <t>59021</t>
  </si>
  <si>
    <t>ФОНД ЗА РАЗВОЈ РЕПУБЛИКЕ СРБИЈЕ</t>
  </si>
  <si>
    <t>59027</t>
  </si>
  <si>
    <t>07904959</t>
  </si>
  <si>
    <t>61040</t>
  </si>
  <si>
    <t>07093608</t>
  </si>
  <si>
    <t>03531</t>
  </si>
  <si>
    <t>03533</t>
  </si>
  <si>
    <t>02</t>
  </si>
  <si>
    <t>ФОНД ЗА СОЦИЈАЛНО ОСИГУРАЊЕ ВОЈНИХ ОСИГУРАНИКА</t>
  </si>
  <si>
    <t>652</t>
  </si>
  <si>
    <t>17</t>
  </si>
  <si>
    <t>17677675</t>
  </si>
  <si>
    <t>АКРЕДИТАЦИОНО ТЕЛО СРБИЈЕ</t>
  </si>
  <si>
    <t>64030</t>
  </si>
  <si>
    <t>17675338</t>
  </si>
  <si>
    <t>95000</t>
  </si>
  <si>
    <t>06042945</t>
  </si>
  <si>
    <t>02651</t>
  </si>
  <si>
    <t>02521</t>
  </si>
  <si>
    <t>06320945</t>
  </si>
  <si>
    <t>ГРАДСКИ ЗАВОД ЗА КОЖНЕ И ВЕНЕРИЧНЕ БОЛЕСТИ</t>
  </si>
  <si>
    <t>27</t>
  </si>
  <si>
    <t>02401</t>
  </si>
  <si>
    <t>07024851</t>
  </si>
  <si>
    <t>ГРАДСКИ ЗАВОД ЗА ХИТНУ МЕДИЦИНСКУ ПОМОЋ</t>
  </si>
  <si>
    <t>02397</t>
  </si>
  <si>
    <t>07030860</t>
  </si>
  <si>
    <t>20</t>
  </si>
  <si>
    <t>02531</t>
  </si>
  <si>
    <t>07030908</t>
  </si>
  <si>
    <t>02398</t>
  </si>
  <si>
    <t>07030991</t>
  </si>
  <si>
    <t>02524</t>
  </si>
  <si>
    <t>07031238</t>
  </si>
  <si>
    <t>УНИВЕРЗИТЕТСКА ДЕЧЈА КЛИНИКА</t>
  </si>
  <si>
    <t>02533</t>
  </si>
  <si>
    <t>07031246</t>
  </si>
  <si>
    <t>02399</t>
  </si>
  <si>
    <t>07031521</t>
  </si>
  <si>
    <t>02525</t>
  </si>
  <si>
    <t>07035683</t>
  </si>
  <si>
    <t>КЛИНИКА ЗА НЕУРОЛОГИЈУ И ПСИХИЈАТРИЈУ ЗА ДЕЦУ И ОМЛАДИНУ</t>
  </si>
  <si>
    <t>02529</t>
  </si>
  <si>
    <t>07035802</t>
  </si>
  <si>
    <t>02520</t>
  </si>
  <si>
    <t>07035888</t>
  </si>
  <si>
    <t>02527</t>
  </si>
  <si>
    <t>07035900</t>
  </si>
  <si>
    <t>02528</t>
  </si>
  <si>
    <t>07035969</t>
  </si>
  <si>
    <t>88</t>
  </si>
  <si>
    <t>02372</t>
  </si>
  <si>
    <t>07036027</t>
  </si>
  <si>
    <t>СПЕЦИЈАЛНА БОЛНИЦА ЗА РЕХАБИЛИТАЦИЈУ И ОРТОПЕДСКУ ПРОТЕТИКУ</t>
  </si>
  <si>
    <t>02584</t>
  </si>
  <si>
    <t>07036124</t>
  </si>
  <si>
    <t>02586</t>
  </si>
  <si>
    <t>07036159</t>
  </si>
  <si>
    <t>02369</t>
  </si>
  <si>
    <t>07041152</t>
  </si>
  <si>
    <t>ИНСТИТУТ ЗА МЕНТАЛНО ЗДРАВЉЕ</t>
  </si>
  <si>
    <t>62</t>
  </si>
  <si>
    <t>02585</t>
  </si>
  <si>
    <t>07041357</t>
  </si>
  <si>
    <t>02530</t>
  </si>
  <si>
    <t>07044445</t>
  </si>
  <si>
    <t>ИНСТИТУТ ЗА ОНКОЛОГИЈУ И РАДИОЛОГИЈУ СРБИЈЕ</t>
  </si>
  <si>
    <t>02526</t>
  </si>
  <si>
    <t>07046707</t>
  </si>
  <si>
    <t>55</t>
  </si>
  <si>
    <t>02523</t>
  </si>
  <si>
    <t>07062117</t>
  </si>
  <si>
    <t>02370</t>
  </si>
  <si>
    <t>07065191</t>
  </si>
  <si>
    <t>96</t>
  </si>
  <si>
    <t>02371</t>
  </si>
  <si>
    <t>07078978</t>
  </si>
  <si>
    <t>02522</t>
  </si>
  <si>
    <t>07089503</t>
  </si>
  <si>
    <t>02396</t>
  </si>
  <si>
    <t>07451075</t>
  </si>
  <si>
    <t>02400</t>
  </si>
  <si>
    <t>07456239</t>
  </si>
  <si>
    <t>РЕПУБЛИЧКИ ФОНД  ЗА ПИО</t>
  </si>
  <si>
    <t>95200</t>
  </si>
  <si>
    <t>17715780</t>
  </si>
  <si>
    <t>РЕПУБЛИЧКИ ФОНД ПИО-ФИЛИЈАЛА- ЗА ГРАД БЕОГРАД</t>
  </si>
  <si>
    <t>00096</t>
  </si>
  <si>
    <t>ПРИШТИНА</t>
  </si>
  <si>
    <t>316</t>
  </si>
  <si>
    <t>НАЦИОНАЛНА СЛУЖБА ЗА ЗАПОШЉАВАЊЕ-ФИЛИЈАЛА БЕОГРАД</t>
  </si>
  <si>
    <t>654</t>
  </si>
  <si>
    <t>00094</t>
  </si>
  <si>
    <t>95400</t>
  </si>
  <si>
    <t>17539957</t>
  </si>
  <si>
    <t>015</t>
  </si>
  <si>
    <t>04312</t>
  </si>
  <si>
    <t>07025629</t>
  </si>
  <si>
    <t>04313</t>
  </si>
  <si>
    <t>06984789</t>
  </si>
  <si>
    <t>06034</t>
  </si>
  <si>
    <t>07151900</t>
  </si>
  <si>
    <t>МЕСНА ЗАЈЕДНИЦА ВУЧКОВИЦА</t>
  </si>
  <si>
    <t>06013</t>
  </si>
  <si>
    <t>07152086</t>
  </si>
  <si>
    <t>МЕСНА ЗАЈЕДНИЦА КОТРАЖА</t>
  </si>
  <si>
    <t>06025</t>
  </si>
  <si>
    <t>07152108</t>
  </si>
  <si>
    <t>МЕСНА ЗАЈЕДНИЦА МИЛАТОВИЋИ</t>
  </si>
  <si>
    <t>06026</t>
  </si>
  <si>
    <t>07152116</t>
  </si>
  <si>
    <t>МЕСНА ЗАЈЕДНИЦА ГРАБ</t>
  </si>
  <si>
    <t>06017</t>
  </si>
  <si>
    <t>07152124</t>
  </si>
  <si>
    <t>МЕСНА ЗАЈЕДНИЦА ВИЧА</t>
  </si>
  <si>
    <t>06012</t>
  </si>
  <si>
    <t>07152159</t>
  </si>
  <si>
    <t>МЕСНА ЗАЈЕДНИЦА ГУБЕРЕВЦИ</t>
  </si>
  <si>
    <t>06018</t>
  </si>
  <si>
    <t>07152175</t>
  </si>
  <si>
    <t>МЕСНА ЗАЈЕДНИЦА ДОЊА КРАВАРИЦА</t>
  </si>
  <si>
    <t>06019</t>
  </si>
  <si>
    <t>07152183</t>
  </si>
  <si>
    <t>06011</t>
  </si>
  <si>
    <t>07152205</t>
  </si>
  <si>
    <t>МЕСНА ЗАЈЕДНИЦА ГОРАЧИЋИ</t>
  </si>
  <si>
    <t>06014</t>
  </si>
  <si>
    <t>07152221</t>
  </si>
  <si>
    <t>МЕСНА ЗАЈЕДНИЦА КАОНА</t>
  </si>
  <si>
    <t>06024</t>
  </si>
  <si>
    <t>07152230</t>
  </si>
  <si>
    <t>МЕСНА ЗАЈЕДНИЦА ГОРЊИ ДУБАЦ</t>
  </si>
  <si>
    <t>06016</t>
  </si>
  <si>
    <t>07152248</t>
  </si>
  <si>
    <t>МЕСНА ЗАЈЕДНИЦА ТИЈАНЕ</t>
  </si>
  <si>
    <t>06028</t>
  </si>
  <si>
    <t>07260067</t>
  </si>
  <si>
    <t>06023</t>
  </si>
  <si>
    <t>07262094</t>
  </si>
  <si>
    <t>МЕСНА ЗАЈЕДНИЦА ДОЊИ ДУБАЦ</t>
  </si>
  <si>
    <t>06020</t>
  </si>
  <si>
    <t>07262183</t>
  </si>
  <si>
    <t>МЕСНА ЗАЈЕДНИЦА ТУРИЦА</t>
  </si>
  <si>
    <t>06029</t>
  </si>
  <si>
    <t>07266324</t>
  </si>
  <si>
    <t>МЕСНА ЗАЈЕДНИЦА РТИ</t>
  </si>
  <si>
    <t>06027</t>
  </si>
  <si>
    <t>07266332</t>
  </si>
  <si>
    <t>МЕСНА ЗАЈЕДНИЦА ГОРЊА КРАВАРИЦА</t>
  </si>
  <si>
    <t>06015</t>
  </si>
  <si>
    <t>07266359</t>
  </si>
  <si>
    <t>МЕСНА ЗАЈЕДНИЦА ЖИВИЦА</t>
  </si>
  <si>
    <t>06022</t>
  </si>
  <si>
    <t>07291060</t>
  </si>
  <si>
    <t>06030</t>
  </si>
  <si>
    <t>07302983</t>
  </si>
  <si>
    <t>06031</t>
  </si>
  <si>
    <t>17191152</t>
  </si>
  <si>
    <t>ЦЕНТАР ЗА СОЦИЈАЛНИ РАД ЛУЧАНИ</t>
  </si>
  <si>
    <t>00222</t>
  </si>
  <si>
    <t>07296959</t>
  </si>
  <si>
    <t>00581</t>
  </si>
  <si>
    <t>07151918</t>
  </si>
  <si>
    <t>00582</t>
  </si>
  <si>
    <t>07151926</t>
  </si>
  <si>
    <t>00580</t>
  </si>
  <si>
    <t>07151942</t>
  </si>
  <si>
    <t>00584</t>
  </si>
  <si>
    <t>07151969</t>
  </si>
  <si>
    <t>00583</t>
  </si>
  <si>
    <t>07193394</t>
  </si>
  <si>
    <t>01854</t>
  </si>
  <si>
    <t>07261322</t>
  </si>
  <si>
    <t>41320</t>
  </si>
  <si>
    <t>041</t>
  </si>
  <si>
    <t>05094</t>
  </si>
  <si>
    <t>07175221</t>
  </si>
  <si>
    <t>МУЗЕЈ РУДНИЧКО-ТАКОВСКОГ КРАЈА</t>
  </si>
  <si>
    <t>05154</t>
  </si>
  <si>
    <t>05097</t>
  </si>
  <si>
    <t>06993800</t>
  </si>
  <si>
    <t>05152</t>
  </si>
  <si>
    <t>07177232</t>
  </si>
  <si>
    <t>05101</t>
  </si>
  <si>
    <t>07192860</t>
  </si>
  <si>
    <t>МЕСНА ЗАЈЕДНИЦА ПРАЊАНИ</t>
  </si>
  <si>
    <t>05140</t>
  </si>
  <si>
    <t>07192878</t>
  </si>
  <si>
    <t>МЕСНА ЗАЈЕДНИЦА КОШТУНИЋИ</t>
  </si>
  <si>
    <t>05129</t>
  </si>
  <si>
    <t>07192886</t>
  </si>
  <si>
    <t>МЕСНА ЗАЈЕДНИЦА ШИЛОПАЈ</t>
  </si>
  <si>
    <t>05151</t>
  </si>
  <si>
    <t>07192894</t>
  </si>
  <si>
    <t>МЕСНА ЗАЈЕДНИЦА ТЕОЧИН</t>
  </si>
  <si>
    <t>05148</t>
  </si>
  <si>
    <t>07192908</t>
  </si>
  <si>
    <t>МЕСНА ЗАЈЕДНИЦА РУДНИК</t>
  </si>
  <si>
    <t>05141</t>
  </si>
  <si>
    <t>07192916</t>
  </si>
  <si>
    <t>05155</t>
  </si>
  <si>
    <t>07193459</t>
  </si>
  <si>
    <t>МЕСНА ЗАЈЕДНИЦА ЛЕУШИЋИ</t>
  </si>
  <si>
    <t>05130</t>
  </si>
  <si>
    <t>07206437</t>
  </si>
  <si>
    <t>МЕСНА ЗАЈЕДНИЦА ДОЊА ВРБАВА</t>
  </si>
  <si>
    <t>05120</t>
  </si>
  <si>
    <t>07224001</t>
  </si>
  <si>
    <t>МЕСНА ЗАЈЕДНИЦА ДОЊИ БРАНЕТИЋИ</t>
  </si>
  <si>
    <t>05122</t>
  </si>
  <si>
    <t>07224010</t>
  </si>
  <si>
    <t>МЕСНА ЗАЈЕДНИЦА БРЕЗНА</t>
  </si>
  <si>
    <t>05108</t>
  </si>
  <si>
    <t>07224028</t>
  </si>
  <si>
    <t>МЕСНА ЗАЈЕДНИЦА ДОЊА ЦРНУЋА</t>
  </si>
  <si>
    <t>05121</t>
  </si>
  <si>
    <t>07224052</t>
  </si>
  <si>
    <t>МЕСНА ЗАЈЕДНИЦА ПОЛОМ</t>
  </si>
  <si>
    <t>05139</t>
  </si>
  <si>
    <t>07224079</t>
  </si>
  <si>
    <t>05112</t>
  </si>
  <si>
    <t>07224087</t>
  </si>
  <si>
    <t>МЕСНА ЗАЈЕДНИЦА БЕРШИЋИ</t>
  </si>
  <si>
    <t>05103</t>
  </si>
  <si>
    <t>07224095</t>
  </si>
  <si>
    <t>МЕСНА ЗАЈЕДНИЦА ОЗРЕМ</t>
  </si>
  <si>
    <t>05138</t>
  </si>
  <si>
    <t>07224117</t>
  </si>
  <si>
    <t>МЕСНА ЗАЈЕДНИЦА НЕВАДЕ</t>
  </si>
  <si>
    <t>05137</t>
  </si>
  <si>
    <t>07224125</t>
  </si>
  <si>
    <t>МЕСНА ЗАЈЕДНИЦА БОГДАНИЦА</t>
  </si>
  <si>
    <t>05104</t>
  </si>
  <si>
    <t>07224133</t>
  </si>
  <si>
    <t>МЕСНА ЗАЈЕДНИЦА ГРАБОВИЦА</t>
  </si>
  <si>
    <t>05119</t>
  </si>
  <si>
    <t>07224141</t>
  </si>
  <si>
    <t>МЕСНА ЗАЈЕДНИЦА БРЂАНИ</t>
  </si>
  <si>
    <t>05107</t>
  </si>
  <si>
    <t>07224150</t>
  </si>
  <si>
    <t>МЕСНА ЗАЈЕДНИЦА БРУСНИЦА</t>
  </si>
  <si>
    <t>05109</t>
  </si>
  <si>
    <t>07224176</t>
  </si>
  <si>
    <t>05144</t>
  </si>
  <si>
    <t>07224184</t>
  </si>
  <si>
    <t>05115</t>
  </si>
  <si>
    <t>07224192</t>
  </si>
  <si>
    <t>МЕСНА ЗАЈЕДНИЦА ТАКОВО</t>
  </si>
  <si>
    <t>05147</t>
  </si>
  <si>
    <t>07224206</t>
  </si>
  <si>
    <t>МЕСНА ЗАЈЕДНИЦА ЗАГРАЂЕ</t>
  </si>
  <si>
    <t>05124</t>
  </si>
  <si>
    <t>07224214</t>
  </si>
  <si>
    <t>МЕСНА ЗАЈЕДНИЦА ГОРЊА ВРБАВА</t>
  </si>
  <si>
    <t>05114</t>
  </si>
  <si>
    <t>07224222</t>
  </si>
  <si>
    <t>МЕСНА ЗАЈЕДНИЦА ДРАГОЉ</t>
  </si>
  <si>
    <t>05123</t>
  </si>
  <si>
    <t>07224249</t>
  </si>
  <si>
    <t>МЕСНА ЗАЈЕДНИЦА ТРУДЕЉ</t>
  </si>
  <si>
    <t>05149</t>
  </si>
  <si>
    <t>07224257</t>
  </si>
  <si>
    <t>МЕСНА ЗАЈЕДНИЦА СРЕЗОЈЕВЦИ</t>
  </si>
  <si>
    <t>05146</t>
  </si>
  <si>
    <t>07224265</t>
  </si>
  <si>
    <t>МЕСНА ЗАЈЕДНИЦА ВАРНИЦЕ</t>
  </si>
  <si>
    <t>05110</t>
  </si>
  <si>
    <t>07224273</t>
  </si>
  <si>
    <t>МЕСНА ЗАЈЕДНИЦА ЛИПОВАЦ</t>
  </si>
  <si>
    <t>05131</t>
  </si>
  <si>
    <t>07224281</t>
  </si>
  <si>
    <t>МЕСНА ЗАЈЕДНИЦА ГОРЊИ БАЊАНИ</t>
  </si>
  <si>
    <t>05117</t>
  </si>
  <si>
    <t>07224290</t>
  </si>
  <si>
    <t>05102</t>
  </si>
  <si>
    <t>07224303</t>
  </si>
  <si>
    <t>МЕСНА ЗАЈЕДНИЦА ЉУТОВНИЦА</t>
  </si>
  <si>
    <t>05134</t>
  </si>
  <si>
    <t>07224311</t>
  </si>
  <si>
    <t>05145</t>
  </si>
  <si>
    <t>07224320</t>
  </si>
  <si>
    <t>05116</t>
  </si>
  <si>
    <t>07224338</t>
  </si>
  <si>
    <t>МЕСНА ЗАЈЕДНИЦА БОЉКОВЦИ</t>
  </si>
  <si>
    <t>05105</t>
  </si>
  <si>
    <t>07224346</t>
  </si>
  <si>
    <t>МЕСНА ЗАЈЕДНИЦА РУЧИЋИ</t>
  </si>
  <si>
    <t>05142</t>
  </si>
  <si>
    <t>07224354</t>
  </si>
  <si>
    <t>МЕСНА ЗАЈЕДНИЦА ЈАБЛАНИЦА</t>
  </si>
  <si>
    <t>05125</t>
  </si>
  <si>
    <t>07224362</t>
  </si>
  <si>
    <t>МЕСНА ЗАЈЕДНИЦА ВЕЛЕРЕЧ</t>
  </si>
  <si>
    <t>05111</t>
  </si>
  <si>
    <t>07224389</t>
  </si>
  <si>
    <t>МЕСНА ЗАЈЕДНИЦА КАЛИМАНИЋИ</t>
  </si>
  <si>
    <t>05126</t>
  </si>
  <si>
    <t>07224397</t>
  </si>
  <si>
    <t>МЕСНА ЗАЈЕДНИЦА САВИНАЦ</t>
  </si>
  <si>
    <t>05143</t>
  </si>
  <si>
    <t>07224419</t>
  </si>
  <si>
    <t>МЕСНА ЗАЈЕДНИЦА БРАЈИЋИ</t>
  </si>
  <si>
    <t>05106</t>
  </si>
  <si>
    <t>07225253</t>
  </si>
  <si>
    <t>МЕСНА ЗАЈЕДНИЦА МАЈДАН</t>
  </si>
  <si>
    <t>05135</t>
  </si>
  <si>
    <t>07225261</t>
  </si>
  <si>
    <t>МЕСНА ЗАЈЕДНИЦА ГОРЊИ БРАНЕТИЋИ</t>
  </si>
  <si>
    <t>05118</t>
  </si>
  <si>
    <t>07225270</t>
  </si>
  <si>
    <t>МЕСНА ЗАЈЕДНИЦА УГРИНОВЦИ</t>
  </si>
  <si>
    <t>05150</t>
  </si>
  <si>
    <t>07225288</t>
  </si>
  <si>
    <t>05113</t>
  </si>
  <si>
    <t>07225296</t>
  </si>
  <si>
    <t>МЕСНА ЗАЈЕДНИЦА ЛОЗАЊ</t>
  </si>
  <si>
    <t>05132</t>
  </si>
  <si>
    <t>07225300</t>
  </si>
  <si>
    <t>МЕСНА ЗАЈЕДНИЦА ЛУЊЕВИЦА</t>
  </si>
  <si>
    <t>05133</t>
  </si>
  <si>
    <t>07243898</t>
  </si>
  <si>
    <t>МЕСНА ЗАЈЕДНИЦА КАМЕНИЦА</t>
  </si>
  <si>
    <t>05127</t>
  </si>
  <si>
    <t>07313667</t>
  </si>
  <si>
    <t>05153</t>
  </si>
  <si>
    <t>17020471</t>
  </si>
  <si>
    <t>МЕСНА ЗАЈЕДНИЦА НАКУЧАНИ</t>
  </si>
  <si>
    <t>05136</t>
  </si>
  <si>
    <t>17124692</t>
  </si>
  <si>
    <t>ЈАВНО ПРЕДУЗЕЋЕ ЗА ИЗГРАДЊУ ОПШТИНЕ ГОРЊИ МИЛАНОВАЦ</t>
  </si>
  <si>
    <t>05096</t>
  </si>
  <si>
    <t>17180835</t>
  </si>
  <si>
    <t>ФОНД СОЛИДАРНЕ СТАМБЕНЕ ИЗГРАДЊЕ ОПШТИНЕ</t>
  </si>
  <si>
    <t>МЕСНА ЗАЈЕДНИЦА КЛАТИЧЕВО</t>
  </si>
  <si>
    <t>05128</t>
  </si>
  <si>
    <t>17292285</t>
  </si>
  <si>
    <t>ТУРИСТИЧКА ОРГАНИЗАЦИЈА ОПШТИНЕ</t>
  </si>
  <si>
    <t>05098</t>
  </si>
  <si>
    <t>17297279</t>
  </si>
  <si>
    <t>ЈАВНО ПРЕДУЗЕЋЕ ЗА ПУТЕВЕ ОПШТИНЕ ГОРЊИ МИЛАНОВАЦ</t>
  </si>
  <si>
    <t>09819</t>
  </si>
  <si>
    <t>17620762</t>
  </si>
  <si>
    <t>ЦЕНТАР ЗА СОЦИЈАЛНИ РАД ГОРЊИ МИЛАНОВАЦ</t>
  </si>
  <si>
    <t>00223</t>
  </si>
  <si>
    <t>07193416</t>
  </si>
  <si>
    <t>00591</t>
  </si>
  <si>
    <t>07153856</t>
  </si>
  <si>
    <t>00585</t>
  </si>
  <si>
    <t>07177216</t>
  </si>
  <si>
    <t>00590</t>
  </si>
  <si>
    <t>07177283</t>
  </si>
  <si>
    <t>00587</t>
  </si>
  <si>
    <t>07177291</t>
  </si>
  <si>
    <t>00589</t>
  </si>
  <si>
    <t>07344228</t>
  </si>
  <si>
    <t>00586</t>
  </si>
  <si>
    <t>07696949</t>
  </si>
  <si>
    <t>00588</t>
  </si>
  <si>
    <t>07697368</t>
  </si>
  <si>
    <t>01856</t>
  </si>
  <si>
    <t>07177135</t>
  </si>
  <si>
    <t>01696</t>
  </si>
  <si>
    <t>07177941</t>
  </si>
  <si>
    <t>01855</t>
  </si>
  <si>
    <t>07578130</t>
  </si>
  <si>
    <t>02619</t>
  </si>
  <si>
    <t>06357890</t>
  </si>
  <si>
    <t>41700</t>
  </si>
  <si>
    <t>КРАГУЈЕВАЦ</t>
  </si>
  <si>
    <t>531</t>
  </si>
  <si>
    <t>03698</t>
  </si>
  <si>
    <t>07184069</t>
  </si>
  <si>
    <t>049</t>
  </si>
  <si>
    <t>03773</t>
  </si>
  <si>
    <t>07150253</t>
  </si>
  <si>
    <t>МЕСНА ЗАЈЕДНИЦА ЕРДЕЧ</t>
  </si>
  <si>
    <t>03735</t>
  </si>
  <si>
    <t>07150300</t>
  </si>
  <si>
    <t>МЕСНА ЗАЈЕДНИЦА СТРАГАРИ</t>
  </si>
  <si>
    <t>03757</t>
  </si>
  <si>
    <t>07150474</t>
  </si>
  <si>
    <t>МЕСНА ЗАЈЕДНИЦА ГРОШНИЦА</t>
  </si>
  <si>
    <t>03724</t>
  </si>
  <si>
    <t>07151535</t>
  </si>
  <si>
    <t>МЕСНА ЗАЈЕДНИЦА СТАНОВО</t>
  </si>
  <si>
    <t>03756</t>
  </si>
  <si>
    <t>07151543</t>
  </si>
  <si>
    <t>03775</t>
  </si>
  <si>
    <t>07165099</t>
  </si>
  <si>
    <t>03777</t>
  </si>
  <si>
    <t>07165102</t>
  </si>
  <si>
    <t>03776</t>
  </si>
  <si>
    <t>07165129</t>
  </si>
  <si>
    <t>03709</t>
  </si>
  <si>
    <t>07165137</t>
  </si>
  <si>
    <t>03778</t>
  </si>
  <si>
    <t>07165145</t>
  </si>
  <si>
    <t>03780</t>
  </si>
  <si>
    <t>07165153</t>
  </si>
  <si>
    <t>03710</t>
  </si>
  <si>
    <t>07165161</t>
  </si>
  <si>
    <t>03772</t>
  </si>
  <si>
    <t>07165170</t>
  </si>
  <si>
    <t>03771</t>
  </si>
  <si>
    <t>07165188</t>
  </si>
  <si>
    <t>03769</t>
  </si>
  <si>
    <t>07165196</t>
  </si>
  <si>
    <t>03743</t>
  </si>
  <si>
    <t>07201133</t>
  </si>
  <si>
    <t>МЕСНА ЗАЈЕДНИЦА МАРШИЋ</t>
  </si>
  <si>
    <t>03744</t>
  </si>
  <si>
    <t>07224907</t>
  </si>
  <si>
    <t>МЕСНА ЗАЈЕДНИЦА ЈОВАНОВАЦ</t>
  </si>
  <si>
    <t>03739</t>
  </si>
  <si>
    <t>07229470</t>
  </si>
  <si>
    <t>МЕСНА ЗАЈЕДНИЦА ВИЊИШТЕ</t>
  </si>
  <si>
    <t>03718</t>
  </si>
  <si>
    <t>07232594</t>
  </si>
  <si>
    <t>МЕСНА ЗАЈЕДНИЦА РЕСНИК</t>
  </si>
  <si>
    <t>03753</t>
  </si>
  <si>
    <t>07232624</t>
  </si>
  <si>
    <t>МЕСНА ЗАЈЕДНИЦА БОТУЊЕ</t>
  </si>
  <si>
    <t>03713</t>
  </si>
  <si>
    <t>07237880</t>
  </si>
  <si>
    <t>МЕСНА ЗАЈЕДНИЦА ЦЕРОВАЦ</t>
  </si>
  <si>
    <t>03763</t>
  </si>
  <si>
    <t>07238045</t>
  </si>
  <si>
    <t>03740</t>
  </si>
  <si>
    <t>07244398</t>
  </si>
  <si>
    <t>МЕСНА ЗАЈЕДНИЦА ДРАЧА</t>
  </si>
  <si>
    <t>03732</t>
  </si>
  <si>
    <t>07246625</t>
  </si>
  <si>
    <t>03736</t>
  </si>
  <si>
    <t>07246633</t>
  </si>
  <si>
    <t>МЕСНА ЗАЈЕДНИЦА ПЕТРОВАЦ</t>
  </si>
  <si>
    <t>03749</t>
  </si>
  <si>
    <t>07246641</t>
  </si>
  <si>
    <t>МЕСНА ЗАЈЕДНИЦА ИЛИЋЕВО</t>
  </si>
  <si>
    <t>03737</t>
  </si>
  <si>
    <t>07246650</t>
  </si>
  <si>
    <t>МЕСНА ЗАЈЕДНИЦА ГОРЊЕ ЈАРУШИЦЕ</t>
  </si>
  <si>
    <t>03722</t>
  </si>
  <si>
    <t>07246668</t>
  </si>
  <si>
    <t>МЕСНА ЗАЈЕДНИЦА ВЕЛИКА СУГУБИНА</t>
  </si>
  <si>
    <t>03715</t>
  </si>
  <si>
    <t>07246676</t>
  </si>
  <si>
    <t>МЕСНА ЗАЈЕДНИЦА ГОРЊА САБАНТА</t>
  </si>
  <si>
    <t>03720</t>
  </si>
  <si>
    <t>07246684</t>
  </si>
  <si>
    <t>МЕСНА ЗАЈЕДНИЦА ЧУМИЋ</t>
  </si>
  <si>
    <t>03760</t>
  </si>
  <si>
    <t>07247508</t>
  </si>
  <si>
    <t>МЕСНА ЗАЈЕДНИЦА ДУЛЕНЕ</t>
  </si>
  <si>
    <t>03734</t>
  </si>
  <si>
    <t>07247869</t>
  </si>
  <si>
    <t>МЕСНА ЗАЈЕДНИЦА ДОБРАЧА</t>
  </si>
  <si>
    <t>03727</t>
  </si>
  <si>
    <t>07247877</t>
  </si>
  <si>
    <t>МЕСНА ЗАЈЕДНИЦА ТЕФЕРИЧ</t>
  </si>
  <si>
    <t>03758</t>
  </si>
  <si>
    <t>07247885</t>
  </si>
  <si>
    <t>МЕСНА ЗАЈЕДНИЦА ТРМБАС</t>
  </si>
  <si>
    <t>03759</t>
  </si>
  <si>
    <t>07247893</t>
  </si>
  <si>
    <t>МЕСНА ЗАЈЕДНИЦА ЛУЖНИЦЕ</t>
  </si>
  <si>
    <t>09529</t>
  </si>
  <si>
    <t>07247907</t>
  </si>
  <si>
    <t>МЕСНА ЗАЈЕДНИЦА ДОЊА САБАНТА</t>
  </si>
  <si>
    <t>03728</t>
  </si>
  <si>
    <t>07247915</t>
  </si>
  <si>
    <t>МЕСНА ЗАЈЕДНИЦА ШЉИВОВАЦ</t>
  </si>
  <si>
    <t>03764</t>
  </si>
  <si>
    <t>07247923</t>
  </si>
  <si>
    <t>МЕСНА ЗАЈЕДНИЦА ПОСКУРИЦЕ</t>
  </si>
  <si>
    <t>03750</t>
  </si>
  <si>
    <t>07247931</t>
  </si>
  <si>
    <t>МЕСНА ЗАЈЕДНИЦА НОВИ МИЛАНОВАЦ</t>
  </si>
  <si>
    <t>03746</t>
  </si>
  <si>
    <t>07247940</t>
  </si>
  <si>
    <t>МЕСНА ЗАЈЕДНИЦА ПАЈАЗИТОВО</t>
  </si>
  <si>
    <t>03748</t>
  </si>
  <si>
    <t>07247958</t>
  </si>
  <si>
    <t>МЕСНА ЗАЈЕДНИЦА БУКОРОВАЦ</t>
  </si>
  <si>
    <t>03714</t>
  </si>
  <si>
    <t>07247966</t>
  </si>
  <si>
    <t>МЕСНА ЗАЈЕДНИЦА ДЕСИМИРОВАЦ</t>
  </si>
  <si>
    <t>03725</t>
  </si>
  <si>
    <t>07247974</t>
  </si>
  <si>
    <t>МЕСНА ЗАЈЕДНИЦА ВЕЛИКИ ШЕЊ</t>
  </si>
  <si>
    <t>03716</t>
  </si>
  <si>
    <t>07247982</t>
  </si>
  <si>
    <t>МЕСНА ЗАЈЕДНИЦА РАМАЋА</t>
  </si>
  <si>
    <t>03752</t>
  </si>
  <si>
    <t>07248008</t>
  </si>
  <si>
    <t>МЕСНА ЗАЈЕДНИЦА ЦВЕТОЈЕВАЦ</t>
  </si>
  <si>
    <t>03762</t>
  </si>
  <si>
    <t>07248016</t>
  </si>
  <si>
    <t>МЕСНА ЗАЈЕДНИЦА ДРАГОБРАЋА</t>
  </si>
  <si>
    <t>03731</t>
  </si>
  <si>
    <t>07248024</t>
  </si>
  <si>
    <t>МЕСНА ЗАЈЕДНИЦА ВЕЛИКЕ ПЧЕЛИЦЕ</t>
  </si>
  <si>
    <t>09527</t>
  </si>
  <si>
    <t>07248032</t>
  </si>
  <si>
    <t>МЕСНА ЗАЈЕДНИЦА КОРИЋАНИ</t>
  </si>
  <si>
    <t>03741</t>
  </si>
  <si>
    <t>07248555</t>
  </si>
  <si>
    <t>МЕСНА ЗАЈЕДНИЦА ДОЊЕ КОМАРИЦЕ</t>
  </si>
  <si>
    <t>03730</t>
  </si>
  <si>
    <t>07248822</t>
  </si>
  <si>
    <t>МЕСНА ЗАЈЕДНИЦА ВЛАКЧА</t>
  </si>
  <si>
    <t>03719</t>
  </si>
  <si>
    <t>07248849</t>
  </si>
  <si>
    <t>МЕСНА ЗАЈЕДНИЦА ГОРЊЕ КОМАРИЦЕ</t>
  </si>
  <si>
    <t>03723</t>
  </si>
  <si>
    <t>07248857</t>
  </si>
  <si>
    <t>МЕСНА ЗАЈЕДНИЦА КУТЛОВО</t>
  </si>
  <si>
    <t>03781</t>
  </si>
  <si>
    <t>07248865</t>
  </si>
  <si>
    <t>МЕСНА ЗАЈЕДНИЦА РОГОЈЕВАЦ</t>
  </si>
  <si>
    <t>03754</t>
  </si>
  <si>
    <t>07248873</t>
  </si>
  <si>
    <t>МЕСНА ЗАЈЕДНИЦА ОПОРНИЦА</t>
  </si>
  <si>
    <t>03747</t>
  </si>
  <si>
    <t>07248881</t>
  </si>
  <si>
    <t>МЕСНА ЗАЈЕДНИЦА АЏИНЕ ЛИВАДЕ</t>
  </si>
  <si>
    <t>03712</t>
  </si>
  <si>
    <t>07250568</t>
  </si>
  <si>
    <t>МЕСНА ЗАЈЕДНИЦА БЕЛОШЕВАЦ</t>
  </si>
  <si>
    <t>09528</t>
  </si>
  <si>
    <t>07251122</t>
  </si>
  <si>
    <t>МЕСНА ЗАЈЕДНИЦА ДИВОСТИН</t>
  </si>
  <si>
    <t>03726</t>
  </si>
  <si>
    <t>07251149</t>
  </si>
  <si>
    <t>МЕСНА ЗАЈЕДНИЦА КОРМАН</t>
  </si>
  <si>
    <t>03742</t>
  </si>
  <si>
    <t>07251157</t>
  </si>
  <si>
    <t>МЕСНА ЗАЈЕДНИЦА ДРЕНОВАЦ</t>
  </si>
  <si>
    <t>03733</t>
  </si>
  <si>
    <t>07253885</t>
  </si>
  <si>
    <t>МЕСНА ЗАЈЕДНИЦА ПРЕКОПЕЧА</t>
  </si>
  <si>
    <t>03751</t>
  </si>
  <si>
    <t>07257333</t>
  </si>
  <si>
    <t>03711</t>
  </si>
  <si>
    <t>07261047</t>
  </si>
  <si>
    <t>МЕСНА ЗАЈЕДНИЦА ЈАБУЧЈЕ</t>
  </si>
  <si>
    <t>03738</t>
  </si>
  <si>
    <t>07278926</t>
  </si>
  <si>
    <t>03774</t>
  </si>
  <si>
    <t>07279159</t>
  </si>
  <si>
    <t>03767</t>
  </si>
  <si>
    <t>07282567</t>
  </si>
  <si>
    <t>03770</t>
  </si>
  <si>
    <t>07282575</t>
  </si>
  <si>
    <t>03717</t>
  </si>
  <si>
    <t>07282583</t>
  </si>
  <si>
    <t>МЕСНА ЗАЈЕДНИЦА УГЉАРЕВАЦ</t>
  </si>
  <si>
    <t>03761</t>
  </si>
  <si>
    <t>07290012</t>
  </si>
  <si>
    <t>МЕСНА ЗАЈЕДНИЦА МАСЛОШЕВО</t>
  </si>
  <si>
    <t>03745</t>
  </si>
  <si>
    <t>07306121</t>
  </si>
  <si>
    <t>03766</t>
  </si>
  <si>
    <t>07315678</t>
  </si>
  <si>
    <t>03765</t>
  </si>
  <si>
    <t>07317638</t>
  </si>
  <si>
    <t>03768</t>
  </si>
  <si>
    <t>07319266</t>
  </si>
  <si>
    <t>МЕСНА ЗАЈЕДНИЦА СЕЛИШТЕ</t>
  </si>
  <si>
    <t>03755</t>
  </si>
  <si>
    <t>07322518</t>
  </si>
  <si>
    <t>МЕСНА ЗАЈЕДНИЦА ГОРЊЕ ГРБИЦЕ</t>
  </si>
  <si>
    <t>03721</t>
  </si>
  <si>
    <t>07327269</t>
  </si>
  <si>
    <t>03779</t>
  </si>
  <si>
    <t>07355025</t>
  </si>
  <si>
    <t>МЕСНА ЗАЈЕДНИЦА ДРАЖАЊ</t>
  </si>
  <si>
    <t>04240</t>
  </si>
  <si>
    <t>07047762</t>
  </si>
  <si>
    <t>МЕСНА ЗАЈЕДНИЦА РИТОПЕК</t>
  </si>
  <si>
    <t>04246</t>
  </si>
  <si>
    <t>07047789</t>
  </si>
  <si>
    <t>МЕСНА ЗАЈЕДНИЦА УМЧАРИ</t>
  </si>
  <si>
    <t>04247</t>
  </si>
  <si>
    <t>07048025</t>
  </si>
  <si>
    <t>МЕСНА ЗАЈЕДНИЦА ЖИВКОВАЦ</t>
  </si>
  <si>
    <t>04241</t>
  </si>
  <si>
    <t>07048564</t>
  </si>
  <si>
    <t>04234</t>
  </si>
  <si>
    <t>07050925</t>
  </si>
  <si>
    <t>МЕСНА ЗАЈЕДНИЦА ЗАКЛОПАЧА</t>
  </si>
  <si>
    <t>04242</t>
  </si>
  <si>
    <t>07051948</t>
  </si>
  <si>
    <t>МЕСНА ЗАЈЕДНИЦА БОЛЕЧ</t>
  </si>
  <si>
    <t>04236</t>
  </si>
  <si>
    <t>07052707</t>
  </si>
  <si>
    <t>МЕСНА ЗАЈЕДНИЦА ВИНЧА</t>
  </si>
  <si>
    <t>04238</t>
  </si>
  <si>
    <t>07055137</t>
  </si>
  <si>
    <t>МЕСНА ЗАЈЕДНИЦА КАЛУЂЕРИЦА</t>
  </si>
  <si>
    <t>04243</t>
  </si>
  <si>
    <t>07076827</t>
  </si>
  <si>
    <t>04248</t>
  </si>
  <si>
    <t>07094272</t>
  </si>
  <si>
    <t>ЦЕНТАР ЗА КУЛТУРУ ГРОЦКА</t>
  </si>
  <si>
    <t>80053</t>
  </si>
  <si>
    <t>17673939</t>
  </si>
  <si>
    <t>03633</t>
  </si>
  <si>
    <t>07035152</t>
  </si>
  <si>
    <t>00433</t>
  </si>
  <si>
    <t>07035209</t>
  </si>
  <si>
    <t>00430</t>
  </si>
  <si>
    <t>07035217</t>
  </si>
  <si>
    <t>00431</t>
  </si>
  <si>
    <t>07035233</t>
  </si>
  <si>
    <t>00429</t>
  </si>
  <si>
    <t>07035241</t>
  </si>
  <si>
    <t>00432</t>
  </si>
  <si>
    <t>07048084</t>
  </si>
  <si>
    <t>00428</t>
  </si>
  <si>
    <t>07089104</t>
  </si>
  <si>
    <t>01609</t>
  </si>
  <si>
    <t>17057979</t>
  </si>
  <si>
    <t>01820</t>
  </si>
  <si>
    <t>07035195</t>
  </si>
  <si>
    <t>ДОМ ЗДРАВЉА ГРОЦКА</t>
  </si>
  <si>
    <t>02407</t>
  </si>
  <si>
    <t>07047649</t>
  </si>
  <si>
    <t>04195</t>
  </si>
  <si>
    <t>07014210</t>
  </si>
  <si>
    <t>МЕСНА ЗАЈЕДНИЦА ВЕЛИКА МОШТАНИЦА</t>
  </si>
  <si>
    <t>04197</t>
  </si>
  <si>
    <t>04196</t>
  </si>
  <si>
    <t>07000251</t>
  </si>
  <si>
    <t>04208</t>
  </si>
  <si>
    <t>07007906</t>
  </si>
  <si>
    <t>04203</t>
  </si>
  <si>
    <t>07009194</t>
  </si>
  <si>
    <t>МЕСНА ЗАЈЕДНИЦА РУШАЊ</t>
  </si>
  <si>
    <t>04199</t>
  </si>
  <si>
    <t>07011407</t>
  </si>
  <si>
    <t>МЕСНА ЗАЈЕДНИЦА СРЕМЧИЦА</t>
  </si>
  <si>
    <t>04200</t>
  </si>
  <si>
    <t>07011415</t>
  </si>
  <si>
    <t>04213</t>
  </si>
  <si>
    <t>07014287</t>
  </si>
  <si>
    <t>04212</t>
  </si>
  <si>
    <t>07014309</t>
  </si>
  <si>
    <t>МЕСНА ЗАЈЕДНИЦА УМКА</t>
  </si>
  <si>
    <t>04201</t>
  </si>
  <si>
    <t>07041624</t>
  </si>
  <si>
    <t>МЕСНА ЗАЈЕДНИЦА ОСТРУЖНИЦА</t>
  </si>
  <si>
    <t>04198</t>
  </si>
  <si>
    <t>07049587</t>
  </si>
  <si>
    <t>04217</t>
  </si>
  <si>
    <t>07049692</t>
  </si>
  <si>
    <t>МЕСНА ЗАЈЕДНИЦА ЦЕРАК</t>
  </si>
  <si>
    <t>04202</t>
  </si>
  <si>
    <t>07050968</t>
  </si>
  <si>
    <t>04218</t>
  </si>
  <si>
    <t>07050984</t>
  </si>
  <si>
    <t>09792</t>
  </si>
  <si>
    <t>07510233</t>
  </si>
  <si>
    <t>04219</t>
  </si>
  <si>
    <t>17488414</t>
  </si>
  <si>
    <t>120</t>
  </si>
  <si>
    <t>08229</t>
  </si>
  <si>
    <t>08231</t>
  </si>
  <si>
    <t>08230</t>
  </si>
  <si>
    <t>07003935</t>
  </si>
  <si>
    <t>07450168</t>
  </si>
  <si>
    <t>ЦЕНТАР ЗА КУЛТУРУ И ОБРАЗОВАЊЕ ОПШТИНЕ РАКОВИЦА</t>
  </si>
  <si>
    <t>03636</t>
  </si>
  <si>
    <t>07052006</t>
  </si>
  <si>
    <t>ПРЕДШКОЛСКА УСТАНОВА ЧУКАРИЦА</t>
  </si>
  <si>
    <t>03635</t>
  </si>
  <si>
    <t>07009496</t>
  </si>
  <si>
    <t>03634</t>
  </si>
  <si>
    <t>07049021</t>
  </si>
  <si>
    <t>ЗАВОД ЗА БИОЦИДЕ И МЕДИЦИНСКУ ЕКОЛОГИЈУ</t>
  </si>
  <si>
    <t>02395</t>
  </si>
  <si>
    <t>07011563</t>
  </si>
  <si>
    <t>00172</t>
  </si>
  <si>
    <t>07037317</t>
  </si>
  <si>
    <t>00453</t>
  </si>
  <si>
    <t>06042988</t>
  </si>
  <si>
    <t>00442</t>
  </si>
  <si>
    <t>06193021</t>
  </si>
  <si>
    <t>00455</t>
  </si>
  <si>
    <t>07001185</t>
  </si>
  <si>
    <t>010</t>
  </si>
  <si>
    <t>00447</t>
  </si>
  <si>
    <t>07003960</t>
  </si>
  <si>
    <t>00458</t>
  </si>
  <si>
    <t>07003978</t>
  </si>
  <si>
    <t>00446</t>
  </si>
  <si>
    <t>07003986</t>
  </si>
  <si>
    <t>00454</t>
  </si>
  <si>
    <t>07003994</t>
  </si>
  <si>
    <t>00434</t>
  </si>
  <si>
    <t>07004001</t>
  </si>
  <si>
    <t>00450</t>
  </si>
  <si>
    <t>07004010</t>
  </si>
  <si>
    <t>01611</t>
  </si>
  <si>
    <t>07004052</t>
  </si>
  <si>
    <t>00443</t>
  </si>
  <si>
    <t>07007914</t>
  </si>
  <si>
    <t>00436</t>
  </si>
  <si>
    <t>07009224</t>
  </si>
  <si>
    <t>00452</t>
  </si>
  <si>
    <t>07009232</t>
  </si>
  <si>
    <t>00448</t>
  </si>
  <si>
    <t>07014317</t>
  </si>
  <si>
    <t>00445</t>
  </si>
  <si>
    <t>07014325</t>
  </si>
  <si>
    <t>00457</t>
  </si>
  <si>
    <t>07014333</t>
  </si>
  <si>
    <t>00451</t>
  </si>
  <si>
    <t>07014341</t>
  </si>
  <si>
    <t>00439</t>
  </si>
  <si>
    <t>07014350</t>
  </si>
  <si>
    <t>00440</t>
  </si>
  <si>
    <t>07014368</t>
  </si>
  <si>
    <t>00449</t>
  </si>
  <si>
    <t>07014376</t>
  </si>
  <si>
    <t>00444</t>
  </si>
  <si>
    <t>07014384</t>
  </si>
  <si>
    <t>01568</t>
  </si>
  <si>
    <t>07014406</t>
  </si>
  <si>
    <t>01567</t>
  </si>
  <si>
    <t>07014414</t>
  </si>
  <si>
    <t>01610</t>
  </si>
  <si>
    <t>07027893</t>
  </si>
  <si>
    <t>00441</t>
  </si>
  <si>
    <t>07049803</t>
  </si>
  <si>
    <t>00438</t>
  </si>
  <si>
    <t>07094108</t>
  </si>
  <si>
    <t>00435</t>
  </si>
  <si>
    <t>07094418</t>
  </si>
  <si>
    <t>00456</t>
  </si>
  <si>
    <t>07094809</t>
  </si>
  <si>
    <t>00437</t>
  </si>
  <si>
    <t>07463669</t>
  </si>
  <si>
    <t>01683</t>
  </si>
  <si>
    <t>06009719</t>
  </si>
  <si>
    <t>ПЕТА ЕКОНОМСКА ШКОЛА РАКОВИЦА</t>
  </si>
  <si>
    <t>01821</t>
  </si>
  <si>
    <t>07004028</t>
  </si>
  <si>
    <t>01825</t>
  </si>
  <si>
    <t>07004036</t>
  </si>
  <si>
    <t>01822</t>
  </si>
  <si>
    <t>07004532</t>
  </si>
  <si>
    <t>ТЕХНИЧКА ШКОЛА ЖЕЛЕЗНИК</t>
  </si>
  <si>
    <t>01823</t>
  </si>
  <si>
    <t>07009267</t>
  </si>
  <si>
    <t>ХЕМИЈСКО-ПРЕХРАМБЕНА ТЕХНОЛОШКА ШКОЛА</t>
  </si>
  <si>
    <t>01824</t>
  </si>
  <si>
    <t>07009275</t>
  </si>
  <si>
    <t>01684</t>
  </si>
  <si>
    <t>07014392</t>
  </si>
  <si>
    <t>02305</t>
  </si>
  <si>
    <t>07009283</t>
  </si>
  <si>
    <t>02268</t>
  </si>
  <si>
    <t>07009291</t>
  </si>
  <si>
    <t>02224</t>
  </si>
  <si>
    <t>07017367</t>
  </si>
  <si>
    <t>02331</t>
  </si>
  <si>
    <t>07009305</t>
  </si>
  <si>
    <t>02409</t>
  </si>
  <si>
    <t>07009429</t>
  </si>
  <si>
    <t>ДОМ ЗДРАВЉА РАКОВИЦА</t>
  </si>
  <si>
    <t>02408</t>
  </si>
  <si>
    <t>07009801</t>
  </si>
  <si>
    <t>40610</t>
  </si>
  <si>
    <t>ОБРЕНОВАЦ</t>
  </si>
  <si>
    <t>014</t>
  </si>
  <si>
    <t>04281</t>
  </si>
  <si>
    <t>07038330</t>
  </si>
  <si>
    <t>04311</t>
  </si>
  <si>
    <t>04282</t>
  </si>
  <si>
    <t>06900496</t>
  </si>
  <si>
    <t>МЕСНА ЗАЈЕДНИЦА ЗВЕЧКА</t>
  </si>
  <si>
    <t>04294</t>
  </si>
  <si>
    <t>07038402</t>
  </si>
  <si>
    <t>04301</t>
  </si>
  <si>
    <t>07038429</t>
  </si>
  <si>
    <t>МЕСНА ЗАЈЕДНИЦА БЕЛО ПОЉЕ</t>
  </si>
  <si>
    <t>Обавезе по основу краткорочних кредита од страних пословних банака</t>
  </si>
  <si>
    <t>Обавезе по основу краткорочних кредита од осталих страних кредитора</t>
  </si>
  <si>
    <t>Краткорочне обавезе по основу страних финансијских деривата</t>
  </si>
  <si>
    <t>Краткорочне обавезе по основу гаранција</t>
  </si>
  <si>
    <t>Обавезе по основу пореза на плате и додатке</t>
  </si>
  <si>
    <t>Обавезе по основу доприноса за пензијско и инвалидско осигурање на плате и додатке</t>
  </si>
  <si>
    <t>Обавезе по основу доприноса за здравствено осигурање на плате и додатке</t>
  </si>
  <si>
    <t>Обавезе по основу доприноса за незапосленост на плате и додатке</t>
  </si>
  <si>
    <t>Обавезе по основу нето накнада запосленима</t>
  </si>
  <si>
    <t>Обавезе по основу пореза на плате за накнаде запосленима</t>
  </si>
  <si>
    <t>Обавезе по основу доприноса за пензијско и инвалидско осигурање за накнаде запосленима</t>
  </si>
  <si>
    <t>Порези на доходак и капиталнe добиткe које плаћају физичка лица</t>
  </si>
  <si>
    <t>ПОРЕЗ НА МЕЂУНАРОДНУ ТРГОВИНУ И ТРАНСАКЦИЈЕ (од 5024 до 5029)</t>
  </si>
  <si>
    <t>ДРУГИ ПОРЕЗИ (5031 + 5032)</t>
  </si>
  <si>
    <t>Приходи од новчаних казни за кривична дела</t>
  </si>
  <si>
    <t>Седиште
УТ</t>
  </si>
  <si>
    <t>ИЗВОРИ КАПИТАЛА  И УТВРЂИВАЊЕ РЕЗУЛТАТА ПОСЛОВАЊА (1204 + 1213 – 1214 + 1215 – 1216)</t>
  </si>
  <si>
    <t>Извори новчаних средстава</t>
  </si>
  <si>
    <t>Пренета неутрошена средства из ранијих година</t>
  </si>
  <si>
    <t>Остали сопствени извори</t>
  </si>
  <si>
    <t>Дефицит из ранијих година</t>
  </si>
  <si>
    <t xml:space="preserve">ВАНБИЛАНСНА ПАСИВА </t>
  </si>
  <si>
    <t>Конто</t>
  </si>
  <si>
    <t>Порези на доходак и капиталне добитке које плаћају физичка лица</t>
  </si>
  <si>
    <t>Порези на добит и капиталне добитке које плаћају предузећа и друга правна лица</t>
  </si>
  <si>
    <t>Порези на доходак, добит и капиталне добитке који се не могу разврстати између физичких и правних лица</t>
  </si>
  <si>
    <t>Порез на фонд зарада</t>
  </si>
  <si>
    <t>Периодични порези на непокретности</t>
  </si>
  <si>
    <t>Периодични порези на нето имовину</t>
  </si>
  <si>
    <t>Порези на заоставштину, наслеђе и поклон</t>
  </si>
  <si>
    <t>Порези на финансијске и капиталне трансакције</t>
  </si>
  <si>
    <t>Други једнократни порези на имовину</t>
  </si>
  <si>
    <t>Други периодични порези на имовину</t>
  </si>
  <si>
    <t>Општи порези на добра и услуге</t>
  </si>
  <si>
    <t>Добит фискалних монопола</t>
  </si>
  <si>
    <t>Порези на појединачне услуге</t>
  </si>
  <si>
    <t>Други порези на добра и услуге</t>
  </si>
  <si>
    <t>ПОРЕЗ НА МЕЂУНАРОДНУ ТРГОВИНУ И ТРАНСАКЦИЈЕ (од 2024 до 2029)</t>
  </si>
  <si>
    <t>Царине и друге увозне дажбине</t>
  </si>
  <si>
    <t>Порези на извоз</t>
  </si>
  <si>
    <t>Добит извозних или увозних монопола</t>
  </si>
  <si>
    <t>Добит по основу разлике између куповног и продајног девизног курса</t>
  </si>
  <si>
    <t>Порези на продају или куповину девиза</t>
  </si>
  <si>
    <t>Други порези на међународну трговину и трансакције</t>
  </si>
  <si>
    <t>ДРУГИ ПОРЕЗИ (2031 + 2032)</t>
  </si>
  <si>
    <t>Други порези које искључиво плаћају предузећа, односно предузетници</t>
  </si>
  <si>
    <t>Други порези које плаћају остала лица или који се не могу идентификовати</t>
  </si>
  <si>
    <t>Порез на доходак, добит и капиталну добит на терет физичких лица</t>
  </si>
  <si>
    <t>Порез на доходак, добит и капиталну добит на терет предузећа и осталих правних лица</t>
  </si>
  <si>
    <t>Порез на доходак, добит и капиталну добит нераспоредив између физичких и правних лица</t>
  </si>
  <si>
    <t>Примања од задуживања од иностраних пословних банака</t>
  </si>
  <si>
    <t>Допринос за пензијско и инвалидско осигурање</t>
  </si>
  <si>
    <r>
      <t>Ознака</t>
    </r>
    <r>
      <rPr>
        <b/>
        <sz val="9"/>
        <rFont val="Times New Roman"/>
        <family val="1"/>
      </rPr>
      <t xml:space="preserve">
ОП</t>
    </r>
  </si>
  <si>
    <t>Отплата главнице осталим домаћим 
кредиторима</t>
  </si>
  <si>
    <t xml:space="preserve">Набавка финансијске имовине која се 
финансира из средстава за реализацију 
националног инвестиционог плана </t>
  </si>
  <si>
    <t>Обавезе по основу дугорочних кредита од осталих 
домаћих кредитора</t>
  </si>
  <si>
    <t>Обавезе по основу дугорочних кредита од 
мултилатералних институција</t>
  </si>
  <si>
    <t>Обавезе по основу дугорочних кредита од осталих 
страних кредитора</t>
  </si>
  <si>
    <t>Краткорочне домаће обавезе по основу емитованих 
хартија од вредности, изузев акција</t>
  </si>
  <si>
    <t>Обавезе по основу краткорочних кредита од осталих 
нивоа власти</t>
  </si>
  <si>
    <t>Краткорочне стране обавезе по основу емитованих 
хартија од вредности, изузев акција</t>
  </si>
  <si>
    <t>Обавезе по основу краткорочних кредита од страних 
влада</t>
  </si>
  <si>
    <t>Обавезе по основу доприноса за здравствено осигурање 
на плате и додатке</t>
  </si>
  <si>
    <t>Обавезе по основу доприноса за пензијско и 
инвалидско осигурање за награде и остале посебне
расходе</t>
  </si>
  <si>
    <t>Обавезе по основу доприноса за здравствено осигурање
на терет послодавца</t>
  </si>
  <si>
    <t>Обавезе по основу пореза на социјалну помоћ 
запосленима</t>
  </si>
  <si>
    <t xml:space="preserve">Обавезе по основу пореза на исплате за службена 
путовања </t>
  </si>
  <si>
    <t>Обавезе по основу дотација међународним 
организацијама</t>
  </si>
  <si>
    <t>Утрошена средства текућих прихода и примања од 
продаје нефинансијске имовине у току једне године</t>
  </si>
  <si>
    <t>Исплата накнада за време одсуствовања с посла на
терет фондова</t>
  </si>
  <si>
    <t>ШУМЕ И ВОДЕ (3109 + 3110)</t>
  </si>
  <si>
    <t>ОТПЛАТА ГЛАВНИЦЕ ДОМАЋИМ
КРЕДИТОРИМА (од 3117 до 3125)</t>
  </si>
  <si>
    <t>Трансфери између организација обавезног социјалног
осигурања</t>
  </si>
  <si>
    <t>Примања од задуживања од иностраних пословних
банака</t>
  </si>
  <si>
    <t>Примања од отплате кредита датих домаћим пословним
банкама</t>
  </si>
  <si>
    <t>Примања од отплате кредита датих удружењима грађана
у земљи</t>
  </si>
  <si>
    <t>Споредне продаје добара и услуга које врше
државне нетржишне јединице</t>
  </si>
  <si>
    <t>Остале новчане казне, пенали и приходи од
одузете имовинске користи</t>
  </si>
  <si>
    <t>Текући добровољни трансфери од физичких и 
правних лица</t>
  </si>
  <si>
    <t>Помоћ у медицинском лечењу запосленог или 
чланова уже породице и друге помоћи 
запосленом</t>
  </si>
  <si>
    <t xml:space="preserve">Примања од задуживања од иностраних пословних банака </t>
  </si>
  <si>
    <t>Примања од задуживања од осталих иностраних поверилаца</t>
  </si>
  <si>
    <t>Примања од иностраних финансијских деривата</t>
  </si>
  <si>
    <t>Исправка спољног дуга</t>
  </si>
  <si>
    <t>Примања од продаје домаћих хартија од вредности, изузев акција</t>
  </si>
  <si>
    <t>Примања од отплате кредита датих осталим нивоима власти</t>
  </si>
  <si>
    <t>Примања од отплате кредита датих домаћим јавним финансијским институцијама</t>
  </si>
  <si>
    <t>Примања од отплате кредита датих домаћим јавним нефинансијским институцијама</t>
  </si>
  <si>
    <t>Примања од отплате кредита датих физичким лицима и домаћинствима у земљи</t>
  </si>
  <si>
    <t>Примања од отплате кредита датих удружењима грађана у земљи</t>
  </si>
  <si>
    <t>Порез на доходак, добит и капиталну добит на 
терет предузећа и осталих правних лица</t>
  </si>
  <si>
    <t>ДОПРИНОСИ ЗА СОЦИЈАЛНО 
ОСИГУРАЊЕ (од 5049 до 5052)</t>
  </si>
  <si>
    <t>Доприноси за социјално осигурање лица која обављају самосталну делатност и незапослених 
лица</t>
  </si>
  <si>
    <t>ДОНАЦИЈЕ ОД ИНОСТРАНИХ ДРЖАВА 
(5059 + 5060)</t>
  </si>
  <si>
    <t>Капитални добровољни трансфери од физичких 
и правних лица</t>
  </si>
  <si>
    <t>Примања од задуживања код осталих 
поверилаца у земљи</t>
  </si>
  <si>
    <t>Примања од отплате кредита датих страним 
владама</t>
  </si>
  <si>
    <t>Исплата накнада за време одсуствовања с посла 
на терет фондова</t>
  </si>
  <si>
    <t>Услуге очувања животне средине, науке и 
геодетске услуге</t>
  </si>
  <si>
    <t>БИЛАНС ПРИХОДА И РАСХОДА</t>
  </si>
  <si>
    <t>&gt;</t>
  </si>
  <si>
    <t>*</t>
  </si>
  <si>
    <t>* Predhodna godina: Izdaci se pokrivaju samo do visine suficita koji se utvrdi, uključujući iznos korekcije</t>
  </si>
  <si>
    <t>* Tekuća godina: Izdaci se pokrivaju samo do visine suficita koji se utvrdi, uključujući iznos korekcije</t>
  </si>
  <si>
    <r>
      <t xml:space="preserve">Postupak spašavanja:
File&gt;Save As...
Zavrsni_00458_0.xls (primer za JBKB </t>
    </r>
    <r>
      <rPr>
        <b/>
        <u/>
        <sz val="12"/>
        <rFont val="Times New Roman"/>
        <family val="1"/>
        <charset val="238"/>
      </rPr>
      <t>458</t>
    </r>
    <r>
      <rPr>
        <b/>
        <sz val="12"/>
        <rFont val="Times New Roman"/>
        <family val="1"/>
        <charset val="238"/>
      </rPr>
      <t xml:space="preserve"> i bez statusne promene)</t>
    </r>
  </si>
  <si>
    <t>НАЗИВ КОРИСНИКА БУЏЕТСКИХ СРЕДСТАВА:</t>
  </si>
  <si>
    <t>СЕДИШТЕ:</t>
  </si>
  <si>
    <t>МАТИЧНИ БРОЈ:</t>
  </si>
  <si>
    <t>ПИБ:</t>
  </si>
  <si>
    <t>БРОЈ ПОДРАЧУНА:</t>
  </si>
  <si>
    <t>НАЗИВ НАДЛЕЖНОГ ДИРЕКТНОГ КОРИСНИКА БУЏЕТСКИХ СРЕДСТАВА:</t>
  </si>
  <si>
    <t>Накнада штете за повреде или штету насталу услед елементарних непогода</t>
  </si>
  <si>
    <t xml:space="preserve">Набавка финансијске имовине која се финансира из средстава за реализацију националног инвестиционог плана </t>
  </si>
  <si>
    <t>ТЕКУЋИ ПРИХОДИ И ПРИМАЊА ОД ПРОДАЈЕ НЕФИНАНСИЈСКЕ ИМОВИНЕ (5001)</t>
  </si>
  <si>
    <t>Порези на добит и капиталне добитке које 
плаћају предузећа и друга правна лица</t>
  </si>
  <si>
    <t>Порези на доходак, добит и капиталне добитке 
који се не могу разврстати између физичких и правних лица</t>
  </si>
  <si>
    <t>ИСТОРИЈСКИ АРХИВ БЕОГРАДА</t>
  </si>
  <si>
    <t>03646</t>
  </si>
  <si>
    <t>07033290</t>
  </si>
  <si>
    <t>03647</t>
  </si>
  <si>
    <t>07066171</t>
  </si>
  <si>
    <t>03644</t>
  </si>
  <si>
    <t>07041055</t>
  </si>
  <si>
    <t>03643</t>
  </si>
  <si>
    <t>07079460</t>
  </si>
  <si>
    <t>КРИМИНАЛИСТИЧКО-ПОЛИЦИЈСКА АКАДЕМИЈА</t>
  </si>
  <si>
    <t>80042</t>
  </si>
  <si>
    <t>17672355</t>
  </si>
  <si>
    <t>02343</t>
  </si>
  <si>
    <t>07033281</t>
  </si>
  <si>
    <t>00156</t>
  </si>
  <si>
    <t>06726267</t>
  </si>
  <si>
    <t>00180</t>
  </si>
  <si>
    <t>07028768</t>
  </si>
  <si>
    <t>ДОМ ЗА ОДРАСЛА ИНВАЛИДНА ЛИЦА ЗЕМУН</t>
  </si>
  <si>
    <t>00211</t>
  </si>
  <si>
    <t>17413996</t>
  </si>
  <si>
    <t>00492</t>
  </si>
  <si>
    <t>07019491</t>
  </si>
  <si>
    <t>00482</t>
  </si>
  <si>
    <t>07019548</t>
  </si>
  <si>
    <t>00484</t>
  </si>
  <si>
    <t>07021038</t>
  </si>
  <si>
    <t>00502</t>
  </si>
  <si>
    <t>07021046</t>
  </si>
  <si>
    <t>00506</t>
  </si>
  <si>
    <t>07021054</t>
  </si>
  <si>
    <t>00507</t>
  </si>
  <si>
    <t>07021062</t>
  </si>
  <si>
    <t>00511</t>
  </si>
  <si>
    <t>07021089</t>
  </si>
  <si>
    <t>00490</t>
  </si>
  <si>
    <t>07021097</t>
  </si>
  <si>
    <t>00516</t>
  </si>
  <si>
    <t>07021119</t>
  </si>
  <si>
    <t>00515</t>
  </si>
  <si>
    <t>07021127</t>
  </si>
  <si>
    <t>00488</t>
  </si>
  <si>
    <t>07021135</t>
  </si>
  <si>
    <t>00489</t>
  </si>
  <si>
    <t>07021143</t>
  </si>
  <si>
    <t>00513</t>
  </si>
  <si>
    <t>07021151</t>
  </si>
  <si>
    <t>00514</t>
  </si>
  <si>
    <t>07021160</t>
  </si>
  <si>
    <t>00498</t>
  </si>
  <si>
    <t>07021178</t>
  </si>
  <si>
    <t>00501</t>
  </si>
  <si>
    <t>07021186</t>
  </si>
  <si>
    <t>00479</t>
  </si>
  <si>
    <t>07021194</t>
  </si>
  <si>
    <t>00481</t>
  </si>
  <si>
    <t>07021208</t>
  </si>
  <si>
    <t>00485</t>
  </si>
  <si>
    <t>07021216</t>
  </si>
  <si>
    <t>00487</t>
  </si>
  <si>
    <t>07021224</t>
  </si>
  <si>
    <t>00510</t>
  </si>
  <si>
    <t>07021259</t>
  </si>
  <si>
    <t>01613</t>
  </si>
  <si>
    <t>07021283</t>
  </si>
  <si>
    <t>01572</t>
  </si>
  <si>
    <t>07026676</t>
  </si>
  <si>
    <t>01573</t>
  </si>
  <si>
    <t>07026757</t>
  </si>
  <si>
    <t>00500</t>
  </si>
  <si>
    <t>07029632</t>
  </si>
  <si>
    <t>00503</t>
  </si>
  <si>
    <t>07029659</t>
  </si>
  <si>
    <t>00496</t>
  </si>
  <si>
    <t>07029667</t>
  </si>
  <si>
    <t>00495</t>
  </si>
  <si>
    <t>07029675</t>
  </si>
  <si>
    <t>00494</t>
  </si>
  <si>
    <t>07029683</t>
  </si>
  <si>
    <t>00508</t>
  </si>
  <si>
    <t>07029691</t>
  </si>
  <si>
    <t>00483</t>
  </si>
  <si>
    <t>07029705</t>
  </si>
  <si>
    <t>00497</t>
  </si>
  <si>
    <t>07029721</t>
  </si>
  <si>
    <t>00499</t>
  </si>
  <si>
    <t>07029730</t>
  </si>
  <si>
    <t>00504</t>
  </si>
  <si>
    <t>07029748</t>
  </si>
  <si>
    <t>00509</t>
  </si>
  <si>
    <t>07029756</t>
  </si>
  <si>
    <t>00493</t>
  </si>
  <si>
    <t>07029764</t>
  </si>
  <si>
    <t>01570</t>
  </si>
  <si>
    <t>07029802</t>
  </si>
  <si>
    <t>00486</t>
  </si>
  <si>
    <t>07053657</t>
  </si>
  <si>
    <t>00478</t>
  </si>
  <si>
    <t>07053967</t>
  </si>
  <si>
    <t>00512</t>
  </si>
  <si>
    <t>07060467</t>
  </si>
  <si>
    <t>01571</t>
  </si>
  <si>
    <t>07074263</t>
  </si>
  <si>
    <t>00517</t>
  </si>
  <si>
    <t>07087381</t>
  </si>
  <si>
    <t>00505</t>
  </si>
  <si>
    <t>07457057</t>
  </si>
  <si>
    <t>00480</t>
  </si>
  <si>
    <t>17412434</t>
  </si>
  <si>
    <t>01831</t>
  </si>
  <si>
    <t>07021267</t>
  </si>
  <si>
    <t>01834</t>
  </si>
  <si>
    <t>07021275</t>
  </si>
  <si>
    <t>ЗЕМУНСКА ГИМНАЗИЈА</t>
  </si>
  <si>
    <t>01689</t>
  </si>
  <si>
    <t>07021291</t>
  </si>
  <si>
    <t>ЕЛЕКТРОТЕХНИЧКА ШКОЛА ЗЕМУН</t>
  </si>
  <si>
    <t>01832</t>
  </si>
  <si>
    <t>07026641</t>
  </si>
  <si>
    <t>01833</t>
  </si>
  <si>
    <t>07026650</t>
  </si>
  <si>
    <t>01835</t>
  </si>
  <si>
    <t>07026684</t>
  </si>
  <si>
    <t>01688</t>
  </si>
  <si>
    <t>07047177</t>
  </si>
  <si>
    <t>ГРАФИЧКА ШКОЛА</t>
  </si>
  <si>
    <t>01830</t>
  </si>
  <si>
    <t>07047380</t>
  </si>
  <si>
    <t>01687</t>
  </si>
  <si>
    <t>07093314</t>
  </si>
  <si>
    <t>01837</t>
  </si>
  <si>
    <t>07093322</t>
  </si>
  <si>
    <t>САОБРАЋАЈНО-ТЕХНИЧКА ШКОЛА</t>
  </si>
  <si>
    <t>01836</t>
  </si>
  <si>
    <t>17076469</t>
  </si>
  <si>
    <t>02133</t>
  </si>
  <si>
    <t>17171887</t>
  </si>
  <si>
    <t>10071</t>
  </si>
  <si>
    <t>17642197</t>
  </si>
  <si>
    <t>СРЕДЊА ТУРИСТИЧКА ШКОЛА</t>
  </si>
  <si>
    <t>10073</t>
  </si>
  <si>
    <t>17642219</t>
  </si>
  <si>
    <t>02206</t>
  </si>
  <si>
    <t>07014678</t>
  </si>
  <si>
    <t>ФАКУЛТЕТ ДРАМСКИХ УМЕТНОСТИ</t>
  </si>
  <si>
    <t>02301</t>
  </si>
  <si>
    <t>07029799</t>
  </si>
  <si>
    <t>УНИВЕРЗИТЕТ  У БЕОГРАДУ - ПОЉОПРИВРЕДНИ ФАКУЛТЕТ</t>
  </si>
  <si>
    <t>02269</t>
  </si>
  <si>
    <t>07029845</t>
  </si>
  <si>
    <t>02187</t>
  </si>
  <si>
    <t>07039816</t>
  </si>
  <si>
    <t>10074</t>
  </si>
  <si>
    <t>17642162</t>
  </si>
  <si>
    <t>10072</t>
  </si>
  <si>
    <t>17642189</t>
  </si>
  <si>
    <t>03648</t>
  </si>
  <si>
    <t>07053029</t>
  </si>
  <si>
    <t>АГЕНЦИЈА ЗА ОСИГУРАЊЕ И ФИНАНСИРАЊЕ ИЗВОЗА РЕПУБЛИКЕ СРБИЈЕ</t>
  </si>
  <si>
    <t>59014</t>
  </si>
  <si>
    <t>20069244</t>
  </si>
  <si>
    <t>ЗАВОД ЗА ЗАШТИТУ ПРИРОДЕ СРБИЈЕ</t>
  </si>
  <si>
    <t>59019</t>
  </si>
  <si>
    <t>КЛИНИЧКО БОЛНИЧКИ ЦЕНТАР ЗЕМУН</t>
  </si>
  <si>
    <t>02536</t>
  </si>
  <si>
    <t>07030100</t>
  </si>
  <si>
    <t>ДОМ ЗДРАВЉА НОВИ БЕОГРАД</t>
  </si>
  <si>
    <t>02414</t>
  </si>
  <si>
    <t>07033397</t>
  </si>
  <si>
    <t>02537</t>
  </si>
  <si>
    <t>07039743</t>
  </si>
  <si>
    <t>ДОМ ЗДРАВЉА ЗЕМУН</t>
  </si>
  <si>
    <t>02415</t>
  </si>
  <si>
    <t>07041632</t>
  </si>
  <si>
    <t>02535</t>
  </si>
  <si>
    <t>07046219</t>
  </si>
  <si>
    <t>40710</t>
  </si>
  <si>
    <t>СТАРА ПАЗОВА</t>
  </si>
  <si>
    <t>235</t>
  </si>
  <si>
    <t>08975</t>
  </si>
  <si>
    <t>08992</t>
  </si>
  <si>
    <t>08976</t>
  </si>
  <si>
    <t>08010781</t>
  </si>
  <si>
    <t>08988</t>
  </si>
  <si>
    <t>08011389</t>
  </si>
  <si>
    <t>МЕСНА ЗАЈЕДНИЦА ВОЈКА</t>
  </si>
  <si>
    <t>08979</t>
  </si>
  <si>
    <t>08011460</t>
  </si>
  <si>
    <t>МЕСНА ЗАЈЕДНИЦА НОВИ БАНОВЦИ</t>
  </si>
  <si>
    <t>08983</t>
  </si>
  <si>
    <t>08011478</t>
  </si>
  <si>
    <t>МЕСНА ЗАЈЕДНИЦА ГОЛУБУНЦИ</t>
  </si>
  <si>
    <t>08980</t>
  </si>
  <si>
    <t>08011486</t>
  </si>
  <si>
    <t>МЕСНА ЗАЈЕДНИЦА БЕЛЕГИШ</t>
  </si>
  <si>
    <t>08978</t>
  </si>
  <si>
    <t>08011494</t>
  </si>
  <si>
    <t>МЕСНА ЗАЈЕДНИЦА СТАРА ПАЗОВА</t>
  </si>
  <si>
    <t>08984</t>
  </si>
  <si>
    <t>08011508</t>
  </si>
  <si>
    <t>МЕСНА ЗАЈЕДНИЦА НОВА ПАЗОВА</t>
  </si>
  <si>
    <t>08982</t>
  </si>
  <si>
    <t>08011516</t>
  </si>
  <si>
    <t>МЕСНА ЗАЈЕДНИЦА СУРДУК</t>
  </si>
  <si>
    <t>08986</t>
  </si>
  <si>
    <t>08011524</t>
  </si>
  <si>
    <t>МЕСНА ЗАЈЕДНИЦА СТАРИ БАНОВЦИ</t>
  </si>
  <si>
    <t>08985</t>
  </si>
  <si>
    <t>08011532</t>
  </si>
  <si>
    <t>10033</t>
  </si>
  <si>
    <t>08015252</t>
  </si>
  <si>
    <t>МЕСНА ЗАЈЕДНИЦА КРЊЕШЕВЦИ</t>
  </si>
  <si>
    <t>08981</t>
  </si>
  <si>
    <t>08016542</t>
  </si>
  <si>
    <t>ЈАВНА УСТАНОВА ЦЕНТАР ЗА КУЛТУРУ СТАРА ПАЗОВА</t>
  </si>
  <si>
    <t>08990</t>
  </si>
  <si>
    <t>08028796</t>
  </si>
  <si>
    <t>08989</t>
  </si>
  <si>
    <t>08174261</t>
  </si>
  <si>
    <t>МЕСНА ЗАЈЕДНИЦА БАНОВЦИ-ДУНАВ</t>
  </si>
  <si>
    <t>08987</t>
  </si>
  <si>
    <t>08577587</t>
  </si>
  <si>
    <t>09947</t>
  </si>
  <si>
    <t>08757062</t>
  </si>
  <si>
    <t>ЦЕНТАР ЗА СОЦИЈАЛНИ РАД СТАРА ПАЗОВА</t>
  </si>
  <si>
    <t>00219</t>
  </si>
  <si>
    <t>08150605</t>
  </si>
  <si>
    <t>00525</t>
  </si>
  <si>
    <t>08011192</t>
  </si>
  <si>
    <t>00521</t>
  </si>
  <si>
    <t>08011214</t>
  </si>
  <si>
    <t>00518</t>
  </si>
  <si>
    <t>08011257</t>
  </si>
  <si>
    <t>00519</t>
  </si>
  <si>
    <t>08011290</t>
  </si>
  <si>
    <t>01574</t>
  </si>
  <si>
    <t>08011338</t>
  </si>
  <si>
    <t>00523</t>
  </si>
  <si>
    <t>08112614</t>
  </si>
  <si>
    <t>00524</t>
  </si>
  <si>
    <t>08165882</t>
  </si>
  <si>
    <t>00522</t>
  </si>
  <si>
    <t>08165904</t>
  </si>
  <si>
    <t>00520</t>
  </si>
  <si>
    <t>08165912</t>
  </si>
  <si>
    <t>01839</t>
  </si>
  <si>
    <t>08170622</t>
  </si>
  <si>
    <t>01838</t>
  </si>
  <si>
    <t>08170649</t>
  </si>
  <si>
    <t>01690</t>
  </si>
  <si>
    <t>08228426</t>
  </si>
  <si>
    <t>02416</t>
  </si>
  <si>
    <t>08010714</t>
  </si>
  <si>
    <t>40720</t>
  </si>
  <si>
    <t>ИНЂИЈА</t>
  </si>
  <si>
    <t>212</t>
  </si>
  <si>
    <t>08444</t>
  </si>
  <si>
    <t>08027536</t>
  </si>
  <si>
    <t>МЕСНА ЗАЈЕДНИЦА НОВИ КАРЛОВЦИ</t>
  </si>
  <si>
    <t>08456</t>
  </si>
  <si>
    <t>08445</t>
  </si>
  <si>
    <t>08003378</t>
  </si>
  <si>
    <t>08462</t>
  </si>
  <si>
    <t>08004099</t>
  </si>
  <si>
    <t>МЕСНА ЗАЈЕДНИЦА НОВИ СЛАНКАМЕН</t>
  </si>
  <si>
    <t>08460</t>
  </si>
  <si>
    <t>08004161</t>
  </si>
  <si>
    <t>МЕСНА ЗАЈЕДНИЦА СТАРИ СЛАНКАМЕН</t>
  </si>
  <si>
    <t>08458</t>
  </si>
  <si>
    <t>08004170</t>
  </si>
  <si>
    <t>МЕСНА ЗАЈЕДНИЦА МАРАДИК</t>
  </si>
  <si>
    <t>08455</t>
  </si>
  <si>
    <t>08004188</t>
  </si>
  <si>
    <t>МЕСНА ЗАЈЕДНИЦА КРЧЕДИН</t>
  </si>
  <si>
    <t>08453</t>
  </si>
  <si>
    <t>08004196</t>
  </si>
  <si>
    <t>МЕСНА ЗАЈЕДНИЦА БЕШКА</t>
  </si>
  <si>
    <t>08451</t>
  </si>
  <si>
    <t>08004200</t>
  </si>
  <si>
    <t>МЕСНА ЗАЈЕДНИЦА ЧОРТАНОВЦИ</t>
  </si>
  <si>
    <t>08459</t>
  </si>
  <si>
    <t>08004218</t>
  </si>
  <si>
    <t>МЕСНА ЗАЈЕДНИЦА ЉУКОВО</t>
  </si>
  <si>
    <t>08454</t>
  </si>
  <si>
    <t>08102724</t>
  </si>
  <si>
    <t>МЕСНА ЗАЈЕДНИЦА ЈАРКОВЦИ</t>
  </si>
  <si>
    <t>08452</t>
  </si>
  <si>
    <t>08103283</t>
  </si>
  <si>
    <t>08457</t>
  </si>
  <si>
    <t>08103925</t>
  </si>
  <si>
    <t>08461</t>
  </si>
  <si>
    <t>08127344</t>
  </si>
  <si>
    <t>ЈП ДИРЕКЦИЈА ЗА ИЗГРАДЊУ ОПШТИНЕ ИНЂИЈА</t>
  </si>
  <si>
    <t>09542</t>
  </si>
  <si>
    <t>08646465</t>
  </si>
  <si>
    <t>08450</t>
  </si>
  <si>
    <t>08692408</t>
  </si>
  <si>
    <t>ТУРИСТИЧКА ОРГАНИЗАЦИЈА ОПШТИНЕ ИНЂИЈА</t>
  </si>
  <si>
    <t>10034</t>
  </si>
  <si>
    <t>08850712</t>
  </si>
  <si>
    <t>08867364</t>
  </si>
  <si>
    <t>00220</t>
  </si>
  <si>
    <t>08150524</t>
  </si>
  <si>
    <t>00531</t>
  </si>
  <si>
    <t>08003882</t>
  </si>
  <si>
    <t>00527</t>
  </si>
  <si>
    <t>08003963</t>
  </si>
  <si>
    <t>00529</t>
  </si>
  <si>
    <t>08003971</t>
  </si>
  <si>
    <t>00532</t>
  </si>
  <si>
    <t>08003980</t>
  </si>
  <si>
    <t>00526</t>
  </si>
  <si>
    <t>08003998</t>
  </si>
  <si>
    <t>00530</t>
  </si>
  <si>
    <t>08004005</t>
  </si>
  <si>
    <t>00528</t>
  </si>
  <si>
    <t>08004013</t>
  </si>
  <si>
    <t>00534</t>
  </si>
  <si>
    <t>08004021</t>
  </si>
  <si>
    <t>00533</t>
  </si>
  <si>
    <t>08004030</t>
  </si>
  <si>
    <t>01840</t>
  </si>
  <si>
    <t>08004056</t>
  </si>
  <si>
    <t>01691</t>
  </si>
  <si>
    <t>08111634</t>
  </si>
  <si>
    <t>01841</t>
  </si>
  <si>
    <t>08656550</t>
  </si>
  <si>
    <t>02417</t>
  </si>
  <si>
    <t>08004102</t>
  </si>
  <si>
    <t>02587</t>
  </si>
  <si>
    <t>08101060</t>
  </si>
  <si>
    <t>019</t>
  </si>
  <si>
    <t>04374</t>
  </si>
  <si>
    <t>07003722</t>
  </si>
  <si>
    <t>09442</t>
  </si>
  <si>
    <t>04375</t>
  </si>
  <si>
    <t>06030017</t>
  </si>
  <si>
    <t>09828</t>
  </si>
  <si>
    <t>04399</t>
  </si>
  <si>
    <t>70747</t>
  </si>
  <si>
    <t>06897029</t>
  </si>
  <si>
    <t>04385</t>
  </si>
  <si>
    <t>06975534</t>
  </si>
  <si>
    <t>04376</t>
  </si>
  <si>
    <t>06975640</t>
  </si>
  <si>
    <t>04394</t>
  </si>
  <si>
    <t>06975844</t>
  </si>
  <si>
    <t>04384</t>
  </si>
  <si>
    <t>06975852</t>
  </si>
  <si>
    <t>04380</t>
  </si>
  <si>
    <t>06975895</t>
  </si>
  <si>
    <t>04379</t>
  </si>
  <si>
    <t>06977499</t>
  </si>
  <si>
    <t>04393</t>
  </si>
  <si>
    <t>78</t>
  </si>
  <si>
    <t>02350</t>
  </si>
  <si>
    <t>07023804</t>
  </si>
  <si>
    <t>80</t>
  </si>
  <si>
    <t>02364</t>
  </si>
  <si>
    <t>07023863</t>
  </si>
  <si>
    <t>БЕОГРАДСКА ФИЛХАРМОНИЈА</t>
  </si>
  <si>
    <t>44</t>
  </si>
  <si>
    <t>02363</t>
  </si>
  <si>
    <t>07023901</t>
  </si>
  <si>
    <t>ИСТОРИЈСКИ МУЗЕЈ СРБИЈЕ</t>
  </si>
  <si>
    <t>77</t>
  </si>
  <si>
    <t>02336</t>
  </si>
  <si>
    <t>07030657</t>
  </si>
  <si>
    <t>52</t>
  </si>
  <si>
    <t>64090</t>
  </si>
  <si>
    <t>07030673</t>
  </si>
  <si>
    <t>37</t>
  </si>
  <si>
    <t>02334</t>
  </si>
  <si>
    <t>07031491</t>
  </si>
  <si>
    <t>МУЗЕЈ ПРИМЕЊЕНЕ УМЕТНОСТИ</t>
  </si>
  <si>
    <t>02339</t>
  </si>
  <si>
    <t>07031505</t>
  </si>
  <si>
    <t>93</t>
  </si>
  <si>
    <t>02338</t>
  </si>
  <si>
    <t>07048149</t>
  </si>
  <si>
    <t>МУЗЕЈ НАУКЕ И ТЕХНИКЕ</t>
  </si>
  <si>
    <t>91</t>
  </si>
  <si>
    <t>02337</t>
  </si>
  <si>
    <t>07464487</t>
  </si>
  <si>
    <t>МУЗЕЈ У ПРИШТИНИ</t>
  </si>
  <si>
    <t>09</t>
  </si>
  <si>
    <t>02340</t>
  </si>
  <si>
    <t>09018727</t>
  </si>
  <si>
    <t>59</t>
  </si>
  <si>
    <t>02335</t>
  </si>
  <si>
    <t>17156390</t>
  </si>
  <si>
    <t>23</t>
  </si>
  <si>
    <t>70</t>
  </si>
  <si>
    <t>03521</t>
  </si>
  <si>
    <t>17371843</t>
  </si>
  <si>
    <t>30</t>
  </si>
  <si>
    <t>11900</t>
  </si>
  <si>
    <t>АГЕНЦИЈА ЗА ПРИВАТИЗАЦИЈУ</t>
  </si>
  <si>
    <t>59001</t>
  </si>
  <si>
    <t>17322613</t>
  </si>
  <si>
    <t>18</t>
  </si>
  <si>
    <t>624</t>
  </si>
  <si>
    <t>65</t>
  </si>
  <si>
    <t>АГЕНЦИЈА ЗА ЛИЦЕНЦИРАЊЕ СТЕЧАЈНИХ УПРАВНИКА</t>
  </si>
  <si>
    <t>84</t>
  </si>
  <si>
    <t>59004</t>
  </si>
  <si>
    <t>17599488</t>
  </si>
  <si>
    <t>ИНСТИТУТ ЗА СТАНДАРДИЗАЦИЈУ СРБИЈЕ</t>
  </si>
  <si>
    <t>80282</t>
  </si>
  <si>
    <t>17740580</t>
  </si>
  <si>
    <t>011</t>
  </si>
  <si>
    <t>29</t>
  </si>
  <si>
    <t>00171</t>
  </si>
  <si>
    <t>13400</t>
  </si>
  <si>
    <t>07019157</t>
  </si>
  <si>
    <t>68</t>
  </si>
  <si>
    <t>00155</t>
  </si>
  <si>
    <t>07094345</t>
  </si>
  <si>
    <t>ГРАДСКИ ЦЕНТАР ЗА СОЦИЈАЛНИ РАД БЕОГРАД</t>
  </si>
  <si>
    <t>00218</t>
  </si>
  <si>
    <t>07781962</t>
  </si>
  <si>
    <t>СОЦИЈАЛНО ЕКОНОМСКИ САВЕТ РЕПУБЛИКЕ СРБИЈЕ</t>
  </si>
  <si>
    <t>59007</t>
  </si>
  <si>
    <t>17601342</t>
  </si>
  <si>
    <t>ФОНД СОЛИДАРНОСТИ</t>
  </si>
  <si>
    <t>09883</t>
  </si>
  <si>
    <t>17605488</t>
  </si>
  <si>
    <t>РЕПУБЛИЧКИ ЗАВОД ЗА СОЦИЈАЛНУ ЗАШТИТУ</t>
  </si>
  <si>
    <t>650</t>
  </si>
  <si>
    <t>59023</t>
  </si>
  <si>
    <t>17647245</t>
  </si>
  <si>
    <t>13700</t>
  </si>
  <si>
    <t>660</t>
  </si>
  <si>
    <t>00385</t>
  </si>
  <si>
    <t>13701</t>
  </si>
  <si>
    <t>07001797</t>
  </si>
  <si>
    <t>80101</t>
  </si>
  <si>
    <t>79</t>
  </si>
  <si>
    <t>00389</t>
  </si>
  <si>
    <t>07001819</t>
  </si>
  <si>
    <t>00396</t>
  </si>
  <si>
    <t>07001827</t>
  </si>
  <si>
    <t>00384</t>
  </si>
  <si>
    <t>07001835</t>
  </si>
  <si>
    <t>00393</t>
  </si>
  <si>
    <t>07001843</t>
  </si>
  <si>
    <t>40</t>
  </si>
  <si>
    <t>00392</t>
  </si>
  <si>
    <t>07001851</t>
  </si>
  <si>
    <t>19</t>
  </si>
  <si>
    <t>01606</t>
  </si>
  <si>
    <t>07001894</t>
  </si>
  <si>
    <t>26</t>
  </si>
  <si>
    <t>00387</t>
  </si>
  <si>
    <t>07002092</t>
  </si>
  <si>
    <t>01562</t>
  </si>
  <si>
    <t>07002106</t>
  </si>
  <si>
    <t>01564</t>
  </si>
  <si>
    <t>07002114</t>
  </si>
  <si>
    <t>49</t>
  </si>
  <si>
    <t>00390</t>
  </si>
  <si>
    <t>07002882</t>
  </si>
  <si>
    <t>39</t>
  </si>
  <si>
    <t>00394</t>
  </si>
  <si>
    <t>07002904</t>
  </si>
  <si>
    <t>32</t>
  </si>
  <si>
    <t>00386</t>
  </si>
  <si>
    <t>07002912</t>
  </si>
  <si>
    <t>00383</t>
  </si>
  <si>
    <t>07002939</t>
  </si>
  <si>
    <t>00388</t>
  </si>
  <si>
    <t>07002947</t>
  </si>
  <si>
    <t>87</t>
  </si>
  <si>
    <t>00391</t>
  </si>
  <si>
    <t>07002955</t>
  </si>
  <si>
    <t>00395</t>
  </si>
  <si>
    <t>07002963</t>
  </si>
  <si>
    <t>92</t>
  </si>
  <si>
    <t>01605</t>
  </si>
  <si>
    <t>07003013</t>
  </si>
  <si>
    <t>01563</t>
  </si>
  <si>
    <t>07017758</t>
  </si>
  <si>
    <t>01663</t>
  </si>
  <si>
    <t>07030738</t>
  </si>
  <si>
    <t>09856</t>
  </si>
  <si>
    <t>09009736</t>
  </si>
  <si>
    <t>314</t>
  </si>
  <si>
    <t>ШКОЛА ЗА ДИЗАЈН</t>
  </si>
  <si>
    <t>01805</t>
  </si>
  <si>
    <t>13702</t>
  </si>
  <si>
    <t>07001860</t>
  </si>
  <si>
    <t>80220</t>
  </si>
  <si>
    <t>ФИЛОЛОШКА ГИМНАЗИЈА</t>
  </si>
  <si>
    <t>24</t>
  </si>
  <si>
    <t>01676</t>
  </si>
  <si>
    <t>07001916</t>
  </si>
  <si>
    <t>ЧЕТВРТА ГИМНАЗИЈА У БЕОГРАДУ</t>
  </si>
  <si>
    <t>95</t>
  </si>
  <si>
    <t>01677</t>
  </si>
  <si>
    <t>07001924</t>
  </si>
  <si>
    <t>05</t>
  </si>
  <si>
    <t>01672</t>
  </si>
  <si>
    <t>07001932</t>
  </si>
  <si>
    <t>ШКОЛА ЗА БРОДАРСТВО, БРОДОГРАДЊУ И ХИДРОГРАДЊУ</t>
  </si>
  <si>
    <t>01804</t>
  </si>
  <si>
    <t>07001959</t>
  </si>
  <si>
    <t>ЕЛЕКТРОТЕХНИЧКА ШКОЛА СТАРИ ГРАД</t>
  </si>
  <si>
    <t>01792</t>
  </si>
  <si>
    <t>07002980</t>
  </si>
  <si>
    <t>ВАЗДУХОПЛОВНА АКАДЕМИЈА</t>
  </si>
  <si>
    <t>25</t>
  </si>
  <si>
    <t>01799</t>
  </si>
  <si>
    <t>07002998</t>
  </si>
  <si>
    <t>01791</t>
  </si>
  <si>
    <t>07003005</t>
  </si>
  <si>
    <t>ПРВА БЕОГРАДСКА ГИМНАЗИЈА</t>
  </si>
  <si>
    <t>01674</t>
  </si>
  <si>
    <t>07003021</t>
  </si>
  <si>
    <t>01673</t>
  </si>
  <si>
    <t>07003030</t>
  </si>
  <si>
    <t>01793</t>
  </si>
  <si>
    <t>07003048</t>
  </si>
  <si>
    <t>45</t>
  </si>
  <si>
    <t>01801</t>
  </si>
  <si>
    <t>07003137</t>
  </si>
  <si>
    <t>56</t>
  </si>
  <si>
    <t>01797</t>
  </si>
  <si>
    <t>07003196</t>
  </si>
  <si>
    <t>УГОСТИТЕЉСКО-ТУРИСТИЧКА ШКОЛА</t>
  </si>
  <si>
    <t>01803</t>
  </si>
  <si>
    <t>07017405</t>
  </si>
  <si>
    <t>01796</t>
  </si>
  <si>
    <t>07018851</t>
  </si>
  <si>
    <t>41</t>
  </si>
  <si>
    <t>01802</t>
  </si>
  <si>
    <t>07061625</t>
  </si>
  <si>
    <t>01798</t>
  </si>
  <si>
    <t>07079931</t>
  </si>
  <si>
    <t>01795</t>
  </si>
  <si>
    <t>07083785</t>
  </si>
  <si>
    <t>ТЕХНИЧКА ШКОЛА ЗА ДИЗАЈН КОЖЕ</t>
  </si>
  <si>
    <t>01800</t>
  </si>
  <si>
    <t>07454783</t>
  </si>
  <si>
    <t>ЗУБОТЕХНИЧКА ШКОЛА</t>
  </si>
  <si>
    <t>01794</t>
  </si>
  <si>
    <t>17091590</t>
  </si>
  <si>
    <t>РЕПУБЛИЧКИ ЦЕНТАР ЗА ТАЛЕНТЕ</t>
  </si>
  <si>
    <t>38</t>
  </si>
  <si>
    <t>01662</t>
  </si>
  <si>
    <t>17164953</t>
  </si>
  <si>
    <t>02132</t>
  </si>
  <si>
    <t>17242024</t>
  </si>
  <si>
    <t>СПОРТСКА ГИМНАЗИЈА</t>
  </si>
  <si>
    <t>01675</t>
  </si>
  <si>
    <t>17411349</t>
  </si>
  <si>
    <t>ДОМ УЧЕНИКА СРЕДЊИХ ШКОЛА</t>
  </si>
  <si>
    <t>97</t>
  </si>
  <si>
    <t>02148</t>
  </si>
  <si>
    <t>13703</t>
  </si>
  <si>
    <t>07453906</t>
  </si>
  <si>
    <t>УЧИТЕЉСКИ ФАКУЛТЕТ БЕОГРАД</t>
  </si>
  <si>
    <t>02274</t>
  </si>
  <si>
    <t>13704</t>
  </si>
  <si>
    <t>06908985</t>
  </si>
  <si>
    <t>ФАРМАЦЕУТСКИ ФАКУЛТЕТ УНИВЕРЗИТЕТА У БЕОГРАДУ</t>
  </si>
  <si>
    <t>02262</t>
  </si>
  <si>
    <t>07001975</t>
  </si>
  <si>
    <t>80324</t>
  </si>
  <si>
    <t>02273</t>
  </si>
  <si>
    <t>Посланички додатак</t>
  </si>
  <si>
    <t>Трошкови платног промета и банкарских услуга</t>
  </si>
  <si>
    <t>Енергетске услуге</t>
  </si>
  <si>
    <t>Комуналне услуге</t>
  </si>
  <si>
    <t>Услуге комуникација</t>
  </si>
  <si>
    <t>Трошкови осигурања</t>
  </si>
  <si>
    <t>Закуп имовине и опреме</t>
  </si>
  <si>
    <t>Остали трошкови</t>
  </si>
  <si>
    <t>Трошкови службених путовања у земљи</t>
  </si>
  <si>
    <t>Трошкови службених путовања у иностранство</t>
  </si>
  <si>
    <t>ПРИМАЊА (3002 + 3027)</t>
  </si>
  <si>
    <t>ПРИМАЊА ОД ЗАДУЖИВАЊА И ПРОДАЈЕ ФИНАНСИЈСКЕ ИМОВИНЕ (3028 + 3047)</t>
  </si>
  <si>
    <t>ПРИМАЊА ОД ЗАДУЖИВАЊА (3029 + 3039)</t>
  </si>
  <si>
    <t>ПРИМАЊА ОД ПРОДАЈЕ ФИНАНСИЈСКЕ ИМОВИНЕ (3048 + 3058)</t>
  </si>
  <si>
    <t>Примања од продаје стране валуте</t>
  </si>
  <si>
    <t>ИЗДАЦИ (3068 + 3114)</t>
  </si>
  <si>
    <t>ИЗДАЦИ ЗА НЕФИНАНСИЈСКУ ИМОВИНУ 
(3069 + 3091 + 3100 + 3103 + 3111)</t>
  </si>
  <si>
    <t>ОСНОВНА СРЕДСТВА (3070 + 3075 + 3085 + 3087 + 3089)</t>
  </si>
  <si>
    <t>МАШИНЕ И ОПРЕМА (од 3076 до 3084)</t>
  </si>
  <si>
    <t>ОСТАЛЕ НЕКРЕТНИНЕ И ОПРЕМА (3086)</t>
  </si>
  <si>
    <t>КУЛТИВИСАНА ИМОВИНА (3088)</t>
  </si>
  <si>
    <t>НЕМАТЕРИЈАЛНА ИМОВИНА (3090)</t>
  </si>
  <si>
    <t>ЗАЛИХЕ (3092 + 3094 + 3098)</t>
  </si>
  <si>
    <t>РОБНЕ РЕЗЕРВЕ (3093)</t>
  </si>
  <si>
    <t>ДРАГОЦЕНОСТИ (3102)</t>
  </si>
  <si>
    <t>ПРИРОДНА ИМОВИНА (3104 + 3106 + 3108)</t>
  </si>
  <si>
    <t>ЗЕМЉИШТЕ (3105)</t>
  </si>
  <si>
    <t>РУДНА БОГАТСТВА (3107)</t>
  </si>
  <si>
    <t>ШУМЕ И ВОДЕ (3109 + 3110)</t>
  </si>
  <si>
    <t>НЕФИНАНСИЈСКА ИМОВИНА КОЈА СЕ ФИНАНСИРА ИЗ СРЕДСТАВА ЗА РЕАЛИЗАЦИЈУ НАЦИОНАЛНОГ ИНВЕСТИЦИОНОГ ПЛАНА (3112)</t>
  </si>
  <si>
    <t>НЕФИНАНСИЈСКА ИМОВИНА КОЈА СЕ ФИНАНСИРА ИЗ СРЕДСТАВА ЗА РЕАЛИЗАЦИЈУ НАЦИОНАЛНОГ ИНВЕСТИЦИОНОГ ПЛАНА (3113)</t>
  </si>
  <si>
    <t>ОТПЛАТА ГЛАВНИЦЕ ДОМАЋИМ КРЕДИТОРИМА (од 3117 до 3125)</t>
  </si>
  <si>
    <t>ОТПЛАТА ГЛАВНИЦЕ СТРАНИМ КРЕДИТОРИМА (од 3127 до 3133)</t>
  </si>
  <si>
    <t>ОТПЛАТА ГЛАВНИЦЕ ПО ГАРАНЦИЈАМА (3135)</t>
  </si>
  <si>
    <t>ОТПЛАТА ГЛАВНИЦЕ ЗА ФИНАНСИЈСКИ ЛИЗИНГ (3137)</t>
  </si>
  <si>
    <t>Отплата главнице за финансијски лизинг</t>
  </si>
  <si>
    <t>Куповина стране валуте</t>
  </si>
  <si>
    <t>ВИШАК ПРИМАЊА (3001 – 3067)</t>
  </si>
  <si>
    <t>МАЊАК ПРИМАЊА (3067 – 3001)</t>
  </si>
  <si>
    <t>ПРИМАЊА ОД ДОМАЋИХ ЗАДУЖИВАЊА 
(од 3030 до 3038)</t>
  </si>
  <si>
    <t>ПРИМАЊА ОД ПРОДАЈЕ ДОМАЋЕ 
ФИНАНСИЈСКЕ ИМОВИНЕ (од 3049 до 3057)</t>
  </si>
  <si>
    <t>ПРИМАЊА ОД ПРОДАЈЕ СТРАНЕ 
ФИНАНСИЈСКЕ ИМОВИНЕ (од 3059 до 3066)</t>
  </si>
  <si>
    <t>ЗГРАДЕ И ГРАЂЕВИНСКИ ОБЈЕКТИ 
(од 3071 до 3074)</t>
  </si>
  <si>
    <t>ПРИМАЊА ОД ПРОДАЈЕ ЗАЛИХА 
ПРОИЗВОДЊЕ (3014)</t>
  </si>
  <si>
    <t>НЕФИНАНСИЈСКА ИМОВИНА КОЈА СЕ ФИНАНСИРА ИЗ СРЕДСТАВА ЗА 
РЕАЛИЗАЦИЈУ НАЦИОНАЛНОГ ИНВЕСТИЦИОНОГ ПЛАНА (3112)</t>
  </si>
  <si>
    <t>НЕФИНАНСИЈСКА ИМОВИНА КОЈА СЕ ФИНАНСИРА ИЗ СРЕДСТАВА ЗА 
РЕАЛИЗАЦИЈУ НАЦИОНАЛНОГ ИНВЕСТИЦИОНОГ ПЛАНА (3113)</t>
  </si>
  <si>
    <t>Обавезе за нето плате и додатке</t>
  </si>
  <si>
    <t>Обавезе по основу нето исплата награда и осталих посебних расхода</t>
  </si>
  <si>
    <t>Обавезе по основу пореза на награде и остале посебне расходе</t>
  </si>
  <si>
    <t>Обавезе по основу доприноса за пензијско и инвалидско осигурање за награде и остале посебне расходе</t>
  </si>
  <si>
    <t>Обавезе по основу доприноса за здравствено осигурање за награде и остале посебне расходе</t>
  </si>
  <si>
    <t>Обавезе по основу доприноса за случај незапослености за награде и остале посебне расходе</t>
  </si>
  <si>
    <t>Обавезе по основу пореза на исплаћени посланички додатак</t>
  </si>
  <si>
    <t>Обавезе за нето исплаћени посланички додатак</t>
  </si>
  <si>
    <t>Обавезе по основу доприноса за здравствено осигурање за посланички додатак</t>
  </si>
  <si>
    <t>Обавезе по основу доприноса за случај незапослености за посланички додатак</t>
  </si>
  <si>
    <t>Обавезе за нето исплаћени судијски додатак</t>
  </si>
  <si>
    <t>Обавезе по основу пореза на исплаћени судијски додатак</t>
  </si>
  <si>
    <t>Обавезе по основу доприноса за здравствено осигурање за судијски додатак</t>
  </si>
  <si>
    <t>Обавезе по основу доприноса за случај незапослености за судијски додатак</t>
  </si>
  <si>
    <t>Обавезе по основу отплате камата по гаранцијама</t>
  </si>
  <si>
    <t>Обавезе по основу дотација међународним организацијама</t>
  </si>
  <si>
    <t>Обавезе по основу дотација организацијама обавезног социјалног осигурања</t>
  </si>
  <si>
    <t>Обавезе за остале порезе, обавезне таксе и казне</t>
  </si>
  <si>
    <t>Обавезе по основу дотација невладиним организацијама</t>
  </si>
  <si>
    <t>Обавезе по основу казни и пенала по решењима судова</t>
  </si>
  <si>
    <t>Остале обавезе буџета</t>
  </si>
  <si>
    <t>Остале обавезе из пословања</t>
  </si>
  <si>
    <t>Разграничени приходи и примања</t>
  </si>
  <si>
    <t>Разграничени плаћени расходи и издаци</t>
  </si>
  <si>
    <t>Нефинансијска имовина у сталним средствима</t>
  </si>
  <si>
    <t>Нефинансијска имовина у залихама</t>
  </si>
  <si>
    <t>Исправка вредности сопствених извора нефинансијске имовине, у сталним средствима, за набавке из кредита</t>
  </si>
  <si>
    <t>Финансијска имовина</t>
  </si>
  <si>
    <t>Утрошена средства текућих прихода и примања од продаје нефинансијске имовине у току једне године</t>
  </si>
  <si>
    <t>ПРОМЕНЕ У ВРЕДНОСТИ И ОБИМУ</t>
  </si>
  <si>
    <t>ДОБИТИ КОЈЕ СУ РЕЗУЛТАТ ПРОМЕНЕ ВРЕДНОСТИ - ПОТРАЖНИ САЛДО</t>
  </si>
  <si>
    <t>Нефинансијска имовина која се финансира из средстава за реализацију националног инвестиционог плана</t>
  </si>
  <si>
    <t>Део нераспоређеног вишка прихода и примања из ранијих година који је коришћен за покриће расхода и издатака текуће године</t>
  </si>
  <si>
    <t>Део новчаних средстава амортизације који је коришћен за набавку нефинансијске имовине</t>
  </si>
  <si>
    <t>Део пренетих неутрошених средстава из ранијих година коришћен за покриће расхода и издатака текуће године</t>
  </si>
  <si>
    <t>Утрошена средства текућих прихода и примања од продаје нефинансијске имовине за отплату обавеза по кредитима</t>
  </si>
  <si>
    <t>Утрошена средства текућих прихода и примања од продаје нефинансијске имовине за набавку финансијске имовине</t>
  </si>
  <si>
    <t>Део вишка прихода и примања наменски опредељен за наредну годину</t>
  </si>
  <si>
    <t xml:space="preserve">Нераспоређени део вишка прихода и примања за пренос у наредну годину </t>
  </si>
  <si>
    <t>ПОПУЊАВА УПРАВА ЗА ТРЕЗОР - ФИЛИЈАЛА</t>
  </si>
  <si>
    <t>Нефинансијска имовина која се финансира из 
средстава за реализацију националног инвестиционог плана</t>
  </si>
  <si>
    <t>Корекција новчаних одлива за износ плаћених расхода који се не евидентирају преко класе 400000, 500000 и 600000</t>
  </si>
  <si>
    <t>ДОПРИНОСИ ЗА СОЦИЈАЛНО ОСИГУРАЊЕ 
(од 4049 до 4052)</t>
  </si>
  <si>
    <t>ОСТАЛИ СОЦИЈАЛНИ ДОПРИНОСИ 
(од 4054 до 4056)</t>
  </si>
  <si>
    <t>ДОНАЦИЈЕ ОД ИНОСТРАНИХ ДРЖАВА 
(од 4059 + 4060)</t>
  </si>
  <si>
    <t>ЛОГИЧКЕ КОНТРОЛЕ ЗА ЗАВРШНИ РАЧУН</t>
  </si>
  <si>
    <t>Дугорочне домаће хартије од вредности, 
изузев акција</t>
  </si>
  <si>
    <t>Кредити домаћим јавним финансијским 
институцијама</t>
  </si>
  <si>
    <t>Кредити домаћим јавним нефинансијским  
институцијама</t>
  </si>
  <si>
    <t>Кредити физичким лицима и 
домаћинствима у земљи</t>
  </si>
  <si>
    <t>Кредити домаћим невладиним 
организацијама</t>
  </si>
  <si>
    <t>Кредити домаћим нефинансијским 
приватним предузећима</t>
  </si>
  <si>
    <t>Дугорочне стране хартије од вредности, 
изузев акција</t>
  </si>
  <si>
    <t>Кредити страним невладиним 
организацијама</t>
  </si>
  <si>
    <t>04316</t>
  </si>
  <si>
    <t>09441</t>
  </si>
  <si>
    <t>07924763</t>
  </si>
  <si>
    <t>020</t>
  </si>
  <si>
    <t>04401</t>
  </si>
  <si>
    <t>07013183</t>
  </si>
  <si>
    <t>645</t>
  </si>
  <si>
    <t>04410</t>
  </si>
  <si>
    <t>17193066</t>
  </si>
  <si>
    <t>022</t>
  </si>
  <si>
    <t>04424</t>
  </si>
  <si>
    <t>07004656</t>
  </si>
  <si>
    <t>04430</t>
  </si>
  <si>
    <t>06049770</t>
  </si>
  <si>
    <t>04429</t>
  </si>
  <si>
    <t>07011130</t>
  </si>
  <si>
    <t>03621</t>
  </si>
  <si>
    <t>07449500</t>
  </si>
  <si>
    <t>МУЗЕЈ НИКОЛЕ ТЕСЛЕ</t>
  </si>
  <si>
    <t>81</t>
  </si>
  <si>
    <t>03628</t>
  </si>
  <si>
    <t>07010001</t>
  </si>
  <si>
    <t>БЕОГРАДСКО ДРАМСКО ПОЗОРИШТЕ</t>
  </si>
  <si>
    <t>03625</t>
  </si>
  <si>
    <t>07010079</t>
  </si>
  <si>
    <t>ЦЕНТАР ЗА ЛИКОВНО ОБРАЗОВАЊЕ</t>
  </si>
  <si>
    <t>03632</t>
  </si>
  <si>
    <t>07018886</t>
  </si>
  <si>
    <t>03629</t>
  </si>
  <si>
    <t>07032722</t>
  </si>
  <si>
    <t>03627</t>
  </si>
  <si>
    <t>07032765</t>
  </si>
  <si>
    <t>03630</t>
  </si>
  <si>
    <t>07442912</t>
  </si>
  <si>
    <t>03626</t>
  </si>
  <si>
    <t>17074563</t>
  </si>
  <si>
    <t>09631</t>
  </si>
  <si>
    <t>17571630</t>
  </si>
  <si>
    <t>03624</t>
  </si>
  <si>
    <t>07007876</t>
  </si>
  <si>
    <t>03623</t>
  </si>
  <si>
    <t>07019149</t>
  </si>
  <si>
    <t>03622</t>
  </si>
  <si>
    <t>07036337</t>
  </si>
  <si>
    <t>00010</t>
  </si>
  <si>
    <t>17621467</t>
  </si>
  <si>
    <t>00044</t>
  </si>
  <si>
    <t>ЈАВНО ПРЕДУЗЕЋЕ ПУТЕВИ СРБИЈЕ</t>
  </si>
  <si>
    <t>11001</t>
  </si>
  <si>
    <t>20132248</t>
  </si>
  <si>
    <t>02342</t>
  </si>
  <si>
    <t>07010010</t>
  </si>
  <si>
    <t>РЕПУБЛИЧКИ ЗАВОД ЗА ЗАШТИТУ СПОМЕНИКА КУЛТУРЕ</t>
  </si>
  <si>
    <t>02358</t>
  </si>
  <si>
    <t>07010028</t>
  </si>
  <si>
    <t>02347</t>
  </si>
  <si>
    <t>07010044</t>
  </si>
  <si>
    <t>02351</t>
  </si>
  <si>
    <t>07032706</t>
  </si>
  <si>
    <t>02365</t>
  </si>
  <si>
    <t>07032773</t>
  </si>
  <si>
    <t>ГАЛЕРИЈА УМЕТНОСТИ ПРИШТИНА</t>
  </si>
  <si>
    <t>02346</t>
  </si>
  <si>
    <t>09033599</t>
  </si>
  <si>
    <t>80259</t>
  </si>
  <si>
    <t>17738453</t>
  </si>
  <si>
    <t>00415</t>
  </si>
  <si>
    <t>07004249</t>
  </si>
  <si>
    <t>00411</t>
  </si>
  <si>
    <t>07004257</t>
  </si>
  <si>
    <t>00421</t>
  </si>
  <si>
    <t>07004265</t>
  </si>
  <si>
    <t>00416</t>
  </si>
  <si>
    <t>07004281</t>
  </si>
  <si>
    <t>00397</t>
  </si>
  <si>
    <t>07004290</t>
  </si>
  <si>
    <t>01608</t>
  </si>
  <si>
    <t>07004303</t>
  </si>
  <si>
    <t>01566</t>
  </si>
  <si>
    <t>07004338</t>
  </si>
  <si>
    <t>00400</t>
  </si>
  <si>
    <t>07004346</t>
  </si>
  <si>
    <t>00425</t>
  </si>
  <si>
    <t>07004354</t>
  </si>
  <si>
    <t>00399</t>
  </si>
  <si>
    <t>07004362</t>
  </si>
  <si>
    <t>31</t>
  </si>
  <si>
    <t>00417</t>
  </si>
  <si>
    <t>07004389</t>
  </si>
  <si>
    <t>00412</t>
  </si>
  <si>
    <t>07004397</t>
  </si>
  <si>
    <t>00422</t>
  </si>
  <si>
    <t>07004419</t>
  </si>
  <si>
    <t>00427</t>
  </si>
  <si>
    <t>07004427</t>
  </si>
  <si>
    <t>00413</t>
  </si>
  <si>
    <t>07004435</t>
  </si>
  <si>
    <t>00402</t>
  </si>
  <si>
    <t>07004443</t>
  </si>
  <si>
    <t>00418</t>
  </si>
  <si>
    <t>07004451</t>
  </si>
  <si>
    <t>00407</t>
  </si>
  <si>
    <t>07004460</t>
  </si>
  <si>
    <t>00424</t>
  </si>
  <si>
    <t>07004478</t>
  </si>
  <si>
    <t>00423</t>
  </si>
  <si>
    <t>07004486</t>
  </si>
  <si>
    <t>00401</t>
  </si>
  <si>
    <t>07004702</t>
  </si>
  <si>
    <t>00410</t>
  </si>
  <si>
    <t>07004761</t>
  </si>
  <si>
    <t>00406</t>
  </si>
  <si>
    <t>07004788</t>
  </si>
  <si>
    <t>00403</t>
  </si>
  <si>
    <t>07004796</t>
  </si>
  <si>
    <t>01607</t>
  </si>
  <si>
    <t>07004842</t>
  </si>
  <si>
    <t>00408</t>
  </si>
  <si>
    <t>07009763</t>
  </si>
  <si>
    <t>01565</t>
  </si>
  <si>
    <t>07014686</t>
  </si>
  <si>
    <t>00420</t>
  </si>
  <si>
    <t>07018843</t>
  </si>
  <si>
    <t>00414</t>
  </si>
  <si>
    <t>07041462</t>
  </si>
  <si>
    <t>01664</t>
  </si>
  <si>
    <t>07042191</t>
  </si>
  <si>
    <t>00404</t>
  </si>
  <si>
    <t>07042213</t>
  </si>
  <si>
    <t>00409</t>
  </si>
  <si>
    <t>07049846</t>
  </si>
  <si>
    <t>00419</t>
  </si>
  <si>
    <t>17053884</t>
  </si>
  <si>
    <t>00398</t>
  </si>
  <si>
    <t>17415450</t>
  </si>
  <si>
    <t>00405</t>
  </si>
  <si>
    <t>17417908</t>
  </si>
  <si>
    <t>00426</t>
  </si>
  <si>
    <t>17417916</t>
  </si>
  <si>
    <t>01814</t>
  </si>
  <si>
    <t>07001908</t>
  </si>
  <si>
    <t>35</t>
  </si>
  <si>
    <t>01815</t>
  </si>
  <si>
    <t>07004311</t>
  </si>
  <si>
    <t>01681</t>
  </si>
  <si>
    <t>07004320</t>
  </si>
  <si>
    <t>42</t>
  </si>
  <si>
    <t>01810</t>
  </si>
  <si>
    <t>07004494</t>
  </si>
  <si>
    <t>ПЕТА БЕОГРАДСКА ГИМНАЗИЈА</t>
  </si>
  <si>
    <t>01678</t>
  </si>
  <si>
    <t>07004508</t>
  </si>
  <si>
    <t>ГЕОДЕТСКА ТЕХНИЧКА ШКОЛА</t>
  </si>
  <si>
    <t>01807</t>
  </si>
  <si>
    <t>07004826</t>
  </si>
  <si>
    <t>01813</t>
  </si>
  <si>
    <t>07014643</t>
  </si>
  <si>
    <t>01812</t>
  </si>
  <si>
    <t>07014651</t>
  </si>
  <si>
    <t>ТРЕЋА БЕОГРАДСКА ГИМНАЗИЈА</t>
  </si>
  <si>
    <t>01680</t>
  </si>
  <si>
    <t>07018860</t>
  </si>
  <si>
    <t>ТЕХНИЧКА ШКОЛА ГСП</t>
  </si>
  <si>
    <t>01818</t>
  </si>
  <si>
    <t>07018878</t>
  </si>
  <si>
    <t>01811</t>
  </si>
  <si>
    <t>07032463</t>
  </si>
  <si>
    <t>01816</t>
  </si>
  <si>
    <t>07043309</t>
  </si>
  <si>
    <t>ШЕСТА БЕОГРАДСКА ГИМНАЗИЈА</t>
  </si>
  <si>
    <t>01682</t>
  </si>
  <si>
    <t>07076843</t>
  </si>
  <si>
    <t>01808</t>
  </si>
  <si>
    <t>07078625</t>
  </si>
  <si>
    <t>01809</t>
  </si>
  <si>
    <t>07078633</t>
  </si>
  <si>
    <t>01806</t>
  </si>
  <si>
    <t>07078641</t>
  </si>
  <si>
    <t>СЕДМА БЕОГРАДСКА ГИМНАЗИЈА</t>
  </si>
  <si>
    <t>01679</t>
  </si>
  <si>
    <t>17409336</t>
  </si>
  <si>
    <t>СРЕДЊА ТЕХНИЧКА ПТТ ШКОЛА</t>
  </si>
  <si>
    <t>01817</t>
  </si>
  <si>
    <t>17459139</t>
  </si>
  <si>
    <t>ФАРМАЦЕУТСКО-ФИЗИОТЕРАПЕУТСКА ШКОЛА</t>
  </si>
  <si>
    <t>01819</t>
  </si>
  <si>
    <t>17482076</t>
  </si>
  <si>
    <t>ДОМ УЧЕНИКА СРЕДЊЕ ЖЕЛЕЗНИЧКЕ ШКОЛЕ</t>
  </si>
  <si>
    <t>04</t>
  </si>
  <si>
    <t>02149</t>
  </si>
  <si>
    <t>07077718</t>
  </si>
  <si>
    <t>02151</t>
  </si>
  <si>
    <t>07444028</t>
  </si>
  <si>
    <t>ДОМ УЧЕНИКА СРЕДЊЕ ПТТ ШКОЛЕ</t>
  </si>
  <si>
    <t>02150</t>
  </si>
  <si>
    <t>17459147</t>
  </si>
  <si>
    <t>ГРАЂЕВИНСКИ ФАКУЛТЕТ УНИВЕРЗИТЕТА У БЕОГРАДУ</t>
  </si>
  <si>
    <t>02238</t>
  </si>
  <si>
    <t>07006454</t>
  </si>
  <si>
    <t>ВИСОКА ЖЕЛЕЗНИЧКА ШКОЛА СТРУКОВНИХ СТУДИЈА</t>
  </si>
  <si>
    <t>02184</t>
  </si>
  <si>
    <t>07032471</t>
  </si>
  <si>
    <t>АРХИТЕКТОНСКИ ФАКУЛТЕТ УНИВЕРЗИТЕТА У БЕОГРАДУ</t>
  </si>
  <si>
    <t>02237</t>
  </si>
  <si>
    <t>07032480</t>
  </si>
  <si>
    <t>ЕЛЕКТРОТЕХНИЧКИ ФАКУЛТЕТ УНИВЕРЗИТЕТА У БЕОГРАДУ</t>
  </si>
  <si>
    <t>02239</t>
  </si>
  <si>
    <t>07032498</t>
  </si>
  <si>
    <t>МАШИНСКИ ФАКУЛТЕТ УНИВЕРЗИТЕТА У БЕОГРАДУ</t>
  </si>
  <si>
    <t>02241</t>
  </si>
  <si>
    <t>07032501</t>
  </si>
  <si>
    <t>ТЕХНОЛОШКО-МЕТАЛУРШКИ ФАКУЛТЕТ УНИВЕРЗИТЕТА У БЕОГРАДУ</t>
  </si>
  <si>
    <t>02243</t>
  </si>
  <si>
    <t>07032552</t>
  </si>
  <si>
    <t>ПРАВНИ ФАКУЛТЕТ УНИВЕРЗИТЕТА У БЕОГРАДУ</t>
  </si>
  <si>
    <t>02277</t>
  </si>
  <si>
    <t>07032579</t>
  </si>
  <si>
    <t>ЗАВОД ЗА ФИЗИКУ ТЕХНИЧКИХ ФАКУЛТЕТА УНИВЕРЗИТЕТА У БЕОГРАДУ</t>
  </si>
  <si>
    <t>02240</t>
  </si>
  <si>
    <t>07032595</t>
  </si>
  <si>
    <t>03631</t>
  </si>
  <si>
    <t>07032714</t>
  </si>
  <si>
    <t>82</t>
  </si>
  <si>
    <t>02185</t>
  </si>
  <si>
    <t>07039808</t>
  </si>
  <si>
    <t>РУДАРСКО-ГЕОЛОШКИ ФАКУЛТЕТ УНИВЕРЗИТЕТА У БЕОГРАДУ</t>
  </si>
  <si>
    <t>02242</t>
  </si>
  <si>
    <t>07045735</t>
  </si>
  <si>
    <t>02222</t>
  </si>
  <si>
    <t>07061633</t>
  </si>
  <si>
    <t>02178</t>
  </si>
  <si>
    <t>07451920</t>
  </si>
  <si>
    <t>ВИСОКА ГРАЂЕВИНСКО-ГЕОДЕТСКА ШКОЛА СТРУКОВНИХ СТУДИЈА</t>
  </si>
  <si>
    <t>02183</t>
  </si>
  <si>
    <t>17150570</t>
  </si>
  <si>
    <t>02186</t>
  </si>
  <si>
    <t>17459023</t>
  </si>
  <si>
    <t>09629</t>
  </si>
  <si>
    <t>17569961</t>
  </si>
  <si>
    <t>БЕОГРАД-2 ВОЈНА УСТАНОВА ЗА ОДРЖАВАЊЕ ЗГРАДА И СТАНОВА</t>
  </si>
  <si>
    <t>03558</t>
  </si>
  <si>
    <t>ЗАВОД ЗА ЗДРАВСТВЕНУ ЗАШТИТУ СТУДЕНАТА</t>
  </si>
  <si>
    <t>02406</t>
  </si>
  <si>
    <t>07010117</t>
  </si>
  <si>
    <t>02405</t>
  </si>
  <si>
    <t>07016999</t>
  </si>
  <si>
    <t>02534</t>
  </si>
  <si>
    <t>07017073</t>
  </si>
  <si>
    <t>ГРАДСКИ ЗАВОД ЗА ПЛУЋНЕ БОЛЕСТИ И ТУБЕРКУЛОЗУ</t>
  </si>
  <si>
    <t>02402</t>
  </si>
  <si>
    <t>07017120</t>
  </si>
  <si>
    <t>02403</t>
  </si>
  <si>
    <t>07018967</t>
  </si>
  <si>
    <t>ИНСТИТУТ ЗА ТРАНСФУЗИЈУ КРВИ СРБИЈЕ</t>
  </si>
  <si>
    <t>02612</t>
  </si>
  <si>
    <t>07019025</t>
  </si>
  <si>
    <t>02617</t>
  </si>
  <si>
    <t>07019084</t>
  </si>
  <si>
    <t>02404</t>
  </si>
  <si>
    <t>07036965</t>
  </si>
  <si>
    <t>НАЦИОНАЛНА СЛУЖБА ЗА ЗАПОШЉАВАЊЕ</t>
  </si>
  <si>
    <t>НАЦИОНАЛНА СЛУЖБА ЗА ЗАПОШЉАВАЊЕ-АКТИВНЕ МЕРЕ ЗА ЗАПОШЉАВАЊЕ</t>
  </si>
  <si>
    <t>09588</t>
  </si>
  <si>
    <t>40330</t>
  </si>
  <si>
    <t>ГРОЦКА</t>
  </si>
  <si>
    <t>012</t>
  </si>
  <si>
    <t>04226</t>
  </si>
  <si>
    <t>07030495</t>
  </si>
  <si>
    <t>04233</t>
  </si>
  <si>
    <t>04229</t>
  </si>
  <si>
    <t>07007566</t>
  </si>
  <si>
    <t>МЕСНА ЗАЈЕДНИЦА ВРЧИН</t>
  </si>
  <si>
    <t>04239</t>
  </si>
  <si>
    <t>07030509</t>
  </si>
  <si>
    <t>МЕСНА ЗАЈЕДНИЦА ЛЕШТАНЕ</t>
  </si>
  <si>
    <t>04244</t>
  </si>
  <si>
    <t>07030517</t>
  </si>
  <si>
    <t>МЕСНА ЗАЈЕДНИЦА БЕГАЉИЦА</t>
  </si>
  <si>
    <t>04235</t>
  </si>
  <si>
    <t>07030525</t>
  </si>
  <si>
    <t>МЕСНА ЗАЈЕДНИЦА ПУДАРЦИ</t>
  </si>
  <si>
    <t>04245</t>
  </si>
  <si>
    <t>07030533</t>
  </si>
  <si>
    <t>МЕСНА ЗАЈЕДНИЦА БРЕСТОВИК</t>
  </si>
  <si>
    <t>04237</t>
  </si>
  <si>
    <t>07044615</t>
  </si>
  <si>
    <t>Јединствени број КБС:</t>
  </si>
  <si>
    <t>(дд.мм.гггг.)</t>
  </si>
  <si>
    <t>Датум:</t>
  </si>
  <si>
    <t>Обавезе по основу накнаде штете или повреда нанетих 
од стране државних органа</t>
  </si>
  <si>
    <t>Нераспоређени вишак прихода и примања из 
ранијих година</t>
  </si>
  <si>
    <t>ДРУГЕ ПРОМЕНЕ У ОБИМУ - ПОТРАЖНИ 
САЛДО</t>
  </si>
  <si>
    <t>Порези на доходак, добит и капиталне добитке који се 
не могу разврстати између физичких и правних лица</t>
  </si>
  <si>
    <t>Порез на доходак, добит и капиталну добит 
нераспоредив између физичких и правних лица</t>
  </si>
  <si>
    <t>Остали порези које плаћају друга или 
неидентификована лица</t>
  </si>
  <si>
    <t>ДОПРИНОСИ ЗА СОЦИЈАЛНО ОСИГУРАЊЕ 
(од 2049 до 2052)</t>
  </si>
  <si>
    <t>ОСТАЛИ СОЦИЈАЛНИ ДОПРИНОСИ 
(од 2054 до 2056)</t>
  </si>
  <si>
    <t>ДОНАЦИЈЕ ОД ИНОСТРАНИХ ДРЖАВА 
(2059 + 2060)</t>
  </si>
  <si>
    <t>Приходи од продаје добара и услуга или закупа од 
стране тржишних организација</t>
  </si>
  <si>
    <t>Трансфери између буџетских корисника на истом 
нивоу</t>
  </si>
  <si>
    <t>Капиталне дотације организацијама обавезног 
социјалног осигурања</t>
  </si>
  <si>
    <t>Трансфери другим организацијама обавезног 
социјалног осигурања за доприносе за осигурање</t>
  </si>
  <si>
    <t xml:space="preserve">Накнаде из буџета за образовање, културу, науку и 
спорт </t>
  </si>
  <si>
    <t>Накнада штете за повреде или штету услед 
елементарних непогода</t>
  </si>
  <si>
    <t>Расходи који се финансирају из средстава за 
реализацију националног инвестиционог плана</t>
  </si>
  <si>
    <t>Нефинансијска имовина која се финансира из средстава 
за реализацију националног инвестиционог плана</t>
  </si>
  <si>
    <t>Део пренетих неутрошених средстава из ранијих 
година коришћен за покриће расхода и издатака текуће 
године</t>
  </si>
  <si>
    <t xml:space="preserve">Нераспоређени део вишка прихода и примања за 
пренос у наредну годину </t>
  </si>
  <si>
    <t>ИЗВЕШТАЈ О КАПИТАЛНИМ ИЗДАЦИМА И ПРИМАЊИМА</t>
  </si>
  <si>
    <t>Примања од задуживања од осталих поверилаца у 
земљи</t>
  </si>
  <si>
    <t>Примања од задуживања од мултилатералних 
институција</t>
  </si>
  <si>
    <t>Примања од отплате кредита датих удружењима 
грађана у земљи</t>
  </si>
  <si>
    <t>Примања од отплате кредита датих страним 
невладиним организацијама</t>
  </si>
  <si>
    <t>Амортизација зграда и грађевинских објеката</t>
  </si>
  <si>
    <t>Текуће субвенције јавним нефинансијским предузећима 
и организацијама</t>
  </si>
  <si>
    <t>Порези на доходак и капиталне добитке које плаћају 
физичка лица</t>
  </si>
  <si>
    <t>Порези на добит и капиталне добитке које плаћају 
предузећа и друга правна лица</t>
  </si>
  <si>
    <t>Порези, таксе и накнаде на употребу добара, на дозволу 
да се добра употребљавају или делатности обављају</t>
  </si>
  <si>
    <t>Други порези које плаћају остала лица или који се не 
могу идентификовати</t>
  </si>
  <si>
    <t>Остали порези које плаћају друга или неидентификована 
лица</t>
  </si>
  <si>
    <t>Меморандумске ставке за рефундацију расхода из 
претходне године</t>
  </si>
  <si>
    <t>Примања од емитовања домаћих хартија од вредности, 
изузев акција</t>
  </si>
  <si>
    <t>Примања од задуживања од јавних финансијских 
институција у земљи</t>
  </si>
  <si>
    <t>Примања од задуживања од осталих иностраних 
поверилаца</t>
  </si>
  <si>
    <t>Примања од продаје домаћих хартија од вредности, 
изузев акција</t>
  </si>
  <si>
    <t>Примања од отплате кредита датих осталим нивоима 
власти</t>
  </si>
  <si>
    <t>Опрема за образовање, науку, културу и спорт</t>
  </si>
  <si>
    <t>Нематеријална имовина</t>
  </si>
  <si>
    <t>Обавезе по основу дугорочних кредита од домаћинстава у земљи</t>
  </si>
  <si>
    <t>Дугорочне обавезе по основу домаћих финансијских деривата</t>
  </si>
  <si>
    <t>Дугорочне обавезе по основу домаћих меница</t>
  </si>
  <si>
    <t>Дугорочне стране обавезе по основу емитованих хартија од вредности, изузев акција</t>
  </si>
  <si>
    <t>Обавезе по основу дугорочних кредита од страних влада</t>
  </si>
  <si>
    <t>Обавезе по основу дугорочних кредита од мултилатералних институција</t>
  </si>
  <si>
    <t>Обавезе по основу дугорочних кредита од страних пословних банака</t>
  </si>
  <si>
    <t>Обавезе по основу дугорочних кредита од осталих страних кредитора</t>
  </si>
  <si>
    <t>Дугорочне обавезе по основу страних финансијских деривата</t>
  </si>
  <si>
    <t>Дугорочне обавезе по основу гаранција</t>
  </si>
  <si>
    <t>Краткорочне домаће обавезе по основу емитованих хартија од вредности, изузев акција</t>
  </si>
  <si>
    <t>Обавезе по основу краткорочних кредита од осталих нивоа власти</t>
  </si>
  <si>
    <t>Обавезе по основу краткорочних кредита од домаћих јавних финансијских институција</t>
  </si>
  <si>
    <t>Обавезе по основу краткорочних кредита од домаћих пословних банака</t>
  </si>
  <si>
    <t>Обавезе по основу краткорочних кредита од осталих домаћих кредитора</t>
  </si>
  <si>
    <t>Обавезе по основу краткорочних кредита од домаћинстава у земљи</t>
  </si>
  <si>
    <t>Краткорочне обавезе по основу домаћих финансијских деривата</t>
  </si>
  <si>
    <t>Краткорочне обавезе по основу домаћих меница</t>
  </si>
  <si>
    <t>Краткорочне стране обавезе по основу емитованих хартија од вредности, изузев акција</t>
  </si>
  <si>
    <t>Обавезе по основу краткорочних кредита од страних влада</t>
  </si>
  <si>
    <t>Обавезе по основу краткорочних кредита од мултилатералних институција</t>
  </si>
  <si>
    <t>Текуће субвенције јавним нефинансијским 
предузећима и организацијама</t>
  </si>
  <si>
    <r>
      <t>Ознака</t>
    </r>
    <r>
      <rPr>
        <b/>
        <sz val="9"/>
        <rFont val="Times New Roman"/>
        <family val="1"/>
        <charset val="238"/>
      </rPr>
      <t xml:space="preserve">
ОП</t>
    </r>
  </si>
  <si>
    <t xml:space="preserve">ПРИМАЊА ОД ПРОДАЈЕ ДОМАЋЕ 
ФИНАНСИЈСКЕ ИМОВИНЕ (од 3049 до 3057) </t>
  </si>
  <si>
    <t>Обавезе по основу доприноса за здравствено осигурање за накнаде запосленима</t>
  </si>
  <si>
    <t>Текуће поправке и одражавање зграда и објеката</t>
  </si>
  <si>
    <t>Опрема за производњу, моторна, непокретна и 
немоторна опрема</t>
  </si>
  <si>
    <t>Део нераспоређеног вишка прихода и примања из 
ранијих година који је коришћен за покриће расхода и издатака текуће године</t>
  </si>
  <si>
    <t>Део новчаних средстава амортизације који је коришћен 
за набавку нефинансијске имовине</t>
  </si>
  <si>
    <t>Накнада штете за повреде или штету нанету од стране државних органа</t>
  </si>
  <si>
    <t>Плате, додаци и накнаде запослених</t>
  </si>
  <si>
    <t>Исплата накнада за време одсуствовања с посла на терет фондова</t>
  </si>
  <si>
    <t>Накнаде трошкова за запослене</t>
  </si>
  <si>
    <t>Награде запосленима и остали посебни расходи</t>
  </si>
  <si>
    <t>Трошкови путовања ученика</t>
  </si>
  <si>
    <t>Материјали за одржавање хигијене и угоститељство</t>
  </si>
  <si>
    <t>Амортизација опреме</t>
  </si>
  <si>
    <t>Амортизација осталих некретнина и опреме</t>
  </si>
  <si>
    <t>Амортизација култивисане опреме</t>
  </si>
  <si>
    <t>Употреба подземног блага</t>
  </si>
  <si>
    <t>Употреба шума и вода</t>
  </si>
  <si>
    <t>Амортизација нематеријалне имовине</t>
  </si>
  <si>
    <t>Текући трансфери осталим нивоима власти</t>
  </si>
  <si>
    <t>Капитални трансфери осталим нивоима власти</t>
  </si>
  <si>
    <t>Текуће дотације међународним организацијама</t>
  </si>
  <si>
    <t>Капиталне дотације међународним организацијама</t>
  </si>
  <si>
    <t>Текуће дотације организацијама обавезног социјалног осигурања</t>
  </si>
  <si>
    <t>Капиталне дотације организацијама обавезног социјалног осигурања</t>
  </si>
  <si>
    <t>Остале текуће дотације и трансфери</t>
  </si>
  <si>
    <t>Остале капиталне дотације и трансфери</t>
  </si>
  <si>
    <t>Новчане казне и пенали по решењу судова</t>
  </si>
  <si>
    <t>Расходи који се финансирају из средстава за реализацију националног инвестиционог плана</t>
  </si>
  <si>
    <t>Опрема за заштиту животне средине</t>
  </si>
  <si>
    <t>Примања од отплате кредита датих нефинансијским приватним предузећима у земљи</t>
  </si>
  <si>
    <t>Примања од продаје домаћих акција и осталог капитала</t>
  </si>
  <si>
    <t>Примања од продаје страних хартија од вредности, изузев акција</t>
  </si>
  <si>
    <t>Примања од отплате кредита датих страним владама</t>
  </si>
  <si>
    <t>Примања од отплате кредита датих међународним организацијама</t>
  </si>
  <si>
    <t>Примања од отплате кредита датих страним пословним банкама</t>
  </si>
  <si>
    <t>Примања од отплате кредита датих страним нефинансијским институцијама</t>
  </si>
  <si>
    <t>Примања од отплате кредита датих страним невладиним организацијама</t>
  </si>
  <si>
    <t>Примања од продаје страних акција и осталог капитала</t>
  </si>
  <si>
    <t>Куповина зграда и објеката</t>
  </si>
  <si>
    <t>Изградња зграда и објеката</t>
  </si>
  <si>
    <t>Капитално одржавање зграда и објеката</t>
  </si>
  <si>
    <t>Пројектно планирање</t>
  </si>
  <si>
    <t>Опрема за саобраћај</t>
  </si>
  <si>
    <t>Административна опрема</t>
  </si>
  <si>
    <t>Опрема за пољопривреду</t>
  </si>
  <si>
    <t>Медицинска и лабораторијска опрема</t>
  </si>
  <si>
    <t>Опрема за образовање, културу и спорт</t>
  </si>
  <si>
    <t>Опрема за војску</t>
  </si>
  <si>
    <t>Опрема за јавну безбедност</t>
  </si>
  <si>
    <t>Опрема за производњу, моторна, непокретна и немоторна опрема</t>
  </si>
  <si>
    <t>Култивисана имовина</t>
  </si>
  <si>
    <t>Залихе материјала</t>
  </si>
  <si>
    <t>Залихе недовршене производње</t>
  </si>
  <si>
    <t>Залихе готових производа</t>
  </si>
  <si>
    <t>Залихе робе за даљу продају</t>
  </si>
  <si>
    <t>Копови</t>
  </si>
  <si>
    <t>Шуме</t>
  </si>
  <si>
    <t>Воде</t>
  </si>
  <si>
    <t>Отплата главнице на домаће хартије од вредности, изузев акција</t>
  </si>
  <si>
    <t>Отплата главнице осталим нивоима власти</t>
  </si>
  <si>
    <t>Издвојена новчана средства и акредитиви</t>
  </si>
  <si>
    <t>Благајна</t>
  </si>
  <si>
    <t>Девизни рачун</t>
  </si>
  <si>
    <t>Девизни акредитиви</t>
  </si>
  <si>
    <t>Девизна благајна</t>
  </si>
  <si>
    <t>Остала новчана средства</t>
  </si>
  <si>
    <t>Племенити метали</t>
  </si>
  <si>
    <t>Хартије од вредности</t>
  </si>
  <si>
    <t>Потраживања по основу продаје и друга потраживања</t>
  </si>
  <si>
    <t>Краткорочни кредити</t>
  </si>
  <si>
    <t>Дати аванси, депозити и кауције</t>
  </si>
  <si>
    <t>Хартије од вредности намењене продаји</t>
  </si>
  <si>
    <t>Остали краткорочни пласмани</t>
  </si>
  <si>
    <t>Разграничени расходи до једне године</t>
  </si>
  <si>
    <t>Остала активна временска разграничења</t>
  </si>
  <si>
    <t>ВАНБИЛАНСНА АКТИВА</t>
  </si>
  <si>
    <t>Износ</t>
  </si>
  <si>
    <t>Претходна година</t>
  </si>
  <si>
    <t>Текућа година</t>
  </si>
  <si>
    <t>ПАСИВА</t>
  </si>
  <si>
    <t>ОБАВЕЗЕ (1070 + 1089 + 1108 + 1159 + 1184 + 1197)</t>
  </si>
  <si>
    <t>НАЗИВ НАДЛЕЖНОГ ДИРЕКТНОГ КОРИСНИКА БУЏЕТСКИХ СРЕДСТАВА</t>
  </si>
  <si>
    <t>(Попуњава само индиректни корисник буџетских средстава)</t>
  </si>
  <si>
    <t>у периоду од</t>
  </si>
  <si>
    <t>до</t>
  </si>
  <si>
    <t>године</t>
  </si>
  <si>
    <t>(У хиљадама динара)</t>
  </si>
  <si>
    <t>Број
конта</t>
  </si>
  <si>
    <t>Дотације непрофитним организацијама које 
пружају помоћ домаћинствима</t>
  </si>
  <si>
    <t>Накнада штете за повреде или штету насталу 
услед елементарних непогода</t>
  </si>
  <si>
    <t>ПОРЕЗИ                                                                                                                          (2004 + 2008 + 2010 + 2017 + 2023 + 2030 + 2033 + 2040)</t>
  </si>
  <si>
    <t>ПОРЕЗ НА ДОХОДАК, ДОБИТ И КАПИТАЛНЕ ДОБИТКЕ (од 2005 до 2007)</t>
  </si>
  <si>
    <t>ПОРЕЗ НА ФОНД ЗАРАДА (2009)</t>
  </si>
  <si>
    <t>ПОРЕЗ НА ИМОВИНУ (од 2011 до 2016)</t>
  </si>
  <si>
    <t>ПОРЕЗ НА ДОБРА И УСЛУГЕ (од 2018 до 2022)</t>
  </si>
  <si>
    <t>Порези, таксе и накнаде на употребу добара, на дозволу да се добра употребљавају или делатности обављају</t>
  </si>
  <si>
    <t>АКЦИЗЕ (од 2034 до 2039)</t>
  </si>
  <si>
    <t>Акцизе на деривате нафте</t>
  </si>
  <si>
    <t>Акцизе на дуванске прерађевине</t>
  </si>
  <si>
    <t>Акцизе на алкохолна пића</t>
  </si>
  <si>
    <t>Акцизе на освежавајућа безалкохолна пића</t>
  </si>
  <si>
    <t>Акциза на кафу</t>
  </si>
  <si>
    <t>Друге акцизе</t>
  </si>
  <si>
    <t>ЈЕДНОКРАТНИ ПОРЕЗ НА ЕКСТРА ПРОФИТ И ЕКСТРА ИМОВИНУ СТЕЧЕНУ КОРИШЋЕЊЕМ ПОСЕБНИХ ПОГОДНОСТИ (од 2041 до 2046)</t>
  </si>
  <si>
    <t>СОЦИЈАЛНИ ДОПРИНОСИ (2048 + 2053)</t>
  </si>
  <si>
    <t>ДОПРИНОСИ ЗА СОЦИЈАЛНО ОСИГУРАЊЕ (од 2049 до 2052)</t>
  </si>
  <si>
    <t>ОСТАЛИ СОЦИЈАЛНИ ДОПРИНОСИ (од 2054 до 2056)</t>
  </si>
  <si>
    <t>Социјални доприноси на терет осигураника</t>
  </si>
  <si>
    <t>ДОНАЦИЈЕ ОД ИНОСТРАНИХ ДРЖАВА (2059 + 2060)</t>
  </si>
  <si>
    <t>Финансијске промене на финансијским лизинзима</t>
  </si>
  <si>
    <t>Таксе и накнаде</t>
  </si>
  <si>
    <t>ПОРЕЗИ 
(5004 + 5008 + 5010 + 5017 + 5023 + 5030 + 5033 + 5040)</t>
  </si>
  <si>
    <t>ПОРЕЗ НА ДОХОДАК, ДОБИТ И КАПИТАЛНЕ ДОБИТКЕ (од 5005 до 5007)</t>
  </si>
  <si>
    <t>ПОРЕЗ НА ФОНД ЗАРАДА (5009)</t>
  </si>
  <si>
    <t>ПОРЕЗ НА ИМОВИНУ (од 5011 до 5016)</t>
  </si>
  <si>
    <t>ПОРЕЗ НА ДОБРА И УСЛУГЕ (од 5018 до 5022)</t>
  </si>
  <si>
    <t>АКЦИЗЕ (од 5034 до 5039)</t>
  </si>
  <si>
    <t>ЈЕДНОКРАТНИ ПОРЕЗ НА ЕКСТРА ПРОФИТ И ЕКСТРА ИМОВИНУ СТЕЧЕНУ КОРИШЋЕЊЕМ ПОСЕБНИХ ПОГОДНОСТИ (од 5041до 5046)</t>
  </si>
  <si>
    <t>СОЦИЈАЛНИ ДОПРИНОСИ (5048 + 5053)</t>
  </si>
  <si>
    <t>ДОПРИНОСИ ЗА СОЦИЈАЛНО ОСИГУРАЊЕ (од 5049 до 5052)</t>
  </si>
  <si>
    <t>ОСТАЛИ СОЦИЈАЛНИ ДОПРИНОСИ 
(од 5054 до 5056)</t>
  </si>
  <si>
    <t>ДОНАЦИЈЕ ОД ИНОСТРАНИХ ДРЖАВА (5059 + 5060)</t>
  </si>
  <si>
    <t>Текуће субвенције приватним предузећима</t>
  </si>
  <si>
    <t>Капиталне субвенције приватним предузећима</t>
  </si>
  <si>
    <t>Текуће донације страним владама</t>
  </si>
  <si>
    <t>Капиталне донације страним владама</t>
  </si>
  <si>
    <t>Накнаде из буџета за породиљско одсуство</t>
  </si>
  <si>
    <t>Накнаде из буџета за децу и породицу</t>
  </si>
  <si>
    <t>Накнаде из буџета за случај незапослености</t>
  </si>
  <si>
    <t>Накнаде из буџета за образовање, културу, науку и спорт</t>
  </si>
  <si>
    <t>Накнаде из буџета за становање и живот</t>
  </si>
  <si>
    <t>Обавезне таксе</t>
  </si>
  <si>
    <t>Отплата главнице на домаће финансијске деривате</t>
  </si>
  <si>
    <t>Отплате главнице страним пословним банкама</t>
  </si>
  <si>
    <t>Отплате главнице осталим страним кредиторима</t>
  </si>
  <si>
    <t>Примања од продаје подземних блага</t>
  </si>
  <si>
    <t>ПРИМАЊА ОД ПРОДАЈЕ ШУМА И ВОДА (3026)</t>
  </si>
  <si>
    <t>Примања од продаје шума и вода</t>
  </si>
  <si>
    <t>ПОРЕЗ НА ДОБРА И УСЛУГЕ 
(од 5018 до 5022)</t>
  </si>
  <si>
    <t>Порези, таксе и накнаде на употребу добара, на дозволу да се добра употребљавају или 
делатности обављају</t>
  </si>
  <si>
    <t>Примања од задуживања код осталих поверилаца у земљи</t>
  </si>
  <si>
    <t>Примања од отплате кредита домаћим пословним банкама</t>
  </si>
  <si>
    <t>Употреба драгоцености</t>
  </si>
  <si>
    <t>Назив</t>
  </si>
  <si>
    <t>Место</t>
  </si>
  <si>
    <t>Подрачун</t>
  </si>
  <si>
    <t>Матични
број</t>
  </si>
  <si>
    <t>-</t>
  </si>
  <si>
    <t>Партија</t>
  </si>
  <si>
    <t>РН</t>
  </si>
  <si>
    <t>4.1</t>
  </si>
  <si>
    <t>4.2</t>
  </si>
  <si>
    <t>4.3</t>
  </si>
  <si>
    <t>4.4</t>
  </si>
  <si>
    <t>10</t>
  </si>
  <si>
    <t>11</t>
  </si>
  <si>
    <t>12</t>
  </si>
  <si>
    <t>13</t>
  </si>
  <si>
    <t>14</t>
  </si>
  <si>
    <t>15</t>
  </si>
  <si>
    <t>16</t>
  </si>
  <si>
    <t>40200</t>
  </si>
  <si>
    <t>БЕОГРАД</t>
  </si>
  <si>
    <t>840</t>
  </si>
  <si>
    <t>640</t>
  </si>
  <si>
    <t>66</t>
  </si>
  <si>
    <t>016</t>
  </si>
  <si>
    <t>04338</t>
  </si>
  <si>
    <t>07031386</t>
  </si>
  <si>
    <t>04339</t>
  </si>
  <si>
    <t>641</t>
  </si>
  <si>
    <t>48</t>
  </si>
  <si>
    <t>04348</t>
  </si>
  <si>
    <t>07895275</t>
  </si>
  <si>
    <t>70200</t>
  </si>
  <si>
    <t>664</t>
  </si>
  <si>
    <t>73</t>
  </si>
  <si>
    <t>04347</t>
  </si>
  <si>
    <t>17407473</t>
  </si>
  <si>
    <t>58</t>
  </si>
  <si>
    <t>09960</t>
  </si>
  <si>
    <t>17642359</t>
  </si>
  <si>
    <t>80420</t>
  </si>
  <si>
    <t>06</t>
  </si>
  <si>
    <t>018</t>
  </si>
  <si>
    <t>04370</t>
  </si>
  <si>
    <t>07027125</t>
  </si>
  <si>
    <t>04372</t>
  </si>
  <si>
    <t>46</t>
  </si>
  <si>
    <t>04371</t>
  </si>
  <si>
    <t>07518242</t>
  </si>
  <si>
    <t>501</t>
  </si>
  <si>
    <t>03587</t>
  </si>
  <si>
    <t>17565800</t>
  </si>
  <si>
    <t>ЈП ДИРЕКЦИЈА ЗА ГРАЂЕВИНСКО ЗЕМЉИШТЕ И ИЗГРАДЊУ БЕОГРАДА</t>
  </si>
  <si>
    <t>83</t>
  </si>
  <si>
    <t>03620</t>
  </si>
  <si>
    <t>09394</t>
  </si>
  <si>
    <t>07094094</t>
  </si>
  <si>
    <t>644</t>
  </si>
  <si>
    <t>43</t>
  </si>
  <si>
    <t>69</t>
  </si>
  <si>
    <t>03592</t>
  </si>
  <si>
    <t>09400</t>
  </si>
  <si>
    <t>17079085</t>
  </si>
  <si>
    <t>08</t>
  </si>
  <si>
    <t>03611</t>
  </si>
  <si>
    <t>09401</t>
  </si>
  <si>
    <t>07023685</t>
  </si>
  <si>
    <t>61</t>
  </si>
  <si>
    <t>03617</t>
  </si>
  <si>
    <t>07023707</t>
  </si>
  <si>
    <t>БИБЛИОТЕКА ГРАДА БЕОГРАДА</t>
  </si>
  <si>
    <t>98</t>
  </si>
  <si>
    <t>03598</t>
  </si>
  <si>
    <t>07023715</t>
  </si>
  <si>
    <t>КУЛТУРНИ ЦЕНТАР БЕОГРАДА</t>
  </si>
  <si>
    <t>64</t>
  </si>
  <si>
    <t>03607</t>
  </si>
  <si>
    <t>07023774</t>
  </si>
  <si>
    <t>03605</t>
  </si>
  <si>
    <t>07023782</t>
  </si>
  <si>
    <t>ДОМ ОМЛАДИНЕ БЕОГРАДА</t>
  </si>
  <si>
    <t>72</t>
  </si>
  <si>
    <t>03601</t>
  </si>
  <si>
    <t>07023855</t>
  </si>
  <si>
    <t>36</t>
  </si>
  <si>
    <t>03614</t>
  </si>
  <si>
    <t>07023871</t>
  </si>
  <si>
    <t>50</t>
  </si>
  <si>
    <t>03613</t>
  </si>
  <si>
    <t>07023880</t>
  </si>
  <si>
    <t>ПОЗОРИШТЕ НА ТЕРАЗИЈАМА</t>
  </si>
  <si>
    <t>54</t>
  </si>
  <si>
    <t>03616</t>
  </si>
  <si>
    <t>07023898</t>
  </si>
  <si>
    <t>94</t>
  </si>
  <si>
    <t>03606</t>
  </si>
  <si>
    <t>07030843</t>
  </si>
  <si>
    <t>МУЗЕЈ ГРАДА БЕОГРАДА</t>
  </si>
  <si>
    <t>03610</t>
  </si>
  <si>
    <t>07031513</t>
  </si>
  <si>
    <t>07</t>
  </si>
  <si>
    <t>03602</t>
  </si>
  <si>
    <t>07045719</t>
  </si>
  <si>
    <t>90</t>
  </si>
  <si>
    <t>03609</t>
  </si>
  <si>
    <t>07068964</t>
  </si>
  <si>
    <t>28</t>
  </si>
  <si>
    <t>03615</t>
  </si>
  <si>
    <t>07092229</t>
  </si>
  <si>
    <t>63</t>
  </si>
  <si>
    <t>03619</t>
  </si>
  <si>
    <t>07451083</t>
  </si>
  <si>
    <t>03608</t>
  </si>
  <si>
    <t>17136186</t>
  </si>
  <si>
    <t>89</t>
  </si>
  <si>
    <t>03600</t>
  </si>
  <si>
    <t>17356038</t>
  </si>
  <si>
    <t>КУЋА ЛЕГАТА</t>
  </si>
  <si>
    <t>76</t>
  </si>
  <si>
    <t>09668</t>
  </si>
  <si>
    <t>17573829</t>
  </si>
  <si>
    <t>661</t>
  </si>
  <si>
    <t>34</t>
  </si>
  <si>
    <t>03597</t>
  </si>
  <si>
    <t>07036205</t>
  </si>
  <si>
    <t>03596</t>
  </si>
  <si>
    <t>07036213</t>
  </si>
  <si>
    <t>03595</t>
  </si>
  <si>
    <t>07061960</t>
  </si>
  <si>
    <t>620</t>
  </si>
  <si>
    <t>21</t>
  </si>
  <si>
    <t>601</t>
  </si>
  <si>
    <t>02683</t>
  </si>
  <si>
    <t>07017715</t>
  </si>
  <si>
    <t>013</t>
  </si>
  <si>
    <t>АГЕНЦИЈА ЗА ОСИГУРАЊЕ ДЕПОЗИТА</t>
  </si>
  <si>
    <t>621</t>
  </si>
  <si>
    <t>10503</t>
  </si>
  <si>
    <t>17606786</t>
  </si>
  <si>
    <t>10600</t>
  </si>
  <si>
    <t>07008104</t>
  </si>
  <si>
    <t>09549</t>
  </si>
  <si>
    <t>АГЕНЦИЈА ЗА СТРАНА УЛАГАЊА И ПРОМОЦИЈУ ИЗВОЗА</t>
  </si>
  <si>
    <t>11800</t>
  </si>
  <si>
    <t>57</t>
  </si>
  <si>
    <t>02360</t>
  </si>
  <si>
    <t>11801</t>
  </si>
  <si>
    <t>07017979</t>
  </si>
  <si>
    <t>02333</t>
  </si>
  <si>
    <t>07020139</t>
  </si>
  <si>
    <t>НАРОДНИ МУЗЕЈ У БЕОГРАДУ</t>
  </si>
  <si>
    <t>51</t>
  </si>
  <si>
    <t>02341</t>
  </si>
  <si>
    <t>07023677</t>
  </si>
  <si>
    <t>Амортизација зграда и грађевинскиx објеката</t>
  </si>
  <si>
    <t>ЗАЛИХЕ ПРОИЗВОДЊЕ (од 3095 до 3097)</t>
  </si>
  <si>
    <t>ЗАЛИХЕ РОБЕ ЗА ДАЉУ ПРОДАЈУ (3099)</t>
  </si>
  <si>
    <t>ДРАГОЦЕНОСТИ (3101)</t>
  </si>
  <si>
    <t>Капиталне дотације међународним 
организацијама</t>
  </si>
  <si>
    <t>Права из социјалног осигурања која се 
исплаћују непосредно домаћинствима</t>
  </si>
  <si>
    <t>Трансфери другим организацијама обавезног социјалног осигурања за доприносе за 
осигурање</t>
  </si>
  <si>
    <t>Накнаде из буџета за образовање, културу, 
науку и спорт</t>
  </si>
  <si>
    <t>Употребa земљишта</t>
  </si>
  <si>
    <t>ПОРЕЗИ (4004 + 4008 + 4010 + 4017 + 4023 + 4030 + 4033 + 4040)</t>
  </si>
  <si>
    <t>ПОРЕЗ НА ДОБРА И УСЛУГЕ (од 4018 до 4022)</t>
  </si>
  <si>
    <t>ОТПЛАТА ГЛАВНИЦЕ СТРАНИМ 
КРЕДИТОРИМА (од 3127 до 3133)</t>
  </si>
  <si>
    <t>Набавка финансијске имовине која се финансира из средстава за реализацију националног инвестиционог плана</t>
  </si>
  <si>
    <t>ПОРЕЗ НА ДОХОДАК, ДОБИТ И КАПИТАЛНЕ 
ДОБИТКЕ (од 4005 до 4007)</t>
  </si>
  <si>
    <t>ПОРЕЗ НА МЕЂУНАРОДНУ ТРГОВИНУ И ТРАНСАКЦИЈЕ (од 4024 до 4029)</t>
  </si>
  <si>
    <t>ДРУГИ ПОРЕЗИ (4031 + 4032)</t>
  </si>
  <si>
    <t>АКЦИЗЕ (од 4034 до 4039)</t>
  </si>
  <si>
    <t>Акцизе на кафу</t>
  </si>
  <si>
    <t>ЈЕДНОКРАТНИ ПОРЕЗ НА ЕКСТРА ПРОФИТ И ЕКСТРА ИМОВИНУ СТЕЧЕНУ КОРИШЋЕЊЕМ ПОСЕБНИХ ПОГОДНОСТИ (од 4041 до 4046)</t>
  </si>
  <si>
    <t>СОЦИЈАЛНИ ДОПРИНОСИ (4048 + 4053)</t>
  </si>
  <si>
    <t>ДОПРИНОСИ ЗА СОЦИЈАЛНО ОСИГУРАЊЕ (од 4049 до 4052)</t>
  </si>
  <si>
    <t>ОСТАЛИ СОЦИЈАЛНИ ДОПРИНОСИ (од 4054 до 4056)</t>
  </si>
  <si>
    <t>Социјални доприноси на терет послодаваца</t>
  </si>
  <si>
    <t>ДОНАЦИЈЕ ОД ИНОСТРАНИХ ДРЖАВА (од 4059 + 4060)</t>
  </si>
  <si>
    <t>Примања од отплате кредита датих домаћим пословним банкама</t>
  </si>
  <si>
    <t>Помоћ у медицинском лечењу запосленог или чланова уже породице и друге помоћи запосленом</t>
  </si>
  <si>
    <t>Обавезе по основу емитованих хартија од вредности, изузев акција</t>
  </si>
  <si>
    <t>Обавезе по основу дугорочних кредита од осталих нивоа власти</t>
  </si>
  <si>
    <t>Обавезе по основу дугорочних кредита од домаћих јавних финансијских институција</t>
  </si>
  <si>
    <t>Обавезе по основу дугорочних кредита од домаћих пословних банака</t>
  </si>
  <si>
    <t>Обавезе по основу дугорочних кредита од осталих домаћих кредитора</t>
  </si>
  <si>
    <t>Образац 1</t>
  </si>
  <si>
    <t>БИЛАНС СТАЊА</t>
  </si>
  <si>
    <t>Износ из
претходне
године
(почетно
стање)</t>
  </si>
  <si>
    <t>Исправка
вредности</t>
  </si>
  <si>
    <t>Нето
(5 - 6)</t>
  </si>
  <si>
    <t>Текуће донације од иностраних држава</t>
  </si>
  <si>
    <t>Капиталне донације од иностраних држава</t>
  </si>
  <si>
    <t>Текуће донације од међународних организација</t>
  </si>
  <si>
    <t>Капиталне донације од међународних организација</t>
  </si>
  <si>
    <t>Текући трансфери од других нивоа власти</t>
  </si>
  <si>
    <t>Капитални трансфери од других нивоа власти</t>
  </si>
  <si>
    <t>Камате</t>
  </si>
  <si>
    <t>Дивиденде</t>
  </si>
  <si>
    <t>Повлачење прихода од квази корпорација</t>
  </si>
  <si>
    <t>Приход од имовине који припада имаоцима полиса осигурања</t>
  </si>
  <si>
    <t>Закуп непроизведене имовине</t>
  </si>
  <si>
    <t>Приходи од продаје добара и услуга или закупа од стране тржишних организација</t>
  </si>
  <si>
    <t>Споредне продаје добара и услуга које врше државне нетржишне јединице</t>
  </si>
  <si>
    <t>Импутиране продаје добара и услуга</t>
  </si>
  <si>
    <t xml:space="preserve">Приходи од новчаних казни за кривична дела </t>
  </si>
  <si>
    <t>Приходи од новчаних казни за привредне преступе</t>
  </si>
  <si>
    <t>Приходи од новчаних казни за прекршаје</t>
  </si>
  <si>
    <t>Приходи од пенала</t>
  </si>
  <si>
    <t>Приходи од одузете имовинске користи</t>
  </si>
  <si>
    <t>Остале новчане казне, пенали и приходи од одузете имовинске користи</t>
  </si>
  <si>
    <t>Текући добровољни трансфери од физичких и правних лица</t>
  </si>
  <si>
    <t>Капитални добровољни трансфери од физичких и правних лица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</si>
  <si>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</si>
  <si>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</si>
  <si>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</si>
  <si>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Трансфери између буџетских корисника на истом нивоу</t>
  </si>
  <si>
    <t>Трансфери између организација обавезног социјалног осигурања</t>
  </si>
  <si>
    <t>Приходи из буџета</t>
  </si>
  <si>
    <t xml:space="preserve">Допринос за пензијско и инвалидско осигурање </t>
  </si>
  <si>
    <t>Допринос за здравствено осигурање</t>
  </si>
  <si>
    <t>Допринос за незапосленост</t>
  </si>
  <si>
    <t>Накнаде у натури</t>
  </si>
  <si>
    <t>Расходи за образовање деце запослених</t>
  </si>
  <si>
    <t>Отпремнине и помоћи</t>
  </si>
  <si>
    <t>Судијски додатак</t>
  </si>
  <si>
    <t>Примања од емитовања домаћих хартија од вредности, изузев акција</t>
  </si>
  <si>
    <t>Примања од задуживања од осталих нивоа власти</t>
  </si>
  <si>
    <t>Примања од задуживања од јавних финансијских институција у земљи</t>
  </si>
  <si>
    <t>Примања од задуживања од пословних банака у земљи</t>
  </si>
  <si>
    <t>Примања од задуживања од осталих поверилаца у земљи</t>
  </si>
  <si>
    <t>Примања од задуживања од домаћинстава у земљи</t>
  </si>
  <si>
    <t>Примања од домаћих финансијских деривата</t>
  </si>
  <si>
    <t>Примања од домаћих меница</t>
  </si>
  <si>
    <t>Исправка унутрашњег дуга</t>
  </si>
  <si>
    <t>ПРИМАЊА ОД ИНОСТРАНОГ ЗАДУЖИВАЊА (од 3040 до 3046)</t>
  </si>
  <si>
    <t>Примања од задуживања од иностраних држава</t>
  </si>
  <si>
    <t>Примања од задуживања од мултилатералних институција</t>
  </si>
  <si>
    <t>Порез на доходак, добит и капиталну добит на терет 
предузећа и осталих правних лица</t>
  </si>
  <si>
    <t>Доприноси за социјално осигурање који се не могу 
разврстати</t>
  </si>
  <si>
    <t>Приход од имовине који припада имаоцима полиса 
осигурања</t>
  </si>
  <si>
    <t>Остале новчане казне, пенали и приходи од одузете 
имовинске користи</t>
  </si>
  <si>
    <t>Утрошена средства текућих прихода и примања од 
продаје нефинансијске имовине за набавку финансијске 
имовине</t>
  </si>
  <si>
    <t>Утрошена средства текућих прихода и примања од 
продаје нефинансијске имовине за отплату обавеза по 
кредитима</t>
  </si>
  <si>
    <t>ПРИМАЊА ОД ПРОДАЈЕ ОСНОВНИХ 
СРЕДСТАВА (3004 + 3006 + 3008)</t>
  </si>
  <si>
    <t>ПРИМАЊА ОД ПРОДАЈЕ РОБЕ ЗА ДАЉУ 
ПРОДАЈУ (3016)</t>
  </si>
  <si>
    <t>Кредити домаћим нефинансијским јавним 
институцијама</t>
  </si>
  <si>
    <t>Порези на доходак, добит и капиталне добитке који се не
могу разврстати између физичких и правних лица</t>
  </si>
  <si>
    <t>Порез на доходак, добит и капиталну добит на терет 
физичких лица</t>
  </si>
  <si>
    <t>ПОРЕЗ НА ДОХОДАК, ДОБИТ И 
КАПИТАЛНЕ ДОБИТКЕ (од 5005 до 5007)</t>
  </si>
  <si>
    <t>Порези на доходак и капиталнe добиткe које 
плаћају физичка лица</t>
  </si>
  <si>
    <t>Порез на доходак, добит и капиталну добит на 
терет физичких лица</t>
  </si>
  <si>
    <t>Popunjavaju se samo bela polja, dok se u zasenčenim podaci sami izračunavaju.</t>
  </si>
  <si>
    <t>Nisu dozvoljeni zarezi i  tačke, podaci se upisuju samo kao celi brojevi.</t>
  </si>
  <si>
    <t>Pritiskom na zeleno dugme "Štampa" dobija se forma za štampu za taj obrazac.</t>
  </si>
  <si>
    <t>Штампа</t>
  </si>
  <si>
    <t>Отплата главнице на домаће хартије од 
вредности, изузев акција</t>
  </si>
  <si>
    <t>Отплата главнице домаћим јавним 
финансијским институцијама</t>
  </si>
  <si>
    <t>Отплата главнице на домаће финансијске 
деривате</t>
  </si>
  <si>
    <t>Кредити страним нефинансијским 
институцијама</t>
  </si>
  <si>
    <t>Ознака ОП</t>
  </si>
  <si>
    <t>Број конта</t>
  </si>
  <si>
    <t>Опис</t>
  </si>
  <si>
    <t>Износ из претходне године</t>
  </si>
  <si>
    <t>Износ текуће године</t>
  </si>
  <si>
    <t>(почетно стање)</t>
  </si>
  <si>
    <t>Бруто</t>
  </si>
  <si>
    <t>Исправка вредности</t>
  </si>
  <si>
    <t>Нето</t>
  </si>
  <si>
    <t>(5 – 6)</t>
  </si>
  <si>
    <t>АКТИВА</t>
  </si>
  <si>
    <t>000000</t>
  </si>
  <si>
    <t>010000</t>
  </si>
  <si>
    <t>011000</t>
  </si>
  <si>
    <t>011100</t>
  </si>
  <si>
    <t>Зграде и грађевински објекти</t>
  </si>
  <si>
    <t>011200</t>
  </si>
  <si>
    <t>Опрема</t>
  </si>
  <si>
    <t>011300</t>
  </si>
  <si>
    <t>013000</t>
  </si>
  <si>
    <t>013100</t>
  </si>
  <si>
    <t>Драгоцености</t>
  </si>
  <si>
    <t>014000</t>
  </si>
  <si>
    <t>014100</t>
  </si>
  <si>
    <t>014200</t>
  </si>
  <si>
    <t>Подземна блага</t>
  </si>
  <si>
    <t>014300</t>
  </si>
  <si>
    <t>Шуме и воде</t>
  </si>
  <si>
    <t>015000</t>
  </si>
  <si>
    <t>015100</t>
  </si>
  <si>
    <t>Нефинансијска имовина у припреми</t>
  </si>
  <si>
    <t>015200</t>
  </si>
  <si>
    <t>Аванси за нефинансијску имовину</t>
  </si>
  <si>
    <t>020000</t>
  </si>
  <si>
    <t>021000</t>
  </si>
  <si>
    <t>ЗАЛИХЕ (од 1018 до 1020)</t>
  </si>
  <si>
    <t>021100</t>
  </si>
  <si>
    <t>Робне резерве</t>
  </si>
  <si>
    <t>021200</t>
  </si>
  <si>
    <t>Залихе производње</t>
  </si>
  <si>
    <t>021300</t>
  </si>
  <si>
    <t>Роба за даљу продају</t>
  </si>
  <si>
    <t>022000</t>
  </si>
  <si>
    <t>022100</t>
  </si>
  <si>
    <t xml:space="preserve">Залихе ситног инвентара </t>
  </si>
  <si>
    <t>022200</t>
  </si>
  <si>
    <t>Кредити осталим нивоима власти</t>
  </si>
  <si>
    <t>Кредити домаћим јавним финансијским институцијама</t>
  </si>
  <si>
    <t>Кредити домаћим јавним нефинансијским  институцијама</t>
  </si>
  <si>
    <t>Кредити физичким лицима и домаћинствима у земљи</t>
  </si>
  <si>
    <t>Кредити домаћим невладиним организацијама</t>
  </si>
  <si>
    <t>Кредити домаћим нефинансијским приватним предузећима</t>
  </si>
  <si>
    <t>Домаће акције и остали капитал</t>
  </si>
  <si>
    <t>Дугорочне стране хартије од вредности, изузев акција</t>
  </si>
  <si>
    <t>Кредити страним владама</t>
  </si>
  <si>
    <t>Кредити међународним организацијама</t>
  </si>
  <si>
    <t>Кредити страним пословним банкама</t>
  </si>
  <si>
    <t>Кредити страним нефинансијским институцијама</t>
  </si>
  <si>
    <t>Кредити страним невладиним организацијама</t>
  </si>
  <si>
    <t>Стране акције и остали капитал</t>
  </si>
  <si>
    <t>Жиро и текући рачуни</t>
  </si>
  <si>
    <t>Права из социјалног осигурања која се исплаћују непосредно домаћинствима</t>
  </si>
  <si>
    <t>Права из социјалног осигурања која се исплаћују непосредно пружаоцима услуга</t>
  </si>
  <si>
    <t>Трансфери другим организацијама обавезног социјалног осигурања за доприносе за осигурање</t>
  </si>
  <si>
    <t>Накнаде из буџета у случају болести и инвалидности</t>
  </si>
  <si>
    <t xml:space="preserve">Накнаде из буџета за породиљско одсуство </t>
  </si>
  <si>
    <t xml:space="preserve">Накнаде из буџета за децу и породицу </t>
  </si>
  <si>
    <t xml:space="preserve">Накнаде из буџета за случај незапослености </t>
  </si>
  <si>
    <t>Старосне и породичне пензије из буџета</t>
  </si>
  <si>
    <t>Накнаде из буџета у случају смрти</t>
  </si>
  <si>
    <t xml:space="preserve">Накнаде из буџета за образовање, културу, науку и спорт </t>
  </si>
  <si>
    <t xml:space="preserve">Накнаде из буџета за становање и живот </t>
  </si>
  <si>
    <t>Остале накнаде из буџета</t>
  </si>
  <si>
    <t>Дотације непрофитним организацијама које пружају помоћ домаћинствима</t>
  </si>
  <si>
    <t>Дотације осталим непрофитним институцијама</t>
  </si>
  <si>
    <t>Остали порези</t>
  </si>
  <si>
    <t xml:space="preserve">Обавезне таксе </t>
  </si>
  <si>
    <t>Накнада штете за повреде или штету услед елементарних непогода</t>
  </si>
  <si>
    <t>Накнада штете од дивљачи</t>
  </si>
  <si>
    <t xml:space="preserve">УТВРЂИВАЊЕ РЕЗУЛТАТА ПОСЛОВАЊА </t>
  </si>
  <si>
    <t>ПРИМАЊА ОД ПРОДАЈЕ НЕФИНАНСИЈСКЕ ИМОВИНЕ (3003 + 3010 + 3017 + 3020)</t>
  </si>
  <si>
    <t>ПРИМАЊА ОД ПРОДАЈЕ ОСНОВНИХ СРЕДСТАВА (3004 + 3006 + 3008)</t>
  </si>
  <si>
    <t>ПРИМАЊА ОД ПРОДАЈЕ НЕПОКРЕТНОСТИ (3005)</t>
  </si>
  <si>
    <t>Примања од продаје непокретности</t>
  </si>
  <si>
    <t>ПРИМАЊА ОД ПРОДАЈЕ ПОКРЕТНЕ ИМОВИНЕ (3007)</t>
  </si>
  <si>
    <t>Примања од продаје покретне имовине</t>
  </si>
  <si>
    <t>ПРИМАЊА ОД ПРОДАЈЕ ОСТАЛИХ ОСНОВНИХ СРЕДСТАВА (3009)</t>
  </si>
  <si>
    <t>Примања од продаје осталих основних средстава</t>
  </si>
  <si>
    <t>ПРИМАЊА ОД ПРОДАЈЕ ЗАЛИХА (3011 + 3013 + 3015)</t>
  </si>
  <si>
    <t>ПРИМАЊА ОД ПРОДАЈЕ РОБНИХ РЕЗЕРВИ (3012)</t>
  </si>
  <si>
    <t>Примања од продаје робних резерви</t>
  </si>
  <si>
    <t>ПРИМАЊА ОД ПРОДАЈЕ ЗАЛИХА ПРОИЗВОДЊЕ (3014)</t>
  </si>
  <si>
    <t>Примања од продаје залиха производње</t>
  </si>
  <si>
    <t>ПРИМАЊА ОД ПРОДАЈЕ РОБЕ ЗА ДАЉУ ПРОДАЈУ (3016)</t>
  </si>
  <si>
    <t>Примања од продаје робе за даљу продају</t>
  </si>
  <si>
    <t>Материјали за пољопривреду</t>
  </si>
  <si>
    <t>Други порези које искључиво плаћају 
предузећа, односно предузетници</t>
  </si>
  <si>
    <t>Остали порези које плаћају искључиво 
предузећа и предузетници</t>
  </si>
  <si>
    <t>Доприноси за социјално осигурање који се не 
могу разврстати</t>
  </si>
  <si>
    <t>Капиталне донације од међународних 
организација</t>
  </si>
  <si>
    <t>Приход од имовине који припада имаоцима 
полиса осигурања</t>
  </si>
  <si>
    <t>Финансијске промене на финансијским 
лизинзима</t>
  </si>
  <si>
    <t>Приходи од продаје добара и услуга или закупа 
од стране тржишних организација</t>
  </si>
  <si>
    <t>Приходи од новчаних казни за привредне 
преступе</t>
  </si>
  <si>
    <t>Меморандумске ставке за рефундацију расхода 
из претходне године</t>
  </si>
  <si>
    <t>Трансфери између буџетских корисника на 
истом нивоу</t>
  </si>
  <si>
    <t>Примања од продаје осталих основних 
средстава</t>
  </si>
  <si>
    <t>Примања од задуживања од осталих нивоа 
власти</t>
  </si>
  <si>
    <t>Примања од задуживања од јавних 
финансијских институција у земљи</t>
  </si>
  <si>
    <t>Примања од задуживања од домаћинстава у 
земљи</t>
  </si>
  <si>
    <t>Примања од задуживања од иностраних 
пословних банака</t>
  </si>
  <si>
    <t>Примања од задуживања од осталих 
иностраних поверилаца</t>
  </si>
  <si>
    <t>Примања од продаје домаћих хартија од 
вредности, изузев акција</t>
  </si>
  <si>
    <t>Примања од отплате кредита датих домаћим 
јавним финансијским институцијама</t>
  </si>
  <si>
    <t>Примања од отплате кредита домаћим 
пословним банкама</t>
  </si>
  <si>
    <t>Примања од отплате кредита датих домаћим 
јавним нефинансијским институцијама</t>
  </si>
  <si>
    <t>Примања од отплате кредита датих 
удружењима грађана у земљи</t>
  </si>
  <si>
    <t>Примања од отплате кредита датих 
нефинансијским приватним предузећима у 
земљи</t>
  </si>
  <si>
    <t>Примања од продаје страних хартија од 
вредности, изузев акција</t>
  </si>
  <si>
    <t>Примања од отплате кредита датих 
међународним организацијама</t>
  </si>
  <si>
    <t>Обавезе по основу дугорочних кредита од осталих 
нивоа власти</t>
  </si>
  <si>
    <t>Обавезе по основу дугорочних кредита од домаћих 
јавних финансијских институција</t>
  </si>
  <si>
    <t>Обавезе по основу дугорочних кредита од 
домаћинстава у земљи</t>
  </si>
  <si>
    <t>Дугорочне стране обавезе по основу емитованих 
хартија од вредности, изузев акција</t>
  </si>
  <si>
    <t>Обавезе по основу дугорочних кредита од страних 
влада</t>
  </si>
  <si>
    <t>ДУГОРОЧНЕ ОБАВЕЗЕ ПО ОСНОВУ 
ГАРАНЦИЈА (1094)</t>
  </si>
  <si>
    <t>Обавезе по основу краткорочних кредита од
домаћинстава у земљи</t>
  </si>
  <si>
    <t>Обавезе по основу доприноса за пензијско и 
инвалидско осигурање на плате и додатке</t>
  </si>
  <si>
    <t>Обавезе по основу доприноса за незапосленост на 
плате и додатке</t>
  </si>
  <si>
    <t>Обавезе по основу доприноса за пензијско и 
инвалидско осигурање за накнаде запосленима</t>
  </si>
  <si>
    <t>Обавезе по основу доприноса за здравствено осигурање 
за накнаде запосленима</t>
  </si>
  <si>
    <t>Обавезе по основу доприноса за незапосленост за 
накнаде запосленима</t>
  </si>
  <si>
    <t>Обавезе по основу доприноса за здравствено осигурање 
за награде и остале посебне расходе</t>
  </si>
  <si>
    <t>Обавезе по основу доприноса за случај незапослености 
за награде и остале посебне расходе</t>
  </si>
  <si>
    <t>Обавезе по основу доприноса за пензијско и 
инвалидско осигурање на терет послодавца</t>
  </si>
  <si>
    <t>Обавезе по основу доприноса за случај незапослености 
на терет послодавца</t>
  </si>
  <si>
    <t>Обавезе по основу доприноса за пензијско и 
инвалидско осигурање за накнаде у натури</t>
  </si>
  <si>
    <t>Обавезе по основу доприноса за здравствено осигурање 
за накнаде у натури</t>
  </si>
  <si>
    <t>Обавезе по основу доприноса за случај незапослености 
за накнаде у натури</t>
  </si>
  <si>
    <t>Обавезе по основу доприноса за пензијско и 
инвалидско осигурање за социјалну помоћ запосленима</t>
  </si>
  <si>
    <t>Обавезе по основу доприноса за здравствено осигурање 
за социјалну помоћ запосленима</t>
  </si>
  <si>
    <t>Обавезе по основу доприноса за случај незапослености 
за социјалну помоћ запосленима</t>
  </si>
  <si>
    <t>Обавезе по основу пореза на исплате за услуге по 
уговору</t>
  </si>
  <si>
    <t>Обавезе по основу доприноса за пензијско и 
инвалидско осигурање за услуге по уговору</t>
  </si>
  <si>
    <t>Обавезе по основу доприноса за здравствено осигурање 
за услуге по уговору</t>
  </si>
  <si>
    <t>Обавезе по основу доприноса за случај незапослености 
за услуге по уговору</t>
  </si>
  <si>
    <t>Обавезе по основу доприноса за здравствено осигурање 
за посланички додатак</t>
  </si>
  <si>
    <t>Обавезе по основу доприноса за случај незапослености 
за посланички додатак</t>
  </si>
  <si>
    <t>Обавезе по основу пореза на исплаћени судијски 
додатак</t>
  </si>
  <si>
    <t>Обавезе по основу доприноса за пензијско и 
инвалидско осигурање за судијски додатак</t>
  </si>
  <si>
    <t>Обавезе по основу доприноса за здравствено осигурање 
за судијски додатак</t>
  </si>
  <si>
    <t>Обавезе по основу доприноса за случај незапослености 
за судијски додатак</t>
  </si>
  <si>
    <t>Обавезе по основу субвенција приватним 
финансијским предузећима</t>
  </si>
  <si>
    <t>Обавезе по основу дотација невладиним 
организацијама</t>
  </si>
  <si>
    <t>Обавезе по основу накнаде штете за повреде и штете 
услед елементарних непогода</t>
  </si>
  <si>
    <t>Материјали за образовање и усавршавање запослених</t>
  </si>
  <si>
    <t>Материјали за саобраћај</t>
  </si>
  <si>
    <t>Материјали за очување животне средине и науку</t>
  </si>
  <si>
    <t>Материјали за образовање, културу и спорт</t>
  </si>
  <si>
    <t>Медицински и лабораторијски материјали</t>
  </si>
  <si>
    <t>ДОБИТИ КОЈЕ СУ РЕЗУЛТАТ ПРОМЕНЕ ВРЕДНОСТИ - ДУГОВНИ САЛДО</t>
  </si>
  <si>
    <t>ДРУГЕ ПРОМЕНЕ У ОБИМУ - ПОТРАЖНИ САЛДО</t>
  </si>
  <si>
    <t>ДРУГЕ ПРОМЕНЕ У ОБИМУ - ДУГОВНИ САЛДО</t>
  </si>
  <si>
    <t>КРАТКОРОЧНИ ПЛАСМАНИ
(од 1063 до 1066)</t>
  </si>
  <si>
    <t xml:space="preserve">     </t>
  </si>
  <si>
    <t>Образац 5</t>
  </si>
  <si>
    <t>ИЗВЕШТАЈ О ИЗВРШЕЊУ БУЏЕТА</t>
  </si>
  <si>
    <t>I. УКУПНИ ПРИХОДИ И ПРИМАЊА</t>
  </si>
  <si>
    <t>Из 
осталих
извора</t>
  </si>
  <si>
    <t>Укупно 
(од 6 до 11)</t>
  </si>
  <si>
    <t>Републике</t>
  </si>
  <si>
    <t>Трошкови путовања у оквиру редовног рада</t>
  </si>
  <si>
    <t>Остали трошкови транспорта</t>
  </si>
  <si>
    <t>Административне услуге</t>
  </si>
  <si>
    <t>Компјутерске услуге</t>
  </si>
  <si>
    <t>Услуге образовања и усавршавања запослених</t>
  </si>
  <si>
    <t>Услуге информисања</t>
  </si>
  <si>
    <t>Стручне услуге</t>
  </si>
  <si>
    <t>Услуге за домаћинство и угоститељство</t>
  </si>
  <si>
    <t>Репрезентација</t>
  </si>
  <si>
    <t>Остале опште услуге</t>
  </si>
  <si>
    <t>Пољопривредне услуге</t>
  </si>
  <si>
    <t>Услуге образовања, културе и спорта</t>
  </si>
  <si>
    <t>Медицинске услуге</t>
  </si>
  <si>
    <t>Услуге одржавања аутопутева</t>
  </si>
  <si>
    <t>Услуге одржавања националних паркова и природних површина</t>
  </si>
  <si>
    <t>Услуге очувања животне средине, науке и геодетске услуге</t>
  </si>
  <si>
    <t>Остале специјализоване услуге</t>
  </si>
  <si>
    <t>Текуће поправке и одржавање зграда и објеката</t>
  </si>
  <si>
    <t>Текуће поправке и одржавање опреме</t>
  </si>
  <si>
    <t>Административни материјал</t>
  </si>
  <si>
    <t xml:space="preserve">Материјали за пољопривреду </t>
  </si>
  <si>
    <t>Употреба земљишта</t>
  </si>
  <si>
    <t>Амортизација култивисане имовине</t>
  </si>
  <si>
    <t>Отплата камата по гаранцијама</t>
  </si>
  <si>
    <t>НЕФИНАНСИЈСКА ИМОВИНА У 
СТАЛНИМ СРЕДСТВИМА 
(1003 + 1007 + 1009 + 1011 + 1015 + 1018)</t>
  </si>
  <si>
    <t>НЕФИНАНСИЈСКА ИМОВИНА У 
ПРИПРЕМИ И АВАНСИ (1016 + 1017)</t>
  </si>
  <si>
    <t>=</t>
  </si>
  <si>
    <t>ТЕКУЋА ГОДИНА</t>
  </si>
  <si>
    <t>ПРЕДХОДНА ГОДИНА</t>
  </si>
  <si>
    <t>Отплата главнице страним пословним банкама</t>
  </si>
  <si>
    <t>Отплата главнице осталим страним кредиторима</t>
  </si>
  <si>
    <t>Отплата главнице на стране финансијске деривате</t>
  </si>
  <si>
    <t>Отплата главнице по гаранцијама</t>
  </si>
  <si>
    <t>Набавка домаћих хартија од вредности, изузев акција</t>
  </si>
  <si>
    <t>Кредити домаћим нефинансијским јавним институцијама</t>
  </si>
  <si>
    <t>Кредити невладиним организацијама у земљи</t>
  </si>
  <si>
    <t>Набавка домаћих акција и осталог капитала</t>
  </si>
  <si>
    <t>Набавка страних хартија од вредности, изузев акција</t>
  </si>
  <si>
    <t>Набавка страних акција и осталог капитала</t>
  </si>
  <si>
    <t>ПОРЕЗ НА ФОНД ЗАРАДА (4009)</t>
  </si>
  <si>
    <t>ПОРЕЗ НА ИМОВИНУ (од 4011 до 4016)</t>
  </si>
  <si>
    <t>Доприноси за социјално осигурање на терет послодавца</t>
  </si>
  <si>
    <t>САЛДО ГОТОВИНЕ НА ПОЧЕТКУ ГОДИНЕ</t>
  </si>
  <si>
    <t>Обавезе по основу накнаде штете за повреде и штете услед елементарних непогода</t>
  </si>
  <si>
    <t>Обавезе по основу накнаде штете или повреда нанетих од стране државних органа</t>
  </si>
  <si>
    <t>Примљени аванси</t>
  </si>
  <si>
    <t>Примљени депозити</t>
  </si>
  <si>
    <t>Примљене кауције</t>
  </si>
  <si>
    <t>Добављачи у земљи</t>
  </si>
  <si>
    <t>Добављачи у иностранству</t>
  </si>
  <si>
    <t>Обавезе за издате чекове и обвезнице</t>
  </si>
  <si>
    <t>Обавезе из односа буџета и буџетских корисника</t>
  </si>
  <si>
    <t>Обрачунати ненаплаћени приходи и примања</t>
  </si>
  <si>
    <t xml:space="preserve">Лице одговорно за
попуњавање обрасца </t>
  </si>
  <si>
    <t>Наредбодавац</t>
  </si>
  <si>
    <t xml:space="preserve">Датум, </t>
  </si>
  <si>
    <t>. године</t>
  </si>
  <si>
    <t>Образац 3</t>
  </si>
  <si>
    <t>Образац 4</t>
  </si>
  <si>
    <t>ИЗВЕШТАЈ О НОВЧАНИМ ТОКОВИМА</t>
  </si>
  <si>
    <t>Корекција новчаних прилива за наплаћена средства којa се не евидентирају преко класа 700000, 800000 и 900000</t>
  </si>
  <si>
    <t>Корекција новчаних одлива за износ обрачунате амортизације књижене на терет сопствених прихода</t>
  </si>
  <si>
    <t>Износ остварених прихода и примања</t>
  </si>
  <si>
    <t xml:space="preserve">Укупно 
(од 6 до 11)
</t>
  </si>
  <si>
    <t xml:space="preserve">Из 
осталих извора
</t>
  </si>
  <si>
    <t xml:space="preserve">Републике
</t>
  </si>
  <si>
    <t>Аутономне покрајине</t>
  </si>
  <si>
    <t xml:space="preserve">ООСО
</t>
  </si>
  <si>
    <t>012000</t>
  </si>
  <si>
    <t>012100</t>
  </si>
  <si>
    <t>КУЛТИВИСАНА ИМОВИНА (1008)</t>
  </si>
  <si>
    <t>ДРАГОЦЕНОСТИ (1010)</t>
  </si>
  <si>
    <t>НEФИНАНСИЈСКА ИМОВИНА 
(1002 + 1020)</t>
  </si>
  <si>
    <t>НЕФИНАНСИЈСКА ИМОВИНА У СТАЛНИМ СРЕДСТВИМА 
(1003 + 1007 + 1009 + 1011 + 1015 + 1018)</t>
  </si>
  <si>
    <t>НЕКРЕТНИНЕ И ОПРЕМА 
(од 1004 до 1006)</t>
  </si>
  <si>
    <t>Остале некретнине и опрема</t>
  </si>
  <si>
    <t>ПРИРОДНА ИМОВИНА 
(од 1012 до 1014)</t>
  </si>
  <si>
    <t xml:space="preserve">Земљиште </t>
  </si>
  <si>
    <t>НЕФИНАНСИЈСКА ИМОВИНА У ПРИПРЕМИ И АВАНСИ (1016 + 1017)</t>
  </si>
  <si>
    <t>НЕМАТЕРИЈАЛНА ИМОВИНА (1019)</t>
  </si>
  <si>
    <t>016000</t>
  </si>
  <si>
    <t>016100</t>
  </si>
  <si>
    <t>НЕФИНАНСИЈСКА ИМОВИНА У ЗАЛИХАМА (1021 + 1025)</t>
  </si>
  <si>
    <t>ЗАЛИХЕ (од 1022 до 1024)</t>
  </si>
  <si>
    <t>ЗАЛИХЕ СИТНОГ ИНВЕНТАРА И ПОТРОШНОГ МАТЕРИЈАЛА
(1026 + 1027)</t>
  </si>
  <si>
    <t>ФИНАНСИЈСКА ИМОВИНА 
(1029 + 1049 + 1067)</t>
  </si>
  <si>
    <t>ДУГОРОЧНА ФИНАНСИЈСКА ИМОВИНА (1030 + 1040)</t>
  </si>
  <si>
    <t>ДУГОРОЧНА ДОМАЋА ФИНАНСИЈСКА ИМОВИНА 
(од 1031 до 1039)</t>
  </si>
  <si>
    <t>Кредити домаћим пословним банкама</t>
  </si>
  <si>
    <t>Страни финансијски деривати</t>
  </si>
  <si>
    <t>НОВЧАНА СРЕДСТВА, ПЛЕМЕНИТИ МЕТАЛИ, ХАРТИЈЕ ОД ВРЕДНОСТИ, ПОТРАЖИВАЊА И КРАТКОРОЧНИ ПЛАСМАНИ (1050 + 1060 + 1062)</t>
  </si>
  <si>
    <t>НОВЧАНА СРЕДСТВА, ПЛЕМЕНИТИ МЕТАЛИ, ХАРТИЈЕ ОД ВРЕДНОСТИ (од 1051 до 1059)</t>
  </si>
  <si>
    <t>КРАТКОРОЧНА ПОТРАЖИВАЊА (1061)</t>
  </si>
  <si>
    <t>АКТИВНА ВРЕМЕНСКА РАЗГРАНИЧЕЊА (1068)</t>
  </si>
  <si>
    <t>АКТИВНА ВРЕМЕНСКА РАЗГРАНИЧЕЊА (од 1069 до 1071)</t>
  </si>
  <si>
    <t>Обрачунати неплаћени расходи и издаци</t>
  </si>
  <si>
    <t>УКУПНА АКТИВА (1001 + 1028)</t>
  </si>
  <si>
    <t>ДОМАЋЕ ДУГОРОЧНЕ ОБАВЕЗЕ (од 1077 до 1085)</t>
  </si>
  <si>
    <t>Дугорочне обавезе за финансијске лизинге</t>
  </si>
  <si>
    <t>СТРАНЕ ДУГОРОЧНЕ ОБАВЕЗЕ (од 1087 до 1092)</t>
  </si>
  <si>
    <t>ДУГОРОЧНЕ ОБАВЕЗЕ ПО ОСНОВУ ГАРАНЦИЈА (1094)</t>
  </si>
  <si>
    <t>Материјали за посебне намене</t>
  </si>
  <si>
    <t>Земљиште</t>
  </si>
  <si>
    <t>Отплата камата на домаће хартије од вредности</t>
  </si>
  <si>
    <t>Отплата камата осталим нивоима власти</t>
  </si>
  <si>
    <t>Отплата камата домаћим јавним финансијским институцијама</t>
  </si>
  <si>
    <t>Отплата камата домаћим пословним банкама</t>
  </si>
  <si>
    <t>Отплата камата осталим домаћим кредиторима</t>
  </si>
  <si>
    <t>Отплата камата домаћинствима у земљи</t>
  </si>
  <si>
    <t>Отплата камата на домаће финансијске деривате</t>
  </si>
  <si>
    <t>Отплата камата на домаће менице</t>
  </si>
  <si>
    <t>Износ извршених расхода и издатака</t>
  </si>
  <si>
    <t>Аутономне
покрајине</t>
  </si>
  <si>
    <t>ООСО</t>
  </si>
  <si>
    <t>II. УКУПНИ РАСХОДИ И ИЗДАЦИ</t>
  </si>
  <si>
    <t>Расходи и издаци на терет буџета</t>
  </si>
  <si>
    <t>III. УТВРЂИВАЊЕ РАЗЛИКЕ ИЗМЕЂУ ОДОБРЕНИХ СРЕДСТАВА И ИЗВРШЕЊА</t>
  </si>
  <si>
    <t>Из буџета</t>
  </si>
  <si>
    <t>Отплата камата страним владама</t>
  </si>
  <si>
    <t>Отплата камата мултилатералним институцијама</t>
  </si>
  <si>
    <t>Отплата камата страним пословним банкама</t>
  </si>
  <si>
    <t>Отплата камата осталим страним кредиторима</t>
  </si>
  <si>
    <t>Отплата камата на стране финансијске деривате</t>
  </si>
  <si>
    <t>Негативне курсне разлике</t>
  </si>
  <si>
    <t>Казне за кашњење</t>
  </si>
  <si>
    <t>Текуће субвенције јавним нефинансијским предузећима и организацијама</t>
  </si>
  <si>
    <t>Капиталне субвенције јавним нефинансијским предузећима и организацијама</t>
  </si>
  <si>
    <t>Текуће субвенције приватним финансијским институцијама</t>
  </si>
  <si>
    <t>Капиталне субвенције приватним финансијским институцијама</t>
  </si>
  <si>
    <t>Текуће субвенције јавним финансијским институцијама</t>
  </si>
  <si>
    <t>Капиталне субвенције јавним финансијским институцијама</t>
  </si>
  <si>
    <t>Остали једнократни порези на имовину</t>
  </si>
  <si>
    <t>Остали порези које плаћају искључиво предузећа и предузетници</t>
  </si>
  <si>
    <t>Остали порези које плаћају друга или неидентификована лица</t>
  </si>
  <si>
    <t>Доприноси за социјално осигурање на терет запослених</t>
  </si>
  <si>
    <t>Доприноси за социјално осигурање на терет послодаваца</t>
  </si>
  <si>
    <t>Доприноси за социјално осигурање лица која обављају самосталну делатност и незапослених лица</t>
  </si>
  <si>
    <t>Доприноси за социјално осигурање који се не могу разврстати</t>
  </si>
  <si>
    <t>Социјални доприноси послодаваца</t>
  </si>
  <si>
    <t>Импутирани социјални доприноси</t>
  </si>
  <si>
    <t>Образац 2</t>
  </si>
  <si>
    <t>Врста
посла</t>
  </si>
  <si>
    <t>Јединствени
број КБС</t>
  </si>
  <si>
    <t>Надлежни
директни
КБС</t>
  </si>
  <si>
    <t>НАЗИВ КОРИСНИКА БУЏЕТСКИХ СРЕДСТАВА</t>
  </si>
  <si>
    <t>СЕДИШТЕ</t>
  </si>
  <si>
    <t>МАТИЧНИ БРОЈ</t>
  </si>
  <si>
    <t>ПИБ</t>
  </si>
  <si>
    <t>БРОЈ ПОДРАЧУНА</t>
  </si>
  <si>
    <t>ПРИМАЊА ОД ПРОДАЈЕ ДРАГОЦЕНОСТИ (3018)</t>
  </si>
  <si>
    <t>ПРИМАЊА ОД ПРОДАЈЕ ДРАГОЦЕНОСТИ (3019)</t>
  </si>
  <si>
    <t>Примања од продаје драгоцености</t>
  </si>
  <si>
    <t>ПРИМАЊА ОД ПРОДАЈЕ ПРИРОДНЕ ИМОВИНЕ (3021 + 3023 + 3025)</t>
  </si>
  <si>
    <t>ПРИМАЊА ОД ПРОДАЈЕ ЗЕМЉИШТА (3022)</t>
  </si>
  <si>
    <t>Примања од продаје земљишта</t>
  </si>
  <si>
    <t>ПРИМАЊА ОД ПРОДАЈЕ ПОДЗЕМНИХ БЛАГА (3024)</t>
  </si>
  <si>
    <t>Обавезе по основу доприноса за незапосленост за накнаде запосленима</t>
  </si>
  <si>
    <t>Обавезе по основу доприноса за пензијско и инвалидско осигурање на терет послодавца</t>
  </si>
  <si>
    <t>Обавезе по основу доприноса за здравствено осигурање на терет послодавца</t>
  </si>
  <si>
    <t>Обавезе по основу доприноса за случај незапослености на терет послодавца</t>
  </si>
  <si>
    <t>Обавезе по основу нето накнада у натури</t>
  </si>
  <si>
    <t>Обавезе по основу пореза на накнаде у натури</t>
  </si>
  <si>
    <t>Обавезе по основу доприноса за пензијско и инвалидско осигурање за накнаде у натури</t>
  </si>
  <si>
    <t>Обавезе по основу доприноса за здравствено осигурање за накнаде у натури</t>
  </si>
  <si>
    <t>Обавезе по основу доприноса за случај незапослености за накнаде у натури</t>
  </si>
  <si>
    <t>Обавезе по основу нето исплата социјалне помоћи запосленима</t>
  </si>
  <si>
    <t>Обавезе по основу пореза на социјалну помоћ запосленима</t>
  </si>
  <si>
    <t>Обавезе по основу доприноса за пензијско и инвалидско осигурање за социјалну помоћ запосленима</t>
  </si>
  <si>
    <t>Обавезе по основу доприноса за здравствено осигурање за социјалну помоћ запосленима</t>
  </si>
  <si>
    <t>Обавезе по основу доприноса за случај незапослености за социјалну помоћ запосленима</t>
  </si>
  <si>
    <t>Обавезе по основу нето исплата за службена путовања</t>
  </si>
  <si>
    <t xml:space="preserve">Обавезе по основу пореза на исплате за службена путовања </t>
  </si>
  <si>
    <t>Обавезе по основу нето исплата за услуге по уговору</t>
  </si>
  <si>
    <t>Обавезе по основу пореза на исплате за услуге по уговору</t>
  </si>
  <si>
    <t>Обавезе по основу доприноса за пензијско и инвалидско осигурање за услуге по уговору</t>
  </si>
  <si>
    <t>Обавезе по основу доприноса за здравствено осигурање за услуге по уговору</t>
  </si>
  <si>
    <t>Обавезе по основу доприноса за случај незапослености за услуге по уговору</t>
  </si>
  <si>
    <t>Обавезе по основу отплате домаћих камата</t>
  </si>
  <si>
    <t>Обавезе по основу отплате страних камата</t>
  </si>
  <si>
    <t>Обавезе по основу пратећих трошкова задуживања</t>
  </si>
  <si>
    <t>Обавезе по основу субвенција нефинансијским предузећима</t>
  </si>
  <si>
    <t>Обавезе по основу субвенција приватним финансијским предузећима</t>
  </si>
  <si>
    <t>Обавезе по основу субвенција јавним финансијским установама</t>
  </si>
  <si>
    <t>Обавезе по основу субвенција приватним предузећима</t>
  </si>
  <si>
    <t>Обавезе по основу донација страним владама</t>
  </si>
  <si>
    <t>Обавезе по основу трансфера осталим нивоима власти</t>
  </si>
  <si>
    <t>Обавезе по основу права из социјалног осигурања код организација обавезног социјалног осигурања</t>
  </si>
  <si>
    <t>Обавезе по основу социјалне помоћи из буџета</t>
  </si>
  <si>
    <t>Отплата главнице домаћим јавним финансијским институцијама</t>
  </si>
  <si>
    <t>Отплата главнице домаћим пословним банкама</t>
  </si>
  <si>
    <t>Отплата главнице осталим домаћим кредиторима</t>
  </si>
  <si>
    <t>Отплата главнице домаћинствима у земљи</t>
  </si>
  <si>
    <t xml:space="preserve">Отплата главнице на домаће финансијске деривате </t>
  </si>
  <si>
    <t>Отплата домаћих меница</t>
  </si>
  <si>
    <t>Отплата главнице страним владама</t>
  </si>
  <si>
    <t>Отплата главнице мултилатералним институцијама</t>
  </si>
  <si>
    <t>Износ расхода и издатака за нефинансијску имовину, финансираних из кредита</t>
  </si>
  <si>
    <t>Износ расхода и издатака за нефинансијску имовину, 
финансираних из кредита</t>
  </si>
  <si>
    <t>Примања од продаје страних хартија од вредности, 
изузев акција</t>
  </si>
  <si>
    <t>Примања од отплате кредита датих страним 
нефинансијским институцијама</t>
  </si>
  <si>
    <t>Помоћ у медицинском лечењу запосленог или чланова 
уже породице и друге помоћи запосленом</t>
  </si>
  <si>
    <t>Услуге очувања животне средине, науке и геодетске 
услуге</t>
  </si>
  <si>
    <t>Отплата камата домаћим јавним финансијским 
институцијама</t>
  </si>
  <si>
    <t>Капиталне субвенције јавним нефинансијским 
предузећима и организацијама</t>
  </si>
  <si>
    <t>Текуће субвенције приватним финансијским 
институцијама</t>
  </si>
  <si>
    <t>Капиталне субвенције јавним финансијским 
институцијама</t>
  </si>
  <si>
    <t>Права из социјалног осигурања која се исплаћују 
непосредно домаћинствима</t>
  </si>
  <si>
    <t>Права из социјалног осигурања која се исплаћују 
непосредно пружаоцима услуга</t>
  </si>
  <si>
    <t>Дотације непрофитним организацијама које пружају 
помоћ домаћинствима</t>
  </si>
  <si>
    <t>Накнада штете за повреде или штету насталу услед 
елементарних непогода</t>
  </si>
  <si>
    <t>Кредити домаћим нефинансијским приватним 
предузећима</t>
  </si>
  <si>
    <t>Други порези које искључиво плаћају предузећа, 
односно предузетници</t>
  </si>
  <si>
    <t>Текући добровољни трансфери од физичких и правних 
лица</t>
  </si>
  <si>
    <t>Капитални добровољни трансфери од физичких и 
правних лица</t>
  </si>
  <si>
    <t>ББ</t>
  </si>
  <si>
    <t/>
  </si>
  <si>
    <t>80360</t>
  </si>
  <si>
    <t>07771550</t>
  </si>
  <si>
    <t>80314</t>
  </si>
  <si>
    <t>ЦЕНТРАЛНИ ИНСТИТУТ ЗА КОНЗЕРВАЦИЈУ</t>
  </si>
  <si>
    <t>80408</t>
  </si>
  <si>
    <t>17756435</t>
  </si>
  <si>
    <t>80388</t>
  </si>
  <si>
    <t>17753347</t>
  </si>
  <si>
    <t>АГЕНЦИЈА ЗА АКРЕДИТАЦИЈУ ЗДРАВСТВЕНИХ УСТАНОВА СРБИЈЕ</t>
  </si>
  <si>
    <t>59028</t>
  </si>
  <si>
    <t>17743368</t>
  </si>
  <si>
    <t>ДИРЕКЦИЈА ЗА РАЗВОЈ И ИЗГРАДЊУ ГРАДСКЕ ОПШТИНЕ БАРАЈЕВО</t>
  </si>
  <si>
    <t>80395</t>
  </si>
  <si>
    <t>17754378</t>
  </si>
  <si>
    <t>80394</t>
  </si>
  <si>
    <t>17754386</t>
  </si>
  <si>
    <t>ДИРЕКЦИЈА ЗА ИЗГРАДЊУ ОПШТИНЕ СТАРА ПАЗОВА ЈП</t>
  </si>
  <si>
    <t>ТУРИСТИЧКА ОРГАНИЗАЦИЈА ОПШТИНЕ СТАРА ПАЗОВА</t>
  </si>
  <si>
    <t>80404</t>
  </si>
  <si>
    <t>08908583</t>
  </si>
  <si>
    <t>80399</t>
  </si>
  <si>
    <t>08907323</t>
  </si>
  <si>
    <t>80319</t>
  </si>
  <si>
    <t>17078712</t>
  </si>
  <si>
    <t>ЗАВОД ЗА ЈАВНО ЗДРАВЉЕ ЧАЧАК</t>
  </si>
  <si>
    <t>МЕСНА ЗАЈЕДНИЦА РАСОВАЦ</t>
  </si>
  <si>
    <t>80355</t>
  </si>
  <si>
    <t>17764527</t>
  </si>
  <si>
    <t>ЈАВНО ПРЕДУЗЕЋЕ СПОРТСКО-РЕКРЕАТИВНИ ЦЕНТАР</t>
  </si>
  <si>
    <t>80302</t>
  </si>
  <si>
    <t>20456108</t>
  </si>
  <si>
    <t>АПОТЕКА ГОРЊИ МИЛАНОВАЦ</t>
  </si>
  <si>
    <t>ДОМ ЗДРАВЉА ГОРЊИ МИЛАНОВАЦ</t>
  </si>
  <si>
    <t>80368</t>
  </si>
  <si>
    <t>17776037</t>
  </si>
  <si>
    <t>ОПШТА БОЛНИЦА ГОРЊИ МИЛАНОВАЦ</t>
  </si>
  <si>
    <t>80415</t>
  </si>
  <si>
    <t>17780042</t>
  </si>
  <si>
    <t>КУЛТУРНИ ЦЕНТАР ТОПОЛА</t>
  </si>
  <si>
    <t>80334</t>
  </si>
  <si>
    <t>17763326</t>
  </si>
  <si>
    <t>80333</t>
  </si>
  <si>
    <t>17763334</t>
  </si>
  <si>
    <t>МЕСНА ЗАЈЕДНИЦА БРЕСНО ПОЉЕ</t>
  </si>
  <si>
    <t>80392</t>
  </si>
  <si>
    <t>17776398</t>
  </si>
  <si>
    <t>80290</t>
  </si>
  <si>
    <t>80393</t>
  </si>
  <si>
    <t>17778927</t>
  </si>
  <si>
    <t>МЕСНА ЗАЈЕДНИЦА ЛАЋИСЛЕД</t>
  </si>
  <si>
    <t>МЕСНА ЗАЈЕДНИЦА ПАЈКОВАЦ</t>
  </si>
  <si>
    <t>80353</t>
  </si>
  <si>
    <t>07326386</t>
  </si>
  <si>
    <t>СРЕДЊА ШКОЛА ВАРВАРИН</t>
  </si>
  <si>
    <t>ТУРИСТИЧКА ОРГАНИЗАЦИЈА ОПШТИНЕ БОЈНИК</t>
  </si>
  <si>
    <t>80405</t>
  </si>
  <si>
    <t>17779923</t>
  </si>
  <si>
    <t>ТУРИСТИЧКА ОРГАНИЗАЦИЈА ГРАДА ЛОЗНИЦЕ</t>
  </si>
  <si>
    <t>МЕСНА ЗАЈЕДНИЦА  ЛЕШНИЦА</t>
  </si>
  <si>
    <t>НАЦИОНАЛНА СЛУЖБА ЗА ЗАПОШЉАВАЊЕ-ФИЛИЈАЛА ЛОЗНИЦА</t>
  </si>
  <si>
    <t>80320</t>
  </si>
  <si>
    <t>17767771</t>
  </si>
  <si>
    <t>МЕСНА ЗАЈЕДНИЦА ГОРЊЕ ДРАГОВЉЕ</t>
  </si>
  <si>
    <t>80289</t>
  </si>
  <si>
    <t>07304226</t>
  </si>
  <si>
    <t>МЕСНА ЗАЈЕДНИЦА РАТКО ПАВЛОВИЋ</t>
  </si>
  <si>
    <t>80403</t>
  </si>
  <si>
    <t>17711121</t>
  </si>
  <si>
    <t>ФОНД ЗА РАЗВОЈ ПОЉОПРИВРЕДЕ ГРАДСКЕ ОПШТИНЕ ПАНТЕЛЕЈ</t>
  </si>
  <si>
    <t>80364</t>
  </si>
  <si>
    <t>17767232</t>
  </si>
  <si>
    <t>80308</t>
  </si>
  <si>
    <t>ЦЕНТАР ЗА ОБУКУ И СТРУЧНО ОСПОСОБЉАВАЊЕ УПРАВЕ ЗА ИЗВРШЕЊЕ КРИВИЧНИХ САНКЦИЈА</t>
  </si>
  <si>
    <t>ФОНД ЗА ЗАШТИТУ ЖИВОТНЕ СРЕДИНЕ ГРАДА НОВОГ ПАЗАРА</t>
  </si>
  <si>
    <t>80356</t>
  </si>
  <si>
    <t>17766767</t>
  </si>
  <si>
    <t>СПЕЦИЈАЛНА БОЛНИЦА ЗА ПРОГРЕСИВНЕ МИШИЋНЕ И НЕУРОМИШИЋНЕ БОЛЕСТИ НОВИ ПАЗАР</t>
  </si>
  <si>
    <t>РЕПУБЛИЧКИ ФОНД ПИО-ФИЛИЈАЛА-НОВИ ПАЗАР</t>
  </si>
  <si>
    <t>80313</t>
  </si>
  <si>
    <t>НАЦИОНАЛНА СЛУЖБА ЗА ЗАПОШЉАВАЊЕ-ФИЛИЈАЛА НОВИ ПАЗАР</t>
  </si>
  <si>
    <t>80317</t>
  </si>
  <si>
    <t>МЕСНА ЗАЈЕДНИЦА МОРАНИ</t>
  </si>
  <si>
    <t>80410</t>
  </si>
  <si>
    <t>17774638</t>
  </si>
  <si>
    <t>ФОНД ЗА РАЗВОЈ ПОЉОПРИВРЕДЕ ОПШТИНЕ ПИРОТ</t>
  </si>
  <si>
    <t>80363</t>
  </si>
  <si>
    <t>17767682</t>
  </si>
  <si>
    <t>ТУРИСТИЧКА ОРГАНИЗАЦИЈА ОПШТИНЕ БАБУШНИЦА</t>
  </si>
  <si>
    <t>80343</t>
  </si>
  <si>
    <t>17765914</t>
  </si>
  <si>
    <t>ФОНД ЗА РАЗВОЈ ПОЉОПРИВРЕДЕ ОПШТИНЕ ДИМИТРОВГРАД</t>
  </si>
  <si>
    <t>80365</t>
  </si>
  <si>
    <t>17765850</t>
  </si>
  <si>
    <t>ЈАВНО ПРЕДУЗЕЋЕ ЗА ГРАЂЕВИНСКО ЗЕМЉИШТЕ И ИЗГРАДЊУ ОПШТИНЕ БЕЛА ПАЛАНКА</t>
  </si>
  <si>
    <t>20586834</t>
  </si>
  <si>
    <t>КОСТОЛАЦ</t>
  </si>
  <si>
    <t>МЕСНА ЗАЈЕДНИЦА КРВИЈЕ</t>
  </si>
  <si>
    <t>ЈАВНА УСТАНОВА ДИРЕКЦИЈА ЗА ОМЛАДИНУ И СПОРТ ПЕТРОВАЦ НА МЛАВИ</t>
  </si>
  <si>
    <t>80359</t>
  </si>
  <si>
    <t>17774778</t>
  </si>
  <si>
    <t>17762966</t>
  </si>
  <si>
    <t>ЦЕНТАР ЗА СОЦИЈАЛНИ РАД ОПШТИНЕ ЖАБАРИ</t>
  </si>
  <si>
    <t>НАЦИОНАЛНА СЛУЖБА ЗА ЗАПОШЉАВАЊЕ-ФИЛИЈАЛА ПРИЈЕПОЉЕ</t>
  </si>
  <si>
    <t>80386</t>
  </si>
  <si>
    <t>МЕСНА ЗАЈЕДНИЦА ВИШЕСЕЛО</t>
  </si>
  <si>
    <t>80377</t>
  </si>
  <si>
    <t>17777688</t>
  </si>
  <si>
    <t>80344</t>
  </si>
  <si>
    <t>20033738</t>
  </si>
  <si>
    <t>80375</t>
  </si>
  <si>
    <t>17769421</t>
  </si>
  <si>
    <t>17762923</t>
  </si>
  <si>
    <t>80406</t>
  </si>
  <si>
    <t>07714840</t>
  </si>
  <si>
    <t>ФОНД ЗА РАЗВОЈ ПОЉОПРИВРЕДЕ ОПШТИНЕ ВЕЛИКА ПЛАНА</t>
  </si>
  <si>
    <t>МЕСНА ЗАЈЕДНИЦА ТРНАВА СЕЛО</t>
  </si>
  <si>
    <t>ГРАДСКИ ЦЕНТАР ЗА СОЦИЈАЛНИ РАД ЈАГОДИНА</t>
  </si>
  <si>
    <t>ФОНД ЗА РАЗВОЈ ПОЉОПРИВРЕДЕ ОПШТИНЕ СВИЛАЈНАЦ</t>
  </si>
  <si>
    <t>80346</t>
  </si>
  <si>
    <t>17766511</t>
  </si>
  <si>
    <t>80367</t>
  </si>
  <si>
    <t>20524588</t>
  </si>
  <si>
    <t>ТУРИСТИЧКА ОРГАНИЗАЦИЈА ОПШТИНЕ ЋУПРИЈА</t>
  </si>
  <si>
    <t>80354</t>
  </si>
  <si>
    <t>17764926</t>
  </si>
  <si>
    <t>80381</t>
  </si>
  <si>
    <t>17769367</t>
  </si>
  <si>
    <t>80345</t>
  </si>
  <si>
    <t>17721330</t>
  </si>
  <si>
    <t>МЕСНА ЗАЈЕДНИЦА ЈАЗОВНИК</t>
  </si>
  <si>
    <t>80423</t>
  </si>
  <si>
    <t>17777823</t>
  </si>
  <si>
    <t>ФОНД ЗА РАЗВОЈ ПОЉОПРИВРЕДЕ ОПШТИНЕ АРИЉЕ</t>
  </si>
  <si>
    <t>80396</t>
  </si>
  <si>
    <t>17777530</t>
  </si>
  <si>
    <t>80379</t>
  </si>
  <si>
    <t>17768417</t>
  </si>
  <si>
    <t>ФОНД ЗА РАЗВОЈ ПОЉОПРИВРЕДЕ ОПШТИНЕ КОСЈЕРИЋ</t>
  </si>
  <si>
    <t>80407</t>
  </si>
  <si>
    <t>17782479</t>
  </si>
  <si>
    <t>ДИРЕКЦИЈА ЗА ПОЉОПРИВРЕДУ И РОБНЕ РЕЗЕРВЕ ГРАДА ВАЉЕВА</t>
  </si>
  <si>
    <t>УСТАНОВА КУЛТУРЕ ЦЕНТАР ЗА КУЛТУРУ ВАЉЕВО</t>
  </si>
  <si>
    <t>80402</t>
  </si>
  <si>
    <t>17779206</t>
  </si>
  <si>
    <t>80349</t>
  </si>
  <si>
    <t>80332</t>
  </si>
  <si>
    <t>20491132</t>
  </si>
  <si>
    <t>80398</t>
  </si>
  <si>
    <t>17779575</t>
  </si>
  <si>
    <t>80414</t>
  </si>
  <si>
    <t>17779214</t>
  </si>
  <si>
    <t>ФОНД ЗА РУРАЛНИ РАЗВОЈ ОПШТИНЕ УБ</t>
  </si>
  <si>
    <t>80412</t>
  </si>
  <si>
    <t>17780948</t>
  </si>
  <si>
    <t>ЦЕНТАР ЗА КУЛТУРНЕ ДЕЛАТНОСТИ И БИБЛИОТЕКАРСТВО ОПШТИНЕ ВЛАДИЧИН ХАН</t>
  </si>
  <si>
    <t>80385</t>
  </si>
  <si>
    <t>17778340</t>
  </si>
  <si>
    <t>80330</t>
  </si>
  <si>
    <t>80331</t>
  </si>
  <si>
    <t>17763105</t>
  </si>
  <si>
    <t>МЕСНА ЗАЈЕДНИЦА ГОРЊА РЖАНА</t>
  </si>
  <si>
    <t>МЕСНА ЗАЈЕДНИЦА ДОЊА РЖАНА</t>
  </si>
  <si>
    <t>МЕСНА ЗАЈЕДНИЦА МЛЕКОМИНЦИ</t>
  </si>
  <si>
    <t>80389</t>
  </si>
  <si>
    <t>17769685</t>
  </si>
  <si>
    <t>МЕСНА ЗАЈЕДНИЦА ВРАЖОГРНАЦ</t>
  </si>
  <si>
    <t>МЕСНА ЗАЈЕДНИЦА НИКОЛИЧЕВО</t>
  </si>
  <si>
    <t>80347</t>
  </si>
  <si>
    <t>17763288</t>
  </si>
  <si>
    <t>70867</t>
  </si>
  <si>
    <t>80418</t>
  </si>
  <si>
    <t>17782126</t>
  </si>
  <si>
    <t>80419</t>
  </si>
  <si>
    <t>17782134</t>
  </si>
  <si>
    <t>80401</t>
  </si>
  <si>
    <t>17779362</t>
  </si>
  <si>
    <t>НАЦИОНАЛНА СЛУЖБА ЗА ЗАПОШЉАВАЊЕ-ФИЛИЈАЛА КИКИНДА</t>
  </si>
  <si>
    <t>80291</t>
  </si>
  <si>
    <t>08690022</t>
  </si>
  <si>
    <t>ТУРИСТИЧКА ОРГАНИЗАЦИЈА ГРАДА НОВОГ САДА</t>
  </si>
  <si>
    <t>80362</t>
  </si>
  <si>
    <t>08903280</t>
  </si>
  <si>
    <t>80400</t>
  </si>
  <si>
    <t>08907498</t>
  </si>
  <si>
    <t>80397</t>
  </si>
  <si>
    <t>20557885</t>
  </si>
  <si>
    <t>ЦЕНТАР ЗА СОЦИЈАЛНИ РАД ОПШТИНЕ БАЧ</t>
  </si>
  <si>
    <t>ГАЛЕРИЈА НАИВНЕ УМЕТНОСТИ</t>
  </si>
  <si>
    <t>80341</t>
  </si>
  <si>
    <t>08899088</t>
  </si>
  <si>
    <t>80384</t>
  </si>
  <si>
    <t>08906165</t>
  </si>
  <si>
    <t>80383</t>
  </si>
  <si>
    <t>08906173</t>
  </si>
  <si>
    <t>80348</t>
  </si>
  <si>
    <t>20490764</t>
  </si>
  <si>
    <t>08898774</t>
  </si>
  <si>
    <t>ТУРИСТИЧКА ОРГАНИЗАЦИЈА ШИД</t>
  </si>
  <si>
    <t>80335</t>
  </si>
  <si>
    <t>08898111</t>
  </si>
  <si>
    <t>80391</t>
  </si>
  <si>
    <t>08905908</t>
  </si>
  <si>
    <t>ФОНД ЗА РАЗВОЈ ПОЉОПРИВРЕДЕ ОПШТИНЕ КАЊИЖА</t>
  </si>
  <si>
    <t>80413</t>
  </si>
  <si>
    <t>08902658</t>
  </si>
  <si>
    <t>ЕКОНОМСКО-ТРГОВИНСКА ШКОЛА СЕНТА</t>
  </si>
  <si>
    <t>ДОМ ОМЛАДИНЕ У ВРШЦУ</t>
  </si>
  <si>
    <t>80372</t>
  </si>
  <si>
    <t>08904944</t>
  </si>
  <si>
    <t>НАЦИОНАЛНА СЛУЖБА ЗА ЗАПОШЉАВАЊЕ-ФИЛИЈАЛА ВРШАЦ</t>
  </si>
  <si>
    <t>80318</t>
  </si>
  <si>
    <t>80342</t>
  </si>
  <si>
    <t>20492830</t>
  </si>
  <si>
    <t>ЦЕНТАР ЗА СОЦИЈАЛНИ РАД ГРАДА ЗРЕЊАНИНА</t>
  </si>
  <si>
    <t>80370</t>
  </si>
  <si>
    <t>08904332</t>
  </si>
  <si>
    <t>80382</t>
  </si>
  <si>
    <t>09145478</t>
  </si>
  <si>
    <t>80369</t>
  </si>
  <si>
    <t>20500417</t>
  </si>
  <si>
    <t>ЈАВНО ГРАДСКО САОБРАЋАЈНО ПРЕДУЗЕЋЕ ПРИШТИНА</t>
  </si>
  <si>
    <t>09017429</t>
  </si>
  <si>
    <t>ЗАВОД ЗА ЗАШТИТУ СПОМЕНИКА КУЛТУРЕ ГРАДА ПРИШТИНЕ</t>
  </si>
  <si>
    <t>80361</t>
  </si>
  <si>
    <t>09018778</t>
  </si>
  <si>
    <t>80340</t>
  </si>
  <si>
    <t>09214941</t>
  </si>
  <si>
    <t>U karticama UnObr1, UnObr2, UnObr3, UnObr4, UnObr5 :</t>
  </si>
  <si>
    <t>U kartici "Podaci" popunjavaju se podaci o korisniku budžetskih sredstava i njih je 
neophodno uneti zbog štampe obrazaca. Jedinstveni broj KBS i matični broj se popunjavaju sa vodećim nulama.</t>
  </si>
  <si>
    <t>U kartici "Kontrole" nalaze se logičke kontrole u upoređenja ispravnosti jedinstvenog broja KBS i matičnog broja prema spisku Uprave za trezor. Ukoliko su polja crvene boje, 
znači da ta logička kontrola nije dobra ili su neispravni ili neupareni jedinstveni broj KBS i matični broj (treba da budu zelene boje).</t>
  </si>
  <si>
    <t xml:space="preserve">Na kraju rada, sveska se spašava kao "Zavrsni_XXXXX_N, gde je XXXXX oznaka JBBK,
a N oznaka statusne promene. Ukoliko nije bilo statusne promene oznaka N je "0", a ukoliko je bilo statusne promene oznaka N za period pre statusne promene je "1", a posle 
statusne promene"2". </t>
  </si>
  <si>
    <t>Potrebno je ući u Tools&gt;Macro&gt;Security i podesiti Security Level na MEDIUM ili LOW.
 (excel 2003)
ili office button &gt; excel options &gt; trust center &gt; trust center settings &gt; macro settings &gt; enable all macros &gt; ok &gt; ok (excel 2007). 
U oba slučaja čekirati Trust access to the Visual Basic (VBA) project object model
Zatim izaći iz programa pa ponovo pokrenuti datoteku</t>
  </si>
  <si>
    <t>Вишак прихода и примања – суфицит</t>
  </si>
  <si>
    <t>Мањак прихода и примања – дефицит</t>
  </si>
  <si>
    <t>Дугорочне домаће хартије од вредности, изузев акција</t>
  </si>
  <si>
    <t>x</t>
  </si>
  <si>
    <t>8411</t>
  </si>
  <si>
    <t>6820</t>
  </si>
  <si>
    <t>9499</t>
  </si>
  <si>
    <t>8559</t>
  </si>
  <si>
    <t>80833</t>
  </si>
  <si>
    <t>17791869</t>
  </si>
  <si>
    <t>9003</t>
  </si>
  <si>
    <t>7490</t>
  </si>
  <si>
    <t>6499</t>
  </si>
  <si>
    <t>8413</t>
  </si>
  <si>
    <t>9102</t>
  </si>
  <si>
    <t>9101</t>
  </si>
  <si>
    <t>9004</t>
  </si>
  <si>
    <t>9103</t>
  </si>
  <si>
    <t>МУЗЕЈ АФРИЧКЕ УМЕТНОСТИ - ЗБИРКА ВЕДЕ И ДР ЗДРАВКА ПЕЧАРА</t>
  </si>
  <si>
    <t>9001</t>
  </si>
  <si>
    <t>МУЗЕЈ АУТОМОБИЛА - ЗБИРКА Б. ПЕТКОВИЋА</t>
  </si>
  <si>
    <t>8423</t>
  </si>
  <si>
    <t>8891</t>
  </si>
  <si>
    <t>АРХЕОЛОШКИ ИНСТИТУТ</t>
  </si>
  <si>
    <t>7220</t>
  </si>
  <si>
    <t>ИСТОРИЈСКИ ИНСТИТУТ</t>
  </si>
  <si>
    <t>6512</t>
  </si>
  <si>
    <t>8424</t>
  </si>
  <si>
    <t>МУП - УПРАВА ЗА ПОСЛОВЕ ИСХРАНЕ И СМЕШТАЈА БЕОГРАД</t>
  </si>
  <si>
    <t>КОМПЕЗАЦИОНИ ФОНД РЕПУБЛИКЕ СРБИЈЕ</t>
  </si>
  <si>
    <t>80638</t>
  </si>
  <si>
    <t>20593709</t>
  </si>
  <si>
    <t>6629</t>
  </si>
  <si>
    <t>НАРОДНО ПОЗОРИШТЕ У БЕОГРАДУ</t>
  </si>
  <si>
    <t>6010</t>
  </si>
  <si>
    <t>РЕПУБЛИЧКА УСТАНОВА ФИЛМСКЕ НОВОСТИ</t>
  </si>
  <si>
    <t>80633</t>
  </si>
  <si>
    <t>17786890</t>
  </si>
  <si>
    <t>6492</t>
  </si>
  <si>
    <t>6831</t>
  </si>
  <si>
    <t>7022</t>
  </si>
  <si>
    <t>НАЦИОНАЛНА АГЕНЦИЈА ЗА РЕГИОНАЛНИ РАЗВОЈ</t>
  </si>
  <si>
    <t>59009</t>
  </si>
  <si>
    <t>17787381</t>
  </si>
  <si>
    <t>80700</t>
  </si>
  <si>
    <t>17788728</t>
  </si>
  <si>
    <t>ЦЕНТАР ЗА СМЕШТАЈ И ДНЕВНИ БОРАВАК ДЕЦЕ И ОМЛАДИНЕ ОМЕТЕНЕ У РАЗВОЈУ</t>
  </si>
  <si>
    <t>8790</t>
  </si>
  <si>
    <t>ЦЕНТАР ЗА ЗАШТИТУ ОДОЈЧАДИ, ДЕЦЕ И ОМЛАДИНЕ</t>
  </si>
  <si>
    <t>8899</t>
  </si>
  <si>
    <t>9411</t>
  </si>
  <si>
    <t>8412</t>
  </si>
  <si>
    <t>ЦЕНТРАЛНИ РЕГИСТАР ОБАВЕЗНОГ СОЦИЈАЛНОГ ОСИГУРАЊА</t>
  </si>
  <si>
    <t>80859</t>
  </si>
  <si>
    <t>13403</t>
  </si>
  <si>
    <t>17797603</t>
  </si>
  <si>
    <t>8430</t>
  </si>
  <si>
    <t>8520</t>
  </si>
  <si>
    <t>8532</t>
  </si>
  <si>
    <t>8531</t>
  </si>
  <si>
    <t>ПРАВНО-ПОСЛОВНА ШКОЛА БЕОГРАД</t>
  </si>
  <si>
    <t>5590</t>
  </si>
  <si>
    <t>8542</t>
  </si>
  <si>
    <t>УНИВЕРЗИТЕТ У БЕОГРАДУ - ЕКОНОМСКИ ФАКУЛТЕТ</t>
  </si>
  <si>
    <t>УНИВЕРЗИТЕТ У БЕОГРАДУ - ФАКУЛТЕТ ВЕТЕРИНАРСКЕ МЕДИЦИНЕ</t>
  </si>
  <si>
    <t>УНИВЕРЗИТЕТ У БЕОГРАДУ - ФИЛОЗОФСКИ ФАКУЛТЕТ</t>
  </si>
  <si>
    <t>УНИВЕРЗИТЕТ У БЕОГРАДУ - ФАКУЛТЕТ ЗА СПЕЦИЈАЛНУ ЕДУКАЦИЈУ И РЕХАБИЛИТАЦИЈУ</t>
  </si>
  <si>
    <t>УНИВЕРЗИТЕТ У БЕОГРАДУ - ГЕОГРАФСКИ ФАКУЛТЕТ</t>
  </si>
  <si>
    <t>ВИСОКА ШКОЛА СТРУКОВНИХ СТУДИЈА - БЕОГРАДСКА ПОЛИТЕХНИКА</t>
  </si>
  <si>
    <t>УНИВЕРЗИТЕТ У БЕОГРАДУ - МЕДИЦИНСКИ ФАКУЛТЕТ</t>
  </si>
  <si>
    <t>УНИВЕРЗИТЕТ У БЕОГРАДУ - ФИЗИЧКИ ФАКУЛТЕТ</t>
  </si>
  <si>
    <t>УНИВЕРЗИТЕТ У БЕОГРАДУ - ХЕМИЈСКИ ФАКУЛТЕТ</t>
  </si>
  <si>
    <t>УНИВЕРЗИТЕТ У БЕОГРАДУ - ФАКУЛТЕТ ЗА ФИЗИЧКУ ХЕМИЈУ</t>
  </si>
  <si>
    <t>УСТАНОВА СТУДЕНТСКИ КУЛТУРНИ ЦЕНТАР БЕОГРАД</t>
  </si>
  <si>
    <t>7219</t>
  </si>
  <si>
    <t>80867</t>
  </si>
  <si>
    <t>9319</t>
  </si>
  <si>
    <t>АГЕНЦИЈА ЗА ЗАШТИТУ ОД ЈОНИЗУЈУЋИХ ЗРАЧЕЊА И НУКЛЕАРНУ СИГУРНОСТ СРБИЈЕ</t>
  </si>
  <si>
    <t>80818</t>
  </si>
  <si>
    <t>17786920</t>
  </si>
  <si>
    <t>АПЕЛАЦИОНИ СУД У БЕОГРАДУ</t>
  </si>
  <si>
    <t>80569</t>
  </si>
  <si>
    <t>30211</t>
  </si>
  <si>
    <t>17772732</t>
  </si>
  <si>
    <t>ВИШИ СУД У БЕОГРАДУ</t>
  </si>
  <si>
    <t>80433</t>
  </si>
  <si>
    <t>30225</t>
  </si>
  <si>
    <t>17772678</t>
  </si>
  <si>
    <t>ПРВИ ОСНОВНИ СУД У БЕОГРАДУ</t>
  </si>
  <si>
    <t>80459</t>
  </si>
  <si>
    <t>30226</t>
  </si>
  <si>
    <t>17772686</t>
  </si>
  <si>
    <t>ДРУГИ ОСНОВНИ СУД У БЕОГРАДУ</t>
  </si>
  <si>
    <t>ПРИВРЕДНИ СУД У БЕОГРАДУ</t>
  </si>
  <si>
    <t>80493</t>
  </si>
  <si>
    <t>30227</t>
  </si>
  <si>
    <t>17772708</t>
  </si>
  <si>
    <t>ВИШЕ ЈАВНО ТУЖИЛАШТВО У БЕОГРАДУ</t>
  </si>
  <si>
    <t>80543</t>
  </si>
  <si>
    <t>30228</t>
  </si>
  <si>
    <t>17772813</t>
  </si>
  <si>
    <t>ПРВО ОСНОВНО ЈАВНО ТУЖИЛАШТВО У БЕОГРАДУ</t>
  </si>
  <si>
    <t>80509</t>
  </si>
  <si>
    <t>30229</t>
  </si>
  <si>
    <t>17772716</t>
  </si>
  <si>
    <t>ДРУГО ОСНОВНО ЈАВНО ТУЖИЛАШТВО У БЕОГРАДУ</t>
  </si>
  <si>
    <t>ПРЕКРШАЈНИ СУД У БЕОГРАДУ</t>
  </si>
  <si>
    <t>80579</t>
  </si>
  <si>
    <t>30233</t>
  </si>
  <si>
    <t>17772821</t>
  </si>
  <si>
    <t>АПЕЛАЦИОНО ЈАВНО ТУЖИЛАШТВО У БЕОГРАДУ</t>
  </si>
  <si>
    <t>80573</t>
  </si>
  <si>
    <t>30236</t>
  </si>
  <si>
    <t>17772791</t>
  </si>
  <si>
    <t>8422</t>
  </si>
  <si>
    <t>8610</t>
  </si>
  <si>
    <t>8622</t>
  </si>
  <si>
    <t>8621</t>
  </si>
  <si>
    <t>ИНСТИТУТ ЗА РЕУМАТОЛОГИЈУ-БЕОГРАД</t>
  </si>
  <si>
    <t>8690</t>
  </si>
  <si>
    <t>8710</t>
  </si>
  <si>
    <t>ЗАВОД ЗА ЗДРАВСТВЕНУ ЗАШТИТУ РАДНИКА - МИНИСТАРСТВО УНУТРАШЊИХ ПОСЛОВА</t>
  </si>
  <si>
    <t>ГРАДСКИ ЗАВОД ЗА ГЕРОНТОЛОГИЈУ</t>
  </si>
  <si>
    <t>7810</t>
  </si>
  <si>
    <t>КАЗНЕНО-ПОПРАВНИ ЗАВОД У БЕОГРАДУ - ПАДИНСКА СКЕЛА</t>
  </si>
  <si>
    <t>МУП - ПОЛИЦИЈСКА УПРАВА ЗА ГРАД БЕОГРАД</t>
  </si>
  <si>
    <t>4211</t>
  </si>
  <si>
    <t>9329</t>
  </si>
  <si>
    <t>80849</t>
  </si>
  <si>
    <t>17795511</t>
  </si>
  <si>
    <t>БЕОГРАДСКА ПОСЛОВНА ШКОЛА - ВИСОКА ШКОЛА СТРУКОВНИХ СТУДИЈА</t>
  </si>
  <si>
    <t>УНИВЕРЗИТЕТ У БЕОГРАДУ - ПРАВОСЛАВНИ БОГОСЛОВСКИ ФАКУЛТЕТ</t>
  </si>
  <si>
    <t>7111</t>
  </si>
  <si>
    <t>4773</t>
  </si>
  <si>
    <t>УНИВЕЗИТЕТ У БЕОГРАДУ - ФАКУЛТЕТ СПОРТА И ФИЗИЧКОГ ВАСПИТАЊА</t>
  </si>
  <si>
    <t>УНИВЕРЗИТЕТ У БЕОГРАДУ - ШУМАРСКИ ФАКУЛТЕТ</t>
  </si>
  <si>
    <t>80655</t>
  </si>
  <si>
    <t>20597011</t>
  </si>
  <si>
    <t>8730</t>
  </si>
  <si>
    <t>ПРЕКРШАЈНИ СУД У ОБРЕНОВЦУ</t>
  </si>
  <si>
    <t>80601</t>
  </si>
  <si>
    <t>17772856</t>
  </si>
  <si>
    <t>МЕСНА ЗАЈЕДНИЦА ВЕЛИКИ ЦРЉЕНИ</t>
  </si>
  <si>
    <t>ПРВО ПРИГРАДСКО ПОЗОРИШТЕ ЛАЗАРЕВАЦ</t>
  </si>
  <si>
    <t>80662</t>
  </si>
  <si>
    <t>17757334</t>
  </si>
  <si>
    <t>ПРЕКРШАЈНИ СУД У ЛАЗАРЕВЦУ</t>
  </si>
  <si>
    <t>80593</t>
  </si>
  <si>
    <t>17772830</t>
  </si>
  <si>
    <t>НОВОБЕОГРАДСКА КУЛТУРНА МРЕЖА - НБКМ</t>
  </si>
  <si>
    <t>3811</t>
  </si>
  <si>
    <t>5510</t>
  </si>
  <si>
    <t>6110</t>
  </si>
  <si>
    <t>АГЕНЦИЈА ЗА БЕЗБЕДНОСТ САОБРАЋАЈА</t>
  </si>
  <si>
    <t>80831</t>
  </si>
  <si>
    <t>17791303</t>
  </si>
  <si>
    <t>17798561</t>
  </si>
  <si>
    <t>9104</t>
  </si>
  <si>
    <t>6020</t>
  </si>
  <si>
    <t>4311</t>
  </si>
  <si>
    <t>МЕСНА ЗАЈЕДНИЦА ИНЂИЈА</t>
  </si>
  <si>
    <t>ПРЕКРШАЈНИ СУД У МЛАДЕНОВЦУ</t>
  </si>
  <si>
    <t>80596</t>
  </si>
  <si>
    <t>17772848</t>
  </si>
  <si>
    <t>4110</t>
  </si>
  <si>
    <t>МУП - ПОЛИЦИЈСКА УПРАВА ЧАЧАК</t>
  </si>
  <si>
    <t>УНИВЕРЗИТЕТ У КРАГУЈЕВЦУ - ТЕХНИЧКИ ФАКУЛТЕТ - ЧАЧАК</t>
  </si>
  <si>
    <t>УНИВЕРЗИТЕТ У КРАГУЈЕВЦУ - АГРОНОМСКИ ФАКУЛТЕТ У ЧАЧКУ</t>
  </si>
  <si>
    <t>СТУДЕНТСКИ ЦЕНТАР ЧАЧАК - УСТАНОВА ЗА СТАНДАРД</t>
  </si>
  <si>
    <t>ВИШИ СУД У ЧАЧКУ</t>
  </si>
  <si>
    <t>80457</t>
  </si>
  <si>
    <t>17773054</t>
  </si>
  <si>
    <t>ОСНОВНИ СУД У ЧАЧКУ</t>
  </si>
  <si>
    <t>80491</t>
  </si>
  <si>
    <t>17773321</t>
  </si>
  <si>
    <t>ПРИВРЕДНИ СУД У ЧАЧКУ</t>
  </si>
  <si>
    <t>80508</t>
  </si>
  <si>
    <t>17773445</t>
  </si>
  <si>
    <t>ВИШЕ ЈАВНО ТУЖИЛАШТВО У ЧАЧКУ</t>
  </si>
  <si>
    <t>80567</t>
  </si>
  <si>
    <t>17773941</t>
  </si>
  <si>
    <t>ОСНОВНО ЈАВНО ТУЖИЛАШТВО У ЧАЧКУ</t>
  </si>
  <si>
    <t>80541</t>
  </si>
  <si>
    <t>17773682</t>
  </si>
  <si>
    <t>ПРЕКРШАЈНИ СУД У ЧАЧКУ</t>
  </si>
  <si>
    <t>80620</t>
  </si>
  <si>
    <t>17774263</t>
  </si>
  <si>
    <t>МЕСНА ЗАЈЕДНИЦА ЛУЧАНИ ВАРОШ</t>
  </si>
  <si>
    <t>МЕСНА ЗАЈЕДНИЦА ГУЧА</t>
  </si>
  <si>
    <t>БИБЛИОТЕКА ОПШТИНЕ ЛУЧАНИ, ГУЧА</t>
  </si>
  <si>
    <t>80670</t>
  </si>
  <si>
    <t>17771124</t>
  </si>
  <si>
    <t>МЕСНА ЗАЈЕДНИЦА ГОРЊА ЦРНУЋА</t>
  </si>
  <si>
    <t>9311</t>
  </si>
  <si>
    <t>ПРЕКРШАЈНИ СУД У ГОРЊЕМ МИЛАНОВЦУ</t>
  </si>
  <si>
    <t>80584</t>
  </si>
  <si>
    <t>17773992</t>
  </si>
  <si>
    <t>МУЗИЧКИ ЦЕНТАР КРАГУЈЕВАЦ</t>
  </si>
  <si>
    <t>80875</t>
  </si>
  <si>
    <t>17809130</t>
  </si>
  <si>
    <t>МУП - ПОЛИЦИЈСКА УПРАВА КРАГУЈЕВАЦ</t>
  </si>
  <si>
    <t>АПЕЛАЦИОНИ СУД У КРАГУЈЕВЦУ</t>
  </si>
  <si>
    <t>80570</t>
  </si>
  <si>
    <t>17773712</t>
  </si>
  <si>
    <t>ВИШИ СУД У КРАГУЈЕВЦУ</t>
  </si>
  <si>
    <t>80440</t>
  </si>
  <si>
    <t>17772937</t>
  </si>
  <si>
    <t>ОСНОВНИ СУД У КРАГУЈЕВЦУ</t>
  </si>
  <si>
    <t>80470</t>
  </si>
  <si>
    <t>17773151</t>
  </si>
  <si>
    <t>ПРИВРЕДНИ СУД У КРАГУЈЕВЦУ</t>
  </si>
  <si>
    <t>80498</t>
  </si>
  <si>
    <t>17773372</t>
  </si>
  <si>
    <t>ВИШЕ ЈАВНО ТУЖИЛАШТВО У КРАГУЈЕВЦУ</t>
  </si>
  <si>
    <t>80550</t>
  </si>
  <si>
    <t>17773810</t>
  </si>
  <si>
    <t>ОСНОВНО ЈАВНО ТУЖИЛАШТВО У КРАГУЈЕВЦУ</t>
  </si>
  <si>
    <t>80520</t>
  </si>
  <si>
    <t>17773518</t>
  </si>
  <si>
    <t>ПРЕКРШАЈНИ СУД У КРАГУЈЕВЦУ</t>
  </si>
  <si>
    <t>80590</t>
  </si>
  <si>
    <t>17774034</t>
  </si>
  <si>
    <t>АПЕЛАЦИОНО ЈАВНО ТУЖИЛАШТВО У КРАГУЈЕВЦУ</t>
  </si>
  <si>
    <t>80574</t>
  </si>
  <si>
    <t>17773747</t>
  </si>
  <si>
    <t>8623</t>
  </si>
  <si>
    <t>9002</t>
  </si>
  <si>
    <t>80675</t>
  </si>
  <si>
    <t>17782703</t>
  </si>
  <si>
    <t>9312</t>
  </si>
  <si>
    <t>8510</t>
  </si>
  <si>
    <t>ОПШТИНА КНИЋ - ФОНД ЗА ПОЉОПРИВРЕДУ</t>
  </si>
  <si>
    <t>80648</t>
  </si>
  <si>
    <t>17770233</t>
  </si>
  <si>
    <t>ПРЕКРШАЈНИ СУД У АРАНЂЕЛОВЦУ</t>
  </si>
  <si>
    <t>80577</t>
  </si>
  <si>
    <t>17773968</t>
  </si>
  <si>
    <t>МУП - ПОЛИЦИЈСКА УПРАВА КРАЉЕВО</t>
  </si>
  <si>
    <t>УНИВЕРЗИТЕТ У КРАГУЈЕВАЦУ - МАШИНСКИ ФАКУЛТЕТ</t>
  </si>
  <si>
    <t>ВИШИ СУД У КРАЉЕВУ</t>
  </si>
  <si>
    <t>80441</t>
  </si>
  <si>
    <t>17772945</t>
  </si>
  <si>
    <t>ОСНОВНИ СУД У КРАЉЕВУ</t>
  </si>
  <si>
    <t>80471</t>
  </si>
  <si>
    <t>17773160</t>
  </si>
  <si>
    <t>ПРИВРЕДНИ СУД У КРАЉЕВУ</t>
  </si>
  <si>
    <t>80497</t>
  </si>
  <si>
    <t>17773364</t>
  </si>
  <si>
    <t>ВИШЕ ЈАВНО ТУЖИЛАШТВО У КРАЉЕВУ</t>
  </si>
  <si>
    <t>80551</t>
  </si>
  <si>
    <t>17773828</t>
  </si>
  <si>
    <t>ОСНОВНО ЈАВНО ТУЖИЛАШТВО У КРАЉЕВУ</t>
  </si>
  <si>
    <t>80521</t>
  </si>
  <si>
    <t>17773526</t>
  </si>
  <si>
    <t>ПРЕКРШАЈНИ СУД У КРАЉЕВУ</t>
  </si>
  <si>
    <t>80591</t>
  </si>
  <si>
    <t>17774042</t>
  </si>
  <si>
    <t>ПРЕКРШАЈНИ СУД У ТРСТЕНИКУ</t>
  </si>
  <si>
    <t>80618</t>
  </si>
  <si>
    <t>17774247</t>
  </si>
  <si>
    <t>70883</t>
  </si>
  <si>
    <t>7311</t>
  </si>
  <si>
    <t>ЦЕНТАР ЗА СТРУЧНО УСАВРШАВАЊЕ КРУШЕВАЦ</t>
  </si>
  <si>
    <t>80679</t>
  </si>
  <si>
    <t>17782916</t>
  </si>
  <si>
    <t>80829</t>
  </si>
  <si>
    <t>17784471</t>
  </si>
  <si>
    <t>МУП - ПОЛИЦИЈСКА УПРАВА КРУШЕВАЦ</t>
  </si>
  <si>
    <t>ВИШИ СУД У КРУШЕВЦУ</t>
  </si>
  <si>
    <t>80442</t>
  </si>
  <si>
    <t>17772953</t>
  </si>
  <si>
    <t>ОСНОВНИ СУД У КРУШЕВЦУ</t>
  </si>
  <si>
    <t>80472</t>
  </si>
  <si>
    <t>17773178</t>
  </si>
  <si>
    <t>ВИШЕ ЈАВНО ТУЖИЛАШТВО У КРУШЕВЦУ</t>
  </si>
  <si>
    <t>80552</t>
  </si>
  <si>
    <t>17773836</t>
  </si>
  <si>
    <t>ОСНОВНО ЈАВНО ТУЖИЛАШТВО У КРУШЕВЦУ</t>
  </si>
  <si>
    <t>80522</t>
  </si>
  <si>
    <t>17773534</t>
  </si>
  <si>
    <t>ПРЕКРШАЈНИ СУД У КРУШЕВЦУ</t>
  </si>
  <si>
    <t>80592</t>
  </si>
  <si>
    <t>17774069</t>
  </si>
  <si>
    <t>4120</t>
  </si>
  <si>
    <t>4291</t>
  </si>
  <si>
    <t>7911</t>
  </si>
  <si>
    <t>АГЕНЦИЈА ЗА ЛОКАЛНИ ЕКОНОМСКИ РАЗВОЈ ЛЕСКОВАЦ</t>
  </si>
  <si>
    <t>80695</t>
  </si>
  <si>
    <t>17771531</t>
  </si>
  <si>
    <t>ФОНД ЗА РАЗВОЈ ПОЉОПРИВРЕДЕ ГРАДА ЛЕСКОВЦА</t>
  </si>
  <si>
    <t>80825</t>
  </si>
  <si>
    <t>17772082</t>
  </si>
  <si>
    <t>6430</t>
  </si>
  <si>
    <t>80699</t>
  </si>
  <si>
    <t>17782738</t>
  </si>
  <si>
    <t>ЛЕСКОВАЧКИ КУЛТУРНИ ЦЕНТАР</t>
  </si>
  <si>
    <t>МЕСНА ЗАЈЕДНИЦА ДОЊА ЛОКОШНИЦА</t>
  </si>
  <si>
    <t>МЕСНА ЗАЈЕДНИЦА ЗЛОЋУДОВО</t>
  </si>
  <si>
    <t>МУП - ПОЛИЦИЈСКА УПРАВА ЛЕСКОВАЦ</t>
  </si>
  <si>
    <t>УНИВЕРЗИТЕТ У НИШУ - ТЕХНОЛОШКИ ФАКУЛТЕТ</t>
  </si>
  <si>
    <t>ВИШИ СУД У ЛЕСКОВЦУ</t>
  </si>
  <si>
    <t>80443</t>
  </si>
  <si>
    <t>17772961</t>
  </si>
  <si>
    <t>ОСНОВНИ СУД У ЛЕСКОВЦУ</t>
  </si>
  <si>
    <t>80473</t>
  </si>
  <si>
    <t>17773186</t>
  </si>
  <si>
    <t>ПРИВРЕДНИ СУД У ЛЕСКОВЦУ</t>
  </si>
  <si>
    <t>80499</t>
  </si>
  <si>
    <t>17773399</t>
  </si>
  <si>
    <t>ВИШЕ ЈАВНО ТУЖИЛАШТВО У ЛЕСКОВЦУ</t>
  </si>
  <si>
    <t>80553</t>
  </si>
  <si>
    <t>17773844</t>
  </si>
  <si>
    <t>ОСНОВНО ЈАВНО ТУЖИЛАШТВО У ЛЕСКОВЦУ</t>
  </si>
  <si>
    <t>80523</t>
  </si>
  <si>
    <t>17773542</t>
  </si>
  <si>
    <t>ПРЕКРШАЈНИ СУД У ЛЕСКОВЦУ</t>
  </si>
  <si>
    <t>80594</t>
  </si>
  <si>
    <t>17774077</t>
  </si>
  <si>
    <t>МЕСНА ЗАЈЕДНИЦА ЋЕНОВАЦ</t>
  </si>
  <si>
    <t>МЕСНА ЗАЈЕДНИЦА ПОРОШТИЦА</t>
  </si>
  <si>
    <t>МЕСНА ЗАЈЕДНИЦА ГРАНИЦА</t>
  </si>
  <si>
    <t>МЕСНА ЗАЈЕДНИЦА МАЋЕДОНЦЕ</t>
  </si>
  <si>
    <t>МЕСНА ЗАЈЕДНИЦА СИЈАРИНА</t>
  </si>
  <si>
    <t>4391</t>
  </si>
  <si>
    <t>8130</t>
  </si>
  <si>
    <t>70896</t>
  </si>
  <si>
    <t>ОСНОВНИ СУД У ЛОЗНИЦИ</t>
  </si>
  <si>
    <t>80474</t>
  </si>
  <si>
    <t>17773194</t>
  </si>
  <si>
    <t>ОСНОВНО ЈАВНО ТУЖИЛАШТВО У ЛОЗНИЦИ</t>
  </si>
  <si>
    <t>80524</t>
  </si>
  <si>
    <t>17773569</t>
  </si>
  <si>
    <t>ПРЕКРШАЈНИ СУД У ЛОЗНИЦИ</t>
  </si>
  <si>
    <t>80595</t>
  </si>
  <si>
    <t>17774085</t>
  </si>
  <si>
    <t>80871</t>
  </si>
  <si>
    <t>17813820</t>
  </si>
  <si>
    <t>3600</t>
  </si>
  <si>
    <t>МЕСНА ЗАЈЕДНИЦА ВИНИК</t>
  </si>
  <si>
    <t>80680</t>
  </si>
  <si>
    <t>17775782</t>
  </si>
  <si>
    <t>УСТАНОВА ДЕЧИЈИ ЦЕНТАР НИШ</t>
  </si>
  <si>
    <t>МУП - ПОЛИЦИЈСКА УПРАВА НИШ</t>
  </si>
  <si>
    <t>АПЕЛАЦИОНИ СУД У НИШУ</t>
  </si>
  <si>
    <t>80571</t>
  </si>
  <si>
    <t>17773739</t>
  </si>
  <si>
    <t>ВИШИ СУД У НИШУ</t>
  </si>
  <si>
    <t>80445</t>
  </si>
  <si>
    <t>17772988</t>
  </si>
  <si>
    <t>ОСНОВНИ СУД У НИШУ</t>
  </si>
  <si>
    <t>80476</t>
  </si>
  <si>
    <t>17773216</t>
  </si>
  <si>
    <t>ПРИВРЕДНИ СУД У НИШУ</t>
  </si>
  <si>
    <t>80500</t>
  </si>
  <si>
    <t>17773402</t>
  </si>
  <si>
    <t>ВИШЕ ЈАВНО ТУЖИЛАШТВО У НИШУ</t>
  </si>
  <si>
    <t>80555</t>
  </si>
  <si>
    <t>17773879</t>
  </si>
  <si>
    <t>ОСНОВНО ЈАВНО ТУЖИЛАШТВО У НИШУ</t>
  </si>
  <si>
    <t>80526</t>
  </si>
  <si>
    <t>17773585</t>
  </si>
  <si>
    <t>ПРЕКРШАЈНИ СУД У НИШУ</t>
  </si>
  <si>
    <t>80598</t>
  </si>
  <si>
    <t>17774107</t>
  </si>
  <si>
    <t>АПЕЛАЦИОНО ЈАВНО ТУЖИЛАШТВО У НИШУ</t>
  </si>
  <si>
    <t>80575</t>
  </si>
  <si>
    <t>17773755</t>
  </si>
  <si>
    <t>ЗАВОД ЗА ПЛУЋНЕ БОЛЕСТИ И ТУБЕРКУЛОЗУ - НИШ</t>
  </si>
  <si>
    <t>4774</t>
  </si>
  <si>
    <t>МЕСНА ЗАЈЕДНИЦА ЛУКАВИЦА И ШЉИВОВИК</t>
  </si>
  <si>
    <t>ФОНД ЗА ГРАЂЕВИНСКО ЗЕМЉИШТЕ, ПУТЕВЕ И ИЗГРАДЊУ ОПШТИНЕ РАЖАЊ</t>
  </si>
  <si>
    <t>ФОНД ЗА РАЗВОЈ ПОЉОПРИВРЕДЕ ОПШТИНЕ РАЖАЊ</t>
  </si>
  <si>
    <t>80820</t>
  </si>
  <si>
    <t>17784609</t>
  </si>
  <si>
    <t>5914</t>
  </si>
  <si>
    <t>ТУРИСТИЧКА ОРГАНИЗАЦИЈА ГРАДА НОВОГ ПАЗАРА</t>
  </si>
  <si>
    <t>80430</t>
  </si>
  <si>
    <t>20591447</t>
  </si>
  <si>
    <t>80622</t>
  </si>
  <si>
    <t>20591510</t>
  </si>
  <si>
    <t>МУП - ПОЛИЦИЈСКА УПРАВА НОВИ ПАЗАР</t>
  </si>
  <si>
    <t>ВИШИ СУД У НОВОМ ПАЗАРУ</t>
  </si>
  <si>
    <t>80446</t>
  </si>
  <si>
    <t>17772996</t>
  </si>
  <si>
    <t>ОСНОВНИ СУД У НОВОМ ПАЗАРУ</t>
  </si>
  <si>
    <t>80477</t>
  </si>
  <si>
    <t>17773224</t>
  </si>
  <si>
    <t>ВИШЕ ЈАВНО ТУЖИЛАШТВО У НОВОМ ПАЗАРУ</t>
  </si>
  <si>
    <t>80556</t>
  </si>
  <si>
    <t>17773887</t>
  </si>
  <si>
    <t>ОСНОВНО ЈАВНО ТУЖИЛАШТВО У НОВОМ ПАЗАРУ</t>
  </si>
  <si>
    <t>80527</t>
  </si>
  <si>
    <t>17773593</t>
  </si>
  <si>
    <t>ПРЕКРШАЈНИ СУД У НОВОМ ПАЗАРУ</t>
  </si>
  <si>
    <t>80599</t>
  </si>
  <si>
    <t>17774115</t>
  </si>
  <si>
    <t>ПРВА МЕСНА ЗАЈЕДНИЦА ТУТИН</t>
  </si>
  <si>
    <t>80876</t>
  </si>
  <si>
    <t>07339852</t>
  </si>
  <si>
    <t>5811</t>
  </si>
  <si>
    <t>ФОНД ЗА РАЗВОЈ ПОЉОПРИВРЕДЕ ОПШТИНЕ ТУТИН</t>
  </si>
  <si>
    <t>80808</t>
  </si>
  <si>
    <t>17771825</t>
  </si>
  <si>
    <t>МЕСНА ЗАЈЕДНИЦА СУПЊЕ</t>
  </si>
  <si>
    <t>80837</t>
  </si>
  <si>
    <t>17810430</t>
  </si>
  <si>
    <t>МЕСНА ЗАЈЕДНИЦА ЛИСИНА</t>
  </si>
  <si>
    <t>80836</t>
  </si>
  <si>
    <t>17810448</t>
  </si>
  <si>
    <t>4339</t>
  </si>
  <si>
    <t>ПРЕКРШАЈНИ СУД У РАШКИ</t>
  </si>
  <si>
    <t>80610</t>
  </si>
  <si>
    <t>17774204</t>
  </si>
  <si>
    <t>5520</t>
  </si>
  <si>
    <t>ПРЕКРШАЈНИ СУД У СЈЕНИЦИ</t>
  </si>
  <si>
    <t>80613</t>
  </si>
  <si>
    <t>17774212</t>
  </si>
  <si>
    <t>МУП - ПОЛИЦИЈСКА УПРАВА ПИРОТ</t>
  </si>
  <si>
    <t>ВИШИ СУД У ПИРОТУ</t>
  </si>
  <si>
    <t>80449</t>
  </si>
  <si>
    <t>17773003</t>
  </si>
  <si>
    <t>ОСНОВНИ СУД У ПИРОТУ</t>
  </si>
  <si>
    <t>80481</t>
  </si>
  <si>
    <t>17773259</t>
  </si>
  <si>
    <t>ВИШЕ ЈАВНО ТУЖИЛАШТВО У ПИРОТУ</t>
  </si>
  <si>
    <t>80559</t>
  </si>
  <si>
    <t>17773895</t>
  </si>
  <si>
    <t>ОСНОВНО ЈАВНО ТУЖИЛАШТВО У ПИРОТУ</t>
  </si>
  <si>
    <t>80531</t>
  </si>
  <si>
    <t>17773615</t>
  </si>
  <si>
    <t>ПРЕКРШАЈНИ СУД У ПИРОТУ</t>
  </si>
  <si>
    <t>80604</t>
  </si>
  <si>
    <t>17774131</t>
  </si>
  <si>
    <t>ЈАВНО ИНФОРМАТИВНО ПРЕДУЗЕЋЕ - РАДИО ТЕЛЕВИЗИЈА ЦАРИБРОД</t>
  </si>
  <si>
    <t>ФОНДАЦИЈА МИЛЕНИН ДОМ - ГАЛЕРИЈА</t>
  </si>
  <si>
    <t>129</t>
  </si>
  <si>
    <t>80810</t>
  </si>
  <si>
    <t>17783645</t>
  </si>
  <si>
    <t>80813</t>
  </si>
  <si>
    <t>КАЗНЕНО-ПОПРАВНИ ЗАВОД У ПОЖАРЕВЦУ - ЗАБЕЛА</t>
  </si>
  <si>
    <t>МУП - ПОЛИЦИЈСКА УПРАВА ПОЖАРЕВАЦ</t>
  </si>
  <si>
    <t>ВИШИ СУД У ПОЖАРЕВЦУ</t>
  </si>
  <si>
    <t>80450</t>
  </si>
  <si>
    <t>17773011</t>
  </si>
  <si>
    <t>ОСНОВНИ СУД У ПОЖАРЕВЦУ</t>
  </si>
  <si>
    <t>80482</t>
  </si>
  <si>
    <t>17773267</t>
  </si>
  <si>
    <t>ПРИВРЕДНИ СУД У ПОЖАРЕВЦУ</t>
  </si>
  <si>
    <t>80503</t>
  </si>
  <si>
    <t>17773429</t>
  </si>
  <si>
    <t>ВИШЕ ЈАВНО ТУЖИЛАШТВО У ПОЖАРЕВЦУ</t>
  </si>
  <si>
    <t>80560</t>
  </si>
  <si>
    <t>17773909</t>
  </si>
  <si>
    <t>ОСНОВНО ЈАВНО ТУЖИЛАШТВО У ПОЖАРЕВЦУ</t>
  </si>
  <si>
    <t>80532</t>
  </si>
  <si>
    <t>17773623</t>
  </si>
  <si>
    <t>ПРЕКРШАЈНИ СУД У ПОЖАРЕВЦУ</t>
  </si>
  <si>
    <t>80605</t>
  </si>
  <si>
    <t>17774140</t>
  </si>
  <si>
    <t>7112</t>
  </si>
  <si>
    <t>80877</t>
  </si>
  <si>
    <t>17816080</t>
  </si>
  <si>
    <t>ФОНД ЗА РАЗВОЈ ПОЉОПРИВРЕДЕ ОПШТИНЕ ЖАБАРИ</t>
  </si>
  <si>
    <t>80853</t>
  </si>
  <si>
    <t>17809849</t>
  </si>
  <si>
    <t>МУП - ПОЛИЦИЈСКА УПРАВА ПРИЈЕПОЉЕ</t>
  </si>
  <si>
    <t>ОСНОВНИ СУД У ПРИЈЕПОЉУ</t>
  </si>
  <si>
    <t>80484</t>
  </si>
  <si>
    <t>17773283</t>
  </si>
  <si>
    <t>ОСНОВНО ЈАВНО ТУЖИЛАШТВО У ПРИЈЕПОЉУ</t>
  </si>
  <si>
    <t>80534</t>
  </si>
  <si>
    <t>17773640</t>
  </si>
  <si>
    <t>ПРЕКРШАЈНИ СУД У ПРИЈЕПОЉУ</t>
  </si>
  <si>
    <t>80608</t>
  </si>
  <si>
    <t>17774174</t>
  </si>
  <si>
    <t>МУП - ПОЛИЦИЈСКА УПРАВА ПРОКУПЉЕ</t>
  </si>
  <si>
    <t>ВИШИ СУД У ПРОКУПЉУ</t>
  </si>
  <si>
    <t>80451</t>
  </si>
  <si>
    <t>17773020</t>
  </si>
  <si>
    <t>ОСНОВНИ СУД У ПРОКУПЉУ</t>
  </si>
  <si>
    <t>80485</t>
  </si>
  <si>
    <t>17773291</t>
  </si>
  <si>
    <t>ВИШЕ ЈАВНО ТУЖИЛАШТВО У ПРОКУПЉУ</t>
  </si>
  <si>
    <t>80561</t>
  </si>
  <si>
    <t>17773917</t>
  </si>
  <si>
    <t>ОСНОВНО ЈАВНО ТУЖИЛАШТВО У ПРОКУПЉУ</t>
  </si>
  <si>
    <t>80535</t>
  </si>
  <si>
    <t>17773658</t>
  </si>
  <si>
    <t>ПРЕКРШАЈНИ СУД У ПРОКУПЉУ</t>
  </si>
  <si>
    <t>80609</t>
  </si>
  <si>
    <t>17774182</t>
  </si>
  <si>
    <t>МЕСНА ЗАЈЕДНИЦА ЖУЧ</t>
  </si>
  <si>
    <t>ТУРИСТИЧКА ОРГАНИЗАЦИЈА ГРАДА СМЕДЕРЕВА</t>
  </si>
  <si>
    <t>ФОНД ЗА РАЗВОЈ ПОЉОПРИВРЕДЕ ГРАДА СМЕДЕРЕВА</t>
  </si>
  <si>
    <t>70818</t>
  </si>
  <si>
    <t>80661</t>
  </si>
  <si>
    <t>70897</t>
  </si>
  <si>
    <t>17771027</t>
  </si>
  <si>
    <t>МУП - ПОЛИЦИЈСКА УПРАВА СМЕДЕРЕВО</t>
  </si>
  <si>
    <t>ВИШИ СУД У СМЕДЕРЕВУ</t>
  </si>
  <si>
    <t>80452</t>
  </si>
  <si>
    <t>17773038</t>
  </si>
  <si>
    <t>ОСНОВНИ СУД У СМЕДЕРЕВУ</t>
  </si>
  <si>
    <t>80486</t>
  </si>
  <si>
    <t>17773305</t>
  </si>
  <si>
    <t>ВИШЕ ЈАВНО ТУЖИЛАШТВО У СМЕДЕРЕВУ</t>
  </si>
  <si>
    <t>80562</t>
  </si>
  <si>
    <t>17773925</t>
  </si>
  <si>
    <t>ОСНОВНО ЈАВНО ТУЖИЛАШТВО У СМЕДЕРЕВУ</t>
  </si>
  <si>
    <t>80536</t>
  </si>
  <si>
    <t>17773666</t>
  </si>
  <si>
    <t>ПРЕКРШАЈНИ СУД У СМЕДЕРЕВУ</t>
  </si>
  <si>
    <t>80614</t>
  </si>
  <si>
    <t>17774239</t>
  </si>
  <si>
    <t>80703</t>
  </si>
  <si>
    <t>17771884</t>
  </si>
  <si>
    <t>70551</t>
  </si>
  <si>
    <t>ЦЕНТАР ЗА СОЦИЈАЛНИ РАД ОПШТИНЕ ВЕЛИКА ПЛАНА</t>
  </si>
  <si>
    <t>9412</t>
  </si>
  <si>
    <t>МУП - ПОЛИЦИЈСКА УПРАВА ЈАГОДИНА</t>
  </si>
  <si>
    <t>ВИШИ СУД У ЈАГОДИНИ</t>
  </si>
  <si>
    <t>80438</t>
  </si>
  <si>
    <t>17772902</t>
  </si>
  <si>
    <t>ОСНОВНИ СУД У ЈАГОДИНИ</t>
  </si>
  <si>
    <t>80467</t>
  </si>
  <si>
    <t>17773135</t>
  </si>
  <si>
    <t>ВИШЕ ЈАВНО ТУЖИЛАШТВО У ЈАГОДИНИ</t>
  </si>
  <si>
    <t>80548</t>
  </si>
  <si>
    <t>17773798</t>
  </si>
  <si>
    <t>ОСНОВНО ЈАВНО ТУЖИЛАШТВО У ЈАГОДИНИ</t>
  </si>
  <si>
    <t>80517</t>
  </si>
  <si>
    <t>17773496</t>
  </si>
  <si>
    <t>ПРЕКРШАЈНИ СУД У ЈАГОДИНИ</t>
  </si>
  <si>
    <t>80587</t>
  </si>
  <si>
    <t>17774018</t>
  </si>
  <si>
    <t>ТОПЛИК ДЕСПОТОВАЦ - ЈАВНО ПРЕДУЗЕЋЕ ЗА ИЗГРАДЊУ СИСТЕМА ВОДОСНАБДЕВАЊА</t>
  </si>
  <si>
    <t>ОСНОВНИ СУД У ПАРАЋИНУ</t>
  </si>
  <si>
    <t>80480</t>
  </si>
  <si>
    <t>17773232</t>
  </si>
  <si>
    <t>ОСНОВНО ЈАВНО ТУЖИЛАШТВО У ПАРАЋИНУ</t>
  </si>
  <si>
    <t>80530</t>
  </si>
  <si>
    <t>17773607</t>
  </si>
  <si>
    <t>ПРЕКРШАЈНИ СУД У ПАРАЋИНУ</t>
  </si>
  <si>
    <t>80603</t>
  </si>
  <si>
    <t>17774123</t>
  </si>
  <si>
    <t>80676</t>
  </si>
  <si>
    <t>20605782</t>
  </si>
  <si>
    <t>80692</t>
  </si>
  <si>
    <t>17783165</t>
  </si>
  <si>
    <t>МУП - ПОЛИЦИЈСКА УПРАВА ШАБАЦ</t>
  </si>
  <si>
    <t>ВИШИ СУД У ШАПЦУ</t>
  </si>
  <si>
    <t>80458</t>
  </si>
  <si>
    <t>17773062</t>
  </si>
  <si>
    <t>ОСНОВНИ СУД У ШАПЦУ</t>
  </si>
  <si>
    <t>80492</t>
  </si>
  <si>
    <t>17773330</t>
  </si>
  <si>
    <t>ВИШЕ ЈАВНО ТУЖИЛАШТВО У ШАПЦУ</t>
  </si>
  <si>
    <t>80568</t>
  </si>
  <si>
    <t>17773950</t>
  </si>
  <si>
    <t>ОСНОВНО ЈАВНО ТУЖИЛАШТВО У ШАПЦУ</t>
  </si>
  <si>
    <t>80542</t>
  </si>
  <si>
    <t>17773704</t>
  </si>
  <si>
    <t>ПРЕКРШАЈНИ СУД У ШАПЦУ</t>
  </si>
  <si>
    <t>80621</t>
  </si>
  <si>
    <t>17774271</t>
  </si>
  <si>
    <t>ДОМ ЗДРАВЉА ШАБАЦ</t>
  </si>
  <si>
    <t>МЕСНА ЗАЈЕДНИЦА ВЛАДИМИРЦИ - СЕЛО</t>
  </si>
  <si>
    <t>ГРАДСКИ КУЛТУРНИ ЦЕНТАР</t>
  </si>
  <si>
    <t>80846</t>
  </si>
  <si>
    <t>17811002</t>
  </si>
  <si>
    <t>МУП - ПОЛИЦИЈСКА УПРАВА УЖИЦЕ</t>
  </si>
  <si>
    <t>ВИШИ СУД У УЖИЦУ</t>
  </si>
  <si>
    <t>80456</t>
  </si>
  <si>
    <t>17773046</t>
  </si>
  <si>
    <t>ОСНОВНИ СУД У УЖИЦУ</t>
  </si>
  <si>
    <t>80490</t>
  </si>
  <si>
    <t>17773313</t>
  </si>
  <si>
    <t>ПРИВРЕДНИ СУД У УЖИЦУ</t>
  </si>
  <si>
    <t>80507</t>
  </si>
  <si>
    <t>17773437</t>
  </si>
  <si>
    <t>ВИШЕ ЈАВНО ТУЖИЛАШТВО У УЖИЦУ</t>
  </si>
  <si>
    <t>80566</t>
  </si>
  <si>
    <t>17773933</t>
  </si>
  <si>
    <t>ОСНОВНО ЈАВНО ТУЖИЛАШТВО У УЖИЦУ</t>
  </si>
  <si>
    <t>80540</t>
  </si>
  <si>
    <t>17773674</t>
  </si>
  <si>
    <t>ПРЕКРШАЈНИ СУД У УЖИЦУ</t>
  </si>
  <si>
    <t>80619</t>
  </si>
  <si>
    <t>17774255</t>
  </si>
  <si>
    <t>МЕСНА ЗАЈЕДНИЦА ДАУТОВАЦ - МАЧКАТ</t>
  </si>
  <si>
    <t>80840</t>
  </si>
  <si>
    <t>17809270</t>
  </si>
  <si>
    <t>5813</t>
  </si>
  <si>
    <t>МЕСНА ЗАЈЕДНИЦА  ЉУТИЦЕ</t>
  </si>
  <si>
    <t>ОСНОВНИ СУД У ПОЖЕГИ</t>
  </si>
  <si>
    <t>80483</t>
  </si>
  <si>
    <t>17773275</t>
  </si>
  <si>
    <t>ОСНОВНО ЈАВНО ТУЖИЛАШТВО У ПОЖЕГИ</t>
  </si>
  <si>
    <t>80533</t>
  </si>
  <si>
    <t>17773631</t>
  </si>
  <si>
    <t>ПРЕКРШАЈНИ СУД У ПОЖЕГИ</t>
  </si>
  <si>
    <t>80606</t>
  </si>
  <si>
    <t>17774158</t>
  </si>
  <si>
    <t>МУП - ПОЛИЦИЈСКА УПРАВА ВАЉЕВО</t>
  </si>
  <si>
    <t>ВИШИ СУД У ВАЉЕВУ</t>
  </si>
  <si>
    <t>80434</t>
  </si>
  <si>
    <t>17772864</t>
  </si>
  <si>
    <t>ОСНОВНИ СУД У ВАЉЕВУ</t>
  </si>
  <si>
    <t>80462</t>
  </si>
  <si>
    <t>17773097</t>
  </si>
  <si>
    <t>ПРИВРЕДНИ СУД У ВАЉЕВУ</t>
  </si>
  <si>
    <t>80494</t>
  </si>
  <si>
    <t>17773348</t>
  </si>
  <si>
    <t>ВИШЕ ЈАВНО ТУЖИЛАШТВО У ВАЉЕВУ</t>
  </si>
  <si>
    <t>80544</t>
  </si>
  <si>
    <t>17773763</t>
  </si>
  <si>
    <t>ОСНОВНО ЈАВНО ТУЖИЛАШТВО У ВАЉЕВУ</t>
  </si>
  <si>
    <t>80512</t>
  </si>
  <si>
    <t>17773461</t>
  </si>
  <si>
    <t>ПРЕКРШАЈНИ СУД У ВАЉЕВУ</t>
  </si>
  <si>
    <t>80581</t>
  </si>
  <si>
    <t>17773976</t>
  </si>
  <si>
    <t>МЕСНА ЗАЈЕДНИЦА ДОЊИ МУШИЋ</t>
  </si>
  <si>
    <t>80701</t>
  </si>
  <si>
    <t>МУП - ПОЛИЦИЈСКА УПРАВА ВРАЊЕ</t>
  </si>
  <si>
    <t>ВИШИ СУД У ВРАЊУ</t>
  </si>
  <si>
    <t>80435</t>
  </si>
  <si>
    <t>17772872</t>
  </si>
  <si>
    <t>ОСНОВНИ СУД У ВРАЊУ</t>
  </si>
  <si>
    <t>80463</t>
  </si>
  <si>
    <t>17773119</t>
  </si>
  <si>
    <t>ВИШЕ ЈАВНО ТУЖИЛАШТВО У ВРАЊУ</t>
  </si>
  <si>
    <t>80545</t>
  </si>
  <si>
    <t>17773771</t>
  </si>
  <si>
    <t>ОСНОВНО ЈАВНО ТУЖИЛАШТВО У ВРАЊУ</t>
  </si>
  <si>
    <t>80513</t>
  </si>
  <si>
    <t>17773470</t>
  </si>
  <si>
    <t>ПРЕКРШАЈНИ СУД У ВРАЊУ</t>
  </si>
  <si>
    <t>80582</t>
  </si>
  <si>
    <t>17773984</t>
  </si>
  <si>
    <t>ВИСОКА ШКОЛА ЗА ВАСПИТАЧЕ СТРУКОВНИХ СТУДИЈА ИЗ ГЊИЛАНА, СА ПРИВРЕМЕНИМ СЕДИШТЕМ У БУЈАНОВЦУ</t>
  </si>
  <si>
    <t>ФОНД ЗА РАЗВОЈ ПОЉОПРИВРЕДЕ ОПШТИНЕ СУРДУЛИЦА</t>
  </si>
  <si>
    <t>80855</t>
  </si>
  <si>
    <t>17811401</t>
  </si>
  <si>
    <t>20629428</t>
  </si>
  <si>
    <t>ПРЕКРШАЈНИ СУД У ПРЕШЕВУ</t>
  </si>
  <si>
    <t>80607</t>
  </si>
  <si>
    <t>17774166</t>
  </si>
  <si>
    <t>МУП - ПОЛИЦИЈСКА УПРАВА ЗАЈЕЧАР</t>
  </si>
  <si>
    <t>ВИШИ СУД У ЗАЈЕЧАРУ</t>
  </si>
  <si>
    <t>80436</t>
  </si>
  <si>
    <t>17772899</t>
  </si>
  <si>
    <t>ОСНОВНИ СУД У ЗАЈЕЧАРУ</t>
  </si>
  <si>
    <t>80465</t>
  </si>
  <si>
    <t>17773127</t>
  </si>
  <si>
    <t>ПРИВРЕДНИ СУД У ЗАЈЕЧАРУ</t>
  </si>
  <si>
    <t>80495</t>
  </si>
  <si>
    <t>17773356</t>
  </si>
  <si>
    <t>ВИШЕ ЈАВНО ТУЖИЛАШТВО У ЗАЈЕЧАРУ</t>
  </si>
  <si>
    <t>80546</t>
  </si>
  <si>
    <t>17773780</t>
  </si>
  <si>
    <t>ОСНОВНО ЈАВНО ТУЖИЛАШТВО У ЗАЈЕЧАРУ</t>
  </si>
  <si>
    <t>80515</t>
  </si>
  <si>
    <t>17773488</t>
  </si>
  <si>
    <t>ПРЕКРШАЈНИ СУД У ЗАЈЕЧАРУ</t>
  </si>
  <si>
    <t>80585</t>
  </si>
  <si>
    <t>17774000</t>
  </si>
  <si>
    <t>70701</t>
  </si>
  <si>
    <t>МУП - ПОЛИЦИЈСКА УПРАВА БОР</t>
  </si>
  <si>
    <t>ОСНОВНИ СУД У БОРУ</t>
  </si>
  <si>
    <t>80461</t>
  </si>
  <si>
    <t>17773089</t>
  </si>
  <si>
    <t>ОСНОВНО ЈАВНО ТУЖИЛАШТВО У БОРУ</t>
  </si>
  <si>
    <t>80511</t>
  </si>
  <si>
    <t>17773453</t>
  </si>
  <si>
    <t>ВИШИ СУД У НЕГОТИНУ</t>
  </si>
  <si>
    <t>80444</t>
  </si>
  <si>
    <t>17772970</t>
  </si>
  <si>
    <t>ОСНОВНИ СУД У НЕГОТИНУ</t>
  </si>
  <si>
    <t>80475</t>
  </si>
  <si>
    <t>17773208</t>
  </si>
  <si>
    <t>ВИШЕ ЈАВНО ТУЖИЛАШТВО У НЕГОТИНУ</t>
  </si>
  <si>
    <t>80554</t>
  </si>
  <si>
    <t>17773852</t>
  </si>
  <si>
    <t>ОСНОВНО ЈАВНО ТУЖИЛАШТВО У НЕГОТИНУ</t>
  </si>
  <si>
    <t>80525</t>
  </si>
  <si>
    <t>17773577</t>
  </si>
  <si>
    <t>ПРЕКРШАЈНИ СУД У НЕГОТИНУ</t>
  </si>
  <si>
    <t>80597</t>
  </si>
  <si>
    <t>17774093</t>
  </si>
  <si>
    <t>МЕСНА ЗАЈЕДНИЦА  МИРОЧ</t>
  </si>
  <si>
    <t>КУЛТУРНИ ЦЕНТАР КИКИНДА</t>
  </si>
  <si>
    <t>6832</t>
  </si>
  <si>
    <t>ЈАВНА АГЕНЦИЈА ЗА ПОЉОПРИВРЕДУ И МАЛУ ПРИВРЕДУ ОПШТИНЕ КИКИНДА</t>
  </si>
  <si>
    <t>80431</t>
  </si>
  <si>
    <t>08844542</t>
  </si>
  <si>
    <t>ЦЕНТАР ЗА СТРУЧНО УСАВРШАВАЊЕ КИКИНДА</t>
  </si>
  <si>
    <t>80673</t>
  </si>
  <si>
    <t>08913170</t>
  </si>
  <si>
    <t>МУП - ПОЛИЦИЈСКА УПРАВА КИКИНДА</t>
  </si>
  <si>
    <t>ОСНОВНИ СУД У КИКИНДИ</t>
  </si>
  <si>
    <t>80468</t>
  </si>
  <si>
    <t>08864357</t>
  </si>
  <si>
    <t>ОСНОВНО ЈАВНО ТУЖИЛАШТВО У КИКИНДИ</t>
  </si>
  <si>
    <t>80518</t>
  </si>
  <si>
    <t>08895945</t>
  </si>
  <si>
    <t>ПРЕКРШАЈНИ СУД У КИКИНДИ</t>
  </si>
  <si>
    <t>80588</t>
  </si>
  <si>
    <t>08896143</t>
  </si>
  <si>
    <t>80841</t>
  </si>
  <si>
    <t>08879583</t>
  </si>
  <si>
    <t>ОПШТА БОЛНИЦА КИКИНДА</t>
  </si>
  <si>
    <t>82842</t>
  </si>
  <si>
    <t>08919151</t>
  </si>
  <si>
    <t>МЕСНА ЗАЈЕДНИЦА БАНАТСКО АРАНЂЕЛОВО</t>
  </si>
  <si>
    <t>ЦЕНТАР ЗА СОЦИЈАЛНИ РАД СА ДОМСКИМ ОДЕЉЕЊЕМ И ДНЕВ. ЦЕНТРОМ ЗА СМЕШТ. СТАРИХ И ПЕНЗИОНЕРА НОВИ КНЕЖЕВАЦ</t>
  </si>
  <si>
    <t>80814</t>
  </si>
  <si>
    <t>20627522</t>
  </si>
  <si>
    <t>ПОКРАЈИНСКИ ЗАВОД ЗА ЗАШТИТУ ПРИРОДЕ</t>
  </si>
  <si>
    <t>80822</t>
  </si>
  <si>
    <t>08916918</t>
  </si>
  <si>
    <t>6311</t>
  </si>
  <si>
    <t>80823</t>
  </si>
  <si>
    <t>08912734</t>
  </si>
  <si>
    <t>80847</t>
  </si>
  <si>
    <t>08919160</t>
  </si>
  <si>
    <t>МУП - ПОЛИЦИЈСКА УПРАВА НОВИ САД</t>
  </si>
  <si>
    <t>УНИВЕРЗИТЕТ У НОВОМ САДУ - ФАКУЛТЕТ СПОРТА И ФИЗИЧКОГ ВАСПИТАЊА</t>
  </si>
  <si>
    <t>УНИВЕРЗИТЕТ У НОВОМ САДУ - ТЕХНОЛОШКИ ФАКУЛТЕТ</t>
  </si>
  <si>
    <t>УНИВЕРЗИТЕТ У НОВОМ САДУ - АКАДЕМИЈА УМЕТНОСТИ</t>
  </si>
  <si>
    <t>УНИВЕРЗИТЕТ У НОВОМ САДУ - ФИЛОЗОФСКИ ФАКУЛТЕТ</t>
  </si>
  <si>
    <t>УНИВЕРЗИТЕТ У НОВОМ САДУ - ФАКУЛТЕТ ТЕХНИЧКИХ НАУКА</t>
  </si>
  <si>
    <t>УНИВЕРЗИТЕТ У НОВОМ САДУ - ПРИРОДНО-МАТЕМАТИЧКИ ФАКУЛТЕТ</t>
  </si>
  <si>
    <t>УНИВЕРЗИТЕТ У НОВОМ САДУ - ПРАВНИ ФАКУЛТЕТ</t>
  </si>
  <si>
    <t>УНИВЕРЗИТЕТ У НОВОМ САДУ - МЕДИЦИНСКИ ФАКУЛТЕТ</t>
  </si>
  <si>
    <t>УНИВЕРЗИТЕТ У НОВОМ САДУ - ПОЉОПРИВРЕДНИ ФАКУЛТЕТ</t>
  </si>
  <si>
    <t>УСТАНОВА СТУДЕНТСКОГ СТАНДАРДА - СТУДЕНТСКИ ЦЕНТАР У НОВОМ САДУ</t>
  </si>
  <si>
    <t>АПЕЛАЦИОНИ СУД У НОВОМ САДУ</t>
  </si>
  <si>
    <t>80572</t>
  </si>
  <si>
    <t>08896003</t>
  </si>
  <si>
    <t>ВИШИ СУД У НОВОМ САДУ</t>
  </si>
  <si>
    <t>80447</t>
  </si>
  <si>
    <t>08864276</t>
  </si>
  <si>
    <t>ОСНОВНИ СУД У НОВОМ САДУ</t>
  </si>
  <si>
    <t>80478</t>
  </si>
  <si>
    <t>08864365</t>
  </si>
  <si>
    <t>ПРИВРЕДНИ СУД У НОВОМ САДУ</t>
  </si>
  <si>
    <t>80501</t>
  </si>
  <si>
    <t>08864420</t>
  </si>
  <si>
    <t>ВИШЕ ЈАВНО ТУЖИЛАШТВО У НОВОМ САДУ</t>
  </si>
  <si>
    <t>80557</t>
  </si>
  <si>
    <t>08896038</t>
  </si>
  <si>
    <t>ОСНОВНО ЈАВНО ТУЖИЛАШТВО У НОВОМ САДУ</t>
  </si>
  <si>
    <t>80528</t>
  </si>
  <si>
    <t>08895953</t>
  </si>
  <si>
    <t>ПРЕКРШАЈНИ СУД У НОВОМ САДУ</t>
  </si>
  <si>
    <t>80600</t>
  </si>
  <si>
    <t>08896160</t>
  </si>
  <si>
    <t>АПЕЛАЦИОНО ЈАВНО ТУЖИЛАШТВО У НОВОМ САДУ</t>
  </si>
  <si>
    <t>80576</t>
  </si>
  <si>
    <t>08896011</t>
  </si>
  <si>
    <t>СРПСКА АКАДЕМИЈА НАУКА И УМЕТНОСТИ - ОГРАНАК У НОВОМ САДУ</t>
  </si>
  <si>
    <t>ЗАВОД ЗА АНТИРАБИЧНУ ЗАШТИТУ - ПАСТЕРОВ ЗАВОД, НОВИ САД</t>
  </si>
  <si>
    <t>ФОНД ЗА РАЗВОЈ ПОЉОПРИВРЕДЕ ОПШТИНЕ ЖАБАЉ</t>
  </si>
  <si>
    <t>80684</t>
  </si>
  <si>
    <t>08913331</t>
  </si>
  <si>
    <t>80672</t>
  </si>
  <si>
    <t>08165327</t>
  </si>
  <si>
    <t>80636</t>
  </si>
  <si>
    <t>20592605</t>
  </si>
  <si>
    <t>ПРЕКРШАЈНИ СУД У БАЧКОЈ ПАЛАНЦИ</t>
  </si>
  <si>
    <t>80578</t>
  </si>
  <si>
    <t>08896097</t>
  </si>
  <si>
    <t>80685</t>
  </si>
  <si>
    <t>70902</t>
  </si>
  <si>
    <t>20596953</t>
  </si>
  <si>
    <t>МУП - ПОЛИЦИЈСКА УПРАВА ПАНЧЕВО</t>
  </si>
  <si>
    <t>ТЕХНИЧКА ШКОЛА 23. МАЈ</t>
  </si>
  <si>
    <t>ВИШИ СУД У ПАНЧЕВУ</t>
  </si>
  <si>
    <t>80448</t>
  </si>
  <si>
    <t>08864284</t>
  </si>
  <si>
    <t>ОСНОВНИ СУД У ПАНЧЕВУ</t>
  </si>
  <si>
    <t>80479</t>
  </si>
  <si>
    <t>08864373</t>
  </si>
  <si>
    <t>ПРИВРЕДНИ СУД У ПАНЧЕВУ</t>
  </si>
  <si>
    <t>80502</t>
  </si>
  <si>
    <t>08864438</t>
  </si>
  <si>
    <t>ВИШЕ ЈАВНО ТУЖИЛАШТВО У ПАНЧЕВУ</t>
  </si>
  <si>
    <t>80558</t>
  </si>
  <si>
    <t>08896046</t>
  </si>
  <si>
    <t>ОСНОВНО ЈАВНО ТУЖИЛАШТВО У ПАНЧЕВУ</t>
  </si>
  <si>
    <t>80529</t>
  </si>
  <si>
    <t>08895961</t>
  </si>
  <si>
    <t>ПРЕКРШАЈНИ СУД У ПАНЧЕВУ</t>
  </si>
  <si>
    <t>80602</t>
  </si>
  <si>
    <t>08896178</t>
  </si>
  <si>
    <t>ДОМ ЗДРАВЉА ПАНЧЕВО</t>
  </si>
  <si>
    <t>80697</t>
  </si>
  <si>
    <t>08913889</t>
  </si>
  <si>
    <t>ОПШТА БОЛНИЦА ПАНЧЕВО</t>
  </si>
  <si>
    <t>80698</t>
  </si>
  <si>
    <t>08913897</t>
  </si>
  <si>
    <t>МУП - ПОЛИЦИЈСКА УПРАВА СОМБОР</t>
  </si>
  <si>
    <t>УНИВЕРЗИТЕТ У НОВОМ САДУ - ПЕДАГОШКИ ФАКУЛТЕТ</t>
  </si>
  <si>
    <t>ВИШИ СУД У СОМБОРУ</t>
  </si>
  <si>
    <t>80453</t>
  </si>
  <si>
    <t>08864292</t>
  </si>
  <si>
    <t>ОСНОВНИ СУД У СОМБОРУ</t>
  </si>
  <si>
    <t>80487</t>
  </si>
  <si>
    <t>08864381</t>
  </si>
  <si>
    <t>ПРИВРЕДНИ СУД У СОМБОРУ</t>
  </si>
  <si>
    <t>80504</t>
  </si>
  <si>
    <t>08864446</t>
  </si>
  <si>
    <t>ВИШЕ ЈАВНО ТУЖИЛАШТВО У СОМБОРУ</t>
  </si>
  <si>
    <t>80563</t>
  </si>
  <si>
    <t>08896054</t>
  </si>
  <si>
    <t>ОСНОВНО ЈАВНО ТУЖИЛАШТВО У СОМБОРУ</t>
  </si>
  <si>
    <t>80537</t>
  </si>
  <si>
    <t>08895970</t>
  </si>
  <si>
    <t>ПРЕКРШАЈНИ СУД У СОМБОРУ</t>
  </si>
  <si>
    <t>80615</t>
  </si>
  <si>
    <t>08896208</t>
  </si>
  <si>
    <t>ЗАВОД ЗА ЈАВНО ЗДРАВЉЕ СОМБОР</t>
  </si>
  <si>
    <t>АПОТЕКА СОМБОР</t>
  </si>
  <si>
    <t>80694</t>
  </si>
  <si>
    <t>08913773</t>
  </si>
  <si>
    <t>МУП - ПОЛИЦИЈСКА УПРАВА СРЕМСКА МИТРОВИЦА</t>
  </si>
  <si>
    <t>ВИШИ СУД У СРЕМСКОЈ МИТРОВИЦИ</t>
  </si>
  <si>
    <t>80454</t>
  </si>
  <si>
    <t>08864306</t>
  </si>
  <si>
    <t>ОСНОВНИ СУД У СРЕМСКОЈ МИТРОВИЦИ</t>
  </si>
  <si>
    <t>80488</t>
  </si>
  <si>
    <t>08864390</t>
  </si>
  <si>
    <t>ПРИВРЕДНИ СУД У СРЕМСКОЈ МИТРОВИЦИ</t>
  </si>
  <si>
    <t>80505</t>
  </si>
  <si>
    <t>08864454</t>
  </si>
  <si>
    <t>ВИШЕ ЈАВНО ТУЖИЛАШТВО У СРЕМСКОЈ МИТРОВИЦИ</t>
  </si>
  <si>
    <t>80564</t>
  </si>
  <si>
    <t>08896062</t>
  </si>
  <si>
    <t>ОСНОВНО ЈАВНО ТУЖИЛАШТВО У СРЕМСКОЈ МИТРОВИЦИ</t>
  </si>
  <si>
    <t>80538</t>
  </si>
  <si>
    <t>08895988</t>
  </si>
  <si>
    <t>ПРЕКРШАЈНИ СУД У СРЕМСКОЈ МИТРОВИЦИ</t>
  </si>
  <si>
    <t>80616</t>
  </si>
  <si>
    <t>08896216</t>
  </si>
  <si>
    <t>МЕСНА ЗАЈЕДНИЦА ШИД</t>
  </si>
  <si>
    <t>МЕСНА ЗАЈЕДНИЦА КУКУЈЕВЦИ</t>
  </si>
  <si>
    <t>МЕСНА ЗАЈЕДНИЦА БАТРОВЦИ</t>
  </si>
  <si>
    <t>МЕСНА ЗАЈЕДНИЦА ГИБАРАЦ</t>
  </si>
  <si>
    <t>МЕСНА ЗАЈЕДНИЦА СОТ</t>
  </si>
  <si>
    <t>МЕСНА ЗАЈЕДНИЦА АДАШЕВЦИ</t>
  </si>
  <si>
    <t>МЕСНА ЗАЈЕДНИЦА ВИШЊИЋЕВО</t>
  </si>
  <si>
    <t>МЕСНА ЗАЈЕДНИЦА ЈАМЕНА</t>
  </si>
  <si>
    <t>МЕСНА ЗАЈЕДНИЦА ПРИВИНА ГЛАВА</t>
  </si>
  <si>
    <t>МЕСНА ЗАЈЕДНИЦА БИКИЋ ДО</t>
  </si>
  <si>
    <t>МЕСНА ЗАЈЕДНИЦА ИЛИНЦИ</t>
  </si>
  <si>
    <t>МЕСНА ЗАЈЕДНИЦА ЕРДЕВИК</t>
  </si>
  <si>
    <t>МЕСНА ЗАЈЕДНИЦА ВАШИЦА</t>
  </si>
  <si>
    <t>МЕСНА ЗАЈЕДНИЦА МОРОВИЋ</t>
  </si>
  <si>
    <t>МЕСНА ЗАЈЕДНИЦА БЕРКАСОВО</t>
  </si>
  <si>
    <t>МЕСНА ЗАЈЕДНИЦА ЉУБА</t>
  </si>
  <si>
    <t>МЕСНА ЗАЈЕДНИЦА БИНГУЛА</t>
  </si>
  <si>
    <t>МЕСНА ЗАЈЕДНИЦА МОЛОВИН</t>
  </si>
  <si>
    <t>МЕСНА ЗАЈЕДНИЦА БАЧИНЦИ</t>
  </si>
  <si>
    <t>ЦЕНТАР ЗА СОЦИЈАЛНИ РАД ОПШТИНЕ РУМА</t>
  </si>
  <si>
    <t>ЦЕНТАР ЗА СОЦИЈАЛНИ РАД ОПШТИНЕ ИРИГ</t>
  </si>
  <si>
    <t>80852</t>
  </si>
  <si>
    <t>08919569</t>
  </si>
  <si>
    <t>ПРЕКРШАЈНИ СУД У РУМИ</t>
  </si>
  <si>
    <t>80611</t>
  </si>
  <si>
    <t>08896186</t>
  </si>
  <si>
    <t>80809</t>
  </si>
  <si>
    <t>08915733</t>
  </si>
  <si>
    <t>80702</t>
  </si>
  <si>
    <t>20617390</t>
  </si>
  <si>
    <t>МУП - ПОЛИЦИЈСКА УПРАВА СУБОТИЦА</t>
  </si>
  <si>
    <t>УНИВЕРЗИТЕТ У НОВОМ САДУ - УЧИТЕЉСКИ ФАКУЛТЕТ НА МАЂАРСКОМ НАСТАВНОМ ЈЕЗИКУ У СУБОТИЦИ</t>
  </si>
  <si>
    <t>УНИВЕРЗИТЕТ У НОВОМ САДУ - ЕКОНОМСКИ ФАКУЛТЕТ</t>
  </si>
  <si>
    <t>УНИВЕРЗИТЕТ У НОВОМ САДУ - ГРАЂЕВИНСКИ ФАКУЛТЕТ</t>
  </si>
  <si>
    <t>ВИШИ СУД У СУБОТИЦИ</t>
  </si>
  <si>
    <t>80455</t>
  </si>
  <si>
    <t>08864314</t>
  </si>
  <si>
    <t>ОСНОВНИ СУД У СУБОТИЦИ</t>
  </si>
  <si>
    <t>80489</t>
  </si>
  <si>
    <t>08864403</t>
  </si>
  <si>
    <t>ПРИВРЕДНИ СУД У СУБОТИЦИ</t>
  </si>
  <si>
    <t>80506</t>
  </si>
  <si>
    <t>08895902</t>
  </si>
  <si>
    <t>ВИШЕ ЈАВНО ТУЖИЛАШТВО У СУБОТИЦИ</t>
  </si>
  <si>
    <t>80565</t>
  </si>
  <si>
    <t>08896089</t>
  </si>
  <si>
    <t>ОСНОВНО ЈАВНО ТУЖИЛАШТВО У СУБОТИЦИ</t>
  </si>
  <si>
    <t>80539</t>
  </si>
  <si>
    <t>08895996</t>
  </si>
  <si>
    <t>ПРЕКРШАЈНИ СУД У СУБОТИЦИ</t>
  </si>
  <si>
    <t>80617</t>
  </si>
  <si>
    <t>08896224</t>
  </si>
  <si>
    <t>80696</t>
  </si>
  <si>
    <t>08914346</t>
  </si>
  <si>
    <t>80844</t>
  </si>
  <si>
    <t>08919208</t>
  </si>
  <si>
    <t>ДОМ ЗДРАВЉА  КАЊИЖА</t>
  </si>
  <si>
    <t>80683</t>
  </si>
  <si>
    <t>08912874</t>
  </si>
  <si>
    <t>МЕСНА ЗАЈЕДНИЦА ЧОКА</t>
  </si>
  <si>
    <t>80850</t>
  </si>
  <si>
    <t>08903441</t>
  </si>
  <si>
    <t>СЛУЖБА ЗА БУЏЕТСКУ ИНСПЕКЦИЈУ ОПШТИНЕ СЕНТА</t>
  </si>
  <si>
    <t>ЦЕНТАР ЗА СОЦИЈАЛНИ РАД ЗА ОПШТИНУ ЧОКА</t>
  </si>
  <si>
    <t>СЕНЋАНСКА ГИМНАЗИЈА</t>
  </si>
  <si>
    <t>ПРЕКРШАЈНИ СУД У СЕНТИ</t>
  </si>
  <si>
    <t>80612</t>
  </si>
  <si>
    <t>08896194</t>
  </si>
  <si>
    <t>ДОМ КУЛТУРЕ СИВАЦ</t>
  </si>
  <si>
    <t>ДОМ КУЛТУРЕ ЦРВЕНКА</t>
  </si>
  <si>
    <t>ДОМ КУЛТУРЕ РУСКИ КРСТУР</t>
  </si>
  <si>
    <t>ГРАДСКО ПОЗОРИШТЕ  БЕЧЕЈ</t>
  </si>
  <si>
    <t>ПРЕКРШАЈНИ СУД У БЕЧЕЈУ</t>
  </si>
  <si>
    <t>80580</t>
  </si>
  <si>
    <t>08896119</t>
  </si>
  <si>
    <t>ОСНОВНИ СУД У ВРШЦУ</t>
  </si>
  <si>
    <t>80464</t>
  </si>
  <si>
    <t>08864322</t>
  </si>
  <si>
    <t>ОСНОВНО ЈАВНО ТУЖИЛАШТВО У ВРШЦУ</t>
  </si>
  <si>
    <t>80514</t>
  </si>
  <si>
    <t>08895929</t>
  </si>
  <si>
    <t>ПРЕКРШАЈНИ СУД У ВРШЦУ</t>
  </si>
  <si>
    <t>80583</t>
  </si>
  <si>
    <t>08896127</t>
  </si>
  <si>
    <t>ЗАШТИТНИК ГРАЂАНА ГРАДА ЗРЕЊАНИН</t>
  </si>
  <si>
    <t>80632</t>
  </si>
  <si>
    <t>08834989</t>
  </si>
  <si>
    <t>ИСТОРИЈСКИ АРХИВ ЗРЕЊАНИН</t>
  </si>
  <si>
    <t>КУЛТУРНИ ЦЕНТАР ЗРЕЊАНИНА</t>
  </si>
  <si>
    <t>ЗАВОД ЗА ЗАШТИТУ СПОМЕНИКА КУЛТУРЕ ЗРЕЊАНИН</t>
  </si>
  <si>
    <t>МУП - ПОЛИЦИЈСКА УПРАВА ЗРЕЊАНИН</t>
  </si>
  <si>
    <t>ВИСОКА ТЕХНИЧКА ШКОЛА СТРУКОВНИХ СТУДИЈА У ЗРЕЊАНИНУ</t>
  </si>
  <si>
    <t>ВИШИ СУД У ЗРЕЊАНИНУ</t>
  </si>
  <si>
    <t>80437</t>
  </si>
  <si>
    <t>08864268</t>
  </si>
  <si>
    <t>ОСНОВНИ СУД У ЗРЕЊАНИНУ</t>
  </si>
  <si>
    <t>80466</t>
  </si>
  <si>
    <t>08864349</t>
  </si>
  <si>
    <t>ПРИВРЕДНИ СУД У ЗРЕЊАНИНУ</t>
  </si>
  <si>
    <t>80496</t>
  </si>
  <si>
    <t>08864411</t>
  </si>
  <si>
    <t>ВИШЕ ЈАВНО ТУЖИЛАШТВО У ЗРЕЊАНИНУ</t>
  </si>
  <si>
    <t>80547</t>
  </si>
  <si>
    <t>08896020</t>
  </si>
  <si>
    <t>ОСНОВНО ЈАВНО ТУЖИЛАШТВО У ЗРЕЊАНИНУ</t>
  </si>
  <si>
    <t>80516</t>
  </si>
  <si>
    <t>08895937</t>
  </si>
  <si>
    <t>ПРЕКРШАЈНИ СУД У ЗРЕЊАНИНУ</t>
  </si>
  <si>
    <t>80586</t>
  </si>
  <si>
    <t>08896135</t>
  </si>
  <si>
    <t>ЗАВОД ЗА ЈАВНО ЗДРАВЉЕ ЗРЕЊАНИН</t>
  </si>
  <si>
    <t>МЕСНА ЗАЈЕДНИЦА БАНАТСКО ВИШЊИЋЕВО</t>
  </si>
  <si>
    <t>МЕСНА ЗАЈЕДНИЦА БАНАТСКО КАРАЂОРЂЕВО</t>
  </si>
  <si>
    <t>УНИВЕРЗИТЕТ У ПРИШТИНИ - ПРАВНИ ФАКУЛТЕТ</t>
  </si>
  <si>
    <t>УНИВЕРЗИТЕТ У ПРИШТИНИ - ПРИРОДНО-МАТЕМАТИЧКИ ФАКУЛТЕТ</t>
  </si>
  <si>
    <t>УНИВЕРЗИТЕТ У ПРИШТИНИ - ЕКОНОМСКИ ФАКУЛТЕТ</t>
  </si>
  <si>
    <t>УНИВЕРЗИТЕТ У ПРИШТИНИ - ФАКУЛТЕТ УМЕТНОСТИ ЗВЕЧАН</t>
  </si>
  <si>
    <t>УНИВЕРЗИТЕТ У ПРИШТИНИ - ПОЉОПРИВРЕДНИ ФАКУЛТЕТ</t>
  </si>
  <si>
    <t>УНИВЕРЗИТЕТ У ПРИШТИНИ - МЕДИЦИНСКИ ФАКУЛТЕТ</t>
  </si>
  <si>
    <t>УНИВЕРЗИТЕТ У ПРИШТИНИ - ФАКУЛТЕТ ТЕХНИЧКИХ НАУКА</t>
  </si>
  <si>
    <t>УНИВЕРЗИТЕТ У ПРИШТИНИ - ФИЛОЗОФСКИ ФАКУЛТЕТ</t>
  </si>
  <si>
    <t>ВИШИ СУД У КОСОВСКОЈ МИТРОВИЦИ</t>
  </si>
  <si>
    <t>80439</t>
  </si>
  <si>
    <t>17772929</t>
  </si>
  <si>
    <t>ОСНОВНИ СУД У КОСОВСКОЈ МИТРОВИЦИ</t>
  </si>
  <si>
    <t>80469</t>
  </si>
  <si>
    <t>17773143</t>
  </si>
  <si>
    <t>ВИШЕ ЈАВНО ТУЖИЛАШТВО У КОСОВСКОЈ МИТРОВИЦИ</t>
  </si>
  <si>
    <t>80549</t>
  </si>
  <si>
    <t>17773801</t>
  </si>
  <si>
    <t>ОСНОВНО ЈАВНО ТУЖИЛАШТВО У КОСОВСКОЈ МИТРОВИЦИ</t>
  </si>
  <si>
    <t>80519</t>
  </si>
  <si>
    <t>17773500</t>
  </si>
  <si>
    <t>ПРЕКРШАЈНИ СУД У КОСОВСКОЈ МИТРОВИЦИ</t>
  </si>
  <si>
    <t>80589</t>
  </si>
  <si>
    <t>17774026</t>
  </si>
  <si>
    <t>80647</t>
  </si>
  <si>
    <t>17771221</t>
  </si>
  <si>
    <t>УНИВЕРЗИТЕТ У ПРИШТИНИ - ФАКУЛТЕТ ЗА ФИЗИЧКУ КУЛТУРУ</t>
  </si>
  <si>
    <t>УНИВЕРЗИТЕТ У ПРИШТИНИ - УЧИТЕЉСКИ ФАКУЛТЕТ У ПРИЗРЕНУ</t>
  </si>
  <si>
    <t>5819</t>
  </si>
  <si>
    <t>09002545</t>
  </si>
  <si>
    <t>80693</t>
  </si>
  <si>
    <t>09034340</t>
  </si>
  <si>
    <t>4931</t>
  </si>
  <si>
    <t>КУЛТУРНО ПРОСВЕТНИ ЦЕНТАР ГРАДА ПРИШТИНЕ</t>
  </si>
  <si>
    <t>80668</t>
  </si>
  <si>
    <t>09026444</t>
  </si>
  <si>
    <t>3530</t>
  </si>
  <si>
    <t>80659</t>
  </si>
  <si>
    <t>09257438</t>
  </si>
  <si>
    <t>КУЛТУРНО ПРОСВЕТНА ЗАЈЕДНИЦА КОСОВА И МЕТОХИЈЕ ГРАЧАНИЦА</t>
  </si>
  <si>
    <t>02362</t>
  </si>
  <si>
    <t>09018824</t>
  </si>
  <si>
    <t>МАШИНСКА ШКОЛА СУШИЦА - ГРАЧАНИЦА</t>
  </si>
  <si>
    <t>НОВО ЈАВНО КОМУНАЛНО ПРЕДУЗЕЋЕ ШТРПЦЕ</t>
  </si>
  <si>
    <t>80839</t>
  </si>
  <si>
    <t>09085211</t>
  </si>
  <si>
    <t>0210</t>
  </si>
  <si>
    <t>80835</t>
  </si>
  <si>
    <t>09270078</t>
  </si>
  <si>
    <t>МФ - ПОРЕСКА УПРАВА - ЦЕНТАР ЗА ВЕЛИКЕ ПОРЕСКЕ ОБВЕЗНИКЕ БЕОГРАД</t>
  </si>
  <si>
    <t>РЕПУБЛИЧКИ ФОНД ЗА ЗДРАВСТВЕНО ОСИГУРАЊЕ</t>
  </si>
  <si>
    <t>РЕПУБЛИЧКИ ФОНД ЗА ЗДРАВСТВЕНО ОСИГУРАЊЕ - ФИЛИЈАЛА ЗА ГРАД БЕОГРАД</t>
  </si>
  <si>
    <t>КАЗНЕНО-ПОПРАВНИ ЗАВОД У БЕОГРАДУ</t>
  </si>
  <si>
    <t>80922</t>
  </si>
  <si>
    <t>17819801</t>
  </si>
  <si>
    <t>80927</t>
  </si>
  <si>
    <t>17805142</t>
  </si>
  <si>
    <t>ВИСОКА ТЕКСТИЛНА СТРУКОВНА ШКОЛА ЗА ДИЗАЈН, ТЕХНОЛОГИЈУ И МЕНАНЏМЕНТ У БЕОГРАДУ</t>
  </si>
  <si>
    <t>ВИСОКА ШКОЛА ЛИКОВНИХ И ПРИМЕЊЕНИХ УМЕТНОСТИ СТРУКОВНИХ СТУДИЈА У БЕОГРАДУ</t>
  </si>
  <si>
    <t>ВИСОКА ШКОЛА СТРУКОВНИХ СТУДИЈА ЗА ИНФОРМАЦИОНЕ И КОМУНИКАЦИОНЕ ТЕХНОЛОГИЈЕ У БЕОГРАДУ</t>
  </si>
  <si>
    <t>80886</t>
  </si>
  <si>
    <t>17796577</t>
  </si>
  <si>
    <t>ВИСОКА ХОТЕЛИЈЕРСКА ШКОЛА СТРУКОВНИХ СТУДИЈА У БЕОГРАДУ</t>
  </si>
  <si>
    <t>80936</t>
  </si>
  <si>
    <t>17806521</t>
  </si>
  <si>
    <t>80933</t>
  </si>
  <si>
    <t>17806343</t>
  </si>
  <si>
    <t>ВИСОКА ЗДРАВСТВЕНА ШКОЛА СТРУКОВНИХ СТУДИЈА У БЕОГРАДУ-ЗЕМУН</t>
  </si>
  <si>
    <t>ТЕХНИКУМ ТАУРУНУМ - ВИСОКА ИНЖИЊЕРИЈСКА ШКОЛА СТРУКОВНИХ СТУДИЈА У БЕОГРАДУ-ЗЕМУН</t>
  </si>
  <si>
    <t>РЕПУБЛИЧКА АГЕНЦИЈА ЗА СТАНОВАЊЕ</t>
  </si>
  <si>
    <t>80958</t>
  </si>
  <si>
    <t>17808273</t>
  </si>
  <si>
    <t>ВИСОКА ШКОЛА ЕЛЕКТРОТЕХНИКЕ И РАЧУНАРСТВА СТРУКОВНИХ СТУДИЈА У БЕОГРАДУ</t>
  </si>
  <si>
    <t>МФ - ПОРЕСКА УПРАВА - РЕГИОНАЛНИ ЦЕНТАР ПРИШТИНА - БЕОГРАД</t>
  </si>
  <si>
    <t>МЕСНА ЗАЈЕДНИЦА ГРАНИЦЕ</t>
  </si>
  <si>
    <t>МЕСНА ЗАЈЕДНИЦА РИЂАГЕ</t>
  </si>
  <si>
    <t>ВИСОКА ШКОЛА ТЕХНИЧКИХ СТРУКОВНИХ СТУДИЈА У ЧАЧКУ</t>
  </si>
  <si>
    <t>80939</t>
  </si>
  <si>
    <t>17820605</t>
  </si>
  <si>
    <t>80932</t>
  </si>
  <si>
    <t>17821717</t>
  </si>
  <si>
    <t>80940</t>
  </si>
  <si>
    <t>17821318</t>
  </si>
  <si>
    <t>ВИСОКА ТЕХНИЧКА ШКОЛА СТРУКОВНИХ СТУДИЈА У КРАГУЈЕВЦУ</t>
  </si>
  <si>
    <t>ФАКУЛТЕТ ИНЖЕЊЕРСКИХ НАУКА УНИВЕРЗИТЕТА У КРАГУЈЕВЦУ</t>
  </si>
  <si>
    <t>МФ - ПОРЕСКА УПРАВА - РЕГИОНАЛНИ ЦЕНТАР КРАГУЈЕВАЦ</t>
  </si>
  <si>
    <t>РЕПУБЛИЧКИ ФОНД ЗА ЗДРАВСТВЕНО ОСИГУРАЊЕ - ФИЛИЈАЛА ЗА ШУМАДИЈСКИ ОКРУГ</t>
  </si>
  <si>
    <t>ВИСОКА ТЕХНОЛОШКА ШКОЛА СТРУКОВНИХ СТУДИЈА У АРАНЂЕЛОВЦУ</t>
  </si>
  <si>
    <t>РЕПУБЛИЧКИ ФОНД ЗА ЗДРАВСТВЕНО ОСИГУРАЊЕ - ФИЛИЈАЛА ЗА РАШКИ ОКРУГ</t>
  </si>
  <si>
    <t>ВИСОКА ТЕХНИЧКА МАШИНСКА ШКОЛА СТРУКОВНИХ СТУДИЈА У ТРСТЕНИКУ</t>
  </si>
  <si>
    <t>МЕСНА ЗАЈЕДНИЦА ВУКУШИЦА</t>
  </si>
  <si>
    <t>80956</t>
  </si>
  <si>
    <t>17824813</t>
  </si>
  <si>
    <t>УНИВЕРЗИТЕТ У КРАГУЈЕВЦУ - ФАКУЛТЕТ ЗА ХОТЕЛИЈЕРСТВО И ТУРИЗАМ У ВРЊАЧКОЈ БАЊИ</t>
  </si>
  <si>
    <t>80926</t>
  </si>
  <si>
    <t>17821148</t>
  </si>
  <si>
    <t>ВИСОКА ШКОЛА СТРУКОВНИХ СТУДИЈА ЗА ВАСПИТАЧЕ У КРУШЕВЦУ</t>
  </si>
  <si>
    <t>РЕПУБЛИЧКИ ФОНД ЗА ЗДРАВСТВЕНО ОСИГУРАЊЕ - ФИЛИЈАЛА ЗА РАСИНСКИ ОКРУГ</t>
  </si>
  <si>
    <t>АПОТЕКА КРУШЕВАЦ</t>
  </si>
  <si>
    <t>ТУРИСТИЧКА ОРГАНИЗАЦИЈА АЛЕКСАНДРОВАЦ</t>
  </si>
  <si>
    <t>80890</t>
  </si>
  <si>
    <t>17814273</t>
  </si>
  <si>
    <t>ОПШТИНСКА БИБЛИОТЕКА ВАРВАРИН</t>
  </si>
  <si>
    <t>МЕСНА ЗАЈЕДНИЦА ГОРЊА ЛОКОШНИЦА</t>
  </si>
  <si>
    <t>МЕСНА ЗАЈЕДНИЦА  ГОРЊЕ ТРЊАНЕ</t>
  </si>
  <si>
    <t>РЕПУБЛИЧКИ ФОНД ЗА ЗДРАВСТВЕНО ОСИГУРАЊЕ - ФИЛИЈАЛА ЗА ЈАБЛАНИЧКИ ОКРУГ</t>
  </si>
  <si>
    <t>ТУРИСТИЧКА ОРГАНИЗАЦИЈА ОПШТИНЕ МЕДВЕЂА, СИЈАРИНСКА БАЊА</t>
  </si>
  <si>
    <t>70401</t>
  </si>
  <si>
    <t>80909</t>
  </si>
  <si>
    <t>17816357</t>
  </si>
  <si>
    <t>ОПШТА БОЛНИЦА ЛОЗНИЦА</t>
  </si>
  <si>
    <t>80951</t>
  </si>
  <si>
    <t>17824465</t>
  </si>
  <si>
    <t>ТУРИСТИЧКА ОРГАНИЗАЦИЈА ОПШТИНЕ МАЛИ ЗВОРНИК</t>
  </si>
  <si>
    <t>80878</t>
  </si>
  <si>
    <t>70913</t>
  </si>
  <si>
    <t>17814753</t>
  </si>
  <si>
    <t>ФОНД ЗА РАЗВОЈ ПОЉОПРИВРЕДЕ ОПШТИНЕ ЉУБОВИЈА</t>
  </si>
  <si>
    <t>80947</t>
  </si>
  <si>
    <t>17822799</t>
  </si>
  <si>
    <t>80913</t>
  </si>
  <si>
    <t>80924</t>
  </si>
  <si>
    <t>17816292</t>
  </si>
  <si>
    <t>ЦЕНТАР ЗА ПОРОДИЧНИ СМЕШТАЈ И УСВОЈЕЊЕ-НИШ</t>
  </si>
  <si>
    <t>80934</t>
  </si>
  <si>
    <t>17817612</t>
  </si>
  <si>
    <t>80946</t>
  </si>
  <si>
    <t>17820796</t>
  </si>
  <si>
    <t>УНИВЕРЗИТЕТ У НИШУ-ГРАЂЕВИНСКО-АРХИТЕКТОНСКИ ФАКУЛТЕТ</t>
  </si>
  <si>
    <t>ВИСОКА ТЕХНИЧКА ШКОЛА СТРУКОВНИХ СТУДИЈА У НИШУ</t>
  </si>
  <si>
    <t>УНИВЕРЗИТЕТ У НИШУ - ФАКУЛТЕТ УМЕТНОСТИ У НИШУ</t>
  </si>
  <si>
    <t>МФ - ПОРЕСКА УПРАВА - РЕГИОНАЛНИ ЦЕНТАР НИШ</t>
  </si>
  <si>
    <t>РЕПУБЛИЧКИ ФОНД ЗА ЗДРАВСТВЕНО ОСИГУРАЊЕ - ФИЛИЈАЛА ЗА НИШАВСКИ ОКРУГ</t>
  </si>
  <si>
    <t>МЕСНА ЗАЈЕДНИЦА МАЋИЈА</t>
  </si>
  <si>
    <t>ВИСОКА ШКОЛА ЗА ВАСПИТАЧЕ СТРУКОВНИХ СТУДИЈА У АЛЕКСИНЦУ</t>
  </si>
  <si>
    <t>КУЛТУРНИ ЦЕНТАР  НОВИ ПАЗАР</t>
  </si>
  <si>
    <t>РЕГИОНАЛНО ПОЗОРИШТЕ НОВИ ПАЗАР</t>
  </si>
  <si>
    <t>07232217</t>
  </si>
  <si>
    <t>ОПШТИНСКА СТАМБЕНА АГЕНЦИЈА У ПИРОТУ</t>
  </si>
  <si>
    <t>80919</t>
  </si>
  <si>
    <t>17819623</t>
  </si>
  <si>
    <t>ВИСОКА ШКОЛА СТРУКОВНИХ СТУДИЈА ЗА ОБРАЗОВАЊЕ ВАСПИТАЧА У ПИРОТУ</t>
  </si>
  <si>
    <t>РЕПУБЛИЧКИ ФОНД ЗА ЗДРАВСТВЕНО ОСИГУРАЊЕ - ФИЛИЈАЛА ЗА ПИРОТСКИ ОКРУГ</t>
  </si>
  <si>
    <t>АПОТЕКА ПИРОТ</t>
  </si>
  <si>
    <t>ОПШТА БОЛНИЦА ПИРОТ</t>
  </si>
  <si>
    <t>80930</t>
  </si>
  <si>
    <t>17817787</t>
  </si>
  <si>
    <t>ДОМ ЗДРАВЉА ПИРОТ</t>
  </si>
  <si>
    <t>80929</t>
  </si>
  <si>
    <t>17817795</t>
  </si>
  <si>
    <t>ВИСОКА ТЕХНИЧКА ШКОЛА СТРУКОВНИХ СТУДИЈА У ПОЖАРЕВЦУ</t>
  </si>
  <si>
    <t>РЕПУБЛИЧКИ ФОНД ЗА ЗДРАВСТВЕНО ОСИГУРАЊЕ - ФИЛИЈАЛА ЗА БРАНИЧЕВСКИ ОКРУГ</t>
  </si>
  <si>
    <t>ДОМ ЗДРАВЉА МАЛО ЦРНИЋЕ</t>
  </si>
  <si>
    <t>80906</t>
  </si>
  <si>
    <t>17815377</t>
  </si>
  <si>
    <t>ДОМ ЗДРАВЉА ПОЖАРЕВАЦ</t>
  </si>
  <si>
    <t>80912</t>
  </si>
  <si>
    <t>17816381</t>
  </si>
  <si>
    <t>ОПШТА БОЛНИЦА ПОЖАРЕВАЦ</t>
  </si>
  <si>
    <t>80960</t>
  </si>
  <si>
    <t>17823485</t>
  </si>
  <si>
    <t>ДОМ ЗДРАВЉА КУЧЕВО</t>
  </si>
  <si>
    <t>80896</t>
  </si>
  <si>
    <t>17814290</t>
  </si>
  <si>
    <t>МЕСНА ЗАЈЕДНИЦА ПРИЈЕПОЉЕ</t>
  </si>
  <si>
    <t>ВИСОКА ПОЉОПРИВРЕДНО-ПРЕХРАМБЕНА ШКОЛА СТРУКОВНИХ СТУДИЈА У ПРОКУПЉУ</t>
  </si>
  <si>
    <t>РЕПУБЛИЧКИ ФОНД ЗА ЗДРАВСТВЕНО ОСИГУРАЊЕ - ФИЛИЈАЛА ЗА ТОПЛИЧКИ ОКРУГ</t>
  </si>
  <si>
    <t>80894</t>
  </si>
  <si>
    <t>17814303</t>
  </si>
  <si>
    <t>ВИСОКА ПОСЛОВНА ШКОЛА СТРУКОВНИХ СТУДИЈА У БЛАЦУ</t>
  </si>
  <si>
    <t>РЕПУБЛИЧКИ ФОНД ЗА ЗДРАВСТВЕНО ОСИГУРАЊЕ - ФИЛИЈАЛА ЗА ПОДУНАВСКИ ОКРУГ</t>
  </si>
  <si>
    <t>80931</t>
  </si>
  <si>
    <t>17820222</t>
  </si>
  <si>
    <t>80910</t>
  </si>
  <si>
    <t>70919</t>
  </si>
  <si>
    <t>20466987</t>
  </si>
  <si>
    <t>РЕПУБЛИЧКИ ФОНД ЗА ЗДРАВСТВЕНО ОСИГУРАЊЕ - ФИЛИЈАЛА ЗА ПОМОРАВСКИ ОКРУГ</t>
  </si>
  <si>
    <t>ЦЕНТАР ЗА ПОРОДИЧНИ СМЕШТАЈ И УСВОЈЕЊЕ-ЋУПРИЈА</t>
  </si>
  <si>
    <t>80937</t>
  </si>
  <si>
    <t>17820583</t>
  </si>
  <si>
    <t>ВИСОКА МЕДИЦИНСКА ШКОЛА СТРУКОВНИХ СТУДИЈА У ЋУПРИЈИ</t>
  </si>
  <si>
    <t>КУЛТУРНИ ЦЕНТАР ОПШТИНЕ РЕКОВАЦ</t>
  </si>
  <si>
    <t>80944</t>
  </si>
  <si>
    <t>17822268</t>
  </si>
  <si>
    <t>ВИСОКА ПОЉОПРИВРЕДНА ШКОЛА СТРУКОВНИХ СТУДИЈА У ШАБЦУ</t>
  </si>
  <si>
    <t>РЕПУБЛИЧКИ ФОНД ЗА ЗДРАВСТВЕНО ОСИГУРАЊЕ - ФИЛИЈАЛА ЗА МАЧВАНСКИ  ОКРУГ</t>
  </si>
  <si>
    <t>80915</t>
  </si>
  <si>
    <t>17817418</t>
  </si>
  <si>
    <t>ТУРИСТИЧКА ОРГАНИЗАЦИЈЕ ОПШТИНЕ БОГАТИЋ</t>
  </si>
  <si>
    <t>80923</t>
  </si>
  <si>
    <t>17818287</t>
  </si>
  <si>
    <t>80957</t>
  </si>
  <si>
    <t>17823400</t>
  </si>
  <si>
    <t>МЕСНА ЗАЈЕДНИЦА КРНИЋ</t>
  </si>
  <si>
    <t>80959</t>
  </si>
  <si>
    <t>07118139</t>
  </si>
  <si>
    <t>70207</t>
  </si>
  <si>
    <t>80955</t>
  </si>
  <si>
    <t>ВИСОКА ПОСЛОВНО-ТЕХНИЧКА ШКОЛА СТРУКОВНИХ СТУДИЈА У УЖИЦУ</t>
  </si>
  <si>
    <t>РЕПУБЛИЧКИ ФОНД ЗА ЗДРАВСТВЕНО ОСИГУРАЊЕ - ФИЛИЈАЛА ЗА ЗЛАТИБОРСКИ ОКРУГ</t>
  </si>
  <si>
    <t>МЕСНА ЗАЈЕДНИЦА ГОРЊИ ЛУКАВАЦ</t>
  </si>
  <si>
    <t>ТУРИСТИЧКА ОРГАНИЗАЦИЈА ВАЉЕВО</t>
  </si>
  <si>
    <t>80948</t>
  </si>
  <si>
    <t>17034880</t>
  </si>
  <si>
    <t>РЕПУБЛИЧКИ ФОНД ЗА ЗДРАВСТВЕНО ОСИГУРАЊЕ - ФИЛИЈАЛА ЗА КОЛУБАРСКИ ОКРУГ</t>
  </si>
  <si>
    <t>ДОМ ЗДРАВЉА ВАЉЕВО</t>
  </si>
  <si>
    <t>80916</t>
  </si>
  <si>
    <t>17817361</t>
  </si>
  <si>
    <t>ДОМ ЗДРАВЉА ОСЕЧИНА</t>
  </si>
  <si>
    <t>80897</t>
  </si>
  <si>
    <t>17815415</t>
  </si>
  <si>
    <t>ТУРИСТИЧКА ОРГАНИЗАЦИЈА ОПШТИНЕ ЛАЈКОВАЦ</t>
  </si>
  <si>
    <t>80889</t>
  </si>
  <si>
    <t>17769952</t>
  </si>
  <si>
    <t>ДОМ ЗДРАВЉА МИОНИЦА</t>
  </si>
  <si>
    <t>80914</t>
  </si>
  <si>
    <t>17817353</t>
  </si>
  <si>
    <t>ДОМ ЗДРАВЉА ЉИГ</t>
  </si>
  <si>
    <t>80907</t>
  </si>
  <si>
    <t>17817302</t>
  </si>
  <si>
    <t>ВИСОКА ШКОЛА ПРИМЕЊЕНИХ СТРУКОВНИХ СТУДИЈА У ВРАЊУ</t>
  </si>
  <si>
    <t>РЕПУБЛИЧКИ ФОНД ЗА ЗДРАВСТВЕНО ОСИГУРАЊЕ - ФИЛИЈАЛА ЗА ПЧИЊСКИ ОКРУГ</t>
  </si>
  <si>
    <t>МЕСНА ЗАЈЕДНИЦА ОСЛАРЕ</t>
  </si>
  <si>
    <t>80942</t>
  </si>
  <si>
    <t>17818104</t>
  </si>
  <si>
    <t>80943</t>
  </si>
  <si>
    <t>17818112</t>
  </si>
  <si>
    <t>МЕСНА ЗАЈЕДНИЦА ГОРЊИ ТОПЛИ ДОЛ</t>
  </si>
  <si>
    <t>РЕПУБЛИЧКИ ФОНД ЗА ЗДРАВСТВЕНО ОСИГУРАЊЕ - ФИЛИЈАЛА ЗА СЕВЕРНО-БАНАТСКИ ОКРУГ</t>
  </si>
  <si>
    <t>80905</t>
  </si>
  <si>
    <t>08925470</t>
  </si>
  <si>
    <t>МФ - ПОРЕСКА УПРАВА - РЕГИОНАЛНИ ЦЕНТАР НОВИ САД</t>
  </si>
  <si>
    <t>РЕПУБЛИЧКИ ФОНД ЗА ЗДРАВСТВЕНО ОСИГУРАЊЕ - ФИЛИЈАЛА ЗА ЈУЖНО-БАЧКИ ОКРУГ</t>
  </si>
  <si>
    <t>РЕПУБЛИЧКИ ФОНД ПИО-ДИРЕКЦИЈА ПОКРАЈИНСКОГ ФОНДА НОВИ САД</t>
  </si>
  <si>
    <t>РЕПУБЛИЧКИ ФОНД ЗА ЗДРАВСТВЕНО ОСИГУРАЊЕ - ФИЛИЈАЛА ЗА ЈУЖНО-БАНАТСКИ ОКРУГ</t>
  </si>
  <si>
    <t>РЕПУБЛИЧКИ ФОНД ЗА ЗДРАВСТВЕНО ОСИГУРАЊЕ - ФИЛИЈАЛА ЗА ЗАПАДНО-БАЧКИ ОКРУГ</t>
  </si>
  <si>
    <t>РЕПУБЛИЧКИ ФОНД ЗА ЗДРАВСТВЕНО ОСИГУРАЊЕ - ФИЛИЈАЛА ЗА СРЕМСКИ ОКРУГ</t>
  </si>
  <si>
    <t>ФОНД ЗА ГРАЂ. ЗЕМЉИШТЕ, ИЗГРАДЊУ И ОДРЖАВАЊЕ КОМ. ОБЈ. ЛОКАЛНИХ И НЕКАТЕГОРИСАНИХ ПУТЕВА ОПШТИНЕ ИРИГ</t>
  </si>
  <si>
    <t>РЕПУБЛИЧКИ ФОНД ЗА ЗДРАВСТВЕНО ОСИГУРАЊЕ - ФИЛИЈАЛА ЗА СЕВЕРНОБАЧКИ ОКРУГ</t>
  </si>
  <si>
    <t>МЕСНА ЗАЈЕДНИЦА ГОРЊА РОГАТИЦА</t>
  </si>
  <si>
    <t>ДОМ ЗДРАВЉА СЕНТА</t>
  </si>
  <si>
    <t>80883</t>
  </si>
  <si>
    <t>08923485</t>
  </si>
  <si>
    <t>АПОТЕКА СЕНТА</t>
  </si>
  <si>
    <t>80884</t>
  </si>
  <si>
    <t>08923493</t>
  </si>
  <si>
    <t>ОПШТА БОЛНИЦА СЕНТА</t>
  </si>
  <si>
    <t>80882</t>
  </si>
  <si>
    <t>08923507</t>
  </si>
  <si>
    <t>80887</t>
  </si>
  <si>
    <t>08924082</t>
  </si>
  <si>
    <t>РЕПУБЛИЧКИ ФОНД ЗА ЗДРАВСТВЕНО ОСИГУРАЊЕ - ФИЛИЈАЛА ЗА СРЕДЊЕБАНАТСКИ ОКРУГ</t>
  </si>
  <si>
    <t>ТУРИСТИЧКА ОРГАНИЗАЦИЈЕ ОПШТИНЕ СЕЧАЊ</t>
  </si>
  <si>
    <t>80941</t>
  </si>
  <si>
    <t>08929831</t>
  </si>
  <si>
    <t>ОРАХОВАЦ</t>
  </si>
  <si>
    <t>80945</t>
  </si>
  <si>
    <t>17821440</t>
  </si>
  <si>
    <t>ПРЕДШКОЛСКА УСТАНОВА ЦАР КОНСТАНТИН И ЦАРИЦА ЈЕЛЕНА ВУЧИТРН</t>
  </si>
  <si>
    <t>80888</t>
  </si>
  <si>
    <t>17816098</t>
  </si>
  <si>
    <t>ВИСОКА ТЕХНИЧКА ШКОЛА СТРУКОВНИХ СТУДИЈА ЗВЕЧАН</t>
  </si>
  <si>
    <t>ВИСОКА ТЕХНИЧКА ШКОЛА СТРУКОВНИХ СТУДИЈА УРОШЕВАЦ СА ПРИВРЕМЕНИМ СЕДИШТЕМ У ЗВЕЧАНУ</t>
  </si>
  <si>
    <t>РЕПУБЛИЧКИ ФОНД ЗА ЗДРАВСТВЕНО ОСИГУРАЊЕ - ФИЛИЈАЛА КОСОВСКА МИТРОВИЦА</t>
  </si>
  <si>
    <t>АПОТЕКА КОСОВСКА МИТРОВИЦА</t>
  </si>
  <si>
    <t>80935</t>
  </si>
  <si>
    <t>17820478</t>
  </si>
  <si>
    <t>ВИСОКА ЕКОНОМСКА ШКОЛА СТРУКОВНИХ СТУДИЈА ПЕЋ СА ПРИВРЕМЕНИМ СЕДИШТЕМ У ЛЕПОСАВИЋУ</t>
  </si>
  <si>
    <t>80903</t>
  </si>
  <si>
    <t>17815385</t>
  </si>
  <si>
    <t>80911</t>
  </si>
  <si>
    <t>17816039</t>
  </si>
  <si>
    <t>80925</t>
  </si>
  <si>
    <t>17817248</t>
  </si>
  <si>
    <t>ТЕХНИЧКА ШКОЛА КОСОВСКА КАМЕНИЦА  ВЕЛИКО РОПОТОВО</t>
  </si>
  <si>
    <t>МЕДИЦИНСКА ШКОЛА КОСОВСКА КАМЕНИЦА ВЕЛИКО РОПОТОВО</t>
  </si>
  <si>
    <t>РЕПУБЛИЧКИ ФОНД ЗА ЗДРАВСТВЕНО ОСИГУРАЊЕ - ФИЛИЈАЛА ГЊИЛАЊЕ</t>
  </si>
  <si>
    <t>АПОТЕКА ГЊИЛАНЕ У ГЊИЛАНУ</t>
  </si>
  <si>
    <t>80899</t>
  </si>
  <si>
    <t>09029478</t>
  </si>
  <si>
    <t>80950</t>
  </si>
  <si>
    <t>09126538</t>
  </si>
  <si>
    <t>ДОМ КУЛТУРЕ КОСОВО ПОЉЕ</t>
  </si>
  <si>
    <t>80918</t>
  </si>
  <si>
    <t>09018905</t>
  </si>
  <si>
    <t>8230</t>
  </si>
  <si>
    <t>4312</t>
  </si>
  <si>
    <t>8810</t>
  </si>
  <si>
    <t>8720</t>
  </si>
  <si>
    <t>1392</t>
  </si>
  <si>
    <t>ЦЕНТАР ЗА ЗАШТИТУ ЖРТАВА ТРГОВИНЕ ЉУДИМА</t>
  </si>
  <si>
    <t>80987</t>
  </si>
  <si>
    <t>КОНФЕРЕНЦИЈА УНИВЕРЗИТЕТА СРБИЈЕ</t>
  </si>
  <si>
    <t>80978</t>
  </si>
  <si>
    <t>ЦЕНТАР ЗА ПОРОДИЧНИ СМЕШТАЈ И УСВОЈЕЊЕ БЕОГРАД</t>
  </si>
  <si>
    <t>80991</t>
  </si>
  <si>
    <t>ЦЕНТАР ЗА КУЛТУРУ БАРАЈЕВО</t>
  </si>
  <si>
    <t>81351</t>
  </si>
  <si>
    <t>КОНФЕРЕНЦИЈА АКАДЕМИЈА СТРУКОВНИХ СТУДИЈА СРБИЈЕ</t>
  </si>
  <si>
    <t>80981</t>
  </si>
  <si>
    <t>МЕСНА ЗАЈЕДНИЦА ВРАЋЕВШНИЦА</t>
  </si>
  <si>
    <t>МЕСНА ЗАЈЕДНИЦА СВРАЧКОВЦИ</t>
  </si>
  <si>
    <t>МЕСНА ЗАЈЕДНИЦА ГОЈНА ГОРА</t>
  </si>
  <si>
    <t>МЕСНА ЗАЈЕДНИЦА СЕМЕДРАЖ</t>
  </si>
  <si>
    <t>АГЕНЦИЈА ЗА ИМОВИНУ ОПШТИНЕ АРАНЂЕЛОВАЦ</t>
  </si>
  <si>
    <t>81030</t>
  </si>
  <si>
    <t>ДЕЧИЈЕ ОДМАРАЛИШТЕ ГОЧ</t>
  </si>
  <si>
    <t>ФОНД ЗА РАЗВОЈ ПОЉОПРИВРЕДЕ ГРАДА КРАЉЕВА</t>
  </si>
  <si>
    <t>82840</t>
  </si>
  <si>
    <t>МЕСНА ЗАЈЕДНИЦА ИГРИШТЕ</t>
  </si>
  <si>
    <t>80989</t>
  </si>
  <si>
    <t>ГИМНАЗИЈА ЛЕСКОВАЦ</t>
  </si>
  <si>
    <t>ФОНД ЗА РАЗВОЈ ГРАДА ЛОЗНИЦЕ</t>
  </si>
  <si>
    <t>80977</t>
  </si>
  <si>
    <t>ЈАВНА БИБЛИОТЕКА ДОЉЕВАЦ</t>
  </si>
  <si>
    <t>80997</t>
  </si>
  <si>
    <t>ПРАВНО-ПОСЛОВНА ШКОЛА НИШ</t>
  </si>
  <si>
    <t>РЕГИОНАЛНИ ЦЕНТАР ЗА ПРОФЕСИОНАЛНИ РАЗВОЈ ЗАПОСЛЕНИХ У ОБРАЗОВАЊУ НОВИ ПАЗАР</t>
  </si>
  <si>
    <t>80983</t>
  </si>
  <si>
    <t>ДОМ ЗДРАВЉА НОВИ ПАЗАР</t>
  </si>
  <si>
    <t>80990</t>
  </si>
  <si>
    <t>ОПШТА БОЛНИЦА НОВИ ПАЗАР</t>
  </si>
  <si>
    <t>82170</t>
  </si>
  <si>
    <t>ЈАВНО ПРЕДУЗЕЋЕ ДИРЕКЦИЈА ЗА ИЗГРАДЊУ ОПШТИНЕ ПИРОТ</t>
  </si>
  <si>
    <t>80982</t>
  </si>
  <si>
    <t>МЕСНА ЗАЈЕДНИЦА ПРИСЈАНСКО НАСЕЉЕ</t>
  </si>
  <si>
    <t>80994</t>
  </si>
  <si>
    <t>ЦЕНТАР ЗА КУЛТУРУ КОСТОЛАЦ</t>
  </si>
  <si>
    <t>80993</t>
  </si>
  <si>
    <t>82050</t>
  </si>
  <si>
    <t>ЈАВНО ПРЕДУЗЕЋЕ ЗА ЗАШТИТУ И УНАПРЕЂЕЊЕ ЖИВОТНЕ СРЕДИНЕ НА ТЕРИТОРИЈИ ОПШТИНЕ ПРОКУПЉЕ</t>
  </si>
  <si>
    <t>80980</t>
  </si>
  <si>
    <t>80971</t>
  </si>
  <si>
    <t>ФАКУЛТЕТ ПЕДАГОШКИХ НАУКА УНИВЕРЗИТЕТА У КРАГУЈЕВЦУ</t>
  </si>
  <si>
    <t>80968</t>
  </si>
  <si>
    <t>АПОТЕКА ПАРАЋИН</t>
  </si>
  <si>
    <t>81336</t>
  </si>
  <si>
    <t>ДОМ ЗДРАВЉА ПАРАЋИН</t>
  </si>
  <si>
    <t>81497</t>
  </si>
  <si>
    <t>ОПШТА БОЛНИЦА ПАРАЋИН</t>
  </si>
  <si>
    <t>82987</t>
  </si>
  <si>
    <t>МЕСНА ЗАЈЕДНИЦА ВЕЛИКА ЈЕЖЕВИЦА</t>
  </si>
  <si>
    <t>МЕСНА ЗАЈЕДНИЦА МАЛА ЈЕЖЕВИЦА</t>
  </si>
  <si>
    <t>80965</t>
  </si>
  <si>
    <t>МЕСНА ЗАЈЕДНИЦА ДРАЖИНОВИЋИ</t>
  </si>
  <si>
    <t>80967</t>
  </si>
  <si>
    <t>МЕСНА ЗАЈЕДНИЦА МАЂЕР</t>
  </si>
  <si>
    <t>80966</t>
  </si>
  <si>
    <t>80964</t>
  </si>
  <si>
    <t>130</t>
  </si>
  <si>
    <t>ПОКРАЈИНСКИ ЗАВОД ЗА СПОРТ И МЕДИЦИНУ СПОРТА</t>
  </si>
  <si>
    <t>МУЗЕЈ ВОЈВОЂАНСКИХ СЛОВАКА</t>
  </si>
  <si>
    <t>80979</t>
  </si>
  <si>
    <t>80972</t>
  </si>
  <si>
    <t>08257</t>
  </si>
  <si>
    <t>МЕСНА ЗАЈЕДНИЦА МИШИЋЕВО</t>
  </si>
  <si>
    <t>80975</t>
  </si>
  <si>
    <t>ЈАВНО ИНФОРМАТИВНО ПРЕДУЗЕЋЕ БАЧКА ТОПОЛА</t>
  </si>
  <si>
    <t>82752</t>
  </si>
  <si>
    <t>82967</t>
  </si>
  <si>
    <t>ТУРИСТИЧКА ОРГАНИЗАЦИЈА ОПШТИНЕ ЖИТИШТЕ</t>
  </si>
  <si>
    <t>82989</t>
  </si>
  <si>
    <t>УСТАНОВА ЗА СПОРТ ОМЛАДИНУ И СПЕЦИЈАЛИЗОВАНЕ УСЛУГЕ</t>
  </si>
  <si>
    <t>80984</t>
  </si>
  <si>
    <t>ЈАВНО ПРЕДУЗЕЋЕ ЗА ПРИКАЗИВАЊЕ ФИЛМОВА И ОРГАНИЗОВАЊЕ МАНИФЕСТАЦУЈА ОД ЗНАЧАЈА ЗА ГРАД ПРИШТИНУ</t>
  </si>
  <si>
    <t>80970</t>
  </si>
  <si>
    <t>ПОЗОРИШТЕ МЛАДИХ СА ДЕЧИЈОМ И ЛУТКАРСКОМ СЦЕНОМ</t>
  </si>
  <si>
    <t>80969</t>
  </si>
  <si>
    <t>80986</t>
  </si>
  <si>
    <t>17839934</t>
  </si>
  <si>
    <t>17646052</t>
  </si>
  <si>
    <t>70945</t>
  </si>
  <si>
    <t>70942</t>
  </si>
  <si>
    <t>17840053</t>
  </si>
  <si>
    <t>17702645</t>
  </si>
  <si>
    <t>17837214</t>
  </si>
  <si>
    <t>70944</t>
  </si>
  <si>
    <t>17821733</t>
  </si>
  <si>
    <t>17830368</t>
  </si>
  <si>
    <t>17822802</t>
  </si>
  <si>
    <t>17825631</t>
  </si>
  <si>
    <t>70195</t>
  </si>
  <si>
    <t>17823965</t>
  </si>
  <si>
    <t>17821784</t>
  </si>
  <si>
    <t>17827367</t>
  </si>
  <si>
    <t>17828312</t>
  </si>
  <si>
    <t>17828991</t>
  </si>
  <si>
    <t>20813938</t>
  </si>
  <si>
    <t>17816853</t>
  </si>
  <si>
    <t>17828495</t>
  </si>
  <si>
    <t>17830058</t>
  </si>
  <si>
    <t>20814276</t>
  </si>
  <si>
    <t>17825755</t>
  </si>
  <si>
    <t>17824112</t>
  </si>
  <si>
    <t>17828274</t>
  </si>
  <si>
    <t>17828282</t>
  </si>
  <si>
    <t>17828959</t>
  </si>
  <si>
    <t>17822071</t>
  </si>
  <si>
    <t>17822080</t>
  </si>
  <si>
    <t>17822098</t>
  </si>
  <si>
    <t>17823248</t>
  </si>
  <si>
    <t>08932972</t>
  </si>
  <si>
    <t>08933065</t>
  </si>
  <si>
    <t>70823</t>
  </si>
  <si>
    <t>08659656</t>
  </si>
  <si>
    <t>08932735</t>
  </si>
  <si>
    <t>08744360</t>
  </si>
  <si>
    <t>08672741</t>
  </si>
  <si>
    <t>08853720</t>
  </si>
  <si>
    <t>17827430</t>
  </si>
  <si>
    <t>09018913</t>
  </si>
  <si>
    <t>09046518</t>
  </si>
  <si>
    <t>09341137</t>
  </si>
  <si>
    <t>82932</t>
  </si>
  <si>
    <t>82938</t>
  </si>
  <si>
    <t>82835</t>
  </si>
  <si>
    <t>80961</t>
  </si>
  <si>
    <t>НАЦИОНАЛНА СЛУЖБА ЗА ЗАПОШЉАВАЊЕ-ФИЛИЈАЛА ГЊИЛАНЕ</t>
  </si>
  <si>
    <t>80976</t>
  </si>
  <si>
    <t>РЕПУБЛИЧКИ ФОНД ПИО-ФИЛИЈАЛА БОР</t>
  </si>
  <si>
    <t>80992</t>
  </si>
  <si>
    <t>ГРАЧАНИЦА</t>
  </si>
  <si>
    <t>ГРАДСКИ ЦЕНТАР ЗА СОЦИЈАЛНО ПРЕДУЗЕТНИШТВО БЕОГРАДА</t>
  </si>
  <si>
    <t>84949</t>
  </si>
  <si>
    <t>ЦЕНТАР ДЕЧИЈИХ ЛЕТОВАЛИШТА И ОПОРАВИЛИШТА ГРАДА БЕОГРАДА</t>
  </si>
  <si>
    <t>10520</t>
  </si>
  <si>
    <t>10810</t>
  </si>
  <si>
    <t>03519</t>
  </si>
  <si>
    <t>84196</t>
  </si>
  <si>
    <t>84446</t>
  </si>
  <si>
    <t>84476</t>
  </si>
  <si>
    <t>АГЕНЦИЈА ЗА УПРАВЉАЊЕ ЛУКАМА</t>
  </si>
  <si>
    <t>85800</t>
  </si>
  <si>
    <t>АКАДЕМИЈА ЗА НАЦИОНАЛНУ БЕЗБЕДНОСТ</t>
  </si>
  <si>
    <t>87388</t>
  </si>
  <si>
    <t>95500</t>
  </si>
  <si>
    <t>СТРУЧНА СЛУЖБА МЕСНИХ ЗАЈЕДНИЦА ГРАДСКЕ ОПШТИНЕ ПАЛИЛУЛА</t>
  </si>
  <si>
    <t>ПРИРОДЊАЧКИ МУЗЕЈ-УСТАНОВА КУЛТУРЕ ОД НАЦИОНАЛНОГ ЗНАЧАЈА</t>
  </si>
  <si>
    <t>АРХИВ СРБИЈЕ-УСТАНОВА КУЛТУРЕ ОД НАЦИОНАЛНОГ ЗНАЧАЈА</t>
  </si>
  <si>
    <t>ТУРИСТИЧКА ОРГАНИЗАЦИЈА ГРАДСКЕ ОПШТИНЕ ЛАЗАРЕВАЦ</t>
  </si>
  <si>
    <t>89570</t>
  </si>
  <si>
    <t>МЕСНА ЗАЈЕДНИЦА СЛАНКАМЕНАЧКИ ВИНОГРАДИ</t>
  </si>
  <si>
    <t>ТУРИСТИЧКА ОРГАНИЗАЦИЈА ВОЖДОВЦА</t>
  </si>
  <si>
    <t>80845</t>
  </si>
  <si>
    <t>10522</t>
  </si>
  <si>
    <t>86287</t>
  </si>
  <si>
    <t>89422</t>
  </si>
  <si>
    <t>ЈАВНО ПРЕДУЗЕЋЕ ДИРЕКЦИЈА ЗА ИЗГРАДЊУ ОПШТИНЕ ЛУЧАНИ</t>
  </si>
  <si>
    <t>86685</t>
  </si>
  <si>
    <t>84762</t>
  </si>
  <si>
    <t>86797</t>
  </si>
  <si>
    <t>ОПШТА БОЛНИЦА КРУШЕВАЦ</t>
  </si>
  <si>
    <t>90816</t>
  </si>
  <si>
    <t>ЦЕНТАР ЗА КУЛТУРУ БРУС</t>
  </si>
  <si>
    <t>91078</t>
  </si>
  <si>
    <t>НАРОДНА БИБЛИОТЕКА БРУС</t>
  </si>
  <si>
    <t>91077</t>
  </si>
  <si>
    <t>85052</t>
  </si>
  <si>
    <t>АГЕНЦИЈА ЗА ЛОКАЛНИ ЕКОНОМСКИ РАЗВОЈ И ИМОВИНУ ОПШТИНЕ ЛЕБАНЕ</t>
  </si>
  <si>
    <t>84941</t>
  </si>
  <si>
    <t>86368</t>
  </si>
  <si>
    <t>83087</t>
  </si>
  <si>
    <t>ЈАВНО ПРЕДУЗЕЋЕ ГРАДСКА СТАМБЕНА АГЕНЦИЈА НИШ</t>
  </si>
  <si>
    <t>85755</t>
  </si>
  <si>
    <t>МЕСНА ЗАЈЕДНИЦА ДРАЈИНАЦ</t>
  </si>
  <si>
    <t>ЈП ЗАВОД ЗА УРБАНИЗАМ ИЗГРАДЊУ И УРЕЂЕЊЕ</t>
  </si>
  <si>
    <t>06418</t>
  </si>
  <si>
    <t>СПОРТСКИ САВЕЗ САНЏАК</t>
  </si>
  <si>
    <t>09448</t>
  </si>
  <si>
    <t>ЈАВНА УСТАНОВА СПОРТСКО-САЈАМСКА УСТАНОВА -ПЕНДИК</t>
  </si>
  <si>
    <t>87447</t>
  </si>
  <si>
    <t>87448</t>
  </si>
  <si>
    <t>ТУРИСТИЧКА ОРГАНИЗАЦИЈА ОПШТИНЕ ТУТИН</t>
  </si>
  <si>
    <t>85528</t>
  </si>
  <si>
    <t>МЕСНА ЗАЈЕДНИЦА НИКОЉАЧА</t>
  </si>
  <si>
    <t>МЕСНА ЗАЈЕДНИЦА КАРАЈУКИЋА БУНАРИ</t>
  </si>
  <si>
    <t>83141</t>
  </si>
  <si>
    <t>83221</t>
  </si>
  <si>
    <t>МЕСНА ЗАЈЕДНИЦА РАБРОВО</t>
  </si>
  <si>
    <t>МЕСНА ЗАЈЕДНИЦА МИШЉЕНОВАЦ</t>
  </si>
  <si>
    <t>МЕСНА ЗАЈЕДНИЦА  ЉЕШНИЦА</t>
  </si>
  <si>
    <t>МЕСНА ЗАЈЕДНИЦА ЦЕРЕМОШЊА</t>
  </si>
  <si>
    <t>86733</t>
  </si>
  <si>
    <t>МЕСНА ЗАЈЕДНИЦА  ГОРЊА КОЊУША</t>
  </si>
  <si>
    <t>МЕСНА ЗАЈЕДНИЦА КУТЛОВАЦ</t>
  </si>
  <si>
    <t>85466</t>
  </si>
  <si>
    <t>84485</t>
  </si>
  <si>
    <t>84040</t>
  </si>
  <si>
    <t>МУЗЕЈ НАИВНЕ И МАРГИНАЛНЕ УМЕТНОСТИ-УСТАНОВА КУЛТУРЕ ОД НАЦИОНАЛНОГ ЗНАЧАЈА</t>
  </si>
  <si>
    <t>КАНЦЕЛАРИЈА ЗА МЛАДЕ ГРАДА ШАПЦА</t>
  </si>
  <si>
    <t>87234</t>
  </si>
  <si>
    <t>ЦЕНТАР ЗА РАЗВОЈ ИНТЕГРИСАНОГ УНИВЕРЗИТЕТА</t>
  </si>
  <si>
    <t>85896</t>
  </si>
  <si>
    <t>ТУРИСТИЧКА ОРГАНИЗАЦИЈА ОПШТИНЕ АРИЉЕ</t>
  </si>
  <si>
    <t>85162</t>
  </si>
  <si>
    <t>02325</t>
  </si>
  <si>
    <t>ГРАД ВАЉЕВО-МЕСНА ЗАЈЕДНИЦА ПРИЈЕЗДИЋ</t>
  </si>
  <si>
    <t>83839</t>
  </si>
  <si>
    <t>ОПШТА БОЛНИЦА ВАЉЕВО</t>
  </si>
  <si>
    <t>89611</t>
  </si>
  <si>
    <t>90851</t>
  </si>
  <si>
    <t>90642</t>
  </si>
  <si>
    <t>90641</t>
  </si>
  <si>
    <t>90712</t>
  </si>
  <si>
    <t>90713</t>
  </si>
  <si>
    <t>90852</t>
  </si>
  <si>
    <t>90715</t>
  </si>
  <si>
    <t>90587</t>
  </si>
  <si>
    <t>90714</t>
  </si>
  <si>
    <t>МЕСНА ЗАЈЕДНИЦА ПАНЕВЉЕ</t>
  </si>
  <si>
    <t>90853</t>
  </si>
  <si>
    <t>84263</t>
  </si>
  <si>
    <t>01104</t>
  </si>
  <si>
    <t>02602</t>
  </si>
  <si>
    <t>09470</t>
  </si>
  <si>
    <t>МЕСНА ЗАЈЕДНИЦА  СУРДУЛИЦА 1</t>
  </si>
  <si>
    <t>87283</t>
  </si>
  <si>
    <t>ЈАВНО ПРЕДУЗЕЋЕ ЗА ОБАВЉАЊЕ ПОСЛОВА ИЗ ОБЛАСТИ ТУРИЗМА И ЗАШТИТЕ ЖИВОТНЕ СРЕДИНЕ ОПШТИНЕ ТРГОВИШТЕ</t>
  </si>
  <si>
    <t>87993</t>
  </si>
  <si>
    <t>90443</t>
  </si>
  <si>
    <t>84262</t>
  </si>
  <si>
    <t>РАДИО-ТЕЛЕВИЗИЈА ОПШТИНЕ КОВАЧИЦА</t>
  </si>
  <si>
    <t>08549</t>
  </si>
  <si>
    <t>84952</t>
  </si>
  <si>
    <t>85165</t>
  </si>
  <si>
    <t>ВИСОКА ШКОЛА СТРУКОВНИХ СТУДИЈА ЗА ВАСПИТАЧЕ И ПОСЛОВНЕ ИНФОРМАТИЧАРЕ-СИРМИЈУМ</t>
  </si>
  <si>
    <t>86147</t>
  </si>
  <si>
    <t>83367</t>
  </si>
  <si>
    <t>ТУРИСТИЧКА ОРГАНИЗАЦИЈА ОПШТИНЕ ВРБАС</t>
  </si>
  <si>
    <t>87701</t>
  </si>
  <si>
    <t>ЈАВНО ПРЕДУЗЕЋЕ ДИРЕКЦИЈА ЗА ИЗГРАДЊУ ОПШТИНЕ БЕЛА ЦРКВА</t>
  </si>
  <si>
    <t>КАНЦЕЛАРИЈА ЗА ЛОКАЛНИ ЕКОНОМСКИ РАЗВОЈ ОПШТИНЕ НОВИ БЕЧЕЈ</t>
  </si>
  <si>
    <t>84395</t>
  </si>
  <si>
    <t>КАНЦЕЛАРИЈА ЗА МЛАДЕ ОПШТИНЕ НОВИ БЕЧЕЈ</t>
  </si>
  <si>
    <t>85010</t>
  </si>
  <si>
    <t>ТУРИСТИЧКА ОРГАНИЗАЦИЈА ОПШТИНЕ НОВИ БЕЧЕЈ</t>
  </si>
  <si>
    <t>84946</t>
  </si>
  <si>
    <t>84963</t>
  </si>
  <si>
    <t>КАНЦЕЛАРИЈА ЗА ЛОКАЛНИ ЕКОНОМСКИ РАЗВОЈ ОПШТИНЕ НОВА ЦРЊА</t>
  </si>
  <si>
    <t>89852</t>
  </si>
  <si>
    <t>01537</t>
  </si>
  <si>
    <t>01539</t>
  </si>
  <si>
    <t>01538</t>
  </si>
  <si>
    <t>17845829</t>
  </si>
  <si>
    <t>17862146</t>
  </si>
  <si>
    <t>10812</t>
  </si>
  <si>
    <t>10813</t>
  </si>
  <si>
    <t>07049501</t>
  </si>
  <si>
    <t>17844164</t>
  </si>
  <si>
    <t>17847422</t>
  </si>
  <si>
    <t>17849646</t>
  </si>
  <si>
    <t>17850725</t>
  </si>
  <si>
    <t>17795678</t>
  </si>
  <si>
    <t>17833073</t>
  </si>
  <si>
    <t>17833626</t>
  </si>
  <si>
    <t>20932775</t>
  </si>
  <si>
    <t>17831488</t>
  </si>
  <si>
    <t>17834843</t>
  </si>
  <si>
    <t>70850</t>
  </si>
  <si>
    <t>17862243</t>
  </si>
  <si>
    <t>17862812</t>
  </si>
  <si>
    <t>17862839</t>
  </si>
  <si>
    <t>17500813</t>
  </si>
  <si>
    <t>17831976</t>
  </si>
  <si>
    <t>17449907</t>
  </si>
  <si>
    <t>17263838</t>
  </si>
  <si>
    <t>17227041</t>
  </si>
  <si>
    <t>17398008</t>
  </si>
  <si>
    <t>17834215</t>
  </si>
  <si>
    <t>17834223</t>
  </si>
  <si>
    <t>17832450</t>
  </si>
  <si>
    <t>20886102</t>
  </si>
  <si>
    <t>20886161</t>
  </si>
  <si>
    <t>20928972</t>
  </si>
  <si>
    <t>07303564</t>
  </si>
  <si>
    <t>17831640</t>
  </si>
  <si>
    <t>70973</t>
  </si>
  <si>
    <t>17829742</t>
  </si>
  <si>
    <t>17834983</t>
  </si>
  <si>
    <t>17831330</t>
  </si>
  <si>
    <t>17831828</t>
  </si>
  <si>
    <t>17828916</t>
  </si>
  <si>
    <t>17862120</t>
  </si>
  <si>
    <t>70452</t>
  </si>
  <si>
    <t>17863185</t>
  </si>
  <si>
    <t>17863193</t>
  </si>
  <si>
    <t>17863207</t>
  </si>
  <si>
    <t>17863215</t>
  </si>
  <si>
    <t>17863223</t>
  </si>
  <si>
    <t>17863266</t>
  </si>
  <si>
    <t>17863363</t>
  </si>
  <si>
    <t>17863371</t>
  </si>
  <si>
    <t>17863380</t>
  </si>
  <si>
    <t>17863444</t>
  </si>
  <si>
    <t>17815997</t>
  </si>
  <si>
    <t>07197276</t>
  </si>
  <si>
    <t>17119010</t>
  </si>
  <si>
    <t>17530496</t>
  </si>
  <si>
    <t>17832697</t>
  </si>
  <si>
    <t>20949252</t>
  </si>
  <si>
    <t>17862197</t>
  </si>
  <si>
    <t>17829114</t>
  </si>
  <si>
    <t>08165076</t>
  </si>
  <si>
    <t>20911212</t>
  </si>
  <si>
    <t>08941955</t>
  </si>
  <si>
    <t>20925159</t>
  </si>
  <si>
    <t>08319138</t>
  </si>
  <si>
    <t>08943753</t>
  </si>
  <si>
    <t>08941386</t>
  </si>
  <si>
    <t>08942013</t>
  </si>
  <si>
    <t>08942021</t>
  </si>
  <si>
    <t>08942030</t>
  </si>
  <si>
    <t>08943818</t>
  </si>
  <si>
    <t>09030204</t>
  </si>
  <si>
    <t>09001719</t>
  </si>
  <si>
    <t>09039325</t>
  </si>
  <si>
    <t>09017992</t>
  </si>
  <si>
    <t>102759230</t>
  </si>
  <si>
    <t>100265480</t>
  </si>
  <si>
    <t>102670185</t>
  </si>
  <si>
    <t>104279699</t>
  </si>
  <si>
    <t>102689765</t>
  </si>
  <si>
    <t>101511412</t>
  </si>
  <si>
    <t>106685299</t>
  </si>
  <si>
    <t>100065430</t>
  </si>
  <si>
    <t>100293512</t>
  </si>
  <si>
    <t>101513828</t>
  </si>
  <si>
    <t>102053929</t>
  </si>
  <si>
    <t>100052239</t>
  </si>
  <si>
    <t>100147595</t>
  </si>
  <si>
    <t>101516213</t>
  </si>
  <si>
    <t>100119606</t>
  </si>
  <si>
    <t>100049621</t>
  </si>
  <si>
    <t>100038734</t>
  </si>
  <si>
    <t>100049752</t>
  </si>
  <si>
    <t>100057486</t>
  </si>
  <si>
    <t>100266371</t>
  </si>
  <si>
    <t>100044870</t>
  </si>
  <si>
    <t>101511252</t>
  </si>
  <si>
    <t>100220549</t>
  </si>
  <si>
    <t>100300077</t>
  </si>
  <si>
    <t>100061814</t>
  </si>
  <si>
    <t>100289723</t>
  </si>
  <si>
    <t>101953552</t>
  </si>
  <si>
    <t>100038806</t>
  </si>
  <si>
    <t>103552829</t>
  </si>
  <si>
    <t>107985253</t>
  </si>
  <si>
    <t>100268221</t>
  </si>
  <si>
    <t>102194741</t>
  </si>
  <si>
    <t>101822594</t>
  </si>
  <si>
    <t>100279223</t>
  </si>
  <si>
    <t>100352789</t>
  </si>
  <si>
    <t>104767015</t>
  </si>
  <si>
    <t>104001240</t>
  </si>
  <si>
    <t>103539077</t>
  </si>
  <si>
    <t>100020943</t>
  </si>
  <si>
    <t>100184116</t>
  </si>
  <si>
    <t>106402130</t>
  </si>
  <si>
    <t>100121213</t>
  </si>
  <si>
    <t>100065815</t>
  </si>
  <si>
    <t>103762410</t>
  </si>
  <si>
    <t>104544848</t>
  </si>
  <si>
    <t>105801694</t>
  </si>
  <si>
    <t>100271740</t>
  </si>
  <si>
    <t>101823865</t>
  </si>
  <si>
    <t>101513029</t>
  </si>
  <si>
    <t>102945724</t>
  </si>
  <si>
    <t>100119077</t>
  </si>
  <si>
    <t>100057744</t>
  </si>
  <si>
    <t>101514832</t>
  </si>
  <si>
    <t>101513422</t>
  </si>
  <si>
    <t>100046437</t>
  </si>
  <si>
    <t>102060932</t>
  </si>
  <si>
    <t>100182477</t>
  </si>
  <si>
    <t>101288268</t>
  </si>
  <si>
    <t>100063220</t>
  </si>
  <si>
    <t>100059779</t>
  </si>
  <si>
    <t>100042659</t>
  </si>
  <si>
    <t>101822990</t>
  </si>
  <si>
    <t>100048220</t>
  </si>
  <si>
    <t>100287514</t>
  </si>
  <si>
    <t>106306044</t>
  </si>
  <si>
    <t>106416169</t>
  </si>
  <si>
    <t>105877032</t>
  </si>
  <si>
    <t>101288696</t>
  </si>
  <si>
    <t>100286755</t>
  </si>
  <si>
    <t>100350927</t>
  </si>
  <si>
    <t>103845314</t>
  </si>
  <si>
    <t>104489843</t>
  </si>
  <si>
    <t>107615111</t>
  </si>
  <si>
    <t>103974347</t>
  </si>
  <si>
    <t>106819954</t>
  </si>
  <si>
    <t>101824180</t>
  </si>
  <si>
    <t>100036749</t>
  </si>
  <si>
    <t>100061806</t>
  </si>
  <si>
    <t>100046488</t>
  </si>
  <si>
    <t>100039438</t>
  </si>
  <si>
    <t>100056973</t>
  </si>
  <si>
    <t>100061791</t>
  </si>
  <si>
    <t>100042827</t>
  </si>
  <si>
    <t>101824171</t>
  </si>
  <si>
    <t>101824163</t>
  </si>
  <si>
    <t>102199748</t>
  </si>
  <si>
    <t>104403200</t>
  </si>
  <si>
    <t>100219615</t>
  </si>
  <si>
    <t>100348048</t>
  </si>
  <si>
    <t>100222850</t>
  </si>
  <si>
    <t>100268168</t>
  </si>
  <si>
    <t>100181062</t>
  </si>
  <si>
    <t>101885302</t>
  </si>
  <si>
    <t>100349129</t>
  </si>
  <si>
    <t>101885343</t>
  </si>
  <si>
    <t>100118084</t>
  </si>
  <si>
    <t>101288758</t>
  </si>
  <si>
    <t>100043049</t>
  </si>
  <si>
    <t>100118898</t>
  </si>
  <si>
    <t>101953815</t>
  </si>
  <si>
    <t>100051936</t>
  </si>
  <si>
    <t>100052861</t>
  </si>
  <si>
    <t>102016372</t>
  </si>
  <si>
    <t>102161563</t>
  </si>
  <si>
    <t>100039833</t>
  </si>
  <si>
    <t>100047028</t>
  </si>
  <si>
    <t>100270087</t>
  </si>
  <si>
    <t>100219883</t>
  </si>
  <si>
    <t>100223140</t>
  </si>
  <si>
    <t>100349768</t>
  </si>
  <si>
    <t>102259693</t>
  </si>
  <si>
    <t>100118404</t>
  </si>
  <si>
    <t>101514816</t>
  </si>
  <si>
    <t>100122257</t>
  </si>
  <si>
    <t>100279145</t>
  </si>
  <si>
    <t>100040770</t>
  </si>
  <si>
    <t>100059449</t>
  </si>
  <si>
    <t>100052255</t>
  </si>
  <si>
    <t>101824456</t>
  </si>
  <si>
    <t>100053014</t>
  </si>
  <si>
    <t>100267874</t>
  </si>
  <si>
    <t>100155281</t>
  </si>
  <si>
    <t>100054599</t>
  </si>
  <si>
    <t>101514728</t>
  </si>
  <si>
    <t>100267114</t>
  </si>
  <si>
    <t>101994730</t>
  </si>
  <si>
    <t>102088368</t>
  </si>
  <si>
    <t>102457392</t>
  </si>
  <si>
    <t>101514777</t>
  </si>
  <si>
    <t>100124773</t>
  </si>
  <si>
    <t>100131901</t>
  </si>
  <si>
    <t>100035901</t>
  </si>
  <si>
    <t>101746950</t>
  </si>
  <si>
    <t>100223295</t>
  </si>
  <si>
    <t>100125119</t>
  </si>
  <si>
    <t>100266509</t>
  </si>
  <si>
    <t>101849339</t>
  </si>
  <si>
    <t>100119438</t>
  </si>
  <si>
    <t>100052450</t>
  </si>
  <si>
    <t>100062526</t>
  </si>
  <si>
    <t>100050474</t>
  </si>
  <si>
    <t>100066998</t>
  </si>
  <si>
    <t>100051104</t>
  </si>
  <si>
    <t>101821989</t>
  </si>
  <si>
    <t>100063932</t>
  </si>
  <si>
    <t>100350269</t>
  </si>
  <si>
    <t>100221404</t>
  </si>
  <si>
    <t>100039173</t>
  </si>
  <si>
    <t>100046603</t>
  </si>
  <si>
    <t>100043776</t>
  </si>
  <si>
    <t>101823040</t>
  </si>
  <si>
    <t>101821157</t>
  </si>
  <si>
    <t>104441156</t>
  </si>
  <si>
    <t>107896974</t>
  </si>
  <si>
    <t>100219457</t>
  </si>
  <si>
    <t>100224138</t>
  </si>
  <si>
    <t>103476211</t>
  </si>
  <si>
    <t>103476203</t>
  </si>
  <si>
    <t>104231967</t>
  </si>
  <si>
    <t>106442351</t>
  </si>
  <si>
    <t>108012345</t>
  </si>
  <si>
    <t>107338809</t>
  </si>
  <si>
    <t>106436412</t>
  </si>
  <si>
    <t>103986571</t>
  </si>
  <si>
    <t>104383538</t>
  </si>
  <si>
    <t>106399772</t>
  </si>
  <si>
    <t>106398735</t>
  </si>
  <si>
    <t>106400870</t>
  </si>
  <si>
    <t>106398727</t>
  </si>
  <si>
    <t>106400087</t>
  </si>
  <si>
    <t>106398751</t>
  </si>
  <si>
    <t>106400239</t>
  </si>
  <si>
    <t>106399810</t>
  </si>
  <si>
    <t>108155455</t>
  </si>
  <si>
    <t>101511919</t>
  </si>
  <si>
    <t>102116082</t>
  </si>
  <si>
    <t>101288707</t>
  </si>
  <si>
    <t>101369148</t>
  </si>
  <si>
    <t>100061041</t>
  </si>
  <si>
    <t>100220284</t>
  </si>
  <si>
    <t>100118470</t>
  </si>
  <si>
    <t>100268504</t>
  </si>
  <si>
    <t>100219640</t>
  </si>
  <si>
    <t>102004424</t>
  </si>
  <si>
    <t>100043969</t>
  </si>
  <si>
    <t>101994801</t>
  </si>
  <si>
    <t>100269185</t>
  </si>
  <si>
    <t>100219891</t>
  </si>
  <si>
    <t>100221390</t>
  </si>
  <si>
    <t>100183558</t>
  </si>
  <si>
    <t>102000930</t>
  </si>
  <si>
    <t>101368670</t>
  </si>
  <si>
    <t>100348265</t>
  </si>
  <si>
    <t>100044907</t>
  </si>
  <si>
    <t>100066596</t>
  </si>
  <si>
    <t>101369025</t>
  </si>
  <si>
    <t>100284729</t>
  </si>
  <si>
    <t>100222374</t>
  </si>
  <si>
    <t>100348642</t>
  </si>
  <si>
    <t>100182356</t>
  </si>
  <si>
    <t>100118429</t>
  </si>
  <si>
    <t>100118679</t>
  </si>
  <si>
    <t>100284114</t>
  </si>
  <si>
    <t>106217293</t>
  </si>
  <si>
    <t>105356542</t>
  </si>
  <si>
    <t>103277483</t>
  </si>
  <si>
    <t>106070529</t>
  </si>
  <si>
    <t>102327937</t>
  </si>
  <si>
    <t>100248261</t>
  </si>
  <si>
    <t>101989714</t>
  </si>
  <si>
    <t>100299479</t>
  </si>
  <si>
    <t>101468873</t>
  </si>
  <si>
    <t>100007042</t>
  </si>
  <si>
    <t>101468568</t>
  </si>
  <si>
    <t>101149792</t>
  </si>
  <si>
    <t>100293019</t>
  </si>
  <si>
    <t>100153874</t>
  </si>
  <si>
    <t>101601390</t>
  </si>
  <si>
    <t>100216029</t>
  </si>
  <si>
    <t>100252993</t>
  </si>
  <si>
    <t>100005535</t>
  </si>
  <si>
    <t>100247357</t>
  </si>
  <si>
    <t>103516729</t>
  </si>
  <si>
    <t>101717300</t>
  </si>
  <si>
    <t>100160808</t>
  </si>
  <si>
    <t>100213135</t>
  </si>
  <si>
    <t>103696831</t>
  </si>
  <si>
    <t>107082672</t>
  </si>
  <si>
    <t>100153979</t>
  </si>
  <si>
    <t>100291710</t>
  </si>
  <si>
    <t>102187749</t>
  </si>
  <si>
    <t>100207825</t>
  </si>
  <si>
    <t>101726857</t>
  </si>
  <si>
    <t>102504945</t>
  </si>
  <si>
    <t>105736939</t>
  </si>
  <si>
    <t>100299366</t>
  </si>
  <si>
    <t>100289516</t>
  </si>
  <si>
    <t>100288907</t>
  </si>
  <si>
    <t>100293754</t>
  </si>
  <si>
    <t>100158846</t>
  </si>
  <si>
    <t>100295768</t>
  </si>
  <si>
    <t>101602245</t>
  </si>
  <si>
    <t>100254469</t>
  </si>
  <si>
    <t>100208088</t>
  </si>
  <si>
    <t>101727920</t>
  </si>
  <si>
    <t>101728272</t>
  </si>
  <si>
    <t>101518081</t>
  </si>
  <si>
    <t>101520735</t>
  </si>
  <si>
    <t>100210152</t>
  </si>
  <si>
    <t>100213209</t>
  </si>
  <si>
    <t>100245020</t>
  </si>
  <si>
    <t>100206068</t>
  </si>
  <si>
    <t>101726824</t>
  </si>
  <si>
    <t>100207702</t>
  </si>
  <si>
    <t>100206654</t>
  </si>
  <si>
    <t>100032528</t>
  </si>
  <si>
    <t>100003523</t>
  </si>
  <si>
    <t>101718865</t>
  </si>
  <si>
    <t>100025086</t>
  </si>
  <si>
    <t>100132724</t>
  </si>
  <si>
    <t>101990159</t>
  </si>
  <si>
    <t>101148925</t>
  </si>
  <si>
    <t>100292665</t>
  </si>
  <si>
    <t>101850706</t>
  </si>
  <si>
    <t>101853942</t>
  </si>
  <si>
    <t>101553172</t>
  </si>
  <si>
    <t>100123522</t>
  </si>
  <si>
    <t>101723189</t>
  </si>
  <si>
    <t>101468398</t>
  </si>
  <si>
    <t>100008060</t>
  </si>
  <si>
    <t>100004702</t>
  </si>
  <si>
    <t>106746517</t>
  </si>
  <si>
    <t>107654201</t>
  </si>
  <si>
    <t>100160200</t>
  </si>
  <si>
    <t>101511540</t>
  </si>
  <si>
    <t>100279813</t>
  </si>
  <si>
    <t>101727430</t>
  </si>
  <si>
    <t>101521096</t>
  </si>
  <si>
    <t>101721861</t>
  </si>
  <si>
    <t>100029516</t>
  </si>
  <si>
    <t>101715742</t>
  </si>
  <si>
    <t>100290203</t>
  </si>
  <si>
    <t>100157484</t>
  </si>
  <si>
    <t>100210499</t>
  </si>
  <si>
    <t>100254975</t>
  </si>
  <si>
    <t>100027643</t>
  </si>
  <si>
    <t>100027008</t>
  </si>
  <si>
    <t>101150068</t>
  </si>
  <si>
    <t>102079710</t>
  </si>
  <si>
    <t>100032938</t>
  </si>
  <si>
    <t>102706478</t>
  </si>
  <si>
    <t>102830030</t>
  </si>
  <si>
    <t>101879558</t>
  </si>
  <si>
    <t>100158071</t>
  </si>
  <si>
    <t>102693202</t>
  </si>
  <si>
    <t>100251144</t>
  </si>
  <si>
    <t>100123346</t>
  </si>
  <si>
    <t>100252129</t>
  </si>
  <si>
    <t>100206130</t>
  </si>
  <si>
    <t>100209517</t>
  </si>
  <si>
    <t>100123813</t>
  </si>
  <si>
    <t>101729152</t>
  </si>
  <si>
    <t>100208342</t>
  </si>
  <si>
    <t>101728060</t>
  </si>
  <si>
    <t>100252153</t>
  </si>
  <si>
    <t>100206244</t>
  </si>
  <si>
    <t>101816294</t>
  </si>
  <si>
    <t>100005375</t>
  </si>
  <si>
    <t>100005367</t>
  </si>
  <si>
    <t>102693219</t>
  </si>
  <si>
    <t>103503783</t>
  </si>
  <si>
    <t>104260456</t>
  </si>
  <si>
    <t>107138471</t>
  </si>
  <si>
    <t>100281358</t>
  </si>
  <si>
    <t>100133493</t>
  </si>
  <si>
    <t>101468937</t>
  </si>
  <si>
    <t>100031970</t>
  </si>
  <si>
    <t>100290140</t>
  </si>
  <si>
    <t>100300028</t>
  </si>
  <si>
    <t>100000580</t>
  </si>
  <si>
    <t>100123514</t>
  </si>
  <si>
    <t>101552934</t>
  </si>
  <si>
    <t>101878401</t>
  </si>
  <si>
    <t>101188171</t>
  </si>
  <si>
    <t>102166029</t>
  </si>
  <si>
    <t>101553121</t>
  </si>
  <si>
    <t>101188155</t>
  </si>
  <si>
    <t>101188139</t>
  </si>
  <si>
    <t>101188309</t>
  </si>
  <si>
    <t>101188243</t>
  </si>
  <si>
    <t>102166012</t>
  </si>
  <si>
    <t>101188317</t>
  </si>
  <si>
    <t>101188163</t>
  </si>
  <si>
    <t>101188294</t>
  </si>
  <si>
    <t>101188147</t>
  </si>
  <si>
    <t>101553017</t>
  </si>
  <si>
    <t>101188122</t>
  </si>
  <si>
    <t>101186096</t>
  </si>
  <si>
    <t>104700125</t>
  </si>
  <si>
    <t>101182214</t>
  </si>
  <si>
    <t>101552900</t>
  </si>
  <si>
    <t>101185930</t>
  </si>
  <si>
    <t>101953139</t>
  </si>
  <si>
    <t>101181090</t>
  </si>
  <si>
    <t>101953147</t>
  </si>
  <si>
    <t>101187082</t>
  </si>
  <si>
    <t>101848115</t>
  </si>
  <si>
    <t>106906904</t>
  </si>
  <si>
    <t>101848107</t>
  </si>
  <si>
    <t>101187363</t>
  </si>
  <si>
    <t>102699531</t>
  </si>
  <si>
    <t>100417180</t>
  </si>
  <si>
    <t>100417235</t>
  </si>
  <si>
    <t>100417219</t>
  </si>
  <si>
    <t>100417198</t>
  </si>
  <si>
    <t>100417202</t>
  </si>
  <si>
    <t>100416605</t>
  </si>
  <si>
    <t>100417227</t>
  </si>
  <si>
    <t>100416613</t>
  </si>
  <si>
    <t>100417309</t>
  </si>
  <si>
    <t>100416592</t>
  </si>
  <si>
    <t>100416621</t>
  </si>
  <si>
    <t>100974025</t>
  </si>
  <si>
    <t>101020276</t>
  </si>
  <si>
    <t>102951860</t>
  </si>
  <si>
    <t>102619368</t>
  </si>
  <si>
    <t>100169498</t>
  </si>
  <si>
    <t>100974365</t>
  </si>
  <si>
    <t>100178752</t>
  </si>
  <si>
    <t>102475457</t>
  </si>
  <si>
    <t>101032259</t>
  </si>
  <si>
    <t>100115395</t>
  </si>
  <si>
    <t>100141791</t>
  </si>
  <si>
    <t>102185984</t>
  </si>
  <si>
    <t>102150091</t>
  </si>
  <si>
    <t>101991895</t>
  </si>
  <si>
    <t>100226248</t>
  </si>
  <si>
    <t>100173206</t>
  </si>
  <si>
    <t>100169916</t>
  </si>
  <si>
    <t>101994037</t>
  </si>
  <si>
    <t>101013080</t>
  </si>
  <si>
    <t>100575896</t>
  </si>
  <si>
    <t>101018091</t>
  </si>
  <si>
    <t>101014076</t>
  </si>
  <si>
    <t>100114933</t>
  </si>
  <si>
    <t>100416306</t>
  </si>
  <si>
    <t>101016406</t>
  </si>
  <si>
    <t>101017111</t>
  </si>
  <si>
    <t>101031721</t>
  </si>
  <si>
    <t>101031158</t>
  </si>
  <si>
    <t>101015403</t>
  </si>
  <si>
    <t>100575564</t>
  </si>
  <si>
    <t>101833762</t>
  </si>
  <si>
    <t>100115137</t>
  </si>
  <si>
    <t>100226481</t>
  </si>
  <si>
    <t>100170168</t>
  </si>
  <si>
    <t>101031199</t>
  </si>
  <si>
    <t>102004473</t>
  </si>
  <si>
    <t>101018761</t>
  </si>
  <si>
    <t>101992172</t>
  </si>
  <si>
    <t>101993296</t>
  </si>
  <si>
    <t>100166887</t>
  </si>
  <si>
    <t>100167898</t>
  </si>
  <si>
    <t>101013900</t>
  </si>
  <si>
    <t>101012781</t>
  </si>
  <si>
    <t>101011889</t>
  </si>
  <si>
    <t>101014582</t>
  </si>
  <si>
    <t>101833051</t>
  </si>
  <si>
    <t>101019537</t>
  </si>
  <si>
    <t>101991629</t>
  </si>
  <si>
    <t>100974050</t>
  </si>
  <si>
    <t>100166428</t>
  </si>
  <si>
    <t>102142866</t>
  </si>
  <si>
    <t>102700379</t>
  </si>
  <si>
    <t>101933143</t>
  </si>
  <si>
    <t>102287990</t>
  </si>
  <si>
    <t>102288099</t>
  </si>
  <si>
    <t>102288082</t>
  </si>
  <si>
    <t>102288074</t>
  </si>
  <si>
    <t>102287949</t>
  </si>
  <si>
    <t>102288066</t>
  </si>
  <si>
    <t>102287957</t>
  </si>
  <si>
    <t>102287908</t>
  </si>
  <si>
    <t>102287965</t>
  </si>
  <si>
    <t>102288031</t>
  </si>
  <si>
    <t>102287893</t>
  </si>
  <si>
    <t>102287981</t>
  </si>
  <si>
    <t>102288040</t>
  </si>
  <si>
    <t>102287916</t>
  </si>
  <si>
    <t>102288007</t>
  </si>
  <si>
    <t>102288103</t>
  </si>
  <si>
    <t>102288146</t>
  </si>
  <si>
    <t>102287924</t>
  </si>
  <si>
    <t>102288120</t>
  </si>
  <si>
    <t>102288015</t>
  </si>
  <si>
    <t>102288058</t>
  </si>
  <si>
    <t>102287932</t>
  </si>
  <si>
    <t>102288023</t>
  </si>
  <si>
    <t>102288138</t>
  </si>
  <si>
    <t>102287973</t>
  </si>
  <si>
    <t>102288111</t>
  </si>
  <si>
    <t>103934497</t>
  </si>
  <si>
    <t>103934501</t>
  </si>
  <si>
    <t>104121067</t>
  </si>
  <si>
    <t>104764017</t>
  </si>
  <si>
    <t>106417395</t>
  </si>
  <si>
    <t>101881139</t>
  </si>
  <si>
    <t>101211829</t>
  </si>
  <si>
    <t>101213130</t>
  </si>
  <si>
    <t>101214237</t>
  </si>
  <si>
    <t>101212846</t>
  </si>
  <si>
    <t>101217608</t>
  </si>
  <si>
    <t>101213332</t>
  </si>
  <si>
    <t>101214500</t>
  </si>
  <si>
    <t>101215543</t>
  </si>
  <si>
    <t>101213412</t>
  </si>
  <si>
    <t>101209163</t>
  </si>
  <si>
    <t>102087785</t>
  </si>
  <si>
    <t>101214606</t>
  </si>
  <si>
    <t>103526659</t>
  </si>
  <si>
    <t>101214479</t>
  </si>
  <si>
    <t>101213357</t>
  </si>
  <si>
    <t>101212895</t>
  </si>
  <si>
    <t>106400790</t>
  </si>
  <si>
    <t>101214972</t>
  </si>
  <si>
    <t>101135869</t>
  </si>
  <si>
    <t>101135692</t>
  </si>
  <si>
    <t>101135617</t>
  </si>
  <si>
    <t>102196991</t>
  </si>
  <si>
    <t>101135650</t>
  </si>
  <si>
    <t>101135641</t>
  </si>
  <si>
    <t>101134181</t>
  </si>
  <si>
    <t>102707979</t>
  </si>
  <si>
    <t>101135789</t>
  </si>
  <si>
    <t>101135318</t>
  </si>
  <si>
    <t>102196178</t>
  </si>
  <si>
    <t>101133898</t>
  </si>
  <si>
    <t>101135810</t>
  </si>
  <si>
    <t>101133880</t>
  </si>
  <si>
    <t>101134190</t>
  </si>
  <si>
    <t>102032063</t>
  </si>
  <si>
    <t>101135668</t>
  </si>
  <si>
    <t>101135713</t>
  </si>
  <si>
    <t>101134358</t>
  </si>
  <si>
    <t>101134212</t>
  </si>
  <si>
    <t>101135772</t>
  </si>
  <si>
    <t>101134204</t>
  </si>
  <si>
    <t>101134149</t>
  </si>
  <si>
    <t>101135797</t>
  </si>
  <si>
    <t>101135684</t>
  </si>
  <si>
    <t>101135676</t>
  </si>
  <si>
    <t>101135633</t>
  </si>
  <si>
    <t>101135625</t>
  </si>
  <si>
    <t>101135764</t>
  </si>
  <si>
    <t>102196151</t>
  </si>
  <si>
    <t>101135721</t>
  </si>
  <si>
    <t>101135756</t>
  </si>
  <si>
    <t>102196160</t>
  </si>
  <si>
    <t>101135730</t>
  </si>
  <si>
    <t>102032071</t>
  </si>
  <si>
    <t>101134173</t>
  </si>
  <si>
    <t>101134165</t>
  </si>
  <si>
    <t>101134157</t>
  </si>
  <si>
    <t>101135801</t>
  </si>
  <si>
    <t>101135748</t>
  </si>
  <si>
    <t>101131425</t>
  </si>
  <si>
    <t>102695780</t>
  </si>
  <si>
    <t>102074724</t>
  </si>
  <si>
    <t>102196233</t>
  </si>
  <si>
    <t>106355803</t>
  </si>
  <si>
    <t>108245287</t>
  </si>
  <si>
    <t>101764343</t>
  </si>
  <si>
    <t>101135391</t>
  </si>
  <si>
    <t>101133734</t>
  </si>
  <si>
    <t>102129952</t>
  </si>
  <si>
    <t>101136494</t>
  </si>
  <si>
    <t>101130910</t>
  </si>
  <si>
    <t>101132782</t>
  </si>
  <si>
    <t>101135342</t>
  </si>
  <si>
    <t>101138561</t>
  </si>
  <si>
    <t>101130442</t>
  </si>
  <si>
    <t>101136427</t>
  </si>
  <si>
    <t>101138658</t>
  </si>
  <si>
    <t>101135916</t>
  </si>
  <si>
    <t>101135924</t>
  </si>
  <si>
    <t>101970205</t>
  </si>
  <si>
    <t>101132022</t>
  </si>
  <si>
    <t>106399158</t>
  </si>
  <si>
    <t>101970094</t>
  </si>
  <si>
    <t>101130215</t>
  </si>
  <si>
    <t>102908617</t>
  </si>
  <si>
    <t>101415401</t>
  </si>
  <si>
    <t>101413129</t>
  </si>
  <si>
    <t>101415389</t>
  </si>
  <si>
    <t>101852100</t>
  </si>
  <si>
    <t>102031999</t>
  </si>
  <si>
    <t>101954875</t>
  </si>
  <si>
    <t>102298256</t>
  </si>
  <si>
    <t>102031982</t>
  </si>
  <si>
    <t>102000663</t>
  </si>
  <si>
    <t>101415135</t>
  </si>
  <si>
    <t>101415039</t>
  </si>
  <si>
    <t>101415887</t>
  </si>
  <si>
    <t>101415516</t>
  </si>
  <si>
    <t>101415151</t>
  </si>
  <si>
    <t>101804173</t>
  </si>
  <si>
    <t>103562132</t>
  </si>
  <si>
    <t>105410111</t>
  </si>
  <si>
    <t>101412458</t>
  </si>
  <si>
    <t>101412064</t>
  </si>
  <si>
    <t>101413717</t>
  </si>
  <si>
    <t>101412579</t>
  </si>
  <si>
    <t>102265706</t>
  </si>
  <si>
    <t>100393326</t>
  </si>
  <si>
    <t>100137066</t>
  </si>
  <si>
    <t>100393367</t>
  </si>
  <si>
    <t>100395745</t>
  </si>
  <si>
    <t>100428941</t>
  </si>
  <si>
    <t>100428968</t>
  </si>
  <si>
    <t>100430210</t>
  </si>
  <si>
    <t>100393199</t>
  </si>
  <si>
    <t>101714581</t>
  </si>
  <si>
    <t>100428976</t>
  </si>
  <si>
    <t>100430898</t>
  </si>
  <si>
    <t>100393641</t>
  </si>
  <si>
    <t>101674763</t>
  </si>
  <si>
    <t>101714006</t>
  </si>
  <si>
    <t>101832501</t>
  </si>
  <si>
    <t>100140233</t>
  </si>
  <si>
    <t>100393342</t>
  </si>
  <si>
    <t>102037317</t>
  </si>
  <si>
    <t>100428950</t>
  </si>
  <si>
    <t>105749164</t>
  </si>
  <si>
    <t>100014908</t>
  </si>
  <si>
    <t>100013559</t>
  </si>
  <si>
    <t>103583030</t>
  </si>
  <si>
    <t>100104552</t>
  </si>
  <si>
    <t>101203476</t>
  </si>
  <si>
    <t>100008787</t>
  </si>
  <si>
    <t>100008875</t>
  </si>
  <si>
    <t>101670061</t>
  </si>
  <si>
    <t>107206628</t>
  </si>
  <si>
    <t>104629251</t>
  </si>
  <si>
    <t>103982111</t>
  </si>
  <si>
    <t>101852247</t>
  </si>
  <si>
    <t>100011573</t>
  </si>
  <si>
    <t>101543870</t>
  </si>
  <si>
    <t>100130499</t>
  </si>
  <si>
    <t>100129031</t>
  </si>
  <si>
    <t>100093476</t>
  </si>
  <si>
    <t>100129023</t>
  </si>
  <si>
    <t>101952672</t>
  </si>
  <si>
    <t>101540352</t>
  </si>
  <si>
    <t>100016042</t>
  </si>
  <si>
    <t>100010765</t>
  </si>
  <si>
    <t>101540980</t>
  </si>
  <si>
    <t>100130503</t>
  </si>
  <si>
    <t>100203129</t>
  </si>
  <si>
    <t>100129697</t>
  </si>
  <si>
    <t>100198780</t>
  </si>
  <si>
    <t>100194246</t>
  </si>
  <si>
    <t>100015486</t>
  </si>
  <si>
    <t>100200489</t>
  </si>
  <si>
    <t>100193382</t>
  </si>
  <si>
    <t>100130329</t>
  </si>
  <si>
    <t>101541600</t>
  </si>
  <si>
    <t>101541691</t>
  </si>
  <si>
    <t>100014810</t>
  </si>
  <si>
    <t>100097342</t>
  </si>
  <si>
    <t>100013382</t>
  </si>
  <si>
    <t>100014070</t>
  </si>
  <si>
    <t>101831744</t>
  </si>
  <si>
    <t>101200570</t>
  </si>
  <si>
    <t>102041629</t>
  </si>
  <si>
    <t>101671007</t>
  </si>
  <si>
    <t>101554204</t>
  </si>
  <si>
    <t>101553349</t>
  </si>
  <si>
    <t>102197540</t>
  </si>
  <si>
    <t>101713214</t>
  </si>
  <si>
    <t>100228223</t>
  </si>
  <si>
    <t>101831752</t>
  </si>
  <si>
    <t>101555279</t>
  </si>
  <si>
    <t>101712776</t>
  </si>
  <si>
    <t>101969730</t>
  </si>
  <si>
    <t>101200859</t>
  </si>
  <si>
    <t>100137179</t>
  </si>
  <si>
    <t>101670498</t>
  </si>
  <si>
    <t>100014088</t>
  </si>
  <si>
    <t>101681449</t>
  </si>
  <si>
    <t>101201562</t>
  </si>
  <si>
    <t>101954553</t>
  </si>
  <si>
    <t>106246235</t>
  </si>
  <si>
    <t>106246227</t>
  </si>
  <si>
    <t>107197227</t>
  </si>
  <si>
    <t>100015460</t>
  </si>
  <si>
    <t>101540883</t>
  </si>
  <si>
    <t>100010159</t>
  </si>
  <si>
    <t>101540955</t>
  </si>
  <si>
    <t>100102295</t>
  </si>
  <si>
    <t>100102287</t>
  </si>
  <si>
    <t>100228602</t>
  </si>
  <si>
    <t>101995752</t>
  </si>
  <si>
    <t>100428013</t>
  </si>
  <si>
    <t>102216642</t>
  </si>
  <si>
    <t>100016067</t>
  </si>
  <si>
    <t>101540465</t>
  </si>
  <si>
    <t>104266332</t>
  </si>
  <si>
    <t>104266357</t>
  </si>
  <si>
    <t>100010255</t>
  </si>
  <si>
    <t>101554850</t>
  </si>
  <si>
    <t>100198802</t>
  </si>
  <si>
    <t>100091193</t>
  </si>
  <si>
    <t>104266365</t>
  </si>
  <si>
    <t>104266349</t>
  </si>
  <si>
    <t>107464858</t>
  </si>
  <si>
    <t>101678687</t>
  </si>
  <si>
    <t>106651829</t>
  </si>
  <si>
    <t>106844260</t>
  </si>
  <si>
    <t>100105205</t>
  </si>
  <si>
    <t>101674909</t>
  </si>
  <si>
    <t>100200745</t>
  </si>
  <si>
    <t>100203635</t>
  </si>
  <si>
    <t>100136676</t>
  </si>
  <si>
    <t>101241970</t>
  </si>
  <si>
    <t>100532265</t>
  </si>
  <si>
    <t>100532763</t>
  </si>
  <si>
    <t>100534765</t>
  </si>
  <si>
    <t>102111343</t>
  </si>
  <si>
    <t>101240810</t>
  </si>
  <si>
    <t>100488401</t>
  </si>
  <si>
    <t>100531891</t>
  </si>
  <si>
    <t>102172149</t>
  </si>
  <si>
    <t>100488410</t>
  </si>
  <si>
    <t>100488209</t>
  </si>
  <si>
    <t>100531512</t>
  </si>
  <si>
    <t>102110813</t>
  </si>
  <si>
    <t>101243248</t>
  </si>
  <si>
    <t>100487468</t>
  </si>
  <si>
    <t>100484607</t>
  </si>
  <si>
    <t>100486282</t>
  </si>
  <si>
    <t>106286012</t>
  </si>
  <si>
    <t>100486090</t>
  </si>
  <si>
    <t>102151002</t>
  </si>
  <si>
    <t>100531377</t>
  </si>
  <si>
    <t>100534669</t>
  </si>
  <si>
    <t>100535014</t>
  </si>
  <si>
    <t>100532329</t>
  </si>
  <si>
    <t>100536863</t>
  </si>
  <si>
    <t>100532458</t>
  </si>
  <si>
    <t>100532546</t>
  </si>
  <si>
    <t>100532224</t>
  </si>
  <si>
    <t>106246552</t>
  </si>
  <si>
    <t>100535508</t>
  </si>
  <si>
    <t>100535516</t>
  </si>
  <si>
    <t>100535524</t>
  </si>
  <si>
    <t>100535469</t>
  </si>
  <si>
    <t>102198438</t>
  </si>
  <si>
    <t>101438231</t>
  </si>
  <si>
    <t>100702845</t>
  </si>
  <si>
    <t>101437925</t>
  </si>
  <si>
    <t>101437950</t>
  </si>
  <si>
    <t>100702597</t>
  </si>
  <si>
    <t>101802516</t>
  </si>
  <si>
    <t>101613333</t>
  </si>
  <si>
    <t>100699428</t>
  </si>
  <si>
    <t>102449569</t>
  </si>
  <si>
    <t>101437941</t>
  </si>
  <si>
    <t>101437933</t>
  </si>
  <si>
    <t>101489725</t>
  </si>
  <si>
    <t>101799285</t>
  </si>
  <si>
    <t>100700802</t>
  </si>
  <si>
    <t>104112533</t>
  </si>
  <si>
    <t>104781295</t>
  </si>
  <si>
    <t>101438426</t>
  </si>
  <si>
    <t>100703080</t>
  </si>
  <si>
    <t>100703119</t>
  </si>
  <si>
    <t>101489821</t>
  </si>
  <si>
    <t>100702079</t>
  </si>
  <si>
    <t>101438153</t>
  </si>
  <si>
    <t>100702206</t>
  </si>
  <si>
    <t>101438188</t>
  </si>
  <si>
    <t>101488097</t>
  </si>
  <si>
    <t>100701090</t>
  </si>
  <si>
    <t>100698386</t>
  </si>
  <si>
    <t>100702812</t>
  </si>
  <si>
    <t>100701813</t>
  </si>
  <si>
    <t>101799726</t>
  </si>
  <si>
    <t>101798934</t>
  </si>
  <si>
    <t>102829648</t>
  </si>
  <si>
    <t>102010996</t>
  </si>
  <si>
    <t>106736663</t>
  </si>
  <si>
    <t>102579614</t>
  </si>
  <si>
    <t>102613054</t>
  </si>
  <si>
    <t>102579639</t>
  </si>
  <si>
    <t>102613087</t>
  </si>
  <si>
    <t>102613079</t>
  </si>
  <si>
    <t>102613159</t>
  </si>
  <si>
    <t>102613222</t>
  </si>
  <si>
    <t>102613095</t>
  </si>
  <si>
    <t>102613100</t>
  </si>
  <si>
    <t>102613118</t>
  </si>
  <si>
    <t>102613126</t>
  </si>
  <si>
    <t>102613142</t>
  </si>
  <si>
    <t>102613167</t>
  </si>
  <si>
    <t>102613239</t>
  </si>
  <si>
    <t>102613134</t>
  </si>
  <si>
    <t>102579622</t>
  </si>
  <si>
    <t>102613062</t>
  </si>
  <si>
    <t>102579606</t>
  </si>
  <si>
    <t>102613191</t>
  </si>
  <si>
    <t>102613206</t>
  </si>
  <si>
    <t>102613214</t>
  </si>
  <si>
    <t>102613175</t>
  </si>
  <si>
    <t>102613183</t>
  </si>
  <si>
    <t>102579591</t>
  </si>
  <si>
    <t>103753548</t>
  </si>
  <si>
    <t>101745980</t>
  </si>
  <si>
    <t>103698511</t>
  </si>
  <si>
    <t>103698520</t>
  </si>
  <si>
    <t>102187732</t>
  </si>
  <si>
    <t>103605344</t>
  </si>
  <si>
    <t>100433111</t>
  </si>
  <si>
    <t>101723919</t>
  </si>
  <si>
    <t>100164602</t>
  </si>
  <si>
    <t>102174443</t>
  </si>
  <si>
    <t>101739418</t>
  </si>
  <si>
    <t>100164299</t>
  </si>
  <si>
    <t>101734519</t>
  </si>
  <si>
    <t>101746056</t>
  </si>
  <si>
    <t>101746152</t>
  </si>
  <si>
    <t>100382175</t>
  </si>
  <si>
    <t>101736987</t>
  </si>
  <si>
    <t>101732994</t>
  </si>
  <si>
    <t>101951965</t>
  </si>
  <si>
    <t>100382183</t>
  </si>
  <si>
    <t>101739170</t>
  </si>
  <si>
    <t>100372976</t>
  </si>
  <si>
    <t>100373073</t>
  </si>
  <si>
    <t>100021850</t>
  </si>
  <si>
    <t>100433082</t>
  </si>
  <si>
    <t>100382845</t>
  </si>
  <si>
    <t>101976930</t>
  </si>
  <si>
    <t>100378676</t>
  </si>
  <si>
    <t>100164338</t>
  </si>
  <si>
    <t>101740041</t>
  </si>
  <si>
    <t>102008983</t>
  </si>
  <si>
    <t>102008758</t>
  </si>
  <si>
    <t>100383934</t>
  </si>
  <si>
    <t>101746499</t>
  </si>
  <si>
    <t>100376470</t>
  </si>
  <si>
    <t>100373303</t>
  </si>
  <si>
    <t>101732084</t>
  </si>
  <si>
    <t>101743613</t>
  </si>
  <si>
    <t>101734535</t>
  </si>
  <si>
    <t>100184296</t>
  </si>
  <si>
    <t>101739057</t>
  </si>
  <si>
    <t>102152909</t>
  </si>
  <si>
    <t>101881091</t>
  </si>
  <si>
    <t>102638538</t>
  </si>
  <si>
    <t>102630484</t>
  </si>
  <si>
    <t>102305741</t>
  </si>
  <si>
    <t>103286896</t>
  </si>
  <si>
    <t>104304786</t>
  </si>
  <si>
    <t>102305792</t>
  </si>
  <si>
    <t>101761640</t>
  </si>
  <si>
    <t>102638520</t>
  </si>
  <si>
    <t>102287318</t>
  </si>
  <si>
    <t>102286817</t>
  </si>
  <si>
    <t>102432529</t>
  </si>
  <si>
    <t>102286663</t>
  </si>
  <si>
    <t>103286907</t>
  </si>
  <si>
    <t>102638499</t>
  </si>
  <si>
    <t>102432588</t>
  </si>
  <si>
    <t>102569284</t>
  </si>
  <si>
    <t>104304760</t>
  </si>
  <si>
    <t>104042792</t>
  </si>
  <si>
    <t>103286915</t>
  </si>
  <si>
    <t>104413141</t>
  </si>
  <si>
    <t>102286964</t>
  </si>
  <si>
    <t>102723031</t>
  </si>
  <si>
    <t>101280181</t>
  </si>
  <si>
    <t>101280997</t>
  </si>
  <si>
    <t>101281037</t>
  </si>
  <si>
    <t>101477704</t>
  </si>
  <si>
    <t>101960945</t>
  </si>
  <si>
    <t>101478640</t>
  </si>
  <si>
    <t>101481452</t>
  </si>
  <si>
    <t>101283243</t>
  </si>
  <si>
    <t>101961585</t>
  </si>
  <si>
    <t>101481731</t>
  </si>
  <si>
    <t>101961807</t>
  </si>
  <si>
    <t>101960769</t>
  </si>
  <si>
    <t>102069173</t>
  </si>
  <si>
    <t>101478980</t>
  </si>
  <si>
    <t>101477979</t>
  </si>
  <si>
    <t>106399262</t>
  </si>
  <si>
    <t>101279394</t>
  </si>
  <si>
    <t>101478150</t>
  </si>
  <si>
    <t>101962711</t>
  </si>
  <si>
    <t>102725432</t>
  </si>
  <si>
    <t>102720960</t>
  </si>
  <si>
    <t>102725416</t>
  </si>
  <si>
    <t>102666638</t>
  </si>
  <si>
    <t>102666646</t>
  </si>
  <si>
    <t>102725408</t>
  </si>
  <si>
    <t>102725424</t>
  </si>
  <si>
    <t>102666679</t>
  </si>
  <si>
    <t>102725465</t>
  </si>
  <si>
    <t>102662415</t>
  </si>
  <si>
    <t>102725457</t>
  </si>
  <si>
    <t>102725449</t>
  </si>
  <si>
    <t>102725393</t>
  </si>
  <si>
    <t>102740737</t>
  </si>
  <si>
    <t>102725385</t>
  </si>
  <si>
    <t>102666695</t>
  </si>
  <si>
    <t>101954328</t>
  </si>
  <si>
    <t>102001004</t>
  </si>
  <si>
    <t>100192033</t>
  </si>
  <si>
    <t>100149853</t>
  </si>
  <si>
    <t>100150077</t>
  </si>
  <si>
    <t>101848990</t>
  </si>
  <si>
    <t>100189396</t>
  </si>
  <si>
    <t>101761408</t>
  </si>
  <si>
    <t>100150735</t>
  </si>
  <si>
    <t>100150743</t>
  </si>
  <si>
    <t>100150542</t>
  </si>
  <si>
    <t>101296508</t>
  </si>
  <si>
    <t>100895614</t>
  </si>
  <si>
    <t>101112640</t>
  </si>
  <si>
    <t>101113415</t>
  </si>
  <si>
    <t>101112658</t>
  </si>
  <si>
    <t>101113431</t>
  </si>
  <si>
    <t>101113423</t>
  </si>
  <si>
    <t>101118454</t>
  </si>
  <si>
    <t>101118204</t>
  </si>
  <si>
    <t>101119551</t>
  </si>
  <si>
    <t>101119519</t>
  </si>
  <si>
    <t>100895315</t>
  </si>
  <si>
    <t>101117951</t>
  </si>
  <si>
    <t>101295870</t>
  </si>
  <si>
    <t>101118500</t>
  </si>
  <si>
    <t>100895296</t>
  </si>
  <si>
    <t>101295888</t>
  </si>
  <si>
    <t>100895358</t>
  </si>
  <si>
    <t>101119730</t>
  </si>
  <si>
    <t>101118229</t>
  </si>
  <si>
    <t>100895905</t>
  </si>
  <si>
    <t>100896713</t>
  </si>
  <si>
    <t>101114073</t>
  </si>
  <si>
    <t>101118479</t>
  </si>
  <si>
    <t>100895913</t>
  </si>
  <si>
    <t>100896107</t>
  </si>
  <si>
    <t>101118534</t>
  </si>
  <si>
    <t>100895288</t>
  </si>
  <si>
    <t>101119535</t>
  </si>
  <si>
    <t>101118149</t>
  </si>
  <si>
    <t>101117919</t>
  </si>
  <si>
    <t>100895270</t>
  </si>
  <si>
    <t>101118124</t>
  </si>
  <si>
    <t>100895921</t>
  </si>
  <si>
    <t>101118526</t>
  </si>
  <si>
    <t>101119455</t>
  </si>
  <si>
    <t>101118132</t>
  </si>
  <si>
    <t>101117105</t>
  </si>
  <si>
    <t>101295837</t>
  </si>
  <si>
    <t>101118165</t>
  </si>
  <si>
    <t>101119463</t>
  </si>
  <si>
    <t>100895253</t>
  </si>
  <si>
    <t>101119560</t>
  </si>
  <si>
    <t>101892821</t>
  </si>
  <si>
    <t>100895261</t>
  </si>
  <si>
    <t>101117960</t>
  </si>
  <si>
    <t>101117943</t>
  </si>
  <si>
    <t>101120352</t>
  </si>
  <si>
    <t>101118157</t>
  </si>
  <si>
    <t>101118518</t>
  </si>
  <si>
    <t>101118542</t>
  </si>
  <si>
    <t>100895956</t>
  </si>
  <si>
    <t>101118212</t>
  </si>
  <si>
    <t>101118559</t>
  </si>
  <si>
    <t>101295853</t>
  </si>
  <si>
    <t>101118438</t>
  </si>
  <si>
    <t>101118190</t>
  </si>
  <si>
    <t>100895323</t>
  </si>
  <si>
    <t>101295845</t>
  </si>
  <si>
    <t>101117927</t>
  </si>
  <si>
    <t>101119578</t>
  </si>
  <si>
    <t>101295861</t>
  </si>
  <si>
    <t>101118495</t>
  </si>
  <si>
    <t>101117935</t>
  </si>
  <si>
    <t>101118487</t>
  </si>
  <si>
    <t>100894847</t>
  </si>
  <si>
    <t>100895307</t>
  </si>
  <si>
    <t>101295896</t>
  </si>
  <si>
    <t>101122299</t>
  </si>
  <si>
    <t>101119527</t>
  </si>
  <si>
    <t>101118462</t>
  </si>
  <si>
    <t>101118181</t>
  </si>
  <si>
    <t>101119721</t>
  </si>
  <si>
    <t>101108557</t>
  </si>
  <si>
    <t>101118173</t>
  </si>
  <si>
    <t>103732785</t>
  </si>
  <si>
    <t>103732793</t>
  </si>
  <si>
    <t>104173449</t>
  </si>
  <si>
    <t>104173457</t>
  </si>
  <si>
    <t>104251970</t>
  </si>
  <si>
    <t>104364291</t>
  </si>
  <si>
    <t>108073269</t>
  </si>
  <si>
    <t>108245246</t>
  </si>
  <si>
    <t>103699240</t>
  </si>
  <si>
    <t>101120703</t>
  </si>
  <si>
    <t>100483807</t>
  </si>
  <si>
    <t>100483761</t>
  </si>
  <si>
    <t>101552160</t>
  </si>
  <si>
    <t>100483286</t>
  </si>
  <si>
    <t>101290584</t>
  </si>
  <si>
    <t>100891426</t>
  </si>
  <si>
    <t>101300716</t>
  </si>
  <si>
    <t>101886055</t>
  </si>
  <si>
    <t>101290744</t>
  </si>
  <si>
    <t>101107685</t>
  </si>
  <si>
    <t>102048185</t>
  </si>
  <si>
    <t>100483657</t>
  </si>
  <si>
    <t>101291770</t>
  </si>
  <si>
    <t>102047720</t>
  </si>
  <si>
    <t>101114223</t>
  </si>
  <si>
    <t>100898341</t>
  </si>
  <si>
    <t>101114346</t>
  </si>
  <si>
    <t>101108209</t>
  </si>
  <si>
    <t>105375793</t>
  </si>
  <si>
    <t>101551804</t>
  </si>
  <si>
    <t>101108436</t>
  </si>
  <si>
    <t>100892011</t>
  </si>
  <si>
    <t>101110648</t>
  </si>
  <si>
    <t>100897710</t>
  </si>
  <si>
    <t>100899310</t>
  </si>
  <si>
    <t>102932664</t>
  </si>
  <si>
    <t>102208021</t>
  </si>
  <si>
    <t>101123484</t>
  </si>
  <si>
    <t>101122442</t>
  </si>
  <si>
    <t>101892563</t>
  </si>
  <si>
    <t>101892627</t>
  </si>
  <si>
    <t>106399949</t>
  </si>
  <si>
    <t>106399981</t>
  </si>
  <si>
    <t>106399932</t>
  </si>
  <si>
    <t>106399957</t>
  </si>
  <si>
    <t>106399973</t>
  </si>
  <si>
    <t>106399965</t>
  </si>
  <si>
    <t>100484213</t>
  </si>
  <si>
    <t>101120720</t>
  </si>
  <si>
    <t>101266617</t>
  </si>
  <si>
    <t>101268430</t>
  </si>
  <si>
    <t>101266502</t>
  </si>
  <si>
    <t>101267111</t>
  </si>
  <si>
    <t>101267195</t>
  </si>
  <si>
    <t>101268421</t>
  </si>
  <si>
    <t>101267146</t>
  </si>
  <si>
    <t>101267120</t>
  </si>
  <si>
    <t>101267179</t>
  </si>
  <si>
    <t>101267162</t>
  </si>
  <si>
    <t>101268413</t>
  </si>
  <si>
    <t>101267187</t>
  </si>
  <si>
    <t>101267200</t>
  </si>
  <si>
    <t>101267154</t>
  </si>
  <si>
    <t>103222146</t>
  </si>
  <si>
    <t>108108260</t>
  </si>
  <si>
    <t>101267478</t>
  </si>
  <si>
    <t>101265261</t>
  </si>
  <si>
    <t>101268649</t>
  </si>
  <si>
    <t>102005499</t>
  </si>
  <si>
    <t>101264871</t>
  </si>
  <si>
    <t>102005511</t>
  </si>
  <si>
    <t>101267996</t>
  </si>
  <si>
    <t>101267630</t>
  </si>
  <si>
    <t>101266965</t>
  </si>
  <si>
    <t>101268106</t>
  </si>
  <si>
    <t>101268472</t>
  </si>
  <si>
    <t>102005474</t>
  </si>
  <si>
    <t>101267937</t>
  </si>
  <si>
    <t>102005520</t>
  </si>
  <si>
    <t>102005482</t>
  </si>
  <si>
    <t>101268083</t>
  </si>
  <si>
    <t>101268091</t>
  </si>
  <si>
    <t>102713157</t>
  </si>
  <si>
    <t>101268075</t>
  </si>
  <si>
    <t>101266527</t>
  </si>
  <si>
    <t>101267988</t>
  </si>
  <si>
    <t>102005503</t>
  </si>
  <si>
    <t>101268067</t>
  </si>
  <si>
    <t>101268018</t>
  </si>
  <si>
    <t>101268034</t>
  </si>
  <si>
    <t>105989769</t>
  </si>
  <si>
    <t>106447728</t>
  </si>
  <si>
    <t>107934288</t>
  </si>
  <si>
    <t>108127597</t>
  </si>
  <si>
    <t>101263661</t>
  </si>
  <si>
    <t>101265052</t>
  </si>
  <si>
    <t>102005431</t>
  </si>
  <si>
    <t>101265069</t>
  </si>
  <si>
    <t>101265315</t>
  </si>
  <si>
    <t>101267865</t>
  </si>
  <si>
    <t>101265575</t>
  </si>
  <si>
    <t>102156105</t>
  </si>
  <si>
    <t>101152965</t>
  </si>
  <si>
    <t>100889777</t>
  </si>
  <si>
    <t>102385873</t>
  </si>
  <si>
    <t>102386155</t>
  </si>
  <si>
    <t>102385478</t>
  </si>
  <si>
    <t>102155782</t>
  </si>
  <si>
    <t>102155942</t>
  </si>
  <si>
    <t>102384578</t>
  </si>
  <si>
    <t>101152990</t>
  </si>
  <si>
    <t>102384609</t>
  </si>
  <si>
    <t>102155707</t>
  </si>
  <si>
    <t>102155661</t>
  </si>
  <si>
    <t>102155862</t>
  </si>
  <si>
    <t>102155887</t>
  </si>
  <si>
    <t>102155731</t>
  </si>
  <si>
    <t>102385427</t>
  </si>
  <si>
    <t>102155799</t>
  </si>
  <si>
    <t>102384586</t>
  </si>
  <si>
    <t>102155846</t>
  </si>
  <si>
    <t>102156902</t>
  </si>
  <si>
    <t>102155723</t>
  </si>
  <si>
    <t>102155820</t>
  </si>
  <si>
    <t>102155918</t>
  </si>
  <si>
    <t>102448402</t>
  </si>
  <si>
    <t>102155879</t>
  </si>
  <si>
    <t>102384594</t>
  </si>
  <si>
    <t>102156880</t>
  </si>
  <si>
    <t>102155758</t>
  </si>
  <si>
    <t>102155766</t>
  </si>
  <si>
    <t>102155715</t>
  </si>
  <si>
    <t>102156919</t>
  </si>
  <si>
    <t>102155803</t>
  </si>
  <si>
    <t>102156898</t>
  </si>
  <si>
    <t>102448865</t>
  </si>
  <si>
    <t>102155926</t>
  </si>
  <si>
    <t>102386202</t>
  </si>
  <si>
    <t>102385451</t>
  </si>
  <si>
    <t>102386163</t>
  </si>
  <si>
    <t>102448398</t>
  </si>
  <si>
    <t>102155774</t>
  </si>
  <si>
    <t>102155688</t>
  </si>
  <si>
    <t>102155696</t>
  </si>
  <si>
    <t>102155900</t>
  </si>
  <si>
    <t>102155934</t>
  </si>
  <si>
    <t>102155959</t>
  </si>
  <si>
    <t>102386180</t>
  </si>
  <si>
    <t>102156935</t>
  </si>
  <si>
    <t>102385435</t>
  </si>
  <si>
    <t>102155895</t>
  </si>
  <si>
    <t>102448380</t>
  </si>
  <si>
    <t>102155670</t>
  </si>
  <si>
    <t>102386171</t>
  </si>
  <si>
    <t>101152957</t>
  </si>
  <si>
    <t>102385486</t>
  </si>
  <si>
    <t>101152844</t>
  </si>
  <si>
    <t>102385443</t>
  </si>
  <si>
    <t>101152973</t>
  </si>
  <si>
    <t>103653796</t>
  </si>
  <si>
    <t>105764670</t>
  </si>
  <si>
    <t>101487834</t>
  </si>
  <si>
    <t>100887288</t>
  </si>
  <si>
    <t>100889306</t>
  </si>
  <si>
    <t>100889363</t>
  </si>
  <si>
    <t>101884830</t>
  </si>
  <si>
    <t>101151921</t>
  </si>
  <si>
    <t>101985519</t>
  </si>
  <si>
    <t>100889460</t>
  </si>
  <si>
    <t>102156726</t>
  </si>
  <si>
    <t>102291724</t>
  </si>
  <si>
    <t>102193353</t>
  </si>
  <si>
    <t>106398817</t>
  </si>
  <si>
    <t>102156599</t>
  </si>
  <si>
    <t>106106068</t>
  </si>
  <si>
    <t>106308146</t>
  </si>
  <si>
    <t>101982436</t>
  </si>
  <si>
    <t>100563770</t>
  </si>
  <si>
    <t>100565013</t>
  </si>
  <si>
    <t>101459625</t>
  </si>
  <si>
    <t>100604440</t>
  </si>
  <si>
    <t>101577897</t>
  </si>
  <si>
    <t>100561916</t>
  </si>
  <si>
    <t>101040785</t>
  </si>
  <si>
    <t>101578765</t>
  </si>
  <si>
    <t>100604337</t>
  </si>
  <si>
    <t>102281265</t>
  </si>
  <si>
    <t>100562494</t>
  </si>
  <si>
    <t>100564906</t>
  </si>
  <si>
    <t>100564826</t>
  </si>
  <si>
    <t>101812767</t>
  </si>
  <si>
    <t>100564834</t>
  </si>
  <si>
    <t>100564922</t>
  </si>
  <si>
    <t>101319838</t>
  </si>
  <si>
    <t>100564955</t>
  </si>
  <si>
    <t>100564914</t>
  </si>
  <si>
    <t>100565030</t>
  </si>
  <si>
    <t>100564867</t>
  </si>
  <si>
    <t>100604224</t>
  </si>
  <si>
    <t>101320203</t>
  </si>
  <si>
    <t>100562630</t>
  </si>
  <si>
    <t>101459012</t>
  </si>
  <si>
    <t>100604144</t>
  </si>
  <si>
    <t>100604431</t>
  </si>
  <si>
    <t>102665975</t>
  </si>
  <si>
    <t>100604396</t>
  </si>
  <si>
    <t>100604249</t>
  </si>
  <si>
    <t>101320158</t>
  </si>
  <si>
    <t>100564787</t>
  </si>
  <si>
    <t>100564947</t>
  </si>
  <si>
    <t>100604407</t>
  </si>
  <si>
    <t>100564859</t>
  </si>
  <si>
    <t>100564762</t>
  </si>
  <si>
    <t>100604415</t>
  </si>
  <si>
    <t>101319854</t>
  </si>
  <si>
    <t>101812759</t>
  </si>
  <si>
    <t>101812775</t>
  </si>
  <si>
    <t>100564875</t>
  </si>
  <si>
    <t>100604257</t>
  </si>
  <si>
    <t>102329947</t>
  </si>
  <si>
    <t>101319846</t>
  </si>
  <si>
    <t>102666068</t>
  </si>
  <si>
    <t>102281249</t>
  </si>
  <si>
    <t>102135914</t>
  </si>
  <si>
    <t>101320140</t>
  </si>
  <si>
    <t>102666113</t>
  </si>
  <si>
    <t>100565005</t>
  </si>
  <si>
    <t>101320131</t>
  </si>
  <si>
    <t>100564779</t>
  </si>
  <si>
    <t>101319887</t>
  </si>
  <si>
    <t>100604423</t>
  </si>
  <si>
    <t>100564795</t>
  </si>
  <si>
    <t>101459609</t>
  </si>
  <si>
    <t>100564998</t>
  </si>
  <si>
    <t>100564800</t>
  </si>
  <si>
    <t>100604265</t>
  </si>
  <si>
    <t>101319820</t>
  </si>
  <si>
    <t>100604216</t>
  </si>
  <si>
    <t>100604388</t>
  </si>
  <si>
    <t>102281257</t>
  </si>
  <si>
    <t>100564842</t>
  </si>
  <si>
    <t>101320166</t>
  </si>
  <si>
    <t>100604232</t>
  </si>
  <si>
    <t>102329955</t>
  </si>
  <si>
    <t>101320199</t>
  </si>
  <si>
    <t>100564818</t>
  </si>
  <si>
    <t>102666105</t>
  </si>
  <si>
    <t>100604361</t>
  </si>
  <si>
    <t>101459633</t>
  </si>
  <si>
    <t>100565021</t>
  </si>
  <si>
    <t>100604345</t>
  </si>
  <si>
    <t>102610947</t>
  </si>
  <si>
    <t>101320182</t>
  </si>
  <si>
    <t>102329939</t>
  </si>
  <si>
    <t>101459594</t>
  </si>
  <si>
    <t>100564939</t>
  </si>
  <si>
    <t>101320174</t>
  </si>
  <si>
    <t>102281819</t>
  </si>
  <si>
    <t>101459617</t>
  </si>
  <si>
    <t>101317065</t>
  </si>
  <si>
    <t>101042230</t>
  </si>
  <si>
    <t>100604152</t>
  </si>
  <si>
    <t>101812783</t>
  </si>
  <si>
    <t>103168111</t>
  </si>
  <si>
    <t>104218074</t>
  </si>
  <si>
    <t>104726202</t>
  </si>
  <si>
    <t>105478869</t>
  </si>
  <si>
    <t>106882930</t>
  </si>
  <si>
    <t>107217778</t>
  </si>
  <si>
    <t>107183610</t>
  </si>
  <si>
    <t>103810162</t>
  </si>
  <si>
    <t>103698843</t>
  </si>
  <si>
    <t>101578773</t>
  </si>
  <si>
    <t>101576579</t>
  </si>
  <si>
    <t>101578931</t>
  </si>
  <si>
    <t>101459318</t>
  </si>
  <si>
    <t>107183589</t>
  </si>
  <si>
    <t>101038766</t>
  </si>
  <si>
    <t>101041608</t>
  </si>
  <si>
    <t>101578378</t>
  </si>
  <si>
    <t>101509352</t>
  </si>
  <si>
    <t>101509408</t>
  </si>
  <si>
    <t>101317768</t>
  </si>
  <si>
    <t>101319895</t>
  </si>
  <si>
    <t>101039429</t>
  </si>
  <si>
    <t>100562857</t>
  </si>
  <si>
    <t>101041729</t>
  </si>
  <si>
    <t>101579217</t>
  </si>
  <si>
    <t>101235035</t>
  </si>
  <si>
    <t>101458591</t>
  </si>
  <si>
    <t>101317282</t>
  </si>
  <si>
    <t>100563616</t>
  </si>
  <si>
    <t>101041753</t>
  </si>
  <si>
    <t>101578556</t>
  </si>
  <si>
    <t>101577008</t>
  </si>
  <si>
    <t>101576798</t>
  </si>
  <si>
    <t>100562200</t>
  </si>
  <si>
    <t>100561893</t>
  </si>
  <si>
    <t>101578319</t>
  </si>
  <si>
    <t>101040347</t>
  </si>
  <si>
    <t>101037484</t>
  </si>
  <si>
    <t>101319991</t>
  </si>
  <si>
    <t>101042289</t>
  </si>
  <si>
    <t>100562509</t>
  </si>
  <si>
    <t>101042133</t>
  </si>
  <si>
    <t>101317602</t>
  </si>
  <si>
    <t>101576683</t>
  </si>
  <si>
    <t>101508745</t>
  </si>
  <si>
    <t>101941898</t>
  </si>
  <si>
    <t>101317717</t>
  </si>
  <si>
    <t>102119064</t>
  </si>
  <si>
    <t>101577065</t>
  </si>
  <si>
    <t>101319321</t>
  </si>
  <si>
    <t>101576626</t>
  </si>
  <si>
    <t>101576499</t>
  </si>
  <si>
    <t>101578837</t>
  </si>
  <si>
    <t>100564301</t>
  </si>
  <si>
    <t>101041593</t>
  </si>
  <si>
    <t>101508421</t>
  </si>
  <si>
    <t>101042779</t>
  </si>
  <si>
    <t>101578548</t>
  </si>
  <si>
    <t>101509490</t>
  </si>
  <si>
    <t>100562314</t>
  </si>
  <si>
    <t>106398997</t>
  </si>
  <si>
    <t>106398956</t>
  </si>
  <si>
    <t>106398972</t>
  </si>
  <si>
    <t>106398948</t>
  </si>
  <si>
    <t>106398964</t>
  </si>
  <si>
    <t>106398989</t>
  </si>
  <si>
    <t>106399012</t>
  </si>
  <si>
    <t>106399004</t>
  </si>
  <si>
    <t>101041737</t>
  </si>
  <si>
    <t>102135344</t>
  </si>
  <si>
    <t>101509035</t>
  </si>
  <si>
    <t>101042141</t>
  </si>
  <si>
    <t>101041243</t>
  </si>
  <si>
    <t>101508979</t>
  </si>
  <si>
    <t>104810269</t>
  </si>
  <si>
    <t>102812368</t>
  </si>
  <si>
    <t>101228933</t>
  </si>
  <si>
    <t>101227027</t>
  </si>
  <si>
    <t>101226946</t>
  </si>
  <si>
    <t>101228802</t>
  </si>
  <si>
    <t>101883886</t>
  </si>
  <si>
    <t>101228992</t>
  </si>
  <si>
    <t>101229081</t>
  </si>
  <si>
    <t>101229073</t>
  </si>
  <si>
    <t>101229049</t>
  </si>
  <si>
    <t>101229032</t>
  </si>
  <si>
    <t>101228968</t>
  </si>
  <si>
    <t>101228950</t>
  </si>
  <si>
    <t>102143192</t>
  </si>
  <si>
    <t>101228984</t>
  </si>
  <si>
    <t>101229008</t>
  </si>
  <si>
    <t>101229016</t>
  </si>
  <si>
    <t>101883941</t>
  </si>
  <si>
    <t>102143184</t>
  </si>
  <si>
    <t>102181045</t>
  </si>
  <si>
    <t>101228706</t>
  </si>
  <si>
    <t>101228345</t>
  </si>
  <si>
    <t>101228013</t>
  </si>
  <si>
    <t>101220685</t>
  </si>
  <si>
    <t>101220669</t>
  </si>
  <si>
    <t>101220610</t>
  </si>
  <si>
    <t>101220888</t>
  </si>
  <si>
    <t>101220853</t>
  </si>
  <si>
    <t>101218787</t>
  </si>
  <si>
    <t>101220716</t>
  </si>
  <si>
    <t>101220845</t>
  </si>
  <si>
    <t>103210014</t>
  </si>
  <si>
    <t>101220790</t>
  </si>
  <si>
    <t>101218859</t>
  </si>
  <si>
    <t>101220708</t>
  </si>
  <si>
    <t>101220724</t>
  </si>
  <si>
    <t>101220360</t>
  </si>
  <si>
    <t>101218344</t>
  </si>
  <si>
    <t>101220628</t>
  </si>
  <si>
    <t>101220644</t>
  </si>
  <si>
    <t>106461096</t>
  </si>
  <si>
    <t>100980436</t>
  </si>
  <si>
    <t>101888204</t>
  </si>
  <si>
    <t>100980477</t>
  </si>
  <si>
    <t>100980389</t>
  </si>
  <si>
    <t>102117593</t>
  </si>
  <si>
    <t>101220476</t>
  </si>
  <si>
    <t>101888446</t>
  </si>
  <si>
    <t>101888518</t>
  </si>
  <si>
    <t>101219763</t>
  </si>
  <si>
    <t>101219440</t>
  </si>
  <si>
    <t>102115203</t>
  </si>
  <si>
    <t>101988213</t>
  </si>
  <si>
    <t>101225187</t>
  </si>
  <si>
    <t>105924266</t>
  </si>
  <si>
    <t>105924274</t>
  </si>
  <si>
    <t>101222148</t>
  </si>
  <si>
    <t>101226278</t>
  </si>
  <si>
    <t>104749420</t>
  </si>
  <si>
    <t>101988141</t>
  </si>
  <si>
    <t>107053993</t>
  </si>
  <si>
    <t>102794127</t>
  </si>
  <si>
    <t>101978728</t>
  </si>
  <si>
    <t>102291888</t>
  </si>
  <si>
    <t>101988176</t>
  </si>
  <si>
    <t>102504066</t>
  </si>
  <si>
    <t>102810705</t>
  </si>
  <si>
    <t>102584425</t>
  </si>
  <si>
    <t>102838147</t>
  </si>
  <si>
    <t>102578092</t>
  </si>
  <si>
    <t>102838139</t>
  </si>
  <si>
    <t>103130209</t>
  </si>
  <si>
    <t>101988205</t>
  </si>
  <si>
    <t>101978881</t>
  </si>
  <si>
    <t>101988184</t>
  </si>
  <si>
    <t>101988248</t>
  </si>
  <si>
    <t>101988150</t>
  </si>
  <si>
    <t>103050549</t>
  </si>
  <si>
    <t>101978873</t>
  </si>
  <si>
    <t>102810668</t>
  </si>
  <si>
    <t>104749454</t>
  </si>
  <si>
    <t>102147604</t>
  </si>
  <si>
    <t>101978648</t>
  </si>
  <si>
    <t>101988192</t>
  </si>
  <si>
    <t>102834092</t>
  </si>
  <si>
    <t>102292071</t>
  </si>
  <si>
    <t>102901674</t>
  </si>
  <si>
    <t>103130194</t>
  </si>
  <si>
    <t>104503081</t>
  </si>
  <si>
    <t>101221047</t>
  </si>
  <si>
    <t>101223639</t>
  </si>
  <si>
    <t>101223663</t>
  </si>
  <si>
    <t>101223989</t>
  </si>
  <si>
    <t>101223655</t>
  </si>
  <si>
    <t>101224123</t>
  </si>
  <si>
    <t>101224115</t>
  </si>
  <si>
    <t>101221549</t>
  </si>
  <si>
    <t>101611061</t>
  </si>
  <si>
    <t>102180647</t>
  </si>
  <si>
    <t>100820945</t>
  </si>
  <si>
    <t>102126421</t>
  </si>
  <si>
    <t>102148646</t>
  </si>
  <si>
    <t>102180655</t>
  </si>
  <si>
    <t>101986218</t>
  </si>
  <si>
    <t>100820881</t>
  </si>
  <si>
    <t>102148638</t>
  </si>
  <si>
    <t>101612314</t>
  </si>
  <si>
    <t>102148603</t>
  </si>
  <si>
    <t>102148611</t>
  </si>
  <si>
    <t>100819599</t>
  </si>
  <si>
    <t>100819978</t>
  </si>
  <si>
    <t>102687337</t>
  </si>
  <si>
    <t>101612306</t>
  </si>
  <si>
    <t>101612355</t>
  </si>
  <si>
    <t>102180639</t>
  </si>
  <si>
    <t>103188659</t>
  </si>
  <si>
    <t>101611543</t>
  </si>
  <si>
    <t>102148654</t>
  </si>
  <si>
    <t>100819986</t>
  </si>
  <si>
    <t>100820621</t>
  </si>
  <si>
    <t>102148582</t>
  </si>
  <si>
    <t>100820873</t>
  </si>
  <si>
    <t>100820648</t>
  </si>
  <si>
    <t>100820630</t>
  </si>
  <si>
    <t>101612363</t>
  </si>
  <si>
    <t>100820953</t>
  </si>
  <si>
    <t>100820769</t>
  </si>
  <si>
    <t>102996644</t>
  </si>
  <si>
    <t>101612291</t>
  </si>
  <si>
    <t>102317132</t>
  </si>
  <si>
    <t>102148599</t>
  </si>
  <si>
    <t>101611406</t>
  </si>
  <si>
    <t>106393232</t>
  </si>
  <si>
    <t>100820937</t>
  </si>
  <si>
    <t>101611422</t>
  </si>
  <si>
    <t>100820613</t>
  </si>
  <si>
    <t>101610655</t>
  </si>
  <si>
    <t>101610989</t>
  </si>
  <si>
    <t>101610892</t>
  </si>
  <si>
    <t>101610606</t>
  </si>
  <si>
    <t>100819880</t>
  </si>
  <si>
    <t>100820824</t>
  </si>
  <si>
    <t>101486788</t>
  </si>
  <si>
    <t>100766155</t>
  </si>
  <si>
    <t>100995265</t>
  </si>
  <si>
    <t>100766632</t>
  </si>
  <si>
    <t>100766163</t>
  </si>
  <si>
    <t>100997433</t>
  </si>
  <si>
    <t>100994615</t>
  </si>
  <si>
    <t>100997038</t>
  </si>
  <si>
    <t>100900701</t>
  </si>
  <si>
    <t>100902703</t>
  </si>
  <si>
    <t>100994344</t>
  </si>
  <si>
    <t>107202219</t>
  </si>
  <si>
    <t>100994457</t>
  </si>
  <si>
    <t>100902027</t>
  </si>
  <si>
    <t>100901979</t>
  </si>
  <si>
    <t>100765857</t>
  </si>
  <si>
    <t>100995860</t>
  </si>
  <si>
    <t>100995851</t>
  </si>
  <si>
    <t>100767027</t>
  </si>
  <si>
    <t>100764924</t>
  </si>
  <si>
    <t>100995894</t>
  </si>
  <si>
    <t>100996008</t>
  </si>
  <si>
    <t>100899875</t>
  </si>
  <si>
    <t>100765082</t>
  </si>
  <si>
    <t>100995992</t>
  </si>
  <si>
    <t>100901430</t>
  </si>
  <si>
    <t>100764334</t>
  </si>
  <si>
    <t>100901448</t>
  </si>
  <si>
    <t>100766569</t>
  </si>
  <si>
    <t>106398778</t>
  </si>
  <si>
    <t>100996483</t>
  </si>
  <si>
    <t>100998194</t>
  </si>
  <si>
    <t>100900007</t>
  </si>
  <si>
    <t>102675366</t>
  </si>
  <si>
    <t>101594087</t>
  </si>
  <si>
    <t>101594417</t>
  </si>
  <si>
    <t>101256373</t>
  </si>
  <si>
    <t>101250091</t>
  </si>
  <si>
    <t>101247879</t>
  </si>
  <si>
    <t>100239951</t>
  </si>
  <si>
    <t>102669339</t>
  </si>
  <si>
    <t>101594046</t>
  </si>
  <si>
    <t>102119771</t>
  </si>
  <si>
    <t>101594564</t>
  </si>
  <si>
    <t>102190970</t>
  </si>
  <si>
    <t>101594394</t>
  </si>
  <si>
    <t>101593864</t>
  </si>
  <si>
    <t>101594409</t>
  </si>
  <si>
    <t>101593813</t>
  </si>
  <si>
    <t>101594302</t>
  </si>
  <si>
    <t>101593901</t>
  </si>
  <si>
    <t>101071080</t>
  </si>
  <si>
    <t>101593856</t>
  </si>
  <si>
    <t>101594100</t>
  </si>
  <si>
    <t>101071098</t>
  </si>
  <si>
    <t>101594062</t>
  </si>
  <si>
    <t>101593805</t>
  </si>
  <si>
    <t>101593910</t>
  </si>
  <si>
    <t>101594360</t>
  </si>
  <si>
    <t>101593848</t>
  </si>
  <si>
    <t>101593889</t>
  </si>
  <si>
    <t>102119780</t>
  </si>
  <si>
    <t>101071160</t>
  </si>
  <si>
    <t>101594378</t>
  </si>
  <si>
    <t>101593784</t>
  </si>
  <si>
    <t>101594556</t>
  </si>
  <si>
    <t>101593821</t>
  </si>
  <si>
    <t>101071151</t>
  </si>
  <si>
    <t>101941076</t>
  </si>
  <si>
    <t>101594095</t>
  </si>
  <si>
    <t>101594327</t>
  </si>
  <si>
    <t>101614109</t>
  </si>
  <si>
    <t>101594335</t>
  </si>
  <si>
    <t>101594572</t>
  </si>
  <si>
    <t>102029091</t>
  </si>
  <si>
    <t>102119763</t>
  </si>
  <si>
    <t>101071194</t>
  </si>
  <si>
    <t>101613954</t>
  </si>
  <si>
    <t>102119894</t>
  </si>
  <si>
    <t>101593897</t>
  </si>
  <si>
    <t>101594343</t>
  </si>
  <si>
    <t>101594079</t>
  </si>
  <si>
    <t>101594386</t>
  </si>
  <si>
    <t>101071119</t>
  </si>
  <si>
    <t>101594351</t>
  </si>
  <si>
    <t>101071143</t>
  </si>
  <si>
    <t>102119878</t>
  </si>
  <si>
    <t>101071178</t>
  </si>
  <si>
    <t>101071127</t>
  </si>
  <si>
    <t>101071186</t>
  </si>
  <si>
    <t>101071102</t>
  </si>
  <si>
    <t>100244418</t>
  </si>
  <si>
    <t>100241497</t>
  </si>
  <si>
    <t>100240402</t>
  </si>
  <si>
    <t>100244434</t>
  </si>
  <si>
    <t>100242141</t>
  </si>
  <si>
    <t>101071217</t>
  </si>
  <si>
    <t>101593768</t>
  </si>
  <si>
    <t>101593776</t>
  </si>
  <si>
    <t>101594319</t>
  </si>
  <si>
    <t>101594054</t>
  </si>
  <si>
    <t>101594038</t>
  </si>
  <si>
    <t>101593830</t>
  </si>
  <si>
    <t>101071135</t>
  </si>
  <si>
    <t>101071209</t>
  </si>
  <si>
    <t>101593872</t>
  </si>
  <si>
    <t>101593792</t>
  </si>
  <si>
    <t>102119886</t>
  </si>
  <si>
    <t>101594589</t>
  </si>
  <si>
    <t>101071645</t>
  </si>
  <si>
    <t>101258220</t>
  </si>
  <si>
    <t>101594280</t>
  </si>
  <si>
    <t>101594298</t>
  </si>
  <si>
    <t>100243440</t>
  </si>
  <si>
    <t>107848743</t>
  </si>
  <si>
    <t>101071900</t>
  </si>
  <si>
    <t>101071887</t>
  </si>
  <si>
    <t>103696987</t>
  </si>
  <si>
    <t>100239767</t>
  </si>
  <si>
    <t>101247838</t>
  </si>
  <si>
    <t>100264495</t>
  </si>
  <si>
    <t>101071942</t>
  </si>
  <si>
    <t>101957636</t>
  </si>
  <si>
    <t>101957378</t>
  </si>
  <si>
    <t>101258254</t>
  </si>
  <si>
    <t>100244145</t>
  </si>
  <si>
    <t>100264591</t>
  </si>
  <si>
    <t>101071241</t>
  </si>
  <si>
    <t>100264288</t>
  </si>
  <si>
    <t>102029122</t>
  </si>
  <si>
    <t>101252021</t>
  </si>
  <si>
    <t>101776004</t>
  </si>
  <si>
    <t>101071959</t>
  </si>
  <si>
    <t>100242666</t>
  </si>
  <si>
    <t>100264575</t>
  </si>
  <si>
    <t>101774429</t>
  </si>
  <si>
    <t>101257956</t>
  </si>
  <si>
    <t>100264296</t>
  </si>
  <si>
    <t>101260780</t>
  </si>
  <si>
    <t>100240031</t>
  </si>
  <si>
    <t>100241341</t>
  </si>
  <si>
    <t>101774603</t>
  </si>
  <si>
    <t>101256390</t>
  </si>
  <si>
    <t>101071637</t>
  </si>
  <si>
    <t>100239919</t>
  </si>
  <si>
    <t>100242078</t>
  </si>
  <si>
    <t>100241235</t>
  </si>
  <si>
    <t>100240371</t>
  </si>
  <si>
    <t>101256507</t>
  </si>
  <si>
    <t>101775518</t>
  </si>
  <si>
    <t>101958135</t>
  </si>
  <si>
    <t>103435339</t>
  </si>
  <si>
    <t>101256599</t>
  </si>
  <si>
    <t>101255862</t>
  </si>
  <si>
    <t>106399037</t>
  </si>
  <si>
    <t>106399053</t>
  </si>
  <si>
    <t>106399029</t>
  </si>
  <si>
    <t>106399045</t>
  </si>
  <si>
    <t>106399061</t>
  </si>
  <si>
    <t>106399070</t>
  </si>
  <si>
    <t>100239855</t>
  </si>
  <si>
    <t>101250690</t>
  </si>
  <si>
    <t>100240226</t>
  </si>
  <si>
    <t>101306456</t>
  </si>
  <si>
    <t>101987788</t>
  </si>
  <si>
    <t>107270750</t>
  </si>
  <si>
    <t>101306501</t>
  </si>
  <si>
    <t>104817725</t>
  </si>
  <si>
    <t>101306962</t>
  </si>
  <si>
    <t>101305291</t>
  </si>
  <si>
    <t>101305929</t>
  </si>
  <si>
    <t>101305988</t>
  </si>
  <si>
    <t>101305912</t>
  </si>
  <si>
    <t>101305890</t>
  </si>
  <si>
    <t>101305857</t>
  </si>
  <si>
    <t>101306171</t>
  </si>
  <si>
    <t>101305306</t>
  </si>
  <si>
    <t>101305865</t>
  </si>
  <si>
    <t>101305259</t>
  </si>
  <si>
    <t>101816384</t>
  </si>
  <si>
    <t>101816368</t>
  </si>
  <si>
    <t>101305961</t>
  </si>
  <si>
    <t>101305904</t>
  </si>
  <si>
    <t>101306083</t>
  </si>
  <si>
    <t>101305937</t>
  </si>
  <si>
    <t>101816376</t>
  </si>
  <si>
    <t>101305701</t>
  </si>
  <si>
    <t>101305697</t>
  </si>
  <si>
    <t>101306180</t>
  </si>
  <si>
    <t>101305322</t>
  </si>
  <si>
    <t>101305314</t>
  </si>
  <si>
    <t>101306067</t>
  </si>
  <si>
    <t>101305710</t>
  </si>
  <si>
    <t>101305953</t>
  </si>
  <si>
    <t>101305945</t>
  </si>
  <si>
    <t>101305881</t>
  </si>
  <si>
    <t>101305970</t>
  </si>
  <si>
    <t>101305873</t>
  </si>
  <si>
    <t>102562801</t>
  </si>
  <si>
    <t>102763012</t>
  </si>
  <si>
    <t>104214127</t>
  </si>
  <si>
    <t>104991487</t>
  </si>
  <si>
    <t>105485622</t>
  </si>
  <si>
    <t>105764524</t>
  </si>
  <si>
    <t>106143562</t>
  </si>
  <si>
    <t>101306649</t>
  </si>
  <si>
    <t>101305162</t>
  </si>
  <si>
    <t>101306796</t>
  </si>
  <si>
    <t>101306681</t>
  </si>
  <si>
    <t>101305550</t>
  </si>
  <si>
    <t>101304684</t>
  </si>
  <si>
    <t>101308747</t>
  </si>
  <si>
    <t>101304692</t>
  </si>
  <si>
    <t>101304772</t>
  </si>
  <si>
    <t>101305832</t>
  </si>
  <si>
    <t>101308642</t>
  </si>
  <si>
    <t>101306430</t>
  </si>
  <si>
    <t>102326748</t>
  </si>
  <si>
    <t>101305752</t>
  </si>
  <si>
    <t>106400693</t>
  </si>
  <si>
    <t>101306421</t>
  </si>
  <si>
    <t>100917981</t>
  </si>
  <si>
    <t>105532586</t>
  </si>
  <si>
    <t>100917045</t>
  </si>
  <si>
    <t>100919227</t>
  </si>
  <si>
    <t>100919235</t>
  </si>
  <si>
    <t>100917916</t>
  </si>
  <si>
    <t>101077377</t>
  </si>
  <si>
    <t>100917692</t>
  </si>
  <si>
    <t>102168163</t>
  </si>
  <si>
    <t>100917061</t>
  </si>
  <si>
    <t>102428799</t>
  </si>
  <si>
    <t>101077168</t>
  </si>
  <si>
    <t>102168122</t>
  </si>
  <si>
    <t>100918785</t>
  </si>
  <si>
    <t>102428723</t>
  </si>
  <si>
    <t>100918146</t>
  </si>
  <si>
    <t>107328532</t>
  </si>
  <si>
    <t>100919624</t>
  </si>
  <si>
    <t>102168034</t>
  </si>
  <si>
    <t>100918816</t>
  </si>
  <si>
    <t>101076034</t>
  </si>
  <si>
    <t>100918355</t>
  </si>
  <si>
    <t>102167664</t>
  </si>
  <si>
    <t>100917957</t>
  </si>
  <si>
    <t>100920813</t>
  </si>
  <si>
    <t>107134513</t>
  </si>
  <si>
    <t>100919405</t>
  </si>
  <si>
    <t>104782314</t>
  </si>
  <si>
    <t>105370087</t>
  </si>
  <si>
    <t>102523304</t>
  </si>
  <si>
    <t>100229263</t>
  </si>
  <si>
    <t>100315011</t>
  </si>
  <si>
    <t>100320955</t>
  </si>
  <si>
    <t>102330612</t>
  </si>
  <si>
    <t>102065274</t>
  </si>
  <si>
    <t>101592618</t>
  </si>
  <si>
    <t>101593049</t>
  </si>
  <si>
    <t>101592370</t>
  </si>
  <si>
    <t>101592798</t>
  </si>
  <si>
    <t>101593057</t>
  </si>
  <si>
    <t>101592851</t>
  </si>
  <si>
    <t>102065282</t>
  </si>
  <si>
    <t>101592747</t>
  </si>
  <si>
    <t>101592714</t>
  </si>
  <si>
    <t>102365269</t>
  </si>
  <si>
    <t>101592941</t>
  </si>
  <si>
    <t>101592755</t>
  </si>
  <si>
    <t>101592520</t>
  </si>
  <si>
    <t>101767124</t>
  </si>
  <si>
    <t>101592415</t>
  </si>
  <si>
    <t>100229351</t>
  </si>
  <si>
    <t>101592722</t>
  </si>
  <si>
    <t>101592691</t>
  </si>
  <si>
    <t>101593065</t>
  </si>
  <si>
    <t>101592482</t>
  </si>
  <si>
    <t>101593104</t>
  </si>
  <si>
    <t>101593635</t>
  </si>
  <si>
    <t>102331113</t>
  </si>
  <si>
    <t>102065571</t>
  </si>
  <si>
    <t>101592396</t>
  </si>
  <si>
    <t>102066589</t>
  </si>
  <si>
    <t>101593008</t>
  </si>
  <si>
    <t>101592763</t>
  </si>
  <si>
    <t>101592642</t>
  </si>
  <si>
    <t>101592925</t>
  </si>
  <si>
    <t>101592600</t>
  </si>
  <si>
    <t>102040335</t>
  </si>
  <si>
    <t>101592659</t>
  </si>
  <si>
    <t>101592739</t>
  </si>
  <si>
    <t>101592683</t>
  </si>
  <si>
    <t>101593627</t>
  </si>
  <si>
    <t>102065145</t>
  </si>
  <si>
    <t>102065709</t>
  </si>
  <si>
    <t>101592675</t>
  </si>
  <si>
    <t>100477634</t>
  </si>
  <si>
    <t>102065188</t>
  </si>
  <si>
    <t>102681461</t>
  </si>
  <si>
    <t>101593354</t>
  </si>
  <si>
    <t>101592499</t>
  </si>
  <si>
    <t>102065694</t>
  </si>
  <si>
    <t>102119941</t>
  </si>
  <si>
    <t>102065434</t>
  </si>
  <si>
    <t>101593137</t>
  </si>
  <si>
    <t>101592771</t>
  </si>
  <si>
    <t>101592950</t>
  </si>
  <si>
    <t>100323054</t>
  </si>
  <si>
    <t>100314993</t>
  </si>
  <si>
    <t>100319004</t>
  </si>
  <si>
    <t>101593400</t>
  </si>
  <si>
    <t>101592878</t>
  </si>
  <si>
    <t>101592984</t>
  </si>
  <si>
    <t>100474793</t>
  </si>
  <si>
    <t>101592503</t>
  </si>
  <si>
    <t>100471599</t>
  </si>
  <si>
    <t>106461107</t>
  </si>
  <si>
    <t>106664764</t>
  </si>
  <si>
    <t>103699522</t>
  </si>
  <si>
    <t>103699506</t>
  </si>
  <si>
    <t>100320416</t>
  </si>
  <si>
    <t>100320289</t>
  </si>
  <si>
    <t>100480567</t>
  </si>
  <si>
    <t>100479386</t>
  </si>
  <si>
    <t>100474630</t>
  </si>
  <si>
    <t>100474226</t>
  </si>
  <si>
    <t>100474419</t>
  </si>
  <si>
    <t>100315548</t>
  </si>
  <si>
    <t>100315302</t>
  </si>
  <si>
    <t>100472132</t>
  </si>
  <si>
    <t>100229484</t>
  </si>
  <si>
    <t>100480438</t>
  </si>
  <si>
    <t>100322215</t>
  </si>
  <si>
    <t>100473527</t>
  </si>
  <si>
    <t>100322563</t>
  </si>
  <si>
    <t>100472052</t>
  </si>
  <si>
    <t>100315175</t>
  </si>
  <si>
    <t>100480420</t>
  </si>
  <si>
    <t>100319797</t>
  </si>
  <si>
    <t>102039763</t>
  </si>
  <si>
    <t>100322299</t>
  </si>
  <si>
    <t>100477626</t>
  </si>
  <si>
    <t>100314207</t>
  </si>
  <si>
    <t>100480614</t>
  </si>
  <si>
    <t>100480622</t>
  </si>
  <si>
    <t>100481238</t>
  </si>
  <si>
    <t>100471507</t>
  </si>
  <si>
    <t>100320711</t>
  </si>
  <si>
    <t>100316653</t>
  </si>
  <si>
    <t>100480647</t>
  </si>
  <si>
    <t>100659633</t>
  </si>
  <si>
    <t>106399107</t>
  </si>
  <si>
    <t>106399123</t>
  </si>
  <si>
    <t>106399115</t>
  </si>
  <si>
    <t>106399131</t>
  </si>
  <si>
    <t>106399140</t>
  </si>
  <si>
    <t>100229548</t>
  </si>
  <si>
    <t>100319756</t>
  </si>
  <si>
    <t>100480972</t>
  </si>
  <si>
    <t>108313054</t>
  </si>
  <si>
    <t>101919671</t>
  </si>
  <si>
    <t>101510209</t>
  </si>
  <si>
    <t>101919735</t>
  </si>
  <si>
    <t>102601624</t>
  </si>
  <si>
    <t>101510022</t>
  </si>
  <si>
    <t>101919698</t>
  </si>
  <si>
    <t>101510313</t>
  </si>
  <si>
    <t>101919702</t>
  </si>
  <si>
    <t>101626063</t>
  </si>
  <si>
    <t>101510410</t>
  </si>
  <si>
    <t>101919794</t>
  </si>
  <si>
    <t>106248110</t>
  </si>
  <si>
    <t>104759200</t>
  </si>
  <si>
    <t>101509947</t>
  </si>
  <si>
    <t>101509800</t>
  </si>
  <si>
    <t>101510452</t>
  </si>
  <si>
    <t>104772542</t>
  </si>
  <si>
    <t>102176490</t>
  </si>
  <si>
    <t>100365320</t>
  </si>
  <si>
    <t>100367389</t>
  </si>
  <si>
    <t>100366790</t>
  </si>
  <si>
    <t>100365547</t>
  </si>
  <si>
    <t>100366804</t>
  </si>
  <si>
    <t>100365936</t>
  </si>
  <si>
    <t>100365598</t>
  </si>
  <si>
    <t>100365442</t>
  </si>
  <si>
    <t>100366812</t>
  </si>
  <si>
    <t>100365969</t>
  </si>
  <si>
    <t>100365506</t>
  </si>
  <si>
    <t>100365901</t>
  </si>
  <si>
    <t>101486219</t>
  </si>
  <si>
    <t>100365635</t>
  </si>
  <si>
    <t>100365459</t>
  </si>
  <si>
    <t>100365555</t>
  </si>
  <si>
    <t>100365619</t>
  </si>
  <si>
    <t>100365944</t>
  </si>
  <si>
    <t>100365627</t>
  </si>
  <si>
    <t>100365977</t>
  </si>
  <si>
    <t>100365580</t>
  </si>
  <si>
    <t>100365467</t>
  </si>
  <si>
    <t>100365426</t>
  </si>
  <si>
    <t>100365539</t>
  </si>
  <si>
    <t>100367372</t>
  </si>
  <si>
    <t>100365434</t>
  </si>
  <si>
    <t>100366829</t>
  </si>
  <si>
    <t>100365910</t>
  </si>
  <si>
    <t>101486202</t>
  </si>
  <si>
    <t>100365928</t>
  </si>
  <si>
    <t>100365985</t>
  </si>
  <si>
    <t>100367436</t>
  </si>
  <si>
    <t>100367364</t>
  </si>
  <si>
    <t>100365483</t>
  </si>
  <si>
    <t>100365522</t>
  </si>
  <si>
    <t>100366861</t>
  </si>
  <si>
    <t>100365563</t>
  </si>
  <si>
    <t>102336867</t>
  </si>
  <si>
    <t>100366837</t>
  </si>
  <si>
    <t>100365602</t>
  </si>
  <si>
    <t>100365571</t>
  </si>
  <si>
    <t>100367410</t>
  </si>
  <si>
    <t>100367428</t>
  </si>
  <si>
    <t>102682438</t>
  </si>
  <si>
    <t>100366853</t>
  </si>
  <si>
    <t>100365993</t>
  </si>
  <si>
    <t>100367397</t>
  </si>
  <si>
    <t>100367401</t>
  </si>
  <si>
    <t>100365952</t>
  </si>
  <si>
    <t>100365514</t>
  </si>
  <si>
    <t>100366845</t>
  </si>
  <si>
    <t>100364177</t>
  </si>
  <si>
    <t>100365491</t>
  </si>
  <si>
    <t>100365475</t>
  </si>
  <si>
    <t>101486243</t>
  </si>
  <si>
    <t>100363746</t>
  </si>
  <si>
    <t>100363891</t>
  </si>
  <si>
    <t>100364388</t>
  </si>
  <si>
    <t>104762572</t>
  </si>
  <si>
    <t>106928280</t>
  </si>
  <si>
    <t>100365112</t>
  </si>
  <si>
    <t>100386684</t>
  </si>
  <si>
    <t>100363699</t>
  </si>
  <si>
    <t>100387363</t>
  </si>
  <si>
    <t>104764201</t>
  </si>
  <si>
    <t>101146858</t>
  </si>
  <si>
    <t>101144471</t>
  </si>
  <si>
    <t>101144498</t>
  </si>
  <si>
    <t>101144730</t>
  </si>
  <si>
    <t>101144676</t>
  </si>
  <si>
    <t>101989407</t>
  </si>
  <si>
    <t>101144801</t>
  </si>
  <si>
    <t>101144668</t>
  </si>
  <si>
    <t>102838309</t>
  </si>
  <si>
    <t>101144797</t>
  </si>
  <si>
    <t>101144756</t>
  </si>
  <si>
    <t>101144828</t>
  </si>
  <si>
    <t>101144789</t>
  </si>
  <si>
    <t>101144772</t>
  </si>
  <si>
    <t>101144692</t>
  </si>
  <si>
    <t>101144810</t>
  </si>
  <si>
    <t>101144705</t>
  </si>
  <si>
    <t>101144869</t>
  </si>
  <si>
    <t>101144721</t>
  </si>
  <si>
    <t>101144713</t>
  </si>
  <si>
    <t>101144764</t>
  </si>
  <si>
    <t>101144748</t>
  </si>
  <si>
    <t>101144684</t>
  </si>
  <si>
    <t>101144551</t>
  </si>
  <si>
    <t>102360310</t>
  </si>
  <si>
    <t>101146510</t>
  </si>
  <si>
    <t>101144650</t>
  </si>
  <si>
    <t>101144463</t>
  </si>
  <si>
    <t>101144586</t>
  </si>
  <si>
    <t>101144844</t>
  </si>
  <si>
    <t>101144543</t>
  </si>
  <si>
    <t>101144406</t>
  </si>
  <si>
    <t>101144391</t>
  </si>
  <si>
    <t>104789429</t>
  </si>
  <si>
    <t>101142679</t>
  </si>
  <si>
    <t>101141645</t>
  </si>
  <si>
    <t>101141532</t>
  </si>
  <si>
    <t>101141688</t>
  </si>
  <si>
    <t>101141612</t>
  </si>
  <si>
    <t>101142531</t>
  </si>
  <si>
    <t>101142507</t>
  </si>
  <si>
    <t>101141565</t>
  </si>
  <si>
    <t>101141629</t>
  </si>
  <si>
    <t>101142523</t>
  </si>
  <si>
    <t>101141508</t>
  </si>
  <si>
    <t>101141637</t>
  </si>
  <si>
    <t>101142783</t>
  </si>
  <si>
    <t>101142470</t>
  </si>
  <si>
    <t>101141549</t>
  </si>
  <si>
    <t>105385078</t>
  </si>
  <si>
    <t>101142488</t>
  </si>
  <si>
    <t>101142496</t>
  </si>
  <si>
    <t>101141590</t>
  </si>
  <si>
    <t>101141653</t>
  </si>
  <si>
    <t>101141516</t>
  </si>
  <si>
    <t>101141661</t>
  </si>
  <si>
    <t>101141581</t>
  </si>
  <si>
    <t>101141604</t>
  </si>
  <si>
    <t>101141715</t>
  </si>
  <si>
    <t>101141670</t>
  </si>
  <si>
    <t>101141723</t>
  </si>
  <si>
    <t>101141524</t>
  </si>
  <si>
    <t>101142515</t>
  </si>
  <si>
    <t>101142461</t>
  </si>
  <si>
    <t>101141696</t>
  </si>
  <si>
    <t>101141707</t>
  </si>
  <si>
    <t>101141557</t>
  </si>
  <si>
    <t>101142236</t>
  </si>
  <si>
    <t>101141493</t>
  </si>
  <si>
    <t>101142540</t>
  </si>
  <si>
    <t>101141292</t>
  </si>
  <si>
    <t>101140958</t>
  </si>
  <si>
    <t>101140940</t>
  </si>
  <si>
    <t>108330870</t>
  </si>
  <si>
    <t>108330861</t>
  </si>
  <si>
    <t>101141209</t>
  </si>
  <si>
    <t>101140319</t>
  </si>
  <si>
    <t>101140685</t>
  </si>
  <si>
    <t>101142349</t>
  </si>
  <si>
    <t>101142357</t>
  </si>
  <si>
    <t>102898072</t>
  </si>
  <si>
    <t>101138818</t>
  </si>
  <si>
    <t>100545518</t>
  </si>
  <si>
    <t>102174736</t>
  </si>
  <si>
    <t>100544523</t>
  </si>
  <si>
    <t>104084722</t>
  </si>
  <si>
    <t>106486108</t>
  </si>
  <si>
    <t>106637679</t>
  </si>
  <si>
    <t>106506079</t>
  </si>
  <si>
    <t>100330258</t>
  </si>
  <si>
    <t>100326680</t>
  </si>
  <si>
    <t>100409874</t>
  </si>
  <si>
    <t>100327220</t>
  </si>
  <si>
    <t>101911007</t>
  </si>
  <si>
    <t>100332047</t>
  </si>
  <si>
    <t>100581440</t>
  </si>
  <si>
    <t>100330395</t>
  </si>
  <si>
    <t>102174728</t>
  </si>
  <si>
    <t>100542790</t>
  </si>
  <si>
    <t>101912219</t>
  </si>
  <si>
    <t>100412292</t>
  </si>
  <si>
    <t>100329171</t>
  </si>
  <si>
    <t>100329317</t>
  </si>
  <si>
    <t>100581538</t>
  </si>
  <si>
    <t>100329341</t>
  </si>
  <si>
    <t>100328306</t>
  </si>
  <si>
    <t>100329091</t>
  </si>
  <si>
    <t>101765063</t>
  </si>
  <si>
    <t>102353562</t>
  </si>
  <si>
    <t>100333599</t>
  </si>
  <si>
    <t>100333839</t>
  </si>
  <si>
    <t>100328816</t>
  </si>
  <si>
    <t>102133808</t>
  </si>
  <si>
    <t>100328283</t>
  </si>
  <si>
    <t>102134294</t>
  </si>
  <si>
    <t>100329042</t>
  </si>
  <si>
    <t>102353458</t>
  </si>
  <si>
    <t>100333540</t>
  </si>
  <si>
    <t>100328267</t>
  </si>
  <si>
    <t>101911621</t>
  </si>
  <si>
    <t>101888809</t>
  </si>
  <si>
    <t>100581520</t>
  </si>
  <si>
    <t>100581466</t>
  </si>
  <si>
    <t>100546543</t>
  </si>
  <si>
    <t>100328832</t>
  </si>
  <si>
    <t>100329139</t>
  </si>
  <si>
    <t>102133881</t>
  </si>
  <si>
    <t>102326295</t>
  </si>
  <si>
    <t>100581273</t>
  </si>
  <si>
    <t>100581458</t>
  </si>
  <si>
    <t>100581511</t>
  </si>
  <si>
    <t>102983146</t>
  </si>
  <si>
    <t>101764749</t>
  </si>
  <si>
    <t>100333847</t>
  </si>
  <si>
    <t>101888817</t>
  </si>
  <si>
    <t>102353440</t>
  </si>
  <si>
    <t>100581257</t>
  </si>
  <si>
    <t>102326279</t>
  </si>
  <si>
    <t>101765014</t>
  </si>
  <si>
    <t>100581482</t>
  </si>
  <si>
    <t>102134147</t>
  </si>
  <si>
    <t>100329155</t>
  </si>
  <si>
    <t>102326287</t>
  </si>
  <si>
    <t>102134528</t>
  </si>
  <si>
    <t>100329198</t>
  </si>
  <si>
    <t>100332975</t>
  </si>
  <si>
    <t>100333515</t>
  </si>
  <si>
    <t>100581169</t>
  </si>
  <si>
    <t>100333373</t>
  </si>
  <si>
    <t>100581503</t>
  </si>
  <si>
    <t>100329114</t>
  </si>
  <si>
    <t>101764812</t>
  </si>
  <si>
    <t>100329067</t>
  </si>
  <si>
    <t>100328777</t>
  </si>
  <si>
    <t>100580818</t>
  </si>
  <si>
    <t>100328419</t>
  </si>
  <si>
    <t>101765039</t>
  </si>
  <si>
    <t>100326331</t>
  </si>
  <si>
    <t>102983154</t>
  </si>
  <si>
    <t>100546633</t>
  </si>
  <si>
    <t>100581056</t>
  </si>
  <si>
    <t>102236084</t>
  </si>
  <si>
    <t>101764931</t>
  </si>
  <si>
    <t>100333943</t>
  </si>
  <si>
    <t>100328945</t>
  </si>
  <si>
    <t>100333236</t>
  </si>
  <si>
    <t>100333244</t>
  </si>
  <si>
    <t>100329309</t>
  </si>
  <si>
    <t>100333646</t>
  </si>
  <si>
    <t>101764853</t>
  </si>
  <si>
    <t>100328793</t>
  </si>
  <si>
    <t>100580800</t>
  </si>
  <si>
    <t>100581136</t>
  </si>
  <si>
    <t>100581110</t>
  </si>
  <si>
    <t>100581144</t>
  </si>
  <si>
    <t>102174517</t>
  </si>
  <si>
    <t>100581072</t>
  </si>
  <si>
    <t>100581128</t>
  </si>
  <si>
    <t>100581089</t>
  </si>
  <si>
    <t>100581101</t>
  </si>
  <si>
    <t>100581353</t>
  </si>
  <si>
    <t>100581281</t>
  </si>
  <si>
    <t>102354024</t>
  </si>
  <si>
    <t>101889088</t>
  </si>
  <si>
    <t>101764861</t>
  </si>
  <si>
    <t>100326181</t>
  </si>
  <si>
    <t>100332967</t>
  </si>
  <si>
    <t>101765022</t>
  </si>
  <si>
    <t>102984866</t>
  </si>
  <si>
    <t>100329026</t>
  </si>
  <si>
    <t>100332959</t>
  </si>
  <si>
    <t>100580795</t>
  </si>
  <si>
    <t>100580826</t>
  </si>
  <si>
    <t>100328857</t>
  </si>
  <si>
    <t>100333332</t>
  </si>
  <si>
    <t>100328744</t>
  </si>
  <si>
    <t>100546560</t>
  </si>
  <si>
    <t>101764804</t>
  </si>
  <si>
    <t>101764790</t>
  </si>
  <si>
    <t>100328937</t>
  </si>
  <si>
    <t>100329075</t>
  </si>
  <si>
    <t>100581097</t>
  </si>
  <si>
    <t>100413349</t>
  </si>
  <si>
    <t>100580867</t>
  </si>
  <si>
    <t>100326340</t>
  </si>
  <si>
    <t>100333076</t>
  </si>
  <si>
    <t>100581290</t>
  </si>
  <si>
    <t>100581232</t>
  </si>
  <si>
    <t>100333620</t>
  </si>
  <si>
    <t>100581265</t>
  </si>
  <si>
    <t>100546551</t>
  </si>
  <si>
    <t>101764837</t>
  </si>
  <si>
    <t>100546535</t>
  </si>
  <si>
    <t>100333531</t>
  </si>
  <si>
    <t>102353431</t>
  </si>
  <si>
    <t>102353423</t>
  </si>
  <si>
    <t>102303640</t>
  </si>
  <si>
    <t>102353415</t>
  </si>
  <si>
    <t>100333855</t>
  </si>
  <si>
    <t>100580963</t>
  </si>
  <si>
    <t>101764829</t>
  </si>
  <si>
    <t>100333814</t>
  </si>
  <si>
    <t>100581064</t>
  </si>
  <si>
    <t>100581546</t>
  </si>
  <si>
    <t>100581474</t>
  </si>
  <si>
    <t>102353579</t>
  </si>
  <si>
    <t>102134018</t>
  </si>
  <si>
    <t>100581499</t>
  </si>
  <si>
    <t>100581177</t>
  </si>
  <si>
    <t>100581193</t>
  </si>
  <si>
    <t>100581185</t>
  </si>
  <si>
    <t>100581208</t>
  </si>
  <si>
    <t>100333603</t>
  </si>
  <si>
    <t>102133988</t>
  </si>
  <si>
    <t>100581048</t>
  </si>
  <si>
    <t>102357847</t>
  </si>
  <si>
    <t>103407687</t>
  </si>
  <si>
    <t>107461132</t>
  </si>
  <si>
    <t>100539074</t>
  </si>
  <si>
    <t>103698600</t>
  </si>
  <si>
    <t>100412250</t>
  </si>
  <si>
    <t>101909661</t>
  </si>
  <si>
    <t>100525274</t>
  </si>
  <si>
    <t>100524136</t>
  </si>
  <si>
    <t>100525418</t>
  </si>
  <si>
    <t>101907717</t>
  </si>
  <si>
    <t>102302911</t>
  </si>
  <si>
    <t>100413316</t>
  </si>
  <si>
    <t>100412707</t>
  </si>
  <si>
    <t>100331845</t>
  </si>
  <si>
    <t>100327932</t>
  </si>
  <si>
    <t>100325902</t>
  </si>
  <si>
    <t>100328242</t>
  </si>
  <si>
    <t>100581249</t>
  </si>
  <si>
    <t>100412444</t>
  </si>
  <si>
    <t>100546527</t>
  </si>
  <si>
    <t>100525207</t>
  </si>
  <si>
    <t>100543532</t>
  </si>
  <si>
    <t>100412119</t>
  </si>
  <si>
    <t>102134788</t>
  </si>
  <si>
    <t>102133953</t>
  </si>
  <si>
    <t>100328154</t>
  </si>
  <si>
    <t>101906714</t>
  </si>
  <si>
    <t>100328621</t>
  </si>
  <si>
    <t>100408937</t>
  </si>
  <si>
    <t>100325822</t>
  </si>
  <si>
    <t>102303150</t>
  </si>
  <si>
    <t>100332782</t>
  </si>
  <si>
    <t>100542601</t>
  </si>
  <si>
    <t>100546131</t>
  </si>
  <si>
    <t>100326237</t>
  </si>
  <si>
    <t>100538990</t>
  </si>
  <si>
    <t>101910772</t>
  </si>
  <si>
    <t>101889123</t>
  </si>
  <si>
    <t>100412862</t>
  </si>
  <si>
    <t>100539568</t>
  </si>
  <si>
    <t>100413381</t>
  </si>
  <si>
    <t>100539451</t>
  </si>
  <si>
    <t>100326905</t>
  </si>
  <si>
    <t>100411386</t>
  </si>
  <si>
    <t>100107686</t>
  </si>
  <si>
    <t>106399166</t>
  </si>
  <si>
    <t>106399199</t>
  </si>
  <si>
    <t>106399174</t>
  </si>
  <si>
    <t>106399182</t>
  </si>
  <si>
    <t>106399203</t>
  </si>
  <si>
    <t>106399211</t>
  </si>
  <si>
    <t>100545358</t>
  </si>
  <si>
    <t>100410848</t>
  </si>
  <si>
    <t>105030888</t>
  </si>
  <si>
    <t>105032470</t>
  </si>
  <si>
    <t>102878648</t>
  </si>
  <si>
    <t>107980780</t>
  </si>
  <si>
    <t>100528806</t>
  </si>
  <si>
    <t>100528871</t>
  </si>
  <si>
    <t>100712229</t>
  </si>
  <si>
    <t>100529181</t>
  </si>
  <si>
    <t>103053990</t>
  </si>
  <si>
    <t>103053318</t>
  </si>
  <si>
    <t>103054015</t>
  </si>
  <si>
    <t>102930647</t>
  </si>
  <si>
    <t>102931908</t>
  </si>
  <si>
    <t>102944547</t>
  </si>
  <si>
    <t>102893124</t>
  </si>
  <si>
    <t>103053334</t>
  </si>
  <si>
    <t>102931893</t>
  </si>
  <si>
    <t>102897272</t>
  </si>
  <si>
    <t>103034628</t>
  </si>
  <si>
    <t>102897256</t>
  </si>
  <si>
    <t>102897264</t>
  </si>
  <si>
    <t>102930639</t>
  </si>
  <si>
    <t>102956261</t>
  </si>
  <si>
    <t>102394987</t>
  </si>
  <si>
    <t>102930622</t>
  </si>
  <si>
    <t>102973085</t>
  </si>
  <si>
    <t>103054007</t>
  </si>
  <si>
    <t>102944555</t>
  </si>
  <si>
    <t>103071147</t>
  </si>
  <si>
    <t>102897248</t>
  </si>
  <si>
    <t>102982957</t>
  </si>
  <si>
    <t>103039568</t>
  </si>
  <si>
    <t>102893093</t>
  </si>
  <si>
    <t>103053326</t>
  </si>
  <si>
    <t>102973093</t>
  </si>
  <si>
    <t>102931885</t>
  </si>
  <si>
    <t>103039576</t>
  </si>
  <si>
    <t>104012841</t>
  </si>
  <si>
    <t>103054023</t>
  </si>
  <si>
    <t>103819406</t>
  </si>
  <si>
    <t>102956270</t>
  </si>
  <si>
    <t>103203696</t>
  </si>
  <si>
    <t>103203707</t>
  </si>
  <si>
    <t>103220542</t>
  </si>
  <si>
    <t>104413035</t>
  </si>
  <si>
    <t>105259373</t>
  </si>
  <si>
    <t>103236774</t>
  </si>
  <si>
    <t>100529438</t>
  </si>
  <si>
    <t>100711531</t>
  </si>
  <si>
    <t>100529124</t>
  </si>
  <si>
    <t>100711515</t>
  </si>
  <si>
    <t>100529036</t>
  </si>
  <si>
    <t>100529052</t>
  </si>
  <si>
    <t>100528700</t>
  </si>
  <si>
    <t>101064719</t>
  </si>
  <si>
    <t>101064735</t>
  </si>
  <si>
    <t>101064671</t>
  </si>
  <si>
    <t>101065262</t>
  </si>
  <si>
    <t>102707260</t>
  </si>
  <si>
    <t>102707294</t>
  </si>
  <si>
    <t>102707317</t>
  </si>
  <si>
    <t>102620733</t>
  </si>
  <si>
    <t>102707309</t>
  </si>
  <si>
    <t>102707333</t>
  </si>
  <si>
    <t>102707341</t>
  </si>
  <si>
    <t>102707325</t>
  </si>
  <si>
    <t>102707251</t>
  </si>
  <si>
    <t>102707278</t>
  </si>
  <si>
    <t>102707350</t>
  </si>
  <si>
    <t>102707368</t>
  </si>
  <si>
    <t>102707286</t>
  </si>
  <si>
    <t>101608258</t>
  </si>
  <si>
    <t>101608299</t>
  </si>
  <si>
    <t>102895509</t>
  </si>
  <si>
    <t>100921175</t>
  </si>
  <si>
    <t>101607909</t>
  </si>
  <si>
    <t>100921896</t>
  </si>
  <si>
    <t>100921167</t>
  </si>
  <si>
    <t>100924778</t>
  </si>
  <si>
    <t>100924591</t>
  </si>
  <si>
    <t>105773759</t>
  </si>
  <si>
    <t>102678472</t>
  </si>
  <si>
    <t>102409842</t>
  </si>
  <si>
    <t>102678341</t>
  </si>
  <si>
    <t>102410063</t>
  </si>
  <si>
    <t>102409947</t>
  </si>
  <si>
    <t>102410080</t>
  </si>
  <si>
    <t>102410022</t>
  </si>
  <si>
    <t>102409883</t>
  </si>
  <si>
    <t>102409891</t>
  </si>
  <si>
    <t>102678448</t>
  </si>
  <si>
    <t>102678464</t>
  </si>
  <si>
    <t>102410014</t>
  </si>
  <si>
    <t>102410006</t>
  </si>
  <si>
    <t>102409963</t>
  </si>
  <si>
    <t>102678384</t>
  </si>
  <si>
    <t>102678405</t>
  </si>
  <si>
    <t>102409906</t>
  </si>
  <si>
    <t>102409998</t>
  </si>
  <si>
    <t>102410039</t>
  </si>
  <si>
    <t>102678430</t>
  </si>
  <si>
    <t>102410055</t>
  </si>
  <si>
    <t>102410119</t>
  </si>
  <si>
    <t>102410098</t>
  </si>
  <si>
    <t>102678350</t>
  </si>
  <si>
    <t>102409955</t>
  </si>
  <si>
    <t>102409980</t>
  </si>
  <si>
    <t>102410102</t>
  </si>
  <si>
    <t>102409875</t>
  </si>
  <si>
    <t>102409971</t>
  </si>
  <si>
    <t>102409939</t>
  </si>
  <si>
    <t>102678421</t>
  </si>
  <si>
    <t>102678333</t>
  </si>
  <si>
    <t>102678392</t>
  </si>
  <si>
    <t>102410135</t>
  </si>
  <si>
    <t>102409914</t>
  </si>
  <si>
    <t>102409922</t>
  </si>
  <si>
    <t>102409867</t>
  </si>
  <si>
    <t>102410143</t>
  </si>
  <si>
    <t>102410047</t>
  </si>
  <si>
    <t>102678309</t>
  </si>
  <si>
    <t>100921790</t>
  </si>
  <si>
    <t>102410071</t>
  </si>
  <si>
    <t>102678413</t>
  </si>
  <si>
    <t>102410127</t>
  </si>
  <si>
    <t>102678489</t>
  </si>
  <si>
    <t>102678317</t>
  </si>
  <si>
    <t>102678376</t>
  </si>
  <si>
    <t>102678368</t>
  </si>
  <si>
    <t>102678497</t>
  </si>
  <si>
    <t>102678501</t>
  </si>
  <si>
    <t>102409859</t>
  </si>
  <si>
    <t>100921669</t>
  </si>
  <si>
    <t>101608008</t>
  </si>
  <si>
    <t>101607554</t>
  </si>
  <si>
    <t>102216353</t>
  </si>
  <si>
    <t>101937267</t>
  </si>
  <si>
    <t>101937306</t>
  </si>
  <si>
    <t>101937283</t>
  </si>
  <si>
    <t>102491699</t>
  </si>
  <si>
    <t>102409658</t>
  </si>
  <si>
    <t>101064956</t>
  </si>
  <si>
    <t>102216361</t>
  </si>
  <si>
    <t>101064817</t>
  </si>
  <si>
    <t>101937031</t>
  </si>
  <si>
    <t>101937023</t>
  </si>
  <si>
    <t>104981820</t>
  </si>
  <si>
    <t>100371818</t>
  </si>
  <si>
    <t>106298660</t>
  </si>
  <si>
    <t>103331458</t>
  </si>
  <si>
    <t>102819567</t>
  </si>
  <si>
    <t>103621248</t>
  </si>
  <si>
    <t>103614992</t>
  </si>
  <si>
    <t>103189161</t>
  </si>
  <si>
    <t>103082161</t>
  </si>
  <si>
    <t>102894383</t>
  </si>
  <si>
    <t>103608011</t>
  </si>
  <si>
    <t>103189153</t>
  </si>
  <si>
    <t>103608020</t>
  </si>
  <si>
    <t>103612903</t>
  </si>
  <si>
    <t>103616765</t>
  </si>
  <si>
    <t>103162547</t>
  </si>
  <si>
    <t>103620325</t>
  </si>
  <si>
    <t>106602433</t>
  </si>
  <si>
    <t>103631137</t>
  </si>
  <si>
    <t>105787699</t>
  </si>
  <si>
    <t>102819559</t>
  </si>
  <si>
    <t>103849129</t>
  </si>
  <si>
    <t>103836664</t>
  </si>
  <si>
    <t>104722700</t>
  </si>
  <si>
    <t>103636519</t>
  </si>
  <si>
    <t>103611082</t>
  </si>
  <si>
    <t>103642583</t>
  </si>
  <si>
    <t>104060191</t>
  </si>
  <si>
    <t>103612899</t>
  </si>
  <si>
    <t>103608038</t>
  </si>
  <si>
    <t>103615008</t>
  </si>
  <si>
    <t>103626880</t>
  </si>
  <si>
    <t>105780915</t>
  </si>
  <si>
    <t>103617055</t>
  </si>
  <si>
    <t>103259056</t>
  </si>
  <si>
    <t>103189145</t>
  </si>
  <si>
    <t>103641695</t>
  </si>
  <si>
    <t>103612882</t>
  </si>
  <si>
    <t>100107580</t>
  </si>
  <si>
    <t>100371834</t>
  </si>
  <si>
    <t>100371826</t>
  </si>
  <si>
    <t>100978278</t>
  </si>
  <si>
    <t>100372056</t>
  </si>
  <si>
    <t>100371310</t>
  </si>
  <si>
    <t>100371393</t>
  </si>
  <si>
    <t>102842930</t>
  </si>
  <si>
    <t>101465507</t>
  </si>
  <si>
    <t>102129660</t>
  </si>
  <si>
    <t>101465373</t>
  </si>
  <si>
    <t>101465365</t>
  </si>
  <si>
    <t>101465357</t>
  </si>
  <si>
    <t>101465540</t>
  </si>
  <si>
    <t>101465496</t>
  </si>
  <si>
    <t>101465332</t>
  </si>
  <si>
    <t>101948442</t>
  </si>
  <si>
    <t>101465574</t>
  </si>
  <si>
    <t>101465558</t>
  </si>
  <si>
    <t>101948467</t>
  </si>
  <si>
    <t>101948475</t>
  </si>
  <si>
    <t>101465515</t>
  </si>
  <si>
    <t>103014823</t>
  </si>
  <si>
    <t>101465412</t>
  </si>
  <si>
    <t>101465566</t>
  </si>
  <si>
    <t>103944290</t>
  </si>
  <si>
    <t>102983613</t>
  </si>
  <si>
    <t>101465531</t>
  </si>
  <si>
    <t>102129678</t>
  </si>
  <si>
    <t>101465461</t>
  </si>
  <si>
    <t>101948483</t>
  </si>
  <si>
    <t>101948434</t>
  </si>
  <si>
    <t>101948459</t>
  </si>
  <si>
    <t>102129651</t>
  </si>
  <si>
    <t>101465488</t>
  </si>
  <si>
    <t>103176363</t>
  </si>
  <si>
    <t>101465404</t>
  </si>
  <si>
    <t>101465390</t>
  </si>
  <si>
    <t>101465381</t>
  </si>
  <si>
    <t>101948426</t>
  </si>
  <si>
    <t>101465470</t>
  </si>
  <si>
    <t>101465582</t>
  </si>
  <si>
    <t>101465236</t>
  </si>
  <si>
    <t>101464436</t>
  </si>
  <si>
    <t>101464151</t>
  </si>
  <si>
    <t>101464410</t>
  </si>
  <si>
    <t>105089062</t>
  </si>
  <si>
    <t>101465076</t>
  </si>
  <si>
    <t>101464645</t>
  </si>
  <si>
    <t>101465293</t>
  </si>
  <si>
    <t>101464942</t>
  </si>
  <si>
    <t>101465210</t>
  </si>
  <si>
    <t>101465050</t>
  </si>
  <si>
    <t>102561614</t>
  </si>
  <si>
    <t>101464565</t>
  </si>
  <si>
    <t>101465084</t>
  </si>
  <si>
    <t>104969497</t>
  </si>
  <si>
    <t>101198137</t>
  </si>
  <si>
    <t>107472608</t>
  </si>
  <si>
    <t>101193885</t>
  </si>
  <si>
    <t>101190098</t>
  </si>
  <si>
    <t>101198032</t>
  </si>
  <si>
    <t>101190313</t>
  </si>
  <si>
    <t>101188616</t>
  </si>
  <si>
    <t>101193391</t>
  </si>
  <si>
    <t>101562041</t>
  </si>
  <si>
    <t>101199087</t>
  </si>
  <si>
    <t>101563794</t>
  </si>
  <si>
    <t>101563614</t>
  </si>
  <si>
    <t>101563913</t>
  </si>
  <si>
    <t>101563868</t>
  </si>
  <si>
    <t>101563575</t>
  </si>
  <si>
    <t>101563534</t>
  </si>
  <si>
    <t>101563647</t>
  </si>
  <si>
    <t>102146450</t>
  </si>
  <si>
    <t>101563542</t>
  </si>
  <si>
    <t>102146394</t>
  </si>
  <si>
    <t>101563559</t>
  </si>
  <si>
    <t>101563956</t>
  </si>
  <si>
    <t>101563719</t>
  </si>
  <si>
    <t>101563817</t>
  </si>
  <si>
    <t>101563809</t>
  </si>
  <si>
    <t>101563727</t>
  </si>
  <si>
    <t>102146441</t>
  </si>
  <si>
    <t>102146433</t>
  </si>
  <si>
    <t>101563751</t>
  </si>
  <si>
    <t>102146425</t>
  </si>
  <si>
    <t>101563591</t>
  </si>
  <si>
    <t>101563622</t>
  </si>
  <si>
    <t>101563479</t>
  </si>
  <si>
    <t>101563841</t>
  </si>
  <si>
    <t>101563876</t>
  </si>
  <si>
    <t>102146409</t>
  </si>
  <si>
    <t>101563905</t>
  </si>
  <si>
    <t>101563825</t>
  </si>
  <si>
    <t>101563778</t>
  </si>
  <si>
    <t>101563760</t>
  </si>
  <si>
    <t>101563680</t>
  </si>
  <si>
    <t>102146417</t>
  </si>
  <si>
    <t>101563964</t>
  </si>
  <si>
    <t>101563518</t>
  </si>
  <si>
    <t>101563663</t>
  </si>
  <si>
    <t>101563526</t>
  </si>
  <si>
    <t>101563948</t>
  </si>
  <si>
    <t>101563786</t>
  </si>
  <si>
    <t>101563921</t>
  </si>
  <si>
    <t>101563735</t>
  </si>
  <si>
    <t>101563850</t>
  </si>
  <si>
    <t>102146386</t>
  </si>
  <si>
    <t>101563743</t>
  </si>
  <si>
    <t>101563833</t>
  </si>
  <si>
    <t>101563567</t>
  </si>
  <si>
    <t>101563671</t>
  </si>
  <si>
    <t>101563884</t>
  </si>
  <si>
    <t>101563655</t>
  </si>
  <si>
    <t>101563639</t>
  </si>
  <si>
    <t>101563702</t>
  </si>
  <si>
    <t>101563606</t>
  </si>
  <si>
    <t>101563500</t>
  </si>
  <si>
    <t>101563583</t>
  </si>
  <si>
    <t>101563495</t>
  </si>
  <si>
    <t>101563892</t>
  </si>
  <si>
    <t>101563487</t>
  </si>
  <si>
    <t>101189060</t>
  </si>
  <si>
    <t>102275644</t>
  </si>
  <si>
    <t>101923660</t>
  </si>
  <si>
    <t>101188704</t>
  </si>
  <si>
    <t>101189615</t>
  </si>
  <si>
    <t>102467666</t>
  </si>
  <si>
    <t>101199749</t>
  </si>
  <si>
    <t>101192077</t>
  </si>
  <si>
    <t>101190348</t>
  </si>
  <si>
    <t>101893610</t>
  </si>
  <si>
    <t>101189682</t>
  </si>
  <si>
    <t>101192778</t>
  </si>
  <si>
    <t>101192500</t>
  </si>
  <si>
    <t>101188903</t>
  </si>
  <si>
    <t>101923303</t>
  </si>
  <si>
    <t>101192085</t>
  </si>
  <si>
    <t>101923580</t>
  </si>
  <si>
    <t>101190321</t>
  </si>
  <si>
    <t>101190557</t>
  </si>
  <si>
    <t>101189955</t>
  </si>
  <si>
    <t>101561959</t>
  </si>
  <si>
    <t>101561217</t>
  </si>
  <si>
    <t>101188831</t>
  </si>
  <si>
    <t>106399220</t>
  </si>
  <si>
    <t>106399238</t>
  </si>
  <si>
    <t>106399246</t>
  </si>
  <si>
    <t>101188569</t>
  </si>
  <si>
    <t>101188430</t>
  </si>
  <si>
    <t>106990035</t>
  </si>
  <si>
    <t>107330306</t>
  </si>
  <si>
    <t>102143310</t>
  </si>
  <si>
    <t>101361625</t>
  </si>
  <si>
    <t>101361730</t>
  </si>
  <si>
    <t>101364289</t>
  </si>
  <si>
    <t>101364264</t>
  </si>
  <si>
    <t>101364272</t>
  </si>
  <si>
    <t>101364297</t>
  </si>
  <si>
    <t>101364310</t>
  </si>
  <si>
    <t>101364408</t>
  </si>
  <si>
    <t>101364256</t>
  </si>
  <si>
    <t>101364344</t>
  </si>
  <si>
    <t>101364301</t>
  </si>
  <si>
    <t>101364393</t>
  </si>
  <si>
    <t>101364336</t>
  </si>
  <si>
    <t>101364205</t>
  </si>
  <si>
    <t>106903620</t>
  </si>
  <si>
    <t>101361609</t>
  </si>
  <si>
    <t>101361810</t>
  </si>
  <si>
    <t>101362347</t>
  </si>
  <si>
    <t>101362648</t>
  </si>
  <si>
    <t>101363430</t>
  </si>
  <si>
    <t>101363341</t>
  </si>
  <si>
    <t>101361633</t>
  </si>
  <si>
    <t>106867296</t>
  </si>
  <si>
    <t>107270686</t>
  </si>
  <si>
    <t>101302105</t>
  </si>
  <si>
    <t>101618959</t>
  </si>
  <si>
    <t>103597772</t>
  </si>
  <si>
    <t>106637662</t>
  </si>
  <si>
    <t>102426889</t>
  </si>
  <si>
    <t>104567831</t>
  </si>
  <si>
    <t>104890872</t>
  </si>
  <si>
    <t>104554629</t>
  </si>
  <si>
    <t>104570765</t>
  </si>
  <si>
    <t>104825864</t>
  </si>
  <si>
    <t>104678748</t>
  </si>
  <si>
    <t>105340402</t>
  </si>
  <si>
    <t>104624006</t>
  </si>
  <si>
    <t>102426733</t>
  </si>
  <si>
    <t>104575736</t>
  </si>
  <si>
    <t>106939366</t>
  </si>
  <si>
    <t>108010034</t>
  </si>
  <si>
    <t>108027226</t>
  </si>
  <si>
    <t>101302381</t>
  </si>
  <si>
    <t>101303698</t>
  </si>
  <si>
    <t>102786284</t>
  </si>
  <si>
    <t>101301758</t>
  </si>
  <si>
    <t>104922095</t>
  </si>
  <si>
    <t>102426784</t>
  </si>
  <si>
    <t>101301661</t>
  </si>
  <si>
    <t>101301557</t>
  </si>
  <si>
    <t>101302277</t>
  </si>
  <si>
    <t>102678938</t>
  </si>
  <si>
    <t>102678946</t>
  </si>
  <si>
    <t>103835990</t>
  </si>
  <si>
    <t>102678954</t>
  </si>
  <si>
    <t>102697781</t>
  </si>
  <si>
    <t>101395375</t>
  </si>
  <si>
    <t>101395502</t>
  </si>
  <si>
    <t>101947056</t>
  </si>
  <si>
    <t>101947064</t>
  </si>
  <si>
    <t>101947048</t>
  </si>
  <si>
    <t>101947101</t>
  </si>
  <si>
    <t>101947128</t>
  </si>
  <si>
    <t>101947110</t>
  </si>
  <si>
    <t>102187095</t>
  </si>
  <si>
    <t>102187118</t>
  </si>
  <si>
    <t>101947089</t>
  </si>
  <si>
    <t>101947136</t>
  </si>
  <si>
    <t>101947193</t>
  </si>
  <si>
    <t>101947208</t>
  </si>
  <si>
    <t>101947097</t>
  </si>
  <si>
    <t>101947144</t>
  </si>
  <si>
    <t>101947216</t>
  </si>
  <si>
    <t>102187087</t>
  </si>
  <si>
    <t>101947177</t>
  </si>
  <si>
    <t>101947185</t>
  </si>
  <si>
    <t>101947169</t>
  </si>
  <si>
    <t>102187100</t>
  </si>
  <si>
    <t>102187126</t>
  </si>
  <si>
    <t>101947152</t>
  </si>
  <si>
    <t>101947030</t>
  </si>
  <si>
    <t>101947072</t>
  </si>
  <si>
    <t>101396363</t>
  </si>
  <si>
    <t>101395949</t>
  </si>
  <si>
    <t>101395844</t>
  </si>
  <si>
    <t>101395115</t>
  </si>
  <si>
    <t>101394997</t>
  </si>
  <si>
    <t>101394778</t>
  </si>
  <si>
    <t>106983642</t>
  </si>
  <si>
    <t>100491448</t>
  </si>
  <si>
    <t>102255770</t>
  </si>
  <si>
    <t>100870166</t>
  </si>
  <si>
    <t>100870334</t>
  </si>
  <si>
    <t>100870300</t>
  </si>
  <si>
    <t>100870359</t>
  </si>
  <si>
    <t>102785095</t>
  </si>
  <si>
    <t>100870061</t>
  </si>
  <si>
    <t>100870254</t>
  </si>
  <si>
    <t>103737351</t>
  </si>
  <si>
    <t>102163143</t>
  </si>
  <si>
    <t>102214858</t>
  </si>
  <si>
    <t>100870211</t>
  </si>
  <si>
    <t>101877652</t>
  </si>
  <si>
    <t>100870088</t>
  </si>
  <si>
    <t>103267818</t>
  </si>
  <si>
    <t>102742763</t>
  </si>
  <si>
    <t>100870391</t>
  </si>
  <si>
    <t>100491472</t>
  </si>
  <si>
    <t>100869629</t>
  </si>
  <si>
    <t>102125728</t>
  </si>
  <si>
    <t>100992509</t>
  </si>
  <si>
    <t>102486118</t>
  </si>
  <si>
    <t>102547405</t>
  </si>
  <si>
    <t>104518815</t>
  </si>
  <si>
    <t>103004439</t>
  </si>
  <si>
    <t>102707472</t>
  </si>
  <si>
    <t>102591768</t>
  </si>
  <si>
    <t>103103289</t>
  </si>
  <si>
    <t>102589945</t>
  </si>
  <si>
    <t>102547413</t>
  </si>
  <si>
    <t>102789668</t>
  </si>
  <si>
    <t>102386544</t>
  </si>
  <si>
    <t>103103264</t>
  </si>
  <si>
    <t>102785134</t>
  </si>
  <si>
    <t>103101630</t>
  </si>
  <si>
    <t>103103272</t>
  </si>
  <si>
    <t>102729774</t>
  </si>
  <si>
    <t>102653711</t>
  </si>
  <si>
    <t>103101648</t>
  </si>
  <si>
    <t>102573971</t>
  </si>
  <si>
    <t>104140694</t>
  </si>
  <si>
    <t>102729803</t>
  </si>
  <si>
    <t>102653746</t>
  </si>
  <si>
    <t>102729782</t>
  </si>
  <si>
    <t>102589953</t>
  </si>
  <si>
    <t>102729811</t>
  </si>
  <si>
    <t>102729766</t>
  </si>
  <si>
    <t>100990069</t>
  </si>
  <si>
    <t>102653699</t>
  </si>
  <si>
    <t>100992525</t>
  </si>
  <si>
    <t>100706070</t>
  </si>
  <si>
    <t>104464717</t>
  </si>
  <si>
    <t>105440845</t>
  </si>
  <si>
    <t>104431717</t>
  </si>
  <si>
    <t>100758336</t>
  </si>
  <si>
    <t>100875104</t>
  </si>
  <si>
    <t>100759329</t>
  </si>
  <si>
    <t>100759706</t>
  </si>
  <si>
    <t>100107400</t>
  </si>
  <si>
    <t>100759072</t>
  </si>
  <si>
    <t>100759579</t>
  </si>
  <si>
    <t>102163268</t>
  </si>
  <si>
    <t>100759281</t>
  </si>
  <si>
    <t>100759587</t>
  </si>
  <si>
    <t>100759691</t>
  </si>
  <si>
    <t>100759337</t>
  </si>
  <si>
    <t>100759659</t>
  </si>
  <si>
    <t>100759064</t>
  </si>
  <si>
    <t>100759595</t>
  </si>
  <si>
    <t>100759634</t>
  </si>
  <si>
    <t>100875112</t>
  </si>
  <si>
    <t>101877749</t>
  </si>
  <si>
    <t>102653682</t>
  </si>
  <si>
    <t>100759626</t>
  </si>
  <si>
    <t>100759618</t>
  </si>
  <si>
    <t>100759667</t>
  </si>
  <si>
    <t>100759304</t>
  </si>
  <si>
    <t>100759312</t>
  </si>
  <si>
    <t>100759097</t>
  </si>
  <si>
    <t>100759290</t>
  </si>
  <si>
    <t>100759642</t>
  </si>
  <si>
    <t>100759089</t>
  </si>
  <si>
    <t>100758631</t>
  </si>
  <si>
    <t>100874538</t>
  </si>
  <si>
    <t>100758615</t>
  </si>
  <si>
    <t>100759675</t>
  </si>
  <si>
    <t>101466727</t>
  </si>
  <si>
    <t>101466702</t>
  </si>
  <si>
    <t>103618308</t>
  </si>
  <si>
    <t>104623804</t>
  </si>
  <si>
    <t>104623781</t>
  </si>
  <si>
    <t>104623757</t>
  </si>
  <si>
    <t>104623708</t>
  </si>
  <si>
    <t>104623693</t>
  </si>
  <si>
    <t>104623685</t>
  </si>
  <si>
    <t>104623773</t>
  </si>
  <si>
    <t>104623749</t>
  </si>
  <si>
    <t>104623716</t>
  </si>
  <si>
    <t>104623765</t>
  </si>
  <si>
    <t>104623732</t>
  </si>
  <si>
    <t>104623790</t>
  </si>
  <si>
    <t>104623724</t>
  </si>
  <si>
    <t>104623812</t>
  </si>
  <si>
    <t>105158807</t>
  </si>
  <si>
    <t>105158796</t>
  </si>
  <si>
    <t>106102474</t>
  </si>
  <si>
    <t>106432232</t>
  </si>
  <si>
    <t>103618285</t>
  </si>
  <si>
    <t>103618293</t>
  </si>
  <si>
    <t>103618277</t>
  </si>
  <si>
    <t>102358622</t>
  </si>
  <si>
    <t>100232752</t>
  </si>
  <si>
    <t>100620005</t>
  </si>
  <si>
    <t>107206644</t>
  </si>
  <si>
    <t>100615670</t>
  </si>
  <si>
    <t>100617315</t>
  </si>
  <si>
    <t>100617237</t>
  </si>
  <si>
    <t>100668533</t>
  </si>
  <si>
    <t>100334270</t>
  </si>
  <si>
    <t>101531882</t>
  </si>
  <si>
    <t>100665839</t>
  </si>
  <si>
    <t>100502978</t>
  </si>
  <si>
    <t>101858075</t>
  </si>
  <si>
    <t>100337341</t>
  </si>
  <si>
    <t>100334462</t>
  </si>
  <si>
    <t>100620097</t>
  </si>
  <si>
    <t>103895510</t>
  </si>
  <si>
    <t>102255946</t>
  </si>
  <si>
    <t>101858962</t>
  </si>
  <si>
    <t>100502316</t>
  </si>
  <si>
    <t>100619347</t>
  </si>
  <si>
    <t>103698407</t>
  </si>
  <si>
    <t>104370374</t>
  </si>
  <si>
    <t>100617036</t>
  </si>
  <si>
    <t>100668007</t>
  </si>
  <si>
    <t>100338060</t>
  </si>
  <si>
    <t>101531745</t>
  </si>
  <si>
    <t>100491632</t>
  </si>
  <si>
    <t>100874634</t>
  </si>
  <si>
    <t>100707283</t>
  </si>
  <si>
    <t>103149822</t>
  </si>
  <si>
    <t>107171593</t>
  </si>
  <si>
    <t>100707402</t>
  </si>
  <si>
    <t>100492035</t>
  </si>
  <si>
    <t>100615194</t>
  </si>
  <si>
    <t>100232744</t>
  </si>
  <si>
    <t>100615178</t>
  </si>
  <si>
    <t>100619259</t>
  </si>
  <si>
    <t>100338117</t>
  </si>
  <si>
    <t>100335990</t>
  </si>
  <si>
    <t>100338352</t>
  </si>
  <si>
    <t>100619200</t>
  </si>
  <si>
    <t>100619613</t>
  </si>
  <si>
    <t>100334288</t>
  </si>
  <si>
    <t>100619525</t>
  </si>
  <si>
    <t>100665734</t>
  </si>
  <si>
    <t>100502210</t>
  </si>
  <si>
    <t>100619402</t>
  </si>
  <si>
    <t>100666245</t>
  </si>
  <si>
    <t>101525415</t>
  </si>
  <si>
    <t>100668736</t>
  </si>
  <si>
    <t>101466622</t>
  </si>
  <si>
    <t>100232398</t>
  </si>
  <si>
    <t>101466614</t>
  </si>
  <si>
    <t>100666735</t>
  </si>
  <si>
    <t>100334085</t>
  </si>
  <si>
    <t>101860758</t>
  </si>
  <si>
    <t>100621555</t>
  </si>
  <si>
    <t>101466760</t>
  </si>
  <si>
    <t>101858180</t>
  </si>
  <si>
    <t>101860573</t>
  </si>
  <si>
    <t>100337882</t>
  </si>
  <si>
    <t>100338623</t>
  </si>
  <si>
    <t>100665822</t>
  </si>
  <si>
    <t>100615209</t>
  </si>
  <si>
    <t>100758754</t>
  </si>
  <si>
    <t>100603424</t>
  </si>
  <si>
    <t>100663940</t>
  </si>
  <si>
    <t>100232630</t>
  </si>
  <si>
    <t>103284290</t>
  </si>
  <si>
    <t>107254821</t>
  </si>
  <si>
    <t>100335182</t>
  </si>
  <si>
    <t>101524221</t>
  </si>
  <si>
    <t>101532998</t>
  </si>
  <si>
    <t>101858198</t>
  </si>
  <si>
    <t>101859125</t>
  </si>
  <si>
    <t>100662856</t>
  </si>
  <si>
    <t>100338859</t>
  </si>
  <si>
    <t>100665453</t>
  </si>
  <si>
    <t>102141648</t>
  </si>
  <si>
    <t>100619584</t>
  </si>
  <si>
    <t>101533097</t>
  </si>
  <si>
    <t>100619576</t>
  </si>
  <si>
    <t>100338842</t>
  </si>
  <si>
    <t>100502324</t>
  </si>
  <si>
    <t>101859168</t>
  </si>
  <si>
    <t>100334116</t>
  </si>
  <si>
    <t>100666403</t>
  </si>
  <si>
    <t>101532504</t>
  </si>
  <si>
    <t>100502172</t>
  </si>
  <si>
    <t>100616404</t>
  </si>
  <si>
    <t>100620992</t>
  </si>
  <si>
    <t>101532192</t>
  </si>
  <si>
    <t>100667088</t>
  </si>
  <si>
    <t>100662813</t>
  </si>
  <si>
    <t>100666542</t>
  </si>
  <si>
    <t>100664758</t>
  </si>
  <si>
    <t>100335096</t>
  </si>
  <si>
    <t>100232259</t>
  </si>
  <si>
    <t>100664516</t>
  </si>
  <si>
    <t>100502041</t>
  </si>
  <si>
    <t>100663853</t>
  </si>
  <si>
    <t>100232058</t>
  </si>
  <si>
    <t>101756222</t>
  </si>
  <si>
    <t>100668023</t>
  </si>
  <si>
    <t>101756652</t>
  </si>
  <si>
    <t>101858251</t>
  </si>
  <si>
    <t>100619427</t>
  </si>
  <si>
    <t>106400812</t>
  </si>
  <si>
    <t>106399334</t>
  </si>
  <si>
    <t>106399359</t>
  </si>
  <si>
    <t>106399342</t>
  </si>
  <si>
    <t>106399326</t>
  </si>
  <si>
    <t>106399367</t>
  </si>
  <si>
    <t>106399375</t>
  </si>
  <si>
    <t>106400829</t>
  </si>
  <si>
    <t>100758588</t>
  </si>
  <si>
    <t>100335220</t>
  </si>
  <si>
    <t>100334358</t>
  </si>
  <si>
    <t>100619435</t>
  </si>
  <si>
    <t>100619187</t>
  </si>
  <si>
    <t>100619849</t>
  </si>
  <si>
    <t>100668630</t>
  </si>
  <si>
    <t>100990085</t>
  </si>
  <si>
    <t>101466671</t>
  </si>
  <si>
    <t>100665662</t>
  </si>
  <si>
    <t>100491413</t>
  </si>
  <si>
    <t>100334157</t>
  </si>
  <si>
    <t>100336697</t>
  </si>
  <si>
    <t>102198382</t>
  </si>
  <si>
    <t>100621196</t>
  </si>
  <si>
    <t>100666181</t>
  </si>
  <si>
    <t>103024030</t>
  </si>
  <si>
    <t>102135035</t>
  </si>
  <si>
    <t>102205697</t>
  </si>
  <si>
    <t>102205777</t>
  </si>
  <si>
    <t>102134979</t>
  </si>
  <si>
    <t>102205816</t>
  </si>
  <si>
    <t>103024048</t>
  </si>
  <si>
    <t>102367174</t>
  </si>
  <si>
    <t>102775136</t>
  </si>
  <si>
    <t>102808564</t>
  </si>
  <si>
    <t>102134903</t>
  </si>
  <si>
    <t>101008772</t>
  </si>
  <si>
    <t>102205701</t>
  </si>
  <si>
    <t>101008828</t>
  </si>
  <si>
    <t>101008801</t>
  </si>
  <si>
    <t>101008844</t>
  </si>
  <si>
    <t>101007358</t>
  </si>
  <si>
    <t>102134995</t>
  </si>
  <si>
    <t>102134946</t>
  </si>
  <si>
    <t>101008797</t>
  </si>
  <si>
    <t>101878565</t>
  </si>
  <si>
    <t>102205808</t>
  </si>
  <si>
    <t>102651435</t>
  </si>
  <si>
    <t>101008908</t>
  </si>
  <si>
    <t>102134920</t>
  </si>
  <si>
    <t>101878887</t>
  </si>
  <si>
    <t>101008877</t>
  </si>
  <si>
    <t>102205785</t>
  </si>
  <si>
    <t>101878590</t>
  </si>
  <si>
    <t>101008789</t>
  </si>
  <si>
    <t>101008852</t>
  </si>
  <si>
    <t>102134987</t>
  </si>
  <si>
    <t>102135002</t>
  </si>
  <si>
    <t>102744974</t>
  </si>
  <si>
    <t>102135043</t>
  </si>
  <si>
    <t>102134954</t>
  </si>
  <si>
    <t>101008869</t>
  </si>
  <si>
    <t>103024021</t>
  </si>
  <si>
    <t>101008471</t>
  </si>
  <si>
    <t>103289149</t>
  </si>
  <si>
    <t>104955644</t>
  </si>
  <si>
    <t>105553619</t>
  </si>
  <si>
    <t>101006943</t>
  </si>
  <si>
    <t>101007446</t>
  </si>
  <si>
    <t>101007948</t>
  </si>
  <si>
    <t>101879009</t>
  </si>
  <si>
    <t>102688303</t>
  </si>
  <si>
    <t>102042515</t>
  </si>
  <si>
    <t>102042574</t>
  </si>
  <si>
    <t>102042470</t>
  </si>
  <si>
    <t>102042488</t>
  </si>
  <si>
    <t>102042582</t>
  </si>
  <si>
    <t>102163330</t>
  </si>
  <si>
    <t>102042611</t>
  </si>
  <si>
    <t>102042540</t>
  </si>
  <si>
    <t>102042507</t>
  </si>
  <si>
    <t>102042523</t>
  </si>
  <si>
    <t>102042381</t>
  </si>
  <si>
    <t>102042531</t>
  </si>
  <si>
    <t>102042566</t>
  </si>
  <si>
    <t>102042453</t>
  </si>
  <si>
    <t>102042603</t>
  </si>
  <si>
    <t>102042461</t>
  </si>
  <si>
    <t>102042558</t>
  </si>
  <si>
    <t>102042599</t>
  </si>
  <si>
    <t>102163321</t>
  </si>
  <si>
    <t>102042620</t>
  </si>
  <si>
    <t>102042638</t>
  </si>
  <si>
    <t>102042496</t>
  </si>
  <si>
    <t>102163313</t>
  </si>
  <si>
    <t>101231069</t>
  </si>
  <si>
    <t>101463360</t>
  </si>
  <si>
    <t>101463468</t>
  </si>
  <si>
    <t>105392251</t>
  </si>
  <si>
    <t>106631657</t>
  </si>
  <si>
    <t>104943260</t>
  </si>
  <si>
    <t>101463804</t>
  </si>
  <si>
    <t>101463239</t>
  </si>
  <si>
    <t>101463492</t>
  </si>
  <si>
    <t>100313169</t>
  </si>
  <si>
    <t>100313626</t>
  </si>
  <si>
    <t>102086748</t>
  </si>
  <si>
    <t>102177819</t>
  </si>
  <si>
    <t>100313474</t>
  </si>
  <si>
    <t>100313714</t>
  </si>
  <si>
    <t>100312842</t>
  </si>
  <si>
    <t>100400019</t>
  </si>
  <si>
    <t>100313618</t>
  </si>
  <si>
    <t>100304947</t>
  </si>
  <si>
    <t>102130863</t>
  </si>
  <si>
    <t>100304168</t>
  </si>
  <si>
    <t>102130855</t>
  </si>
  <si>
    <t>102086756</t>
  </si>
  <si>
    <t>100983037</t>
  </si>
  <si>
    <t>100304955</t>
  </si>
  <si>
    <t>100313667</t>
  </si>
  <si>
    <t>100313482</t>
  </si>
  <si>
    <t>100313683</t>
  </si>
  <si>
    <t>100304545</t>
  </si>
  <si>
    <t>100983012</t>
  </si>
  <si>
    <t>100313499</t>
  </si>
  <si>
    <t>100313249</t>
  </si>
  <si>
    <t>100399999</t>
  </si>
  <si>
    <t>102130662</t>
  </si>
  <si>
    <t>100313706</t>
  </si>
  <si>
    <t>100313675</t>
  </si>
  <si>
    <t>100313466</t>
  </si>
  <si>
    <t>102177520</t>
  </si>
  <si>
    <t>101777576</t>
  </si>
  <si>
    <t>100303796</t>
  </si>
  <si>
    <t>100400002</t>
  </si>
  <si>
    <t>100313458</t>
  </si>
  <si>
    <t>100305064</t>
  </si>
  <si>
    <t>100983123</t>
  </si>
  <si>
    <t>100305208</t>
  </si>
  <si>
    <t>102393517</t>
  </si>
  <si>
    <t>101777605</t>
  </si>
  <si>
    <t>101486413</t>
  </si>
  <si>
    <t>100983029</t>
  </si>
  <si>
    <t>100304176</t>
  </si>
  <si>
    <t>100304963</t>
  </si>
  <si>
    <t>100304570</t>
  </si>
  <si>
    <t>100304184</t>
  </si>
  <si>
    <t>100312859</t>
  </si>
  <si>
    <t>100983045</t>
  </si>
  <si>
    <t>100313691</t>
  </si>
  <si>
    <t>100304561</t>
  </si>
  <si>
    <t>102222122</t>
  </si>
  <si>
    <t>102130783</t>
  </si>
  <si>
    <t>100305216</t>
  </si>
  <si>
    <t>100983088</t>
  </si>
  <si>
    <t>100304150</t>
  </si>
  <si>
    <t>100304553</t>
  </si>
  <si>
    <t>100313827</t>
  </si>
  <si>
    <t>102177499</t>
  </si>
  <si>
    <t>100304529</t>
  </si>
  <si>
    <t>100312834</t>
  </si>
  <si>
    <t>102177642</t>
  </si>
  <si>
    <t>102130759</t>
  </si>
  <si>
    <t>100313634</t>
  </si>
  <si>
    <t>100313747</t>
  </si>
  <si>
    <t>100304512</t>
  </si>
  <si>
    <t>102130734</t>
  </si>
  <si>
    <t>100399940</t>
  </si>
  <si>
    <t>100983131</t>
  </si>
  <si>
    <t>102177538</t>
  </si>
  <si>
    <t>100305224</t>
  </si>
  <si>
    <t>102222180</t>
  </si>
  <si>
    <t>100304141</t>
  </si>
  <si>
    <t>100304537</t>
  </si>
  <si>
    <t>100305232</t>
  </si>
  <si>
    <t>100983174</t>
  </si>
  <si>
    <t>102130791</t>
  </si>
  <si>
    <t>100305013</t>
  </si>
  <si>
    <t>100304998</t>
  </si>
  <si>
    <t>103021945</t>
  </si>
  <si>
    <t>103145739</t>
  </si>
  <si>
    <t>103268714</t>
  </si>
  <si>
    <t>103273306</t>
  </si>
  <si>
    <t>100313224</t>
  </si>
  <si>
    <t>100304703</t>
  </si>
  <si>
    <t>100313312</t>
  </si>
  <si>
    <t>100313144</t>
  </si>
  <si>
    <t>100312939</t>
  </si>
  <si>
    <t>100313281</t>
  </si>
  <si>
    <t>100313520</t>
  </si>
  <si>
    <t>100304711</t>
  </si>
  <si>
    <t>100303987</t>
  </si>
  <si>
    <t>100305021</t>
  </si>
  <si>
    <t>100305110</t>
  </si>
  <si>
    <t>104683934</t>
  </si>
  <si>
    <t>104683098</t>
  </si>
  <si>
    <t>100303430</t>
  </si>
  <si>
    <t>100304490</t>
  </si>
  <si>
    <t>100303067</t>
  </si>
  <si>
    <t>100303704</t>
  </si>
  <si>
    <t>100312795</t>
  </si>
  <si>
    <t>104004496</t>
  </si>
  <si>
    <t>101785946</t>
  </si>
  <si>
    <t>101787554</t>
  </si>
  <si>
    <t>101787579</t>
  </si>
  <si>
    <t>101787562</t>
  </si>
  <si>
    <t>101787587</t>
  </si>
  <si>
    <t>102013466</t>
  </si>
  <si>
    <t>102169416</t>
  </si>
  <si>
    <t>100747810</t>
  </si>
  <si>
    <t>101793831</t>
  </si>
  <si>
    <t>102013458</t>
  </si>
  <si>
    <t>102702661</t>
  </si>
  <si>
    <t>102747028</t>
  </si>
  <si>
    <t>102758106</t>
  </si>
  <si>
    <t>104704194</t>
  </si>
  <si>
    <t>105937560</t>
  </si>
  <si>
    <t>107539813</t>
  </si>
  <si>
    <t>108166673</t>
  </si>
  <si>
    <t>108166681</t>
  </si>
  <si>
    <t>106389718</t>
  </si>
  <si>
    <t>106389646</t>
  </si>
  <si>
    <t>103699856</t>
  </si>
  <si>
    <t>101795802</t>
  </si>
  <si>
    <t>102231787</t>
  </si>
  <si>
    <t>102241231</t>
  </si>
  <si>
    <t>102383085</t>
  </si>
  <si>
    <t>101785059</t>
  </si>
  <si>
    <t>101795771</t>
  </si>
  <si>
    <t>102091009</t>
  </si>
  <si>
    <t>102012787</t>
  </si>
  <si>
    <t>101792710</t>
  </si>
  <si>
    <t>102012682</t>
  </si>
  <si>
    <t>102169344</t>
  </si>
  <si>
    <t>102012891</t>
  </si>
  <si>
    <t>102169310</t>
  </si>
  <si>
    <t>102012818</t>
  </si>
  <si>
    <t>105323037</t>
  </si>
  <si>
    <t>101784322</t>
  </si>
  <si>
    <t>101785294</t>
  </si>
  <si>
    <t>101785114</t>
  </si>
  <si>
    <t>101795281</t>
  </si>
  <si>
    <t>105175950</t>
  </si>
  <si>
    <t>105826969</t>
  </si>
  <si>
    <t>104682222</t>
  </si>
  <si>
    <t>106399406</t>
  </si>
  <si>
    <t>106399422</t>
  </si>
  <si>
    <t>106399414</t>
  </si>
  <si>
    <t>106399439</t>
  </si>
  <si>
    <t>106399447</t>
  </si>
  <si>
    <t>101797433</t>
  </si>
  <si>
    <t>107659125</t>
  </si>
  <si>
    <t>107836303</t>
  </si>
  <si>
    <t>102842044</t>
  </si>
  <si>
    <t>101346543</t>
  </si>
  <si>
    <t>103283504</t>
  </si>
  <si>
    <t>102724227</t>
  </si>
  <si>
    <t>103270880</t>
  </si>
  <si>
    <t>103355785</t>
  </si>
  <si>
    <t>103387778</t>
  </si>
  <si>
    <t>103231528</t>
  </si>
  <si>
    <t>103409535</t>
  </si>
  <si>
    <t>102950711</t>
  </si>
  <si>
    <t>103355777</t>
  </si>
  <si>
    <t>103810945</t>
  </si>
  <si>
    <t>102904167</t>
  </si>
  <si>
    <t>103608505</t>
  </si>
  <si>
    <t>103601495</t>
  </si>
  <si>
    <t>102020504</t>
  </si>
  <si>
    <t>106154313</t>
  </si>
  <si>
    <t>103002935</t>
  </si>
  <si>
    <t>103710304</t>
  </si>
  <si>
    <t>103770302</t>
  </si>
  <si>
    <t>103852326</t>
  </si>
  <si>
    <t>101346342</t>
  </si>
  <si>
    <t>101345331</t>
  </si>
  <si>
    <t>101346318</t>
  </si>
  <si>
    <t>101346287</t>
  </si>
  <si>
    <t>103927248</t>
  </si>
  <si>
    <t>104097479</t>
  </si>
  <si>
    <t>103308379</t>
  </si>
  <si>
    <t>104892862</t>
  </si>
  <si>
    <t>104986286</t>
  </si>
  <si>
    <t>106560168</t>
  </si>
  <si>
    <t>108036393</t>
  </si>
  <si>
    <t>101347283</t>
  </si>
  <si>
    <t>101346471</t>
  </si>
  <si>
    <t>102021048</t>
  </si>
  <si>
    <t>101345702</t>
  </si>
  <si>
    <t>101347226</t>
  </si>
  <si>
    <t>101347242</t>
  </si>
  <si>
    <t>101346238</t>
  </si>
  <si>
    <t>102020754</t>
  </si>
  <si>
    <t>102021431</t>
  </si>
  <si>
    <t>102021423</t>
  </si>
  <si>
    <t>102021101</t>
  </si>
  <si>
    <t>101610542</t>
  </si>
  <si>
    <t>101274533</t>
  </si>
  <si>
    <t>106706473</t>
  </si>
  <si>
    <t>106702173</t>
  </si>
  <si>
    <t>102016143</t>
  </si>
  <si>
    <t>102701271</t>
  </si>
  <si>
    <t>102355513</t>
  </si>
  <si>
    <t>102701280</t>
  </si>
  <si>
    <t>102016135</t>
  </si>
  <si>
    <t>101988424</t>
  </si>
  <si>
    <t>101988369</t>
  </si>
  <si>
    <t>101988328</t>
  </si>
  <si>
    <t>101276256</t>
  </si>
  <si>
    <t>101988449</t>
  </si>
  <si>
    <t>101273220</t>
  </si>
  <si>
    <t>101610575</t>
  </si>
  <si>
    <t>101988377</t>
  </si>
  <si>
    <t>103113434</t>
  </si>
  <si>
    <t>102016305</t>
  </si>
  <si>
    <t>102016250</t>
  </si>
  <si>
    <t>103714880</t>
  </si>
  <si>
    <t>101272420</t>
  </si>
  <si>
    <t>101274347</t>
  </si>
  <si>
    <t>103122214</t>
  </si>
  <si>
    <t>101608768</t>
  </si>
  <si>
    <t>101275657</t>
  </si>
  <si>
    <t>101274912</t>
  </si>
  <si>
    <t>101609142</t>
  </si>
  <si>
    <t>101273300</t>
  </si>
  <si>
    <t>101609054</t>
  </si>
  <si>
    <t>101272868</t>
  </si>
  <si>
    <t>101609126</t>
  </si>
  <si>
    <t>101273406</t>
  </si>
  <si>
    <t>106400610</t>
  </si>
  <si>
    <t>101274697</t>
  </si>
  <si>
    <t>100943937</t>
  </si>
  <si>
    <t>100944536</t>
  </si>
  <si>
    <t>102932945</t>
  </si>
  <si>
    <t>103387698</t>
  </si>
  <si>
    <t>102404695</t>
  </si>
  <si>
    <t>102794119</t>
  </si>
  <si>
    <t>102977449</t>
  </si>
  <si>
    <t>102977457</t>
  </si>
  <si>
    <t>102903539</t>
  </si>
  <si>
    <t>102968221</t>
  </si>
  <si>
    <t>103332709</t>
  </si>
  <si>
    <t>100945779</t>
  </si>
  <si>
    <t>101560966</t>
  </si>
  <si>
    <t>100946835</t>
  </si>
  <si>
    <t>102747500</t>
  </si>
  <si>
    <t>106033934</t>
  </si>
  <si>
    <t>100945570</t>
  </si>
  <si>
    <t>102404839</t>
  </si>
  <si>
    <t>101981966</t>
  </si>
  <si>
    <t>102097431</t>
  </si>
  <si>
    <t>101981982</t>
  </si>
  <si>
    <t>102097440</t>
  </si>
  <si>
    <t>100947813</t>
  </si>
  <si>
    <t>101561063</t>
  </si>
  <si>
    <t>100947434</t>
  </si>
  <si>
    <t>100947750</t>
  </si>
  <si>
    <t>100947741</t>
  </si>
  <si>
    <t>106400572</t>
  </si>
  <si>
    <t>100386203</t>
  </si>
  <si>
    <t>100386182</t>
  </si>
  <si>
    <t>100187882</t>
  </si>
  <si>
    <t>104440080</t>
  </si>
  <si>
    <t>105480370</t>
  </si>
  <si>
    <t>106077949</t>
  </si>
  <si>
    <t>107073924</t>
  </si>
  <si>
    <t>107492757</t>
  </si>
  <si>
    <t>100353533</t>
  </si>
  <si>
    <t>100374118</t>
  </si>
  <si>
    <t>100358327</t>
  </si>
  <si>
    <t>100355955</t>
  </si>
  <si>
    <t>100962216</t>
  </si>
  <si>
    <t>101234392</t>
  </si>
  <si>
    <t>100386246</t>
  </si>
  <si>
    <t>101884338</t>
  </si>
  <si>
    <t>102141427</t>
  </si>
  <si>
    <t>104270554</t>
  </si>
  <si>
    <t>103349683</t>
  </si>
  <si>
    <t>102617455</t>
  </si>
  <si>
    <t>104601004</t>
  </si>
  <si>
    <t>102647555</t>
  </si>
  <si>
    <t>102647580</t>
  </si>
  <si>
    <t>104270511</t>
  </si>
  <si>
    <t>102561093</t>
  </si>
  <si>
    <t>102727792</t>
  </si>
  <si>
    <t>102192060</t>
  </si>
  <si>
    <t>102121022</t>
  </si>
  <si>
    <t>102516240</t>
  </si>
  <si>
    <t>102220279</t>
  </si>
  <si>
    <t>102617471</t>
  </si>
  <si>
    <t>102647563</t>
  </si>
  <si>
    <t>102121250</t>
  </si>
  <si>
    <t>104270538</t>
  </si>
  <si>
    <t>102220422</t>
  </si>
  <si>
    <t>102386946</t>
  </si>
  <si>
    <t>102191788</t>
  </si>
  <si>
    <t>102663741</t>
  </si>
  <si>
    <t>102588617</t>
  </si>
  <si>
    <t>102617480</t>
  </si>
  <si>
    <t>102191569</t>
  </si>
  <si>
    <t>104270503</t>
  </si>
  <si>
    <t>102708504</t>
  </si>
  <si>
    <t>104270546</t>
  </si>
  <si>
    <t>102617447</t>
  </si>
  <si>
    <t>102647539</t>
  </si>
  <si>
    <t>102617463</t>
  </si>
  <si>
    <t>102617625</t>
  </si>
  <si>
    <t>102617617</t>
  </si>
  <si>
    <t>102516188</t>
  </si>
  <si>
    <t>102617439</t>
  </si>
  <si>
    <t>102647522</t>
  </si>
  <si>
    <t>102192051</t>
  </si>
  <si>
    <t>102727709</t>
  </si>
  <si>
    <t>102141533</t>
  </si>
  <si>
    <t>103786691</t>
  </si>
  <si>
    <t>102708512</t>
  </si>
  <si>
    <t>102791281</t>
  </si>
  <si>
    <t>104624080</t>
  </si>
  <si>
    <t>102516153</t>
  </si>
  <si>
    <t>102663768</t>
  </si>
  <si>
    <t>102708537</t>
  </si>
  <si>
    <t>102647602</t>
  </si>
  <si>
    <t>102220406</t>
  </si>
  <si>
    <t>102774699</t>
  </si>
  <si>
    <t>102708529</t>
  </si>
  <si>
    <t>102708607</t>
  </si>
  <si>
    <t>102659237</t>
  </si>
  <si>
    <t>104624071</t>
  </si>
  <si>
    <t>102192301</t>
  </si>
  <si>
    <t>102580472</t>
  </si>
  <si>
    <t>102192019</t>
  </si>
  <si>
    <t>102774703</t>
  </si>
  <si>
    <t>104270520</t>
  </si>
  <si>
    <t>102141460</t>
  </si>
  <si>
    <t>102121516</t>
  </si>
  <si>
    <t>102617498</t>
  </si>
  <si>
    <t>102617633</t>
  </si>
  <si>
    <t>102659253</t>
  </si>
  <si>
    <t>102727805</t>
  </si>
  <si>
    <t>102121356</t>
  </si>
  <si>
    <t>102192272</t>
  </si>
  <si>
    <t>102220254</t>
  </si>
  <si>
    <t>102191681</t>
  </si>
  <si>
    <t>102121305</t>
  </si>
  <si>
    <t>102192310</t>
  </si>
  <si>
    <t>102141066</t>
  </si>
  <si>
    <t>102141179</t>
  </si>
  <si>
    <t>102191673</t>
  </si>
  <si>
    <t>102588668</t>
  </si>
  <si>
    <t>102663694</t>
  </si>
  <si>
    <t>102647598</t>
  </si>
  <si>
    <t>102708596</t>
  </si>
  <si>
    <t>103563551</t>
  </si>
  <si>
    <t>102663733</t>
  </si>
  <si>
    <t>102659245</t>
  </si>
  <si>
    <t>102192457</t>
  </si>
  <si>
    <t>102191987</t>
  </si>
  <si>
    <t>102191858</t>
  </si>
  <si>
    <t>102121401</t>
  </si>
  <si>
    <t>107740723</t>
  </si>
  <si>
    <t>104231401</t>
  </si>
  <si>
    <t>100185326</t>
  </si>
  <si>
    <t>100355980</t>
  </si>
  <si>
    <t>100374298</t>
  </si>
  <si>
    <t>100385036</t>
  </si>
  <si>
    <t>100354034</t>
  </si>
  <si>
    <t>102561212</t>
  </si>
  <si>
    <t>100962466</t>
  </si>
  <si>
    <t>100358966</t>
  </si>
  <si>
    <t>100353832</t>
  </si>
  <si>
    <t>100374159</t>
  </si>
  <si>
    <t>100188336</t>
  </si>
  <si>
    <t>100375143</t>
  </si>
  <si>
    <t>106399721</t>
  </si>
  <si>
    <t>106399748</t>
  </si>
  <si>
    <t>106399730</t>
  </si>
  <si>
    <t>106399756</t>
  </si>
  <si>
    <t>106399764</t>
  </si>
  <si>
    <t>100187831</t>
  </si>
  <si>
    <t>100375022</t>
  </si>
  <si>
    <t>107155690</t>
  </si>
  <si>
    <t>107161326</t>
  </si>
  <si>
    <t>102145694</t>
  </si>
  <si>
    <t>105939180</t>
  </si>
  <si>
    <t>100324811</t>
  </si>
  <si>
    <t>100324820</t>
  </si>
  <si>
    <t>100324803</t>
  </si>
  <si>
    <t>100325558</t>
  </si>
  <si>
    <t>100979623</t>
  </si>
  <si>
    <t>100979416</t>
  </si>
  <si>
    <t>102202574</t>
  </si>
  <si>
    <t>100979891</t>
  </si>
  <si>
    <t>102656652</t>
  </si>
  <si>
    <t>100979682</t>
  </si>
  <si>
    <t>100979906</t>
  </si>
  <si>
    <t>100979867</t>
  </si>
  <si>
    <t>100979512</t>
  </si>
  <si>
    <t>101884231</t>
  </si>
  <si>
    <t>100979658</t>
  </si>
  <si>
    <t>100979631</t>
  </si>
  <si>
    <t>102117464</t>
  </si>
  <si>
    <t>100979720</t>
  </si>
  <si>
    <t>100979545</t>
  </si>
  <si>
    <t>100979490</t>
  </si>
  <si>
    <t>100979699</t>
  </si>
  <si>
    <t>100979561</t>
  </si>
  <si>
    <t>100979746</t>
  </si>
  <si>
    <t>100979703</t>
  </si>
  <si>
    <t>100979818</t>
  </si>
  <si>
    <t>100979570</t>
  </si>
  <si>
    <t>100979922</t>
  </si>
  <si>
    <t>100979457</t>
  </si>
  <si>
    <t>100979553</t>
  </si>
  <si>
    <t>100979596</t>
  </si>
  <si>
    <t>100979947</t>
  </si>
  <si>
    <t>100979607</t>
  </si>
  <si>
    <t>102145678</t>
  </si>
  <si>
    <t>100979674</t>
  </si>
  <si>
    <t>100979588</t>
  </si>
  <si>
    <t>100979875</t>
  </si>
  <si>
    <t>100979504</t>
  </si>
  <si>
    <t>100979842</t>
  </si>
  <si>
    <t>100979762</t>
  </si>
  <si>
    <t>100979711</t>
  </si>
  <si>
    <t>100979738</t>
  </si>
  <si>
    <t>100979834</t>
  </si>
  <si>
    <t>100979537</t>
  </si>
  <si>
    <t>100979481</t>
  </si>
  <si>
    <t>101689267</t>
  </si>
  <si>
    <t>100979826</t>
  </si>
  <si>
    <t>100979640</t>
  </si>
  <si>
    <t>100979939</t>
  </si>
  <si>
    <t>100979883</t>
  </si>
  <si>
    <t>100979449</t>
  </si>
  <si>
    <t>102647299</t>
  </si>
  <si>
    <t>100979529</t>
  </si>
  <si>
    <t>100979465</t>
  </si>
  <si>
    <t>100979666</t>
  </si>
  <si>
    <t>100979754</t>
  </si>
  <si>
    <t>100979473</t>
  </si>
  <si>
    <t>102145768</t>
  </si>
  <si>
    <t>104353612</t>
  </si>
  <si>
    <t>100324918</t>
  </si>
  <si>
    <t>100979787</t>
  </si>
  <si>
    <t>100324758</t>
  </si>
  <si>
    <t>100979035</t>
  </si>
  <si>
    <t>100979795</t>
  </si>
  <si>
    <t>100981806</t>
  </si>
  <si>
    <t>100981814</t>
  </si>
  <si>
    <t>104764726</t>
  </si>
  <si>
    <t>101045378</t>
  </si>
  <si>
    <t>101045677</t>
  </si>
  <si>
    <t>100610903</t>
  </si>
  <si>
    <t>101045247</t>
  </si>
  <si>
    <t>102906839</t>
  </si>
  <si>
    <t>101046389</t>
  </si>
  <si>
    <t>102663467</t>
  </si>
  <si>
    <t>106270448</t>
  </si>
  <si>
    <t>101045765</t>
  </si>
  <si>
    <t>101046217</t>
  </si>
  <si>
    <t>102733545</t>
  </si>
  <si>
    <t>102677314</t>
  </si>
  <si>
    <t>102987274</t>
  </si>
  <si>
    <t>101046401</t>
  </si>
  <si>
    <t>101046151</t>
  </si>
  <si>
    <t>102987266</t>
  </si>
  <si>
    <t>102892121</t>
  </si>
  <si>
    <t>102987418</t>
  </si>
  <si>
    <t>101046268</t>
  </si>
  <si>
    <t>101046356</t>
  </si>
  <si>
    <t>101045386</t>
  </si>
  <si>
    <t>101046063</t>
  </si>
  <si>
    <t>105997380</t>
  </si>
  <si>
    <t>104934912</t>
  </si>
  <si>
    <t>107866015</t>
  </si>
  <si>
    <t>107866007</t>
  </si>
  <si>
    <t>101045263</t>
  </si>
  <si>
    <t>104356852</t>
  </si>
  <si>
    <t>100610938</t>
  </si>
  <si>
    <t>101045601</t>
  </si>
  <si>
    <t>104801356</t>
  </si>
  <si>
    <t>102142026</t>
  </si>
  <si>
    <t>102142059</t>
  </si>
  <si>
    <t>103049607</t>
  </si>
  <si>
    <t>103067046</t>
  </si>
  <si>
    <t>103143042</t>
  </si>
  <si>
    <t>100821251</t>
  </si>
  <si>
    <t>103049588</t>
  </si>
  <si>
    <t>102142000</t>
  </si>
  <si>
    <t>102141953</t>
  </si>
  <si>
    <t>102141937</t>
  </si>
  <si>
    <t>102141988</t>
  </si>
  <si>
    <t>101760317</t>
  </si>
  <si>
    <t>101760384</t>
  </si>
  <si>
    <t>101760333</t>
  </si>
  <si>
    <t>101760260</t>
  </si>
  <si>
    <t>102386278</t>
  </si>
  <si>
    <t>101760286</t>
  </si>
  <si>
    <t>101760278</t>
  </si>
  <si>
    <t>103085461</t>
  </si>
  <si>
    <t>103103906</t>
  </si>
  <si>
    <t>101760350</t>
  </si>
  <si>
    <t>101760368</t>
  </si>
  <si>
    <t>102142018</t>
  </si>
  <si>
    <t>102141970</t>
  </si>
  <si>
    <t>101760243</t>
  </si>
  <si>
    <t>102141929</t>
  </si>
  <si>
    <t>103049596</t>
  </si>
  <si>
    <t>101760294</t>
  </si>
  <si>
    <t>103049570</t>
  </si>
  <si>
    <t>103049561</t>
  </si>
  <si>
    <t>102142042</t>
  </si>
  <si>
    <t>103049553</t>
  </si>
  <si>
    <t>102386260</t>
  </si>
  <si>
    <t>101760309</t>
  </si>
  <si>
    <t>101760341</t>
  </si>
  <si>
    <t>100402320</t>
  </si>
  <si>
    <t>100822043</t>
  </si>
  <si>
    <t>101760251</t>
  </si>
  <si>
    <t>104655906</t>
  </si>
  <si>
    <t>106369615</t>
  </si>
  <si>
    <t>100821704</t>
  </si>
  <si>
    <t>100822086</t>
  </si>
  <si>
    <t>100821962</t>
  </si>
  <si>
    <t>100402065</t>
  </si>
  <si>
    <t>100821376</t>
  </si>
  <si>
    <t>101337526</t>
  </si>
  <si>
    <t>101338262</t>
  </si>
  <si>
    <t>101945139</t>
  </si>
  <si>
    <t>101338199</t>
  </si>
  <si>
    <t>102468281</t>
  </si>
  <si>
    <t>102271309</t>
  </si>
  <si>
    <t>101338088</t>
  </si>
  <si>
    <t>101338502</t>
  </si>
  <si>
    <t>101338045</t>
  </si>
  <si>
    <t>101338287</t>
  </si>
  <si>
    <t>101945147</t>
  </si>
  <si>
    <t>101338012</t>
  </si>
  <si>
    <t>101338029</t>
  </si>
  <si>
    <t>101338004</t>
  </si>
  <si>
    <t>101337751</t>
  </si>
  <si>
    <t>101338037</t>
  </si>
  <si>
    <t>101338326</t>
  </si>
  <si>
    <t>103639393</t>
  </si>
  <si>
    <t>102901939</t>
  </si>
  <si>
    <t>101338174</t>
  </si>
  <si>
    <t>101337997</t>
  </si>
  <si>
    <t>101336855</t>
  </si>
  <si>
    <t>101337036</t>
  </si>
  <si>
    <t>103670369</t>
  </si>
  <si>
    <t>104004068</t>
  </si>
  <si>
    <t>102646329</t>
  </si>
  <si>
    <t>101971554</t>
  </si>
  <si>
    <t>102027650</t>
  </si>
  <si>
    <t>100442528</t>
  </si>
  <si>
    <t>100438167</t>
  </si>
  <si>
    <t>102027633</t>
  </si>
  <si>
    <t>100438222</t>
  </si>
  <si>
    <t>100438247</t>
  </si>
  <si>
    <t>100438298</t>
  </si>
  <si>
    <t>100438239</t>
  </si>
  <si>
    <t>100438142</t>
  </si>
  <si>
    <t>100438263</t>
  </si>
  <si>
    <t>100438214</t>
  </si>
  <si>
    <t>100438159</t>
  </si>
  <si>
    <t>100283306</t>
  </si>
  <si>
    <t>100438175</t>
  </si>
  <si>
    <t>100438118</t>
  </si>
  <si>
    <t>100438126</t>
  </si>
  <si>
    <t>100438302</t>
  </si>
  <si>
    <t>100438271</t>
  </si>
  <si>
    <t>100442737</t>
  </si>
  <si>
    <t>100438206</t>
  </si>
  <si>
    <t>100438134</t>
  </si>
  <si>
    <t>102308611</t>
  </si>
  <si>
    <t>100438191</t>
  </si>
  <si>
    <t>100438183</t>
  </si>
  <si>
    <t>100435939</t>
  </si>
  <si>
    <t>100282981</t>
  </si>
  <si>
    <t>100283267</t>
  </si>
  <si>
    <t>101522314</t>
  </si>
  <si>
    <t>100441200</t>
  </si>
  <si>
    <t>100437320</t>
  </si>
  <si>
    <t>106522087</t>
  </si>
  <si>
    <t>100282668</t>
  </si>
  <si>
    <t>100438255</t>
  </si>
  <si>
    <t>100438100</t>
  </si>
  <si>
    <t>100438280</t>
  </si>
  <si>
    <t>107742680</t>
  </si>
  <si>
    <t>103697192</t>
  </si>
  <si>
    <t>103697221</t>
  </si>
  <si>
    <t>102254953</t>
  </si>
  <si>
    <t>101337495</t>
  </si>
  <si>
    <t>101521949</t>
  </si>
  <si>
    <t>101337698</t>
  </si>
  <si>
    <t>101337614</t>
  </si>
  <si>
    <t>101337500</t>
  </si>
  <si>
    <t>101337786</t>
  </si>
  <si>
    <t>100439022</t>
  </si>
  <si>
    <t>102218319</t>
  </si>
  <si>
    <t>101522460</t>
  </si>
  <si>
    <t>102027748</t>
  </si>
  <si>
    <t>101825623</t>
  </si>
  <si>
    <t>101972985</t>
  </si>
  <si>
    <t>101975156</t>
  </si>
  <si>
    <t>101522120</t>
  </si>
  <si>
    <t>101522031</t>
  </si>
  <si>
    <t>101973079</t>
  </si>
  <si>
    <t>101972522</t>
  </si>
  <si>
    <t>101972619</t>
  </si>
  <si>
    <t>101523392</t>
  </si>
  <si>
    <t>101522672</t>
  </si>
  <si>
    <t>101972602</t>
  </si>
  <si>
    <t>100439330</t>
  </si>
  <si>
    <t>106399633</t>
  </si>
  <si>
    <t>106399650</t>
  </si>
  <si>
    <t>106399625</t>
  </si>
  <si>
    <t>106399641</t>
  </si>
  <si>
    <t>106399668</t>
  </si>
  <si>
    <t>106399676</t>
  </si>
  <si>
    <t>101524176</t>
  </si>
  <si>
    <t>100437081</t>
  </si>
  <si>
    <t>106961390</t>
  </si>
  <si>
    <t>107025226</t>
  </si>
  <si>
    <t>107372295</t>
  </si>
  <si>
    <t>102538275</t>
  </si>
  <si>
    <t>101591027</t>
  </si>
  <si>
    <t>101590657</t>
  </si>
  <si>
    <t>101590649</t>
  </si>
  <si>
    <t>101590745</t>
  </si>
  <si>
    <t>101590729</t>
  </si>
  <si>
    <t>101590712</t>
  </si>
  <si>
    <t>101590202</t>
  </si>
  <si>
    <t>101590938</t>
  </si>
  <si>
    <t>101590681</t>
  </si>
  <si>
    <t>101591490</t>
  </si>
  <si>
    <t>101589663</t>
  </si>
  <si>
    <t>101590737</t>
  </si>
  <si>
    <t>101589671</t>
  </si>
  <si>
    <t>101591184</t>
  </si>
  <si>
    <t>101590920</t>
  </si>
  <si>
    <t>101589655</t>
  </si>
  <si>
    <t>101590788</t>
  </si>
  <si>
    <t>101591109</t>
  </si>
  <si>
    <t>101590673</t>
  </si>
  <si>
    <t>101590665</t>
  </si>
  <si>
    <t>101590198</t>
  </si>
  <si>
    <t>101590954</t>
  </si>
  <si>
    <t>101589680</t>
  </si>
  <si>
    <t>101589972</t>
  </si>
  <si>
    <t>101590770</t>
  </si>
  <si>
    <t>101590171</t>
  </si>
  <si>
    <t>101590962</t>
  </si>
  <si>
    <t>101590753</t>
  </si>
  <si>
    <t>101590690</t>
  </si>
  <si>
    <t>101590180</t>
  </si>
  <si>
    <t>101590761</t>
  </si>
  <si>
    <t>101591192</t>
  </si>
  <si>
    <t>101591465</t>
  </si>
  <si>
    <t>101590979</t>
  </si>
  <si>
    <t>101603359</t>
  </si>
  <si>
    <t>101590946</t>
  </si>
  <si>
    <t>101590704</t>
  </si>
  <si>
    <t>102508057</t>
  </si>
  <si>
    <t>101587532</t>
  </si>
  <si>
    <t>102442936</t>
  </si>
  <si>
    <t>101589307</t>
  </si>
  <si>
    <t>102964606</t>
  </si>
  <si>
    <t>104028006</t>
  </si>
  <si>
    <t>104450044</t>
  </si>
  <si>
    <t>105788407</t>
  </si>
  <si>
    <t>106049757</t>
  </si>
  <si>
    <t>101592013</t>
  </si>
  <si>
    <t>101589921</t>
  </si>
  <si>
    <t>101585418</t>
  </si>
  <si>
    <t>101855622</t>
  </si>
  <si>
    <t>101944710</t>
  </si>
  <si>
    <t>101592072</t>
  </si>
  <si>
    <t>101590317</t>
  </si>
  <si>
    <t>101589296</t>
  </si>
  <si>
    <t>101591408</t>
  </si>
  <si>
    <t>101587887</t>
  </si>
  <si>
    <t>102232110</t>
  </si>
  <si>
    <t>101584579</t>
  </si>
  <si>
    <t>101368292</t>
  </si>
  <si>
    <t>102341342</t>
  </si>
  <si>
    <t>102917769</t>
  </si>
  <si>
    <t>102341295</t>
  </si>
  <si>
    <t>102327103</t>
  </si>
  <si>
    <t>102177110</t>
  </si>
  <si>
    <t>102028443</t>
  </si>
  <si>
    <t>102028478</t>
  </si>
  <si>
    <t>102341004</t>
  </si>
  <si>
    <t>101855261</t>
  </si>
  <si>
    <t>102028435</t>
  </si>
  <si>
    <t>102028494</t>
  </si>
  <si>
    <t>101855173</t>
  </si>
  <si>
    <t>102341287</t>
  </si>
  <si>
    <t>102647320</t>
  </si>
  <si>
    <t>102582827</t>
  </si>
  <si>
    <t>102028486</t>
  </si>
  <si>
    <t>102341166</t>
  </si>
  <si>
    <t>101855270</t>
  </si>
  <si>
    <t>102341158</t>
  </si>
  <si>
    <t>101366442</t>
  </si>
  <si>
    <t>102028460</t>
  </si>
  <si>
    <t>102341174</t>
  </si>
  <si>
    <t>101855157</t>
  </si>
  <si>
    <t>102341182</t>
  </si>
  <si>
    <t>102028451</t>
  </si>
  <si>
    <t>101855212</t>
  </si>
  <si>
    <t>101366196</t>
  </si>
  <si>
    <t>101365458</t>
  </si>
  <si>
    <t>104389004</t>
  </si>
  <si>
    <t>105899007</t>
  </si>
  <si>
    <t>107796243</t>
  </si>
  <si>
    <t>102136089</t>
  </si>
  <si>
    <t>102341334</t>
  </si>
  <si>
    <t>102341220</t>
  </si>
  <si>
    <t>102341359</t>
  </si>
  <si>
    <t>101364834</t>
  </si>
  <si>
    <t>101364553</t>
  </si>
  <si>
    <t>102775722</t>
  </si>
  <si>
    <t>102500991</t>
  </si>
  <si>
    <t>102428313</t>
  </si>
  <si>
    <t>102428389</t>
  </si>
  <si>
    <t>101579918</t>
  </si>
  <si>
    <t>101379502</t>
  </si>
  <si>
    <t>102886937</t>
  </si>
  <si>
    <t>102428321</t>
  </si>
  <si>
    <t>102428348</t>
  </si>
  <si>
    <t>102478351</t>
  </si>
  <si>
    <t>102428330</t>
  </si>
  <si>
    <t>102939839</t>
  </si>
  <si>
    <t>102428549</t>
  </si>
  <si>
    <t>102939847</t>
  </si>
  <si>
    <t>102939855</t>
  </si>
  <si>
    <t>102428557</t>
  </si>
  <si>
    <t>101378809</t>
  </si>
  <si>
    <t>101579942</t>
  </si>
  <si>
    <t>101579469</t>
  </si>
  <si>
    <t>101379334</t>
  </si>
  <si>
    <t>101378817</t>
  </si>
  <si>
    <t>101378575</t>
  </si>
  <si>
    <t>101378743</t>
  </si>
  <si>
    <t>101579879</t>
  </si>
  <si>
    <t>101579444</t>
  </si>
  <si>
    <t>101277667</t>
  </si>
  <si>
    <t>101279038</t>
  </si>
  <si>
    <t>101278848</t>
  </si>
  <si>
    <t>101279020</t>
  </si>
  <si>
    <t>101279046</t>
  </si>
  <si>
    <t>103318055</t>
  </si>
  <si>
    <t>101279054</t>
  </si>
  <si>
    <t>101278985</t>
  </si>
  <si>
    <t>101278856</t>
  </si>
  <si>
    <t>101279087</t>
  </si>
  <si>
    <t>101279126</t>
  </si>
  <si>
    <t>101278830</t>
  </si>
  <si>
    <t>101279011</t>
  </si>
  <si>
    <t>101278977</t>
  </si>
  <si>
    <t>101279062</t>
  </si>
  <si>
    <t>101279003</t>
  </si>
  <si>
    <t>101279079</t>
  </si>
  <si>
    <t>101278821</t>
  </si>
  <si>
    <t>101279095</t>
  </si>
  <si>
    <t>101278969</t>
  </si>
  <si>
    <t>101279100</t>
  </si>
  <si>
    <t>101276834</t>
  </si>
  <si>
    <t>101278993</t>
  </si>
  <si>
    <t>101277005</t>
  </si>
  <si>
    <t>101278073</t>
  </si>
  <si>
    <t>103439081</t>
  </si>
  <si>
    <t>101276998</t>
  </si>
  <si>
    <t>102280787</t>
  </si>
  <si>
    <t>101278129</t>
  </si>
  <si>
    <t>101277249</t>
  </si>
  <si>
    <t>102025902</t>
  </si>
  <si>
    <t>101278379</t>
  </si>
  <si>
    <t>102025855</t>
  </si>
  <si>
    <t>101279319</t>
  </si>
  <si>
    <t>106947093</t>
  </si>
  <si>
    <t>102648716</t>
  </si>
  <si>
    <t>102788093</t>
  </si>
  <si>
    <t>102648732</t>
  </si>
  <si>
    <t>101855315</t>
  </si>
  <si>
    <t>102648693</t>
  </si>
  <si>
    <t>101484115</t>
  </si>
  <si>
    <t>102394552</t>
  </si>
  <si>
    <t>102631696</t>
  </si>
  <si>
    <t>102648677</t>
  </si>
  <si>
    <t>102882127</t>
  </si>
  <si>
    <t>102533263</t>
  </si>
  <si>
    <t>102394528</t>
  </si>
  <si>
    <t>102671475</t>
  </si>
  <si>
    <t>102788116</t>
  </si>
  <si>
    <t>102590072</t>
  </si>
  <si>
    <t>102272859</t>
  </si>
  <si>
    <t>102788124</t>
  </si>
  <si>
    <t>102671467</t>
  </si>
  <si>
    <t>101484893</t>
  </si>
  <si>
    <t>102590064</t>
  </si>
  <si>
    <t>103051033</t>
  </si>
  <si>
    <t>102663514</t>
  </si>
  <si>
    <t>102272883</t>
  </si>
  <si>
    <t>102698532</t>
  </si>
  <si>
    <t>101483639</t>
  </si>
  <si>
    <t>101483438</t>
  </si>
  <si>
    <t>102790213</t>
  </si>
  <si>
    <t>101484721</t>
  </si>
  <si>
    <t>101484633</t>
  </si>
  <si>
    <t>101945042</t>
  </si>
  <si>
    <t>106889829</t>
  </si>
  <si>
    <t>102672556</t>
  </si>
  <si>
    <t>101380867</t>
  </si>
  <si>
    <t>101380529</t>
  </si>
  <si>
    <t>102957502</t>
  </si>
  <si>
    <t>101975373</t>
  </si>
  <si>
    <t>101975381</t>
  </si>
  <si>
    <t>101975277</t>
  </si>
  <si>
    <t>101380289</t>
  </si>
  <si>
    <t>101975390</t>
  </si>
  <si>
    <t>101975285</t>
  </si>
  <si>
    <t>101975332</t>
  </si>
  <si>
    <t>101379893</t>
  </si>
  <si>
    <t>101580543</t>
  </si>
  <si>
    <t>101380537</t>
  </si>
  <si>
    <t>102672548</t>
  </si>
  <si>
    <t>101379617</t>
  </si>
  <si>
    <t>101380150</t>
  </si>
  <si>
    <t>101580359</t>
  </si>
  <si>
    <t>101380561</t>
  </si>
  <si>
    <t>101975228</t>
  </si>
  <si>
    <t>103034812</t>
  </si>
  <si>
    <t>103246487</t>
  </si>
  <si>
    <t>104877496</t>
  </si>
  <si>
    <t>106772421</t>
  </si>
  <si>
    <t>101380859</t>
  </si>
  <si>
    <t>102231867</t>
  </si>
  <si>
    <t>101380168</t>
  </si>
  <si>
    <t>104774314</t>
  </si>
  <si>
    <t>100809636</t>
  </si>
  <si>
    <t>100808539</t>
  </si>
  <si>
    <t>101882133</t>
  </si>
  <si>
    <t>102438583</t>
  </si>
  <si>
    <t>102438559</t>
  </si>
  <si>
    <t>102438614</t>
  </si>
  <si>
    <t>102438591</t>
  </si>
  <si>
    <t>102114411</t>
  </si>
  <si>
    <t>102438948</t>
  </si>
  <si>
    <t>101882141</t>
  </si>
  <si>
    <t>101882086</t>
  </si>
  <si>
    <t>102438438</t>
  </si>
  <si>
    <t>102438454</t>
  </si>
  <si>
    <t>102114366</t>
  </si>
  <si>
    <t>102438997</t>
  </si>
  <si>
    <t>102114403</t>
  </si>
  <si>
    <t>102438479</t>
  </si>
  <si>
    <t>101882094</t>
  </si>
  <si>
    <t>101882117</t>
  </si>
  <si>
    <t>102438964</t>
  </si>
  <si>
    <t>103143497</t>
  </si>
  <si>
    <t>102438446</t>
  </si>
  <si>
    <t>100809271</t>
  </si>
  <si>
    <t>101882125</t>
  </si>
  <si>
    <t>102355327</t>
  </si>
  <si>
    <t>102439004</t>
  </si>
  <si>
    <t>101882109</t>
  </si>
  <si>
    <t>102114420</t>
  </si>
  <si>
    <t>102438606</t>
  </si>
  <si>
    <t>102114438</t>
  </si>
  <si>
    <t>102438972</t>
  </si>
  <si>
    <t>102438989</t>
  </si>
  <si>
    <t>102438956</t>
  </si>
  <si>
    <t>100808741</t>
  </si>
  <si>
    <t>102438930</t>
  </si>
  <si>
    <t>100809425</t>
  </si>
  <si>
    <t>104113858</t>
  </si>
  <si>
    <t>100809716</t>
  </si>
  <si>
    <t>101955474</t>
  </si>
  <si>
    <t>100810833</t>
  </si>
  <si>
    <t>101955511</t>
  </si>
  <si>
    <t>102114462</t>
  </si>
  <si>
    <t>101955562</t>
  </si>
  <si>
    <t>100809255</t>
  </si>
  <si>
    <t>100809724</t>
  </si>
  <si>
    <t>100810702</t>
  </si>
  <si>
    <t>100808065</t>
  </si>
  <si>
    <t>100808400</t>
  </si>
  <si>
    <t>100808395</t>
  </si>
  <si>
    <t>102216097</t>
  </si>
  <si>
    <t>106400724</t>
  </si>
  <si>
    <t>106400716</t>
  </si>
  <si>
    <t>106400732</t>
  </si>
  <si>
    <t>101067665</t>
  </si>
  <si>
    <t>101067632</t>
  </si>
  <si>
    <t>101067712</t>
  </si>
  <si>
    <t>101067657</t>
  </si>
  <si>
    <t>101066146</t>
  </si>
  <si>
    <t>101067704</t>
  </si>
  <si>
    <t>101978525</t>
  </si>
  <si>
    <t>101068481</t>
  </si>
  <si>
    <t>101067673</t>
  </si>
  <si>
    <t>101068779</t>
  </si>
  <si>
    <t>101067681</t>
  </si>
  <si>
    <t>101067690</t>
  </si>
  <si>
    <t>101066226</t>
  </si>
  <si>
    <t>101068746</t>
  </si>
  <si>
    <t>101068457</t>
  </si>
  <si>
    <t>101067649</t>
  </si>
  <si>
    <t>101067042</t>
  </si>
  <si>
    <t>103114425</t>
  </si>
  <si>
    <t>105049444</t>
  </si>
  <si>
    <t>101067243</t>
  </si>
  <si>
    <t>101067979</t>
  </si>
  <si>
    <t>101067954</t>
  </si>
  <si>
    <t>100957063</t>
  </si>
  <si>
    <t>100957401</t>
  </si>
  <si>
    <t>100957477</t>
  </si>
  <si>
    <t>101067368</t>
  </si>
  <si>
    <t>101068424</t>
  </si>
  <si>
    <t>101067770</t>
  </si>
  <si>
    <t>101067823</t>
  </si>
  <si>
    <t>101206052</t>
  </si>
  <si>
    <t>101204135</t>
  </si>
  <si>
    <t>101208347</t>
  </si>
  <si>
    <t>102065032</t>
  </si>
  <si>
    <t>101881368</t>
  </si>
  <si>
    <t>101010554</t>
  </si>
  <si>
    <t>101208701</t>
  </si>
  <si>
    <t>102403143</t>
  </si>
  <si>
    <t>101208339</t>
  </si>
  <si>
    <t>101207359</t>
  </si>
  <si>
    <t>101208630</t>
  </si>
  <si>
    <t>101208697</t>
  </si>
  <si>
    <t>101946640</t>
  </si>
  <si>
    <t>101946631</t>
  </si>
  <si>
    <t>101208648</t>
  </si>
  <si>
    <t>101208689</t>
  </si>
  <si>
    <t>101010097</t>
  </si>
  <si>
    <t>101207287</t>
  </si>
  <si>
    <t>101203870</t>
  </si>
  <si>
    <t>101207279</t>
  </si>
  <si>
    <t>104110288</t>
  </si>
  <si>
    <t>101207262</t>
  </si>
  <si>
    <t>101203907</t>
  </si>
  <si>
    <t>101010819</t>
  </si>
  <si>
    <t>101206261</t>
  </si>
  <si>
    <t>101204127</t>
  </si>
  <si>
    <t>102064950</t>
  </si>
  <si>
    <t>101206270</t>
  </si>
  <si>
    <t>101009890</t>
  </si>
  <si>
    <t>101207756</t>
  </si>
  <si>
    <t>101205700</t>
  </si>
  <si>
    <t>100506227</t>
  </si>
  <si>
    <t>107492790</t>
  </si>
  <si>
    <t>108086042</t>
  </si>
  <si>
    <t>100415375</t>
  </si>
  <si>
    <t>104494885</t>
  </si>
  <si>
    <t>100413791</t>
  </si>
  <si>
    <t>100413806</t>
  </si>
  <si>
    <t>100413783</t>
  </si>
  <si>
    <t>104235099</t>
  </si>
  <si>
    <t>101802967</t>
  </si>
  <si>
    <t>102433878</t>
  </si>
  <si>
    <t>102434619</t>
  </si>
  <si>
    <t>102434346</t>
  </si>
  <si>
    <t>102433925</t>
  </si>
  <si>
    <t>102588455</t>
  </si>
  <si>
    <t>102434145</t>
  </si>
  <si>
    <t>102434073</t>
  </si>
  <si>
    <t>102434231</t>
  </si>
  <si>
    <t>102434065</t>
  </si>
  <si>
    <t>102433798</t>
  </si>
  <si>
    <t>102434627</t>
  </si>
  <si>
    <t>102434196</t>
  </si>
  <si>
    <t>102434459</t>
  </si>
  <si>
    <t>102547577</t>
  </si>
  <si>
    <t>102434362</t>
  </si>
  <si>
    <t>102434049</t>
  </si>
  <si>
    <t>102434170</t>
  </si>
  <si>
    <t>102434303</t>
  </si>
  <si>
    <t>102434354</t>
  </si>
  <si>
    <t>102433894</t>
  </si>
  <si>
    <t>102433886</t>
  </si>
  <si>
    <t>102434514</t>
  </si>
  <si>
    <t>102434602</t>
  </si>
  <si>
    <t>102434418</t>
  </si>
  <si>
    <t>102434090</t>
  </si>
  <si>
    <t>102434506</t>
  </si>
  <si>
    <t>102434112</t>
  </si>
  <si>
    <t>102434598</t>
  </si>
  <si>
    <t>102434282</t>
  </si>
  <si>
    <t>102433860</t>
  </si>
  <si>
    <t>102434387</t>
  </si>
  <si>
    <t>102433933</t>
  </si>
  <si>
    <t>102433992</t>
  </si>
  <si>
    <t>102434522</t>
  </si>
  <si>
    <t>102434188</t>
  </si>
  <si>
    <t>102434555</t>
  </si>
  <si>
    <t>102588334</t>
  </si>
  <si>
    <t>102434104</t>
  </si>
  <si>
    <t>102434539</t>
  </si>
  <si>
    <t>102433771</t>
  </si>
  <si>
    <t>102434442</t>
  </si>
  <si>
    <t>102434491</t>
  </si>
  <si>
    <t>102434024</t>
  </si>
  <si>
    <t>102434215</t>
  </si>
  <si>
    <t>102433851</t>
  </si>
  <si>
    <t>102433827</t>
  </si>
  <si>
    <t>102434395</t>
  </si>
  <si>
    <t>102434547</t>
  </si>
  <si>
    <t>102433976</t>
  </si>
  <si>
    <t>102433941</t>
  </si>
  <si>
    <t>102433802</t>
  </si>
  <si>
    <t>102433968</t>
  </si>
  <si>
    <t>102434434</t>
  </si>
  <si>
    <t>102434137</t>
  </si>
  <si>
    <t>102434258</t>
  </si>
  <si>
    <t>102434008</t>
  </si>
  <si>
    <t>102433909</t>
  </si>
  <si>
    <t>102433835</t>
  </si>
  <si>
    <t>102434400</t>
  </si>
  <si>
    <t>102433819</t>
  </si>
  <si>
    <t>102434161</t>
  </si>
  <si>
    <t>102434274</t>
  </si>
  <si>
    <t>102434426</t>
  </si>
  <si>
    <t>102433917</t>
  </si>
  <si>
    <t>102434266</t>
  </si>
  <si>
    <t>102433843</t>
  </si>
  <si>
    <t>102434057</t>
  </si>
  <si>
    <t>102588342</t>
  </si>
  <si>
    <t>102433763</t>
  </si>
  <si>
    <t>102434032</t>
  </si>
  <si>
    <t>102434467</t>
  </si>
  <si>
    <t>102433780</t>
  </si>
  <si>
    <t>102434240</t>
  </si>
  <si>
    <t>102434207</t>
  </si>
  <si>
    <t>102434483</t>
  </si>
  <si>
    <t>102434299</t>
  </si>
  <si>
    <t>102433950</t>
  </si>
  <si>
    <t>102434016</t>
  </si>
  <si>
    <t>102434379</t>
  </si>
  <si>
    <t>102501960</t>
  </si>
  <si>
    <t>102434081</t>
  </si>
  <si>
    <t>102434320</t>
  </si>
  <si>
    <t>102434153</t>
  </si>
  <si>
    <t>102434580</t>
  </si>
  <si>
    <t>102434338</t>
  </si>
  <si>
    <t>102434475</t>
  </si>
  <si>
    <t>102433755</t>
  </si>
  <si>
    <t>102434571</t>
  </si>
  <si>
    <t>102434563</t>
  </si>
  <si>
    <t>102434311</t>
  </si>
  <si>
    <t>8110</t>
  </si>
  <si>
    <t>100414446</t>
  </si>
  <si>
    <t>100369149</t>
  </si>
  <si>
    <t>102645607</t>
  </si>
  <si>
    <t>100762404</t>
  </si>
  <si>
    <t>102645754</t>
  </si>
  <si>
    <t>102645588</t>
  </si>
  <si>
    <t>102645800</t>
  </si>
  <si>
    <t>102645720</t>
  </si>
  <si>
    <t>102645570</t>
  </si>
  <si>
    <t>102665233</t>
  </si>
  <si>
    <t>102645561</t>
  </si>
  <si>
    <t>102645666</t>
  </si>
  <si>
    <t>102645779</t>
  </si>
  <si>
    <t>102645746</t>
  </si>
  <si>
    <t>102645631</t>
  </si>
  <si>
    <t>102645699</t>
  </si>
  <si>
    <t>102645682</t>
  </si>
  <si>
    <t>102645640</t>
  </si>
  <si>
    <t>102645834</t>
  </si>
  <si>
    <t>102645826</t>
  </si>
  <si>
    <t>102645738</t>
  </si>
  <si>
    <t>102645762</t>
  </si>
  <si>
    <t>102645596</t>
  </si>
  <si>
    <t>102645703</t>
  </si>
  <si>
    <t>102645818</t>
  </si>
  <si>
    <t>102645623</t>
  </si>
  <si>
    <t>102645674</t>
  </si>
  <si>
    <t>102645658</t>
  </si>
  <si>
    <t>102645711</t>
  </si>
  <si>
    <t>102645615</t>
  </si>
  <si>
    <t>102645795</t>
  </si>
  <si>
    <t>102645787</t>
  </si>
  <si>
    <t>100762201</t>
  </si>
  <si>
    <t>100368620</t>
  </si>
  <si>
    <t>103699299</t>
  </si>
  <si>
    <t>100415300</t>
  </si>
  <si>
    <t>100413582</t>
  </si>
  <si>
    <t>100763149</t>
  </si>
  <si>
    <t>102334179</t>
  </si>
  <si>
    <t>102302577</t>
  </si>
  <si>
    <t>100415334</t>
  </si>
  <si>
    <t>102133494</t>
  </si>
  <si>
    <t>100762759</t>
  </si>
  <si>
    <t>102334187</t>
  </si>
  <si>
    <t>100603328</t>
  </si>
  <si>
    <t>100257527</t>
  </si>
  <si>
    <t>100258146</t>
  </si>
  <si>
    <t>105817021</t>
  </si>
  <si>
    <t>102133314</t>
  </si>
  <si>
    <t>100257535</t>
  </si>
  <si>
    <t>100257756</t>
  </si>
  <si>
    <t>100368646</t>
  </si>
  <si>
    <t>100413574</t>
  </si>
  <si>
    <t>100414495</t>
  </si>
  <si>
    <t>100258744</t>
  </si>
  <si>
    <t>106400644</t>
  </si>
  <si>
    <t>106400677</t>
  </si>
  <si>
    <t>106400652</t>
  </si>
  <si>
    <t>106400669</t>
  </si>
  <si>
    <t>106400685</t>
  </si>
  <si>
    <t>100258380</t>
  </si>
  <si>
    <t>105457936</t>
  </si>
  <si>
    <t>106948949</t>
  </si>
  <si>
    <t>107442991</t>
  </si>
  <si>
    <t>100984785</t>
  </si>
  <si>
    <t>100984672</t>
  </si>
  <si>
    <t>108031662</t>
  </si>
  <si>
    <t>100984451</t>
  </si>
  <si>
    <t>100984592</t>
  </si>
  <si>
    <t>105406750</t>
  </si>
  <si>
    <t>105369216</t>
  </si>
  <si>
    <t>102796500</t>
  </si>
  <si>
    <t>102796487</t>
  </si>
  <si>
    <t>102779148</t>
  </si>
  <si>
    <t>102779017</t>
  </si>
  <si>
    <t>102779033</t>
  </si>
  <si>
    <t>102779121</t>
  </si>
  <si>
    <t>102796495</t>
  </si>
  <si>
    <t>102779092</t>
  </si>
  <si>
    <t>102779084</t>
  </si>
  <si>
    <t>102779189</t>
  </si>
  <si>
    <t>102779041</t>
  </si>
  <si>
    <t>102796479</t>
  </si>
  <si>
    <t>102796534</t>
  </si>
  <si>
    <t>102789965</t>
  </si>
  <si>
    <t>102779105</t>
  </si>
  <si>
    <t>102779068</t>
  </si>
  <si>
    <t>102779076</t>
  </si>
  <si>
    <t>102779197</t>
  </si>
  <si>
    <t>102789957</t>
  </si>
  <si>
    <t>102789973</t>
  </si>
  <si>
    <t>102789949</t>
  </si>
  <si>
    <t>102779113</t>
  </si>
  <si>
    <t>102796518</t>
  </si>
  <si>
    <t>102779025</t>
  </si>
  <si>
    <t>102779009</t>
  </si>
  <si>
    <t>102779130</t>
  </si>
  <si>
    <t>102796526</t>
  </si>
  <si>
    <t>102779156</t>
  </si>
  <si>
    <t>102779050</t>
  </si>
  <si>
    <t>106191808</t>
  </si>
  <si>
    <t>102467019</t>
  </si>
  <si>
    <t>104415129</t>
  </si>
  <si>
    <t>100984808</t>
  </si>
  <si>
    <t>100984728</t>
  </si>
  <si>
    <t>100985106</t>
  </si>
  <si>
    <t>100370000</t>
  </si>
  <si>
    <t>100622853</t>
  </si>
  <si>
    <t>100623217</t>
  </si>
  <si>
    <t>101355000</t>
  </si>
  <si>
    <t>101355114</t>
  </si>
  <si>
    <t>100623612</t>
  </si>
  <si>
    <t>101355083</t>
  </si>
  <si>
    <t>100623782</t>
  </si>
  <si>
    <t>101355067</t>
  </si>
  <si>
    <t>101354291</t>
  </si>
  <si>
    <t>100623485</t>
  </si>
  <si>
    <t>100623573</t>
  </si>
  <si>
    <t>100623581</t>
  </si>
  <si>
    <t>101355139</t>
  </si>
  <si>
    <t>101354234</t>
  </si>
  <si>
    <t>101355122</t>
  </si>
  <si>
    <t>100623508</t>
  </si>
  <si>
    <t>101355018</t>
  </si>
  <si>
    <t>100623774</t>
  </si>
  <si>
    <t>101355042</t>
  </si>
  <si>
    <t>101950735</t>
  </si>
  <si>
    <t>101355106</t>
  </si>
  <si>
    <t>101355026</t>
  </si>
  <si>
    <t>100623590</t>
  </si>
  <si>
    <t>101355091</t>
  </si>
  <si>
    <t>100623604</t>
  </si>
  <si>
    <t>100623629</t>
  </si>
  <si>
    <t>100623477</t>
  </si>
  <si>
    <t>101354996</t>
  </si>
  <si>
    <t>101355034</t>
  </si>
  <si>
    <t>101355059</t>
  </si>
  <si>
    <t>101355075</t>
  </si>
  <si>
    <t>104568631</t>
  </si>
  <si>
    <t>104568623</t>
  </si>
  <si>
    <t>105947000</t>
  </si>
  <si>
    <t>100622597</t>
  </si>
  <si>
    <t>100622636</t>
  </si>
  <si>
    <t>101229129</t>
  </si>
  <si>
    <t>101229161</t>
  </si>
  <si>
    <t>101352315</t>
  </si>
  <si>
    <t>101352323</t>
  </si>
  <si>
    <t>100622572</t>
  </si>
  <si>
    <t>100622589</t>
  </si>
  <si>
    <t>101229145</t>
  </si>
  <si>
    <t>100622360</t>
  </si>
  <si>
    <t>102186104</t>
  </si>
  <si>
    <t>107957434</t>
  </si>
  <si>
    <t>102186065</t>
  </si>
  <si>
    <t>102178104</t>
  </si>
  <si>
    <t>101762886</t>
  </si>
  <si>
    <t>102186434</t>
  </si>
  <si>
    <t>101825947</t>
  </si>
  <si>
    <t>101825883</t>
  </si>
  <si>
    <t>102300391</t>
  </si>
  <si>
    <t>101762851</t>
  </si>
  <si>
    <t>101825939</t>
  </si>
  <si>
    <t>101825867</t>
  </si>
  <si>
    <t>102140406</t>
  </si>
  <si>
    <t>102299474</t>
  </si>
  <si>
    <t>102618710</t>
  </si>
  <si>
    <t>102140254</t>
  </si>
  <si>
    <t>102186161</t>
  </si>
  <si>
    <t>102140359</t>
  </si>
  <si>
    <t>103010148</t>
  </si>
  <si>
    <t>102299208</t>
  </si>
  <si>
    <t>102575635</t>
  </si>
  <si>
    <t>102178400</t>
  </si>
  <si>
    <t>102140211</t>
  </si>
  <si>
    <t>101926687</t>
  </si>
  <si>
    <t>102841461</t>
  </si>
  <si>
    <t>101825859</t>
  </si>
  <si>
    <t>102299739</t>
  </si>
  <si>
    <t>102301179</t>
  </si>
  <si>
    <t>102473744</t>
  </si>
  <si>
    <t>101846654</t>
  </si>
  <si>
    <t>100966611</t>
  </si>
  <si>
    <t>102178467</t>
  </si>
  <si>
    <t>102186274</t>
  </si>
  <si>
    <t>102178258</t>
  </si>
  <si>
    <t>102178299</t>
  </si>
  <si>
    <t>102298939</t>
  </si>
  <si>
    <t>102096230</t>
  </si>
  <si>
    <t>102186387</t>
  </si>
  <si>
    <t>102692402</t>
  </si>
  <si>
    <t>101825980</t>
  </si>
  <si>
    <t>102121918</t>
  </si>
  <si>
    <t>100972888</t>
  </si>
  <si>
    <t>100490218</t>
  </si>
  <si>
    <t>100970554</t>
  </si>
  <si>
    <t>100359469</t>
  </si>
  <si>
    <t>100360422</t>
  </si>
  <si>
    <t>101926189</t>
  </si>
  <si>
    <t>100966461</t>
  </si>
  <si>
    <t>106438342</t>
  </si>
  <si>
    <t>102186073</t>
  </si>
  <si>
    <t>103698950</t>
  </si>
  <si>
    <t>100972468</t>
  </si>
  <si>
    <t>100359820</t>
  </si>
  <si>
    <t>101606998</t>
  </si>
  <si>
    <t>101607005</t>
  </si>
  <si>
    <t>101605251</t>
  </si>
  <si>
    <t>101605278</t>
  </si>
  <si>
    <t>101605309</t>
  </si>
  <si>
    <t>101605243</t>
  </si>
  <si>
    <t>101606980</t>
  </si>
  <si>
    <t>101605333</t>
  </si>
  <si>
    <t>101605341</t>
  </si>
  <si>
    <t>101605260</t>
  </si>
  <si>
    <t>101606971</t>
  </si>
  <si>
    <t>101605368</t>
  </si>
  <si>
    <t>101605350</t>
  </si>
  <si>
    <t>101607013</t>
  </si>
  <si>
    <t>101605286</t>
  </si>
  <si>
    <t>101605317</t>
  </si>
  <si>
    <t>101605294</t>
  </si>
  <si>
    <t>101605235</t>
  </si>
  <si>
    <t>101605325</t>
  </si>
  <si>
    <t>106154063</t>
  </si>
  <si>
    <t>100359516</t>
  </si>
  <si>
    <t>100969259</t>
  </si>
  <si>
    <t>100490031</t>
  </si>
  <si>
    <t>101925707</t>
  </si>
  <si>
    <t>106399828</t>
  </si>
  <si>
    <t>106399844</t>
  </si>
  <si>
    <t>106399836</t>
  </si>
  <si>
    <t>106399852</t>
  </si>
  <si>
    <t>106399869</t>
  </si>
  <si>
    <t>100360383</t>
  </si>
  <si>
    <t>107163198</t>
  </si>
  <si>
    <t>107896907</t>
  </si>
  <si>
    <t>102632285</t>
  </si>
  <si>
    <t>101931491</t>
  </si>
  <si>
    <t>105883027</t>
  </si>
  <si>
    <t>101385316</t>
  </si>
  <si>
    <t>102201305</t>
  </si>
  <si>
    <t>102749306</t>
  </si>
  <si>
    <t>102749291</t>
  </si>
  <si>
    <t>102453404</t>
  </si>
  <si>
    <t>101930466</t>
  </si>
  <si>
    <t>101930361</t>
  </si>
  <si>
    <t>102632201</t>
  </si>
  <si>
    <t>101930499</t>
  </si>
  <si>
    <t>101930370</t>
  </si>
  <si>
    <t>101930503</t>
  </si>
  <si>
    <t>101930458</t>
  </si>
  <si>
    <t>101930431</t>
  </si>
  <si>
    <t>101930388</t>
  </si>
  <si>
    <t>101930440</t>
  </si>
  <si>
    <t>102421932</t>
  </si>
  <si>
    <t>101930482</t>
  </si>
  <si>
    <t>101930474</t>
  </si>
  <si>
    <t>101930407</t>
  </si>
  <si>
    <t>101930415</t>
  </si>
  <si>
    <t>101930423</t>
  </si>
  <si>
    <t>101930546</t>
  </si>
  <si>
    <t>101930511</t>
  </si>
  <si>
    <t>101930538</t>
  </si>
  <si>
    <t>101930520</t>
  </si>
  <si>
    <t>101931016</t>
  </si>
  <si>
    <t>101384942</t>
  </si>
  <si>
    <t>102840178</t>
  </si>
  <si>
    <t>105813705</t>
  </si>
  <si>
    <t>101386751</t>
  </si>
  <si>
    <t>101401710</t>
  </si>
  <si>
    <t>102143834</t>
  </si>
  <si>
    <t>101400676</t>
  </si>
  <si>
    <t>101405741</t>
  </si>
  <si>
    <t>101401701</t>
  </si>
  <si>
    <t>101401697</t>
  </si>
  <si>
    <t>102231906</t>
  </si>
  <si>
    <t>101619041</t>
  </si>
  <si>
    <t>101928908</t>
  </si>
  <si>
    <t>101820700</t>
  </si>
  <si>
    <t>102201688</t>
  </si>
  <si>
    <t>101928916</t>
  </si>
  <si>
    <t>101386647</t>
  </si>
  <si>
    <t>101930257</t>
  </si>
  <si>
    <t>101930265</t>
  </si>
  <si>
    <t>101401162</t>
  </si>
  <si>
    <t>101931057</t>
  </si>
  <si>
    <t>101384959</t>
  </si>
  <si>
    <t>102089859</t>
  </si>
  <si>
    <t>102258467</t>
  </si>
  <si>
    <t>102089711</t>
  </si>
  <si>
    <t>102257909</t>
  </si>
  <si>
    <t>101178342</t>
  </si>
  <si>
    <t>101174468</t>
  </si>
  <si>
    <t>101178527</t>
  </si>
  <si>
    <t>101175080</t>
  </si>
  <si>
    <t>101175707</t>
  </si>
  <si>
    <t>101178463</t>
  </si>
  <si>
    <t>101178836</t>
  </si>
  <si>
    <t>101180329</t>
  </si>
  <si>
    <t>102721253</t>
  </si>
  <si>
    <t>101177727</t>
  </si>
  <si>
    <t>101179890</t>
  </si>
  <si>
    <t>101762618</t>
  </si>
  <si>
    <t>102089561</t>
  </si>
  <si>
    <t>101825818</t>
  </si>
  <si>
    <t>101974364</t>
  </si>
  <si>
    <t>101174441</t>
  </si>
  <si>
    <t>106534120</t>
  </si>
  <si>
    <t>102749226</t>
  </si>
  <si>
    <t>101175330</t>
  </si>
  <si>
    <t>101179275</t>
  </si>
  <si>
    <t>101178383</t>
  </si>
  <si>
    <t>101179873</t>
  </si>
  <si>
    <t>101175151</t>
  </si>
  <si>
    <t>101180193</t>
  </si>
  <si>
    <t>101176638</t>
  </si>
  <si>
    <t>101174530</t>
  </si>
  <si>
    <t>101177751</t>
  </si>
  <si>
    <t>102258725</t>
  </si>
  <si>
    <t>101174589</t>
  </si>
  <si>
    <t>101174572</t>
  </si>
  <si>
    <t>101174564</t>
  </si>
  <si>
    <t>101974661</t>
  </si>
  <si>
    <t>104803868</t>
  </si>
  <si>
    <t>101155720</t>
  </si>
  <si>
    <t>102131809</t>
  </si>
  <si>
    <t>101158167</t>
  </si>
  <si>
    <t>101156265</t>
  </si>
  <si>
    <t>101325952</t>
  </si>
  <si>
    <t>101156520</t>
  </si>
  <si>
    <t>102218167</t>
  </si>
  <si>
    <t>102014580</t>
  </si>
  <si>
    <t>101939002</t>
  </si>
  <si>
    <t>102062106</t>
  </si>
  <si>
    <t>102522914</t>
  </si>
  <si>
    <t>101939264</t>
  </si>
  <si>
    <t>101939060</t>
  </si>
  <si>
    <t>102136968</t>
  </si>
  <si>
    <t>102062091</t>
  </si>
  <si>
    <t>101939117</t>
  </si>
  <si>
    <t>102014467</t>
  </si>
  <si>
    <t>102495372</t>
  </si>
  <si>
    <t>101939336</t>
  </si>
  <si>
    <t>102136144</t>
  </si>
  <si>
    <t>102062219</t>
  </si>
  <si>
    <t>102062067</t>
  </si>
  <si>
    <t>101939150</t>
  </si>
  <si>
    <t>102136177</t>
  </si>
  <si>
    <t>102062202</t>
  </si>
  <si>
    <t>101939230</t>
  </si>
  <si>
    <t>103884978</t>
  </si>
  <si>
    <t>101939377</t>
  </si>
  <si>
    <t>101939221</t>
  </si>
  <si>
    <t>102131760</t>
  </si>
  <si>
    <t>102495233</t>
  </si>
  <si>
    <t>102136152</t>
  </si>
  <si>
    <t>101939051</t>
  </si>
  <si>
    <t>102014725</t>
  </si>
  <si>
    <t>102014602</t>
  </si>
  <si>
    <t>102062114</t>
  </si>
  <si>
    <t>102118720</t>
  </si>
  <si>
    <t>102874313</t>
  </si>
  <si>
    <t>102769732</t>
  </si>
  <si>
    <t>102014619</t>
  </si>
  <si>
    <t>101939086</t>
  </si>
  <si>
    <t>101158298</t>
  </si>
  <si>
    <t>103857303</t>
  </si>
  <si>
    <t>102014627</t>
  </si>
  <si>
    <t>102118640</t>
  </si>
  <si>
    <t>101939297</t>
  </si>
  <si>
    <t>101939094</t>
  </si>
  <si>
    <t>102014483</t>
  </si>
  <si>
    <t>101939192</t>
  </si>
  <si>
    <t>102118504</t>
  </si>
  <si>
    <t>101815494</t>
  </si>
  <si>
    <t>101939328</t>
  </si>
  <si>
    <t>102637168</t>
  </si>
  <si>
    <t>102014813</t>
  </si>
  <si>
    <t>101938987</t>
  </si>
  <si>
    <t>101939352</t>
  </si>
  <si>
    <t>102218062</t>
  </si>
  <si>
    <t>101939035</t>
  </si>
  <si>
    <t>102062147</t>
  </si>
  <si>
    <t>101939141</t>
  </si>
  <si>
    <t>102217821</t>
  </si>
  <si>
    <t>101939310</t>
  </si>
  <si>
    <t>101939078</t>
  </si>
  <si>
    <t>101938995</t>
  </si>
  <si>
    <t>101324763</t>
  </si>
  <si>
    <t>102867582</t>
  </si>
  <si>
    <t>101322000</t>
  </si>
  <si>
    <t>102953476</t>
  </si>
  <si>
    <t>102686272</t>
  </si>
  <si>
    <t>103733489</t>
  </si>
  <si>
    <t>101731233</t>
  </si>
  <si>
    <t>101158159</t>
  </si>
  <si>
    <t>102136290</t>
  </si>
  <si>
    <t>102136431</t>
  </si>
  <si>
    <t>102118762</t>
  </si>
  <si>
    <t>102136466</t>
  </si>
  <si>
    <t>102014694</t>
  </si>
  <si>
    <t>102131751</t>
  </si>
  <si>
    <t>102131905</t>
  </si>
  <si>
    <t>102136458</t>
  </si>
  <si>
    <t>101731225</t>
  </si>
  <si>
    <t>100938950</t>
  </si>
  <si>
    <t>102217856</t>
  </si>
  <si>
    <t>102136345</t>
  </si>
  <si>
    <t>102136304</t>
  </si>
  <si>
    <t>100935074</t>
  </si>
  <si>
    <t>100934641</t>
  </si>
  <si>
    <t>101155640</t>
  </si>
  <si>
    <t>101730870</t>
  </si>
  <si>
    <t>101323168</t>
  </si>
  <si>
    <t>100937051</t>
  </si>
  <si>
    <t>106398833</t>
  </si>
  <si>
    <t>106398850</t>
  </si>
  <si>
    <t>106398841</t>
  </si>
  <si>
    <t>106398868</t>
  </si>
  <si>
    <t>106398876</t>
  </si>
  <si>
    <t>104796080</t>
  </si>
  <si>
    <t>105089693</t>
  </si>
  <si>
    <t>105357383</t>
  </si>
  <si>
    <t>102888297</t>
  </si>
  <si>
    <t>101473687</t>
  </si>
  <si>
    <t>101473679</t>
  </si>
  <si>
    <t>101473767</t>
  </si>
  <si>
    <t>101474028</t>
  </si>
  <si>
    <t>101474165</t>
  </si>
  <si>
    <t>101474173</t>
  </si>
  <si>
    <t>101474044</t>
  </si>
  <si>
    <t>101474116</t>
  </si>
  <si>
    <t>101473695</t>
  </si>
  <si>
    <t>101474124</t>
  </si>
  <si>
    <t>101474036</t>
  </si>
  <si>
    <t>101939545</t>
  </si>
  <si>
    <t>101474010</t>
  </si>
  <si>
    <t>101473986</t>
  </si>
  <si>
    <t>101473994</t>
  </si>
  <si>
    <t>101474157</t>
  </si>
  <si>
    <t>101474001</t>
  </si>
  <si>
    <t>101474190</t>
  </si>
  <si>
    <t>101474052</t>
  </si>
  <si>
    <t>101474069</t>
  </si>
  <si>
    <t>101473700</t>
  </si>
  <si>
    <t>101473662</t>
  </si>
  <si>
    <t>101472135</t>
  </si>
  <si>
    <t>101470354</t>
  </si>
  <si>
    <t>102528315</t>
  </si>
  <si>
    <t>105923440</t>
  </si>
  <si>
    <t>101474237</t>
  </si>
  <si>
    <t>101473759</t>
  </si>
  <si>
    <t>101474245</t>
  </si>
  <si>
    <t>102767030</t>
  </si>
  <si>
    <t>102767021</t>
  </si>
  <si>
    <t>102767013</t>
  </si>
  <si>
    <t>101475246</t>
  </si>
  <si>
    <t>101472838</t>
  </si>
  <si>
    <t>101472102</t>
  </si>
  <si>
    <t>100882771</t>
  </si>
  <si>
    <t>100882992</t>
  </si>
  <si>
    <t>100882984</t>
  </si>
  <si>
    <t>101893781</t>
  </si>
  <si>
    <t>100883016</t>
  </si>
  <si>
    <t>100882835</t>
  </si>
  <si>
    <t>100882827</t>
  </si>
  <si>
    <t>101360500</t>
  </si>
  <si>
    <t>100882968</t>
  </si>
  <si>
    <t>100882976</t>
  </si>
  <si>
    <t>100883346</t>
  </si>
  <si>
    <t>100883008</t>
  </si>
  <si>
    <t>100882950</t>
  </si>
  <si>
    <t>100883282</t>
  </si>
  <si>
    <t>100883129</t>
  </si>
  <si>
    <t>100882780</t>
  </si>
  <si>
    <t>100883024</t>
  </si>
  <si>
    <t>100883379</t>
  </si>
  <si>
    <t>100883434</t>
  </si>
  <si>
    <t>100883274</t>
  </si>
  <si>
    <t>100883112</t>
  </si>
  <si>
    <t>100882819</t>
  </si>
  <si>
    <t>100882802</t>
  </si>
  <si>
    <t>100883299</t>
  </si>
  <si>
    <t>100882798</t>
  </si>
  <si>
    <t>100883387</t>
  </si>
  <si>
    <t>100882843</t>
  </si>
  <si>
    <t>100883104</t>
  </si>
  <si>
    <t>101360526</t>
  </si>
  <si>
    <t>100883137</t>
  </si>
  <si>
    <t>100883678</t>
  </si>
  <si>
    <t>100881481</t>
  </si>
  <si>
    <t>100882860</t>
  </si>
  <si>
    <t>104994569</t>
  </si>
  <si>
    <t>106135177</t>
  </si>
  <si>
    <t>107431337</t>
  </si>
  <si>
    <t>100885022</t>
  </si>
  <si>
    <t>102481074</t>
  </si>
  <si>
    <t>100882917</t>
  </si>
  <si>
    <t>100885186</t>
  </si>
  <si>
    <t>101939738</t>
  </si>
  <si>
    <t>100883081</t>
  </si>
  <si>
    <t>101360809</t>
  </si>
  <si>
    <t>100881891</t>
  </si>
  <si>
    <t>101375417</t>
  </si>
  <si>
    <t>101527394</t>
  </si>
  <si>
    <t>101370873</t>
  </si>
  <si>
    <t>101370890</t>
  </si>
  <si>
    <t>101372449</t>
  </si>
  <si>
    <t>101372408</t>
  </si>
  <si>
    <t>101372416</t>
  </si>
  <si>
    <t>101372432</t>
  </si>
  <si>
    <t>101372424</t>
  </si>
  <si>
    <t>101530816</t>
  </si>
  <si>
    <t>103072424</t>
  </si>
  <si>
    <t>101370857</t>
  </si>
  <si>
    <t>102825838</t>
  </si>
  <si>
    <t>103319734</t>
  </si>
  <si>
    <t>101370865</t>
  </si>
  <si>
    <t>101529365</t>
  </si>
  <si>
    <t>101375335</t>
  </si>
  <si>
    <t>102124088</t>
  </si>
  <si>
    <t>101529050</t>
  </si>
  <si>
    <t>101374848</t>
  </si>
  <si>
    <t>102806224</t>
  </si>
  <si>
    <t>103141801</t>
  </si>
  <si>
    <t>101529236</t>
  </si>
  <si>
    <t>101370689</t>
  </si>
  <si>
    <t>101530849</t>
  </si>
  <si>
    <t>102482114</t>
  </si>
  <si>
    <t>103699207</t>
  </si>
  <si>
    <t>101373482</t>
  </si>
  <si>
    <t>107174952</t>
  </si>
  <si>
    <t>101527351</t>
  </si>
  <si>
    <t>101527159</t>
  </si>
  <si>
    <t>101370769</t>
  </si>
  <si>
    <t>101369871</t>
  </si>
  <si>
    <t>101375378</t>
  </si>
  <si>
    <t>101527685</t>
  </si>
  <si>
    <t>101369453</t>
  </si>
  <si>
    <t>101373835</t>
  </si>
  <si>
    <t>106159430</t>
  </si>
  <si>
    <t>101371421</t>
  </si>
  <si>
    <t>101527126</t>
  </si>
  <si>
    <t>105362284</t>
  </si>
  <si>
    <t>105541752</t>
  </si>
  <si>
    <t>100876853</t>
  </si>
  <si>
    <t>101095215</t>
  </si>
  <si>
    <t>100877186</t>
  </si>
  <si>
    <t>100880000</t>
  </si>
  <si>
    <t>101940014</t>
  </si>
  <si>
    <t>101098960</t>
  </si>
  <si>
    <t>101098994</t>
  </si>
  <si>
    <t>100877723</t>
  </si>
  <si>
    <t>100877209</t>
  </si>
  <si>
    <t>100879366</t>
  </si>
  <si>
    <t>100877217</t>
  </si>
  <si>
    <t>100877160</t>
  </si>
  <si>
    <t>101098951</t>
  </si>
  <si>
    <t>101098986</t>
  </si>
  <si>
    <t>100879403</t>
  </si>
  <si>
    <t>100880026</t>
  </si>
  <si>
    <t>100880018</t>
  </si>
  <si>
    <t>101099001</t>
  </si>
  <si>
    <t>100876484</t>
  </si>
  <si>
    <t>100876433</t>
  </si>
  <si>
    <t>100879559</t>
  </si>
  <si>
    <t>100879374</t>
  </si>
  <si>
    <t>100877194</t>
  </si>
  <si>
    <t>100876441</t>
  </si>
  <si>
    <t>101098935</t>
  </si>
  <si>
    <t>102113960</t>
  </si>
  <si>
    <t>100877241</t>
  </si>
  <si>
    <t>100879399</t>
  </si>
  <si>
    <t>102204334</t>
  </si>
  <si>
    <t>100879997</t>
  </si>
  <si>
    <t>100876476</t>
  </si>
  <si>
    <t>100876708</t>
  </si>
  <si>
    <t>100877151</t>
  </si>
  <si>
    <t>100877225</t>
  </si>
  <si>
    <t>100877143</t>
  </si>
  <si>
    <t>100877715</t>
  </si>
  <si>
    <t>100876468</t>
  </si>
  <si>
    <t>100875442</t>
  </si>
  <si>
    <t>100877233</t>
  </si>
  <si>
    <t>100877178</t>
  </si>
  <si>
    <t>100879382</t>
  </si>
  <si>
    <t>100879542</t>
  </si>
  <si>
    <t>100876450</t>
  </si>
  <si>
    <t>101094056</t>
  </si>
  <si>
    <t>100876087</t>
  </si>
  <si>
    <t>100878445</t>
  </si>
  <si>
    <t>101094634</t>
  </si>
  <si>
    <t>100877410</t>
  </si>
  <si>
    <t>101094642</t>
  </si>
  <si>
    <t>101098277</t>
  </si>
  <si>
    <t>100876206</t>
  </si>
  <si>
    <t>100939426</t>
  </si>
  <si>
    <t>100876394</t>
  </si>
  <si>
    <t>100939338</t>
  </si>
  <si>
    <t>101093545</t>
  </si>
  <si>
    <t>100875258</t>
  </si>
  <si>
    <t>100875555</t>
  </si>
  <si>
    <t>100875475</t>
  </si>
  <si>
    <t>106400765</t>
  </si>
  <si>
    <t>106400773</t>
  </si>
  <si>
    <t>106400781</t>
  </si>
  <si>
    <t>107770086</t>
  </si>
  <si>
    <t>107761114</t>
  </si>
  <si>
    <t>107854410</t>
  </si>
  <si>
    <t>102686117</t>
  </si>
  <si>
    <t>103061924</t>
  </si>
  <si>
    <t>104502595</t>
  </si>
  <si>
    <t>105394659</t>
  </si>
  <si>
    <t>107262741</t>
  </si>
  <si>
    <t>106456490</t>
  </si>
  <si>
    <t>102807104</t>
  </si>
  <si>
    <t>101284256</t>
  </si>
  <si>
    <t>101284336</t>
  </si>
  <si>
    <t>102505251</t>
  </si>
  <si>
    <t>102686086</t>
  </si>
  <si>
    <t>102157735</t>
  </si>
  <si>
    <t>101284086</t>
  </si>
  <si>
    <t>101816067</t>
  </si>
  <si>
    <t>101284248</t>
  </si>
  <si>
    <t>101284078</t>
  </si>
  <si>
    <t>101284043</t>
  </si>
  <si>
    <t>101284176</t>
  </si>
  <si>
    <t>101284168</t>
  </si>
  <si>
    <t>101284125</t>
  </si>
  <si>
    <t>101284150</t>
  </si>
  <si>
    <t>101284060</t>
  </si>
  <si>
    <t>102825918</t>
  </si>
  <si>
    <t>102686125</t>
  </si>
  <si>
    <t>101284109</t>
  </si>
  <si>
    <t>101284094</t>
  </si>
  <si>
    <t>102825895</t>
  </si>
  <si>
    <t>102825887</t>
  </si>
  <si>
    <t>101816059</t>
  </si>
  <si>
    <t>102825900</t>
  </si>
  <si>
    <t>101284141</t>
  </si>
  <si>
    <t>101284272</t>
  </si>
  <si>
    <t>101284230</t>
  </si>
  <si>
    <t>101284117</t>
  </si>
  <si>
    <t>101284051</t>
  </si>
  <si>
    <t>101284264</t>
  </si>
  <si>
    <t>102825926</t>
  </si>
  <si>
    <t>101284192</t>
  </si>
  <si>
    <t>101284133</t>
  </si>
  <si>
    <t>101284205</t>
  </si>
  <si>
    <t>102031804</t>
  </si>
  <si>
    <t>101284221</t>
  </si>
  <si>
    <t>105924598</t>
  </si>
  <si>
    <t>103995601</t>
  </si>
  <si>
    <t>102121557</t>
  </si>
  <si>
    <t>101284289</t>
  </si>
  <si>
    <t>101284746</t>
  </si>
  <si>
    <t>104805881</t>
  </si>
  <si>
    <t>100111881</t>
  </si>
  <si>
    <t>100084602</t>
  </si>
  <si>
    <t>104376387</t>
  </si>
  <si>
    <t>106619708</t>
  </si>
  <si>
    <t>108141152</t>
  </si>
  <si>
    <t>102323854</t>
  </si>
  <si>
    <t>101230700</t>
  </si>
  <si>
    <t>100083755</t>
  </si>
  <si>
    <t>100109895</t>
  </si>
  <si>
    <t>100109887</t>
  </si>
  <si>
    <t>100090640</t>
  </si>
  <si>
    <t>100083992</t>
  </si>
  <si>
    <t>100112114</t>
  </si>
  <si>
    <t>101229635</t>
  </si>
  <si>
    <t>101229792</t>
  </si>
  <si>
    <t>101229768</t>
  </si>
  <si>
    <t>101229901</t>
  </si>
  <si>
    <t>101229506</t>
  </si>
  <si>
    <t>101229784</t>
  </si>
  <si>
    <t>101229872</t>
  </si>
  <si>
    <t>101229848</t>
  </si>
  <si>
    <t>101230009</t>
  </si>
  <si>
    <t>101229643</t>
  </si>
  <si>
    <t>101229969</t>
  </si>
  <si>
    <t>101229776</t>
  </si>
  <si>
    <t>101229522</t>
  </si>
  <si>
    <t>101229910</t>
  </si>
  <si>
    <t>101229889</t>
  </si>
  <si>
    <t>101229686</t>
  </si>
  <si>
    <t>101229514</t>
  </si>
  <si>
    <t>101229856</t>
  </si>
  <si>
    <t>101229993</t>
  </si>
  <si>
    <t>101229741</t>
  </si>
  <si>
    <t>101229547</t>
  </si>
  <si>
    <t>101229813</t>
  </si>
  <si>
    <t>101229555</t>
  </si>
  <si>
    <t>101229936</t>
  </si>
  <si>
    <t>101229830</t>
  </si>
  <si>
    <t>101765356</t>
  </si>
  <si>
    <t>101229678</t>
  </si>
  <si>
    <t>101229563</t>
  </si>
  <si>
    <t>101229598</t>
  </si>
  <si>
    <t>101229864</t>
  </si>
  <si>
    <t>101229709</t>
  </si>
  <si>
    <t>101229952</t>
  </si>
  <si>
    <t>101230017</t>
  </si>
  <si>
    <t>101229733</t>
  </si>
  <si>
    <t>101229580</t>
  </si>
  <si>
    <t>101229571</t>
  </si>
  <si>
    <t>101229985</t>
  </si>
  <si>
    <t>101229627</t>
  </si>
  <si>
    <t>101765348</t>
  </si>
  <si>
    <t>101229805</t>
  </si>
  <si>
    <t>101229750</t>
  </si>
  <si>
    <t>101229539</t>
  </si>
  <si>
    <t>101229944</t>
  </si>
  <si>
    <t>101229717</t>
  </si>
  <si>
    <t>101229897</t>
  </si>
  <si>
    <t>101229602</t>
  </si>
  <si>
    <t>101229977</t>
  </si>
  <si>
    <t>101229619</t>
  </si>
  <si>
    <t>101229660</t>
  </si>
  <si>
    <t>101229651</t>
  </si>
  <si>
    <t>101765268</t>
  </si>
  <si>
    <t>101765276</t>
  </si>
  <si>
    <t>101765292</t>
  </si>
  <si>
    <t>101765284</t>
  </si>
  <si>
    <t>101229725</t>
  </si>
  <si>
    <t>101765321</t>
  </si>
  <si>
    <t>101765313</t>
  </si>
  <si>
    <t>101229928</t>
  </si>
  <si>
    <t>101765305</t>
  </si>
  <si>
    <t>101765330</t>
  </si>
  <si>
    <t>101229694</t>
  </si>
  <si>
    <t>103699274</t>
  </si>
  <si>
    <t>101230092</t>
  </si>
  <si>
    <t>100084065</t>
  </si>
  <si>
    <t>100086102</t>
  </si>
  <si>
    <t>100085644</t>
  </si>
  <si>
    <t>100084032</t>
  </si>
  <si>
    <t>101896237</t>
  </si>
  <si>
    <t>100084660</t>
  </si>
  <si>
    <t>100083423</t>
  </si>
  <si>
    <t>100126381</t>
  </si>
  <si>
    <t>100086143</t>
  </si>
  <si>
    <t>102276401</t>
  </si>
  <si>
    <t>100186857</t>
  </si>
  <si>
    <t>100084686</t>
  </si>
  <si>
    <t>100084231</t>
  </si>
  <si>
    <t>100083562</t>
  </si>
  <si>
    <t>102357076</t>
  </si>
  <si>
    <t>100111988</t>
  </si>
  <si>
    <t>100087244</t>
  </si>
  <si>
    <t>100083503</t>
  </si>
  <si>
    <t>100110764</t>
  </si>
  <si>
    <t>100082800</t>
  </si>
  <si>
    <t>100110772</t>
  </si>
  <si>
    <t>100084274</t>
  </si>
  <si>
    <t>100086217</t>
  </si>
  <si>
    <t>100125590</t>
  </si>
  <si>
    <t>100083312</t>
  </si>
  <si>
    <t>106399885</t>
  </si>
  <si>
    <t>106399924</t>
  </si>
  <si>
    <t>106399893</t>
  </si>
  <si>
    <t>106399916</t>
  </si>
  <si>
    <t>106399908</t>
  </si>
  <si>
    <t>100126277</t>
  </si>
  <si>
    <t>100082545</t>
  </si>
  <si>
    <t>104888509</t>
  </si>
  <si>
    <t>104888494</t>
  </si>
  <si>
    <t>101438977</t>
  </si>
  <si>
    <t>101441480</t>
  </si>
  <si>
    <t>101441519</t>
  </si>
  <si>
    <t>101443278</t>
  </si>
  <si>
    <t>101441471</t>
  </si>
  <si>
    <t>101441535</t>
  </si>
  <si>
    <t>101441551</t>
  </si>
  <si>
    <t>101441455</t>
  </si>
  <si>
    <t>101441498</t>
  </si>
  <si>
    <t>102185722</t>
  </si>
  <si>
    <t>101441463</t>
  </si>
  <si>
    <t>101441502</t>
  </si>
  <si>
    <t>101441543</t>
  </si>
  <si>
    <t>101441527</t>
  </si>
  <si>
    <t>101441203</t>
  </si>
  <si>
    <t>101439693</t>
  </si>
  <si>
    <t>102818496</t>
  </si>
  <si>
    <t>104623915</t>
  </si>
  <si>
    <t>107054191</t>
  </si>
  <si>
    <t>107126079</t>
  </si>
  <si>
    <t>101894670</t>
  </si>
  <si>
    <t>101441650</t>
  </si>
  <si>
    <t>101442195</t>
  </si>
  <si>
    <t>101438784</t>
  </si>
  <si>
    <t>101442435</t>
  </si>
  <si>
    <t>101438944</t>
  </si>
  <si>
    <t>101440583</t>
  </si>
  <si>
    <t>101438555</t>
  </si>
  <si>
    <t>101438821</t>
  </si>
  <si>
    <t>101442832</t>
  </si>
  <si>
    <t>101625773</t>
  </si>
  <si>
    <t>101403631</t>
  </si>
  <si>
    <t>107366317</t>
  </si>
  <si>
    <t>101625597</t>
  </si>
  <si>
    <t>101625601</t>
  </si>
  <si>
    <t>103421433</t>
  </si>
  <si>
    <t>102323098</t>
  </si>
  <si>
    <t>102333471</t>
  </si>
  <si>
    <t>102323143</t>
  </si>
  <si>
    <t>103597166</t>
  </si>
  <si>
    <t>102323102</t>
  </si>
  <si>
    <t>102333502</t>
  </si>
  <si>
    <t>102678202</t>
  </si>
  <si>
    <t>102323127</t>
  </si>
  <si>
    <t>101404273</t>
  </si>
  <si>
    <t>102440834</t>
  </si>
  <si>
    <t>102333586</t>
  </si>
  <si>
    <t>103606110</t>
  </si>
  <si>
    <t>102323135</t>
  </si>
  <si>
    <t>102323119</t>
  </si>
  <si>
    <t>101895121</t>
  </si>
  <si>
    <t>102323305</t>
  </si>
  <si>
    <t>102323080</t>
  </si>
  <si>
    <t>102440955</t>
  </si>
  <si>
    <t>103006317</t>
  </si>
  <si>
    <t>103597158</t>
  </si>
  <si>
    <t>103153562</t>
  </si>
  <si>
    <t>102961255</t>
  </si>
  <si>
    <t>102440859</t>
  </si>
  <si>
    <t>102563824</t>
  </si>
  <si>
    <t>102045427</t>
  </si>
  <si>
    <t>102440779</t>
  </si>
  <si>
    <t>102440826</t>
  </si>
  <si>
    <t>102998507</t>
  </si>
  <si>
    <t>102440762</t>
  </si>
  <si>
    <t>102333498</t>
  </si>
  <si>
    <t>105724611</t>
  </si>
  <si>
    <t>106334421</t>
  </si>
  <si>
    <t>101403939</t>
  </si>
  <si>
    <t>101403043</t>
  </si>
  <si>
    <t>101404312</t>
  </si>
  <si>
    <t>101403842</t>
  </si>
  <si>
    <t>104920056</t>
  </si>
  <si>
    <t>102030475</t>
  </si>
  <si>
    <t>102790432</t>
  </si>
  <si>
    <t>102808126</t>
  </si>
  <si>
    <t>102808183</t>
  </si>
  <si>
    <t>102808118</t>
  </si>
  <si>
    <t>102828140</t>
  </si>
  <si>
    <t>102808100</t>
  </si>
  <si>
    <t>102808175</t>
  </si>
  <si>
    <t>102828158</t>
  </si>
  <si>
    <t>102808134</t>
  </si>
  <si>
    <t>102790465</t>
  </si>
  <si>
    <t>102808159</t>
  </si>
  <si>
    <t>102790449</t>
  </si>
  <si>
    <t>102837218</t>
  </si>
  <si>
    <t>102790457</t>
  </si>
  <si>
    <t>102808142</t>
  </si>
  <si>
    <t>102790473</t>
  </si>
  <si>
    <t>102221769</t>
  </si>
  <si>
    <t>101398504</t>
  </si>
  <si>
    <t>101399216</t>
  </si>
  <si>
    <t>101398256</t>
  </si>
  <si>
    <t>101399281</t>
  </si>
  <si>
    <t>104853199</t>
  </si>
  <si>
    <t>101779512</t>
  </si>
  <si>
    <t>101945737</t>
  </si>
  <si>
    <t>101624717</t>
  </si>
  <si>
    <t>102088796</t>
  </si>
  <si>
    <t>101624792</t>
  </si>
  <si>
    <t>101503557</t>
  </si>
  <si>
    <t>102517907</t>
  </si>
  <si>
    <t>101501506</t>
  </si>
  <si>
    <t>101503612</t>
  </si>
  <si>
    <t>101501467</t>
  </si>
  <si>
    <t>101503250</t>
  </si>
  <si>
    <t>101503581</t>
  </si>
  <si>
    <t>101777697</t>
  </si>
  <si>
    <t>102088807</t>
  </si>
  <si>
    <t>101945704</t>
  </si>
  <si>
    <t>102150350</t>
  </si>
  <si>
    <t>102292194</t>
  </si>
  <si>
    <t>101945729</t>
  </si>
  <si>
    <t>101503573</t>
  </si>
  <si>
    <t>102111386</t>
  </si>
  <si>
    <t>101624491</t>
  </si>
  <si>
    <t>101545646</t>
  </si>
  <si>
    <t>101545638</t>
  </si>
  <si>
    <t>101945712</t>
  </si>
  <si>
    <t>101945745</t>
  </si>
  <si>
    <t>101503565</t>
  </si>
  <si>
    <t>101501459</t>
  </si>
  <si>
    <t>101503604</t>
  </si>
  <si>
    <t>101503590</t>
  </si>
  <si>
    <t>102747591</t>
  </si>
  <si>
    <t>104136315</t>
  </si>
  <si>
    <t>104701739</t>
  </si>
  <si>
    <t>8560</t>
  </si>
  <si>
    <t>108104902</t>
  </si>
  <si>
    <t>101946094</t>
  </si>
  <si>
    <t>104368830</t>
  </si>
  <si>
    <t>101615706</t>
  </si>
  <si>
    <t>100600174</t>
  </si>
  <si>
    <t>101505526</t>
  </si>
  <si>
    <t>101502263</t>
  </si>
  <si>
    <t>101615423</t>
  </si>
  <si>
    <t>100598738</t>
  </si>
  <si>
    <t>106731587</t>
  </si>
  <si>
    <t>101500520</t>
  </si>
  <si>
    <t>103699057</t>
  </si>
  <si>
    <t>102157181</t>
  </si>
  <si>
    <t>102469354</t>
  </si>
  <si>
    <t>101503975</t>
  </si>
  <si>
    <t>101779795</t>
  </si>
  <si>
    <t>102089221</t>
  </si>
  <si>
    <t>101777857</t>
  </si>
  <si>
    <t>101777777</t>
  </si>
  <si>
    <t>101783885</t>
  </si>
  <si>
    <t>101617046</t>
  </si>
  <si>
    <t>101777154</t>
  </si>
  <si>
    <t>101777267</t>
  </si>
  <si>
    <t>100600764</t>
  </si>
  <si>
    <t>101946481</t>
  </si>
  <si>
    <t>101545687</t>
  </si>
  <si>
    <t>101503670</t>
  </si>
  <si>
    <t>101624008</t>
  </si>
  <si>
    <t>101945421</t>
  </si>
  <si>
    <t>100600957</t>
  </si>
  <si>
    <t>101945489</t>
  </si>
  <si>
    <t>101503549</t>
  </si>
  <si>
    <t>101780217</t>
  </si>
  <si>
    <t>101779818</t>
  </si>
  <si>
    <t>101623886</t>
  </si>
  <si>
    <t>101780854</t>
  </si>
  <si>
    <t>106400335</t>
  </si>
  <si>
    <t>106400378</t>
  </si>
  <si>
    <t>106400327</t>
  </si>
  <si>
    <t>106400343</t>
  </si>
  <si>
    <t>106400360</t>
  </si>
  <si>
    <t>106400351</t>
  </si>
  <si>
    <t>101780900</t>
  </si>
  <si>
    <t>101624872</t>
  </si>
  <si>
    <t>101615675</t>
  </si>
  <si>
    <t>100493819</t>
  </si>
  <si>
    <t>100787661</t>
  </si>
  <si>
    <t>101486464</t>
  </si>
  <si>
    <t>101486665</t>
  </si>
  <si>
    <t>100493370</t>
  </si>
  <si>
    <t>101486448</t>
  </si>
  <si>
    <t>101486577</t>
  </si>
  <si>
    <t>101486456</t>
  </si>
  <si>
    <t>100801437</t>
  </si>
  <si>
    <t>100787653</t>
  </si>
  <si>
    <t>101486569</t>
  </si>
  <si>
    <t>102158246</t>
  </si>
  <si>
    <t>102502868</t>
  </si>
  <si>
    <t>100493860</t>
  </si>
  <si>
    <t>102315039</t>
  </si>
  <si>
    <t>100787696</t>
  </si>
  <si>
    <t>101486421</t>
  </si>
  <si>
    <t>102098299</t>
  </si>
  <si>
    <t>101486472</t>
  </si>
  <si>
    <t>100787688</t>
  </si>
  <si>
    <t>101486489</t>
  </si>
  <si>
    <t>102098137</t>
  </si>
  <si>
    <t>102314845</t>
  </si>
  <si>
    <t>101486430</t>
  </si>
  <si>
    <t>101486552</t>
  </si>
  <si>
    <t>101959390</t>
  </si>
  <si>
    <t>106191793</t>
  </si>
  <si>
    <t>108010042</t>
  </si>
  <si>
    <t>100800811</t>
  </si>
  <si>
    <t>100787604</t>
  </si>
  <si>
    <t>101486536</t>
  </si>
  <si>
    <t>100787524</t>
  </si>
  <si>
    <t>100785856</t>
  </si>
  <si>
    <t>100493968</t>
  </si>
  <si>
    <t>101074844</t>
  </si>
  <si>
    <t>101075234</t>
  </si>
  <si>
    <t>101881712</t>
  </si>
  <si>
    <t>101074828</t>
  </si>
  <si>
    <t>101073567</t>
  </si>
  <si>
    <t>101074609</t>
  </si>
  <si>
    <t>101074869</t>
  </si>
  <si>
    <t>101074617</t>
  </si>
  <si>
    <t>101074836</t>
  </si>
  <si>
    <t>101881737</t>
  </si>
  <si>
    <t>101074625</t>
  </si>
  <si>
    <t>101075259</t>
  </si>
  <si>
    <t>101073575</t>
  </si>
  <si>
    <t>101073583</t>
  </si>
  <si>
    <t>101074088</t>
  </si>
  <si>
    <t>101074115</t>
  </si>
  <si>
    <t>101075242</t>
  </si>
  <si>
    <t>101075267</t>
  </si>
  <si>
    <t>101074852</t>
  </si>
  <si>
    <t>101881729</t>
  </si>
  <si>
    <t>101075533</t>
  </si>
  <si>
    <t>101074764</t>
  </si>
  <si>
    <t>103030122</t>
  </si>
  <si>
    <t>105537231</t>
  </si>
  <si>
    <t>101074359</t>
  </si>
  <si>
    <t>101075419</t>
  </si>
  <si>
    <t>101074721</t>
  </si>
  <si>
    <t>101074182</t>
  </si>
  <si>
    <t>101072902</t>
  </si>
  <si>
    <t>101072041</t>
  </si>
  <si>
    <t>101072092</t>
  </si>
  <si>
    <t>102331960</t>
  </si>
  <si>
    <t>102327568</t>
  </si>
  <si>
    <t>102327592</t>
  </si>
  <si>
    <t>102327486</t>
  </si>
  <si>
    <t>102327656</t>
  </si>
  <si>
    <t>102327460</t>
  </si>
  <si>
    <t>102327664</t>
  </si>
  <si>
    <t>102327478</t>
  </si>
  <si>
    <t>102327584</t>
  </si>
  <si>
    <t>102327550</t>
  </si>
  <si>
    <t>102327533</t>
  </si>
  <si>
    <t>102327451</t>
  </si>
  <si>
    <t>102327648</t>
  </si>
  <si>
    <t>102327427</t>
  </si>
  <si>
    <t>100999767</t>
  </si>
  <si>
    <t>102327672</t>
  </si>
  <si>
    <t>102327697</t>
  </si>
  <si>
    <t>102327525</t>
  </si>
  <si>
    <t>102327689</t>
  </si>
  <si>
    <t>102327621</t>
  </si>
  <si>
    <t>102327494</t>
  </si>
  <si>
    <t>102327509</t>
  </si>
  <si>
    <t>102327710</t>
  </si>
  <si>
    <t>102327728</t>
  </si>
  <si>
    <t>102327435</t>
  </si>
  <si>
    <t>102327443</t>
  </si>
  <si>
    <t>102327541</t>
  </si>
  <si>
    <t>102327517</t>
  </si>
  <si>
    <t>104946660</t>
  </si>
  <si>
    <t>102327701</t>
  </si>
  <si>
    <t>100998975</t>
  </si>
  <si>
    <t>102327576</t>
  </si>
  <si>
    <t>101001150</t>
  </si>
  <si>
    <t>101000368</t>
  </si>
  <si>
    <t>104946678</t>
  </si>
  <si>
    <t>106141122</t>
  </si>
  <si>
    <t>101959759</t>
  </si>
  <si>
    <t>100759802</t>
  </si>
  <si>
    <t>101960074</t>
  </si>
  <si>
    <t>101960066</t>
  </si>
  <si>
    <t>101960015</t>
  </si>
  <si>
    <t>101000413</t>
  </si>
  <si>
    <t>101001230</t>
  </si>
  <si>
    <t>101886934</t>
  </si>
  <si>
    <t>100931838</t>
  </si>
  <si>
    <t>101063654</t>
  </si>
  <si>
    <t>100933972</t>
  </si>
  <si>
    <t>100932951</t>
  </si>
  <si>
    <t>100934199</t>
  </si>
  <si>
    <t>101064149</t>
  </si>
  <si>
    <t>100931799</t>
  </si>
  <si>
    <t>101064479</t>
  </si>
  <si>
    <t>100931782</t>
  </si>
  <si>
    <t>100933270</t>
  </si>
  <si>
    <t>100933948</t>
  </si>
  <si>
    <t>100932695</t>
  </si>
  <si>
    <t>100932611</t>
  </si>
  <si>
    <t>101064526</t>
  </si>
  <si>
    <t>100934527</t>
  </si>
  <si>
    <t>100933964</t>
  </si>
  <si>
    <t>101063700</t>
  </si>
  <si>
    <t>100929835</t>
  </si>
  <si>
    <t>100931846</t>
  </si>
  <si>
    <t>100933956</t>
  </si>
  <si>
    <t>101064044</t>
  </si>
  <si>
    <t>101062047</t>
  </si>
  <si>
    <t>101063839</t>
  </si>
  <si>
    <t>106712200</t>
  </si>
  <si>
    <t>101063025</t>
  </si>
  <si>
    <t>101064438</t>
  </si>
  <si>
    <t>101064165</t>
  </si>
  <si>
    <t>100931039</t>
  </si>
  <si>
    <t>100934287</t>
  </si>
  <si>
    <t>100931900</t>
  </si>
  <si>
    <t>101064358</t>
  </si>
  <si>
    <t>100933534</t>
  </si>
  <si>
    <t>101064591</t>
  </si>
  <si>
    <t>101064399</t>
  </si>
  <si>
    <t>100933905</t>
  </si>
  <si>
    <t>100931022</t>
  </si>
  <si>
    <t>100930974</t>
  </si>
  <si>
    <t>101063679</t>
  </si>
  <si>
    <t>101087872</t>
  </si>
  <si>
    <t>100962675</t>
  </si>
  <si>
    <t>100962600</t>
  </si>
  <si>
    <t>100962634</t>
  </si>
  <si>
    <t>101091533</t>
  </si>
  <si>
    <t>101091576</t>
  </si>
  <si>
    <t>100962683</t>
  </si>
  <si>
    <t>100962626</t>
  </si>
  <si>
    <t>101091568</t>
  </si>
  <si>
    <t>100962667</t>
  </si>
  <si>
    <t>101088167</t>
  </si>
  <si>
    <t>101090650</t>
  </si>
  <si>
    <t>101091541</t>
  </si>
  <si>
    <t>100962659</t>
  </si>
  <si>
    <t>100962618</t>
  </si>
  <si>
    <t>101091550</t>
  </si>
  <si>
    <t>100962642</t>
  </si>
  <si>
    <t>104004332</t>
  </si>
  <si>
    <t>106306116</t>
  </si>
  <si>
    <t>101088982</t>
  </si>
  <si>
    <t>101088118</t>
  </si>
  <si>
    <t>101088247</t>
  </si>
  <si>
    <t>101088214</t>
  </si>
  <si>
    <t>100863435</t>
  </si>
  <si>
    <t>101006429</t>
  </si>
  <si>
    <t>101005135</t>
  </si>
  <si>
    <t>101006582</t>
  </si>
  <si>
    <t>101006373</t>
  </si>
  <si>
    <t>100863451</t>
  </si>
  <si>
    <t>100863460</t>
  </si>
  <si>
    <t>100863701</t>
  </si>
  <si>
    <t>101006381</t>
  </si>
  <si>
    <t>101006412</t>
  </si>
  <si>
    <t>101006445</t>
  </si>
  <si>
    <t>101002618</t>
  </si>
  <si>
    <t>101006453</t>
  </si>
  <si>
    <t>100859442</t>
  </si>
  <si>
    <t>101006558</t>
  </si>
  <si>
    <t>101006470</t>
  </si>
  <si>
    <t>100863710</t>
  </si>
  <si>
    <t>100863689</t>
  </si>
  <si>
    <t>101006599</t>
  </si>
  <si>
    <t>101006349</t>
  </si>
  <si>
    <t>100863664</t>
  </si>
  <si>
    <t>101006574</t>
  </si>
  <si>
    <t>100863697</t>
  </si>
  <si>
    <t>101006324</t>
  </si>
  <si>
    <t>101006357</t>
  </si>
  <si>
    <t>101006404</t>
  </si>
  <si>
    <t>100863443</t>
  </si>
  <si>
    <t>101006531</t>
  </si>
  <si>
    <t>101006515</t>
  </si>
  <si>
    <t>100863873</t>
  </si>
  <si>
    <t>101006540</t>
  </si>
  <si>
    <t>101006461</t>
  </si>
  <si>
    <t>101006332</t>
  </si>
  <si>
    <t>100863904</t>
  </si>
  <si>
    <t>101006566</t>
  </si>
  <si>
    <t>100863785</t>
  </si>
  <si>
    <t>101006390</t>
  </si>
  <si>
    <t>101006437</t>
  </si>
  <si>
    <t>100863478</t>
  </si>
  <si>
    <t>101002925</t>
  </si>
  <si>
    <t>101006507</t>
  </si>
  <si>
    <t>100860646</t>
  </si>
  <si>
    <t>107392579</t>
  </si>
  <si>
    <t>107392562</t>
  </si>
  <si>
    <t>107386677</t>
  </si>
  <si>
    <t>101004425</t>
  </si>
  <si>
    <t>101002642</t>
  </si>
  <si>
    <t>101002659</t>
  </si>
  <si>
    <t>100860316</t>
  </si>
  <si>
    <t>100863267</t>
  </si>
  <si>
    <t>100863808</t>
  </si>
  <si>
    <t>106399684</t>
  </si>
  <si>
    <t>106399692</t>
  </si>
  <si>
    <t>106399705</t>
  </si>
  <si>
    <t>102483248</t>
  </si>
  <si>
    <t>102017404</t>
  </si>
  <si>
    <t>101492334</t>
  </si>
  <si>
    <t>101903306</t>
  </si>
  <si>
    <t>101499241</t>
  </si>
  <si>
    <t>102017582</t>
  </si>
  <si>
    <t>103244959</t>
  </si>
  <si>
    <t>102017390</t>
  </si>
  <si>
    <t>102017293</t>
  </si>
  <si>
    <t>102017365</t>
  </si>
  <si>
    <t>102362686</t>
  </si>
  <si>
    <t>102017445</t>
  </si>
  <si>
    <t>102017236</t>
  </si>
  <si>
    <t>102017308</t>
  </si>
  <si>
    <t>102017244</t>
  </si>
  <si>
    <t>102017201</t>
  </si>
  <si>
    <t>102017252</t>
  </si>
  <si>
    <t>102017277</t>
  </si>
  <si>
    <t>102017531</t>
  </si>
  <si>
    <t>102038504</t>
  </si>
  <si>
    <t>102017324</t>
  </si>
  <si>
    <t>102017558</t>
  </si>
  <si>
    <t>102017210</t>
  </si>
  <si>
    <t>102017316</t>
  </si>
  <si>
    <t>102017349</t>
  </si>
  <si>
    <t>102017461</t>
  </si>
  <si>
    <t>102017515</t>
  </si>
  <si>
    <t>102017488</t>
  </si>
  <si>
    <t>102017574</t>
  </si>
  <si>
    <t>102017566</t>
  </si>
  <si>
    <t>102017429</t>
  </si>
  <si>
    <t>102352184</t>
  </si>
  <si>
    <t>100078723</t>
  </si>
  <si>
    <t>102017412</t>
  </si>
  <si>
    <t>102362694</t>
  </si>
  <si>
    <t>102017357</t>
  </si>
  <si>
    <t>102017381</t>
  </si>
  <si>
    <t>102017599</t>
  </si>
  <si>
    <t>102017523</t>
  </si>
  <si>
    <t>102017228</t>
  </si>
  <si>
    <t>103244967</t>
  </si>
  <si>
    <t>102017470</t>
  </si>
  <si>
    <t>102017437</t>
  </si>
  <si>
    <t>102017496</t>
  </si>
  <si>
    <t>102017332</t>
  </si>
  <si>
    <t>102352192</t>
  </si>
  <si>
    <t>100078715</t>
  </si>
  <si>
    <t>101493953</t>
  </si>
  <si>
    <t>100072427</t>
  </si>
  <si>
    <t>102017285</t>
  </si>
  <si>
    <t>102483328</t>
  </si>
  <si>
    <t>100077038</t>
  </si>
  <si>
    <t>100071560</t>
  </si>
  <si>
    <t>102017507</t>
  </si>
  <si>
    <t>102017373</t>
  </si>
  <si>
    <t>102017540</t>
  </si>
  <si>
    <t>102017453</t>
  </si>
  <si>
    <t>102017269</t>
  </si>
  <si>
    <t>102975550</t>
  </si>
  <si>
    <t>106285454</t>
  </si>
  <si>
    <t>107846934</t>
  </si>
  <si>
    <t>101899075</t>
  </si>
  <si>
    <t>107318282</t>
  </si>
  <si>
    <t>103223106</t>
  </si>
  <si>
    <t>103699065</t>
  </si>
  <si>
    <t>101899624</t>
  </si>
  <si>
    <t>100071123</t>
  </si>
  <si>
    <t>100078879</t>
  </si>
  <si>
    <t>102017695</t>
  </si>
  <si>
    <t>101493162</t>
  </si>
  <si>
    <t>101900076</t>
  </si>
  <si>
    <t>100074344</t>
  </si>
  <si>
    <t>101492692</t>
  </si>
  <si>
    <t>101490285</t>
  </si>
  <si>
    <t>100076805</t>
  </si>
  <si>
    <t>100067933</t>
  </si>
  <si>
    <t>101900092</t>
  </si>
  <si>
    <t>101902045</t>
  </si>
  <si>
    <t>101494059</t>
  </si>
  <si>
    <t>101495754</t>
  </si>
  <si>
    <t>101498521</t>
  </si>
  <si>
    <t>100067835</t>
  </si>
  <si>
    <t>101898865</t>
  </si>
  <si>
    <t>101499305</t>
  </si>
  <si>
    <t>100075878</t>
  </si>
  <si>
    <t>100078799</t>
  </si>
  <si>
    <t>101902668</t>
  </si>
  <si>
    <t>101899163</t>
  </si>
  <si>
    <t>106400271</t>
  </si>
  <si>
    <t>106400298</t>
  </si>
  <si>
    <t>106400263</t>
  </si>
  <si>
    <t>106400280</t>
  </si>
  <si>
    <t>106400302</t>
  </si>
  <si>
    <t>106400319</t>
  </si>
  <si>
    <t>100075208</t>
  </si>
  <si>
    <t>101899368</t>
  </si>
  <si>
    <t>107041023</t>
  </si>
  <si>
    <t>108230168</t>
  </si>
  <si>
    <t>102537756</t>
  </si>
  <si>
    <t>102334111</t>
  </si>
  <si>
    <t>102537877</t>
  </si>
  <si>
    <t>102537828</t>
  </si>
  <si>
    <t>102537893</t>
  </si>
  <si>
    <t>102537748</t>
  </si>
  <si>
    <t>102537764</t>
  </si>
  <si>
    <t>102537908</t>
  </si>
  <si>
    <t>102537852</t>
  </si>
  <si>
    <t>102537924</t>
  </si>
  <si>
    <t>102537836</t>
  </si>
  <si>
    <t>102537797</t>
  </si>
  <si>
    <t>102537772</t>
  </si>
  <si>
    <t>102537885</t>
  </si>
  <si>
    <t>102537801</t>
  </si>
  <si>
    <t>102537810</t>
  </si>
  <si>
    <t>102537869</t>
  </si>
  <si>
    <t>102537789</t>
  </si>
  <si>
    <t>102537844</t>
  </si>
  <si>
    <t>102537916</t>
  </si>
  <si>
    <t>101597495</t>
  </si>
  <si>
    <t>101598004</t>
  </si>
  <si>
    <t>101598107</t>
  </si>
  <si>
    <t>103911100</t>
  </si>
  <si>
    <t>103911095</t>
  </si>
  <si>
    <t>103922654</t>
  </si>
  <si>
    <t>104030322</t>
  </si>
  <si>
    <t>105918401</t>
  </si>
  <si>
    <t>101598551</t>
  </si>
  <si>
    <t>101596986</t>
  </si>
  <si>
    <t>101938657</t>
  </si>
  <si>
    <t>106950843</t>
  </si>
  <si>
    <t>101344863</t>
  </si>
  <si>
    <t>101344927</t>
  </si>
  <si>
    <t>101344951</t>
  </si>
  <si>
    <t>101344855</t>
  </si>
  <si>
    <t>101344880</t>
  </si>
  <si>
    <t>101344902</t>
  </si>
  <si>
    <t>101344847</t>
  </si>
  <si>
    <t>101344978</t>
  </si>
  <si>
    <t>101345190</t>
  </si>
  <si>
    <t>101344960</t>
  </si>
  <si>
    <t>101344994</t>
  </si>
  <si>
    <t>101344935</t>
  </si>
  <si>
    <t>101344871</t>
  </si>
  <si>
    <t>101344986</t>
  </si>
  <si>
    <t>101344919</t>
  </si>
  <si>
    <t>101344943</t>
  </si>
  <si>
    <t>101345001</t>
  </si>
  <si>
    <t>101344898</t>
  </si>
  <si>
    <t>101342966</t>
  </si>
  <si>
    <t>101343047</t>
  </si>
  <si>
    <t>101343127</t>
  </si>
  <si>
    <t>101343102</t>
  </si>
  <si>
    <t>106306149</t>
  </si>
  <si>
    <t>101343723</t>
  </si>
  <si>
    <t>101343135</t>
  </si>
  <si>
    <t>101344404</t>
  </si>
  <si>
    <t>101343186</t>
  </si>
  <si>
    <t>101391888</t>
  </si>
  <si>
    <t>103815589</t>
  </si>
  <si>
    <t>101391685</t>
  </si>
  <si>
    <t>107534957</t>
  </si>
  <si>
    <t>103080596</t>
  </si>
  <si>
    <t>107208050</t>
  </si>
  <si>
    <t>106399254</t>
  </si>
  <si>
    <t>101391351</t>
  </si>
  <si>
    <t>103742301</t>
  </si>
  <si>
    <t>104526711</t>
  </si>
  <si>
    <t>101392151</t>
  </si>
  <si>
    <t>101391870</t>
  </si>
  <si>
    <t>101391804</t>
  </si>
  <si>
    <t>101392661</t>
  </si>
  <si>
    <t>102216185</t>
  </si>
  <si>
    <t>101392039</t>
  </si>
  <si>
    <t>106270405</t>
  </si>
  <si>
    <t>107027230</t>
  </si>
  <si>
    <t>105884538</t>
  </si>
  <si>
    <t>101350723</t>
  </si>
  <si>
    <t>102028226</t>
  </si>
  <si>
    <t>102916916</t>
  </si>
  <si>
    <t>106298491</t>
  </si>
  <si>
    <t>106300078</t>
  </si>
  <si>
    <t>101351017</t>
  </si>
  <si>
    <t>101349328</t>
  </si>
  <si>
    <t>101352036</t>
  </si>
  <si>
    <t>101350389</t>
  </si>
  <si>
    <t>102407179</t>
  </si>
  <si>
    <t>101350983</t>
  </si>
  <si>
    <t>101351130</t>
  </si>
  <si>
    <t>101351121</t>
  </si>
  <si>
    <t>101349256</t>
  </si>
  <si>
    <t>101286153</t>
  </si>
  <si>
    <t>101287492</t>
  </si>
  <si>
    <t>101955992</t>
  </si>
  <si>
    <t>101287167</t>
  </si>
  <si>
    <t>101285101</t>
  </si>
  <si>
    <t>101287159</t>
  </si>
  <si>
    <t>101287100</t>
  </si>
  <si>
    <t>101287183</t>
  </si>
  <si>
    <t>107003492</t>
  </si>
  <si>
    <t>105763255</t>
  </si>
  <si>
    <t>100549432</t>
  </si>
  <si>
    <t>100547398</t>
  </si>
  <si>
    <t>100547402</t>
  </si>
  <si>
    <t>100547380</t>
  </si>
  <si>
    <t>102188959</t>
  </si>
  <si>
    <t>100553107</t>
  </si>
  <si>
    <t>102968971</t>
  </si>
  <si>
    <t>107380220</t>
  </si>
  <si>
    <t>100406583</t>
  </si>
  <si>
    <t>105805760</t>
  </si>
  <si>
    <t>102783415</t>
  </si>
  <si>
    <t>102783232</t>
  </si>
  <si>
    <t>102783249</t>
  </si>
  <si>
    <t>102783511</t>
  </si>
  <si>
    <t>102783440</t>
  </si>
  <si>
    <t>102783304</t>
  </si>
  <si>
    <t>102783281</t>
  </si>
  <si>
    <t>102783458</t>
  </si>
  <si>
    <t>102783466</t>
  </si>
  <si>
    <t>102783290</t>
  </si>
  <si>
    <t>102783499</t>
  </si>
  <si>
    <t>102783169</t>
  </si>
  <si>
    <t>102783482</t>
  </si>
  <si>
    <t>102783503</t>
  </si>
  <si>
    <t>102783562</t>
  </si>
  <si>
    <t>102783423</t>
  </si>
  <si>
    <t>102783520</t>
  </si>
  <si>
    <t>102783538</t>
  </si>
  <si>
    <t>102783257</t>
  </si>
  <si>
    <t>103083360</t>
  </si>
  <si>
    <t>104259403</t>
  </si>
  <si>
    <t>108298866</t>
  </si>
  <si>
    <t>108258992</t>
  </si>
  <si>
    <t>108258984</t>
  </si>
  <si>
    <t>108259016</t>
  </si>
  <si>
    <t>108259008</t>
  </si>
  <si>
    <t>108259065</t>
  </si>
  <si>
    <t>108259073</t>
  </si>
  <si>
    <t>108298840</t>
  </si>
  <si>
    <t>108298874</t>
  </si>
  <si>
    <t>108298858</t>
  </si>
  <si>
    <t>100404731</t>
  </si>
  <si>
    <t>102783431</t>
  </si>
  <si>
    <t>102783474</t>
  </si>
  <si>
    <t>102783265</t>
  </si>
  <si>
    <t>102783273</t>
  </si>
  <si>
    <t>107038450</t>
  </si>
  <si>
    <t>103699081</t>
  </si>
  <si>
    <t>100404151</t>
  </si>
  <si>
    <t>100406399</t>
  </si>
  <si>
    <t>100553990</t>
  </si>
  <si>
    <t>100405574</t>
  </si>
  <si>
    <t>100550557</t>
  </si>
  <si>
    <t>100549754</t>
  </si>
  <si>
    <t>100406403</t>
  </si>
  <si>
    <t>100405902</t>
  </si>
  <si>
    <t>100406253</t>
  </si>
  <si>
    <t>102067565</t>
  </si>
  <si>
    <t>100550469</t>
  </si>
  <si>
    <t>100553578</t>
  </si>
  <si>
    <t>100403441</t>
  </si>
  <si>
    <t>100548681</t>
  </si>
  <si>
    <t>100548690</t>
  </si>
  <si>
    <t>105569906</t>
  </si>
  <si>
    <t>100403298</t>
  </si>
  <si>
    <t>100549264</t>
  </si>
  <si>
    <t>100553262</t>
  </si>
  <si>
    <t>100552237</t>
  </si>
  <si>
    <t>100406149</t>
  </si>
  <si>
    <t>100405076</t>
  </si>
  <si>
    <t>100553676</t>
  </si>
  <si>
    <t>100552204</t>
  </si>
  <si>
    <t>102188151</t>
  </si>
  <si>
    <t>100402944</t>
  </si>
  <si>
    <t>106400175</t>
  </si>
  <si>
    <t>106400191</t>
  </si>
  <si>
    <t>106400183</t>
  </si>
  <si>
    <t>106400206</t>
  </si>
  <si>
    <t>106400214</t>
  </si>
  <si>
    <t>100548147</t>
  </si>
  <si>
    <t>100547873</t>
  </si>
  <si>
    <t>100553836</t>
  </si>
  <si>
    <t>100406116</t>
  </si>
  <si>
    <t>102171308</t>
  </si>
  <si>
    <t>102987651</t>
  </si>
  <si>
    <t>103611103</t>
  </si>
  <si>
    <t>102220756</t>
  </si>
  <si>
    <t>102848547</t>
  </si>
  <si>
    <t>103029921</t>
  </si>
  <si>
    <t>102993176</t>
  </si>
  <si>
    <t>102220633</t>
  </si>
  <si>
    <t>100975794</t>
  </si>
  <si>
    <t>102823805</t>
  </si>
  <si>
    <t>100976070</t>
  </si>
  <si>
    <t>102993184</t>
  </si>
  <si>
    <t>102171365</t>
  </si>
  <si>
    <t>103296927</t>
  </si>
  <si>
    <t>102707034</t>
  </si>
  <si>
    <t>102729645</t>
  </si>
  <si>
    <t>102983672</t>
  </si>
  <si>
    <t>103093871</t>
  </si>
  <si>
    <t>102859943</t>
  </si>
  <si>
    <t>102220650</t>
  </si>
  <si>
    <t>102848539</t>
  </si>
  <si>
    <t>102983689</t>
  </si>
  <si>
    <t>102892902</t>
  </si>
  <si>
    <t>101949343</t>
  </si>
  <si>
    <t>102993192</t>
  </si>
  <si>
    <t>102687917</t>
  </si>
  <si>
    <t>101949319</t>
  </si>
  <si>
    <t>102641323</t>
  </si>
  <si>
    <t>100975671</t>
  </si>
  <si>
    <t>100975655</t>
  </si>
  <si>
    <t>100367983</t>
  </si>
  <si>
    <t>100975698</t>
  </si>
  <si>
    <t>100975542</t>
  </si>
  <si>
    <t>107092754</t>
  </si>
  <si>
    <t>107064566</t>
  </si>
  <si>
    <t>100367838</t>
  </si>
  <si>
    <t>100975680</t>
  </si>
  <si>
    <t>102031931</t>
  </si>
  <si>
    <t>102485928</t>
  </si>
  <si>
    <t>102485821</t>
  </si>
  <si>
    <t>100368523</t>
  </si>
  <si>
    <t>100976053</t>
  </si>
  <si>
    <t>102220797</t>
  </si>
  <si>
    <t>100977697</t>
  </si>
  <si>
    <t>100977945</t>
  </si>
  <si>
    <t>100978026</t>
  </si>
  <si>
    <t>102561315</t>
  </si>
  <si>
    <t>100975778</t>
  </si>
  <si>
    <t>102220705</t>
  </si>
  <si>
    <t>102220641</t>
  </si>
  <si>
    <t>102150067</t>
  </si>
  <si>
    <t>104785110</t>
  </si>
  <si>
    <t>104760005</t>
  </si>
  <si>
    <t>105170884</t>
  </si>
  <si>
    <t>100949758</t>
  </si>
  <si>
    <t>100948812</t>
  </si>
  <si>
    <t>100948601</t>
  </si>
  <si>
    <t>100948597</t>
  </si>
  <si>
    <t>100948610</t>
  </si>
  <si>
    <t>100948433</t>
  </si>
  <si>
    <t>103162619</t>
  </si>
  <si>
    <t>100950633</t>
  </si>
  <si>
    <t>100948319</t>
  </si>
  <si>
    <t>100950625</t>
  </si>
  <si>
    <t>100950641</t>
  </si>
  <si>
    <t>100950981</t>
  </si>
  <si>
    <t>100950973</t>
  </si>
  <si>
    <t>100951015</t>
  </si>
  <si>
    <t>100949803</t>
  </si>
  <si>
    <t>100950609</t>
  </si>
  <si>
    <t>100950990</t>
  </si>
  <si>
    <t>101951029</t>
  </si>
  <si>
    <t>100950617</t>
  </si>
  <si>
    <t>100950676</t>
  </si>
  <si>
    <t>100950965</t>
  </si>
  <si>
    <t>100951961</t>
  </si>
  <si>
    <t>100950668</t>
  </si>
  <si>
    <t>100951023</t>
  </si>
  <si>
    <t>100950957</t>
  </si>
  <si>
    <t>100951007</t>
  </si>
  <si>
    <t>100950650</t>
  </si>
  <si>
    <t>100950594</t>
  </si>
  <si>
    <t>100948327</t>
  </si>
  <si>
    <t>103163940</t>
  </si>
  <si>
    <t>103162627</t>
  </si>
  <si>
    <t>103159502</t>
  </si>
  <si>
    <t>103327033</t>
  </si>
  <si>
    <t>108047572</t>
  </si>
  <si>
    <t>102874799</t>
  </si>
  <si>
    <t>100951031</t>
  </si>
  <si>
    <t>106783514</t>
  </si>
  <si>
    <t>100949292</t>
  </si>
  <si>
    <t>100949225</t>
  </si>
  <si>
    <t>100950730</t>
  </si>
  <si>
    <t>100951777</t>
  </si>
  <si>
    <t>100950262</t>
  </si>
  <si>
    <t>100948441</t>
  </si>
  <si>
    <t>100951728</t>
  </si>
  <si>
    <t>100950748</t>
  </si>
  <si>
    <t>100949975</t>
  </si>
  <si>
    <t>100951291</t>
  </si>
  <si>
    <t>100951752</t>
  </si>
  <si>
    <t>100951306</t>
  </si>
  <si>
    <t>100950211</t>
  </si>
  <si>
    <t>100948335</t>
  </si>
  <si>
    <t>100948351</t>
  </si>
  <si>
    <t>102440631</t>
  </si>
  <si>
    <t>102688910</t>
  </si>
  <si>
    <t>102170983</t>
  </si>
  <si>
    <t>102170900</t>
  </si>
  <si>
    <t>102688901</t>
  </si>
  <si>
    <t>102170653</t>
  </si>
  <si>
    <t>102170645</t>
  </si>
  <si>
    <t>102170862</t>
  </si>
  <si>
    <t>102170934</t>
  </si>
  <si>
    <t>102170661</t>
  </si>
  <si>
    <t>102170879</t>
  </si>
  <si>
    <t>102170854</t>
  </si>
  <si>
    <t>102440682</t>
  </si>
  <si>
    <t>102170991</t>
  </si>
  <si>
    <t>102170688</t>
  </si>
  <si>
    <t>102170707</t>
  </si>
  <si>
    <t>102170696</t>
  </si>
  <si>
    <t>103463153</t>
  </si>
  <si>
    <t>102170670</t>
  </si>
  <si>
    <t>102170766</t>
  </si>
  <si>
    <t>102170887</t>
  </si>
  <si>
    <t>102170723</t>
  </si>
  <si>
    <t>102170918</t>
  </si>
  <si>
    <t>102170731</t>
  </si>
  <si>
    <t>102170758</t>
  </si>
  <si>
    <t>102170715</t>
  </si>
  <si>
    <t>102170926</t>
  </si>
  <si>
    <t>102170846</t>
  </si>
  <si>
    <t>102170740</t>
  </si>
  <si>
    <t>102688872</t>
  </si>
  <si>
    <t>102171009</t>
  </si>
  <si>
    <t>103463161</t>
  </si>
  <si>
    <t>102170895</t>
  </si>
  <si>
    <t>102440623</t>
  </si>
  <si>
    <t>102688928</t>
  </si>
  <si>
    <t>102170774</t>
  </si>
  <si>
    <t>102170782</t>
  </si>
  <si>
    <t>102170942</t>
  </si>
  <si>
    <t>103463170</t>
  </si>
  <si>
    <t>102170811</t>
  </si>
  <si>
    <t>102170799</t>
  </si>
  <si>
    <t>102170803</t>
  </si>
  <si>
    <t>102171017</t>
  </si>
  <si>
    <t>102170838</t>
  </si>
  <si>
    <t>102170959</t>
  </si>
  <si>
    <t>102170820</t>
  </si>
  <si>
    <t>102688889</t>
  </si>
  <si>
    <t>102757218</t>
  </si>
  <si>
    <t>102688897</t>
  </si>
  <si>
    <t>102171025</t>
  </si>
  <si>
    <t>100927823</t>
  </si>
  <si>
    <t>100927528</t>
  </si>
  <si>
    <t>100925730</t>
  </si>
  <si>
    <t>100926363</t>
  </si>
  <si>
    <t>102440512</t>
  </si>
  <si>
    <t>106226261</t>
  </si>
  <si>
    <t>100924892</t>
  </si>
  <si>
    <t>100924868</t>
  </si>
  <si>
    <t>100925721</t>
  </si>
  <si>
    <t>100924913</t>
  </si>
  <si>
    <t>100926187</t>
  </si>
  <si>
    <t>100925199</t>
  </si>
  <si>
    <t>100925203</t>
  </si>
  <si>
    <t>104190056</t>
  </si>
  <si>
    <t>102426522</t>
  </si>
  <si>
    <t>100520158</t>
  </si>
  <si>
    <t>102776678</t>
  </si>
  <si>
    <t>102751977</t>
  </si>
  <si>
    <t>102751985</t>
  </si>
  <si>
    <t>102776602</t>
  </si>
  <si>
    <t>102776598</t>
  </si>
  <si>
    <t>102751993</t>
  </si>
  <si>
    <t>102776694</t>
  </si>
  <si>
    <t>102752054</t>
  </si>
  <si>
    <t>103835519</t>
  </si>
  <si>
    <t>102752011</t>
  </si>
  <si>
    <t>102751936</t>
  </si>
  <si>
    <t>102752020</t>
  </si>
  <si>
    <t>102751928</t>
  </si>
  <si>
    <t>103108453</t>
  </si>
  <si>
    <t>102776619</t>
  </si>
  <si>
    <t>100520140</t>
  </si>
  <si>
    <t>102983541</t>
  </si>
  <si>
    <t>102751969</t>
  </si>
  <si>
    <t>102751944</t>
  </si>
  <si>
    <t>102751952</t>
  </si>
  <si>
    <t>101951641</t>
  </si>
  <si>
    <t>102776660</t>
  </si>
  <si>
    <t>102905276</t>
  </si>
  <si>
    <t>105917206</t>
  </si>
  <si>
    <t>106553941</t>
  </si>
  <si>
    <t>100954714</t>
  </si>
  <si>
    <t>102204801</t>
  </si>
  <si>
    <t>100954771</t>
  </si>
  <si>
    <t>100521162</t>
  </si>
  <si>
    <t>100952796</t>
  </si>
  <si>
    <t>100954618</t>
  </si>
  <si>
    <t>100952823</t>
  </si>
  <si>
    <t>100953109</t>
  </si>
  <si>
    <t>100520586</t>
  </si>
  <si>
    <t>100953002</t>
  </si>
  <si>
    <t>100953019</t>
  </si>
  <si>
    <t>106400636</t>
  </si>
  <si>
    <t>105044059</t>
  </si>
  <si>
    <t>102756578</t>
  </si>
  <si>
    <t>101466052</t>
  </si>
  <si>
    <t>101465898</t>
  </si>
  <si>
    <t>100757260</t>
  </si>
  <si>
    <t>100757235</t>
  </si>
  <si>
    <t>100757368</t>
  </si>
  <si>
    <t>101466149</t>
  </si>
  <si>
    <t>100757489</t>
  </si>
  <si>
    <t>104736361</t>
  </si>
  <si>
    <t>108191570</t>
  </si>
  <si>
    <t>101465871</t>
  </si>
  <si>
    <t>100757376</t>
  </si>
  <si>
    <t>101466069</t>
  </si>
  <si>
    <t>100757405</t>
  </si>
  <si>
    <t>101465960</t>
  </si>
  <si>
    <t>101465791</t>
  </si>
  <si>
    <t>100610243</t>
  </si>
  <si>
    <t>100610198</t>
  </si>
  <si>
    <t>100610202</t>
  </si>
  <si>
    <t>100981404</t>
  </si>
  <si>
    <t>100981783</t>
  </si>
  <si>
    <t>100981726</t>
  </si>
  <si>
    <t>100981687</t>
  </si>
  <si>
    <t>103654623</t>
  </si>
  <si>
    <t>102467168</t>
  </si>
  <si>
    <t>101487336</t>
  </si>
  <si>
    <t>107651338</t>
  </si>
  <si>
    <t>103875740</t>
  </si>
  <si>
    <t>104509865</t>
  </si>
  <si>
    <t>104978051</t>
  </si>
  <si>
    <t>103654615</t>
  </si>
  <si>
    <t>103218346</t>
  </si>
  <si>
    <t>103875758</t>
  </si>
  <si>
    <t>103875723</t>
  </si>
  <si>
    <t>103654658</t>
  </si>
  <si>
    <t>103717849</t>
  </si>
  <si>
    <t>103717857</t>
  </si>
  <si>
    <t>100981679</t>
  </si>
  <si>
    <t>103654607</t>
  </si>
  <si>
    <t>103202861</t>
  </si>
  <si>
    <t>103875731</t>
  </si>
  <si>
    <t>103717865</t>
  </si>
  <si>
    <t>103375872</t>
  </si>
  <si>
    <t>103176283</t>
  </si>
  <si>
    <t>103654596</t>
  </si>
  <si>
    <t>103503252</t>
  </si>
  <si>
    <t>103654588</t>
  </si>
  <si>
    <t>103717832</t>
  </si>
  <si>
    <t>103218338</t>
  </si>
  <si>
    <t>103654631</t>
  </si>
  <si>
    <t>101487344</t>
  </si>
  <si>
    <t>102203108</t>
  </si>
  <si>
    <t>103654570</t>
  </si>
  <si>
    <t>103654640</t>
  </si>
  <si>
    <t>103485938</t>
  </si>
  <si>
    <t>103247004</t>
  </si>
  <si>
    <t>100981558</t>
  </si>
  <si>
    <t>100610497</t>
  </si>
  <si>
    <t>104269929</t>
  </si>
  <si>
    <t>104826206</t>
  </si>
  <si>
    <t>101757838</t>
  </si>
  <si>
    <t>108309586</t>
  </si>
  <si>
    <t>101333969</t>
  </si>
  <si>
    <t>100586921</t>
  </si>
  <si>
    <t>101327629</t>
  </si>
  <si>
    <t>100586913</t>
  </si>
  <si>
    <t>105814701</t>
  </si>
  <si>
    <t>106234606</t>
  </si>
  <si>
    <t>101327250</t>
  </si>
  <si>
    <t>102207221</t>
  </si>
  <si>
    <t>101757942</t>
  </si>
  <si>
    <t>101951391</t>
  </si>
  <si>
    <t>100587295</t>
  </si>
  <si>
    <t>101757846</t>
  </si>
  <si>
    <t>100587764</t>
  </si>
  <si>
    <t>101332659</t>
  </si>
  <si>
    <t>101329825</t>
  </si>
  <si>
    <t>101332802</t>
  </si>
  <si>
    <t>101333985</t>
  </si>
  <si>
    <t>101334425</t>
  </si>
  <si>
    <t>102587727</t>
  </si>
  <si>
    <t>101334159</t>
  </si>
  <si>
    <t>102102207</t>
  </si>
  <si>
    <t>101332763</t>
  </si>
  <si>
    <t>101951439</t>
  </si>
  <si>
    <t>100587932</t>
  </si>
  <si>
    <t>100587594</t>
  </si>
  <si>
    <t>102102188</t>
  </si>
  <si>
    <t>102236646</t>
  </si>
  <si>
    <t>101335194</t>
  </si>
  <si>
    <t>101335485</t>
  </si>
  <si>
    <t>102574763</t>
  </si>
  <si>
    <t>101332843</t>
  </si>
  <si>
    <t>102917541</t>
  </si>
  <si>
    <t>101335887</t>
  </si>
  <si>
    <t>101329989</t>
  </si>
  <si>
    <t>101333686</t>
  </si>
  <si>
    <t>101335268</t>
  </si>
  <si>
    <t>102236515</t>
  </si>
  <si>
    <t>102708875</t>
  </si>
  <si>
    <t>101328822</t>
  </si>
  <si>
    <t>102123913</t>
  </si>
  <si>
    <t>101334732</t>
  </si>
  <si>
    <t>101757493</t>
  </si>
  <si>
    <t>100587543</t>
  </si>
  <si>
    <t>101334247</t>
  </si>
  <si>
    <t>100577277</t>
  </si>
  <si>
    <t>101332337</t>
  </si>
  <si>
    <t>101332056</t>
  </si>
  <si>
    <t>101335524</t>
  </si>
  <si>
    <t>101335637</t>
  </si>
  <si>
    <t>101334450</t>
  </si>
  <si>
    <t>101332714</t>
  </si>
  <si>
    <t>102102354</t>
  </si>
  <si>
    <t>102207141</t>
  </si>
  <si>
    <t>101334845</t>
  </si>
  <si>
    <t>101757715</t>
  </si>
  <si>
    <t>103699161</t>
  </si>
  <si>
    <t>101757477</t>
  </si>
  <si>
    <t>100588066</t>
  </si>
  <si>
    <t>101331703</t>
  </si>
  <si>
    <t>100576670</t>
  </si>
  <si>
    <t>101329296</t>
  </si>
  <si>
    <t>101328611</t>
  </si>
  <si>
    <t>101331043</t>
  </si>
  <si>
    <t>100577172</t>
  </si>
  <si>
    <t>101757604</t>
  </si>
  <si>
    <t>101331512</t>
  </si>
  <si>
    <t>100577068</t>
  </si>
  <si>
    <t>101330325</t>
  </si>
  <si>
    <t>101328871</t>
  </si>
  <si>
    <t>101329794</t>
  </si>
  <si>
    <t>100577201</t>
  </si>
  <si>
    <t>100578583</t>
  </si>
  <si>
    <t>101331561</t>
  </si>
  <si>
    <t>101328437</t>
  </si>
  <si>
    <t>101329698</t>
  </si>
  <si>
    <t>106400100</t>
  </si>
  <si>
    <t>106400126</t>
  </si>
  <si>
    <t>106400095</t>
  </si>
  <si>
    <t>106400118</t>
  </si>
  <si>
    <t>106400134</t>
  </si>
  <si>
    <t>106400142</t>
  </si>
  <si>
    <t>101327549</t>
  </si>
  <si>
    <t>101327330</t>
  </si>
  <si>
    <t>101329997</t>
  </si>
  <si>
    <t>101329411</t>
  </si>
  <si>
    <t>102026307</t>
  </si>
  <si>
    <t>100704679</t>
  </si>
  <si>
    <t>100704156</t>
  </si>
  <si>
    <t>102026495</t>
  </si>
  <si>
    <t>102130994</t>
  </si>
  <si>
    <t>102026487</t>
  </si>
  <si>
    <t>102026534</t>
  </si>
  <si>
    <t>102026526</t>
  </si>
  <si>
    <t>102026500</t>
  </si>
  <si>
    <t>102026479</t>
  </si>
  <si>
    <t>102131001</t>
  </si>
  <si>
    <t>102026420</t>
  </si>
  <si>
    <t>102026567</t>
  </si>
  <si>
    <t>102026411</t>
  </si>
  <si>
    <t>102026518</t>
  </si>
  <si>
    <t>102026403</t>
  </si>
  <si>
    <t>102026559</t>
  </si>
  <si>
    <t>102026446</t>
  </si>
  <si>
    <t>102026575</t>
  </si>
  <si>
    <t>102026438</t>
  </si>
  <si>
    <t>102026542</t>
  </si>
  <si>
    <t>102026454</t>
  </si>
  <si>
    <t>102026399</t>
  </si>
  <si>
    <t>102026462</t>
  </si>
  <si>
    <t>102709257</t>
  </si>
  <si>
    <t>104554612</t>
  </si>
  <si>
    <t>105385035</t>
  </si>
  <si>
    <t>105943033</t>
  </si>
  <si>
    <t>104655939</t>
  </si>
  <si>
    <t>100704943</t>
  </si>
  <si>
    <t>100705735</t>
  </si>
  <si>
    <t>100704488</t>
  </si>
  <si>
    <t>100703900</t>
  </si>
  <si>
    <t>100704611</t>
  </si>
  <si>
    <t>102026331</t>
  </si>
  <si>
    <t>102106760</t>
  </si>
  <si>
    <t>107901594</t>
  </si>
  <si>
    <t>100630740</t>
  </si>
  <si>
    <t>100630758</t>
  </si>
  <si>
    <t>100630766</t>
  </si>
  <si>
    <t>100630063</t>
  </si>
  <si>
    <t>100633053</t>
  </si>
  <si>
    <t>100629818</t>
  </si>
  <si>
    <t>100408082</t>
  </si>
  <si>
    <t>100630991</t>
  </si>
  <si>
    <t>100634912</t>
  </si>
  <si>
    <t>100634988</t>
  </si>
  <si>
    <t>102813963</t>
  </si>
  <si>
    <t>100635155</t>
  </si>
  <si>
    <t>100634672</t>
  </si>
  <si>
    <t>102106989</t>
  </si>
  <si>
    <t>102106997</t>
  </si>
  <si>
    <t>100634793</t>
  </si>
  <si>
    <t>103786304</t>
  </si>
  <si>
    <t>103727407</t>
  </si>
  <si>
    <t>102813939</t>
  </si>
  <si>
    <t>103168187</t>
  </si>
  <si>
    <t>100635139</t>
  </si>
  <si>
    <t>102654423</t>
  </si>
  <si>
    <t>103088865</t>
  </si>
  <si>
    <t>100634970</t>
  </si>
  <si>
    <t>103021460</t>
  </si>
  <si>
    <t>102813980</t>
  </si>
  <si>
    <t>100634961</t>
  </si>
  <si>
    <t>103052876</t>
  </si>
  <si>
    <t>100634857</t>
  </si>
  <si>
    <t>100634816</t>
  </si>
  <si>
    <t>100634953</t>
  </si>
  <si>
    <t>100634697</t>
  </si>
  <si>
    <t>100635114</t>
  </si>
  <si>
    <t>100634881</t>
  </si>
  <si>
    <t>103156524</t>
  </si>
  <si>
    <t>103164879</t>
  </si>
  <si>
    <t>101758041</t>
  </si>
  <si>
    <t>102813998</t>
  </si>
  <si>
    <t>100635091</t>
  </si>
  <si>
    <t>102813955</t>
  </si>
  <si>
    <t>100634656</t>
  </si>
  <si>
    <t>100634873</t>
  </si>
  <si>
    <t>102106614</t>
  </si>
  <si>
    <t>100634929</t>
  </si>
  <si>
    <t>100635122</t>
  </si>
  <si>
    <t>100635018</t>
  </si>
  <si>
    <t>102930288</t>
  </si>
  <si>
    <t>103088857</t>
  </si>
  <si>
    <t>102173668</t>
  </si>
  <si>
    <t>100634648</t>
  </si>
  <si>
    <t>100635106</t>
  </si>
  <si>
    <t>100635075</t>
  </si>
  <si>
    <t>100635026</t>
  </si>
  <si>
    <t>100635000</t>
  </si>
  <si>
    <t>101880347</t>
  </si>
  <si>
    <t>100407924</t>
  </si>
  <si>
    <t>100630862</t>
  </si>
  <si>
    <t>100634865</t>
  </si>
  <si>
    <t>100634710</t>
  </si>
  <si>
    <t>103052868</t>
  </si>
  <si>
    <t>103236934</t>
  </si>
  <si>
    <t>100635147</t>
  </si>
  <si>
    <t>100635083</t>
  </si>
  <si>
    <t>103052884</t>
  </si>
  <si>
    <t>102930296</t>
  </si>
  <si>
    <t>105328768</t>
  </si>
  <si>
    <t>100634701</t>
  </si>
  <si>
    <t>102813971</t>
  </si>
  <si>
    <t>103903685</t>
  </si>
  <si>
    <t>103988918</t>
  </si>
  <si>
    <t>101757983</t>
  </si>
  <si>
    <t>103104072</t>
  </si>
  <si>
    <t>102814005</t>
  </si>
  <si>
    <t>102813947</t>
  </si>
  <si>
    <t>100634630</t>
  </si>
  <si>
    <t>102107053</t>
  </si>
  <si>
    <t>104078302</t>
  </si>
  <si>
    <t>101880154</t>
  </si>
  <si>
    <t>100633924</t>
  </si>
  <si>
    <t>100631574</t>
  </si>
  <si>
    <t>100631156</t>
  </si>
  <si>
    <t>100407439</t>
  </si>
  <si>
    <t>100407300</t>
  </si>
  <si>
    <t>100407836</t>
  </si>
  <si>
    <t>102146206</t>
  </si>
  <si>
    <t>100633973</t>
  </si>
  <si>
    <t>100630959</t>
  </si>
  <si>
    <t>100635171</t>
  </si>
  <si>
    <t>100629754</t>
  </si>
  <si>
    <t>100633123</t>
  </si>
  <si>
    <t>100568330</t>
  </si>
  <si>
    <t>106370178</t>
  </si>
  <si>
    <t>106370160</t>
  </si>
  <si>
    <t>100568080</t>
  </si>
  <si>
    <t>100567378</t>
  </si>
  <si>
    <t>100500360</t>
  </si>
  <si>
    <t>100499668</t>
  </si>
  <si>
    <t>101827830</t>
  </si>
  <si>
    <t>101827741</t>
  </si>
  <si>
    <t>101827643</t>
  </si>
  <si>
    <t>101827678</t>
  </si>
  <si>
    <t>101827784</t>
  </si>
  <si>
    <t>101827694</t>
  </si>
  <si>
    <t>101827598</t>
  </si>
  <si>
    <t>101827709</t>
  </si>
  <si>
    <t>101827725</t>
  </si>
  <si>
    <t>101827821</t>
  </si>
  <si>
    <t>101827635</t>
  </si>
  <si>
    <t>101827733</t>
  </si>
  <si>
    <t>101827627</t>
  </si>
  <si>
    <t>101827768</t>
  </si>
  <si>
    <t>101827750</t>
  </si>
  <si>
    <t>101827776</t>
  </si>
  <si>
    <t>101827813</t>
  </si>
  <si>
    <t>101827651</t>
  </si>
  <si>
    <t>101827805</t>
  </si>
  <si>
    <t>101827717</t>
  </si>
  <si>
    <t>101827686</t>
  </si>
  <si>
    <t>101827619</t>
  </si>
  <si>
    <t>101827660</t>
  </si>
  <si>
    <t>101827848</t>
  </si>
  <si>
    <t>101827792</t>
  </si>
  <si>
    <t>101827602</t>
  </si>
  <si>
    <t>104780270</t>
  </si>
  <si>
    <t>100628745</t>
  </si>
  <si>
    <t>100567589</t>
  </si>
  <si>
    <t>100569381</t>
  </si>
  <si>
    <t>100500020</t>
  </si>
  <si>
    <t>100567907</t>
  </si>
  <si>
    <t>100499676</t>
  </si>
  <si>
    <t>100499692</t>
  </si>
  <si>
    <t>100627066</t>
  </si>
  <si>
    <t>100626140</t>
  </si>
  <si>
    <t>100500548</t>
  </si>
  <si>
    <t>100627605</t>
  </si>
  <si>
    <t>100626211</t>
  </si>
  <si>
    <t>100628729</t>
  </si>
  <si>
    <t>102117761</t>
  </si>
  <si>
    <t>100628026</t>
  </si>
  <si>
    <t>100629473</t>
  </si>
  <si>
    <t>100629192</t>
  </si>
  <si>
    <t>100499973</t>
  </si>
  <si>
    <t>106400896</t>
  </si>
  <si>
    <t>106398809</t>
  </si>
  <si>
    <t>100567386</t>
  </si>
  <si>
    <t>100565388</t>
  </si>
  <si>
    <t>100775408</t>
  </si>
  <si>
    <t>100777090</t>
  </si>
  <si>
    <t>100774067</t>
  </si>
  <si>
    <t>100777049</t>
  </si>
  <si>
    <t>100773785</t>
  </si>
  <si>
    <t>100774026</t>
  </si>
  <si>
    <t>100777065</t>
  </si>
  <si>
    <t>100774034</t>
  </si>
  <si>
    <t>101688965</t>
  </si>
  <si>
    <t>100777057</t>
  </si>
  <si>
    <t>102183309</t>
  </si>
  <si>
    <t>100773808</t>
  </si>
  <si>
    <t>102183317</t>
  </si>
  <si>
    <t>100777104</t>
  </si>
  <si>
    <t>101688957</t>
  </si>
  <si>
    <t>100777112</t>
  </si>
  <si>
    <t>100777016</t>
  </si>
  <si>
    <t>100777073</t>
  </si>
  <si>
    <t>100773777</t>
  </si>
  <si>
    <t>100773736</t>
  </si>
  <si>
    <t>100774753</t>
  </si>
  <si>
    <t>100777032</t>
  </si>
  <si>
    <t>101827215</t>
  </si>
  <si>
    <t>100774761</t>
  </si>
  <si>
    <t>100774987</t>
  </si>
  <si>
    <t>100773744</t>
  </si>
  <si>
    <t>100777081</t>
  </si>
  <si>
    <t>100774018</t>
  </si>
  <si>
    <t>100773752</t>
  </si>
  <si>
    <t>100567100</t>
  </si>
  <si>
    <t>100773793</t>
  </si>
  <si>
    <t>101827379</t>
  </si>
  <si>
    <t>100777024</t>
  </si>
  <si>
    <t>100773769</t>
  </si>
  <si>
    <t>100774788</t>
  </si>
  <si>
    <t>100774042</t>
  </si>
  <si>
    <t>100773728</t>
  </si>
  <si>
    <t>100774770</t>
  </si>
  <si>
    <t>100567095</t>
  </si>
  <si>
    <t>100774059</t>
  </si>
  <si>
    <t>104565957</t>
  </si>
  <si>
    <t>104556606</t>
  </si>
  <si>
    <t>104556614</t>
  </si>
  <si>
    <t>104575200</t>
  </si>
  <si>
    <t>104701562</t>
  </si>
  <si>
    <t>104907846</t>
  </si>
  <si>
    <t>104907838</t>
  </si>
  <si>
    <t>100566952</t>
  </si>
  <si>
    <t>100774899</t>
  </si>
  <si>
    <t>100566944</t>
  </si>
  <si>
    <t>100774139</t>
  </si>
  <si>
    <t>100777694</t>
  </si>
  <si>
    <t>102904433</t>
  </si>
  <si>
    <t>104709911</t>
  </si>
  <si>
    <t>103698851</t>
  </si>
  <si>
    <t>100776771</t>
  </si>
  <si>
    <t>100777709</t>
  </si>
  <si>
    <t>100777196</t>
  </si>
  <si>
    <t>100565329</t>
  </si>
  <si>
    <t>100773865</t>
  </si>
  <si>
    <t>100773881</t>
  </si>
  <si>
    <t>100773849</t>
  </si>
  <si>
    <t>100773890</t>
  </si>
  <si>
    <t>100565337</t>
  </si>
  <si>
    <t>100774278</t>
  </si>
  <si>
    <t>100774430</t>
  </si>
  <si>
    <t>100565415</t>
  </si>
  <si>
    <t>100773873</t>
  </si>
  <si>
    <t>100776925</t>
  </si>
  <si>
    <t>100773701</t>
  </si>
  <si>
    <t>100773710</t>
  </si>
  <si>
    <t>100773605</t>
  </si>
  <si>
    <t>106399279</t>
  </si>
  <si>
    <t>106399295</t>
  </si>
  <si>
    <t>106399287</t>
  </si>
  <si>
    <t>106399300</t>
  </si>
  <si>
    <t>106399318</t>
  </si>
  <si>
    <t>100775615</t>
  </si>
  <si>
    <t>100697090</t>
  </si>
  <si>
    <t>106274003</t>
  </si>
  <si>
    <t>100696511</t>
  </si>
  <si>
    <t>100696683</t>
  </si>
  <si>
    <t>100694421</t>
  </si>
  <si>
    <t>100696909</t>
  </si>
  <si>
    <t>100697901</t>
  </si>
  <si>
    <t>102574021</t>
  </si>
  <si>
    <t>100697137</t>
  </si>
  <si>
    <t>101689015</t>
  </si>
  <si>
    <t>100697081</t>
  </si>
  <si>
    <t>100696843</t>
  </si>
  <si>
    <t>102182832</t>
  </si>
  <si>
    <t>102574056</t>
  </si>
  <si>
    <t>100697467</t>
  </si>
  <si>
    <t>100695060</t>
  </si>
  <si>
    <t>102687626</t>
  </si>
  <si>
    <t>102182592</t>
  </si>
  <si>
    <t>102796680</t>
  </si>
  <si>
    <t>100696835</t>
  </si>
  <si>
    <t>102182736</t>
  </si>
  <si>
    <t>101689058</t>
  </si>
  <si>
    <t>102707815</t>
  </si>
  <si>
    <t>100698038</t>
  </si>
  <si>
    <t>100696538</t>
  </si>
  <si>
    <t>102182904</t>
  </si>
  <si>
    <t>100696503</t>
  </si>
  <si>
    <t>100697792</t>
  </si>
  <si>
    <t>103108130</t>
  </si>
  <si>
    <t>100695699</t>
  </si>
  <si>
    <t>100697768</t>
  </si>
  <si>
    <t>103809308</t>
  </si>
  <si>
    <t>100697686</t>
  </si>
  <si>
    <t>100694987</t>
  </si>
  <si>
    <t>100697522</t>
  </si>
  <si>
    <t>100696144</t>
  </si>
  <si>
    <t>100697889</t>
  </si>
  <si>
    <t>100694309</t>
  </si>
  <si>
    <t>100697750</t>
  </si>
  <si>
    <t>100694384</t>
  </si>
  <si>
    <t>102024276</t>
  </si>
  <si>
    <t>100697491</t>
  </si>
  <si>
    <t>100624855</t>
  </si>
  <si>
    <t>102830072</t>
  </si>
  <si>
    <t>100624121</t>
  </si>
  <si>
    <t>100987232</t>
  </si>
  <si>
    <t>100624252</t>
  </si>
  <si>
    <t>102183979</t>
  </si>
  <si>
    <t>100625921</t>
  </si>
  <si>
    <t>101949773</t>
  </si>
  <si>
    <t>100625913</t>
  </si>
  <si>
    <t>100988049</t>
  </si>
  <si>
    <t>102708060</t>
  </si>
  <si>
    <t>100623854</t>
  </si>
  <si>
    <t>100987595</t>
  </si>
  <si>
    <t>100987128</t>
  </si>
  <si>
    <t>100624228</t>
  </si>
  <si>
    <t>100625132</t>
  </si>
  <si>
    <t>100987659</t>
  </si>
  <si>
    <t>100625655</t>
  </si>
  <si>
    <t>100625671</t>
  </si>
  <si>
    <t>104730130</t>
  </si>
  <si>
    <t>104891974</t>
  </si>
  <si>
    <t>100692359</t>
  </si>
  <si>
    <t>100692367</t>
  </si>
  <si>
    <t>100880616</t>
  </si>
  <si>
    <t>100880472</t>
  </si>
  <si>
    <t>100693710</t>
  </si>
  <si>
    <t>100693912</t>
  </si>
  <si>
    <t>100693785</t>
  </si>
  <si>
    <t>100693881</t>
  </si>
  <si>
    <t>100693728</t>
  </si>
  <si>
    <t>100693904</t>
  </si>
  <si>
    <t>100693873</t>
  </si>
  <si>
    <t>100693793</t>
  </si>
  <si>
    <t>100693857</t>
  </si>
  <si>
    <t>100693701</t>
  </si>
  <si>
    <t>100693890</t>
  </si>
  <si>
    <t>100693744</t>
  </si>
  <si>
    <t>100693769</t>
  </si>
  <si>
    <t>100693988</t>
  </si>
  <si>
    <t>100693824</t>
  </si>
  <si>
    <t>100693865</t>
  </si>
  <si>
    <t>100694171</t>
  </si>
  <si>
    <t>100693849</t>
  </si>
  <si>
    <t>100693777</t>
  </si>
  <si>
    <t>100693736</t>
  </si>
  <si>
    <t>100693970</t>
  </si>
  <si>
    <t>100693752</t>
  </si>
  <si>
    <t>100693816</t>
  </si>
  <si>
    <t>100693832</t>
  </si>
  <si>
    <t>100693808</t>
  </si>
  <si>
    <t>102023652</t>
  </si>
  <si>
    <t>102023716</t>
  </si>
  <si>
    <t>100691534</t>
  </si>
  <si>
    <t>100692797</t>
  </si>
  <si>
    <t>102174689</t>
  </si>
  <si>
    <t>100693517</t>
  </si>
  <si>
    <t>104611392</t>
  </si>
  <si>
    <t>102574185</t>
  </si>
  <si>
    <t>100987273</t>
  </si>
  <si>
    <t>100625884</t>
  </si>
  <si>
    <t>100625420</t>
  </si>
  <si>
    <t>102708051</t>
  </si>
  <si>
    <t>100988215</t>
  </si>
  <si>
    <t>100988145</t>
  </si>
  <si>
    <t>102183815</t>
  </si>
  <si>
    <t>100625108</t>
  </si>
  <si>
    <t>100511495</t>
  </si>
  <si>
    <t>101079643</t>
  </si>
  <si>
    <t>100511567</t>
  </si>
  <si>
    <t>100511366</t>
  </si>
  <si>
    <t>101080404</t>
  </si>
  <si>
    <t>100709133</t>
  </si>
  <si>
    <t>100510638</t>
  </si>
  <si>
    <t>100709117</t>
  </si>
  <si>
    <t>100511420</t>
  </si>
  <si>
    <t>100507537</t>
  </si>
  <si>
    <t>101079362</t>
  </si>
  <si>
    <t>101080009</t>
  </si>
  <si>
    <t>100579551</t>
  </si>
  <si>
    <t>100709377</t>
  </si>
  <si>
    <t>100708903</t>
  </si>
  <si>
    <t>100708911</t>
  </si>
  <si>
    <t>100708899</t>
  </si>
  <si>
    <t>100511438</t>
  </si>
  <si>
    <t>100509299</t>
  </si>
  <si>
    <t>100511454</t>
  </si>
  <si>
    <t>100507230</t>
  </si>
  <si>
    <t>100709465</t>
  </si>
  <si>
    <t>103879478</t>
  </si>
  <si>
    <t>106455286</t>
  </si>
  <si>
    <t>100579730</t>
  </si>
  <si>
    <t>100507352</t>
  </si>
  <si>
    <t>101081913</t>
  </si>
  <si>
    <t>101079338</t>
  </si>
  <si>
    <t>101080092</t>
  </si>
  <si>
    <t>101081307</t>
  </si>
  <si>
    <t>101079936</t>
  </si>
  <si>
    <t>101080252</t>
  </si>
  <si>
    <t>101079660</t>
  </si>
  <si>
    <t>101083234</t>
  </si>
  <si>
    <t>101081403</t>
  </si>
  <si>
    <t>101082705</t>
  </si>
  <si>
    <t>101082730</t>
  </si>
  <si>
    <t>101083363</t>
  </si>
  <si>
    <t>101081575</t>
  </si>
  <si>
    <t>100508021</t>
  </si>
  <si>
    <t>101082852</t>
  </si>
  <si>
    <t>101081567</t>
  </si>
  <si>
    <t>101081331</t>
  </si>
  <si>
    <t>100507133</t>
  </si>
  <si>
    <t>100507998</t>
  </si>
  <si>
    <t>100709385</t>
  </si>
  <si>
    <t>100507914</t>
  </si>
  <si>
    <t>100510025</t>
  </si>
  <si>
    <t>100579578</t>
  </si>
  <si>
    <t>100579852</t>
  </si>
  <si>
    <t>106398884</t>
  </si>
  <si>
    <t>106398892</t>
  </si>
  <si>
    <t>106398905</t>
  </si>
  <si>
    <t>101081028</t>
  </si>
  <si>
    <t>100579705</t>
  </si>
  <si>
    <t>105228166</t>
  </si>
  <si>
    <t>106734160</t>
  </si>
  <si>
    <t>101460465</t>
  </si>
  <si>
    <t>101460473</t>
  </si>
  <si>
    <t>101460432</t>
  </si>
  <si>
    <t>101460457</t>
  </si>
  <si>
    <t>101460449</t>
  </si>
  <si>
    <t>101460141</t>
  </si>
  <si>
    <t>101460264</t>
  </si>
  <si>
    <t>101460615</t>
  </si>
  <si>
    <t>102922884</t>
  </si>
  <si>
    <t>101460205</t>
  </si>
  <si>
    <t>101461739</t>
  </si>
  <si>
    <t>101460385</t>
  </si>
  <si>
    <t>101460393</t>
  </si>
  <si>
    <t>101460328</t>
  </si>
  <si>
    <t>101460481</t>
  </si>
  <si>
    <t>101235133</t>
  </si>
  <si>
    <t>101619814</t>
  </si>
  <si>
    <t>101619791</t>
  </si>
  <si>
    <t>101621042</t>
  </si>
  <si>
    <t>101619822</t>
  </si>
  <si>
    <t>101621059</t>
  </si>
  <si>
    <t>101620486</t>
  </si>
  <si>
    <t>101619839</t>
  </si>
  <si>
    <t>101620970</t>
  </si>
  <si>
    <t>101621034</t>
  </si>
  <si>
    <t>101619806</t>
  </si>
  <si>
    <t>101235221</t>
  </si>
  <si>
    <t>101235125</t>
  </si>
  <si>
    <t>101620701</t>
  </si>
  <si>
    <t>102828498</t>
  </si>
  <si>
    <t>106547417</t>
  </si>
  <si>
    <t>100735046</t>
  </si>
  <si>
    <t>100187745</t>
  </si>
  <si>
    <t>101633046</t>
  </si>
  <si>
    <t>106066942</t>
  </si>
  <si>
    <t>101584396</t>
  </si>
  <si>
    <t>100236104</t>
  </si>
  <si>
    <t>100398081</t>
  </si>
  <si>
    <t>100236024</t>
  </si>
  <si>
    <t>101696012</t>
  </si>
  <si>
    <t>102040597</t>
  </si>
  <si>
    <t>101640928</t>
  </si>
  <si>
    <t>100450673</t>
  </si>
  <si>
    <t>102029000</t>
  </si>
  <si>
    <t>100713383</t>
  </si>
  <si>
    <t>101655568</t>
  </si>
  <si>
    <t>101635695</t>
  </si>
  <si>
    <t>101643156</t>
  </si>
  <si>
    <t>101642565</t>
  </si>
  <si>
    <t>101643172</t>
  </si>
  <si>
    <t>102058597</t>
  </si>
  <si>
    <t>100805807</t>
  </si>
  <si>
    <t>102058601</t>
  </si>
  <si>
    <t>101643113</t>
  </si>
  <si>
    <t>101642469</t>
  </si>
  <si>
    <t>101642557</t>
  </si>
  <si>
    <t>101643092</t>
  </si>
  <si>
    <t>100734418</t>
  </si>
  <si>
    <t>101642573</t>
  </si>
  <si>
    <t>101643189</t>
  </si>
  <si>
    <t>102058610</t>
  </si>
  <si>
    <t>102058572</t>
  </si>
  <si>
    <t>100805796</t>
  </si>
  <si>
    <t>101643130</t>
  </si>
  <si>
    <t>101643201</t>
  </si>
  <si>
    <t>101642549</t>
  </si>
  <si>
    <t>101643025</t>
  </si>
  <si>
    <t>101642452</t>
  </si>
  <si>
    <t>101643084</t>
  </si>
  <si>
    <t>102058589</t>
  </si>
  <si>
    <t>101919825</t>
  </si>
  <si>
    <t>101643076</t>
  </si>
  <si>
    <t>100805815</t>
  </si>
  <si>
    <t>101642493</t>
  </si>
  <si>
    <t>101642516</t>
  </si>
  <si>
    <t>101642581</t>
  </si>
  <si>
    <t>101643068</t>
  </si>
  <si>
    <t>101643033</t>
  </si>
  <si>
    <t>101642477</t>
  </si>
  <si>
    <t>101642532</t>
  </si>
  <si>
    <t>101643164</t>
  </si>
  <si>
    <t>101642485</t>
  </si>
  <si>
    <t>101643050</t>
  </si>
  <si>
    <t>101643148</t>
  </si>
  <si>
    <t>101642508</t>
  </si>
  <si>
    <t>101642590</t>
  </si>
  <si>
    <t>101643041</t>
  </si>
  <si>
    <t>101643017</t>
  </si>
  <si>
    <t>101642524</t>
  </si>
  <si>
    <t>101643105</t>
  </si>
  <si>
    <t>101643121</t>
  </si>
  <si>
    <t>100805823</t>
  </si>
  <si>
    <t>101643197</t>
  </si>
  <si>
    <t>102187302</t>
  </si>
  <si>
    <t>106611566</t>
  </si>
  <si>
    <t>102093957</t>
  </si>
  <si>
    <t>103256728</t>
  </si>
  <si>
    <t>106445997</t>
  </si>
  <si>
    <t>106727437</t>
  </si>
  <si>
    <t>101709439</t>
  </si>
  <si>
    <t>100238975</t>
  </si>
  <si>
    <t>102126979</t>
  </si>
  <si>
    <t>101651637</t>
  </si>
  <si>
    <t>100449534</t>
  </si>
  <si>
    <t>101648800</t>
  </si>
  <si>
    <t>103078892</t>
  </si>
  <si>
    <t>101700945</t>
  </si>
  <si>
    <t>101692126</t>
  </si>
  <si>
    <t>103113944</t>
  </si>
  <si>
    <t>105687772</t>
  </si>
  <si>
    <t>106981911</t>
  </si>
  <si>
    <t>104466557</t>
  </si>
  <si>
    <t>103699848</t>
  </si>
  <si>
    <t>100235941</t>
  </si>
  <si>
    <t>100238983</t>
  </si>
  <si>
    <t>100734977</t>
  </si>
  <si>
    <t>102187298</t>
  </si>
  <si>
    <t>101706047</t>
  </si>
  <si>
    <t>100805235</t>
  </si>
  <si>
    <t>101423723</t>
  </si>
  <si>
    <t>100454923</t>
  </si>
  <si>
    <t>101235230</t>
  </si>
  <si>
    <t>101484932</t>
  </si>
  <si>
    <t>101892196</t>
  </si>
  <si>
    <t>101692118</t>
  </si>
  <si>
    <t>100735492</t>
  </si>
  <si>
    <t>102035211</t>
  </si>
  <si>
    <t>101706217</t>
  </si>
  <si>
    <t>102509167</t>
  </si>
  <si>
    <t>100236145</t>
  </si>
  <si>
    <t>101709174</t>
  </si>
  <si>
    <t>100236901</t>
  </si>
  <si>
    <t>100237417</t>
  </si>
  <si>
    <t>100734522</t>
  </si>
  <si>
    <t>100237589</t>
  </si>
  <si>
    <t>100236387</t>
  </si>
  <si>
    <t>100237126</t>
  </si>
  <si>
    <t>102145057</t>
  </si>
  <si>
    <t>101635461</t>
  </si>
  <si>
    <t>101704952</t>
  </si>
  <si>
    <t>100713916</t>
  </si>
  <si>
    <t>102052158</t>
  </si>
  <si>
    <t>100458070</t>
  </si>
  <si>
    <t>100802892</t>
  </si>
  <si>
    <t>101647171</t>
  </si>
  <si>
    <t>100713932</t>
  </si>
  <si>
    <t>100235683</t>
  </si>
  <si>
    <t>100719095</t>
  </si>
  <si>
    <t>100803367</t>
  </si>
  <si>
    <t>100737700</t>
  </si>
  <si>
    <t>101648473</t>
  </si>
  <si>
    <t>102093334</t>
  </si>
  <si>
    <t>101641685</t>
  </si>
  <si>
    <t>100454239</t>
  </si>
  <si>
    <t>101700275</t>
  </si>
  <si>
    <t>100453848</t>
  </si>
  <si>
    <t>101703152</t>
  </si>
  <si>
    <t>102593731</t>
  </si>
  <si>
    <t>106251124</t>
  </si>
  <si>
    <t>100459701</t>
  </si>
  <si>
    <t>101708719</t>
  </si>
  <si>
    <t>100237011</t>
  </si>
  <si>
    <t>101638314</t>
  </si>
  <si>
    <t>100236049</t>
  </si>
  <si>
    <t>101422302</t>
  </si>
  <si>
    <t>100238209</t>
  </si>
  <si>
    <t>102028953</t>
  </si>
  <si>
    <t>100239654</t>
  </si>
  <si>
    <t>100715122</t>
  </si>
  <si>
    <t>100458932</t>
  </si>
  <si>
    <t>100236805</t>
  </si>
  <si>
    <t>100236338</t>
  </si>
  <si>
    <t>101652308</t>
  </si>
  <si>
    <t>102058302</t>
  </si>
  <si>
    <t>101422915</t>
  </si>
  <si>
    <t>100237409</t>
  </si>
  <si>
    <t>100450770</t>
  </si>
  <si>
    <t>100277842</t>
  </si>
  <si>
    <t>100238389</t>
  </si>
  <si>
    <t>101692505</t>
  </si>
  <si>
    <t>100721916</t>
  </si>
  <si>
    <t>100451094</t>
  </si>
  <si>
    <t>100449173</t>
  </si>
  <si>
    <t>101636534</t>
  </si>
  <si>
    <t>100237441</t>
  </si>
  <si>
    <t>100724720</t>
  </si>
  <si>
    <t>100452579</t>
  </si>
  <si>
    <t>101635863</t>
  </si>
  <si>
    <t>100728803</t>
  </si>
  <si>
    <t>100451043</t>
  </si>
  <si>
    <t>100239025</t>
  </si>
  <si>
    <t>101693811</t>
  </si>
  <si>
    <t>102028873</t>
  </si>
  <si>
    <t>101634688</t>
  </si>
  <si>
    <t>106399527</t>
  </si>
  <si>
    <t>106399471</t>
  </si>
  <si>
    <t>106399502</t>
  </si>
  <si>
    <t>106399480</t>
  </si>
  <si>
    <t>106399498</t>
  </si>
  <si>
    <t>106399519</t>
  </si>
  <si>
    <t>106399543</t>
  </si>
  <si>
    <t>106399535</t>
  </si>
  <si>
    <t>100455063</t>
  </si>
  <si>
    <t>101695296</t>
  </si>
  <si>
    <t>100237351</t>
  </si>
  <si>
    <t>100804605</t>
  </si>
  <si>
    <t>101698657</t>
  </si>
  <si>
    <t>100804613</t>
  </si>
  <si>
    <t>100715745</t>
  </si>
  <si>
    <t>101696908</t>
  </si>
  <si>
    <t>101235906</t>
  </si>
  <si>
    <t>100807232</t>
  </si>
  <si>
    <t>102052439</t>
  </si>
  <si>
    <t>100802956</t>
  </si>
  <si>
    <t>100452714</t>
  </si>
  <si>
    <t>100453694</t>
  </si>
  <si>
    <t>100237062</t>
  </si>
  <si>
    <t>101696893</t>
  </si>
  <si>
    <t>104869986</t>
  </si>
  <si>
    <t>101874109</t>
  </si>
  <si>
    <t>101269922</t>
  </si>
  <si>
    <t>101269980</t>
  </si>
  <si>
    <t>101271488</t>
  </si>
  <si>
    <t>101270707</t>
  </si>
  <si>
    <t>101269998</t>
  </si>
  <si>
    <t>101269906</t>
  </si>
  <si>
    <t>101269939</t>
  </si>
  <si>
    <t>101269955</t>
  </si>
  <si>
    <t>104826222</t>
  </si>
  <si>
    <t>107478935</t>
  </si>
  <si>
    <t>104700631</t>
  </si>
  <si>
    <t>101874094</t>
  </si>
  <si>
    <t>101871801</t>
  </si>
  <si>
    <t>101270493</t>
  </si>
  <si>
    <t>101871789</t>
  </si>
  <si>
    <t>101269891</t>
  </si>
  <si>
    <t>101871684</t>
  </si>
  <si>
    <t>100819285</t>
  </si>
  <si>
    <t>101454539</t>
  </si>
  <si>
    <t>101869915</t>
  </si>
  <si>
    <t>101689347</t>
  </si>
  <si>
    <t>101873198</t>
  </si>
  <si>
    <t>101875177</t>
  </si>
  <si>
    <t>101455175</t>
  </si>
  <si>
    <t>101454434</t>
  </si>
  <si>
    <t>104503057</t>
  </si>
  <si>
    <t>104627721</t>
  </si>
  <si>
    <t>100227739</t>
  </si>
  <si>
    <t>100646016</t>
  </si>
  <si>
    <t>100648039</t>
  </si>
  <si>
    <t>100644703</t>
  </si>
  <si>
    <t>100646506</t>
  </si>
  <si>
    <t>100646694</t>
  </si>
  <si>
    <t>100646491</t>
  </si>
  <si>
    <t>100646196</t>
  </si>
  <si>
    <t>105209565</t>
  </si>
  <si>
    <t>106465312</t>
  </si>
  <si>
    <t>100227763</t>
  </si>
  <si>
    <t>100817183</t>
  </si>
  <si>
    <t>101754835</t>
  </si>
  <si>
    <t>100648330</t>
  </si>
  <si>
    <t>100142420</t>
  </si>
  <si>
    <t>100648508</t>
  </si>
  <si>
    <t>100646651</t>
  </si>
  <si>
    <t>102147063</t>
  </si>
  <si>
    <t>100817907</t>
  </si>
  <si>
    <t>101454686</t>
  </si>
  <si>
    <t>100817845</t>
  </si>
  <si>
    <t>100817548</t>
  </si>
  <si>
    <t>100646993</t>
  </si>
  <si>
    <t>100647845</t>
  </si>
  <si>
    <t>101454547</t>
  </si>
  <si>
    <t>101457453</t>
  </si>
  <si>
    <t>101457390</t>
  </si>
  <si>
    <t>101456292</t>
  </si>
  <si>
    <t>101469665</t>
  </si>
  <si>
    <t>101457357</t>
  </si>
  <si>
    <t>101457523</t>
  </si>
  <si>
    <t>101455781</t>
  </si>
  <si>
    <t>101457148</t>
  </si>
  <si>
    <t>101455693</t>
  </si>
  <si>
    <t>101456991</t>
  </si>
  <si>
    <t>106220537</t>
  </si>
  <si>
    <t>101469569</t>
  </si>
  <si>
    <t>101456803</t>
  </si>
  <si>
    <t>101455829</t>
  </si>
  <si>
    <t>101455669</t>
  </si>
  <si>
    <t>102102032</t>
  </si>
  <si>
    <t>101922136</t>
  </si>
  <si>
    <t>100497332</t>
  </si>
  <si>
    <t>101355616</t>
  </si>
  <si>
    <t>100497390</t>
  </si>
  <si>
    <t>102124560</t>
  </si>
  <si>
    <t>100752022</t>
  </si>
  <si>
    <t>100753871</t>
  </si>
  <si>
    <t>100751958</t>
  </si>
  <si>
    <t>100752854</t>
  </si>
  <si>
    <t>100501330</t>
  </si>
  <si>
    <t>100496740</t>
  </si>
  <si>
    <t>100751812</t>
  </si>
  <si>
    <t>100752364</t>
  </si>
  <si>
    <t>101755387</t>
  </si>
  <si>
    <t>100497316</t>
  </si>
  <si>
    <t>100752670</t>
  </si>
  <si>
    <t>101755395</t>
  </si>
  <si>
    <t>101355384</t>
  </si>
  <si>
    <t>100751644</t>
  </si>
  <si>
    <t>100496557</t>
  </si>
  <si>
    <t>102013851</t>
  </si>
  <si>
    <t>102673959</t>
  </si>
  <si>
    <t>104673952</t>
  </si>
  <si>
    <t>104759007</t>
  </si>
  <si>
    <t>104758990</t>
  </si>
  <si>
    <t>106396063</t>
  </si>
  <si>
    <t>100752723</t>
  </si>
  <si>
    <t>104706786</t>
  </si>
  <si>
    <t>100497172</t>
  </si>
  <si>
    <t>100496233</t>
  </si>
  <si>
    <t>100753767</t>
  </si>
  <si>
    <t>100497197</t>
  </si>
  <si>
    <t>100753902</t>
  </si>
  <si>
    <t>100495513</t>
  </si>
  <si>
    <t>100753025</t>
  </si>
  <si>
    <t>100495749</t>
  </si>
  <si>
    <t>100752080</t>
  </si>
  <si>
    <t>100497156</t>
  </si>
  <si>
    <t>100753033</t>
  </si>
  <si>
    <t>100497105</t>
  </si>
  <si>
    <t>100496508</t>
  </si>
  <si>
    <t>100496573</t>
  </si>
  <si>
    <t>100752782</t>
  </si>
  <si>
    <t>106398786</t>
  </si>
  <si>
    <t>100752135</t>
  </si>
  <si>
    <t>101759575</t>
  </si>
  <si>
    <t>104035907</t>
  </si>
  <si>
    <t>101450355</t>
  </si>
  <si>
    <t>101451665</t>
  </si>
  <si>
    <t>102115836</t>
  </si>
  <si>
    <t>101759622</t>
  </si>
  <si>
    <t>101450099</t>
  </si>
  <si>
    <t>101758898</t>
  </si>
  <si>
    <t>101450322</t>
  </si>
  <si>
    <t>101758880</t>
  </si>
  <si>
    <t>101452289</t>
  </si>
  <si>
    <t>104287626</t>
  </si>
  <si>
    <t>106415703</t>
  </si>
  <si>
    <t>102115844</t>
  </si>
  <si>
    <t>101451018</t>
  </si>
  <si>
    <t>101451761</t>
  </si>
  <si>
    <t>101451528</t>
  </si>
  <si>
    <t>101451202</t>
  </si>
  <si>
    <t>101758943</t>
  </si>
  <si>
    <t>101451000</t>
  </si>
  <si>
    <t>101759366</t>
  </si>
  <si>
    <t>101009541</t>
  </si>
  <si>
    <t>100874097</t>
  </si>
  <si>
    <t>100874152</t>
  </si>
  <si>
    <t>100873955</t>
  </si>
  <si>
    <t>100873336</t>
  </si>
  <si>
    <t>101754886</t>
  </si>
  <si>
    <t>100988418</t>
  </si>
  <si>
    <t>100873623</t>
  </si>
  <si>
    <t>100872946</t>
  </si>
  <si>
    <t>100873867</t>
  </si>
  <si>
    <t>100873109</t>
  </si>
  <si>
    <t>100989417</t>
  </si>
  <si>
    <t>100872995</t>
  </si>
  <si>
    <t>100874193</t>
  </si>
  <si>
    <t>101009154</t>
  </si>
  <si>
    <t>100873408</t>
  </si>
  <si>
    <t>102111773</t>
  </si>
  <si>
    <t>104723884</t>
  </si>
  <si>
    <t>105941054</t>
  </si>
  <si>
    <t>107991566</t>
  </si>
  <si>
    <t>102697271</t>
  </si>
  <si>
    <t>101559941</t>
  </si>
  <si>
    <t>101560280</t>
  </si>
  <si>
    <t>101559388</t>
  </si>
  <si>
    <t>101559562</t>
  </si>
  <si>
    <t>101558891</t>
  </si>
  <si>
    <t>101558596</t>
  </si>
  <si>
    <t>101055558</t>
  </si>
  <si>
    <t>100591433</t>
  </si>
  <si>
    <t>107447807</t>
  </si>
  <si>
    <t>101059139</t>
  </si>
  <si>
    <t>101830932</t>
  </si>
  <si>
    <t>101049844</t>
  </si>
  <si>
    <t>101051232</t>
  </si>
  <si>
    <t>102247380</t>
  </si>
  <si>
    <t>101865392</t>
  </si>
  <si>
    <t>101864769</t>
  </si>
  <si>
    <t>101863535</t>
  </si>
  <si>
    <t>101828521</t>
  </si>
  <si>
    <t>101866027</t>
  </si>
  <si>
    <t>100592723</t>
  </si>
  <si>
    <t>101863012</t>
  </si>
  <si>
    <t>101864912</t>
  </si>
  <si>
    <t>100592715</t>
  </si>
  <si>
    <t>101051048</t>
  </si>
  <si>
    <t>101830115</t>
  </si>
  <si>
    <t>100522501</t>
  </si>
  <si>
    <t>101829707</t>
  </si>
  <si>
    <t>101829715</t>
  </si>
  <si>
    <t>100592645</t>
  </si>
  <si>
    <t>101055041</t>
  </si>
  <si>
    <t>101864808</t>
  </si>
  <si>
    <t>100591425</t>
  </si>
  <si>
    <t>101050221</t>
  </si>
  <si>
    <t>101864689</t>
  </si>
  <si>
    <t>102230962</t>
  </si>
  <si>
    <t>101829135</t>
  </si>
  <si>
    <t>101864904</t>
  </si>
  <si>
    <t>101828708</t>
  </si>
  <si>
    <t>101828484</t>
  </si>
  <si>
    <t>101829723</t>
  </si>
  <si>
    <t>100592637</t>
  </si>
  <si>
    <t>101051396</t>
  </si>
  <si>
    <t>104395523</t>
  </si>
  <si>
    <t>103695347</t>
  </si>
  <si>
    <t>101920866</t>
  </si>
  <si>
    <t>101053708</t>
  </si>
  <si>
    <t>101059180</t>
  </si>
  <si>
    <t>100873027</t>
  </si>
  <si>
    <t>101920690</t>
  </si>
  <si>
    <t>101059000</t>
  </si>
  <si>
    <t>104650357</t>
  </si>
  <si>
    <t>101049885</t>
  </si>
  <si>
    <t>101049893</t>
  </si>
  <si>
    <t>101980137</t>
  </si>
  <si>
    <t>101049877</t>
  </si>
  <si>
    <t>101049924</t>
  </si>
  <si>
    <t>101049869</t>
  </si>
  <si>
    <t>101050256</t>
  </si>
  <si>
    <t>101979954</t>
  </si>
  <si>
    <t>101052065</t>
  </si>
  <si>
    <t>101829268</t>
  </si>
  <si>
    <t>101820445</t>
  </si>
  <si>
    <t>101052944</t>
  </si>
  <si>
    <t>100522737</t>
  </si>
  <si>
    <t>101558980</t>
  </si>
  <si>
    <t>100873682</t>
  </si>
  <si>
    <t>101009509</t>
  </si>
  <si>
    <t>100874064</t>
  </si>
  <si>
    <t>101009568</t>
  </si>
  <si>
    <t>100873607</t>
  </si>
  <si>
    <t>100873779</t>
  </si>
  <si>
    <t>100874177</t>
  </si>
  <si>
    <t>101047488</t>
  </si>
  <si>
    <t>101047470</t>
  </si>
  <si>
    <t>101054250</t>
  </si>
  <si>
    <t>101054233</t>
  </si>
  <si>
    <t>101052057</t>
  </si>
  <si>
    <t>101049932</t>
  </si>
  <si>
    <t>101054241</t>
  </si>
  <si>
    <t>101054942</t>
  </si>
  <si>
    <t>101049916</t>
  </si>
  <si>
    <t>100592740</t>
  </si>
  <si>
    <t>102418848</t>
  </si>
  <si>
    <t>101048794</t>
  </si>
  <si>
    <t>101864728</t>
  </si>
  <si>
    <t>101866955</t>
  </si>
  <si>
    <t>101048044</t>
  </si>
  <si>
    <t>101009769</t>
  </si>
  <si>
    <t>100592127</t>
  </si>
  <si>
    <t>101865608</t>
  </si>
  <si>
    <t>101862841</t>
  </si>
  <si>
    <t>106399560</t>
  </si>
  <si>
    <t>106399594</t>
  </si>
  <si>
    <t>106399578</t>
  </si>
  <si>
    <t>106399586</t>
  </si>
  <si>
    <t>106399609</t>
  </si>
  <si>
    <t>106399617</t>
  </si>
  <si>
    <t>101048639</t>
  </si>
  <si>
    <t>101558914</t>
  </si>
  <si>
    <t>100873043</t>
  </si>
  <si>
    <t>102002701</t>
  </si>
  <si>
    <t>106481499</t>
  </si>
  <si>
    <t>106481503</t>
  </si>
  <si>
    <t>101084202</t>
  </si>
  <si>
    <t>101087627</t>
  </si>
  <si>
    <t>101086208</t>
  </si>
  <si>
    <t>101087598</t>
  </si>
  <si>
    <t>101085947</t>
  </si>
  <si>
    <t>101087709</t>
  </si>
  <si>
    <t>101086021</t>
  </si>
  <si>
    <t>102095430</t>
  </si>
  <si>
    <t>101087506</t>
  </si>
  <si>
    <t>102413877</t>
  </si>
  <si>
    <t>102413869</t>
  </si>
  <si>
    <t>101087678</t>
  </si>
  <si>
    <t>102315348</t>
  </si>
  <si>
    <t>101084155</t>
  </si>
  <si>
    <t>101084464</t>
  </si>
  <si>
    <t>101086030</t>
  </si>
  <si>
    <t>101845975</t>
  </si>
  <si>
    <t>102019535</t>
  </si>
  <si>
    <t>102828096</t>
  </si>
  <si>
    <t>107998580</t>
  </si>
  <si>
    <t>101083777</t>
  </si>
  <si>
    <t>101084874</t>
  </si>
  <si>
    <t>101083752</t>
  </si>
  <si>
    <t>101084920</t>
  </si>
  <si>
    <t>101083769</t>
  </si>
  <si>
    <t>101084882</t>
  </si>
  <si>
    <t>101084866</t>
  </si>
  <si>
    <t>101084899</t>
  </si>
  <si>
    <t>101084911</t>
  </si>
  <si>
    <t>101084903</t>
  </si>
  <si>
    <t>102129784</t>
  </si>
  <si>
    <t>102572745</t>
  </si>
  <si>
    <t>101406191</t>
  </si>
  <si>
    <t>101407178</t>
  </si>
  <si>
    <t>101408381</t>
  </si>
  <si>
    <t>101408084</t>
  </si>
  <si>
    <t>102319066</t>
  </si>
  <si>
    <t>101408373</t>
  </si>
  <si>
    <t>101406280</t>
  </si>
  <si>
    <t>101407723</t>
  </si>
  <si>
    <t>101408164</t>
  </si>
  <si>
    <t>101408365</t>
  </si>
  <si>
    <t>101406020</t>
  </si>
  <si>
    <t>101408742</t>
  </si>
  <si>
    <t>102011866</t>
  </si>
  <si>
    <t>101406011</t>
  </si>
  <si>
    <t>102318498</t>
  </si>
  <si>
    <t>105054798</t>
  </si>
  <si>
    <t>101407670</t>
  </si>
  <si>
    <t>101406239</t>
  </si>
  <si>
    <t>101406247</t>
  </si>
  <si>
    <t>101408496</t>
  </si>
  <si>
    <t>101408638</t>
  </si>
  <si>
    <t>101409077</t>
  </si>
  <si>
    <t>101407565</t>
  </si>
  <si>
    <t>101408412</t>
  </si>
  <si>
    <t>101406773</t>
  </si>
  <si>
    <t>101408429</t>
  </si>
  <si>
    <t>101406409</t>
  </si>
  <si>
    <t>101405952</t>
  </si>
  <si>
    <t>101408574</t>
  </si>
  <si>
    <t>101984462</t>
  </si>
  <si>
    <t>101406360</t>
  </si>
  <si>
    <t>100017205</t>
  </si>
  <si>
    <t>100661005</t>
  </si>
  <si>
    <t>100122587</t>
  </si>
  <si>
    <t>100272308</t>
  </si>
  <si>
    <t>100272164</t>
  </si>
  <si>
    <t>101840368</t>
  </si>
  <si>
    <t>102094710</t>
  </si>
  <si>
    <t>101840018</t>
  </si>
  <si>
    <t>100609052</t>
  </si>
  <si>
    <t>102094486</t>
  </si>
  <si>
    <t>101837047</t>
  </si>
  <si>
    <t>101840536</t>
  </si>
  <si>
    <t>102049170</t>
  </si>
  <si>
    <t>100122706</t>
  </si>
  <si>
    <t>100122714</t>
  </si>
  <si>
    <t>102094672</t>
  </si>
  <si>
    <t>100274957</t>
  </si>
  <si>
    <t>101836829</t>
  </si>
  <si>
    <t>100606790</t>
  </si>
  <si>
    <t>101837401</t>
  </si>
  <si>
    <t>101839190</t>
  </si>
  <si>
    <t>101844271</t>
  </si>
  <si>
    <t>101844915</t>
  </si>
  <si>
    <t>100275275</t>
  </si>
  <si>
    <t>101844214</t>
  </si>
  <si>
    <t>100612894</t>
  </si>
  <si>
    <t>101837225</t>
  </si>
  <si>
    <t>100611561</t>
  </si>
  <si>
    <t>100123258</t>
  </si>
  <si>
    <t>100017393</t>
  </si>
  <si>
    <t>100607225</t>
  </si>
  <si>
    <t>103292064</t>
  </si>
  <si>
    <t>103312937</t>
  </si>
  <si>
    <t>104155777</t>
  </si>
  <si>
    <t>105459356</t>
  </si>
  <si>
    <t>103697344</t>
  </si>
  <si>
    <t>100016577</t>
  </si>
  <si>
    <t>100016528</t>
  </si>
  <si>
    <t>101836915</t>
  </si>
  <si>
    <t>100275402</t>
  </si>
  <si>
    <t>100016235</t>
  </si>
  <si>
    <t>100612798</t>
  </si>
  <si>
    <t>100607707</t>
  </si>
  <si>
    <t>101842894</t>
  </si>
  <si>
    <t>101840325</t>
  </si>
  <si>
    <t>100607900</t>
  </si>
  <si>
    <t>102259343</t>
  </si>
  <si>
    <t>100607477</t>
  </si>
  <si>
    <t>100608759</t>
  </si>
  <si>
    <t>100122835</t>
  </si>
  <si>
    <t>100613733</t>
  </si>
  <si>
    <t>101836812</t>
  </si>
  <si>
    <t>100272718</t>
  </si>
  <si>
    <t>101844931</t>
  </si>
  <si>
    <t>100273331</t>
  </si>
  <si>
    <t>101841787</t>
  </si>
  <si>
    <t>100608515</t>
  </si>
  <si>
    <t>101842407</t>
  </si>
  <si>
    <t>100606521</t>
  </si>
  <si>
    <t>101837469</t>
  </si>
  <si>
    <t>100660998</t>
  </si>
  <si>
    <t>100612675</t>
  </si>
  <si>
    <t>100607102</t>
  </si>
  <si>
    <t>100016489</t>
  </si>
  <si>
    <t>100614038</t>
  </si>
  <si>
    <t>100122722</t>
  </si>
  <si>
    <t>101837740</t>
  </si>
  <si>
    <t>100614870</t>
  </si>
  <si>
    <t>100122819</t>
  </si>
  <si>
    <t>100017310</t>
  </si>
  <si>
    <t>106400521</t>
  </si>
  <si>
    <t>106400548</t>
  </si>
  <si>
    <t>106400513</t>
  </si>
  <si>
    <t>106400530</t>
  </si>
  <si>
    <t>106400556</t>
  </si>
  <si>
    <t>106400564</t>
  </si>
  <si>
    <t>101842968</t>
  </si>
  <si>
    <t>100272105</t>
  </si>
  <si>
    <t>106204998</t>
  </si>
  <si>
    <t>106205005</t>
  </si>
  <si>
    <t>100962894</t>
  </si>
  <si>
    <t>101126288</t>
  </si>
  <si>
    <t>101129472</t>
  </si>
  <si>
    <t>100963338</t>
  </si>
  <si>
    <t>101269432</t>
  </si>
  <si>
    <t>100962886</t>
  </si>
  <si>
    <t>100963694</t>
  </si>
  <si>
    <t>101127949</t>
  </si>
  <si>
    <t>101269416</t>
  </si>
  <si>
    <t>100964003</t>
  </si>
  <si>
    <t>100964011</t>
  </si>
  <si>
    <t>100964974</t>
  </si>
  <si>
    <t>100964829</t>
  </si>
  <si>
    <t>100963426</t>
  </si>
  <si>
    <t>101125293</t>
  </si>
  <si>
    <t>101126420</t>
  </si>
  <si>
    <t>101129122</t>
  </si>
  <si>
    <t>100965452</t>
  </si>
  <si>
    <t>101128996</t>
  </si>
  <si>
    <t>100963057</t>
  </si>
  <si>
    <t>101127131</t>
  </si>
  <si>
    <t>100963049</t>
  </si>
  <si>
    <t>100965696</t>
  </si>
  <si>
    <t>106479527</t>
  </si>
  <si>
    <t>101429168</t>
  </si>
  <si>
    <t>101428874</t>
  </si>
  <si>
    <t>101568950</t>
  </si>
  <si>
    <t>101567117</t>
  </si>
  <si>
    <t>101565427</t>
  </si>
  <si>
    <t>101430006</t>
  </si>
  <si>
    <t>101565058</t>
  </si>
  <si>
    <t>101567947</t>
  </si>
  <si>
    <t>101565371</t>
  </si>
  <si>
    <t>101566788</t>
  </si>
  <si>
    <t>101569750</t>
  </si>
  <si>
    <t>101428796</t>
  </si>
  <si>
    <t>101428899</t>
  </si>
  <si>
    <t>105961487</t>
  </si>
  <si>
    <t>101430098</t>
  </si>
  <si>
    <t>101570404</t>
  </si>
  <si>
    <t>101569733</t>
  </si>
  <si>
    <t>101569985</t>
  </si>
  <si>
    <t>101566770</t>
  </si>
  <si>
    <t>101570017</t>
  </si>
  <si>
    <t>101569694</t>
  </si>
  <si>
    <t>101565648</t>
  </si>
  <si>
    <t>101569784</t>
  </si>
  <si>
    <t>101569792</t>
  </si>
  <si>
    <t>101569872</t>
  </si>
  <si>
    <t>101567141</t>
  </si>
  <si>
    <t>101564877</t>
  </si>
  <si>
    <t>101570033</t>
  </si>
  <si>
    <t>105935357</t>
  </si>
  <si>
    <t>100799402</t>
  </si>
  <si>
    <t>100798893</t>
  </si>
  <si>
    <t>100517161</t>
  </si>
  <si>
    <t>102040724</t>
  </si>
  <si>
    <t>100517282</t>
  </si>
  <si>
    <t>100589866</t>
  </si>
  <si>
    <t>101963110</t>
  </si>
  <si>
    <t>100518183</t>
  </si>
  <si>
    <t>100795250</t>
  </si>
  <si>
    <t>101965693</t>
  </si>
  <si>
    <t>100518378</t>
  </si>
  <si>
    <t>100794206</t>
  </si>
  <si>
    <t>102062823</t>
  </si>
  <si>
    <t>100800250</t>
  </si>
  <si>
    <t>100799541</t>
  </si>
  <si>
    <t>102064249</t>
  </si>
  <si>
    <t>101424390</t>
  </si>
  <si>
    <t>100589472</t>
  </si>
  <si>
    <t>102041194</t>
  </si>
  <si>
    <t>102677929</t>
  </si>
  <si>
    <t>100791125</t>
  </si>
  <si>
    <t>100794601</t>
  </si>
  <si>
    <t>102040974</t>
  </si>
  <si>
    <t>102712156</t>
  </si>
  <si>
    <t>100518298</t>
  </si>
  <si>
    <t>100588873</t>
  </si>
  <si>
    <t>100797825</t>
  </si>
  <si>
    <t>102064177</t>
  </si>
  <si>
    <t>102245399</t>
  </si>
  <si>
    <t>100791818</t>
  </si>
  <si>
    <t>101964872</t>
  </si>
  <si>
    <t>100795102</t>
  </si>
  <si>
    <t>100795444</t>
  </si>
  <si>
    <t>100796994</t>
  </si>
  <si>
    <t>100791658</t>
  </si>
  <si>
    <t>100517362</t>
  </si>
  <si>
    <t>100796759</t>
  </si>
  <si>
    <t>100519305</t>
  </si>
  <si>
    <t>100516353</t>
  </si>
  <si>
    <t>100517207</t>
  </si>
  <si>
    <t>100795160</t>
  </si>
  <si>
    <t>100517188</t>
  </si>
  <si>
    <t>100796775</t>
  </si>
  <si>
    <t>100791720</t>
  </si>
  <si>
    <t>103174323</t>
  </si>
  <si>
    <t>105863680</t>
  </si>
  <si>
    <t>105863698</t>
  </si>
  <si>
    <t>103698968</t>
  </si>
  <si>
    <t>100588363</t>
  </si>
  <si>
    <t>100588832</t>
  </si>
  <si>
    <t>100588865</t>
  </si>
  <si>
    <t>100588451</t>
  </si>
  <si>
    <t>102036283</t>
  </si>
  <si>
    <t>100799509</t>
  </si>
  <si>
    <t>100517522</t>
  </si>
  <si>
    <t>100800321</t>
  </si>
  <si>
    <t>100588793</t>
  </si>
  <si>
    <t>100791631</t>
  </si>
  <si>
    <t>100516370</t>
  </si>
  <si>
    <t>100588398</t>
  </si>
  <si>
    <t>100797905</t>
  </si>
  <si>
    <t>100799099</t>
  </si>
  <si>
    <t>100800428</t>
  </si>
  <si>
    <t>100517170</t>
  </si>
  <si>
    <t>100800397</t>
  </si>
  <si>
    <t>100588769</t>
  </si>
  <si>
    <t>100789948</t>
  </si>
  <si>
    <t>106400468</t>
  </si>
  <si>
    <t>106400484</t>
  </si>
  <si>
    <t>106400450</t>
  </si>
  <si>
    <t>106400476</t>
  </si>
  <si>
    <t>106400505</t>
  </si>
  <si>
    <t>106400492</t>
  </si>
  <si>
    <t>100791703</t>
  </si>
  <si>
    <t>100800160</t>
  </si>
  <si>
    <t>105809818</t>
  </si>
  <si>
    <t>105809779</t>
  </si>
  <si>
    <t>100399239</t>
  </si>
  <si>
    <t>101427988</t>
  </si>
  <si>
    <t>101510740</t>
  </si>
  <si>
    <t>101427494</t>
  </si>
  <si>
    <t>101426220</t>
  </si>
  <si>
    <t>102653795</t>
  </si>
  <si>
    <t>101426391</t>
  </si>
  <si>
    <t>101427996</t>
  </si>
  <si>
    <t>101510862</t>
  </si>
  <si>
    <t>101426721</t>
  </si>
  <si>
    <t>101427226</t>
  </si>
  <si>
    <t>101426140</t>
  </si>
  <si>
    <t>101510942</t>
  </si>
  <si>
    <t>101428083</t>
  </si>
  <si>
    <t>101426158</t>
  </si>
  <si>
    <t>101426166</t>
  </si>
  <si>
    <t>101426965</t>
  </si>
  <si>
    <t>101426406</t>
  </si>
  <si>
    <t>103628471</t>
  </si>
  <si>
    <t>108062977</t>
  </si>
  <si>
    <t>100399087</t>
  </si>
  <si>
    <t>100399812</t>
  </si>
  <si>
    <t>101427648</t>
  </si>
  <si>
    <t>101510975</t>
  </si>
  <si>
    <t>101426131</t>
  </si>
  <si>
    <t>101510879</t>
  </si>
  <si>
    <t>101233945</t>
  </si>
  <si>
    <t>100928914</t>
  </si>
  <si>
    <t>102096674</t>
  </si>
  <si>
    <t>101232609</t>
  </si>
  <si>
    <t>102096457</t>
  </si>
  <si>
    <t>101233785</t>
  </si>
  <si>
    <t>102096432</t>
  </si>
  <si>
    <t>103794185</t>
  </si>
  <si>
    <t>103794169</t>
  </si>
  <si>
    <t>103794072</t>
  </si>
  <si>
    <t>103794128</t>
  </si>
  <si>
    <t>103794193</t>
  </si>
  <si>
    <t>103794056</t>
  </si>
  <si>
    <t>103794110</t>
  </si>
  <si>
    <t>103794152</t>
  </si>
  <si>
    <t>103794208</t>
  </si>
  <si>
    <t>103794177</t>
  </si>
  <si>
    <t>103794136</t>
  </si>
  <si>
    <t>103794144</t>
  </si>
  <si>
    <t>103794101</t>
  </si>
  <si>
    <t>103794216</t>
  </si>
  <si>
    <t>103794097</t>
  </si>
  <si>
    <t>103794224</t>
  </si>
  <si>
    <t>103794089</t>
  </si>
  <si>
    <t>103794232</t>
  </si>
  <si>
    <t>103794064</t>
  </si>
  <si>
    <t>105920154</t>
  </si>
  <si>
    <t>100929273</t>
  </si>
  <si>
    <t>100928369</t>
  </si>
  <si>
    <t>101546921</t>
  </si>
  <si>
    <t>100929021</t>
  </si>
  <si>
    <t>101453992</t>
  </si>
  <si>
    <t>101453747</t>
  </si>
  <si>
    <t>101416252</t>
  </si>
  <si>
    <t>100929224</t>
  </si>
  <si>
    <t>101417190</t>
  </si>
  <si>
    <t>100929329</t>
  </si>
  <si>
    <t>101453370</t>
  </si>
  <si>
    <t>101380980</t>
  </si>
  <si>
    <t>101383669</t>
  </si>
  <si>
    <t>101383652</t>
  </si>
  <si>
    <t>101384313</t>
  </si>
  <si>
    <t>101384493</t>
  </si>
  <si>
    <t>101382459</t>
  </si>
  <si>
    <t>101384014</t>
  </si>
  <si>
    <t>102125988</t>
  </si>
  <si>
    <t>101381819</t>
  </si>
  <si>
    <t>101380939</t>
  </si>
  <si>
    <t>101380998</t>
  </si>
  <si>
    <t>101383931</t>
  </si>
  <si>
    <t>104312293</t>
  </si>
  <si>
    <t>101913980</t>
  </si>
  <si>
    <t>101338617</t>
  </si>
  <si>
    <t>101916601</t>
  </si>
  <si>
    <t>101338836</t>
  </si>
  <si>
    <t>101916597</t>
  </si>
  <si>
    <t>100778409</t>
  </si>
  <si>
    <t>100780519</t>
  </si>
  <si>
    <t>101983453</t>
  </si>
  <si>
    <t>100783272</t>
  </si>
  <si>
    <t>101917348</t>
  </si>
  <si>
    <t>100783027</t>
  </si>
  <si>
    <t>101916589</t>
  </si>
  <si>
    <t>102129170</t>
  </si>
  <si>
    <t>100780182</t>
  </si>
  <si>
    <t>101917321</t>
  </si>
  <si>
    <t>100781630</t>
  </si>
  <si>
    <t>101917397</t>
  </si>
  <si>
    <t>101917803</t>
  </si>
  <si>
    <t>101339744</t>
  </si>
  <si>
    <t>101338633</t>
  </si>
  <si>
    <t>102003114</t>
  </si>
  <si>
    <t>101917135</t>
  </si>
  <si>
    <t>100781689</t>
  </si>
  <si>
    <t>100783570</t>
  </si>
  <si>
    <t>101338828</t>
  </si>
  <si>
    <t>101341196</t>
  </si>
  <si>
    <t>101339066</t>
  </si>
  <si>
    <t>101338721</t>
  </si>
  <si>
    <t>101916425</t>
  </si>
  <si>
    <t>106742209</t>
  </si>
  <si>
    <t>100782368</t>
  </si>
  <si>
    <t>101917364</t>
  </si>
  <si>
    <t>100778530</t>
  </si>
  <si>
    <t>100779372</t>
  </si>
  <si>
    <t>100779629</t>
  </si>
  <si>
    <t>100783264</t>
  </si>
  <si>
    <t>101340600</t>
  </si>
  <si>
    <t>100783060</t>
  </si>
  <si>
    <t>101338641</t>
  </si>
  <si>
    <t>100783352</t>
  </si>
  <si>
    <t>101983445</t>
  </si>
  <si>
    <t>101339648</t>
  </si>
  <si>
    <t>101381886</t>
  </si>
  <si>
    <t>101380971</t>
  </si>
  <si>
    <t>100782413</t>
  </si>
  <si>
    <t>100782421</t>
  </si>
  <si>
    <t>101341475</t>
  </si>
  <si>
    <t>101341266</t>
  </si>
  <si>
    <t>106199149</t>
  </si>
  <si>
    <t>106400589</t>
  </si>
  <si>
    <t>101338609</t>
  </si>
  <si>
    <t>101381396</t>
  </si>
  <si>
    <t>105201817</t>
  </si>
  <si>
    <t>100444843</t>
  </si>
  <si>
    <t>101753297</t>
  </si>
  <si>
    <t>100849819</t>
  </si>
  <si>
    <t>100843404</t>
  </si>
  <si>
    <t>101623499</t>
  </si>
  <si>
    <t>100839042</t>
  </si>
  <si>
    <t>101807979</t>
  </si>
  <si>
    <t>101943877</t>
  </si>
  <si>
    <t>100843429</t>
  </si>
  <si>
    <t>100840580</t>
  </si>
  <si>
    <t>100841046</t>
  </si>
  <si>
    <t>101752761</t>
  </si>
  <si>
    <t>100844841</t>
  </si>
  <si>
    <t>100446302</t>
  </si>
  <si>
    <t>101806111</t>
  </si>
  <si>
    <t>100556377</t>
  </si>
  <si>
    <t>101749879</t>
  </si>
  <si>
    <t>100840483</t>
  </si>
  <si>
    <t>101749098</t>
  </si>
  <si>
    <t>100444894</t>
  </si>
  <si>
    <t>101623265</t>
  </si>
  <si>
    <t>101943641</t>
  </si>
  <si>
    <t>100858257</t>
  </si>
  <si>
    <t>100848596</t>
  </si>
  <si>
    <t>100444755</t>
  </si>
  <si>
    <t>100849546</t>
  </si>
  <si>
    <t>100960649</t>
  </si>
  <si>
    <t>101623232</t>
  </si>
  <si>
    <t>100851688</t>
  </si>
  <si>
    <t>101752593</t>
  </si>
  <si>
    <t>101623538</t>
  </si>
  <si>
    <t>100446564</t>
  </si>
  <si>
    <t>100837764</t>
  </si>
  <si>
    <t>100858474</t>
  </si>
  <si>
    <t>101749209</t>
  </si>
  <si>
    <t>101998407</t>
  </si>
  <si>
    <t>100838736</t>
  </si>
  <si>
    <t>102387297</t>
  </si>
  <si>
    <t>100444273</t>
  </si>
  <si>
    <t>100446319</t>
  </si>
  <si>
    <t>100838970</t>
  </si>
  <si>
    <t>100853518</t>
  </si>
  <si>
    <t>100447389</t>
  </si>
  <si>
    <t>101623312</t>
  </si>
  <si>
    <t>102674603</t>
  </si>
  <si>
    <t>100444860</t>
  </si>
  <si>
    <t>102768627</t>
  </si>
  <si>
    <t>102706154</t>
  </si>
  <si>
    <t>103484584</t>
  </si>
  <si>
    <t>104219091</t>
  </si>
  <si>
    <t>104267786</t>
  </si>
  <si>
    <t>104538305</t>
  </si>
  <si>
    <t>106571652</t>
  </si>
  <si>
    <t>107445836</t>
  </si>
  <si>
    <t>103967584</t>
  </si>
  <si>
    <t>106505901</t>
  </si>
  <si>
    <t>100959817</t>
  </si>
  <si>
    <t>103698976</t>
  </si>
  <si>
    <t>100958662</t>
  </si>
  <si>
    <t>100959972</t>
  </si>
  <si>
    <t>100959794</t>
  </si>
  <si>
    <t>101811292</t>
  </si>
  <si>
    <t>100444878</t>
  </si>
  <si>
    <t>100445282</t>
  </si>
  <si>
    <t>100847000</t>
  </si>
  <si>
    <t>100958574</t>
  </si>
  <si>
    <t>100846007</t>
  </si>
  <si>
    <t>100959614</t>
  </si>
  <si>
    <t>100843839</t>
  </si>
  <si>
    <t>101749774</t>
  </si>
  <si>
    <t>100849511</t>
  </si>
  <si>
    <t>100839753</t>
  </si>
  <si>
    <t>100845721</t>
  </si>
  <si>
    <t>100959411</t>
  </si>
  <si>
    <t>100850812</t>
  </si>
  <si>
    <t>100839673</t>
  </si>
  <si>
    <t>101749715</t>
  </si>
  <si>
    <t>100858169</t>
  </si>
  <si>
    <t>100851731</t>
  </si>
  <si>
    <t>100851629</t>
  </si>
  <si>
    <t>100838154</t>
  </si>
  <si>
    <t>100843687</t>
  </si>
  <si>
    <t>100851006</t>
  </si>
  <si>
    <t>100958935</t>
  </si>
  <si>
    <t>100838402</t>
  </si>
  <si>
    <t>100847376</t>
  </si>
  <si>
    <t>100959964</t>
  </si>
  <si>
    <t>100446974</t>
  </si>
  <si>
    <t>100958994</t>
  </si>
  <si>
    <t>100960681</t>
  </si>
  <si>
    <t>100959340</t>
  </si>
  <si>
    <t>102879350</t>
  </si>
  <si>
    <t>100960122</t>
  </si>
  <si>
    <t>100839501</t>
  </si>
  <si>
    <t>100847552</t>
  </si>
  <si>
    <t>100844270</t>
  </si>
  <si>
    <t>100843783</t>
  </si>
  <si>
    <t>100960690</t>
  </si>
  <si>
    <t>106400409</t>
  </si>
  <si>
    <t>106400425</t>
  </si>
  <si>
    <t>106400394</t>
  </si>
  <si>
    <t>106400417</t>
  </si>
  <si>
    <t>106400441</t>
  </si>
  <si>
    <t>106400433</t>
  </si>
  <si>
    <t>100959913</t>
  </si>
  <si>
    <t>101749469</t>
  </si>
  <si>
    <t>105303985</t>
  </si>
  <si>
    <t>105303993</t>
  </si>
  <si>
    <t>100787731</t>
  </si>
  <si>
    <t>100788638</t>
  </si>
  <si>
    <t>100788662</t>
  </si>
  <si>
    <t>101106635</t>
  </si>
  <si>
    <t>100788437</t>
  </si>
  <si>
    <t>100788654</t>
  </si>
  <si>
    <t>101106643</t>
  </si>
  <si>
    <t>100788679</t>
  </si>
  <si>
    <t>100788620</t>
  </si>
  <si>
    <t>100870772</t>
  </si>
  <si>
    <t>100953289</t>
  </si>
  <si>
    <t>100871672</t>
  </si>
  <si>
    <t>101106651</t>
  </si>
  <si>
    <t>100953297</t>
  </si>
  <si>
    <t>103852764</t>
  </si>
  <si>
    <t>103852756</t>
  </si>
  <si>
    <t>103852748</t>
  </si>
  <si>
    <t>104977122</t>
  </si>
  <si>
    <t>105811488</t>
  </si>
  <si>
    <t>106077633</t>
  </si>
  <si>
    <t>106506142</t>
  </si>
  <si>
    <t>106732522</t>
  </si>
  <si>
    <t>100871752</t>
  </si>
  <si>
    <t>100871793</t>
  </si>
  <si>
    <t>100789044</t>
  </si>
  <si>
    <t>100787991</t>
  </si>
  <si>
    <t>100870789</t>
  </si>
  <si>
    <t>100870560</t>
  </si>
  <si>
    <t>100871824</t>
  </si>
  <si>
    <t>100870692</t>
  </si>
  <si>
    <t>100788050</t>
  </si>
  <si>
    <t>101448477</t>
  </si>
  <si>
    <t>101580877</t>
  </si>
  <si>
    <t>101582147</t>
  </si>
  <si>
    <t>101446651</t>
  </si>
  <si>
    <t>101802688</t>
  </si>
  <si>
    <t>102315688</t>
  </si>
  <si>
    <t>101443770</t>
  </si>
  <si>
    <t>102124797</t>
  </si>
  <si>
    <t>101582260</t>
  </si>
  <si>
    <t>101445562</t>
  </si>
  <si>
    <t>101802637</t>
  </si>
  <si>
    <t>101943391</t>
  </si>
  <si>
    <t>101582831</t>
  </si>
  <si>
    <t>101448348</t>
  </si>
  <si>
    <t>101449767</t>
  </si>
  <si>
    <t>101443899</t>
  </si>
  <si>
    <t>101443882</t>
  </si>
  <si>
    <t>101582823</t>
  </si>
  <si>
    <t>101444490</t>
  </si>
  <si>
    <t>101582219</t>
  </si>
  <si>
    <t>104018024</t>
  </si>
  <si>
    <t>104186620</t>
  </si>
  <si>
    <t>101436416</t>
  </si>
  <si>
    <t>102128941</t>
  </si>
  <si>
    <t>101436754</t>
  </si>
  <si>
    <t>101435042</t>
  </si>
  <si>
    <t>101435286</t>
  </si>
  <si>
    <t>101434672</t>
  </si>
  <si>
    <t>101434710</t>
  </si>
  <si>
    <t>105499476</t>
  </si>
  <si>
    <t>101449566</t>
  </si>
  <si>
    <t>101449412</t>
  </si>
  <si>
    <t>101444094</t>
  </si>
  <si>
    <t>101444408</t>
  </si>
  <si>
    <t>101444133</t>
  </si>
  <si>
    <t>101448688</t>
  </si>
  <si>
    <t>101435163</t>
  </si>
  <si>
    <t>101434656</t>
  </si>
  <si>
    <t>101435026</t>
  </si>
  <si>
    <t>101580916</t>
  </si>
  <si>
    <t>101444481</t>
  </si>
  <si>
    <t>101444117</t>
  </si>
  <si>
    <t>101581486</t>
  </si>
  <si>
    <t>101443920</t>
  </si>
  <si>
    <t>101444109</t>
  </si>
  <si>
    <t>101447175</t>
  </si>
  <si>
    <t>101445257</t>
  </si>
  <si>
    <t>101449228</t>
  </si>
  <si>
    <t>101435552</t>
  </si>
  <si>
    <t>101443979</t>
  </si>
  <si>
    <t>100985430</t>
  </si>
  <si>
    <t>100985920</t>
  </si>
  <si>
    <t>100983625</t>
  </si>
  <si>
    <t>100982575</t>
  </si>
  <si>
    <t>101092122</t>
  </si>
  <si>
    <t>101092903</t>
  </si>
  <si>
    <t>100982583</t>
  </si>
  <si>
    <t>100982647</t>
  </si>
  <si>
    <t>106447744</t>
  </si>
  <si>
    <t>101418246</t>
  </si>
  <si>
    <t>101418684</t>
  </si>
  <si>
    <t>101418764</t>
  </si>
  <si>
    <t>101761875</t>
  </si>
  <si>
    <t>101761883</t>
  </si>
  <si>
    <t>101418957</t>
  </si>
  <si>
    <t>101762232</t>
  </si>
  <si>
    <t>101418551</t>
  </si>
  <si>
    <t>101418756</t>
  </si>
  <si>
    <t>101417479</t>
  </si>
  <si>
    <t>104273549</t>
  </si>
  <si>
    <t>102692306</t>
  </si>
  <si>
    <t>101102259</t>
  </si>
  <si>
    <t>101101318</t>
  </si>
  <si>
    <t>101104328</t>
  </si>
  <si>
    <t>101105423</t>
  </si>
  <si>
    <t>101104980</t>
  </si>
  <si>
    <t>102101370</t>
  </si>
  <si>
    <t>101103448</t>
  </si>
  <si>
    <t>101103384</t>
  </si>
  <si>
    <t>101102592</t>
  </si>
  <si>
    <t>101106145</t>
  </si>
  <si>
    <t>104193707</t>
  </si>
  <si>
    <t>104889464</t>
  </si>
  <si>
    <t>106078613</t>
  </si>
  <si>
    <t>100983748</t>
  </si>
  <si>
    <t>101105101</t>
  </si>
  <si>
    <t>101093352</t>
  </si>
  <si>
    <t>102915296</t>
  </si>
  <si>
    <t>101418414</t>
  </si>
  <si>
    <t>101761699</t>
  </si>
  <si>
    <t>101417575</t>
  </si>
  <si>
    <t>100986842</t>
  </si>
  <si>
    <t>101482293</t>
  </si>
  <si>
    <t>101092309</t>
  </si>
  <si>
    <t>101104002</t>
  </si>
  <si>
    <t>101104424</t>
  </si>
  <si>
    <t>100983199</t>
  </si>
  <si>
    <t>101417487</t>
  </si>
  <si>
    <t>101099833</t>
  </si>
  <si>
    <t>101099825</t>
  </si>
  <si>
    <t>102923123</t>
  </si>
  <si>
    <t>102975494</t>
  </si>
  <si>
    <t>106400708</t>
  </si>
  <si>
    <t>100986631</t>
  </si>
  <si>
    <t>101417964</t>
  </si>
  <si>
    <t>106888514</t>
  </si>
  <si>
    <t>106888506</t>
  </si>
  <si>
    <t>106905318</t>
  </si>
  <si>
    <t>101868170</t>
  </si>
  <si>
    <t>101814012</t>
  </si>
  <si>
    <t>101867579</t>
  </si>
  <si>
    <t>101814140</t>
  </si>
  <si>
    <t>101813972</t>
  </si>
  <si>
    <t>101814131</t>
  </si>
  <si>
    <t>101424523</t>
  </si>
  <si>
    <t>101424540</t>
  </si>
  <si>
    <t>100639958</t>
  </si>
  <si>
    <t>100640526</t>
  </si>
  <si>
    <t>100635858</t>
  </si>
  <si>
    <t>100639003</t>
  </si>
  <si>
    <t>100638153</t>
  </si>
  <si>
    <t>101420984</t>
  </si>
  <si>
    <t>100637520</t>
  </si>
  <si>
    <t>100640108</t>
  </si>
  <si>
    <t>100636800</t>
  </si>
  <si>
    <t>100636078</t>
  </si>
  <si>
    <t>100636086</t>
  </si>
  <si>
    <t>100636094</t>
  </si>
  <si>
    <t>100636289</t>
  </si>
  <si>
    <t>108177856</t>
  </si>
  <si>
    <t>100639206</t>
  </si>
  <si>
    <t>103101785</t>
  </si>
  <si>
    <t>101813964</t>
  </si>
  <si>
    <t>100639087</t>
  </si>
  <si>
    <t>100640809</t>
  </si>
  <si>
    <t>102003569</t>
  </si>
  <si>
    <t>101419785</t>
  </si>
  <si>
    <t>100641916</t>
  </si>
  <si>
    <t>100641668</t>
  </si>
  <si>
    <t>101420136</t>
  </si>
  <si>
    <t>100640479</t>
  </si>
  <si>
    <t>100640778</t>
  </si>
  <si>
    <t>101425495</t>
  </si>
  <si>
    <t>101424558</t>
  </si>
  <si>
    <t>101424679</t>
  </si>
  <si>
    <t>101867337</t>
  </si>
  <si>
    <t>100639142</t>
  </si>
  <si>
    <t>101867755</t>
  </si>
  <si>
    <t>100640296</t>
  </si>
  <si>
    <t>101419621</t>
  </si>
  <si>
    <t>101424461</t>
  </si>
  <si>
    <t>105592301</t>
  </si>
  <si>
    <t>105592289</t>
  </si>
  <si>
    <t>105592297</t>
  </si>
  <si>
    <t>100263197</t>
  </si>
  <si>
    <t>100662137</t>
  </si>
  <si>
    <t>100590784</t>
  </si>
  <si>
    <t>100261597</t>
  </si>
  <si>
    <t>100260901</t>
  </si>
  <si>
    <t>100584071</t>
  </si>
  <si>
    <t>100262612</t>
  </si>
  <si>
    <t>100661618</t>
  </si>
  <si>
    <t>100585084</t>
  </si>
  <si>
    <t>102120079</t>
  </si>
  <si>
    <t>100585445</t>
  </si>
  <si>
    <t>100261263</t>
  </si>
  <si>
    <t>100261255</t>
  </si>
  <si>
    <t>100261247</t>
  </si>
  <si>
    <t>100261628</t>
  </si>
  <si>
    <t>104425063</t>
  </si>
  <si>
    <t>100260936</t>
  </si>
  <si>
    <t>100262942</t>
  </si>
  <si>
    <t>100661706</t>
  </si>
  <si>
    <t>100263189</t>
  </si>
  <si>
    <t>100261521</t>
  </si>
  <si>
    <t>100261484</t>
  </si>
  <si>
    <t>100263130</t>
  </si>
  <si>
    <t>100262846</t>
  </si>
  <si>
    <t>100584688</t>
  </si>
  <si>
    <t>100584135</t>
  </si>
  <si>
    <t>100590768</t>
  </si>
  <si>
    <t>100262926</t>
  </si>
  <si>
    <t>100590686</t>
  </si>
  <si>
    <t>100262820</t>
  </si>
  <si>
    <t>100742660</t>
  </si>
  <si>
    <t>100742694</t>
  </si>
  <si>
    <t>100742643</t>
  </si>
  <si>
    <t>100435184</t>
  </si>
  <si>
    <t>100435141</t>
  </si>
  <si>
    <t>100738077</t>
  </si>
  <si>
    <t>100742426</t>
  </si>
  <si>
    <t>100329673</t>
  </si>
  <si>
    <t>100742651</t>
  </si>
  <si>
    <t>102078070</t>
  </si>
  <si>
    <t>100737871</t>
  </si>
  <si>
    <t>100737986</t>
  </si>
  <si>
    <t>100742709</t>
  </si>
  <si>
    <t>101980993</t>
  </si>
  <si>
    <t>104141100</t>
  </si>
  <si>
    <t>101981118</t>
  </si>
  <si>
    <t>100737919</t>
  </si>
  <si>
    <t>100741843</t>
  </si>
  <si>
    <t>100434243</t>
  </si>
  <si>
    <t>100737943</t>
  </si>
  <si>
    <t>100737783</t>
  </si>
  <si>
    <t>100742231</t>
  </si>
  <si>
    <t>100329180</t>
  </si>
  <si>
    <t>100741618</t>
  </si>
  <si>
    <t>100434235</t>
  </si>
  <si>
    <t>100434831</t>
  </si>
  <si>
    <t>100737822</t>
  </si>
  <si>
    <t>100740086</t>
  </si>
  <si>
    <t>106398794</t>
  </si>
  <si>
    <t>100435027</t>
  </si>
  <si>
    <t>102002904</t>
  </si>
  <si>
    <t>101301348</t>
  </si>
  <si>
    <t>101237944</t>
  </si>
  <si>
    <t>100415721</t>
  </si>
  <si>
    <t>101238142</t>
  </si>
  <si>
    <t>101238644</t>
  </si>
  <si>
    <t>101239637</t>
  </si>
  <si>
    <t>101239389</t>
  </si>
  <si>
    <t>101239532</t>
  </si>
  <si>
    <t>101239071</t>
  </si>
  <si>
    <t>101239397</t>
  </si>
  <si>
    <t>101301233</t>
  </si>
  <si>
    <t>101239469</t>
  </si>
  <si>
    <t>101239653</t>
  </si>
  <si>
    <t>101238126</t>
  </si>
  <si>
    <t>100415668</t>
  </si>
  <si>
    <t>101238335</t>
  </si>
  <si>
    <t>102083723</t>
  </si>
  <si>
    <t>100515264</t>
  </si>
  <si>
    <t>101816139</t>
  </si>
  <si>
    <t>102084164</t>
  </si>
  <si>
    <t>102084646</t>
  </si>
  <si>
    <t>102084839</t>
  </si>
  <si>
    <t>102083549</t>
  </si>
  <si>
    <t>102084855</t>
  </si>
  <si>
    <t>102083887</t>
  </si>
  <si>
    <t>100515377</t>
  </si>
  <si>
    <t>102084009</t>
  </si>
  <si>
    <t>100516144</t>
  </si>
  <si>
    <t>102084871</t>
  </si>
  <si>
    <t>102083900</t>
  </si>
  <si>
    <t>102084050</t>
  </si>
  <si>
    <t>100515272</t>
  </si>
  <si>
    <t>100514761</t>
  </si>
  <si>
    <t>100914629</t>
  </si>
  <si>
    <t>100593919</t>
  </si>
  <si>
    <t>102084806</t>
  </si>
  <si>
    <t>100514823</t>
  </si>
  <si>
    <t>100915662</t>
  </si>
  <si>
    <t>100914135</t>
  </si>
  <si>
    <t>101816122</t>
  </si>
  <si>
    <t>100516152</t>
  </si>
  <si>
    <t>102084252</t>
  </si>
  <si>
    <t>102070413</t>
  </si>
  <si>
    <t>100593880</t>
  </si>
  <si>
    <t>100593898</t>
  </si>
  <si>
    <t>100593902</t>
  </si>
  <si>
    <t>102084847</t>
  </si>
  <si>
    <t>100593927</t>
  </si>
  <si>
    <t>100595668</t>
  </si>
  <si>
    <t>102039634</t>
  </si>
  <si>
    <t>102550492</t>
  </si>
  <si>
    <t>103887435</t>
  </si>
  <si>
    <t>100595480</t>
  </si>
  <si>
    <t>101239612</t>
  </si>
  <si>
    <t>102084269</t>
  </si>
  <si>
    <t>103852625</t>
  </si>
  <si>
    <t>102084105</t>
  </si>
  <si>
    <t>100913915</t>
  </si>
  <si>
    <t>102083942</t>
  </si>
  <si>
    <t>102270058</t>
  </si>
  <si>
    <t>102084197</t>
  </si>
  <si>
    <t>100914119</t>
  </si>
  <si>
    <t>102083696</t>
  </si>
  <si>
    <t>100514920</t>
  </si>
  <si>
    <t>102084654</t>
  </si>
  <si>
    <t>100515623</t>
  </si>
  <si>
    <t>102084113</t>
  </si>
  <si>
    <t>101301135</t>
  </si>
  <si>
    <t>100415852</t>
  </si>
  <si>
    <t>101237952</t>
  </si>
  <si>
    <t>100915927</t>
  </si>
  <si>
    <t>100513259</t>
  </si>
  <si>
    <t>100913773</t>
  </si>
  <si>
    <t>102084189</t>
  </si>
  <si>
    <t>102084742</t>
  </si>
  <si>
    <t>102084574</t>
  </si>
  <si>
    <t>100911056</t>
  </si>
  <si>
    <t>100913781</t>
  </si>
  <si>
    <t>106400907</t>
  </si>
  <si>
    <t>106400159</t>
  </si>
  <si>
    <t>106400167</t>
  </si>
  <si>
    <t>102084791</t>
  </si>
  <si>
    <t>101238896</t>
  </si>
  <si>
    <t>105500703</t>
  </si>
  <si>
    <t>105510635</t>
  </si>
  <si>
    <t>106146292</t>
  </si>
  <si>
    <t>100868837</t>
  </si>
  <si>
    <t>102912255</t>
  </si>
  <si>
    <t>100867993</t>
  </si>
  <si>
    <t>100865512</t>
  </si>
  <si>
    <t>103156039</t>
  </si>
  <si>
    <t>100868079</t>
  </si>
  <si>
    <t>100868011</t>
  </si>
  <si>
    <t>100868054</t>
  </si>
  <si>
    <t>100868020</t>
  </si>
  <si>
    <t>100868046</t>
  </si>
  <si>
    <t>100868038</t>
  </si>
  <si>
    <t>101876944</t>
  </si>
  <si>
    <t>104538731</t>
  </si>
  <si>
    <t>100868183</t>
  </si>
  <si>
    <t>100864536</t>
  </si>
  <si>
    <t>102803195</t>
  </si>
  <si>
    <t>100868003</t>
  </si>
  <si>
    <t>100868861</t>
  </si>
  <si>
    <t>100867977</t>
  </si>
  <si>
    <t>100864472</t>
  </si>
  <si>
    <t>100864729</t>
  </si>
  <si>
    <t>100866763</t>
  </si>
  <si>
    <t>100867897</t>
  </si>
  <si>
    <t>100865842</t>
  </si>
  <si>
    <t>100868484</t>
  </si>
  <si>
    <t>100865998</t>
  </si>
  <si>
    <t>100865352</t>
  </si>
  <si>
    <t>100868845</t>
  </si>
  <si>
    <t>100865221</t>
  </si>
  <si>
    <t>100868087</t>
  </si>
  <si>
    <t>100865914</t>
  </si>
  <si>
    <t>100864392</t>
  </si>
  <si>
    <t>100865891</t>
  </si>
  <si>
    <t>102506213</t>
  </si>
  <si>
    <t>100652221</t>
  </si>
  <si>
    <t>101983515</t>
  </si>
  <si>
    <t>101170665</t>
  </si>
  <si>
    <t>100905271</t>
  </si>
  <si>
    <t>101170286</t>
  </si>
  <si>
    <t>101174271</t>
  </si>
  <si>
    <t>102535404</t>
  </si>
  <si>
    <t>102006555</t>
  </si>
  <si>
    <t>100653177</t>
  </si>
  <si>
    <t>100903634</t>
  </si>
  <si>
    <t>101164458</t>
  </si>
  <si>
    <t>102369106</t>
  </si>
  <si>
    <t>100905280</t>
  </si>
  <si>
    <t>101983566</t>
  </si>
  <si>
    <t>102290660</t>
  </si>
  <si>
    <t>100652408</t>
  </si>
  <si>
    <t>100655079</t>
  </si>
  <si>
    <t>102312021</t>
  </si>
  <si>
    <t>102311906</t>
  </si>
  <si>
    <t>102291191</t>
  </si>
  <si>
    <t>101763580</t>
  </si>
  <si>
    <t>100654910</t>
  </si>
  <si>
    <t>100651882</t>
  </si>
  <si>
    <t>101164281</t>
  </si>
  <si>
    <t>102368929</t>
  </si>
  <si>
    <t>102312337</t>
  </si>
  <si>
    <t>102618996</t>
  </si>
  <si>
    <t>102612821</t>
  </si>
  <si>
    <t>101162000</t>
  </si>
  <si>
    <t>101174351</t>
  </si>
  <si>
    <t>102312013</t>
  </si>
  <si>
    <t>101169876</t>
  </si>
  <si>
    <t>101170309</t>
  </si>
  <si>
    <t>101165196</t>
  </si>
  <si>
    <t>101763635</t>
  </si>
  <si>
    <t>101170421</t>
  </si>
  <si>
    <t>101162235</t>
  </si>
  <si>
    <t>101165299</t>
  </si>
  <si>
    <t>101169884</t>
  </si>
  <si>
    <t>106924376</t>
  </si>
  <si>
    <t>105945367</t>
  </si>
  <si>
    <t>100903353</t>
  </si>
  <si>
    <t>101164860</t>
  </si>
  <si>
    <t>100903216</t>
  </si>
  <si>
    <t>101161234</t>
  </si>
  <si>
    <t>101163867</t>
  </si>
  <si>
    <t>101163779</t>
  </si>
  <si>
    <t>101165627</t>
  </si>
  <si>
    <t>103255037</t>
  </si>
  <si>
    <t>101164933</t>
  </si>
  <si>
    <t>106146217</t>
  </si>
  <si>
    <t>103699196</t>
  </si>
  <si>
    <t>101163818</t>
  </si>
  <si>
    <t>101165032</t>
  </si>
  <si>
    <t>101763733</t>
  </si>
  <si>
    <t>101763651</t>
  </si>
  <si>
    <t>100903361</t>
  </si>
  <si>
    <t>101161154</t>
  </si>
  <si>
    <t>100652051</t>
  </si>
  <si>
    <t>100903290</t>
  </si>
  <si>
    <t>101763694</t>
  </si>
  <si>
    <t>100903482</t>
  </si>
  <si>
    <t>100903370</t>
  </si>
  <si>
    <t>102214260</t>
  </si>
  <si>
    <t>101763750</t>
  </si>
  <si>
    <t>100903595</t>
  </si>
  <si>
    <t>101763768</t>
  </si>
  <si>
    <t>101763678</t>
  </si>
  <si>
    <t>100654694</t>
  </si>
  <si>
    <t>101763741</t>
  </si>
  <si>
    <t>100654555</t>
  </si>
  <si>
    <t>101983496</t>
  </si>
  <si>
    <t>101763872</t>
  </si>
  <si>
    <t>101763848</t>
  </si>
  <si>
    <t>101763901</t>
  </si>
  <si>
    <t>101763627</t>
  </si>
  <si>
    <t>101763717</t>
  </si>
  <si>
    <t>101763686</t>
  </si>
  <si>
    <t>100653281</t>
  </si>
  <si>
    <t>100903642</t>
  </si>
  <si>
    <t>101763725</t>
  </si>
  <si>
    <t>102232128</t>
  </si>
  <si>
    <t>100653273</t>
  </si>
  <si>
    <t>100903177</t>
  </si>
  <si>
    <t>100654563</t>
  </si>
  <si>
    <t>101161322</t>
  </si>
  <si>
    <t>101162464</t>
  </si>
  <si>
    <t>101162294</t>
  </si>
  <si>
    <t>101165258</t>
  </si>
  <si>
    <t>100651874</t>
  </si>
  <si>
    <t>101163826</t>
  </si>
  <si>
    <t>101161200</t>
  </si>
  <si>
    <t>101162083</t>
  </si>
  <si>
    <t>106400020</t>
  </si>
  <si>
    <t>106400046</t>
  </si>
  <si>
    <t>106400011</t>
  </si>
  <si>
    <t>106400038</t>
  </si>
  <si>
    <t>106400054</t>
  </si>
  <si>
    <t>106400062</t>
  </si>
  <si>
    <t>101161576</t>
  </si>
  <si>
    <t>100655222</t>
  </si>
  <si>
    <t>100906055</t>
  </si>
  <si>
    <t>101161066</t>
  </si>
  <si>
    <t>105110134</t>
  </si>
  <si>
    <t>105539565</t>
  </si>
  <si>
    <t>107943997</t>
  </si>
  <si>
    <t>107998619</t>
  </si>
  <si>
    <t>107989490</t>
  </si>
  <si>
    <t>107983135</t>
  </si>
  <si>
    <t>101430895</t>
  </si>
  <si>
    <t>101431308</t>
  </si>
  <si>
    <t>103292503</t>
  </si>
  <si>
    <t>101434179</t>
  </si>
  <si>
    <t>101845401</t>
  </si>
  <si>
    <t>101431017</t>
  </si>
  <si>
    <t>101431662</t>
  </si>
  <si>
    <t>101432229</t>
  </si>
  <si>
    <t>101430991</t>
  </si>
  <si>
    <t>101431285</t>
  </si>
  <si>
    <t>101845549</t>
  </si>
  <si>
    <t>101430934</t>
  </si>
  <si>
    <t>101433367</t>
  </si>
  <si>
    <t>102109585</t>
  </si>
  <si>
    <t>102109753</t>
  </si>
  <si>
    <t>101431092</t>
  </si>
  <si>
    <t>101431068</t>
  </si>
  <si>
    <t>101358240</t>
  </si>
  <si>
    <t>102404461</t>
  </si>
  <si>
    <t>101356545</t>
  </si>
  <si>
    <t>101356640</t>
  </si>
  <si>
    <t>101356658</t>
  </si>
  <si>
    <t>101356607</t>
  </si>
  <si>
    <t>101356980</t>
  </si>
  <si>
    <t>101356248</t>
  </si>
  <si>
    <t>101356666</t>
  </si>
  <si>
    <t>102003350</t>
  </si>
  <si>
    <t>101358231</t>
  </si>
  <si>
    <t>101356297</t>
  </si>
  <si>
    <t>101358299</t>
  </si>
  <si>
    <t>101356205</t>
  </si>
  <si>
    <t>101356176</t>
  </si>
  <si>
    <t>101356168</t>
  </si>
  <si>
    <t>103220077</t>
  </si>
  <si>
    <t>107225010</t>
  </si>
  <si>
    <t>101358483</t>
  </si>
  <si>
    <t>102003368</t>
  </si>
  <si>
    <t>101356043</t>
  </si>
  <si>
    <t>101356051</t>
  </si>
  <si>
    <t>101356060</t>
  </si>
  <si>
    <t>101356035</t>
  </si>
  <si>
    <t>101356027</t>
  </si>
  <si>
    <t>101356078</t>
  </si>
  <si>
    <t>102254486</t>
  </si>
  <si>
    <t>101356800</t>
  </si>
  <si>
    <t>101356125</t>
  </si>
  <si>
    <t>101595975</t>
  </si>
  <si>
    <t>101596620</t>
  </si>
  <si>
    <t>101596654</t>
  </si>
  <si>
    <t>101984382</t>
  </si>
  <si>
    <t>101596332</t>
  </si>
  <si>
    <t>101595653</t>
  </si>
  <si>
    <t>101596009</t>
  </si>
  <si>
    <t>101595918</t>
  </si>
  <si>
    <t>101595991</t>
  </si>
  <si>
    <t>106120991</t>
  </si>
  <si>
    <t>108189245</t>
  </si>
  <si>
    <t>104527458</t>
  </si>
  <si>
    <t>101595372</t>
  </si>
  <si>
    <t>101596172</t>
  </si>
  <si>
    <t>101595895</t>
  </si>
  <si>
    <t>101596507</t>
  </si>
  <si>
    <t>101595715</t>
  </si>
  <si>
    <t>101596197</t>
  </si>
  <si>
    <t>101596437</t>
  </si>
  <si>
    <t>102159550</t>
  </si>
  <si>
    <t>101608602</t>
  </si>
  <si>
    <t>101608547</t>
  </si>
  <si>
    <t>101377679</t>
  </si>
  <si>
    <t>101378487</t>
  </si>
  <si>
    <t>101377927</t>
  </si>
  <si>
    <t>101608643</t>
  </si>
  <si>
    <t>101608555</t>
  </si>
  <si>
    <t>101377611</t>
  </si>
  <si>
    <t>101608387</t>
  </si>
  <si>
    <t>101377662</t>
  </si>
  <si>
    <t>101377429</t>
  </si>
  <si>
    <t>101377148</t>
  </si>
  <si>
    <t>101608483</t>
  </si>
  <si>
    <t>101375829</t>
  </si>
  <si>
    <t>101376127</t>
  </si>
  <si>
    <t>101376410</t>
  </si>
  <si>
    <t>104213685</t>
  </si>
  <si>
    <t>104517283</t>
  </si>
  <si>
    <t>101375812</t>
  </si>
  <si>
    <t>101375861</t>
  </si>
  <si>
    <t>101377566</t>
  </si>
  <si>
    <t>101376444</t>
  </si>
  <si>
    <t>102583864</t>
  </si>
  <si>
    <t>102458205</t>
  </si>
  <si>
    <t>102433546</t>
  </si>
  <si>
    <t>102494940</t>
  </si>
  <si>
    <t>102485311</t>
  </si>
  <si>
    <t>100018941</t>
  </si>
  <si>
    <t>100019008</t>
  </si>
  <si>
    <t>101981829</t>
  </si>
  <si>
    <t>101940241</t>
  </si>
  <si>
    <t>101981804</t>
  </si>
  <si>
    <t>101261733</t>
  </si>
  <si>
    <t>103058491</t>
  </si>
  <si>
    <t>101920632</t>
  </si>
  <si>
    <t>103631065</t>
  </si>
  <si>
    <t>104389254</t>
  </si>
  <si>
    <t>100018894</t>
  </si>
  <si>
    <t>100019024</t>
  </si>
  <si>
    <t>107547459</t>
  </si>
  <si>
    <t>105978172</t>
  </si>
  <si>
    <t>102458424</t>
  </si>
  <si>
    <t>107238196</t>
  </si>
  <si>
    <t>102459538</t>
  </si>
  <si>
    <t>102475416</t>
  </si>
  <si>
    <t>101985262</t>
  </si>
  <si>
    <t>101985254</t>
  </si>
  <si>
    <t>102481066</t>
  </si>
  <si>
    <t>101263217</t>
  </si>
  <si>
    <t>106875964</t>
  </si>
  <si>
    <t>100018021</t>
  </si>
  <si>
    <t>103008423</t>
  </si>
  <si>
    <t>103852029</t>
  </si>
  <si>
    <t>100017826</t>
  </si>
  <si>
    <t>101262896</t>
  </si>
  <si>
    <t>103460577</t>
  </si>
  <si>
    <t>102547995</t>
  </si>
  <si>
    <t>102493137</t>
  </si>
  <si>
    <t>102493129</t>
  </si>
  <si>
    <t>102493104</t>
  </si>
  <si>
    <t>102493112</t>
  </si>
  <si>
    <t>102607316</t>
  </si>
  <si>
    <t>102458213</t>
  </si>
  <si>
    <t>101940225</t>
  </si>
  <si>
    <t>101261936</t>
  </si>
  <si>
    <t>101263160</t>
  </si>
  <si>
    <t>101985279</t>
  </si>
  <si>
    <t>102235803</t>
  </si>
  <si>
    <t>103675201</t>
  </si>
  <si>
    <t>102076269</t>
  </si>
  <si>
    <t>104053357</t>
  </si>
  <si>
    <t>102475393</t>
  </si>
  <si>
    <t>102475385</t>
  </si>
  <si>
    <t>100018089</t>
  </si>
  <si>
    <t>100018136</t>
  </si>
  <si>
    <t>101263143</t>
  </si>
  <si>
    <t>100018048</t>
  </si>
  <si>
    <t>100017883</t>
  </si>
  <si>
    <t>101261928</t>
  </si>
  <si>
    <t>100018659</t>
  </si>
  <si>
    <t>100018968</t>
  </si>
  <si>
    <t>100018925</t>
  </si>
  <si>
    <t>100018747</t>
  </si>
  <si>
    <t>100018618</t>
  </si>
  <si>
    <t>101261741</t>
  </si>
  <si>
    <t>101261768</t>
  </si>
  <si>
    <t>100017891</t>
  </si>
  <si>
    <t>101261709</t>
  </si>
  <si>
    <t>101262888</t>
  </si>
  <si>
    <t>103376999</t>
  </si>
  <si>
    <t>102235549</t>
  </si>
  <si>
    <t>100018144</t>
  </si>
  <si>
    <t>102475377</t>
  </si>
  <si>
    <t>101465654</t>
  </si>
  <si>
    <t>102537406</t>
  </si>
  <si>
    <t>101981812</t>
  </si>
  <si>
    <t>101261686</t>
  </si>
  <si>
    <t>101940268</t>
  </si>
  <si>
    <t>101942069</t>
  </si>
  <si>
    <t>100018013</t>
  </si>
  <si>
    <t>101263225</t>
  </si>
  <si>
    <t>102076316</t>
  </si>
  <si>
    <t>102076105</t>
  </si>
  <si>
    <t>101940276</t>
  </si>
  <si>
    <t>102259409</t>
  </si>
  <si>
    <t>102130293</t>
  </si>
  <si>
    <t>100018642</t>
  </si>
  <si>
    <t>101262982</t>
  </si>
  <si>
    <t>101262966</t>
  </si>
  <si>
    <t>101981837</t>
  </si>
  <si>
    <t>102076437</t>
  </si>
  <si>
    <t>101465620</t>
  </si>
  <si>
    <t>106399990</t>
  </si>
  <si>
    <t>106398913</t>
  </si>
  <si>
    <t>106400003</t>
  </si>
  <si>
    <t>106398921</t>
  </si>
  <si>
    <t>106398930</t>
  </si>
  <si>
    <t>100018714</t>
  </si>
  <si>
    <t>101263006</t>
  </si>
  <si>
    <t>102235696</t>
  </si>
  <si>
    <t>102076050</t>
  </si>
  <si>
    <t>101261848</t>
  </si>
  <si>
    <t>101262271</t>
  </si>
  <si>
    <t>102075688</t>
  </si>
  <si>
    <t>102953343</t>
  </si>
  <si>
    <t>102953351</t>
  </si>
  <si>
    <t>102951554</t>
  </si>
  <si>
    <t>102953335</t>
  </si>
  <si>
    <t>102953319</t>
  </si>
  <si>
    <t>102953327</t>
  </si>
  <si>
    <t>100017615</t>
  </si>
  <si>
    <t>101262239</t>
  </si>
  <si>
    <t>100017588</t>
  </si>
  <si>
    <t>102075782</t>
  </si>
  <si>
    <t>101262298</t>
  </si>
  <si>
    <t>101814916</t>
  </si>
  <si>
    <t>103382691</t>
  </si>
  <si>
    <t>105813633</t>
  </si>
  <si>
    <t>107200633</t>
  </si>
  <si>
    <t>101815099</t>
  </si>
  <si>
    <t>101262505</t>
  </si>
  <si>
    <t>103111607</t>
  </si>
  <si>
    <t>104740965</t>
  </si>
  <si>
    <t>104740973</t>
  </si>
  <si>
    <t>104745311</t>
  </si>
  <si>
    <t>104740949</t>
  </si>
  <si>
    <t>101262126</t>
  </si>
  <si>
    <t>101815218</t>
  </si>
  <si>
    <t>101262484</t>
  </si>
  <si>
    <t>101814893</t>
  </si>
  <si>
    <t>101262351</t>
  </si>
  <si>
    <t>102075918</t>
  </si>
  <si>
    <t>102235862</t>
  </si>
  <si>
    <t>100017631</t>
  </si>
  <si>
    <t>101262118</t>
  </si>
  <si>
    <t>101920489</t>
  </si>
  <si>
    <t>104027749</t>
  </si>
  <si>
    <t>104030200</t>
  </si>
  <si>
    <t>103826567</t>
  </si>
  <si>
    <t>104027757</t>
  </si>
  <si>
    <t>104185292</t>
  </si>
  <si>
    <t>104027781</t>
  </si>
  <si>
    <t>104030218</t>
  </si>
  <si>
    <t>104027765</t>
  </si>
  <si>
    <t>101526153</t>
  </si>
  <si>
    <t>101526207</t>
  </si>
  <si>
    <t>101526522</t>
  </si>
  <si>
    <t>101526395</t>
  </si>
  <si>
    <t>106418896</t>
  </si>
  <si>
    <t>102105679</t>
  </si>
  <si>
    <t>102105646</t>
  </si>
  <si>
    <t>101526387</t>
  </si>
  <si>
    <t>101526418</t>
  </si>
  <si>
    <t>101526215</t>
  </si>
  <si>
    <t>101526563</t>
  </si>
  <si>
    <t>100055036</t>
  </si>
  <si>
    <t>102316041</t>
  </si>
  <si>
    <t>105905251</t>
  </si>
  <si>
    <t>102316189</t>
  </si>
  <si>
    <t>102130437</t>
  </si>
  <si>
    <t>106973899</t>
  </si>
  <si>
    <t>107022783</t>
  </si>
  <si>
    <t>107043019</t>
  </si>
  <si>
    <t>100018193</t>
  </si>
  <si>
    <t>100018415</t>
  </si>
  <si>
    <t>102130507</t>
  </si>
  <si>
    <t>102493145</t>
  </si>
  <si>
    <t>101920286</t>
  </si>
  <si>
    <t>101920350</t>
  </si>
  <si>
    <t>101261985</t>
  </si>
  <si>
    <t>101920341</t>
  </si>
  <si>
    <t>100018353</t>
  </si>
  <si>
    <t>100018265</t>
  </si>
  <si>
    <t>100018304</t>
  </si>
  <si>
    <t>101920421</t>
  </si>
  <si>
    <t>100018290</t>
  </si>
  <si>
    <t>102130412</t>
  </si>
  <si>
    <t>100055237</t>
  </si>
  <si>
    <t>100055315</t>
  </si>
  <si>
    <t>102316033</t>
  </si>
  <si>
    <t>100055212</t>
  </si>
  <si>
    <t>100055190</t>
  </si>
  <si>
    <t>100055132</t>
  </si>
  <si>
    <t>100055085</t>
  </si>
  <si>
    <t>106432249</t>
  </si>
  <si>
    <t>100055270</t>
  </si>
  <si>
    <t>101920430</t>
  </si>
  <si>
    <t>100055261</t>
  </si>
  <si>
    <t>100055124</t>
  </si>
  <si>
    <t>101920333</t>
  </si>
  <si>
    <t>100055366</t>
  </si>
  <si>
    <t>100055358</t>
  </si>
  <si>
    <t>100018177</t>
  </si>
  <si>
    <t>100018361</t>
  </si>
  <si>
    <t>100018224</t>
  </si>
  <si>
    <t>105010176</t>
  </si>
  <si>
    <t>101920376</t>
  </si>
  <si>
    <t>101262062</t>
  </si>
  <si>
    <t>100623493</t>
  </si>
  <si>
    <t>103488776</t>
  </si>
  <si>
    <t>102004109</t>
  </si>
  <si>
    <t>106120557</t>
  </si>
  <si>
    <t>102537471</t>
  </si>
  <si>
    <t>102475424</t>
  </si>
  <si>
    <t>100055622</t>
  </si>
  <si>
    <t>103755611</t>
  </si>
  <si>
    <t>104110253</t>
  </si>
  <si>
    <t>100055663</t>
  </si>
  <si>
    <t>105991090</t>
  </si>
  <si>
    <t>102140965</t>
  </si>
  <si>
    <t>102597904</t>
  </si>
  <si>
    <t>106282433</t>
  </si>
  <si>
    <t>104110261</t>
  </si>
  <si>
    <t>100055606</t>
  </si>
  <si>
    <t>103109270</t>
  </si>
  <si>
    <t>104653283</t>
  </si>
  <si>
    <t>101262601</t>
  </si>
  <si>
    <t>104815818</t>
  </si>
  <si>
    <t>107414310</t>
  </si>
  <si>
    <t>107398262</t>
  </si>
  <si>
    <t>103373971</t>
  </si>
  <si>
    <t>103297964</t>
  </si>
  <si>
    <t>105346178</t>
  </si>
  <si>
    <t>106291445</t>
  </si>
  <si>
    <t>102140764</t>
  </si>
  <si>
    <t>104918037</t>
  </si>
  <si>
    <t>102140748</t>
  </si>
  <si>
    <t>100055340</t>
  </si>
  <si>
    <t>102494095</t>
  </si>
  <si>
    <t>102631063</t>
  </si>
  <si>
    <t>103435162</t>
  </si>
  <si>
    <t>103565413</t>
  </si>
  <si>
    <t>102004344</t>
  </si>
  <si>
    <t>100055518</t>
  </si>
  <si>
    <t>102140684</t>
  </si>
  <si>
    <t>102140893</t>
  </si>
  <si>
    <t>100055479</t>
  </si>
  <si>
    <t>101262521</t>
  </si>
  <si>
    <t>101262589</t>
  </si>
  <si>
    <t>100055542</t>
  </si>
  <si>
    <t>102004377</t>
  </si>
  <si>
    <t>100055399</t>
  </si>
  <si>
    <t>101262652</t>
  </si>
  <si>
    <t>102001756</t>
  </si>
  <si>
    <t>101262644</t>
  </si>
  <si>
    <t>102003995</t>
  </si>
  <si>
    <t>100055534</t>
  </si>
  <si>
    <t>101262628</t>
  </si>
  <si>
    <t>101464055</t>
  </si>
  <si>
    <t>100055850</t>
  </si>
  <si>
    <t>100055446</t>
  </si>
  <si>
    <t>101262530</t>
  </si>
  <si>
    <t>101262757</t>
  </si>
  <si>
    <t>100055727</t>
  </si>
  <si>
    <t>100055817</t>
  </si>
  <si>
    <t>101262749</t>
  </si>
  <si>
    <t>104871593</t>
  </si>
  <si>
    <t>104871608</t>
  </si>
  <si>
    <t>104871536</t>
  </si>
  <si>
    <t>104871510</t>
  </si>
  <si>
    <t>104871528</t>
  </si>
  <si>
    <t>102493090</t>
  </si>
  <si>
    <t>104871577</t>
  </si>
  <si>
    <t>104871552</t>
  </si>
  <si>
    <t>104871585</t>
  </si>
  <si>
    <t>104872842</t>
  </si>
  <si>
    <t>104871544</t>
  </si>
  <si>
    <t>102140844</t>
  </si>
  <si>
    <t>102537439</t>
  </si>
  <si>
    <t>102004221</t>
  </si>
  <si>
    <t>104871569</t>
  </si>
  <si>
    <t>102474899</t>
  </si>
  <si>
    <t>102536085</t>
  </si>
  <si>
    <t>102474903</t>
  </si>
  <si>
    <t>100056029</t>
  </si>
  <si>
    <t>100055972</t>
  </si>
  <si>
    <t>100056262</t>
  </si>
  <si>
    <t>103054486</t>
  </si>
  <si>
    <t>100056131</t>
  </si>
  <si>
    <t>100055997</t>
  </si>
  <si>
    <t>105207129</t>
  </si>
  <si>
    <t>100056199</t>
  </si>
  <si>
    <t>100055956</t>
  </si>
  <si>
    <t>100056439</t>
  </si>
  <si>
    <t>104740957</t>
  </si>
  <si>
    <t>100056061</t>
  </si>
  <si>
    <t>100056115</t>
  </si>
  <si>
    <t>104757876</t>
  </si>
  <si>
    <t>100056012</t>
  </si>
  <si>
    <t>100056140</t>
  </si>
  <si>
    <t>xxx</t>
  </si>
  <si>
    <t>Ne poklapa se JBBK i MB u spisku Uprave za trezor</t>
  </si>
  <si>
    <t>ОБАВЕЗЕ ПО ОСНОВУ ОТПЛАТЕ ГЛАВНИЦЕ ЗА ФИНАНСИЈСКИ ЛИЗИНГ (1096)</t>
  </si>
  <si>
    <t>Обавезе по основу отплате главнице зa финансијски лизинг</t>
  </si>
  <si>
    <t>ОБАВЕЗЕ ПО ОСНОВУ ОТПЛАТА ГАРАНЦИЈА ПО КОМЕРЦИЈАЛНИМ ТРАНСАКЦИЈАМА (1098)</t>
  </si>
  <si>
    <t>Обавезе по основу отплата гаранција по комерцијалним трансакцијама</t>
  </si>
  <si>
    <t>КРАТКОРОЧНЕ ОБАВЕЗЕ (1100 + 1109 + 1116)</t>
  </si>
  <si>
    <t>КРАТКОРОЧНЕ ДОМАЋЕ ОБАВЕЗЕ (од 1101 до 1108)</t>
  </si>
  <si>
    <t>КРАТКОРОЧНЕ СТРАНЕ ОБАВЕЗЕ (од 1110 до 1115)</t>
  </si>
  <si>
    <t>КРАТКОРОЧНЕ ОБАВЕЗЕ ПО ОСНОВУ ГАРАНЦИЈА (1117)</t>
  </si>
  <si>
    <t>ОБАВЕЗЕ ПО ОСНОВУ РАСХОДА ЗА ЗАПОСЛЕНЕ (1119 + 1125 + 1131 + 1137 + 1141+ 1147 + 1153 + 1161 + 1167)</t>
  </si>
  <si>
    <t>ОБАВЕЗЕ ЗА ПЛАТЕ И ДОДАТКЕ (од 1120 до 1124)</t>
  </si>
  <si>
    <t>ОБАВЕЗЕ ПО ОСНОВУ НАКНАДА ЗАПОСЛЕНИМА (од 1126 до 1130)</t>
  </si>
  <si>
    <t>ОБАВЕЗЕ ЗА НАГРАДЕ И ОСТАЛЕ ПОСЕБНЕ РАСХОДЕ (од 1132 до 1136)</t>
  </si>
  <si>
    <t>ОБАВЕЗЕ ПО ОСНОВУ СОЦИЈАЛНИХ ДОПРИНОСА НА ТЕРЕТ ПОСЛОДАВЦА (од 1138 до 1140)</t>
  </si>
  <si>
    <t>ОБАВЕЗЕ ПО ОСНОВУ НАКНАДА У НАТУРИ (од 1142 до 1146)</t>
  </si>
  <si>
    <t>ОБАВЕЗЕ ПО ОСНОВУ СОЦИЈАЛНЕ ПОМОЋИ ЗАПОСЛЕНИМА (од 1148 до 1152)</t>
  </si>
  <si>
    <t>СЛУЖБЕНА ПУТОВАЊА И УСЛУГЕ ПО УГОВОРУ (од 1154 до 1160)</t>
  </si>
  <si>
    <t>ОБАВЕЗЕ ПО ОСНОВУ ПОСЛАНИЧКИХ ДОДАТАКА (од 1162 до 1166)</t>
  </si>
  <si>
    <t>Обавезе по основу доприноса за пензијско и инвалидско осигурање за посланички додатак</t>
  </si>
  <si>
    <t>ОБАВЕЗЕ ПО ОСНОВУ СУДИЈСКИХ ДОДАТАКА (од 1168 до 1172)</t>
  </si>
  <si>
    <t>Обавезе по основу доприноса за пензијско и инвалидско осигурање за судијски додатак</t>
  </si>
  <si>
    <t>ОБАВЕЗЕ ПО ОСНОВУ ОСТАЛИХ РАСХОДА, ИЗУЗЕВ РАСХОДА ЗА ЗАПОСЛЕНЕ (1174 + 1179+ 1184 + 1189 + 1192)</t>
  </si>
  <si>
    <t>ОБАВЕЗЕ ПО ОСНОВУ ОТПЛАТЕ КАМАТА И ПРАТЕЋИХ ТРОШКОВА ЗАДУЖИВАЊА (од 1175 до 1178)</t>
  </si>
  <si>
    <t>ОБАВЕЗЕ ПО ОСНОВУ ДОНАЦИЈА, ДОТАЦИЈА И ТРАНСФЕРА (од 1185 до 1188)</t>
  </si>
  <si>
    <t>ОБАВЕЗЕ ЗА СОЦИЈАЛНО ОСИГУРАЊЕ (1190 + 1191)</t>
  </si>
  <si>
    <t>ОБАВЕЗЕ ЗА ОСТАЛЕ РАСХОДЕ (од 1193 до 1197)</t>
  </si>
  <si>
    <t>ПРИМЉЕНИ АВАНСИ, ДЕПОЗИТИ И КАУЦИЈЕ (од 1200 до 1202)</t>
  </si>
  <si>
    <t>ОБАВЕЗЕ ПРЕМА ДОБАВЉАЧИМА (1204 + 1205)</t>
  </si>
  <si>
    <t>ОБАВЕЗЕ ЗА ИЗДАТЕ ЧЕКОВЕ И ОБВЕЗНИЦЕ (1207)</t>
  </si>
  <si>
    <t>ОСТАЛЕ ОБАВЕЗЕ (1209 до 1211)</t>
  </si>
  <si>
    <t>ПАСИВНА ВРЕМЕНСКА РАЗГРАНИЧЕЊА (1213)</t>
  </si>
  <si>
    <t>ПАСИВНА ВРЕМЕНСКА РАЗГРАНИЧЕЊА (од 1214 до 1217)</t>
  </si>
  <si>
    <t>КАПИТАЛ, УТВРЂИВАЊЕ РЕЗУЛТАТА ПОСЛОВАЊА И ВАНБИЛАНСНА ЕВИДЕНЦИЈА
(1219 + 1229 - 1230 + 1231 - 1232 + 1233 - 1234)</t>
  </si>
  <si>
    <t>КАПИТАЛ (1220)</t>
  </si>
  <si>
    <t>КАПИТАЛ (1221 + 1222 - 1223 + 1224 + 1225 - 1226 + 1227 + 1228)</t>
  </si>
  <si>
    <t>ПОЗИТИВНЕ ПРОМЕНЕ У ВРЕДНОСТИ И ОБИМУ (1235 + 1237 - 1236 - 1238)</t>
  </si>
  <si>
    <t>НЕГАТИВНЕ ПРОМЕНЕ У ВРЕДНОСТИ И ОБИМУ (1236 + 1238 - 1235 - 1237)</t>
  </si>
  <si>
    <t>УКУПНА ПАСИВА (1074 + 1218)</t>
  </si>
  <si>
    <t>ДОНАЦИЈЕ И ПОМОЋИ ОД МЕЂУНАРОДНИХ ОРГАНИЗАЦИЈА (од 2062 до 2065)</t>
  </si>
  <si>
    <t>Текуће помоћи од ЕУ</t>
  </si>
  <si>
    <t>Капиталне помоћи од ЕУ</t>
  </si>
  <si>
    <t>ТРАНСФЕРИ ОД ДРУГИХ НИВОА ВЛАСТИ (2067 + 2068)</t>
  </si>
  <si>
    <t>ДРУГИ ПРИХОДИ (2070 + 2077 + 2082 + 2089 + 2092)</t>
  </si>
  <si>
    <t>ПРИХОДИ ОД ИМОВИНЕ (од 2071 до 2076)</t>
  </si>
  <si>
    <t>ПРИХОДИ ОД ПРОДАЈЕ ДОБАРА И УСЛУГА (од 2078 до 2081)</t>
  </si>
  <si>
    <t>НОВЧАНЕ КАЗНЕ И ОДУЗЕТА ИМОВИНСКА КОРИСТ (од 2083 до 2088)</t>
  </si>
  <si>
    <t>ДОБРОВОЉНИ ТРАНСФЕРИ ОД ФИЗИЧКИХ И ПРАВНИХ ЛИЦА (2090 + 2091)</t>
  </si>
  <si>
    <t>МЕШОВИТИ И НЕОДРЕЂЕНИ ПРИХОДИ (2093)</t>
  </si>
  <si>
    <t>МЕМОРАНДУМСКЕ СТАВКЕ ЗА РЕФУНДАЦИЈУ РАСХОДА (2095 + 2097)</t>
  </si>
  <si>
    <t>МЕМОРАНДУМСКЕ СТАВКЕ ЗА РЕФУНДАЦИЈУ РАСХОДА (2096)</t>
  </si>
  <si>
    <t>МЕМОРАНДУМСКЕ СТАВКЕ ЗА РЕФУНДАЦИЈУ РАСХОДА ИЗ ПРЕТХОДНЕ ГОДИНЕ (2098)</t>
  </si>
  <si>
    <t>ТРАНСФЕРИ ИЗМЕЂУ БУЏЕТСКИХ КОРИСНИКА НА ИСТОМ НИВОУ (2100)</t>
  </si>
  <si>
    <t>ТРАНСФЕРИ ИЗМЕЂУ БУЏЕТСКИХ КОРИСНИКА НА ИСТОМ НИВОУ (2101 + 2102)</t>
  </si>
  <si>
    <t>ПРИХОДИ ИЗ БУЏЕТА (2104)</t>
  </si>
  <si>
    <t>ПРИХОДИ ИЗ БУЏЕТА (2105)</t>
  </si>
  <si>
    <t>ПРИМАЊА ОД ПРОДАЈЕ НЕФИНАНСИЈСКЕ ИМОВИНЕ (2107 + 2114 + 2121 + 2124)</t>
  </si>
  <si>
    <t>ПРИМАЊА ОД ПРОДАЈЕ ОСНОВНИХ СРЕДСТАВА (2108 + 2110 + 2112)</t>
  </si>
  <si>
    <t>ПРИМАЊА ОД ПРОДАЈЕ НЕПОКРЕТНОСТИ (2109)</t>
  </si>
  <si>
    <t>ПРИМАЊА ОД ПРОДАЈЕ ПОКРЕТНЕ ИМОВИНЕ (2111)</t>
  </si>
  <si>
    <t>ПРИМАЊА ОД ПРОДАЈЕ ОСТАЛИХ ОСНОВНИХ СРЕДСТАВА (2113)</t>
  </si>
  <si>
    <t>ПРИМАЊА ОД ПРОДАЈЕ ЗАЛИХА (2115 + 2117 + 2119)</t>
  </si>
  <si>
    <t>ПРИМАЊА ОД ПРОДАЈЕ РОБНИХ РЕЗЕРВИ (2116)</t>
  </si>
  <si>
    <t>ПРИМАЊА ОД ПРОДАЈЕ ЗАЛИХА ПРОИЗВОДЊЕ (2118)</t>
  </si>
  <si>
    <t>ПРИМАЊА ОД ПРОДАЈЕ РОБЕ ЗА ДАЉУ ПРОДАЈУ (2120)</t>
  </si>
  <si>
    <t>ПРИМАЊА ОД ПРОДАЈЕ ДРАГОЦЕНОСТИ (2122)</t>
  </si>
  <si>
    <t>ПРИМАЊА ОД ПРОДАЈЕ ДРАГОЦЕНОСТИ (2123)</t>
  </si>
  <si>
    <t>ПРИМАЊА ОД ПРОДАЈЕ ПРИРОДНЕ ИМОВИНЕ (2125 + 2127 + 2129)</t>
  </si>
  <si>
    <t>ПРИМАЊА ОД ПРОДАЈЕ ЗЕМЉИШТА (2126)</t>
  </si>
  <si>
    <t>ПРИМАЊА ОД ПРОДАЈЕ ПОДЗЕМНИХ БЛАГА (2128)</t>
  </si>
  <si>
    <t>ПРИМАЊА ОД ПРОДАЈЕ ШУМА И ВОДА (2130)</t>
  </si>
  <si>
    <t>ТЕКУЋИ РАСХОДИ И ИЗДАЦИ ЗА НЕФИНАНСИЈСКУ ИМОВИНУ (2132 + 2300)</t>
  </si>
  <si>
    <t>ТЕКУЋИ РАСХОДИ  (2133 + 2155 + 2200 + 2215 + 2239 + 2252 + 2268 + 2283)</t>
  </si>
  <si>
    <t>РАСХОДИ ЗА ЗАПОСЛЕНЕ (2134 + 2136 + 2140 + 2142 + 2147 + 2149 + 2151 + 2153)</t>
  </si>
  <si>
    <t>ПЛАТЕ, ДОДАЦИ И НАКНАДЕ ЗАПОСЛЕНИХ (ЗАРАДЕ) (2135)</t>
  </si>
  <si>
    <t>СОЦИЈАЛНИ ДОПРИНОСИ НА ТЕРЕТ 
ПОСЛОДАВЦА (од 2137 до 2139)</t>
  </si>
  <si>
    <t>НАКНАДЕ У НАТУРИ (2141)</t>
  </si>
  <si>
    <t>СОЦИЈАЛНА ДАВАЊА ЗАПОСЛЕНИМА 
(од 2143 до 2146)</t>
  </si>
  <si>
    <t>НАКНАДЕ ТРОШКОВА ЗА ЗАПОСЛЕНЕ (2148)</t>
  </si>
  <si>
    <t>НАГРАДЕ ЗАПОСЛЕНИМА И ОСТАЛИ 
ПОСЕБНИ РАСХОДИ (2150)</t>
  </si>
  <si>
    <t>ПОСЛАНИЧКИ ДОДАТАК (2152)</t>
  </si>
  <si>
    <t>СУДИЈСКИ ДОДАТАК (2154)</t>
  </si>
  <si>
    <t>КОРИШЋЕЊЕ УСЛУГА И РОБА (2156 + 2164 + 2170 + 2179 + 2187 + 2190)</t>
  </si>
  <si>
    <t>СТАЛНИ ТРОШКОВИ (од 2157 до 2163)</t>
  </si>
  <si>
    <t>ТРОШКОВИ ПУТОВАЊА (од 2165 до 2169)</t>
  </si>
  <si>
    <t>УСЛУГЕ ПО УГОВОРУ (од 2171 до 2178)</t>
  </si>
  <si>
    <t>СПЕЦИЈАЛИЗОВАНЕ УСЛУГЕ (од 2180 до 2186)</t>
  </si>
  <si>
    <t>ТЕКУЋЕ ПОПРАВКЕ И ОДРЖАВАЊЕ (УСЛУГЕ И МАТЕРИЈАЛИ) (2188 + 2189)</t>
  </si>
  <si>
    <t>МАТЕРИЈАЛ (од 2191 до 2199)</t>
  </si>
  <si>
    <t>АМОРТИЗАЦИЈА И УПОТРЕБА СРЕДСТАВА ЗА РАД  (2201 + 2205 + 2207 + 2209 + 2213)</t>
  </si>
  <si>
    <t>АМОРТИЗАЦИЈА НЕКРЕТНИНА И ОПРЕМЕ (од 2202 до 2204)</t>
  </si>
  <si>
    <t>АМОРТИЗАЦИЈА КУЛТИВИСАНЕ ОПРЕМЕ (од 2206)</t>
  </si>
  <si>
    <t>УПОТРЕБА ДРАГОЦЕНОСТИ (2208)</t>
  </si>
  <si>
    <t>УПОТРЕБА ПРИРОДНЕ ИМОВИНЕ (од 2210 до 2212)</t>
  </si>
  <si>
    <t>АМОРТИЗАЦИЈА НЕМАТЕРИЈАЛНЕ ИМОВИНЕ 
(2214)</t>
  </si>
  <si>
    <t>ОТПЛАТА КАМАТА И ПРАТЕЋИ ТРОШКОВИ ЗАДУЖИВАЊА (2216 + 2226 + 2233 + 2235)</t>
  </si>
  <si>
    <t>ОТПЛАТА ДОМАЋИХ КАМАТА (од 2217 до 2225)</t>
  </si>
  <si>
    <t>ОТПЛАТА СТРАНИХ КАМАТА (од 2227 до 2232)</t>
  </si>
  <si>
    <t>Отплата камата на хартије од вредности емитоване на иностраном финансијском тржишту</t>
  </si>
  <si>
    <t>ОТПЛАТА КАМАТА ПО ГАРАНЦИЈАМА (2234)</t>
  </si>
  <si>
    <t>ПРАТЕЋИ ТРОШКОВИ ЗАДУЖИВАЊА 
(од 2236 до 2238)</t>
  </si>
  <si>
    <t>Остали пратећи трошкови задуживања</t>
  </si>
  <si>
    <t>СУБВЕНЦИЈЕ (2240 + 2243 + 2246 + 2249)</t>
  </si>
  <si>
    <t>СУБВЕНЦИЈЕ ЈАВНИМ НЕФИНАНСИЈСКИМ ПРЕДУЗЕЋИМА И ОРГАНИЗАЦИЈАМА (2241 + 2242)</t>
  </si>
  <si>
    <t>СУБВЕНЦИЈЕ ПРИВАТНИМ ФИНАНСИЈСКИМ  ИНСТИТУЦИЈАМА (2244 + 2245)</t>
  </si>
  <si>
    <t>СУБВЕНЦИЈЕ ЈАВНИМ ФИНАНСИЈСКИМ  ИНСТИТУЦИЈАМА (2247 + 2248)</t>
  </si>
  <si>
    <t>СУБВЕНЦИЈЕ ПРИВАТНИМ ПРЕДУЗЕЋИМА (2250 + 2251)</t>
  </si>
  <si>
    <t>ДОНАЦИЈЕ, ДОТАЦИЈЕ И ТРАНСФЕРИ (2253 + 2256 + 2259 + 2262 + 2265)</t>
  </si>
  <si>
    <t>ДОНАЦИЈЕ СТРАНИМ ВЛАДАМА (2254 + 2255)</t>
  </si>
  <si>
    <t>ДОТАЦИЈЕ МЕЂУНАРОДНИМ 
ОРГАНИЗАЦИЈАМА (2257 + 2258)</t>
  </si>
  <si>
    <t>ТРАНСФЕРИ ОСТАЛИМ НИВОИМА ВЛАСТИ (2260 + 2261)</t>
  </si>
  <si>
    <t>ДОТАЦИЈЕ ОРГАНИЗАЦИЈАМА ОБАВЕЗНОГ СОЦИЈАЛНОГ ОСИГУРАЊА (2263 + 2264)</t>
  </si>
  <si>
    <t>ОСТАЛЕ ДОТАЦИЈЕ И ТРАНСФЕРИ (2266 + 2267)</t>
  </si>
  <si>
    <t>СОЦИЈАЛНО ОСИГУРАЊЕ И СОЦИЈАЛНА 
ЗАШТИТА (2269 + 2273)</t>
  </si>
  <si>
    <t>ПРАВА ИЗ СОЦИЈАЛНОГ ОСИГУРАЊА (ОРГАНИЗАЦИЈЕ ОБАВЕЗНОГ СОЦИЈАЛНОГ ОСИГУРАЊА) (од 2270 до 2272)</t>
  </si>
  <si>
    <t>НАКНАДЕ ЗА СОЦИЈАЛНУ ЗАШТИТУ ИЗ 
БУЏЕТА (од 2274 до 2282)</t>
  </si>
  <si>
    <t>ОСТАЛИ РАСХОДИ (2284 + 2287 + 2291 + 2293 + 2296 + 2298)</t>
  </si>
  <si>
    <t>ДОТАЦИЈЕ НЕВЛАДИНИМ ОРГАНИЗАЦИЈАМА (2285 + 2286)</t>
  </si>
  <si>
    <t>ПОРЕЗИ, ОБАВЕЗНЕ ТАКСЕ И КАЗНЕ 
(од 2288 до 2290)</t>
  </si>
  <si>
    <t>Новчане казне и пенали</t>
  </si>
  <si>
    <t>НОВЧАНЕ КАЗНЕ И ПЕНАЛИ ПО РЕШЕЊУ 
СУДОВА (2292)</t>
  </si>
  <si>
    <t>НАКНАДА ШТЕТЕ ЗА ПОВРЕДЕ ИЛИ ШТЕТУ НАСТАЛУ УСЛЕД ЕЛЕМЕНТАРНИХ НЕПОГОДА ИЛИ ДРУГИХ ПРИРОДНИХ УЗРОКА (2294 + 2295)</t>
  </si>
  <si>
    <t>ИЗДАЦИ ЗА НЕФИНАНСИЈСКУ ИМОВИНУ (2301 + 2323 + 2332 + 2335 + 2343)</t>
  </si>
  <si>
    <t>ОСНОВНА СРЕДСТВА (2302 + 2307 + 2317 + 2319 + 2321)</t>
  </si>
  <si>
    <t>МАШИНЕ И ОПРЕМА (од 2308 до 2316)</t>
  </si>
  <si>
    <t>ОСТАЛЕ НЕКРЕТНИНЕ И ОПРЕМА (2318)</t>
  </si>
  <si>
    <t>КУЛТИВИСАНА ИМОВИНА (2320)</t>
  </si>
  <si>
    <t>ЗАЛИХЕ (2324 + 2326 + 2330)</t>
  </si>
  <si>
    <t>РОБНЕ РЕЗЕРВЕ (2325)</t>
  </si>
  <si>
    <t>ЗАЛИХЕ ПРОИЗВОДЊЕ (од 2327 до 2329)</t>
  </si>
  <si>
    <t>ЗАЛИХЕ РОБЕ ЗА ДАЉУ ПРОДАЈУ (2331)</t>
  </si>
  <si>
    <t>ДРАГОЦЕНОСТИ (2333)</t>
  </si>
  <si>
    <t>ДРАГОЦЕНОСТИ (2334)</t>
  </si>
  <si>
    <t>ПРИРОДНА ИМОВИНА (2336 + 2338 + 2340)</t>
  </si>
  <si>
    <t>ЗЕМЉИШТЕ (2337)</t>
  </si>
  <si>
    <t>РУДНА БОГАТСТВА (2339)</t>
  </si>
  <si>
    <t>ШУМЕ И ВОДЕ (2341 + 2342)</t>
  </si>
  <si>
    <t>2346</t>
  </si>
  <si>
    <t>2347</t>
  </si>
  <si>
    <t>2348</t>
  </si>
  <si>
    <t>КОРИГОВАЊЕ ВИШКА, ОДНОСНО МАЊКА ПРИХОДА И ПРИМАЊА (од 2349 до 2353)</t>
  </si>
  <si>
    <t>2349</t>
  </si>
  <si>
    <t>2350</t>
  </si>
  <si>
    <t>2351</t>
  </si>
  <si>
    <t>2352</t>
  </si>
  <si>
    <t>2353</t>
  </si>
  <si>
    <t>2354</t>
  </si>
  <si>
    <t>ПОКРИЋЕ ИЗВРШЕНИХ ИЗДАТАКА ИЗ 
ТЕКУЋИХ ПРИХОДА И ПРИМАЊА (2355 + 2356)</t>
  </si>
  <si>
    <t>2355</t>
  </si>
  <si>
    <t>2356</t>
  </si>
  <si>
    <t>2357</t>
  </si>
  <si>
    <t>2358</t>
  </si>
  <si>
    <t>МАЊАК ПРИХОДА И ПРИМАЊА - ДЕФИЦИТ (2347 - 2348 + 2354) &gt; 0</t>
  </si>
  <si>
    <t>2359</t>
  </si>
  <si>
    <t>ВИШАК ПРИХОДА И ПРИМАЊА – СУФИЦИТ (ЗА ПРЕНОС У НАРЕДНУ ГОДИНУ) (2360 + 2361 = 2357)</t>
  </si>
  <si>
    <t>2360</t>
  </si>
  <si>
    <t>2361</t>
  </si>
  <si>
    <t>Примања од емитовања хартија од вредности, изузев акција, на иностраном финансијском тржишту</t>
  </si>
  <si>
    <t xml:space="preserve">Отплата главнице на хартије од вредности, изузев акција, емитоване на иностраном финансијском тржишту </t>
  </si>
  <si>
    <t>ОТПЛАТА ГАРАНЦИЈА ПО КОМЕРЦИЈАЛНИМ ТРАНСАКЦИЈАМА (3139)</t>
  </si>
  <si>
    <t>Отплата гаранција по комерцијалним трансакцијама</t>
  </si>
  <si>
    <t>ВИШАК ПРИМАЊА (3001 – 3067) &gt; 0</t>
  </si>
  <si>
    <t>МАЊАК ПРИМАЊА (3067 – 3001) &gt; 0</t>
  </si>
  <si>
    <t>НАБАВКА ФИНАНСИЈСКЕ ИМОВИНЕ (3141 + 3151 + 3160)</t>
  </si>
  <si>
    <t>НАБАВКА ДОМАЋЕ ФИНАНСИЈСКЕ ИМОВИНЕ (од 3142 до 3150)</t>
  </si>
  <si>
    <t>НАБАВКА СТРАНЕ ФИНАНСИЈСКЕ ИМОВИНЕ (од 3152 до 3159)</t>
  </si>
  <si>
    <t>Н О В Ч А Н И  П Р И Л И В И (4002 + 4106 + 4131)</t>
  </si>
  <si>
    <t>ДОНАЦИЈЕ И ПОМОЋИ ОД МЕЂУНАРОДНИХ ОРГАНИЗАЦИЈА (од 4062 до 4065)</t>
  </si>
  <si>
    <t>ТРАНСФЕРИ ОД ДРУГИХ НИВОА ВЛАСТИ (4067 + 4068)</t>
  </si>
  <si>
    <t>ДРУГИ ПРИХОДИ (4070 + 4077 + 4082 + 4089 + 4092)</t>
  </si>
  <si>
    <t>ПРИХОДИ ОД ИМОВИНЕ (од 4071 до 4076)</t>
  </si>
  <si>
    <t>ПРИХОДИ ОД ПРОДАЈЕ ДОБАРА И УСЛУГА (од 4078 до 4081)</t>
  </si>
  <si>
    <t>НОВЧАНЕ КАЗНЕ И ОДУЗЕТА ИМОВИНСКА КОРИСТ (од 4083 до 4088)</t>
  </si>
  <si>
    <t>ДОБРОВОЉНИ ТРАНСФЕРИ ОД ФИЗИЧКИХ И ПРАВНИХ ЛИЦА (4090 + 4091)</t>
  </si>
  <si>
    <t>МЕШОВИТИ И НЕОДРЕЂЕНИ ПРИХОДИ (4093)</t>
  </si>
  <si>
    <t>МЕМОРАНДУМСКЕ СТАВКЕ ЗА РЕФУНДАЦИЈУ РАСХОДА (4095 + 4097)</t>
  </si>
  <si>
    <t>МЕМОРАНДУМСКЕ СТАВКЕ ЗА РЕФУНДАЦИЈУ РАСХОДА ИЗ ПРЕТХОДНЕ ГОДИНЕ (4098)</t>
  </si>
  <si>
    <t>ТРАНСФЕРИ ИЗМЕЂУ БУЏЕТСКИХ КОРИСНИКА НА ИСТОМ НИВОУ (4100)</t>
  </si>
  <si>
    <t>ТРАНСФЕРИ ИЗМЕЂУ БУЏЕТСКИХ КОРИСНИКА НА ИСТОМ НИВОУ (4101 + 4102)</t>
  </si>
  <si>
    <t>ПРИХОДИ ИЗ БУЏЕТА (4104)</t>
  </si>
  <si>
    <t>ПРИХОДИ ИЗ БУЏЕТА (4105)</t>
  </si>
  <si>
    <t>ПРИМАЊА ОД ПРОДАЈЕ НЕФИНАНСИЈСКЕ ИМОВИНЕ (4107 + 4114 + 4121 + 4124)</t>
  </si>
  <si>
    <t>ПРИМАЊА ОД ПРОДАЈЕ ОСНОВНИХ СРЕДСТАВА (4108 + 4110 + 4112)</t>
  </si>
  <si>
    <t>ПРИМАЊА ОД ПРОДАЈЕ НЕПОКРЕТНОСТИ (4109)</t>
  </si>
  <si>
    <t>ПРИМАЊА ОД ПРОДАЈЕ ПОКРЕТНЕ ИМОВИНЕ (4111)</t>
  </si>
  <si>
    <t>ПРИМАЊА ОД ПРОДАЈЕ ОСТАЛИХ ОСНОВНИХ СРЕДСТАВА (4113)</t>
  </si>
  <si>
    <t>ПРИМАЊА ОД ПРОДАЈЕ ЗАЛИХА (4115 + 4117 + 4119)</t>
  </si>
  <si>
    <t>ПРИМАЊА ОД ПРОДАЈЕ РОБНИХ РЕЗЕРВИ (4116)</t>
  </si>
  <si>
    <t>ПРИМАЊА ОД ПРОДАЈЕ ЗАЛИХА ПРОИЗВОДЊЕ (4118)</t>
  </si>
  <si>
    <t>ПРИМАЊА ОД ПРОДАЈЕ РОБЕ ЗА ДАЉУ ПРОДАЈУ (4120)</t>
  </si>
  <si>
    <t>ПРИМАЊА ОД ПРОДАЈЕ ДРАГОЦЕНОСТИ (4122)</t>
  </si>
  <si>
    <t>ПРИМАЊА ОД ПРОДАЈЕ ДРАГОЦЕНОСТИ (4123)</t>
  </si>
  <si>
    <t>ПРИМАЊА ОД ПРОДАЈЕ ПРИРОДНЕ ИМОВИНЕ (4125 + 4127 + 4129)</t>
  </si>
  <si>
    <t>ПРИМАЊА ОД ПРОДАЈЕ ЗЕМЉИШТА (4126)</t>
  </si>
  <si>
    <t>ПРИМАЊА ОД ПРОДАЈЕ ПОДЗЕМНИХ БЛАГА (4128)</t>
  </si>
  <si>
    <t>ПРИМАЊА ОД ПРОДАЈЕ ШУМА И ВОДА (4130)</t>
  </si>
  <si>
    <t>ПРИМАЊА ОД ЗАДУЖИВАЊА И ПРОДАЈЕ ФИНАНСИЈСКЕ ИМОВИНЕ (4132 + 4151)</t>
  </si>
  <si>
    <t>ПРИМАЊА ОД ЗАДУЖИВАЊА (4133 + 4143)</t>
  </si>
  <si>
    <t>ПРИМАЊА ОД ДОМАЋИХ ЗАДУЖИВАЊА (од 4134 до 4142)</t>
  </si>
  <si>
    <t>ПРИМАЊА ОД ИНОСТРАНОГ ЗАДУЖИВАЊА (од 4144 до 4150)</t>
  </si>
  <si>
    <t>ПРИМАЊА ОД ПРОДАЈЕ ФИНАНСИЈСКЕ ИМОВИНЕ (4152 + 4162)</t>
  </si>
  <si>
    <t>ПРИМАЊА ОД ПРОДАЈЕ ДОМАЋЕ ФИНАНСИЈСКЕ ИМОВИНЕ (од 4153 до 4161)</t>
  </si>
  <si>
    <t>ПРИМАЊА ОД ПРОДАЈЕ СТРАНЕ ФИНАНСИЈСКЕ ИМОВИНЕ (од 4163 до 4170)</t>
  </si>
  <si>
    <t>НОВЧАНИ ОДЛИВИ (4172 + 4340 + 4386)</t>
  </si>
  <si>
    <t>ТЕКУЋИ РАСХОДИ (4173 + 4195 + 4240 + 4255 + 4279 + 4292 + 4308 + 4323)</t>
  </si>
  <si>
    <t>РАСХОДИ ЗА ЗАПОСЛЕНЕ (4174 + 4176 + 4180 + 4182 + 4187 + 4189 + 4191 + 4193)</t>
  </si>
  <si>
    <t>ПЛАТЕ, ДОДАЦИ И НАКНАДЕ ЗАПОСЛЕНИХ (ЗАРАДЕ) (4175)</t>
  </si>
  <si>
    <t>НАКНАДЕ У НАТУРИ (4181)</t>
  </si>
  <si>
    <t>СОЦИЈАЛНА ДАВАЊА ЗАПОСЛЕНИМА (од 4183 до 4186)</t>
  </si>
  <si>
    <t>НАКНАДЕ ТРОШКОВА ЗА ЗАПОСЛЕНЕ (4188)</t>
  </si>
  <si>
    <t>НАГРАДЕ ЗАПОСЛЕНИМА И ОСТАЛИ ПОСЕБНИ РАСХОДИ (4190)</t>
  </si>
  <si>
    <t>ПОСЛАНИЧКИ ДОДАТАК (4192)</t>
  </si>
  <si>
    <t>СУДИЈСКИ ДОДАТАК (4194)</t>
  </si>
  <si>
    <t xml:space="preserve">КОРИШЋЕЊЕ УСЛУГА И РОБА (4196 + 4204 + 4210 + 4219 + 4227 + 4230) </t>
  </si>
  <si>
    <t>СТАЛНИ ТРОШКОВИ (од 4197 до 4203)</t>
  </si>
  <si>
    <t>ТРОШКОВИ ПУТОВАЊА (од 4205 до 4209)</t>
  </si>
  <si>
    <t>УСЛУГЕ ПО УГОВОРУ (од 4211 до 4218)</t>
  </si>
  <si>
    <t>СПЕЦИЈАЛИЗОВАНЕ УСЛУГЕ (од 4220 до 4226)</t>
  </si>
  <si>
    <t>ТЕКУЋЕ ПОПРАВКЕ И ОДРЖАВАЊЕ (УСЛУГЕ И МАТЕРИЈАЛИ) (4228 + 4229)</t>
  </si>
  <si>
    <t>МАТЕРИЈАЛ (од 4231 до 4239)</t>
  </si>
  <si>
    <t>АМОРТИЗАЦИЈА И УПОТРЕБА СРЕДСТАВА ЗА РАД (4241 + 4245 + 4247 + 4249 + 4253)</t>
  </si>
  <si>
    <t>АМОРТИЗАЦИЈА НЕКРЕТНИНА И ОПРЕМЕ (од 4242 до 4244)</t>
  </si>
  <si>
    <t>АМОРТИЗАЦИЈА КУЛТИВИСАНЕ ИМОВИНЕ (4246)</t>
  </si>
  <si>
    <t>УПОТРЕБА ПРИРОДНЕ ИМОВИНЕ (од 4250 до 4252)</t>
  </si>
  <si>
    <t>АМОРТИЗАЦИЈА НЕМАТЕРИЈАЛНЕ ИМОВИНЕ (4254)</t>
  </si>
  <si>
    <t>ОТПЛАТА КАМАТА И ПРАТЕЋИ ТРОШКОВИ ЗАДУЖИВАЊА (4256 + 4266 + 4273 + 4275)</t>
  </si>
  <si>
    <t>ОТПЛАТА СТРАНИХ КАМАТА (од 4267 до 4272)</t>
  </si>
  <si>
    <t>ОТПЛАТА КАМАТА ПО ГАРАНЦИЈАМА (4274)</t>
  </si>
  <si>
    <t>ПРАТЕЋИ ТРОШКОВИ ЗАДУЖИВАЊА (од 4276 до 4278)</t>
  </si>
  <si>
    <t>СУБВЕНЦИЈЕ (4280 + 4283 + 4286 + 4289)</t>
  </si>
  <si>
    <t>СУБВЕНЦИЈЕ ЈАВНИМ НЕФИНАНСИЈСКИМ ПРЕДУЗЕЋИМА И ОРГАНИЗАЦИЈАМА (4281 + 4282)</t>
  </si>
  <si>
    <t>СУБВЕНЦИЈЕ ЈАВНИМ ФИНАНСИЈСКИМ ИНСТИТУЦИЈАМА (4287 + 4288)</t>
  </si>
  <si>
    <t>СУБВЕНЦИЈЕ ПРИВАТНИМ ПРЕДУЗЕЋИМА (4290 + 4291)</t>
  </si>
  <si>
    <t>ДОНАЦИЈЕ, ДОТАЦИЈЕ И ТРАНСФЕРИ (4293 + 4296 + 4299 + 4302 + 4305)</t>
  </si>
  <si>
    <t>ДОНАЦИЈЕ СТРАНИМ ВЛАДАМА (4294 + 4295)</t>
  </si>
  <si>
    <t>ДОТАЦИЈЕ МЕЂУНАРОДНИМ ОРГАНИЗАЦИЈАМА (4297 + 4298)</t>
  </si>
  <si>
    <t>ТРАНСФЕРИ ОСТАЛИМ НИВОИМА ВЛАСТИ (4300 + 4301)</t>
  </si>
  <si>
    <t>ОСТАЛЕ ДОТАЦИЈЕ И ТРАНСФЕРИ (4306 + 4307)</t>
  </si>
  <si>
    <t>СОЦИЈАЛНО ОСИГУРАЊЕ И СОЦИЈАЛНА ЗАШТИТА (4309 + 4313)</t>
  </si>
  <si>
    <t>ПРАВА ИЗ СОЦИЈАЛНОГ ОСИГУРАЊА (ОРГАНИЗАЦИЈЕ ОБАВЕЗНОГ СОЦИЈАЛНОГ ОСИГУРАЊА) (од 4310 до 4312)</t>
  </si>
  <si>
    <t>НАКНАДЕ ЗА СОЦИЈАЛНУ ЗАШТИТУ ИЗ БУЏЕТА (од 4314 до 4322)</t>
  </si>
  <si>
    <t>ОСТАЛИ РАСХОДИ (4324 + 4327 + 4331 + 4333 + 4336 + 4338)</t>
  </si>
  <si>
    <t>ДОТАЦИЈЕ НЕВЛАДИНИМ ОРГАНИЗАЦИЈАМА (4325 + 4326)</t>
  </si>
  <si>
    <t>ПОРЕЗИ, ОБАВЕЗНЕ ТАКСЕ И КАЗНЕ (од 4328 до 4330)</t>
  </si>
  <si>
    <t>НОВЧАНЕ КАЗНЕ И ПЕНАЛИ ПО РЕШЕЊУ СУДОВА (4332)</t>
  </si>
  <si>
    <t>НАКНАДА ШТЕТЕ ЗА ПОВРЕДЕ ИЛИ ШТЕТУ НАСТАЛУ УСЛЕД ЕЛЕМЕНТАРНИХ НЕПОГОДА ИЛИ ДРУГИХ ПРИРОДНИХ УЗРОКА (4334 + 4335)</t>
  </si>
  <si>
    <t>НАКНАДА ШТЕТЕ ЗА ПОВРЕДЕ ИЛИ ШТЕТУ НАНЕТУ ОД СТРАНЕ ДРЖАВНИХ ОРГАНА (4337)</t>
  </si>
  <si>
    <t>РАСХОДИ КОЈИ СЕ ФИНАНСИРАЈУ ИЗ СРЕДСТАВА ЗА РЕАЛИЗАЦИЈУ НАЦИОНАЛНОГ ИНВЕСТИЦИОНОГ ПЛАНА (4339)</t>
  </si>
  <si>
    <t>ИЗДАЦИ ЗА НЕФИНАНСИЈСКУ ИМОВИНУ (4341 + 4363 + 4372 + 4375 + 4383)</t>
  </si>
  <si>
    <t>ОСНОВНА СРЕДСТВА (4342 + 4347 + 4357 + 4359 + 4361)</t>
  </si>
  <si>
    <t>ЗГРАДЕ И ГРАЂЕВИНСКИ ОБЈЕКТИ (од 4343 до 4346)</t>
  </si>
  <si>
    <t>МАШИНЕ И ОПРЕМА (од 4348 до 4356)</t>
  </si>
  <si>
    <t>ОСТАЛЕ НЕКРЕТНИНЕ И ОПРЕМА (4358)</t>
  </si>
  <si>
    <t>КУЛТИВИСАНА ИМОВИНА (4360)</t>
  </si>
  <si>
    <t>НЕМАТЕРИЈАЛНА ИМОВИНА (4362)</t>
  </si>
  <si>
    <t>ЗАЛИХЕ (4364 + 4366 + 4370)</t>
  </si>
  <si>
    <t>РОБНЕ РЕЗЕРВЕ (4365)</t>
  </si>
  <si>
    <t>ЗАЛИХЕ ПРОИЗВОДЊЕ (од 4367 до 4369)</t>
  </si>
  <si>
    <t>ЗАЛИХЕ РОБЕ ЗА ДАЉУ ПРОДАЈУ (4371)</t>
  </si>
  <si>
    <t>ДРАГОЦЕНОСТИ (4373)</t>
  </si>
  <si>
    <t>ДРАГОЦЕНОСТИ (4374)</t>
  </si>
  <si>
    <t>ПРИРОДНА ИМОВИНА (4376 + 4378 + 4380)</t>
  </si>
  <si>
    <t>ЗЕМЉИШТЕ (4377)</t>
  </si>
  <si>
    <t>РУДНА БОГАТСТВА (4379)</t>
  </si>
  <si>
    <t>ШУМЕ И ВОДЕ (4381 + 4382)</t>
  </si>
  <si>
    <t>НЕФИНАНСИЈСКА ИМОВИНА КОЈА СЕ ФИНАНСИРА ИЗ СРЕДСТАВА ЗА РЕАЛИЗАЦИЈУ НАЦИОНАЛНОГ ИНВЕСТИЦИОНОГ ПЛАНА (4384)</t>
  </si>
  <si>
    <t>НЕФИНАНСИЈСКА ИМОВИНА КОЈА СЕ ФИНАНСИРА ИЗ СРЕДСТАВА ЗА РЕАЛИЗАЦИЈУ НАЦИОНАЛНОГ ИНВЕСТИЦИОНОГ ПЛАНА (4385)</t>
  </si>
  <si>
    <t>ОТПЛАТА ГЛАВНИЦЕ ДОМАЋИМ КРЕДИТОРИМА (од 4389 до 4397)</t>
  </si>
  <si>
    <t>ОТПЛАТА ГЛАВНИЦЕ СТРАНИМ КРЕДИТОРИМА (од 4399 до 4405)</t>
  </si>
  <si>
    <t>ОТПЛАТА ГЛАВНИЦЕ ПО ГАРАНЦИЈАМА (4407)</t>
  </si>
  <si>
    <t>ОТПЛАТА ГЛАВНИЦЕ ЗА ФИНАНСИЈСКИ ЛИЗИНГ (4409)</t>
  </si>
  <si>
    <t>ОТПЛАТА ГАРАНЦИЈА ПО КОМЕРЦИЈАЛНИМ ТРАНСАКЦИЈАМА (4411)</t>
  </si>
  <si>
    <t>НАБАВКА ДОМАЋЕ ФИНАНСИЈСКЕ ИМОВИНЕ (од 4414 до 4422)</t>
  </si>
  <si>
    <t>НАБАВКА СТРАНЕ ФИНАНСИЈСКЕ ИМОВИНЕ (од 4424 до 4431)</t>
  </si>
  <si>
    <t>НАБАВКА ФИНАНСИЈСКЕ ИМОВИНЕ КОЈА СЕ ФИНАНСИРА ИЗ СРЕДСТАВА ЗА РЕАЛИЗАЦИЈУ НАЦИОНАЛНОГ ИНВЕСТИЦИОНОГ ПЛАНА (4433)</t>
  </si>
  <si>
    <t>КОРИГОВАНИ ПРИЛИВИ ЗА ПРИМЉЕНА СРЕДСТВА У ОБРАЧУНУ (4001 + 4438)</t>
  </si>
  <si>
    <t>КОРИГОВАНИ ОДЛИВИ ЗА ИСПЛАЋЕНА СРЕДСТВА У ОБРАЧУНУ (4171 – 4440 + 4441)</t>
  </si>
  <si>
    <t>САЛДО ГОТОВИНЕ НА КРАЈУ ГОДИНЕ (4436 + 4437 – 4439)</t>
  </si>
  <si>
    <t>ТЕКУЋИ ПРИХОДИ И ПРИМАЊА ОД ПРОДАЈЕ НЕФИНАНСИЈСКЕ ИМОВИНЕ
(5002 + 5106)</t>
  </si>
  <si>
    <t>ТЕКУЋИ ПРИХОДИ 
(5003 + 5047 + 5057 + 5069 + 5094 + 5099 + 5103)</t>
  </si>
  <si>
    <t>ТРАНСФЕРИ ОД ДРУГИХ НИВОА ВЛАСТИ (5067 + 5068)</t>
  </si>
  <si>
    <t>ИЗДАЦИ ЗА ОТПЛАТУ ГЛАВНИЦЕ И НАБАВКУ ФИНАНСИЈСКЕ ИМОВИНЕ (5388 + 5413)</t>
  </si>
  <si>
    <t>ОТПЛАТА ГЛАВНИЦЕ (5389 + 5399 + 5407 + 5409 + 5411)</t>
  </si>
  <si>
    <t>ОТПЛАТА ГЛАВНИЦЕ ДОМАЋИМ КРЕДИТОРИМА (од 5390 до 5398)</t>
  </si>
  <si>
    <t>ОТПЛАТА ГЛАВНИЦЕ СТРАНИМ КРЕДИТОРИМА (од 5400 до 5406)</t>
  </si>
  <si>
    <t>Отплата главнице на хартије од вредности, изузев акција, емитоване на иностраном финансијском тржишту</t>
  </si>
  <si>
    <t>ОТПЛАТА ГАРАНЦИЈА ПО КОМЕРЦИЈАЛНИМ ТРАНСАКЦИЈАМА (5412)</t>
  </si>
  <si>
    <t>НАБАВКА ФИНАНСИЈСКЕ ИМОВИНЕ (5414 + 5424 + 5433)</t>
  </si>
  <si>
    <t>УКУПНИ РАСХОДИ И ИЗДАЦИ (5172 + 5387)</t>
  </si>
  <si>
    <t>Вишак прихода и примања – буџетски суфицит (5436 – 5437) &gt; 0</t>
  </si>
  <si>
    <t>Мањак прихода и примања – буџетски дефицит (5437 – 5436) &gt; 0</t>
  </si>
  <si>
    <t>МАЊАК НОВЧАНИХ ПРИЛИВА (5435 - 5171) &gt; 0</t>
  </si>
  <si>
    <t>ДОНАЦИЈЕ И ПОМОЋИ ОД МЕЂУНАРОДНИХ ОРГАНИЗАЦИЈА (од 5062 до 5065)</t>
  </si>
  <si>
    <t>УКУПНИ ПРИХОДИ И ПРИМАЊА 
(5001 + 5131)</t>
  </si>
  <si>
    <t>ВИШАК ПРИМАЊА (5440 – 5441) &gt; 0</t>
  </si>
  <si>
    <t>МАЊАК ПРИМАЊА (5441 – 5440) &gt; 0</t>
  </si>
  <si>
    <t>НАБАВКА ФИНАНСИЈСКЕ ИМОВИНЕ 
(5414 + 5424 + 5433)</t>
  </si>
  <si>
    <t>ИЗДАЦИ ЗА ОТПЛАТУ ГЛАВНИЦЕ И НАБАВКУ ФИНАНСИЈСКЕ ИМОВИНЕ (3115 + 3140)</t>
  </si>
  <si>
    <t>ОТПЛАТА ГЛАВНИЦЕ (3116 + 3126 + 3134 + 3136 + 3138)</t>
  </si>
  <si>
    <t>СУБВЕНЦИЈЕ ПРИВАТНИМ ФИНАНСИЈСКИМ ИНСТИТУЦИЈАМА (4284 + 4285)</t>
  </si>
  <si>
    <t>ДОТАЦИЈЕ ОРГАНИЗАЦИЈАМА ОБАВЕЗНОГ СОЦИЈАЛНОГ ОСИГУРАЊА (4303 + 4304)</t>
  </si>
  <si>
    <t>ИЗДАЦИ ЗА ОТПЛАТУ ГЛАВНИЦЕ И НАБАВКУ ФИНАНСИЈСКЕ ИМОВИНЕ (4387 + 4412)</t>
  </si>
  <si>
    <t>ОТПЛАТА ГЛАВНИЦЕ (4388 + 4398 + 4406 + 4408 + 4410)</t>
  </si>
  <si>
    <t>НАБАВКА ФИНАНСИЈСКЕ ИМОВИНЕ (4413 + 4423 + 4432)</t>
  </si>
  <si>
    <t>ДУГОРОЧНA СТРАНА ФИНАНСИЈСКА ИМОВИНА (од 1041 до 1048)</t>
  </si>
  <si>
    <t>ОБАВЕЗЕ (1075 + 1099 + 1118 + 1173 + 1198 + 1212)</t>
  </si>
  <si>
    <t>ОБАВЕЗЕ ПО ОСНОВУ СУБВЕНЦИЈА (од 1180 до 1183)</t>
  </si>
  <si>
    <t>ОБАВЕЗЕ ИЗ ПОСЛОВАЊА (1199 + 1203 + 1206 + 1208)</t>
  </si>
  <si>
    <t>ДОНАЦИЈЕ, ПОМОЋИ И ТРАНСФЕРИ (4058 + 4061 + 4066)</t>
  </si>
  <si>
    <t>ДРУГИ ПРИХОДИ (5070 + 5077 + 5082 + 5089 + 5092)</t>
  </si>
  <si>
    <t>ПРИХОДИ ОД ИМОВИНЕ (од 5071 до 5076)</t>
  </si>
  <si>
    <t>ПРИХОДИ ОД ПРОДАЈЕ ДОБАРА И УСЛУГА (од 5078 до 5081)</t>
  </si>
  <si>
    <t>НОВЧАНЕ КАЗНЕ И ОДУЗЕТА ИМОВИНСКА КОРИСТ (од 5083 до 5088)</t>
  </si>
  <si>
    <t>ДОБРОВОЉНИ ТРАНСФЕРИ ОД ФИЗИЧКИХ И ПРАВНИХ ЛИЦА (5090 + 5091)</t>
  </si>
  <si>
    <t>МЕШОВИТИ И НЕОДРЕЂЕНИ ПРИХОДИ (5093)</t>
  </si>
  <si>
    <t>МЕМОРАНДУМСКЕ СТАВКЕ ЗА РЕФУНДАЦИЈУ РАСХОДА (5095 + 5097)</t>
  </si>
  <si>
    <t>МЕМОРАНДУМСКЕ СТАВКЕ ЗА РЕФУНДАЦИЈУ РАСХОДА (5096)</t>
  </si>
  <si>
    <t>МЕМОРАНДУМСКЕ СТАВКЕ ЗА РЕФУНДАЦИЈУ РАСХОДА ИЗ ПРЕТХОДНЕ ГОДИНЕ (5098)</t>
  </si>
  <si>
    <t>ТРАНСФЕРИ ИЗМЕЂУ БУЏЕТСКИХ КОРИСНИКА НА ИСТОМ НИВОУ (5100)</t>
  </si>
  <si>
    <t>ТРАНСФЕРИ ИЗМЕЂУ БУЏЕТСКИХ КОРИСНИКА НА ИСТОМ НИВОУ (5101 + 5102)</t>
  </si>
  <si>
    <t>ПРИХОДИ ИЗ БУЏЕТА (5104)</t>
  </si>
  <si>
    <t>ПРИХОДИ ИЗ БУЏЕТА (5105)</t>
  </si>
  <si>
    <t>ПРИМАЊА ОД ПРОДАЈЕ НЕФИНАНСИЈСКЕ ИМОВИНЕ (5107 + 5114 + 5121 + 5124)</t>
  </si>
  <si>
    <t>ПРИМАЊА ОД ПРОДАЈЕ ОСНОВНИХ СРЕДСТАВА (5108 + 5110 + 5112)</t>
  </si>
  <si>
    <t>ПРИМАЊА ОД ПРОДАЈЕ НЕПОКРЕТНОСТИ (5109)</t>
  </si>
  <si>
    <t>ПРИМАЊА ОД ПРОДАЈЕ ПОКРЕТНЕ ИМОВИНЕ (5111)</t>
  </si>
  <si>
    <t>ПРИМАЊА ОД ПРОДАЈЕ ОСТАЛИХ ОСНОВНИХ СРЕДСТАВА (5113)</t>
  </si>
  <si>
    <t>ПРИМАЊА ОД ПРОДАЈЕ ЗАЛИХА (5115 + 5117 + 5119)</t>
  </si>
  <si>
    <t>ПРИМАЊА ОД ПРОДАЈЕ РОБНИХ РЕЗЕРВИ (5116)</t>
  </si>
  <si>
    <t>ПРИМАЊА ОД ПРОДАЈЕ ЗАЛИХА  ПРОИЗВОДЊЕ (5118)</t>
  </si>
  <si>
    <t>ПРИМАЊА ОД ПРОДАЈЕ РОБЕ ЗА ДАЉУ ПРОДАЈУ (5120)</t>
  </si>
  <si>
    <t>ПРИМАЊА ОД ПРОДАЈЕ ДРАГОЦЕНОСТИ (5122)</t>
  </si>
  <si>
    <t>ПРИМАЊА ОД ПРОДАЈЕ ДРАГОЦЕНОСТИ (5123)</t>
  </si>
  <si>
    <t>ПРИМАЊА ОД ПРОДАЈЕ ПРИРОДНЕ ИМОВИНЕ (5125 + 5127 + 5129)</t>
  </si>
  <si>
    <t>ПРИМАЊА ОД ПРОДАЈЕ ЗЕМЉИШТА (5126)</t>
  </si>
  <si>
    <t>ПРИМАЊА ОД ПРОДАЈЕ ПОДЗЕМНИХ БЛАГА (5128)</t>
  </si>
  <si>
    <t>ПРИМАЊА ОД ПРОДАЈЕ ШУМА И ВОДА (5130)</t>
  </si>
  <si>
    <t>ПРИМАЊА ОД ЗАДУЖИВАЊА И ПРОДАЈЕ ФИНАНСИЈСКЕ ИМОВИНЕ (5132 + 5151)</t>
  </si>
  <si>
    <t>ПРИМАЊА ОД ЗАДУЖИВАЊА (5133 + 5143)</t>
  </si>
  <si>
    <t>ПРИМАЊА ОД ДОМАЋИХ ЗАДУЖИВАЊА (од 5134 до 5142)</t>
  </si>
  <si>
    <t>ПРИМАЊА ОД ИНОСТРАНОГ ЗАДУЖИВАЊА (од 5144 до 5150)</t>
  </si>
  <si>
    <t>ПРИМАЊА ОД ПРОДАЈЕ ФИНАНСИЈСКЕ ИМОВИНЕ (5152 + 5162)</t>
  </si>
  <si>
    <t xml:space="preserve">ПРИМАЊА ОД ПРОДАЈЕ ДОМАЋЕ ФИНАНСИЈСКЕ ИМОВИНЕ (од 5153 до 5161) </t>
  </si>
  <si>
    <t>ПРИМАЊА ОД ПРОДАЈЕ СТРАНЕ ФИНАНСИЈСКЕ ИМОВИНЕ (од 5163 до 5170)</t>
  </si>
  <si>
    <t>УКУПНИ ПРИХОДИ И ПРИМАЊА (5001 + 5131)</t>
  </si>
  <si>
    <t>ТЕКУЋИ РАСХОДИ И ИЗДАЦИ ЗА НЕФИНАНСИЈСКЕ ИМОВИНЕ (5173 + 5341)</t>
  </si>
  <si>
    <t>ТЕКУЋИ РАСХОДИ (5174 + 5196 + 5241 + 5256 + 5280 + 5293 + 5309 + 5324)</t>
  </si>
  <si>
    <t>РАСХОДИ ЗА ЗАПОСЛЕНЕ (5175 + 5177 + 5181 + 5183 + 5188 + 5190 + 5192 + 5194)</t>
  </si>
  <si>
    <t>ПЛАТЕ, ДОДАЦИ И НАКНАДЕ ЗАПОСЛЕНИХ (ЗАРАДЕ) (5176)</t>
  </si>
  <si>
    <t>СОЦИЈАЛНИ ДОПРИНОСИ НА ТЕРЕТ ПОСЛОДАВЦА (од 5178 до 5180)</t>
  </si>
  <si>
    <t>НАКНАДЕ У НАТУРИ (5182)</t>
  </si>
  <si>
    <t>СОЦИЈАЛНА ДАВАЊА ЗАПОСЛЕНИМА (од 5184 до 5187)</t>
  </si>
  <si>
    <t>НАКНАДА ТРОШКОВА ЗА ЗАПОСЛЕНЕ (5189)</t>
  </si>
  <si>
    <t>НАГРАДЕ ЗАПОСЛЕНИМА И ОСТАЛИ ПОСЕБНИ РАСХОДИ (5191)</t>
  </si>
  <si>
    <t>ПОСЛАНИЧКИ ДОДАТАК (5193)</t>
  </si>
  <si>
    <t>СУДИЈСКИ ДОДАТАК (5195)</t>
  </si>
  <si>
    <t xml:space="preserve">КОРИШЋЕЊЕ УСЛУГА И РОБА (5197 + 5205 + 5211 + 5220 + 5228 + 5231) </t>
  </si>
  <si>
    <t>СТАЛНИ ТРОШКОВИ (од 5198 до 5204)</t>
  </si>
  <si>
    <t>ТРОШКОВИ ПУТОВАЊА (од 5206 до 5210)</t>
  </si>
  <si>
    <t>УСЛУГЕ ПО УГОВОРУ (од 5212 до 5219)</t>
  </si>
  <si>
    <t>СПЕЦИЈАЛИЗОВАНЕ УСЛУГЕ (од 5221 до 5227)</t>
  </si>
  <si>
    <t>ТЕКУЋЕ ПОПРАВКЕ И ОДРЖАВАЊЕ (5229 + 5230)</t>
  </si>
  <si>
    <t>МАТЕРИЈАЛ (од 5232 до 5240)</t>
  </si>
  <si>
    <t>АМОРТИЗАЦИЈА И УПОТРЕБА СРЕДСТАВА ЗА РАД (5242 + 5246 + 5248 + 5250 + 5254)</t>
  </si>
  <si>
    <t>АМОРТИЗАЦИЈА НЕКРЕТНИНА И ОПРЕМЕ (од 5243 до 5245)</t>
  </si>
  <si>
    <t>АМОРТИЗАЦИЈА КУЛТИВИСАНЕ ИМОВИНЕ (5247)</t>
  </si>
  <si>
    <t>УПОТРЕБА ДРАГОЦЕНОСТИ (5249)</t>
  </si>
  <si>
    <t>УПОТРЕБА ПРИРОДНЕ ИМОВИНЕ (од 5251 до 5253)</t>
  </si>
  <si>
    <t>АМОРТИЗАЦИЈА НЕМАТЕРИЈАЛНЕ ИМОВИНЕ (5255)</t>
  </si>
  <si>
    <t>ОТПЛАТА КАМАТА И ПРАТЕЋИ ТРОШКОВИ ЗАДУЖИВАЊА (5257 + 5267 + 5274 + 5276)</t>
  </si>
  <si>
    <t>ОТПЛАТЕ ДОМАЋИХ КАМАТА (од 5258 до 5266)</t>
  </si>
  <si>
    <t>ОТПЛАТА СТРАНИХ КАМАТА (од 5268 до 5273)</t>
  </si>
  <si>
    <t>ОТПЛАТА КАМАТА ПО ГАРАНЦИЈАМА (5275)</t>
  </si>
  <si>
    <t>ПРАТЕЋИ ТРОШКОВИ ЗАДУЖИВАЊА (од 5277 до 5279)</t>
  </si>
  <si>
    <t>СУБВЕНЦИЈЕ (5281 + 5284 + 5287 + 5290)</t>
  </si>
  <si>
    <t>СУБВЕНЦИЈЕ ЈАВНИМ НЕФИНАНСИЈСКИМ ПРЕДУЗЕЋИМА И ОРГАНИЗАЦИЈАМА (5282 + 5283)</t>
  </si>
  <si>
    <t>СУБВЕНЦИЈЕ ПРИВАТНИМ ФИНАНСИЈСКИМ ИНСТИТУЦИЈАМА (5285 + 5286)</t>
  </si>
  <si>
    <t>СУБВЕНЦИЈЕ ЈАВНИМ ФИНАНСИЈСКИМ ИНСТИТУЦИЈАМА (5288 + 5289)</t>
  </si>
  <si>
    <t>СУБВЕНЦИЈЕ ПРИВАТНИМ ПРЕДУЗЕЋИМА (5291 + 5292)</t>
  </si>
  <si>
    <t>ДОНАЦИЈЕ, ДОТАЦИЈЕ И ТРАНСФЕРИ (5294 + 5297 + 5300 + 5303 + 5306)</t>
  </si>
  <si>
    <t>ДОНАЦИЈЕ СТРАНИМ ВЛАДАМА (5295 + 5296)</t>
  </si>
  <si>
    <t>ДОТАЦИЈЕ МЕЂУНАРОДНИМ ОРГАНИЗАЦИЈАМА (5298 + 5299)</t>
  </si>
  <si>
    <t>ТРАНСФЕРИ ОСТАЛИМ НИВОИМА ВЛАСТИ (5301 + 5302)</t>
  </si>
  <si>
    <t>ДОТАЦИЈЕ ОРГАНИЗАЦИЈАМА ОБАВЕЗНОГ СОЦИЈАЛНОГ ОСИГУРАЊА (5304 + 5305)</t>
  </si>
  <si>
    <t>ОСТАЛЕ ДОТАЦИЈЕ И ТРАНСФЕРИ (5307 + 5308)</t>
  </si>
  <si>
    <t>СОЦИЈАЛНО ОСИГУРАЊЕ И СОЦИЈАЛНА ЗАШТИТА (5310 + 5314)</t>
  </si>
  <si>
    <t>ПРАВА ИЗ СОЦИЈАЛНОГ ОСИГУРАЊА (ОРГАНИЗАЦИЈЕ ОБАВЕЗНОГ СОЦИЈАЛНОГ ОСИГУРАЊА) (од 5311 до 5313)</t>
  </si>
  <si>
    <t>НАКНАДЕ ЗА СОЦИЈАЛНУ ЗАШТИТУ ИЗ БУЏЕТА (од 5315 до 5323)</t>
  </si>
  <si>
    <t>ОСТАЛИ РАСХОДИ (5325 + 5328 + 5332 + 5334 + 5337 + 5339)</t>
  </si>
  <si>
    <t>ДОТАЦИЈЕ НЕВЛАДИНИМ ОРГАНИЗАЦИЈАМА (5326 + 5327)</t>
  </si>
  <si>
    <t>ПОРЕЗИ, ОБАВЕЗНЕ ТАКСЕ И КАЗНЕ (од 5329 до 5331)</t>
  </si>
  <si>
    <t>НОВЧАНЕ КАЗНЕ И ПЕНАЛИ ПО РЕШЕЊУ СУДОВА (5333)</t>
  </si>
  <si>
    <t>НАКНАДА ШТЕТЕ ЗА ПОВРЕДЕ ИЛИ ШТЕТУ НАСТАЛУ УСЛЕД ЕЛЕМЕНТАРНИХ НЕПОГОДА ИЛИ ДРУГИХ ПРИРОДНИХ УЗРОКА (5335 + 5336)</t>
  </si>
  <si>
    <t>НАКНАДА ШТЕТЕ ЗА ПОВРЕДЕ ИЛИ ШТЕТУ НАНЕТУ ОД СТРАНЕ ДРЖАВНИХ ОРГАНА (5338)</t>
  </si>
  <si>
    <t>РАСХОДИ КОЈИ СЕ ФИНАНСИРАЈУ ИЗ СРЕДСТАВА ЗА РЕАЛИЗАЦИЈУ НАЦИОНАЛНОГ ИНВЕСТИЦИОНОГ ПЛАНА (5340)</t>
  </si>
  <si>
    <t>ИЗДАЦИ ЗА НЕФИНАНСИЈСКУ ИМОВИНУ (5342 + 5364 + 5373 + 5376 + 5384)</t>
  </si>
  <si>
    <t>ОСНОВНА СРЕДСТВА (5343 + 5348 + 5358 + 5360 + 5362)</t>
  </si>
  <si>
    <t>ЗГРАДЕ И ГРАЂЕВИНСКИ ОБЈЕКТИ (од 5344 до 5347)</t>
  </si>
  <si>
    <t>МАШИНЕ И ОПРЕМА (од 5349 до 5357)</t>
  </si>
  <si>
    <t>ОСТАЛЕ НЕКРЕТНИНЕ И ОПРЕМА (5359)</t>
  </si>
  <si>
    <t>КУЛТИВИСАНА ИМОВИНА (5361)</t>
  </si>
  <si>
    <t>НЕМАТЕРИЈАЛНА ИМОВИНА (5363)</t>
  </si>
  <si>
    <t>ЗАЛИХЕ (5365 + 5367 + 5371)</t>
  </si>
  <si>
    <t>РОБНЕ РЕЗЕРВЕ (5366)</t>
  </si>
  <si>
    <t>ЗАЛИХЕ ПРОИЗВОДЊЕ (од 5368 до 5370)</t>
  </si>
  <si>
    <t>ЗАЛИХЕ РОБЕ ЗА ДАЉУ ПРОДАЈУ (5372)</t>
  </si>
  <si>
    <t>ДРАГОЦЕНОСТИ (5374)</t>
  </si>
  <si>
    <t>ДРАГОЦЕНОСТИ (5375)</t>
  </si>
  <si>
    <t>ПРИРОДНА ИМОВИНА (5377 + 5379 + 5381)</t>
  </si>
  <si>
    <t>ЗЕМЉИШТЕ (5378)</t>
  </si>
  <si>
    <t>РУДНА БОГАТСТВА (5380)</t>
  </si>
  <si>
    <t>ШУМЕ И ВОДЕ (5382 + 5383)</t>
  </si>
  <si>
    <t>НЕФИНАНСИЈСКА ИМОВИНА КОЈА СЕ ФИНАНСИРА ИЗ СРЕДСТАВА ЗА РЕАЛИЗАЦИЈУ НАЦИОНАЛНОГ ИНВЕСТИЦИОНОГ ПЛАНА (5385)</t>
  </si>
  <si>
    <t>НЕФИНАНСИЈСКА ИМОВИНА КОЈА СЕ ФИНАНСИРА ИЗ СРЕДСТАВА ЗА РЕАЛИЗАЦИЈУ НАЦИОНАЛНОГ ИНВЕСТИЦИОНОГ ПЛАНА (5386)</t>
  </si>
  <si>
    <t>ОТПЛАТА ГЛАВНИЦЕ ПО ГАРАНЦИЈАМА (5408)</t>
  </si>
  <si>
    <t>ОТПЛАТА ГЛАВНИЦЕ ЗА ФИНАНСИЈСКИ ЛИЗИНГ (5410)</t>
  </si>
  <si>
    <t>НАБАВКА ДОМАЋЕ ФИНАНСИЈСКЕ ИМОВИНЕ (од 5415 до 5423)</t>
  </si>
  <si>
    <t>НАБАВКА СТРАНЕ ФИНАНСИЈСКЕ ИМОВИНЕ (од 5425 до 5432)</t>
  </si>
  <si>
    <t>НАБАВКА ФИНАНСИЈСКЕ ИМОВИНЕ КОЈА СЕ ФИНАНСИРА ИЗ СРЕДСТАВА ЗА РЕАЛИЗАЦИЈУ НАЦИОНАЛНОГ ИНВЕСТИЦИОНОГ ПЛАНА (5434)</t>
  </si>
  <si>
    <t>ТЕКУЋИ РАСХОДИ И ИЗДАЦИ ЗА НЕФИНАНСИЈСКУ ИМОВИНУ (5172)</t>
  </si>
  <si>
    <t>ПРИМАЊА ОД ЗАДУЖИВАЊА И ПРОДАЈЕ ФИНАНСИЈСКЕ ИМОВИНЕ (5131)</t>
  </si>
  <si>
    <t>ИЗДАЦИ ЗА ОТПЛАТУ ГЛАВНИЦЕ И НАБАВКУ ФИНАНСИЈСКЕ ИМОВИНЕ (5387)</t>
  </si>
  <si>
    <t>ВИШАК НОВЧАНИХ ПРИЛИВА (5171 - 5435) &gt; 0</t>
  </si>
  <si>
    <t>ПРИХОДИ ОД ПРОДАЈЕ ДОБАРА И 
УСЛУГА (од 5078 до 5081)</t>
  </si>
  <si>
    <t>НОВЧАНЕ КАЗНЕ И ОДУЗЕТА 
ИМОВИНСКА КОРИСТ (од 5083 до 5088)</t>
  </si>
  <si>
    <t>ДОБРОВОЉНИ ТРАНСФЕРИ ОД 
ФИЗИЧКИХ И ПРАВНИХ ЛИЦА 
(5090 + 5091)</t>
  </si>
  <si>
    <t>МЕМОРАНДУМСКЕ СТАВКЕ ЗА РЕФУНДАЦИЈУ РАСХОДА ИЗ 
ПРЕТХОДНЕ ГОДИНЕ (5098)</t>
  </si>
  <si>
    <t>ТРАНСФЕРИ ИЗМЕЂУ БУЏЕТСКИХ КОРИСНИКА НА ИСТОМ НИВОУ 
(5100)</t>
  </si>
  <si>
    <t>ПРИМАЊА ОД ПРОДАЈЕ 
НЕФИНАНСИЈСКЕ ИМОВИНЕ
(5107 + 5114 + 5121 + 5124)</t>
  </si>
  <si>
    <t>ПРИМАЊА ОД ПРОДАЈЕ 
НЕПОКРЕТНОСТИ (5109)</t>
  </si>
  <si>
    <t>ПРИМАЊА ОД ПРОДАЈЕ ЗАЛИХА 
(5115 + 5117 + 5119)</t>
  </si>
  <si>
    <t>ПРИМАЊА ОД ПРОДАЈЕ РОБНИХ 
РЕЗЕРВИ (5116)</t>
  </si>
  <si>
    <t>ПРИМАЊА ОД ПРОДАЈЕ ЗАЛИХА ПРОИЗВОДЊЕ (5118)</t>
  </si>
  <si>
    <t>ПРИМАЊА ОД ПРОДАЈЕ 
ДРАГОЦЕНОСТИ (5122)</t>
  </si>
  <si>
    <t>ПРИМАЊА ОД ПРОДАЈЕ 
ДРАГОЦЕНОСТИ (5123)</t>
  </si>
  <si>
    <t>ПРИМАЊА ОД ПРОДАЈЕ ПРИРОДНЕ 
ИМОВИНЕ (5125 + 5127 + 5129)</t>
  </si>
  <si>
    <t>ПРИМАЊА ОД ПРОДАЈЕ ЗЕМЉИШТА 
(5126)</t>
  </si>
  <si>
    <t>ПРИМАЊА ОД ПРОДАЈЕ ПОДЗЕМНИХ
БЛАГА (5128)</t>
  </si>
  <si>
    <t>ПРИМАЊА ОД ПРОДАЈЕ ШУМА И ВОДА
(5130)</t>
  </si>
  <si>
    <t>ПРИМАЊА ОД ЗАДУЖИВАЊА И 
ПРОДАЈЕ ФИНАНСИЈСКЕ ИМОВИНЕ 
(5132 + 5151)</t>
  </si>
  <si>
    <t>ПРИМАЊА ОД ЗАДУЖИВАЊА 
(5133 + 5143)</t>
  </si>
  <si>
    <t>ПРИМАЊА ОД ДОМАЋИХ 
ЗАДУЖИВАЊА (од 5134 до 5142)</t>
  </si>
  <si>
    <t>ПРИМАЊА ОД ИНОСТРАНОГ 
ЗАДУЖИВАЊА (од 5144 до 5150)</t>
  </si>
  <si>
    <t>ПЛАТЕ, ДОДАЦИ И НАКНАДЕ 
ЗАПОСЛЕНИХ (ЗАРАДЕ) (5176)</t>
  </si>
  <si>
    <t>СОЦИЈАЛНА ДАВАЊА ЗАПОСЛЕНИМА 
(од 5184 до 5187)</t>
  </si>
  <si>
    <t>НАКНАДА ТРОШКОВА ЗА ЗАПОСЛЕНЕ 
(5189)</t>
  </si>
  <si>
    <t>КОРИШЋЕЊЕ УСЛУГА И РОБА 
(5197 + 5205 + 5211 + 5220 + 5228 + 5231)</t>
  </si>
  <si>
    <t>СПЕЦИЈАЛИЗОВАНЕ УСЛУГЕ 
(од 5221 до 5227)</t>
  </si>
  <si>
    <t>ТЕКУЋЕ ПОПРАВКЕ И ОДРЖАВАЊЕ 
(5229 + 5230)</t>
  </si>
  <si>
    <t>АМОРТИЗАЦИЈА КУЛТИВИСАНЕ 
ИМОВИНЕ (5247)</t>
  </si>
  <si>
    <t>ОТПЛАТЕ ДОМАЋИХ КАМАТА 
(од 5258 до 5266)</t>
  </si>
  <si>
    <t>ПРАТЕЋИ ТРОШКОВИ ЗАДУЖИВАЊА 
(од 5277 до 5279)</t>
  </si>
  <si>
    <t>СУБВЕНЦИЈЕ  (5281 + 5284 + 5287 + 5290)</t>
  </si>
  <si>
    <t>СУБВЕНЦИЈЕ ЈАВНИМ 
НЕФИНАНСИЈСКИМ ПРЕДУЗЕЋИМА И 
ОРГАНИЗАЦИЈАМА (5282 + 5283)</t>
  </si>
  <si>
    <t>СУБВЕНЦИЈЕ ПРИВАТНИМ 
ПРЕДУЗЕЋИМА (5291 + 5292)</t>
  </si>
  <si>
    <t>ДОНАЦИЈЕ, ДОТАЦИЈЕ И ТРАНСФЕРИ 
(5294 + 5297 + 5300 + 5303 + 5306)</t>
  </si>
  <si>
    <t>ТРАНСФЕРИ ОСТАЛИМ НИВОИМА 
ВЛАСТИ (5301 + 5302)</t>
  </si>
  <si>
    <t>ДОТАЦИЈЕ ОРГАНИЗАЦИЈАМА 
ОБАВЕЗНОГ СОЦИЈАЛНОГ 
ОСИГУРАЊА (5304 + 5305)</t>
  </si>
  <si>
    <t>ОСТАЛИ РАСХОДИ 
(5325 + 5328 + 5332 + 5334 + 5337 + 5339)</t>
  </si>
  <si>
    <t>ПОРЕЗИ, ОБАВЕЗНЕ ТАКСЕ И КАЗНЕ 
(од 5329 до 5331)</t>
  </si>
  <si>
    <t>НОВЧАНЕ КАЗНЕ И ПЕНАЛИ ПО 
РЕШЕЊУ СУДОВА (5333)</t>
  </si>
  <si>
    <t>НАКНАДА ШТЕТЕ ЗА ПОВРЕДЕ ИЛИ 
ШТЕТУ НАНЕТУ ОД СТРАНЕ ДРЖАВНИХ 
ОРГАНА (5338)</t>
  </si>
  <si>
    <t>РАСХОДИ КОЈИ СЕ ФИНАНСИРАЈУ 
ИЗ СРЕДСТАВА ЗА РЕАЛИЗАЦИЈУ НАЦИОНАЛНОГ ИНВЕСТИЦИОНОГ 
ПЛАНА (5340)</t>
  </si>
  <si>
    <t>ИЗДАЦИ ЗА НЕФИНАНСИЈСКУ 
ИМОВИНУ (5342 + 5364 + 5373 + 5376 + 5384)</t>
  </si>
  <si>
    <t>ОСНОВНА СРЕДСТВА 
(5343 + 5348 + 5358 + 5360 + 5362)</t>
  </si>
  <si>
    <t>ЗГРАДЕ И ГРАЂЕВИНСКИ ОБЈЕКТИ 
(од 5344 до 5347)</t>
  </si>
  <si>
    <t>ОТПЛАТА ГЛАВНИЦЕ ПО 
ГАРАНЦИЈАМА (5408)</t>
  </si>
  <si>
    <t>ОТПЛАТА ГЛАВНИЦЕ ЗА 
ФИНАНСИЈСКИ ЛИЗИНГ (5410)</t>
  </si>
  <si>
    <t>НАБАВКА ФИНАНСИЈСКЕ ИМОВИНЕ 
КОЈА СЕ ФИНАНСИРА ИЗ СРЕДСТАВА ЗА РЕАЛИЗАЦИЈУ НАЦИОНАЛНОГ ИНВЕСТИЦИОНОГ ПЛАНА (5434)</t>
  </si>
  <si>
    <t>ТЕКУЋИ ПРИХОДИ (4003 + 4047 + 4057 + 4069 + 4094 + 4099 + 4103)</t>
  </si>
  <si>
    <t>Права из социјалног осигурања која се 
исплаћују непосредно пружаоцима услуга</t>
  </si>
  <si>
    <t xml:space="preserve">Општине /
града
</t>
  </si>
  <si>
    <t>Из донација и помоћи</t>
  </si>
  <si>
    <t>Приходи и примања из буџета</t>
  </si>
  <si>
    <t xml:space="preserve">Износ
планираних прихода и примања
</t>
  </si>
  <si>
    <t>Износ
планираних прихода и примања</t>
  </si>
  <si>
    <t>Општине /
града</t>
  </si>
  <si>
    <t>Из
донација и помоћи</t>
  </si>
  <si>
    <t>Износ
одобрених апропријација</t>
  </si>
  <si>
    <t>Планирани приходи и примања / расходи и издаци</t>
  </si>
  <si>
    <t>Остварени приходи и примања / расходи и издаци</t>
  </si>
  <si>
    <t>ТРАНСФЕРИ ОД ДРУГИХ НИВОА 
ВЛАСТИ (5067 + 5068)</t>
  </si>
  <si>
    <t>ТРАНСФЕРИ ИЗМЕЂУ БУЏЕТСКИХ КОРИСНИКА НА ИСТОМ НИВОУ 
(5101 + 5102)</t>
  </si>
  <si>
    <t>ДУГОРОЧНЕ ОБАВЕЗЕ (1076 + 1086 + 1093 + 1095 + 1097)</t>
  </si>
  <si>
    <t>Залихе потрошног материјала</t>
  </si>
  <si>
    <t>Остала пасивна временска разграничења</t>
  </si>
  <si>
    <t>ЗАЛИХЕ СИТНОГ ИНВЕНТАРА И 
ПОТРОШНОГ МАТЕРИЈАЛА (1026 + 1027)</t>
  </si>
  <si>
    <t>НЕФИНАНСИЈСКА ИМОВИНА У ЗАЛИХАМА 
(1021 + 1025)</t>
  </si>
  <si>
    <t>ДУГОРОЧНА ФИНАНСИЈСКА ИМОВИНА 
(1030 + 1040)</t>
  </si>
  <si>
    <t>ДУГОРОЧНА ДОМАЋА ФИНАНСИЈСКА 
ИМОВИНА (од 1031 до 1039)</t>
  </si>
  <si>
    <t>ДУГОРОЧНA СТРАНА ФИНАНСИЈСКА 
ИМОВИНА (од 1041 до 1048)</t>
  </si>
  <si>
    <t>КРАТКОРОЧНИ ПЛАСМАНИ (од 1063 до 1066)</t>
  </si>
  <si>
    <t>АКТИВНА ВРЕМЕНСКА РАЗГРАНИЧЕЊА 
(од 1069 до 1071)</t>
  </si>
  <si>
    <t>ДУГОРОЧНЕ ОБАВЕЗЕ 
(1076 + 1086 + 1093 + 1095 + 1097)</t>
  </si>
  <si>
    <t>КРАТКОРОЧНЕ ДОМАЋЕ ОБАВЕЗЕ 
(од 1101 до 1108)</t>
  </si>
  <si>
    <t>ОБАВЕЗЕ ПО ОСНОВУ СОЦИЈАЛНИХ ДОПРИНОСА НА ТЕРЕТ ПОСЛОДАВЦА 
(од 1138 до 1140)</t>
  </si>
  <si>
    <t>ОБАВЕЗЕ ПО ОСНОВУ НАКНАДА У НАТУРИ 
(од 1142 до 1146)</t>
  </si>
  <si>
    <t>ОБАВЕЗЕ ПО ОСНОВУ ОСТАЛИХ РАСХОДА, ИЗУЗЕВ РАСХОДА ЗА ЗАПОСЛЕНЕ 
(1174 + 1179 + 1184 + 1189 + 1192)</t>
  </si>
  <si>
    <t>ОБАВЕЗЕ ПО ОСНОВУ ОТПЛАТЕ КАМАТА И ПРАТЕЋИХ ТРОШКОВА ЗАДУЖИВАЊА 
(од 1175 до 1178)</t>
  </si>
  <si>
    <t>ОБАВЕЗЕ ПО ОСНОВУ СУБВЕНЦИЈА 
(од 1180 до 1183)</t>
  </si>
  <si>
    <t>ОБАВЕЗЕ ЗА СОЦИЈАЛНО ОСИГУРАЊЕ 
(1190 + 1191)</t>
  </si>
  <si>
    <t>ОБАВЕЗЕ ИЗ ПОСЛОВАЊА 
(1199 + 1203 + 1206 + 1208)</t>
  </si>
  <si>
    <t>ПРИМЉЕНИ АВАНСИ, ДЕПОЗИТИ И КАУЦИЈЕ 
(од 1200 до 1202)</t>
  </si>
  <si>
    <t>ПАСИВНА ВРЕМЕНСКА РАЗГРАНИЧЕЊА 
(од 1214 до 1217)</t>
  </si>
  <si>
    <t>КАПИТАЛ 
(1221 + 1222 - 1223 + 1224 + 1225 - 1226 + 1227 + 1228)</t>
  </si>
  <si>
    <t>ТЕКУЋИ ПРИХОДИ И ПРИМАЊА ОД ПРОДАЈЕ НЕФИНАНСИЈСКЕ ИМОВИНЕ (2002 + 2106)</t>
  </si>
  <si>
    <t>ТЕКУЋИ ПРИХОДИ                                                                                               (2003 + 2047 + 2057 + 2069 + 2094 + 2099 + 2103)</t>
  </si>
  <si>
    <t>ДОНАЦИЈЕ, ПОМОЋИ И ТРАНСФЕРИ (2058 + 2061 + 2066)</t>
  </si>
  <si>
    <t>НАГРАДЕ ЗАПОСЛЕНИМА И ОСТАЛИ ПОСЕБНИ РАСХОДИ (2150)</t>
  </si>
  <si>
    <t>Износ приватизационих примања и примања од отплате датих кредита коришћен за покриће расхода и издатака текуће године</t>
  </si>
  <si>
    <t>СОЦИЈАЛНИ ДОПРИНОСИ НА ТЕРЕТ ПОСЛОДАВЦА (од 2137 до 2139)</t>
  </si>
  <si>
    <t>СОЦИЈАЛНА ДАВАЊА ЗАПОСЛЕНИМА (од 2143 до 2146)</t>
  </si>
  <si>
    <t>АМОРТИЗАЦИЈА НЕМАТЕРИЈАЛНЕ ИМОВИНЕ (од 2214)</t>
  </si>
  <si>
    <t>ОТПЛАТЕ ДОМАЋИХ КАМАТА (од 2117 до 2225)</t>
  </si>
  <si>
    <t>ПРАТЕЋИ ТРОШКОВИ ЗАДУЖИВАЊА (од 2236 до 2238)</t>
  </si>
  <si>
    <t>ДОТАЦИЈЕ МЕЂУНАРОДНИМ ОРГАНИЗАЦИЈАМА (2257 + 2258)</t>
  </si>
  <si>
    <t>СОЦИЈАЛНО ОСИГУРАЊЕ И СОЦИЈАЛНА ЗАШТИТА (2269 + 2273)</t>
  </si>
  <si>
    <t>НАКНАДЕ ЗА СОЦИЈАЛНУ ЗАШТИТУ ИЗ БУЏЕТА (од 2274 до 2282)</t>
  </si>
  <si>
    <t>ПОРЕЗИ, ОБАВЕЗНЕ ТАКСЕ И КАЗНЕ (од 2288 до 2290)</t>
  </si>
  <si>
    <t>НОВЧАНЕ КАЗНЕ И ПЕНАЛИ ПО РЕШЕЊУ СУДОВА (2292)</t>
  </si>
  <si>
    <t>НАКНАДА ШТЕТЕ ЗА ПОВРЕДЕ ИЛИ ШТЕТУ НАНЕТУ ОД СТРАНЕ ДРЖАВНИХ ОРГАНА (2297)</t>
  </si>
  <si>
    <t>РАСХОДИ КОЈИ СЕ ФИНАНСИРАЈУ ИЗ СРЕДСТАВА ЗА РЕАЛИЗАЦИЈУ НАЦИОНАЛНОГ ИНВЕСТИЦИОНОГ ПЛАНА (2299)</t>
  </si>
  <si>
    <t>ЗГРАДЕ И ГРАЂЕВИНСКИ ОБЈЕКТИ (од 2303 до 2306)</t>
  </si>
  <si>
    <t>НЕМАТЕРИЈАЛНА ИМОВИНА (2322)</t>
  </si>
  <si>
    <t>НЕФИНАНСИЈСКА ИМОВИНА КОЈА СЕ ФИНАНСИРА ИЗ СРЕДСТАВА ЗА РЕАЛИЗАЦИЈУ НАЦИОНАЛНОГ ИНВЕСТИЦИОНОГ ПЛАНА (2344)</t>
  </si>
  <si>
    <t>НЕФИНАНСИЈСКА ИМОВИНА КОЈА СЕ ФИНАНСИРА ИЗ СРЕДСТАВА ЗА РЕАЛИЗАЦИЈУ НАЦИОНАЛНОГ ИНВЕСТИЦИОНОГ ПЛАНА (2345)</t>
  </si>
  <si>
    <t>ПОКРИЋЕ ИЗВРШЕНИХ ИЗДАТАКА ИЗ ТЕКУЋИХ ПРИХОДА И ПРИМАЊА (2355 + 2356)</t>
  </si>
  <si>
    <t xml:space="preserve">Вишак прихода и примања - буџетски суфицит (2001 - 2131) </t>
  </si>
  <si>
    <t xml:space="preserve">Мањак прихода и примања - буџетски дефицит (2131 - 2001) </t>
  </si>
  <si>
    <t>Нераспоређени вишак прихода и примања из ранијих година</t>
  </si>
  <si>
    <t>ВИШАК ПРИХОДА И ПРИМАЊА – СУФИЦИТ 
(2346 + 2348 - 2354) &gt; 0 или (2348 - 2347 - 2354) &gt; 0</t>
  </si>
  <si>
    <t>ДОНАЦИЈЕ, ПОМОЋИ И ТРАНСФЕРИ 
(2058 + 2061 + 2066)</t>
  </si>
  <si>
    <t>АМОРТИЗАЦИЈА НЕКРЕТНИНА И ОПРЕМЕ 
(од 2202 до 2204)</t>
  </si>
  <si>
    <t>ОСТАЛИ РАСХОДИ 
(2284 + 2287 + 2291 + 2293 + 2296 + 2298)</t>
  </si>
  <si>
    <t>НАКНАДА ШТЕТЕ ЗА ПОВРЕДЕ ИЛИ ШТЕТУ 
НАНЕТУ ОД СТРАНЕ ДРЖАВНИХ ОРГАНА (2297)</t>
  </si>
  <si>
    <t>РАСХОДИ КОЈИ СЕ ФИНАНСИРАЈУ ИЗ 
СРЕДСТАВА ЗА РЕАЛИЗАЦИЈУ 
НАЦИОНАЛНОГ ИНВЕСТИЦИОНОГ ПЛАНА (2299)</t>
  </si>
  <si>
    <t>ИЗДАЦИ ЗА НЕФИНАНСИЈСКУ ИМОВИНУ 
(2301 + 2323 + 2332 + 2335 + 2343)</t>
  </si>
  <si>
    <t>ОСНОВНА СРЕДСТВА 
(2302 + 2307 + 2317 + 2319 + 2321)</t>
  </si>
  <si>
    <t>НЕФИНАНСИЈСКА ИМОВИНА КОЈА СЕ
ФИНАНСИРА ИЗ СРЕДСТАВА ЗА РЕАЛИЗАЦИЈУ НАЦИОНАЛНОГ ИНВЕСТИЦИОНОГ ПЛАНА (2344)</t>
  </si>
  <si>
    <t>Вишак прихода и примања - буџетски суфицит 
(2001 - 2131) &gt; 0</t>
  </si>
  <si>
    <t>Мањак прихода и примања - буџетски дефицит 
(2131 - 2001) &gt; 0</t>
  </si>
  <si>
    <t>ВИШАК ПРИХОДА И ПРИМАЊА – СУФИЦИТ 
(2346 + 2348 - 2354)  &gt; 0 или (2348 - 2347 - 2354) &gt; 0</t>
  </si>
  <si>
    <t>МАЊАК ПРИХОДА И ПРИМАЊА - ДЕФИЦИТ 
(2347 - 2348 + 2354) &gt; 0</t>
  </si>
  <si>
    <t>НАБАВКА ФИНАНСИЈСКЕ ИМОВИНЕ КОЈА СЕ ФИНАНСИРА ИЗ СРЕДСТАВА ЗА РЕАЛИЗАЦИЈУ НАЦИОНАЛНОГ ИНВЕСТИЦИОНОГ ПЛАНА (3161)</t>
  </si>
  <si>
    <t>ОСНОВНА СРЕДСТВА 
(3070 + 3075 + 3085 + 3087 + 3089)</t>
  </si>
  <si>
    <t>ОТПЛАТА ГЛАВНИЦЕ 
(3116 + 3126 + 3134 + 3136 + 3138)</t>
  </si>
  <si>
    <t>НАБАВКА ФИНАНСИЈСКЕ ИМОВИНЕ 
(3141 + 3151 + 3160)</t>
  </si>
  <si>
    <t>МЕМОРАНДУМСКЕ СТАВКЕ ЗА РЕФУНДАЦИЈУ РАСХОДА (4096)</t>
  </si>
  <si>
    <t>СОЦИЈАЛНИ ДОПРИНОСИ НА ТЕРЕТ ПОСЛОДАВЦА (од 4177 до 4179)</t>
  </si>
  <si>
    <t>УПОТРЕБА ДРАГОЦЕНОСТИ (4248)</t>
  </si>
  <si>
    <t>ВИШАК НОВЧАНИХ ПРИЛИВА (4001 – 4171) &gt; 0</t>
  </si>
  <si>
    <t>МАЊАК НОВЧАНИХ ПРИЛИВА (4171 – 4001) &gt; 0</t>
  </si>
  <si>
    <t>ОТПЛАТА ДОМАЋИХ КАМАТА (од 4257 до 4265)</t>
  </si>
  <si>
    <t>ТЕКУЋИ ПРИХОДИ 
(4003 + 4047 + 4057 + 4069 + 4094 + 4099 + 4103)</t>
  </si>
  <si>
    <t>ДОНАЦИЈЕ, ПОМОЋИ И ТРАНСФЕРИ 
(4058 + 4061 + 4066)</t>
  </si>
  <si>
    <t>ТРАНСФЕРИ ОД ДРУГИХ НИВОА ВЛАСТИ 
(4067 + 4068)</t>
  </si>
  <si>
    <t>ДРУГИ ПРИХОДИ 
(4070 + 4077 + 4082 + 4089 + 4092)</t>
  </si>
  <si>
    <t>ПРИХОДИ ОД ПРОДАЈЕ ДОБАРА И УСЛУГА 
(од 4078 до 4081)</t>
  </si>
  <si>
    <t>НОВЧАНЕ КАЗНЕ И ОДУЗЕТА ИМОВИНСКА 
КОРИСТ (од 4083 до 4088)</t>
  </si>
  <si>
    <t>ТРАНСФЕРИ ИЗМЕЂУ БУЏЕТСКИХ КОРИСНИКА 
НА ИСТОМ НИВОУ (4100)</t>
  </si>
  <si>
    <t>ТРАНСФЕРИ ИЗМЕЂУ БУЏЕТСКИХ КОРИСНИКА 
НА ИСТОМ НИВОУ (4101 + 4102)</t>
  </si>
  <si>
    <t>ПРИМАЊА ОД ПРОДАЈЕ ОСНОВНИХ 
СРЕДСТАВА (4108 + 4110 + 4112)</t>
  </si>
  <si>
    <t>ПРИМАЊА ОД ПРОДАЈЕ НЕПОКРЕТНОСТИ 
(4109)</t>
  </si>
  <si>
    <t>ПРИМАЊА ОД ПРОДАЈЕ ПОКРЕТНЕ ИМОВИНЕ
(4111)</t>
  </si>
  <si>
    <t>ПРИМАЊА ОД ПРОДАЈЕ ОСТАЛИХ ОСНОВНИХ
СРЕДСТАВА (4113)</t>
  </si>
  <si>
    <t>ПРИМАЊА ОД ПРОДАЈЕ ЗАЛИХА 
(4115 + 4117 + 4119)</t>
  </si>
  <si>
    <t>ПРИМАЊА ОД ПРОДАЈЕ РОБЕ ЗА ДАЉУ 
ПРОДАЈУ (4120)</t>
  </si>
  <si>
    <t>ПРИМАЊА ОД ПРОДАЈЕ ПРИРОДНЕ ИМОВИНЕ 
(4125 + 4127 + 4129)</t>
  </si>
  <si>
    <t>ПРИМАЊА ОД ПРОДАЈЕ ПОДЗЕМНИХ БЛАГА
(4128)</t>
  </si>
  <si>
    <t>ПРИМАЊА ОД ДОМАЋИХ ЗАДУЖИВАЊА
(од 4134 до 4142)</t>
  </si>
  <si>
    <t>ПРИМАЊА ОД ИНОСТРАНОГ ЗАДУЖИВАЊА 
(од 4144 до 4150)</t>
  </si>
  <si>
    <t>ПРИМАЊА ОД ПРОДАЈЕ ФИНАНСИЈСКЕ 
ИМОВИНЕ (4152 + 4162)</t>
  </si>
  <si>
    <t>ПРИМАЊА ОД ПРОДАЈЕ ДОМАЋЕ 
ФИНАНСИЈСКЕ ИМОВИНЕ (од 4153 до 4161)</t>
  </si>
  <si>
    <t>ПРИМАЊА ОД ПРОДАЈЕ СТРАНЕ 
ФИНАНСИЈСКЕ ИМОВИНЕ (од 4163 до 4170)</t>
  </si>
  <si>
    <t>СОЦИЈАЛНИ ДОПРИНОСИ НА ТЕРЕТ 
ПОСЛОДАВЦА (од 4177 до 4179)</t>
  </si>
  <si>
    <t>СОЦИЈАЛНА ДАВАЊА ЗАПОСЛЕНИМА
(од 4183 до 4186)</t>
  </si>
  <si>
    <t xml:space="preserve">КОРИШЋЕЊЕ УСЛУГА И РОБА 
(4196 + 4204 + 4210 + 4219 + 4227 + 4230) </t>
  </si>
  <si>
    <t>АМОРТИЗАЦИЈА И УПОТРЕБА СРЕДСТАВА ЗА 
РАД (4241 + 4245 + 4247 + 4249 + 4253)</t>
  </si>
  <si>
    <t>АМОРТИЗАЦИЈА НЕКРЕТНИНА И ОПРЕМЕ 
(од 4242 до 4244)</t>
  </si>
  <si>
    <t>АМОРТИЗАЦИЈА КУЛТИВИСАНЕ ИМОВИНЕ 
(4246)</t>
  </si>
  <si>
    <t>УПОТРЕБА ПРИРОДНЕ ИМОВИНЕ 
(од 4250 до 4252)</t>
  </si>
  <si>
    <t>АМОРТИЗАЦИЈА НЕМАТЕРИЈАЛНЕ ИМОВИНЕ 
(4254)</t>
  </si>
  <si>
    <t>ПРАТЕЋИ ТРОШКОВИ ЗАДУЖИВАЊА 
(од 4276 до 4278)</t>
  </si>
  <si>
    <t>СУБВЕНЦИЈЕ ЈАВНИМ НЕФИНАНСИЈСКИМ ПРЕДУЗЕЋИМА И ОРГАНИЗАЦИЈАМА 
(4281 + 4282)</t>
  </si>
  <si>
    <t>СУБВЕНЦИЈЕ ПРИВАТНИМ ПРЕДУЗЕЋИМА 
(4290 + 4291)</t>
  </si>
  <si>
    <t>ДОНАЦИЈЕ, ДОТАЦИЈЕ И ТРАНСФЕРИ 
(4293 + 4296 + 4299 + 4302 + 4305)</t>
  </si>
  <si>
    <t>ДОТАЦИЈЕ МЕЂУНАРОДНИМ 
ОРГАНИЗАЦИЈАМА (4297 + 4298)</t>
  </si>
  <si>
    <t>ТРАНСФЕРИ ОСТАЛИМ НИВОИМА ВЛАСТИ 
(4300 + 4301)</t>
  </si>
  <si>
    <t>СОЦИЈАЛНО ОСИГУРАЊЕ И СОЦИЈАЛНА 
ЗАШТИТА (4309 + 4313)</t>
  </si>
  <si>
    <t>НАКНАДЕ ЗА СОЦИЈАЛНУ ЗАШТИТУ ИЗ 
БУЏЕТА (од 4314 до 4322)</t>
  </si>
  <si>
    <t>ОСТАЛИ РАСХОДИ 
(4324 + 4327 + 4331 + 4333 + 4336 + 4338)</t>
  </si>
  <si>
    <t>ДОТАЦИЈЕ НЕВЛАДИНИМ ОРГАНИЗАЦИЈАМА 
(4325 + 4326)</t>
  </si>
  <si>
    <t>ПОРЕЗИ, ОБАВЕЗНЕ ТАКСЕ И КАЗНЕ (од 4328 до 
4330)</t>
  </si>
  <si>
    <t>НОВЧАНЕ КАЗНЕ И ПЕНАЛИ ПО РЕШЕЊУ 
СУДОВА (4332)</t>
  </si>
  <si>
    <t>НАКНАДА ШТЕТЕ ЗА ПОВРЕДЕ ИЛИ ШТЕТУ НАСТАЛУ УСЛЕД ЕЛЕМЕНТАРНИХ НЕПОГОДА 
ИЛИ ДРУГИХ ПРИРОДНИХ УЗРОКА (4334 + 4335)</t>
  </si>
  <si>
    <t>РАСХОДИ КОЈИ СЕ ФИНАНСИРАЈУ ИЗ 
СРЕДСТАВА ЗА РЕАЛИЗАЦИЈУ НАЦИОНАЛНОГ ИНВЕСТИЦИОНОГ ПЛАНА (4339)</t>
  </si>
  <si>
    <t>ИЗДАЦИ ЗА НЕФИНАНСИЈСКУ ИМОВИНУ 
(4341 + 4363 + 4372 + 4375 + 4383)</t>
  </si>
  <si>
    <t>ОСНОВНА СРЕДСТВА 
(4342 + 4347 + 4357 + 4359 + 4361)</t>
  </si>
  <si>
    <t>ЗГРАДЕ И ГРАЂЕВИНСКИ ОБЈЕКТИ 
(од 4343 до 4346)</t>
  </si>
  <si>
    <t>НЕФИНАНСИЈСКА ИМОВИНА КОЈА СЕ 
ФИНАНСИРА ИЗ СРЕДСТАВА ЗА РЕАЛИЗАЦИЈУ 
НАЦИОНАЛНОГ ИНВЕСТИЦИОНОГ ПЛАНА (4384)</t>
  </si>
  <si>
    <t>НЕФИНАНСИЈСКА ИМОВИНА КОЈА СЕ 
ФИНАНСИРА ИЗ СРЕДСТАВА ЗА РЕАЛИЗАЦИЈУ 
НАЦИОНАЛНОГ ИНВЕСТИЦИОНОГ ПЛАНА (4385)</t>
  </si>
  <si>
    <t>ОТПЛАТА ГЛАВНИЦЕ 
(4388 + 4398 + 4406 + 4408 + 4410)</t>
  </si>
  <si>
    <t>ОТПЛАТА ГЛАВНИЦЕ ДОМАЋИМ 
КРЕДИТОРИМА (од 4389 до 4397)</t>
  </si>
  <si>
    <t>ОТПЛАТА ГЛАВНИЦЕ СТРАНИМ КРЕДИТОРИМА 
(од 4399 до 4405)</t>
  </si>
  <si>
    <t>ОТПЛАТА ГЛАВНИЦЕ ЗА ФИНАНСИЈСКИ 
ЛИЗИНГ (4409)</t>
  </si>
  <si>
    <t>НАБАВКА ФИНАНСИЈСКЕ ИМОВИНЕ 
(4413 + 4423 + 4432)</t>
  </si>
  <si>
    <t>НАБАВКА ДОМАЋЕ ФИНАНСИЈСКЕ ИМОВИНЕ 
(од 4414 до 4422)</t>
  </si>
  <si>
    <t>НАБАВКА СТРАНЕ ФИНАНСИЈСКЕ ИМОВИНЕ 
(од 4424 до 4431)</t>
  </si>
  <si>
    <t>ВИШАК НОВЧАНИХ ПРИЛИВА 
(4001 – 4171) &gt; 0</t>
  </si>
  <si>
    <t>МАЊАК НОВЧАНИХ ПРИЛИВА 
(4171 – 4001) &gt; 0</t>
  </si>
  <si>
    <t>ДОНАЦИЈЕ, ПОМОЋИ И ТРАНСФЕРИ 
(5058 + 5061 + 5066)</t>
  </si>
  <si>
    <t>ТЕКУЋИ ПРИХОДИ И ПРИМАЊА ОД ПРОДАЈЕ НЕФИНАНСИЈСКЕ ИМОВИНЕ (5002 + 5106)</t>
  </si>
  <si>
    <t>ПОРЕЗИ (5004 + 5008 + 5010 + 5017 + 5023 + 5030 + 5033 + 5040)</t>
  </si>
  <si>
    <t>ДРУГИ ПРИХОДИ 
(5070 + 5077 + 5082 + 5089 + 5092)</t>
  </si>
  <si>
    <t xml:space="preserve">ПРИМАЊА ОД ПРОДАЈЕ ДОМАЋЕ ФИНАНСИЈСКЕ ИМОВИНЕ 
(од 5153 до 5161) </t>
  </si>
  <si>
    <t>ПРИМАЊА ОД ПРОДАЈЕ СТРАНЕ ФИНАНСИЈСКЕ ИМОВИНЕ 
(од 5163 до 5170)</t>
  </si>
  <si>
    <t>АМОРТИЗАЦИЈА НЕКРЕТНИНА И ОПРЕМЕ 
(од 5243 до 5245)</t>
  </si>
  <si>
    <t>УПОТРЕБА ПРИРОДНЕ ИМОВИНЕ 
(од 5251 до 5253)</t>
  </si>
  <si>
    <t>ОСТАЛЕ ДОТАЦИЈЕ И ТРАНСФЕРИ 
(5307 + 5308)</t>
  </si>
  <si>
    <t>Расходи који се финансирају из средстава 
за реализацију националног инвестиционог плана</t>
  </si>
  <si>
    <t>ОТПЛАТА ГЛАВНИЦЕ 
(5389 + 5399 + 5407 + 5409 + 5411)</t>
  </si>
  <si>
    <t>Вишак прихода и примања – буџетски суфицит 
(5436 – 5437) &gt; 0</t>
  </si>
  <si>
    <t>Мањак прихода и примања – буџетски дефицит 
(5437 – 5436) &gt; 0</t>
  </si>
  <si>
    <t>ВИШАК НОВЧАНИХ ПРИЛИВА 
(5171 - 5435) &gt; 0</t>
  </si>
  <si>
    <t>МАЊАК НОВЧАНИХ ПРИЛИВА 
(5435 - 5171) &gt; 0</t>
  </si>
  <si>
    <t>ПОРЕЗИ (2004 + 2008 + 2010 + 2017 + 2023 + 2030 + 2033 + 2040)</t>
  </si>
  <si>
    <t>ЈБ КЈС</t>
  </si>
  <si>
    <t>КД</t>
  </si>
  <si>
    <t>Датум
пријема
дд.мм.гг</t>
  </si>
  <si>
    <t>Напомена</t>
  </si>
  <si>
    <t>ГРАД БЕОГРАД-ГРАДСКА ОПШТИНА САВСКИ ВЕНАЦ-БУЏЕТ</t>
  </si>
  <si>
    <t>ГРАД БЕОГРАД-ГРАДСКА ОПШТИНА СТАРИ ГРАД-БУЏЕТ</t>
  </si>
  <si>
    <t>ГРАД БЕОГРАД-БУЏЕТ</t>
  </si>
  <si>
    <t>ЈУГОКОНЦЕРТ - УСТАНОВА ЗА МУЗИЧКО-СЦЕНСКУ УМЕТНОСТ - У ЛИКВИДАЦИЈИ</t>
  </si>
  <si>
    <t>ЦЕНТАР БЕОГРАДСКИХ ФЕСТИВАЛА</t>
  </si>
  <si>
    <t>РЕПУБЛИКА СРБИЈА-БУЏЕТ</t>
  </si>
  <si>
    <t>10310</t>
  </si>
  <si>
    <t>10528</t>
  </si>
  <si>
    <t>РЕГУЛАТОРНО ТЕЛО ЗА ЕЛЕКТРОНСКЕ МЕДИЈЕ</t>
  </si>
  <si>
    <t>ЈУГОСЛОВЕНСКА КИНОТЕКА-УСТАНОВА КУЛТУРЕ ОД НАЦИОНАЛНОГ ЗНАЧАЈА</t>
  </si>
  <si>
    <t>00111139</t>
  </si>
  <si>
    <t>МЕДИЦИНСКА ШКОЛА БЕОГРАД</t>
  </si>
  <si>
    <t>СТУДЕНТСКА КОНФЕРЕНЦИЈА УНИВЕРЗИТЕТА СРБИЈЕ</t>
  </si>
  <si>
    <t>14810</t>
  </si>
  <si>
    <t>14820</t>
  </si>
  <si>
    <t>14830</t>
  </si>
  <si>
    <t>14840</t>
  </si>
  <si>
    <t>91273</t>
  </si>
  <si>
    <t>17865404</t>
  </si>
  <si>
    <t>108341253</t>
  </si>
  <si>
    <t>ТРЕЋИ ОСНОВНИ СУД У БЕОГРАДУ</t>
  </si>
  <si>
    <t>91274</t>
  </si>
  <si>
    <t>17865412</t>
  </si>
  <si>
    <t>108341270</t>
  </si>
  <si>
    <t>91320</t>
  </si>
  <si>
    <t>17865676</t>
  </si>
  <si>
    <t>108347725</t>
  </si>
  <si>
    <t>ТРЕЋЕ ОСНОВНО ЈАВНО ТУЖИЛАШТВО У БЕОГРАДУ</t>
  </si>
  <si>
    <t>91321</t>
  </si>
  <si>
    <t>17865684</t>
  </si>
  <si>
    <t>108347733</t>
  </si>
  <si>
    <t>17864939</t>
  </si>
  <si>
    <t>108341403</t>
  </si>
  <si>
    <t>17864955</t>
  </si>
  <si>
    <t>108341454</t>
  </si>
  <si>
    <t>ГРАД БЕОГРАД-ГРАДСКА ОПШТИНА ПАЛИЛУЛА-БУЏЕТ</t>
  </si>
  <si>
    <t>ЈАВНО ПРЕДУЗЕЋЕ ЗА УПРАВЉАЊЕ И КОРИШЋЕЊЕ ПОСЛОВНИМ ПРОСТОРОМ ПОСЛОВНИ ЦЕНТАР ОПШТИНЕ ПАЛИЛУЛА</t>
  </si>
  <si>
    <t>ГРАД БЕОГРАД-ГРАДСКА ОПШТИНА ВРАЧАР-БУЏЕТ</t>
  </si>
  <si>
    <t>ГРАД БЕОГРАД-ГРАДСКА ОПШТИНА ЗВЕЗДАРА-БУЏЕТ</t>
  </si>
  <si>
    <t>БЕЛЕФ ЦЕНТАР - УСТАНОВА КУЛТУРЕ - У ЛИКВИДАЦИЈИ</t>
  </si>
  <si>
    <t>10311</t>
  </si>
  <si>
    <t>НАРОДНА БИБЛИОТЕКА СРБИЈЕ-УСТАНОВА КУЛТУРЕ ОД НАЦИОНАЛНОГ ЗНАЧАЈА</t>
  </si>
  <si>
    <t>92111</t>
  </si>
  <si>
    <t>17856669</t>
  </si>
  <si>
    <t>108629644</t>
  </si>
  <si>
    <t>17864947</t>
  </si>
  <si>
    <t>108341420</t>
  </si>
  <si>
    <t>ГРАД БЕОГРАД-ГРАДСКА ОПШТИНА ГРОЦКА-БУЏЕТ</t>
  </si>
  <si>
    <t>ЈАВНО ПРЕДУЗЕЋЕ- ДИРЕКЦИЈА ЗА ИЗГРАДЊУ ОПШТИНЕ ГРОЦКА</t>
  </si>
  <si>
    <t>ГРАД БЕОГРАД-ГРАДСКА ОПШТИНА ЧУКАРИЦА-БУЏЕТ</t>
  </si>
  <si>
    <t>ГРАД БЕОГРАД-ГРАДСКА ОПШТИНА РАКОВИЦА-БУЏЕТ</t>
  </si>
  <si>
    <t>ГРАД БЕОГРАД-ГРАДСКА ОПШТИНА ОБРЕНОВАЦ-БУЏЕТ</t>
  </si>
  <si>
    <t>ЈАВНО ПРЕДУЗЕЋЕ ЗА ИЗГРАДЊУ ОБРЕНОВЦА</t>
  </si>
  <si>
    <t>ЈАВНО ПРЕДУЗЕЋЕ ЗА ЗАШТИТУ И УНАПРЕЂЕЊЕ ЖИВОТНЕ СРЕДИНЕ ГРАДСКЕ ОПШТИНЕ ОБРЕНОВАЦ</t>
  </si>
  <si>
    <t>ОСНОВНИ СУД У ОБРЕНОВЦУ</t>
  </si>
  <si>
    <t>91292</t>
  </si>
  <si>
    <t>17865595</t>
  </si>
  <si>
    <t>108341727</t>
  </si>
  <si>
    <t>ОСНОВНО ЈАВНО ТУЖИЛАШТВО У ОБРЕНОВЦУ</t>
  </si>
  <si>
    <t>91322</t>
  </si>
  <si>
    <t>17865692</t>
  </si>
  <si>
    <t>108347776</t>
  </si>
  <si>
    <t>ГРАД БЕОГРАД-ГРАДСКА ОПШТИНА ЛАЗАРЕВАЦ-БУЏЕТ</t>
  </si>
  <si>
    <t>ЈАВНО ПРЕДУЗЕЋЕ ДИРЕКЦИЈА ЛАЗАРЕВАЦ</t>
  </si>
  <si>
    <t>ГИМНАЗИЈА ЛАЗАРЕВАЦ</t>
  </si>
  <si>
    <t>ОСНОВНИ СУД У ЛАЗАРЕВЦУ</t>
  </si>
  <si>
    <t>91287</t>
  </si>
  <si>
    <t>17865536</t>
  </si>
  <si>
    <t>108341575</t>
  </si>
  <si>
    <t>ОСНОВНО ЈАВНО ТУЖИЛАШТВО У ЛАЗАРЕВЦУ</t>
  </si>
  <si>
    <t>91324</t>
  </si>
  <si>
    <t>17865714</t>
  </si>
  <si>
    <t>108347792</t>
  </si>
  <si>
    <t>ГРАД БЕОГРАД-ГРАДСКА ОПШТИНА БАРАЈЕВО-БУЏЕТ</t>
  </si>
  <si>
    <t>ГРАД БЕОГРАД-ГРАДСКА ОПШТИНА НОВИ БЕОГРАД-БУЏЕТ</t>
  </si>
  <si>
    <t>ГРАД БЕОГРАД-ГРАДСКА ОПШТИНА СУРЧИН-БУЏЕТ</t>
  </si>
  <si>
    <t>ОПШТИНА СТАРА ПАЗОВА-БУЏЕТ</t>
  </si>
  <si>
    <t>ЈАВНО ПРЕДУЗЕЋЕ ЗА ИНФОРМИСАЊЕ РАДИО ТЕЛЕВИЗИЈА СТАРА ПАЗОВА</t>
  </si>
  <si>
    <t>ОСНОВНИ СУД У СТАРОЈ ПАЗОВИ</t>
  </si>
  <si>
    <t>91299</t>
  </si>
  <si>
    <t>08945543</t>
  </si>
  <si>
    <t>108341622</t>
  </si>
  <si>
    <t>ОСНОВНО ЈАВНО ТУЖИЛАШТВО У СТАРОЈ ПАЗОВИ</t>
  </si>
  <si>
    <t>91343</t>
  </si>
  <si>
    <t>08945608</t>
  </si>
  <si>
    <t>108348020</t>
  </si>
  <si>
    <t>ОПШТИНА ИНЂИЈА-БУЏЕТ</t>
  </si>
  <si>
    <t>ГИМНАЗИЈА ИНЂИЈА</t>
  </si>
  <si>
    <t>ГРАД БЕОГРАД-ГРАДСКА ОПШТИНА ВОЖДОВАЦ-БУЏЕТ</t>
  </si>
  <si>
    <t>ЗАВОД ЗА ВАСПИТАЊЕ ДЕЦЕ И ОМЛАДИНЕ БЕОГРАД</t>
  </si>
  <si>
    <t>92148</t>
  </si>
  <si>
    <t>17856944</t>
  </si>
  <si>
    <t>108657287</t>
  </si>
  <si>
    <t>ГРАД БЕОГРАД-ГРАДСКА ОПШТИНА МЛАДЕНОВАЦ-БУЏЕТ</t>
  </si>
  <si>
    <t>106227973</t>
  </si>
  <si>
    <t>ЈАВНО ПРЕДУЗЕЋЕ ДИРЕКЦИЈА ЗА ИЗГРАДЊУ И ПЛАНИРАЊЕ ДИП- МЛАДЕНОВАЦ</t>
  </si>
  <si>
    <t>ОСНОВНИ СУД У МЛАДЕНОВЦУ</t>
  </si>
  <si>
    <t>91291</t>
  </si>
  <si>
    <t>17865587</t>
  </si>
  <si>
    <t>108341719</t>
  </si>
  <si>
    <t>ОСНОВНО ЈАВНО ТУЖИЛАШТВО У МЛАДЕНОВЦУ</t>
  </si>
  <si>
    <t>91323</t>
  </si>
  <si>
    <t>17865706</t>
  </si>
  <si>
    <t>108347784</t>
  </si>
  <si>
    <t>ГРАД БЕОГРАД-ГРАДСКА ОПШТИНА СОПОТ-БУЏЕТ</t>
  </si>
  <si>
    <t>ЈАВНО ПРЕДУЗЕЋЕ ДИРЕКЦИЈА ЗА ИЗГРАДЊУ ОПШТИНЕ СОПОТ ДОО</t>
  </si>
  <si>
    <t>ГРАД ЧАЧАК-БУЏЕТ</t>
  </si>
  <si>
    <t>УСТАНОВА КУЛТУРЕ ОД НАЦИОНАЛНОГ ЗНАЧАЈА НАРОДНИ МУЗЕЈ ЧАЧАК</t>
  </si>
  <si>
    <t>ЕКОНОМСКА ШКОЛА ЧАЧАК</t>
  </si>
  <si>
    <t>91967</t>
  </si>
  <si>
    <t>17870017</t>
  </si>
  <si>
    <t>108578347</t>
  </si>
  <si>
    <t>ОПШТИНА ЛУЧАНИ-БУЏЕТ</t>
  </si>
  <si>
    <t>ЦЕНТАР ЗА КУЛТУРУ И СПОРТ ОПШТИНЕ ЛУЧАНИ У ГУЧИ</t>
  </si>
  <si>
    <t>ДОМ ЗДРАВЉА ЛУЧАНИ</t>
  </si>
  <si>
    <t>91966</t>
  </si>
  <si>
    <t>17870025</t>
  </si>
  <si>
    <t>108573790</t>
  </si>
  <si>
    <t>ОПШТИНА ГОРЊИ МИЛАНОВАЦ-БУЏЕТ</t>
  </si>
  <si>
    <t>ОСНОВНИ СУД У ГОРЊЕМ МИЛАНОВЦУ</t>
  </si>
  <si>
    <t>91281</t>
  </si>
  <si>
    <t>17865471</t>
  </si>
  <si>
    <t>108341374</t>
  </si>
  <si>
    <t>ОСНОВНО ЈАВНО ТУЖИЛАШТВО У ГОРЊЕМ МИЛАНОВЦУ</t>
  </si>
  <si>
    <t>91345</t>
  </si>
  <si>
    <t>17865889</t>
  </si>
  <si>
    <t>108348046</t>
  </si>
  <si>
    <t>ГРАД КРАГУЈЕВАЦ-БУЏЕТ</t>
  </si>
  <si>
    <t>ЦЕНТАР ЗА ПОРОДИЧНИ СМЕШТАЈ И УСВОЈЕЊЕ КРАГУЈЕВАЦ</t>
  </si>
  <si>
    <t>ЕКОНОМСКА ШКОЛА КРАГУЈЕВАЦ</t>
  </si>
  <si>
    <t>УСТАНОВА СТУДЕНТСКИ КУЛТУРНИ ЦЕНТАР КРАГУЈЕВАЦ</t>
  </si>
  <si>
    <t>17864904</t>
  </si>
  <si>
    <t>108341438</t>
  </si>
  <si>
    <t>ДОО ЗА ЗДРАВСТВЕНУ ЗАШТИТУ РАДНИКА ЗАСТАВА ЗАВОД ЗА ЗДРАВСТВЕНУ ЗАШТИТУ РАДНИКА КРАГУЈЕВАЦ</t>
  </si>
  <si>
    <t>ОПШТИНА РАЧА-БУЏЕТ</t>
  </si>
  <si>
    <t>ОПШТИНА БАТОЧИНА-БУЏЕТ</t>
  </si>
  <si>
    <t>ОПШТИНА ТОПОЛА-БУЏЕТ</t>
  </si>
  <si>
    <t>ЈАВНО ПРЕДУЗЕЋЕ- ДИРЕКЦИЈА ЗА ИЗГРАДЊУ ОПШТИНЕ ТОПОЛА ЈП</t>
  </si>
  <si>
    <t>ОПШТИНА КНИЋ-БУЏЕТ</t>
  </si>
  <si>
    <t>ОПШТИНА АРАНЂЕЛОВАЦ-БУЏЕТ</t>
  </si>
  <si>
    <t>ЈАВНО ПРЕДУЗЕЋ ЗА ПЛАНИРАЊЕ И ИЗГРАДЊУ ОПШТИНЕ АРАНЂЕЛОВАЦ</t>
  </si>
  <si>
    <t>ОСНОВНИ СУД У АРАНЂЕЛОВЦУ</t>
  </si>
  <si>
    <t>91271</t>
  </si>
  <si>
    <t>17865382</t>
  </si>
  <si>
    <t>108341229</t>
  </si>
  <si>
    <t>ОСНОВНО ЈАВНО ТУЖИЛАШТВО У АРАНЂЕЛОВЦУ</t>
  </si>
  <si>
    <t>91328</t>
  </si>
  <si>
    <t>17865765</t>
  </si>
  <si>
    <t>108347856</t>
  </si>
  <si>
    <t>ГРАД КРАЉЕВО-БУЏЕТ</t>
  </si>
  <si>
    <t>ГИМНАЗИЈА КРАЉЕВО</t>
  </si>
  <si>
    <t>91946</t>
  </si>
  <si>
    <t>17870041</t>
  </si>
  <si>
    <t>108589396</t>
  </si>
  <si>
    <t>92207</t>
  </si>
  <si>
    <t>17870092</t>
  </si>
  <si>
    <t>108718956</t>
  </si>
  <si>
    <t>ОПШТИНА ТРСТЕНИК-БУЏЕТ</t>
  </si>
  <si>
    <t>ТУРИСТИЧКА ОРГАНИЗАЦИЈА ОПШТИНЕ ТРСТЕНИК</t>
  </si>
  <si>
    <t>92134</t>
  </si>
  <si>
    <t>17507389</t>
  </si>
  <si>
    <t>103018589</t>
  </si>
  <si>
    <t>МЕСНА ЗАЈЕДНИЦА ГОРЊИ ДУБИЧ</t>
  </si>
  <si>
    <t>92164</t>
  </si>
  <si>
    <t>17864777</t>
  </si>
  <si>
    <t>108394883</t>
  </si>
  <si>
    <t>ОСНОВНИ СУД У ТРСТЕНИКУ</t>
  </si>
  <si>
    <t>91301</t>
  </si>
  <si>
    <t>17865650</t>
  </si>
  <si>
    <t>108341559</t>
  </si>
  <si>
    <t>ОСНОВНО ЈАВНО ТУЖИЛАШТВО У ТРСТЕНИКУ</t>
  </si>
  <si>
    <t>91330</t>
  </si>
  <si>
    <t>17865781</t>
  </si>
  <si>
    <t>108347897</t>
  </si>
  <si>
    <t>ОПШТИНА ВРЊАЧКА БАЊА-БУЏЕТ</t>
  </si>
  <si>
    <t>91783</t>
  </si>
  <si>
    <t>17866087</t>
  </si>
  <si>
    <t>108429590</t>
  </si>
  <si>
    <t>ЈАВНО ПРЕДУЗЕ ДИРЕКЦИЈА ЗА ПЛАНИРАЊЕ И ИЗГРАДЊУ ОПШТИНЕ ВРЊАЧКА БАЊА</t>
  </si>
  <si>
    <t>ГИМНАЗИЈА ВРЊАЧКА БАЊА</t>
  </si>
  <si>
    <t>ГРАД КРУШЕВАЦ-БУЏЕТ</t>
  </si>
  <si>
    <t>ЈП ДИРЕКЦИЈА ЗА УРБАНИЗАМ  И ИЗГРАДЊУ КРУШЕВАЦ</t>
  </si>
  <si>
    <t>ГИМНАЗИЈА КРУШЕВАЦ</t>
  </si>
  <si>
    <t>ДОМ ЗДРАВЉА КРУШЕВАЦ</t>
  </si>
  <si>
    <t>91520</t>
  </si>
  <si>
    <t>17864866</t>
  </si>
  <si>
    <t>108344770</t>
  </si>
  <si>
    <t>ОПШТИНА ЋИЋЕВАЦ-БУЏЕТ</t>
  </si>
  <si>
    <t>92112</t>
  </si>
  <si>
    <t>20946431</t>
  </si>
  <si>
    <t>108178214</t>
  </si>
  <si>
    <t>ДОМ КУЛТУРЕ МИЛОСАВ БУЦА МИРКОВИЋ</t>
  </si>
  <si>
    <t>ОПШТИНА ВАРВАРИН- БУЏЕТ</t>
  </si>
  <si>
    <t>МЕСНА ЗАЈЕДНИЦА БРУС 1</t>
  </si>
  <si>
    <t>ЈАВНО ПРЕДУЗЕЋЕ ДИРЕКЦИЈА ЗА ГРАЂЕВИНСКО ЗЕМЉИШТЕ,ПУТЕВЕ,ПЛАНИРАЊЕ И ИЗГРАДЊУ БРУС</t>
  </si>
  <si>
    <t>91869</t>
  </si>
  <si>
    <t>17581520</t>
  </si>
  <si>
    <t>103488090</t>
  </si>
  <si>
    <t>МЕСНА ЗАЈЕДНИЦА БРУС 2</t>
  </si>
  <si>
    <t>91960</t>
  </si>
  <si>
    <t>17862863</t>
  </si>
  <si>
    <t>108402854</t>
  </si>
  <si>
    <t>МЕСНА ЗАЈЕДНИЦА БРУС 3</t>
  </si>
  <si>
    <t>91882</t>
  </si>
  <si>
    <t>17862871</t>
  </si>
  <si>
    <t>108409329</t>
  </si>
  <si>
    <t>МЕСНА ЗАЈЕДНИЦА КОЧИНЕ</t>
  </si>
  <si>
    <t>91884</t>
  </si>
  <si>
    <t>17862880</t>
  </si>
  <si>
    <t>108415267</t>
  </si>
  <si>
    <t>МЕСНА ЗАЈЕДНИЦА ЛИВАЂЕ</t>
  </si>
  <si>
    <t>91883</t>
  </si>
  <si>
    <t>17862898</t>
  </si>
  <si>
    <t>108415259</t>
  </si>
  <si>
    <t>ОСНОВНИ СУД У БРУСУ</t>
  </si>
  <si>
    <t>91276</t>
  </si>
  <si>
    <t>17865439</t>
  </si>
  <si>
    <t>108341296</t>
  </si>
  <si>
    <t>ОСНОВНО ЈАВНО ТУЖИЛАШТВО У БРУСУ</t>
  </si>
  <si>
    <t>91331</t>
  </si>
  <si>
    <t>17865790</t>
  </si>
  <si>
    <t>108347901</t>
  </si>
  <si>
    <t>ГРАД ЛЕСКОВАЦ-БУЏЕТ</t>
  </si>
  <si>
    <t>МЕСНА ЗАЈЕДНИЦА МАЛА ГРАБОВНИЦА</t>
  </si>
  <si>
    <t>92214</t>
  </si>
  <si>
    <t>17868225</t>
  </si>
  <si>
    <t>108715327</t>
  </si>
  <si>
    <t>ОПШТИНА ЛЕБАНЕ-БУЏЕТ</t>
  </si>
  <si>
    <t>ЈАВНО ПРЕДУЗЕЋЕ ДИРЕКЦИЈА ЗА ПЛАНИРАЊЕ И ИЗГРАДЊУ ЛЕБАНЕ</t>
  </si>
  <si>
    <t>ГИМНАЗИЈА ЛЕБАНЕ</t>
  </si>
  <si>
    <t>ОСНОВНИ СУД У ЛЕБАНУ</t>
  </si>
  <si>
    <t>91288</t>
  </si>
  <si>
    <t>17865544</t>
  </si>
  <si>
    <t>108341583</t>
  </si>
  <si>
    <t>ОСНОВНО ЈАВНО ТУЖИЛАШТВО У ЛЕБАНУ</t>
  </si>
  <si>
    <t>91332</t>
  </si>
  <si>
    <t>17865803</t>
  </si>
  <si>
    <t>108347928</t>
  </si>
  <si>
    <t>ОПШТИНА ЦРНА ТРАВА-БУЏЕТ</t>
  </si>
  <si>
    <t>ТУРИСТИЧКА ОРГАНИЗАЦИЈА ОПШТИНЕ ЦРНА ТРАВА</t>
  </si>
  <si>
    <t>91768</t>
  </si>
  <si>
    <t>17866311</t>
  </si>
  <si>
    <t>108457074</t>
  </si>
  <si>
    <t>ОПШТИНА ВЛАСОТИНЦЕ-БУЏЕТ</t>
  </si>
  <si>
    <t>ТУРИСТИЧКА ОРГАНИЗАЦИЈА ОПШТИНЕ ВЛАСОТИНЦЕ</t>
  </si>
  <si>
    <t>92469</t>
  </si>
  <si>
    <t>17871013</t>
  </si>
  <si>
    <t>108760115</t>
  </si>
  <si>
    <t>ЈАВНО ПРЕДУЗЕЋЕ ДИРЕКЦИЈА ЗА УРБАНИЗАМ И ИЗГРАДЊУ ВЛАСОТИНЦЕ</t>
  </si>
  <si>
    <t>ОПШТИНА БОЈНИК-БУЏЕТ</t>
  </si>
  <si>
    <t>АГЕНЦИЈА ЗА РАЗВОЈ ПОЉОПРИВРЕДЕ</t>
  </si>
  <si>
    <t>92031</t>
  </si>
  <si>
    <t>17868918</t>
  </si>
  <si>
    <t>108589499</t>
  </si>
  <si>
    <t>ЦЕНТАР ЗА СОЦИЈАЛНИ РАД БОЈНИК</t>
  </si>
  <si>
    <t>ОПШТИНА МЕДВЕЂА-БУЏЕТ</t>
  </si>
  <si>
    <t>ЈАВНО ПРЕДУЗЕЋЕ ДИРЕКЦИЈА ЗА УРБАНИЗАМ И ИЗГРАДЊУ ОПШТИНЕ МЕДВЕЂА</t>
  </si>
  <si>
    <t>ГРАД ЛОЗНИЦА-БУЏЕТ</t>
  </si>
  <si>
    <t>ЈАВНО ПРЕДУЗЕЋЕ ЗА УПРАВЉАЊЕ ГРАЂЕВИНСКИМ ЗЕМЉИШТЕМ ГРАДА ЛОЗНИЦА</t>
  </si>
  <si>
    <t>ОПШТИНА МАЛИ ЗВОРНИК-БУЏЕТ</t>
  </si>
  <si>
    <t>ОПШТИНА КРУПАЊ-БУЏЕТ</t>
  </si>
  <si>
    <t>ОПШТИНА ДОЉЕВАЦ-БУЏЕТ</t>
  </si>
  <si>
    <t>ЈАВНО ПРЕДУЗЕЋЕ ДИРЕКЦИЈА ЗА ИЗГРАДЊУ ОПШТИНЕ ДОЉЕВАЦ</t>
  </si>
  <si>
    <t>ОПШТИНА ГАЏИН ХАН-БУЏЕТ</t>
  </si>
  <si>
    <t>ОПШТИНА МЕРОШИНА-БУЏЕТ</t>
  </si>
  <si>
    <t>ДИРЕКЦИЈА ЗА ИЗГРАДЊУ ОПШТИНЕ МЕРОШИНА</t>
  </si>
  <si>
    <t>ГРАД НИШ-ГРАДСКА ОПШТИНА НИШКА БАЊА-БУЏЕТ</t>
  </si>
  <si>
    <t>ГРАД НИШ-ГРАДСКА ОПШТИНА ПАНТЕЛЕЈ-БУЏЕТ</t>
  </si>
  <si>
    <t>ГРАД НИШ-ГРАДСКА ОПШТИНА ЦРВЕНИ КРСТ-БУЏЕТ</t>
  </si>
  <si>
    <t>ГРАД НИШ-ГРАДСКА ОПШТИНА ПАЛИЛУЛА-БУЏЕТ</t>
  </si>
  <si>
    <t>ГРАД НИШ-ГРАДСКА ОПШТИНА МЕДИАНА-БУЏЕТ</t>
  </si>
  <si>
    <t>ГРАД НИШ-БУЏЕТ</t>
  </si>
  <si>
    <t>ЈАВНО ПРЕДУЗЕЋЕ ДИРЕКЦИЈА ЗА ИЗГРАДЊУ ГРАДА НИША</t>
  </si>
  <si>
    <t>91514</t>
  </si>
  <si>
    <t>91515</t>
  </si>
  <si>
    <t>ГАЛЕРИЈА САВРЕМЕНЕ ЛИКОВНЕ УМЕТНОСТИ НИШ-УСТАНОВА КУЛТУРЕ ОД НАЦИОНАЛНОГ ЗНАЧАЈА</t>
  </si>
  <si>
    <t>91516</t>
  </si>
  <si>
    <t>ДОМ ЗА ОДРАСЛА ИНВАЛИДНА ЛИЦА ДОЉЕВАЦ</t>
  </si>
  <si>
    <t>ЕКОНОМСКА ШКОЛА СА П.О. НИШ</t>
  </si>
  <si>
    <t>УСТАНОВА СТУДЕНТСКИ КУЛТУРНИ ЦЕНТАР НИШ</t>
  </si>
  <si>
    <t>ОПШТИНА СВРЉИГ-БУЏЕТ</t>
  </si>
  <si>
    <t>ЈАВНО ПРЕДУЗЕЋЕ ДИРЕКЦИЈА ЗА ИЗГРАДЊУ  СВРЉИГ СА ПО</t>
  </si>
  <si>
    <t>ОПШТИНА РАЖАЊ-БУЏЕТ</t>
  </si>
  <si>
    <t>ОПШТИНА АЛЕКСИНАЦ-БУЏЕТ</t>
  </si>
  <si>
    <t>ЈАВНО ПРЕДУЗЕЋЕ- ДИРЕКЦИЈА ЗА ИЗГРАДЊУ ОПШТИНЕ АЛЕКСИНАЦ</t>
  </si>
  <si>
    <t>ОСНОВНИ СУД У АЛЕКСИНЦУ</t>
  </si>
  <si>
    <t>91270</t>
  </si>
  <si>
    <t>17865374</t>
  </si>
  <si>
    <t>108341204</t>
  </si>
  <si>
    <t>ОСНОВНО ЈАВНО ТУЖИЛАШТВО У АЛЕКСИНЦУ</t>
  </si>
  <si>
    <t>91333</t>
  </si>
  <si>
    <t>17865811</t>
  </si>
  <si>
    <t>108347936</t>
  </si>
  <si>
    <t>91701</t>
  </si>
  <si>
    <t>17862944</t>
  </si>
  <si>
    <t>108393180</t>
  </si>
  <si>
    <t>91702</t>
  </si>
  <si>
    <t>17862952</t>
  </si>
  <si>
    <t>108401038</t>
  </si>
  <si>
    <t>ГРАД НОВИ ПАЗАР-БУЏЕТ</t>
  </si>
  <si>
    <t>ЈАВНО ПРЕДУЗЕЋЕ ДИРЕКЦИЈА ЗА ИЗГРАДЊУ ГРАДА НОВОГ ПАЗАРА</t>
  </si>
  <si>
    <t>ЈАВНО ПРЕДУЗЕЋЕ ЗАВОД ЗА УРБАНИЗАМ ГРАДА НОВОГ ПАЗАРА</t>
  </si>
  <si>
    <t>92133</t>
  </si>
  <si>
    <t>17869388</t>
  </si>
  <si>
    <t>108683568</t>
  </si>
  <si>
    <t>92131</t>
  </si>
  <si>
    <t>17869396</t>
  </si>
  <si>
    <t>108683550</t>
  </si>
  <si>
    <t>92142</t>
  </si>
  <si>
    <t>17871242</t>
  </si>
  <si>
    <t>108694520</t>
  </si>
  <si>
    <t>ОПШТИНА ТУТИН-БУЏЕТ</t>
  </si>
  <si>
    <t>ЈП ДИРЕКЦИЈА ЗА УРБАНИЗАМ И ИЗГРАДЊУ ОПШТИНЕ ТУТИН</t>
  </si>
  <si>
    <t>ОПШТИНА РАШКА-БУЏЕТ</t>
  </si>
  <si>
    <t>ЈАВНО ПРЕДУЗЕЋЕ ДИРЕКЦИЈА ЗА УРБАНИЗАМ И ИЗГРАДЊУ У ОПШТИНИ РАШКА</t>
  </si>
  <si>
    <t>ГИМНАЗИЈА РАШКА</t>
  </si>
  <si>
    <t>ОСНОВНИ СУД У РАШКОЈ</t>
  </si>
  <si>
    <t>91295</t>
  </si>
  <si>
    <t>17865625</t>
  </si>
  <si>
    <t>108341833</t>
  </si>
  <si>
    <t>ОСНОВНО ЈАВНО ТУЖИЛАШТВО У РАШКОЈ</t>
  </si>
  <si>
    <t>91329</t>
  </si>
  <si>
    <t>17865773</t>
  </si>
  <si>
    <t>108347889</t>
  </si>
  <si>
    <t>ОПШТИНА СЈЕНИЦА-БУЏЕТ</t>
  </si>
  <si>
    <t>ОСНОВНИ СУД У СЈЕНИЦИ</t>
  </si>
  <si>
    <t>91298</t>
  </si>
  <si>
    <t>17865633</t>
  </si>
  <si>
    <t>108341663</t>
  </si>
  <si>
    <t>107017788</t>
  </si>
  <si>
    <t>ОПШТИНА БАБУШНИЦА-БУЏЕТ</t>
  </si>
  <si>
    <t>102987434</t>
  </si>
  <si>
    <t>102987426</t>
  </si>
  <si>
    <t>102987395</t>
  </si>
  <si>
    <t>102987282</t>
  </si>
  <si>
    <t>102987320</t>
  </si>
  <si>
    <t>102987311</t>
  </si>
  <si>
    <t>102987387</t>
  </si>
  <si>
    <t>106396143</t>
  </si>
  <si>
    <t>102987258</t>
  </si>
  <si>
    <t>102987338</t>
  </si>
  <si>
    <t>102987346</t>
  </si>
  <si>
    <t>102987400</t>
  </si>
  <si>
    <t>102987299</t>
  </si>
  <si>
    <t>102987362</t>
  </si>
  <si>
    <t>102987379</t>
  </si>
  <si>
    <t>102987303</t>
  </si>
  <si>
    <t>102987354</t>
  </si>
  <si>
    <t>ДОМ ЗА СМЕШТАЈ СТАРИХ ЛИЦА ДИМИТРОВГРАД</t>
  </si>
  <si>
    <t>ОСНОВНИ СУД У ДИМИТРОВГРАДУ</t>
  </si>
  <si>
    <t>91283</t>
  </si>
  <si>
    <t>17865498</t>
  </si>
  <si>
    <t>108341479</t>
  </si>
  <si>
    <t>ОПШТИНА БЕЛА ПАЛАНКА-БУЏЕТ</t>
  </si>
  <si>
    <t>ОПШТИНА МАЛО ЦРНИЋЕ-БУЏЕТ</t>
  </si>
  <si>
    <t>ЈАВНО ПРЕДУЗЕЋЕ ДИРЕКЦИЈА ЗА ИЗГРАДЊУ ОПШТИНЕ МАЛО ЦРНИЋЕ</t>
  </si>
  <si>
    <t>ГРАД ПОЖАРЕВАЦ-БУЏЕТ</t>
  </si>
  <si>
    <t>МЕСНА ЗАЈЕДНИЦА  ЖИВИЦА</t>
  </si>
  <si>
    <t>ДИРЕКЦИЈА ЗА ИЗГРАДЊУ ГРАДА ПОЖАРЕВЦА</t>
  </si>
  <si>
    <t>ГРАД ПОЖАРЕВАЦ-ГРАДСКА ОПШТИНА КОСТОЛАЦ-БУЏЕТ</t>
  </si>
  <si>
    <t>ОПШТИНА ПЕТРОВАЦ НА МЛАВИ-БУЏЕТ</t>
  </si>
  <si>
    <t>ДИРЕКЦИЈА ЗА ИЗГРАДЊУ И РАЗВОЈ ОПШТИНЕ ПЕТРОВАЦ НА МЛАВИ</t>
  </si>
  <si>
    <t>ОСНОВНИ СУД У ПЕТРОВЦУ НА МЛАВИ</t>
  </si>
  <si>
    <t>91293</t>
  </si>
  <si>
    <t>17865609</t>
  </si>
  <si>
    <t>108341778</t>
  </si>
  <si>
    <t>ОСНОВНО ЈАВНО ТУЖИЛАШТВО У ПЕТРОВЦУ НА МЛАВИ</t>
  </si>
  <si>
    <t>91339</t>
  </si>
  <si>
    <t>17865846</t>
  </si>
  <si>
    <t>108347985</t>
  </si>
  <si>
    <t>ДОМ ЗДРАВЉА ПЕТРОВАЦ НА МЛАВИ</t>
  </si>
  <si>
    <t>91563</t>
  </si>
  <si>
    <t>17862847</t>
  </si>
  <si>
    <t>108349604</t>
  </si>
  <si>
    <t>ОПШТА БОЛНИЦА ПЕТРОВАЦ НА МЛАВИ</t>
  </si>
  <si>
    <t>91564</t>
  </si>
  <si>
    <t>17862855</t>
  </si>
  <si>
    <t>108349629</t>
  </si>
  <si>
    <t>ОПШТИНА ВЕЛИКО ГРАДИШТЕ-БУЏЕТ</t>
  </si>
  <si>
    <t>ЈАВНО ПРЕДУЗЕЋЕ ДИРЕКЦИЈА ЗА ИЗГРАДЊУ ОПШТИНЕ ВЕЛИКО ГРАДИШТЕ</t>
  </si>
  <si>
    <t>ОСНОВНИ СУД У ВЕЛИКОМ ГРАДИШТУ</t>
  </si>
  <si>
    <t>91279</t>
  </si>
  <si>
    <t>17865463</t>
  </si>
  <si>
    <t>108341340</t>
  </si>
  <si>
    <t>ОСНОВНО ЈАВНО ТУЖИЛАШТВО У ВЕЛИКОМ ГРАДИШТУ</t>
  </si>
  <si>
    <t>91338</t>
  </si>
  <si>
    <t>17865838</t>
  </si>
  <si>
    <t>108347977</t>
  </si>
  <si>
    <t>ОПШТИНА ЖАГУБИЦА-БУЏЕТ</t>
  </si>
  <si>
    <t>ЈАВНО ПРЕДУЗЕЋЕ ТУРИСТИЧКА ОРГАНИЗАЦИЈА ОПШТИНЕ ЖАГУБИЦА</t>
  </si>
  <si>
    <t>ОПШТИНА КУЧЕВО-БУЏЕТ</t>
  </si>
  <si>
    <t>ЈАВНО ПРЕДУЗЕЋЕ ДИРЕКЦИЈА ЗА ИЗГРАДЊУ И РАЗВОЈ НАСЕЉА ОПШТИНЕ КУЧЕВО</t>
  </si>
  <si>
    <t>ЈАВНО ПРЕДУЗЕЋЕ ДИРЕКЦИЈА ЗА ИЗГРАДЊУ ОПШТИНЕ ГОЛУБАЦ</t>
  </si>
  <si>
    <t>ДОМ ЗДРАВЉА ГОЛУБАЦ</t>
  </si>
  <si>
    <t>ОПШТИНА ЖАБАРИ-БУЏЕТ</t>
  </si>
  <si>
    <t>ЈАВНО ПРЕДУЗЕЋЕ ДИРЕКЦИЈА ЗА ИЗГРАДЊУ ОПШТИНЕ ЖАБАРИ</t>
  </si>
  <si>
    <t>ОПШТИНА ПРИБОЈ-БУЏЕТ</t>
  </si>
  <si>
    <t>ДИРЕКЦИЈА ЗА ИЗГРАДЊУ ПРИБОЈА</t>
  </si>
  <si>
    <t>ОСНОВНИ СУД У ПРИБОЈУ</t>
  </si>
  <si>
    <t>91294</t>
  </si>
  <si>
    <t>17865617</t>
  </si>
  <si>
    <t>108341794</t>
  </si>
  <si>
    <t>ОПШТИНА ПРОКУПЉЕ-БУЏЕТ</t>
  </si>
  <si>
    <t>ЈАВНО ПРЕДУЗЕЋЕ ЗА УРБАНИЗАМ И УРЕЂЕЊЕ ОПШТИНЕ ПРОКУПЉЕ</t>
  </si>
  <si>
    <t>ОПШТИНА ЖИТОРАЂА-БУЏЕТ</t>
  </si>
  <si>
    <t>ГИМНАЗИЈА У ПРОКУПЉУ</t>
  </si>
  <si>
    <t>ОПШТИНА БЛАЦЕ-БУЏЕТ</t>
  </si>
  <si>
    <t>ЈАВНО ПРЕДУЗЕЋЕ ТЕЛЕВИЗИЈА БЛАЦЕ</t>
  </si>
  <si>
    <t>ОПШТИНА КУРШУМЛИЈА-БУЏЕТ</t>
  </si>
  <si>
    <t>ГИМНАЗИЈА КУРШУМЛИЈА</t>
  </si>
  <si>
    <t>ЕКОНОМСКА ШКОЛА КУРШУМЛИЈА</t>
  </si>
  <si>
    <t>ОСНОВНИ СУД У КУРШУМЛИЈИ</t>
  </si>
  <si>
    <t>91286</t>
  </si>
  <si>
    <t>17865528</t>
  </si>
  <si>
    <t>108341534</t>
  </si>
  <si>
    <t>ОСНОВНО ЈАВНО ТУЖИЛАШТВО У КУРШУМЛИЈИ</t>
  </si>
  <si>
    <t>91340</t>
  </si>
  <si>
    <t>17865854</t>
  </si>
  <si>
    <t>108347993</t>
  </si>
  <si>
    <t>ГРАД СМЕДЕРЕВО-БУЏЕТ</t>
  </si>
  <si>
    <t>ДОМ ЗА СМЕШТАЈ СТАРИХ ЛИЦА СМЕДЕРЕВО</t>
  </si>
  <si>
    <t>ГИМНАЗИЈА СМЕДЕРЕВО</t>
  </si>
  <si>
    <t>ОПШТИНА СМЕДЕРЕВСКА ПАЛАНКА-БУЏЕТ</t>
  </si>
  <si>
    <t>ОПШТИНА ВЕЛИКА ПЛАНА-БУЏЕТ</t>
  </si>
  <si>
    <t>ГИМНАЗИЈА ВЕЛИКА ПЛАНА</t>
  </si>
  <si>
    <t>ОСНОВНИ СУД У ВЕЛИКОЈ ПЛАНИ</t>
  </si>
  <si>
    <t>91278</t>
  </si>
  <si>
    <t>17865455</t>
  </si>
  <si>
    <t>108341323</t>
  </si>
  <si>
    <t>ОСНОВНО  ЈАВНО ТУЖИЛАШТВО У ВЕЛИКОЈ ПЛАНИ</t>
  </si>
  <si>
    <t>91341</t>
  </si>
  <si>
    <t>17865862</t>
  </si>
  <si>
    <t>108348003</t>
  </si>
  <si>
    <t>ОПШТИНА СВИЛАЈНАЦ-БУЏЕТ</t>
  </si>
  <si>
    <t>ОПШТИНА ДЕСПОТОВАЦ-БУЏЕТ</t>
  </si>
  <si>
    <t>ЈАВНО ПРЕДУЗЕЋЕ ДИРЕКЦИЈА ЗА ИЗГРАДЊУ ОПШТИНЕ ДЕСПОТОВАЦ</t>
  </si>
  <si>
    <t>ОСНОВНИ СУД У ДЕСПОТОВЦУ</t>
  </si>
  <si>
    <t>91282</t>
  </si>
  <si>
    <t>17865480</t>
  </si>
  <si>
    <t>108341462</t>
  </si>
  <si>
    <t>ОСНОВНО ЈАВНО ТУЖИЛАШТВО У ДЕСПОТОВЦУ</t>
  </si>
  <si>
    <t>91337</t>
  </si>
  <si>
    <t>17865820</t>
  </si>
  <si>
    <t>108347969</t>
  </si>
  <si>
    <t>ОПШТИНА ЋУПРИЈА-БУЏЕТ</t>
  </si>
  <si>
    <t>МЕДИЦИНСКА ШКОЛА У ЋУПРИЈИ</t>
  </si>
  <si>
    <t>ОПШТИНА ПАРАЋИН-БУЏЕТ</t>
  </si>
  <si>
    <t>ЕКОНОМСКО-ТРГОВИНСКА ШКОЛА ПАРАЋИН</t>
  </si>
  <si>
    <t>ГИМНАЗИЈА ПАРАЋИН</t>
  </si>
  <si>
    <t>ОПШТИНА РЕКОВАЦ-БУЏЕТ</t>
  </si>
  <si>
    <t>ЈАВНО ПРЕДУЗЕЋЕ- ДИРЕКЦИЈА ЗА УРБАНИЗАМ И ИЗГРАДЊУ ОПШТИНЕ РЕКОВАЦ</t>
  </si>
  <si>
    <t>ГРАД ШАБАЦ-БУЏЕТ</t>
  </si>
  <si>
    <t>ЦЕНТАР ЗА СТРУЧНО УСАВРШАВАЊЕ</t>
  </si>
  <si>
    <t>ЈАВНО ПРЕДУЗЕЋЕ ЗА УПРАВЉАЊЕМ ГРАЂЕВИНСКИМ ЗЕМЉИШТЕМ ШАБАЦ</t>
  </si>
  <si>
    <t>ОПШТИНА БОГАТИЋ-БУЏЕТ</t>
  </si>
  <si>
    <t>ДИРЕКЦИЈА ЗА ГРАЂЕВИНСКО ЗЕМЉИШТЕ, ПУТЕВЕ И ИЗГРАДЊУ ОШТИНЕ БОГАТИЋ ЈП</t>
  </si>
  <si>
    <t>ЈП ДИРЕКЦИЈА ЗА ГРАЂЕВИНСКО ЗЕМЉИШТЕ,ПУТЕВЕ И ИЗГРАДЊУ ОПШТИНЕ ВЛАДИМИРЦИ</t>
  </si>
  <si>
    <t>ОПШТИНА КОЦЕЉЕВА-БУЏЕТ</t>
  </si>
  <si>
    <t>ГРАД УЖИЦЕ-БУЏЕТ</t>
  </si>
  <si>
    <t>ЈАВНО ПРЕДУЗЕЋЕ ДИРЕКЦИЈА ЗА ИЗГРАДЊУ УЖИЦЕ СА ПО</t>
  </si>
  <si>
    <t>СЕВОЈНО</t>
  </si>
  <si>
    <t>131</t>
  </si>
  <si>
    <t>92058</t>
  </si>
  <si>
    <t>17868934</t>
  </si>
  <si>
    <t>108635771</t>
  </si>
  <si>
    <t>ЕКОНОМСКА ШКОЛА УЖИЦЕ</t>
  </si>
  <si>
    <t>ОПШТИНА АРИЉЕ-БУЏЕТ</t>
  </si>
  <si>
    <t>ЈАВНО ПРЕДУЗЕЋЕ ДИРЕКЦИЈА ЗА ИЗГРАДЊУ АРИЉЕ</t>
  </si>
  <si>
    <t>ОПШТИНА ЧАЈЕТИНА-БУЏЕТ</t>
  </si>
  <si>
    <t>ОПШТИНА БАЈИНА БАШТА-БУЏЕТ</t>
  </si>
  <si>
    <t>ЈАВНО ПРЕДУЗЕЋЕ- ДИРЕКЦИЈА ЗА ИЗГРАДЊУ БАЈИНА БАШТА</t>
  </si>
  <si>
    <t>17864963</t>
  </si>
  <si>
    <t>108341411</t>
  </si>
  <si>
    <t>ОПШТИНА ИВАЊИЦА-БУЏЕТ</t>
  </si>
  <si>
    <t>ГИМНАЗИЈА - ИВАЊИЦА</t>
  </si>
  <si>
    <t>ОСНОВНИ СУД У ИВАЊИЦИ</t>
  </si>
  <si>
    <t>91284</t>
  </si>
  <si>
    <t>17865501</t>
  </si>
  <si>
    <t>108341487</t>
  </si>
  <si>
    <t>ДОМ ЗДРАВЉА ИВАЊИЦА</t>
  </si>
  <si>
    <t>91972</t>
  </si>
  <si>
    <t>17870033</t>
  </si>
  <si>
    <t>108576841</t>
  </si>
  <si>
    <t>ОПШТИНА КОСЈЕРИЋ-БУЏЕТ</t>
  </si>
  <si>
    <t>ОПШТИНА ПОЖЕГА-БУЏЕТ</t>
  </si>
  <si>
    <t>ДИРЕКЦИЈА ЗА ИЗГРАДЊУ - ПОЖЕГА</t>
  </si>
  <si>
    <t>ГРАД ВАЉЕВО-БУЏЕТ</t>
  </si>
  <si>
    <t>ОПШТИНА ОСЕЧИНА-БУЏЕТ</t>
  </si>
  <si>
    <t>ОПШТИНА ЛАЈКОВАЦ-БУЏЕТ</t>
  </si>
  <si>
    <t>ЈАВНО ПРЕДУЗЕЋЕ- ДИРЕКЦИЈА ЗА ИЗГРАДЊУ ОПШТИНЕ ЛАЈКОВАЦ</t>
  </si>
  <si>
    <t>ОПШТИНА МИОНИЦА-БУЏЕТ</t>
  </si>
  <si>
    <t>ЈАВНО ПРЕДУЗЕЋЕ ДИРЕКЦИЈА ЗА УРЕЂЕЊЕ И ИЗГРАДЊУ ОПШТИНЕ МИОНИЦА</t>
  </si>
  <si>
    <t>ОСНОВНИ СУД У МИОНИЦИ</t>
  </si>
  <si>
    <t>91290</t>
  </si>
  <si>
    <t>17865579</t>
  </si>
  <si>
    <t>108341702</t>
  </si>
  <si>
    <t>ОСНОВНО ЈАВНО ТУЖИЛАШТВО У МИОНИЦИ</t>
  </si>
  <si>
    <t>91325</t>
  </si>
  <si>
    <t>17865722</t>
  </si>
  <si>
    <t>108347805</t>
  </si>
  <si>
    <t>ОПШТИНА УБ-БУЏЕТ</t>
  </si>
  <si>
    <t>ОСНОВНИ СУД У УБУ</t>
  </si>
  <si>
    <t>91302</t>
  </si>
  <si>
    <t>17865668</t>
  </si>
  <si>
    <t>108341518</t>
  </si>
  <si>
    <t>ОСНОВНО ЈАВНО ТУЖИЛАШТВО У УБУ</t>
  </si>
  <si>
    <t>91326</t>
  </si>
  <si>
    <t>17865749</t>
  </si>
  <si>
    <t>108347813</t>
  </si>
  <si>
    <t>ОПШТИНА ЉИГ-БУЏЕТ</t>
  </si>
  <si>
    <t>ГРАД ВРАЊЕ-БУЏЕТ</t>
  </si>
  <si>
    <t>ЈАВНО ПРЕДУЗЕЋЕ ДИРЕКЦИЈА ЗА РАЗВОЈ И ИЗГРАДЊУ ГРАДА ВРАЊА</t>
  </si>
  <si>
    <t>91867</t>
  </si>
  <si>
    <t>17863169</t>
  </si>
  <si>
    <t>108299043</t>
  </si>
  <si>
    <t>92011</t>
  </si>
  <si>
    <t>17863177</t>
  </si>
  <si>
    <t>108258976</t>
  </si>
  <si>
    <t>92013</t>
  </si>
  <si>
    <t>17863231</t>
  </si>
  <si>
    <t>108259032</t>
  </si>
  <si>
    <t>91873</t>
  </si>
  <si>
    <t>17863240</t>
  </si>
  <si>
    <t>108299060</t>
  </si>
  <si>
    <t>92012</t>
  </si>
  <si>
    <t>17863258</t>
  </si>
  <si>
    <t>108299035</t>
  </si>
  <si>
    <t>92014</t>
  </si>
  <si>
    <t>17863274</t>
  </si>
  <si>
    <t>108299125</t>
  </si>
  <si>
    <t>91983</t>
  </si>
  <si>
    <t>17863282</t>
  </si>
  <si>
    <t>108259057</t>
  </si>
  <si>
    <t>92015</t>
  </si>
  <si>
    <t>17863304</t>
  </si>
  <si>
    <t>108259049</t>
  </si>
  <si>
    <t>92106</t>
  </si>
  <si>
    <t>17863339</t>
  </si>
  <si>
    <t>108355741</t>
  </si>
  <si>
    <t>91866</t>
  </si>
  <si>
    <t>17863347</t>
  </si>
  <si>
    <t>108299078</t>
  </si>
  <si>
    <t>МЕСНА ЗАЈЕДНИЦА ЖАПСКО</t>
  </si>
  <si>
    <t>92032</t>
  </si>
  <si>
    <t>17863355</t>
  </si>
  <si>
    <t>108299051</t>
  </si>
  <si>
    <t>МЕСНА ЗАЈЕДНИЦА РИБИНЦЕ</t>
  </si>
  <si>
    <t>МЕСНА ЗАЈЕДНИЦА ЗЛАТОКОП</t>
  </si>
  <si>
    <t>92149</t>
  </si>
  <si>
    <t>17863398</t>
  </si>
  <si>
    <t>108355733</t>
  </si>
  <si>
    <t>92046</t>
  </si>
  <si>
    <t>17863401</t>
  </si>
  <si>
    <t>108299086</t>
  </si>
  <si>
    <t>92047</t>
  </si>
  <si>
    <t>17863410</t>
  </si>
  <si>
    <t>108299094</t>
  </si>
  <si>
    <t>92048</t>
  </si>
  <si>
    <t>17863428</t>
  </si>
  <si>
    <t>108299109</t>
  </si>
  <si>
    <t>92258</t>
  </si>
  <si>
    <t>17863436</t>
  </si>
  <si>
    <t>108299117</t>
  </si>
  <si>
    <t>ЈАВНО ПРЕДУЗЕЋЕ УПРАВА БАЊЕ  ВРАЊСКА БАЊА</t>
  </si>
  <si>
    <t>ГРАД ВРАЊЕ-ГРАДСКА ОПШТИНА ВРАЊСКА БАЊА-БУЏЕТ</t>
  </si>
  <si>
    <t>ОПШТИНА БУЈАНОВАЦ-БУЏЕТ</t>
  </si>
  <si>
    <t>ЈАВНО ПРЕДУЗЕЋЕ- ДИРЕКЦИЈА ЗА ГРАЂЕВИНСКО ЗЕМЉИШТЕ,УРБАНИЗАМ,ПУТЕВЕ И СТАМБЕНЕ ПОСЛОВЕ ОПШТИНЕ БУЈАНОВАЦ</t>
  </si>
  <si>
    <t>ОСНОВНИ СУД У БУЈАНОВЦУ</t>
  </si>
  <si>
    <t>91277</t>
  </si>
  <si>
    <t>17865447</t>
  </si>
  <si>
    <t>108341315</t>
  </si>
  <si>
    <t>ОПШТИНА СУРДУЛИЦА-БУЏЕТ</t>
  </si>
  <si>
    <t>ЈАВНО ПРЕДУЗЕЋЕ ДИРЕКЦИЈА ЗА ГРАЂЕВИНСКО ЗЕМЉИШТЕ И ПУТЕВЕ ОПШТИНЕ СУРДУЛИЦА</t>
  </si>
  <si>
    <t>МЕСНА ЗАЈЕДНИЦА ДРАЈИНЦИ</t>
  </si>
  <si>
    <t>ДОМ ЗА СМЕШТАЈ СТАРИХ ЛИЦА СУРДУЛИЦА</t>
  </si>
  <si>
    <t>ОСНОВНИ СУД У СУРДУЛИЦИ</t>
  </si>
  <si>
    <t>91300</t>
  </si>
  <si>
    <t>17865641</t>
  </si>
  <si>
    <t>108341591</t>
  </si>
  <si>
    <t>ОПШТИНА ВЛАДИЧИН ХАН-БУЏЕТ</t>
  </si>
  <si>
    <t>МЕСНА ЗАЈЕДНИЦА КАЦАПУН</t>
  </si>
  <si>
    <t>МЕСНА ЗАЈЕДНИЦА ЛЕТОВИШТЕ</t>
  </si>
  <si>
    <t>МЕСНА ЗАЈЕДНИЦА МАЗАРАЋ</t>
  </si>
  <si>
    <t>ЈАВНО ПРЕДУЗЕЋЕ ДИРЕКЦИЈА ЗА ГРАЂЕВИНСКО ЗЕМЉИШТЕ И ПУТЕВЕ  ВЛАДИЧИН ХАН</t>
  </si>
  <si>
    <t>ОСНОВНО ЈАВНО ТУЖИЛАШТВО У ВЛАДИЧИНОМ ХАНУ</t>
  </si>
  <si>
    <t>91327</t>
  </si>
  <si>
    <t>17865757</t>
  </si>
  <si>
    <t>108347830</t>
  </si>
  <si>
    <t>ОПШТИНА ПРЕШЕВО-БУЏЕТ</t>
  </si>
  <si>
    <t>МЕСНА ЗАЈЕДНИЦА АЛИЂЕРЦЕ</t>
  </si>
  <si>
    <t>108486276</t>
  </si>
  <si>
    <t>ОПШТИНА ТРГОВИШТЕ-БУЏЕТ</t>
  </si>
  <si>
    <t>ЈАВНО ПРЕДУЗЕЋЕ- ДИРЕКЦИЈА ЗА ИЗГРАДЊУ И РАЗВОЈ ОПШТИНЕ ТРГОВИШТЕ</t>
  </si>
  <si>
    <t>ДОМ ЗДРАВЉА ТРГОВИШТЕ</t>
  </si>
  <si>
    <t>91913</t>
  </si>
  <si>
    <t>17863070</t>
  </si>
  <si>
    <t>108558135</t>
  </si>
  <si>
    <t>ОПШТИНА БОСИЛЕГРАД-БУЏЕТ</t>
  </si>
  <si>
    <t>ЈАВНО ПРЕДУЗЕЋЕ ДИРЕКЦИЈА ЗА ГРАЂЕВИНСКО ЗЕМЉИШТЕ И ПУТЕВЕ ОПШТИНЕ БОСИЛЕГРАД</t>
  </si>
  <si>
    <t>ТУРИСТИЧКА ОРГАНИЗАЦИЈА ОПШТИНЕ БОСИЛЕГРАД</t>
  </si>
  <si>
    <t>92168</t>
  </si>
  <si>
    <t>17870734</t>
  </si>
  <si>
    <t>108692464</t>
  </si>
  <si>
    <t>107777107</t>
  </si>
  <si>
    <t>ГРАД ЗАЈЕЧАР-БУЏЕТ</t>
  </si>
  <si>
    <t>91582</t>
  </si>
  <si>
    <t>17865153</t>
  </si>
  <si>
    <t>108366148</t>
  </si>
  <si>
    <t>ОПШТИНА БОЉЕВАЦ-БУЏЕТ</t>
  </si>
  <si>
    <t>МЕСНА ЗАЈЕДНИЦА ВАЛАКОЊЕ БУКОВО</t>
  </si>
  <si>
    <t>91735</t>
  </si>
  <si>
    <t>17866028</t>
  </si>
  <si>
    <t>108411524</t>
  </si>
  <si>
    <t>ОПШТИНА КЊАЖЕВАЦ-БУЏЕТ</t>
  </si>
  <si>
    <t>ЈАВНО ПРЕДУЗЕЋЕ ДИРЕКЦИЈА ЗА РАЗВОЈ, УРБАНИЗАМ И ИЗГРАДЊУ ОПШТИНЕ КЊАЖЕВАЦ</t>
  </si>
  <si>
    <t>ОСНОВНИ СУД У КЊАЖЕВЦУ</t>
  </si>
  <si>
    <t>91285</t>
  </si>
  <si>
    <t>17865510</t>
  </si>
  <si>
    <t>108341500</t>
  </si>
  <si>
    <t>ОПШТИНА БОР-БУЏЕТ</t>
  </si>
  <si>
    <t>ЈАВНО ПРЕДУЗЕЋЕ -ДИРЕКЦИЈА ЗА ИЗГРАДЊУ БОРА</t>
  </si>
  <si>
    <t>ОПШТИНА НЕГОТИН-БУЏЕТ</t>
  </si>
  <si>
    <t>ЈАВНО ПРЕДУЗЕЋЕ ЗА ГРАЂЕВИНСКО ЗЕМЉИШТЕ ОПШТИНЕ НЕГОТИН</t>
  </si>
  <si>
    <t>ОПШТИНА КЛАДОВО-БУЏЕТ</t>
  </si>
  <si>
    <t>ОПШТИНА МАЈДАНПЕК-БУЏЕТ</t>
  </si>
  <si>
    <t>ЈАВНО ПРЕДУЗЕЋЕ ЗА ГРАЂЕВИНСКО ЗЕМЉИШТЕ И ПУТЕВЕ ОПШТИНЕ МАЈДАНПЕК</t>
  </si>
  <si>
    <t>ОСНОВНИ СУД У МАЈДАНПЕКУ</t>
  </si>
  <si>
    <t>91289</t>
  </si>
  <si>
    <t>17865552</t>
  </si>
  <si>
    <t>108341606</t>
  </si>
  <si>
    <t>ОПШТИНА СОКОБАЊА-БУЏЕТ</t>
  </si>
  <si>
    <t>91687</t>
  </si>
  <si>
    <t>08945799</t>
  </si>
  <si>
    <t>108385219</t>
  </si>
  <si>
    <t>ОПШТИНА НОВИ КНЕЖЕВАЦ-БУЏЕТ</t>
  </si>
  <si>
    <t>ОПШТИНА БЕОЧИН-БУЏЕТ</t>
  </si>
  <si>
    <t>ОПШТИНА СРЕМСКИ КАРЛОВЦИ-БУЏЕТ</t>
  </si>
  <si>
    <t>ЈАВНО КОМУНАЛНО ПРЕДУЗЕЋЕ БЕЛИЛО СРЕМСКИ КАРЛОВЦИ</t>
  </si>
  <si>
    <t>АП ВОЈВОДИНА- БУЏЕТ</t>
  </si>
  <si>
    <t>92040</t>
  </si>
  <si>
    <t>08948500</t>
  </si>
  <si>
    <t>108606404</t>
  </si>
  <si>
    <t>ОПШТИНА БАЧКИ ПЕТРОВАЦ-БУЏЕТ</t>
  </si>
  <si>
    <t>ОПШТИНА ТЕМЕРИН-БУЏЕТ</t>
  </si>
  <si>
    <t>ОПШТИНА ЖАБАЉ-БУЏЕТ</t>
  </si>
  <si>
    <t>ФОНД ЗА РАЗВОЈ ПРЕДУЗЕТНИШТВА И ПРЕКОГРАНИЧНУ САРАДЊУ ОПШТИНЕ ЖАБАЉ</t>
  </si>
  <si>
    <t>91821</t>
  </si>
  <si>
    <t>08947252</t>
  </si>
  <si>
    <t>108508167</t>
  </si>
  <si>
    <t>ОПШТИНА ТИТЕЛ-БУЏЕТ</t>
  </si>
  <si>
    <t>ФОНД ЗА РАЗВОЈ ПОЉОПРИВРЕДЕ ОПШТИНЕ ТИТЕЛ</t>
  </si>
  <si>
    <t>91861</t>
  </si>
  <si>
    <t>08947732</t>
  </si>
  <si>
    <t>108537873</t>
  </si>
  <si>
    <t>ОПШТИНА БАЧКА ПАЛАНКА-БУЏЕТ</t>
  </si>
  <si>
    <t>ОСНОВНИ СУД У БАЧКОЈ ПАЛАНЦИ</t>
  </si>
  <si>
    <t>91272</t>
  </si>
  <si>
    <t>08945489</t>
  </si>
  <si>
    <t>108341237</t>
  </si>
  <si>
    <t>ОСНОВНО ЈАВНО ТУЖИЛАШТВО У БАЧКОЈ ПАЛАНЦИ</t>
  </si>
  <si>
    <t>91336</t>
  </si>
  <si>
    <t>08945586</t>
  </si>
  <si>
    <t>108351066</t>
  </si>
  <si>
    <t>ОПШТИНА БАЧ-БУЏЕТ</t>
  </si>
  <si>
    <t>ОПШТИНА КОВАЧИЦА-БУЏЕТ</t>
  </si>
  <si>
    <t>ОПШТИНА ОПОВО-БУЏЕТ</t>
  </si>
  <si>
    <t>ГРАД ПАНЧЕВО-БУЏЕТ</t>
  </si>
  <si>
    <t>ЈАВНО ПРЕДУЗЕЋЕ ДИРЕКЦИЈА ЗА ИЗГРАДЊУ И УРЕЂЕЊЕ ПАНЧЕВА</t>
  </si>
  <si>
    <t>ОПШТИНА АЛИБУНАР-БУЏЕТ</t>
  </si>
  <si>
    <t>ОПШТИНА КОВИН-БУЏЕТ</t>
  </si>
  <si>
    <t>ГРАД СОМБОР-БУЏЕТ</t>
  </si>
  <si>
    <t>ТУРИСТИЧКА ОРГАНИЗАЦИЈА ГРАДА СОМБОРА</t>
  </si>
  <si>
    <t>ФОНД ЗА РАЗВОЈ ПОЉОПРИВРЕДЕ ГРАДА СОМБОРА</t>
  </si>
  <si>
    <t>ОПШТИНА АПАТИН-БУЏЕТ</t>
  </si>
  <si>
    <t>ОПШТИНА ОЏАЦИ-БУЏЕТ</t>
  </si>
  <si>
    <t>ГРАД СРЕМСКА МИТРОВИЦА-БУЏЕТ</t>
  </si>
  <si>
    <t>ОПШТИНА ПЕЋИНЦИ-БУЏЕТ</t>
  </si>
  <si>
    <t>ОПШТИНА ШИД-БУЏЕТ</t>
  </si>
  <si>
    <t>ЈАВНО ПРЕДУЗЕЋЕ ЗА СТАМБЕНЕ УСЛУГЕ И ГРАЂЕВИНСКО ЗЕМЉИШТЕ ОПШТИНЕ ШИД</t>
  </si>
  <si>
    <t>ОСНОВНИ СУД У ШИДУ</t>
  </si>
  <si>
    <t>91303</t>
  </si>
  <si>
    <t>08945551</t>
  </si>
  <si>
    <t>108341495</t>
  </si>
  <si>
    <t>17864912</t>
  </si>
  <si>
    <t>108341446</t>
  </si>
  <si>
    <t>ОПШТИНА ИРИГ-БУЏЕТ</t>
  </si>
  <si>
    <t>ОПШТИНА РУМА-БУЏЕТ</t>
  </si>
  <si>
    <t>ОСНОВНИ СУД У РУМИ</t>
  </si>
  <si>
    <t>91296</t>
  </si>
  <si>
    <t>08945527</t>
  </si>
  <si>
    <t>108341760</t>
  </si>
  <si>
    <t>ОСНОВНО ЈАВНО ТУЖИЛАШТВО У РУМИ</t>
  </si>
  <si>
    <t>91342</t>
  </si>
  <si>
    <t>08945594</t>
  </si>
  <si>
    <t>108348011</t>
  </si>
  <si>
    <t>ГРАД СУБОТИЦА-БУЏЕТ</t>
  </si>
  <si>
    <t>СТАМБЕНО-КРЕДИТНИ ПРОНАТАЛИТЕТНИ ФОНД ГРАДА СУБОТИЦЕ,СЗАБАДКА ВАРОС НЕПСЗАПОРУЛАТ-ОСЗТОНЗО ЛАКАСХИТЕЛ АЛА</t>
  </si>
  <si>
    <t>ОПШТИНА КАЊИЖА-БУЏЕТ</t>
  </si>
  <si>
    <t>ТУРИСТИЧКА ОРГАНИЗАЦИЈА ОПШТИНЕ КАЊИЖА - У ЛИКВИДАЦИЈИ</t>
  </si>
  <si>
    <t>ОПШТИНА БАЧКА ТОПОЛА-БУЏЕТ</t>
  </si>
  <si>
    <t>ЈАВНО ПРЕДУЗЕЋЕ ЗА ГРАЂЕВИНСКО ЗЕМЉИШТЕ УРБАНИЗАМ, ПЛАНИРАЊЕ И УРЕЂЕЊЕ БАЧКА ТОПОЛА</t>
  </si>
  <si>
    <t>ОПШТИНА МАЛИ ИЂОШ-БУЏЕТ</t>
  </si>
  <si>
    <t>ОПШТИНА АДА-БУЏЕТ</t>
  </si>
  <si>
    <t>ОПШТИНА ЧОКА-БУЏЕТ</t>
  </si>
  <si>
    <t>ОПШТИНА СЕНТА-БУЏЕТ</t>
  </si>
  <si>
    <t>ЦЕНТАР ЗА СОЦИЈАЛНИ РАД СЕНТА</t>
  </si>
  <si>
    <t>ОСНОВНИ СУД У СЕНТИ</t>
  </si>
  <si>
    <t>91297</t>
  </si>
  <si>
    <t>08945535</t>
  </si>
  <si>
    <t>108341671</t>
  </si>
  <si>
    <t>ОСНОВНО ЈАВНО ТУЖИЛАШТВО У СЕНТИ</t>
  </si>
  <si>
    <t>91344</t>
  </si>
  <si>
    <t>08945616</t>
  </si>
  <si>
    <t>108348038</t>
  </si>
  <si>
    <t>ОПШТИНА СРБОБРАН-БУЏЕТ</t>
  </si>
  <si>
    <t>08013438</t>
  </si>
  <si>
    <t>108490328</t>
  </si>
  <si>
    <t>ЈАВНО ПРЕДУЗЕЋЕ ДИРЕКЦИЈА ЗА УРБАНИЗАМ И ИЗГРАДЊУ ОПШТИНЕ СРБОБРАН</t>
  </si>
  <si>
    <t>ОПШТИНА ВРБАС-БУЏЕТ</t>
  </si>
  <si>
    <t>ОСНОВНИ СУД У ВРБАСУ</t>
  </si>
  <si>
    <t>91280</t>
  </si>
  <si>
    <t>08945519</t>
  </si>
  <si>
    <t>108341366</t>
  </si>
  <si>
    <t>ОСНОВНО ЈАВНО ТУЖИЛАШТВО У ВРБАСУ</t>
  </si>
  <si>
    <t>91335</t>
  </si>
  <si>
    <t>08945578</t>
  </si>
  <si>
    <t>108347952</t>
  </si>
  <si>
    <t>ОПШТИНА КУЛА-БУЏЕТ</t>
  </si>
  <si>
    <t>ОПШТИНА БЕЧЕЈ-БУЏЕТ</t>
  </si>
  <si>
    <t>ГИМНАЗИЈА БЕЧЕЈ</t>
  </si>
  <si>
    <t>ОСНОВНИ СУД У БЕЧЕЈУ</t>
  </si>
  <si>
    <t>91275</t>
  </si>
  <si>
    <t>08945497</t>
  </si>
  <si>
    <t>108341288</t>
  </si>
  <si>
    <t>ОСНОВНО ЈАВНО ТУЖИЛАШТВО У БЕЧЕЈУ</t>
  </si>
  <si>
    <t>91334</t>
  </si>
  <si>
    <t>08945560</t>
  </si>
  <si>
    <t>108348054</t>
  </si>
  <si>
    <t>ОПШТИНА ПЛАНДИШТЕ-БУЏЕТ</t>
  </si>
  <si>
    <t>ЈАВНО ПРЕДУЗЕЋЕ ЗА ИЗГРАДЊУ РАЗВОЈ И УРЕЂЕЊЕ ГРАДА И ПОДРУЧЈА ОПШТИНЕ ВРШАЦ ВАРОШ</t>
  </si>
  <si>
    <t>ЈАВНО ПРЕДУЗЕЋЕ ЗА СТАМБЕНО ПОСЛОВАЊЕ ВРШАЦ</t>
  </si>
  <si>
    <t>91841</t>
  </si>
  <si>
    <t>20994894</t>
  </si>
  <si>
    <t>108415339</t>
  </si>
  <si>
    <t>ОПШТИНА БЕЛА ЦРКВА-БУЏЕТ</t>
  </si>
  <si>
    <t>ГРАД ЗРЕЊАНИН-БУЏЕТ</t>
  </si>
  <si>
    <t>91588</t>
  </si>
  <si>
    <t>20983604</t>
  </si>
  <si>
    <t>108361826</t>
  </si>
  <si>
    <t>ГЕРОНТОЛОШКИ ЦЕНТАР ЗРЕЊАНИН</t>
  </si>
  <si>
    <t>ОПШТИНА НОВИ БЕЧЕЈ-БУЏЕТ</t>
  </si>
  <si>
    <t>ЈАВНО ПРЕДУЗЕЋЕ ДИРЕКЦИЈА ЗА ПЛАНИРАЊЕ, ИЗГРАДЊУ, УРЕЂЕЊЕ НАСЕЉА И ЗАШТИТУ ЖИВОТНЕ СРЕДИНЕ ОПШТИНЕ</t>
  </si>
  <si>
    <t>ОПШТИНА СЕЧАЊ-БУЏЕТ</t>
  </si>
  <si>
    <t>ЈАВНО ПРЕДУЗЕЋЕ ДИРЕКЦИЈА ЗА ГРА.ЗЕМЉИШТЕ И ПУТНУ ПРИВРЕДУ,КОМ.ИЗГРАДЊУ И СТАМ. ПРИВРЕДУ ОПШТИНЕ СЕЧАЊ</t>
  </si>
  <si>
    <t>ОПШТИНА НОВА ЦРЊА-БУЏЕТ</t>
  </si>
  <si>
    <t>ОПШТИНА ЖИТИШТЕ- БУЏЕТ</t>
  </si>
  <si>
    <t>08030715</t>
  </si>
  <si>
    <t>ОПШТИНА ДЕЧАНИ-БУЏЕТ</t>
  </si>
  <si>
    <t>ОПШТИНА ЂАКОВИЦА-БУЏЕТ</t>
  </si>
  <si>
    <t>ОПШТИНА ИСТОК-БУЏЕТ</t>
  </si>
  <si>
    <t>ОПШТИНА КОСОВСКА МИТРОВИЦА-БУЏЕТ</t>
  </si>
  <si>
    <t>ЈАВНО ПРЕДУЗЕЋЕ ДИРЕКЦИЈА ЗА ГРАЂЕВИНСКО ЗЕМЉИШТЕ  И ПУТЕВЕ КОСОВСКА МИТРОВИЦА</t>
  </si>
  <si>
    <t>ОПШТИНА ОРАХОВАЦ-БУЏЕТ</t>
  </si>
  <si>
    <t>ОПШТИНА ПРИЗРЕН-БУЏЕТ</t>
  </si>
  <si>
    <t>ОПШТИНА СРБИЦА-БУЏЕТ</t>
  </si>
  <si>
    <t>ОПШТИНА ВУЧИТРН-БУЏЕТ</t>
  </si>
  <si>
    <t>ОПШТИНА ЗВЕЧАН-БУЏЕТ</t>
  </si>
  <si>
    <t>ОПШТИНА ГОРА-БУЏЕТ</t>
  </si>
  <si>
    <t>ОПШТИНА ЛЕПОСАВИЋ-БУЏЕТ</t>
  </si>
  <si>
    <t>ОПШТИНА ПЕЋ-БУЏЕТ</t>
  </si>
  <si>
    <t>ОПШТИНА СУВА РЕКА-БУЏЕТ</t>
  </si>
  <si>
    <t>ОПШТИНА ЗУБИН ПОТОК-БУЏЕТ</t>
  </si>
  <si>
    <t>ЈАВНО ПРЕДУЗЕЋЕ ДИРЕКЦИЈА ЗА ГРАЂЕВИНСКО ЗЕМЉИШТЕ, ПУТЕВЕ И РАЗВОЈ ВЕЉИ БРЕГ</t>
  </si>
  <si>
    <t>ОПШТИНА ГЊИЛАНЕ-БУЏЕТ</t>
  </si>
  <si>
    <t>91789</t>
  </si>
  <si>
    <t>09029664</t>
  </si>
  <si>
    <t>105962810</t>
  </si>
  <si>
    <t>ОПШТИНА ВИТИНА-БУЏЕТ</t>
  </si>
  <si>
    <t>ОПШТИНА ГЛОГОВАЦ-БУЏЕТ</t>
  </si>
  <si>
    <t>ОПШТИНА ЛИПЉАН-БУЏЕТ</t>
  </si>
  <si>
    <t>ОПШТИНА ПОДУЈЕВО-БУЏЕТ</t>
  </si>
  <si>
    <t>ГРАД ПРИШТИНА-БУЏЕТ</t>
  </si>
  <si>
    <t>ЈАВНО КОМУНАЛНО ПРЕДУЗЕЋЕ ЗА ТОПЛИФИКАЦИЈУ ТЕРМОКОС</t>
  </si>
  <si>
    <t>ЈАВНО КОМУНАЛНО ПРЕДУЗЕЋЕ КОМУНАЛАЦ ПРИШТИНА</t>
  </si>
  <si>
    <t>91969</t>
  </si>
  <si>
    <t>20969610</t>
  </si>
  <si>
    <t>108289881</t>
  </si>
  <si>
    <t>ОПШТИНА УРОШЕВАЦ-БУЏЕТ</t>
  </si>
  <si>
    <t>ЈАВНО КОМУНАЛНО ПРЕДУЗЕЋЕ ОБИЛИЋ</t>
  </si>
  <si>
    <t>ОПШТИНА КОСОВО ПОЉЕ-БУЏЕТ</t>
  </si>
  <si>
    <t>ОПШТИНА НОВО БРДО-БУЏЕТ</t>
  </si>
  <si>
    <t>РЕПУБЛИЧКИ ФОНД ЗА ЗДРАВСТВЕНО ОСИГУРАЊЕ ФИЛИЈАЛА ГРАЧАНИЦА</t>
  </si>
  <si>
    <t>ОПШТИНА КАЧАНИК-БУЏЕТ</t>
  </si>
  <si>
    <t>ОПШТИНА ШТИМЉЕ-БУЏЕТ</t>
  </si>
  <si>
    <t>ОПШТИНА ШТРПЦЕ-БУЏЕТ</t>
  </si>
  <si>
    <t>ЈАВНО ПРЕДУЗЕЋЕ ЗА УРЕЂИВАЊЕ И КОРИШЋЕЊЕ ГРАЂЕВИНСКОГ ЗЕМЉИШТА,ИЗГРАДЊУ ПУТЕВА И СТАНОВА ОПШТ.ШТРПЦЕ</t>
  </si>
  <si>
    <t>НАБАВКА ФИНАНСИЈСКЕ ИМОВИНЕ КОЈА СЕ ФИНАНСИРА ИЗ СРЕДСТАВА ЗА РЕАЛИЗАЦИЈУ НАЦИОНАЛНОГ 
ИНВЕСТИЦИОНОГ ПЛАНА (3161)</t>
  </si>
  <si>
    <t>ЈЕДНОКРАТНИ ПОРЕЗ НА ЕКСТРА 
ПРОФИТ И ЕКСТРА ИМОВИНУ 
СТЕЧЕНУ КОРИШЋЕЊЕМ ПОСЕБНИХ 
ПОГОДНОСТИ (од 5041 до 5046)</t>
  </si>
  <si>
    <t xml:space="preserve">Период за који се ради финансијски извештај: </t>
  </si>
  <si>
    <t>од:</t>
  </si>
  <si>
    <t>до:</t>
  </si>
  <si>
    <t>Орг.једин.
трезора</t>
  </si>
  <si>
    <t>Трезор</t>
  </si>
  <si>
    <t>Тип
КЈС</t>
  </si>
  <si>
    <t>Ознака
ДБК</t>
  </si>
  <si>
    <t>Општина</t>
  </si>
  <si>
    <t>Измена
у колони</t>
  </si>
  <si>
    <t>КБ</t>
  </si>
  <si>
    <t>40100</t>
  </si>
  <si>
    <t>КАНЦЕЛАРИЈА ЗА УПРАВЉАЊЕ ЈАВНИМ УЛАГАЊИМА</t>
  </si>
  <si>
    <t>10245</t>
  </si>
  <si>
    <t>07020171</t>
  </si>
  <si>
    <t>109311023</t>
  </si>
  <si>
    <t>ПРЕДСЕДНИК РЕПУБЛИКЕ СРБИЈЕ</t>
  </si>
  <si>
    <t>10100</t>
  </si>
  <si>
    <t>07051344</t>
  </si>
  <si>
    <t>100038847</t>
  </si>
  <si>
    <t>ГЕНЕРАЛНИ СЕКРЕТAРИЈАТ ВЛАДЕ</t>
  </si>
  <si>
    <t>10200</t>
  </si>
  <si>
    <t>102211930</t>
  </si>
  <si>
    <t>КАНЦЕЛАРИЈА ЗА САРАДЊУ С МЕДИЈИМА</t>
  </si>
  <si>
    <t>10201</t>
  </si>
  <si>
    <t>ЦЕНТАР ЗА РАЗМИНИРАЊЕ</t>
  </si>
  <si>
    <t>10202</t>
  </si>
  <si>
    <t>17568051</t>
  </si>
  <si>
    <t>103458488</t>
  </si>
  <si>
    <t>БУЏЕТСКИ ФОНД ЗА КОСОВО И МЕТОХИЈУ</t>
  </si>
  <si>
    <t>10203</t>
  </si>
  <si>
    <t>КАБИНЕТ ПРЕДСЕДНИКА ВЛАДЕ</t>
  </si>
  <si>
    <t>10204</t>
  </si>
  <si>
    <t>СЛУЖБА ЗА УПРАВЉАЊЕ КАДРОВИМА</t>
  </si>
  <si>
    <t>10206</t>
  </si>
  <si>
    <t>СЛУЖБА КООРДИНАЦИОНОГ ТЕЛА ВЛАДЕ РЕПУБЛИКЕ СРБИЈЕ ЗА ОПШТИНЕ ПРЕШЕВО, БУЈАНОВАЦ И МЕДВЕЂА</t>
  </si>
  <si>
    <t>10220</t>
  </si>
  <si>
    <t>17649744</t>
  </si>
  <si>
    <t>104148588</t>
  </si>
  <si>
    <t>КАНЦЕЛАРИЈА САВЕТА ЗА НАЦИОНАЛНУ БЕЗБЕДНОСТ И ЗАШТИТУ ТАЈНИХ ПОДАТАКА</t>
  </si>
  <si>
    <t>10222</t>
  </si>
  <si>
    <t>106329282</t>
  </si>
  <si>
    <t>КАНЦЕЛАРИЈА ЗА САРАДЊУ СА ЦИВИЛНИМ ДРУШТВОМ</t>
  </si>
  <si>
    <t>10223</t>
  </si>
  <si>
    <t>106954611</t>
  </si>
  <si>
    <t>КАНЦЕЛАРИЈА ЗА РЕВИЗИЈУ СИСТЕМА УПРАВЉАЊА СРЕДСТВИМА ЕВРОПСКЕ УНИЈЕ</t>
  </si>
  <si>
    <t>10225</t>
  </si>
  <si>
    <t>17822837</t>
  </si>
  <si>
    <t>107264493</t>
  </si>
  <si>
    <t>КАНЦЕЛАРИЈА ЗА КОСОВО И МЕТОХИЈУ</t>
  </si>
  <si>
    <t>10228</t>
  </si>
  <si>
    <t>17829661</t>
  </si>
  <si>
    <t>107682699</t>
  </si>
  <si>
    <t>КАНЦЕЛАРИЈА ЗА ЉУДСКА И МАЊИНСКА ПРАВА</t>
  </si>
  <si>
    <t>10229</t>
  </si>
  <si>
    <t>107683976</t>
  </si>
  <si>
    <t>КАБИНЕТ ПОТПРЕДСЕДНИКА ВЛАДЕ И МИНИСТРА ТРГОВИНЕ,ТУРИЗМА И ТЕЛЕКОМУНИКАЦИЈА</t>
  </si>
  <si>
    <t>10235</t>
  </si>
  <si>
    <t>КАБИНЕТ МИНИСТРА БЕЗ ПОРТФЕЉА ЗАДУЖЕНОГ ЗА ЕВРОПСКЕ ИНТЕГРАЦИЈЕ</t>
  </si>
  <si>
    <t>10237</t>
  </si>
  <si>
    <t>108286277</t>
  </si>
  <si>
    <t>КАБИНЕТ ПРВОГ ПОТПРЕДСЕДНИКА ВЛАДЕ И МИНИСТРА СПОЉНИХ ПОСЛОВА</t>
  </si>
  <si>
    <t>10238</t>
  </si>
  <si>
    <t>КАБИНЕТ ПОТПРЕДСЕДНИКА ВЛАДЕ И МИНИСТРА ДРЖАВНЕ УПРАВЕ И ЛОКАЛНЕ САМОУПРАВЕ</t>
  </si>
  <si>
    <t>10239</t>
  </si>
  <si>
    <t>КАБИНЕТ ПОТПРЕДСЕДНИКА ВЛАДЕ И МИНИСТРА ГРАЂЕВИНАРСТВА,САОБРАЋАЈА И ИНФРАСТРУКТУРЕ</t>
  </si>
  <si>
    <t>10240</t>
  </si>
  <si>
    <t>КАБИНЕТ МИНИСТРА БЕЗ ПОРТФЕЉА- ЗАДУЖЕН ЗА ВАНРЕДНЕ СИТУАЦИЈЕ</t>
  </si>
  <si>
    <t>10241</t>
  </si>
  <si>
    <t>КАНЦЕЛАРИЈА ЗА ПОМОЋ И ОБНОВУ ПОПЛАВЉЕНИХ ПОДРУЧЈА</t>
  </si>
  <si>
    <t>10242</t>
  </si>
  <si>
    <t>108566276</t>
  </si>
  <si>
    <t>КАНЦЕЛАРИЈА ЗА БОРБУ ПРОТИВ ДРОГА</t>
  </si>
  <si>
    <t>10243</t>
  </si>
  <si>
    <t>109188750</t>
  </si>
  <si>
    <t>КАНЦЕЛАРИЈА ЗА КООРД. ПОСЛОВЕ У ПРЕГОВАРАЧКОМ ПРОЦЕСУ СА ПРИВРЕМЕНИМ ИНСТИТУЦИЈАМА САМОУПРАВЕ У ПРИШТИНИ</t>
  </si>
  <si>
    <t>10244</t>
  </si>
  <si>
    <t>108940030</t>
  </si>
  <si>
    <t>ДИРЕКЦИЈА ЗА УПРАВЉАЊЕ ОДУЗЕТОМ ИМОВИНОМ</t>
  </si>
  <si>
    <t>10302</t>
  </si>
  <si>
    <t>17766830</t>
  </si>
  <si>
    <t>105952373</t>
  </si>
  <si>
    <t>МИНИСТАРСТВО ПРАВДЕ</t>
  </si>
  <si>
    <t>17855204</t>
  </si>
  <si>
    <t>108510096</t>
  </si>
  <si>
    <t>МП-УПРАВА ЗА ИЗВРШЕЊЕ КРИВИЧНИХ САНКЦИЈА</t>
  </si>
  <si>
    <t>10312</t>
  </si>
  <si>
    <t>ПРАВОСУДНА АКАДЕМИЈА</t>
  </si>
  <si>
    <t>10313</t>
  </si>
  <si>
    <t>17787128</t>
  </si>
  <si>
    <t>106430083</t>
  </si>
  <si>
    <t>МП-УПРАВА ЗА САРАДЊУ С ЦРКВАМА И ВЕРСКИМ ЗАЈЕДНИЦАМА</t>
  </si>
  <si>
    <t>10314</t>
  </si>
  <si>
    <t>108510131</t>
  </si>
  <si>
    <t>МИНИСТАРСТВО ФИНАНСИЈА</t>
  </si>
  <si>
    <t>108213413</t>
  </si>
  <si>
    <t>МФ-УПРАВА ЦАРИНА</t>
  </si>
  <si>
    <t>10521</t>
  </si>
  <si>
    <t>101685102</t>
  </si>
  <si>
    <t>МФ-УПРАВА ЗА ТРЕЗОР</t>
  </si>
  <si>
    <t>10523</t>
  </si>
  <si>
    <t>103964453</t>
  </si>
  <si>
    <t>МФ-УПРАВА ЗА ДУВАН</t>
  </si>
  <si>
    <t>10524</t>
  </si>
  <si>
    <t>104181192</t>
  </si>
  <si>
    <t>МФ-УПРАВА ЗА СПРЕЧАВАЊЕ ПРАЊА НОВЦА</t>
  </si>
  <si>
    <t>10525</t>
  </si>
  <si>
    <t>104193397</t>
  </si>
  <si>
    <t>МФ-УПРАВА ЗА СЛОБОДНЕ ЗОНЕ</t>
  </si>
  <si>
    <t>10526</t>
  </si>
  <si>
    <t>105883640</t>
  </si>
  <si>
    <t>МФ-УПРАВА ЗА ЈАВНИ ДУГ</t>
  </si>
  <si>
    <t>10527</t>
  </si>
  <si>
    <t>106325816</t>
  </si>
  <si>
    <t>МИНИСТАРСТВО УНУТРАШЊИХ ПОСЛОВА</t>
  </si>
  <si>
    <t>АГЕНЦИЈА ЗА ПРИВРЕДНЕ РЕГИСТРЕ</t>
  </si>
  <si>
    <t>59005</t>
  </si>
  <si>
    <t>17580175</t>
  </si>
  <si>
    <t>103445385</t>
  </si>
  <si>
    <t>МИНИСТАРСТВО ПРИВРЕДЕ</t>
  </si>
  <si>
    <t>17862154</t>
  </si>
  <si>
    <t>108213421</t>
  </si>
  <si>
    <t>МП-ДИРЕКЦИЈА ЗА МЕРЕ И ДРАГОЦЕНЕ МЕТАЛЕ</t>
  </si>
  <si>
    <t>10811</t>
  </si>
  <si>
    <t>107679582</t>
  </si>
  <si>
    <t>УПРАВА ЗА БРЗИ ОДГОВОР</t>
  </si>
  <si>
    <t>10814</t>
  </si>
  <si>
    <t>МИНИСТАРСТВО КУЛТУРЕ И ИНФОРМИСАЊА</t>
  </si>
  <si>
    <t>07001525</t>
  </si>
  <si>
    <t>102199535</t>
  </si>
  <si>
    <t>НАЦИOНАЛНА ГАЛЕРИЈА</t>
  </si>
  <si>
    <t>ФИЛМСКИ ЦЕНТАР СРБИЈЕ УСТАНОВА ЗА ОБАВЉАЊЕ КУЛТУРНО-ОБРАЗОВНЕ ДЕЛАТ-УСТН.КУЛТУРЕ ОД НАЦИОНАЛНОГ ЗНАЧАЈА</t>
  </si>
  <si>
    <t>ЗАВОД ЗА ПРОУЧАВАЊЕ КУЛТУРНОГ РАЗВИТКА - УСТАНОВА КУЛТУРЕ ОД НАЦИОНАЛНОГ ЗНАЧАЈА</t>
  </si>
  <si>
    <t>АРХИВ ЈУГОСЛАВИЈЕ-УСТАНОВА КУЛТУРЕ ОД НАЦИОНАЛНОГ ЗНАЧАЈА</t>
  </si>
  <si>
    <t>ЕТНОГРАФСКИ МУЗЕЈ У БЕОГРАДУ-УСТАНОВА КУЛТУРЕ ОД НАЦИОНАЛНОГ ЗНАЧАЈА</t>
  </si>
  <si>
    <t>МУЗЕЈ ПОЗОРИШНЕ УМЕТНОСТИ СРБИЈЕ-УСТАНОВА КУЛТУРЕ ОД НАЦИОНАЛНОГ ЗНАЧАЈА</t>
  </si>
  <si>
    <t>МУЗЕЈ ИСТОРИЈЕ ЈУГОСЛАВИЈЕ УСТАНОВА КУЛТУРЕ ОД НАЦИОНАЛНОГ ЗНАЧАЈА</t>
  </si>
  <si>
    <t>МИНИСТАРСТВО ЗДРАВЉА</t>
  </si>
  <si>
    <t>07000723</t>
  </si>
  <si>
    <t>102199551</t>
  </si>
  <si>
    <t>УПРАВА ЗА БИОМЕДИЦИНУ</t>
  </si>
  <si>
    <t>11902</t>
  </si>
  <si>
    <t>ДИРЕКЦИЈА ЗА ЖЕЛЕЗНИЦЕ</t>
  </si>
  <si>
    <t>12500</t>
  </si>
  <si>
    <t>17604228</t>
  </si>
  <si>
    <t>103948951</t>
  </si>
  <si>
    <t>МИНИСТАРСТВО ЗА РАД, ЗАПОШЉАВАЊЕ, БОРАЧКА И СОЦИЈАЛНА ПИТАЊА</t>
  </si>
  <si>
    <t>17693697</t>
  </si>
  <si>
    <t>105007470</t>
  </si>
  <si>
    <t>УПРАВА ЗА БЕЗБЕДНОСТ И ЗДРАВЉЕ НА РАДУ</t>
  </si>
  <si>
    <t>13401</t>
  </si>
  <si>
    <t>МИНИСТАРСТВО ПРОСВЕТЕ, НАУКЕ И ТЕХНОЛОШКОГ РАЗВОЈА</t>
  </si>
  <si>
    <t>17329235</t>
  </si>
  <si>
    <t>ПРВА ЕКОНОМСКА ШКОЛА БЕОГРАД</t>
  </si>
  <si>
    <t>МАТЕМАТИЧКА ГИМНАЗИЈА БЕОГРАД</t>
  </si>
  <si>
    <t>ТРГОВАЧКА ШКОЛА БЕОГРАД</t>
  </si>
  <si>
    <t>РЕГИОНАЛНИ ЦЕНТАР ЗА ТАЛЕНТЕ БЕОГРАД II</t>
  </si>
  <si>
    <t>БИОЛОШКИ ФАКУЛТЕТ УНИВЕРЗИТЕТА У БЕОГРАДУ</t>
  </si>
  <si>
    <t>МИНИСТАРСТВО ОМЛАДИНЕ И СПОРТА</t>
  </si>
  <si>
    <t>13800</t>
  </si>
  <si>
    <t>17693719</t>
  </si>
  <si>
    <t>105004944</t>
  </si>
  <si>
    <t>ФОНД ЗА МЛАДЕ ТАЛЕНТЕ</t>
  </si>
  <si>
    <t>13803</t>
  </si>
  <si>
    <t>МИНИСТАРСТВО ДРЖАВНЕ УПРАВЕ И ЛОКАЛНЕ САМОУПРАВЕ</t>
  </si>
  <si>
    <t>14800</t>
  </si>
  <si>
    <t>17855255</t>
  </si>
  <si>
    <t>108512042</t>
  </si>
  <si>
    <t>ДИРЕКЦИЈА ЗА ЕЛЕКТРОНСКУ УПРАВУ</t>
  </si>
  <si>
    <t>14801</t>
  </si>
  <si>
    <t>МИНИСТАРСТВО ГРАЂЕВИНАРСТВА, САОБРАЋАЈА И ИНФРАСТРУКТУРЕ</t>
  </si>
  <si>
    <t>17855212</t>
  </si>
  <si>
    <t>108510088</t>
  </si>
  <si>
    <t>МГСИ-УПРАВА ЗА УТВРЂИВАЊЕ СПОСОБНОСТИ БРОДОВА ЗА ПЛОВИДБУ</t>
  </si>
  <si>
    <t>14811</t>
  </si>
  <si>
    <t>107677749</t>
  </si>
  <si>
    <t>МГСИ-ДИРЕКЦИЈА ЗА ВОДНЕ ПУТЕВЕ</t>
  </si>
  <si>
    <t>14813</t>
  </si>
  <si>
    <t>108511929</t>
  </si>
  <si>
    <t>АГЕНЦИЈА ЗА ЕНЕРГЕТИКУ РЕПУБЛИКЕ СРБИЈЕ</t>
  </si>
  <si>
    <t>59006</t>
  </si>
  <si>
    <t>17604236</t>
  </si>
  <si>
    <t>103901110</t>
  </si>
  <si>
    <t>МИНИСТАРСТВО РУДАРСТВА И ЕНЕРГЕТИКЕ</t>
  </si>
  <si>
    <t>17855182</t>
  </si>
  <si>
    <t>108509991</t>
  </si>
  <si>
    <t>УПРАВА ЗА РЕЗЕРВЕ ЕНЕРГЕНАТА</t>
  </si>
  <si>
    <t>14821</t>
  </si>
  <si>
    <t>108867689</t>
  </si>
  <si>
    <t>МИНИСТАРСТВО ТРГОВИНЕ, ТУРИЗМА И ТЕЛЕКОМУНИКАЦИЈА</t>
  </si>
  <si>
    <t>17855131</t>
  </si>
  <si>
    <t>108508206</t>
  </si>
  <si>
    <t>МИНИСТАРСТВО ПОЉОПРИВРЕДЕ И ЗАШТИТЕ ЖИВОТНЕ СРЕДИНЕ</t>
  </si>
  <si>
    <t>17855140</t>
  </si>
  <si>
    <t>108508191</t>
  </si>
  <si>
    <t>МПЗЖС-УПРАВА ЗА ВЕТЕРИНУ</t>
  </si>
  <si>
    <t>14841</t>
  </si>
  <si>
    <t>МПЗЖС-УПРАВА ЗА ЗАШТИТУ БИЉА</t>
  </si>
  <si>
    <t>14842</t>
  </si>
  <si>
    <t>МПЗЖС-РЕПУБЛИЧКА ДИРЕКЦИЈА ЗА ВОДЕ</t>
  </si>
  <si>
    <t>14843</t>
  </si>
  <si>
    <t>МПЗЖС-УПРАВА ЗА ШУМЕ</t>
  </si>
  <si>
    <t>14844</t>
  </si>
  <si>
    <t>МПЗЖС-УПРАВА ЗА ПОЉОПРИВРЕДНО ЗЕМЉИШТЕ</t>
  </si>
  <si>
    <t>14847</t>
  </si>
  <si>
    <t>МПЗЖС-АГЕНЦИЈА ЗА ЗАШТИТУ ЖИВОТНЕ СРЕДИНЕ</t>
  </si>
  <si>
    <t>14848</t>
  </si>
  <si>
    <t>107684065</t>
  </si>
  <si>
    <t>НАРОДНА СКУПШТИНА РЕПУБЛИКЕ СРБИЈЕ</t>
  </si>
  <si>
    <t>НАРОДНА СКУПШТИНА РЕПУБЛИКЕ СРБИЈЕ - СТРУЧНЕ СЛУЖБЕ</t>
  </si>
  <si>
    <t>20101</t>
  </si>
  <si>
    <t>ДРЖАВНА РЕВИЗОРСКА ИНСТИТУЦИЈА</t>
  </si>
  <si>
    <t>20102</t>
  </si>
  <si>
    <t>17699539</t>
  </si>
  <si>
    <t>105225241</t>
  </si>
  <si>
    <t>ФИСКАЛНИ САВЕТ</t>
  </si>
  <si>
    <t>20103</t>
  </si>
  <si>
    <t>17803646</t>
  </si>
  <si>
    <t>107073932</t>
  </si>
  <si>
    <t>УСТАВНИ СУД СРБИЈЕ</t>
  </si>
  <si>
    <t>30100</t>
  </si>
  <si>
    <t>07001541</t>
  </si>
  <si>
    <t>102199633</t>
  </si>
  <si>
    <t>РЕПУБЛИЧКО ЈАВНО ТУЖИЛАШТВО</t>
  </si>
  <si>
    <t>30203</t>
  </si>
  <si>
    <t>07001622</t>
  </si>
  <si>
    <t>102199676</t>
  </si>
  <si>
    <t>ДРЖАВНО ПРАВОБРАНИЛАШТВО</t>
  </si>
  <si>
    <t>30204</t>
  </si>
  <si>
    <t>07001649</t>
  </si>
  <si>
    <t>102199668</t>
  </si>
  <si>
    <t>УПРАВНИ СУД</t>
  </si>
  <si>
    <t>30210</t>
  </si>
  <si>
    <t>17772767</t>
  </si>
  <si>
    <t>106399789</t>
  </si>
  <si>
    <t>ДРЖАВНО ВЕЋЕ ТУЖИЛАЦА</t>
  </si>
  <si>
    <t>30215</t>
  </si>
  <si>
    <t>17750950</t>
  </si>
  <si>
    <t>106129861</t>
  </si>
  <si>
    <t>ВИСОКИ САВЕТ СУДСТВА</t>
  </si>
  <si>
    <t>30216</t>
  </si>
  <si>
    <t>17750968</t>
  </si>
  <si>
    <t>106129853</t>
  </si>
  <si>
    <t>ВРХОВНИ КАСАЦИОНИ СУД</t>
  </si>
  <si>
    <t>30221</t>
  </si>
  <si>
    <t>17772783</t>
  </si>
  <si>
    <t>106399801</t>
  </si>
  <si>
    <t>ПРИВРЕДНИ АПЕЛАЦИОНИ СУД</t>
  </si>
  <si>
    <t>30222</t>
  </si>
  <si>
    <t>17772775</t>
  </si>
  <si>
    <t>106399797</t>
  </si>
  <si>
    <t>ПРЕКРШАЈНИ АПЕЛАЦИОНИ СУД</t>
  </si>
  <si>
    <t>30232</t>
  </si>
  <si>
    <t>17772759</t>
  </si>
  <si>
    <t>106400222</t>
  </si>
  <si>
    <t>РЕПУБЛИЧКИ СЕКРЕТАРИЈАТ ЗА ЈАВНЕ ПОЛИТИКЕ</t>
  </si>
  <si>
    <t>40010</t>
  </si>
  <si>
    <t>17855719</t>
  </si>
  <si>
    <t>108539248</t>
  </si>
  <si>
    <t>РЕПУБЛИЧКИ СЕКРЕТАРИЈАТ ЗА ЗАКОНОДАВСТВО</t>
  </si>
  <si>
    <t>17031813</t>
  </si>
  <si>
    <t>102199764</t>
  </si>
  <si>
    <t>РЕПУБЛИЧКИ ГЕОДЕТСКИ ЗАВОД</t>
  </si>
  <si>
    <t>07004966</t>
  </si>
  <si>
    <t>100147152</t>
  </si>
  <si>
    <t>РЕПУБЛИЧКА ДИРЕКЦИЈА ЗА ИМОВИНУ РЕПУБЛИКЕ СРБИЈЕ</t>
  </si>
  <si>
    <t>17114450</t>
  </si>
  <si>
    <t>102199586</t>
  </si>
  <si>
    <t>РЕПУБЛИЧКИ СЕИЗМОЛОШКИ ЗАВОД</t>
  </si>
  <si>
    <t>07032617</t>
  </si>
  <si>
    <t>102328899</t>
  </si>
  <si>
    <t>КОМЕСАРИЈАТ ЗА ИЗБЕГЛИЦЕ И МИГРАЦИЈЕ</t>
  </si>
  <si>
    <t>41000</t>
  </si>
  <si>
    <t>07898100</t>
  </si>
  <si>
    <t>102199609</t>
  </si>
  <si>
    <t>УПРАВА ЗА ЗАЈЕДНИЧКЕ ПОСЛОВЕ РЕПУБЛИЧКИХ ОРГАНА</t>
  </si>
  <si>
    <t>41100</t>
  </si>
  <si>
    <t>07001401</t>
  </si>
  <si>
    <t>102199617</t>
  </si>
  <si>
    <t>ЦЕНТАР ЗА ИСТРАЖИВАЊЕ НЕСРЕЋА У САОБРАЋАЈУ</t>
  </si>
  <si>
    <t>41140</t>
  </si>
  <si>
    <t>17862111</t>
  </si>
  <si>
    <t>108160095</t>
  </si>
  <si>
    <t>УПРАВА ЗА ЈАВНЕ НАБАВКЕ</t>
  </si>
  <si>
    <t>41200</t>
  </si>
  <si>
    <t>17418785</t>
  </si>
  <si>
    <t>102027924</t>
  </si>
  <si>
    <t>РЕПУБЛИЧКА КОМИСИЈА ЗА ЗАШТИТУ ПРАВА У ПОСТУПЦИМА ЈАВНИХ НАБАВКИ</t>
  </si>
  <si>
    <t>41210</t>
  </si>
  <si>
    <t>17812866</t>
  </si>
  <si>
    <t>106813812</t>
  </si>
  <si>
    <t>БЕЗБЕДОНОСНО-ИНФОРМАТИВНА АГЕНЦИЈА</t>
  </si>
  <si>
    <t>17410679</t>
  </si>
  <si>
    <t>102199447</t>
  </si>
  <si>
    <t>КАНЦЕЛАРИЈА ЗА ЕВРОПСКЕ ИНТЕГРАЦИЈЕ</t>
  </si>
  <si>
    <t>САВЕТ ЗА БОРБУ ПРОТИВ КОРУПЦИЈЕ</t>
  </si>
  <si>
    <t>42400</t>
  </si>
  <si>
    <t>ПОВЕРЕНИК ЗА ИНФОРМАЦИЈЕ ОД ЈАВНОГ ЗНАЧАЈА И ЗАШТИТУ ПОДАТАКА О ЛИЧНОСТИ</t>
  </si>
  <si>
    <t>17600524</t>
  </si>
  <si>
    <t>103832055</t>
  </si>
  <si>
    <t>ЗАШТИТНИК ГРАЂАНА</t>
  </si>
  <si>
    <t>42700</t>
  </si>
  <si>
    <t>17709704</t>
  </si>
  <si>
    <t>105296026</t>
  </si>
  <si>
    <t>РЕПУБЛИЧКА АГЕНЦИЈА ЗА МИРНО РЕШАВАЊЕ РАДНИХ СПОРОВА</t>
  </si>
  <si>
    <t>17595610</t>
  </si>
  <si>
    <t>103670051</t>
  </si>
  <si>
    <t>АГЕНЦИЈА ЗА БОРБУ ПРОТИВ КОРУПЦИЈЕ</t>
  </si>
  <si>
    <t>17750763</t>
  </si>
  <si>
    <t>106106566</t>
  </si>
  <si>
    <t>ПОВЕРЕНИК ЗА ЗАШТИТУ РАВНОПРАВНОСТИ</t>
  </si>
  <si>
    <t>43300</t>
  </si>
  <si>
    <t>17792440</t>
  </si>
  <si>
    <t>106685266</t>
  </si>
  <si>
    <t>БУЏЕТСКИ ФОНД ЗА ФИНАНСИРАЊЕ ЦРВЕНОГ КРСТА СРБИЈЕ</t>
  </si>
  <si>
    <t>50006</t>
  </si>
  <si>
    <t>ИНСПЕКТОРАТ ЗА РАД</t>
  </si>
  <si>
    <t>50010</t>
  </si>
  <si>
    <t>ЗАВОД ЗА СОЦИЈАЛНО ОСИГУРАЊЕ</t>
  </si>
  <si>
    <t>50011</t>
  </si>
  <si>
    <t>17699768</t>
  </si>
  <si>
    <t>105230851</t>
  </si>
  <si>
    <t>БУЏЕТСКИ ФОНД ЗА ПРОГРАМЕ ЗАШТИТЕ И УНАПРЕЂЕЊЕ ПОЛОЖАЈА ОСОБА СА ИНВАЛИДИТЕТОМ</t>
  </si>
  <si>
    <t>50021</t>
  </si>
  <si>
    <t>БУЏЕТСКИ ФОНД ЗА УСТАНОВЕ СОЦИЈАЛНЕ ЗАШТИТЕ</t>
  </si>
  <si>
    <t>50023</t>
  </si>
  <si>
    <t>БУЏЕТСКИ ФОНД ЗА ФИНАНСИРАЊЕ СПОРТА</t>
  </si>
  <si>
    <t>50025</t>
  </si>
  <si>
    <t>БУЏЕТСКИ ФОНД ЗА ВАНРЕДНЕ СИТУАЦИЈЕ</t>
  </si>
  <si>
    <t>50031</t>
  </si>
  <si>
    <t>БУЏЕТСКИ ФОНД ЗА ПРОФЕСИОНАЛНУ РЕХАБИЛИТАЦИЈУ И ПОДСТИЦАЊЕ ЗАПОШЉАВАЊА ОСОБА СА ИНВАЛИДИТЕТОМ</t>
  </si>
  <si>
    <t>50038</t>
  </si>
  <si>
    <t>БУЏЕТСКИ ФОНД ЗА ФИНАНСИРАЊЕ СТАМБЕНИХ ПОТРЕБА ПРОФЕСИОНАЛНИХ ПРИПАДНИКА ВОЈСКЕ СРБИЈЕ И ЗАПОСЛЕН. У МО</t>
  </si>
  <si>
    <t>50043</t>
  </si>
  <si>
    <t>БУЏЕТСКИ ФОНД ЗА НАЦИОНАЛНЕ МАЊИНЕ</t>
  </si>
  <si>
    <t>50044</t>
  </si>
  <si>
    <t>ФОНД ЗА ПОДСТИЦАЊЕ РАЗВОЈА ПОЉОПРИВРЕДНЕ ПРОИЗВОДЊЕ У РЕПУБЛИЦИ</t>
  </si>
  <si>
    <t>50045</t>
  </si>
  <si>
    <t>БУЏЕТСКИ ФОНД ЗА ВОДЕ РЕПУБЛИКЕ СРБИЈЕ</t>
  </si>
  <si>
    <t>50046</t>
  </si>
  <si>
    <t>БУЏЕТСКИ ФОНД ЗА ШУМЕ РЕПУБЛИКЕ СРБИЈЕ</t>
  </si>
  <si>
    <t>50047</t>
  </si>
  <si>
    <t>БУЏЕТСКИ ФОНД ЗА РАЗВОЈ ЛОВСТВА РЕПУБЛИКЕ СРБИЈЕ</t>
  </si>
  <si>
    <t>50048</t>
  </si>
  <si>
    <t>БУЏЕТСКИ ФОНД ЗА УНАПРЕЂЕЊЕ ЕНЕРГЕТСКЕ ЕФИКАСНОСТИ РЕПУБЛИКЕ СРБИЈЕ</t>
  </si>
  <si>
    <t>50049</t>
  </si>
  <si>
    <t>БУЏЕТСКИ ФОНД ЗА ПРОГРАМ ЛОКАЛНЕ САМОУПРАВЕ</t>
  </si>
  <si>
    <t>50050</t>
  </si>
  <si>
    <t>БУЏЕТСКИ ФОНД ЗА УНАПРЕЂЕЊЕ И РАЗВОЈ ОБЛАСТИ ЕЛЕКТРОНСКИХ КОМУНИКАЦИЈА И ИНФОРМАЦИОНОГ ДРУШТВА</t>
  </si>
  <si>
    <t>50051</t>
  </si>
  <si>
    <t>БУЏЕТСКИ ФОНД ЗА ЛЕЧЕЊЕ ОБОЉЕЊА, СТАЊА ИЛИ ПОВРЕДА КОЈЕ СЕ НЕ МОГУ УСПЕШНО ЛЕЧИТИ У РЕПУБЛИЦИ СРБИЈИ</t>
  </si>
  <si>
    <t>50052</t>
  </si>
  <si>
    <t>БУЏЕТСКИ ФОНД ЗА НАОРУЖАЊЕ И ВОЈНУ ОПРЕМУ</t>
  </si>
  <si>
    <t>50053</t>
  </si>
  <si>
    <t>БУЏЕТСКИ ФОНД ЗА ПОТРЕБЕ ВОЈНОГ ОБРАЗОВАЊА И ВОЈНЕ НАУЧНОИСТРАЖИВАЧКЕ ДЕЛАТНОСТИ</t>
  </si>
  <si>
    <t>50054</t>
  </si>
  <si>
    <t>АВИО-СЛУЖБА ВЛАДЕ</t>
  </si>
  <si>
    <t>61029</t>
  </si>
  <si>
    <t>104625603</t>
  </si>
  <si>
    <t>МИНИСТАРСТВО СПОЉНИХ ПОСЛОВА</t>
  </si>
  <si>
    <t>61030</t>
  </si>
  <si>
    <t>07011636</t>
  </si>
  <si>
    <t>8421</t>
  </si>
  <si>
    <t>100184462</t>
  </si>
  <si>
    <t>ДИПЛОМАТСКО КОНЗУЛАРНА ПРЕДСТАВНИШТВА</t>
  </si>
  <si>
    <t>61031</t>
  </si>
  <si>
    <t>МСП-УПРАВА ЗА САРАДЊУ С ДИЈАСПОРОМ И СРБИМА У РЕГИОНУ</t>
  </si>
  <si>
    <t>61032</t>
  </si>
  <si>
    <t>107683992</t>
  </si>
  <si>
    <t>МИНИСТАРСТВО ОДБРАНЕ</t>
  </si>
  <si>
    <t>ЗАВОД ЗА ИНТЕЛЕКТУАЛНУ СВОЈИНУ</t>
  </si>
  <si>
    <t>64040</t>
  </si>
  <si>
    <t>07045182</t>
  </si>
  <si>
    <t>100138911</t>
  </si>
  <si>
    <t>СПЕЦИЈАЛНА БОЛНИЦА ЗА БОЛЕСТИ ЗАВИСНОСТИ У БЕОГРАДУ</t>
  </si>
  <si>
    <t>ИНСТИТУТ ЗА НЕОНАТОЛОГИЈУ БЕОГРАД</t>
  </si>
  <si>
    <t>РЕПУБЛИЧКИ ФОНД ПИО-ФИЛИЈАЛА  ПРИШТИНА</t>
  </si>
  <si>
    <t>80206</t>
  </si>
  <si>
    <t>РЕПУБЛИЧКИ ФОНД ПИО-ФИЛИЈАЛА  ГЊИЛАНЕ</t>
  </si>
  <si>
    <t>80207</t>
  </si>
  <si>
    <t>РЕПУБЛИЧКИ ФОНД ПИО-ФИЛИЈАЛА  ПЕЋ</t>
  </si>
  <si>
    <t>80208</t>
  </si>
  <si>
    <t>РЕПУБЛИЧКИ ФОНД ПИО-ФИЛИЈАЛА  ПРИЗРЕН</t>
  </si>
  <si>
    <t>80209</t>
  </si>
  <si>
    <t>ГРАД БЕОГРАД-ГУ СЛУЖБА ЗА ОПШТЕ ПОСЛОВЕ</t>
  </si>
  <si>
    <t>03588</t>
  </si>
  <si>
    <t>ГРАД БЕОГРАД - СКУПШТИНА ГРАДА БЕОГРАДА</t>
  </si>
  <si>
    <t>03589</t>
  </si>
  <si>
    <t>ГРАД БЕОГРАД- ГУ СЕКРЕТАРИЈАТ ЗА ФИНАНСИЈЕ</t>
  </si>
  <si>
    <t>ГРАД БЕОГРАД-ГУ СЕКРЕТАРИЈАТ ЗА УРБАНИЗАМ И ГРАЂЕВИНСКЕ ПОСЛОВЕ</t>
  </si>
  <si>
    <t>09395</t>
  </si>
  <si>
    <t>ГРАД БЕОГРАД-СЕКРЕТАРИЈАТ ЗА КОМУНАЛНЕ И СТАМБЕНЕ ПОСЛОВЕ</t>
  </si>
  <si>
    <t>09396</t>
  </si>
  <si>
    <t>ГРАД БЕОГРАД-ГУ СЕКРЕТАРИЈАТ ЗА ИМОВИНСКО-ПРАВНЕ ПОСЛОВЕ ГРАЂЕВИНСКУ И УРБАНУ ИНСПЕКЦИЈУ</t>
  </si>
  <si>
    <t>09397</t>
  </si>
  <si>
    <t>ГРАД БЕОГРАД-ГУ СЕКРЕТАРИЈАТ ЗА САОБРАЋАЈ</t>
  </si>
  <si>
    <t>09398</t>
  </si>
  <si>
    <t>ГРАД БЕОГРАД-ГУ СЕКРЕТАРИЈАТ ЗА ЗАШТИТУ ЖИВОТНЕ СРЕДИНЕ</t>
  </si>
  <si>
    <t>09399</t>
  </si>
  <si>
    <t>БУЏЕТСКИ ФОНД ЗА ЗАШТИТУ ЖИВОТНЕ СРЕДИНЕ ГРАДА БЕОГРАДА</t>
  </si>
  <si>
    <t>80652</t>
  </si>
  <si>
    <t>ГРАД БЕОГРАД-ГУ СЕКРЕТАРИЈАТ ЗА ПРИВРЕДУ</t>
  </si>
  <si>
    <t>ФОНД ЗА ПОЉОПРИВРЕДНО ЗЕМЉИШТЕ</t>
  </si>
  <si>
    <t>80654</t>
  </si>
  <si>
    <t>ПЕДАГОШКИ МУЗЕЈ У БЕОГРАДУ</t>
  </si>
  <si>
    <t>ЈУГОСЛОВЕНСКО ДРАМСКО ПОЗОРИШТЕ-УСТАНОВА КУЛТУРЕ ОД НАЦИОНАЛНОГ ЗНАЧАЈА</t>
  </si>
  <si>
    <t>ЗАВОД ЗА ЗАШТИТУ СПОМЕНИКА КУЛТУРЕ ГРАДА БЕОГРАДА-УСТАНОВА КУЛТУРЕ ОД НАЦИОНАЛНОГ ЗНАЧАЈА</t>
  </si>
  <si>
    <t>ГРАД БЕОГРАД-ГУ СЕКРЕТАРИЈАТ ЗА КУЛТУРУ</t>
  </si>
  <si>
    <t>ГРАД БЕОГРАД-ГУ СЕКРЕТАРИЈАТ ЗА СПОРТ И ОМЛАДИНУ</t>
  </si>
  <si>
    <t>09403</t>
  </si>
  <si>
    <t>ГРАД БЕОГРАД-ГУ СЕКРЕТАРИЈАТ ЗА ЗДРАВСТВО</t>
  </si>
  <si>
    <t>09404</t>
  </si>
  <si>
    <t>ГРАД БЕОГРАД-ГУ СЕКРЕТАРИЈАТ ЗА ИНСПЕЦИЈСКЕ ПОСЛОВЕ</t>
  </si>
  <si>
    <t>09406</t>
  </si>
  <si>
    <t>ГРАД БЕОГРАД-ГУ ЗАВОД ЗА ИНФОРМАТИКУ И СТАТИСТИКУ</t>
  </si>
  <si>
    <t>09407</t>
  </si>
  <si>
    <t>ГРАД БЕОГРАД-ГУ СЛУЖБА ЗА ИНФОРМИСАЊЕ</t>
  </si>
  <si>
    <t>09408</t>
  </si>
  <si>
    <t>ГРАДСКО ПРАВОБРАНИЛАШТВО ГРАДА БЕОГРАДА</t>
  </si>
  <si>
    <t>09409</t>
  </si>
  <si>
    <t>ГРАД БЕОГРАД-ГУ СЛУЖБА ЗА КОМУНИКАЦИЈЕ И КООРДИНАЦИЈУ ОДНОСА СА ГРАЂАНИМА</t>
  </si>
  <si>
    <t>09410</t>
  </si>
  <si>
    <t>ГРАД БЕОГРАД-ГУ СЕКРЕТАРИЈАТ ЗА УПРАВУ</t>
  </si>
  <si>
    <t>09560</t>
  </si>
  <si>
    <t>ГРАД БЕОГРАД-ГРАДОНАЧЕЛНИК ГРАДА БЕОГРАДА</t>
  </si>
  <si>
    <t>09745</t>
  </si>
  <si>
    <t>ЗАШТИТНИК ГРАЂАНА БЕОГРАД</t>
  </si>
  <si>
    <t>10042</t>
  </si>
  <si>
    <t>ГРАД БЕОГРАД-ГУ СЕКРЕТАРИЈАТ ЗА СОЦИЈАЛНУ ЗАШТИТУ</t>
  </si>
  <si>
    <t>ГРАД БЕОГРАД-ГУ АГЕНЦИЈА ЗА ИНВЕСТИЦИЈЕ И СТАНОВАЊЕ</t>
  </si>
  <si>
    <t>80316</t>
  </si>
  <si>
    <t>ГРАД БЕОГРАД-ГУ СЕКРЕТАРИЈАТ ЗА ОБРАЗОВАЊЕ И ДЕЧИЈУ ЗАШТИТУ</t>
  </si>
  <si>
    <t>ГРАД БЕОГРАД-ГУ СЕКРЕТАРИЈАТ ЗА ЕНЕРГЕТИКУ</t>
  </si>
  <si>
    <t>91887</t>
  </si>
  <si>
    <t>СЛУЖБА ЗА ЦЕНТРАЛИЗОВАНЕ ЈАВНЕ НАБАВКЕ И КОНТРОЛУ НАБАВКИ</t>
  </si>
  <si>
    <t>92228</t>
  </si>
  <si>
    <t>СЛУЖБА ЗА БУЏЕТСКУ ИНСПЕКЦИЈУ</t>
  </si>
  <si>
    <t>92330</t>
  </si>
  <si>
    <t>СЛУЖБА ЗА ИНТЕРНУ РЕВИЗИЈУ ГРАДА БЕОГРАДА</t>
  </si>
  <si>
    <t>92331</t>
  </si>
  <si>
    <t>КАНЦЕЛАРИЈА ЗА МЛАДЕ И САРАДЊУ СА УДРУЖЕЊИМА</t>
  </si>
  <si>
    <t>92494</t>
  </si>
  <si>
    <t>ГРАДСКА ОПШТИНА СТАРИ ГРАД - УПРАВА ГРАДСКЕ ОПШТИНЕ</t>
  </si>
  <si>
    <t>ГРАДСКА ОПШТИНА СТАРИ ГРАД - СКУПШТИНА ГРАДСКЕ ОПШТИНЕ</t>
  </si>
  <si>
    <t>09580</t>
  </si>
  <si>
    <t>ГРАДСКА ОПШТИНА СТАРИ ГРАД - ПРЕДСЕДНИК И ВЕЋЕ ГРАДСКЕ ОПШТИНЕ</t>
  </si>
  <si>
    <t>09718</t>
  </si>
  <si>
    <t>ГРАДСКА ОПШТИНА СТАРИ ГРАД - ЈАВНО ПРАВОБРАНИЛАШТВО ГРАДСКЕ ОПШТИНЕ СТАРИ ГРАД</t>
  </si>
  <si>
    <t>92394</t>
  </si>
  <si>
    <t>6910</t>
  </si>
  <si>
    <t>04344</t>
  </si>
  <si>
    <t>07001681</t>
  </si>
  <si>
    <t>04341</t>
  </si>
  <si>
    <t>07001690</t>
  </si>
  <si>
    <t>04350</t>
  </si>
  <si>
    <t>07001703</t>
  </si>
  <si>
    <t>04343</t>
  </si>
  <si>
    <t>07001711</t>
  </si>
  <si>
    <t>04351</t>
  </si>
  <si>
    <t>07001720</t>
  </si>
  <si>
    <t>04340</t>
  </si>
  <si>
    <t>07001738</t>
  </si>
  <si>
    <t>04345</t>
  </si>
  <si>
    <t>07001754</t>
  </si>
  <si>
    <t>04349</t>
  </si>
  <si>
    <t>07001762</t>
  </si>
  <si>
    <t>04342</t>
  </si>
  <si>
    <t>07001789</t>
  </si>
  <si>
    <t>ГРАДСКА ОПШТИНА САВСКИ ВЕНАЦ - ОПШТИНСКА УПРАВА</t>
  </si>
  <si>
    <t>ГРАДСКА ОПШТИНА САВСКИ ВЕНАЦ - СКУПШТИНА ГРАДСКЕ ОПШТИНЕ</t>
  </si>
  <si>
    <t>09433</t>
  </si>
  <si>
    <t>ГРАДСКА ОПШТИНА САВСКИ ВЕНАЦ - ПРЕДСЕДНИК ГРАДСКЕ ОПШТИНЕ</t>
  </si>
  <si>
    <t>09716</t>
  </si>
  <si>
    <t>ГРАДСКА ОПШТИНА САВСКИ ВЕНАЦ - ОПШТИНСКО ВЕЋЕ ГРАДСКЕ ОПШТИНЕ</t>
  </si>
  <si>
    <t>09717</t>
  </si>
  <si>
    <t>ГРАДСКА ОПШТИНА САВСКИ ВЕНАЦ - ПРАВОБРАНИЛАШТВО ГО САВСКИ ВЕНАЦ</t>
  </si>
  <si>
    <t>96347</t>
  </si>
  <si>
    <t>96389</t>
  </si>
  <si>
    <t>17881523</t>
  </si>
  <si>
    <t>109119018</t>
  </si>
  <si>
    <t>ХIV БЕОГРАДСКА ГИМНАЗИЈА</t>
  </si>
  <si>
    <t>ЖЕЛЕЗНИЧКО-ТЕХНИЧКА ШКОЛА БЕОГРАД</t>
  </si>
  <si>
    <t>ГРАЂЕВИНСКА ШКОЛА БЕОГРАД</t>
  </si>
  <si>
    <t>АРХИТЕКТОНСКА ТЕХНИЧКА ШКОЛА</t>
  </si>
  <si>
    <t>РЕПУБЛИЧКИ ЗАВОД ЗА СТАТИСТИКУ</t>
  </si>
  <si>
    <t>40400</t>
  </si>
  <si>
    <t>07004630</t>
  </si>
  <si>
    <t>102187054</t>
  </si>
  <si>
    <t>РЕПУБЛИЧКА ДИРЕКЦИЈА ЗА РОБНЕ РЕЗЕРВЕ</t>
  </si>
  <si>
    <t>43400</t>
  </si>
  <si>
    <t>07001452</t>
  </si>
  <si>
    <t>102199721</t>
  </si>
  <si>
    <t>ФОНД ЗА ПРОТИВПОЖАРНУ ЗАШТИТУ БЕОГРАД</t>
  </si>
  <si>
    <t>ДЕЧИЈИ КУЛТУРНИ ЦЕНТАР БЕОГРАД</t>
  </si>
  <si>
    <t>УСТАНОВА КУЛТУРЕ ВУК СТЕФАНОВИЋ КАРАЏИЋ</t>
  </si>
  <si>
    <t>94337</t>
  </si>
  <si>
    <t>17860607</t>
  </si>
  <si>
    <t>108937591</t>
  </si>
  <si>
    <t>УПРАВА ГРАДСКЕ ОПШТИНЕ ЗВЕЗДАРА</t>
  </si>
  <si>
    <t>04428</t>
  </si>
  <si>
    <t>СКУПШТИНА ГРАДСКЕ ОПШТИНЕ ЗВЕЗДАРА</t>
  </si>
  <si>
    <t>92265</t>
  </si>
  <si>
    <t>ПРЕДСЕДНИК ГРАДСКЕ ОПШТИНЕ ЗВЕЗДАРА</t>
  </si>
  <si>
    <t>92266</t>
  </si>
  <si>
    <t>ВЕЋЕ ГРАДСКЕ ОПШТИНЕ ЗВЕЗДАРА</t>
  </si>
  <si>
    <t>92267</t>
  </si>
  <si>
    <t>ОПШТИНСКО ПРАВОБРАНИЛАШТВО ГРАДСКЕ ОПШТИНЕ ЗВЕЗДАРА</t>
  </si>
  <si>
    <t>92268</t>
  </si>
  <si>
    <t>ГРАДСКА ОПШТИНА ВРАЧАР - УПРАВА ГРАДСКЕ ОПШТИНЕ</t>
  </si>
  <si>
    <t>04404</t>
  </si>
  <si>
    <t>ГРАДСКА ОПШТИНА ВРАЧАР - СКУПШТИНА ГРАДСКЕ ОПШТИНЕ</t>
  </si>
  <si>
    <t>09723</t>
  </si>
  <si>
    <t>ПРЕДСЕДНИК ГРАДСКЕ ОПШТИНЕ ВРАЧАР</t>
  </si>
  <si>
    <t>91496</t>
  </si>
  <si>
    <t>ВЕЋЕ ГРАДСКЕ ОПШТИНЕ ВРАЧАР</t>
  </si>
  <si>
    <t>91497</t>
  </si>
  <si>
    <t>ОПШТИНСКО ПРАВОБРАНИЛАШТВО ГРАДСКЕ ОПШТИНЕ ВРАЧАР</t>
  </si>
  <si>
    <t>91498</t>
  </si>
  <si>
    <t>ЗАШТИТНИК/ЗАШТИТНИЦА ГРАЂАНА/ГРАЂАНКИ ГРАДСКЕ ОПШТИНЕ ВРАЧАР</t>
  </si>
  <si>
    <t>91499</t>
  </si>
  <si>
    <t>ГРАДСКА ОПШТИНА ПАЛИЛУЛА - ОПШТИНСКА УПРАВА</t>
  </si>
  <si>
    <t>СКУПШТИНА ГРАДСКЕ ОПШТИНЕ ПАЛИЛУЛА</t>
  </si>
  <si>
    <t>04314</t>
  </si>
  <si>
    <t>ВЕЋЕ ГРАДСКЕ ОПШТИНЕ ПАЛИЛУЛА</t>
  </si>
  <si>
    <t>91106</t>
  </si>
  <si>
    <t>ПРЕДСЕДНИК ГРАДСКЕ ОПШТИНЕ ПАЛИЛУЛА</t>
  </si>
  <si>
    <t>91107</t>
  </si>
  <si>
    <t>ОПШТИНСКО ПРАВОБРАНИЛАШТВО ГРАДСКЕ ОПШТИНЕ ПАЛИЛУЛА</t>
  </si>
  <si>
    <t>92414</t>
  </si>
  <si>
    <t>ОСНОВНА МУЗИЧКА ШКОЛА ГРОЦКА</t>
  </si>
  <si>
    <t>СРЕДЊА ШКОЛА ГРОЦКА</t>
  </si>
  <si>
    <t>МЕСНА ЗАЈЕДНИЦА ГРОЦКА</t>
  </si>
  <si>
    <t>ГРАДСКА ОПШТИНА ГРОЦКА - ОПШТИНСКА УПРАВА</t>
  </si>
  <si>
    <t>ПРЕДСЕДНИК ГРАДСКЕ ОПШТИНЕ ГРОЦКА</t>
  </si>
  <si>
    <t>91995</t>
  </si>
  <si>
    <t>СКУПШТИНА ГРАДСКЕ ОПШТИНЕ ГРОЦКА</t>
  </si>
  <si>
    <t>91996</t>
  </si>
  <si>
    <t>ВЕЋЕ ГРАДСКЕ ОПШТИНЕ ГРОЦКА</t>
  </si>
  <si>
    <t>91997</t>
  </si>
  <si>
    <t>СРЕДЊА ЗАНАТСКА ШКОЛА БЕОГРАД</t>
  </si>
  <si>
    <t>ХIII БЕОГРАДСКА ГИМНАЗИЈА</t>
  </si>
  <si>
    <t>ЗАВОД ЗА СПОРТ И МЕДИЦИНУ СПОРТА РЕПУБЛИКЕ СРБИЈЕ</t>
  </si>
  <si>
    <t>РЕПУБЛИЧКИ ХИДРОМЕТЕОРОЛОШКИ ЗАВОД</t>
  </si>
  <si>
    <t>40500</t>
  </si>
  <si>
    <t>07003706</t>
  </si>
  <si>
    <t>102217008</t>
  </si>
  <si>
    <t>100172514</t>
  </si>
  <si>
    <t>ГРАДСКА ОПШТИНА РАКОВИЦА - ОПШТИНСКА УПРАВА</t>
  </si>
  <si>
    <t>ГРАДСКА ОПШТИНА РАКОВИЦА-СКУПШТИНА ГРАДСКЕ ОПШТИНЕ РАКОВИЦА</t>
  </si>
  <si>
    <t>92232</t>
  </si>
  <si>
    <t>ГРАДСКА ОПШТИНА РАКОВИЦА-ПРЕДСЕДНИК ГРАДСКЕ ОПШТИНЕ РАКОВИЦА</t>
  </si>
  <si>
    <t>92233</t>
  </si>
  <si>
    <t>ГРАДСКА ОПШТИНА РАКОВИЦА-ВЕЋЕ ГРАДСКЕ ОПШТИНЕ РАКОВИЦА</t>
  </si>
  <si>
    <t>92234</t>
  </si>
  <si>
    <t>ГРАДСКА ОПШТИНА РАКОВИЦА-ЗАШТИТНИК ГРАЂАНА</t>
  </si>
  <si>
    <t>92236</t>
  </si>
  <si>
    <t>ГРАДСКА ОПШТИНА РАКОВИЦА-ЈАВНО ПРАВОБРАНИЛАШТВО</t>
  </si>
  <si>
    <t>92406</t>
  </si>
  <si>
    <t>ГРАДСКА ОПШТИНА ЧУКАРИЦА - УПРАВА ГРАДСКЕ ОПШТИНЕ</t>
  </si>
  <si>
    <t>ГРАДСКА ОПШТИНА ЧУКАРИЦА-ВЕЋЕ ГРАДСКЕ ОПШТИНЕ ЧУКАРИЦА</t>
  </si>
  <si>
    <t>88623</t>
  </si>
  <si>
    <t>ГРАДСКА ОПШТИНА ЧУКАРИЦА-СКУПШТИНА ГРАДСКЕ ОПШТИНЕ ЧУКАРИЦА</t>
  </si>
  <si>
    <t>88624</t>
  </si>
  <si>
    <t>ГРАДСКА ОПШТИНА ЧУКАРИЦА-ЈАВНО ПРАВОБРАНИЛАШТВО ГРАДСКЕ ОПШТИНЕ ЧУКАРИЦА</t>
  </si>
  <si>
    <t>88625</t>
  </si>
  <si>
    <t>ГРАДСКА ОПШТИНА ЧУКАРИЦА - ПРЕДСЕДНИК ГО ЧУКАРИЦА</t>
  </si>
  <si>
    <t>96305</t>
  </si>
  <si>
    <t>ТЕХНИЧКА ШКОЛА ОБРЕНОВАЦ</t>
  </si>
  <si>
    <t>III МЕСНА ЗАЈЕДНИЦА ОБРЕНОВАЦ</t>
  </si>
  <si>
    <t>II МЕСНА ЗАЈЕДНИЦА ОБРЕНОВАЦ</t>
  </si>
  <si>
    <t>ГРАДСКА ОПШТИНА ОБРЕНОВАЦ - ОПШТИНСКА УПРАВА</t>
  </si>
  <si>
    <t>17326848</t>
  </si>
  <si>
    <t>101218078</t>
  </si>
  <si>
    <t>БУЏЕТСКИ ФОНД ЗА ЗАШТИТУ ЖИВОТНЕ СРЕДИНЕ</t>
  </si>
  <si>
    <t>80677</t>
  </si>
  <si>
    <t>ГРАДСКА ОПШТИНА ОБРЕНОВАЦ-ВЕЋЕ ГРАДСКЕ ОПШТИНЕ ОБРЕНОВАЦ</t>
  </si>
  <si>
    <t>88811</t>
  </si>
  <si>
    <t>ГРАДСКА ОПШТИНА ОБРЕНОВАЦ-СКУПШТИНА ГРАДСКЕ ОПШТИНЕ ОБРЕНОВАЦ</t>
  </si>
  <si>
    <t>88812</t>
  </si>
  <si>
    <t>ГРАДСКА ОПШТИНА ОБРЕНОВАЦ-ЈАВНО ПРАВОБРАНИЛАШТВО ГРАДСКЕ ОПШТИНЕ ОБРЕНОВАЦ</t>
  </si>
  <si>
    <t>88949</t>
  </si>
  <si>
    <t>07081065</t>
  </si>
  <si>
    <t>ЦЕНТАР ЗА КУЛТУРУ ЛАЗАРЕВАЦ</t>
  </si>
  <si>
    <t>ГРАДСКА ОПШТИНА ЛАЗАРЕВАЦ - ОПШТИНСКА УПРАВА</t>
  </si>
  <si>
    <t>80671</t>
  </si>
  <si>
    <t>ГРАДСКА ОПШТИНА ЛАЗАРЕВАЦ - ПРЕДСЕДНИК ГРАДСКЕ ОПШТИНЕ И ВЕЋЕ ГРАДСКЕ ОПШТИНЕ ЛАЗАРЕВАЦ</t>
  </si>
  <si>
    <t>80058</t>
  </si>
  <si>
    <t>ГРАДСКА ОПШТИНА ЛАЗАРЕВАЦ- СКУПШТИНА ГО ЛАЗАРЕВАЦ</t>
  </si>
  <si>
    <t>92356</t>
  </si>
  <si>
    <t>ГРАДСКА ОПШТИНА ЛАЗАРЕВАЦ- ОПШТИНСКО ПРАВОБРАНИЛАШТВО</t>
  </si>
  <si>
    <t>92357</t>
  </si>
  <si>
    <t>СРЕДЊА ШКОЛА БАРАЈЕВО</t>
  </si>
  <si>
    <t>ГРАДСКА ОПШТИНА БАРАЈЕВО - ОПШТИНСКА УПРАВА</t>
  </si>
  <si>
    <t>ПРЕДСЕДНИК ГРАДСКЕ ОПШТИНЕ БАРАЈЕВО</t>
  </si>
  <si>
    <t>91510</t>
  </si>
  <si>
    <t>СКУПШТИНА ГРАДСКЕ ОПШТИНЕ БАРАЈЕВО</t>
  </si>
  <si>
    <t>91511</t>
  </si>
  <si>
    <t>ВЕЋЕ ГРАДСКЕ ОПШТИНЕ БАРАЈЕВО</t>
  </si>
  <si>
    <t>91512</t>
  </si>
  <si>
    <t>ЈАВНО ПРАВОБРАНИЛАШТВО ГРАДСКЕ ОПШТИНЕ БАРАЈЕВО</t>
  </si>
  <si>
    <t>92400</t>
  </si>
  <si>
    <t>МУЗЕЈ САВРЕМЕНЕ УМЕТНОСТИ - УСТАНОВА ОД НАЦИОНАЛНОГ ЗНАЧАЈА</t>
  </si>
  <si>
    <t>РЕГИОНАЛНИ ЦЕНТАР ЗА ТАЛЕНТЕ ИЗ ПРИРОДНИХ И ТЕХНИЧКИХ НАУКА БЕОГРАД</t>
  </si>
  <si>
    <t>ВИСОКА ТУРИСТИЧКА ШКОЛА СТРУКОВНИХ СТУДИЈА</t>
  </si>
  <si>
    <t>МГСИ-УПРАВА ЗА ТРАНСПОРТ ОПАСНОГ ТЕРЕТА</t>
  </si>
  <si>
    <t>14812</t>
  </si>
  <si>
    <t>107914032</t>
  </si>
  <si>
    <t>МПЗЖС-ДИРЕКЦИЈА ЗА НАЦИОНАЛНЕ РЕФЕРЕНТНЕ ЛАБОРАТОРИЈЕ</t>
  </si>
  <si>
    <t>14845</t>
  </si>
  <si>
    <t>ПРЕДСЕДНИК ГРАДСКЕ ОПШТИНЕ СУРЧИН</t>
  </si>
  <si>
    <t>СКУПШТИНА ГРАДСКЕ ОПШТИНЕ СУРЧИН</t>
  </si>
  <si>
    <t>92239</t>
  </si>
  <si>
    <t>ВЕЋЕ ГРАДСКЕ ОПШТИНЕ СУРЧИН</t>
  </si>
  <si>
    <t>92240</t>
  </si>
  <si>
    <t>92241</t>
  </si>
  <si>
    <t>УПРАВА ГРАДСКЕ ОПШТИНЕ СУРЧИН</t>
  </si>
  <si>
    <t>КУЛТУРНИ ЦЕНТАР СУРЧИН - УСТАНОВА КУЛТУРЕ</t>
  </si>
  <si>
    <t>96380</t>
  </si>
  <si>
    <t>17882562</t>
  </si>
  <si>
    <t>109303275</t>
  </si>
  <si>
    <t>ОПШТИНСКО ЈАВНО ПРАВОБРАНИЛАШТВО СУРЧИН</t>
  </si>
  <si>
    <t>94516</t>
  </si>
  <si>
    <t>ГРАДСКА ОПШТИНА ЗЕМУН - ОПШТИНСКА УПРАВА</t>
  </si>
  <si>
    <t>СКУПШТИНА ГРАДСКЕ ОПШТИНЕ ЗЕМУН</t>
  </si>
  <si>
    <t>91744</t>
  </si>
  <si>
    <t>ПРЕДСЕДНИК ГРАДСКЕ ОПШТИНЕ ЗЕМУН</t>
  </si>
  <si>
    <t>91745</t>
  </si>
  <si>
    <t>ВЕЋЕ ГРАДСКЕ ОПШТИНЕ ЗЕМУН</t>
  </si>
  <si>
    <t>91746</t>
  </si>
  <si>
    <t>ПРАВОБРАНИЛАШТВО ГРАДСКЕ ОПШТИНЕ ЗЕМУН</t>
  </si>
  <si>
    <t>92448</t>
  </si>
  <si>
    <t>ВЕЋЕ ГРАДСКЕ ОПШТИНЕ НОВИ БЕОГРАД</t>
  </si>
  <si>
    <t>04250</t>
  </si>
  <si>
    <t>УПРАВА ГРАДСКЕ ОПШТИНЕ НОВИ БЕОГРАД</t>
  </si>
  <si>
    <t>96381</t>
  </si>
  <si>
    <t>17883763</t>
  </si>
  <si>
    <t>109306780</t>
  </si>
  <si>
    <t>СКУПШТИНА ГРАДСКЕ ОПШТИНЕ НОВИ БЕОГРАД</t>
  </si>
  <si>
    <t>92513</t>
  </si>
  <si>
    <t>ПРЕДСЕДНИК ГРАДСКЕ ОПШТИНЕ НОВИ БЕОГРАД</t>
  </si>
  <si>
    <t>92514</t>
  </si>
  <si>
    <t>ОПШТИНСКО ПРАВОБРАНИЛАШТВО ГРАДСКЕ ОПШТИНЕ НОВИ БЕОГРАД</t>
  </si>
  <si>
    <t>92515</t>
  </si>
  <si>
    <t>ТЕХНИЧКА ШКОЛА СТАРА ПАЗОВА</t>
  </si>
  <si>
    <t>ОПШТИНСКА УПРАВА СТАРА ПАЗОВА</t>
  </si>
  <si>
    <t>08358257</t>
  </si>
  <si>
    <t>ОПШТИНСКА УПРАВА ИНЂИЈА</t>
  </si>
  <si>
    <t>КУЛТУРНИ ЦЕНТАР ИНЂИЈА</t>
  </si>
  <si>
    <t>ОРГАНИ ОПШТИНЕ</t>
  </si>
  <si>
    <t>10051</t>
  </si>
  <si>
    <t>МФ-ПОРЕСКА УПРАВА ЦЕНТРАЛА</t>
  </si>
  <si>
    <t>ШКОЛА ЗА НЕГУ ЛЕПОТЕ БЕОГРАД</t>
  </si>
  <si>
    <t>ХII БЕОГРАДСКА ГИМНАЗИЈА</t>
  </si>
  <si>
    <t>ДРУГА ЕКОНОМСКА ШКОЛА БЕОГРАД</t>
  </si>
  <si>
    <t>ТУЖИЛАШТВО ЗА РАТНЕ ЗЛОЧИНЕ</t>
  </si>
  <si>
    <t>30214</t>
  </si>
  <si>
    <t>17515632</t>
  </si>
  <si>
    <t>103116105</t>
  </si>
  <si>
    <t>ТУЖИЛАШТВО ЗА ОРГАНИЗОВАНИ КРИМИНАЛ</t>
  </si>
  <si>
    <t>30235</t>
  </si>
  <si>
    <t>17772805</t>
  </si>
  <si>
    <t>106400255</t>
  </si>
  <si>
    <t>ГЕОЛОШКИ ЗАВОД СРБИЈЕ</t>
  </si>
  <si>
    <t>17840525</t>
  </si>
  <si>
    <t>107654244</t>
  </si>
  <si>
    <t>УНИВЕРЗИТЕТ ОДБРАНЕ У БЕОГРАДУ</t>
  </si>
  <si>
    <t>89933</t>
  </si>
  <si>
    <t>17862910</t>
  </si>
  <si>
    <t>108349590</t>
  </si>
  <si>
    <t>СКУПШТИНА ГРАДСКЕ ОПШТИНЕ ВОЖДОВАЦ</t>
  </si>
  <si>
    <t>92437</t>
  </si>
  <si>
    <t>ПРЕДСЕДНИК ГРАДСКЕ ОПШТИНЕ ВОЖДОВАЦ</t>
  </si>
  <si>
    <t>92438</t>
  </si>
  <si>
    <t>ВЕЋЕ ГРАДСКЕ ОПШТИНЕ ВОЖДОВАЦ</t>
  </si>
  <si>
    <t>92439</t>
  </si>
  <si>
    <t>ПРАВОБРАНИЛАШТВО ГРАДСКЕ ОПШТИНЕ ВОЖДОВАЦ</t>
  </si>
  <si>
    <t>96030</t>
  </si>
  <si>
    <t>СПЕЦИЈАЛНА БОЛНИЦА ЗА ИНТЕРНЕ БОЛЕСТИ МЛАДЕНОВАЦ</t>
  </si>
  <si>
    <t>УПРАВА ГРАДСКЕ ОПШТИНЕ МЛАДЕНОВАЦ</t>
  </si>
  <si>
    <t>06266</t>
  </si>
  <si>
    <t>УСТАНОВА ЦЕНТАР ЗА КУЛТУРУ МЛАДЕНОВАЦ</t>
  </si>
  <si>
    <t>ВЕЋЕ ГРАДСКЕ ОПШТИНЕ МЛАДЕНОВАЦ</t>
  </si>
  <si>
    <t>СКУПШТИНА ГРАДСКЕ ОПШТИНЕ МЛАДЕНОВАЦ</t>
  </si>
  <si>
    <t>91761</t>
  </si>
  <si>
    <t>ПРЕДСЕДНИК ГРАДСКЕ ОПШТИНЕ МЛАДЕНОВАЦ</t>
  </si>
  <si>
    <t>91762</t>
  </si>
  <si>
    <t>92471</t>
  </si>
  <si>
    <t>ОПШТИНСКО ПРАВОБРАНИЛАШТВО ГРАДСКЕ ОПШТИНЕ МЛАДЕНОВАЦ</t>
  </si>
  <si>
    <t>94761</t>
  </si>
  <si>
    <t>ЦЕНТАР ЗА КУЛТУРУ СОПОТ</t>
  </si>
  <si>
    <t>ГРАДСКА ОПШТИНА СОПОТ - ОПШТИНСКА УПРАВА</t>
  </si>
  <si>
    <t>МАШИНСКО-САОБРАЋАЈНА ШКОЛА ЧАЧАК</t>
  </si>
  <si>
    <t>МЕДИЦИНСКА ШКОЛА ЧАЧАК</t>
  </si>
  <si>
    <t>РЕГИОНАЛНИ ЦЕНТАР ЗА ТАЛЕНТЕ ЧАЧАК</t>
  </si>
  <si>
    <t>ПРЕХРАМБЕНО-УГОСТИТЕЉСКА ШКОЛА ЧАЧАК</t>
  </si>
  <si>
    <t>ДОМ УЧЕНИКА СРЕДЊИХ ШКОЛА ЧАЧАК</t>
  </si>
  <si>
    <t>МОРАВИЧКИ УПРАВНИ ОКРУГ</t>
  </si>
  <si>
    <t>41118</t>
  </si>
  <si>
    <t>17650505</t>
  </si>
  <si>
    <t>104201350</t>
  </si>
  <si>
    <t>РЕПУБЛИЧКИ ЗАВОД ЗА ЗДРАВСТВЕНО ОСИГУРАЊЕ - ФИЛИЈАЛА ЗА МОРАВИЧКИ ОКРУГ</t>
  </si>
  <si>
    <t>ОПШТА БОЛНИЦА ЧАЧАК</t>
  </si>
  <si>
    <t>96237</t>
  </si>
  <si>
    <t>17878735</t>
  </si>
  <si>
    <t>109170290</t>
  </si>
  <si>
    <t>ГРАДСКА УПРАВА ЧАЧКА</t>
  </si>
  <si>
    <t>ГРАДСКО ЈАВНО ПРАВОБРАНИЛАШТВО ЧАЧАК</t>
  </si>
  <si>
    <t>04796</t>
  </si>
  <si>
    <t>07183259</t>
  </si>
  <si>
    <t>100893305</t>
  </si>
  <si>
    <t>ГРАД ЧАЧАК - СКУПШТИНА ГРАДА</t>
  </si>
  <si>
    <t>09685</t>
  </si>
  <si>
    <t>ГРАД ЧАЧАК - ГРАДОНАЧЕЛНИК</t>
  </si>
  <si>
    <t>09686</t>
  </si>
  <si>
    <t>ГРАД ЧАЧАK - ГРАДСКО ВЕЋЕ</t>
  </si>
  <si>
    <t>09687</t>
  </si>
  <si>
    <t>ДОМ КУЛТУРЕ ЧАЧАК</t>
  </si>
  <si>
    <t>ФОНД ЗА ЗАШТИТУ ЖИВОТНЕ СРЕДИНЕ ГРАДА ЧАЧАК</t>
  </si>
  <si>
    <t>80834</t>
  </si>
  <si>
    <t>ГРАДСКА УПРАВА ЗА ФИНАНСИЈЕ</t>
  </si>
  <si>
    <t>ГРАДСКА СТАМБЕНА АГЕНЦИЈА ЧАЧАК</t>
  </si>
  <si>
    <t>РЕГИОНАЛНИ ЦЕНТАР ЗА ПРОФЕСИОНАЛНИ РАЗВОЈ ЗАПОСЛЕНИХ У ОБРАЗОВАЊУ ЧАЧАК</t>
  </si>
  <si>
    <t>ГРАДСКА УПРАВА ЗА ИНСПЕКЦИЈСКИ НАЏОР</t>
  </si>
  <si>
    <t>82933</t>
  </si>
  <si>
    <t>ГРАДСКА УПРАВА ЗА УРБАНИЗАМ</t>
  </si>
  <si>
    <t>82934</t>
  </si>
  <si>
    <t>ГРАДСКА УПРАВА ЗА ЛОКАЛНУ ПОРЕСКУ АДМИНИСТРАЦИЈУ</t>
  </si>
  <si>
    <t>82935</t>
  </si>
  <si>
    <t>ГРАДСКА УПРАВА ЗА СТРУЧНЕ ПОСЛОВЕ</t>
  </si>
  <si>
    <t>82936</t>
  </si>
  <si>
    <t>ГРАДСКА УПРАВА ЗА ЛОКАЛНО ЕКОНОМСКИ РАЗВОЈ</t>
  </si>
  <si>
    <t>82937</t>
  </si>
  <si>
    <t>ГРАДСКА УПРАВА ЗА ДРУШТВЕНЕ ДЕЛАТНОСТИ</t>
  </si>
  <si>
    <t>ОПШТИНСКА УПРАВА ЛУЧАНИ</t>
  </si>
  <si>
    <t>ОПШТИНА ЛУЧАНИ - СКУПШТИНА ОПШТИНЕ</t>
  </si>
  <si>
    <t>91639</t>
  </si>
  <si>
    <t>ОПШТИНА ЛУЧАНИ - ПРЕДСЕДНИК ОПШТИНЕ</t>
  </si>
  <si>
    <t>91640</t>
  </si>
  <si>
    <t>ОПШТИНА ЛУЧАНИ - ОПШТИНСКО ВЕЋЕ</t>
  </si>
  <si>
    <t>91641</t>
  </si>
  <si>
    <t>ОПШТИНСКО ПРАВОБРАНИЛАШТВО ОПШТИНЕ ЛУЧАНИ</t>
  </si>
  <si>
    <t>94479</t>
  </si>
  <si>
    <t>ГОРЊИ МИЛАНОВАЦ</t>
  </si>
  <si>
    <t>ОПШТИНСКА УПРАВА ГОРЊИ МИЛАНОВАЦ</t>
  </si>
  <si>
    <t>07175329</t>
  </si>
  <si>
    <t>102182363</t>
  </si>
  <si>
    <t>ФОНД ЗА ЗАШТИТУ ЖИВОТНЕ СРЕДИНЕ ОПШТИНЕ ГОРЊИ МИЛАНОВАЦ</t>
  </si>
  <si>
    <t>80634</t>
  </si>
  <si>
    <t>СКУПШТИНА ОПШТИНЕ ГОРЊИ МИЛАНОВАЦ</t>
  </si>
  <si>
    <t>09808</t>
  </si>
  <si>
    <t>ОПШТИНСКО ВЕЋЕ ГОРЊИ МИЛАНОВАЦ</t>
  </si>
  <si>
    <t>09809</t>
  </si>
  <si>
    <t>ПРЕДСЕДНИК ОПШТИНЕ ГОРЊИ МИЛАНОВАЦ</t>
  </si>
  <si>
    <t>80198</t>
  </si>
  <si>
    <t>ШКОЛА СА ДОМОМ ЗА УЧЕНИКЕ ОШТЕЋЕНОГ СЛУХА КРАГУЈЕВАЦ</t>
  </si>
  <si>
    <t>ДРУГА ТЕХНИЧКА ШКОЛА КРАГУЈЕВАЦ</t>
  </si>
  <si>
    <t>ПРВА ТЕХНИЧКА ШКОЛА КРАГУЈЕВАЦ</t>
  </si>
  <si>
    <t>РЕГИОНАЛНИ ЦЕНТАР ЗА ТАЛЕНТЕ КРАГУЈЕВАЦ</t>
  </si>
  <si>
    <t>ДОМ УЧЕНИКА СРЕДЊИХ ШКОЛА КРАГУЈЕВАЦ</t>
  </si>
  <si>
    <t>УНИВЕРЗИТЕТСКА БИБЛИОТЕКА КРАГУЈЕВАЦ</t>
  </si>
  <si>
    <t>ШУМАДИЈСКИ УПРАВНИ ОКРУГ</t>
  </si>
  <si>
    <t>41113</t>
  </si>
  <si>
    <t>17649825</t>
  </si>
  <si>
    <t>104184038</t>
  </si>
  <si>
    <t>ИНСТИТУТ ЗА ЈАВНО ЗДРАВЉЕ КРАГУЈЕВАЦ</t>
  </si>
  <si>
    <t>ЗАВОД ЗА СТОМАТОЛОГИЈУ КРАГУЈЕВАЦ</t>
  </si>
  <si>
    <t>ГРАДСКО ЈАВНО ПРАВОБРАНИЛАШТВО КРАГУЈЕВАЦ</t>
  </si>
  <si>
    <t>03703</t>
  </si>
  <si>
    <t>СКУПШТИНА ГРАДА КРАГУЈЕВЦА</t>
  </si>
  <si>
    <t>09706</t>
  </si>
  <si>
    <t>ГРАДОНАЧЕЛНИК ГРАДА КРАГУЈЕВЦА</t>
  </si>
  <si>
    <t>09707</t>
  </si>
  <si>
    <t>09708</t>
  </si>
  <si>
    <t>ЗАШТИТНИК ГРАЂАНА КРАГУЈЕВАЦ</t>
  </si>
  <si>
    <t>80952</t>
  </si>
  <si>
    <t>НАРОДНИ МУЗЕЈ КРАГУЈЕВАЦ</t>
  </si>
  <si>
    <t>ЗАВОД ЗА ЗАШТИТУ СПОМЕНИКА КУЛТУРЕ - КРАГУЈЕВАЦ</t>
  </si>
  <si>
    <t>ГРАДСКА УПРАВА ЗА ПОСЛОВЕ ЛОКАЛНЕ САМОУПРАВЕ И ОПШТЕ УПРАВЕ</t>
  </si>
  <si>
    <t>ДИРЕКЦИЈА ЗА РОБНЕ РЕЗЕРВЕ КРАГУЈЕВАЦ</t>
  </si>
  <si>
    <t>ЦЕНТАР ЗА СТРУЧНО УСАВРШАВАЊЕ ЗАПОСЛЕНИХ У ОБРАЗОВАЊУ КРАГУЈЕВАЦ</t>
  </si>
  <si>
    <t>94321</t>
  </si>
  <si>
    <t>17872672</t>
  </si>
  <si>
    <t>108937534</t>
  </si>
  <si>
    <t>ГРАДСКО ВЕЋЕ ГРАДА КРАГУЈЕВЦА</t>
  </si>
  <si>
    <t>91699</t>
  </si>
  <si>
    <t>ГРАДСКА ПОРЕСКА УПРАВА</t>
  </si>
  <si>
    <t>91700</t>
  </si>
  <si>
    <t>ГРАДСКА УПРАВА ЗА ИНВЕСТИЦИЈЕ КРАГУЈЕВАЦ</t>
  </si>
  <si>
    <t>94661</t>
  </si>
  <si>
    <t>ГРАДСКА УПРАВА ЗА ИМОВИНУ КРАГУЈЕВАЦ</t>
  </si>
  <si>
    <t>94662</t>
  </si>
  <si>
    <t>ГРАДСКА УПРАВА ЗА ПРОСТОРНО ПЛАНИРАЊЕ,УРБАНИЗАМ,ИЗГРАДНУ И ЗАШТИТУ ЖИВОТНЕ СРЕДИНЕ КРАГУЈЕВАЦ</t>
  </si>
  <si>
    <t>94663</t>
  </si>
  <si>
    <t>ГРАДСКА УПРАВА ЗА УПРАВЉАЊЕ ПРОЈЕКТИМА,ОДРЖИВИ И РАВНОМЕРНИ РАЗВОЈ КРАГУЈЕВАЦ</t>
  </si>
  <si>
    <t>94664</t>
  </si>
  <si>
    <t>ГРАДСКА УПРАВА ЗА ОПШТЕ И ЗАЈЕДНИЧКЕ ПОСЛОВЕ КРАГУЈЕВАЦ</t>
  </si>
  <si>
    <t>94665</t>
  </si>
  <si>
    <t>ГРАДСКА УПРАВА ЗА ПРИВРЕДУ КРАГУЈЕВАЦ</t>
  </si>
  <si>
    <t>94666</t>
  </si>
  <si>
    <t>ГРАДСКА УПРАВА ЗА ВАНПРИВРЕДНЕ ДЕЛАТНОСТИ КРАГУЈЕВАЦ</t>
  </si>
  <si>
    <t>94667</t>
  </si>
  <si>
    <t>ГРАДСКА УПРАВА ЗА ЗДРАВСТВЕНУ И СОЦИЈАЛНУ ЗАШТИТУ КРАГУЈЕВАЦ</t>
  </si>
  <si>
    <t>94668</t>
  </si>
  <si>
    <t>ГРАДСКА УПРАВА ЗА КОМУНАЛНЕ И ИНСПЕКЦИЈСКЕ ПОСЛОВЕ КРАГУЈЕВАЦ</t>
  </si>
  <si>
    <t>94669</t>
  </si>
  <si>
    <t>ГРАДСКА УПРАВА ЗА ПОСЛОВЕ ГРАДОНАЧЕЛНИКА И ГРАДСКОГ ВЕЋА КРАГУЈЕВАЦ</t>
  </si>
  <si>
    <t>94670</t>
  </si>
  <si>
    <t>ГРАДСКА УПРАВА ЗА ЈАВНЕ НАБАВКЕ КРАГУЈЕВАЦ</t>
  </si>
  <si>
    <t>94671</t>
  </si>
  <si>
    <t>07113838</t>
  </si>
  <si>
    <t>101228415</t>
  </si>
  <si>
    <t>ЈАВНО ПРЕДУЗЕЋЕ ДИРЕКЦИЈА ЗА ИЗГРАДЊУ ОПШТИНЕ РАЧА РАЧА</t>
  </si>
  <si>
    <t>94993</t>
  </si>
  <si>
    <t>21103390</t>
  </si>
  <si>
    <t>108972955</t>
  </si>
  <si>
    <t>09736</t>
  </si>
  <si>
    <t>80974</t>
  </si>
  <si>
    <t>СРЕДЊА ШКОЛА ЛАПОВО</t>
  </si>
  <si>
    <t>07713754</t>
  </si>
  <si>
    <t>101888526</t>
  </si>
  <si>
    <t>МЕСНА ЗАЈЕДНИЦА ЛАПОВО</t>
  </si>
  <si>
    <t>08237</t>
  </si>
  <si>
    <t>70052</t>
  </si>
  <si>
    <t>07149344</t>
  </si>
  <si>
    <t>102793441</t>
  </si>
  <si>
    <t>ОПШТИНСКА УПРАВА БАТОЧИНА</t>
  </si>
  <si>
    <t>ФОНД ЗА ЛОКАЛНЕ И НЕКАТЕГОРИСАНЕ ПУТЕВЕ ОПШТИНЕ БАТОЧИНА</t>
  </si>
  <si>
    <t>ФОНД ЗА УРЕЂЕЊЕ ГРАЂЕВИНСКОГ И ПОЉОПРИВРЕДНОГ ЗЕМЉИШТА ВОДА, ШУМА И КОМУНАЛНЕ ДЕЛАТ. ОПШТИНЕ БАТОЧИНА</t>
  </si>
  <si>
    <t>ОПШТИНА ТОПОЛА - ОПШТИНСКА УПРАВА</t>
  </si>
  <si>
    <t>ОПШТИНА ТОПОЛА - СКУПШТИНА ОПШТИНЕ</t>
  </si>
  <si>
    <t>09737</t>
  </si>
  <si>
    <t>МЕСНА ЗАЈЕДНИЦА ВАРОШ ТОПОЛА</t>
  </si>
  <si>
    <t>09928</t>
  </si>
  <si>
    <t>07123850</t>
  </si>
  <si>
    <t>101988230</t>
  </si>
  <si>
    <t>ОПШТИНА ТОПОЛА - ОПШТИНСКО ПРАВОБРАНИЛАШТВО</t>
  </si>
  <si>
    <t>80214</t>
  </si>
  <si>
    <t>ОПШТИНА ТОПОЛА - ОПШТИНСКО ВЕЋЕ</t>
  </si>
  <si>
    <t>96334</t>
  </si>
  <si>
    <t>ОПШТИНА ТОПОЛА - ПРЕДСЕДНИК ОПШТИНЕ</t>
  </si>
  <si>
    <t>96335</t>
  </si>
  <si>
    <t>СРЕДЊА ШКОЛА КНИЋ</t>
  </si>
  <si>
    <t>БУЏЕТСКИ ФОНД ЗА ЛОКАЛНЕ И НЕКАТЕГОРИСАНЕ ПУТЕВЕ И КОМУНАЛНУ ДЕЛАТНОСТ НА СЕЛУ - КНИЋ</t>
  </si>
  <si>
    <t>ЦЕНТАР ЗА КУЛТУРУ,ТУРИЗАМ И СПОРТ-КНИЋ</t>
  </si>
  <si>
    <t>96189</t>
  </si>
  <si>
    <t>17877534</t>
  </si>
  <si>
    <t>109108374</t>
  </si>
  <si>
    <t>03968</t>
  </si>
  <si>
    <t>07232535</t>
  </si>
  <si>
    <t>102201975</t>
  </si>
  <si>
    <t>03965</t>
  </si>
  <si>
    <t>07232551</t>
  </si>
  <si>
    <t>102202092</t>
  </si>
  <si>
    <t>03967</t>
  </si>
  <si>
    <t>07234503</t>
  </si>
  <si>
    <t>100902699</t>
  </si>
  <si>
    <t>МЕСНА ЗАЈЕДНИЦА ГОРЊА ТРЕШЊЕВИЦА</t>
  </si>
  <si>
    <t>03956</t>
  </si>
  <si>
    <t>07237561</t>
  </si>
  <si>
    <t>102494685</t>
  </si>
  <si>
    <t>МЕСНА ЗАЈЕДНИЦА ВУКОСАВЦИ</t>
  </si>
  <si>
    <t>03955</t>
  </si>
  <si>
    <t>07237570</t>
  </si>
  <si>
    <t>102202084</t>
  </si>
  <si>
    <t>МЕСНА ЗАЈЕДНИЦА ДАРОСАВА</t>
  </si>
  <si>
    <t>03958</t>
  </si>
  <si>
    <t>07237588</t>
  </si>
  <si>
    <t>102202033</t>
  </si>
  <si>
    <t>МЕСНА ЗАЈЕДНИЦА СЕЛО БАЊА</t>
  </si>
  <si>
    <t>03964</t>
  </si>
  <si>
    <t>07237596</t>
  </si>
  <si>
    <t>102202050</t>
  </si>
  <si>
    <t>МЕСНА ЗАЈЕДНИЦА МИСАЧА</t>
  </si>
  <si>
    <t>03961</t>
  </si>
  <si>
    <t>07239904</t>
  </si>
  <si>
    <t>102201991</t>
  </si>
  <si>
    <t>МЕСНА ЗАЈЕДНИЦА ТУЛЕЖ</t>
  </si>
  <si>
    <t>03966</t>
  </si>
  <si>
    <t>07239912</t>
  </si>
  <si>
    <t>102202017</t>
  </si>
  <si>
    <t>МЕСНА ЗАЈЕДНИЦА ВЕНЧАНИ</t>
  </si>
  <si>
    <t>03953</t>
  </si>
  <si>
    <t>07239939</t>
  </si>
  <si>
    <t>102494708</t>
  </si>
  <si>
    <t>МЕСНА ЗАЈЕДНИЦА КОПЉАРЕ</t>
  </si>
  <si>
    <t>03960</t>
  </si>
  <si>
    <t>07239947</t>
  </si>
  <si>
    <t>102202025</t>
  </si>
  <si>
    <t>МЕСНА ЗАЈЕДНИЦА ГАРАШИ</t>
  </si>
  <si>
    <t>03957</t>
  </si>
  <si>
    <t>07239955</t>
  </si>
  <si>
    <t>102494693</t>
  </si>
  <si>
    <t>МЕСНА ЗАЈЕДНИЦА БУКОВИК</t>
  </si>
  <si>
    <t>03952</t>
  </si>
  <si>
    <t>07239963</t>
  </si>
  <si>
    <t>102382210</t>
  </si>
  <si>
    <t>03959</t>
  </si>
  <si>
    <t>07239971</t>
  </si>
  <si>
    <t>102201983</t>
  </si>
  <si>
    <t>МЕСНА ЗАЈЕДНИЦА БРЕЗОВАЦ</t>
  </si>
  <si>
    <t>03951</t>
  </si>
  <si>
    <t>07239980</t>
  </si>
  <si>
    <t>102382236</t>
  </si>
  <si>
    <t>03954</t>
  </si>
  <si>
    <t>07242336</t>
  </si>
  <si>
    <t>102202009</t>
  </si>
  <si>
    <t>МЕСНА ЗАЈЕДНИЦА РАНИЛОВИЋ</t>
  </si>
  <si>
    <t>03963</t>
  </si>
  <si>
    <t>07242344</t>
  </si>
  <si>
    <t>102202105</t>
  </si>
  <si>
    <t>03962</t>
  </si>
  <si>
    <t>07242379</t>
  </si>
  <si>
    <t>102202041</t>
  </si>
  <si>
    <t>МЕСНА ЗАЈЕДНИЦА БОСУТА</t>
  </si>
  <si>
    <t>03950</t>
  </si>
  <si>
    <t>07244363</t>
  </si>
  <si>
    <t>102382228</t>
  </si>
  <si>
    <t>НАРОДНИ МУЗЕЈ У АРАНЂЕЛОВЦУ</t>
  </si>
  <si>
    <t>07345810</t>
  </si>
  <si>
    <t>ТУРИСТИЧКА ОРГАНИЗАЦИЈА ОПШТИНЕ АРАНЂЕЛОВАЦ</t>
  </si>
  <si>
    <t>МЕСНА ЗАЈЕДНИЦА ПРОГОРЕОЦИ</t>
  </si>
  <si>
    <t>03949</t>
  </si>
  <si>
    <t>17394975</t>
  </si>
  <si>
    <t>102148269</t>
  </si>
  <si>
    <t>СКУПШТИНА ОПШТИНЕ АРАНЂЕЛОВАЦ</t>
  </si>
  <si>
    <t>92353</t>
  </si>
  <si>
    <t>ПРЕДСЕДНИК ОПШТИНЕ АРАНЂЕЛОВАЦ</t>
  </si>
  <si>
    <t>92354</t>
  </si>
  <si>
    <t>ОПШТИНСКО ВЕЋЕ ОПШТИНЕ АРАНЂЕЛОВАЦ</t>
  </si>
  <si>
    <t>92355</t>
  </si>
  <si>
    <t>ШУМАРСКА ШКОЛА КРАЉЕВО</t>
  </si>
  <si>
    <t>ЕКОНОМСКО-ТРГОВИНСКА ШКОЛА КРАЉЕВО</t>
  </si>
  <si>
    <t>МЕДИЦИНСКА ШКОЛА КРАЉЕВО</t>
  </si>
  <si>
    <t>РЕГИОНАЛНИ ЦЕНТАР ЗА ТАЛЕНТЕ КРАЉЕВО</t>
  </si>
  <si>
    <t>УМЕТНИЧКА ШКОЛА У КРАЉЕВУ</t>
  </si>
  <si>
    <t>ДОМ УЧЕНИКА СРЕДЊИХ ШКОЛА КРАЉЕВО</t>
  </si>
  <si>
    <t>РАШКИ УПРАВНИ ОКРУГ</t>
  </si>
  <si>
    <t>41119</t>
  </si>
  <si>
    <t>17649582</t>
  </si>
  <si>
    <t>104173842</t>
  </si>
  <si>
    <t>ИСТОРИЈСКИ АРХИВ КРАЉЕВО</t>
  </si>
  <si>
    <t>ЗАВОД ЗА ЗАШТИТУ СПОМЕНИКА КУЛТУРЕ КРАЉЕВО</t>
  </si>
  <si>
    <t>МЕСНА ЗАЈЕДНИЦА РОЋЕВИЋИ</t>
  </si>
  <si>
    <t>НАРОДНИ МУЗЕЈ КРАЉЕВО</t>
  </si>
  <si>
    <t>ВАТРОГАСНИ ФОНД ГРАДА КРАЉЕВА</t>
  </si>
  <si>
    <t>СКУПШТИНА ГРАДА КРАЉЕВА</t>
  </si>
  <si>
    <t>ГРАДСКО ЈАВНО ПРАВОБРАНИЛАШТВО КРАЉЕВО</t>
  </si>
  <si>
    <t>80066</t>
  </si>
  <si>
    <t>ГРАДСКО ВЕЋЕ ГРАДА КРАЉЕВА</t>
  </si>
  <si>
    <t>96241</t>
  </si>
  <si>
    <t>ГРАДОНАЧЕЛНИК ГРАДА КРАЉЕВА</t>
  </si>
  <si>
    <t>96242</t>
  </si>
  <si>
    <t>ТЕХНИЧКА ШКОЛА ТРСТЕНИК</t>
  </si>
  <si>
    <t>ДОМ УЧЕНИКА СРЕДЊИХ ШКОЛА ТРСТЕНИК</t>
  </si>
  <si>
    <t>07175507</t>
  </si>
  <si>
    <t>101306665</t>
  </si>
  <si>
    <t>ОПШТИНСКА УПРАВА ТРСТЕНИК</t>
  </si>
  <si>
    <t>07594</t>
  </si>
  <si>
    <t>КУЛТУРНО-ПРОСВЕТНА ЗАЈЕДНИЦА ТРСТЕНИК</t>
  </si>
  <si>
    <t>ФОНД ЗА СОЛИДАРНУ СТАМБЕНУ ИЗГРАДЊУ ОПШТИНЕ ТРСТЕНИК</t>
  </si>
  <si>
    <t>МЕСНА ЗАЈЕДНИЦА ТРСТЕНИК II</t>
  </si>
  <si>
    <t>МЕСНА ЗАЈЕДНИЦА РУЈИШНИК</t>
  </si>
  <si>
    <t>СПЕЦИЈАЛНА БОЛНИЦА ЗА ИНТЕРНЕ БОЛЕСТИ ВРЊАЧКА БАЊА</t>
  </si>
  <si>
    <t>ОПШТИНСКА УПРАВА ВРЊАЧКА БАЊА</t>
  </si>
  <si>
    <t>07176023</t>
  </si>
  <si>
    <t>100917037</t>
  </si>
  <si>
    <t>ФОНД ЗА УНАПРЕЂЕЊЕ ПОЉОПРИВРЕДЕ И РУРАЛНИ РАЗВОЈ ОПШТИНЕ ВРЊАЧКА БАЊА</t>
  </si>
  <si>
    <t>КУЛТУРНИ ЦЕНТАР ВРЊАЧКА БАЊА</t>
  </si>
  <si>
    <t>СКУПШТИНА ОПШТИНЕ ВРЊАЧКА БАЊА</t>
  </si>
  <si>
    <t>91678</t>
  </si>
  <si>
    <t>ОПШТИНСКО ЈАВНО ПРАВОБРАНИЛАШТВО ВРЊАЧКА БАЊА</t>
  </si>
  <si>
    <t>91679</t>
  </si>
  <si>
    <t>ПРЕДСЕДНИК ОПШТИНЕ ВРЊАЧКА БАЊА</t>
  </si>
  <si>
    <t>91769</t>
  </si>
  <si>
    <t>ОПШТИНСКО ВЕЋЕ ВРЊАЧКА БАЊА</t>
  </si>
  <si>
    <t>91770</t>
  </si>
  <si>
    <t>ЕКОНОМСКО-ТРГОВИНСКА ШКОЛА КРУШЕВАЦ</t>
  </si>
  <si>
    <t>ХЕМИЈСКО-ТЕХНОЛОШКА ШКОЛА КРУШЕВАЦ</t>
  </si>
  <si>
    <t>ПРВА ТЕХНИЧКА ШКОЛА КРУШЕВАЦ</t>
  </si>
  <si>
    <t>МЕДИЦИНСКА ШКОЛА КРУШЕВАЦ</t>
  </si>
  <si>
    <t>ВИСОКА ТЕХНИЧКО-ТЕХНОЛОШКА ШКОЛА СТРУКОВНИХ СТУДИЈА</t>
  </si>
  <si>
    <t>РАСИНСКИ УПРАВНИ ОКРУГ</t>
  </si>
  <si>
    <t>41120</t>
  </si>
  <si>
    <t>17650661</t>
  </si>
  <si>
    <t>104199906</t>
  </si>
  <si>
    <t>СПЕЦИЈАЛНА БОЛНИЦА ЗА РЕХАБИЛИТАЦИЈУ РИБАРСКА БАЊА</t>
  </si>
  <si>
    <t>ФОНД ЗА ПОДСТИЦАЊЕ РАЗВОЈА МЛАДИХ ТАЛЕНАТА ГРАДА КРУШЕВЦА</t>
  </si>
  <si>
    <t>ИСТОРИЈСКИ АРХИВ КРУШЕВАЦ</t>
  </si>
  <si>
    <t>НАРОДНА БИБЛИОТЕКА КРУШЕВАЦ</t>
  </si>
  <si>
    <t>07194005</t>
  </si>
  <si>
    <t>100477835</t>
  </si>
  <si>
    <t>БУЏЕТСКИ ФОНД ЗА ПОДСТИЦАЊЕ РАЗВОЈА ПОЉОПРИВРЕДЕ ГРАДА КРУШЕВЦА</t>
  </si>
  <si>
    <t>80663</t>
  </si>
  <si>
    <t>БУЏЕТСКИ ФОНД ЗА ФИНАНСИРАЊЕ АКТИВНЕ ПОЛИТИКЕ ЗАПОШЉАВАЊА ГРАДА КРУШЕВЦА</t>
  </si>
  <si>
    <t>80664</t>
  </si>
  <si>
    <t>БУЏЕТСКИ ФОНД ЗА ПОПУЛАЦИОНУ ПОЛИТИКУ ГРАДА КРУШЕВЦА</t>
  </si>
  <si>
    <t>80665</t>
  </si>
  <si>
    <t>НАРОДНИ МУЗЕЈ КРУШЕВАЦ</t>
  </si>
  <si>
    <t>КУЛТУРНИ ЦЕНТАР КРУШЕВАЦ</t>
  </si>
  <si>
    <t>ТУРИСТИЧКА ОРГАНИЗАЦИЈА ГРАДА КРУШЕВЦА</t>
  </si>
  <si>
    <t>ЦЕНТАР ЗА ОСОБЕ СА ИНВАЛИДИТЕТОМ КРУШЕВАЦ</t>
  </si>
  <si>
    <t>ГРАДОНАЧЕЛНИК</t>
  </si>
  <si>
    <t>10005</t>
  </si>
  <si>
    <t>10006</t>
  </si>
  <si>
    <t>ОПШТИНСКА УПРАВА ЋИЋЕВАЦ</t>
  </si>
  <si>
    <t>80891</t>
  </si>
  <si>
    <t>ПРЕЕДШКОЛСКА УСТАНОВА - РЕКРЕАЦИЈА, БОРАВАК, КУЛТУРНА МАНИФЕСТАЦИЈА, ДЕЧИЈА ЛИТЕРАТУРА-ЋИЋЕВАЦ</t>
  </si>
  <si>
    <t>04760</t>
  </si>
  <si>
    <t>07291825</t>
  </si>
  <si>
    <t>101510485</t>
  </si>
  <si>
    <t>104062453</t>
  </si>
  <si>
    <t>СПОРТСКИ ЦЕНТАР ЋИЋЕВАЦ</t>
  </si>
  <si>
    <t>04761</t>
  </si>
  <si>
    <t>17120875</t>
  </si>
  <si>
    <t>102369938</t>
  </si>
  <si>
    <t>94807</t>
  </si>
  <si>
    <t>17876937</t>
  </si>
  <si>
    <t>108985540</t>
  </si>
  <si>
    <t>ЈАВНО ПРЕДУЗЕЋЕ ПОСЛОВНИ ЦЕНТАР ЋИЋЕВАЦ</t>
  </si>
  <si>
    <t>СКУПШТИНА ОПШТИНЕ ЋИЋЕВАЦ</t>
  </si>
  <si>
    <t>91718</t>
  </si>
  <si>
    <t>ПРЕДСЕДНИК ОПШТИНЕ ЋИЋЕВАЦ</t>
  </si>
  <si>
    <t>91719</t>
  </si>
  <si>
    <t>ОПШТИНСКО ВЕЋЕ ЋИЋЕВАЦ</t>
  </si>
  <si>
    <t>91720</t>
  </si>
  <si>
    <t>91721</t>
  </si>
  <si>
    <t>ОПШТИНСКА УПРАВА АЛЕКСАНДРОВАЦ</t>
  </si>
  <si>
    <t>07194838</t>
  </si>
  <si>
    <t>100369374</t>
  </si>
  <si>
    <t>НАРОДНА БИБЛИОТЕКА АЛЕКСАНДРОВАЦ</t>
  </si>
  <si>
    <t>ТУРИСТИЧКА ОРГАНИЗАЦИЈА ОПШТИНЕ АЛЕКСАНДРОВАЦ</t>
  </si>
  <si>
    <t>09864</t>
  </si>
  <si>
    <t>17624024</t>
  </si>
  <si>
    <t>103800323</t>
  </si>
  <si>
    <t>ОПШТИНСКА УПРАВА ВАРВАРИН</t>
  </si>
  <si>
    <t>07193181</t>
  </si>
  <si>
    <t>101144422</t>
  </si>
  <si>
    <t>80635</t>
  </si>
  <si>
    <t>СКУПШТИНА ОПШТИНЕ ВАРВАРИН</t>
  </si>
  <si>
    <t>91776</t>
  </si>
  <si>
    <t>СРЕДЊА ШКОЛА БРУС</t>
  </si>
  <si>
    <t>07195133</t>
  </si>
  <si>
    <t>101139819</t>
  </si>
  <si>
    <t>91505</t>
  </si>
  <si>
    <t>ТУРИСТИЧКА ОРГАНИЗАЦИЈА ОПШТИНЕ БРУС</t>
  </si>
  <si>
    <t>ЈАВНО ПРЕДУЗЕЋЕ ДИРЕКЦИЈА ЗА ПОЉОПРИВРЕДУ РУРАЛНИ РАЗВОЈ И ПРИРОДНЕ РЕСУРСЕ ОПШТИНЕ БРУС</t>
  </si>
  <si>
    <t>ФОНД ЗА РАЗВОЈ ПОЉОПРИВРЕДЕ ОПШТИНЕ БРУС</t>
  </si>
  <si>
    <t>80292</t>
  </si>
  <si>
    <t>17722867</t>
  </si>
  <si>
    <t>105564017</t>
  </si>
  <si>
    <t>96167</t>
  </si>
  <si>
    <t>17877194</t>
  </si>
  <si>
    <t>109101987</t>
  </si>
  <si>
    <t>МЕДИЦИНСКА ШКОЛА ЛЕСКОВАЦ</t>
  </si>
  <si>
    <t>ПОЉОПРИВРЕДНА ШКОЛА ЛЕСКОВАЦ</t>
  </si>
  <si>
    <t>ШКОЛА ЗА ТЕКСТИЛ И ДИЗАЈН ЛЕСКОВАЦ</t>
  </si>
  <si>
    <t>ТРГОВИНСКО УГОСТИТЕЉСКА ШКОЛА ЛЕСКОВАЦ</t>
  </si>
  <si>
    <t>ДОМ УЧЕНИКА СРЕДЊИХ ШКОЛА ЛЕСКОВАЦ</t>
  </si>
  <si>
    <t>ВИСОКА ПОСЛОВНА ШКОЛА СТРУКОВНИХ СТУДИЈА ЛЕСКОВАЦ</t>
  </si>
  <si>
    <t>ЈАБЛАНИЧКИ УПРАВНИ ОКРУГ</t>
  </si>
  <si>
    <t>41124</t>
  </si>
  <si>
    <t>17650416</t>
  </si>
  <si>
    <t>104163881</t>
  </si>
  <si>
    <t>БУЏЕТСКИ ФОНД ЗА ЗАШТИТУ ЖИВОТНЕ СРЕДИНЕ ГРАДА ЛЕСКОВАЦ</t>
  </si>
  <si>
    <t>80640</t>
  </si>
  <si>
    <t>ТУРИСТИЧКА ОРГАНИЗАЦИЈА ГРАДА ЛЕСКОВЦА</t>
  </si>
  <si>
    <t>ЦЕНТАР ЗА СТРУЧНО УСАВРШАВАЊЕ У ОБРАЗОВАЊУ  ЛЕСКОВАЦ</t>
  </si>
  <si>
    <t>НАРОДНИ МУЗЕЈ ЛЕСКОВАЦ</t>
  </si>
  <si>
    <t>ИСТОРИЈСКИ АРХИВ ЛЕСКОВАЦ</t>
  </si>
  <si>
    <t>НАРОДНО ПОЗОРИШТЕ ЛЕСКОВАЦ</t>
  </si>
  <si>
    <t>ДОМ КУЛТУРЕ РОМА ЛЕСКОВАЦ</t>
  </si>
  <si>
    <t>ЈАВНО ПРЕДУЗЕЋЕ ДИРЕКЦИЈА ЗА УРБАНИЗАМ И ИЗГРАДЊУ ЛЕСКОВАЦ</t>
  </si>
  <si>
    <t>ОПШТИНСКА УПРАВА ЛЕБАНЕ</t>
  </si>
  <si>
    <t>МЕСНА ЗАЈЕДНИЦА ШАРЦЕ</t>
  </si>
  <si>
    <t>92503</t>
  </si>
  <si>
    <t>17834398</t>
  </si>
  <si>
    <t>108364425</t>
  </si>
  <si>
    <t>МЕСНА ЗАЈЕДНИЦА ТОГОЧЕВЦЕ</t>
  </si>
  <si>
    <t>ОПШТИНСКО ПРАВОБРАНИЛАШТВО ОПШТИНЕ ЛЕБАНЕ</t>
  </si>
  <si>
    <t>96081</t>
  </si>
  <si>
    <t>ТЕХНИЧКА ШКОЛА ВЛАСОТИНЦЕ</t>
  </si>
  <si>
    <t>ОПШТИНСКА УПРАВА ВЛАСОТИНЦЕ</t>
  </si>
  <si>
    <t>07179596</t>
  </si>
  <si>
    <t>101936713</t>
  </si>
  <si>
    <t>80428</t>
  </si>
  <si>
    <t>ФОНД ЗА ПРОТИВПОЖАРНУ ЗАШТИТУ ОПШТИНЕ ВЛАСОТИНЦЕ</t>
  </si>
  <si>
    <t>КУЛТУРНИ ЦЕНТАР ВЛАСОТИНЦЕ</t>
  </si>
  <si>
    <t>ОПШТИНСКА УПРАВА ЦРНА ТРАВА</t>
  </si>
  <si>
    <t>102201862</t>
  </si>
  <si>
    <t>80427</t>
  </si>
  <si>
    <t>07179120</t>
  </si>
  <si>
    <t>ОПШТИНСКА УПРАВА БОЈНИК</t>
  </si>
  <si>
    <t>80627</t>
  </si>
  <si>
    <t>ЈАВНО ПРЕДУЗЕЋЕ ДИРЕКЦИЈА ЗА ПУТЕВЕ, ГРАЂЕВИНСКО ЗЕМЉИШТЕ И ИЗГРАДЊУ ОПШТИНЕ БОЈНИК</t>
  </si>
  <si>
    <t>ОПШТИНСКА УПРАВА МЕДВЕЂА</t>
  </si>
  <si>
    <t>ОПШТИНА МЕДВЕЂА - СКУПШТИНА ОПШТИНЕ МЕДВЕЂА</t>
  </si>
  <si>
    <t>96329</t>
  </si>
  <si>
    <t>ОПШТИНА МЕДВЕЂА - ПРЕДСЕДНИК ОПШТИНЕ МЕДВЕЂА</t>
  </si>
  <si>
    <t>96330</t>
  </si>
  <si>
    <t>ОПШТИНА МЕДВЕЂА - ОПШТИНСКО ВЕЋЕ МЕДВЕЂА</t>
  </si>
  <si>
    <t>96331</t>
  </si>
  <si>
    <t>ОПШТИНА МЕДВЕЂА - ОПШТИНСКО ПРАВОБРАНИЛАШТВО МЕДВЕЂА</t>
  </si>
  <si>
    <t>96332</t>
  </si>
  <si>
    <t>ТЕХНИЧКА ШКОЛА ЛОЗНИЦА</t>
  </si>
  <si>
    <t>СРЕДЊА ЕКОНОМСКА ШКОЛА ЛОЗНИЦА</t>
  </si>
  <si>
    <t>РЕГИОНАЛНИ ЦЕНТАР ЗА ТАЛЕНТЕ ИЗ ПРИРОДНИХ И ТЕХНИЧКИХ НАУКА ЛОЗНИЦА</t>
  </si>
  <si>
    <t>ГРАДСКА УПРАВА ЛОЗНИЦА</t>
  </si>
  <si>
    <t>07169981</t>
  </si>
  <si>
    <t>101196408</t>
  </si>
  <si>
    <t>ФОНД ЗА РАЗВОЈ ЖИВОТНЕ СРЕДИНЕ ГРАДА ЛОЗНИЦА</t>
  </si>
  <si>
    <t>80645</t>
  </si>
  <si>
    <t>ГРАДСКО ПРАВОБРАНИЛАШТВО ГРАДА ЛОЗНИЦА</t>
  </si>
  <si>
    <t>СКУПШТИНА ГРАДА ЛОЗНИЦА</t>
  </si>
  <si>
    <t>80644</t>
  </si>
  <si>
    <t>ЗАШТИТНИК ГРАЂАНА ЛОЗНИЦА</t>
  </si>
  <si>
    <t>80666</t>
  </si>
  <si>
    <t>ГРАДОНАЧЕЛНИК ГРАДА ЛОЗНИЦЕ</t>
  </si>
  <si>
    <t>92345</t>
  </si>
  <si>
    <t>ГРАДСКО ВЕЋЕ ГРАДА ЛОЗНИЦЕ</t>
  </si>
  <si>
    <t>92346</t>
  </si>
  <si>
    <t>ОПШТИНСКА УПРАВА МАЛИ ЗВОРНИК</t>
  </si>
  <si>
    <t>06107</t>
  </si>
  <si>
    <t>СКУПШТИНА ОПШТИНЕ МАЛИ ЗВОРНИК</t>
  </si>
  <si>
    <t>92309</t>
  </si>
  <si>
    <t>ПРЕДСЕДНИК ОПШТИНЕ МАЛИ ЗВОРНИК</t>
  </si>
  <si>
    <t>92310</t>
  </si>
  <si>
    <t>ОПШТИНСКО ВЕЋЕ ОПШТИНЕ МАЛИ ЗВОРНИК</t>
  </si>
  <si>
    <t>92311</t>
  </si>
  <si>
    <t>ОПШТИНСКА УПРАВА ЉУБОВИЈА</t>
  </si>
  <si>
    <t>07170513</t>
  </si>
  <si>
    <t>101302050</t>
  </si>
  <si>
    <t>ФОНД ЗА ЗАШТИТУ ЖИВОТНЕ СРЕДИНЕ ОПШТИНЕ ЉУБОВИЈА</t>
  </si>
  <si>
    <t>80691</t>
  </si>
  <si>
    <t>ФОНД ЗА СОЛИДАРНУ СТАМБЕНУ ИЗГРАДЊУ ОПШТИНЕ ЉУБОВИЈА</t>
  </si>
  <si>
    <t>МЕСНА ЗАЈЕДНИЦА ГОРЊА ОРОВИЦА</t>
  </si>
  <si>
    <t>09970</t>
  </si>
  <si>
    <t>07117507</t>
  </si>
  <si>
    <t>108024507</t>
  </si>
  <si>
    <t>МЕСНА ЗАЈЕДНИЦА ГРЧИЋ</t>
  </si>
  <si>
    <t>09968</t>
  </si>
  <si>
    <t>07117558</t>
  </si>
  <si>
    <t>108063302</t>
  </si>
  <si>
    <t>МЕСНА ЗАЈЕДНИЦА ГОРЊА ТРЕШЊИЦА</t>
  </si>
  <si>
    <t>09972</t>
  </si>
  <si>
    <t>07117604</t>
  </si>
  <si>
    <t>103598451</t>
  </si>
  <si>
    <t>МЕСНА ЗАЈЕДНИЦА САВКОВИЋ</t>
  </si>
  <si>
    <t>09979</t>
  </si>
  <si>
    <t>07117647</t>
  </si>
  <si>
    <t>108019769</t>
  </si>
  <si>
    <t>МЕСНА ЗАЈЕДНИЦА ГРАЧАНИЦА</t>
  </si>
  <si>
    <t>09967</t>
  </si>
  <si>
    <t>07241003</t>
  </si>
  <si>
    <t>104609726</t>
  </si>
  <si>
    <t>МЕСНА ЗАЈЕДНИЦА ОРОВИЧКА ПЛАНИНА</t>
  </si>
  <si>
    <t>09983</t>
  </si>
  <si>
    <t>17669117</t>
  </si>
  <si>
    <t>108022206</t>
  </si>
  <si>
    <t>СКУПШТИНА ОПШТИНЕ ЉУБОВИЈА</t>
  </si>
  <si>
    <t>92135</t>
  </si>
  <si>
    <t>ПРЕДСЕДНИК ОПШТИНЕ ЉУБОВИЈА</t>
  </si>
  <si>
    <t>92136</t>
  </si>
  <si>
    <t>ОПШТИНСКО ВЕЋЕ ОПШТИНЕ ЉУБОВИЈЕ</t>
  </si>
  <si>
    <t>92137</t>
  </si>
  <si>
    <t>ПРАВОБРАНИЛАШТВО ОПШТИНЕ ЉУБОВИЈА</t>
  </si>
  <si>
    <t>94948</t>
  </si>
  <si>
    <t>СРЕДЊА ШКОЛА КРУПАЊ</t>
  </si>
  <si>
    <t>ФОНД ЗА СОЛИДАРНУ СТАМБЕНУ ИЗГРАДЊУ ОПШТИНЕ КРУПАЊ</t>
  </si>
  <si>
    <t>ОПШТИНСКА УПРАВА КРУПАЊ</t>
  </si>
  <si>
    <t>ФОНД ЗА ПРОТИВПОЖАРНУ ЗАШТИТУ ОПШТИНЕ КРУПАЊ</t>
  </si>
  <si>
    <t>05477</t>
  </si>
  <si>
    <t>СКУПШТИНА ОПШТИНЕ КРУПАЊ</t>
  </si>
  <si>
    <t>91894</t>
  </si>
  <si>
    <t>ПРЕДСЕДНИК ОПШТИНЕ КРУПАЊ</t>
  </si>
  <si>
    <t>91895</t>
  </si>
  <si>
    <t>ОПШТИНСКО ВЕЋЕ КРУПАЊ</t>
  </si>
  <si>
    <t>91896</t>
  </si>
  <si>
    <t>МАШИНСКА ШКОЛА НИШ</t>
  </si>
  <si>
    <t>УГОСТИТЕЉСКО-ТУРИСТИЧКА ШКОЛА НИШ</t>
  </si>
  <si>
    <t>ТРГОВИНСКА ШКОЛА СА П.О. НИШ</t>
  </si>
  <si>
    <t>ПРЕХРАМБЕНО-ХЕМИЈСКА ШКОЛА НИШ</t>
  </si>
  <si>
    <t>ШКОЛА МОДЕ И ЛЕПОТЕ НИШ</t>
  </si>
  <si>
    <t>РЕГИОНАЛНИ ЦЕНТАР ЗА ТАЛЕНТЕ НИШ</t>
  </si>
  <si>
    <t>ДОМ УЧЕНИКА СРЕДЊИХ ШКОЛА НИШ</t>
  </si>
  <si>
    <t>ПРАВНИ ФАКУЛТЕТ У НИШУ</t>
  </si>
  <si>
    <t>ЕКОНОМСКИ ФАКУЛТЕТ У НИШУ</t>
  </si>
  <si>
    <t>МАШИНСКИ ФАКУЛТЕТ НИШ</t>
  </si>
  <si>
    <t>ФИЛОЗОФСКИ ФАКУЛТЕТ У НИШУ</t>
  </si>
  <si>
    <t>ЕЛЕКТРОНСКИ ФАКУЛТЕТ НИШ</t>
  </si>
  <si>
    <t>ФАКУЛТЕТ ЗАШТИТЕ НА РАДУ НИШ</t>
  </si>
  <si>
    <t>ПРИРОДНО-МАТЕМАТИЧКИ ФАКУЛТЕТ НИШ</t>
  </si>
  <si>
    <t>НИШАВСКИ УПРАВНИ ОКРУГ</t>
  </si>
  <si>
    <t>41121</t>
  </si>
  <si>
    <t>17649396</t>
  </si>
  <si>
    <t>104211722</t>
  </si>
  <si>
    <t>ЗАВОД ЗА ТРАНСФУЗИЈУ КРВИ НИШ</t>
  </si>
  <si>
    <t>ЗАВОД ЗА ЗДРАВСТВЕНУ ЗАШТИТУ РАДНИКА НИШ</t>
  </si>
  <si>
    <t>ЗАВОД ЗА ЗДРАВСТВЕНУ ЗАШТИТУ СТУДЕНАТА НИШ</t>
  </si>
  <si>
    <t>КЛИНИКА ЗА СТОМАТОЛОГИЈУ НИШ</t>
  </si>
  <si>
    <t>ЗАВОД ЗА СУДСКУ МЕДИЦИНУ НИШ</t>
  </si>
  <si>
    <t>03670</t>
  </si>
  <si>
    <t>СКУПШТИНА ГРАДА НИША</t>
  </si>
  <si>
    <t>09768</t>
  </si>
  <si>
    <t>ГРАДОНАЧЕЛНИК ГРАДА НИША</t>
  </si>
  <si>
    <t>09769</t>
  </si>
  <si>
    <t>ГРАДСКО ВЕЋЕ ГРАДА НИША</t>
  </si>
  <si>
    <t>09770</t>
  </si>
  <si>
    <t>ЗАШТИТНИК ГРАЂАНА НИШ</t>
  </si>
  <si>
    <t>09771</t>
  </si>
  <si>
    <t>УПРАВА ЗА ГРАЂАНСКА СТАЊА И ОПШТЕ ПОСЛОВЕ НИШ</t>
  </si>
  <si>
    <t>09772</t>
  </si>
  <si>
    <t>УПРАВА ЗА ДЕЧИЈУ, СОЦИЈАЛНУ И ПРИМАРНУ ЗДРАВСТВЕНУ ЗАШТИТУ</t>
  </si>
  <si>
    <t>СИГУРНА КУЋА ЗА ЖЕНЕ И ДЕЦУ ЖРТВЕ ПОРОДИЧНОГ НАСИЉА НИШ</t>
  </si>
  <si>
    <t>УПРАВА ЗА ПЛАНИРАЊЕ И ИЗГРАДЊУ</t>
  </si>
  <si>
    <t>ТУРИСТИЧКА ОРГАНИЗАЦИЈА НИШ</t>
  </si>
  <si>
    <t>УПРАВА ЗА ПРИВРЕДУ, ОДРЖИВИ РАЗВОЈ И ЗАШТИТУ ЖИВОТНЕ СРЕДИНЕ</t>
  </si>
  <si>
    <t>БУЏЕТСКИ ФОНД ЗА ЗАШТИТУ ЖИВОТНЕ СРЕДИНЕ ГРАДА НИША</t>
  </si>
  <si>
    <t>80626</t>
  </si>
  <si>
    <t>СЛУЖБА ЗА ПОСЛОВЕ ГРАДОНАЧЕЛНИКА</t>
  </si>
  <si>
    <t>80305</t>
  </si>
  <si>
    <t>СЛУЖБА ЗА ПОСЛОВЕ СКУПШТИНЕ ГРАДА</t>
  </si>
  <si>
    <t>80306</t>
  </si>
  <si>
    <t>СЛУЖБА ЗА ПОСЛОВЕ ГРАДСКОГ ВЕЋА</t>
  </si>
  <si>
    <t>80307</t>
  </si>
  <si>
    <t>УПРАВА ЗА ПОЉОПРИВРЕДУ И РАЗВОЈ СЕЛА НИШ</t>
  </si>
  <si>
    <t>БУЏЕТСКИ ФОНД ЗА ПОЉОПРИВРЕДУ И РУРАЛНИ РАЗВОЈ</t>
  </si>
  <si>
    <t>91472</t>
  </si>
  <si>
    <t>УПРАВА ЗА ФИНАНСИЈЕ,ИЗВОРНЕ ПРИХОДЕ ЛОКАЛНЕ САМОУПРАВЕ И ЈАВНЕ НАБАВКЕ</t>
  </si>
  <si>
    <t>80309</t>
  </si>
  <si>
    <t>УПРАВА ЗА ИМОВИНУ И ИНСПЕКЦИЈСКЕ ПОСЛОВЕ НИШ</t>
  </si>
  <si>
    <t>80310</t>
  </si>
  <si>
    <t>УПРАВА ЗА КОМУНАЛНЕ ДЕЛАТНОСТИ, ЕНЕРГЕТИКУ И САОБРАЋАЈ</t>
  </si>
  <si>
    <t>СЛУЖБА ЗА ОДРЖАВАЊЕ И ИНФОРМАТИЧКО-КОМУНИКАЦИОНЕ ТЕХНОЛОГИЈЕ НИШ</t>
  </si>
  <si>
    <t>80312</t>
  </si>
  <si>
    <t>РЕГИОНАЛНИ ЦЕНТАР ЗА ПРОФЕСИОНАЛНИ РАЗВОЈ ЗАПОСЛЕНИХ У ОБРАЗОВАЊУ НИШ</t>
  </si>
  <si>
    <t>УПРАВА ЗА ОБРАЗОВАЊЕ НИШ</t>
  </si>
  <si>
    <t>ЗАВОД ЗА ЗАШТИТУ СПОМЕНИКА КУЛТУРЕ НИШ</t>
  </si>
  <si>
    <t>НАРОДНО ПОЗОРИШТЕ У НИШУ</t>
  </si>
  <si>
    <t>НАРОДНИ МУЗЕЈ НИШ</t>
  </si>
  <si>
    <t>ИСТОРИЈСКИ АРХИВ НИШ</t>
  </si>
  <si>
    <t>УПРАВА ЗА КУЛТУРУ НИШ</t>
  </si>
  <si>
    <t>УПРАВА ЗА СПОРТ И ОМЛАДИНУ НИШ</t>
  </si>
  <si>
    <t>УПРАВА ГРАДСКЕ ОПШТИНЕ МЕДИЈАНА</t>
  </si>
  <si>
    <t>СКУПШТИНА ГРАДСКЕ ОПШТИНЕ МЕДИЈАНА</t>
  </si>
  <si>
    <t>92223</t>
  </si>
  <si>
    <t>ПРЕДСЕДНИК ГРАДСКЕ ОПШТИНЕ МЕДИЈАНА</t>
  </si>
  <si>
    <t>92224</t>
  </si>
  <si>
    <t>ВЕЋЕ ГРАДСКЕ ОПШТИНЕ МЕДИЈАНА</t>
  </si>
  <si>
    <t>92225</t>
  </si>
  <si>
    <t>УПРАВА ГРАДСКЕ ОПШТИНЕ ПАЛИЛУЛА</t>
  </si>
  <si>
    <t>09752</t>
  </si>
  <si>
    <t>92247</t>
  </si>
  <si>
    <t>92248</t>
  </si>
  <si>
    <t>92249</t>
  </si>
  <si>
    <t>УПРАВА ГРАДСКЕ ОПШТИНЕ ЦРВЕНИ КРСТ</t>
  </si>
  <si>
    <t>09750</t>
  </si>
  <si>
    <t>СКУПШТИНА ГРАДСКЕ ОПШТИНЕ ЦРВЕНИ КРСТ</t>
  </si>
  <si>
    <t>91736</t>
  </si>
  <si>
    <t>ПРЕДСЕДНИК ГРАДСКЕ ОПШТИНЕ ЦРВЕНИ КРСТ</t>
  </si>
  <si>
    <t>91737</t>
  </si>
  <si>
    <t>ОПШТИНСКО ВЕЋЕ ГРАДСКЕ ОПШТИНЕ ЦРВЕНИ КРСТ</t>
  </si>
  <si>
    <t>91738</t>
  </si>
  <si>
    <t>УПРАВА ГРАДСКЕ ОПШТИНЕ ПАНТЕЛЕЈ-НИШ</t>
  </si>
  <si>
    <t>СКУПШТИНА ГРАДСКЕ ОПШТИНЕ ПАНТЕЛЕЈ НИШ</t>
  </si>
  <si>
    <t>91534</t>
  </si>
  <si>
    <t>ВЕЋЕ ГРАДСКЕ ОПШТИНЕ ПАНТЕЛЕЈ НИШ</t>
  </si>
  <si>
    <t>91535</t>
  </si>
  <si>
    <t>ПРЕДСЕДНИК ГРАДСКЕ ОПШТИНЕ ПАНТЕЛЕЈ НИШ</t>
  </si>
  <si>
    <t>91536</t>
  </si>
  <si>
    <t>УПРАВА ГРАДСКЕ ОПШТИНЕ НИШКА БАЊА</t>
  </si>
  <si>
    <t>СКУПШТИНА ГРАДСКЕ ОПШТИНЕ НИШКА БАЊА</t>
  </si>
  <si>
    <t>92171</t>
  </si>
  <si>
    <t>ПРЕДСЕДНИК ГРАДСКЕ ОПШТИНЕ НИШКА БАЊА</t>
  </si>
  <si>
    <t>92172</t>
  </si>
  <si>
    <t>ВЕЋЕ ГРАДСКЕ ОПШТИНЕ НИШКА БАЊА</t>
  </si>
  <si>
    <t>92173</t>
  </si>
  <si>
    <t>НАРОДНА БИБЛИОТЕКА МЕРОШИНА</t>
  </si>
  <si>
    <t>ОПШТИНСКА УПРАВА МЕРОШИНА</t>
  </si>
  <si>
    <t>07187084</t>
  </si>
  <si>
    <t>100758344</t>
  </si>
  <si>
    <t>БУЏЕТСКИ ФОНД ЗА ЗАШТИТУ ЖИВОТНЕ СРЕДИНЕ ОПШТИНЕ МЕРОШИНА</t>
  </si>
  <si>
    <t>80856</t>
  </si>
  <si>
    <t>ФОНД ЗА РАЗВОЈ ПОЉОПРИВРЕДЕ МЕРОШИНА</t>
  </si>
  <si>
    <t>МЕСНА ЗАЈЕДНИЦА ОБЛАЧИНСКО ЈЕЗЕРО</t>
  </si>
  <si>
    <t>92485</t>
  </si>
  <si>
    <t>17862219</t>
  </si>
  <si>
    <t>108820530</t>
  </si>
  <si>
    <t>СКУПШТИНА ОПШТИНЕ МЕРОШИНА</t>
  </si>
  <si>
    <t>91644</t>
  </si>
  <si>
    <t>ОПШТИНСКО ВЕЋЕ ОПШТИНЕ МЕРОШИНА</t>
  </si>
  <si>
    <t>91645</t>
  </si>
  <si>
    <t>ПРЕДСЕДНИК ОПШТИНЕ МЕРОШИНА</t>
  </si>
  <si>
    <t>91646</t>
  </si>
  <si>
    <t>ОПШТИНСКА УПРАВА ОПШТНЕ ГАЏИН ХАН</t>
  </si>
  <si>
    <t>80815</t>
  </si>
  <si>
    <t>ФОНД ЗА РАЗВОЈ ПОЉОПРИВРЕДЕ ОПШТИНЕ ГАЏИН ХАН</t>
  </si>
  <si>
    <t>СКУПШТИНА ОПШТИНЕ ГАЏИН ХАН</t>
  </si>
  <si>
    <t>92496</t>
  </si>
  <si>
    <t>ПРЕДСЕДНИК ОПШТИНЕ ГАЏИН ХАН</t>
  </si>
  <si>
    <t>92497</t>
  </si>
  <si>
    <t>ВЕЋЕ ОПШТИНЕ ГАЏИН ХАН</t>
  </si>
  <si>
    <t>92498</t>
  </si>
  <si>
    <t>ПРАВОБРАНИЛАШТВО ОПШТИНЕ ГАЏИН ХАН</t>
  </si>
  <si>
    <t>92499</t>
  </si>
  <si>
    <t>ОПШТИНСКА УПРАВА ДОЉЕВАЦ</t>
  </si>
  <si>
    <t>БУЏЕТСКИ ФОНД ЗА ЗАШТИТУ ЖИВОТНЕ СРЕДИНЕ ОПШТИНЕ ДОЉЕВАЦ</t>
  </si>
  <si>
    <t>80881</t>
  </si>
  <si>
    <t>ТУРИСТИЧКА ОРГАНИЗАЦИЈА ОПШТИНЕ ДОЉЕВАЦ</t>
  </si>
  <si>
    <t>96377</t>
  </si>
  <si>
    <t>17879324</t>
  </si>
  <si>
    <t>109286590</t>
  </si>
  <si>
    <t>СКУПШТИНА ОПШТИНЕ ДОЉЕВАЦ</t>
  </si>
  <si>
    <t>80304</t>
  </si>
  <si>
    <t>ПРЕДСЕДНИК ОПШТИНЕ ДОЉЕВАЦ</t>
  </si>
  <si>
    <t>92293</t>
  </si>
  <si>
    <t>ОПШТИНСКО ВЕЋЕ ОПШТИНЕ ДОЉЕВАЦ</t>
  </si>
  <si>
    <t>92294</t>
  </si>
  <si>
    <t>ЦЕНТАР ЗА ТУРИЗАМ,КУЛТУРУ И СПОРТ СВРЉИГ</t>
  </si>
  <si>
    <t>МЕСНА ЗАЈЕДНИЦА СЛИВЈЕ</t>
  </si>
  <si>
    <t>МЕСНА ЗАЈЕДНИЦА ВАРОШ-МЕЧЈИ ДО</t>
  </si>
  <si>
    <t>ОПШТИНСКА УПРАВА СВРЉИГ</t>
  </si>
  <si>
    <t>07327340</t>
  </si>
  <si>
    <t>102025507</t>
  </si>
  <si>
    <t>БУЏЕТСКИ ФОНД ЗА РАЗВОЈ ПОЉОПРИВРЕДЕ ОПШТИНЕ СВРЉИГ</t>
  </si>
  <si>
    <t>80873</t>
  </si>
  <si>
    <t>БУЏЕТСКИ ФОНД ЗА ЗАШТИТУ ЖИВОТНЕ СРЕДИНЕ ОПШТИНЕ СВРЉИГ</t>
  </si>
  <si>
    <t>80874</t>
  </si>
  <si>
    <t>ФОНД СОЛИДАРНЕ СТАМБЕНЕ ИЗГРАДЊЕ ОПШТИНЕ СВРЉИГ</t>
  </si>
  <si>
    <t>07374</t>
  </si>
  <si>
    <t>17281755</t>
  </si>
  <si>
    <t>102688733</t>
  </si>
  <si>
    <t>СКУПШТИНА ОПШТИНЕ СВРЉИГ</t>
  </si>
  <si>
    <t>91615</t>
  </si>
  <si>
    <t>91616</t>
  </si>
  <si>
    <t>ПРЕДСЕДНИК ОПШТИНЕ СВРЉИГ</t>
  </si>
  <si>
    <t>91617</t>
  </si>
  <si>
    <t>91673</t>
  </si>
  <si>
    <t>ОПШТИНСКА УПРАВА РАЖАЊ</t>
  </si>
  <si>
    <t>80625</t>
  </si>
  <si>
    <t>ДОМ КУЛТУРЕ СА П.О. РАЖАЊ</t>
  </si>
  <si>
    <t>СКУПШТИНА ОПШТИНЕ РАЖАЊ</t>
  </si>
  <si>
    <t>92490</t>
  </si>
  <si>
    <t>ПРЕДСЕДНИК ОПШТИНЕ РАЖАЊ</t>
  </si>
  <si>
    <t>92491</t>
  </si>
  <si>
    <t>ОПШТИНСКО ВЕЋЕ ОПШТИНЕ РАЖАЊ</t>
  </si>
  <si>
    <t>92492</t>
  </si>
  <si>
    <t>ОПШТИНСКА УПРАВА АЛЕКСИНАЦ</t>
  </si>
  <si>
    <t>06867774</t>
  </si>
  <si>
    <t>100304264</t>
  </si>
  <si>
    <t>БУЏЕТСКИ ФОНД ЗА ЗАШТИТУ ЖИВОТНЕ СРЕДИНЕ ОПШТИНЕ АЛЕКСИНАЦ</t>
  </si>
  <si>
    <t>80646</t>
  </si>
  <si>
    <t>БУЏЕТСКИ ФОНД ЗА РАЗВОЈ ПОЉОПРИВРЕДЕ ОПШТИНЕ АЛЕКСИНАЦ</t>
  </si>
  <si>
    <t>84585</t>
  </si>
  <si>
    <t>СКУПШТИНА ОПШТИНЕ АЛЕКСИНАЦ</t>
  </si>
  <si>
    <t>92486</t>
  </si>
  <si>
    <t>ПРЕДСЕДНИК ОПШТИНЕ АЛЕКСИНАЦ</t>
  </si>
  <si>
    <t>92487</t>
  </si>
  <si>
    <t>ОПШТИНСКО ВЕЋЕ ОПШТИНЕ АЛЕКСИНАЦ</t>
  </si>
  <si>
    <t>92488</t>
  </si>
  <si>
    <t>ПРАВОБРАНИЛАШТВО ОПШТИНЕ АЛЕКСИНАЦ</t>
  </si>
  <si>
    <t>92489</t>
  </si>
  <si>
    <t>ЕКОНОМСКО-ТРГОВИНСКА ШКОЛА НОВИ ПАЗАР</t>
  </si>
  <si>
    <t>ТЕХНИЧКА ШКОЛА НОВИ ПАЗАР</t>
  </si>
  <si>
    <t>ШКОЛА ЗА ДИЗАЈН ТЕКСТИЛА И КОЖЕ НОВИ ПАЗАР</t>
  </si>
  <si>
    <t>ЗАВОД ЗА ЈАВНО ЗДРАВЉЕ НОВИ ПАЗАР</t>
  </si>
  <si>
    <t>96278</t>
  </si>
  <si>
    <t>17878697</t>
  </si>
  <si>
    <t>109181978</t>
  </si>
  <si>
    <t>06405</t>
  </si>
  <si>
    <t>07191294</t>
  </si>
  <si>
    <t>102885801</t>
  </si>
  <si>
    <t>МЕСНА ЗАЈЕДНИЦА ГРАЂАНОВИЋЕ</t>
  </si>
  <si>
    <t>06389</t>
  </si>
  <si>
    <t>07191308</t>
  </si>
  <si>
    <t>101786221</t>
  </si>
  <si>
    <t>МЕСНА ЗАЈЕДНИЦА СОПОЋАНИ</t>
  </si>
  <si>
    <t>06399</t>
  </si>
  <si>
    <t>07191359</t>
  </si>
  <si>
    <t>МЕСНА ЗАЈЕДНИЦА БЕЛЕ ВОДЕ</t>
  </si>
  <si>
    <t>06387</t>
  </si>
  <si>
    <t>07191391</t>
  </si>
  <si>
    <t>102714318</t>
  </si>
  <si>
    <t>06404</t>
  </si>
  <si>
    <t>07191464</t>
  </si>
  <si>
    <t>102694086</t>
  </si>
  <si>
    <t>МЕСНА ЗАЈЕДНИЦА КОМИЊЕ</t>
  </si>
  <si>
    <t>06392</t>
  </si>
  <si>
    <t>07191855</t>
  </si>
  <si>
    <t>102694027</t>
  </si>
  <si>
    <t>МЕСНА ЗАЈЕДНИЦА РАЈЕТИЋЕ</t>
  </si>
  <si>
    <t>06397</t>
  </si>
  <si>
    <t>07191863</t>
  </si>
  <si>
    <t>МЕСНА ЗАЈЕДНИЦА ДЕЖЕВА</t>
  </si>
  <si>
    <t>06391</t>
  </si>
  <si>
    <t>07191901</t>
  </si>
  <si>
    <t>102693979</t>
  </si>
  <si>
    <t>ГРАДСКА УПРАВА НОВИ ПАЗАР</t>
  </si>
  <si>
    <t>07192053</t>
  </si>
  <si>
    <t>МЕСНА ЗАЈЕДНИЦА СЕБЕЧЕВО</t>
  </si>
  <si>
    <t>06384</t>
  </si>
  <si>
    <t>07200714</t>
  </si>
  <si>
    <t>103093076</t>
  </si>
  <si>
    <t>06406</t>
  </si>
  <si>
    <t>07206607</t>
  </si>
  <si>
    <t>102747181</t>
  </si>
  <si>
    <t>МЕСНА ЗАЈЕДНИЦА МУР</t>
  </si>
  <si>
    <t>06385</t>
  </si>
  <si>
    <t>07206771</t>
  </si>
  <si>
    <t>102693962</t>
  </si>
  <si>
    <t>МЕСНА ЗАЈЕДНИЦА ГРУБЕТИЋЕ</t>
  </si>
  <si>
    <t>06390</t>
  </si>
  <si>
    <t>07206798</t>
  </si>
  <si>
    <t>102747157</t>
  </si>
  <si>
    <t>МЕСНА ЗАЈЕДНИЦА ЛУКАРЕ</t>
  </si>
  <si>
    <t>06393</t>
  </si>
  <si>
    <t>07206810</t>
  </si>
  <si>
    <t>102746994</t>
  </si>
  <si>
    <t>06407</t>
  </si>
  <si>
    <t>07206828</t>
  </si>
  <si>
    <t>102714406</t>
  </si>
  <si>
    <t>МЕСНА ЗАЈЕДНИЦА ВУЧИНИЋЕ</t>
  </si>
  <si>
    <t>06388</t>
  </si>
  <si>
    <t>07206836</t>
  </si>
  <si>
    <t>06401</t>
  </si>
  <si>
    <t>07206844</t>
  </si>
  <si>
    <t>102693946</t>
  </si>
  <si>
    <t>МЕСНА ЗАЈЕДНИЦА РАЈЧИНОВИЋЕ</t>
  </si>
  <si>
    <t>06398</t>
  </si>
  <si>
    <t>07206852</t>
  </si>
  <si>
    <t>104632975</t>
  </si>
  <si>
    <t>МЕСНА ЗАЈЕДНИЦА ШАРОЊЕ</t>
  </si>
  <si>
    <t>06408</t>
  </si>
  <si>
    <t>07206879</t>
  </si>
  <si>
    <t>102867156</t>
  </si>
  <si>
    <t>МЕСНА ЗАЈЕДНИЦА ОДОЈЕВИЋЕ</t>
  </si>
  <si>
    <t>06394</t>
  </si>
  <si>
    <t>07206887</t>
  </si>
  <si>
    <t>102714414</t>
  </si>
  <si>
    <t>МЕСНА ЗАЈЕДНИЦА ШТИТАРЕ</t>
  </si>
  <si>
    <t>06400</t>
  </si>
  <si>
    <t>07206909</t>
  </si>
  <si>
    <t>102729151</t>
  </si>
  <si>
    <t>МЕСНА ЗАЈЕДНИЦА ПОПЕ</t>
  </si>
  <si>
    <t>06395</t>
  </si>
  <si>
    <t>07206917</t>
  </si>
  <si>
    <t>06409</t>
  </si>
  <si>
    <t>07244592</t>
  </si>
  <si>
    <t>102694109</t>
  </si>
  <si>
    <t>06386</t>
  </si>
  <si>
    <t>07244606</t>
  </si>
  <si>
    <t>102384211</t>
  </si>
  <si>
    <t>ПЕТНАЕСТА МЕСНА ЗАЈЕДНИЦА ВРАНОВИНА</t>
  </si>
  <si>
    <t>06403</t>
  </si>
  <si>
    <t>07248369</t>
  </si>
  <si>
    <t>06396</t>
  </si>
  <si>
    <t>07302690</t>
  </si>
  <si>
    <t>102758139</t>
  </si>
  <si>
    <t>06402</t>
  </si>
  <si>
    <t>07305532</t>
  </si>
  <si>
    <t>102747204</t>
  </si>
  <si>
    <t>ЈАВНА УСТАНОВА КАНЦЕЛАРИЈА ЗА МЛАДЕ У НОВОМ ПАЗАРУ</t>
  </si>
  <si>
    <t>10063</t>
  </si>
  <si>
    <t>101786408</t>
  </si>
  <si>
    <t>ГРАДСКО ВЕЋЕ НОВИ ПАЗАР</t>
  </si>
  <si>
    <t>10064</t>
  </si>
  <si>
    <t>СКУПШТИНА ГРАДА НОВИ ПАЗАР</t>
  </si>
  <si>
    <t>10065</t>
  </si>
  <si>
    <t>УПРАВА ЗА НАПЛАТУ ЈАВНИХ ПРИХОДА НОВИ ПАЗАР</t>
  </si>
  <si>
    <t>80229</t>
  </si>
  <si>
    <t>17686704</t>
  </si>
  <si>
    <t>105185931</t>
  </si>
  <si>
    <t>ТЕХНИЧКА ШКОЛА ТУТИН</t>
  </si>
  <si>
    <t>ОПШТИНСКА УПРАВА ТУТИН</t>
  </si>
  <si>
    <t>07175965</t>
  </si>
  <si>
    <t>102021128</t>
  </si>
  <si>
    <t>БУЏЕТСКИ ФОНД ЗА ЗАШТИТУ ЖИВОТНЕ СРЕДИНЕ ОПШТИНЕ ТУТИН</t>
  </si>
  <si>
    <t>80816</t>
  </si>
  <si>
    <t>ФОНД ЗА ПРОТИВПОЖАРНУ ЗАШТИТУ ОПШТИНЕ ТУТИН</t>
  </si>
  <si>
    <t>ПЕТА ГРАДСКА МЕСНА ЗАЈЕДНИЦА</t>
  </si>
  <si>
    <t>96383</t>
  </si>
  <si>
    <t>17875949</t>
  </si>
  <si>
    <t>109305297</t>
  </si>
  <si>
    <t>ПРЕДСЕДНИК ОПШТИНЕ ТУТИН</t>
  </si>
  <si>
    <t>91757</t>
  </si>
  <si>
    <t>ОПШТИНСКО ВЕЋЕ ОПШТИНЕ ТУТИН</t>
  </si>
  <si>
    <t>91758</t>
  </si>
  <si>
    <t>СКУПШТИНА ОПШТИНЕ ТУТИН</t>
  </si>
  <si>
    <t>91759</t>
  </si>
  <si>
    <t>ОПШТИНСКО ПРАВОБРАНИЛАШТВО ОПШТИНЕ ТУТИН</t>
  </si>
  <si>
    <t>96271</t>
  </si>
  <si>
    <t>МАШИНСКА ШКОЛА РАШКА</t>
  </si>
  <si>
    <t>ОПШТИНСКА УПРАВА РАШКА</t>
  </si>
  <si>
    <t>07175485</t>
  </si>
  <si>
    <t>101609280</t>
  </si>
  <si>
    <t>ВАТРОГАСНИ ФОНД ОПШТИНЕ РАШКА</t>
  </si>
  <si>
    <t>ТЕХНИЧКА ШКОЛА СЈЕНИЦА</t>
  </si>
  <si>
    <t>УСТАНОВА ЗА СПОРТ И РЕКРЕАЦИЈУ СЈЕНИЦА</t>
  </si>
  <si>
    <t>ОПШТИНСКА УПРАВА СЈЕНИЦА</t>
  </si>
  <si>
    <t>07192177</t>
  </si>
  <si>
    <t>102898304</t>
  </si>
  <si>
    <t>ОПШТИНСКО ЈАВНО ПРАВОБРАНИЛАШТВО СЈЕНИЦА</t>
  </si>
  <si>
    <t>ЈАВНО ПРЕДУЗЕЋЕ- ДИРЕКЦИЈА ЗА УРБАНИЗАМ, ПРОЈЕКТОВАЊЕ И ИЗГРАДЊУ СЈЕНИЦА</t>
  </si>
  <si>
    <t>09791</t>
  </si>
  <si>
    <t>94892</t>
  </si>
  <si>
    <t>СКУПШТИНА ОПШТИНЕ СЈЕНИЦА</t>
  </si>
  <si>
    <t>94893</t>
  </si>
  <si>
    <t>ПРЕДСЕДНИК ОПШТИНЕ СЈЕНИЦА</t>
  </si>
  <si>
    <t>94894</t>
  </si>
  <si>
    <t>ОПШТИНСКО ВЕЋЕ ОПШТИНЕ СЈЕНИЦА</t>
  </si>
  <si>
    <t>94895</t>
  </si>
  <si>
    <t>ПИРОТСКИ УПРАВНИ ОКРУГ</t>
  </si>
  <si>
    <t>41123</t>
  </si>
  <si>
    <t>17649388</t>
  </si>
  <si>
    <t>104195204</t>
  </si>
  <si>
    <t>07131798</t>
  </si>
  <si>
    <t>БУЏЕТСКИ ФОНД ЗА ЗАШТИТУ ЖИВОТНЕ СРЕДИНЕ ОПШТИНЕ ПИРОТ</t>
  </si>
  <si>
    <t>80416</t>
  </si>
  <si>
    <t>06551</t>
  </si>
  <si>
    <t>ДОМ КУЛТУРЕ СА П.О. ПИРОТ</t>
  </si>
  <si>
    <t>ИСТОРИЈСКИ АРХИВ ПИРОТ</t>
  </si>
  <si>
    <t>МЕСНА ЗАЈЕДНИЦА БЕГ БАШТА ПИРОТ</t>
  </si>
  <si>
    <t>94991</t>
  </si>
  <si>
    <t>17469177</t>
  </si>
  <si>
    <t>109002647</t>
  </si>
  <si>
    <t>84327</t>
  </si>
  <si>
    <t>84328</t>
  </si>
  <si>
    <t>ДОМ КУЛТУРЕ БАБУШНИЦА</t>
  </si>
  <si>
    <t>04007</t>
  </si>
  <si>
    <t>МЕСНА ЗАЈЕДНИЦА КАМБЕЛЕВАЦ</t>
  </si>
  <si>
    <t>ОПШТИНСКА УПРАВА БАБУШНИЦА</t>
  </si>
  <si>
    <t>07172796</t>
  </si>
  <si>
    <t>100978681</t>
  </si>
  <si>
    <t>БУЏЕТСКИ ФОНД ЗА ЗАШТИТУ ЖИВОТНЕ СРЕДИНЕ ОПШТИНЕ БАБУШНИЦА</t>
  </si>
  <si>
    <t>80630</t>
  </si>
  <si>
    <t>МЕСНА ЗАЈЕДНИЦА ГОРЧИНЦЕ</t>
  </si>
  <si>
    <t>НАРОДНА БИБЛИОТЕКА БАБУШНИЦА</t>
  </si>
  <si>
    <t>ОПШТИНСКО ПРАВОБРАНИЛАШТВО БАБУШНИЦА</t>
  </si>
  <si>
    <t>92636</t>
  </si>
  <si>
    <t>СКУПШТИНА ОПШТИНЕ БАБУШНИЦА</t>
  </si>
  <si>
    <t>93369</t>
  </si>
  <si>
    <t>ПРЕДСЕДНИК ОПШТИНЕ БАБУШНИЦА</t>
  </si>
  <si>
    <t>93370</t>
  </si>
  <si>
    <t>ОПШТИНСКО ВЕЋЕ БАБУШНИЦА</t>
  </si>
  <si>
    <t>93371</t>
  </si>
  <si>
    <t>ОПШТИНСКA УПРАВA ДИМИТРОВГРАД</t>
  </si>
  <si>
    <t>06867804</t>
  </si>
  <si>
    <t>108602152</t>
  </si>
  <si>
    <t>108602169</t>
  </si>
  <si>
    <t>108602185</t>
  </si>
  <si>
    <t>109025118</t>
  </si>
  <si>
    <t>102906847</t>
  </si>
  <si>
    <t>109025126</t>
  </si>
  <si>
    <t>109025134</t>
  </si>
  <si>
    <t>109025159</t>
  </si>
  <si>
    <t>109025142</t>
  </si>
  <si>
    <t>ФОНД СОЛИДАРНЕ СТАМБЕНЕ ИЗГРАДЊЕ ОПШТИНЕ ДИМИТРОВГРАД</t>
  </si>
  <si>
    <t>04959</t>
  </si>
  <si>
    <t>17281798</t>
  </si>
  <si>
    <t>103184789</t>
  </si>
  <si>
    <t>07106564</t>
  </si>
  <si>
    <t>100822027</t>
  </si>
  <si>
    <t>94819</t>
  </si>
  <si>
    <t>94820</t>
  </si>
  <si>
    <t>94821</t>
  </si>
  <si>
    <t>МЕДИЦИНСКА ШКОЛА ПОЖАРЕВАЦ</t>
  </si>
  <si>
    <t>ЕКОНОМСКО-ТРГОВИНСКА ШКОЛА ПОЖАРЕВАЦ</t>
  </si>
  <si>
    <t>РЕГИОНАЛНИ ЦЕНТАР ЗА ТАЛЕНТЕ ПОЖАРЕВАЦ</t>
  </si>
  <si>
    <t>БРАНИЧЕВСКИ УПРАВНИ ОКРУГ</t>
  </si>
  <si>
    <t>41112</t>
  </si>
  <si>
    <t>17650955</t>
  </si>
  <si>
    <t>104190771</t>
  </si>
  <si>
    <t>СКУПШТИНА ГРАДСКЕ ОПШТИНЕ КОСТОЛАЦ</t>
  </si>
  <si>
    <t>80811</t>
  </si>
  <si>
    <t>УПРАВА ГРАДСКЕ ОПШТИНЕ КОСТОЛАЦ</t>
  </si>
  <si>
    <t>ПРЕДСЕДНИК ГРАДСКЕ ОПШТИНЕ КОСТОЛАЦ</t>
  </si>
  <si>
    <t>96398</t>
  </si>
  <si>
    <t>ВЕЋЕ ГРАДСКЕ ОПШТИНЕ КОСТОЛАЦ</t>
  </si>
  <si>
    <t>96399</t>
  </si>
  <si>
    <t>07271239</t>
  </si>
  <si>
    <t>100438011</t>
  </si>
  <si>
    <t>УСТАНОВА ИСТОРИЈСКИ АРХИВ СА П.О.ПОЖАРЕВАЦ</t>
  </si>
  <si>
    <t>УСТАНОВА НАРОДНИ МУЗЕЈ ПОЖАРЕВАЦ</t>
  </si>
  <si>
    <t>06685</t>
  </si>
  <si>
    <t>07141041</t>
  </si>
  <si>
    <t>100438046</t>
  </si>
  <si>
    <t>06696</t>
  </si>
  <si>
    <t>07141084</t>
  </si>
  <si>
    <t>100438054</t>
  </si>
  <si>
    <t>06693</t>
  </si>
  <si>
    <t>07141149</t>
  </si>
  <si>
    <t>100438062</t>
  </si>
  <si>
    <t>06692</t>
  </si>
  <si>
    <t>07159170</t>
  </si>
  <si>
    <t>100438020</t>
  </si>
  <si>
    <t>06686</t>
  </si>
  <si>
    <t>07161166</t>
  </si>
  <si>
    <t>100436216</t>
  </si>
  <si>
    <t>06687</t>
  </si>
  <si>
    <t>07161298</t>
  </si>
  <si>
    <t>100442745</t>
  </si>
  <si>
    <t>06689</t>
  </si>
  <si>
    <t>07161310</t>
  </si>
  <si>
    <t>100437993</t>
  </si>
  <si>
    <t>06690</t>
  </si>
  <si>
    <t>07199406</t>
  </si>
  <si>
    <t>100437985</t>
  </si>
  <si>
    <t>МЕСНА ЗАЈЕДНИЦА НАСЕЉЕ ЗАБЕЛА</t>
  </si>
  <si>
    <t>06676</t>
  </si>
  <si>
    <t>07229003</t>
  </si>
  <si>
    <t>102027828</t>
  </si>
  <si>
    <t>06694</t>
  </si>
  <si>
    <t>07238266</t>
  </si>
  <si>
    <t>100438038</t>
  </si>
  <si>
    <t>ГРАДСКА УПРАВА ПОЖАРЕВАЦ</t>
  </si>
  <si>
    <t>06688</t>
  </si>
  <si>
    <t>07283083</t>
  </si>
  <si>
    <t>100438087</t>
  </si>
  <si>
    <t>ТУРИСТИЧКА ОРГАНИЗАЦИЈА ГРАДА ПОЖАРЕВЦА</t>
  </si>
  <si>
    <t>ЦЕНТАР ЗА КУЛТУРУ ПОЖАРЕВАЦ</t>
  </si>
  <si>
    <t>80376</t>
  </si>
  <si>
    <t>17777220</t>
  </si>
  <si>
    <t>106169407</t>
  </si>
  <si>
    <t>ГРАДСКО ПРАВОБРАНИЛАШТВО ПОЖАРЕВАЦ</t>
  </si>
  <si>
    <t>06653</t>
  </si>
  <si>
    <t>СКУПШТИНА ГРАДА ПОЖАРЕВАЦ</t>
  </si>
  <si>
    <t>09789</t>
  </si>
  <si>
    <t>ГРАДОНАЧЕЛНИК И ГРАДСКО ВЕЋЕ ГРАДА ПОЖАРЕВЦА</t>
  </si>
  <si>
    <t>09790</t>
  </si>
  <si>
    <t>ГРАД ПОЖАРЕВАЦ ГРАДОНАЧЕЛНИК</t>
  </si>
  <si>
    <t>96353</t>
  </si>
  <si>
    <t>ГРАД ПОЖАРЕВАЦ ГРАДСКО ВЕЋЕ</t>
  </si>
  <si>
    <t>96354</t>
  </si>
  <si>
    <t>07345534</t>
  </si>
  <si>
    <t>101336839</t>
  </si>
  <si>
    <t>ЦЕНТАР ЗА КУЛТУРУ МАЛО ЦРНИЋЕ</t>
  </si>
  <si>
    <t>ОПШТИНСКА УПРАВА МАЛО ЦРНИЋЕ</t>
  </si>
  <si>
    <t>БУЏЕТСКИ ФОНД ЗА ЗАШТИТУ ЖИВОТНЕ СРЕДИНЕ ОПШТИНЕ МАЛО ЦРНИЋЕ</t>
  </si>
  <si>
    <t>80649</t>
  </si>
  <si>
    <t>ПРЕДСЕДНИК ОПШТИНЕ МАЛО ЦРНИЋЕ</t>
  </si>
  <si>
    <t>92303</t>
  </si>
  <si>
    <t>СКУПШТИНА ОПШТИНЕ МАЛО ЦРНИЋЕ</t>
  </si>
  <si>
    <t>92304</t>
  </si>
  <si>
    <t>ОПШТИНСКО ВЕЋЕ МАЛО ЦРНИЋЕ</t>
  </si>
  <si>
    <t>92305</t>
  </si>
  <si>
    <t>ПЕТРОВАЦ НА МЛАВИ</t>
  </si>
  <si>
    <t>МЕСНА ЗАЈЕДНИЦА ЂОВДИН</t>
  </si>
  <si>
    <t>ОПШТИНСКА УПРАВА ПЕТРОВАЦ НА МЛАВИ</t>
  </si>
  <si>
    <t>07198400</t>
  </si>
  <si>
    <t>101602825</t>
  </si>
  <si>
    <t>80832</t>
  </si>
  <si>
    <t>СПОРТСКИ САВЕЗ ОПШТИНЕ ПЕТРОВАЦ НА МЛАВИ</t>
  </si>
  <si>
    <t>ЗАВИЧАЈНИ МУЗЕЈ ПЕТРОВАЦ НА МЛАВИ</t>
  </si>
  <si>
    <t>ФОНД СОЛИДАРНЕ СTАМБЕНЕ ИЗГРАДЊЕ</t>
  </si>
  <si>
    <t>06506</t>
  </si>
  <si>
    <t>17288369</t>
  </si>
  <si>
    <t>102890476</t>
  </si>
  <si>
    <t>КУЛТУРНО ПРОСВЕТНИ ЦЕНТАР ПЕТРОВАЦ НА МЛАВИ</t>
  </si>
  <si>
    <t>ОПШТИНСКО ЈАВНО ПРАВОБРАНИЛАШТВО ПЕТРОВАЦ НА МЛАВИ</t>
  </si>
  <si>
    <t>06504</t>
  </si>
  <si>
    <t>07163649</t>
  </si>
  <si>
    <t>101603463</t>
  </si>
  <si>
    <t>СРЕДЊА ШКОЛА ВЕЛИКО ГРАДИШТЕ</t>
  </si>
  <si>
    <t>07163029</t>
  </si>
  <si>
    <t>101364588</t>
  </si>
  <si>
    <t>ОПШТИНСКА УПРАВА ВЕЛИКО ГРАДИШТЕ</t>
  </si>
  <si>
    <t>ОПШТИНСКО ПРАВОБРАНИЛАШТВО ВЕЛИКО ГРАДИШТЕ</t>
  </si>
  <si>
    <t>80063</t>
  </si>
  <si>
    <t>СКУПШТИНА ОПШТИНЕ ВЕЛИКО ГРАДИШТЕ</t>
  </si>
  <si>
    <t>93491</t>
  </si>
  <si>
    <t>ПРЕДСЕДНИК ОПШТИНЕ ВЕЛИКО ГРАДИШТЕ</t>
  </si>
  <si>
    <t>93492</t>
  </si>
  <si>
    <t>ОПШТИНСКО ВЕЋЕ ОПШТИНЕ ВЕЛИКО ГРАДИШТЕ</t>
  </si>
  <si>
    <t>93493</t>
  </si>
  <si>
    <t>ОПШТИНСКА УПРАВА ЖАГУБИЦА</t>
  </si>
  <si>
    <t>СКУПШТИНА ОПШТИНЕ ЖАГУБИЦА</t>
  </si>
  <si>
    <t>93139</t>
  </si>
  <si>
    <t>ПРЕДСЕДНИК ОПШТИНЕ ЖАГУБИЦА</t>
  </si>
  <si>
    <t>93140</t>
  </si>
  <si>
    <t>ОПШТИНСКО ВЕЋЕ ОПШТИНЕ ЖАГУБИЦА</t>
  </si>
  <si>
    <t>93141</t>
  </si>
  <si>
    <t>07162995</t>
  </si>
  <si>
    <t>101276623</t>
  </si>
  <si>
    <t>ОПШТИНСКА УПРАВА КУЧЕВО</t>
  </si>
  <si>
    <t>ФОНД ЗА РАЗВОЈ ПОЉОПРИВРЕДЕОПШТИНЕ КУЧЕВО</t>
  </si>
  <si>
    <t>СКУПШТИНА ОПШТИНЕ КУЧЕВО</t>
  </si>
  <si>
    <t>09788</t>
  </si>
  <si>
    <t>ПРЕДСЕДНИК ОПШТИНЕ КУЧЕВО</t>
  </si>
  <si>
    <t>96350</t>
  </si>
  <si>
    <t>ОПШТИНСКО ВЕЋЕ КУЧЕВО</t>
  </si>
  <si>
    <t>96351</t>
  </si>
  <si>
    <t>ОПШТИНСКО ПРАВОБРАНИЛАШТВО ОПШТИНЕ КУЧЕВО</t>
  </si>
  <si>
    <t>96352</t>
  </si>
  <si>
    <t>ОПШТИНА ГОЛУБАЦ-БУЏЕТ</t>
  </si>
  <si>
    <t>07162901</t>
  </si>
  <si>
    <t>101483358</t>
  </si>
  <si>
    <t>ОПШТИНСКА УПРАВА ГОЛУБАЦ</t>
  </si>
  <si>
    <t>СКУПШТИНА ОПШТИНЕ ГОЛУБАЦ</t>
  </si>
  <si>
    <t>09729</t>
  </si>
  <si>
    <t>ПРЕДСЕДНИК ОПШТИНЕ ГОЛУБАЦ</t>
  </si>
  <si>
    <t>09730</t>
  </si>
  <si>
    <t>ОПШТИНСКО ВЕЋЕ ГОЛУБАЦ</t>
  </si>
  <si>
    <t>09731</t>
  </si>
  <si>
    <t>ОПШТИНСКА УПРАВА ЖАБАРИ</t>
  </si>
  <si>
    <t>СКУПШТИНА ОПШТИНЕ ЖАБАРИ</t>
  </si>
  <si>
    <t>96355</t>
  </si>
  <si>
    <t>ПРЕДСЕДНИК ОПШТИНЕ ЖАБАРИ</t>
  </si>
  <si>
    <t>96356</t>
  </si>
  <si>
    <t>ОПШТИНСКО ВЕЋЕ ОПШТИНЕ ЖАБАРИ</t>
  </si>
  <si>
    <t>96357</t>
  </si>
  <si>
    <t>ПРАВОБРАНИЛАШТВО ОПШТИНЕ ЖАБАРИ</t>
  </si>
  <si>
    <t>96358</t>
  </si>
  <si>
    <t>ОСНОВНА МУЗИЧКА ШКОЛА ПРИЈЕПОЉЕ</t>
  </si>
  <si>
    <t>ТЕХНИЧКА ШКОЛА ПРИЈЕПОЉЕ</t>
  </si>
  <si>
    <t>ЕКОНОМСКО-ТРГОВИНСКА ШКОЛА ПРИЈЕПОЉЕ</t>
  </si>
  <si>
    <t>ДОМ ЗДРАВЉА ПРИЈЕПОЉЕ</t>
  </si>
  <si>
    <t>94947</t>
  </si>
  <si>
    <t>17870254</t>
  </si>
  <si>
    <t>108967610</t>
  </si>
  <si>
    <t>06789919</t>
  </si>
  <si>
    <t>МЕСНА ЗАЈЕДНИЦА ЦРКВЕНИ ТОЦИ</t>
  </si>
  <si>
    <t>ОПШТИНА ПРИЈЕПОЉЕ СКУПШТИНА ОПШТИНЕ</t>
  </si>
  <si>
    <t>09742</t>
  </si>
  <si>
    <t>ОПШТИНА ПРИЈЕПОЉЕ ПРЕДСЕДНИК ОПШТИНЕ</t>
  </si>
  <si>
    <t>92117</t>
  </si>
  <si>
    <t>ОПШТИНА ПРИЈЕПОЉЕ ОПШТИНСКО ВЕЋЕ</t>
  </si>
  <si>
    <t>92118</t>
  </si>
  <si>
    <t>ТЕХНИЧКА ШКОЛА НОВА ВАРОШ</t>
  </si>
  <si>
    <t>ОПШТИНА НОВА ВАРОШ</t>
  </si>
  <si>
    <t>07239017</t>
  </si>
  <si>
    <t>101067624</t>
  </si>
  <si>
    <t>ОПШТИНА НОВА ВАРОШ-ОПШТИНСКА УПРАВА</t>
  </si>
  <si>
    <t>ФОНД ЗА ПРИВРЕДНИ РАЗВОЈ НОВА ВАРОШ</t>
  </si>
  <si>
    <t>ОПШТИНА НОВА ВАРОШ-СКУПШТИНА ОПШТИНЕ</t>
  </si>
  <si>
    <t>92202</t>
  </si>
  <si>
    <t>ОПШТИНА НОВА ВАРОШ-ПРЕДСЕДНИК ОПШТИНЕ</t>
  </si>
  <si>
    <t>92203</t>
  </si>
  <si>
    <t>ОПШТИНА НОВА ВАРОШ-ОПШТИНСКО ВЕЋЕ</t>
  </si>
  <si>
    <t>92204</t>
  </si>
  <si>
    <t>ОПШТИНA НОВА ВАРОШ-ОПШТИНСКО ПРАВОБРАНИЛАШТВО</t>
  </si>
  <si>
    <t>94017</t>
  </si>
  <si>
    <t>МАШИНСКО-ЕЛЕКТРОТЕХНИЧКА ШКОЛА ПРИБОЈ</t>
  </si>
  <si>
    <t>ОПШТИНСКА УПРАВА ПРИБОЈ</t>
  </si>
  <si>
    <t>07158289</t>
  </si>
  <si>
    <t>101207254</t>
  </si>
  <si>
    <t>МЕСНА ЗАЈЕДНИЦА БАЊА</t>
  </si>
  <si>
    <t>ЗАВИЧАЈНИ МУЗЕЈ ПРИБОЈ</t>
  </si>
  <si>
    <t>ГРАДСКА БИБЛИОТЕКА ПРИБОЈ</t>
  </si>
  <si>
    <t>ОПШТИНСКО ПРАВОБРАНИЛАШТВО ОПШТИНЕ ПРИБОЈ</t>
  </si>
  <si>
    <t>92186</t>
  </si>
  <si>
    <t>92187</t>
  </si>
  <si>
    <t>92188</t>
  </si>
  <si>
    <t>ОСНОВНА ШКОЛА ЗА ОБРАЗОВАЊЕ ОДРАСЛИХ ПРОКУПЉЕ</t>
  </si>
  <si>
    <t>СРЕДЊА ШКОЛА ЖИТОРАЂА</t>
  </si>
  <si>
    <t>ДОМ УЧЕНИКА СРЕДЊИХ ШКОЛА ПРОКУПЉЕ</t>
  </si>
  <si>
    <t>ТОПЛИЧКИ УПРАВНИ ОКРУГ</t>
  </si>
  <si>
    <t>41122</t>
  </si>
  <si>
    <t>17649400</t>
  </si>
  <si>
    <t>104189710</t>
  </si>
  <si>
    <t>ОПШТИНСКА УПРАВА ЖИТОРАЂА</t>
  </si>
  <si>
    <t>100762880</t>
  </si>
  <si>
    <t>НАРОДНА БИБЛИОТЕКА ЖИТОРАЂА</t>
  </si>
  <si>
    <t>СКУПШТИНА ОПШТИНЕ ЖИТОРАЂА</t>
  </si>
  <si>
    <t>92482</t>
  </si>
  <si>
    <t>ПРЕДСЕДНИК ОПШТИНЕ ЖИТОРАЂА</t>
  </si>
  <si>
    <t>92483</t>
  </si>
  <si>
    <t>ОПШТИНСКА УПРАВА ПРОКУПЉЕ</t>
  </si>
  <si>
    <t>102434223</t>
  </si>
  <si>
    <t>ЈАВНО ПРЕДУЗЕЋЕ ДИРЕКЦИЈА ЗА ИЗГРАДЊУ УРБАНИЗАМ И СТАМБЕНЕ ПОСЛОВЕ ОПШТИНЕ ПРОКУПЉЕ</t>
  </si>
  <si>
    <t>102433984</t>
  </si>
  <si>
    <t>ТУРИСТИЧКО СПОРТСКА ОРГАНИЗАЦИЈА ПРОКУПЉЕ</t>
  </si>
  <si>
    <t>СКУПШТИНА ОПШТИНЕ ПРОКУПЉЕ</t>
  </si>
  <si>
    <t>91727</t>
  </si>
  <si>
    <t>ПРЕДСЕДНИК ОПШТИНЕ ПРОКУПЉЕ</t>
  </si>
  <si>
    <t>91728</t>
  </si>
  <si>
    <t>ОПШТИНСКО ВЕЋЕ ПРОКУПЉЕ</t>
  </si>
  <si>
    <t>91729</t>
  </si>
  <si>
    <t>ОПШТИНСКО ЈАВНО ПРАВОБРАНИЛАШТВО ПРОКУПЉЕ</t>
  </si>
  <si>
    <t>91760</t>
  </si>
  <si>
    <t>17863002</t>
  </si>
  <si>
    <t>108462972</t>
  </si>
  <si>
    <t>СРЕДЊА ШКОЛА БЛАЦЕ</t>
  </si>
  <si>
    <t>70798</t>
  </si>
  <si>
    <t>70799</t>
  </si>
  <si>
    <t>СПОРТСКО ТУРИСТИЧКО ТРГОВИНСКИ ЦЕНТАР БЛАЦЕ</t>
  </si>
  <si>
    <t>ОПШТИНСКА УПРАВА КУРШУМЛИЈА</t>
  </si>
  <si>
    <t>ЈАВНО ПРЕДУЗЕЋЕ ДИРЕКЦИЈА ЗА ИЗГРАДЊУ, УРБАНИЗАМ,ПЛАНИРАЊЕ И ПРОЈЕКТОВАЊЕ КУРШУМЛИЈА</t>
  </si>
  <si>
    <t>70302</t>
  </si>
  <si>
    <t>НАРОДНА БИБЛИОТЕКА КУРШУМЛИЈА</t>
  </si>
  <si>
    <t>СКУПШТИНА ОПШТИНЕ КУРШУМЛИЈА</t>
  </si>
  <si>
    <t>92380</t>
  </si>
  <si>
    <t>ПРЕДСЕДНИК ОПШТИНЕ КУРШУМЛИЈА</t>
  </si>
  <si>
    <t>92381</t>
  </si>
  <si>
    <t>ОПШТИНСКО ВЕЋЕ ОПШТИНЕ КУРШУМЛИЈА</t>
  </si>
  <si>
    <t>92382</t>
  </si>
  <si>
    <t>ПРАВОБРАНИЛАШТВО  ОПШТИНЕ КУРШУМЛИЈА</t>
  </si>
  <si>
    <t>92449</t>
  </si>
  <si>
    <t>ТЕХНИЧКА ШКОЛА СМЕДЕРЕВО</t>
  </si>
  <si>
    <t>ЕКОНОМСКО-ТРГОВИНСКА ШКОЛА СМЕДЕРЕВО</t>
  </si>
  <si>
    <t>ПОДУНАВСКИ УПРАВНИ ОКРУГ</t>
  </si>
  <si>
    <t>41111</t>
  </si>
  <si>
    <t>17651013</t>
  </si>
  <si>
    <t>104207611</t>
  </si>
  <si>
    <t>07104</t>
  </si>
  <si>
    <t>09681</t>
  </si>
  <si>
    <t>09682</t>
  </si>
  <si>
    <t>НАРОДНА БИБЛИОТЕКА СМЕДЕРЕВО</t>
  </si>
  <si>
    <t>РЕГИОНАЛНИ ЗАВОД ЗА ЗАШТИТУ СПОМЕНИКА КУЛТУРЕ СМЕДЕРЕВО</t>
  </si>
  <si>
    <t>ЦЕНТАР ЗА КУЛТУРУ СМЕДЕРЕВО</t>
  </si>
  <si>
    <t>ЈП ДИРЕКЦИЈА ЗА ИЗГРАДЊУ, УРБАНИЗАМ И ГРАЂЕВИНСКО ЗЕМЉИШТЕ СМЕДЕРЕВО</t>
  </si>
  <si>
    <t>РЕГИОНАЛНИ ЦЕНТАР ЗА ПРОФЕСИОНАЛНИ РАЗВОЈ ЗАПОСЛЕНИХ У ОБРАЗОВАЊУ СМЕДЕРЕВО</t>
  </si>
  <si>
    <t>70975</t>
  </si>
  <si>
    <t>92481</t>
  </si>
  <si>
    <t>СМЕДЕРЕВСКА ПАЛАНКА</t>
  </si>
  <si>
    <t>ОПШТИНСКА УПРАВА СМЕДЕРЕВСКА ПАЛАНКА</t>
  </si>
  <si>
    <t>07158</t>
  </si>
  <si>
    <t>07159</t>
  </si>
  <si>
    <t>УСТАНОВА ЦЕНТАР ЗА РАЗВОЈ СПОРТА И АМАТЕРИЗМА У СПОРТУ СМЕДЕРЕВСКА ПАЛАНКА</t>
  </si>
  <si>
    <t>НАРОДНИ МУЗЕЈ У СМЕДЕРЕВСКОЈ ПАЛАНЦИ</t>
  </si>
  <si>
    <t>УСТАНОВА КУЛТУРНИ ЦЕНТАР СМЕДЕРЕВСКА ПАЛАНКА</t>
  </si>
  <si>
    <t>ОПШТИНСКА ТУРИСТИЧКА ОРГАНИЗАЦИЈА СМЕДЕРЕВСКА ПАЛАНКА</t>
  </si>
  <si>
    <t>СКУПШТИНА ОПШТИНЕ СМЕДЕРЕВСКА ПАЛАНКА</t>
  </si>
  <si>
    <t>91670</t>
  </si>
  <si>
    <t>ПРЕДСЕДНИК ОПШТИНЕ СМЕДЕРЕВСКА ПАЛАНКА</t>
  </si>
  <si>
    <t>96311</t>
  </si>
  <si>
    <t>ОПШТИНСКО ВЕЋЕ ОПШТИНЕ СМЕДЕРЕВСКА ПАЛАНКА</t>
  </si>
  <si>
    <t>96312</t>
  </si>
  <si>
    <t>06139264</t>
  </si>
  <si>
    <t>101178949</t>
  </si>
  <si>
    <t>ОПШТИНСКА УПРАВА ВЕЛИКА ПЛАНА</t>
  </si>
  <si>
    <t>07807</t>
  </si>
  <si>
    <t>СКУПШТИНА ОПШТИНЕ ВЕЛИКА ПЛАНА</t>
  </si>
  <si>
    <t>09787</t>
  </si>
  <si>
    <t>ОПШТИНСКО ПРАВОБРАНИЛАШТВО - ВЕЛИКА ПЛАНА</t>
  </si>
  <si>
    <t>80339</t>
  </si>
  <si>
    <t>07162855</t>
  </si>
  <si>
    <t>105918151</t>
  </si>
  <si>
    <t>ПРЕДСЕДНИК ОПШТИНЕ ВЕЛИКА ПЛАНА</t>
  </si>
  <si>
    <t>96315</t>
  </si>
  <si>
    <t>ОПШТИНСКО ВЕЋЕ ОПШТИНЕ ВЕЛИКА ПЛАНА</t>
  </si>
  <si>
    <t>96316</t>
  </si>
  <si>
    <t>ПРВА ТЕХНИЧКА ШКОЛА ЈАГОДИНА</t>
  </si>
  <si>
    <t>ПОМОРАВСКИ УПРАВНИ ОКРУГ</t>
  </si>
  <si>
    <t>41114</t>
  </si>
  <si>
    <t>17649612</t>
  </si>
  <si>
    <t>104178496</t>
  </si>
  <si>
    <t>ГРАДСКА УПРАВА ЗА ОПШТЕ И ЗАЈЕДНИЧКЕ ПОСЛОВЕ</t>
  </si>
  <si>
    <t>07115008</t>
  </si>
  <si>
    <t>102904062</t>
  </si>
  <si>
    <t>ЗАВИЧАЈНИ МУЗЕЈ ЈАГОДИНА</t>
  </si>
  <si>
    <t>ЈАВНО ПРЕДУЗЕЋЕ ДИРЕКЦИЈА ЗА ИЗГРАДЊУ ЈАГОДИНА</t>
  </si>
  <si>
    <t>ФОНД ЗА ЗАШТИТУ ОД ПОЖАРА ЈАГОДИНА</t>
  </si>
  <si>
    <t>ФОНД СОЛИДАРНЕ СТАМБЕНЕ ИЗГРАДЊЕ ГРАДА ЈАГОДИНЕ</t>
  </si>
  <si>
    <t>ФОНД ЗА СТИПЕНДИРАЊЕ И ПОМОЋ НАЈБОЉИМ СТУДЕНТИМА И УЧЕНИЦИМА ГРАДА ЈАГОДИНЕ</t>
  </si>
  <si>
    <t>ТУРИСТИЧКА ОРГАНИЗАЦИЈА ГРАДА ЈАГОДИНА</t>
  </si>
  <si>
    <t>СКУПШТИНА ГРАДА ЈАГОДИНА</t>
  </si>
  <si>
    <t>09695</t>
  </si>
  <si>
    <t>09696</t>
  </si>
  <si>
    <t>80962</t>
  </si>
  <si>
    <t>91453</t>
  </si>
  <si>
    <t>ГРАДСКА УПРАВА ЗА БУЏЕТ,ФИНАНСИЈЕ,ПРИВРЕДУ И ПОЉОПРИВРЕДУ</t>
  </si>
  <si>
    <t>91454</t>
  </si>
  <si>
    <t>ГРАДСКА УПРАВА ЗА УРБАНИЗАМ, ГРАЂЕВИНСКЕ, КОМУНАЛНЕ, СТАМБЕНЕ И ИМОВИНСКО ПРАВНЕ ПОСЛОВЕ</t>
  </si>
  <si>
    <t>91455</t>
  </si>
  <si>
    <t>ГРАДСКА УПРАВА ЗА ИНСПЕКЦИЈСКЕ ПОСЛОВЕ</t>
  </si>
  <si>
    <t>91456</t>
  </si>
  <si>
    <t>ГРАДСКА УПРАВА ЗА УТВРЂИВАЊЕ, НАПЛАТУ И КОНТРОЛУ ЈАВНИХ ПРИХОДА</t>
  </si>
  <si>
    <t>91457</t>
  </si>
  <si>
    <t>ГРАДСКА УПРАВА ЗА СКУПШТИНСКЕ И НОРМАТИВНЕ ПОСЛОВЕ</t>
  </si>
  <si>
    <t>91458</t>
  </si>
  <si>
    <t>ГРАДСКА УПРАВА ЗА ЗАШТИТУ И УНАПРЕЂЕЊЕ ЖИВОТНЕ СРЕДИНЕ</t>
  </si>
  <si>
    <t>91459</t>
  </si>
  <si>
    <t>ОПШТИНСКА УПРАВА СВИЛАЈНАЦ</t>
  </si>
  <si>
    <t>МЕСНА ЗАЈЕДНИЦА РОЋЕВАЦ</t>
  </si>
  <si>
    <t>ЦЕНТАР ЗА КУЛТУРУ СВИЛАЈНАЦ</t>
  </si>
  <si>
    <t>ОПШТИНСКО ПРАВОБРАНИЛАШТВО ОПШТИНЕ СВИЛАЈНАЦ</t>
  </si>
  <si>
    <t>94881</t>
  </si>
  <si>
    <t>ТЕХНИЧКА ШКОЛА ДЕСПОТОВАЦ</t>
  </si>
  <si>
    <t>07186169</t>
  </si>
  <si>
    <t>101360116</t>
  </si>
  <si>
    <t>09743</t>
  </si>
  <si>
    <t>09803</t>
  </si>
  <si>
    <t>80216</t>
  </si>
  <si>
    <t>ШКОЛА ЗА МУЗИЧКЕ ТАЛЕНТЕ У ЋУПРИЈИ</t>
  </si>
  <si>
    <t>ТЕХНИЧКА ШКОЛА У ЋУПРИЈИ</t>
  </si>
  <si>
    <t>ОПШТИНСКА УПРАВА ЋУПРИЈА</t>
  </si>
  <si>
    <t>07336365</t>
  </si>
  <si>
    <t>101374016</t>
  </si>
  <si>
    <t>БУЏЕТСКИ ФОНД ЗА ЗАШТИТУ ЖИВОТНЕ СРЕДИНЕ ОПШТИНЕ ЋУПРИЈА</t>
  </si>
  <si>
    <t>80908</t>
  </si>
  <si>
    <t>МЕСНА ЗАЈЕДНИЦА ПАЉАНЕ</t>
  </si>
  <si>
    <t>96026</t>
  </si>
  <si>
    <t>17877143</t>
  </si>
  <si>
    <t>109066780</t>
  </si>
  <si>
    <t>96036</t>
  </si>
  <si>
    <t>21122742</t>
  </si>
  <si>
    <t>9609</t>
  </si>
  <si>
    <t>109074224</t>
  </si>
  <si>
    <t>СКУПШТИНА ОПШТИНЕ ЋУПРИЈА</t>
  </si>
  <si>
    <t>09698</t>
  </si>
  <si>
    <t>ПРЕДСЕДНИК ОПШТИНЕ ЋУПРИЈА</t>
  </si>
  <si>
    <t>80297</t>
  </si>
  <si>
    <t>ОПШТИНА ЋУПРИЈА-ОПШТИНСКО ВЕЋЕ</t>
  </si>
  <si>
    <t>90271</t>
  </si>
  <si>
    <t>91603</t>
  </si>
  <si>
    <t>06493</t>
  </si>
  <si>
    <t>07116071</t>
  </si>
  <si>
    <t>100876628</t>
  </si>
  <si>
    <t>06497</t>
  </si>
  <si>
    <t>07342772</t>
  </si>
  <si>
    <t>101096327</t>
  </si>
  <si>
    <t>ЗАВИЧАЈНИ МУЗЕЈ ПАРАЋИН</t>
  </si>
  <si>
    <t>06494</t>
  </si>
  <si>
    <t>07414161</t>
  </si>
  <si>
    <t>101613430</t>
  </si>
  <si>
    <t>17128442</t>
  </si>
  <si>
    <t>100875346</t>
  </si>
  <si>
    <t>БУЏЕТСКИ ФОНД ЗА ЗАШТИТУ ЖИВОТНЕ СРЕДИНЕ ОПШТИНЕ ПАРАЋИН</t>
  </si>
  <si>
    <t>80864</t>
  </si>
  <si>
    <t>БУЏЕТСКИ ФОНД ЗА РАЗВОЈ ПОЉОПРИВРЕДЕ У ОПШТИНИ ПАРАЋИН</t>
  </si>
  <si>
    <t>80865</t>
  </si>
  <si>
    <t>09628</t>
  </si>
  <si>
    <t>17582062</t>
  </si>
  <si>
    <t>103504698</t>
  </si>
  <si>
    <t>ТУРИСТИЧКА ОРГАНИЗАЦИЈА ОПШТИНЕ ПАРАЋИН</t>
  </si>
  <si>
    <t>80275</t>
  </si>
  <si>
    <t>17716883</t>
  </si>
  <si>
    <t>105621525</t>
  </si>
  <si>
    <t>СКУПШТИНА ОПШТИНЕ ПАРАЋИН</t>
  </si>
  <si>
    <t>09499</t>
  </si>
  <si>
    <t>ОРГАНИ ОПШТИНЕ (ПРЕДСЕДНИК, ОПШТИНСКО ВЕЋЕ) ПАРАЋИН</t>
  </si>
  <si>
    <t>09699</t>
  </si>
  <si>
    <t>ОПШТИНСКО ПРАВОБРАНИЛАШТВО ОПШТИНЕ ПАРАЋИН</t>
  </si>
  <si>
    <t>94201</t>
  </si>
  <si>
    <t>ПОЉОПРИВРЕДНО-ВЕТЕРИНАРСКА ШКОЛА РЕКОВАЦ</t>
  </si>
  <si>
    <t>ОПШТИНСКА УПРАВА РЕКОВАЦ</t>
  </si>
  <si>
    <t>07360738</t>
  </si>
  <si>
    <t>101283903</t>
  </si>
  <si>
    <t>80678</t>
  </si>
  <si>
    <t>УСТАНОВА ДОМ КУЛТУРЕ РЕКОВАЦ</t>
  </si>
  <si>
    <t>92507</t>
  </si>
  <si>
    <t>17873296</t>
  </si>
  <si>
    <t>108825592</t>
  </si>
  <si>
    <t>СКУПШТИНА ОПШТИНЕ РЕКОВАЦ</t>
  </si>
  <si>
    <t>09700</t>
  </si>
  <si>
    <t>ПРЕДСЕДНИК ОПШТИНЕ И ОПШТИНСКО ВЕЋЕ РЕКОВАЦ</t>
  </si>
  <si>
    <t>80298</t>
  </si>
  <si>
    <t>ШКОЛА ПРИМЕЊЕНИХ УМЕТНОСТИ ШАБАЦ</t>
  </si>
  <si>
    <t>ЕКОНОМСКО-ТРГОВИНСКА ШКОЛА ШАБАЦ</t>
  </si>
  <si>
    <t>ТЕХНИЧКА ШКОЛА ШАБАЦ</t>
  </si>
  <si>
    <t>СТРУЧНА ХЕМИЈСКА И ТЕКСТИЛНА ШКОЛА ШАБАЦ</t>
  </si>
  <si>
    <t>ВИСОКА  ШКОЛА СТРУКОВНИХ СТУДИЈА ЗА ВАСПИТАЧЕ ШАБАЦ</t>
  </si>
  <si>
    <t>МПЗЖС-УПРАВА ЗА АГРАРНА ПЛАЋАЊА</t>
  </si>
  <si>
    <t>14846</t>
  </si>
  <si>
    <t>МАЧВАНСКИ УПРАВНИ ОКРУГ</t>
  </si>
  <si>
    <t>41109</t>
  </si>
  <si>
    <t>17649922</t>
  </si>
  <si>
    <t>104182659</t>
  </si>
  <si>
    <t>ЗАВОД ЗА  ЈАВНО ЗДРАВЉЕ ШАБАЦ</t>
  </si>
  <si>
    <t>ГРАДСКА УПРАВА ШАБАЦ</t>
  </si>
  <si>
    <t>07170122</t>
  </si>
  <si>
    <t>100084619</t>
  </si>
  <si>
    <t>ДИРЕКЦИЈА ЗА ПУТЕВЕ ГРАДА ШАПЦА</t>
  </si>
  <si>
    <t>ТУРИСТИЧКА ОРГАНИЗАЦИЈА ГРАДА ШАПЦА</t>
  </si>
  <si>
    <t>ДИРЕКЦИЈА ЗА ПОЉОПРИВРЕДУ ГРАДА ШАПЦА</t>
  </si>
  <si>
    <t>ГРАДСКО ЈАВНО ПРАВОБРАНИЛАШТВО ШАБАЦ</t>
  </si>
  <si>
    <t>07417</t>
  </si>
  <si>
    <t>07121881</t>
  </si>
  <si>
    <t>100084627</t>
  </si>
  <si>
    <t>КУЛТУРНИ ЦЕНТАР ШАБАЦ</t>
  </si>
  <si>
    <t>НАРОДНИ МУЗЕЈ ШАБАЦ</t>
  </si>
  <si>
    <t>МЕЂУОПШТИНСКИ ИСТОРИЈСКИ АРХИВ ШАБАЦ</t>
  </si>
  <si>
    <t>МЕСНА ЗАЈЕДНИЦА ОЧAГЕ</t>
  </si>
  <si>
    <t>ОПШТИНСКА УПРАВА БОГАТИЋ</t>
  </si>
  <si>
    <t>07170718</t>
  </si>
  <si>
    <t>101442701</t>
  </si>
  <si>
    <t>КУЛТУРНО - ОБРАЗОВНИ ЦЕНТАР БОГАТИЋ</t>
  </si>
  <si>
    <t>ОПШТИНСКО ЈАВНО ПРАВОБРАНИЛАШТВО БОГАТИЋ</t>
  </si>
  <si>
    <t>04472</t>
  </si>
  <si>
    <t>ФОНД ЗА ПРОТИВПОЖАРНУ ЗАШТИТУ ОПШТИНЕ БОГАТИЋ</t>
  </si>
  <si>
    <t>ОПШТИНСКА УПРАВА ВЛАДИМИРЦИ</t>
  </si>
  <si>
    <t>07355831</t>
  </si>
  <si>
    <t>101625765</t>
  </si>
  <si>
    <t>80689</t>
  </si>
  <si>
    <t>ФОНД ЗА УНАПРЕЂЕЊЕ ПОЛОЖАЈА ИЗБЕГЛИХ И ИНТЕРНО РАСЕЉЕНИХ ЛИЦА</t>
  </si>
  <si>
    <t>80690</t>
  </si>
  <si>
    <t>ДИРЕКЦИЈА ЗА ПОЉОПРИВРЕДУ ОПШТИНЕ ВЛАДИМИРЦИ</t>
  </si>
  <si>
    <t>СРЕДЊА ШКОЛА КОЦЕЉЕВА</t>
  </si>
  <si>
    <t>ОПШТИНСКА УПРАВА КОЦЕЉЕВА</t>
  </si>
  <si>
    <t>07353561</t>
  </si>
  <si>
    <t>101399396</t>
  </si>
  <si>
    <t>80686</t>
  </si>
  <si>
    <t>80687</t>
  </si>
  <si>
    <t>ЈП ДИРЕКЦИЈА ЗА ГРАЂЕВИНСКО ЗЕМЉИШТЕ, ПУТЕВЕ И ИЗГРАДЊУ ОПШТИНЕ КОЦЕЉЕВА</t>
  </si>
  <si>
    <t>ОПШТИНСКО ЈАВНО ПРАВОБРАНИЛАШТВО КОЦЕЉЕВА</t>
  </si>
  <si>
    <t>05348</t>
  </si>
  <si>
    <t>ПРЕДСЕДНИК ОПШТИНЕ КОЦЕЉЕВА</t>
  </si>
  <si>
    <t>09962</t>
  </si>
  <si>
    <t>ОПШТИНСКО ВЕЋЕ КОЦЕЉЕВА</t>
  </si>
  <si>
    <t>09963</t>
  </si>
  <si>
    <t>СКУПШТИНА ОПШТИНЕ КОЦЕЉЕВА</t>
  </si>
  <si>
    <t>09964</t>
  </si>
  <si>
    <t>ПРВА ОСНОВНА ШКОЛА КРАЉА ПЕТРА II</t>
  </si>
  <si>
    <t>ТЕХНИЧКА ШКОЛА УЖИЦЕ</t>
  </si>
  <si>
    <t>МЕДИЦИНСКА ШКОЛА УЖИЦЕ</t>
  </si>
  <si>
    <t>РЕГИОНАЛНИ ЦЕНТАР ЗА ТАЛЕНТЕ УЖИЦЕ</t>
  </si>
  <si>
    <t>УМЕТНИЧКА ШКОЛА У УЖИЦУ</t>
  </si>
  <si>
    <t>ДОМ УЧЕНИКА СРЕДЊИХ ШКОЛА УЖИЦЕ</t>
  </si>
  <si>
    <t>ЗЛАТИБОРСКИ УПРАВНИ ОКРУГ</t>
  </si>
  <si>
    <t>41117</t>
  </si>
  <si>
    <t>17650335</t>
  </si>
  <si>
    <t>104166021</t>
  </si>
  <si>
    <t>ЗДРАВСТВЕНИ ЦЕНТАР СА П.О. УЖИЦЕ</t>
  </si>
  <si>
    <t>ГРАД УЖИЦЕ-ГРАДСКА ОПШТИНА СЕВОЈНО-БУЏЕТ</t>
  </si>
  <si>
    <t>СКУПШТИНА ГРАДСКЕ ОПШТИНЕ СЕВОЈНО</t>
  </si>
  <si>
    <t>92059</t>
  </si>
  <si>
    <t>ПРЕДСЕДНИК ГРАДСКЕ ОПШТИНЕ СЕВОЈНО</t>
  </si>
  <si>
    <t>92060</t>
  </si>
  <si>
    <t>ВЕЋЕ ГРАДСКЕ ОПШТИНЕ СЕВОЈНО</t>
  </si>
  <si>
    <t>92061</t>
  </si>
  <si>
    <t>УПРАВА ГРАДСКЕ ОПШТИНЕ СЕВОЈНО</t>
  </si>
  <si>
    <t>92062</t>
  </si>
  <si>
    <t>ГРАДСКА УПРАВА ЗА ПОСЛОВЕ ОРГАНА ГРАДА, ОПШТУ УПРАВУ И ДРУШТВЕНЕ ДЕЛАТНОСТИ</t>
  </si>
  <si>
    <t>07157983</t>
  </si>
  <si>
    <t>101503055</t>
  </si>
  <si>
    <t>СКУПШТИНА ГРАДА УЖИЦЕ</t>
  </si>
  <si>
    <t>09689</t>
  </si>
  <si>
    <t>09740</t>
  </si>
  <si>
    <t>ГРАДСКО ВЕЋЕ УЖИЦЕ</t>
  </si>
  <si>
    <t>09741</t>
  </si>
  <si>
    <t>РЕГИОНАЛНИ ЦЕНТАР ЗА ПРОФЕСИОНАЛНИ РАЗВОЈ ЗАПОСЛЕНИХ  У ОБРАЗОВАЊУ УЖИЦЕ</t>
  </si>
  <si>
    <t>НАРОДНО ПОЗОРИШТЕ УЖИЦЕ</t>
  </si>
  <si>
    <t>НАРОДНИ МУЗЕЈ УЖИЦЕ</t>
  </si>
  <si>
    <t>ИСТОРИЈСКИ АРХИВ УЖИЦЕ</t>
  </si>
  <si>
    <t>НАРОДНА БИБЛИОТЕКА УЖИЦЕ</t>
  </si>
  <si>
    <t>80953</t>
  </si>
  <si>
    <t>ГРАДСКА УПРАВА ЗА ИНСПЕКЦИЈСКЕ ПОСЛОВЕ И КОМУНАЛНУ ПОЛИЦИЈУ</t>
  </si>
  <si>
    <t>80954</t>
  </si>
  <si>
    <t>ГРАДСКА УПРАВА ЗА УРБАНИЗАМ, ИЗГРАДЊУ И ИМОВИНСКО-ПРАВНЕ ПОСЛОВЕ</t>
  </si>
  <si>
    <t>НАРОДНА БИБЛИОТЕКА АРИЉЕ</t>
  </si>
  <si>
    <t>ОПШТИНСКА УПРАВА АРИЉЕ</t>
  </si>
  <si>
    <t>07254628</t>
  </si>
  <si>
    <t>100493722</t>
  </si>
  <si>
    <t>ОПШТИНСКО ЈАВНО ПРАВОБРАНИЛАШТВО АРИЉЕ</t>
  </si>
  <si>
    <t>03978</t>
  </si>
  <si>
    <t>17180584</t>
  </si>
  <si>
    <t>100493747</t>
  </si>
  <si>
    <t>СКУПШТИНА ОПШТИНЕ АРИЉЕ</t>
  </si>
  <si>
    <t>91714</t>
  </si>
  <si>
    <t>ПРЕДСЕДНИК ОПШТИНЕ АРИЉЕ</t>
  </si>
  <si>
    <t>91715</t>
  </si>
  <si>
    <t>ОПШТИНСКО ВЕЋЕ ОПШТИНЕ АРИЉЕ</t>
  </si>
  <si>
    <t>91716</t>
  </si>
  <si>
    <t>УГОСТИТЕЉСКО-ТУРИСТИЧКА ШКОЛА ЧАЈЕТИНА</t>
  </si>
  <si>
    <t>ОПШТИНСКА УПРАВА ЧАЈЕТИНА</t>
  </si>
  <si>
    <t>07353553</t>
  </si>
  <si>
    <t>101072148</t>
  </si>
  <si>
    <t>СКУПШТИНА ОПШТИНЕ ЧАЈЕТИНА</t>
  </si>
  <si>
    <t>92510</t>
  </si>
  <si>
    <t>ПРЕДСЕДНИК ОПШТИНЕ ЧАЈЕТИНА</t>
  </si>
  <si>
    <t>92511</t>
  </si>
  <si>
    <t>ОПШТИНСКО ВЕЋЕ ОПШТИНЕ ЧАЈЕТИНА</t>
  </si>
  <si>
    <t>92512</t>
  </si>
  <si>
    <t>ТЕХНИЧКА ШКОЛА БАЈИНА БАШТА</t>
  </si>
  <si>
    <t>МЕСНА ЗАЈЕДНИЦА СИЈЕРАЧ</t>
  </si>
  <si>
    <t>МЕСНА ЗАЈЕДНИЦА ЛУГ 1</t>
  </si>
  <si>
    <t>ОПШТИНСКА УПРАВА БАЈИНА БАШТА</t>
  </si>
  <si>
    <t>07355866</t>
  </si>
  <si>
    <t>101960656</t>
  </si>
  <si>
    <t>09691</t>
  </si>
  <si>
    <t>92474</t>
  </si>
  <si>
    <t>ТЕХНИЧКА ШКОЛА ИВАЊИЦА</t>
  </si>
  <si>
    <t>ДОМ УЧЕНИКА СРЕДЊИХ ШКОЛА ИВАЊИЦА</t>
  </si>
  <si>
    <t>06981984</t>
  </si>
  <si>
    <t>101063437</t>
  </si>
  <si>
    <t>80681</t>
  </si>
  <si>
    <t>05159</t>
  </si>
  <si>
    <t>СКУПШТИНА ОПШТИНЕ ИВАЊИЦА</t>
  </si>
  <si>
    <t>09715</t>
  </si>
  <si>
    <t>ОПШТИНСКО ВЕЋЕ И ПРЕДСЕДНИК ОПШТИНЕ ИВАЊИЦА</t>
  </si>
  <si>
    <t>80288</t>
  </si>
  <si>
    <t>ТЕХНИЧКА ШКОЛА КОСЈЕРИЋ</t>
  </si>
  <si>
    <t>07357826</t>
  </si>
  <si>
    <t>101090852</t>
  </si>
  <si>
    <t>ОПШТИНСКА УПРАВА КОСЈЕРИЋ</t>
  </si>
  <si>
    <t>СКУПШТИНА ОПШТИНЕ КОСЈЕРИЋ</t>
  </si>
  <si>
    <t>91694</t>
  </si>
  <si>
    <t>ОПШТИНСКО ЈАВНО ПРАВОБРАНИЛАШТВО КОСЈЕРИЋ</t>
  </si>
  <si>
    <t>91695</t>
  </si>
  <si>
    <t>ПРЕДСЕДНИК ОПШТИНЕ КОСЈЕРИЋ</t>
  </si>
  <si>
    <t>91777</t>
  </si>
  <si>
    <t>ОПШТИНСКО ВЕЋЕ КОСЈЕРИЋ</t>
  </si>
  <si>
    <t>91778</t>
  </si>
  <si>
    <t>ТЕХНИЧКА ШКОЛА ПОЖЕГА</t>
  </si>
  <si>
    <t>07158122</t>
  </si>
  <si>
    <t>100860638</t>
  </si>
  <si>
    <t>НАРОДНА БИБЛИОТЕКА ПОЖЕГА</t>
  </si>
  <si>
    <t>ОПШТИНСКА УПРАВА ПОЖЕГА</t>
  </si>
  <si>
    <t>КУЛТУРНИ ЦЕНТАР ПОЖЕГА</t>
  </si>
  <si>
    <t>ТУРИСТИЧКА ОРГАНИЗАЦИЈА  ПОЖЕГА</t>
  </si>
  <si>
    <t>06707</t>
  </si>
  <si>
    <t>07266901</t>
  </si>
  <si>
    <t>100862877</t>
  </si>
  <si>
    <t>ПРЕДСЕДНИК ОПШТИНЕ ПОЖЕГА</t>
  </si>
  <si>
    <t>96368</t>
  </si>
  <si>
    <t>ОПШТИНСКО ВЕЋЕ ОПШТИНЕ ПОЖЕГА</t>
  </si>
  <si>
    <t>96369</t>
  </si>
  <si>
    <t>СКУПШТИНА ОПШТИНЕ ПОЖЕГА</t>
  </si>
  <si>
    <t>96370</t>
  </si>
  <si>
    <t>ТЕХНИЧКА ШКОЛА ВАЉЕВО</t>
  </si>
  <si>
    <t>ВИСОКА ПОСЛОВНА ШКОЛА СТРУКОВНИХ СТУДИЈА ВАЉЕВО</t>
  </si>
  <si>
    <t>КОЛУБАРСКИ УПРАВНИ ОКРУГ</t>
  </si>
  <si>
    <t>41110</t>
  </si>
  <si>
    <t>17650297</t>
  </si>
  <si>
    <t>104168610</t>
  </si>
  <si>
    <t>07705</t>
  </si>
  <si>
    <t>МЕЂУОПШТИНСКИ ИСТОРИЈСКИ АРХИВ ВАЉЕВО</t>
  </si>
  <si>
    <t>МЕСНА ЗАЈЕДНИЦА РАЂЕВО СЕЛО</t>
  </si>
  <si>
    <t>ЗАВОД ЗА ЗАШТИТУ СПОМЕНИКА КУЛТУРЕ ВАЉЕВО</t>
  </si>
  <si>
    <t>10012</t>
  </si>
  <si>
    <t>80087</t>
  </si>
  <si>
    <t>БУЏЕТСКИ ФОНД ЗА ЗАШТИТУ ЖИВОТНЕ СРЕДИНЕ ГРАДА ВАЉЕВА</t>
  </si>
  <si>
    <t>80824</t>
  </si>
  <si>
    <t>07256230</t>
  </si>
  <si>
    <t>101598037</t>
  </si>
  <si>
    <t>80660</t>
  </si>
  <si>
    <t>10013</t>
  </si>
  <si>
    <t>91560</t>
  </si>
  <si>
    <t>91561</t>
  </si>
  <si>
    <t>07353154</t>
  </si>
  <si>
    <t>101343119</t>
  </si>
  <si>
    <t>ГРАДСКА БИБЛИОТЕКА ЛАЈКОВАЦ</t>
  </si>
  <si>
    <t>92508</t>
  </si>
  <si>
    <t>17872516</t>
  </si>
  <si>
    <t>108841824</t>
  </si>
  <si>
    <t>09817</t>
  </si>
  <si>
    <t>10057</t>
  </si>
  <si>
    <t>92028</t>
  </si>
  <si>
    <t>МЕСНА ЗАЈЕДНИЦА ПОПАДИЋ</t>
  </si>
  <si>
    <t>06250</t>
  </si>
  <si>
    <t>07134827</t>
  </si>
  <si>
    <t>МЕСНА ЗАЈЕДНИЦА СЕЛО МИОНИЦА</t>
  </si>
  <si>
    <t>06235</t>
  </si>
  <si>
    <t>07134835</t>
  </si>
  <si>
    <t>103758347</t>
  </si>
  <si>
    <t>МЕСНА ЗАЈЕДНИЦА РАЈКОВИЋ</t>
  </si>
  <si>
    <t>06252</t>
  </si>
  <si>
    <t>07134843</t>
  </si>
  <si>
    <t>103551299</t>
  </si>
  <si>
    <t>МЕСНА ЗАЈЕДНИЦА БРЕЖЂЕ</t>
  </si>
  <si>
    <t>06233</t>
  </si>
  <si>
    <t>07134851</t>
  </si>
  <si>
    <t>06249</t>
  </si>
  <si>
    <t>07136927</t>
  </si>
  <si>
    <t>07188781</t>
  </si>
  <si>
    <t>101391896</t>
  </si>
  <si>
    <t>МЕСНА ЗАЈЕДНИЦА ШУШЕОКА</t>
  </si>
  <si>
    <t>06230</t>
  </si>
  <si>
    <t>МЕСНА ЗАЈЕДНИЦА КЛАШНИЋ</t>
  </si>
  <si>
    <t>06241</t>
  </si>
  <si>
    <t>06234</t>
  </si>
  <si>
    <t>07201249</t>
  </si>
  <si>
    <t>101392194</t>
  </si>
  <si>
    <t>МЕСНА ЗАЈЕДНИЦА МИОНИЦА ВАРОШ</t>
  </si>
  <si>
    <t>06246</t>
  </si>
  <si>
    <t>07246595</t>
  </si>
  <si>
    <t>МЕСНА ЗАЈЕДНИЦА ОСЕЧЕНИЦА</t>
  </si>
  <si>
    <t>06247</t>
  </si>
  <si>
    <t>07246862</t>
  </si>
  <si>
    <t>МЕСНА ЗАЈЕДНИЦА КРЧМАР</t>
  </si>
  <si>
    <t>06244</t>
  </si>
  <si>
    <t>07313594</t>
  </si>
  <si>
    <t>МЕСНА ЗАЈЕДНИЦА ПАШТРИЋ</t>
  </si>
  <si>
    <t>06248</t>
  </si>
  <si>
    <t>07315996</t>
  </si>
  <si>
    <t>МЕСНА ЗАЈЕДНИЦА МАЉЕВИЋ</t>
  </si>
  <si>
    <t>06245</t>
  </si>
  <si>
    <t>07316020</t>
  </si>
  <si>
    <t>103730190</t>
  </si>
  <si>
    <t>МЕСНА ЗАЈЕДНИЦА ТОЛИЋ</t>
  </si>
  <si>
    <t>06259</t>
  </si>
  <si>
    <t>07316046</t>
  </si>
  <si>
    <t>06257</t>
  </si>
  <si>
    <t>07316054</t>
  </si>
  <si>
    <t>103730204</t>
  </si>
  <si>
    <t>МЕСНА ЗАЈЕДНИЦА ТОДОРИН ДО</t>
  </si>
  <si>
    <t>06258</t>
  </si>
  <si>
    <t>07316062</t>
  </si>
  <si>
    <t>103789670</t>
  </si>
  <si>
    <t>МЕСНА ЗАЈЕДНИЦА СТРУГАНИК</t>
  </si>
  <si>
    <t>06256</t>
  </si>
  <si>
    <t>07316097</t>
  </si>
  <si>
    <t>МЕСНА ЗАЈЕДНИЦА РОБАЈЕ</t>
  </si>
  <si>
    <t>06254</t>
  </si>
  <si>
    <t>07316127</t>
  </si>
  <si>
    <t>06242</t>
  </si>
  <si>
    <t>07316143</t>
  </si>
  <si>
    <t>МЕСНА ЗАЈЕДНИЦА РАДОБИЋ</t>
  </si>
  <si>
    <t>06251</t>
  </si>
  <si>
    <t>07316151</t>
  </si>
  <si>
    <t>103733874</t>
  </si>
  <si>
    <t>МЕСНА ЗАЈЕДНИЦА САНКОВИЋ</t>
  </si>
  <si>
    <t>06255</t>
  </si>
  <si>
    <t>07316178</t>
  </si>
  <si>
    <t>УСТАНОВА ЗА ФИЗИЧКУ КУЛТУРУ МИОНИЦА</t>
  </si>
  <si>
    <t>МЕСНА ЗАЈЕДНИЦА БАЊА ВРУЈЦИ</t>
  </si>
  <si>
    <t>09832</t>
  </si>
  <si>
    <t>17620169</t>
  </si>
  <si>
    <t>103705225</t>
  </si>
  <si>
    <t>МЕСНА ЗАЈЕДНИЦА ВРТИГЛАВ</t>
  </si>
  <si>
    <t>09833</t>
  </si>
  <si>
    <t>17622129</t>
  </si>
  <si>
    <t>103715559</t>
  </si>
  <si>
    <t>91806</t>
  </si>
  <si>
    <t>91807</t>
  </si>
  <si>
    <t>91808</t>
  </si>
  <si>
    <t>91689</t>
  </si>
  <si>
    <t>91690</t>
  </si>
  <si>
    <t>91691</t>
  </si>
  <si>
    <t>91692</t>
  </si>
  <si>
    <t>91672</t>
  </si>
  <si>
    <t>91680</t>
  </si>
  <si>
    <t>91683</t>
  </si>
  <si>
    <t>ТЕХНИЧКА ШКОЛА П.О. ВРАЊЕ</t>
  </si>
  <si>
    <t>ЕКОНОМСКО-ТРГОВИНСКА ШКОЛА ВРАЊЕ</t>
  </si>
  <si>
    <t>ХЕМИЈСКО-ТЕХНОЛОШКА ШКОЛА ВРАЊЕ</t>
  </si>
  <si>
    <t>РЕГИОНАЛНИ ЦЕНТАР ЗА ТАЛЕНТЕ ВРАЊЕ</t>
  </si>
  <si>
    <t>ДОМ УЧЕНИКА СРЕДЊИХ ШКОЛА ВРАЊЕ</t>
  </si>
  <si>
    <t>ПЕДАГОШКИ ФАКУЛТЕТ У ВРАЊУ УНИВЕРЗИТЕТА У НИШУ</t>
  </si>
  <si>
    <t>ПЧИЊСКИ УПРАВНИ ОКРУГ</t>
  </si>
  <si>
    <t>41125</t>
  </si>
  <si>
    <t>17649949</t>
  </si>
  <si>
    <t>102623814</t>
  </si>
  <si>
    <t>ЗДРАВСТВЕНИ ЦЕНТАР У ВРАЊУ</t>
  </si>
  <si>
    <t>07179715</t>
  </si>
  <si>
    <t>100548456</t>
  </si>
  <si>
    <t>УПРАВА ГРАДА ВРАЊА</t>
  </si>
  <si>
    <t>08033</t>
  </si>
  <si>
    <t>ГРАДСКО ЈАВНО ПРАВОБРАНИЛАШТВО ВРАЊЕ</t>
  </si>
  <si>
    <t>08034</t>
  </si>
  <si>
    <t>17467913</t>
  </si>
  <si>
    <t>102639129</t>
  </si>
  <si>
    <t>08068</t>
  </si>
  <si>
    <t>70443</t>
  </si>
  <si>
    <t>07139047</t>
  </si>
  <si>
    <t>100553668</t>
  </si>
  <si>
    <t>ЦЕНТАР ЗА РАЗВОЈ ЛОКАЛНИХ УСЛУГА СОЦИЈАЛНЕ ЗАШТИТЕ У ВРАЊУ</t>
  </si>
  <si>
    <t>ЈАВНА УСТАНОВА НАРОДНИ УНИВЕРЗИТЕТ ВРАЊЕ</t>
  </si>
  <si>
    <t>НАРОДНИ МУЗЕЈ ВРАЊЕ</t>
  </si>
  <si>
    <t>ОМЛАДИНСКИ САВЕЗ ГРАДА ВРАЊА</t>
  </si>
  <si>
    <t>ЈАВНА СЛУЖБА ТУРИСТИЧКА ОРГАНИЗАЦИЈА ГРАДА ВРАЊЕ</t>
  </si>
  <si>
    <t>МЕСНА ЗАЈЕДНИЦА ДОЊЕ ТРЕБЕШЊЕ</t>
  </si>
  <si>
    <t>СКУПШТИНА ГРАДА ВРАЊА</t>
  </si>
  <si>
    <t>83544</t>
  </si>
  <si>
    <t>ГРАДОНАЧЕЛНИК ГРАДА ВРАЊА</t>
  </si>
  <si>
    <t>92475</t>
  </si>
  <si>
    <t>ГРАДСКО ВЕЋЕ ГРАДА ВРАЊА</t>
  </si>
  <si>
    <t>92476</t>
  </si>
  <si>
    <t>ШКОЛА ЗА ОСНОВНО МУЗИЧКО ОБРАЗОВАЊЕ И ВАСПИТАЊЕ БУЈАНОВАЦ</t>
  </si>
  <si>
    <t>103617080</t>
  </si>
  <si>
    <t>МЕСНА ЗАЈЕДНИЦА СПАНЧЕВАЦ</t>
  </si>
  <si>
    <t>МЕСНА ЗАЈЕДНИЦА ЛОПАРДИНЦЕ</t>
  </si>
  <si>
    <t>МЕСНА ЗАЈЕДНИЦА ЛУЧАНЕ</t>
  </si>
  <si>
    <t>ОПШТИНСКА УПРАВА БУЈАНОВАЦ</t>
  </si>
  <si>
    <t>07337604</t>
  </si>
  <si>
    <t>100975591</t>
  </si>
  <si>
    <t>ТУРИСТИЧКА ОРГАНИЗАЦИЈА ОПШТИНЕ БУЈАНОВАЦ</t>
  </si>
  <si>
    <t>ДОМ УЧЕНИКА СРЕДЊИХ ШКОЛА СУРДУЛИЦА</t>
  </si>
  <si>
    <t>ЗДРАВСТВЕНИ ЦЕНТАР СУРДУЛИЦА</t>
  </si>
  <si>
    <t>СПЕЦИЈАЛНА БОЛНИЦА ЗА ПЛУЋНЕ БОЛЕСТИ И ТУБЕРКУЛОЗУ СУРДУЛИЦА</t>
  </si>
  <si>
    <t>07223</t>
  </si>
  <si>
    <t>ОПШТИНСКА УПРАВА СУРДУЛИЦА</t>
  </si>
  <si>
    <t>ТУРИСТИЧКА ОРГАНИЗАЦИЈА ОПШТИНЕ СУРДУЛИЦА</t>
  </si>
  <si>
    <t>МЕСНА ЗАЈЕДНИЦА СУРДУЛИЦА 2</t>
  </si>
  <si>
    <t>94757</t>
  </si>
  <si>
    <t>17832719</t>
  </si>
  <si>
    <t>108047597</t>
  </si>
  <si>
    <t>ФОНД ЗА ЗДРАВСТВЕНУ ЗАШТИТУ СУРДУЛИЦА</t>
  </si>
  <si>
    <t>СКУПШТИНА ОПШТИНЕ СУРДУЛИЦА</t>
  </si>
  <si>
    <t>96384</t>
  </si>
  <si>
    <t>ОПШТИНСКО ВЕЋЕ СУРДУЛИЦА</t>
  </si>
  <si>
    <t>96385</t>
  </si>
  <si>
    <t>ПРЕДСЕДНИК ОПШТИНЕ СУРДУЛИЦА</t>
  </si>
  <si>
    <t>96386</t>
  </si>
  <si>
    <t>ОПШТИНСКО ПРАВОБРАНИЛАШТВО СУРДУЛИЦА</t>
  </si>
  <si>
    <t>96387</t>
  </si>
  <si>
    <t>07222483</t>
  </si>
  <si>
    <t>100924833</t>
  </si>
  <si>
    <t>ОПШТИНСКА УПРАВА ВЛАДИЧИН ХАН</t>
  </si>
  <si>
    <t>106743429</t>
  </si>
  <si>
    <t>СПОРТСКИ САВЕЗ ОПШТИНЕ ВЛАДИЧИН ХАН</t>
  </si>
  <si>
    <t>ОПШТИНА ВЛАДИЧИН ХАН-КАНЦЕЛАРИЈА НАРОДНОГ БРАНИОЦА</t>
  </si>
  <si>
    <t>09989</t>
  </si>
  <si>
    <t>17635778</t>
  </si>
  <si>
    <t>104099701</t>
  </si>
  <si>
    <t>СКУПШТИНА ОПШТИНЕ ВЛАДИЧИН ХАН</t>
  </si>
  <si>
    <t>91182</t>
  </si>
  <si>
    <t>ПРЕДСЕДНИК ОПШТИНЕ ВЛАДИЧИН ХАН</t>
  </si>
  <si>
    <t>91183</t>
  </si>
  <si>
    <t>ОПШТИНСКО ВЕЋЕ ОПШТИНE ВЛАДИЧИН ХАН</t>
  </si>
  <si>
    <t>91184</t>
  </si>
  <si>
    <t>ОПШТИНСКО ПРАВОБРАНИЛАШТВО ВЛАДИЧИН ХАН</t>
  </si>
  <si>
    <t>96390</t>
  </si>
  <si>
    <t>ОРГАНИЗАЦИЈА ЗА ФИЗИЧКУ КУЛТУРУ ПРЕШЕВО</t>
  </si>
  <si>
    <t>ОПШТИНСКА УПРАВА ПРЕШЕВО</t>
  </si>
  <si>
    <t>07178409</t>
  </si>
  <si>
    <t>100955266</t>
  </si>
  <si>
    <t>109108296</t>
  </si>
  <si>
    <t>96206</t>
  </si>
  <si>
    <t>17870777</t>
  </si>
  <si>
    <t>109108323</t>
  </si>
  <si>
    <t>96207</t>
  </si>
  <si>
    <t>17870785</t>
  </si>
  <si>
    <t>109108315</t>
  </si>
  <si>
    <t>96208</t>
  </si>
  <si>
    <t>17870793</t>
  </si>
  <si>
    <t>109108307</t>
  </si>
  <si>
    <t>МЕСНА ЗАЈЕДНИЦА ТРНАВСКА РЕКА</t>
  </si>
  <si>
    <t>96205</t>
  </si>
  <si>
    <t>17870807</t>
  </si>
  <si>
    <t>109108288</t>
  </si>
  <si>
    <t>МЕСНА ЗАЈЕДНИЦА ГОЛЕМИ ДОЛ</t>
  </si>
  <si>
    <t>96204</t>
  </si>
  <si>
    <t>17870815</t>
  </si>
  <si>
    <t>109108331</t>
  </si>
  <si>
    <t>ОПШТИНСКА УПРАВА ТРГОВИШТЕ</t>
  </si>
  <si>
    <t>07214316</t>
  </si>
  <si>
    <t>100757341</t>
  </si>
  <si>
    <t>96024</t>
  </si>
  <si>
    <t>17874977</t>
  </si>
  <si>
    <t>109061454</t>
  </si>
  <si>
    <t>ДОМ УЧЕНИКА СРЕДЊИХ ШКОЛА У БОСИЛЕГРАДУ</t>
  </si>
  <si>
    <t>ОПШТИНСКО ВЕЋЕ БОСИЛЕГРАД</t>
  </si>
  <si>
    <t>04601</t>
  </si>
  <si>
    <t>ОПШТИНСКА УПРАВА БОСИЛЕГРАД</t>
  </si>
  <si>
    <t>07197144</t>
  </si>
  <si>
    <t>100981381</t>
  </si>
  <si>
    <t>ФОНД ЗА РАЗВОЈ ПОЉОПРИВРЕДЕ ОПШТИНЕ БОСИЛЕГРАД</t>
  </si>
  <si>
    <t>96318</t>
  </si>
  <si>
    <t>17866346</t>
  </si>
  <si>
    <t>108391498</t>
  </si>
  <si>
    <t>ЕКОНОМСКО-ТРГОВИНСКА ШКОЛА ЗАЈЕЧАР</t>
  </si>
  <si>
    <t>МЕДИЦИНСКА ШКОЛА ЗАЈЕЧАР</t>
  </si>
  <si>
    <t>ТЕХНИЧКА ШКОЛА ЗАЈЕЧАР</t>
  </si>
  <si>
    <t>ЗАЈЕЧАРСКИ УПРАВНИ ОКРУГ</t>
  </si>
  <si>
    <t>41116</t>
  </si>
  <si>
    <t>17649540</t>
  </si>
  <si>
    <t>104187905</t>
  </si>
  <si>
    <t>ГРАДСКА УПРАВА ЗАЈЕЧАР</t>
  </si>
  <si>
    <t>80378</t>
  </si>
  <si>
    <t>17769529</t>
  </si>
  <si>
    <t>106195258</t>
  </si>
  <si>
    <t>08162</t>
  </si>
  <si>
    <t>07222629</t>
  </si>
  <si>
    <t>100578972</t>
  </si>
  <si>
    <t>УСТАНОВА ЗА ДНЕВНИ БОРАВАК ДЕЦЕ И ОМЛАДИНЕ ОМЕТЕНЕ У РАЗВОЈУ У ЗАЈЕЧАРУ</t>
  </si>
  <si>
    <t>ТУРИСТИЧКА ОРГАНИЗАЦИЈА ГРАДА ЗАЈЕЧАРА - У ЛИКВИДАЦИЈИ</t>
  </si>
  <si>
    <t>08163</t>
  </si>
  <si>
    <t>17182021</t>
  </si>
  <si>
    <t>101334812</t>
  </si>
  <si>
    <t>МЕСНА ЗАЈЕДНИЦА ВРAТАРНИЦА</t>
  </si>
  <si>
    <t>ГРАД ЗАЈЕЧАР - ГРАДОНАЧЕЛНИК ГРАДА</t>
  </si>
  <si>
    <t>90272</t>
  </si>
  <si>
    <t>ГРАД ЗАЈЕЧАР - ГРАДСКО ВЕЋЕ ГРАДА</t>
  </si>
  <si>
    <t>90273</t>
  </si>
  <si>
    <t>ГРАД ЗАЈЕЧАР - СКУПШТИНА ГРАДА</t>
  </si>
  <si>
    <t>90274</t>
  </si>
  <si>
    <t>ОПШТИНСКА УПРАВА БОЉЕВАЦ</t>
  </si>
  <si>
    <t>04537</t>
  </si>
  <si>
    <t>КУЛТУРНО-ОБРАЗОВНИ ЦЕНТАР БОЉЕВАЦ</t>
  </si>
  <si>
    <t>80843</t>
  </si>
  <si>
    <t>ФОНД ЗА РАЗВОЈ ПОЉОПРИВРЕДЕ ОПШТИНЕ БОЉЕВАЦ</t>
  </si>
  <si>
    <t>92479</t>
  </si>
  <si>
    <t>71025</t>
  </si>
  <si>
    <t>21071293</t>
  </si>
  <si>
    <t>108813308</t>
  </si>
  <si>
    <t>ОПШТИНА БОЉЕВАЦ СКУПШТИНА ОПШТИНЕ</t>
  </si>
  <si>
    <t>91185</t>
  </si>
  <si>
    <t>ОПШТИНА БОЉЕВАЦ ПРЕДСЕДНИК ОПШТИНЕ</t>
  </si>
  <si>
    <t>91186</t>
  </si>
  <si>
    <t>ОПШТИНА БОЉЕВАЦ ОПШТИНСКО ВЕЋЕ</t>
  </si>
  <si>
    <t>91187</t>
  </si>
  <si>
    <t>ОПШТИНСКО ПРАВОБРАНИЛАШТВО ОПШТИНЕ БОЉЕВАЦ</t>
  </si>
  <si>
    <t>96201</t>
  </si>
  <si>
    <t>ЗАВОД ЗА ВАСПИТАЊЕ ДЕЦЕ И ОМЛАДИНЕ-КЊАЖЕВАЦ</t>
  </si>
  <si>
    <t>ТЕХНИЧКА ШКОЛА КЊАЖЕВАЦ</t>
  </si>
  <si>
    <t>ДОМ УЧЕНИКА СРЕДЊИХ ШКОЛА КЊАЖЕВАЦ</t>
  </si>
  <si>
    <t>КЊАЖЕВЦ</t>
  </si>
  <si>
    <t>ЗДРАВСТВЕНИ ЦЕНТАР КЊАЖЕВАЦ</t>
  </si>
  <si>
    <t>ОПШТИНСКA УПРАВA КЊАЖЕВАЦ</t>
  </si>
  <si>
    <t>05261</t>
  </si>
  <si>
    <t>РЕГИОНАЛНИ ЦЕНТАР ЗА СТРУЧНО УСАВРШАВАЊЕ КЊАЖЕВАЦ</t>
  </si>
  <si>
    <t>70690</t>
  </si>
  <si>
    <t>ЗАВИЧАЈНИ МУЗЕЈ КЊАЖЕВАЦ</t>
  </si>
  <si>
    <t>ДОМ КУЛТУРЕ КЊАЖЕВАЦ</t>
  </si>
  <si>
    <t>ТУРИСТИЧКА ОРГАНИЗАЦИЈА ОПШТИНЕ КЊАЖЕВАЦ</t>
  </si>
  <si>
    <t>МЕСНА ЗАЈЕДНИЦА ШТИТАРАЦ</t>
  </si>
  <si>
    <t>05345</t>
  </si>
  <si>
    <t>07215673</t>
  </si>
  <si>
    <t>109000524</t>
  </si>
  <si>
    <t>ДРУГА МЕСНА ЗАЈЕДНИЦА КЊАЖЕВАЦ</t>
  </si>
  <si>
    <t>ФОНД ЗА РАЗВОЈ ПОЉОПРИВРЕДЕ ОПШТИНЕ КЊАЖЕВАЦ</t>
  </si>
  <si>
    <t>ФОНД СОЛИДАРНЕ СТАМБЕНЕ ИЗГРАДЊЕ ОПШТИНЕ КЊАЖЕВАЦ</t>
  </si>
  <si>
    <t>ОПШТИНА КЊАЖЕВАЦ СКУПШТИНА ОПШТИНЕ</t>
  </si>
  <si>
    <t>91747</t>
  </si>
  <si>
    <t>ОПШТИНА КЊАЖЕВАЦ ОПШТИНСКО ВЕЋЕ</t>
  </si>
  <si>
    <t>91748</t>
  </si>
  <si>
    <t>ОПШТИНА КЊАЖЕВАЦ ПРЕДСЕДНИК ОПШТИНЕ</t>
  </si>
  <si>
    <t>91749</t>
  </si>
  <si>
    <t>ТЕХНИЧКА ШКОЛА БОР</t>
  </si>
  <si>
    <t>РЕГИОНАЛНИ ЦЕНТАР ЗА ТАЛЕНТЕ БОР</t>
  </si>
  <si>
    <t>БОРСКИ УПРАВНИ ОКРУГ</t>
  </si>
  <si>
    <t>41115</t>
  </si>
  <si>
    <t>17649957</t>
  </si>
  <si>
    <t>104190208</t>
  </si>
  <si>
    <t>ОПШТА БОЛНИЦА БОР</t>
  </si>
  <si>
    <t>92501</t>
  </si>
  <si>
    <t>17870157</t>
  </si>
  <si>
    <t>108834325</t>
  </si>
  <si>
    <t>ДОМ ЗДРАВЉА БОР</t>
  </si>
  <si>
    <t>92504</t>
  </si>
  <si>
    <t>17870165</t>
  </si>
  <si>
    <t>108836097</t>
  </si>
  <si>
    <t>ОПШТИНСКА УПРАВА БОР</t>
  </si>
  <si>
    <t>80851</t>
  </si>
  <si>
    <t>ФОНД ЗА ФИНАНСИРАЊЕ АКТИВНЕ ПОЛИТИКЕ ЗАПОШЉАВАЊА</t>
  </si>
  <si>
    <t>80893</t>
  </si>
  <si>
    <t>ФОНД ЗА ФИНАНСИРАЊЕ РАЗВОЈА ПОЉОПРИВРЕДЕ</t>
  </si>
  <si>
    <t>80920</t>
  </si>
  <si>
    <t>ФОНД ЗА ПОПУЛАЦИОНУ ПОЛИТИКУ ОПШТИНЕ</t>
  </si>
  <si>
    <t>80921</t>
  </si>
  <si>
    <t>04566</t>
  </si>
  <si>
    <t>НАРОДНА БИБЛИОТЕКА БОР</t>
  </si>
  <si>
    <t>ЦЕНТАР ЗА КУЛТУРУ - У ЛИКВИДАЦИЈИ</t>
  </si>
  <si>
    <t>04598</t>
  </si>
  <si>
    <t>17001965</t>
  </si>
  <si>
    <t>100499852</t>
  </si>
  <si>
    <t>80247</t>
  </si>
  <si>
    <t>17661442</t>
  </si>
  <si>
    <t>104565174</t>
  </si>
  <si>
    <t>ОПШТИНА БОР СКУПШТИНА ОПШТИНЕ</t>
  </si>
  <si>
    <t>91493</t>
  </si>
  <si>
    <t>ОПШТИНА БОР ПРЕДСЕДНИК ОПШТИНЕ</t>
  </si>
  <si>
    <t>91494</t>
  </si>
  <si>
    <t>ОПШТИНА БОР ОПШТИНСКО ВЕЋЕ</t>
  </si>
  <si>
    <t>91495</t>
  </si>
  <si>
    <t>ТЕХНИЧКА ШКОЛА НЕГОТИН</t>
  </si>
  <si>
    <t>ЗДРАВСТВЕНИ ЦЕНТАР НЕГОТИН</t>
  </si>
  <si>
    <t>100566475</t>
  </si>
  <si>
    <t>ОПШТИНСКА УПРАВА НЕГОТИН</t>
  </si>
  <si>
    <t>06295</t>
  </si>
  <si>
    <t>ЗАВОД ЗА УРБАНИСТИЧКО ПЛАНИРАЊЕ И ПРОЈЕКТОВАЊЕ ОПШТИНЕ НЕГОТИН</t>
  </si>
  <si>
    <t>ИСТОРИЈСКИ АРХИВ НЕГОТИН</t>
  </si>
  <si>
    <t>ФОНД СОЛИДАРНЕ СТАМБЕНЕ ИЗГРАДЊЕ ОПШТИНЕ НЕГОТИН</t>
  </si>
  <si>
    <t>ОПШТИНА НЕГОТИН-СКУПШТИНА ОПШТИНЕ</t>
  </si>
  <si>
    <t>91544</t>
  </si>
  <si>
    <t>ОПШТИНА НЕГОТИН-ПРЕДСЕДНИК ОПШТИНЕ</t>
  </si>
  <si>
    <t>91545</t>
  </si>
  <si>
    <t>ОПШТИНА НЕГОТИН-ОПШТИНСКО ВЕЋЕ</t>
  </si>
  <si>
    <t>91546</t>
  </si>
  <si>
    <t>ЗДРАВСТВЕНИ ЦЕНТАР КЛАДОВО</t>
  </si>
  <si>
    <t>ОПШТИНСКА УПРАВА КЛАДОВО</t>
  </si>
  <si>
    <t>80623</t>
  </si>
  <si>
    <t>ФОНД ЗА СТИПЕНДИРАЊЕ УЧЕНИКА И СТУДЕНАТА ОПШТИНЕ КЛАДОВО</t>
  </si>
  <si>
    <t>ФОНД ЗА ПОМОЋ ПРИ ЛЕЧЕЊУ ТЕШКО ОБОЛЕЛЕ ДЕЦЕ И ОМЛАДИНЕ - КЛАДОВО</t>
  </si>
  <si>
    <t>ФОНД ЗА ПОМОЋ ПРИ ЛЕЧЕЊУ СТЕРИЛИТЕТА И ВЕШТАЧКОЈ ОПЛОДЊИ ОПШТИНЕ КЛАДОВО</t>
  </si>
  <si>
    <t>ФОНД ЗА СОЛИДАРНУ СТАМБЕНУ ИЗГРАДЊУ ОПШТИНЕ КЛАДОВО</t>
  </si>
  <si>
    <t>ОПШТИНА КЛАДОВО СКУПШТИНА ОПШТИНЕ</t>
  </si>
  <si>
    <t>91209</t>
  </si>
  <si>
    <t>ОПШТИНА КЛАДОВО ОПШТИНСКО ВЕЋЕ</t>
  </si>
  <si>
    <t>91210</t>
  </si>
  <si>
    <t>ОПШТИНА КЛАДОВО ПРЕДСЕДНИК ОПШТИНЕ</t>
  </si>
  <si>
    <t>91211</t>
  </si>
  <si>
    <t>ТЕХНИЧКА ШКОЛА МАЈДАНПЕК</t>
  </si>
  <si>
    <t>ОПШТА БОЛНИЦА МАЈДАНПЕК</t>
  </si>
  <si>
    <t>07212577</t>
  </si>
  <si>
    <t>100987089</t>
  </si>
  <si>
    <t>ОПШТИНСКА УПРАВА МАЈДАНПЕК</t>
  </si>
  <si>
    <t>06080</t>
  </si>
  <si>
    <t>ЦЕНТАР ЗА КУЛТУРУ МАЈДАНПЕК</t>
  </si>
  <si>
    <t>ОПШТИНА МАЈДАНПЕК - ПРЕДСЕДНИК ОПШТИНЕ</t>
  </si>
  <si>
    <t>90767</t>
  </si>
  <si>
    <t>ОПШТИНА МАЈДАНПЕК - ОПШТИНСКО ВЕЋЕ</t>
  </si>
  <si>
    <t>90768</t>
  </si>
  <si>
    <t>ОПШТИНА МАЈДАНПЕК - СКУПШТИНА ОПШТИНЕ</t>
  </si>
  <si>
    <t>90769</t>
  </si>
  <si>
    <t>ОПШТИНСКА УПРАВА СОКОБАЊА</t>
  </si>
  <si>
    <t>07355815</t>
  </si>
  <si>
    <t>100880059</t>
  </si>
  <si>
    <t>ОПШТИНСКА УПРАВА ФОНД ЗА ЗАШТИТУ ЖИВОТНЕ СРЕДИНЕ</t>
  </si>
  <si>
    <t>85164</t>
  </si>
  <si>
    <t>ОРГАНИЗАЦИЈА ЗА ТУРИЗАМ, КУЛТУРУ И СПОРТ,СОКОБАЊА</t>
  </si>
  <si>
    <t>МЕСНА ЗАЈЕДНИЦА СЕСAЛАЦ</t>
  </si>
  <si>
    <t>90246</t>
  </si>
  <si>
    <t>90247</t>
  </si>
  <si>
    <t>90248</t>
  </si>
  <si>
    <t>СТРУЧНА СЛУЖБА ОСНОВНИХ ШКОЛА ОПШТИНЕ КИКИНДА</t>
  </si>
  <si>
    <t>ЕКОНОМСКО-ТРГОВИНСКА ШКОЛА КИКИНДА</t>
  </si>
  <si>
    <t>ТЕХНИЧКА ШКОЛА КИКИНДА</t>
  </si>
  <si>
    <t>СЕВЕРНОБАНАТСКИ УПРАВНИ ОКРУГ</t>
  </si>
  <si>
    <t>41104</t>
  </si>
  <si>
    <t>08852162</t>
  </si>
  <si>
    <t>104166925</t>
  </si>
  <si>
    <t>ИСТОРИЈСКИ АРХИВ КИКИНДА</t>
  </si>
  <si>
    <t>НАРОДНИ МУЗЕЈ КИКИНДА</t>
  </si>
  <si>
    <t>ФОНД СОЛИДАРНОСТИ ОПШТИНЕ КИКИНДА</t>
  </si>
  <si>
    <t>НАРОДНО ПОЗОРИШТЕ КИКИНДА</t>
  </si>
  <si>
    <t>ФОНД КУЛТУРЕ И ФИЗИЧКЕ КУЛТУРЕ ОПШТИНЕ КИКИНДА</t>
  </si>
  <si>
    <t>ЈАВНО ПРЕДУЗЕЋЕ ДИРЕКЦИЈА ЗА ИЗГРАДЊУ ГРАДА КИКИНДА - У ЛИКВИДАЦИЈИ</t>
  </si>
  <si>
    <t>ЦЕНТАР ЗА ПРУЖАЊЕ УСЛУГА СОЦИЈАЛНЕ ЗАШТИТЕ ОПШТИНЕ КИКИНДА</t>
  </si>
  <si>
    <t>92470</t>
  </si>
  <si>
    <t>94900</t>
  </si>
  <si>
    <t>94901</t>
  </si>
  <si>
    <t>94902</t>
  </si>
  <si>
    <t>ОСНОВНА МУЗИЧКА ШКОЛА НОВИ КНЕЖЕВАЦ</t>
  </si>
  <si>
    <t>ОПШТИНСКA УПРАВA НОВИ КНЕЖЕВАЦ</t>
  </si>
  <si>
    <t>08385327</t>
  </si>
  <si>
    <t>101460424</t>
  </si>
  <si>
    <t>БУЏЕТСКИ ФОНД ЗА ЗАШТИТУ ЖИВОТНЕ СРЕДИНЕ ОПШТИНЕ НОВИ КНЕЖЕВАЦ</t>
  </si>
  <si>
    <t>80857</t>
  </si>
  <si>
    <t>СКУПШТИНА ОПШТИНЕ НОВИ КНЕЖЕВАЦ</t>
  </si>
  <si>
    <t>83594</t>
  </si>
  <si>
    <t>84309</t>
  </si>
  <si>
    <t>ПРЕДСЕДНИК ОПШТИНЕ НОВИ КНЕЖЕВАЦ</t>
  </si>
  <si>
    <t>96032</t>
  </si>
  <si>
    <t>ОПШТИНСКО ВЕЋЕ ОПШТИНЕ НОВИ КНЕЖЕВАЦ</t>
  </si>
  <si>
    <t>96033</t>
  </si>
  <si>
    <t>МУП-ЦЕНТАР ЗА ОСНОВНУ ПОЛИЦИЈСКУ ОБУКУ СРЕМСКА КАМЕНИЦА</t>
  </si>
  <si>
    <t>94916</t>
  </si>
  <si>
    <t>СРЕМСКИ КАРЛОВЦИ</t>
  </si>
  <si>
    <t>СРЕДЊА МАШИНСКА ШКОЛА НОВИ САД</t>
  </si>
  <si>
    <t>РЕГИОНАЛНИ ЦЕНТАР ЗА ТАЛЕНТЕ СРЕМСКИ КАРЛОВЦИ</t>
  </si>
  <si>
    <t>РЕГИОНАЛНИ ЦЕНТАР ЗА ТАЛЕНТЕ НОВИ САД</t>
  </si>
  <si>
    <t>ЈУЖНОБАЧКИ УПРАВНИ ОКРУГ</t>
  </si>
  <si>
    <t>41107</t>
  </si>
  <si>
    <t>08852090</t>
  </si>
  <si>
    <t>104179069</t>
  </si>
  <si>
    <t>УПРАВА ЗА  ЗАЈЕДНИЧКЕ ПОСЛОВЕ ПОКРАЈИНСКИХ ОРГАНА</t>
  </si>
  <si>
    <t>03573</t>
  </si>
  <si>
    <t>08034613</t>
  </si>
  <si>
    <t>100716377</t>
  </si>
  <si>
    <t>СКУПШТИНА АП ВОЈВОДИНЕ</t>
  </si>
  <si>
    <t>09411</t>
  </si>
  <si>
    <t>СЛУЖБА СКУПШТИНЕ АП ВОЈВОДИНЕ</t>
  </si>
  <si>
    <t>09412</t>
  </si>
  <si>
    <t>08033641</t>
  </si>
  <si>
    <t>100715235</t>
  </si>
  <si>
    <t>ПОКРАЈИНСКА ВЛАДА</t>
  </si>
  <si>
    <t>09413</t>
  </si>
  <si>
    <t>08068615</t>
  </si>
  <si>
    <t>103762102</t>
  </si>
  <si>
    <t>БУЏЕТСКИ ФОНД ЗА СРЕДСТВА ПРЕНЕТА ОД ФОНДА ЗА РАЗВОЈ АУТОНОМНЕ ПОКРАЈИНЕ ВОЈВОДИНЕ</t>
  </si>
  <si>
    <t>80973</t>
  </si>
  <si>
    <t>08752885</t>
  </si>
  <si>
    <t>100715260</t>
  </si>
  <si>
    <t>ПОКРАЈИНСКИ БУЏЕТСКИ ФОНД ЗА ЗАШТИТУ ЖИВОТНЕ СРЕДИНЕ</t>
  </si>
  <si>
    <t>80705</t>
  </si>
  <si>
    <t>08753512</t>
  </si>
  <si>
    <t>100716310</t>
  </si>
  <si>
    <t>09416</t>
  </si>
  <si>
    <t>08753105</t>
  </si>
  <si>
    <t>100715278</t>
  </si>
  <si>
    <t>09418</t>
  </si>
  <si>
    <t>08753083</t>
  </si>
  <si>
    <t>100715294</t>
  </si>
  <si>
    <t>ПОКРАЈИНСКИ СЕКРЕТАРИЈАТ ЗА ПОЉОПРИВРЕДУ ВОДОПРИВРЕДУ И ШУМАРСТВО</t>
  </si>
  <si>
    <t>09419</t>
  </si>
  <si>
    <t>08034656</t>
  </si>
  <si>
    <t>100716301</t>
  </si>
  <si>
    <t>БУЏЕТСКИ ФОНД ЗА РАЗВОЈ ЛОВСТВА АУТОНОМНЕ ПОКРАЈИНЕ ВОЈВОДИНЕ</t>
  </si>
  <si>
    <t>80868</t>
  </si>
  <si>
    <t>БУЏЕТСКИ ФОНД ЗА ВОДЕ АУТОНОМНЕ ПОКРАЈИНЕ ВОЈВОДИНЕ</t>
  </si>
  <si>
    <t>80869</t>
  </si>
  <si>
    <t>БУЏЕТСКИ ФОНД ЗА ШУМЕ АУТОНОМНЕ ПОКРАЈИНЕ ВОЈВОДИНЕ</t>
  </si>
  <si>
    <t>80870</t>
  </si>
  <si>
    <t>БУЏЕТСКИ ФОНД ЗА РЕАЛИЗ.ПРОГ.ОБНОВЕ И ПОМОЋИ ОПШТ. И ГРАЂ.ПОГОЂ.ПОПЛАВАМА НА ТЕРИТ.АУТОН.ПОКРА.ВОЈВОДИНЕ</t>
  </si>
  <si>
    <t>92245</t>
  </si>
  <si>
    <t>ПОКРАЈИНСКИ СЕКРЕТАРИЈАТ ЗА ФИНАНСИЈЕ</t>
  </si>
  <si>
    <t>08035059</t>
  </si>
  <si>
    <t>100715309</t>
  </si>
  <si>
    <t>ПОКРАЈИНСКИ СЕКРЕТАРИЈАТ ЗА СПОРТ И ОМЛАДИНУ</t>
  </si>
  <si>
    <t>08752893</t>
  </si>
  <si>
    <t>102085420</t>
  </si>
  <si>
    <t>09425</t>
  </si>
  <si>
    <t>08753245</t>
  </si>
  <si>
    <t>100716328</t>
  </si>
  <si>
    <t>ПОКРАЈИНСКИ СЕКРЕТАРИЈАТ ЗА ОБРАЗОВАЊЕ,  ПРОПИСЕ, УПРАВУ И НАЦИОНАЛНЕ МАЊИНЕ-НАЦИОНАЛНЕ ЗАЈЕДНИЦЕ</t>
  </si>
  <si>
    <t>08334790</t>
  </si>
  <si>
    <t>100716344</t>
  </si>
  <si>
    <t>ПРАВОБРАНИЛАШТВО АУТОНОМНЕ ПОКРАЈИНЕ ВОЈВОДИНЕ</t>
  </si>
  <si>
    <t>09430</t>
  </si>
  <si>
    <t>08034826</t>
  </si>
  <si>
    <t>100716393</t>
  </si>
  <si>
    <t>ДИРЕКЦИЈА ЗА РОБНЕ РЕЗЕРВЕ АП ВОЈВОДИНЕ</t>
  </si>
  <si>
    <t>09431</t>
  </si>
  <si>
    <t>08784922</t>
  </si>
  <si>
    <t>103547671</t>
  </si>
  <si>
    <t>ПОКРАЈИНСКИ ЗАШТИТНИК ГРАЂАНА - ОМБУДСМАН</t>
  </si>
  <si>
    <t>09432</t>
  </si>
  <si>
    <t>08797030</t>
  </si>
  <si>
    <t>103746241</t>
  </si>
  <si>
    <t>СЛУЖБА ЗА РЕАЛИЗАЦИЈУ ПРОГРАМА РАЗВОЈА АУТОНОМНЕ ПОКРАЈИНЕ ВОЈВОДИНЕ</t>
  </si>
  <si>
    <t>08841322</t>
  </si>
  <si>
    <t>103806910</t>
  </si>
  <si>
    <t>ИНФОРМАТИВНИ ЦЕНТАР ЗА ПОСЛОВНУ СТАНДАРДИЗАЦИЈУ И СЕРТИФИКАЦИЈУ НОВИ САД</t>
  </si>
  <si>
    <t>ЕДУКАТИВНИ ЦЕНТАР ЗА ОБУКУ У ПРОФЕСИОНАЛНИМ И РАДНИМ ВЕШТИНАМА НОВИ САД</t>
  </si>
  <si>
    <t>СЛУЖБА ЗА УПРАВЉАЊЕ ЉУДСКИМ РЕСУРСИМА</t>
  </si>
  <si>
    <t>80134</t>
  </si>
  <si>
    <t>08866520</t>
  </si>
  <si>
    <t>104854478</t>
  </si>
  <si>
    <t>СЕКРЕТАРИЈАТ ПОКРАЈИНСКЕ ВЛАДЕ</t>
  </si>
  <si>
    <t>80202</t>
  </si>
  <si>
    <t>08160449</t>
  </si>
  <si>
    <t>100715243</t>
  </si>
  <si>
    <t>08891311</t>
  </si>
  <si>
    <t>105698588</t>
  </si>
  <si>
    <t>08891389</t>
  </si>
  <si>
    <t>105700713</t>
  </si>
  <si>
    <t>ЦЕНТАР ЗА ПОРОДИЧНИ СМЕШТАЈ И УСВОЈЕЊЕ НОВИ САД</t>
  </si>
  <si>
    <t>08891559</t>
  </si>
  <si>
    <t>105702405</t>
  </si>
  <si>
    <t>СЛУЖБА ЗА ИНТЕРНУ РЕВИЗИЈУ КОРИСНИКА БУЏЕТСКИХ СРЕДСТАВА АУТОНОМНЕ ПОКРАЈИНЕ ВОЈВОДИНЕ,НОВИ САД</t>
  </si>
  <si>
    <t>80996</t>
  </si>
  <si>
    <t>08939861</t>
  </si>
  <si>
    <t>107766715</t>
  </si>
  <si>
    <t>УПРАВА ЗА ИМОВИНУ АУТОНОМНЕ ПОКРАЈИНЕ ВОЈВОДИНЕ</t>
  </si>
  <si>
    <t>91822</t>
  </si>
  <si>
    <t>08947481</t>
  </si>
  <si>
    <t>108508118</t>
  </si>
  <si>
    <t>УПРАВА ЗА КАПИТАЛНА УЛАГАЊА АУТОНОМНЕ ПОКРАЈИНЕ ВОЈВОДИНЕ</t>
  </si>
  <si>
    <t>92493</t>
  </si>
  <si>
    <t>08950920</t>
  </si>
  <si>
    <t>108819257</t>
  </si>
  <si>
    <t>ГРАД НОВИ САД РАЧУН ЗА ИЗВРШЕЊЕ БУЏЕТА</t>
  </si>
  <si>
    <t>ПРАВОБРАНИЛАШТВО ГРАДА НОВОГ САДА</t>
  </si>
  <si>
    <t>03656</t>
  </si>
  <si>
    <t>08008400</t>
  </si>
  <si>
    <t>100735845</t>
  </si>
  <si>
    <t>ДИРЕКЦИЈА ЗА РОБНЕ РЕЗЕРВЕ ГРАДА НОВОГ САДА</t>
  </si>
  <si>
    <t>03657</t>
  </si>
  <si>
    <t>08179280</t>
  </si>
  <si>
    <t>101690798</t>
  </si>
  <si>
    <t>СКУПШТИНА ГРАДА НОВОГ САДА</t>
  </si>
  <si>
    <t>09553</t>
  </si>
  <si>
    <t>ГРАДОНАЧЕЛНИК ГРАДА НОВОГ САДА</t>
  </si>
  <si>
    <t>09704</t>
  </si>
  <si>
    <t>08828547</t>
  </si>
  <si>
    <t>103625006</t>
  </si>
  <si>
    <t>ГРАДСКО ВЕЋЕ ГРАДА НОВОГ САДА</t>
  </si>
  <si>
    <t>09705</t>
  </si>
  <si>
    <t>08828555</t>
  </si>
  <si>
    <t>103625014</t>
  </si>
  <si>
    <t>ГРАДСКА УПРАВА ЗА КОМУНАЛНЕ ПОСЛОВЕ ГРАДА НОВОГ САДА</t>
  </si>
  <si>
    <t>08839816</t>
  </si>
  <si>
    <t>103767903</t>
  </si>
  <si>
    <t>ГРАДСКА УПРАВА ЗА САОБРАЋАЈ И ПУТЕВЕ ГРАДА НОВОГ САДА</t>
  </si>
  <si>
    <t>09841</t>
  </si>
  <si>
    <t>08839824</t>
  </si>
  <si>
    <t>103767899</t>
  </si>
  <si>
    <t>08839832</t>
  </si>
  <si>
    <t>103767911</t>
  </si>
  <si>
    <t>ГРАДСКА УПРАВА ЗА ЗАШТИТУ ЖИВОТНЕ СРЕДИНЕ ГРАДА НОВОГ САДА</t>
  </si>
  <si>
    <t>09843</t>
  </si>
  <si>
    <t>08839859</t>
  </si>
  <si>
    <t>103767920</t>
  </si>
  <si>
    <t>80669</t>
  </si>
  <si>
    <t>ГРАДСКА УПРАВА ЗА ПРИВРЕДУ ГРАДА НОВОГ САДА</t>
  </si>
  <si>
    <t>08839867</t>
  </si>
  <si>
    <t>103767938</t>
  </si>
  <si>
    <t>БУЏЕТСКИ ФОНД ЗА ФИНАНСИРАЊЕ АКТИВНЕ ПОЛИТИКЕ ЗАПОШЉАВАЊА ГРАДА НОВОГ САДА</t>
  </si>
  <si>
    <t>80667</t>
  </si>
  <si>
    <t>БУЏЕТСКИ ФОНД ЗА УНАПРЕЂЕЊЕ ПОЉОПРИВРЕДЕ ГРАДА НОВОГ САДА</t>
  </si>
  <si>
    <t>80862</t>
  </si>
  <si>
    <t>ГРАДСКА УПРАВА ЗА ФИНАНСИЈЕ ГРАДА НОВОГ САДА</t>
  </si>
  <si>
    <t>09845</t>
  </si>
  <si>
    <t>08839875</t>
  </si>
  <si>
    <t>103767946</t>
  </si>
  <si>
    <t>ГРАДСКА УПРАВА ЗА ОБРАЗОВАЊЕ ГРАДА НОВОГ САДА</t>
  </si>
  <si>
    <t>08839883</t>
  </si>
  <si>
    <t>103767954</t>
  </si>
  <si>
    <t>ГРАДСКА УПРАВА ЗА КУЛТУРУ ГРАДА НОВОГ САДА</t>
  </si>
  <si>
    <t>08839891</t>
  </si>
  <si>
    <t>103767962</t>
  </si>
  <si>
    <t>ГРАДСКА УПРАВА ЗА СПОРТ И ОМЛАДИНУ ГРАДА НОВОГ САДА</t>
  </si>
  <si>
    <t>09848</t>
  </si>
  <si>
    <t>08839905</t>
  </si>
  <si>
    <t>103767979</t>
  </si>
  <si>
    <t>ГРАДСКА УПРАВА ЗА ЗДРАВСТВО ГРАДА НОВОГ САДА</t>
  </si>
  <si>
    <t>09849</t>
  </si>
  <si>
    <t>08839913</t>
  </si>
  <si>
    <t>103768051</t>
  </si>
  <si>
    <t>ГРАДСКА УПРАВА ЗА СОЦИЈАЛНУ И ДЕЧЈУ ЗАШТИТУ ГРАДА НОВОГ САДА</t>
  </si>
  <si>
    <t>09850</t>
  </si>
  <si>
    <t>08839921</t>
  </si>
  <si>
    <t>103767987</t>
  </si>
  <si>
    <t>ГРАДСКА УПРАВА ЗА ИНСПЕКЦИЈСКЕ ПОСЛОВЕ ГРАДА НОВОГ САДА</t>
  </si>
  <si>
    <t>09851</t>
  </si>
  <si>
    <t>08839930</t>
  </si>
  <si>
    <t>103767995</t>
  </si>
  <si>
    <t>ГРАДСКА УПРАВА ЗА ОПШТЕ ПОСЛОВЕ ГРАДА НОВОГ САДА</t>
  </si>
  <si>
    <t>08839948</t>
  </si>
  <si>
    <t>103768002</t>
  </si>
  <si>
    <t>ГРАДСКА УПРАВА ЗА ПРОПИСЕ ГРАДА НОВОГ САДА</t>
  </si>
  <si>
    <t>09853</t>
  </si>
  <si>
    <t>08839956</t>
  </si>
  <si>
    <t>103768019</t>
  </si>
  <si>
    <t>БИРО ЗА ПРУЖАЊЕ ПРАВНЕ ПОМОЋИ ГРАДА НОВОГ САДА</t>
  </si>
  <si>
    <t>09854</t>
  </si>
  <si>
    <t>08839972</t>
  </si>
  <si>
    <t>103768027</t>
  </si>
  <si>
    <t>СЛУЖБА ЗА ЗАЈЕДНИЧКЕ ПОСЛОВЕ ГРАДА НОВОГ САДА</t>
  </si>
  <si>
    <t>09855</t>
  </si>
  <si>
    <t>08839964</t>
  </si>
  <si>
    <t>103768035</t>
  </si>
  <si>
    <t>80358</t>
  </si>
  <si>
    <t>08902674</t>
  </si>
  <si>
    <t>106056346</t>
  </si>
  <si>
    <t>ГРАД НОВИ САД ЗАШТИТНИК ГРАЂАНА, НОВИ САД</t>
  </si>
  <si>
    <t>80838</t>
  </si>
  <si>
    <t>08918830</t>
  </si>
  <si>
    <t>106712363</t>
  </si>
  <si>
    <t>ОПШТИНСКА УПРАВА СРЕМСКИ КАРЛОВЦИ</t>
  </si>
  <si>
    <t>96042</t>
  </si>
  <si>
    <t>СКУПШТИНА ОПШТИНЕ СРЕМСКИ КАРЛОВЦИ</t>
  </si>
  <si>
    <t>96362</t>
  </si>
  <si>
    <t>ПРЕДСЕДНИК ОПШТИНЕ СРЕМСКИ КАРЛОВЦИ</t>
  </si>
  <si>
    <t>96363</t>
  </si>
  <si>
    <t>ОПШТИНСКО ВЕЋЕ СРЕМСКИ КАРЛОВЦИ</t>
  </si>
  <si>
    <t>96364</t>
  </si>
  <si>
    <t>ОПШТИНСКО ПРАВОБРАНИЛАШТВО СРЕМСКИ КАРЛОВЦИ</t>
  </si>
  <si>
    <t>96365</t>
  </si>
  <si>
    <t>08439940</t>
  </si>
  <si>
    <t>101619734</t>
  </si>
  <si>
    <t>ОПШТИНСКА УПРАВА БЕОЧИН</t>
  </si>
  <si>
    <t>БУЏЕТСКИ ФОНД ЗА ЗАШТИТУ ЖИВОТНЕ СРЕДИНЕ ОПШТИНЕ БЕОЧИН</t>
  </si>
  <si>
    <t>80639</t>
  </si>
  <si>
    <t>СКУПШТИНА ОПШТИНЕ БЕОЧИН</t>
  </si>
  <si>
    <t>92401</t>
  </si>
  <si>
    <t>ПРЕДСЕДНИК ОПШТИНЕ БЕОЧИН0</t>
  </si>
  <si>
    <t>92402</t>
  </si>
  <si>
    <t>ОПШТИНСКО ВЕЋЕ БЕОЧИН</t>
  </si>
  <si>
    <t>92403</t>
  </si>
  <si>
    <t>ПРАВОБРАНИЛАШТВО ОПШТИНЕ БЕОЧИН</t>
  </si>
  <si>
    <t>92484</t>
  </si>
  <si>
    <t>ОПШТИНСКА УПРАВА БАЧКИ ПЕТРОВАЦ</t>
  </si>
  <si>
    <t>08127808</t>
  </si>
  <si>
    <t>101270637</t>
  </si>
  <si>
    <t>ЈАВНО ПРЕДУЗЕЋЕ ЗА ИНФОРМАТИВНУ ДЕЛАТНОСТ РАДИО БАЧКИ ПЕТРОВАЦ</t>
  </si>
  <si>
    <t>89352</t>
  </si>
  <si>
    <t>20366753</t>
  </si>
  <si>
    <t>105514340</t>
  </si>
  <si>
    <t>92500</t>
  </si>
  <si>
    <t>21071005</t>
  </si>
  <si>
    <t>108808419</t>
  </si>
  <si>
    <t>ОПШТИНСКО ЈАВНО ПРАВОБРАНИЛАШТВО БАЧКИ ПЕТРОВАЦ</t>
  </si>
  <si>
    <t>08360</t>
  </si>
  <si>
    <t>08101647</t>
  </si>
  <si>
    <t>101270653</t>
  </si>
  <si>
    <t>08157111</t>
  </si>
  <si>
    <t>100227755</t>
  </si>
  <si>
    <t>ОПШТИНСКА УПРАВА ЖАБАЉ</t>
  </si>
  <si>
    <t>СКУПШТИНА ОПШТИНЕ ЖАБАЉ</t>
  </si>
  <si>
    <t>09805</t>
  </si>
  <si>
    <t>ОПШТИНА ЖАБАЉ - ПРЕДСЕДНИК</t>
  </si>
  <si>
    <t>09806</t>
  </si>
  <si>
    <t>ОПШТИНСКО ВЕЋЕ ОПШТИНЕ ЖАБАЉ</t>
  </si>
  <si>
    <t>96395</t>
  </si>
  <si>
    <t>ОПШТИНСКА УПРАВА ТЕМЕРИН</t>
  </si>
  <si>
    <t>08330514</t>
  </si>
  <si>
    <t>101869888</t>
  </si>
  <si>
    <t>БУЏЕТСКИ ФОНД ЗА ЗАШТИТУ ЖИВОТНЕ СРЕДИНЕ ОПШТИНЕ ТЕМЕРИН</t>
  </si>
  <si>
    <t>80631</t>
  </si>
  <si>
    <t>БУЏЕТСКИ ФОНД ЗА РАЗВОЈ СОЦИЈАЛНЕ ЗАШТИТЕ ОПШТИНЕ ТЕМЕРИН</t>
  </si>
  <si>
    <t>80707</t>
  </si>
  <si>
    <t>КУЛТУРНИ ЦЕНТАР ОПШТИНЕ ТЕМЕРИН</t>
  </si>
  <si>
    <t>92506</t>
  </si>
  <si>
    <t>08951012</t>
  </si>
  <si>
    <t>108841857</t>
  </si>
  <si>
    <t>СКУПШТИНА ОПШТИНЕ ТЕМЕРИН</t>
  </si>
  <si>
    <t>10040</t>
  </si>
  <si>
    <t>ПРЕДСЕДНИК ОПШТИНЕ И ОПШТИНСКО ВЕЋЕ ТЕМЕРИН</t>
  </si>
  <si>
    <t>10041</t>
  </si>
  <si>
    <t>ОПШТИНСКА УПРАВА ТИТЕЛ</t>
  </si>
  <si>
    <t>08050732</t>
  </si>
  <si>
    <t>101457445</t>
  </si>
  <si>
    <t>СКУПШТИНА ОПШТИНЕ ТИТЕЛ</t>
  </si>
  <si>
    <t>09822</t>
  </si>
  <si>
    <t>ПРЕДСЕДНИК ОПШТИНЕ ТИТЕЛ</t>
  </si>
  <si>
    <t>ОПШТИНСКО ВЕЋЕ ТИТЕЛ</t>
  </si>
  <si>
    <t>09824</t>
  </si>
  <si>
    <t>ОПШТИНСКА УПРАВА БАЧКА ПАЛАНКА</t>
  </si>
  <si>
    <t>СКУПШТИНА ОПШТИНЕ БАЧКА ПАЛАНКА</t>
  </si>
  <si>
    <t>08307</t>
  </si>
  <si>
    <t>ПРЕДСЕДНИК ОПШТИНЕ БАЧКА ПАЛАНКА</t>
  </si>
  <si>
    <t>93057</t>
  </si>
  <si>
    <t>ОПШТИНСКО ВЕЋЕ ОПШТИНЕ БАЧКА ПАЛАНКА</t>
  </si>
  <si>
    <t>93058</t>
  </si>
  <si>
    <t>ПРАВОБРАНИЛАШТВО ОПШТИНЕ БАЧКА ПАЛАНКА</t>
  </si>
  <si>
    <t>93059</t>
  </si>
  <si>
    <t>ПОЉОПРИВРЕДНА ШКОЛА БАЧ</t>
  </si>
  <si>
    <t>ОПШТИНСКА УПРАВА БАЧ</t>
  </si>
  <si>
    <t>08292</t>
  </si>
  <si>
    <t>08122890</t>
  </si>
  <si>
    <t>101759487</t>
  </si>
  <si>
    <t>ОПШТИНСКО ЈАВНО ПРАВОБРАНИЛАШТВО БАЧ</t>
  </si>
  <si>
    <t>08293</t>
  </si>
  <si>
    <t>08012946</t>
  </si>
  <si>
    <t>101759567</t>
  </si>
  <si>
    <t>СКУПШТИНА ОПШТИНЕ БАЧ</t>
  </si>
  <si>
    <t>89317</t>
  </si>
  <si>
    <t>ЈУЖНОБАНАТСКИ УПРАВНИ ОКРУГ</t>
  </si>
  <si>
    <t>41105</t>
  </si>
  <si>
    <t>08852022</t>
  </si>
  <si>
    <t>104156815</t>
  </si>
  <si>
    <t>ГРАДСКА УПРАВА ПАНЧЕВО</t>
  </si>
  <si>
    <t>08331537</t>
  </si>
  <si>
    <t>101049012</t>
  </si>
  <si>
    <t>80424</t>
  </si>
  <si>
    <t>08726</t>
  </si>
  <si>
    <t>08006776</t>
  </si>
  <si>
    <t>101047365</t>
  </si>
  <si>
    <t>СКУПШТИНА ГРАДА ПАНЧЕВО</t>
  </si>
  <si>
    <t>09661</t>
  </si>
  <si>
    <t>ГРАДОНАЧЕЛНИК ГРАДА ПАНЧЕВА</t>
  </si>
  <si>
    <t>09662</t>
  </si>
  <si>
    <t>ГРАДСКО ВЕЋЕ ГРАДА ПАНЧЕВА</t>
  </si>
  <si>
    <t>09663</t>
  </si>
  <si>
    <t>НАРОДНИ МУЗЕЈ ПАНЧЕВО</t>
  </si>
  <si>
    <t>ИСТОРИЈСКИ АРХИВ У ПАНЧЕВУ</t>
  </si>
  <si>
    <t>ДОМ ОМЛАДИНЕ ПАНЧЕВО</t>
  </si>
  <si>
    <t>ЗАВОД ЗА ЗАШТИТУ СПОМЕНИКА КУЛТУРЕ У ПАНЧЕВУ</t>
  </si>
  <si>
    <t>ТУРИСТИЧКА ОРГАНИЗАЦИЈА ГРАДА ПАНЧЕВА</t>
  </si>
  <si>
    <t>70249</t>
  </si>
  <si>
    <t>ЗАШТИТНИК ГРАЂАНА ГРАДА ПАНЧЕВО</t>
  </si>
  <si>
    <t>80917</t>
  </si>
  <si>
    <t>08927766</t>
  </si>
  <si>
    <t>107073916</t>
  </si>
  <si>
    <t>ОПШТИНСКА УПРАВА ОПОВО</t>
  </si>
  <si>
    <t>ОПШТИНСКА НАРОДНА БИБЛИОТЕКА ОПОВО</t>
  </si>
  <si>
    <t>08154295</t>
  </si>
  <si>
    <t>100988231</t>
  </si>
  <si>
    <t>09683</t>
  </si>
  <si>
    <t>09684</t>
  </si>
  <si>
    <t>ОПШТИНСКА УПРАВА АЛИБУНАР</t>
  </si>
  <si>
    <t>ТУРИСТИЧКА ОРГАНИЗАЦИЈА ОПШТИНЕ АЛИБУНАР</t>
  </si>
  <si>
    <t>ЦЕНТАР ЗА КУЛТУРУ ОПШТИНЕ АЛИБУНАР</t>
  </si>
  <si>
    <t>СКУПШТИНА ОПШТИНЕ АЛИБУНАР</t>
  </si>
  <si>
    <t>ДРУГА МЕСНА ЗАЈЕДНИЦА КОВИН</t>
  </si>
  <si>
    <t>ЦЕНТАР ЗА КУЛТУРУ КОВИН</t>
  </si>
  <si>
    <t>ОПШТИНСКА УПРАВА КОВИН</t>
  </si>
  <si>
    <t>08135002</t>
  </si>
  <si>
    <t>101406134</t>
  </si>
  <si>
    <t>80641</t>
  </si>
  <si>
    <t>ФОНД ЗА ЗАПОШЉАВАЊЕ ОПШТИНЕ КОВИН</t>
  </si>
  <si>
    <t>96344</t>
  </si>
  <si>
    <t>08554</t>
  </si>
  <si>
    <t>СКУПШТИНА ОПШТИНЕ КОВИН</t>
  </si>
  <si>
    <t>10007</t>
  </si>
  <si>
    <t>ПРЕДСЕДНИК ОПШТИНЕ И ОПШТИНСКО ВЕЋЕ КОВИН</t>
  </si>
  <si>
    <t>10008</t>
  </si>
  <si>
    <t>ШКОЛА ЗА ОСНОВНО ОБРАЗОВАЊЕ ОДРАСЛИХ СОМБОР</t>
  </si>
  <si>
    <t>СРЕДЊА ТЕХНИЧКА ШКОЛА СОМБОР</t>
  </si>
  <si>
    <t>СРЕДЊА ЕКОНОМСКА ШКОЛА СОМБОР</t>
  </si>
  <si>
    <t>ДОМ УЧЕНИКА СРЕДЊИХ ШКОЛА У СОМБОРУ</t>
  </si>
  <si>
    <t>ЗАПАДНОБАЧКИ УПРАВНИ ОКРУГ</t>
  </si>
  <si>
    <t>41106</t>
  </si>
  <si>
    <t>08852448</t>
  </si>
  <si>
    <t>104204090</t>
  </si>
  <si>
    <t>НАРОДНО ПОЗОРИШТЕ СОМБОР</t>
  </si>
  <si>
    <t>ГРАДСКИ МУЗЕЈ СОМБОР</t>
  </si>
  <si>
    <t>ИСТОРИЈСКИ АРХИВ СОМБОР</t>
  </si>
  <si>
    <t>ГРАДСКА УПРАВА СОМБОР</t>
  </si>
  <si>
    <t>БУЏЕТСКИ ФОНД ЗА ЗАШТИТУ ЖИВОТНЕ СРЕДИНЕ ГРАДА СОМБОРА</t>
  </si>
  <si>
    <t>80828</t>
  </si>
  <si>
    <t>СКУПШТИНА ГРАДА</t>
  </si>
  <si>
    <t>96012</t>
  </si>
  <si>
    <t>96013</t>
  </si>
  <si>
    <t>ГРАДСКО ВЕЋЕ</t>
  </si>
  <si>
    <t>96014</t>
  </si>
  <si>
    <t>ПРАВОБРАНИЛАШТВО ГРАДА СОМБОРА</t>
  </si>
  <si>
    <t>96015</t>
  </si>
  <si>
    <t>СРЕДЊА ГРАЂЕВИНСКА И ДРВОПРЕРАЂИВАЧКА СТРУЧНА ШКОЛА АПАТИН</t>
  </si>
  <si>
    <t>ОПШТИНСКА УПРАВА ОПШТИНЕ АПАТИН</t>
  </si>
  <si>
    <t>ОПШТИНСКИ КУЛТУРНИ ЦЕНТАР АПАТИН</t>
  </si>
  <si>
    <t>СКУПШТИНА ОПШТИНЕ АПАТИН</t>
  </si>
  <si>
    <t>92326</t>
  </si>
  <si>
    <t>ПРЕДСЕДНИК ОПШТИНЕ АПАТИН</t>
  </si>
  <si>
    <t>92327</t>
  </si>
  <si>
    <t>ОПШТИНСКО ВЕЋЕ ОПШТИНЕ АПАТИН</t>
  </si>
  <si>
    <t>92328</t>
  </si>
  <si>
    <t>ПРАВОБРАНИЛАШТВО  ОПШТИНЕ АПАТИН</t>
  </si>
  <si>
    <t>92517</t>
  </si>
  <si>
    <t>ТЕХНИЧКА ШКОЛА ОЏАЦИ</t>
  </si>
  <si>
    <t>ОПШТИНСКА УПРАВА ОПШТИНЕ ОЏАЦИ</t>
  </si>
  <si>
    <t>БУЏЕТСКИ ФОНД ЗА ЗАШТИТУ ЖИВОТНЕ СРЕДИНЕ ОПШТИНЕ ОЏАЦИ</t>
  </si>
  <si>
    <t>80674</t>
  </si>
  <si>
    <t>ФОНД ЗА ПОПУЛАЦИОНУ ПОЛИТИКУ ОПШТИНЕ ОЏАЦИ</t>
  </si>
  <si>
    <t>08701</t>
  </si>
  <si>
    <t>08715467</t>
  </si>
  <si>
    <t>101567859</t>
  </si>
  <si>
    <t>СКУПШТИНА ОПШТИНЕ ОЏАЦИ</t>
  </si>
  <si>
    <t>94800</t>
  </si>
  <si>
    <t>ПРЕДСЕДНИК ОПШТИНЕ ОЏАЦИ</t>
  </si>
  <si>
    <t>94801</t>
  </si>
  <si>
    <t>ОПШТИНСКО ВЕЋЕ ОПШТИНЕ ОЏАЦИ</t>
  </si>
  <si>
    <t>94802</t>
  </si>
  <si>
    <t>ОПШТИНСКО ПРАВОБРАНИЛАШТВО ОЏАЦИ</t>
  </si>
  <si>
    <t>96020</t>
  </si>
  <si>
    <t>СРЕМСКА МИТРОВИЦА</t>
  </si>
  <si>
    <t>ДОМ УЧЕНИКА СРЕДЊИХ ШКОЛА СРЕМСКА МИТРОВИЦА</t>
  </si>
  <si>
    <t>СРЕМСКИ УПРАВНИ ОКРУГ</t>
  </si>
  <si>
    <t>41108</t>
  </si>
  <si>
    <t>08852499</t>
  </si>
  <si>
    <t>104171200</t>
  </si>
  <si>
    <t>ГРАДСКО ПРАВОБРАНИЛАШТВО ГРАДА СРЕМСКА МИТРОВИЦА</t>
  </si>
  <si>
    <t>08929</t>
  </si>
  <si>
    <t>ГРАДОНАЧЕЛНИК ГРАДА СРЕМСКА МИТРОВИЦА</t>
  </si>
  <si>
    <t>09794</t>
  </si>
  <si>
    <t>СТРУЧНА СЛУЖБА СКУПШТИНЕ ГРАДА СРЕМСКА МИТРОВИЦА</t>
  </si>
  <si>
    <t>09795</t>
  </si>
  <si>
    <t>МЕСНА ЗАЈЕДНИЦА ЗАСАВИЦА II</t>
  </si>
  <si>
    <t>МЕСНА ЗАЈЕДНИЦА ЗАСАВИЦА I</t>
  </si>
  <si>
    <t>ГРАДСКА УПРАВА ЗА ОПШТЕ  И ЗАЈЕДНИЧКЕ ПОСЛОВЕ</t>
  </si>
  <si>
    <t>09797</t>
  </si>
  <si>
    <t>09799</t>
  </si>
  <si>
    <t>ЗАВОД ЗА ЗАШТИТУ СПОМЕНИКА КУЛТУРЕ СРЕМСКА МИТРОВИЦА</t>
  </si>
  <si>
    <t>ГРАДСКА УПРАВА ЗА КУЛТУРУ, СПОРТ И ОМЛАДИНУ</t>
  </si>
  <si>
    <t>ГРАДСКА УПРАВА ЗА ПРИВРЕДУ И ПРЕДУЗЕТНИШТВО</t>
  </si>
  <si>
    <t>09801</t>
  </si>
  <si>
    <t>80322</t>
  </si>
  <si>
    <t>СКУПШТИНА ГРАДА СРЕМСКА МИТРОВИЦА</t>
  </si>
  <si>
    <t>80432</t>
  </si>
  <si>
    <t>ГРАДСКА УПРАВА ЗА ОБРАЗОВАЊЕ</t>
  </si>
  <si>
    <t>ГРАДСКО ВЕЋЕ ГРАДА СРЕМСКА МИТРОВИЦА</t>
  </si>
  <si>
    <t>96282</t>
  </si>
  <si>
    <t>СКУПШТИНА ОПШТИНЕ ПЕЋИНЦИ</t>
  </si>
  <si>
    <t>85854</t>
  </si>
  <si>
    <t>ПРЕДСЕДНИК ОПШТИНЕ ПЕЋИНЦИ</t>
  </si>
  <si>
    <t>92477</t>
  </si>
  <si>
    <t>ОПШТИНСКО ВЕЋЕ ОПШТИНЕ ПЕЋИНЦИ</t>
  </si>
  <si>
    <t>92478</t>
  </si>
  <si>
    <t>ОПШТИНСКО ПРАВОБРАНИЛАШТВО ОПШТИНЕ ПЕЋИНЦИ</t>
  </si>
  <si>
    <t>94808</t>
  </si>
  <si>
    <t>ОПШТИНА ПЕЋИНЦИ - БУЏЕТСКИ ФОНД ЗА ЗАШТИТУ ЖИВОТНЕ СРЕДИНЕ ПЕЋИНЦИ</t>
  </si>
  <si>
    <t>80904</t>
  </si>
  <si>
    <t>96168</t>
  </si>
  <si>
    <t>ОПШТИНА ПЕЋИНЦИ - ОПШТИНСКА УПРАВА ПЕЋИНЦИ</t>
  </si>
  <si>
    <t>КУЛТУРНО ОБРАЗОВНИ ЦЕНТАР ШИД</t>
  </si>
  <si>
    <t>ОПШТИНСКА УПРАВА ШИД</t>
  </si>
  <si>
    <t>80854</t>
  </si>
  <si>
    <t>08101507</t>
  </si>
  <si>
    <t>94913</t>
  </si>
  <si>
    <t>08204535</t>
  </si>
  <si>
    <t>101417340</t>
  </si>
  <si>
    <t>СКУПШТИНА ОПШТИНЕ ШИД</t>
  </si>
  <si>
    <t>92335</t>
  </si>
  <si>
    <t>ПРЕДСЕДНИК ОПШТИНЕ ШИД</t>
  </si>
  <si>
    <t>92336</t>
  </si>
  <si>
    <t>ОПШТИНСКО ВЕЋЕ ОПШТИНЕ ШИД</t>
  </si>
  <si>
    <t>92337</t>
  </si>
  <si>
    <t>ОПШТИНСКО ПРАВОБРАНИЛАШТВО ОПШТИНЕ ШИД</t>
  </si>
  <si>
    <t>92342</t>
  </si>
  <si>
    <t>ОПШТИНСКА УПРАВА РУМА</t>
  </si>
  <si>
    <t>ТРЕЋА МЕСНА ЗАЈЕДНИЦА РУМА</t>
  </si>
  <si>
    <t>ЧЕТВРТА МЕСНА ЗАЈЕДНИЦА РУМА</t>
  </si>
  <si>
    <t>ЗАВИЧАЈНИ МУЗЕЈ РУМА</t>
  </si>
  <si>
    <t>УСТАНОВА СПОРТСКИ ЦЕНТАР РУМА</t>
  </si>
  <si>
    <t>СКУПШТИНА ОПШТИНЕ РУМА</t>
  </si>
  <si>
    <t>92159</t>
  </si>
  <si>
    <t>ПРЕДСЕДНИК ОПШТИНЕ РУМА</t>
  </si>
  <si>
    <t>92160</t>
  </si>
  <si>
    <t>ОПШТИНСКО ВЕЋЕ ОПШТИНЕ РУМА</t>
  </si>
  <si>
    <t>92161</t>
  </si>
  <si>
    <t>ОПШТИНСКО ПРАВОБРАНИЛАШТВО ОПШТИНЕ РУМА</t>
  </si>
  <si>
    <t>92566</t>
  </si>
  <si>
    <t>08032165</t>
  </si>
  <si>
    <t>101383958</t>
  </si>
  <si>
    <t>ФОНД ЗА ЗАШТИТУ ЖИВОТНЕ СРЕДИНЕ ОПШТИНЕ ИРИГ</t>
  </si>
  <si>
    <t>80817</t>
  </si>
  <si>
    <t>ФОНД ЗА ПОЉОПРИВРЕДУ ОПШТИНЕ ИРИГ</t>
  </si>
  <si>
    <t>СКУПШТИНА ОПШТИНЕ ИРИГ</t>
  </si>
  <si>
    <t>92338</t>
  </si>
  <si>
    <t>ПРЕДСЕДНИК ОПШТИНЕ ИРИГ</t>
  </si>
  <si>
    <t>92339</t>
  </si>
  <si>
    <t>ОПШТИНСКО ВЕЋЕ ОПШТИНЕ ИРИГ</t>
  </si>
  <si>
    <t>92340</t>
  </si>
  <si>
    <t>ОПШТИНСКО ПРАВОБРАНИЛАШТВО ОПШТИНЕ ИРИГ</t>
  </si>
  <si>
    <t>94699</t>
  </si>
  <si>
    <t>МУЗИЧКА ШКОЛА СУБОТИЦА</t>
  </si>
  <si>
    <t>ХЕМИЈСКО-ТЕХНОЛОШКА  ШКОЛА СУБОТИЦА</t>
  </si>
  <si>
    <t>ПОЛИТЕХНИЧКА ШКОЛА СУБОТИЦА</t>
  </si>
  <si>
    <t>ДОМ УЧЕНИКА СРЕДЊИХ ШКОЛА СУБОТИЦА</t>
  </si>
  <si>
    <t>ВИСОКА ТЕХНИЧКА ШКОЛА СТРУКОВНИХ СТУДИЈА У СУБОТИЦИ</t>
  </si>
  <si>
    <t>ВИСОКА ШКОЛА СТРУКОВНИХ СТУДИЈА ЗА ОБРАЗОВАЊЕ ВАСПИТАЧА И ТРЕНЕРА - FELSOF.SZAKIR.OVOKEPZO ES EDZO SZA</t>
  </si>
  <si>
    <t>СТУДЕНТСКО ОПОРАВИЛИШТЕ БЕОГРАД-ПАЛИЋ</t>
  </si>
  <si>
    <t>02329</t>
  </si>
  <si>
    <t>СЕВЕРНОБАЧКИ УПРАВНИ ОКРУГ</t>
  </si>
  <si>
    <t>41102</t>
  </si>
  <si>
    <t>08852421</t>
  </si>
  <si>
    <t>104169590</t>
  </si>
  <si>
    <t>НАРОДНО ПОЗОРИШТЕ-NARODNO KAZALIŠTE- NEPSZINHAZ</t>
  </si>
  <si>
    <t>09692</t>
  </si>
  <si>
    <t>ГРАДСКИ МУЗЕЈ СУБОТИЦА - SZABADKAI VAROSI MUZEUM</t>
  </si>
  <si>
    <t>ИСТОРИЈСКИ АРХИВ СУБОТИЦА</t>
  </si>
  <si>
    <t>ГРАДСКА БИЛИОТЕКА SZABADKAI VAROSI KONYVTAR ГРАДСКА КЊИЖНИЦА СУБОТИЦА</t>
  </si>
  <si>
    <t>ГРАДСКА УПРАВА СУБОТИЦА</t>
  </si>
  <si>
    <t>ДЕЧИЈЕ ПОЗОРИШТЕ П.О.СУБОТИЦА GYERMRKSZINHAZ T.F.SZABADKA</t>
  </si>
  <si>
    <t>САВРЕМЕНА ГАЛЕРИЈА СУБОТИЦА-КОРТАРС ГАЛЕРИА СЗАБАДКА-СУВРЕМЕНА ГАЛЕРИЈА СУБОТИЦА</t>
  </si>
  <si>
    <t>МЕЂУОПШТИНСКИ ЗАВОД ЗА ЗАШТИТУ СПОМЕНИКА КУЛТУРЕ СУБОТИЦА</t>
  </si>
  <si>
    <t>ЗООЛОШКИ ВРТ - ALATKERT ПАЛИЋ</t>
  </si>
  <si>
    <t>ФОНД ЗА РАЗВОЈ ПОЉОПРИВРЕДЕ ГРАДА СУБОТИЦЕ, SZABADKA VAROS MEZOGAZDASAG-FEJLESZTESI ALAPJA</t>
  </si>
  <si>
    <t>ТУРИСТИЧКА ОРГАНИЗАЦИЈА ГРАДА СУБОТИЦЕ, TURIZMUS FEJLESTESI SZERVEZET SZABADKA</t>
  </si>
  <si>
    <t>ЗАШТИТНИК ГРАЂАНА, POLGARI JOGVEDO</t>
  </si>
  <si>
    <t>80126</t>
  </si>
  <si>
    <t>СКУПШТИНА ГРАДА СУБОТИЦЕ</t>
  </si>
  <si>
    <t>80421</t>
  </si>
  <si>
    <t>ГРАДСКО ВЕЋЕ СУБОТИЦЕ</t>
  </si>
  <si>
    <t>80422</t>
  </si>
  <si>
    <t>ГРАДСКО ПРАВОБРАНИЛАШТВО</t>
  </si>
  <si>
    <t>80706</t>
  </si>
  <si>
    <t>КАНЦЕЛАРИЈА ЗА МЛАДЕ</t>
  </si>
  <si>
    <t>85964</t>
  </si>
  <si>
    <t>БУЏЕТСКА ИНСПЕКЦИЈА ГРАДА СУБОТИЦЕ</t>
  </si>
  <si>
    <t>92107</t>
  </si>
  <si>
    <t>ОСНОВНА МУЗИЧКА ШКОЛА КАЊИЖА</t>
  </si>
  <si>
    <t>ОПШТИНСКА УПРАВА КАЊИЖА</t>
  </si>
  <si>
    <t>ИНФОРМАЦИОНИ ЦЕНТАР ЗА РАЗВОЈ ПОТИСКОГ РЕГИОНА, TISZA MENTI INFORMACIOS FEJLESTESI KOZPONT</t>
  </si>
  <si>
    <t>ЦЕНТАР ЗА ПРУЖАЊЕ УСЛУГА СОЦИЈАЛНЕ ЗАШТИТЕ ОПШТИНЕ КАЊИЖА - MAGYARKANIZSA KOZSE. SZO. VEDEL. SZOL. KOZPON</t>
  </si>
  <si>
    <t>РЕГИОНАЛНИ ЦЕНТАР ЗА ПРОФЕСИОНАЛ. РАЗВОЈ ЗАПОСЛЕН. У ОБРАЗОВАЊУ - REGION. SZAKMA PEDAG. - TOVABB. KOZPONT</t>
  </si>
  <si>
    <t>ШКОЛА ЗА ОСНОВНО МУЗИЧКО ОБРАЗОВАЊЕ БАЧКА ТОПОЛА</t>
  </si>
  <si>
    <t>ЗДРУЖЕНА ШКОЛА СТРУЧНА СЛУЖБА ОСНОВНИХ ШКОЛА БАЧКА ТОПОЛА</t>
  </si>
  <si>
    <t>ПОЉОПРИВРЕДНА ШКОЛА БАЧКА ТОПОЛА</t>
  </si>
  <si>
    <t>БИБЛИОТЕКА МАЛИ ИЂОШ - KISHEGYESI KONYVTAR</t>
  </si>
  <si>
    <t>ОПШТИНСКА УПРАВА МАЛИ ИЂОШ</t>
  </si>
  <si>
    <t>08695059</t>
  </si>
  <si>
    <t>101434697</t>
  </si>
  <si>
    <t>БУЏЕТСКИ ФОНД ЗА ЗАШТИТУ ЖИВОТНЕ СРЕДИНЕ ОПШТИНЕ МАЛИ ИЂОШ</t>
  </si>
  <si>
    <t>80821</t>
  </si>
  <si>
    <t>СКУПШТИНА ОПШТИНЕ МАЛИ ИЂОШ</t>
  </si>
  <si>
    <t>09829</t>
  </si>
  <si>
    <t>ПРЕДСЕДНИК ОПШТИНЕ МАЛИ ИЂОШ</t>
  </si>
  <si>
    <t>09830</t>
  </si>
  <si>
    <t>08070555</t>
  </si>
  <si>
    <t>101582899</t>
  </si>
  <si>
    <t>ОПШТИНСКА УПРАВА</t>
  </si>
  <si>
    <t>СКУПШТИНА ОПШТИНЕ</t>
  </si>
  <si>
    <t>94433</t>
  </si>
  <si>
    <t>ПРЕДСЕДНИК ОПШТИНЕ</t>
  </si>
  <si>
    <t>94434</t>
  </si>
  <si>
    <t>ОПШТИНСКО ВЕЋЕ</t>
  </si>
  <si>
    <t>94435</t>
  </si>
  <si>
    <t>96050</t>
  </si>
  <si>
    <t>08954429</t>
  </si>
  <si>
    <t>109078919</t>
  </si>
  <si>
    <t>ОПШТИНСКО ПРАВОБРАНИЛАШТВО</t>
  </si>
  <si>
    <t>96251</t>
  </si>
  <si>
    <t>ТЕХНИЧКА ШКОЛА АДА</t>
  </si>
  <si>
    <t>ХЕМИЈСКО-ПРЕХРАМБЕНА СРЕДЊА ШКОЛА ЧОКА</t>
  </si>
  <si>
    <t>СРЕДЊА МЕДИЦИНСКА ШКОЛА СЕНТА</t>
  </si>
  <si>
    <t>ОПШТИНСКА УПРАВА ОПШТИНЕ СЕНТА</t>
  </si>
  <si>
    <t>ИСТОРИЈСКИ АРХИВ СЕНТА</t>
  </si>
  <si>
    <t>СКУПШТИНА ОПШТИНЕ СЕНТА</t>
  </si>
  <si>
    <t>92317</t>
  </si>
  <si>
    <t>ПРЕДСЕДНИК ОПШТИНЕ СЕНТА</t>
  </si>
  <si>
    <t>92318</t>
  </si>
  <si>
    <t>ОПШТИНСКО ВЕЋЕ ОПШТИНЕ СЕНТА</t>
  </si>
  <si>
    <t>92319</t>
  </si>
  <si>
    <t>ОПШТИНСКО ПРАВОБРАНИЛАШТВО ОПШТИНЕ СЕНТА</t>
  </si>
  <si>
    <t>94996</t>
  </si>
  <si>
    <t>96002</t>
  </si>
  <si>
    <t>ОПШТИНСКА УПРАВА ЧОКА</t>
  </si>
  <si>
    <t>СКУПШТИНА ОПШТИНЕ ЧОКА</t>
  </si>
  <si>
    <t>84478</t>
  </si>
  <si>
    <t>ПРЕДСЕДНИК ОПШТИНЕ ЧОКА</t>
  </si>
  <si>
    <t>84479</t>
  </si>
  <si>
    <t>ОПШТИНСКО ВЕЋЕ ЧОКА</t>
  </si>
  <si>
    <t>84480</t>
  </si>
  <si>
    <t>ДРУГА МЕСНА ЗАЈЕДНИЦА ОПШТИНЕ АДА</t>
  </si>
  <si>
    <t>ОПШТИНСКА УПРАВА ОПШТИНЕ АДА</t>
  </si>
  <si>
    <t>ЦЕНТАР ЗА СПОРТ И ФИЗИЧКУ КУЛТУРУ АДА - КОЗСЕГИ СПОРТ ЕС ТЕСТНЕВЕ ЛАСИ КОЗПОНТ АДА</t>
  </si>
  <si>
    <t>СКУПШТИНА ОПШТИНЕ АДА</t>
  </si>
  <si>
    <t>96320</t>
  </si>
  <si>
    <t>ПРЕДСЕДНИК ОПШТИНЕ АДА</t>
  </si>
  <si>
    <t>96321</t>
  </si>
  <si>
    <t>ОПШТИНСКО ВЕЋЕ ОПШТИНЕ АДА</t>
  </si>
  <si>
    <t>96322</t>
  </si>
  <si>
    <t>ОСНОВНА МУЗИЧКА ШКОЛА ВРБАС</t>
  </si>
  <si>
    <t>08285071</t>
  </si>
  <si>
    <t>100636230</t>
  </si>
  <si>
    <t>ОПШТИНСКА УПРАВА ВРБАС</t>
  </si>
  <si>
    <t>БУЏЕТСКИ ФОНД ЗА ЗАШТИТУ ЖИВОТНЕ СРЕДИНЕ ОПШТИНЕ ВРБАС</t>
  </si>
  <si>
    <t>80826</t>
  </si>
  <si>
    <t>ДРУГА МЕСНА ЗАЈЕДНИЦА ВРБАС</t>
  </si>
  <si>
    <t>ТРЕЋА МЕСНА ЗАЈЕДНИЦА ВРБАС</t>
  </si>
  <si>
    <t>СКУПШТИНА ОПШТИНЕ ВРБАС</t>
  </si>
  <si>
    <t>92375</t>
  </si>
  <si>
    <t>ПРЕДСЕДНИК ОПШТИНЕ ВРБАС</t>
  </si>
  <si>
    <t>92376</t>
  </si>
  <si>
    <t>ОПШТИНСКО ВЕЋЕ ОПШТИНЕ ВРБАС</t>
  </si>
  <si>
    <t>92377</t>
  </si>
  <si>
    <t>ПРАВОБРАНИЛАШТВО ОПШТИНЕ ВРБАС</t>
  </si>
  <si>
    <t>96346</t>
  </si>
  <si>
    <t>ОПШТИНСКА УПРАВА СРБОБРАН</t>
  </si>
  <si>
    <t>БУЏЕТСКИ ФОНД ЗА ЗАШТИТУ И УНАПРЕЂЕЊЕ ЖИВОТНЕ СРЕДИНЕ ОПШТИНЕ СРБОБРАН</t>
  </si>
  <si>
    <t>80863</t>
  </si>
  <si>
    <t>08397651</t>
  </si>
  <si>
    <t>101424515</t>
  </si>
  <si>
    <t>НАРОДНА БИБЛИОТЕКА СРБОБРАН</t>
  </si>
  <si>
    <t>ЦЕНТАР ЗА ФИЗИЧКУ КУЛТУРУ, РЕКРЕАЦИЈУ И ТУРИЗАМ СРБОБРАН</t>
  </si>
  <si>
    <t>ОПШТИНСКО ВЕЋЕ СРБОБРАН</t>
  </si>
  <si>
    <t>91813</t>
  </si>
  <si>
    <t>ПРЕДСЕДНИК ОПШТИНЕ СРБОБРАН</t>
  </si>
  <si>
    <t>91814</t>
  </si>
  <si>
    <t>СКУПШТИНА ОПШТИНЕ СРБОБРАН</t>
  </si>
  <si>
    <t>91815</t>
  </si>
  <si>
    <t>ПРАВОБРАНИЛАШТВО ОПШТИНЕ СРБОБРАН</t>
  </si>
  <si>
    <t>96340</t>
  </si>
  <si>
    <t>СРЕДЊА СТРУЧНА ШКОЛА ЦРВЕНКА</t>
  </si>
  <si>
    <t>ЕКОНОМСКО-ТРГОВИНСКА ШКОЛА КУЛА</t>
  </si>
  <si>
    <t>08368660</t>
  </si>
  <si>
    <t>100260889</t>
  </si>
  <si>
    <t>КУЛТУРНИ ЦЕНТАР КУЛА</t>
  </si>
  <si>
    <t>НАРОДНА БИБЛИОТЕКА КУЛА</t>
  </si>
  <si>
    <t>ОПШТИНСКА УПРАВА КУЛА</t>
  </si>
  <si>
    <t>ТУРИСТИЧКА ОРГАНИЗАЦИЈА ОПШТИНЕ КУЛА</t>
  </si>
  <si>
    <t>92480</t>
  </si>
  <si>
    <t>08950610</t>
  </si>
  <si>
    <t>108813357</t>
  </si>
  <si>
    <t>ОПШТИНСКО ПРАВОБРАНИЛАШТВО КУЛА</t>
  </si>
  <si>
    <t>08577</t>
  </si>
  <si>
    <t>ПРЕДСЕДНИК ОПШТИНЕ КУЛА</t>
  </si>
  <si>
    <t>96336</t>
  </si>
  <si>
    <t>СКУПШТИНА ОПШТИНЕ КУЛА</t>
  </si>
  <si>
    <t>96337</t>
  </si>
  <si>
    <t>ОПШТИНСКО ВЕЋЕ ОПШТИНЕ КУЛА</t>
  </si>
  <si>
    <t>96338</t>
  </si>
  <si>
    <t>ТЕХНИЧКА ШКОЛА БЕЧЕЈ</t>
  </si>
  <si>
    <t>ЕКОНОМСКО-ТРГОВИНСКА ШКОЛА БЕЧЕЈ</t>
  </si>
  <si>
    <t>08359466</t>
  </si>
  <si>
    <t>100742635</t>
  </si>
  <si>
    <t>НАРОДНА БИБЛИОТЕКА БЕЧЕЈ-НЕПКОНYВТАР БЕЦЗЕ</t>
  </si>
  <si>
    <t>ГРАДСКИ МУЗЕЈ БЕЧЕЈ</t>
  </si>
  <si>
    <t>ОПШТИНСКА УПРАВА БЕЧЕЈ</t>
  </si>
  <si>
    <t>БУЏЕТСКИ ФОНД ЗА ЗАШТИТУ ЖИВОТНЕ СРЕДИНЕ ОПШТИНЕ БЕЧЕЈ</t>
  </si>
  <si>
    <t>80892</t>
  </si>
  <si>
    <t>ЈАВНО ПРЕДУЗЕЋЕ ДИРЕКЦИЈА ЗА ИЗГРАДЊУ БЕЧЕЈ EPITESUGYI IGAZGATOS</t>
  </si>
  <si>
    <t>ОПШТИНСКО ПРАВОБРАНИЛАШТВО БЕЧЕЈ</t>
  </si>
  <si>
    <t>08373</t>
  </si>
  <si>
    <t>ЗАШТИТНИК ГРАЂАНА ОПШТИНЕ БЕЧЕЈ</t>
  </si>
  <si>
    <t>80219</t>
  </si>
  <si>
    <t>08875014</t>
  </si>
  <si>
    <t>105125272</t>
  </si>
  <si>
    <t>СКУПШТИНА ОПШТИНЕ БЕЧЕЈ</t>
  </si>
  <si>
    <t>96341</t>
  </si>
  <si>
    <t>ПРЕДСЕДНИК ОПШТИНЕ БЕЧЕЈ</t>
  </si>
  <si>
    <t>96342</t>
  </si>
  <si>
    <t>ОПШТИНСКО ВЕЋЕ ОПШТИНЕ БЕЧЕЈ</t>
  </si>
  <si>
    <t>96343</t>
  </si>
  <si>
    <t>ХЕМИЈСКО-МЕДИЦИНСКА ШКОЛА ВРШАЦ</t>
  </si>
  <si>
    <t>ДОМ УЧЕНИКА СРЕДЊИХ ШКОЛА ВРШАЦ</t>
  </si>
  <si>
    <t>ВИСОКА ШКОЛА СТРУКОВНИХ СТУДИЈА ЗА ВАСПИТАЧЕ ВРШАЦ</t>
  </si>
  <si>
    <t>ОПШТА БОЛНИЦА ВРШАЦ</t>
  </si>
  <si>
    <t>ГРАДСКИ МУЗЕЈ ВРШАЦ</t>
  </si>
  <si>
    <t>ГРАДСКА БИБЛИОТЕКА ВРШАЦ</t>
  </si>
  <si>
    <t>08267944</t>
  </si>
  <si>
    <t>100912619</t>
  </si>
  <si>
    <t>ФОНД ЗА ЗАШТИТУ ЖИВОТНЕ СРЕДИНЕ ОПШТИНЕ ВРШАЦ</t>
  </si>
  <si>
    <t>80642</t>
  </si>
  <si>
    <t>ОПШТИНСКА УПРАВА ПЛАНДИШТЕ</t>
  </si>
  <si>
    <t>НАРОДНА БИБЛИОТЕКА ПЛАНДИШТЕ</t>
  </si>
  <si>
    <t>ИСТОРИЈСКИ АРХИВ СА П.О. БЕЛА ЦРКВА</t>
  </si>
  <si>
    <t>ОПШТИНСКА УПРАВА БЕЛА ЦРКВА</t>
  </si>
  <si>
    <t>08108005</t>
  </si>
  <si>
    <t>100868214</t>
  </si>
  <si>
    <t>НАРОДНА БИБЛИОТЕКА БЕЛА ЦРКВА</t>
  </si>
  <si>
    <t>СРЕДЊА ПОЉОПРИВРЕДНА ШКОЛА ЗРЕЊАНИН</t>
  </si>
  <si>
    <t>ТЕХНИЧКА ШКОЛА ЗРЕЊАНИН</t>
  </si>
  <si>
    <t>МЕДИЦИНСКА ШКОЛА ЗРЕЊАНИН</t>
  </si>
  <si>
    <t>СРЕДЊОБАНАТСКИ УПРАВНИ ОКРУГ</t>
  </si>
  <si>
    <t>41103</t>
  </si>
  <si>
    <t>08852243</t>
  </si>
  <si>
    <t>104182714</t>
  </si>
  <si>
    <t>ГРАДСКА УПРАВА ЗРЕЊАНИН</t>
  </si>
  <si>
    <t>80429</t>
  </si>
  <si>
    <t>ПРАВОБРАНИЛАШТВО ГРАДА ЗРЕЊАНИНА</t>
  </si>
  <si>
    <t>СКУПШТИНА ГРАДА ЗРЕЊАНИН</t>
  </si>
  <si>
    <t>09726</t>
  </si>
  <si>
    <t>ГРАДОНАЧЕЛНИК ГРАДА ЗРЕЊАНИНА</t>
  </si>
  <si>
    <t>09727</t>
  </si>
  <si>
    <t>НАРОДНИ МУЗЕЈ ЗРЕЊАНИН</t>
  </si>
  <si>
    <t>ПРЕДШКОЛСКА УСТАНОВА ЗРЕЊАНИН</t>
  </si>
  <si>
    <t>ГРАДСКО ВЕЋЕ ГРАДА ЗРЕЊАНИНА</t>
  </si>
  <si>
    <t>94813</t>
  </si>
  <si>
    <t>СРЕДЊА ШКОЛА НОВИ БЕЧЕЈ</t>
  </si>
  <si>
    <t>08108293</t>
  </si>
  <si>
    <t>101431164</t>
  </si>
  <si>
    <t>80895</t>
  </si>
  <si>
    <t>БУЏЕТСКИ ФОНД ЗА УНАПРЕЂЕЊЕ БЕЗБЕДНОСТИ САОБРАЋАЈА ОПШТИНЕ НОВИ БЕЧЕЈ</t>
  </si>
  <si>
    <t>80898</t>
  </si>
  <si>
    <t>НАРОДНА БИБЛИОТЕКА НОВИ БЕЧЕЈ</t>
  </si>
  <si>
    <t>ФОНД СОЛИДАРНОСТИ ОПШТИНЕ СЕЧАЊ</t>
  </si>
  <si>
    <t>ОБРАЗОВНО КУЛТУРНИ ЦЕНТАР СЕЧАЊ</t>
  </si>
  <si>
    <t>ФОНД СОЛИДАРНЕ СТАМБЕНЕ ИЗГРАДЊЕ ОПШТИНЕ СЕЧАЊ</t>
  </si>
  <si>
    <t>ОПШТИНСКА УПРАВА НОВА ЦРЊА</t>
  </si>
  <si>
    <t>08498547</t>
  </si>
  <si>
    <t>101595967</t>
  </si>
  <si>
    <t>80819</t>
  </si>
  <si>
    <t>08132771</t>
  </si>
  <si>
    <t>101375790</t>
  </si>
  <si>
    <t>БУЏЕТСКИ ФОНД ЗА ЗАШТИТУ ЖИВОТНЕ СРЕДИНЕ ОПШТИНЕ</t>
  </si>
  <si>
    <t>80858</t>
  </si>
  <si>
    <t>КУЛТУРНО ПРОСВЕТНА ЗАЈЕДНИЦА ЖИТИШТЕ</t>
  </si>
  <si>
    <t>КОСОВСКА МИТРОВИЦА</t>
  </si>
  <si>
    <t>ИСТОРИЈСКИ АРХИВ КОСОВСКА МИТРОВИЦА</t>
  </si>
  <si>
    <t>ЕКОНОМСКО-ТРГОВИНСКА ШКОЛА КОСОВСКА МИТРОВИЦА</t>
  </si>
  <si>
    <t>КОСОВСКО-МИТРОВАЧКИ УПРАВНИ ОКРУГ</t>
  </si>
  <si>
    <t>41129</t>
  </si>
  <si>
    <t>17652150</t>
  </si>
  <si>
    <t>104206926</t>
  </si>
  <si>
    <t>ЗДРАВСТВЕНИ ЦЕНТАР КОСОВСКА МИТРОВИЦА</t>
  </si>
  <si>
    <t>РЕПУБЛИЧКИ ФОНД ПИО-ФИЛИЈАЛА КОСОВСКА МИТРОВИЦА</t>
  </si>
  <si>
    <t>80210</t>
  </si>
  <si>
    <t>ИЗВРШНИ ОДБОР СКУПШТИНЕ ОПШТИНЕ ЗВЕЧАН</t>
  </si>
  <si>
    <t>09104534</t>
  </si>
  <si>
    <t>ОПШТИНСКА УПРАВА ВУЧИТРН</t>
  </si>
  <si>
    <t>09022325</t>
  </si>
  <si>
    <t>101263194</t>
  </si>
  <si>
    <t>ГРАДСКИ МУЗЕЈ КОСОВСКА МИТРОВИЦА</t>
  </si>
  <si>
    <t>ОПШТИНСКА УПРАВА КОСОВСКА МИТРОВИЦА</t>
  </si>
  <si>
    <t>ВАТРОГАСНИ ФОНД ОПШТИНЕ КОСОВСКА МИТРОВИЦА</t>
  </si>
  <si>
    <t>09296</t>
  </si>
  <si>
    <t>ЈАВНО ПРЕДУЗЕЋЕ ДИРЕКЦИЈА ЗА СТАМБЕНИ И ПОСЛОВНИ ПРОСТОР КОСОВСКА МИТРОВИЦА</t>
  </si>
  <si>
    <t>СПОРТСКИ ЦЕНТАР КОСОВСКА МИТРОВИЦА</t>
  </si>
  <si>
    <t>СЕКРЕТАРИЈАТ ЗА ДРУШТВЕНЕ ДЕЛАТНОСТИ</t>
  </si>
  <si>
    <t>09294</t>
  </si>
  <si>
    <t>09024450</t>
  </si>
  <si>
    <t>102485299</t>
  </si>
  <si>
    <t>ОПШТИНА КЛИНА-БУЏЕТ</t>
  </si>
  <si>
    <t>ПЕЋКИ УПРАВНИ ОКРУГ</t>
  </si>
  <si>
    <t>41127</t>
  </si>
  <si>
    <t>17653750</t>
  </si>
  <si>
    <t>104236624</t>
  </si>
  <si>
    <t>СКУПШТИНА ОПШТИНЕ ЛЕПОСАВИЋ</t>
  </si>
  <si>
    <t>09307</t>
  </si>
  <si>
    <t>102140721</t>
  </si>
  <si>
    <t>ОДЕЛЕЊЕ ЗА ФИНАНСИРАЊЕ ДРУШТВЕНИХ ДЕЛАТНОСТИ</t>
  </si>
  <si>
    <t>09021523</t>
  </si>
  <si>
    <t>ОПШТИНСКА УПРАВА ЗУБИН ПОТОК</t>
  </si>
  <si>
    <t>09047514</t>
  </si>
  <si>
    <t>101920497</t>
  </si>
  <si>
    <t>КОСОВСКО-ПОМОРАВСКИ УПРАВНИ ОКРУГ</t>
  </si>
  <si>
    <t>41130</t>
  </si>
  <si>
    <t>17582836</t>
  </si>
  <si>
    <t>104250877</t>
  </si>
  <si>
    <t>ЗДРАВСТВЕНИ ЦЕНТАР ГЊИЛАНЕ</t>
  </si>
  <si>
    <t>ОПШТИНСКА УПРАВА ВИТИНА</t>
  </si>
  <si>
    <t>09351</t>
  </si>
  <si>
    <t>09002014</t>
  </si>
  <si>
    <t>ОПШТИНСКА УПРАВА - КОСОВСКА КАМЕНИЦА</t>
  </si>
  <si>
    <t>09002715</t>
  </si>
  <si>
    <t>ОПШТИНСКА УПРАВА ГЊИЛАНЕ</t>
  </si>
  <si>
    <t>09003983</t>
  </si>
  <si>
    <t>КОСОВСКИ УПРАВНИ ОКРУГ</t>
  </si>
  <si>
    <t>41126</t>
  </si>
  <si>
    <t>09340025</t>
  </si>
  <si>
    <t>101464098</t>
  </si>
  <si>
    <t>ЗАВОД ЗА СПЕЦИЈАЛИЗОВАНУ  РЕХАБИЛИТАЦИЈУ ИСТОК</t>
  </si>
  <si>
    <t>ГОРА</t>
  </si>
  <si>
    <t>ОБИЛИЋ</t>
  </si>
  <si>
    <t>ЈАВНО КОМУНАЛНО ПРЕДУЗЕЋЕ РЕГИОНАЛНИ ВОДОВОД И КАНАЛИЗАЦИЈА ПРИШТИНА</t>
  </si>
  <si>
    <t>ОПШТИНСКА УПРАВА ПРИШТИНА</t>
  </si>
  <si>
    <t>09019855</t>
  </si>
  <si>
    <t>100055614</t>
  </si>
  <si>
    <t>ГРАДСКА СТАМБЕНА АГЕНЦИЈА ПРИШТИНА</t>
  </si>
  <si>
    <t>СЕКРЕТАРИЈАТ ЗА ЗДРАВСТВО, БОРАЧКУ, СОЦИЈАЛНУ И ДЕЧЈУ ЗАШТИТУ СКУПШТИНЕ ГРАДА ПРИШТИНЕ</t>
  </si>
  <si>
    <t>09245332</t>
  </si>
  <si>
    <t>ОПШТИНСКА УПРАВА ЛИПЉАН</t>
  </si>
  <si>
    <t>09015116</t>
  </si>
  <si>
    <t>ЈАВНО ПРЕДУЗЕЋЕ ДИРЕКЦИЈА ЗА ГРАЂЕВИНСКО ЗЕМЉИШТЕ И ИЗГРАДЊУ</t>
  </si>
  <si>
    <t>ЛИПЉАН</t>
  </si>
  <si>
    <t>93782</t>
  </si>
  <si>
    <t>09267077</t>
  </si>
  <si>
    <t>103060077</t>
  </si>
  <si>
    <t>ШКОЛА ЗА ОСНОВНО ОБРАЗОВАЊЕ ОДРАСЛИХ РАДНИЧКИ УНИВЕРЗИТЕТ ПРИШТИНА-СЕДИШТЕ У ШТРПЦУ</t>
  </si>
  <si>
    <t>ПРИЗРЕНСКИ УПРАВНИ ОКРУГ</t>
  </si>
  <si>
    <t>41128</t>
  </si>
  <si>
    <t>09340033</t>
  </si>
  <si>
    <t>104213206</t>
  </si>
  <si>
    <t>02519</t>
  </si>
  <si>
    <t>ОПШТИНСКА УПРАВА ШТРПЦЕ</t>
  </si>
  <si>
    <t>Обве-
зник 
ГФИ</t>
  </si>
  <si>
    <t>0000000016640</t>
  </si>
  <si>
    <t xml:space="preserve">0 </t>
  </si>
  <si>
    <t>МЕСНА ЗАЈЕДНИЦА ЗЕЛЕНИ ВЕНАЦ</t>
  </si>
  <si>
    <t xml:space="preserve">2 </t>
  </si>
  <si>
    <t>МЕСНА ЗАЈЕДНИЦА ГАВРИЛО ПРИНЦИП</t>
  </si>
  <si>
    <t>МЕСНА ЗАЈЕДНИЦА СЛОБОДАН ПЕНЕЗИЋ-КРЦУН</t>
  </si>
  <si>
    <t>МЕСНА ЗАЈЕДНИЦА ЗАПАДНИ ВРАЧАР</t>
  </si>
  <si>
    <t>МЕСНА ЗАЈЕДНИЦА СТЕВАН ФИЛИПОВИЋ</t>
  </si>
  <si>
    <t>МЕСНА ЗАЈЕДНИЦА ВОЈВОДА МИШИЋ</t>
  </si>
  <si>
    <t>МЕСНА ЗАЈЕДНИЦА ТОПЧИДЕРСКО БРДО - СЕЊАК</t>
  </si>
  <si>
    <t>МЕСНА ЗАЈЕДНИЦА 4. ЈУЛИ</t>
  </si>
  <si>
    <t>МЕСНА ЗАЈЕДНИЦА ДЕДИЊЕ</t>
  </si>
  <si>
    <t xml:space="preserve">1 </t>
  </si>
  <si>
    <t>ЈАВНО ПРЕДУЗЕЋЕ ЗА УПРАВЉАЊЕ,КОРИШЋЕЊЕ И РАСПОЛАГАЊЕ ПОСЛОВНИМ ПРОСТОРОМПОСЛОВНИ ПРОСТОРСАВСКИВЕНАЦ</t>
  </si>
  <si>
    <t>0000000485641</t>
  </si>
  <si>
    <t>ФОНД ИСИДОРА СЕКУЛИЋ</t>
  </si>
  <si>
    <t>0000000637664</t>
  </si>
  <si>
    <t>ДЕЧИЈИ КУЛТУРНИ ЦЕНТАР МАЈДАН</t>
  </si>
  <si>
    <t>0000000912664</t>
  </si>
  <si>
    <t>ТУРИСТИЧКА ОРГАНИЗАЦИЈА ГРАДСКЕ ОПШТИНЕ САВСКИ ВЕНАЦ</t>
  </si>
  <si>
    <t>0000001175664</t>
  </si>
  <si>
    <t>60549</t>
  </si>
  <si>
    <t>17888102</t>
  </si>
  <si>
    <t>7990</t>
  </si>
  <si>
    <t>109480582</t>
  </si>
  <si>
    <t>0000000146640</t>
  </si>
  <si>
    <t>ЈП ЗА УПРАВЉАЊЕ,КОРИШЋЕЊЕ И РАСПОЛАГАЊЕ ПОСЛОВНИМ ПРОСТОРОМ ПОСЛОВНИ ПРОСТОР ОПШТИНЕ СТАРИ ГРАД</t>
  </si>
  <si>
    <t>0000000457641</t>
  </si>
  <si>
    <t>УСТАНОВА КУЛТУРЕ ГРАДСКЕ ОПШТИНЕ СТАРИ ГРАД ПАРОБРОД</t>
  </si>
  <si>
    <t>0000001024664</t>
  </si>
  <si>
    <t>0000000147640</t>
  </si>
  <si>
    <t>0000000490641</t>
  </si>
  <si>
    <t>ЈАВНА СЛУЖБА ЗА ВРШЕЊЕ ПОСЛ.РАЗВОЈА,ОЧУВ. И ЗАШТ.ТУРИСТ. ВРЕДН. ГРАДА ТУРИСТИЧКА ОРГАНИЗАЦИЈА БЕОГРАДА</t>
  </si>
  <si>
    <t>0000001120664</t>
  </si>
  <si>
    <t>0000000309664</t>
  </si>
  <si>
    <t>ПРОДАЈНА ГАЛЕРИЈА БЕОГРАД</t>
  </si>
  <si>
    <t>0000000760664</t>
  </si>
  <si>
    <t>0000000502664</t>
  </si>
  <si>
    <t>0000000511664</t>
  </si>
  <si>
    <t>0000000526664</t>
  </si>
  <si>
    <t>ПОЗОРИШТЕ БОШКО БУХА</t>
  </si>
  <si>
    <t>0000000507664</t>
  </si>
  <si>
    <t>ПОЗОРИШТЕ АТЕЉЕ 212-УСТАНОВА КУЛТУРЕ ОД НАЦИОНАЛНОГ ЗНАЧАЈА</t>
  </si>
  <si>
    <t>0000000509664</t>
  </si>
  <si>
    <t>0000000565664</t>
  </si>
  <si>
    <t>0000000252664</t>
  </si>
  <si>
    <t>0000000504664</t>
  </si>
  <si>
    <t>0000000586664</t>
  </si>
  <si>
    <t>0000000584664</t>
  </si>
  <si>
    <t>ПОЗОРИШТЕ ПУЖ</t>
  </si>
  <si>
    <t>0000000589664</t>
  </si>
  <si>
    <t>УСТАНОВА БИТЕФ ТЕАТАР</t>
  </si>
  <si>
    <t>0000000594664</t>
  </si>
  <si>
    <t>ОМЛАДИНСКО ПОЗОРИШТЕ ДАДОВ</t>
  </si>
  <si>
    <t>0000000987664</t>
  </si>
  <si>
    <t>0000000766664</t>
  </si>
  <si>
    <t>0000000764664</t>
  </si>
  <si>
    <t>0000000873664</t>
  </si>
  <si>
    <t>0000000853661</t>
  </si>
  <si>
    <t>0000000256661</t>
  </si>
  <si>
    <t>ПРЕДШКОЛСКА УСТАНОВА САВСКИ ВЕНАЦ</t>
  </si>
  <si>
    <t>0000000652661</t>
  </si>
  <si>
    <t>ПРЕДШКОЛСКА УСТАНОВА ДЕЧЈИ ДАНИ</t>
  </si>
  <si>
    <t>0000000654661</t>
  </si>
  <si>
    <t>0000000001620</t>
  </si>
  <si>
    <t>Београд</t>
  </si>
  <si>
    <t>КАБИНЕТ МИНИСТРА БЕЗ ПОРТФЕЉА ЗАДУЖЕН ЗА ДЕМОГРАФИЈУ И ПОПУЛАЦИОНУ ПОЛИТИКУ</t>
  </si>
  <si>
    <t>10246</t>
  </si>
  <si>
    <t>КАБИНЕТ ПОТПРЕДСЕДНИКА ВЛАДЕ И МИНИСТРА УНУТРАШЊИХ ПОСЛОВА</t>
  </si>
  <si>
    <t>10247</t>
  </si>
  <si>
    <t>КАБИНЕТ МИНИСТРА БЕЗ ПОРТФЕЉА ЗАДУЖЕН ЗА РЕГИОНАЛНИ РАЗВОЈ И ЈАВНА ПРЕДУЗЕЋА</t>
  </si>
  <si>
    <t>10248</t>
  </si>
  <si>
    <t xml:space="preserve">6 </t>
  </si>
  <si>
    <t>0000000942664</t>
  </si>
  <si>
    <t>0000000001624</t>
  </si>
  <si>
    <t>0000001187664</t>
  </si>
  <si>
    <t>0000000924621</t>
  </si>
  <si>
    <t>МФ - ПОРЕСКА УПРАВА - РЕГИОНАЛНО ОДЕЉЕЊЕ БЕОГРАД</t>
  </si>
  <si>
    <t>0000000857621</t>
  </si>
  <si>
    <t xml:space="preserve">4 </t>
  </si>
  <si>
    <t>0000000920621</t>
  </si>
  <si>
    <t>0000001031664</t>
  </si>
  <si>
    <t>0000000922621</t>
  </si>
  <si>
    <t>0000000871621</t>
  </si>
  <si>
    <t>0000000925621</t>
  </si>
  <si>
    <t>0000001184664</t>
  </si>
  <si>
    <t>0000001149621</t>
  </si>
  <si>
    <t>0000001150621</t>
  </si>
  <si>
    <t>АГЕНЦИЈА ЗА ВОЂЕЊЕ СПОРОВА У ПОСТУПКУ ПРИВАТИЗАЦИЈЕ</t>
  </si>
  <si>
    <t>0000001190664</t>
  </si>
  <si>
    <t>96455</t>
  </si>
  <si>
    <t>17885405</t>
  </si>
  <si>
    <t>109362998</t>
  </si>
  <si>
    <t>0000001219621</t>
  </si>
  <si>
    <t>РАЗВОЈНА АГЕНЦИЈА СРБИЈЕ</t>
  </si>
  <si>
    <t>0000001218621</t>
  </si>
  <si>
    <t>96432</t>
  </si>
  <si>
    <t>17905031</t>
  </si>
  <si>
    <t>109336535</t>
  </si>
  <si>
    <t>0000001186664</t>
  </si>
  <si>
    <t>0000000927664</t>
  </si>
  <si>
    <t>0000000926664</t>
  </si>
  <si>
    <t>0000000508664</t>
  </si>
  <si>
    <t>САВЕЗНА ЈАВНА УСТАНОВА РАДИО ЈУГОСЛАВИЈА - У ЛИКВИДАЦИЈИ</t>
  </si>
  <si>
    <t>0000000692664</t>
  </si>
  <si>
    <t>0000000937621</t>
  </si>
  <si>
    <t>0000000510664</t>
  </si>
  <si>
    <t>0000000704664</t>
  </si>
  <si>
    <t>0000000523664</t>
  </si>
  <si>
    <t>0000000513664</t>
  </si>
  <si>
    <t>0000000153664</t>
  </si>
  <si>
    <t>0000000522664</t>
  </si>
  <si>
    <t>0000000499664</t>
  </si>
  <si>
    <t>0000000925664</t>
  </si>
  <si>
    <t>0000000521664</t>
  </si>
  <si>
    <t>0000000503664</t>
  </si>
  <si>
    <t>0000000529664</t>
  </si>
  <si>
    <t>0000000598664</t>
  </si>
  <si>
    <t>0000000614664</t>
  </si>
  <si>
    <t>0000000829664</t>
  </si>
  <si>
    <t>0000001000664</t>
  </si>
  <si>
    <t>0000001009664</t>
  </si>
  <si>
    <t>0000000957621</t>
  </si>
  <si>
    <t>0000000477661</t>
  </si>
  <si>
    <t>0000000635661</t>
  </si>
  <si>
    <t>0000000303661</t>
  </si>
  <si>
    <t>0000000879661</t>
  </si>
  <si>
    <t>0000000032650</t>
  </si>
  <si>
    <t>0000000844661</t>
  </si>
  <si>
    <t>0000000929621</t>
  </si>
  <si>
    <t>0000000010624</t>
  </si>
  <si>
    <t>0000000011624</t>
  </si>
  <si>
    <t>0000000681660</t>
  </si>
  <si>
    <t>0000000684660</t>
  </si>
  <si>
    <t>0000000696660</t>
  </si>
  <si>
    <t>ГЕОГРАФСКИ ИНСТИТУТ ЈОВАН ЦВИЈИЋ САНУ</t>
  </si>
  <si>
    <t>0000000675660</t>
  </si>
  <si>
    <t>0000001613660</t>
  </si>
  <si>
    <t>0000000691660</t>
  </si>
  <si>
    <t>0000000729660</t>
  </si>
  <si>
    <t>0000000705660</t>
  </si>
  <si>
    <t>0000000687660</t>
  </si>
  <si>
    <t>0000001245660</t>
  </si>
  <si>
    <t>ОСНОВНА ШКОЛА ВОЈВОДА РАДОМИР ПУТНИК</t>
  </si>
  <si>
    <t>0000001033660</t>
  </si>
  <si>
    <t>ОСНОВНА ШКОЛА ИСИДОРА СЕКУЛИЋ</t>
  </si>
  <si>
    <t>0000001038660</t>
  </si>
  <si>
    <t>ОСНОВНА ШКОЛА СТЕФАН НЕМАЊА</t>
  </si>
  <si>
    <t>0000000954660</t>
  </si>
  <si>
    <t>ОСНОВНА ШКОЛА ВОЈВОДА МИШИЋ</t>
  </si>
  <si>
    <t>0000001019660</t>
  </si>
  <si>
    <t>ОСНОВНА ШКОЛА РАДОЈКА ЛАКИЋ</t>
  </si>
  <si>
    <t>0000001029660</t>
  </si>
  <si>
    <t>ОСНОВНА ШКОЛА ПЕТАР ПЕТРОВИЋ ЊЕГОШ</t>
  </si>
  <si>
    <t>0000001171660</t>
  </si>
  <si>
    <t>МУЗИЧКА ШКОЛА СТАНИСЛАВ БИНИЧКИ</t>
  </si>
  <si>
    <t>0000000974660</t>
  </si>
  <si>
    <t>ОСНОВНА ШКОЛА ДР ДРАГАН ХЕРЦОГ</t>
  </si>
  <si>
    <t>0000001654660</t>
  </si>
  <si>
    <t>ОСНОВНА ШКОЛА АНТОН СКАЛА</t>
  </si>
  <si>
    <t>0000001167660</t>
  </si>
  <si>
    <t>ШКОЛА ЗА ОШТЕЋЕНЕ СЛУХОМ-НАГЛУВЕ СТЕФАН ДЕЧАНСКИ</t>
  </si>
  <si>
    <t>0000000824660</t>
  </si>
  <si>
    <t>ОСНОВНА ШКОЛА КРАЉ ПЕТАР ПРВИ</t>
  </si>
  <si>
    <t>0000001588660</t>
  </si>
  <si>
    <t>ОСНОВНА ШКОЛА СКАДАРЛИЈА</t>
  </si>
  <si>
    <t>0000001642660</t>
  </si>
  <si>
    <t>ОСНОВНА ШКОЛА ВУК КАРАЏИЋ</t>
  </si>
  <si>
    <t>0000001641660</t>
  </si>
  <si>
    <t>ОСНОВНА ШКОЛА БРАЋА БАРУХ</t>
  </si>
  <si>
    <t>0000001592660</t>
  </si>
  <si>
    <t>ОСНОВНА ШКОЛА ДРИНКА ПАВЛОВИЋ</t>
  </si>
  <si>
    <t>0000001584660</t>
  </si>
  <si>
    <t>ОСНОВНА ШКОЛА МИХАИЛО ПЕТРОВИЋ-АЛАС</t>
  </si>
  <si>
    <t>0000001635660</t>
  </si>
  <si>
    <t>ОСНОВНА ШКОЛА СТАРИ ГРАД</t>
  </si>
  <si>
    <t>0000001636660</t>
  </si>
  <si>
    <t>БАЛЕТСКА ШКОЛА ЛУЈО ДАВИЧО</t>
  </si>
  <si>
    <t>0000001414660</t>
  </si>
  <si>
    <t>ОСНОВНА ШКОЛА ДРАГАН КОВАЧЕВИЋ</t>
  </si>
  <si>
    <t>0000001676660</t>
  </si>
  <si>
    <t>ШКОЛА ЗА ОСНОВНО ОБРАЗОВАЊЕ ОДРАСЛИХ ЂУРО САЛАЈ</t>
  </si>
  <si>
    <t>0000001254660</t>
  </si>
  <si>
    <t>0000001485660</t>
  </si>
  <si>
    <t>0000001626660</t>
  </si>
  <si>
    <t>0000001844660</t>
  </si>
  <si>
    <t>ГИМНАЗИЈА СВЕТИ САВА</t>
  </si>
  <si>
    <t>0000001845660</t>
  </si>
  <si>
    <t>0000001037660</t>
  </si>
  <si>
    <t>0000001632660</t>
  </si>
  <si>
    <t>0000001640660</t>
  </si>
  <si>
    <t>0000001638660</t>
  </si>
  <si>
    <t>0000001634660</t>
  </si>
  <si>
    <t>0000001643660</t>
  </si>
  <si>
    <t>ЕЛЕКТРОТЕХНИЧКА ШКОЛА НИКОЛА ТЕСЛА</t>
  </si>
  <si>
    <t>0000001873660</t>
  </si>
  <si>
    <t>ТЕХНИЧКА ШКОЛА ДРВО АРТ</t>
  </si>
  <si>
    <t>0000001629660</t>
  </si>
  <si>
    <t>МУЗИЧКА ШКОЛА ДР ВОЈИСЛАВ ВУЧКОВИЋ</t>
  </si>
  <si>
    <t>0000001589660</t>
  </si>
  <si>
    <t>0000001827660</t>
  </si>
  <si>
    <t>МУЗИЧКА ШКОЛА СТАНКОВИЋ</t>
  </si>
  <si>
    <t>0000001398660</t>
  </si>
  <si>
    <t>0000001864660</t>
  </si>
  <si>
    <t>0000001881660</t>
  </si>
  <si>
    <t>0000001848660</t>
  </si>
  <si>
    <t>0000001879660</t>
  </si>
  <si>
    <t>0000001915660</t>
  </si>
  <si>
    <t>0000001919660</t>
  </si>
  <si>
    <t>0000002014660</t>
  </si>
  <si>
    <t>0000001924660</t>
  </si>
  <si>
    <t>0000000653661</t>
  </si>
  <si>
    <t>0000001906660</t>
  </si>
  <si>
    <t>0000001127660</t>
  </si>
  <si>
    <t>0000001109660</t>
  </si>
  <si>
    <t>0000001122660</t>
  </si>
  <si>
    <t>0000001825660</t>
  </si>
  <si>
    <t>0000001644660</t>
  </si>
  <si>
    <t>0000001615660</t>
  </si>
  <si>
    <t>0000001835660</t>
  </si>
  <si>
    <t>0000001840660</t>
  </si>
  <si>
    <t>0000001614660</t>
  </si>
  <si>
    <t>0000001611660</t>
  </si>
  <si>
    <t>0000001610660</t>
  </si>
  <si>
    <t>0000001787660</t>
  </si>
  <si>
    <t>0000001816660</t>
  </si>
  <si>
    <t>0000001854660</t>
  </si>
  <si>
    <t>0000001139660</t>
  </si>
  <si>
    <t>0000001984660</t>
  </si>
  <si>
    <t>0000001815660</t>
  </si>
  <si>
    <t>0000001814660</t>
  </si>
  <si>
    <t>0000001817660</t>
  </si>
  <si>
    <t>0000001888660</t>
  </si>
  <si>
    <t>0000002118660</t>
  </si>
  <si>
    <t>0000002121660</t>
  </si>
  <si>
    <t>0000000334664</t>
  </si>
  <si>
    <t>УСТАНОВА СТУДЕНСКИ ЦЕНТАР БЕОГРАД</t>
  </si>
  <si>
    <t>0000000630661</t>
  </si>
  <si>
    <t>0000002068660</t>
  </si>
  <si>
    <t>0000002069660</t>
  </si>
  <si>
    <t>0000001173664</t>
  </si>
  <si>
    <t>0000000935621</t>
  </si>
  <si>
    <t>0000001154621</t>
  </si>
  <si>
    <t>0000001194664</t>
  </si>
  <si>
    <t>0000001155621</t>
  </si>
  <si>
    <t>РАТЕЛ РЕГУЛАТОРНА АГЕНЦИЈА ЗА ЕЛЕКТРОНСКЕ КОМУНИКАЦИЈЕ И ПОШТАНСКЕ УСЛУГЕ</t>
  </si>
  <si>
    <t>0000000927621</t>
  </si>
  <si>
    <t>0000001151621</t>
  </si>
  <si>
    <t>0000001191664</t>
  </si>
  <si>
    <t>0000000013624</t>
  </si>
  <si>
    <t>0000001035621</t>
  </si>
  <si>
    <t>0000000959621</t>
  </si>
  <si>
    <t>0000000985621</t>
  </si>
  <si>
    <t>0000001160621</t>
  </si>
  <si>
    <t>0000001161621</t>
  </si>
  <si>
    <t>0000001019621</t>
  </si>
  <si>
    <t>0000001117621</t>
  </si>
  <si>
    <t>0000001083621</t>
  </si>
  <si>
    <t>0000001191621</t>
  </si>
  <si>
    <t xml:space="preserve"> БЕОГРАД</t>
  </si>
  <si>
    <t>0000001192621</t>
  </si>
  <si>
    <t>0000001041621</t>
  </si>
  <si>
    <t>0000001143621</t>
  </si>
  <si>
    <t>0000001156621</t>
  </si>
  <si>
    <t>0000002127660</t>
  </si>
  <si>
    <t>0000000628664</t>
  </si>
  <si>
    <t>БУЏЕТСКИ ФОНД ЗА ПОТРЕБЕ СИСТЕМА СПЕЦИЈАЛНИХ ВЕЗА</t>
  </si>
  <si>
    <t>50055</t>
  </si>
  <si>
    <t>ЗЕЛЕНИ ФОНД РЕПУБЛИКЕ СРБИЈЕ</t>
  </si>
  <si>
    <t>50056</t>
  </si>
  <si>
    <t>ВОЈНОГРАЂЕВИНСКА УСТАНОВА БЕОГРАД</t>
  </si>
  <si>
    <t>0000000945621</t>
  </si>
  <si>
    <t>0000001192664</t>
  </si>
  <si>
    <t>ВОЈНА УСТАНОВА ДЕДИЊЕ</t>
  </si>
  <si>
    <t>0000000942621</t>
  </si>
  <si>
    <t>0000001188664</t>
  </si>
  <si>
    <t>0000000024650</t>
  </si>
  <si>
    <t>0000000026650</t>
  </si>
  <si>
    <t>0000000669661</t>
  </si>
  <si>
    <t>0000000546661</t>
  </si>
  <si>
    <t>0000000619661</t>
  </si>
  <si>
    <t>СПЕЦИЈАЛНА БОЛНИЦА ЗА ЦЕРЕБРОВАСКУЛАРНЕ БОЛЕСТИ СВЕТИ САВА</t>
  </si>
  <si>
    <t>0000000642661</t>
  </si>
  <si>
    <t>ДОМ ЗДРАВЉА САВСКИ ВЕНАЦ</t>
  </si>
  <si>
    <t>0000000610661</t>
  </si>
  <si>
    <t>0000000176661</t>
  </si>
  <si>
    <t>0000000629661</t>
  </si>
  <si>
    <t>ДОМ ЗДРАВЉА СТАРИ ГРАД</t>
  </si>
  <si>
    <t>0000000650661</t>
  </si>
  <si>
    <t>КЛИНИКА ЗА ПСИХИЈАТРИЈСКЕ БОЛЕСТИ ДР  ЛАЗА ЛАЗАРЕВИЋ</t>
  </si>
  <si>
    <t>0000000622661</t>
  </si>
  <si>
    <t>0000000613661</t>
  </si>
  <si>
    <t>ГИНЕКОЛОШКО АКУШЕРСКА КЛИНИКА НАРОДНИ ФРОНТ</t>
  </si>
  <si>
    <t>0000000198661</t>
  </si>
  <si>
    <t>ИНСТИТУТ ЗА ОРТОПЕДСКО-ХИРУРШКЕ БОЛЕСТИ БАЊИЦА</t>
  </si>
  <si>
    <t>0000000273661</t>
  </si>
  <si>
    <t>0000000617661</t>
  </si>
  <si>
    <t>ИНСТИТУТ ЗА ЈАВНО ЗДРАВЉЕ СРБИЈЕ ДР МИЛАН ЈОВАНОВИЋ-БАТУТ</t>
  </si>
  <si>
    <t>0000000624661</t>
  </si>
  <si>
    <t>0000000458661</t>
  </si>
  <si>
    <t>КЛИНИКА ЗА РЕХАБИЛИТАЦИЈУ ДР МИРОСЛАВ ЗОТОВИЋ</t>
  </si>
  <si>
    <t>0000000460661</t>
  </si>
  <si>
    <t>ГРАДСКИ ЗАВОД ЗА ЈАВНО ЗДРАВЉЕ БЕОГРАД</t>
  </si>
  <si>
    <t>0000000627661</t>
  </si>
  <si>
    <t>0000000454661</t>
  </si>
  <si>
    <t>КЛИНИЧКО-БОЛНИЧКИ ЦЕНТАР ДР ДРАГИША МИШОВИЋ-ДЕДИЊЕ</t>
  </si>
  <si>
    <t>0000000648661</t>
  </si>
  <si>
    <t>0000000618661</t>
  </si>
  <si>
    <t>ИНСТИТУТ ЗА КАРДИОВАСКУЛАРНЕ БОЛЕСТИ ДЕДИЊЕ</t>
  </si>
  <si>
    <t>0000000647661</t>
  </si>
  <si>
    <t>ЗАВОД ЗА ЗДРАВСТВЕНУ ЗАШТИТУ РАДНИКА ЖЕЛЕЗНИЦЕ СРБИЈЕ</t>
  </si>
  <si>
    <t>0000000636661</t>
  </si>
  <si>
    <t>0000000348661</t>
  </si>
  <si>
    <t>КЛИНИЧКИ ЦЕНТАР СРБИЈЕ</t>
  </si>
  <si>
    <t>0000000667661</t>
  </si>
  <si>
    <t>0000000645661</t>
  </si>
  <si>
    <t>ЗАВОД ЗА ПСИХОФИЗИОЛОШКЕ ПОРЕМЕЋАЈЕ И ГОВОРНУ ПАТОЛОГИЈУ ПРОФ. ДР ЦВЕТКО БРАЈОВИЋ</t>
  </si>
  <si>
    <t>0000000656661</t>
  </si>
  <si>
    <t>ИНСТИТУТ ЗА МЕДИЦИНУ РАДА СРБИЈЕ ДР ДРАГОМИР КАРАЈОВИЋ</t>
  </si>
  <si>
    <t>0000000803661</t>
  </si>
  <si>
    <t>0000000029652</t>
  </si>
  <si>
    <t>0000000001652</t>
  </si>
  <si>
    <t>0000000019654</t>
  </si>
  <si>
    <t>0000000014650</t>
  </si>
  <si>
    <t>0000000126640</t>
  </si>
  <si>
    <t>0000000463641</t>
  </si>
  <si>
    <t>ЦЕНТАР ЗА КУЛТУРУ ВЛАДА ДИВЉАН</t>
  </si>
  <si>
    <t>0000001165664</t>
  </si>
  <si>
    <t>96404</t>
  </si>
  <si>
    <t>17698672</t>
  </si>
  <si>
    <t>105202498</t>
  </si>
  <si>
    <t>0000000097640</t>
  </si>
  <si>
    <t>ЈАВНО ПРЕДУЗЕЋЕ ЗА УПРАВЉАЊЕ ПОСЛОВНИМ ПРОСТОРОМ ПОСЛОВНИ ПРОСТОР ВРАЧАР БЕОГРАД-ВРАЧАР - У ЛИКВИДАЦИЈИ</t>
  </si>
  <si>
    <t>0000000475641</t>
  </si>
  <si>
    <t>0000000132640</t>
  </si>
  <si>
    <t>МЕСНА ЗАЈЕДНИЦА ЗВЕЗДАРА</t>
  </si>
  <si>
    <t>0000002041645</t>
  </si>
  <si>
    <t>ЈАВНО ПРЕДУЗЕЋЕ ЗА УПРАВЉАЊЕ ПОСЛОВНИМ ПРОСТОРОМ ПОСЛОВНИ ПРОСТОР ЗВЕЗДАРА, БЕОГРАД - У ЛИКВИДАЦИЈИ</t>
  </si>
  <si>
    <t>0000000471641</t>
  </si>
  <si>
    <t>0000000340644</t>
  </si>
  <si>
    <t>0000000555664</t>
  </si>
  <si>
    <t>0000000564664</t>
  </si>
  <si>
    <t>0000000438664</t>
  </si>
  <si>
    <t>БИБЛИОТЕКА МИЛУТИН БОЈИЋ</t>
  </si>
  <si>
    <t>0000000461664</t>
  </si>
  <si>
    <t>МАЛО ПОЗОРИШТЕ ДУШКО РАДОВИЋ</t>
  </si>
  <si>
    <t>0000000516664</t>
  </si>
  <si>
    <t>ПОЗОРИШТЕ ЗВЕЗДАРА ТЕАТАР - УСТАНОВА КУЛТУРЕ ОД НАЦИОНАЛНОГ ЗНАЧАЈА</t>
  </si>
  <si>
    <t>0000000601664</t>
  </si>
  <si>
    <t>0000000613664</t>
  </si>
  <si>
    <t>0000001093664</t>
  </si>
  <si>
    <t>ПРЕДШКОЛСКА УСТАНОВА ЗВЕЗДАРА</t>
  </si>
  <si>
    <t>0000000651661</t>
  </si>
  <si>
    <t>ПРЕДШКОЛСКА УСТАНОВА ВРАЧАР</t>
  </si>
  <si>
    <t>0000000664661</t>
  </si>
  <si>
    <t>ПРЕДШКОЛСКА УСТАНОВА БОШКО БУХА ПАЛИЛУЛА</t>
  </si>
  <si>
    <t>0000000655661</t>
  </si>
  <si>
    <t>0000000864621</t>
  </si>
  <si>
    <t>0000001153621</t>
  </si>
  <si>
    <t>0000000861621</t>
  </si>
  <si>
    <t>0000000443664</t>
  </si>
  <si>
    <t>0000000517664</t>
  </si>
  <si>
    <t>0000000506664</t>
  </si>
  <si>
    <t>0000000075664</t>
  </si>
  <si>
    <t>АНСАМБЛ НАРОДНИХ ИГАРА И ПЕСАМА СРБИЈЕ КОЛО</t>
  </si>
  <si>
    <t>0000000464664</t>
  </si>
  <si>
    <t>0000000744664</t>
  </si>
  <si>
    <t>УСТАНОВА ЗА НОВИНСКО ИЗДАВАЧКУ ДЕЛАТНОСТ ПАНОРАМА</t>
  </si>
  <si>
    <t>0000001162664</t>
  </si>
  <si>
    <t>0000000791661</t>
  </si>
  <si>
    <t>ОСНОВНА ШКОЛА КРАЉ ПЕТАР II КАРАЂОРЂЕВИЋ</t>
  </si>
  <si>
    <t>0000001401660</t>
  </si>
  <si>
    <t>ОСНОВНА ШКОЛА ЈОВАН МИОДРАГОВИЋ</t>
  </si>
  <si>
    <t>0000001395660</t>
  </si>
  <si>
    <t>ОСНОВНА ШКОЛА СВЕТОЗАР МАРКОВИЋ</t>
  </si>
  <si>
    <t>0000001403660</t>
  </si>
  <si>
    <t>ОСНОВНА ШКОЛА НХ СИНИША НИКОЛАЈЕВИЋ</t>
  </si>
  <si>
    <t>0000001402660</t>
  </si>
  <si>
    <t>ОГЛЕДНА ОСНОВНА ШКОЛА ВЛАДИСЛАВ РИБНИКАР</t>
  </si>
  <si>
    <t>0000001783660</t>
  </si>
  <si>
    <t>МУЗИЧКА ШКОЛА ЈОСИФ МАРИНКОВИЋ</t>
  </si>
  <si>
    <t>0000001390660</t>
  </si>
  <si>
    <t>ОСНОВНА ШКОЛА НХ ДУШАН ДУГАЛИЋ</t>
  </si>
  <si>
    <t>0000001412660</t>
  </si>
  <si>
    <t>ОСНОВНА ШКОЛА РАДЕ ДРАИНАЦ</t>
  </si>
  <si>
    <t>0000001791660</t>
  </si>
  <si>
    <t>ОСНОВНА ШКОЛА ДР АРЧИБАЛД РАЈС</t>
  </si>
  <si>
    <t>0000001434660</t>
  </si>
  <si>
    <t>ОСНОВНА ШКОЛА ВАСА ПЕЛАГИЋ</t>
  </si>
  <si>
    <t>0000001428660</t>
  </si>
  <si>
    <t>ОСНОВНА ШКОЛА ОЛГА ПЕТРОВ</t>
  </si>
  <si>
    <t>0000001433660</t>
  </si>
  <si>
    <t>ОСНОВНА ШКОЛА ЈОВАН ПОПОВИЋ</t>
  </si>
  <si>
    <t>0000001430660</t>
  </si>
  <si>
    <t>ОСНОВНА ШКОЛА СТАРИНА НОВАК</t>
  </si>
  <si>
    <t>0000001429660</t>
  </si>
  <si>
    <t>ОСНОВНА ШКОЛА ФИЛИП ВИШЊИЋ</t>
  </si>
  <si>
    <t>0000001456660</t>
  </si>
  <si>
    <t>ОСНОВНА ШКОЛА ЈОВАН ЦВИЈИЋ</t>
  </si>
  <si>
    <t>0000001426660</t>
  </si>
  <si>
    <t>ОСНОВНА ШКОЛА ВЛАДА АКСЕНТИЈЕВИЋ</t>
  </si>
  <si>
    <t>0000001427660</t>
  </si>
  <si>
    <t>ОСНОВНА ШКОЛА ОСЛОБОДИОЦИ БЕОГРАДА</t>
  </si>
  <si>
    <t>0000001432660</t>
  </si>
  <si>
    <t>ОСНОВНА ШКОЛА ЗАГА МАЛИВУК</t>
  </si>
  <si>
    <t>0000001424660</t>
  </si>
  <si>
    <t>ОСНОВНА ШКОЛА СТЕВАН СРЕМАЦ</t>
  </si>
  <si>
    <t>0000001431660</t>
  </si>
  <si>
    <t>ОСНОВНА ШКОЛА СТЕВАН ДУКИЋ</t>
  </si>
  <si>
    <t>0000001448660</t>
  </si>
  <si>
    <t>ОСНОВНА ШКОЛА ВЕЉКО ДУГОШЕВИЋ</t>
  </si>
  <si>
    <t>0000001462660</t>
  </si>
  <si>
    <t>ОСНОВНА ШКОЛА ЈЕЛЕНА ЋЕТКОВИЋ</t>
  </si>
  <si>
    <t>0000001450660</t>
  </si>
  <si>
    <t>ОСНОВНА ШКОЛА ДРАГОЈЛО ДУДИЋ</t>
  </si>
  <si>
    <t>0000001460660</t>
  </si>
  <si>
    <t>ОСНОВНА ШКОЛА ВЛАДИСЛАВ ПЕТКОВИЋ-ДИС</t>
  </si>
  <si>
    <t>0000001459660</t>
  </si>
  <si>
    <t>ОСНОВНА МУЗИЧКА ШКОЛА ВЛАДИМИР ЂОРЂЕВИЋ</t>
  </si>
  <si>
    <t>0000001461660</t>
  </si>
  <si>
    <t>ОСНОВНА ШКОЛА ИВАН ГОРАН КОВАЧИЋ</t>
  </si>
  <si>
    <t>0000001458660</t>
  </si>
  <si>
    <t>ОСНОВНА ШКОЛА БОШКО БУХА</t>
  </si>
  <si>
    <t>0000001472660</t>
  </si>
  <si>
    <t>ОСНОВНА ШКОЛА СВЕТИ САВА БЕОГРАД</t>
  </si>
  <si>
    <t>0000001400660</t>
  </si>
  <si>
    <t>ОСНОВНА ШКОЛА МАРИЈА БУРСАЋ</t>
  </si>
  <si>
    <t>0000001457660</t>
  </si>
  <si>
    <t>ШКОЛА ЗА ОСНОВНО ОБРАЗОВАЊЕ ОДРАСЛИХ БРАЋА СТАМЕНКОВИЋ</t>
  </si>
  <si>
    <t>0000001788660</t>
  </si>
  <si>
    <t>ОСНОВНА ШКОЛА ДЕСАНКА МАКСИМОВИЋ</t>
  </si>
  <si>
    <t>0000001471660</t>
  </si>
  <si>
    <t>ОСНОВНА ШКОЛА ИВАН МИЛУТИНОВИЋ</t>
  </si>
  <si>
    <t>0000001750660</t>
  </si>
  <si>
    <t>ОСНОВНА ШКОЛА ПАВЛЕ САВИЋ НОВО МИРИЈЕВО</t>
  </si>
  <si>
    <t>0000001908660</t>
  </si>
  <si>
    <t>ОСНОВНА ШКОЛА 1300 КАПЛАРА</t>
  </si>
  <si>
    <t>0000001927660</t>
  </si>
  <si>
    <t>ОСНОВНА ШКОЛА ДЕСПОТ СТЕФАН ЛАЗАРЕВИЋ</t>
  </si>
  <si>
    <t>0000002011660</t>
  </si>
  <si>
    <t>ОСНОВНА ШКОЛА ЋИРИЛО И МЕТОДИЈЕ</t>
  </si>
  <si>
    <t>0000001929660</t>
  </si>
  <si>
    <t>ОСНОВНА ШКОЛА ЈОВАН РИСТИЋ</t>
  </si>
  <si>
    <t>0000002112660</t>
  </si>
  <si>
    <t>ОСНОВНА ШКОЛА МИЛЕНА ПАВЛОВИЋ БАРИЛИ</t>
  </si>
  <si>
    <t>0000002120660</t>
  </si>
  <si>
    <t>ОСНОВНА ШКОЛА КРАЉИЦА МАРИЈА</t>
  </si>
  <si>
    <t>0000002122660</t>
  </si>
  <si>
    <t>МУЗИЧКА ШКОЛА ЈОСИП СЛАВЕНСКИ</t>
  </si>
  <si>
    <t>0000001020660</t>
  </si>
  <si>
    <t>МУЗИЧКА ШКОЛА МОКРАЊАЦ</t>
  </si>
  <si>
    <t>0000001392660</t>
  </si>
  <si>
    <t>0000001397660</t>
  </si>
  <si>
    <t>ЕЛЕКТРОТЕХНИЧКА ШКОЛА РАДЕ КОНЧАР</t>
  </si>
  <si>
    <t>0000001587660</t>
  </si>
  <si>
    <t>0000001425660</t>
  </si>
  <si>
    <t>0000001470660</t>
  </si>
  <si>
    <t>0000001473660</t>
  </si>
  <si>
    <t>ШКОЛА ЗА МАШИНСТВО И УМЕТНИЧКЕ ЗАНАТЕ ТЕХНОАРТ БЕОГРАД</t>
  </si>
  <si>
    <t>0000001858660</t>
  </si>
  <si>
    <t>0000001646660</t>
  </si>
  <si>
    <t>0000001630660</t>
  </si>
  <si>
    <t>0000001837660</t>
  </si>
  <si>
    <t>ПОЉОПРИВРЕДНА ШКОЛА СА ДОМОМ УЧЕНИКА ПК БЕОГРАД</t>
  </si>
  <si>
    <t>0000001857660</t>
  </si>
  <si>
    <t>0000001836660</t>
  </si>
  <si>
    <t>ГРАЂЕВИНСКА ТЕХНИЧКА ШКОЛА БРАНКО ЖЕЖЕЉ</t>
  </si>
  <si>
    <t>0000001841660</t>
  </si>
  <si>
    <t>0000001843660</t>
  </si>
  <si>
    <t>0000001842660</t>
  </si>
  <si>
    <t>0000001923660</t>
  </si>
  <si>
    <t>0000002047660</t>
  </si>
  <si>
    <t>0000002049660</t>
  </si>
  <si>
    <t>0000000612661</t>
  </si>
  <si>
    <t>ДОМ УЧЕНИКА СРЕДЊИХ ШКОЛА ЈЕЛИЦА МИЛОВАНОВИЋ БЕОГРАД</t>
  </si>
  <si>
    <t>0000000663661</t>
  </si>
  <si>
    <t>0000000705661</t>
  </si>
  <si>
    <t>0000001437660</t>
  </si>
  <si>
    <t>0000001447660</t>
  </si>
  <si>
    <t>0000001436660</t>
  </si>
  <si>
    <t>0000001438660</t>
  </si>
  <si>
    <t>0000001876660</t>
  </si>
  <si>
    <t>0000001441660</t>
  </si>
  <si>
    <t>0000001439660</t>
  </si>
  <si>
    <t>0000001442660</t>
  </si>
  <si>
    <t>УНИВЕРЗИТЕТСКА БИБЛИОТЕКА СВЕТОЗАР МАРКОВИЋ</t>
  </si>
  <si>
    <t>0000000471664</t>
  </si>
  <si>
    <t>0000001856660</t>
  </si>
  <si>
    <t>0000001812660</t>
  </si>
  <si>
    <t>0000001865660</t>
  </si>
  <si>
    <t>0000001875660</t>
  </si>
  <si>
    <t>0000001918660</t>
  </si>
  <si>
    <t>0000002048660</t>
  </si>
  <si>
    <t>0000002071660</t>
  </si>
  <si>
    <t>0000000930621</t>
  </si>
  <si>
    <t>0000001189664</t>
  </si>
  <si>
    <t>ИНФОРМАЦИОНО-КОМУНИКАЦИОНА УСТАНОВА АКАДЕМСКА МРЕЖА РЕПУБЛИКЕ СРБИЈЕ - АМРЕС</t>
  </si>
  <si>
    <t>0000001044664</t>
  </si>
  <si>
    <t>0000000807621</t>
  </si>
  <si>
    <t>0000000948621</t>
  </si>
  <si>
    <t>0000000485661</t>
  </si>
  <si>
    <t>ДОМ ЗДРАВЉА ЗВЕЗДАРА</t>
  </si>
  <si>
    <t>0000000611661</t>
  </si>
  <si>
    <t>КЛИНИЧКО БОЛНИЧКИ ЦЕНТАР ЗВЕЗДАРА</t>
  </si>
  <si>
    <t>0000000634661</t>
  </si>
  <si>
    <t>0000000506661</t>
  </si>
  <si>
    <t>ДОМ ЗДРАВЉА ВРАЧАР</t>
  </si>
  <si>
    <t>0000000616661</t>
  </si>
  <si>
    <t>0000000632661</t>
  </si>
  <si>
    <t>АПОТЕКА БЕОГРАД</t>
  </si>
  <si>
    <t>0000000668661</t>
  </si>
  <si>
    <t>ДОМ ЗДРАВЉА ДР МИЛУТИН ИВКОВИЋ</t>
  </si>
  <si>
    <t>0000000628661</t>
  </si>
  <si>
    <t>0000000030654</t>
  </si>
  <si>
    <t>0000000018654</t>
  </si>
  <si>
    <t>0000000137640</t>
  </si>
  <si>
    <t>0000001057645</t>
  </si>
  <si>
    <t>0000001165645</t>
  </si>
  <si>
    <t>0000001249645</t>
  </si>
  <si>
    <t>0000001311645</t>
  </si>
  <si>
    <t>0000001291645</t>
  </si>
  <si>
    <t>0000001101645</t>
  </si>
  <si>
    <t>0000001271645</t>
  </si>
  <si>
    <t>0000001352645</t>
  </si>
  <si>
    <t>МЕСНА ЗАЈЕДНИЦА ГОЛУБАН ПАУНОВИЋ КАМЕНДОЛ</t>
  </si>
  <si>
    <t>0000000473641</t>
  </si>
  <si>
    <t>0000000932664</t>
  </si>
  <si>
    <t>ОПШТИНСКО ПРАВОБРАНИЛАШТВО ГРАДСКЕ ОПШТИНЕ ГРОЦКА</t>
  </si>
  <si>
    <t>96415</t>
  </si>
  <si>
    <t>ПРЕДШКОЛСКА УСТАНОВА ЛАНЕ</t>
  </si>
  <si>
    <t>0000000517661</t>
  </si>
  <si>
    <t>ОСНОВНА ШКОЛА НИКОЛА ТЕСЛА</t>
  </si>
  <si>
    <t>0000001467660</t>
  </si>
  <si>
    <t>ОСНОВНА ШКОЛА ИВО ЛОЛА РИБАР</t>
  </si>
  <si>
    <t>0000001465660</t>
  </si>
  <si>
    <t>ОСНОВНА ШКОЛА СВЕТИ САВА ВРЧИН</t>
  </si>
  <si>
    <t>0000001468660</t>
  </si>
  <si>
    <t>ОСНОВНА ШКОЛА ИЛИЈА ГАРАШАНИН</t>
  </si>
  <si>
    <t>0000001464660</t>
  </si>
  <si>
    <t>ОСНОВНА ШКОЛА МИЋА СТОЈКОВИЋ УМЧАРИ</t>
  </si>
  <si>
    <t>0000001490660</t>
  </si>
  <si>
    <t>ОСНОВНА ШКОЛА АЛЕКСА ШАНТИЋ</t>
  </si>
  <si>
    <t>0000001853660</t>
  </si>
  <si>
    <t>0000001911660</t>
  </si>
  <si>
    <t>ОСНОВНА ШКОЛА МИЛОЈЕ ВАСИЋ</t>
  </si>
  <si>
    <t>0000002113660</t>
  </si>
  <si>
    <t>0000001466660</t>
  </si>
  <si>
    <t>0000000607661</t>
  </si>
  <si>
    <t>0000000046640</t>
  </si>
  <si>
    <t>0000000952645</t>
  </si>
  <si>
    <t>0000000668645</t>
  </si>
  <si>
    <t>МЕСНА ЗАЈЕДНИЦА БАНОВО БРДО</t>
  </si>
  <si>
    <t>0000000789645</t>
  </si>
  <si>
    <t>0000000860645</t>
  </si>
  <si>
    <t>0000000837645</t>
  </si>
  <si>
    <t>МЕСНА ЗАЈЕДНИЦА ЧУКАРИЧКА ПАДИНА</t>
  </si>
  <si>
    <t>0000003320645</t>
  </si>
  <si>
    <t>МЕСНА ЗАЈЕДНИЦА ЖАРКОВО ЖАРКОВО</t>
  </si>
  <si>
    <t>0000000642645</t>
  </si>
  <si>
    <t>0000000885645</t>
  </si>
  <si>
    <t>0000000909645</t>
  </si>
  <si>
    <t>МЕСНА ЗАЈЕДНИЦА ЖЕЛЕЗНИК ЧУКАРИЦА</t>
  </si>
  <si>
    <t>0000000766645</t>
  </si>
  <si>
    <t>0000000995645</t>
  </si>
  <si>
    <t>КУЛТУРНИ ЦЕНТАР ЧУКАРИЦА</t>
  </si>
  <si>
    <t>0000000608664</t>
  </si>
  <si>
    <t>ЈАВНО ПРЕДУЗЕЋЕ ПОСЛОВНИ ПРОСТОР ОПШТИНЕ ЧУКАРИЦА</t>
  </si>
  <si>
    <t>0000000614641</t>
  </si>
  <si>
    <t>КУЛТУРНА УСТАНОВА ГАЛЕРИЈА 73</t>
  </si>
  <si>
    <t>0000000821664</t>
  </si>
  <si>
    <t>0000000153640</t>
  </si>
  <si>
    <t>МЕСНА ЗАЈЕДНИЦА МИЉАКОВАЦ</t>
  </si>
  <si>
    <t>0000003340645</t>
  </si>
  <si>
    <t>0000000569664</t>
  </si>
  <si>
    <t>0000000641661</t>
  </si>
  <si>
    <t>ПРЕДШКОЛСКА УСТАНОВА РАКОВИЦА</t>
  </si>
  <si>
    <t>0000000643661</t>
  </si>
  <si>
    <t>УСТАНОВА ЗА ДЕЦУ И МЛАДЕ СРЕМЧИЦА</t>
  </si>
  <si>
    <t>0000000444661</t>
  </si>
  <si>
    <t>ОСНОВНА ШКОЛА МИЛОШ ЦРЊАНСКИ</t>
  </si>
  <si>
    <t>0000001904660</t>
  </si>
  <si>
    <t>ОСНОВНА ШКОЛА ВУК КАРАЏИЋ СРЕМЧИЦА</t>
  </si>
  <si>
    <t>0000001905660</t>
  </si>
  <si>
    <t>ОСНОВНА ШКОЛА ПАВЛЕ ПОПОВИЋ ВРАНИЋ</t>
  </si>
  <si>
    <t>0000001285660</t>
  </si>
  <si>
    <t>ОСНОВНА ШКОЛА ИВО АНДРИЋ</t>
  </si>
  <si>
    <t>0000001796660</t>
  </si>
  <si>
    <t>ОСНОВНА ШКОЛА ФРАНЦЕ ПРЕШЕРН</t>
  </si>
  <si>
    <t>0000001011660</t>
  </si>
  <si>
    <t>ОСНОВНА ШКОЛА ЂУРА ЈАКШИЋ</t>
  </si>
  <si>
    <t>0000001269660</t>
  </si>
  <si>
    <t>0000001262660</t>
  </si>
  <si>
    <t>ОСНОВНА ШКОЛА 14. ОКТОБАР КНЕЖЕВАЦ</t>
  </si>
  <si>
    <t>0000001266660</t>
  </si>
  <si>
    <t>ОСНОВНА ШКОЛА КОСТА АБРАШЕВИЋ</t>
  </si>
  <si>
    <t>0000001272660</t>
  </si>
  <si>
    <t>МУЗИЧКА ШКОЛА ДАВОРИН ЈЕНКО</t>
  </si>
  <si>
    <t>0000001274660</t>
  </si>
  <si>
    <t>ОСНОВНА ШКОЛА ДОСИТЕЈ ОБРАДОВИЋ</t>
  </si>
  <si>
    <t>0000001296660</t>
  </si>
  <si>
    <t>ОСНОВНА ШКОЛА БАНОВИЋ СТРАХИЊА</t>
  </si>
  <si>
    <t>0000001310660</t>
  </si>
  <si>
    <t>ОСНОВНА ШКОЛА МИРОСЛАВ АНТИЋ</t>
  </si>
  <si>
    <t>0000001303660</t>
  </si>
  <si>
    <t>ОСНОВНА ШКОЛА ЈОСИФ ПАНЧИЋ</t>
  </si>
  <si>
    <t>0000001290660</t>
  </si>
  <si>
    <t>ОСНОВНА ШКОЛА ЂОРЂЕ КРСТИЋ</t>
  </si>
  <si>
    <t>0000001291660</t>
  </si>
  <si>
    <t>ОСНОВНА ШКОЛА ФИЛИП КЉАЈИЋ-ФИЋА</t>
  </si>
  <si>
    <t>0000001301660</t>
  </si>
  <si>
    <t>ОСНОВНА ШКОЛА ЉУБА НЕНАДОВИЋ</t>
  </si>
  <si>
    <t>0000001293660</t>
  </si>
  <si>
    <t>ОСНОВНА ШКОЛА БРАЋА ЈЕРКОВИЋ</t>
  </si>
  <si>
    <t>0000001280660</t>
  </si>
  <si>
    <t>ОСНОВНА ШКОЛА СТЕФАН ДЕЧАНСКИ</t>
  </si>
  <si>
    <t>0000001287660</t>
  </si>
  <si>
    <t>ОСНОВНА ШКОЛА КАРАЂОРЂЕ</t>
  </si>
  <si>
    <t>0000001295660</t>
  </si>
  <si>
    <t>ОСНОВНА ШКОЛА ДУШКО РАДОВИЋ</t>
  </si>
  <si>
    <t>0000001786660</t>
  </si>
  <si>
    <t>ШКОЛА ЗА ОСНОВНО И СРЕДЊЕ ОБРАЗОВАЊЕ СВЕТИ САВА</t>
  </si>
  <si>
    <t>0000001305660</t>
  </si>
  <si>
    <t>ОСНОВНА ШКОЛА МИЛОЈЕ ПАВЛОВИЋ</t>
  </si>
  <si>
    <t>0000001759660</t>
  </si>
  <si>
    <t>ОСНОВНА МУЗИЧКА ШКОЛА ВАТРОСЛАВ ЛИСИНСКИ</t>
  </si>
  <si>
    <t>0000001294660</t>
  </si>
  <si>
    <t>ОСНОВНА ШКОЛА ВЛАДИМИР РОЛОВИЋ</t>
  </si>
  <si>
    <t>0000001268660</t>
  </si>
  <si>
    <t>ОСНОВНА ШКОЛА БРАНКО ЋОПИЋ БЕОГРАД</t>
  </si>
  <si>
    <t>0000001874660</t>
  </si>
  <si>
    <t>ОСНОВНА ШКОЛА АЦА МИЛОСАВЉЕВИЋ</t>
  </si>
  <si>
    <t>0000001867660</t>
  </si>
  <si>
    <t>ОСНОВНА ШКОЛА УЈЕДИЊЕНЕ НАЦИЈЕ</t>
  </si>
  <si>
    <t>0000001868660</t>
  </si>
  <si>
    <t>ОСНОВНА ШКОЛА БРАНКО РАДИЧЕВИЋ</t>
  </si>
  <si>
    <t>0000001883660</t>
  </si>
  <si>
    <t>ГИМНАЗИЈА ПАТРИЈАРХ ПАВЛЕ</t>
  </si>
  <si>
    <t>0000001903660</t>
  </si>
  <si>
    <t>0000001277660</t>
  </si>
  <si>
    <t>0000001500660</t>
  </si>
  <si>
    <t>МАШИНСКА ШКОЛА РАДОЈЕ ДАКИЋ РАКОВИЦА</t>
  </si>
  <si>
    <t>0000001645660</t>
  </si>
  <si>
    <t>0000001283660</t>
  </si>
  <si>
    <t>0000001299660</t>
  </si>
  <si>
    <t>0000001308660</t>
  </si>
  <si>
    <t>0000001102660</t>
  </si>
  <si>
    <t>0000001878660</t>
  </si>
  <si>
    <t>0000001819660</t>
  </si>
  <si>
    <t>0000000709664</t>
  </si>
  <si>
    <t>ДОМ ЗДРАВЉА ДР СИМО МИЛОШЕВИЋ</t>
  </si>
  <si>
    <t>0000000631661</t>
  </si>
  <si>
    <t>0000000620661</t>
  </si>
  <si>
    <t>0000000644661</t>
  </si>
  <si>
    <t>0000000149640</t>
  </si>
  <si>
    <t>0000000476641</t>
  </si>
  <si>
    <t>0000003226645</t>
  </si>
  <si>
    <t>0000002906645</t>
  </si>
  <si>
    <t>0000003255645</t>
  </si>
  <si>
    <t>0000003273645</t>
  </si>
  <si>
    <t>0000002897645</t>
  </si>
  <si>
    <t>0000002889645</t>
  </si>
  <si>
    <t>0000003267645</t>
  </si>
  <si>
    <t>0000003228645</t>
  </si>
  <si>
    <t>0000003241645</t>
  </si>
  <si>
    <t>0000003256645</t>
  </si>
  <si>
    <t>0000003269645</t>
  </si>
  <si>
    <t>0000003276645</t>
  </si>
  <si>
    <t>0000003265645</t>
  </si>
  <si>
    <t>0000003231645</t>
  </si>
  <si>
    <t>0000003254645</t>
  </si>
  <si>
    <t>0000003250645</t>
  </si>
  <si>
    <t>0000003261645</t>
  </si>
  <si>
    <t>0000003271645</t>
  </si>
  <si>
    <t>0000002880645</t>
  </si>
  <si>
    <t>0000003237645</t>
  </si>
  <si>
    <t>0000003234645</t>
  </si>
  <si>
    <t>0000003274645</t>
  </si>
  <si>
    <t>0000003257645</t>
  </si>
  <si>
    <t>0000003239645</t>
  </si>
  <si>
    <t>0000003263645</t>
  </si>
  <si>
    <t>0000002914645</t>
  </si>
  <si>
    <t>0000004043645</t>
  </si>
  <si>
    <t>0000004044645</t>
  </si>
  <si>
    <t>0000004050645</t>
  </si>
  <si>
    <t>ЈАВНО ПРЕДУЗЕЋЕ ПОСЛОВНИ ПРОСТОР ОБРЕНОВАЦ</t>
  </si>
  <si>
    <t>0000000691641</t>
  </si>
  <si>
    <t>0000000788641</t>
  </si>
  <si>
    <t>БИБЛИОТЕКА ВЛАДА АКСЕНТИЈЕВИЋ</t>
  </si>
  <si>
    <t>0000000591664</t>
  </si>
  <si>
    <t>ПРЕДШКОЛСКА УСТАНОВА ПЕРКА ВИЋЕНТИЈЕВИЋ</t>
  </si>
  <si>
    <t>0000000569661</t>
  </si>
  <si>
    <t>0000000674661</t>
  </si>
  <si>
    <t>ОСНОВНА ШКОЛА ЈОВАН ЈОВАНОВИЋ-ЗМАЈ</t>
  </si>
  <si>
    <t>0000001717660</t>
  </si>
  <si>
    <t>0000001720660</t>
  </si>
  <si>
    <t>ОСНОВНА ШКОЛА ДРАЖЕВАЦ</t>
  </si>
  <si>
    <t>0000001716660</t>
  </si>
  <si>
    <t>ОСНОВНА ШКОЛА ГРАБОВАЦ</t>
  </si>
  <si>
    <t>0000001719660</t>
  </si>
  <si>
    <t>ОСНОВНА ШКОЛА НИКОЛА ТЕСЛА СКЕЛА</t>
  </si>
  <si>
    <t>0000001713660</t>
  </si>
  <si>
    <t>ОСНОВНА ШКОЛА ПОСАВСКИ ПАРТИЗАНИ</t>
  </si>
  <si>
    <t>0000001722660</t>
  </si>
  <si>
    <t>ОСНОВНА ШКОЛА ЖИВОЈИН ПЕРИЋ</t>
  </si>
  <si>
    <t>0000001715660</t>
  </si>
  <si>
    <t>ОСНОВНА ШКОЛА 14. ОКТОБАР ОБРЕНОВАЦ</t>
  </si>
  <si>
    <t>0000001714660</t>
  </si>
  <si>
    <t>ШКОЛА ЗА ОСНОВНО ОБРАЗОВАЊЕ ОДРАСЛИХ ОБРЕНОВАЦ</t>
  </si>
  <si>
    <t>0000001896660</t>
  </si>
  <si>
    <t>ОСНОВНА ШКОЛА ЉУБОМИР АЋИМОВИЋ</t>
  </si>
  <si>
    <t>0000001920660</t>
  </si>
  <si>
    <t>ОСНОВНА ШКОЛА ЈЕФИМИЈА</t>
  </si>
  <si>
    <t>0000002073660</t>
  </si>
  <si>
    <t>0000001866660</t>
  </si>
  <si>
    <t>0000001891660</t>
  </si>
  <si>
    <t>0000001892660</t>
  </si>
  <si>
    <t>0000001179621</t>
  </si>
  <si>
    <t>0000001193621</t>
  </si>
  <si>
    <t>0000001063621</t>
  </si>
  <si>
    <t>0000000623661</t>
  </si>
  <si>
    <t>0000000150640</t>
  </si>
  <si>
    <t>0000003052645</t>
  </si>
  <si>
    <t>0000003078645</t>
  </si>
  <si>
    <t>0000002940645</t>
  </si>
  <si>
    <t>0000003033645</t>
  </si>
  <si>
    <t>0000003083645</t>
  </si>
  <si>
    <t>0000003275645</t>
  </si>
  <si>
    <t>0000003072645</t>
  </si>
  <si>
    <t>0000003065645</t>
  </si>
  <si>
    <t>0000003018645</t>
  </si>
  <si>
    <t>0000003361645</t>
  </si>
  <si>
    <t>0000003247645</t>
  </si>
  <si>
    <t>0000003026645</t>
  </si>
  <si>
    <t>0000002949645</t>
  </si>
  <si>
    <t>0000003290645</t>
  </si>
  <si>
    <t>0000003059645</t>
  </si>
  <si>
    <t>0000003045645</t>
  </si>
  <si>
    <t>0000003253645</t>
  </si>
  <si>
    <t>0000002931645</t>
  </si>
  <si>
    <t>0000003354645</t>
  </si>
  <si>
    <t>0000003272645</t>
  </si>
  <si>
    <t>0000002957645</t>
  </si>
  <si>
    <t>0000003315645</t>
  </si>
  <si>
    <t>0000003088645</t>
  </si>
  <si>
    <t>0000003252645</t>
  </si>
  <si>
    <t>0000003385645</t>
  </si>
  <si>
    <t>0000003363645</t>
  </si>
  <si>
    <t>0000003387645</t>
  </si>
  <si>
    <t>0000003389645</t>
  </si>
  <si>
    <t>0000003424645</t>
  </si>
  <si>
    <t>0000003359645</t>
  </si>
  <si>
    <t>МЕСНА ЗАЈЕДНИЦА ЗАГОРКА ДРАГОВИЋ ЛАЗАРЕВАЦ</t>
  </si>
  <si>
    <t>0000003397645</t>
  </si>
  <si>
    <t>МЕСНА ЗАЈЕДНИЦА ГОРЊИ ГРАД ЛАЗАРЕВАЦ</t>
  </si>
  <si>
    <t>0000003443645</t>
  </si>
  <si>
    <t>МЕСНА ЗАЈЕДНИЦА МОМЧИЛО ПАВЛОВИЋ ЛАЗАРЕВАЦ</t>
  </si>
  <si>
    <t>0000003435645</t>
  </si>
  <si>
    <t>МЕСНА ЗАЈЕДНИЦА БРАНКО РАДИЧЕВИЋ ЛАЗАРЕВАЦ</t>
  </si>
  <si>
    <t>0000003447645</t>
  </si>
  <si>
    <t>МЕСНА ЗАЈЕДНИЦА СТАНИСЛАВ СРЕМЧЕВИЋ-ЦРНИ ЛАЗАРЕВАЦ</t>
  </si>
  <si>
    <t>0000003441645</t>
  </si>
  <si>
    <t>МЕСНА ЗАЈЕДНИЦА ДУШАН ПЕТРОВИЋ ШАНЕ ЛАЗАРЕВАЦ</t>
  </si>
  <si>
    <t>0000003438645</t>
  </si>
  <si>
    <t>МЕСНА ЗАЈЕДНИЦА ДУЛЕ КАРАКЛАЈИЋ ЛАЗАРЕВАЦ</t>
  </si>
  <si>
    <t>0000003468645</t>
  </si>
  <si>
    <t>МЕСНА ЗАЈЕДНИЦА 19. СЕПТЕМБАР ЛАЗАРЕВАЦ</t>
  </si>
  <si>
    <t>0000002922645</t>
  </si>
  <si>
    <t>0000000590664</t>
  </si>
  <si>
    <t>0000003462645</t>
  </si>
  <si>
    <t>0000000480641</t>
  </si>
  <si>
    <t>МЕСНА ЗАЈЕДНИЦА НОВИ МЕДОШЕВАЦ</t>
  </si>
  <si>
    <t>0000003523645</t>
  </si>
  <si>
    <t>0000003531645</t>
  </si>
  <si>
    <t>0000003541645</t>
  </si>
  <si>
    <t>0000001011664</t>
  </si>
  <si>
    <t>0000001081664</t>
  </si>
  <si>
    <t>БИБЛИОТЕКА ДИМИТРИЈЕ ТУЦОВИЋ</t>
  </si>
  <si>
    <t>0000000545664</t>
  </si>
  <si>
    <t>ПРЕДШКОЛСКА УСТАНОВА РАКИЛА КОТАРОВ-ВУКА</t>
  </si>
  <si>
    <t>0000000649661</t>
  </si>
  <si>
    <t>ОСНОВНА ШКОЛА ВОЈИСЛАВ-ВОКА САВИЋ</t>
  </si>
  <si>
    <t>0000001730660</t>
  </si>
  <si>
    <t>ОСНОВНА ШКОЛА СВЕТИ САВА ВЕЛИКИ ЦРЉАНИ</t>
  </si>
  <si>
    <t>0000001725660</t>
  </si>
  <si>
    <t>ОСНОВНА ШКОЛА МИХАИЛО МЛАДЕНОВИЋ-СЕЉА</t>
  </si>
  <si>
    <t>0000001728660</t>
  </si>
  <si>
    <t>ОСНОВНА ШКОЛА СЛОБОДАН ПЕНЕЗИЋ-КРЦУН</t>
  </si>
  <si>
    <t>0000001729660</t>
  </si>
  <si>
    <t>ОСНОВНА ШКОЛА ДИША ЂУРЂЕВИЋ ВРЕОЦИ</t>
  </si>
  <si>
    <t>0000001727660</t>
  </si>
  <si>
    <t>ОСНОВНА ШКОЛА РУДОВЦИ</t>
  </si>
  <si>
    <t>0000001731660</t>
  </si>
  <si>
    <t>ОСНОВНА ШКОЛА ВУК КАРАЏИЋ СТЕПОЈЕВАЦ</t>
  </si>
  <si>
    <t>0000001732660</t>
  </si>
  <si>
    <t>ОСНОВНА ШКОЛА ДУЛЕ КАРАКЛАЈИЋ</t>
  </si>
  <si>
    <t>0000001735660</t>
  </si>
  <si>
    <t>ОСНОВНА ШКОЛА МИЛОРАД ЛАБУДОВИЋ-ЛАБУД</t>
  </si>
  <si>
    <t>0000001724660</t>
  </si>
  <si>
    <t>ОСНОВНА ШКОЛА КНЕЗ ЛАЗАР</t>
  </si>
  <si>
    <t>0000001909660</t>
  </si>
  <si>
    <t>ОСНОВНА МУЗИЧКА ШКОЛА МАРКО ТАЈЧЕВИЋ</t>
  </si>
  <si>
    <t>0000001912660</t>
  </si>
  <si>
    <t>ТЕХНИЧКА ШКОЛА КОЛУБАРА</t>
  </si>
  <si>
    <t>0000001830660</t>
  </si>
  <si>
    <t>0000001916660</t>
  </si>
  <si>
    <t>0000001174621</t>
  </si>
  <si>
    <t xml:space="preserve">  ЛАЗАРЕВАЦ</t>
  </si>
  <si>
    <t>0000001195621</t>
  </si>
  <si>
    <t>0000001055621</t>
  </si>
  <si>
    <t>ДОМ ЗДРАВЉА ДР ЂОРЂЕ КОВАЧЕВИЋ</t>
  </si>
  <si>
    <t>0000000614661</t>
  </si>
  <si>
    <t>0000000571661</t>
  </si>
  <si>
    <t>0000000074640</t>
  </si>
  <si>
    <t>0000003497645</t>
  </si>
  <si>
    <t>0000000453645</t>
  </si>
  <si>
    <t>0000000401645</t>
  </si>
  <si>
    <t>0000000479645</t>
  </si>
  <si>
    <t>0000000296645</t>
  </si>
  <si>
    <t>0000000616645</t>
  </si>
  <si>
    <t>0000000504645</t>
  </si>
  <si>
    <t>0000000323645</t>
  </si>
  <si>
    <t>0000000375645</t>
  </si>
  <si>
    <t>0000000533645</t>
  </si>
  <si>
    <t>0000000562645</t>
  </si>
  <si>
    <t>0000000426645</t>
  </si>
  <si>
    <t>0000000349645</t>
  </si>
  <si>
    <t>0000000590645</t>
  </si>
  <si>
    <t>0000000483641</t>
  </si>
  <si>
    <t>0000004023645</t>
  </si>
  <si>
    <t>0000001063664</t>
  </si>
  <si>
    <t>ПРЕДШКОЛСКА УСТАНОВА ПОЛЕТАРАЦ</t>
  </si>
  <si>
    <t>0000000615661</t>
  </si>
  <si>
    <t>ОСНОВНА ШКОЛА КНЕЗ СИМА МАРКОВИЋ</t>
  </si>
  <si>
    <t>0000001286660</t>
  </si>
  <si>
    <t>0000001828660</t>
  </si>
  <si>
    <t>ДОМ ЗДРАВЉА ДР МИЛОРАД ВЛАЈКОВИЋ</t>
  </si>
  <si>
    <t>0000000438661</t>
  </si>
  <si>
    <t>0000000145640</t>
  </si>
  <si>
    <t>МЕСНА ЗАЈЕДНИЦА САВА</t>
  </si>
  <si>
    <t>0000003248645</t>
  </si>
  <si>
    <t>МЕСНА ЗАЈЕДНИЦА ФОНТАНА</t>
  </si>
  <si>
    <t>0000002593645</t>
  </si>
  <si>
    <t>МЕСНА ЗАЈЕДНИЦА САВСКИ КЕЈ</t>
  </si>
  <si>
    <t>0000003342645</t>
  </si>
  <si>
    <t>МЕСНА ЗАЈЕДНИЦА СТУДЕНТСКИ ГРАД</t>
  </si>
  <si>
    <t>0000002554645</t>
  </si>
  <si>
    <t>МЕСНА ЗАЈЕДНИЦА СТАРО САЈМИШТЕ</t>
  </si>
  <si>
    <t>0000002574645</t>
  </si>
  <si>
    <t>МЕСНА ЗАЈЕДНИЦА БЕЖАНИЈА</t>
  </si>
  <si>
    <t>0000002564645</t>
  </si>
  <si>
    <t>МЕСНА ЗАЈЕДНИЦА ПАРИСКЕ КОМУНЕ</t>
  </si>
  <si>
    <t>0000002497645</t>
  </si>
  <si>
    <t>МЕСНА ЗАЈЕДНИЦА ИКАРУС</t>
  </si>
  <si>
    <t>0000002510645</t>
  </si>
  <si>
    <t>МЕСНА ЗАЈЕДНИЦА СТАРИ АЕРОДРОМ</t>
  </si>
  <si>
    <t>0000002475645</t>
  </si>
  <si>
    <t>МЕСНА ЗАЈЕДНИЦА АКАДЕМИЈА</t>
  </si>
  <si>
    <t>0000002692645</t>
  </si>
  <si>
    <t>МЕСНА ЗАЈЕДНИЦА ГАЗЕЛА</t>
  </si>
  <si>
    <t>0000003277645</t>
  </si>
  <si>
    <t>0000002520645</t>
  </si>
  <si>
    <t>МЕСНА ЗАЈЕДНИЦА ЛЕДИНЕ</t>
  </si>
  <si>
    <t>0000002543645</t>
  </si>
  <si>
    <t>МЕСНА ЗАЈЕДНИЦА ПАВИЉОНИ</t>
  </si>
  <si>
    <t>0000002584645</t>
  </si>
  <si>
    <t>МЕСНА ЗАЈЕДНИЦА БЕЖАНИЈСКИ БЛОКОВИ</t>
  </si>
  <si>
    <t>0000003367645</t>
  </si>
  <si>
    <t>МЕСНА ЗАЈЕДНИЦА ДУНАВСКИ КЕЈ</t>
  </si>
  <si>
    <t>0000003371645</t>
  </si>
  <si>
    <t>МЕСНА ЗАЈЕДНИЦА МЛАДОСТ</t>
  </si>
  <si>
    <t>0000003421645</t>
  </si>
  <si>
    <t>ЈАВНО ПРЕДУЗЕЋЕ ПОСЛОВНИ ПРОСТОР ОПШТИНА</t>
  </si>
  <si>
    <t>0000000510641</t>
  </si>
  <si>
    <t>МЕСНА ЗАЈЕДНИЦА БЕЖАНИЈСКА КОСА</t>
  </si>
  <si>
    <t>0000003528645</t>
  </si>
  <si>
    <t>0000001156664</t>
  </si>
  <si>
    <t>МЕСНА ЗАЈЕДНИЦА ДР. ИВАН РИБАР</t>
  </si>
  <si>
    <t>БЕОГРАД - НОВИ БЕОГРАД</t>
  </si>
  <si>
    <t>0000004220645</t>
  </si>
  <si>
    <t>98195</t>
  </si>
  <si>
    <t>17883631</t>
  </si>
  <si>
    <t>109418510</t>
  </si>
  <si>
    <t>ТУРИСТИЧКА ОРГАНИЗАЦИЈА НОВИ БЕОГРАД ЗА ПРОМОЦИЈУ ТУРИЗМА, РЕКРЕАЦИЈЕ И ЗДРАВОГ ЖИВОТА</t>
  </si>
  <si>
    <t>0000001161664</t>
  </si>
  <si>
    <t>ЦЕНТАР ЗА БРИГУ О СТАРИМА, ДЕЦИ И ОСОБАМА СА ИНВАЛИДИТЕТОМ НОВИ БЕОГРАД</t>
  </si>
  <si>
    <t>0000001168664</t>
  </si>
  <si>
    <t>96457</t>
  </si>
  <si>
    <t>17884336</t>
  </si>
  <si>
    <t>109384044</t>
  </si>
  <si>
    <t>ГРАД БЕОГРАД - ГРАДСКА ОПШТИНА ЗЕМУН - БУЏЕТ</t>
  </si>
  <si>
    <t>0000000140640</t>
  </si>
  <si>
    <t>ЈАВНО ПРЕДУЗЕЋЕ ЗА ПИЈАЧНЕ И ПОГРЕБНЕ УСЛУГЕ ЗЕМУН, БЕОГРАД (ЗЕМУН)</t>
  </si>
  <si>
    <t>0000000616641</t>
  </si>
  <si>
    <t>0000000222640</t>
  </si>
  <si>
    <t>МЕСНА ЗАЈЕДНИЦА БОЉЕВЦИ</t>
  </si>
  <si>
    <t>0000002623645</t>
  </si>
  <si>
    <t>0000001160664</t>
  </si>
  <si>
    <t>0000000500664</t>
  </si>
  <si>
    <t>ПОЗОРИШТЕ ЛУТАКА ПИНОКИО</t>
  </si>
  <si>
    <t>0000000583664</t>
  </si>
  <si>
    <t>ПРЕДШКОЛСКА УСТАНОВА ДР СИМА МИЛОШЕВИЋ</t>
  </si>
  <si>
    <t>0000000606661</t>
  </si>
  <si>
    <t>ПРЕДШКОЛСКА УСТАНОВА 11. АПРИЛ</t>
  </si>
  <si>
    <t>0000000665661</t>
  </si>
  <si>
    <t>ПРЕДШКОЛСКА УСТАНОВА СУРЧИН</t>
  </si>
  <si>
    <t>0000000836661</t>
  </si>
  <si>
    <t>0000001751660</t>
  </si>
  <si>
    <t>0000000926621</t>
  </si>
  <si>
    <t>0000000512664</t>
  </si>
  <si>
    <t>УСТАНОВА ГЕРОНТОЛОШКИ ЦЕНТАР БЕОГРАД</t>
  </si>
  <si>
    <t>0000000638661</t>
  </si>
  <si>
    <t>0000000676661</t>
  </si>
  <si>
    <t>ОСНОВНА ШКОЛА ДУШАН ВУКАСОВИЋ-ДИОГЕН БЕЧМЕН</t>
  </si>
  <si>
    <t>0000001564660</t>
  </si>
  <si>
    <t>ОСНОВНА ШКОЛА БРАНКО ПЕШИЋ</t>
  </si>
  <si>
    <t>0000001794660</t>
  </si>
  <si>
    <t>ОСНОВНА ШКОЛА БРАНКО РАДИЧЕВИЋ БАТАЈНИЦА</t>
  </si>
  <si>
    <t>0000001526660</t>
  </si>
  <si>
    <t>ОСНОВНА ШКОЛА МАЈКА ЈУГОВИЋА</t>
  </si>
  <si>
    <t>0000001552660</t>
  </si>
  <si>
    <t>ОСНОВНА ШКОЛА ПЕТАР КОЧИЋ</t>
  </si>
  <si>
    <t>0000001525660</t>
  </si>
  <si>
    <t>ОСНОВНА ШКОЛА РАДЕ КОНЧАР</t>
  </si>
  <si>
    <t>0000001534660</t>
  </si>
  <si>
    <t>ОСНОВНА ШКОЛА СВЕТОЗАР МИЛЕТИЋ</t>
  </si>
  <si>
    <t>0000001520660</t>
  </si>
  <si>
    <t>ОСНОВНА ШКОЛА ГОРЊА ВАРОШ</t>
  </si>
  <si>
    <t>0000001518660</t>
  </si>
  <si>
    <t>ОСНОВНА ШКОЛА СУТЈЕСКА</t>
  </si>
  <si>
    <t>0000001540660</t>
  </si>
  <si>
    <t>ОСНОВНА ШКОЛА СТЕВАН СРЕМАЦ ДОБАНОВЦИ</t>
  </si>
  <si>
    <t>0000001562660</t>
  </si>
  <si>
    <t>ОСНОВНА ШКОЛА ВУК КАРАЏИЋ сурчин</t>
  </si>
  <si>
    <t>0000001559660</t>
  </si>
  <si>
    <t>ОСНОВНА ШКОЛА ГАВРИЛО ПРИНЦИП</t>
  </si>
  <si>
    <t>0000001522660</t>
  </si>
  <si>
    <t>ОСНОВНА ШКОЛА СОЊА МАРИНКОВИЋ</t>
  </si>
  <si>
    <t>0000001523660</t>
  </si>
  <si>
    <t>ОСНОВНА ШКОЛА СТАНКО МАРИЋ УГРИНОВЦИ</t>
  </si>
  <si>
    <t>0000001527660</t>
  </si>
  <si>
    <t>ОСНОВНА ШКОЛА ИЛИЈА БИРЧАНИН</t>
  </si>
  <si>
    <t>0000001517660</t>
  </si>
  <si>
    <t>ОСНОВНА ШКОЛА ЛАЗАР САВАТИЋ</t>
  </si>
  <si>
    <t>0000001533660</t>
  </si>
  <si>
    <t>ОСНОВНА ШКОЛА 22. ОКТОБАР</t>
  </si>
  <si>
    <t>0000001580660</t>
  </si>
  <si>
    <t>ОСНОВНА ШКОЛА БОШКО ПАЛКОВЉЕВИЋ-ПИНКИ</t>
  </si>
  <si>
    <t>0000001530660</t>
  </si>
  <si>
    <t>ОСНОВНА ШКОЛА БРАНКО РАДИЧЕВИЋ БОЉЕВЦИ</t>
  </si>
  <si>
    <t>0000001563660</t>
  </si>
  <si>
    <t>ОСНОВНА ШКОЛА ВОЖД КАРАЂОРЂЕ ЈАКОВО</t>
  </si>
  <si>
    <t>0000001561660</t>
  </si>
  <si>
    <t>ОСНОВНА ШКОЛА СВЕТИСЛАВ ГОЛУБОВИЋ-МИТРАЉЕТА</t>
  </si>
  <si>
    <t>0000001554660</t>
  </si>
  <si>
    <t>МУЗИЧКА ШКОЛА КОСТА МАНОЈЛОВИЋ</t>
  </si>
  <si>
    <t>0000001524660</t>
  </si>
  <si>
    <t>ОСНОВНА ШКОЛА САВА ЈОВАНОВИЋ-СИРОГОЈНО</t>
  </si>
  <si>
    <t>0000001546660</t>
  </si>
  <si>
    <t>ШКОЛА ЗА УЧЕНИКЕ ОШТЕЋЕНОГ ВИДА ВЕЉКО РАМАДАНОВИЋ</t>
  </si>
  <si>
    <t>0000001859660</t>
  </si>
  <si>
    <t>ОСНОВНА ШКОЛА ЈОВАН СТЕРИЈА ПОПОВИЋ</t>
  </si>
  <si>
    <t>0000001568660</t>
  </si>
  <si>
    <t>ОСНОВНА ШКОЛА МАРКО ОРЕШКОВИЋ</t>
  </si>
  <si>
    <t>0000001567660</t>
  </si>
  <si>
    <t>ОСНОВНА ШКОЛА НАДЕЖДА ПЕТРОВИЋ</t>
  </si>
  <si>
    <t>0000001566660</t>
  </si>
  <si>
    <t>ОСНОВНА ШКОЛА КРАЉ АЛЕКСАНДАР I</t>
  </si>
  <si>
    <t>0000001556660</t>
  </si>
  <si>
    <t>ОСНОВНА ШКОЛА ЂУРО СТРУГАР</t>
  </si>
  <si>
    <t>0000001557660</t>
  </si>
  <si>
    <t>ОСНОВНА ШКОЛА РАДОЈЕ ДОМАНОВИЋ</t>
  </si>
  <si>
    <t>0000001639660</t>
  </si>
  <si>
    <t>0000000985660</t>
  </si>
  <si>
    <t>ОСНОВНА ШКОЛА ИВАН ГУНДУЛИЋ</t>
  </si>
  <si>
    <t>0000001571660</t>
  </si>
  <si>
    <t>ОСНОВНА ШКОЛА ЈОВАН ДУЧИЋ</t>
  </si>
  <si>
    <t>0000001573660</t>
  </si>
  <si>
    <t>ОСНОВНА ШКОЛА МИЛАН РАКИЋ</t>
  </si>
  <si>
    <t>0000001579660</t>
  </si>
  <si>
    <t>ОСНОВНА ШКОЛА РАТКО МИТРОВИЋ</t>
  </si>
  <si>
    <t>0000001754660</t>
  </si>
  <si>
    <t>0000001570660</t>
  </si>
  <si>
    <t>ОСНОВНА ШКОЛА НОВИ БЕОГРАД</t>
  </si>
  <si>
    <t>0000001581660</t>
  </si>
  <si>
    <t>ОСНОВНА ШКОЛА ВЛАДА ОБРАДОВИЋ-КАМЕНИ</t>
  </si>
  <si>
    <t>0000001578660</t>
  </si>
  <si>
    <t>ОСНОВНА ШКОЛА 20. ОКТОБАР</t>
  </si>
  <si>
    <t>0000001804660</t>
  </si>
  <si>
    <t>ОСНОВНА ШКОЛА ЛАЗА КОСТИЋ</t>
  </si>
  <si>
    <t>0000001810660</t>
  </si>
  <si>
    <t>ОСНОВНА ШКОЛА РАДИВОЈ ПОПОВИЋ</t>
  </si>
  <si>
    <t>0000001833660</t>
  </si>
  <si>
    <t>ОСНОВНА ШКОЛА КНЕГИЊА МИЛИЦА</t>
  </si>
  <si>
    <t>0000001850660</t>
  </si>
  <si>
    <t>ОСНОВНА ШКОЛА МЛАДОСТ НОВИ БЕОГРАД</t>
  </si>
  <si>
    <t>0000001882660</t>
  </si>
  <si>
    <t>ОСНОВНА ШКОЛА БОРИСЛАВ ПЕКИЋ</t>
  </si>
  <si>
    <t>0000001925660</t>
  </si>
  <si>
    <t>ОСНОВНА ШКОЛА МИХАЈЛО ПУПИН</t>
  </si>
  <si>
    <t>0000002107660</t>
  </si>
  <si>
    <t>ОСНОВНА ШКОЛА САВА ШУМАНОВИЋ</t>
  </si>
  <si>
    <t>0000002106660</t>
  </si>
  <si>
    <t>ОСНОВНА ШКОЛА ДРАГАН ЛУКИЋ</t>
  </si>
  <si>
    <t>0000002116660</t>
  </si>
  <si>
    <t>ЕКОНОМСКА ШКОЛА НАДА ДИМИЋ</t>
  </si>
  <si>
    <t>0000001870660</t>
  </si>
  <si>
    <t>МЕДИЦИНСКА ШКОЛА НАДЕЖДА ПЕТРОВИЋ</t>
  </si>
  <si>
    <t>0000001536660</t>
  </si>
  <si>
    <t>0000001871660</t>
  </si>
  <si>
    <t>0000001541660</t>
  </si>
  <si>
    <t>ТЕХНИЧКА ШКОЛА ЗМАЈ</t>
  </si>
  <si>
    <t>0000001535660</t>
  </si>
  <si>
    <t>ПРАВНО-БИРОТЕХНИЧКА ШКОЛА ДИМИТРИЈЕ ДАВИДОВИЋ</t>
  </si>
  <si>
    <t>0000001824660</t>
  </si>
  <si>
    <t>Х ГИМНАЗИЈА МИХАЈЛО ПУПИН</t>
  </si>
  <si>
    <t>0000000967660</t>
  </si>
  <si>
    <t>0000001577660</t>
  </si>
  <si>
    <t>IХ ГИМНАЗИЈА МИХАИЛО ПЕТРОВИЋ-АЛАС</t>
  </si>
  <si>
    <t>0000001860660</t>
  </si>
  <si>
    <t>ТЕХНИЧКА ШКОЛА НОВИ БЕОГРАД</t>
  </si>
  <si>
    <t>0000001861660</t>
  </si>
  <si>
    <t>0000001807660</t>
  </si>
  <si>
    <t>0000002026660</t>
  </si>
  <si>
    <t>ШКОЛА ЗА НОВЕ ТЕХНОЛОГИЈЕ ПОЛИТЕХНИКА</t>
  </si>
  <si>
    <t>0000002080660</t>
  </si>
  <si>
    <t>0000002082660</t>
  </si>
  <si>
    <t>0000001105660</t>
  </si>
  <si>
    <t>0000001612660</t>
  </si>
  <si>
    <t>0000001872660</t>
  </si>
  <si>
    <t>0000001852660</t>
  </si>
  <si>
    <t>0000002083660</t>
  </si>
  <si>
    <t>0000002081660</t>
  </si>
  <si>
    <t>0000002119660</t>
  </si>
  <si>
    <t>УСТАНОВА ДОМ КУЛТУРЕ СТУДЕНТСКИ ГРАД У БЕОГРАДУ</t>
  </si>
  <si>
    <t>0000000497664</t>
  </si>
  <si>
    <t>0000001183664</t>
  </si>
  <si>
    <t>0000001152621</t>
  </si>
  <si>
    <t>0000000518664</t>
  </si>
  <si>
    <t>0000000621661</t>
  </si>
  <si>
    <t>0000000637661</t>
  </si>
  <si>
    <t>КЛИНИЧКО БОЛНИЧКИ ЦЕНТАР БЕЖАНИЈСКА КОСА</t>
  </si>
  <si>
    <t>0000000633661</t>
  </si>
  <si>
    <t>0000000626661</t>
  </si>
  <si>
    <t>ИНСТИТУТ ЗА ЗДРАВСТВЕНУ ЗАШТИТУ МАЈКЕ И ДЕТЕТА СРБИЈЕ ДР ВУКАН ЧУПИЋ</t>
  </si>
  <si>
    <t>0000000625661</t>
  </si>
  <si>
    <t>0000000143640</t>
  </si>
  <si>
    <t>НАРОДНА БИБЛИОТЕКА ДОСИТЕЈ ОБРАДОВИЋ</t>
  </si>
  <si>
    <t>0000000434664</t>
  </si>
  <si>
    <t>0000000496661</t>
  </si>
  <si>
    <t>0000001751645</t>
  </si>
  <si>
    <t>0000001735645</t>
  </si>
  <si>
    <t>0000001683645</t>
  </si>
  <si>
    <t>0000001766645</t>
  </si>
  <si>
    <t>0000001664645</t>
  </si>
  <si>
    <t>0000001701645</t>
  </si>
  <si>
    <t>0000001783645</t>
  </si>
  <si>
    <t>0000001719645</t>
  </si>
  <si>
    <t>0000000646641</t>
  </si>
  <si>
    <t>0000001797645</t>
  </si>
  <si>
    <t>0000000432664</t>
  </si>
  <si>
    <t>ПРЕДШКОЛСКА УСТАНОВА РАДОСТ НОВИ БАНОВЦИ</t>
  </si>
  <si>
    <t>0000000521661</t>
  </si>
  <si>
    <t>0000001841645</t>
  </si>
  <si>
    <t>0000000639641</t>
  </si>
  <si>
    <t>0000001151664</t>
  </si>
  <si>
    <t>0000000518661</t>
  </si>
  <si>
    <t>ОСНОВНА ШКОЛА ХЕРОЈ ЈАНКО ЧМЕЛИК</t>
  </si>
  <si>
    <t>0000001406660</t>
  </si>
  <si>
    <t>ОСНОВНА ШКОЛА МИЛАН ХАЏИЋ ВОЈКА</t>
  </si>
  <si>
    <t>0000001393660</t>
  </si>
  <si>
    <t>ОСНОВНА ШКОЛА 23. ОКТОБАР ГОЛУБИНЦИ</t>
  </si>
  <si>
    <t>0000001404660</t>
  </si>
  <si>
    <t>0000001405660</t>
  </si>
  <si>
    <t>ШКОЛА ЗА ОСНОВНО И СРЕДЊЕ ОБРАЗОВАЊЕ АНТОН СКАЛА</t>
  </si>
  <si>
    <t>0000001411660</t>
  </si>
  <si>
    <t>ОСНОВНА ШКОЛА РАСТКО НЕМАЊИЋ-СВЕТИ САВА НОВА ПАЗОВА</t>
  </si>
  <si>
    <t>0000001511660</t>
  </si>
  <si>
    <t>ОСНОВНА ШКОЛА СЛОБОДАН САВКОВИЋ СТАРИ БАНОВЦИ</t>
  </si>
  <si>
    <t>0000001512660</t>
  </si>
  <si>
    <t>ОСНОВНА ШКОЛА НИКОЛА ТЕСЛА НОВИ БАНОВЦИ</t>
  </si>
  <si>
    <t>0000001514660</t>
  </si>
  <si>
    <t>ОСНОВНА ШКОЛА ВЕРА МИШЧЕВИЋ БЕЛЕГИШ</t>
  </si>
  <si>
    <t>0000001513660</t>
  </si>
  <si>
    <t>ОСНОВНА ШКОЛА СИМЕОН  АРАНИЦКИ</t>
  </si>
  <si>
    <t>0000002108660</t>
  </si>
  <si>
    <t>0000001515660</t>
  </si>
  <si>
    <t>ЕКОНОМСКО-ТРГОВИНСКА ШКОЛА ВУК КАРАЏИЋ</t>
  </si>
  <si>
    <t>0000001516660</t>
  </si>
  <si>
    <t>ГИМНАЗИЈА БРАНКО РАДИЧЕВИЋ</t>
  </si>
  <si>
    <t>0000001519660</t>
  </si>
  <si>
    <t>0000001186621</t>
  </si>
  <si>
    <t>0000001214621</t>
  </si>
  <si>
    <t>ДОМ ЗДРАВЉА ДР ЈОВАН ЈОВАНОВИЋ-ЗМАЈ</t>
  </si>
  <si>
    <t>0000000481661</t>
  </si>
  <si>
    <t>0000000142640</t>
  </si>
  <si>
    <t>0000001610645</t>
  </si>
  <si>
    <t>НАРОДНА БИБЛИОТЕКА ДР ЂОРЂЕ НАТОШЕВИЋ</t>
  </si>
  <si>
    <t>0000000460664</t>
  </si>
  <si>
    <t>0000001495645</t>
  </si>
  <si>
    <t>0000001515645</t>
  </si>
  <si>
    <t>0000001475645</t>
  </si>
  <si>
    <t>0000001572645</t>
  </si>
  <si>
    <t>0000001554645</t>
  </si>
  <si>
    <t>0000001591645</t>
  </si>
  <si>
    <t>0000001456645</t>
  </si>
  <si>
    <t>0000001534645</t>
  </si>
  <si>
    <t>0000001628645</t>
  </si>
  <si>
    <t>ПРЕДШКОЛСКА УСТАНОВА БОШКО БУХА</t>
  </si>
  <si>
    <t>0000000516661</t>
  </si>
  <si>
    <t>0000000596641</t>
  </si>
  <si>
    <t>0000002021645</t>
  </si>
  <si>
    <t>0000001153664</t>
  </si>
  <si>
    <t>0000000937664</t>
  </si>
  <si>
    <t>ЦЕНТАР ЗА СОЦИЈАЛНИ РАД ДУНАВ ИНЂИЈА</t>
  </si>
  <si>
    <t>0000000519661</t>
  </si>
  <si>
    <t>0000001379660</t>
  </si>
  <si>
    <t>ОСНОВНА ШКОЛА БРАНКО РАДИЧЕВИЋ МАРАДИК</t>
  </si>
  <si>
    <t>0000001381660</t>
  </si>
  <si>
    <t>ОСНОВНА ШКОЛА ДР ЂОРЂЕ НАТОШЕВИЋ НОВИ СЛАНКАМЕН</t>
  </si>
  <si>
    <t>0000001374660</t>
  </si>
  <si>
    <t>0000001369660</t>
  </si>
  <si>
    <t>ОСНОВНА ШКОЛА 22. ЈУЛ КРЧЕДИН</t>
  </si>
  <si>
    <t>0000001383660</t>
  </si>
  <si>
    <t>ОСНОВНА ШКОЛА ДУШАН ЈЕРКОВИЋ</t>
  </si>
  <si>
    <t>0000001372660</t>
  </si>
  <si>
    <t>ОСНОВНА ШКОЛА БРАЋА ГРУЛОВИЋ БЕШКА</t>
  </si>
  <si>
    <t>0000001382660</t>
  </si>
  <si>
    <t>ОСНОВНА ШКОЛА СЛОБОДАН БАЈИЋ-ПАЈА НОВИ КАРЛОВЦИ</t>
  </si>
  <si>
    <t>0000001376660</t>
  </si>
  <si>
    <t>ОСНОВНА ШКОЛА РУЖА ЂУРЂЕВИЋ-ЦРНА ЧОРТАНОВЦИ</t>
  </si>
  <si>
    <t>0000001384660</t>
  </si>
  <si>
    <t>ТЕХНИЧКА ШКОЛА МИХАЈЛО ПУПИН</t>
  </si>
  <si>
    <t>0000001510660</t>
  </si>
  <si>
    <t>0000001507660</t>
  </si>
  <si>
    <t>СРЕДЊА ШКОЛА ДР ЂОРЂЕ НАТОШЕВИЋ</t>
  </si>
  <si>
    <t>0000001529660</t>
  </si>
  <si>
    <t>ДОМ ЗДРАВЉА ДР МИЛОРАД М. ПАВЛОВИЋ</t>
  </si>
  <si>
    <t>0000000461661</t>
  </si>
  <si>
    <t>СПЕЦИЈАЛНА БОЛНИЦА ЗА НЕУРОЛОШКА И ПОСТТРАУМАТОЛОШКА СТАЊА ДР БОРИВОЈ ГЊАТИЋ СТАРИ СЛАНКАМЕН</t>
  </si>
  <si>
    <t>0000000462661</t>
  </si>
  <si>
    <t>0000000148640</t>
  </si>
  <si>
    <t>ЈАВНО ПРЕДУЗЕЋЕ ЗА УПРАВЉАЊЕ И КОРИШЋЕЊЕ ПОСЛОВНИМ ПРОСТОРОМ ПОСЛОВНИ ПРОСТОР - ВОЖДОВАЦ, БЕОГРАД</t>
  </si>
  <si>
    <t>0000000508641</t>
  </si>
  <si>
    <t>УПРАВА ГРАДСКЕ ОПШТИНЕ ВОЖДОВАЦ</t>
  </si>
  <si>
    <t>ДВАНАЕСТА МЕСНА ЗАЈЕДНИЦА МИЛУНКА САВИЋ</t>
  </si>
  <si>
    <t>0000003153645</t>
  </si>
  <si>
    <t>МЕСНА ЗАЈЕДНИЦА АУТОКОМАНДА</t>
  </si>
  <si>
    <t>0000003098645</t>
  </si>
  <si>
    <t>МЕСНА ЗАЈЕДНИЦА ДОЊИ ВОЖДОВАЦ</t>
  </si>
  <si>
    <t>0000003395645</t>
  </si>
  <si>
    <t>МЕСНА ЗАЈЕДНИЦА ЧИНОВНИЧКА КОЛОНИЈА</t>
  </si>
  <si>
    <t>0000003118645</t>
  </si>
  <si>
    <t>МЕСНА ЗАЈЕДНИЦА ГОРЊИ ВОЖДОВАЦ</t>
  </si>
  <si>
    <t>0000003093645</t>
  </si>
  <si>
    <t>МЕСНА ЗАЈЕДНИЦА МИТРОВО БРДО</t>
  </si>
  <si>
    <t>0000003375645</t>
  </si>
  <si>
    <t>МЕСНА ЗАЈЕДНИЦА КУМОДРАЖ 2</t>
  </si>
  <si>
    <t>0000003392645</t>
  </si>
  <si>
    <t>МЕСНА ЗАЈЕДНИЦА ТЕШИЋА КУПАТИЛО</t>
  </si>
  <si>
    <t>0000003126645</t>
  </si>
  <si>
    <t>МЕСНА ЗАЈЕДНИЦА ПАШИНО БРДО</t>
  </si>
  <si>
    <t>0000003129645</t>
  </si>
  <si>
    <t>МЕСНА ЗАЈЕДНИЦА ВИНОГРАДИ</t>
  </si>
  <si>
    <t>0000003122645</t>
  </si>
  <si>
    <t>МЕСНА ЗАЈЕДНИЦА ШУМИЦЕ</t>
  </si>
  <si>
    <t>0000003103645</t>
  </si>
  <si>
    <t>МЕСНА ЗАЈЕДНИЦА БРАЋЕ ЈЕРКОВИЋ</t>
  </si>
  <si>
    <t>0000003157645</t>
  </si>
  <si>
    <t>МЕСНА ЗАЈЕДНИЦА КУМОДРАЖ</t>
  </si>
  <si>
    <t>0000003161645</t>
  </si>
  <si>
    <t>МЕСНА ЗАЈЕДНИЦА КУМОДРАЖ 1</t>
  </si>
  <si>
    <t>0000003412645</t>
  </si>
  <si>
    <t>МЕСНА ЗАЈЕДНИЦА МИЛОРАД МЕДАКОВИЋ</t>
  </si>
  <si>
    <t>0000003108645</t>
  </si>
  <si>
    <t>0000003113645</t>
  </si>
  <si>
    <t>0000003169645</t>
  </si>
  <si>
    <t>МЕСНА ЗАЈЕДНИЦА РИПАЊ</t>
  </si>
  <si>
    <t>0000003138645</t>
  </si>
  <si>
    <t>0000003134645</t>
  </si>
  <si>
    <t>МЕСНА ЗАЈЕДНИЦА ПИНОСАВА</t>
  </si>
  <si>
    <t>0000003173645</t>
  </si>
  <si>
    <t>МЕСНА ЗАЈЕДНИЦА ЗУЦЕ</t>
  </si>
  <si>
    <t>0000003147645</t>
  </si>
  <si>
    <t>МЕСНА ЗАЈЕДНИЦА ЈАЈИНЦИ</t>
  </si>
  <si>
    <t>0000003142645</t>
  </si>
  <si>
    <t>МЕСНА ЗАЈЕДНИЦА РАКОВИЦА</t>
  </si>
  <si>
    <t>0000003165645</t>
  </si>
  <si>
    <t>МЕСНА ЗАЈЕДНИЦА МЕДАКОВИЋ 3</t>
  </si>
  <si>
    <t>0000003428645</t>
  </si>
  <si>
    <t>УСТАНОВА ПРИХВАТИЛИШТЕ ЗА ОДРАСЛА И СТАРА ЛИЦА</t>
  </si>
  <si>
    <t>0000000716661</t>
  </si>
  <si>
    <t>ПРЕДШКОЛСКА УСТАНОВА ЧИКА ЈОВА ЗМАЈ</t>
  </si>
  <si>
    <t>0000000640661</t>
  </si>
  <si>
    <t>0000000747621</t>
  </si>
  <si>
    <t>0000000734621</t>
  </si>
  <si>
    <t>0000000914621</t>
  </si>
  <si>
    <t>НАРОДНА И УНИВЕРЗИТЕТСКА БИБЛИОТЕКА ИВО АНДРИЋ У ПРИШТИНИ</t>
  </si>
  <si>
    <t>0000000615664</t>
  </si>
  <si>
    <t>0000000722661</t>
  </si>
  <si>
    <t>0000000522661</t>
  </si>
  <si>
    <t>ОСНОВНА ШКОЛА СТЕВАН СИНЂЕЛИЋ</t>
  </si>
  <si>
    <t>0000001690660</t>
  </si>
  <si>
    <t>ОСНОВНА ШКОЛА БРАНИСЛАВ НУШИЋ</t>
  </si>
  <si>
    <t>0000001694660</t>
  </si>
  <si>
    <t>ОСНОВНА ШКОЛА ФИЛИП ФИЛИПОВИЋ</t>
  </si>
  <si>
    <t>0000001688660</t>
  </si>
  <si>
    <t>0000001697660</t>
  </si>
  <si>
    <t>ОСНОВНА ШКОЛА ЈАНКО ВЕСЕЛИНОВИЋ</t>
  </si>
  <si>
    <t>0000001637660</t>
  </si>
  <si>
    <t>ОСНОВНА ШКОЛА БОРА СТАНКОВИЋ</t>
  </si>
  <si>
    <t>0000001693660</t>
  </si>
  <si>
    <t>ОСНОВНА ШКОЛА ВОЈВОДА ПУТНИК РИПАЊ</t>
  </si>
  <si>
    <t>0000001692660</t>
  </si>
  <si>
    <t>ОСНОВНА ШКОЛА ВАСА ЧАРАПИЋ БЕЛИ ПОТОК</t>
  </si>
  <si>
    <t>0000001821660</t>
  </si>
  <si>
    <t>ОСНОВНА ШКОЛА ВОЈВОДА СТЕПА БЕОГРАД</t>
  </si>
  <si>
    <t>0000001701660</t>
  </si>
  <si>
    <t>ОСНОВНА ШКОЛА ВУК КАРАЏИЋ РИПАЊ</t>
  </si>
  <si>
    <t>0000001691660</t>
  </si>
  <si>
    <t>ОСНОВНА ШКОЛА ВЕСЕЛИН МАСЛЕША</t>
  </si>
  <si>
    <t>0000001699660</t>
  </si>
  <si>
    <t>ОСНОВНА ШКОЛА ЂУРА ДАНИЧИЋ</t>
  </si>
  <si>
    <t>0000001455660</t>
  </si>
  <si>
    <t>ОСНОВНА ШКОЛА ЈАЈИНЦИ ЈАЈИНЦИ</t>
  </si>
  <si>
    <t>0000001703660</t>
  </si>
  <si>
    <t>ОСНОВНА ШКОЛА ЗМАЈ ЈОВА ЈОВАНОВИЋ</t>
  </si>
  <si>
    <t>0000001686660</t>
  </si>
  <si>
    <t>ОСНОВНА ШКОЛА МИОДРАГ МАТИЋ</t>
  </si>
  <si>
    <t>0000001753660</t>
  </si>
  <si>
    <t>ОСНОВНА МУЗИЧКА ШКОЛА ПЕТАР КОЊОВИЋ</t>
  </si>
  <si>
    <t>0000001834660</t>
  </si>
  <si>
    <t>ШКОЛА ЗА ОСНОВНО И СРЕДЊЕ ОБРАЗОВАЊЕ ВОЖД</t>
  </si>
  <si>
    <t>0000001914660</t>
  </si>
  <si>
    <t>ОСНОВНА ШКОЛА МИЛАН Ђ. МИЛИЋЕВИЋ</t>
  </si>
  <si>
    <t>0000001926660</t>
  </si>
  <si>
    <t>0000001928660</t>
  </si>
  <si>
    <t>ОСНОВНА ШКОЛА ДАНИЛО КИШ</t>
  </si>
  <si>
    <t>0000002126660</t>
  </si>
  <si>
    <t>0000001016660</t>
  </si>
  <si>
    <t>0000001698660</t>
  </si>
  <si>
    <t>ГЕОЛОШКА И ХИДРОМЕТЕОРОЛОШКА ШКОЛА МИЛУТИН МИЛАНКОВИЋ БЕОГРАД</t>
  </si>
  <si>
    <t>0000001695660</t>
  </si>
  <si>
    <t>0000001689660</t>
  </si>
  <si>
    <t>0000001880660</t>
  </si>
  <si>
    <t>0000001922660</t>
  </si>
  <si>
    <t>0000001344660</t>
  </si>
  <si>
    <t>0000001838660</t>
  </si>
  <si>
    <t>0000001443660</t>
  </si>
  <si>
    <t>0000001991660</t>
  </si>
  <si>
    <t>0000001832660</t>
  </si>
  <si>
    <t>0000000672661</t>
  </si>
  <si>
    <t>ДОМ ЗДРАВЉА ВОЖДОВАЦ</t>
  </si>
  <si>
    <t>0000000715661</t>
  </si>
  <si>
    <t>0000000564661</t>
  </si>
  <si>
    <t>ТОРЛАК ИНСТИТУТ ЗА ВИРУСОЛОГИЈУ ВАКЦИНЕ И СЕРУМЕ</t>
  </si>
  <si>
    <t>0000000796661</t>
  </si>
  <si>
    <t>0000000152640</t>
  </si>
  <si>
    <t>0000000585664</t>
  </si>
  <si>
    <t>0000003210645</t>
  </si>
  <si>
    <t>0000003204645</t>
  </si>
  <si>
    <t>0000003184645</t>
  </si>
  <si>
    <t>0000003181645</t>
  </si>
  <si>
    <t>0000003218645</t>
  </si>
  <si>
    <t>0000003187645</t>
  </si>
  <si>
    <t>0000003216645</t>
  </si>
  <si>
    <t>0000003221645</t>
  </si>
  <si>
    <t>МЕСНА ЗАЈЕДНИЦА РАБРОВАЦ</t>
  </si>
  <si>
    <t>0000003194645</t>
  </si>
  <si>
    <t>0000003224645</t>
  </si>
  <si>
    <t>0000003213645</t>
  </si>
  <si>
    <t>0000003222645</t>
  </si>
  <si>
    <t>0000003190645</t>
  </si>
  <si>
    <t>0000003197645</t>
  </si>
  <si>
    <t>0000003177645</t>
  </si>
  <si>
    <t>0000003201645</t>
  </si>
  <si>
    <t>0000003207645</t>
  </si>
  <si>
    <t>МЕСНА ЗАЈЕДНИЦА ДРАПШИН</t>
  </si>
  <si>
    <t>0000003379645</t>
  </si>
  <si>
    <t>0000003377645</t>
  </si>
  <si>
    <t>МЕСНА ЗАЈЕДНИЦА БАТАШЕВО</t>
  </si>
  <si>
    <t>0000003381645</t>
  </si>
  <si>
    <t>МЕСНА ЗАЈЕДНИЦА СЕЛТЕРС</t>
  </si>
  <si>
    <t>0000003383645</t>
  </si>
  <si>
    <t>МЕСНА ЗАЈЕДНИЦА 25. МАЈ</t>
  </si>
  <si>
    <t>0000003417645</t>
  </si>
  <si>
    <t>0000003538645</t>
  </si>
  <si>
    <t>0000003901645</t>
  </si>
  <si>
    <t>0000000491641</t>
  </si>
  <si>
    <t>ПРЕДШКОЛСКА УСТАНОВА ЈЕЛИЦА ОБРАДОВИЋ</t>
  </si>
  <si>
    <t>0000000608661</t>
  </si>
  <si>
    <t>0000000675661</t>
  </si>
  <si>
    <t>ОСНОВНА ШКОЛА БИСА СИМИЋ</t>
  </si>
  <si>
    <t>0000001741660</t>
  </si>
  <si>
    <t>ОСНОВНА ШКОЛА СВЕТИ САВА МЛАДЕНОВАЦ</t>
  </si>
  <si>
    <t>0000001738660</t>
  </si>
  <si>
    <t>ОСНОВНА ШКОЛА ЖИВОМИР САВКОВИЋ</t>
  </si>
  <si>
    <t>0000001742660</t>
  </si>
  <si>
    <t>ОСНОВНА ШКОЛА КОСТА ЂУКИЋ</t>
  </si>
  <si>
    <t>0000001748660</t>
  </si>
  <si>
    <t>ОСНОВНА ШКОЛА МИЛИЦА МИЛОШЕВИЋ</t>
  </si>
  <si>
    <t>0000001740660</t>
  </si>
  <si>
    <t>ОСНОВНА ШКОЛА МОМЧИЛО ЖИВОЈИНОВИЋ</t>
  </si>
  <si>
    <t>0000001739660</t>
  </si>
  <si>
    <t>ШКОЛА ЗА ОСНОВНО ОБРАЗОВАЊЕ И ВАСПИТАЊЕ ОДРАСЛИХ МЛАДЕНОВАЦ</t>
  </si>
  <si>
    <t>0000001829660</t>
  </si>
  <si>
    <t>ОСНОВНА МУЗИЧКА ШКОЛА СТЕВАН ХРИСТИЋ</t>
  </si>
  <si>
    <t>0000001910660</t>
  </si>
  <si>
    <t>ОСНОВНА ШКОЛА БОРА ЛАЗИЋ</t>
  </si>
  <si>
    <t>0000001913660</t>
  </si>
  <si>
    <t>0000001893660</t>
  </si>
  <si>
    <t>0000001894660</t>
  </si>
  <si>
    <t>0000001178621</t>
  </si>
  <si>
    <t>0000001194621</t>
  </si>
  <si>
    <t>0000001058621</t>
  </si>
  <si>
    <t>0000000579661</t>
  </si>
  <si>
    <t>0000000572661</t>
  </si>
  <si>
    <t>ИНСТИТУТ ЗА РЕХАБИЛИТАЦИЈУ БЕОГРАД</t>
  </si>
  <si>
    <t>0000000657661</t>
  </si>
  <si>
    <t>0000000113640</t>
  </si>
  <si>
    <t>0000001702645</t>
  </si>
  <si>
    <t>0000001827645</t>
  </si>
  <si>
    <t>0000001665645</t>
  </si>
  <si>
    <t>0000001784645</t>
  </si>
  <si>
    <t>0000001871645</t>
  </si>
  <si>
    <t>0000001752645</t>
  </si>
  <si>
    <t>0000001736645</t>
  </si>
  <si>
    <t>0000000570664</t>
  </si>
  <si>
    <t>0000001812645</t>
  </si>
  <si>
    <t>0000003365645</t>
  </si>
  <si>
    <t>0000003344645</t>
  </si>
  <si>
    <t>0000001887645</t>
  </si>
  <si>
    <t>0000001646645</t>
  </si>
  <si>
    <t>0000001842645</t>
  </si>
  <si>
    <t>0000001684645</t>
  </si>
  <si>
    <t>0000001857645</t>
  </si>
  <si>
    <t>0000001798645</t>
  </si>
  <si>
    <t>0000000604641</t>
  </si>
  <si>
    <t>СКУПШТИНА ГРАДСКЕ ОПШТИНЕ СОПОТ</t>
  </si>
  <si>
    <t>96400</t>
  </si>
  <si>
    <t>ОПШТИНСКО ПРАВОБРАНИЛАШТВО ГРАДСКЕ ОПШТИНЕ СОПОТ</t>
  </si>
  <si>
    <t>96401</t>
  </si>
  <si>
    <t>ПРЕДСЕДНИК ГРАДСКЕ ОПШТИНЕ СОПОТ</t>
  </si>
  <si>
    <t>96402</t>
  </si>
  <si>
    <t>ВЕЋЕ ГРАДСКЕ ОПШТИНЕ СОПОТ</t>
  </si>
  <si>
    <t>96405</t>
  </si>
  <si>
    <t>ПРЕДШКОЛСКА УСТАНОВА НАША РАДОСТ</t>
  </si>
  <si>
    <t>0000000609661</t>
  </si>
  <si>
    <t>ОСНОВНА ШКОЛА ЈЕЛИЦА МИЛОВАНОВИЋ</t>
  </si>
  <si>
    <t>0000001410660</t>
  </si>
  <si>
    <t>ОСНОВНА ШКОЛА ЦАНА МАРЈАНОВИЋ</t>
  </si>
  <si>
    <t>0000001408660</t>
  </si>
  <si>
    <t>ОСНОВНА ШКОЛА ЈАНКО КАТИЋ</t>
  </si>
  <si>
    <t>0000001409660</t>
  </si>
  <si>
    <t>ОСНОВНА ШКОЛА МИЛОРАД МИЋА МАРКОВИЋ</t>
  </si>
  <si>
    <t>0000001407660</t>
  </si>
  <si>
    <t>МАШИНСКА ШКОЛА КОСМАЈ</t>
  </si>
  <si>
    <t>0000001847660</t>
  </si>
  <si>
    <t>0000001895660</t>
  </si>
  <si>
    <t>0000000489661</t>
  </si>
  <si>
    <t>0000000001640</t>
  </si>
  <si>
    <t>ЈАВНА УСТАНОВА ТУРИСТИЧКА ОРГАНИЗАЦИЈА ЧАЧАК</t>
  </si>
  <si>
    <t>0000001140664</t>
  </si>
  <si>
    <t>0000000163641</t>
  </si>
  <si>
    <t>СПОРТСКИ ЦЕНТАР МЛАДОСТ</t>
  </si>
  <si>
    <t>0000000777664</t>
  </si>
  <si>
    <t>0000000167664</t>
  </si>
  <si>
    <t>0000000031664</t>
  </si>
  <si>
    <t>ГРАДСКА БИБЛИОТЕКА ВЛАДИСЛАВ ПЕТКОВИЋ-ДИС</t>
  </si>
  <si>
    <t>0000000017664</t>
  </si>
  <si>
    <t>0000000027664</t>
  </si>
  <si>
    <t>УСТАНОВА КУЛТУРЕ ОД НАЦИОНАЛНОГ ЗНАЧАЈА УМЕТНИЧКА ГАЛЕРИЈА НАДЕЖДА ПЕТРОВИЋ ЧАЧАК</t>
  </si>
  <si>
    <t>0000000060664</t>
  </si>
  <si>
    <t>0000000953645</t>
  </si>
  <si>
    <t>0000000563645</t>
  </si>
  <si>
    <t>0000001647645</t>
  </si>
  <si>
    <t>0000002464645</t>
  </si>
  <si>
    <t>МЕСНА ЗАЈЕДНИЦА ЈОВАН КУРСУЛА ДОЊА ГОРЕВНИЦА</t>
  </si>
  <si>
    <t>0000001612645</t>
  </si>
  <si>
    <t>0000000838645</t>
  </si>
  <si>
    <t>0000000741645</t>
  </si>
  <si>
    <t>0000000591645</t>
  </si>
  <si>
    <t>0000001038645</t>
  </si>
  <si>
    <t>0000001292645</t>
  </si>
  <si>
    <t>0000001166645</t>
  </si>
  <si>
    <t>0000001016645</t>
  </si>
  <si>
    <t>МЕСНА ЗАЈЕДНИЦА КОШУТЊАК</t>
  </si>
  <si>
    <t>0000002544645</t>
  </si>
  <si>
    <t>0000001353645</t>
  </si>
  <si>
    <t>0000000427645</t>
  </si>
  <si>
    <t>0000001144645</t>
  </si>
  <si>
    <t>0000002511645</t>
  </si>
  <si>
    <t>0000000669645</t>
  </si>
  <si>
    <t>0000000350645</t>
  </si>
  <si>
    <t>0000000996645</t>
  </si>
  <si>
    <t>0000001187645</t>
  </si>
  <si>
    <t>0000000717645</t>
  </si>
  <si>
    <t>0000001753645</t>
  </si>
  <si>
    <t>0000000402645</t>
  </si>
  <si>
    <t>0000000767645</t>
  </si>
  <si>
    <t>0000000910645</t>
  </si>
  <si>
    <t>МЕСНА ЗАЈЕДНИЦА БАЛУГА ЉУБИЋСКА</t>
  </si>
  <si>
    <t>0000001720645</t>
  </si>
  <si>
    <t>0000000973645</t>
  </si>
  <si>
    <t>МЕСНА ЗАЈЕДНИЦА БАЛУГА ТРНАВСКА</t>
  </si>
  <si>
    <t>0000001437645</t>
  </si>
  <si>
    <t>0000001228645</t>
  </si>
  <si>
    <t>0000001629645</t>
  </si>
  <si>
    <t>0000000454645</t>
  </si>
  <si>
    <t>0000001666645</t>
  </si>
  <si>
    <t>0000000790645</t>
  </si>
  <si>
    <t>0000001517645</t>
  </si>
  <si>
    <t>0000001477645</t>
  </si>
  <si>
    <t>0000001395645</t>
  </si>
  <si>
    <t>0000001737645</t>
  </si>
  <si>
    <t>0000001497645</t>
  </si>
  <si>
    <t>МЕСНА ЗАЈЕДНИЦА ЛУГОВИ</t>
  </si>
  <si>
    <t>0000001556645</t>
  </si>
  <si>
    <t>0000000505645</t>
  </si>
  <si>
    <t>0000001574645</t>
  </si>
  <si>
    <t>0000001250645</t>
  </si>
  <si>
    <t>0000001312645</t>
  </si>
  <si>
    <t>0000001331645</t>
  </si>
  <si>
    <t>0000001458645</t>
  </si>
  <si>
    <t>0000000376645</t>
  </si>
  <si>
    <t>0000000534645</t>
  </si>
  <si>
    <t>0000000886645</t>
  </si>
  <si>
    <t>0000001416645</t>
  </si>
  <si>
    <t>0000001080645</t>
  </si>
  <si>
    <t>0000001593645</t>
  </si>
  <si>
    <t>0000001123645</t>
  </si>
  <si>
    <t>0000000480645</t>
  </si>
  <si>
    <t>0000000861645</t>
  </si>
  <si>
    <t>0000001205645</t>
  </si>
  <si>
    <t>0000001272645</t>
  </si>
  <si>
    <t>0000001058645</t>
  </si>
  <si>
    <t>ПРЕДШКОЛСКА УСТАНОВА РАДОСТ</t>
  </si>
  <si>
    <t>0000000006661</t>
  </si>
  <si>
    <t>0000001703645</t>
  </si>
  <si>
    <t>0000000813645</t>
  </si>
  <si>
    <t>ЈАВНО ПРЕДУЗЕЋЕ ЗА УРБАНИСТИЧКО И ПРОСТОРНО ПЛАНИРАЊЕ, ГРАЂЕВИНСКО ЗЕМЉИШТЕ И ПУТЕВЕ ГРАДАЦ</t>
  </si>
  <si>
    <t>0000000486641</t>
  </si>
  <si>
    <t>0000001102645</t>
  </si>
  <si>
    <t>МЕСНА ЗАЈЕДНИЦА ПАРК</t>
  </si>
  <si>
    <t>0000002533645</t>
  </si>
  <si>
    <t>МЕСНА ЗАЈЕДНИЦА СВЕТИ САВА</t>
  </si>
  <si>
    <t>0000002565645</t>
  </si>
  <si>
    <t>МЕСНА ЗАЈЕДНИЦА ПАЛИЛУЛЕ</t>
  </si>
  <si>
    <t>0000000617645</t>
  </si>
  <si>
    <t>МЕСНА ЗАЈЕДНИЦА ТАНАСКО РАЈИЋ</t>
  </si>
  <si>
    <t>0000002792645</t>
  </si>
  <si>
    <t>МЕСНА ЗАЈЕДНИЦА 3. ДЕЦЕМБАР</t>
  </si>
  <si>
    <t>0000004033645</t>
  </si>
  <si>
    <t>МЕСНА ЗАЈЕДНИЦА АЛВЛАЏИНИЦА</t>
  </si>
  <si>
    <t>0000004030645</t>
  </si>
  <si>
    <t>МЕСНА ЗАЈЕДНИЦА САЈМИШТЕ</t>
  </si>
  <si>
    <t>0000004059645</t>
  </si>
  <si>
    <t>МЕСНА ЗАЈЕДНИЦА ЉУБИЋ КЕЈ</t>
  </si>
  <si>
    <t>0000004058645</t>
  </si>
  <si>
    <t>0000000667641</t>
  </si>
  <si>
    <t>0000000914664</t>
  </si>
  <si>
    <t>УСТАНОВА ЗА ДНЕВНИ БОРАВАК ДЕЦЕ, МЛАДИХ И ОДРАСЛИХ СА СМЕТЊАМА У РАЗВОЈУ ЗРАЧАК ЧАЧАК</t>
  </si>
  <si>
    <t>0000000854661</t>
  </si>
  <si>
    <t>ПРЕДШКОЛСКА УСТАНОВА МОЈЕ ДЕТИЊСТВО</t>
  </si>
  <si>
    <t>0000000855661</t>
  </si>
  <si>
    <t>0000000173621</t>
  </si>
  <si>
    <t>0000000148621</t>
  </si>
  <si>
    <t>0000000158661</t>
  </si>
  <si>
    <t>ОСНОВНА ШКОЛА ВЛАДИСЛАВ ПЕТКОВИЋ-ДИС ЗАБЛАЋЕ</t>
  </si>
  <si>
    <t>0000000283660</t>
  </si>
  <si>
    <t>ОСНОВНА ШКОЛА СВЕТИ ЂАКОН АВАКУМ ТРНАВА</t>
  </si>
  <si>
    <t>0000000260660</t>
  </si>
  <si>
    <t>ОСНОВНА ШКОЛА ПРЕЉИНА ПРЕЉИНА</t>
  </si>
  <si>
    <t>0000000384660</t>
  </si>
  <si>
    <t>ОСНОВНА ШКОЛА МИЛИЦА ПАВЛОВИЋ</t>
  </si>
  <si>
    <t>0000000057660</t>
  </si>
  <si>
    <t>0000000043660</t>
  </si>
  <si>
    <t>ОСНОВНА ШКОЛА 22. ДЕЦЕМБАР ДОЊА ТРЕПЧА</t>
  </si>
  <si>
    <t>0000000341660</t>
  </si>
  <si>
    <t>0000000132660</t>
  </si>
  <si>
    <t>ОСНОВНА ШКОЛА ТАНАСКО РАЈИЋ</t>
  </si>
  <si>
    <t>0000000408660</t>
  </si>
  <si>
    <t>ОСНОВНА ШКОЛА ЂЕНЕРАЛ МАРКО Ђ.КАТАНИЋ БРЕСНИЦА</t>
  </si>
  <si>
    <t>0000000328660</t>
  </si>
  <si>
    <t>ОСНОВНА ШКОЛА ВУК КАРАЏИЋ ЧАЧАК</t>
  </si>
  <si>
    <t>0000000030660</t>
  </si>
  <si>
    <t>ОСНОВНА ШКОЛА БРАНИСЛАВ ПЕТРОВИЋ СЛАТИНА</t>
  </si>
  <si>
    <t>0000000317660</t>
  </si>
  <si>
    <t>ОСНОВНА ШКОЛА ТАТОМИР АНЂЕЛИЋ МРЧАЈЕВЦИ</t>
  </si>
  <si>
    <t>0000000085660</t>
  </si>
  <si>
    <t>ОСНОВНА ШКОЛА ДР ДРАГИША МИШОВИЋ</t>
  </si>
  <si>
    <t>0000000019660</t>
  </si>
  <si>
    <t>ОСНОВНА ШКОЛА СТЕПА СТЕПАНОВИЋ ГОРЊА ГОРЕВНИЦА</t>
  </si>
  <si>
    <t>0000000224660</t>
  </si>
  <si>
    <t>ОСНОВНА ШКОЛА СВЕТИ САВА ЧАЧАК</t>
  </si>
  <si>
    <t>0000000722660</t>
  </si>
  <si>
    <t>0000000012660</t>
  </si>
  <si>
    <t>ШКОЛА ЗА ОСНОВНО И СРЕДЊЕ ОБРАЗОВАЊЕ 1. НОВЕМБАР</t>
  </si>
  <si>
    <t>0000000862660</t>
  </si>
  <si>
    <t>ОСНОВНА ШКОЛА БОЖО ТОМИЋ ПРИЈЕВОР</t>
  </si>
  <si>
    <t>0000000307660</t>
  </si>
  <si>
    <t>0000002099660</t>
  </si>
  <si>
    <t>0000000072660</t>
  </si>
  <si>
    <t>0000000199660</t>
  </si>
  <si>
    <t>0000000354660</t>
  </si>
  <si>
    <t>0000000181660</t>
  </si>
  <si>
    <t>0000000164660</t>
  </si>
  <si>
    <t>0000001969660</t>
  </si>
  <si>
    <t>0000002051660</t>
  </si>
  <si>
    <t>0000000001661</t>
  </si>
  <si>
    <t>0000000875660</t>
  </si>
  <si>
    <t>0000000948660</t>
  </si>
  <si>
    <t>0000000998660</t>
  </si>
  <si>
    <t>0000000046661</t>
  </si>
  <si>
    <t>0000000983621</t>
  </si>
  <si>
    <t>0000001017621</t>
  </si>
  <si>
    <t>0000001034621</t>
  </si>
  <si>
    <t>0000001141621</t>
  </si>
  <si>
    <t>0000001115621</t>
  </si>
  <si>
    <t>0000001081621</t>
  </si>
  <si>
    <t>0000000016650</t>
  </si>
  <si>
    <t>0000000312661</t>
  </si>
  <si>
    <t>0000000243661</t>
  </si>
  <si>
    <t>ДОМ ЗДРАВЉА ЧАЧАК ЧАЧАК</t>
  </si>
  <si>
    <t>0000000866661</t>
  </si>
  <si>
    <t>0000000876661</t>
  </si>
  <si>
    <t>0000000002652</t>
  </si>
  <si>
    <t>0000000012654</t>
  </si>
  <si>
    <t>0000000060640</t>
  </si>
  <si>
    <t>МЕСНА ЗАЈЕДНИЦА СЕЛО ЛУЧАНИ</t>
  </si>
  <si>
    <t>0000002729645</t>
  </si>
  <si>
    <t>ПРЕДШКОЛСКА УСТАНОВА НАША РАДОСТ ЛУЧАНИ</t>
  </si>
  <si>
    <t>0000000118661</t>
  </si>
  <si>
    <t>0000002399645</t>
  </si>
  <si>
    <t>0000000324645</t>
  </si>
  <si>
    <t>0000002476645</t>
  </si>
  <si>
    <t>0000000217645</t>
  </si>
  <si>
    <t>0000002488645</t>
  </si>
  <si>
    <t>0000002426645</t>
  </si>
  <si>
    <t>0000000297645</t>
  </si>
  <si>
    <t>0000002594645</t>
  </si>
  <si>
    <t>0000002585645</t>
  </si>
  <si>
    <t>0000002498645</t>
  </si>
  <si>
    <t>0000002671645</t>
  </si>
  <si>
    <t>МЕСНА ЗАЈЕДНИЦА ЛИСИЦА 2</t>
  </si>
  <si>
    <t>0000004001645</t>
  </si>
  <si>
    <t>0000000782641</t>
  </si>
  <si>
    <t>ОСНОВНА ШКОЛА МИЛАН БЛАГОЈЕВИЋ</t>
  </si>
  <si>
    <t>0000000437660</t>
  </si>
  <si>
    <t>0000000865661</t>
  </si>
  <si>
    <t>МЕСНА ЗАЈЕДНИЦА ЛУКОВИЋИ КОТРАЖА</t>
  </si>
  <si>
    <t>0000002760645</t>
  </si>
  <si>
    <t>МЕСНА ЗАЈЕДНИЦА КОШАНИ РОГАЧА</t>
  </si>
  <si>
    <t>0000002740645</t>
  </si>
  <si>
    <t>0000002751645</t>
  </si>
  <si>
    <t>0000000097664</t>
  </si>
  <si>
    <t>0000000271645</t>
  </si>
  <si>
    <t>0000000054645</t>
  </si>
  <si>
    <t>0000000929645</t>
  </si>
  <si>
    <t>0000000243645</t>
  </si>
  <si>
    <t>0000000110645</t>
  </si>
  <si>
    <t>0000001374645</t>
  </si>
  <si>
    <t>0000000081645</t>
  </si>
  <si>
    <t>0000000029645</t>
  </si>
  <si>
    <t>0000000136645</t>
  </si>
  <si>
    <t>0000000164645</t>
  </si>
  <si>
    <t>0000000189645</t>
  </si>
  <si>
    <t>0000002575645</t>
  </si>
  <si>
    <t>0000002616645</t>
  </si>
  <si>
    <t>0000002604645</t>
  </si>
  <si>
    <t>0000002625645</t>
  </si>
  <si>
    <t>0000002637645</t>
  </si>
  <si>
    <t>0000002648645</t>
  </si>
  <si>
    <t>0000002660645</t>
  </si>
  <si>
    <t>МЕСНА ЗАЈЕДНИЦА ВЕЛЕС</t>
  </si>
  <si>
    <t>0000002683645</t>
  </si>
  <si>
    <t>МЕСНА ЗАЈЕДНИЦА ГЛОГ ДОЊИ ДУБАЦ</t>
  </si>
  <si>
    <t>0000002782645</t>
  </si>
  <si>
    <t>0000004134645</t>
  </si>
  <si>
    <t>0000001013664</t>
  </si>
  <si>
    <t>0000004166645</t>
  </si>
  <si>
    <t>ТУРИСТИЧКА ОРГАНИЗАЦИЈА ДРАГАЧЕВО</t>
  </si>
  <si>
    <t>0000001109664</t>
  </si>
  <si>
    <t>0000000224661</t>
  </si>
  <si>
    <t>ОСНОВНА ШКОЛА ВУК КАРАЏИЋ КАОНА</t>
  </si>
  <si>
    <t>0000000503660</t>
  </si>
  <si>
    <t>ОСНОВНА ШКОЛА ГОРАЧИЋИ ГОРАЧИЋИ</t>
  </si>
  <si>
    <t>0000000509660</t>
  </si>
  <si>
    <t>ОСНОВНА ШКОЛА АКАДЕМИК МИЛЕНКО ШУШИЋ ГУЧА</t>
  </si>
  <si>
    <t>0000000471660</t>
  </si>
  <si>
    <t>ОСНОВНА ШКОЛА МАРКО ПАЈИЋ ВИЧА</t>
  </si>
  <si>
    <t>0000000494660</t>
  </si>
  <si>
    <t>ОСНОВНА ШКОЛА КОТРАЖА КОТРАЖА</t>
  </si>
  <si>
    <t>0000000484660</t>
  </si>
  <si>
    <t>СРЕДЊА ШКОЛА ДРАГАЧЕВО</t>
  </si>
  <si>
    <t>0000000943660</t>
  </si>
  <si>
    <t>0000000031640</t>
  </si>
  <si>
    <t>0000000276664</t>
  </si>
  <si>
    <t>ПРЕДШКОЛСКА УСТАНОВА СУНЦЕ ГОРЊИ МИЛАНОВАЦ</t>
  </si>
  <si>
    <t>0000000130661</t>
  </si>
  <si>
    <t>МЕСНА ЗАЈЕДНИЦА ГОРЊИ МИЛАНОВАЦ</t>
  </si>
  <si>
    <t>0000001536645</t>
  </si>
  <si>
    <t>0000001767645</t>
  </si>
  <si>
    <t>0000001858645</t>
  </si>
  <si>
    <t>0000001872645</t>
  </si>
  <si>
    <t>0000002301645</t>
  </si>
  <si>
    <t>0000002452645</t>
  </si>
  <si>
    <t>УСТАНОВА ЗА КУЛТУРУ И УМЕТНОСТ КУЛТУРНИ ЦЕНТАР</t>
  </si>
  <si>
    <t>0000000241664</t>
  </si>
  <si>
    <t>0000002352645</t>
  </si>
  <si>
    <t>0000002314645</t>
  </si>
  <si>
    <t>0000002289645</t>
  </si>
  <si>
    <t>0000002340645</t>
  </si>
  <si>
    <t>0000002438645</t>
  </si>
  <si>
    <t>0000002413645</t>
  </si>
  <si>
    <t>0000002387645</t>
  </si>
  <si>
    <t>0000002376645</t>
  </si>
  <si>
    <t>0000002276645</t>
  </si>
  <si>
    <t>0000002262645</t>
  </si>
  <si>
    <t>0000002232645</t>
  </si>
  <si>
    <t>0000002217645</t>
  </si>
  <si>
    <t>0000002202645</t>
  </si>
  <si>
    <t>0000001785645</t>
  </si>
  <si>
    <t>0000001813645</t>
  </si>
  <si>
    <t>0000001828645</t>
  </si>
  <si>
    <t>0000001888645</t>
  </si>
  <si>
    <t>0000001899645</t>
  </si>
  <si>
    <t>0000001912645</t>
  </si>
  <si>
    <t>0000001924645</t>
  </si>
  <si>
    <t>0000001939645</t>
  </si>
  <si>
    <t>0000001969645</t>
  </si>
  <si>
    <t>0000001982645</t>
  </si>
  <si>
    <t>0000002026645</t>
  </si>
  <si>
    <t>0000002042645</t>
  </si>
  <si>
    <t>0000002058645</t>
  </si>
  <si>
    <t>0000002084645</t>
  </si>
  <si>
    <t>0000002073645</t>
  </si>
  <si>
    <t>0000002099645</t>
  </si>
  <si>
    <t>0000002114645</t>
  </si>
  <si>
    <t>0000002173645</t>
  </si>
  <si>
    <t>0000002158645</t>
  </si>
  <si>
    <t>0000002247645</t>
  </si>
  <si>
    <t>0000002187645</t>
  </si>
  <si>
    <t>0000002010645</t>
  </si>
  <si>
    <t>0000001799645</t>
  </si>
  <si>
    <t>0000001843645</t>
  </si>
  <si>
    <t>0000001954645</t>
  </si>
  <si>
    <t>0000001995645</t>
  </si>
  <si>
    <t>0000002128645</t>
  </si>
  <si>
    <t>0000002143645</t>
  </si>
  <si>
    <t>0000002364645</t>
  </si>
  <si>
    <t>0000002328645</t>
  </si>
  <si>
    <t>БИБЛИОТЕКА БРАЋА НАСТАСИЈЕВИЋ</t>
  </si>
  <si>
    <t>0000000282664</t>
  </si>
  <si>
    <t>0000002771645</t>
  </si>
  <si>
    <t>0000000159641</t>
  </si>
  <si>
    <t>0000002803645</t>
  </si>
  <si>
    <t>0000001116664</t>
  </si>
  <si>
    <t>0000000622641</t>
  </si>
  <si>
    <t>0000000972664</t>
  </si>
  <si>
    <t>ОПШТИНА ГОРЊИ МИЛАНОВАЦ - ОПШТИНСКО ПРАВОБРАНИЛАШТВО</t>
  </si>
  <si>
    <t>60500</t>
  </si>
  <si>
    <t>0000000162661</t>
  </si>
  <si>
    <t>ОСНОВНА ШКОЛА ТАКОВСКИ УСТАНАК ТАКОВО</t>
  </si>
  <si>
    <t>0000000613660</t>
  </si>
  <si>
    <t>ОСНОВНА ШКОЛА АРСЕНИЈЕ ЛОМА РУДНИК</t>
  </si>
  <si>
    <t>0000000635660</t>
  </si>
  <si>
    <t>0000000676660</t>
  </si>
  <si>
    <t>ОСНОВНА ШКОЛА ИВО АНДРИЋ ПРАЊАНИ</t>
  </si>
  <si>
    <t>0000000628660</t>
  </si>
  <si>
    <t>ОСНОВНА ШКОЛА СВЕТИ САВА ГОРЊИ МИЛАНОВАЦ</t>
  </si>
  <si>
    <t>0000000992660</t>
  </si>
  <si>
    <t>0000001049660</t>
  </si>
  <si>
    <t>ОСНОВНА ШКОЛА МОМЧИЛО НАСТАСИЈЕВИЋ</t>
  </si>
  <si>
    <t>0000000670660</t>
  </si>
  <si>
    <t>ТЕХНИЧКА ШКОЛА ЈОВАН ЖУЈОВИЋ</t>
  </si>
  <si>
    <t>0000000623660</t>
  </si>
  <si>
    <t>ГИМНАЗИЈА ТАКОВСКИ УСТАНАК</t>
  </si>
  <si>
    <t>0000000663660</t>
  </si>
  <si>
    <t>ЕКОНОМСКО-ТРГОВИНСКА ШКОЛА КЊАЗ МИЛОШ</t>
  </si>
  <si>
    <t>0000001014660</t>
  </si>
  <si>
    <t>0000001168621</t>
  </si>
  <si>
    <t>0000001216621</t>
  </si>
  <si>
    <t>0000001046621</t>
  </si>
  <si>
    <t>0000000294661</t>
  </si>
  <si>
    <t>0000000798661</t>
  </si>
  <si>
    <t>0000000805661</t>
  </si>
  <si>
    <t>0000000029640</t>
  </si>
  <si>
    <t>ЈАВНО ПРЕДУЗЕЋЕ ПРЕДУЗЕЋЕ ЗА ИЗГРАДЊУ ГРАДА КРАГУЈЕВЦА</t>
  </si>
  <si>
    <t>0000000626641</t>
  </si>
  <si>
    <t>0000000620644</t>
  </si>
  <si>
    <t>МЕСНА ЗАЈЕДНИЦА БРЕСНИЦА 3</t>
  </si>
  <si>
    <t>0000002672645</t>
  </si>
  <si>
    <t>0000002489645</t>
  </si>
  <si>
    <t>0000000244645</t>
  </si>
  <si>
    <t>0000000403645</t>
  </si>
  <si>
    <t>0000000643645</t>
  </si>
  <si>
    <t>0000000082645</t>
  </si>
  <si>
    <t>МЕСНА ЗАЈЕДНИЦА СТАРА РАДНИЧКА КОЛОНИЈА</t>
  </si>
  <si>
    <t>0000000030645</t>
  </si>
  <si>
    <t>МЕСНА ЗАЈЕДНИЦА ПИВАРА</t>
  </si>
  <si>
    <t>0000000111645</t>
  </si>
  <si>
    <t>МЕСНА ЗАЈЕДНИЦА ЕРДОГЛИЈА</t>
  </si>
  <si>
    <t>0000003011645</t>
  </si>
  <si>
    <t>0000000165645</t>
  </si>
  <si>
    <t>МЕСНА ЗАЈЕДНИЦА ЦЕНТАР ГРАДА</t>
  </si>
  <si>
    <t>0000001498645</t>
  </si>
  <si>
    <t>МЕСНА ЗАЈЕДНИЦА ВАШАРИШТЕ</t>
  </si>
  <si>
    <t>0000002465645</t>
  </si>
  <si>
    <t>МЕСНА ЗАЈЕДНИЦА НАРОДНИ ХЕРОЈ ФИЛИП КЉАЈИЋ</t>
  </si>
  <si>
    <t>0000002477645</t>
  </si>
  <si>
    <t>0000002534645</t>
  </si>
  <si>
    <t>МЕСНА ЗАЈЕДНИЦА БУБАЊ</t>
  </si>
  <si>
    <t>0000002512645</t>
  </si>
  <si>
    <t>0000002085645</t>
  </si>
  <si>
    <t>0000001800645</t>
  </si>
  <si>
    <t>0000001685645</t>
  </si>
  <si>
    <t>0000002753645</t>
  </si>
  <si>
    <t>0000001859645</t>
  </si>
  <si>
    <t>0000000814645</t>
  </si>
  <si>
    <t>0000002100645</t>
  </si>
  <si>
    <t>0000001786645</t>
  </si>
  <si>
    <t>0000000592645</t>
  </si>
  <si>
    <t>МЕСНА ЗАЈЕДНИЦА ЖДРАЉИЦА</t>
  </si>
  <si>
    <t>0000002720645</t>
  </si>
  <si>
    <t>0000001738645</t>
  </si>
  <si>
    <t>0000002741645</t>
  </si>
  <si>
    <t>0000002043645</t>
  </si>
  <si>
    <t>0000000718645</t>
  </si>
  <si>
    <t>0000000742645</t>
  </si>
  <si>
    <t>0000000455645</t>
  </si>
  <si>
    <t>0000000351645</t>
  </si>
  <si>
    <t>0000001873645</t>
  </si>
  <si>
    <t>0000002661645</t>
  </si>
  <si>
    <t>0000000428645</t>
  </si>
  <si>
    <t>0000001955645</t>
  </si>
  <si>
    <t>0000000564645</t>
  </si>
  <si>
    <t>0000001844645</t>
  </si>
  <si>
    <t>0000000272645</t>
  </si>
  <si>
    <t>0000000670645</t>
  </si>
  <si>
    <t>0000000768645</t>
  </si>
  <si>
    <t>0000000298645</t>
  </si>
  <si>
    <t>0000000506645</t>
  </si>
  <si>
    <t>0000002011645</t>
  </si>
  <si>
    <t>0000001768645</t>
  </si>
  <si>
    <t>0000002814645</t>
  </si>
  <si>
    <t>0000000325645</t>
  </si>
  <si>
    <t>0000000791645</t>
  </si>
  <si>
    <t>0000002773645</t>
  </si>
  <si>
    <t>0000002414645</t>
  </si>
  <si>
    <t>0000002144645</t>
  </si>
  <si>
    <t>0000001913645</t>
  </si>
  <si>
    <t>0000002693645</t>
  </si>
  <si>
    <t>0000001518645</t>
  </si>
  <si>
    <t>0000001996645</t>
  </si>
  <si>
    <t>0000002824645</t>
  </si>
  <si>
    <t>0000001537645</t>
  </si>
  <si>
    <t>0000002115645</t>
  </si>
  <si>
    <t>0000001829645</t>
  </si>
  <si>
    <t>0000002804645</t>
  </si>
  <si>
    <t>0000002783645</t>
  </si>
  <si>
    <t>0000002793645</t>
  </si>
  <si>
    <t>0000002843645</t>
  </si>
  <si>
    <t>МЕСНА ЗАЈЕДНИЦА НОВО НАСЕЉЕ МАЛЕ ПЧЕЛИЦЕ</t>
  </si>
  <si>
    <t>0000002834645</t>
  </si>
  <si>
    <t>МЕСНА ЗАЈЕДНИЦА АЕРОДРОМ</t>
  </si>
  <si>
    <t>0000002852645</t>
  </si>
  <si>
    <t>0000002870645</t>
  </si>
  <si>
    <t>0000002861645</t>
  </si>
  <si>
    <t>0000002982645</t>
  </si>
  <si>
    <t>0000000535645</t>
  </si>
  <si>
    <t>МЕСНА ЗАЈЕДНИЦА 21. ОКТОБАР</t>
  </si>
  <si>
    <t>0000002950645</t>
  </si>
  <si>
    <t>МЕСНА ЗАЈЕДНИЦА 1. МАЈ</t>
  </si>
  <si>
    <t>0000002958645</t>
  </si>
  <si>
    <t>МЕСНА ЗАЈЕДНИЦА БАГРЕМАР</t>
  </si>
  <si>
    <t>0000002966645</t>
  </si>
  <si>
    <t>0000002996645</t>
  </si>
  <si>
    <t>0000002974645</t>
  </si>
  <si>
    <t>МЕСНА ЗАЈЕДНИЦА УГЉЕШНИЦА</t>
  </si>
  <si>
    <t>0000003004645</t>
  </si>
  <si>
    <t>0000003053645</t>
  </si>
  <si>
    <t>0000000218645</t>
  </si>
  <si>
    <t>МЕСНА ЗАЈЕДНИЦА ДЕНИНО БРДО</t>
  </si>
  <si>
    <t>0000004125645</t>
  </si>
  <si>
    <t>0000000252641</t>
  </si>
  <si>
    <t>ГРАДСКА ТУРИСТИЧКА ОРГАНИЗАЦИЈА КРАГУЈЕВАЦ</t>
  </si>
  <si>
    <t>0000001133664</t>
  </si>
  <si>
    <t>НАРОДНА БИБЛИОТЕКА ВУК КАРАЏИЋ</t>
  </si>
  <si>
    <t>0000000015664</t>
  </si>
  <si>
    <t>0000000036664</t>
  </si>
  <si>
    <t>0000000237664</t>
  </si>
  <si>
    <t>0000000200664</t>
  </si>
  <si>
    <t>СПОМЕН-ПАРК КРАГУЈЕВАЧКИ ОКТОБАР</t>
  </si>
  <si>
    <t>0000000207664</t>
  </si>
  <si>
    <t>ПРЕДШКОЛСКА УСТАНОВА НАДА НАУМОВИЋ</t>
  </si>
  <si>
    <t>0000000007661</t>
  </si>
  <si>
    <t>0000000001664</t>
  </si>
  <si>
    <t>ДОМ ОМЛАДИНЕ КРАГУЈЕВАЦ</t>
  </si>
  <si>
    <t>0000000455664</t>
  </si>
  <si>
    <t>ПОЗОРИШТЕ ЗА ДЕЦУ - КРАГУЈЕВАЦ</t>
  </si>
  <si>
    <t>0000000811664</t>
  </si>
  <si>
    <t>ЦЕНТАР ЗА НЕГОВАЊЕ ТРАДИЦИОНАЛНЕ КУЛТУРЕ АБРАШЕВИЋ КРАГУЈЕВАЦ</t>
  </si>
  <si>
    <t>0000001134664</t>
  </si>
  <si>
    <t>0000001032664</t>
  </si>
  <si>
    <t>0000001045664</t>
  </si>
  <si>
    <t>ПРЕДШКОЛСКА УСТАНОВА ЂУРЂЕВДАН</t>
  </si>
  <si>
    <t>0000000873661</t>
  </si>
  <si>
    <t>ЦЕНТАР ЗА РАЗВОЈ УСЛУГА СОЦИЈАЛНЕ ЗАШТИТЕ КНЕГИЊА ЉУБИЦА</t>
  </si>
  <si>
    <t>0000000838661</t>
  </si>
  <si>
    <t>0000000674621</t>
  </si>
  <si>
    <t>0000000653621</t>
  </si>
  <si>
    <t>0000000666621</t>
  </si>
  <si>
    <t>0000000433664</t>
  </si>
  <si>
    <t>0000000058661</t>
  </si>
  <si>
    <t>ЗАВОД ЗА СМЕШТАЈ ОДРАСЛИХ МАЛЕ ПЧЕЛИЦЕ КРАГУЈЕВАЦ</t>
  </si>
  <si>
    <t>0000000244661</t>
  </si>
  <si>
    <t>ЦЕНТАР ЗА СОЦИЈАЛНИ РАД СОЛИДАРНОСТ КРАГУЈЕВАЦ</t>
  </si>
  <si>
    <t>0000000445661</t>
  </si>
  <si>
    <t>0000000839661</t>
  </si>
  <si>
    <t>0000000133660</t>
  </si>
  <si>
    <t>0000000225660</t>
  </si>
  <si>
    <t>ОСНОВНА ШКОЛА 21. ОКТОБАР</t>
  </si>
  <si>
    <t>0000000261660</t>
  </si>
  <si>
    <t>ОСНОВНА ШКОЛА МОМА СТАНОЈЛОВИЋ</t>
  </si>
  <si>
    <t>0000000165660</t>
  </si>
  <si>
    <t>ОСНОВНА ШКОЛА МИЛУТИН И ДРАГИЊА ТОДОРОВИЋ</t>
  </si>
  <si>
    <t>0000000485660</t>
  </si>
  <si>
    <t>ОСНОВНА ШКОЛА ТРЕЋИ КРАГУЈЕВАЧКИ БАТАЉОН</t>
  </si>
  <si>
    <t>0000000533660</t>
  </si>
  <si>
    <t>ОСНОВНА ШКОЛА ДРАГИША ЛУКОВИЋ-ШПАНАЦ БЕЛОШЕВАЦ</t>
  </si>
  <si>
    <t>0000000200660</t>
  </si>
  <si>
    <t>ОСНОВНА ШКОЛА НАТАЛИЈА-НАНА НЕДЕЉКОВИЋ ГРОШНИЦА</t>
  </si>
  <si>
    <t>0000000308660</t>
  </si>
  <si>
    <t>ОСНОВНА ШКОЛА МИЛОЈЕ СИМОВИЋ ДРАГОБРАЋА</t>
  </si>
  <si>
    <t>0000000295660</t>
  </si>
  <si>
    <t>0000000058660</t>
  </si>
  <si>
    <t>ОСНОВНА ШКОЛА 19. ОКТОБАР МАРШИЋ</t>
  </si>
  <si>
    <t>0000000182660</t>
  </si>
  <si>
    <t>ОСНОВНА ШКОЛА ЈУЛИЈАНА ЋАТИЋ СТРАГАРИ</t>
  </si>
  <si>
    <t>0000000385660</t>
  </si>
  <si>
    <t>ОСНОВНА ШКОЛА ПРОТА СТЕВАН ПОПОВИЋ ЧУМИЋ</t>
  </si>
  <si>
    <t>0000000447660</t>
  </si>
  <si>
    <t>ОСНОВНА ШКОЛА СРЕТЕН МЛАДЕНОВИЋ ДЕСИМИРОВАЦ</t>
  </si>
  <si>
    <t>0000000031660</t>
  </si>
  <si>
    <t>ОСНОВНА ШКОЛА СТАНИСЛАВ СРЕМЧЕВИЋ</t>
  </si>
  <si>
    <t>0000001039660</t>
  </si>
  <si>
    <t>ОСНОВНА ШКОЛА ЖИВАДИНКА ДИВАЦ</t>
  </si>
  <si>
    <t>0000001041660</t>
  </si>
  <si>
    <t>0000000355660</t>
  </si>
  <si>
    <t>ШКОЛА ЗА ОСНОВНО И СРЕДЊЕ ОБРАЗОВАЊЕ ВУКАШИН МАРКОВИЋ</t>
  </si>
  <si>
    <t>0000000960660</t>
  </si>
  <si>
    <t>0000001184660</t>
  </si>
  <si>
    <t>ОСНОВНА ШКОЛА ВУК СТЕФАНОВИЋ КАРАЏИЋ</t>
  </si>
  <si>
    <t>0000001189660</t>
  </si>
  <si>
    <t>ОСНОВНА ШКОЛА МИРКО ЈОВАНОВИЋ</t>
  </si>
  <si>
    <t>0000001210660</t>
  </si>
  <si>
    <t>ОСНОВНА ШКОЛА ДРАГИША МИХАИЛОВИЋ СТАНОВО</t>
  </si>
  <si>
    <t>0000001219660</t>
  </si>
  <si>
    <t>ОСНОВНА ШКОЛА ДОСИТЕЈ ОБРАДОВИЋ ЕРДЕЧ</t>
  </si>
  <si>
    <t>0000001260660</t>
  </si>
  <si>
    <t>ОСНОВНА ШКОЛА СВЕТИ САВА КРАГУЈЕВАЦ</t>
  </si>
  <si>
    <t>0000001263660</t>
  </si>
  <si>
    <t>0000000086660</t>
  </si>
  <si>
    <t>МЕДИЦИНСКА ШКОЛА СА ДОМОМ УЧЕНИКА СЕСТРЕ НИНКОВИЋ</t>
  </si>
  <si>
    <t>0000000272660</t>
  </si>
  <si>
    <t>ТРГОВИНСКО-УГОСТИТЕЉСКА ШКОЛА ТОЗА ДРАГОВИЋ</t>
  </si>
  <si>
    <t>0000001071660</t>
  </si>
  <si>
    <t>0000001066660</t>
  </si>
  <si>
    <t>0000001062660</t>
  </si>
  <si>
    <t>ПРВА КРАГУЈЕВАЧКА ГИМНАЗИЈА</t>
  </si>
  <si>
    <t>0000000342660</t>
  </si>
  <si>
    <t>0000000495660</t>
  </si>
  <si>
    <t>МУЗИЧКА ШКОЛА ДР МИЛОЈЕ МИЛОЈЕВИЋ</t>
  </si>
  <si>
    <t>0000000243660</t>
  </si>
  <si>
    <t>0000001358660</t>
  </si>
  <si>
    <t>0000001966660</t>
  </si>
  <si>
    <t>0000000012661</t>
  </si>
  <si>
    <t>0000001128660</t>
  </si>
  <si>
    <t>0000001103660</t>
  </si>
  <si>
    <t>0000000510660</t>
  </si>
  <si>
    <t>0000000570660</t>
  </si>
  <si>
    <t>0000000999660</t>
  </si>
  <si>
    <t>0000001017660</t>
  </si>
  <si>
    <t>0000000325664</t>
  </si>
  <si>
    <t>ФАКУЛТЕТ МЕДИЦИНСКИХ НАУКА УНИВЕРЗИTЕТА У КРАГУЈЕВЦУ</t>
  </si>
  <si>
    <t>0000001226660</t>
  </si>
  <si>
    <t>0000001446660</t>
  </si>
  <si>
    <t>0000000233661</t>
  </si>
  <si>
    <t>0000000367664</t>
  </si>
  <si>
    <t>ТЕХНИЧКИ РЕМОНТНИ ЗАВОД ЂУРЂЕ ДИМИТРИЈЕВИЋ-ЂУРА</t>
  </si>
  <si>
    <t>0000001195664</t>
  </si>
  <si>
    <t>0000000947621</t>
  </si>
  <si>
    <t>0000000021650</t>
  </si>
  <si>
    <t>0000000466661</t>
  </si>
  <si>
    <t>0000000340661</t>
  </si>
  <si>
    <t>0000000691661</t>
  </si>
  <si>
    <t>КЛИНИЧКИ ЦЕНТАР КРАГУЈЕВАЦ</t>
  </si>
  <si>
    <t>0000000345661</t>
  </si>
  <si>
    <t>0000000497661</t>
  </si>
  <si>
    <t>0000000495661</t>
  </si>
  <si>
    <t>0000000746661</t>
  </si>
  <si>
    <t>0000000003652</t>
  </si>
  <si>
    <t>0000000017654</t>
  </si>
  <si>
    <t>0000000087640</t>
  </si>
  <si>
    <t>ОПШТИНА РАЧА - ОПШТИНСКА УПРАВА</t>
  </si>
  <si>
    <t>0000001154664</t>
  </si>
  <si>
    <t>0000000800641</t>
  </si>
  <si>
    <t>ОПШТИНА РАЧА - ПРЕДСЕДНИК ОПШТИНЕ</t>
  </si>
  <si>
    <t>ОПШТИНА РАЧА - ОПШТИНСКО ВЕЋЕ</t>
  </si>
  <si>
    <t>61499</t>
  </si>
  <si>
    <t>КУЛТУРНИ ЦЕНТАР РАДОЈЕ ДОМАНОВИЋ</t>
  </si>
  <si>
    <t>0000000260664</t>
  </si>
  <si>
    <t>НАРОДНА БИБЛИОТЕКА РАДОЈЕ ДОМАНОВИЋ</t>
  </si>
  <si>
    <t>0000000450664</t>
  </si>
  <si>
    <t>0000000364661</t>
  </si>
  <si>
    <t>0000002174645</t>
  </si>
  <si>
    <t>0000002233645</t>
  </si>
  <si>
    <t>0000002353645</t>
  </si>
  <si>
    <t>0000001900645</t>
  </si>
  <si>
    <t>0000002248645</t>
  </si>
  <si>
    <t>0000002218645</t>
  </si>
  <si>
    <t>0000001925645</t>
  </si>
  <si>
    <t>0000002377645</t>
  </si>
  <si>
    <t>0000001889645</t>
  </si>
  <si>
    <t>0000002315645</t>
  </si>
  <si>
    <t>0000002188645</t>
  </si>
  <si>
    <t>0000002277645</t>
  </si>
  <si>
    <t>0000001704645</t>
  </si>
  <si>
    <t>0000001970645</t>
  </si>
  <si>
    <t>0000002203645</t>
  </si>
  <si>
    <t>0000002263645</t>
  </si>
  <si>
    <t>ОПШТИНА РАЧА - СКУПШТИНА ОПШТИНЕ</t>
  </si>
  <si>
    <t>0000001255660</t>
  </si>
  <si>
    <t>СРЕДЊА ШКОЛА ЂУРА ЈАКШИЋ РАЧА</t>
  </si>
  <si>
    <t>0000000892660</t>
  </si>
  <si>
    <t>ДОМ ЗДРАВЉА МИЛОЈЕ ХАЏИЋ-ШУЛЕ</t>
  </si>
  <si>
    <t>0000000492661</t>
  </si>
  <si>
    <t>0000000032640</t>
  </si>
  <si>
    <t>0000000008645</t>
  </si>
  <si>
    <t>0000000694645</t>
  </si>
  <si>
    <t>0000001630645</t>
  </si>
  <si>
    <t>0000000481645</t>
  </si>
  <si>
    <t>0000000190645</t>
  </si>
  <si>
    <t>0000001754645</t>
  </si>
  <si>
    <t>0000003846645</t>
  </si>
  <si>
    <t>0000002365645</t>
  </si>
  <si>
    <t>0000001575645</t>
  </si>
  <si>
    <t>0000000376661</t>
  </si>
  <si>
    <t>0000001721645</t>
  </si>
  <si>
    <t>0000000377645</t>
  </si>
  <si>
    <t>КУЛТУРНИ ЦЕНТАР ДОСИТЕЈ ОБРАДОВИЋ</t>
  </si>
  <si>
    <t>0000000397664</t>
  </si>
  <si>
    <t>0000000447664</t>
  </si>
  <si>
    <t>0000000310644</t>
  </si>
  <si>
    <t>0000000314644</t>
  </si>
  <si>
    <t>СКУПШТИНА ОПШТИНЕ БАТОЧИНА</t>
  </si>
  <si>
    <t>61470</t>
  </si>
  <si>
    <t>ПРЕДСЕДНИК ОПШТИНЕ БАТОЧИНА</t>
  </si>
  <si>
    <t>61471</t>
  </si>
  <si>
    <t>ОПШТИНСКО ВЕЋЕ ОПШТИНЕ БАТОЧИНА</t>
  </si>
  <si>
    <t>61472</t>
  </si>
  <si>
    <t>ОПШТИНА ЛАПОВО - БУЏЕТ</t>
  </si>
  <si>
    <t>0000000139640</t>
  </si>
  <si>
    <t>ОПШТИНА ЛАПОВО - ОПШТИНСКА УПРАВА</t>
  </si>
  <si>
    <t>ЈАВНО ПРЕДУЗЕЋЕ НОВИ ВЕК ЗА УРБАНИЗАМ И ГРАЂЕВИНСКО ЗЕМЉИШТЕ,ИЗГРАДЊУ И ПУТЕВЕ</t>
  </si>
  <si>
    <t>0000000569641</t>
  </si>
  <si>
    <t>ОПШТИНА ЛАПОВО - СКУПШТИНА ОПШТИНЕ</t>
  </si>
  <si>
    <t>61708</t>
  </si>
  <si>
    <t>ОПШТИНА ЛАПОВО -  ПРЕДСЕДНИК ОПШТИНЕ</t>
  </si>
  <si>
    <t>61709</t>
  </si>
  <si>
    <t>ОПШТИНА ЛАПОВО - ОПШТИНСКО ВЕЋЕ</t>
  </si>
  <si>
    <t>61710</t>
  </si>
  <si>
    <t>0000000597644</t>
  </si>
  <si>
    <t>ЦЕНТАР ЗА КУЛТУРУ СТЕФАН НЕМАЊА</t>
  </si>
  <si>
    <t>0000000384664</t>
  </si>
  <si>
    <t>ОПШТИНСКА БИБЛИОТЕКА СЛОВО</t>
  </si>
  <si>
    <t>0000000445664</t>
  </si>
  <si>
    <t>УСТАНОВА ЗА ДЕЦУ ПРЕДШКОЛСКОГ УЗРАСТА НАША МЛАДОСТ</t>
  </si>
  <si>
    <t>0000000443661</t>
  </si>
  <si>
    <t>ЦЕНТАР ЗА СОЦИЈАЛНИ РАД ШУМАДИЈА ЗА ОПШТИНЕ БАТОЧИНА, РАЧА И ЛАПОВО</t>
  </si>
  <si>
    <t>0000000441661</t>
  </si>
  <si>
    <t>ОСНОВНА ШКОЛА СВЕТИ САВА БАТОЧИНА</t>
  </si>
  <si>
    <t>0000001043660</t>
  </si>
  <si>
    <t>0000000396660</t>
  </si>
  <si>
    <t>0000001377660</t>
  </si>
  <si>
    <t>СРЕДЊА ШКОЛА НИКОЛА ТЕСЛА</t>
  </si>
  <si>
    <t>0000001140660</t>
  </si>
  <si>
    <t>0000000490661</t>
  </si>
  <si>
    <t>0000000493661</t>
  </si>
  <si>
    <t>0000000135640</t>
  </si>
  <si>
    <t>0000000460641</t>
  </si>
  <si>
    <t>0000000981664</t>
  </si>
  <si>
    <t>СПОРТСКА ОРГАНИЗАЦИЈА ФК КАРАЂОРЂЕ</t>
  </si>
  <si>
    <t>0000000980664</t>
  </si>
  <si>
    <t>БИБЛИОТЕКА РАДОЈЕ ДОМАНОВИЋ</t>
  </si>
  <si>
    <t>0000000435664</t>
  </si>
  <si>
    <t>ПРЕДШКОЛСКА УСТАНОВА СОФИЈА РИСТИЋ</t>
  </si>
  <si>
    <t>0000000384661</t>
  </si>
  <si>
    <t>0000004089645</t>
  </si>
  <si>
    <t>0000003895645</t>
  </si>
  <si>
    <t>0000004150645</t>
  </si>
  <si>
    <t>0000003894645</t>
  </si>
  <si>
    <t>0000001396645</t>
  </si>
  <si>
    <t>0000002329645</t>
  </si>
  <si>
    <t>0000002341645</t>
  </si>
  <si>
    <t>0000003897645</t>
  </si>
  <si>
    <t>0000001251645</t>
  </si>
  <si>
    <t>0000003896645</t>
  </si>
  <si>
    <t>0000001417645</t>
  </si>
  <si>
    <t>0000002898645</t>
  </si>
  <si>
    <t>0000003899645</t>
  </si>
  <si>
    <t>0000001478645</t>
  </si>
  <si>
    <t>0000003046645</t>
  </si>
  <si>
    <t>0000002923645</t>
  </si>
  <si>
    <t>0000002941645</t>
  </si>
  <si>
    <t>0000001332645</t>
  </si>
  <si>
    <t>0000003893645</t>
  </si>
  <si>
    <t>0000003898645</t>
  </si>
  <si>
    <t>0000001206645</t>
  </si>
  <si>
    <t>0000003967645</t>
  </si>
  <si>
    <t>0000004087645</t>
  </si>
  <si>
    <t>0000002932645</t>
  </si>
  <si>
    <t>0000003892645</t>
  </si>
  <si>
    <t>МЕСНА ЗАЈЕДНИЦА БОР СЕЛО ТОПОЛА</t>
  </si>
  <si>
    <t>0000003019645</t>
  </si>
  <si>
    <t>МЕСНА ЗАЈЕДНИЦА ГРЕДА ДОЊА ТРНАВА</t>
  </si>
  <si>
    <t>0000003034645</t>
  </si>
  <si>
    <t>МЕСНА ЗАЈЕДНИЦА ПОКОЗИЦА ДОЊА ТРНАВА</t>
  </si>
  <si>
    <t>0000003040645</t>
  </si>
  <si>
    <t>0000003968645</t>
  </si>
  <si>
    <t>МЕСНА ЗАЈЕДНИЦА ГОРОВИЧ ТОПОЛА</t>
  </si>
  <si>
    <t>0000003060645</t>
  </si>
  <si>
    <t>МЕСНА ЗАЈЕДНИЦА ВИТЛИНА ГОРЊА ТРНАВА</t>
  </si>
  <si>
    <t>0000004068645</t>
  </si>
  <si>
    <t>ТУРИСТИЧКА ОРГАНИЗАЦИЈА ОПЛЕНАЦ</t>
  </si>
  <si>
    <t>0000001149664</t>
  </si>
  <si>
    <t>ОСНОВНА ШКОЛА МИЛУТИН ЈЕЛЕНИЋ ГОРЊА ТРНАВА</t>
  </si>
  <si>
    <t>0000000846660</t>
  </si>
  <si>
    <t>ОСНОВНА ШКОЛА СЕСТРЕ РАДОВИЋ БЕЛОСАВЦИ</t>
  </si>
  <si>
    <t>0000000825660</t>
  </si>
  <si>
    <t>0000000839660</t>
  </si>
  <si>
    <t>ОСНОВНА ШКОЛА ЖИВКО ТОМИЋ ДОЊА ШАТОРНА</t>
  </si>
  <si>
    <t>0000000854660</t>
  </si>
  <si>
    <t>ОСНОВНА ШКОЛА МИЛАН БЛАГОЈЕВИЋ НАТАЛИНЦИ</t>
  </si>
  <si>
    <t>0000000832660</t>
  </si>
  <si>
    <t>СРЕДЊА ШКОЛА КРАЉ ПЕТАР ПРВИ</t>
  </si>
  <si>
    <t>0000001035660</t>
  </si>
  <si>
    <t>ДОМ ЗДРАВЉА СВЕТИ ЂОРЂЕ</t>
  </si>
  <si>
    <t>0000000491661</t>
  </si>
  <si>
    <t>0000000061640</t>
  </si>
  <si>
    <t>0000002595645</t>
  </si>
  <si>
    <t>0000002521645</t>
  </si>
  <si>
    <t>0000002576645</t>
  </si>
  <si>
    <t>0000002059645</t>
  </si>
  <si>
    <t>0000002617645</t>
  </si>
  <si>
    <t>0000002129645</t>
  </si>
  <si>
    <t>МЕСНА ЗАЈЕДНИЦА КОЊУША-БРЕСТОВАЦ</t>
  </si>
  <si>
    <t>0000002555645</t>
  </si>
  <si>
    <t>0000001613645</t>
  </si>
  <si>
    <t>0000002388645</t>
  </si>
  <si>
    <t>0000002453645</t>
  </si>
  <si>
    <t>0000002626645</t>
  </si>
  <si>
    <t>0000002649645</t>
  </si>
  <si>
    <t>0000000618645</t>
  </si>
  <si>
    <t>0000002400645</t>
  </si>
  <si>
    <t>0000002027645</t>
  </si>
  <si>
    <t>0000002499645</t>
  </si>
  <si>
    <t>0000003887645</t>
  </si>
  <si>
    <t>0000002605645</t>
  </si>
  <si>
    <t>0000001814645</t>
  </si>
  <si>
    <t>0000001940645</t>
  </si>
  <si>
    <t>0000002439645</t>
  </si>
  <si>
    <t>0000002545645</t>
  </si>
  <si>
    <t>0000002684645</t>
  </si>
  <si>
    <t>МЕСНА ЗАЈЕДНИЦА ГРУЖА-ГРАБОВАЦ</t>
  </si>
  <si>
    <t>0000001648645</t>
  </si>
  <si>
    <t>0000002762645</t>
  </si>
  <si>
    <t>0000002302645</t>
  </si>
  <si>
    <t>0000002159645</t>
  </si>
  <si>
    <t>0000002074645</t>
  </si>
  <si>
    <t>0000002566645</t>
  </si>
  <si>
    <t>0000002638645</t>
  </si>
  <si>
    <t>0000002427645</t>
  </si>
  <si>
    <t>0000002701645</t>
  </si>
  <si>
    <t>0000000265644</t>
  </si>
  <si>
    <t>0000000592644</t>
  </si>
  <si>
    <t>0000001104664</t>
  </si>
  <si>
    <t>ПРЕДШКОЛСКА УСТАНОВА ЦВЕТИЋ</t>
  </si>
  <si>
    <t>0000000414661</t>
  </si>
  <si>
    <t>ТУРИСТИЧКА ОРГАНИЗАЦИЈА КНИЋ</t>
  </si>
  <si>
    <t>0000000267641</t>
  </si>
  <si>
    <t>СКУПШТИНА ОПШТИНЕ КНИЋ</t>
  </si>
  <si>
    <t>98591</t>
  </si>
  <si>
    <t>ПРЕДСЕДНИК ОПШТИНЕ КНИЋ</t>
  </si>
  <si>
    <t>98592</t>
  </si>
  <si>
    <t>ОПШТИНСКО ВЕЋЕ ОПШТИНЕ КНИЋ</t>
  </si>
  <si>
    <t>98593</t>
  </si>
  <si>
    <t>98667</t>
  </si>
  <si>
    <t>ЦЕНТАР ЗА СОЦИЈАЛНИ РАД КНИЋ</t>
  </si>
  <si>
    <t>0000000500661</t>
  </si>
  <si>
    <t>ОСНОВНА ШКОЛА ВУК КАРАЏИЋ КНИЋ</t>
  </si>
  <si>
    <t>0000000419660</t>
  </si>
  <si>
    <t>ОСНОВНА ШКОЛА СВЕТИ САВА ТОПОНИЦА</t>
  </si>
  <si>
    <t>0000000367660</t>
  </si>
  <si>
    <t>ОСНОВНА ШКОЛА РАДА ШУБАКИЋ ГРУЖА</t>
  </si>
  <si>
    <t>0000000409660</t>
  </si>
  <si>
    <t>0000000460660</t>
  </si>
  <si>
    <t>ДОМ ЗДРАВЉА ДР ДАНИЦА И КОСТА ШАМАНОВИЋ</t>
  </si>
  <si>
    <t>0000000494661</t>
  </si>
  <si>
    <t>0000000107640</t>
  </si>
  <si>
    <t>НАРОДНА БИБЛИОТЕКА СВЕТИ САВА</t>
  </si>
  <si>
    <t>0000000176664</t>
  </si>
  <si>
    <t>ПРЕДШКОЛСКА УСТАНОВА ДУГА</t>
  </si>
  <si>
    <t>0000000216661</t>
  </si>
  <si>
    <t>УПРАВА ОПШТИНЕ АРАНЂЕЛОВАЦ</t>
  </si>
  <si>
    <t>МЕСНА ЗАЈЕДНИЦА ЦЕНТАР АРАНЂЕЛОВАЦ</t>
  </si>
  <si>
    <t>0000000315664</t>
  </si>
  <si>
    <t>СМОТРА УМЕТНОСТИ МЕРМЕР И ЗВУЦИ</t>
  </si>
  <si>
    <t>0000000272664</t>
  </si>
  <si>
    <t>УСТАНОВА СПОРТСКО РЕКРЕАТИВНИ ЦЕНТАР ШУМАДИЈА</t>
  </si>
  <si>
    <t>0000000331664</t>
  </si>
  <si>
    <t>0000001148664</t>
  </si>
  <si>
    <t>ФУДБАЛСКИ КЛУБ ШУМАДИЈА - У ЛИКВИДАЦИЈИ</t>
  </si>
  <si>
    <t>0000000458664</t>
  </si>
  <si>
    <t>0000000571641</t>
  </si>
  <si>
    <t>0000000465664</t>
  </si>
  <si>
    <t>ФОНД ПРВИ СРПСКИ УСТАНАК ОРАШАЦ</t>
  </si>
  <si>
    <t>0000000462644</t>
  </si>
  <si>
    <t>0000000771641</t>
  </si>
  <si>
    <t>ЦЕНТАР ЗА СОЦИЈАЛНИ РАД САВА ИЛИЋ АРАНЂЕЛОВАЦ</t>
  </si>
  <si>
    <t>0000000136661</t>
  </si>
  <si>
    <t>ОСНОВНА ШКОЛА ВЕЉА ГЕРАСИМОВИЋ ВЕНЧАНИ</t>
  </si>
  <si>
    <t>0000000750660</t>
  </si>
  <si>
    <t>ОСНОВНА ШКОЛА СВЕТОЛИК РАНКОВИЋ</t>
  </si>
  <si>
    <t>0000000759660</t>
  </si>
  <si>
    <t>ОСНОВНА ШКОЛА ДУШАН РАДОЊИЋ БАЊА</t>
  </si>
  <si>
    <t>0000000730660</t>
  </si>
  <si>
    <t>ОСНОВНА ШКОЛА ЉУБОМИР-ЉУБА НЕНАДОВИЋ РАНИЛОВИЋ</t>
  </si>
  <si>
    <t>0000000757660</t>
  </si>
  <si>
    <t>ОСНОВНА ШКОЛА МИЛАН ИЛИЋ-ЧИЧА</t>
  </si>
  <si>
    <t>0000000716660</t>
  </si>
  <si>
    <t>ОСНОВНА ШКОЛА ПРВИ СРПСКИ УСТАНАК ОРАШАЦ</t>
  </si>
  <si>
    <t>0000000736660</t>
  </si>
  <si>
    <t>ОСНОВНА ШКОЛА СЛАВКО ПОПОВИЋ ДАРОСАВА</t>
  </si>
  <si>
    <t>0000000706660</t>
  </si>
  <si>
    <t>ОСНОВНА ШКОЛА ВУК КАРАЏИЋ СТОЈНИК</t>
  </si>
  <si>
    <t>0000000723660</t>
  </si>
  <si>
    <t>0000001194660</t>
  </si>
  <si>
    <t>ОСНОВНА ШКОЛА МИЛОШ ОБРЕНОВИЋ</t>
  </si>
  <si>
    <t>0000001192660</t>
  </si>
  <si>
    <t>ОСНОВНА МУЗИЧКА ШКОЛА ПЕТАР ИЛИЋ</t>
  </si>
  <si>
    <t>0000001240660</t>
  </si>
  <si>
    <t>ОСНОВНА ШКОЛА СВЕТИ САВА АРАНЂЕЛОВАЦ</t>
  </si>
  <si>
    <t>0000001281660</t>
  </si>
  <si>
    <t>ГИМНАЗИЈА МИЛОШ САВКОВИЋ</t>
  </si>
  <si>
    <t>0000001246660</t>
  </si>
  <si>
    <t>ЕКОНОМСКО-УГОСТИТЕЉСКА ШКОЛА СЛОБОДАН МИНИЋ</t>
  </si>
  <si>
    <t>0000001248660</t>
  </si>
  <si>
    <t>ТЕХНИЧКА ШКОЛА МИЛЕТА НИКОЛИЋ</t>
  </si>
  <si>
    <t>0000001251660</t>
  </si>
  <si>
    <t>0000000785660</t>
  </si>
  <si>
    <t>0000000467661</t>
  </si>
  <si>
    <t>АПОТЕКА ШУМАДИЈА</t>
  </si>
  <si>
    <t>0000000468661</t>
  </si>
  <si>
    <t>СПЕЦИЈАЛНА БОЛНИЦА ЗА СПЕЦИЈАЛИЗОВАНУ И ОПШТУ РЕХАБИЛИТАЦИЈУ БУКОВИЧКА БАЊА</t>
  </si>
  <si>
    <t>0000000339661</t>
  </si>
  <si>
    <t>0000000017640</t>
  </si>
  <si>
    <t>МЕСНА ЗАЈЕДНИЦА ХИГИЈЕНСКИ ЗАВОД</t>
  </si>
  <si>
    <t>0000002316645</t>
  </si>
  <si>
    <t>МЕСНА ЗАЈЕДНИЦА II ЧИБУКОВАЧКА ЧЕТА</t>
  </si>
  <si>
    <t>0000002330645</t>
  </si>
  <si>
    <t>0000000061664</t>
  </si>
  <si>
    <t>ПРЕДШКОЛСКА УСТАНОВА ОЛГА ЈОВИЧИЋ-РИТА</t>
  </si>
  <si>
    <t>0000000002661</t>
  </si>
  <si>
    <t>ДОМ КУЛТУРЕ СТУДЕНИЦА УШЋЕ</t>
  </si>
  <si>
    <t>0000000126664</t>
  </si>
  <si>
    <t>0000000069664</t>
  </si>
  <si>
    <t>0000000888645</t>
  </si>
  <si>
    <t>0000001890645</t>
  </si>
  <si>
    <t>0000000299645</t>
  </si>
  <si>
    <t>0000000644645</t>
  </si>
  <si>
    <t>0000001755645</t>
  </si>
  <si>
    <t>0000001438645</t>
  </si>
  <si>
    <t>0000001705645</t>
  </si>
  <si>
    <t>0000000456645</t>
  </si>
  <si>
    <t>0000001860645</t>
  </si>
  <si>
    <t>0000001649645</t>
  </si>
  <si>
    <t>0000001538645</t>
  </si>
  <si>
    <t>0000000863645</t>
  </si>
  <si>
    <t>0000001722645</t>
  </si>
  <si>
    <t>0000000326645</t>
  </si>
  <si>
    <t>0000001926645</t>
  </si>
  <si>
    <t>0000000565645</t>
  </si>
  <si>
    <t>0000000429645</t>
  </si>
  <si>
    <t>0000001354645</t>
  </si>
  <si>
    <t>0000001830645</t>
  </si>
  <si>
    <t>0000000482645</t>
  </si>
  <si>
    <t>0000002075645</t>
  </si>
  <si>
    <t>0000000815645</t>
  </si>
  <si>
    <t>0000001459645</t>
  </si>
  <si>
    <t>0000001971645</t>
  </si>
  <si>
    <t>0000000619645</t>
  </si>
  <si>
    <t>0000001739645</t>
  </si>
  <si>
    <t>0000001997645</t>
  </si>
  <si>
    <t>0000000912645</t>
  </si>
  <si>
    <t>0000001686645</t>
  </si>
  <si>
    <t>0000001595645</t>
  </si>
  <si>
    <t>0000000378645</t>
  </si>
  <si>
    <t>0000001801645</t>
  </si>
  <si>
    <t>0000000507645</t>
  </si>
  <si>
    <t>0000000671645</t>
  </si>
  <si>
    <t>0000001983645</t>
  </si>
  <si>
    <t>0000001668645</t>
  </si>
  <si>
    <t>0000000404645</t>
  </si>
  <si>
    <t>0000001082645</t>
  </si>
  <si>
    <t>0000001941645</t>
  </si>
  <si>
    <t>0000000273645</t>
  </si>
  <si>
    <t>ДРУГА МЕСНА ЗАЈЕДНИЦА ЦЕНТАР</t>
  </si>
  <si>
    <t>0000000743645</t>
  </si>
  <si>
    <t>0000000719645</t>
  </si>
  <si>
    <t>0000002060645</t>
  </si>
  <si>
    <t>0000000769645</t>
  </si>
  <si>
    <t>0000001914645</t>
  </si>
  <si>
    <t>0000001956645</t>
  </si>
  <si>
    <t>0000001375645</t>
  </si>
  <si>
    <t>0000000352645</t>
  </si>
  <si>
    <t>0000002012645</t>
  </si>
  <si>
    <t>0000000536645</t>
  </si>
  <si>
    <t xml:space="preserve">ПРВА МЕСНА ЗАЈЕДНИЦА ЗЕЛЕНГОРА </t>
  </si>
  <si>
    <t>0000003958645</t>
  </si>
  <si>
    <t>0000000710664</t>
  </si>
  <si>
    <t>0000000028664</t>
  </si>
  <si>
    <t>ДОМ КУЛТУРЕ РИБНИЦА РИБНИЦА</t>
  </si>
  <si>
    <t>0000000122664</t>
  </si>
  <si>
    <t>НАРОДНА БИБЛИОТЕКА СТЕФАН ПРВОВЕНЧАНИ</t>
  </si>
  <si>
    <t>0000000032664</t>
  </si>
  <si>
    <t>0000000706661</t>
  </si>
  <si>
    <t>ГРАДСКА УПРАВА ГРАДА КРАЉЕВА</t>
  </si>
  <si>
    <t>МЕСНА ЗАЈЕДНИЦА СТАРА ЧАРШИЈА</t>
  </si>
  <si>
    <t>0000000792645</t>
  </si>
  <si>
    <t>0000000025644</t>
  </si>
  <si>
    <t>0000002160645</t>
  </si>
  <si>
    <t>0000002101645</t>
  </si>
  <si>
    <t>0000002204645</t>
  </si>
  <si>
    <t>0000002130645</t>
  </si>
  <si>
    <t>0000002175645</t>
  </si>
  <si>
    <t>0000002189645</t>
  </si>
  <si>
    <t>0000002086645</t>
  </si>
  <si>
    <t>0000002145645</t>
  </si>
  <si>
    <t>0000002116645</t>
  </si>
  <si>
    <t>0000002219645</t>
  </si>
  <si>
    <t>0000002234645</t>
  </si>
  <si>
    <t>0000002249645</t>
  </si>
  <si>
    <t>УСТАНОВА СПОРТСКИ ЦЕНТАР ИБАР</t>
  </si>
  <si>
    <t>0000000844664</t>
  </si>
  <si>
    <t>ЈАВНО ПРЕДУЗЕЋЕ ДИРЕКЦИЈА ЗА ПЛАНИРАЊЕ И ИЗГРАДЊУ КРАЉЕВО</t>
  </si>
  <si>
    <t>0000000538641</t>
  </si>
  <si>
    <t>0000002342645</t>
  </si>
  <si>
    <t>0000002354645</t>
  </si>
  <si>
    <t>0000000621664</t>
  </si>
  <si>
    <t>0000000506644</t>
  </si>
  <si>
    <t>0000000612644</t>
  </si>
  <si>
    <t>0000000183621</t>
  </si>
  <si>
    <t>0000000164621</t>
  </si>
  <si>
    <t>0000000040661</t>
  </si>
  <si>
    <t>0000000285661</t>
  </si>
  <si>
    <t>ОСНОВНА ШКОЛА ЧИБУКОВАЧКИ ПАРТИЗАНИ</t>
  </si>
  <si>
    <t>0000000318660</t>
  </si>
  <si>
    <t>ОСНОВНА ШКОЛА ОЛГА МИЛУТИНОВИЋ ГОДАЧИЦА</t>
  </si>
  <si>
    <t>0000000296660</t>
  </si>
  <si>
    <t>ОСНОВНА ШКОЛА ВУК КАРАЏИЋ РИБНИЦА</t>
  </si>
  <si>
    <t>0000000134660</t>
  </si>
  <si>
    <t>ОСНОВНА ШКОЛА ДОСИТЕЈ ОБРАДОВИЋ ВРБА</t>
  </si>
  <si>
    <t>0000000151660</t>
  </si>
  <si>
    <t>ОСНОВНА ШКОЛА ЧЕТВРТИ КРАЉЕВАЧКИ БАТАЉОН</t>
  </si>
  <si>
    <t>0000000073660</t>
  </si>
  <si>
    <t>ОСНОВНА ШКОЛА ЂУРА ЈАКШИЋ КОНАРЕВО</t>
  </si>
  <si>
    <t>0000000183660</t>
  </si>
  <si>
    <t>ОСНОВНА ШКОЛА ДРАГАН ЂОКОВИЋ-УЧА ЛАЂЕВЦИ</t>
  </si>
  <si>
    <t>0000000554660</t>
  </si>
  <si>
    <t>ОСНОВНА ШКОЛА БРАНКО РАДИЧЕВИЋ ВИТКОВАЦ</t>
  </si>
  <si>
    <t>0000000284660</t>
  </si>
  <si>
    <t>0000000103660</t>
  </si>
  <si>
    <t>ОСНОВНА ШКОЛА ЈОВАН ЦВИЈИЋ СИРЧА</t>
  </si>
  <si>
    <t>0000000244660</t>
  </si>
  <si>
    <t>ОСНОВНА ШКОЛА МИЛУН ИВАНОВИЋ УШЋЕ</t>
  </si>
  <si>
    <t>0000000562660</t>
  </si>
  <si>
    <t>ОСНОВНА ШКОЛА ЈОВО КУРСУЛА</t>
  </si>
  <si>
    <t>0000000087660</t>
  </si>
  <si>
    <t>ОСНОВНА ШКОЛА МИЛУНКА САВИЋ ВИТАНОВАЦ</t>
  </si>
  <si>
    <t>0000000309660</t>
  </si>
  <si>
    <t>ОСНОВНА ШКОЛА БРАЋА ВИЛОТИЈЕВИЋ</t>
  </si>
  <si>
    <t>0000000636660</t>
  </si>
  <si>
    <t>ОСНОВНА МУЗИЧКА ШКОЛА СТЕВАН МОКРАЊАЦ</t>
  </si>
  <si>
    <t>0000000397660</t>
  </si>
  <si>
    <t>ОСНОВНА ШКОЛА СВЕТИ САВА РИБНИЦА</t>
  </si>
  <si>
    <t>0000000534660</t>
  </si>
  <si>
    <t>ОСНОВНА ШКОЛА ДИМИТРИЈЕ ТУЦОВИЋ</t>
  </si>
  <si>
    <t>0000000117660</t>
  </si>
  <si>
    <t>ОСНОВНА ШКОЛА ЖИВАН МАРИЧИЋ ЖИЧА</t>
  </si>
  <si>
    <t>0000000166660</t>
  </si>
  <si>
    <t>ОСНОВНА ШКОЛА ПЕТАР НИКОЛИЋ САМАИЛА</t>
  </si>
  <si>
    <t>0000000542660</t>
  </si>
  <si>
    <t>ОСНОВНА ШКОЛА ДРАГАН МАРИНКОВИЋ АДРАНИ</t>
  </si>
  <si>
    <t>0000000226660</t>
  </si>
  <si>
    <t>ШКОЛА ЗА ОСНОВНО И СРЕДЊЕ ОБРАЗОВАЊЕ ИВО ЛОЛА РИБАР</t>
  </si>
  <si>
    <t>0000000580660</t>
  </si>
  <si>
    <t>ОСНОВНА ШКОЛА ЈОВАН ДУЧИЋ РОЋЕВИЋИ</t>
  </si>
  <si>
    <t>0000000201660</t>
  </si>
  <si>
    <t>ОСНОВНА ШКОЛА СТЕФАН НЕМАЊА СТУДЕНИЦА</t>
  </si>
  <si>
    <t>0000001106660</t>
  </si>
  <si>
    <t>0000001027660</t>
  </si>
  <si>
    <t>ПОЉОПРИВРЕДНО-ХЕМИЈСКА ШКОЛА ДР ЂОРЂЕ РАДИЋ КРАЉЕВО</t>
  </si>
  <si>
    <t>0000001030660</t>
  </si>
  <si>
    <t>0000001036660</t>
  </si>
  <si>
    <t>МАШИНСКА ТЕХНИЧКА ШКОЛА 14. ОКТОБАР КРАЉЕВО</t>
  </si>
  <si>
    <t>0000001007660</t>
  </si>
  <si>
    <t>0000001096660</t>
  </si>
  <si>
    <t>0000001110660</t>
  </si>
  <si>
    <t>ЕЛЕКТРО-САОБРАЋАЈНА ТЕХНИЧКА ШКОЛА НИКОЛА ТЕСЛА КРАЉЕВО</t>
  </si>
  <si>
    <t>0000001113660</t>
  </si>
  <si>
    <t>0000002013660</t>
  </si>
  <si>
    <t>0000002067660</t>
  </si>
  <si>
    <t>0000000038661</t>
  </si>
  <si>
    <t>0000001042660</t>
  </si>
  <si>
    <t>0000000967621</t>
  </si>
  <si>
    <t>0000000997621</t>
  </si>
  <si>
    <t>0000001023621</t>
  </si>
  <si>
    <t>0000001125621</t>
  </si>
  <si>
    <t>0000001095621</t>
  </si>
  <si>
    <t>0000001053621</t>
  </si>
  <si>
    <t>0000000010650</t>
  </si>
  <si>
    <t>ЗДРАВСТВЕНА УСТАНОВА АПОТЕКА КРАЉЕВО</t>
  </si>
  <si>
    <t>0000000389661</t>
  </si>
  <si>
    <t>СПЕЦИЈАЛНА БОЛНИЦА ЗА РЕХАБИЛИТАЦИЈУ АГЕНС</t>
  </si>
  <si>
    <t>0000000217661</t>
  </si>
  <si>
    <t>0000000258661</t>
  </si>
  <si>
    <t>ДОМ ЗДРАВЉА КРАЉЕВО</t>
  </si>
  <si>
    <t>0000000868661</t>
  </si>
  <si>
    <t>ОПШТА БОЛНИЦА СТУДЕНИЦА</t>
  </si>
  <si>
    <t>0000000870661</t>
  </si>
  <si>
    <t>0000000031652</t>
  </si>
  <si>
    <t>0000000001654</t>
  </si>
  <si>
    <t>0000000047640</t>
  </si>
  <si>
    <t>0000001088664</t>
  </si>
  <si>
    <t>ОПШТИНСКО ПРАВОБРАНИЛАШТВО ТРСТЕНИК</t>
  </si>
  <si>
    <t>0000000181664</t>
  </si>
  <si>
    <t>НАРОДНА БИБЛИОТЕКА ЈЕФИМИЈА</t>
  </si>
  <si>
    <t>0000000366664</t>
  </si>
  <si>
    <t>0000000518641</t>
  </si>
  <si>
    <t>ПРЕДШКОЛСКА УСТАНОВА БИСЕРИ</t>
  </si>
  <si>
    <t>0000000166661</t>
  </si>
  <si>
    <t>УСТАНОВА СПОРТСКИ ЦЕНТАР ТРСТЕНИК</t>
  </si>
  <si>
    <t>0000000943664</t>
  </si>
  <si>
    <t>ЈП ДИРЕКЦИЈА ЗА ПЛАНИРАЊЕ И ИЗГРАДЊУ ТРСТЕНИК</t>
  </si>
  <si>
    <t>0000000501641</t>
  </si>
  <si>
    <t>0000000036644</t>
  </si>
  <si>
    <t>0000001293645</t>
  </si>
  <si>
    <t>0000001397645</t>
  </si>
  <si>
    <t>0000000031645</t>
  </si>
  <si>
    <t>0000001815645</t>
  </si>
  <si>
    <t>0000002044645</t>
  </si>
  <si>
    <t>0000001479645</t>
  </si>
  <si>
    <t>0000001018645</t>
  </si>
  <si>
    <t>0000002028645</t>
  </si>
  <si>
    <t>0000001874645</t>
  </si>
  <si>
    <t>0000000137645</t>
  </si>
  <si>
    <t>0000001519645</t>
  </si>
  <si>
    <t>0000000009645</t>
  </si>
  <si>
    <t>0000000955645</t>
  </si>
  <si>
    <t>0000000056645</t>
  </si>
  <si>
    <t>0000001631645</t>
  </si>
  <si>
    <t>0000000931645</t>
  </si>
  <si>
    <t>0000000840645</t>
  </si>
  <si>
    <t>0000001207645</t>
  </si>
  <si>
    <t>0000002264645</t>
  </si>
  <si>
    <t>0000002366645</t>
  </si>
  <si>
    <t>0000002378645</t>
  </si>
  <si>
    <t>0000002401645</t>
  </si>
  <si>
    <t>0000002389645</t>
  </si>
  <si>
    <t>0000002454645</t>
  </si>
  <si>
    <t>0000002423645</t>
  </si>
  <si>
    <t>0000002410645</t>
  </si>
  <si>
    <t>0000002440645</t>
  </si>
  <si>
    <t>0000002466645</t>
  </si>
  <si>
    <t>0000004042645</t>
  </si>
  <si>
    <t>0000003973645</t>
  </si>
  <si>
    <t>0000004065645</t>
  </si>
  <si>
    <t>0000004116645</t>
  </si>
  <si>
    <t>0000004128645</t>
  </si>
  <si>
    <t>0000004130645</t>
  </si>
  <si>
    <t>0000004136645</t>
  </si>
  <si>
    <t>0000004202645</t>
  </si>
  <si>
    <t>СКУПШТИНА ОПШТИНЕ ТРСТЕНИК</t>
  </si>
  <si>
    <t>96410</t>
  </si>
  <si>
    <t>ПРЕДСЕДНИК ОПШТИНЕ ТРСТЕНИК</t>
  </si>
  <si>
    <t>96411</t>
  </si>
  <si>
    <t>ОПШТИНСКО ВЕЋЕ ОПШТИНЕ ТРСТЕНИК</t>
  </si>
  <si>
    <t>96412</t>
  </si>
  <si>
    <t>ЦЕНТАР ЗА СОЦИЈАЛНИ РАД ТРСТЕНИК</t>
  </si>
  <si>
    <t>0000000167661</t>
  </si>
  <si>
    <t>ОСНОВНА ШКОЛА ЖИВАДИН АПОСТОЛОВИЋ</t>
  </si>
  <si>
    <t>0000000786660</t>
  </si>
  <si>
    <t>ОСНОВНА ШКОЛА ДОБРИЦА ЋОСИЋ</t>
  </si>
  <si>
    <t>0000000763660</t>
  </si>
  <si>
    <t>ОСНОВНА ШКОЛА РАДЕ ДОДИЋ МИЛУТОВАЦ</t>
  </si>
  <si>
    <t>0000000776660</t>
  </si>
  <si>
    <t>ОСНОВНА ШКОЛА ЉУБИВОЈЕ БАЈИЋ МЕДВЕЂА</t>
  </si>
  <si>
    <t>0000000769660</t>
  </si>
  <si>
    <t>ОСНОВНА ШКОЛА КНЕГИЊА МИЛИЦА ДОЊИ РИБНИК</t>
  </si>
  <si>
    <t>0000000961660</t>
  </si>
  <si>
    <t>ОСНОВНА ШКОЛА ЈОВАН ЈОВАНОВИЋ-ЗМАЈ СТОПАЊА</t>
  </si>
  <si>
    <t>0000000797660</t>
  </si>
  <si>
    <t>ОСНОВНА ШКОЛА МИОДРАГ ЧАЈЕТИНАЦ-ЧАЈКА</t>
  </si>
  <si>
    <t>0000000808660</t>
  </si>
  <si>
    <t>ОСНОВНА ШКОЛА СВЕТИ САВА ПОПИНА</t>
  </si>
  <si>
    <t>0000001104660</t>
  </si>
  <si>
    <t>ОСНОВНА МУЗИЧКА ШКОЛА КОРНЕЛИЈЕ СТАНКОВИЋ</t>
  </si>
  <si>
    <t>0000001321660</t>
  </si>
  <si>
    <t>ГИМНАЗИЈА ВУК КАРАЏИЋ</t>
  </si>
  <si>
    <t>0000001088660</t>
  </si>
  <si>
    <t>0000001092660</t>
  </si>
  <si>
    <t>0000000296661</t>
  </si>
  <si>
    <t>0000000818660</t>
  </si>
  <si>
    <t>0000001188621</t>
  </si>
  <si>
    <t>0000001201621</t>
  </si>
  <si>
    <t>0000001079621</t>
  </si>
  <si>
    <t>ДОМ ЗДРАВЉА ДР САВА СТАНОЈЕВИЋ</t>
  </si>
  <si>
    <t>0000000423661</t>
  </si>
  <si>
    <t>0000000075640</t>
  </si>
  <si>
    <t>УСТАНОВА СПОРТСКИ ЦЕНТАР ВРЊАЧКА БАЊА</t>
  </si>
  <si>
    <t>0000000965664</t>
  </si>
  <si>
    <t>0000000616644</t>
  </si>
  <si>
    <t>0000000553641</t>
  </si>
  <si>
    <t>0000000231664</t>
  </si>
  <si>
    <t>НАРОДНА БИБЛИОТЕКА ДР ДУШАН РАДИЋ</t>
  </si>
  <si>
    <t>0000000358664</t>
  </si>
  <si>
    <t>0000000276661</t>
  </si>
  <si>
    <t>0000000083645</t>
  </si>
  <si>
    <t>0000000112645</t>
  </si>
  <si>
    <t>0000000975645</t>
  </si>
  <si>
    <t>0000000191645</t>
  </si>
  <si>
    <t>0000000219645</t>
  </si>
  <si>
    <t>0000000166645</t>
  </si>
  <si>
    <t>0000000245645</t>
  </si>
  <si>
    <t>0000002290645</t>
  </si>
  <si>
    <t>0000002278645</t>
  </si>
  <si>
    <t>0000002303645</t>
  </si>
  <si>
    <t>0000004154645</t>
  </si>
  <si>
    <t>УСТАНОВА ТУРИСТИЧКА ОРГАНИЗАЦИЈА ВРЊАЧКА БАЊА</t>
  </si>
  <si>
    <t>0000000984664</t>
  </si>
  <si>
    <t>0000000293661</t>
  </si>
  <si>
    <t>ОСНОВНА ШКОЛА ПОПИНСКИ БОРЦИ</t>
  </si>
  <si>
    <t>0000000654660</t>
  </si>
  <si>
    <t>ОСНОВНА ШКОЛА МЛАДОСТ ВРЊЦИ</t>
  </si>
  <si>
    <t>0000000707660</t>
  </si>
  <si>
    <t>ОСНОВНА ШКОЛА БАНЕ МИЛЕНКОВИЋ НОВО СЕЛО</t>
  </si>
  <si>
    <t>0000000664660</t>
  </si>
  <si>
    <t>ОСНОВНА ШКОЛА БРАНКО РАДИЧЕВИЋ ВРАНЕШИ</t>
  </si>
  <si>
    <t>0000000737660</t>
  </si>
  <si>
    <t>0000001217660</t>
  </si>
  <si>
    <t>0000001021660</t>
  </si>
  <si>
    <t>0000002114660</t>
  </si>
  <si>
    <t>МЕРКУР СПЕЦИЈАЛНА БОЛНИЦА ЗА ЛЕЧЕЊЕ И РЕХАБИЛИТАЦИЈУ</t>
  </si>
  <si>
    <t>0000000247661</t>
  </si>
  <si>
    <t>ДОМ ЗДРАВЉА ДР НИКОЛА ЏАМИЋ ВРЊАЧКА БАЊА</t>
  </si>
  <si>
    <t>0000000742661</t>
  </si>
  <si>
    <t>0000000782661</t>
  </si>
  <si>
    <t>0000000018640</t>
  </si>
  <si>
    <t>0000000021644</t>
  </si>
  <si>
    <t>0000000008664</t>
  </si>
  <si>
    <t>0000000168664</t>
  </si>
  <si>
    <t>0000000021664</t>
  </si>
  <si>
    <t>0000000078664</t>
  </si>
  <si>
    <t>МЕСНА ЗАЈЕДНИЦА ЦАР ЛАЗАР</t>
  </si>
  <si>
    <t>0000000084645</t>
  </si>
  <si>
    <t>0000002835645</t>
  </si>
  <si>
    <t>0000001125645</t>
  </si>
  <si>
    <t>0000000816645</t>
  </si>
  <si>
    <t>0000001520645</t>
  </si>
  <si>
    <t>МЕСНА ЗАЈЕДНИЦА БЕЛАСИЦA</t>
  </si>
  <si>
    <t>0000001208645</t>
  </si>
  <si>
    <t>0000000932645</t>
  </si>
  <si>
    <t>0000000167645</t>
  </si>
  <si>
    <t>0000002650645</t>
  </si>
  <si>
    <t>0000001146645</t>
  </si>
  <si>
    <t>0000000274645</t>
  </si>
  <si>
    <t>0000000220645</t>
  </si>
  <si>
    <t>0000000327645</t>
  </si>
  <si>
    <t>0000000889645</t>
  </si>
  <si>
    <t>0000001557645</t>
  </si>
  <si>
    <t>0000001802645</t>
  </si>
  <si>
    <t>0000000645645</t>
  </si>
  <si>
    <t>0000000672645</t>
  </si>
  <si>
    <t>0000000566645</t>
  </si>
  <si>
    <t>0000001539645</t>
  </si>
  <si>
    <t>ГРАД КРУШЕВАЦ -ГРАДСКА УПРАВА</t>
  </si>
  <si>
    <t>БУЏЕТСКИ ФОНД ЗА ЗАШТИТУ ЖИВОТНЕ СРЕДИНЕ ГРАДА КРУШЕВЦА</t>
  </si>
  <si>
    <t>96447</t>
  </si>
  <si>
    <t>БУЏЕТСКИ ФОНД ЗА ПОДСТИЦАЊЕ РАЗВОЈА МЛАДИХ ТАЛЕНАТА ГРАДА КРУШЕВЦА</t>
  </si>
  <si>
    <t>96448</t>
  </si>
  <si>
    <t>0000000353645</t>
  </si>
  <si>
    <t>0000001019645</t>
  </si>
  <si>
    <t>0000000508645</t>
  </si>
  <si>
    <t>МЕСНА ЗАЈЕДНИЦА ПРВА МЕСНА ЗАЈЕДНИЦА</t>
  </si>
  <si>
    <t>0000000032645</t>
  </si>
  <si>
    <t>0000000841645</t>
  </si>
  <si>
    <t>0000000864645</t>
  </si>
  <si>
    <t>0000000976645</t>
  </si>
  <si>
    <t>0000000010645</t>
  </si>
  <si>
    <t>0000000138645</t>
  </si>
  <si>
    <t>0000001418645</t>
  </si>
  <si>
    <t>0000000593645</t>
  </si>
  <si>
    <t>МЕСНА ЗАЈЕДНИЦА БИВОЉЕ</t>
  </si>
  <si>
    <t>0000001861645</t>
  </si>
  <si>
    <t>СПОРТСКИ ЦЕНТАР КРУШЕВАЦ</t>
  </si>
  <si>
    <t>0000001164664</t>
  </si>
  <si>
    <t>96403</t>
  </si>
  <si>
    <t>07241712</t>
  </si>
  <si>
    <t>100314129</t>
  </si>
  <si>
    <t>0000000192645</t>
  </si>
  <si>
    <t>МЕСНА ЗАЈЕДНИЦА ЛАЗАРИЦА</t>
  </si>
  <si>
    <t>0000001998645</t>
  </si>
  <si>
    <t>0000002029645</t>
  </si>
  <si>
    <t>0000000430645</t>
  </si>
  <si>
    <t>МЕСНА ЗАЈЕДНИЦА ВЕСЕЛИН НИКОЛИЋ</t>
  </si>
  <si>
    <t>0000002061645</t>
  </si>
  <si>
    <t>МЕСНА ЗАЈЕДНИЦА РАСАДНИК</t>
  </si>
  <si>
    <t>0000002045645</t>
  </si>
  <si>
    <t>0000001816645</t>
  </si>
  <si>
    <t>0000001060645</t>
  </si>
  <si>
    <t>ПРЕДШКОЛСКА УСТАНОВА НАТА ВЕЉКОВИЋ КРУШЕВАЦ СА ПО</t>
  </si>
  <si>
    <t>0000000260661</t>
  </si>
  <si>
    <t>0000000720645</t>
  </si>
  <si>
    <t>0000000113645</t>
  </si>
  <si>
    <t>0000000770645</t>
  </si>
  <si>
    <t>0000000246645</t>
  </si>
  <si>
    <t>0000001875645</t>
  </si>
  <si>
    <t>0000001083645</t>
  </si>
  <si>
    <t>0000002805645</t>
  </si>
  <si>
    <t>МЕСНА ЗАЈЕДНИЦА ДОЊИ СТЕПОШ ЛИПОВАЦ</t>
  </si>
  <si>
    <t>0000002815645</t>
  </si>
  <si>
    <t>МЕСНА ЗАЈЕДНИЦА БАГДАЛА</t>
  </si>
  <si>
    <t>0000002825645</t>
  </si>
  <si>
    <t>МЕСНА ЗАЈЕДНИЦА УЈЕДИЊЕЊЕ НАЦИЈЕ</t>
  </si>
  <si>
    <t>0000002844645</t>
  </si>
  <si>
    <t>0000000039664</t>
  </si>
  <si>
    <t>0000000249664</t>
  </si>
  <si>
    <t>0000000221641</t>
  </si>
  <si>
    <t>0000001129664</t>
  </si>
  <si>
    <t>0000002990645</t>
  </si>
  <si>
    <t>МЕСНА ЗАЈЕДНИЦА ДЕСПОТ СТЕФАН ЛАЗАРЕВИЋ</t>
  </si>
  <si>
    <t>0000000057645</t>
  </si>
  <si>
    <t>0000003012645</t>
  </si>
  <si>
    <t>0000000513641</t>
  </si>
  <si>
    <t>МЕСНА ЗАЈЕДНИЦА ДОЊА ПАКАШНИЦА ПАКАШНИЦА</t>
  </si>
  <si>
    <t>0000003020645</t>
  </si>
  <si>
    <t>0000000218641</t>
  </si>
  <si>
    <t>0000001015664</t>
  </si>
  <si>
    <t>0000000810661</t>
  </si>
  <si>
    <t>ГРАД КРУШЕВАЦ - ГРАДОНАЧЕЛНИК</t>
  </si>
  <si>
    <t>ГРАД КРУШЕВАЦ -СКУПШТИНА ГРАДА</t>
  </si>
  <si>
    <t>96446</t>
  </si>
  <si>
    <t>0000000612621</t>
  </si>
  <si>
    <t>0000000618621</t>
  </si>
  <si>
    <t>0000000604621</t>
  </si>
  <si>
    <t>ДОМ ЗА ДЕЦУ И ОМЛАДИНУ ЈЕФИМИЈА КРУШЕВАЦ</t>
  </si>
  <si>
    <t>0000000055661</t>
  </si>
  <si>
    <t>0000000186661</t>
  </si>
  <si>
    <t>0000000291661</t>
  </si>
  <si>
    <t>ОСНОВНА ШКОЛА СТРАХИЊА ПОПОВИЋ ДВОРАНЕ</t>
  </si>
  <si>
    <t>0000000410660</t>
  </si>
  <si>
    <t>ОСНОВНА ШКОЛА БРАНКО РАДИЧЕВИЋ БИВОЉЕ</t>
  </si>
  <si>
    <t>0000000135660</t>
  </si>
  <si>
    <t>ОСНОВНА ШКОЛА СТАНИСЛАВ БИНИЧКИ ЈАСИКА</t>
  </si>
  <si>
    <t>0000000356660</t>
  </si>
  <si>
    <t>ОСНОВНА ШКОЛА БРАНА ПАВЛОВИЋ КОЊУХ</t>
  </si>
  <si>
    <t>0000000685660</t>
  </si>
  <si>
    <t>ОСНОВНА ШКОЛА КНЕЗ ЛАЗАР ВЕЛИКИ КУПЦИ</t>
  </si>
  <si>
    <t>0000000386660</t>
  </si>
  <si>
    <t>ОСНОВНА ШКОЛА НАДА ПОПОВИЋ</t>
  </si>
  <si>
    <t>0000000581660</t>
  </si>
  <si>
    <t>0000000245660</t>
  </si>
  <si>
    <t>0000000152660</t>
  </si>
  <si>
    <t>ОСНОВНА ШКОЛА ДРАГОМИР МАРКОВИЋ</t>
  </si>
  <si>
    <t>0000000438660</t>
  </si>
  <si>
    <t>ОСНОВНА ШКОЛА ВУК КАРАЏИЋ КРУШЕВАЦ</t>
  </si>
  <si>
    <t>0000000184660</t>
  </si>
  <si>
    <t>0000000013660</t>
  </si>
  <si>
    <t>ОСНОВНА ШКОЛА ЖАБАРЕ ЖАБАРЕ</t>
  </si>
  <si>
    <t>0000000343660</t>
  </si>
  <si>
    <t>ОСНОВНА ШКОЛА ВЛАДИСАВ САВИЋ-ЈАН ПАРУНОВАЦ</t>
  </si>
  <si>
    <t>0000000212660</t>
  </si>
  <si>
    <t>ШКОЛА ЗА ОСНОВНО И СРЕДЊЕ ОБРАЗОВАЊЕ ВЕСЕЛИН НИКОЛИЋ</t>
  </si>
  <si>
    <t>0000000809660</t>
  </si>
  <si>
    <t>0000000118660</t>
  </si>
  <si>
    <t>ОСНОВНА ШКОЛА ВЕЛИЗАР СТАНКОВИЋ-КОРЧАГИН ВЕЛИКИ ШИЉЕГОВАЦ</t>
  </si>
  <si>
    <t>0000000059660</t>
  </si>
  <si>
    <t>ОСНОВНА ШКОЛА СВЕТИ САВА ЧИТЛУК</t>
  </si>
  <si>
    <t>0000001115660</t>
  </si>
  <si>
    <t>ОСНОВНА ШКОЛА ДЕСПОТ СТЕФАН ГОРЊИ СТЕПОШ</t>
  </si>
  <si>
    <t>0000001132660</t>
  </si>
  <si>
    <t>ОСНОВНА ШКОЛА ВАСА ПЕЛАГИЋ ПАДЕЖ</t>
  </si>
  <si>
    <t>0000001141660</t>
  </si>
  <si>
    <t>0000001119660</t>
  </si>
  <si>
    <t>0000001072660</t>
  </si>
  <si>
    <t>ПОЛИТЕХНИЧКА ШКОЛА МИЛУТИН МИЛАНКОВИЋ КРУШЕВАЦ</t>
  </si>
  <si>
    <t>0000001078660</t>
  </si>
  <si>
    <t>0000001083660</t>
  </si>
  <si>
    <t>0000001089660</t>
  </si>
  <si>
    <t>0000001116660</t>
  </si>
  <si>
    <t>ДОМ УЧЕНИКА СРЕДЊИХ ШКОЛА ПАНЕ ЂУКИЋ-ЛИМАР КРУШЕВАЦ</t>
  </si>
  <si>
    <t>0000000033661</t>
  </si>
  <si>
    <t>0000000044660</t>
  </si>
  <si>
    <t>0000000104660</t>
  </si>
  <si>
    <t>0000000968621</t>
  </si>
  <si>
    <t>0000000998621</t>
  </si>
  <si>
    <t>0000001126621</t>
  </si>
  <si>
    <t>0000001096621</t>
  </si>
  <si>
    <t>0000001054621</t>
  </si>
  <si>
    <t>0000000019650</t>
  </si>
  <si>
    <t>0000000380661</t>
  </si>
  <si>
    <t>0000000085661</t>
  </si>
  <si>
    <t>0000000206661</t>
  </si>
  <si>
    <t>0000000857661</t>
  </si>
  <si>
    <t>0000000858661</t>
  </si>
  <si>
    <t>0000000020652</t>
  </si>
  <si>
    <t>0000000002654</t>
  </si>
  <si>
    <t>0000000114640</t>
  </si>
  <si>
    <t>0000000956645</t>
  </si>
  <si>
    <t>0000000998645</t>
  </si>
  <si>
    <t>0000000620645</t>
  </si>
  <si>
    <t>0000000878661</t>
  </si>
  <si>
    <t>МЕСНА ЗАЈЕДНИЦА ГРАД СТАЛАЋ</t>
  </si>
  <si>
    <t>0000000379645</t>
  </si>
  <si>
    <t>0000001040645</t>
  </si>
  <si>
    <t>0000001596645</t>
  </si>
  <si>
    <t>0000001831645</t>
  </si>
  <si>
    <t>0000000913645</t>
  </si>
  <si>
    <t>0000001927645</t>
  </si>
  <si>
    <t>0000002774645</t>
  </si>
  <si>
    <t>ЈП ДИРЕКЦИЈА ЗА ГРАЂЕВИНСКО ЗЕМЉИШТЕ И ИЗГРАДЊУ ЋИЋЕВАЦ</t>
  </si>
  <si>
    <t>0000000795641</t>
  </si>
  <si>
    <t>НАРОДНА БИБЛИОТЕКА ЋИЋЕВАЦ</t>
  </si>
  <si>
    <t>0000000997664</t>
  </si>
  <si>
    <t>ЈАВНА УСТАНОВА СПОРТСКИ ЦЕНТАР СТАЛАЋ-ГРАД СТАЛАЋ</t>
  </si>
  <si>
    <t>0000001096664</t>
  </si>
  <si>
    <t>0000000690641</t>
  </si>
  <si>
    <t>ЈАВНО КОМУНАЛНО ПРЕДУЗЕЋЕ ТРОМОРАВЉЕ СТАЛАЋ</t>
  </si>
  <si>
    <t>0000000794641</t>
  </si>
  <si>
    <t>ПРАВОБРАНИЛАЦ ОПШТИНЕ ЋИЋЕВАЦ</t>
  </si>
  <si>
    <t>0000000359661</t>
  </si>
  <si>
    <t>ОСНОВНА ШКОЛА ВОЈВОДА ПРИЈЕЗДА СТАЛАЋ</t>
  </si>
  <si>
    <t>0000000577660</t>
  </si>
  <si>
    <t>0000000262660</t>
  </si>
  <si>
    <t>0000000735661</t>
  </si>
  <si>
    <t>ОПШТИНА АЛЕКСАНДРОВАЦ</t>
  </si>
  <si>
    <t>0000000048640</t>
  </si>
  <si>
    <t>0000000205664</t>
  </si>
  <si>
    <t>0000001957645</t>
  </si>
  <si>
    <t>0000002390645</t>
  </si>
  <si>
    <t>0000002618645</t>
  </si>
  <si>
    <t>0000002146645</t>
  </si>
  <si>
    <t>0000002507645</t>
  </si>
  <si>
    <t>0000001984645</t>
  </si>
  <si>
    <t>0000002639645</t>
  </si>
  <si>
    <t>0000002428645</t>
  </si>
  <si>
    <t>0000002161645</t>
  </si>
  <si>
    <t>0000002355645</t>
  </si>
  <si>
    <t>0000002490645</t>
  </si>
  <si>
    <t>0000002702645</t>
  </si>
  <si>
    <t>0000002467645</t>
  </si>
  <si>
    <t>0000002076645</t>
  </si>
  <si>
    <t>0000002556645</t>
  </si>
  <si>
    <t>0000002627645</t>
  </si>
  <si>
    <t>0000002402645</t>
  </si>
  <si>
    <t>0000002343645</t>
  </si>
  <si>
    <t>0000002304645</t>
  </si>
  <si>
    <t>0000002235645</t>
  </si>
  <si>
    <t>0000002317645</t>
  </si>
  <si>
    <t>0000002567645</t>
  </si>
  <si>
    <t>0000002176645</t>
  </si>
  <si>
    <t>0000002013645</t>
  </si>
  <si>
    <t>0000002535645</t>
  </si>
  <si>
    <t>0000002205645</t>
  </si>
  <si>
    <t>0000002694645</t>
  </si>
  <si>
    <t>0000002455645</t>
  </si>
  <si>
    <t>0000002500645</t>
  </si>
  <si>
    <t>0000002415645</t>
  </si>
  <si>
    <t>0000002265645</t>
  </si>
  <si>
    <t>0000002131645</t>
  </si>
  <si>
    <t>0000002379645</t>
  </si>
  <si>
    <t>0000002606645</t>
  </si>
  <si>
    <t>0000002220645</t>
  </si>
  <si>
    <t>0000002279645</t>
  </si>
  <si>
    <t>0000002331645</t>
  </si>
  <si>
    <t>0000002673645</t>
  </si>
  <si>
    <t>0000002102645</t>
  </si>
  <si>
    <t>0000002117645</t>
  </si>
  <si>
    <t>0000002250645</t>
  </si>
  <si>
    <t>0000002587645</t>
  </si>
  <si>
    <t>0000002367645</t>
  </si>
  <si>
    <t>0000001915645</t>
  </si>
  <si>
    <t>0000002291645</t>
  </si>
  <si>
    <t>0000002190645</t>
  </si>
  <si>
    <t>0000002478645</t>
  </si>
  <si>
    <t>0000002662645</t>
  </si>
  <si>
    <t>0000002087645</t>
  </si>
  <si>
    <t>0000002546645</t>
  </si>
  <si>
    <t>0000002441645</t>
  </si>
  <si>
    <t>0000000264661</t>
  </si>
  <si>
    <t>0000002763645</t>
  </si>
  <si>
    <t>0000002794645</t>
  </si>
  <si>
    <t>0000000286664</t>
  </si>
  <si>
    <t>0000000361664</t>
  </si>
  <si>
    <t>0000000385664</t>
  </si>
  <si>
    <t>ЈП ДИРЕКЦИЈА ЗА УРБАНИЗАМ И ИЗГРАДЊУ АЛЕКСАНДРОВАЦ</t>
  </si>
  <si>
    <t>0000000540641</t>
  </si>
  <si>
    <t>0000004102645</t>
  </si>
  <si>
    <t>0000001037664</t>
  </si>
  <si>
    <t>ОПШТИНА АЛЕКСАНДРОВАЦ - СКУПШТИНА ОПШТИНЕ</t>
  </si>
  <si>
    <t>98932</t>
  </si>
  <si>
    <t>ОПШТИНА АЛЕКСАНДРОВАЦ - ПРЕДСЕДНИК ОПШТИНЕ</t>
  </si>
  <si>
    <t>98933</t>
  </si>
  <si>
    <t>ОПШТИНА АЛЕКСАНДРОВАЦ - ОПШТИНСКО ВЕЋЕ</t>
  </si>
  <si>
    <t>98934</t>
  </si>
  <si>
    <t>ОПШТИНА АЛЕКСАНДРОВАЦ - ПРАВОБРАНИЛАШТВО ОПШТИНЕ АЛЕКСАНДРОВАЦ</t>
  </si>
  <si>
    <t>98935</t>
  </si>
  <si>
    <t>0000000246661</t>
  </si>
  <si>
    <t>ОСНОВНА ШКОЛА АЦА АЛЕКСИЋ</t>
  </si>
  <si>
    <t>0000000486660</t>
  </si>
  <si>
    <t>0000001053660</t>
  </si>
  <si>
    <t>СРЕДЊА ШКОЛА СВЕТИ ТРИФУН АЛЕКСАНДРОВАЦ</t>
  </si>
  <si>
    <t>0000000697660</t>
  </si>
  <si>
    <t>ДОМ ЗДРАВЉА ДОБРИВОЈЕ ГЕР ПОПОВИЋ</t>
  </si>
  <si>
    <t>0000000734661</t>
  </si>
  <si>
    <t>0000000098640</t>
  </si>
  <si>
    <t>ЈАВНО ПРЕДУЗЕЋЕ МОРАВА ЗА ИЗГРАДЊУ ЗАЈЕДНИЧКОГ ВОДОВОДА</t>
  </si>
  <si>
    <t>0000000550641</t>
  </si>
  <si>
    <t>0000000062664</t>
  </si>
  <si>
    <t>0000000744645</t>
  </si>
  <si>
    <t>0000000405645</t>
  </si>
  <si>
    <t>0000001942645</t>
  </si>
  <si>
    <t>0000002754645</t>
  </si>
  <si>
    <t>0000000483645</t>
  </si>
  <si>
    <t>0000000300645</t>
  </si>
  <si>
    <t>0000000537645</t>
  </si>
  <si>
    <t>0000001104645</t>
  </si>
  <si>
    <t>0000002685645</t>
  </si>
  <si>
    <t>0000001499645</t>
  </si>
  <si>
    <t>0000000793645</t>
  </si>
  <si>
    <t>0000000457645</t>
  </si>
  <si>
    <t>0000001398645</t>
  </si>
  <si>
    <t>0000001333645</t>
  </si>
  <si>
    <t>0000002732645</t>
  </si>
  <si>
    <t>0000001376645</t>
  </si>
  <si>
    <t>0000002711645</t>
  </si>
  <si>
    <t>0000002721645</t>
  </si>
  <si>
    <t>0000002742645</t>
  </si>
  <si>
    <t>0000002784645</t>
  </si>
  <si>
    <t>0000000279661</t>
  </si>
  <si>
    <t>0000004133645</t>
  </si>
  <si>
    <t>СПОРТСКО-ТУРИСТИЧКИ ЦЕНТАР ТЕМНИЋ</t>
  </si>
  <si>
    <t>0000000352664</t>
  </si>
  <si>
    <t>ЈАВНО ПРЕДУЗЕЋЕ ДИРЕКЦИЈА ЗА УРБАНИЗАМ И ИЗГРАДЊУ ВАРВАРИН</t>
  </si>
  <si>
    <t>0000000546641</t>
  </si>
  <si>
    <t>ОПШТИНСКО ПРАВОБРАНИЛАШТВО ОПШТИНЕ ВАРВАРИН</t>
  </si>
  <si>
    <t>97964</t>
  </si>
  <si>
    <t>ОСНОВНА ШКОЛА ДРАГИ МАКИЋ БОШЊАНЕ</t>
  </si>
  <si>
    <t>0000000563660</t>
  </si>
  <si>
    <t>ОСНОВНА ШКОЛА ЈОВАН КУРСУЛА ВАРВАРИН</t>
  </si>
  <si>
    <t>0000000586660</t>
  </si>
  <si>
    <t>ОСНОВНА ШКОЛА СВЕТИ САВА БАЧИНА</t>
  </si>
  <si>
    <t>0000000571660</t>
  </si>
  <si>
    <t>ОСНОВНА ШКОЛА ХЕРОЈ МИРКО ТОМИЋ ДОЊИ КРЧИН</t>
  </si>
  <si>
    <t>0000000555660</t>
  </si>
  <si>
    <t>ОСНОВНА ШКОЛА МИРКО ТОМИЋ ОБРЕЖ</t>
  </si>
  <si>
    <t>0000000227660</t>
  </si>
  <si>
    <t>0000000297660</t>
  </si>
  <si>
    <t>ДОМ ЗДРАВЉА ДР ВЛАСТИМИР ГОДИЋ</t>
  </si>
  <si>
    <t>0000000739661</t>
  </si>
  <si>
    <t>ОПШТИНА БРУС - БУЏЕТ</t>
  </si>
  <si>
    <t>0000000076640</t>
  </si>
  <si>
    <t>0000002983645</t>
  </si>
  <si>
    <t>0000002907645</t>
  </si>
  <si>
    <t>0000002975645</t>
  </si>
  <si>
    <t>0000002924645</t>
  </si>
  <si>
    <t>0000002862645</t>
  </si>
  <si>
    <t>0000002942645</t>
  </si>
  <si>
    <t>0000002933645</t>
  </si>
  <si>
    <t>0000003005645</t>
  </si>
  <si>
    <t>0000002853645</t>
  </si>
  <si>
    <t>0000002881645</t>
  </si>
  <si>
    <t>0000002951645</t>
  </si>
  <si>
    <t>0000002959645</t>
  </si>
  <si>
    <t>0000002967645</t>
  </si>
  <si>
    <t>0000002871645</t>
  </si>
  <si>
    <t>0000002997645</t>
  </si>
  <si>
    <t>0000004123645</t>
  </si>
  <si>
    <t>0000002899645</t>
  </si>
  <si>
    <t>0000002890645</t>
  </si>
  <si>
    <t>0000002915645</t>
  </si>
  <si>
    <t>0000001439645</t>
  </si>
  <si>
    <t>0000003843645</t>
  </si>
  <si>
    <t>0000001706645</t>
  </si>
  <si>
    <t>0000002596645</t>
  </si>
  <si>
    <t>0000002577645</t>
  </si>
  <si>
    <t>0000002522645</t>
  </si>
  <si>
    <t>0000001687645</t>
  </si>
  <si>
    <t>0000001669645</t>
  </si>
  <si>
    <t>0000001845645</t>
  </si>
  <si>
    <t>0000001650645</t>
  </si>
  <si>
    <t>0000001168645</t>
  </si>
  <si>
    <t>0000001576645</t>
  </si>
  <si>
    <t>0000000696645</t>
  </si>
  <si>
    <t>ОПШТИНА БРУС - ОПШТИНСКА УПРАВА</t>
  </si>
  <si>
    <t>0000001480645</t>
  </si>
  <si>
    <t>ПРЕДШКОЛСКА УСТАНОВА ПАХУЉИЦЕ</t>
  </si>
  <si>
    <t>0000000257661</t>
  </si>
  <si>
    <t>0000001614645</t>
  </si>
  <si>
    <t>0000001769645</t>
  </si>
  <si>
    <t>0000000968664</t>
  </si>
  <si>
    <t>0000000541641</t>
  </si>
  <si>
    <t>ЈАВНО ПРЕДУЗЕЋЕ РАДИО ТЕЛЕВИЗИЈА БРУС</t>
  </si>
  <si>
    <t>0000000661664</t>
  </si>
  <si>
    <t>0000000791641</t>
  </si>
  <si>
    <t>0000000622644</t>
  </si>
  <si>
    <t>0000001085664</t>
  </si>
  <si>
    <t>0000001084664</t>
  </si>
  <si>
    <t>0000004189645</t>
  </si>
  <si>
    <t>0000004187645</t>
  </si>
  <si>
    <t>0000004186645</t>
  </si>
  <si>
    <t>0000004185645</t>
  </si>
  <si>
    <t>УСТАНОВА ЗА КУЛТУРУ СПОРТСКИ ЦЕНТАР БРУС</t>
  </si>
  <si>
    <t>0000001103664</t>
  </si>
  <si>
    <t>ОПШТИНА БРУС - СКУПШТИНА ОПШТИНЕ</t>
  </si>
  <si>
    <t>60987</t>
  </si>
  <si>
    <t>ОПШТИНА БРУС - ПРЕДСЕДНИК ОПШТИНЕ</t>
  </si>
  <si>
    <t>60988</t>
  </si>
  <si>
    <t>ОПШТИНА БРУС - ОПШТИНСКО ВЕЋЕ</t>
  </si>
  <si>
    <t>60989</t>
  </si>
  <si>
    <t>ОПШТИНА БРУС - ОПШТИНСКО ПРАВОБРАНИЛАШТВО</t>
  </si>
  <si>
    <t>60990</t>
  </si>
  <si>
    <t>0000000286661</t>
  </si>
  <si>
    <t>ОСНОВНА ШКОЛА ВУК КАРАЏИЋ БЛАЖЕВО</t>
  </si>
  <si>
    <t>0000000548660</t>
  </si>
  <si>
    <t>ОСНОВНА ШКОЛА БРАНКО РАДИЧЕВИЋ РАЗБОЈНА</t>
  </si>
  <si>
    <t>0000000543660</t>
  </si>
  <si>
    <t>0000000535660</t>
  </si>
  <si>
    <t>ОСНОВНА ШКОЛА 1. МАЈ ВЛАЈКОВЦИ</t>
  </si>
  <si>
    <t>0000001028660</t>
  </si>
  <si>
    <t>0000002052660</t>
  </si>
  <si>
    <t>0000001163621</t>
  </si>
  <si>
    <t>0000001202621</t>
  </si>
  <si>
    <t>0000000419661</t>
  </si>
  <si>
    <t>0000000019640</t>
  </si>
  <si>
    <t>ПРЕДШКОЛСКА УСТАНОВА ВУКИЦА МИТРОВИЋ</t>
  </si>
  <si>
    <t>0000000093661</t>
  </si>
  <si>
    <t>0000000451664</t>
  </si>
  <si>
    <t>МЕСНА ЗАЈЕДНИЦА ДРВОДЕЉА</t>
  </si>
  <si>
    <t>0000004167645</t>
  </si>
  <si>
    <t>0000000749641</t>
  </si>
  <si>
    <t>0000000600644</t>
  </si>
  <si>
    <t>0000001018664</t>
  </si>
  <si>
    <t>0000004203645</t>
  </si>
  <si>
    <t>ГРАДСКО ПРАВОБРАНИЛАШТВО ГРАДА ЛЕСКОВАЦ</t>
  </si>
  <si>
    <t>0000000035641</t>
  </si>
  <si>
    <t>0000000412664</t>
  </si>
  <si>
    <t>0000000410664</t>
  </si>
  <si>
    <t>ДОМ КУЛТУРЕ ТИХОМИР РАКИЋ-ВЕЉКО   ПЕЧЕЊЕВЦЕ</t>
  </si>
  <si>
    <t>0000000411664</t>
  </si>
  <si>
    <t>0000000413664</t>
  </si>
  <si>
    <t>0000000012664</t>
  </si>
  <si>
    <t>ЦЕНТАР ЗА ЕКОНОМИКУ ДОМАЋИНСТВА ДАНИЦА ВУКСАНОВИЋ</t>
  </si>
  <si>
    <t>0000000010664</t>
  </si>
  <si>
    <t>0000000053664</t>
  </si>
  <si>
    <t>0000000390664</t>
  </si>
  <si>
    <t>0000000040664</t>
  </si>
  <si>
    <t>0000000079664</t>
  </si>
  <si>
    <t>0000000449664</t>
  </si>
  <si>
    <t>0000003266645</t>
  </si>
  <si>
    <t>0000003401645</t>
  </si>
  <si>
    <t>0000001061645</t>
  </si>
  <si>
    <t>0000003929645</t>
  </si>
  <si>
    <t>0000000380645</t>
  </si>
  <si>
    <t>0000000406645</t>
  </si>
  <si>
    <t>0000003391645</t>
  </si>
  <si>
    <t>0000001188645</t>
  </si>
  <si>
    <t>0000000745645</t>
  </si>
  <si>
    <t>0000003935645</t>
  </si>
  <si>
    <t>0000000301645</t>
  </si>
  <si>
    <t>0000000865645</t>
  </si>
  <si>
    <t>0000003917645</t>
  </si>
  <si>
    <t>0000001020645</t>
  </si>
  <si>
    <t>0000000933645</t>
  </si>
  <si>
    <t>0000001334645</t>
  </si>
  <si>
    <t>0000000914645</t>
  </si>
  <si>
    <t>0000001209645</t>
  </si>
  <si>
    <t>0000001169645</t>
  </si>
  <si>
    <t>0000000484645</t>
  </si>
  <si>
    <t>0000001313645</t>
  </si>
  <si>
    <t>0000003913645</t>
  </si>
  <si>
    <t>0000001126645</t>
  </si>
  <si>
    <t>0000003331645</t>
  </si>
  <si>
    <t>0000000794645</t>
  </si>
  <si>
    <t>0000003989645</t>
  </si>
  <si>
    <t>0000003270645</t>
  </si>
  <si>
    <t>0000001229645</t>
  </si>
  <si>
    <t>0000001147645</t>
  </si>
  <si>
    <t>0000004006645</t>
  </si>
  <si>
    <t>0000003268645</t>
  </si>
  <si>
    <t>0000003924645</t>
  </si>
  <si>
    <t>0000000509645</t>
  </si>
  <si>
    <t>0000003955645</t>
  </si>
  <si>
    <t>0000000221645</t>
  </si>
  <si>
    <t>0000001105645</t>
  </si>
  <si>
    <t>0000003888645</t>
  </si>
  <si>
    <t>0000000594645</t>
  </si>
  <si>
    <t>0000003912645</t>
  </si>
  <si>
    <t>0000000646645</t>
  </si>
  <si>
    <t>0000000890645</t>
  </si>
  <si>
    <t>0000003294645</t>
  </si>
  <si>
    <t>0000003264645</t>
  </si>
  <si>
    <t>0000003262645</t>
  </si>
  <si>
    <t>0000001252645</t>
  </si>
  <si>
    <t>0000000673645</t>
  </si>
  <si>
    <t>0000000114645</t>
  </si>
  <si>
    <t>0000000033645</t>
  </si>
  <si>
    <t>0000000567645</t>
  </si>
  <si>
    <t>0000000011645</t>
  </si>
  <si>
    <t>0000000817645</t>
  </si>
  <si>
    <t>0000000058645</t>
  </si>
  <si>
    <t>0000000275645</t>
  </si>
  <si>
    <t>0000000168645</t>
  </si>
  <si>
    <t>0000000085645</t>
  </si>
  <si>
    <t>0000000328645</t>
  </si>
  <si>
    <t>0000000193645</t>
  </si>
  <si>
    <t>0000000842645</t>
  </si>
  <si>
    <t>МЕСНА ЗАЈЕДНИЦА ВЕТЕРНИЦА</t>
  </si>
  <si>
    <t>0000003281645</t>
  </si>
  <si>
    <t>МЕСНА ЗАЈЕДНИЦА ВЕЉКО ВЛАХОВИЋ</t>
  </si>
  <si>
    <t>0000003388645</t>
  </si>
  <si>
    <t>МЕСНА ЗАЈЕДНИЦА МОРАВА</t>
  </si>
  <si>
    <t>0000000431645</t>
  </si>
  <si>
    <t>МЕСНА ЗАЈЕДНИЦА ДУБОЧИЦА</t>
  </si>
  <si>
    <t>0000000247645</t>
  </si>
  <si>
    <t>МЕСНА ЗАЈЕДНИЦА ХИСАР</t>
  </si>
  <si>
    <t>0000003280645</t>
  </si>
  <si>
    <t>0000003278645</t>
  </si>
  <si>
    <t>0000003396645</t>
  </si>
  <si>
    <t>0000003398645</t>
  </si>
  <si>
    <t>0000003399645</t>
  </si>
  <si>
    <t>0000003910645</t>
  </si>
  <si>
    <t>0000003405645</t>
  </si>
  <si>
    <t>0000003394645</t>
  </si>
  <si>
    <t>0000003246645</t>
  </si>
  <si>
    <t>0000000354645</t>
  </si>
  <si>
    <t>0000001273645</t>
  </si>
  <si>
    <t>0000003934645</t>
  </si>
  <si>
    <t>0000003932645</t>
  </si>
  <si>
    <t>0000003933645</t>
  </si>
  <si>
    <t>0000003931645</t>
  </si>
  <si>
    <t>0000000458645</t>
  </si>
  <si>
    <t>0000003348645</t>
  </si>
  <si>
    <t>0000003406645</t>
  </si>
  <si>
    <t>0000003407645</t>
  </si>
  <si>
    <t>МЕСНА ЗАЈЕДНИЦА КОСТА СТАМЕНКОВИЋ</t>
  </si>
  <si>
    <t>0000003408645</t>
  </si>
  <si>
    <t>0000003410645</t>
  </si>
  <si>
    <t>0000003411645</t>
  </si>
  <si>
    <t>0000003413645</t>
  </si>
  <si>
    <t>0000003425645</t>
  </si>
  <si>
    <t>0000003416645</t>
  </si>
  <si>
    <t>МЕСНА ЗАЈЕДНИЦА МОША ПИЈАДЕ</t>
  </si>
  <si>
    <t>0000003429645</t>
  </si>
  <si>
    <t>0000003914645</t>
  </si>
  <si>
    <t>0000003432645</t>
  </si>
  <si>
    <t>0000003444645</t>
  </si>
  <si>
    <t>0000003448645</t>
  </si>
  <si>
    <t>0000003927645</t>
  </si>
  <si>
    <t>0000003451645</t>
  </si>
  <si>
    <t>0000003453645</t>
  </si>
  <si>
    <t>0000003455645</t>
  </si>
  <si>
    <t>0000000977645</t>
  </si>
  <si>
    <t>0000000139645</t>
  </si>
  <si>
    <t>МЕСНА ЗАЈЕДНИЦА МИЛЕНТИЈЕ ПОПОВИЋ</t>
  </si>
  <si>
    <t>0000003459645</t>
  </si>
  <si>
    <t>0000003915645</t>
  </si>
  <si>
    <t>0000004062645</t>
  </si>
  <si>
    <t>МЕСНА ЗАЈЕДНИЦА АНЧИКИ</t>
  </si>
  <si>
    <t>0000003482645</t>
  </si>
  <si>
    <t>МЕСНА ЗАЈЕДНИЦА СТОЈАН ЉУБИЋ</t>
  </si>
  <si>
    <t>0000003491645</t>
  </si>
  <si>
    <t>0000003485645</t>
  </si>
  <si>
    <t>0000003916645</t>
  </si>
  <si>
    <t>0000003925645</t>
  </si>
  <si>
    <t>0000003487645</t>
  </si>
  <si>
    <t>0000003501645</t>
  </si>
  <si>
    <t>0000003926645</t>
  </si>
  <si>
    <t>0000003956645</t>
  </si>
  <si>
    <t>0000003512645</t>
  </si>
  <si>
    <t>0000003506645</t>
  </si>
  <si>
    <t>0000003911645</t>
  </si>
  <si>
    <t>0000003545645</t>
  </si>
  <si>
    <t>0000003919645</t>
  </si>
  <si>
    <t>0000003542645</t>
  </si>
  <si>
    <t>0000003534645</t>
  </si>
  <si>
    <t>0000003938645</t>
  </si>
  <si>
    <t>МЕСНА ЗАЈЕДНИЦА МАРКО ЦРНИ</t>
  </si>
  <si>
    <t>0000003532645</t>
  </si>
  <si>
    <t>0000003957645</t>
  </si>
  <si>
    <t>МЕСНА ЗАЈЕДНИЦА ПРВА ЈУЖНОМОРАВСКА БРИГАДА</t>
  </si>
  <si>
    <t>0000003550645</t>
  </si>
  <si>
    <t>0000003930645</t>
  </si>
  <si>
    <t>0000003551645</t>
  </si>
  <si>
    <t>0000003553645</t>
  </si>
  <si>
    <t>0000003928645</t>
  </si>
  <si>
    <t>0000003557645</t>
  </si>
  <si>
    <t>0000004048645</t>
  </si>
  <si>
    <t>0000003922645</t>
  </si>
  <si>
    <t>0000003565645</t>
  </si>
  <si>
    <t>0000003923645</t>
  </si>
  <si>
    <t>0000003921645</t>
  </si>
  <si>
    <t>0000003568645</t>
  </si>
  <si>
    <t>0000003573645</t>
  </si>
  <si>
    <t>МЕСНА ЗАЈЕДНИЦА РАДЕ ЖУНИЋ</t>
  </si>
  <si>
    <t>0000003576645</t>
  </si>
  <si>
    <t>0000000538645</t>
  </si>
  <si>
    <t>0000004018645</t>
  </si>
  <si>
    <t>0000004163645</t>
  </si>
  <si>
    <t>0000000552641</t>
  </si>
  <si>
    <t>0000000283621</t>
  </si>
  <si>
    <t>0000000031621</t>
  </si>
  <si>
    <t>УСТАНОВА ЗА ОДРАСЛЕ И СТАРИЈЕ ЛЕСКОВАЦ</t>
  </si>
  <si>
    <t>0000000074661</t>
  </si>
  <si>
    <t>0000000027661</t>
  </si>
  <si>
    <t>0000000411660</t>
  </si>
  <si>
    <t>ОСНОВНА ШКОЛА ВУК КАРАЏИЋ ЛЕСКОВАЦ</t>
  </si>
  <si>
    <t>0000000398660</t>
  </si>
  <si>
    <t>ОСНОВНА ШКОЛА ЈОСИФ КОСТИЋ</t>
  </si>
  <si>
    <t>0000000387660</t>
  </si>
  <si>
    <t>ОСНОВНА ШКОЛА ПЕТАР ТАСИЋ</t>
  </si>
  <si>
    <t>0000000420660</t>
  </si>
  <si>
    <t>ОСНОВНА ШКОЛА КОСТА СТАМЕНКОВИЋ</t>
  </si>
  <si>
    <t>0000000708660</t>
  </si>
  <si>
    <t>0000000439660</t>
  </si>
  <si>
    <t>ОСНОВНА ШКОЛА ДЕСАНКА МАКСИМОВИЋ ГРДЕЛИЦА</t>
  </si>
  <si>
    <t>0000000544660</t>
  </si>
  <si>
    <t>ОСНОВНА ШКОЛА НИКОЛА СКОБАЉИЋ ВЕЛИКО ТРЊАНЕ</t>
  </si>
  <si>
    <t>0000000591660</t>
  </si>
  <si>
    <t>ОСНОВНА ШКОЛА БОРА СТАНКОВИЋ ВУЧЈЕ</t>
  </si>
  <si>
    <t>0000000487660</t>
  </si>
  <si>
    <t>ОСНОВНА ШКОЛА СЛАВКО ЗЛАТАНОВИЋ МИРОШЕВЦЕ</t>
  </si>
  <si>
    <t>0000000472660</t>
  </si>
  <si>
    <t>ОСНОВНА ШКОЛА МИЛУТИН СМИЉКОВИЋ ВИНАРЦЕ</t>
  </si>
  <si>
    <t>0000000596660</t>
  </si>
  <si>
    <t>ОСНОВНА ШКОЛА ВУК КАРАЏИЋ ПЕЧЕЊЕВЦЕ</t>
  </si>
  <si>
    <t>0000000511660</t>
  </si>
  <si>
    <t>ОСНОВНА ШКОЛА ЈОСИФ ПАНЧИЋ ОРАШАЦ</t>
  </si>
  <si>
    <t>0000000496660</t>
  </si>
  <si>
    <t>ОСНОВНА ШКОЛА БРАНКО РАДИЧЕВИЋ БРЕСТОВАЦ</t>
  </si>
  <si>
    <t>0000000523660</t>
  </si>
  <si>
    <t>ОСНОВНА ШКОЛА РАДОЈЕ ДОМАНОВИЋ МАНОЈЛОВЦЕ</t>
  </si>
  <si>
    <t>0000000448660</t>
  </si>
  <si>
    <t>ОСНОВНА ШКОЛА БОРА СТАНКОВИЋ ГУБЕРЕВАЦ</t>
  </si>
  <si>
    <t>0000000549660</t>
  </si>
  <si>
    <t>ОСНОВНА ШКОЛА БОРА СТАНКОВИЋ БОГОЈЕВЦЕ</t>
  </si>
  <si>
    <t>0000000606660</t>
  </si>
  <si>
    <t>ОСНОВНА ШКОЛА АЦА СИНАДИНОВИЋ ПРЕДАЈАНЕ</t>
  </si>
  <si>
    <t>0000000536660</t>
  </si>
  <si>
    <t>ШКОЛА ЗА ОСНОВНО И СРЕДЊЕ ОБРАЗОВАЊЕ 11. ОКТОБАР</t>
  </si>
  <si>
    <t>0000000692660</t>
  </si>
  <si>
    <t>ШКОЛА ЗА ОСНОВНО ОБРАЗОВАЊЕ ОДРАСЛИХ ДОСИТЕЈ ОБРАДОВИЋ</t>
  </si>
  <si>
    <t>0000000429660</t>
  </si>
  <si>
    <t>ОСНОВНА ШКОЛА ВУК КАРАЏИЋ ВЕЛИКА ГРАБОВНИЦА</t>
  </si>
  <si>
    <t>0000000556660</t>
  </si>
  <si>
    <t>ОСНОВНА ШКОЛА ЂУРА ЈАКШИЋ ТУРЕКОВАЦ</t>
  </si>
  <si>
    <t>0000000014660</t>
  </si>
  <si>
    <t>ОСНОВНА ШКОЛА ТРАЈКО СТАМЕНКОВИЋ</t>
  </si>
  <si>
    <t>0000001297660</t>
  </si>
  <si>
    <t>ОСНОВНА ШКОЛА ВОЖД КАРАЂОРЂЕ ЛЕСКОВАЦ</t>
  </si>
  <si>
    <t>0000001326660</t>
  </si>
  <si>
    <t>0000000528660</t>
  </si>
  <si>
    <t>0000000344660</t>
  </si>
  <si>
    <t>ХЕМИЈСКО-ТЕХНОЛОШКА ШКОЛА БОЖИДАР ЂОРЂЕВИЋ-КУКАР</t>
  </si>
  <si>
    <t>0000000564660</t>
  </si>
  <si>
    <t>ТЕХНИЧКА ШКОЛА РАДЕ МЕТАЛАЦ ЛЕСКОВАЦ</t>
  </si>
  <si>
    <t>0000001307660</t>
  </si>
  <si>
    <t>0000000060660</t>
  </si>
  <si>
    <t>0000001276660</t>
  </si>
  <si>
    <t>0000001227660</t>
  </si>
  <si>
    <t>ЕКОНОМСКА ШКОЛА ЂУКА ДИНИЋ ЛЕСКОВАЦ</t>
  </si>
  <si>
    <t>0000001224660</t>
  </si>
  <si>
    <t>0000001282660</t>
  </si>
  <si>
    <t>СРЕДЊА ШКОЛА СВЕТОЗАР КРСТИЋ-ТОЗА</t>
  </si>
  <si>
    <t>0000001289660</t>
  </si>
  <si>
    <t>МУЗИЧКА ШКОЛА СТАНИСЛАВ БИНИЧКИ ЛЕСКОВАЦ</t>
  </si>
  <si>
    <t>0000001316660</t>
  </si>
  <si>
    <t>0000000037661</t>
  </si>
  <si>
    <t>ВИСОКА ТЕХНОЛОШКО УМЕТНИЧКА СТРУКОВНА ШКОЛА</t>
  </si>
  <si>
    <t>0000000001660</t>
  </si>
  <si>
    <t>0000001231660</t>
  </si>
  <si>
    <t>0000001278660</t>
  </si>
  <si>
    <t>0000000001650</t>
  </si>
  <si>
    <t>0000000406661</t>
  </si>
  <si>
    <t>0000000483661</t>
  </si>
  <si>
    <t>0000000767661</t>
  </si>
  <si>
    <t>0000000769661</t>
  </si>
  <si>
    <t>0000000004652</t>
  </si>
  <si>
    <t>0000000003654</t>
  </si>
  <si>
    <t>0000000077640</t>
  </si>
  <si>
    <t>0000000778641</t>
  </si>
  <si>
    <t>0000004206645</t>
  </si>
  <si>
    <t>ДОМ КУЛТУРЕ РАДАН</t>
  </si>
  <si>
    <t>0000000354664</t>
  </si>
  <si>
    <t>БИБЛИОТЕКА БРАНКО РАДИЧЕВИЋ</t>
  </si>
  <si>
    <t>0000000439664</t>
  </si>
  <si>
    <t>0000000887664</t>
  </si>
  <si>
    <t>ПРЕДШКОЛСКА УСТАНОВА ДЕЧЈА РАДОСТ</t>
  </si>
  <si>
    <t>0000000393661</t>
  </si>
  <si>
    <t>0000001632645</t>
  </si>
  <si>
    <t>0000001688645</t>
  </si>
  <si>
    <t>0000001615645</t>
  </si>
  <si>
    <t>0000001440645</t>
  </si>
  <si>
    <t>0000001723645</t>
  </si>
  <si>
    <t>0000001787645</t>
  </si>
  <si>
    <t>0000001651645</t>
  </si>
  <si>
    <t>0000001670645</t>
  </si>
  <si>
    <t>0000001597645</t>
  </si>
  <si>
    <t>0000001460645</t>
  </si>
  <si>
    <t>0000003404645</t>
  </si>
  <si>
    <t>0000001803645</t>
  </si>
  <si>
    <t>0000001419645</t>
  </si>
  <si>
    <t>0000001540645</t>
  </si>
  <si>
    <t>0000001500645</t>
  </si>
  <si>
    <t>0000001355645</t>
  </si>
  <si>
    <t>0000003422645</t>
  </si>
  <si>
    <t>0000003418645</t>
  </si>
  <si>
    <t>0000004046645</t>
  </si>
  <si>
    <t>0000003420645</t>
  </si>
  <si>
    <t>0000003439645</t>
  </si>
  <si>
    <t>0000003463645</t>
  </si>
  <si>
    <t>0000004013645</t>
  </si>
  <si>
    <t>0000003465645</t>
  </si>
  <si>
    <t>0000003480645</t>
  </si>
  <si>
    <t>0000003475645</t>
  </si>
  <si>
    <t>0000003495645</t>
  </si>
  <si>
    <t>0000003518645</t>
  </si>
  <si>
    <t>0000003521645</t>
  </si>
  <si>
    <t>0000004064645</t>
  </si>
  <si>
    <t>0000003524645</t>
  </si>
  <si>
    <t>0000003529645</t>
  </si>
  <si>
    <t>0000004032645</t>
  </si>
  <si>
    <t>0000004002645</t>
  </si>
  <si>
    <t>0000004003645</t>
  </si>
  <si>
    <t>0000004012645</t>
  </si>
  <si>
    <t>0000004069645</t>
  </si>
  <si>
    <t>0000000702641</t>
  </si>
  <si>
    <t>0000001143664</t>
  </si>
  <si>
    <t>0000000595641</t>
  </si>
  <si>
    <t>0000000182661</t>
  </si>
  <si>
    <t>ОСНОВНА ШКОЛА РАДОЈЕ ДОМАНОВИЋ БОШЊАЦЕ</t>
  </si>
  <si>
    <t>0000000803660</t>
  </si>
  <si>
    <t>ОСНОВНА ШКОЛА РАДОВАН КОВАЧЕВИЋ-МАКСИМ</t>
  </si>
  <si>
    <t>0000000777660</t>
  </si>
  <si>
    <t>ОСНОВНА ШКОЛА ВУК КАРАЏИЋ ЛЕБАНЕ</t>
  </si>
  <si>
    <t>0000001288660</t>
  </si>
  <si>
    <t>0000001324660</t>
  </si>
  <si>
    <t>СРЕДЊА ТЕХНИЧКА ШКОЛА ВОЖД КАРАЂОРЂЕ</t>
  </si>
  <si>
    <t>0000001322660</t>
  </si>
  <si>
    <t>0000000488661</t>
  </si>
  <si>
    <t>0000000127640</t>
  </si>
  <si>
    <t>0000001123664</t>
  </si>
  <si>
    <t>ПРЕДШКОЛСКА УСТАНОВА МЛАДОСТ</t>
  </si>
  <si>
    <t>0000000434661</t>
  </si>
  <si>
    <t>ОПШТИНСКА БИБЛИОТЕКА СЕСТРЕ СТОЈАНОВИЋ</t>
  </si>
  <si>
    <t>0000000425664</t>
  </si>
  <si>
    <t>МЕСНА ЗАЈЕДНИЦА МИРКО СОТИРОВИЋ</t>
  </si>
  <si>
    <t>0000001832645</t>
  </si>
  <si>
    <t>0000002147645</t>
  </si>
  <si>
    <t>0000002088645</t>
  </si>
  <si>
    <t>0000001846645</t>
  </si>
  <si>
    <t>0000002132645</t>
  </si>
  <si>
    <t>0000003338645</t>
  </si>
  <si>
    <t>0000002177645</t>
  </si>
  <si>
    <t>0000003311645</t>
  </si>
  <si>
    <t>0000001958645</t>
  </si>
  <si>
    <t>0000001862645</t>
  </si>
  <si>
    <t>0000003336645</t>
  </si>
  <si>
    <t>0000003339645</t>
  </si>
  <si>
    <t>0000002191645</t>
  </si>
  <si>
    <t>0000004067645</t>
  </si>
  <si>
    <t>0000000115640</t>
  </si>
  <si>
    <t>0000000205644</t>
  </si>
  <si>
    <t>МЕСНА ЗАЈЕДНИЦА РОСУЉА</t>
  </si>
  <si>
    <t>0000001928645</t>
  </si>
  <si>
    <t>0000003235645</t>
  </si>
  <si>
    <t>0000002046645</t>
  </si>
  <si>
    <t>0000002305645</t>
  </si>
  <si>
    <t>0000002391645</t>
  </si>
  <si>
    <t>0000002292645</t>
  </si>
  <si>
    <t>0000003386645</t>
  </si>
  <si>
    <t>0000002344645</t>
  </si>
  <si>
    <t>0000003382645</t>
  </si>
  <si>
    <t>0000002014645</t>
  </si>
  <si>
    <t>0000002030645</t>
  </si>
  <si>
    <t>0000004004645</t>
  </si>
  <si>
    <t>0000002206645</t>
  </si>
  <si>
    <t>0000001999645</t>
  </si>
  <si>
    <t>0000002251645</t>
  </si>
  <si>
    <t>0000001901645</t>
  </si>
  <si>
    <t>0000002416645</t>
  </si>
  <si>
    <t>0000001916645</t>
  </si>
  <si>
    <t>0000002318645</t>
  </si>
  <si>
    <t>0000002380645</t>
  </si>
  <si>
    <t>0000002403645</t>
  </si>
  <si>
    <t>0000001876645</t>
  </si>
  <si>
    <t>0000001943645</t>
  </si>
  <si>
    <t>0000002429645</t>
  </si>
  <si>
    <t>0000002162645</t>
  </si>
  <si>
    <t>0000001972645</t>
  </si>
  <si>
    <t>0000002356645</t>
  </si>
  <si>
    <t>0000002332645</t>
  </si>
  <si>
    <t>0000001985645</t>
  </si>
  <si>
    <t>0000002266645</t>
  </si>
  <si>
    <t>0000003384645</t>
  </si>
  <si>
    <t>0000002368645</t>
  </si>
  <si>
    <t>0000002062645</t>
  </si>
  <si>
    <t>0000002103645</t>
  </si>
  <si>
    <t>0000002077645</t>
  </si>
  <si>
    <t>0000002221645</t>
  </si>
  <si>
    <t>0000002236645</t>
  </si>
  <si>
    <t>0000002280645</t>
  </si>
  <si>
    <t>0000002442645</t>
  </si>
  <si>
    <t>0000003260645</t>
  </si>
  <si>
    <t>0000000580641</t>
  </si>
  <si>
    <t>0000000287664</t>
  </si>
  <si>
    <t>ПРЕДШКОЛСКА УСТАНОВА МИЛКА ДИМАНИЋ</t>
  </si>
  <si>
    <t>0000000410661</t>
  </si>
  <si>
    <t>0000003561645</t>
  </si>
  <si>
    <t>0000003560645</t>
  </si>
  <si>
    <t>0000003559645</t>
  </si>
  <si>
    <t>0000003566645</t>
  </si>
  <si>
    <t>МЕСНА ЗАЈЕДНИЦА ЈЕЗДИНЕ</t>
  </si>
  <si>
    <t>0000003567645</t>
  </si>
  <si>
    <t>МЕСНА ЗАЈЕДНИЦА ЋУОВЕ</t>
  </si>
  <si>
    <t>0000003569645</t>
  </si>
  <si>
    <t>МЕСНА ЗАЈЕДНИЦА ПРЖОЈНЕ ПРЖОЈНЕ</t>
  </si>
  <si>
    <t>0000003570645</t>
  </si>
  <si>
    <t>НАРОДНА БИБЛИОТЕКА ДЕСАНКА МАКСИМОВИЋ</t>
  </si>
  <si>
    <t>0000000441664</t>
  </si>
  <si>
    <t>0000003571645</t>
  </si>
  <si>
    <t>0000003885645</t>
  </si>
  <si>
    <t>0000003575645</t>
  </si>
  <si>
    <t>0000000492644</t>
  </si>
  <si>
    <t>СПОРТСКО РЕКРЕАТИВНИ ЦЕНТАР ВЛАСИНА</t>
  </si>
  <si>
    <t>0000000971664</t>
  </si>
  <si>
    <t>0000001105664</t>
  </si>
  <si>
    <t>ФОНДАЦИЈА ДАРОВИТИХ ХРИСТИФОР ЦРНИЛОВИЋ КИЦА</t>
  </si>
  <si>
    <t>0000000500644</t>
  </si>
  <si>
    <t>ДРУШТВО ЗА ТЕЛЕСНО ВАСПИТАЊЕ И РЕКРЕАЦИЈУ ПАРТИЗАН</t>
  </si>
  <si>
    <t>0000000818664</t>
  </si>
  <si>
    <t>СПОРТСКИ САВЕЗ ОПШТИНЕ ВЛАСОТИНЦЕ</t>
  </si>
  <si>
    <t>0000000825664</t>
  </si>
  <si>
    <t>ОПШТИНА ВЛАСОТИНЦЕ - СКУПШТИНА ОПШТИНЕ ВЛАСОТИНЦЕ</t>
  </si>
  <si>
    <t>96406</t>
  </si>
  <si>
    <t>ОПШТИНА ВЛАСОТИНЦЕ - ПРЕДСЕДНИК ОПШТИНЕ ВЛАСОТИНЦЕ</t>
  </si>
  <si>
    <t>96407</t>
  </si>
  <si>
    <t>ОПШТИНА ВЛАСОТИНЦЕ - ОПШТИНСКО ВЕЋЕ ВЛАСОТИНЦЕ</t>
  </si>
  <si>
    <t>96408</t>
  </si>
  <si>
    <t>ОПШТИНА ВЛАСОТИНЦЕ - ОПШТИНСКО ПРАВОБРАНИЛАШТВО ВЛАСОТИНЦЕ</t>
  </si>
  <si>
    <t>96409</t>
  </si>
  <si>
    <t>0000000417661</t>
  </si>
  <si>
    <t>ОСНОВНА ШКОЛА СИНИША ЈАНИЋ</t>
  </si>
  <si>
    <t>0000000927660</t>
  </si>
  <si>
    <t>ОСНОВНА ШКОЛА 8. ОКТОБАР</t>
  </si>
  <si>
    <t>0000001003660</t>
  </si>
  <si>
    <t>ОСНОВНА ШКОЛА БРАЋА МИЛЕНКОВИЋ ШИШАВА</t>
  </si>
  <si>
    <t>0000000940660</t>
  </si>
  <si>
    <t>ОСНОВНА ШКОЛА КАРАЂОРЂЕ ПЕТРОВИЋ КРУШЕВИЦА</t>
  </si>
  <si>
    <t>0000000931660</t>
  </si>
  <si>
    <t>ОСНОВНА ШКОЛА ДОСИТЕЈ ОБРАДОВИЋ СВОЂЕ</t>
  </si>
  <si>
    <t>0000000936660</t>
  </si>
  <si>
    <t>ОСНОВНА ШКОЛА ВУК КАРАЏИЋ ТЕГОШНИЦА</t>
  </si>
  <si>
    <t>0000001221660</t>
  </si>
  <si>
    <t>ОСНОВНА ШКОЛА БОЖИДАР МИЉКОВИЋ ГОРЊИ ПРИСЈАН</t>
  </si>
  <si>
    <t>0000000996660</t>
  </si>
  <si>
    <t>ОСНОВНА ШКОЛА 25. МАЈ</t>
  </si>
  <si>
    <t>0000000993660</t>
  </si>
  <si>
    <t>ОСНОВНА ШКОЛА АЛЕКСАНДАР СТОЈАНОВИЋ</t>
  </si>
  <si>
    <t>0000000949660</t>
  </si>
  <si>
    <t>ОСНОВНА ШКОЛА СВЕТИ САВА ГЛОЖАНЕ</t>
  </si>
  <si>
    <t>0000001391660</t>
  </si>
  <si>
    <t>ТЕХНИЧКА ШКОЛА СА ДОМОМ УЧЕНИКА МИЛЕНТИЈЕ ПОПОВИЋ</t>
  </si>
  <si>
    <t>0000001185660</t>
  </si>
  <si>
    <t>ГИМНАЗИЈА СТЕВАН ЈАКОВЉЕВИЋ</t>
  </si>
  <si>
    <t>0000001311660</t>
  </si>
  <si>
    <t>0000001314660</t>
  </si>
  <si>
    <t>0000000770661</t>
  </si>
  <si>
    <t>0000000049640</t>
  </si>
  <si>
    <t>0000000737641</t>
  </si>
  <si>
    <t>0000001126664</t>
  </si>
  <si>
    <t>0000000793641</t>
  </si>
  <si>
    <t>0000000605641</t>
  </si>
  <si>
    <t>0000001377645</t>
  </si>
  <si>
    <t>0000001558645</t>
  </si>
  <si>
    <t>0000001707645</t>
  </si>
  <si>
    <t>0000003902645</t>
  </si>
  <si>
    <t>0000003258645</t>
  </si>
  <si>
    <t>0000003903645</t>
  </si>
  <si>
    <t>0000003283645</t>
  </si>
  <si>
    <t>0000003285645</t>
  </si>
  <si>
    <t>0000003291645</t>
  </si>
  <si>
    <t>0000003299645</t>
  </si>
  <si>
    <t>0000003301645</t>
  </si>
  <si>
    <t>0000003303645</t>
  </si>
  <si>
    <t>0000003306645</t>
  </si>
  <si>
    <t>0000003313645</t>
  </si>
  <si>
    <t>0000003904645</t>
  </si>
  <si>
    <t>0000003318645</t>
  </si>
  <si>
    <t>0000003905645</t>
  </si>
  <si>
    <t>0000003323645</t>
  </si>
  <si>
    <t>0000003326645</t>
  </si>
  <si>
    <t>0000003328645</t>
  </si>
  <si>
    <t>0000003332645</t>
  </si>
  <si>
    <t>0000003335645</t>
  </si>
  <si>
    <t>0000003334645</t>
  </si>
  <si>
    <t>0000003341645</t>
  </si>
  <si>
    <t>0000003343645</t>
  </si>
  <si>
    <t>0000003906645</t>
  </si>
  <si>
    <t>0000003345645</t>
  </si>
  <si>
    <t>0000003346645</t>
  </si>
  <si>
    <t>0000003907645</t>
  </si>
  <si>
    <t>0000003908645</t>
  </si>
  <si>
    <t>0000003353645</t>
  </si>
  <si>
    <t>0000003355645</t>
  </si>
  <si>
    <t>0000001577645</t>
  </si>
  <si>
    <t>0000003287645</t>
  </si>
  <si>
    <t>0000003347645</t>
  </si>
  <si>
    <t>0000003909645</t>
  </si>
  <si>
    <t>0000000423664</t>
  </si>
  <si>
    <t>ПРЕДШКОЛСКА УСТАНОВА ЂУКА ДИНИЋ</t>
  </si>
  <si>
    <t>0000000430661</t>
  </si>
  <si>
    <t>0000000425661</t>
  </si>
  <si>
    <t>ОСНОВНА ШКОЛА СТАНИМИР ВЕЉКОВИЋ ЗЕЛЕ</t>
  </si>
  <si>
    <t>0000000814660</t>
  </si>
  <si>
    <t>ОСНОВНА ШКОЛА СТОЈАН ЉУБИЋ КОСАНЧИЋ</t>
  </si>
  <si>
    <t>0000000826660</t>
  </si>
  <si>
    <t>СРЕДЊА ТЕХНИЧКА ШКОЛА БОШКО КРСТИЋ</t>
  </si>
  <si>
    <t>0000001284660</t>
  </si>
  <si>
    <t>0000000486661</t>
  </si>
  <si>
    <t>0000000099640</t>
  </si>
  <si>
    <t>0000003349645</t>
  </si>
  <si>
    <t>0000003358645</t>
  </si>
  <si>
    <t>0000003369645</t>
  </si>
  <si>
    <t>0000003376645</t>
  </si>
  <si>
    <t>0000003249645</t>
  </si>
  <si>
    <t>0000003243645</t>
  </si>
  <si>
    <t>0000003350645</t>
  </si>
  <si>
    <t>0000003555645</t>
  </si>
  <si>
    <t>0000003372645</t>
  </si>
  <si>
    <t>0000003366645</t>
  </si>
  <si>
    <t>0000003554645</t>
  </si>
  <si>
    <t>0000003351645</t>
  </si>
  <si>
    <t>0000001817645</t>
  </si>
  <si>
    <t>0000003357645</t>
  </si>
  <si>
    <t>0000003390645</t>
  </si>
  <si>
    <t>0000001481645</t>
  </si>
  <si>
    <t>0000003232645</t>
  </si>
  <si>
    <t>0000003402645</t>
  </si>
  <si>
    <t>0000003251645</t>
  </si>
  <si>
    <t>0000003378645</t>
  </si>
  <si>
    <t>0000003374645</t>
  </si>
  <si>
    <t>0000003368645</t>
  </si>
  <si>
    <t>0000003370645</t>
  </si>
  <si>
    <t>0000001399645</t>
  </si>
  <si>
    <t>0000003352645</t>
  </si>
  <si>
    <t>0000003380645</t>
  </si>
  <si>
    <t>0000003191645</t>
  </si>
  <si>
    <t>0000003360645</t>
  </si>
  <si>
    <t>0000001770645</t>
  </si>
  <si>
    <t>0000003362645</t>
  </si>
  <si>
    <t>0000001740645</t>
  </si>
  <si>
    <t>0000001756645</t>
  </si>
  <si>
    <t>0000003229645</t>
  </si>
  <si>
    <t>0000003364645</t>
  </si>
  <si>
    <t>0000000420661</t>
  </si>
  <si>
    <t>БИБЛИОТЕКА ПЕТАР ПЕТРОВИЋ-ЊЕГОШ</t>
  </si>
  <si>
    <t>0000000429664</t>
  </si>
  <si>
    <t>0000000599641</t>
  </si>
  <si>
    <t>0000000874664</t>
  </si>
  <si>
    <t>0000001124664</t>
  </si>
  <si>
    <t>0000000701641</t>
  </si>
  <si>
    <t>0000000428661</t>
  </si>
  <si>
    <t>ОСНОВНА ШКОЛА ГОРЊА ЈАБЛАНИЦА</t>
  </si>
  <si>
    <t>0000000833660</t>
  </si>
  <si>
    <t>ОСНОВНА ШКОЛА РАДОВАН КОВАЧЕВИЋ ЛЕЦЕ</t>
  </si>
  <si>
    <t>0000000840660</t>
  </si>
  <si>
    <t>ОСНОВНА ШКОЛА ВЛАДИМИР БУКИЛИЋ ТУЛАРЕ</t>
  </si>
  <si>
    <t>0000000136660</t>
  </si>
  <si>
    <t>ОСНОВНА ШКОЛА СИЈАРИНСКА БАЊА</t>
  </si>
  <si>
    <t>0000000847660</t>
  </si>
  <si>
    <t>ОСНОВНА ШКОЛА ПАРТИЗАНСКИ ДОМ БУЧУМЕТ</t>
  </si>
  <si>
    <t>0000000855660</t>
  </si>
  <si>
    <t>ОСНОВНА ШКОЛА ЗЕНЕЉ ХАЈДИНИ ТУПАЛЕ</t>
  </si>
  <si>
    <t>0000000918660</t>
  </si>
  <si>
    <t>СРЕДЊА ТЕХНИЧКА ШКОЛА НИКОЛА ТЕСЛА</t>
  </si>
  <si>
    <t>0000000167660</t>
  </si>
  <si>
    <t>СПЕЦИЈАЛНА БОЛНИЦА ЗА РЕХАБИЛИТАЦИЈУ ГЕЈЗЕР СИЈАРИНСКА БАЊА</t>
  </si>
  <si>
    <t>0000000427661</t>
  </si>
  <si>
    <t>0000000768661</t>
  </si>
  <si>
    <t>0000000033640</t>
  </si>
  <si>
    <t>0000000611644</t>
  </si>
  <si>
    <t>0000000060641</t>
  </si>
  <si>
    <t>УСТАНОВА ЗА ПРЕДШКОЛСКО ВАСПИТАЊЕ И ОБРАЗОВАЊЕ БАМБИ</t>
  </si>
  <si>
    <t>0000000031661</t>
  </si>
  <si>
    <t>0000000191664</t>
  </si>
  <si>
    <t>ЦЕНТАР ЗА КУЛТУРУ ВУК КАРАЏИЋ ЛОЗНИЦА</t>
  </si>
  <si>
    <t>0000000264664</t>
  </si>
  <si>
    <t>УСТАНОВА ЗА ФИЗИЧКУ КУЛТУРУ ЛАГАТОР</t>
  </si>
  <si>
    <t>0000001117664</t>
  </si>
  <si>
    <t>0000000530641</t>
  </si>
  <si>
    <t>ЈАВНО ПРЕДУЗЕЋЕ ЗА ИЗГРАДЊУ И ОДРЖАВАЊЕ СТАМБЕНОГ И ПОСЛОВНОГ ПРОСТОРА ЛОЗНИЦА</t>
  </si>
  <si>
    <t>0000000528641</t>
  </si>
  <si>
    <t>0000000524641</t>
  </si>
  <si>
    <t>ЈАВНО ПРЕДУЗЕЋЕ ДИРЕКЦИЈА ЗА УПРАВЉАЊЕ И РАЗВОЈ БАЊЕ КОВИЉАЧЕ</t>
  </si>
  <si>
    <t>0000000527641</t>
  </si>
  <si>
    <t>МЕСНА ЗАЈЕДНИЦА ФИЛИПОВИЋИ</t>
  </si>
  <si>
    <t>0000002192645</t>
  </si>
  <si>
    <t>МЕСНА ЗАЈЕДНИЦА СИМИНО БРДО</t>
  </si>
  <si>
    <t>0000002267645</t>
  </si>
  <si>
    <t>0000000248645</t>
  </si>
  <si>
    <t>0000000329645</t>
  </si>
  <si>
    <t>0000000843645</t>
  </si>
  <si>
    <t>0000001400645</t>
  </si>
  <si>
    <t>0000000140645</t>
  </si>
  <si>
    <t>0000000721645</t>
  </si>
  <si>
    <t>0000000621645</t>
  </si>
  <si>
    <t>0000000407645</t>
  </si>
  <si>
    <t>0000001294645</t>
  </si>
  <si>
    <t>0000001652645</t>
  </si>
  <si>
    <t>0000000595645</t>
  </si>
  <si>
    <t>0000000355645</t>
  </si>
  <si>
    <t>0000000086645</t>
  </si>
  <si>
    <t>0000000302645</t>
  </si>
  <si>
    <t>0000000059645</t>
  </si>
  <si>
    <t>0000000115645</t>
  </si>
  <si>
    <t>0000000746645</t>
  </si>
  <si>
    <t>0000001230645</t>
  </si>
  <si>
    <t>0000001578645</t>
  </si>
  <si>
    <t>0000001335645</t>
  </si>
  <si>
    <t>0000001708645</t>
  </si>
  <si>
    <t>МЕСНА ЗАЈЕДНИЦА ГРАДИЛИШТЕ</t>
  </si>
  <si>
    <t>0000001521645</t>
  </si>
  <si>
    <t>0000000795645</t>
  </si>
  <si>
    <t>0000001274645</t>
  </si>
  <si>
    <t>0000000194645</t>
  </si>
  <si>
    <t>0000001356645</t>
  </si>
  <si>
    <t>0000001253645</t>
  </si>
  <si>
    <t>0000000771645</t>
  </si>
  <si>
    <t>0000000381645</t>
  </si>
  <si>
    <t>0000001378645</t>
  </si>
  <si>
    <t>0000000568645</t>
  </si>
  <si>
    <t>0000000697645</t>
  </si>
  <si>
    <t>0000000510645</t>
  </si>
  <si>
    <t>0000001559645</t>
  </si>
  <si>
    <t>0000000459645</t>
  </si>
  <si>
    <t>0000000276645</t>
  </si>
  <si>
    <t>0000001501645</t>
  </si>
  <si>
    <t>0000000222645</t>
  </si>
  <si>
    <t>0000000169645</t>
  </si>
  <si>
    <t>МЕСНА ЗАЈЕДНИЦА ФИЛИП КЉАЈИЋ</t>
  </si>
  <si>
    <t>0000002031645</t>
  </si>
  <si>
    <t>МЕСНА ЗАЈЕДНИЦА ЦРНОГОРА ЛОЗНИЦА</t>
  </si>
  <si>
    <t>0000002063645</t>
  </si>
  <si>
    <t>МЕСНА ЗАЈЕДНИЦА ГЕОРГИЈЕ ЈАКШИЋ</t>
  </si>
  <si>
    <t>0000002000645</t>
  </si>
  <si>
    <t>МЕСНА ЗАЈЕДНИЦА НОВО НАСЕЉЕ</t>
  </si>
  <si>
    <t>0000002015645</t>
  </si>
  <si>
    <t>0000002047645</t>
  </si>
  <si>
    <t>0000002089645</t>
  </si>
  <si>
    <t>0000002104645</t>
  </si>
  <si>
    <t>МЕСНА ЗАЈЕДНИЦА ПЛОЧА   ПЛОЧА</t>
  </si>
  <si>
    <t>0000002118645</t>
  </si>
  <si>
    <t>МЕСНА ЗАЈЕДНИЦА ПОДРИЊЕ ЛОЗНИЧКО ПОЉЕ</t>
  </si>
  <si>
    <t>0000002133645</t>
  </si>
  <si>
    <t>МЕСНА ЗАЈЕДНИЦА СТЕПА СТЕПАНОВИЋ ЛОЗНИЧКО ПОЉЕ</t>
  </si>
  <si>
    <t>0000002148645</t>
  </si>
  <si>
    <t>МЕСНА ЗАЈЕДНИЦА 4. ЈУЛИ ТРБУШНИЦА</t>
  </si>
  <si>
    <t>0000002163645</t>
  </si>
  <si>
    <t>МЕСНА ЗАЈЕДНИЦА БАШЧЕЛУЦИ</t>
  </si>
  <si>
    <t>0000002237645</t>
  </si>
  <si>
    <t>0000000539645</t>
  </si>
  <si>
    <t>МЕСНА ЗАЈЕДНИЦА КРИВАЈИЦА</t>
  </si>
  <si>
    <t>0000002252645</t>
  </si>
  <si>
    <t>МЕСНА ЗАЈЕДНИЦА ГОРЊА БОРИНА</t>
  </si>
  <si>
    <t>0000002281645</t>
  </si>
  <si>
    <t>0000000182641</t>
  </si>
  <si>
    <t>0000001131664</t>
  </si>
  <si>
    <t>0000000052661</t>
  </si>
  <si>
    <t>ДОМ ЗА ДЕЦУ И ОМЛАДИНУ ВЕРА БЛАГОЈЕВИЋ БАЊА КОВИЉАЧА</t>
  </si>
  <si>
    <t>0000000159661</t>
  </si>
  <si>
    <t>ОСНОВНА ШКОЛА ПЕТАР ТАСИЋ ЛЕШНИЦА</t>
  </si>
  <si>
    <t>0000000045660</t>
  </si>
  <si>
    <t>ОСНОВНА ШКОЛА ДОСИТЕЈ ОБРАДОВИЋ КЛУПЦИ</t>
  </si>
  <si>
    <t>0000000461660</t>
  </si>
  <si>
    <t>0000000202660</t>
  </si>
  <si>
    <t>ОСНОВНА ШКОЛА КРАЉ АЛЕКСАНДАР I КАРАЂОРЂЕВИЋ ЈАДРАНСКА ЛЕШНИЦА</t>
  </si>
  <si>
    <t>0000000228660</t>
  </si>
  <si>
    <t>ОСНОВНА ШКОЛА СВЕТИ САВА ЛИПНИЧКИ ШОР</t>
  </si>
  <si>
    <t>0000000168660</t>
  </si>
  <si>
    <t>ОСНОВНА ШКОЛА ВУК КАРАЏИЋ ЛОЗНИЦА</t>
  </si>
  <si>
    <t>0000000473660</t>
  </si>
  <si>
    <t>ОСНОВНА ШКОЛА АНТА БОГИЋЕВИЋ</t>
  </si>
  <si>
    <t>0000000137660</t>
  </si>
  <si>
    <t>ОСНОВНА ШКОЛА 14. ОКТОБАР ДРАГИНАЦ</t>
  </si>
  <si>
    <t>0000000213660</t>
  </si>
  <si>
    <t>ОСНОВНА ШКОЛА ВЕРА БЛАГОЈЕВИЋ БАЊА КОВИЉАЧА</t>
  </si>
  <si>
    <t>0000000088660</t>
  </si>
  <si>
    <t>ОСНОВНА ШКОЛА ВУК КАРАЏИЋ ЛИПНИЦА</t>
  </si>
  <si>
    <t>0000000020660</t>
  </si>
  <si>
    <t>ОСНОВНА ШКОЛА МИКА МИТРОВИЋ БРЕЗЈАК</t>
  </si>
  <si>
    <t>0000000032660</t>
  </si>
  <si>
    <t>ОСНОВНА МУЗИЧКА ШКОЛА ВУК КАРАЏИЋ</t>
  </si>
  <si>
    <t>0000000061660</t>
  </si>
  <si>
    <t>ОСНОВНА ШКОЛА СТЕПА СТЕПАНОВИЋ ТЕКЕРИШ</t>
  </si>
  <si>
    <t>0000000677660</t>
  </si>
  <si>
    <t>ОСНОВНА ШКОЛА ВУКОВА СПОМЕН ШКОЛА ТРШИЋ</t>
  </si>
  <si>
    <t>0000000105660</t>
  </si>
  <si>
    <t>ОСНОВНА ШКОЛА КАДИЊАЧА</t>
  </si>
  <si>
    <t>0000000778660</t>
  </si>
  <si>
    <t>0000000597660</t>
  </si>
  <si>
    <t>0000000601660</t>
  </si>
  <si>
    <t>0000000015660</t>
  </si>
  <si>
    <t>СРЕДЊА ШКОЛА СВЕТИ САВА</t>
  </si>
  <si>
    <t>0000000872660</t>
  </si>
  <si>
    <t>0000001967660</t>
  </si>
  <si>
    <t>0000001000621</t>
  </si>
  <si>
    <t>0000001098621</t>
  </si>
  <si>
    <t>0000001057621</t>
  </si>
  <si>
    <t>ЗДРАВСТВЕНА УСТАНОВА АПОТЕКА ЛОЗНИЦА</t>
  </si>
  <si>
    <t>0000000265661</t>
  </si>
  <si>
    <t>0000000071661</t>
  </si>
  <si>
    <t>ДОМ ЗДРАВЉА МИЛЕНКО МАРИН ЛОЗНИЦА</t>
  </si>
  <si>
    <t>0000000826661</t>
  </si>
  <si>
    <t>0000000841661</t>
  </si>
  <si>
    <t>0000000037654</t>
  </si>
  <si>
    <t>0000000088640</t>
  </si>
  <si>
    <t>БИБЛИОТЕКА 17. СЕПТЕМБАР</t>
  </si>
  <si>
    <t>0000000177664</t>
  </si>
  <si>
    <t>УСТАНОВА ЗА ПРЕДШКОЛСКО ОБРАЗОВАЊЕ И ВАСПИТАЊЕ ДЕЦЕ ЦРВЕНКАПА</t>
  </si>
  <si>
    <t>0000000145661</t>
  </si>
  <si>
    <t>0000001689645</t>
  </si>
  <si>
    <t>0000001771645</t>
  </si>
  <si>
    <t>МЕСНА ЗАЈЕДНИЦА ДОЊЕ НАСЕЉЕ</t>
  </si>
  <si>
    <t>0000001616645</t>
  </si>
  <si>
    <t>0000001106645</t>
  </si>
  <si>
    <t>0000001148645</t>
  </si>
  <si>
    <t>0000001062645</t>
  </si>
  <si>
    <t>0000001127645</t>
  </si>
  <si>
    <t>0000001598645</t>
  </si>
  <si>
    <t>0000001084645</t>
  </si>
  <si>
    <t>0000001633645</t>
  </si>
  <si>
    <t>0000002178645</t>
  </si>
  <si>
    <t>ФОНД ЗА РАЗВОЈ ОПШТИНЕ МАЛИ ЗВОРНИК</t>
  </si>
  <si>
    <t>0000000018644</t>
  </si>
  <si>
    <t>ЦЕНТАР ЗА СОЦИЈАЛНИ РАД МАЛИ ЗВОРНИК</t>
  </si>
  <si>
    <t>0000000184661</t>
  </si>
  <si>
    <t>0000000968660</t>
  </si>
  <si>
    <t>ОСНОВНА ШКОЛА МИЛОШ ГАЈИЋ АМАЈИЋ</t>
  </si>
  <si>
    <t>0000001054660</t>
  </si>
  <si>
    <t>ОСНОВНА ШКОЛА НИКОЛА ТЕСЛА ВЕЛИКА РЕКА</t>
  </si>
  <si>
    <t>0000001046660</t>
  </si>
  <si>
    <t>ОСНОВНА ШКОЛА БРАЋА РИБАР ДОЊА БОРИНА</t>
  </si>
  <si>
    <t>0000001050660</t>
  </si>
  <si>
    <t>ОСНОВНА ШКОЛА СТЕВАН ФИЛИПОВИЋ РАДАЉ</t>
  </si>
  <si>
    <t>0000001044660</t>
  </si>
  <si>
    <t>0000000804660</t>
  </si>
  <si>
    <t>ДОМ ЗДРАВЉА МАЛИ ЗВОРНИК</t>
  </si>
  <si>
    <t>0000000814661</t>
  </si>
  <si>
    <t>ОПШТИНА ЉУБОВИЈА - БУЏЕТ</t>
  </si>
  <si>
    <t>0000000062640</t>
  </si>
  <si>
    <t>0000000610644</t>
  </si>
  <si>
    <t>ЈАВНО ПРЕДУЗЕЋЕ ЗА УПРАВЉАЊЕ ГРАЂЕВИНСКИМ ЗЕМЉИШТЕМ И ПУТЕВИМА ЉУБОВИЈА</t>
  </si>
  <si>
    <t>0000000525641</t>
  </si>
  <si>
    <t>0000000086644</t>
  </si>
  <si>
    <t>0000004024645</t>
  </si>
  <si>
    <t>0000004144645</t>
  </si>
  <si>
    <t>0000002207645</t>
  </si>
  <si>
    <t>0000004076645</t>
  </si>
  <si>
    <t>0000004118645</t>
  </si>
  <si>
    <t>0000004070645</t>
  </si>
  <si>
    <t>0000004080645</t>
  </si>
  <si>
    <t>0000004117645</t>
  </si>
  <si>
    <t>0000004085645</t>
  </si>
  <si>
    <t>0000004124645</t>
  </si>
  <si>
    <t>0000004084645</t>
  </si>
  <si>
    <t>0000001724645</t>
  </si>
  <si>
    <t>0000004081645</t>
  </si>
  <si>
    <t>0000004218645</t>
  </si>
  <si>
    <t>0000004149645</t>
  </si>
  <si>
    <t>0000004169645</t>
  </si>
  <si>
    <t>0000004188645</t>
  </si>
  <si>
    <t>БИБЛИОТЕКА МИЛОВАН ГЛИШИЋ</t>
  </si>
  <si>
    <t>0000000253664</t>
  </si>
  <si>
    <t>0000000147661</t>
  </si>
  <si>
    <t>0000000482644</t>
  </si>
  <si>
    <t>ЈАВНО КОМУНАЛНО ПРЕДУЗЕЋЕ СТАНДАРД</t>
  </si>
  <si>
    <t>0000000638641</t>
  </si>
  <si>
    <t>0000001137664</t>
  </si>
  <si>
    <t>0000000698641</t>
  </si>
  <si>
    <t>ЦЕНТАР ЗА СОЦИЈАЛНИ РАД ЉУБОВИЈА</t>
  </si>
  <si>
    <t>0000000120661</t>
  </si>
  <si>
    <t>ОСНОВНА ШКОЛА ПЕТАР ВРАГОЛИЋ</t>
  </si>
  <si>
    <t>0000000878660</t>
  </si>
  <si>
    <t>СРЕДЊА ШКОЛА ВУК КАРАЏИЋ</t>
  </si>
  <si>
    <t>0000000488660</t>
  </si>
  <si>
    <t>0000000314661</t>
  </si>
  <si>
    <t>0000000002640</t>
  </si>
  <si>
    <t>0000000037644</t>
  </si>
  <si>
    <t>0000000308644</t>
  </si>
  <si>
    <t>0000000156644</t>
  </si>
  <si>
    <t>ОПШТИНСКО ПРАВОБРАНИЛАШТВО КРУПАЊ</t>
  </si>
  <si>
    <t>0000000124661</t>
  </si>
  <si>
    <t>БИБЛИОТЕКА ПОЛИТИКА</t>
  </si>
  <si>
    <t>0000000070664</t>
  </si>
  <si>
    <t>0000001021645</t>
  </si>
  <si>
    <t>0000001482645</t>
  </si>
  <si>
    <t>0000001420645</t>
  </si>
  <si>
    <t>0000000647645</t>
  </si>
  <si>
    <t>0000001314645</t>
  </si>
  <si>
    <t>0000000034645</t>
  </si>
  <si>
    <t>0000001441645</t>
  </si>
  <si>
    <t>0000001170645</t>
  </si>
  <si>
    <t>0000000818645</t>
  </si>
  <si>
    <t>0000000432645</t>
  </si>
  <si>
    <t>0000000934645</t>
  </si>
  <si>
    <t>0000001041645</t>
  </si>
  <si>
    <t>0000000999645</t>
  </si>
  <si>
    <t>0000001461645</t>
  </si>
  <si>
    <t>0000001541645</t>
  </si>
  <si>
    <t>0000000978645</t>
  </si>
  <si>
    <t>0000000891645</t>
  </si>
  <si>
    <t>0000000866645</t>
  </si>
  <si>
    <t>0000000674645</t>
  </si>
  <si>
    <t>0000000957645</t>
  </si>
  <si>
    <t>0000000485645</t>
  </si>
  <si>
    <t>0000000012645</t>
  </si>
  <si>
    <t>0000001210645</t>
  </si>
  <si>
    <t>0000002222645</t>
  </si>
  <si>
    <t>ЈАВНО КОМУНАЛНО ПРЕДУЗЕЋЕ 1. МАЈ</t>
  </si>
  <si>
    <t>0000000526641</t>
  </si>
  <si>
    <t>ЈАВНО ПРЕДУЗЕЋЕ ПУТ</t>
  </si>
  <si>
    <t>0000000523641</t>
  </si>
  <si>
    <t>0000001135664</t>
  </si>
  <si>
    <t>70128</t>
  </si>
  <si>
    <t>0000000184641</t>
  </si>
  <si>
    <t>ЦЕНТАР ЗА СОЦИЈАЛНИ РАД 21. СЕПТЕМБАР КРУПАЊ</t>
  </si>
  <si>
    <t>0000000152661</t>
  </si>
  <si>
    <t>ОСНОВНА ШКОЛА ЖИКИЦА ЈОВАНОВИЋ-ШПАНАЦ БЕЛА ЦРКВА</t>
  </si>
  <si>
    <t>0000000412660</t>
  </si>
  <si>
    <t>ОСНОВНА ШКОЛА БОРИВОЈЕ Ж. МИЛОЈЕВИЋ</t>
  </si>
  <si>
    <t>0000000881660</t>
  </si>
  <si>
    <t>0000000497660</t>
  </si>
  <si>
    <t>ДОМ ЗДРАВЉА КРУПАЊ</t>
  </si>
  <si>
    <t>0000000831661</t>
  </si>
  <si>
    <t>0000000154640</t>
  </si>
  <si>
    <t>0000002253645</t>
  </si>
  <si>
    <t>0000003143645</t>
  </si>
  <si>
    <t>0000002208645</t>
  </si>
  <si>
    <t>0000002193645</t>
  </si>
  <si>
    <t>0000002743645</t>
  </si>
  <si>
    <t>0000002764645</t>
  </si>
  <si>
    <t>0000002268645</t>
  </si>
  <si>
    <t>0000003205645</t>
  </si>
  <si>
    <t>0000003208645</t>
  </si>
  <si>
    <t>0000003170645</t>
  </si>
  <si>
    <t>0000002223645</t>
  </si>
  <si>
    <t>0000002282645</t>
  </si>
  <si>
    <t>0000003166645</t>
  </si>
  <si>
    <t>0000002293645</t>
  </si>
  <si>
    <t>0000003214645</t>
  </si>
  <si>
    <t>0000003162645</t>
  </si>
  <si>
    <t>0000000659661</t>
  </si>
  <si>
    <t>0000000602664</t>
  </si>
  <si>
    <t>0000000562641</t>
  </si>
  <si>
    <t>ЈАВНО КОМУНАЛНО ПРЕДУЗЕЋЕ ДОЉЕВАЦ</t>
  </si>
  <si>
    <t>0000000774641</t>
  </si>
  <si>
    <t>0000001159664</t>
  </si>
  <si>
    <t>ОПШТИНСКО ПРАВОБРАНИЛАШТВО ОПШТИНЕ ДОЉЕВАЦ</t>
  </si>
  <si>
    <t>97064</t>
  </si>
  <si>
    <t>0000000156640</t>
  </si>
  <si>
    <t>0000002369645</t>
  </si>
  <si>
    <t>0000002319645</t>
  </si>
  <si>
    <t>0000004072645</t>
  </si>
  <si>
    <t>0000003148645</t>
  </si>
  <si>
    <t>0000004054645</t>
  </si>
  <si>
    <t>0000003174645</t>
  </si>
  <si>
    <t>0000003178645</t>
  </si>
  <si>
    <t>0000003202645</t>
  </si>
  <si>
    <t>0000002775645</t>
  </si>
  <si>
    <t>0000002306645</t>
  </si>
  <si>
    <t>0000002826645</t>
  </si>
  <si>
    <t>0000002722645</t>
  </si>
  <si>
    <t>0000003211645</t>
  </si>
  <si>
    <t>0000002836645</t>
  </si>
  <si>
    <t>0000003154645</t>
  </si>
  <si>
    <t>0000004061645</t>
  </si>
  <si>
    <t>0000003114645</t>
  </si>
  <si>
    <t>МЕСНА ЗАЈЕДНИЦА МАЛИ ВРТОП</t>
  </si>
  <si>
    <t>МАЛИ ВРТОП</t>
  </si>
  <si>
    <t>0000004221645</t>
  </si>
  <si>
    <t>61278</t>
  </si>
  <si>
    <t>07304153</t>
  </si>
  <si>
    <t>102789676</t>
  </si>
  <si>
    <t>0000002523645</t>
  </si>
  <si>
    <t>0000002925645</t>
  </si>
  <si>
    <t>0000004056645</t>
  </si>
  <si>
    <t>0000002872645</t>
  </si>
  <si>
    <t>0000002845645</t>
  </si>
  <si>
    <t>0000004131645</t>
  </si>
  <si>
    <t>0000003158645</t>
  </si>
  <si>
    <t>0000003119645</t>
  </si>
  <si>
    <t>0000002568645</t>
  </si>
  <si>
    <t>ПРЕДШКОЛСКА УСТАНОВА ПРВА РАДОСТ</t>
  </si>
  <si>
    <t>0000000583661</t>
  </si>
  <si>
    <t>0000003219645</t>
  </si>
  <si>
    <t>0000000415644</t>
  </si>
  <si>
    <t>0000000422644</t>
  </si>
  <si>
    <t>0000000917664</t>
  </si>
  <si>
    <t>0000001107664</t>
  </si>
  <si>
    <t>0000000707641</t>
  </si>
  <si>
    <t>0000000677641</t>
  </si>
  <si>
    <t>0000000038640</t>
  </si>
  <si>
    <t>0000001444645</t>
  </si>
  <si>
    <t>0000001892645</t>
  </si>
  <si>
    <t>0000002358645</t>
  </si>
  <si>
    <t>0000000090664</t>
  </si>
  <si>
    <t>0000001088645</t>
  </si>
  <si>
    <t>0000001904645</t>
  </si>
  <si>
    <t>0000001214645</t>
  </si>
  <si>
    <t>0000000961645</t>
  </si>
  <si>
    <t>0000001504645</t>
  </si>
  <si>
    <t>0000001758645</t>
  </si>
  <si>
    <t>0000001636645</t>
  </si>
  <si>
    <t>0000001024645</t>
  </si>
  <si>
    <t>0000001339645</t>
  </si>
  <si>
    <t>0000000846645</t>
  </si>
  <si>
    <t>0000001974645</t>
  </si>
  <si>
    <t>0000001298645</t>
  </si>
  <si>
    <t>0000001960645</t>
  </si>
  <si>
    <t>0000001404645</t>
  </si>
  <si>
    <t>0000002371645</t>
  </si>
  <si>
    <t>0000001726645</t>
  </si>
  <si>
    <t>0000001742645</t>
  </si>
  <si>
    <t>0000001673645</t>
  </si>
  <si>
    <t>0000001819645</t>
  </si>
  <si>
    <t>0000001789645</t>
  </si>
  <si>
    <t>0000001174645</t>
  </si>
  <si>
    <t>0000001945645</t>
  </si>
  <si>
    <t>0000002927645</t>
  </si>
  <si>
    <t>0000000196661</t>
  </si>
  <si>
    <t>0000000585641</t>
  </si>
  <si>
    <t>0000000334644</t>
  </si>
  <si>
    <t>0000003144645</t>
  </si>
  <si>
    <t>0000004205645</t>
  </si>
  <si>
    <t>0000000159640</t>
  </si>
  <si>
    <t>ЈАВНО ПРЕДУЗЕЋЕ ДИРЕКЦИЈА ЗА УПРАВЉАЊЕ И РАЗВОЈ НИШКЕ БАЊЕ</t>
  </si>
  <si>
    <t>0000000497641</t>
  </si>
  <si>
    <t>0000000225640</t>
  </si>
  <si>
    <t>МЕСНА ЗАЈЕДНИЦА ДОЊИ МАТЕЈЕВАЦ</t>
  </si>
  <si>
    <t>0000004093645</t>
  </si>
  <si>
    <t>0000004091645</t>
  </si>
  <si>
    <t>МЕСНА ЗАЈЕДНИЦА БРАНКО МИШИЋ-КАМЕНКО</t>
  </si>
  <si>
    <t>0000004095645</t>
  </si>
  <si>
    <t>МЕСНА ЗАЈЕДНИЦА ГОРЊА ВРЕЖИНА</t>
  </si>
  <si>
    <t>0000004099645</t>
  </si>
  <si>
    <t>МЕСНА ЗАЈЕДНИЦА ГОРЊИ МАТЕЈЕВАЦ</t>
  </si>
  <si>
    <t>0000004103645</t>
  </si>
  <si>
    <t>0000004097645</t>
  </si>
  <si>
    <t>МЕСНА ЗАЈЕДНИЦА БРЕНИЦА</t>
  </si>
  <si>
    <t>0000004094645</t>
  </si>
  <si>
    <t>МЕСНА ЗАЈЕДНИЦА ЦЕРЈЕ</t>
  </si>
  <si>
    <t>0000004100645</t>
  </si>
  <si>
    <t>МЕСНА ЗАЈЕДНИЦА КНЕЗ СЕЛО</t>
  </si>
  <si>
    <t>0000004096645</t>
  </si>
  <si>
    <t>МЕСНА ЗАЈЕДНИЦА МАЛЧА</t>
  </si>
  <si>
    <t>0000004090645</t>
  </si>
  <si>
    <t>0000004098645</t>
  </si>
  <si>
    <t>0000004101645</t>
  </si>
  <si>
    <t>МЕСНА ЗАЈЕДНИЦА ЈАСЕНОВИК</t>
  </si>
  <si>
    <t>0000004092645</t>
  </si>
  <si>
    <t>0000004104645</t>
  </si>
  <si>
    <t>0000004137645</t>
  </si>
  <si>
    <t>МЕСНА ЗАЈЕДНИЦА ДОЊА ВРЕЖИНА</t>
  </si>
  <si>
    <t>0000004119645</t>
  </si>
  <si>
    <t>0000000579644</t>
  </si>
  <si>
    <t>0000004140645</t>
  </si>
  <si>
    <t>0000000224640</t>
  </si>
  <si>
    <t>0000000226640</t>
  </si>
  <si>
    <t>0000000223640</t>
  </si>
  <si>
    <t>0000000379644</t>
  </si>
  <si>
    <t>0000000157640</t>
  </si>
  <si>
    <t>ГРАД НИШ - ПРАВОБРАНИЛАШТВО ГРАДА НИША</t>
  </si>
  <si>
    <t>ЦЕНТАР ЗА ДНЕВНИ БОРАВАК ДЕЦЕ,ОМЛАДИНЕ И ОДРАСЛИХ ЛИЦА МЕНТАЛНО ОМЕТЕНИХ У РАЗВОЈУ МАРА НИШ</t>
  </si>
  <si>
    <t>0000000666661</t>
  </si>
  <si>
    <t>0000000846661</t>
  </si>
  <si>
    <t>0000000780641</t>
  </si>
  <si>
    <t>0000000297641</t>
  </si>
  <si>
    <t>0000001106664</t>
  </si>
  <si>
    <t>ФОНД ЗА РАЗВОЈ И САМОФИНАНСИРАЊЕ ЗАЈЕДНИЧКИХ ПОТРЕБА ГРАЂАНА - У ЛИКВИДАЦИЈИ НИШ</t>
  </si>
  <si>
    <t>0000000326644</t>
  </si>
  <si>
    <t>0000000511641</t>
  </si>
  <si>
    <t>ПРЕДШКОЛСКА УСТАНОВА ПЧЕЛИЦА</t>
  </si>
  <si>
    <t>0000000662661</t>
  </si>
  <si>
    <t>0000000559664</t>
  </si>
  <si>
    <t>0000000894664</t>
  </si>
  <si>
    <t>0000000543664</t>
  </si>
  <si>
    <t>0000000533664</t>
  </si>
  <si>
    <t>0000000535664</t>
  </si>
  <si>
    <t>0000000537664</t>
  </si>
  <si>
    <t>НАРОДНА БИБЛИОТЕКА СТЕВАН СРЕМАЦ</t>
  </si>
  <si>
    <t>0000000536664</t>
  </si>
  <si>
    <t>0000000538664</t>
  </si>
  <si>
    <t>0000000534664</t>
  </si>
  <si>
    <t>0000000556664</t>
  </si>
  <si>
    <t>0000000558664</t>
  </si>
  <si>
    <t>СПОРТСКИ ЦЕНТАР - УСТАНОВА ЗА ФИЗИЧКУ КУЛТУРУ ЧАИР</t>
  </si>
  <si>
    <t>0000000554664</t>
  </si>
  <si>
    <t>БУЏЕТСКА ИНСПЕКЦИЈА ГРАДА НИША</t>
  </si>
  <si>
    <t>96441</t>
  </si>
  <si>
    <t>0000000579621</t>
  </si>
  <si>
    <t>0000000936621</t>
  </si>
  <si>
    <t>0000000733621</t>
  </si>
  <si>
    <t>0000000607621</t>
  </si>
  <si>
    <t>0000000573661</t>
  </si>
  <si>
    <t>ЦЕНТАР ЗА СОЦИЈАЛНИ РАД СВЕТИ САВА НИШ</t>
  </si>
  <si>
    <t>0000000563661</t>
  </si>
  <si>
    <t>0000000562661</t>
  </si>
  <si>
    <t>ДОМ ЗА ДЕЦУ И ОМЛАДИНУ ДУШКО РАДОВИЋ НИШ</t>
  </si>
  <si>
    <t>0000000584661</t>
  </si>
  <si>
    <t>0000000585661</t>
  </si>
  <si>
    <t>0000000222661</t>
  </si>
  <si>
    <t>0000000660661</t>
  </si>
  <si>
    <t>0000000710661</t>
  </si>
  <si>
    <t>0000000835661</t>
  </si>
  <si>
    <t>ОСНОВНА ШКОЛА ВИТКО И СВЕТА</t>
  </si>
  <si>
    <t>0000001706660</t>
  </si>
  <si>
    <t>ОСНОВНА ШКОЛА ВУК КАРАЏИЋ ДОЉЕВАЦ</t>
  </si>
  <si>
    <t>0000001726660</t>
  </si>
  <si>
    <t>ШКОЛА ЗА ОСНОВНО И СРЕДЊЕ ОБРАЗОВАЊЕ 14. ОКТОБАР</t>
  </si>
  <si>
    <t>0000001757660</t>
  </si>
  <si>
    <t>ОСНОВНА ШКОЛА БУБАЊСКИ ХЕРОЈИ</t>
  </si>
  <si>
    <t>0000001749660</t>
  </si>
  <si>
    <t>ОСНОВНА ШКОЛА ЋЕЛЕ КУЛА</t>
  </si>
  <si>
    <t>0000001743660</t>
  </si>
  <si>
    <t>0000001687660</t>
  </si>
  <si>
    <t>ОСНОВНА ШКОЛА ЦАР КОНСТАНТИН</t>
  </si>
  <si>
    <t>0000001685660</t>
  </si>
  <si>
    <t>ОСНОВНА ШКОЛА ВОЖД КАРАЂОРЂЕ НИШ</t>
  </si>
  <si>
    <t>0000001665660</t>
  </si>
  <si>
    <t>ОСНОВНА ШКОЛА ВУК КАРАЏИЋ НИШ</t>
  </si>
  <si>
    <t>0000001661660</t>
  </si>
  <si>
    <t>0000001756660</t>
  </si>
  <si>
    <t>ОСНОВНА ШКОЛА КОЛЕ РАШИЋ</t>
  </si>
  <si>
    <t>0000001664660</t>
  </si>
  <si>
    <t>0000001662660</t>
  </si>
  <si>
    <t>0000001666660</t>
  </si>
  <si>
    <t>ОСНОВНА ШКОЛА ЊЕГОШ</t>
  </si>
  <si>
    <t>0000001660660</t>
  </si>
  <si>
    <t>ОСНОВНА ШКОЛА РАТКО ВУКИЋЕВИЋ</t>
  </si>
  <si>
    <t>0000001658660</t>
  </si>
  <si>
    <t>ОСНОВНА ШКОЛА УЧИТЕЉ ТАСА</t>
  </si>
  <si>
    <t>0000001684660</t>
  </si>
  <si>
    <t>ОСНОВНА ШКОЛА ЧЕГАР</t>
  </si>
  <si>
    <t>0000001733660</t>
  </si>
  <si>
    <t>ОСНОВНА ШКОЛА БРАНКО РАДИЧЕВИЋ ГАБРОВАЦ</t>
  </si>
  <si>
    <t>0000001668660</t>
  </si>
  <si>
    <t>ОСНОВНА ШКОЛА БРАНИСЛАВ НУШИЋ ДОЊА ТРНАВА</t>
  </si>
  <si>
    <t>0000001669660</t>
  </si>
  <si>
    <t>ОСНОВНА ШКОЛА ЂУРА ЈАКШИЋ ЈЕЛАШНИЦА</t>
  </si>
  <si>
    <t>0000001675660</t>
  </si>
  <si>
    <t>ОСНОВНА ШКОЛА СТЕВАН СИНЂЕЛИЋ КАМЕНИЦА</t>
  </si>
  <si>
    <t>0000001673660</t>
  </si>
  <si>
    <t>0000001704660</t>
  </si>
  <si>
    <t>ОСНОВНА ШКОЛА ПРВИ МАЈ ТРУПАЛЕ</t>
  </si>
  <si>
    <t>0000001677660</t>
  </si>
  <si>
    <t>ОСНОВНА ШКОЛА ВОЈИСЛАВ ИЛИЋ МЛАЂИ ХУМ</t>
  </si>
  <si>
    <t>0000001672660</t>
  </si>
  <si>
    <t>ОСНОВНА ШКОЛА ДЕСАНКА МАКСИМОВИЋ ЧОКОТ</t>
  </si>
  <si>
    <t>0000001671660</t>
  </si>
  <si>
    <t>ОСНОВНА ШКОЛА МИЛАН РАКИЋ МЕДОШЕВАЦ</t>
  </si>
  <si>
    <t>0000001708660</t>
  </si>
  <si>
    <t>ОСНОВНА ШКОЛА ДУШАН ТАСКОВИЋ-СРЕЋКО СИЋЕВО</t>
  </si>
  <si>
    <t>0000001702660</t>
  </si>
  <si>
    <t>0000001755660</t>
  </si>
  <si>
    <t>ОСНОВНА ШКОЛА ЛЕЛА ПОПОВИЋ МИЉКОВАЦ</t>
  </si>
  <si>
    <t>0000001678660</t>
  </si>
  <si>
    <t>ОСНОВНА ШКОЛА БРАНКО МИЉКОВИЋ</t>
  </si>
  <si>
    <t>0000001744660</t>
  </si>
  <si>
    <t>ОСНОВНА ШКОЛА КАРАЂОРЂЕ ГОРЊИ МАТЕЈЕВАЦ</t>
  </si>
  <si>
    <t>0000001670660</t>
  </si>
  <si>
    <t>СПЕЦИЈАЛНА ШКОЛА СА ДОМОМ УЧЕНИКА БУБАЊ</t>
  </si>
  <si>
    <t>0000001705660</t>
  </si>
  <si>
    <t>ОСНОВНА ШКОЛА СВЕТИ САВА НИШ</t>
  </si>
  <si>
    <t>0000001774660</t>
  </si>
  <si>
    <t>ОСНОВНА ШКОЛА ЈАСТРЕБАЧКИ ПАРТИЗАНИ</t>
  </si>
  <si>
    <t>0000000962660</t>
  </si>
  <si>
    <t>ОСНОВНА ШКОЛА СРЕТЕН МЛАДЕНОВИЋ-МИКА</t>
  </si>
  <si>
    <t>0000001775660</t>
  </si>
  <si>
    <t>0000001776660</t>
  </si>
  <si>
    <t>ОСНОВНА ШКОЛА ДУШАН РАДОВИЋ</t>
  </si>
  <si>
    <t>0000001885660</t>
  </si>
  <si>
    <t>ОСНОВНА ШКОЛА ЈОВАН ЈОВАНОВИЋ-ЗМАЈ МАЛЧА</t>
  </si>
  <si>
    <t>0000002063660</t>
  </si>
  <si>
    <t>ОСНОВНА ШКОЛА ДР ЗОРАН ЂИНЂИЋ</t>
  </si>
  <si>
    <t>0000002117660</t>
  </si>
  <si>
    <t>0000001653660</t>
  </si>
  <si>
    <t>0000001651660</t>
  </si>
  <si>
    <t>ПРВА НИШКА ГИМНАЗИЈА СТЕВАН СРЕМАЦ НИШ</t>
  </si>
  <si>
    <t>0000001655660</t>
  </si>
  <si>
    <t>ГИМНАЗИЈА БОРА СТАНКОВИЋ</t>
  </si>
  <si>
    <t>0000001723660</t>
  </si>
  <si>
    <t>ГРАЂЕВИНСКА ТЕХНИЧКА ШКОЛА НЕИМАР НИШ</t>
  </si>
  <si>
    <t>0000001657660</t>
  </si>
  <si>
    <t>0000001762660</t>
  </si>
  <si>
    <t>ПРВА ТЕХНИЧКА ШКОЛА МИЛУТИН МИЛАНКОВИЋ НИШ</t>
  </si>
  <si>
    <t>0000001763660</t>
  </si>
  <si>
    <t>ГИМНАЗИЈА СВЕТОЗАР МАРКОВИЋ</t>
  </si>
  <si>
    <t>0000001656660</t>
  </si>
  <si>
    <t>МЕДИЦИНСКА ШКОЛА ДР МИЛЕНКО ХАЏИЋ НИШ</t>
  </si>
  <si>
    <t>0000001700660</t>
  </si>
  <si>
    <t>0000001764660</t>
  </si>
  <si>
    <t>0000001766660</t>
  </si>
  <si>
    <t>0000001765660</t>
  </si>
  <si>
    <t>ТЕХНИЧКА ШКОЛА 12. ФЕБРУАР НИШ</t>
  </si>
  <si>
    <t>0000001761660</t>
  </si>
  <si>
    <t>ЕЛЕКТРОТЕХНИЧКА ШКОЛА МИЈА СТАНИМИРОВИЋ</t>
  </si>
  <si>
    <t>0000001769660</t>
  </si>
  <si>
    <t>0000001768660</t>
  </si>
  <si>
    <t>ГИМНАЗИЈА 9. МАЈ</t>
  </si>
  <si>
    <t>0000001770660</t>
  </si>
  <si>
    <t>0000001773660</t>
  </si>
  <si>
    <t>0000001772660</t>
  </si>
  <si>
    <t>0000001890660</t>
  </si>
  <si>
    <t>0000002027660</t>
  </si>
  <si>
    <t>0000000574661</t>
  </si>
  <si>
    <t>0000001734660</t>
  </si>
  <si>
    <t>0000001683660</t>
  </si>
  <si>
    <t>0000001745660</t>
  </si>
  <si>
    <t>0000001746660</t>
  </si>
  <si>
    <t>0000001818660</t>
  </si>
  <si>
    <t>0000001707660</t>
  </si>
  <si>
    <t>0000001721660</t>
  </si>
  <si>
    <t>0000001681660</t>
  </si>
  <si>
    <t>0000001758660</t>
  </si>
  <si>
    <t>0000001747660</t>
  </si>
  <si>
    <t>УНИВЕРЗИТЕТСКА БИБЛИОТЕКА НИКОЛА ТЕСЛА</t>
  </si>
  <si>
    <t>0000000553664</t>
  </si>
  <si>
    <t>0000001782660</t>
  </si>
  <si>
    <t>0000001789660</t>
  </si>
  <si>
    <t>0000002017660</t>
  </si>
  <si>
    <t>0000000561661</t>
  </si>
  <si>
    <t>0000000600664</t>
  </si>
  <si>
    <t>0000001037621</t>
  </si>
  <si>
    <t>0000000971621</t>
  </si>
  <si>
    <t>0000001002621</t>
  </si>
  <si>
    <t>0000001026621</t>
  </si>
  <si>
    <t>0000001129621</t>
  </si>
  <si>
    <t>0000001100621</t>
  </si>
  <si>
    <t>0000001060621</t>
  </si>
  <si>
    <t>0000001145621</t>
  </si>
  <si>
    <t>0000000027650</t>
  </si>
  <si>
    <t>0000000261661</t>
  </si>
  <si>
    <t>0000000570661</t>
  </si>
  <si>
    <t>0000000586661</t>
  </si>
  <si>
    <t>0000000580661</t>
  </si>
  <si>
    <t>СПЕЦИЈАЛНА БОЛНИЦА ЗА ПСИХИЈАТРИЈСКЕ БОЛЕСТИ ГОРЊА ТОПОНИЦА</t>
  </si>
  <si>
    <t>0000000578661</t>
  </si>
  <si>
    <t>0000000575661</t>
  </si>
  <si>
    <t>0000000605661</t>
  </si>
  <si>
    <t>0000000581661</t>
  </si>
  <si>
    <t>ИНСТИТУТ ЗА  ЛЕЧЕЊЕ И РЕХАБИЛИТАЦИЈУ  НИШКА БАЊА, НИШ</t>
  </si>
  <si>
    <t>0000000567661</t>
  </si>
  <si>
    <t>0000000658661</t>
  </si>
  <si>
    <t>0000000566661</t>
  </si>
  <si>
    <t>0000000582661</t>
  </si>
  <si>
    <t>КЛИНИЧКИ ЦЕНТАР НИШ</t>
  </si>
  <si>
    <t>0000000661661</t>
  </si>
  <si>
    <t>0000000590661</t>
  </si>
  <si>
    <t>0000000591661</t>
  </si>
  <si>
    <t>0000000592661</t>
  </si>
  <si>
    <t>0000000034652</t>
  </si>
  <si>
    <t>0000000021654</t>
  </si>
  <si>
    <t>0000000163640</t>
  </si>
  <si>
    <t>0000003640645</t>
  </si>
  <si>
    <t>0000003641645</t>
  </si>
  <si>
    <t>0000003638645</t>
  </si>
  <si>
    <t>0000003639645</t>
  </si>
  <si>
    <t>0000003622645</t>
  </si>
  <si>
    <t>0000003624645</t>
  </si>
  <si>
    <t>0000003633645</t>
  </si>
  <si>
    <t>0000003585645</t>
  </si>
  <si>
    <t>0000003607645</t>
  </si>
  <si>
    <t>0000003588645</t>
  </si>
  <si>
    <t>0000003597645</t>
  </si>
  <si>
    <t>0000003601645</t>
  </si>
  <si>
    <t>0000003605645</t>
  </si>
  <si>
    <t>0000003583645</t>
  </si>
  <si>
    <t>0000003616645</t>
  </si>
  <si>
    <t>0000003637645</t>
  </si>
  <si>
    <t>0000000563664</t>
  </si>
  <si>
    <t>0000003636645</t>
  </si>
  <si>
    <t>0000003615645</t>
  </si>
  <si>
    <t>0000003613645</t>
  </si>
  <si>
    <t>0000003591645</t>
  </si>
  <si>
    <t>0000003631645</t>
  </si>
  <si>
    <t>0000003626645</t>
  </si>
  <si>
    <t>0000003608645</t>
  </si>
  <si>
    <t>0000003628645</t>
  </si>
  <si>
    <t>0000000594661</t>
  </si>
  <si>
    <t>0000003587645</t>
  </si>
  <si>
    <t>0000003620645</t>
  </si>
  <si>
    <t>0000003599645</t>
  </si>
  <si>
    <t>0000003618645</t>
  </si>
  <si>
    <t>0000003634645</t>
  </si>
  <si>
    <t>0000003593645</t>
  </si>
  <si>
    <t>0000003610645</t>
  </si>
  <si>
    <t>0000003611645</t>
  </si>
  <si>
    <t>0000003581645</t>
  </si>
  <si>
    <t>0000003603645</t>
  </si>
  <si>
    <t>0000003630645</t>
  </si>
  <si>
    <t>0000003595645</t>
  </si>
  <si>
    <t>0000000574641</t>
  </si>
  <si>
    <t>МЕСНА ЗАЈЕДНИЦА ТРОЈИЦА, ЧУКА, ЈОВИНЦИ ИЗВОР</t>
  </si>
  <si>
    <t>0000004014645</t>
  </si>
  <si>
    <t>0000004115645</t>
  </si>
  <si>
    <t>МЕСНА ЗАЈЕДНИЦА РЕКА ИЗВОР</t>
  </si>
  <si>
    <t>0000004127645</t>
  </si>
  <si>
    <t>ОПШТИНСКО ВЕЋЕ ОПШТИНЕ СВРЉИГ</t>
  </si>
  <si>
    <t>ПРАВОБРАНИЛАШТВО ОПШТИНЕ СВРЉИГ</t>
  </si>
  <si>
    <t>0000000595661</t>
  </si>
  <si>
    <t>ОСНОВНА ШКОЛА ДОБРИЛА СТАМБОЛИЋ</t>
  </si>
  <si>
    <t>0000001784660</t>
  </si>
  <si>
    <t>СТРУЧНА ШКОЛА ДУШАН ТРИВУНАЦ-ДРАГОШ</t>
  </si>
  <si>
    <t>0000001785660</t>
  </si>
  <si>
    <t>ДОМ ЗДРАВЉА ДР ЉУБИНКО ЂОРЂЕВИЋ</t>
  </si>
  <si>
    <t>0000000593661</t>
  </si>
  <si>
    <t>0000000167640</t>
  </si>
  <si>
    <t>0000003777645</t>
  </si>
  <si>
    <t>0000003757645</t>
  </si>
  <si>
    <t>0000003763645</t>
  </si>
  <si>
    <t>0000003769645</t>
  </si>
  <si>
    <t>0000003759645</t>
  </si>
  <si>
    <t>0000003780645</t>
  </si>
  <si>
    <t>0000003751645</t>
  </si>
  <si>
    <t>0000003754645</t>
  </si>
  <si>
    <t>0000003771645</t>
  </si>
  <si>
    <t>0000003761645</t>
  </si>
  <si>
    <t>0000003756645</t>
  </si>
  <si>
    <t>0000003755645</t>
  </si>
  <si>
    <t>0000003788645</t>
  </si>
  <si>
    <t>БУЏЕТСКИ ФОНД ЗА ЗАШТИТУ ЖИВОТНЕ СРЕДИНЕ РАЖАЊ</t>
  </si>
  <si>
    <t>0000003752645</t>
  </si>
  <si>
    <t>0000003775645</t>
  </si>
  <si>
    <t>0000003765645</t>
  </si>
  <si>
    <t>0000003767645</t>
  </si>
  <si>
    <t>0000003758645</t>
  </si>
  <si>
    <t>0000003786645</t>
  </si>
  <si>
    <t>0000003753645</t>
  </si>
  <si>
    <t>0000003773645</t>
  </si>
  <si>
    <t>0000003781645</t>
  </si>
  <si>
    <t>0000003784645</t>
  </si>
  <si>
    <t>ПРЕДШКОЛСКА УСТАНОВА ЛЕПТИРИЋИ</t>
  </si>
  <si>
    <t>0000000604661</t>
  </si>
  <si>
    <t>0000000577664</t>
  </si>
  <si>
    <t>ФОНД ЗА ИЗГРАДЊУ РЕГИОНАЛНОГ ВОДОВОДА СА АКУМУЛАЦИЈЕ БОВАН</t>
  </si>
  <si>
    <t>0000000281644</t>
  </si>
  <si>
    <t>0000000566644</t>
  </si>
  <si>
    <t>0000000599644</t>
  </si>
  <si>
    <t>0000000765661</t>
  </si>
  <si>
    <t>ОСНОВНА ШКОЛА ИВАН ВУШОВИЋ</t>
  </si>
  <si>
    <t>0000001811660</t>
  </si>
  <si>
    <t>ОСНОВНА ШКОЛА ВУК КАРАЏИЋ ВИТОШЕВАЦ</t>
  </si>
  <si>
    <t>0000001813660</t>
  </si>
  <si>
    <t>ДОМ ЗДРАВЉА ДР МИЛОРАД МИХАЈЛОВИЋ РАЖАЊ</t>
  </si>
  <si>
    <t>0000000603661</t>
  </si>
  <si>
    <t>0000000165640</t>
  </si>
  <si>
    <t>УСТАНОВА ЗА ОДМОР И РЕКРЕАЦИЈУ ДЕЦЕ ЛИПОВАЦ</t>
  </si>
  <si>
    <t>0000000600661</t>
  </si>
  <si>
    <t>0000003653645</t>
  </si>
  <si>
    <t>0000003679645</t>
  </si>
  <si>
    <t>0000003721645</t>
  </si>
  <si>
    <t>0000000602661</t>
  </si>
  <si>
    <t>0000003749645</t>
  </si>
  <si>
    <t>0000003734645</t>
  </si>
  <si>
    <t>0000003688645</t>
  </si>
  <si>
    <t>0000003669645</t>
  </si>
  <si>
    <t>0000003661645</t>
  </si>
  <si>
    <t>0000000436644</t>
  </si>
  <si>
    <t>БИБЛИОТЕКА ВУК КАРАЏИЋ</t>
  </si>
  <si>
    <t>ОРГАНИЗАЦИЈА ЗА ТУРИЗАМ И СПОРТ ОТИС</t>
  </si>
  <si>
    <t>0000000555641</t>
  </si>
  <si>
    <t>ГРАДСКО ПОЗОРИШТЕ ТЕАТАР 91</t>
  </si>
  <si>
    <t>ДОМ ЗА СМЕШТАЈ ОДРАСЛИХ ЛИЦА КУЛИНА АЛЕКСИНАЦ</t>
  </si>
  <si>
    <t>0000000598661</t>
  </si>
  <si>
    <t>0000000599661</t>
  </si>
  <si>
    <t>ГЕРОНТОЛОШКИ ЦЕНТАР ЈЕЛЕНАЦ АЛЕКСИНАЦ</t>
  </si>
  <si>
    <t>0000000597661</t>
  </si>
  <si>
    <t>ОСНОВНА ШКОЛА СТОЈАН ЖИВКОВИЋ-СТОЛЕ ТРЊАНЕ</t>
  </si>
  <si>
    <t>0000001802660</t>
  </si>
  <si>
    <t>ОСНОВНА ШКОЛА ДЕСАНКА МАКСИМОВИЋ КАТУН</t>
  </si>
  <si>
    <t>0000001797660</t>
  </si>
  <si>
    <t>ОСНОВНА ШКОЛА АЦА СИНАДИНОВИЋ ЛОЋИКА</t>
  </si>
  <si>
    <t>0000001801660</t>
  </si>
  <si>
    <t>ОСНОВНА ШКОЛА ВОЖД КАРАЂОРЂЕ АЛЕКСИНАЦ</t>
  </si>
  <si>
    <t>0000001803660</t>
  </si>
  <si>
    <t>ОСНОВНА ШКОЛА ЉУПЧЕ НИКОЛИЋ</t>
  </si>
  <si>
    <t>0000001792660</t>
  </si>
  <si>
    <t>ОСНОВНА ШКОЛАЈОВАН ЈОВАНОВИЋ ЗМАЈ АЛЕКСИНАЧКИ РУДНИК</t>
  </si>
  <si>
    <t>0000001793660</t>
  </si>
  <si>
    <t>ОСНОВНА ШКОЛА СВЕТИ САВА СУБОТИНАЦ</t>
  </si>
  <si>
    <t>0000001795660</t>
  </si>
  <si>
    <t>ОСНОВНА ШКОЛА ВУК КАРАЏИЋ ЖИТКОВАЦ</t>
  </si>
  <si>
    <t>0000001800660</t>
  </si>
  <si>
    <t>0000002087660</t>
  </si>
  <si>
    <t>ОСНОВНА ШКОЛА ЗА УЧЕНИКЕ СА СМЕТЊАМА У РАЗВОЈУ СМЕХ И СУЗА</t>
  </si>
  <si>
    <t>0000002088660</t>
  </si>
  <si>
    <t>ТЕХНИЧКА ШКОЛА ПРОТА СТЕВАН ДИМИТРИЈЕВИЋ</t>
  </si>
  <si>
    <t>0000001798660</t>
  </si>
  <si>
    <t>0000001799660</t>
  </si>
  <si>
    <t>ПОЉОПРИВРЕДНА ШКОЛА ШУМАТОВАЦ</t>
  </si>
  <si>
    <t>0000001808660</t>
  </si>
  <si>
    <t>ДОМ УЧЕНИКА СРЕДЊИХ ШКОЛА МЛАДОСТ АЛЕКСИНАЦ</t>
  </si>
  <si>
    <t>0000000596661</t>
  </si>
  <si>
    <t>0000001806660</t>
  </si>
  <si>
    <t>0000001157621</t>
  </si>
  <si>
    <t>0000001204621</t>
  </si>
  <si>
    <t>ОПШТА БОЛНИЦА АЛЕКСИНАЦ</t>
  </si>
  <si>
    <t>0000000862661</t>
  </si>
  <si>
    <t>ДОМ ЗДРАВЉА АЛЕКСИНАЦ</t>
  </si>
  <si>
    <t>0000000863661</t>
  </si>
  <si>
    <t>0000000003640</t>
  </si>
  <si>
    <t>0000000003661</t>
  </si>
  <si>
    <t>ПРВА МЕСНА ЗАЈЕДНИЦА ПАРИЦЕ</t>
  </si>
  <si>
    <t>0000000020664</t>
  </si>
  <si>
    <t>МУЗЕЈ РАС</t>
  </si>
  <si>
    <t>0000000022664</t>
  </si>
  <si>
    <t>ДРУГА МЕСНА ЗАЈЕДНИЦА ЂУРЂЕВИ СТУПОВИ</t>
  </si>
  <si>
    <t>ИСТОРИЈСКИ АРХИВ РАС</t>
  </si>
  <si>
    <t>0000000183664</t>
  </si>
  <si>
    <t>МЕСНА ЗАЈЕДНИЦА МУСАЛА</t>
  </si>
  <si>
    <t>0000000193664</t>
  </si>
  <si>
    <t>0000000799664</t>
  </si>
  <si>
    <t>0000000960664</t>
  </si>
  <si>
    <t>0000000504641</t>
  </si>
  <si>
    <t>ЈАВНО ПРЕДУЗЕЋЕ ЗА ИНФОРМИСАЊЕ НОВИ ПАЗАР</t>
  </si>
  <si>
    <t>0000000758664</t>
  </si>
  <si>
    <t>0000000798664</t>
  </si>
  <si>
    <t>ЦЕНТАР ЗА ДЕЦУ И ОМЛАДИНУ ДУГА</t>
  </si>
  <si>
    <t>0000002025660</t>
  </si>
  <si>
    <t>0000000748664</t>
  </si>
  <si>
    <t>РЕГИОНАЛНИ ФОНД ЗА СТИПЕНДИРАЊЕ СТУДЕНАТА РИФАТ БУРЏЕВИЋ-ТРШО</t>
  </si>
  <si>
    <t>0000000478644</t>
  </si>
  <si>
    <t>0000000959664</t>
  </si>
  <si>
    <t>0000000577644</t>
  </si>
  <si>
    <t>0000001057664</t>
  </si>
  <si>
    <t>0000001078664</t>
  </si>
  <si>
    <t>0000001079664</t>
  </si>
  <si>
    <t>0000000740641</t>
  </si>
  <si>
    <t>0000000741641</t>
  </si>
  <si>
    <t>0000000489621</t>
  </si>
  <si>
    <t>0000000319621</t>
  </si>
  <si>
    <t>0000000066661</t>
  </si>
  <si>
    <t>ОСНОВНА МAТИЧНА ШКОЛА 25. МАЈ ДЕЛИМЕЂЕ</t>
  </si>
  <si>
    <t>0000000263660</t>
  </si>
  <si>
    <t>ОСНОВНА ШКОЛА ЂУРА ЈАКШИЋ ТРНАВА</t>
  </si>
  <si>
    <t>0000000106660</t>
  </si>
  <si>
    <t>ОСНОВНА ШКОЛА ЈОШАНИЦА ЛУКАРЕ</t>
  </si>
  <si>
    <t>0000000089660</t>
  </si>
  <si>
    <t>0000000169660</t>
  </si>
  <si>
    <t>ОСНОВНА ШКОЛА БРАТСТВО НОВИ ПАЗАР</t>
  </si>
  <si>
    <t>0000000602660</t>
  </si>
  <si>
    <t>ОСНОВНА ШКОЛА ДОСИТЕЈ ОБРАДОВИЋ ОСАОНИЦА</t>
  </si>
  <si>
    <t>0000000119660</t>
  </si>
  <si>
    <t>ОСНОВНА ШКОЛА ХАЛИФА БИН ЗАИД АЛ НАХЈАН НОВИ ПАЗАР</t>
  </si>
  <si>
    <t>0000000074660</t>
  </si>
  <si>
    <t>0000000046660</t>
  </si>
  <si>
    <t>ОСНОВНА ШКОЛА РИФАТ БУРЏЕВИЋ-ТРШО</t>
  </si>
  <si>
    <t>0000000033660</t>
  </si>
  <si>
    <t>ОСНОВНА ШКОЛА РАСТКО НЕМАЊИЋ, ДЕЖЕВА</t>
  </si>
  <si>
    <t>0000000062660</t>
  </si>
  <si>
    <t>0000000865660</t>
  </si>
  <si>
    <t>ОСНОВНА ШКОЛА ВУК КАРАЏИЋ НОВИ ПАЗАР</t>
  </si>
  <si>
    <t>0000000888660</t>
  </si>
  <si>
    <t>0000000912660</t>
  </si>
  <si>
    <t>ОСНОВНА ШКОЛА АВДО МЕЂЕДОВИЋ НОВИ ПАЗАР</t>
  </si>
  <si>
    <t>0000002098660</t>
  </si>
  <si>
    <t>ОСНОВНА ШКОЛА ЋАМИЛ СИЈАРИЋ</t>
  </si>
  <si>
    <t>0000002124660</t>
  </si>
  <si>
    <t>ОСНОВНА ШКОЛА МЕША СЕЛИМОВИЋ</t>
  </si>
  <si>
    <t>0000002123660</t>
  </si>
  <si>
    <t>ОСНОВНА ШКОЛА МУР</t>
  </si>
  <si>
    <t>0000002125660</t>
  </si>
  <si>
    <t>0000000021660</t>
  </si>
  <si>
    <t>0000000006660</t>
  </si>
  <si>
    <t>0000001058660</t>
  </si>
  <si>
    <t>0000001055660</t>
  </si>
  <si>
    <t>0000002097660</t>
  </si>
  <si>
    <t>0000002102660</t>
  </si>
  <si>
    <t>0000002085660</t>
  </si>
  <si>
    <t>0000000972621</t>
  </si>
  <si>
    <t>0000001003621</t>
  </si>
  <si>
    <t>0000001130621</t>
  </si>
  <si>
    <t>0000001101621</t>
  </si>
  <si>
    <t>0000001061621</t>
  </si>
  <si>
    <t>РЕПУБЛИЧКИ ФОНД ЗА ЗДРАВСТВЕНО ОСИГУРАЊЕ - ФИЛИЈАЛА НОВИ ПАЗАР</t>
  </si>
  <si>
    <t>0000000034650</t>
  </si>
  <si>
    <t>0000000126661</t>
  </si>
  <si>
    <t>0000000845661</t>
  </si>
  <si>
    <t>0000000849661</t>
  </si>
  <si>
    <t>0000000877661</t>
  </si>
  <si>
    <t>0000000042652</t>
  </si>
  <si>
    <t>0000000036654</t>
  </si>
  <si>
    <t>0000000034640</t>
  </si>
  <si>
    <t>КУЛТУРНИ ЦЕНТАР МЛАДОСТ</t>
  </si>
  <si>
    <t>0000001171645</t>
  </si>
  <si>
    <t>0000000540645</t>
  </si>
  <si>
    <t>0000001617645</t>
  </si>
  <si>
    <t>0000000844645</t>
  </si>
  <si>
    <t>0000001231645</t>
  </si>
  <si>
    <t>0000000796645</t>
  </si>
  <si>
    <t>0000001189645</t>
  </si>
  <si>
    <t>0000001483645</t>
  </si>
  <si>
    <t>0000001336645</t>
  </si>
  <si>
    <t>0000001254645</t>
  </si>
  <si>
    <t>0000001211645</t>
  </si>
  <si>
    <t>0000001379645</t>
  </si>
  <si>
    <t>0000001401645</t>
  </si>
  <si>
    <t>0000001599645</t>
  </si>
  <si>
    <t>0000001522645</t>
  </si>
  <si>
    <t>ПРЕДШКОЛСКА УСТАНОВА ХАБИБА СТОЧЕВИЋ</t>
  </si>
  <si>
    <t>0000000165661</t>
  </si>
  <si>
    <t>0000004148645</t>
  </si>
  <si>
    <t>0000003979645</t>
  </si>
  <si>
    <t>0000004031645</t>
  </si>
  <si>
    <t>0000001671645</t>
  </si>
  <si>
    <t>0000001642645</t>
  </si>
  <si>
    <t>УСТАНОВА ЗА СПОРТ ТУТИН</t>
  </si>
  <si>
    <t>0000000770664</t>
  </si>
  <si>
    <t>0000000455641</t>
  </si>
  <si>
    <t>НАРОДНА БИБЛИОТЕКА ДР ЕЈУП МУШВИЋ</t>
  </si>
  <si>
    <t>0000000316664</t>
  </si>
  <si>
    <t>ЈАВНО ИНФОРМАТИВНО ПРЕДУЗЕЋЕ ИНФОРМАЦИОНИ ЦЕНТАР</t>
  </si>
  <si>
    <t>0000000761664</t>
  </si>
  <si>
    <t>0000004045645</t>
  </si>
  <si>
    <t>0000004051645</t>
  </si>
  <si>
    <t>0000004105645</t>
  </si>
  <si>
    <t>ЈАВНА УСТАНОВА МУЛТИМЕДИЈАЛНИ ЦЕНТАР ТУТИН</t>
  </si>
  <si>
    <t>0000000948664</t>
  </si>
  <si>
    <t>0000000598644</t>
  </si>
  <si>
    <t>0000001075664</t>
  </si>
  <si>
    <t>0000004217645</t>
  </si>
  <si>
    <t>0000000028661</t>
  </si>
  <si>
    <t>0000000142661</t>
  </si>
  <si>
    <t>ОСНОВНА ШКОЛА РИФАТ БУРЏОВИЋ-ТРШО</t>
  </si>
  <si>
    <t>0000000779660</t>
  </si>
  <si>
    <t>ОСНОВНА ШКОЛА ДР ИБРАХИМ БАКИЋ ЛЕСКОВА</t>
  </si>
  <si>
    <t>0000000792660</t>
  </si>
  <si>
    <t>ОСНОВНА ШКОЛА АЛЕКСА ШАНТИЋ ЦРКВИНЕ</t>
  </si>
  <si>
    <t>0000000790660</t>
  </si>
  <si>
    <t>ОСНОВНА ШКОЛА МЕША СЕЛИМОВИЋ РИБАРИЋЕ</t>
  </si>
  <si>
    <t>0000000787660</t>
  </si>
  <si>
    <t>ОСНОВНА ШКОЛА АЛЕКСА ЂИЛАС-БЕЋА МОЈСТИР</t>
  </si>
  <si>
    <t>0000000798660</t>
  </si>
  <si>
    <t>ОСНОВНА ШКОЛА ВУК КАРАЏИЋ ТУТИН</t>
  </si>
  <si>
    <t>0000000897660</t>
  </si>
  <si>
    <t>0000000640660</t>
  </si>
  <si>
    <t>0000000893660</t>
  </si>
  <si>
    <t>0000000372661</t>
  </si>
  <si>
    <t>0000000089640</t>
  </si>
  <si>
    <t>0000001063645</t>
  </si>
  <si>
    <t>0000001502645</t>
  </si>
  <si>
    <t>0000001295645</t>
  </si>
  <si>
    <t>0000001042645</t>
  </si>
  <si>
    <t>0000001000645</t>
  </si>
  <si>
    <t>0000001462645</t>
  </si>
  <si>
    <t>0000001421645</t>
  </si>
  <si>
    <t>0000001315645</t>
  </si>
  <si>
    <t>0000001357645</t>
  </si>
  <si>
    <t>0000001275645</t>
  </si>
  <si>
    <t>0000000013645</t>
  </si>
  <si>
    <t>0000001442645</t>
  </si>
  <si>
    <t>0000001149645</t>
  </si>
  <si>
    <t>0000001128645</t>
  </si>
  <si>
    <t>0000001085645</t>
  </si>
  <si>
    <t>0000001022645</t>
  </si>
  <si>
    <t>0000001107645</t>
  </si>
  <si>
    <t>0000004146645</t>
  </si>
  <si>
    <t>0000004145645</t>
  </si>
  <si>
    <t>ПРЕДШКОЛСКА УСТАНОВА ВЕСЕЛО ДЕТИЊСТВО</t>
  </si>
  <si>
    <t>0000000137661</t>
  </si>
  <si>
    <t>ЦЕНТАР ЗА КУЛТУРУ, ОБРАЗОВАЊЕ И ИНФОРМИСАЊЕ ГРАДАЦ</t>
  </si>
  <si>
    <t>0000000076664</t>
  </si>
  <si>
    <t>ТУРИСТИЧКО СПОРТСКА ОРГАНИЗАЦИЈА РАШКА</t>
  </si>
  <si>
    <t>0000000769664</t>
  </si>
  <si>
    <t>0000000547641</t>
  </si>
  <si>
    <t>ЈАВНО ПРЕДУЗЕЋЕ ЗА СТАМБЕНЕ УСЛУГЕ СТАН</t>
  </si>
  <si>
    <t>0000000619641</t>
  </si>
  <si>
    <t>0000000163661</t>
  </si>
  <si>
    <t>ОСНОВНА ШКОЛА ЈОШАНИЧКА БАЊА ЈОШАНИЧКА БАЊА</t>
  </si>
  <si>
    <t>0000000413660</t>
  </si>
  <si>
    <t>ОСНОВНА ШКОЛА РАШКА</t>
  </si>
  <si>
    <t>0000000876660</t>
  </si>
  <si>
    <t>ОСНОВНА ШКОЛА ЈОСИФ ПАНЧИЋ БАЉЕВАЦ НА ИБРУ</t>
  </si>
  <si>
    <t>0000000399660</t>
  </si>
  <si>
    <t>0000000879660</t>
  </si>
  <si>
    <t>0000000969660</t>
  </si>
  <si>
    <t>0000000966660</t>
  </si>
  <si>
    <t>0000001182621</t>
  </si>
  <si>
    <t>0000001200621</t>
  </si>
  <si>
    <t>0000001071621</t>
  </si>
  <si>
    <t>0000000356661</t>
  </si>
  <si>
    <t>0000000063640</t>
  </si>
  <si>
    <t>0000000054664</t>
  </si>
  <si>
    <t>0000000330645</t>
  </si>
  <si>
    <t>0000000460645</t>
  </si>
  <si>
    <t>0000000249645</t>
  </si>
  <si>
    <t>0000000170645</t>
  </si>
  <si>
    <t>0000000511645</t>
  </si>
  <si>
    <t>0000000223645</t>
  </si>
  <si>
    <t>0000001579645</t>
  </si>
  <si>
    <t>0000000277645</t>
  </si>
  <si>
    <t>0000000141645</t>
  </si>
  <si>
    <t>0000004143645</t>
  </si>
  <si>
    <t>0000000486645</t>
  </si>
  <si>
    <t>0000000195645</t>
  </si>
  <si>
    <t>ПРЕДШКОЛСКА УСТАНОВА МАСЛАЧАК</t>
  </si>
  <si>
    <t>0000000160661</t>
  </si>
  <si>
    <t>БИБЛИОТЕКА МУХАМЕД АБДАГИЋ</t>
  </si>
  <si>
    <t>0000000196664</t>
  </si>
  <si>
    <t>0000000589641</t>
  </si>
  <si>
    <t>0000000750664</t>
  </si>
  <si>
    <t>ЈАВНА УСТАНОВА ТУРИСТИЧКА ОРГАНИЗАЦИЈА СЈЕНИЦА, СЈЕНИЦА</t>
  </si>
  <si>
    <t>0000001001664</t>
  </si>
  <si>
    <t>0000000149661</t>
  </si>
  <si>
    <t>ОСНОВНА ШКОЛА СВЕТИ САВА БАРЕ</t>
  </si>
  <si>
    <t>0000000298660</t>
  </si>
  <si>
    <t>ОСНОВНА ШКОЛА ЈОВАН ЈОВАНОВИЋ-ЗМАЈ РАЖДАГИЊА</t>
  </si>
  <si>
    <t>0000000357660</t>
  </si>
  <si>
    <t>ОСНОВНА ШКОЛА БРАНКО РАДИЧЕВИЋ ШТАВАЉ</t>
  </si>
  <si>
    <t>0000000545660</t>
  </si>
  <si>
    <t>ОСНОВНА ШКОЛА БРАТСТВО-ЈЕДИНСТВО ДУГА ПОЉАНА</t>
  </si>
  <si>
    <t>0000000310660</t>
  </si>
  <si>
    <t>ОСНОВНА ШКОЛА РИФАТ БУРЏЕВИЋ-ТРШО КАРАЈУКИЋА БУНАРИ</t>
  </si>
  <si>
    <t>0000000345660</t>
  </si>
  <si>
    <t>0000000368660</t>
  </si>
  <si>
    <t>ОСНОВНА ШКОЛА ВУК КАРАЏИЋ КЛАДНИЦА</t>
  </si>
  <si>
    <t>0000000329660</t>
  </si>
  <si>
    <t>ОСНОВНА ШКОЛА 12. ДЕЦЕМБАР</t>
  </si>
  <si>
    <t>0000000882660</t>
  </si>
  <si>
    <t>ГИМНАЗИЈА ЈЕЗДИМИР ЛОВИЋ</t>
  </si>
  <si>
    <t>0000000902660</t>
  </si>
  <si>
    <t>0000000905660</t>
  </si>
  <si>
    <t>0000001185621</t>
  </si>
  <si>
    <t>0000001074621</t>
  </si>
  <si>
    <t>ГРАД ПИРОТ - БУЏЕТ</t>
  </si>
  <si>
    <t>0000000004640</t>
  </si>
  <si>
    <t>ГАЛЕРИЈА ЧЕДОМИР КРСТИЋ</t>
  </si>
  <si>
    <t>0000000772664</t>
  </si>
  <si>
    <t>0000000004664</t>
  </si>
  <si>
    <t>0000000022661</t>
  </si>
  <si>
    <t>ГРАД ПИРОТ - ГРАДСКА УПРАВА</t>
  </si>
  <si>
    <t>0000000033664</t>
  </si>
  <si>
    <t>0000000029664</t>
  </si>
  <si>
    <t>0000000149664</t>
  </si>
  <si>
    <t>0000000184664</t>
  </si>
  <si>
    <t>ЈАВНО УРБАНИСТИЧКО ПРЕДУЗЕЋЕ ПИРОТ</t>
  </si>
  <si>
    <t>0000000656641</t>
  </si>
  <si>
    <t>0000001121664</t>
  </si>
  <si>
    <t>0000000679641</t>
  </si>
  <si>
    <t>СПОРТСКИ ЦЕНТАР ПИРОТ</t>
  </si>
  <si>
    <t>0000000961664</t>
  </si>
  <si>
    <t>0000000578644</t>
  </si>
  <si>
    <t>0000001041664</t>
  </si>
  <si>
    <t>0000000768641</t>
  </si>
  <si>
    <t>ГРАД ПИРОТ - ГРАДСКО ПРАВОБРАНИЛАШТВО</t>
  </si>
  <si>
    <t>0000000091644</t>
  </si>
  <si>
    <t>0000000014645</t>
  </si>
  <si>
    <t>0000000383645</t>
  </si>
  <si>
    <t>0000002806645</t>
  </si>
  <si>
    <t>0000000088645</t>
  </si>
  <si>
    <t>0000002357645</t>
  </si>
  <si>
    <t>0000002370645</t>
  </si>
  <si>
    <t>0000002345645</t>
  </si>
  <si>
    <t>0000002712645</t>
  </si>
  <si>
    <t>0000002916645</t>
  </si>
  <si>
    <t>0000002090645</t>
  </si>
  <si>
    <t>0000002588645</t>
  </si>
  <si>
    <t>МЕСНА ЗАЈЕДНИЦА КАЛЕ</t>
  </si>
  <si>
    <t>0000001959645</t>
  </si>
  <si>
    <t>0000002578645</t>
  </si>
  <si>
    <t>0000001944645</t>
  </si>
  <si>
    <t>0000002628645</t>
  </si>
  <si>
    <t>0000002333645</t>
  </si>
  <si>
    <t>МЕСНА ЗАЈЕДНИЦА СТАНИЦА</t>
  </si>
  <si>
    <t>0000002294645</t>
  </si>
  <si>
    <t>МЕСНА ЗАЈЕДНИЦА ТИГРОВО НАСЕЉЕ</t>
  </si>
  <si>
    <t>0000002307645</t>
  </si>
  <si>
    <t>МЕСНА ЗАЈЕДНИЦА БЕРИЛОВСКА КАПИЈА</t>
  </si>
  <si>
    <t>0000002283645</t>
  </si>
  <si>
    <t>МЕСНА ЗАЈЕДНИЦА РАДИН ДО</t>
  </si>
  <si>
    <t>0000001986645</t>
  </si>
  <si>
    <t>МЕСНА ЗАЈЕДНИЦА ЂЕРАМ</t>
  </si>
  <si>
    <t>0000002016645</t>
  </si>
  <si>
    <t>МЕСНА ЗАЈЕДНИЦА ПРЧЕВАЦ</t>
  </si>
  <si>
    <t>0000002320645</t>
  </si>
  <si>
    <t>0000002926645</t>
  </si>
  <si>
    <t>0000002491645</t>
  </si>
  <si>
    <t>0000002816645</t>
  </si>
  <si>
    <t>0000002417645</t>
  </si>
  <si>
    <t>0000002703645</t>
  </si>
  <si>
    <t>0000002695645</t>
  </si>
  <si>
    <t>0000002064645</t>
  </si>
  <si>
    <t>0000002479645</t>
  </si>
  <si>
    <t>0000002619645</t>
  </si>
  <si>
    <t>0000002795645</t>
  </si>
  <si>
    <t>0000002846645</t>
  </si>
  <si>
    <t>0000002674645</t>
  </si>
  <si>
    <t>0000002032645</t>
  </si>
  <si>
    <t>0000002607645</t>
  </si>
  <si>
    <t>0000002755645</t>
  </si>
  <si>
    <t>0000002873645</t>
  </si>
  <si>
    <t>0000002943645</t>
  </si>
  <si>
    <t>0000002882645</t>
  </si>
  <si>
    <t>0000002536645</t>
  </si>
  <si>
    <t>0000002640645</t>
  </si>
  <si>
    <t>0000002392645</t>
  </si>
  <si>
    <t>0000002744645</t>
  </si>
  <si>
    <t>0000002934645</t>
  </si>
  <si>
    <t>0000002891645</t>
  </si>
  <si>
    <t>0000000597645</t>
  </si>
  <si>
    <t>0000002547645</t>
  </si>
  <si>
    <t>0000002686645</t>
  </si>
  <si>
    <t>0000002952645</t>
  </si>
  <si>
    <t>0000002854645</t>
  </si>
  <si>
    <t>0000002404645</t>
  </si>
  <si>
    <t>0000002908645</t>
  </si>
  <si>
    <t>МЕСНА ЗАЈЕДНИЦА НОВА МАЛА</t>
  </si>
  <si>
    <t>0000001973645</t>
  </si>
  <si>
    <t>МЕСНА ЗАЈЕДНИЦА 8. СЕПТЕМБАР</t>
  </si>
  <si>
    <t>0000002837645</t>
  </si>
  <si>
    <t>МЕСНА ЗАЈЕДНИЦА СЛАВОНИЈА</t>
  </si>
  <si>
    <t>0000002827645</t>
  </si>
  <si>
    <t>0000002524645</t>
  </si>
  <si>
    <t>0000002663645</t>
  </si>
  <si>
    <t>0000002776645</t>
  </si>
  <si>
    <t>0000002443645</t>
  </si>
  <si>
    <t>0000002597645</t>
  </si>
  <si>
    <t>0000002900645</t>
  </si>
  <si>
    <t>0000002733645</t>
  </si>
  <si>
    <t>0000002723645</t>
  </si>
  <si>
    <t>0000000224645</t>
  </si>
  <si>
    <t>0000002381645</t>
  </si>
  <si>
    <t>0000002651645</t>
  </si>
  <si>
    <t>0000001064645</t>
  </si>
  <si>
    <t>0000002513645</t>
  </si>
  <si>
    <t>0000002765645</t>
  </si>
  <si>
    <t>0000002785645</t>
  </si>
  <si>
    <t>0000002557645</t>
  </si>
  <si>
    <t>0000002430645</t>
  </si>
  <si>
    <t>0000000196645</t>
  </si>
  <si>
    <t>0000002179645</t>
  </si>
  <si>
    <t>0000002863645</t>
  </si>
  <si>
    <t>0000002501645</t>
  </si>
  <si>
    <t>0000000142645</t>
  </si>
  <si>
    <t>0000002960645</t>
  </si>
  <si>
    <t>0000000171645</t>
  </si>
  <si>
    <t>0000002078645</t>
  </si>
  <si>
    <t>0000002468645</t>
  </si>
  <si>
    <t>0000002456645</t>
  </si>
  <si>
    <t>0000002991645</t>
  </si>
  <si>
    <t>0000002998645</t>
  </si>
  <si>
    <t>МЕСНА ЗАЈЕДНИЦА НОВА БОЛНИЦА</t>
  </si>
  <si>
    <t>0000003006645</t>
  </si>
  <si>
    <t>0000004210645</t>
  </si>
  <si>
    <t>0000004164645</t>
  </si>
  <si>
    <t>ГРАД ПИРОТ - СКУПШТИНА ГРАДА</t>
  </si>
  <si>
    <t>ГРАД ПИРОТ - ГРАДОНАЧЕЛНИК</t>
  </si>
  <si>
    <t>ГРАД ПИРОТ - ГРАДСКО ВЕЋЕ</t>
  </si>
  <si>
    <t>96563</t>
  </si>
  <si>
    <t>0000000417621</t>
  </si>
  <si>
    <t>0000000720661</t>
  </si>
  <si>
    <t>ШКОЛА ЗА ОСНОВНО И СРЕДЊЕ ОБРАЗОВАЊЕ МЛАДОСТ</t>
  </si>
  <si>
    <t>0000000603660</t>
  </si>
  <si>
    <t>ОСНОВНА ШКОЛА ВУК КАРАЏИЋ ПИРОТ</t>
  </si>
  <si>
    <t>0000000034660</t>
  </si>
  <si>
    <t>ОСНОВНА ШКОЛА СВЕТИ САВА ПИРОТ</t>
  </si>
  <si>
    <t>0000000047660</t>
  </si>
  <si>
    <t>0000000512660</t>
  </si>
  <si>
    <t>ОСНОВНА ШКОЛА 8. СЕПТЕМБАР</t>
  </si>
  <si>
    <t>0000000319660</t>
  </si>
  <si>
    <t>ОСНОВНА МУЗИЧКА ШКОЛА ДР ДРАГУТИН ГОСТУШКИ</t>
  </si>
  <si>
    <t>0000002039660</t>
  </si>
  <si>
    <t>0000000805660</t>
  </si>
  <si>
    <t>0000000246660</t>
  </si>
  <si>
    <t>0000000107660</t>
  </si>
  <si>
    <t>0000000075660</t>
  </si>
  <si>
    <t>МЛЕКАРСКА ШКОЛА СА ДОМОМ УЧЕНИКА ДР ОБРЕН  ПЕЈИЋ</t>
  </si>
  <si>
    <t>0000000090660</t>
  </si>
  <si>
    <t>0000000624660</t>
  </si>
  <si>
    <t>0000000975621</t>
  </si>
  <si>
    <t>0000001007621</t>
  </si>
  <si>
    <t>0000001133621</t>
  </si>
  <si>
    <t>0000001105621</t>
  </si>
  <si>
    <t>0000001066621</t>
  </si>
  <si>
    <t>0000000011650</t>
  </si>
  <si>
    <t>0000000106661</t>
  </si>
  <si>
    <t>0000000168661</t>
  </si>
  <si>
    <t>0000000832661</t>
  </si>
  <si>
    <t>0000000833661</t>
  </si>
  <si>
    <t>0000000005652</t>
  </si>
  <si>
    <t>0000000032654</t>
  </si>
  <si>
    <t>0000000064640</t>
  </si>
  <si>
    <t>0000000080664</t>
  </si>
  <si>
    <t>0000000845645</t>
  </si>
  <si>
    <t>0000001086645</t>
  </si>
  <si>
    <t>0000000278645</t>
  </si>
  <si>
    <t>0000000487645</t>
  </si>
  <si>
    <t>0000000409645</t>
  </si>
  <si>
    <t>0000000461645</t>
  </si>
  <si>
    <t>0000001232645</t>
  </si>
  <si>
    <t>0000001380645</t>
  </si>
  <si>
    <t>0000001818645</t>
  </si>
  <si>
    <t>0000001503645</t>
  </si>
  <si>
    <t>0000001690645</t>
  </si>
  <si>
    <t>0000002968645</t>
  </si>
  <si>
    <t>0000000099661</t>
  </si>
  <si>
    <t>0000001543645</t>
  </si>
  <si>
    <t>0000001337645</t>
  </si>
  <si>
    <t>0000001212645</t>
  </si>
  <si>
    <t>0000001150645</t>
  </si>
  <si>
    <t>0000000676645</t>
  </si>
  <si>
    <t>0000000434645</t>
  </si>
  <si>
    <t>0000001422645</t>
  </si>
  <si>
    <t>0000001463645</t>
  </si>
  <si>
    <t>0000000250645</t>
  </si>
  <si>
    <t>0000000331645</t>
  </si>
  <si>
    <t>0000001172645</t>
  </si>
  <si>
    <t>0000001891645</t>
  </si>
  <si>
    <t>0000000357645</t>
  </si>
  <si>
    <t>0000000512645</t>
  </si>
  <si>
    <t>0000001772645</t>
  </si>
  <si>
    <t>0000000061645</t>
  </si>
  <si>
    <t>0000001358645</t>
  </si>
  <si>
    <t>0000001296645</t>
  </si>
  <si>
    <t>0000000541645</t>
  </si>
  <si>
    <t>0000001255645</t>
  </si>
  <si>
    <t>0000001863645</t>
  </si>
  <si>
    <t>0000001561645</t>
  </si>
  <si>
    <t>0000001833645</t>
  </si>
  <si>
    <t>0000001190645</t>
  </si>
  <si>
    <t>0000001316645</t>
  </si>
  <si>
    <t>0000001402645</t>
  </si>
  <si>
    <t>0000000936645</t>
  </si>
  <si>
    <t>0000001902645</t>
  </si>
  <si>
    <t>0000001443645</t>
  </si>
  <si>
    <t>0000001580645</t>
  </si>
  <si>
    <t>0000001523645</t>
  </si>
  <si>
    <t>0000001672645</t>
  </si>
  <si>
    <t>0000001635645</t>
  </si>
  <si>
    <t>0000000304645</t>
  </si>
  <si>
    <t>0000001788645</t>
  </si>
  <si>
    <t>0000001600645</t>
  </si>
  <si>
    <t>0000001276645</t>
  </si>
  <si>
    <t>0000001484645</t>
  </si>
  <si>
    <t>0000001877645</t>
  </si>
  <si>
    <t>0000001653645</t>
  </si>
  <si>
    <t>0000001741645</t>
  </si>
  <si>
    <t>0000000567641</t>
  </si>
  <si>
    <t>0000000194664</t>
  </si>
  <si>
    <t>0000001139664</t>
  </si>
  <si>
    <t>0000000726641</t>
  </si>
  <si>
    <t>0000000724661</t>
  </si>
  <si>
    <t>ОСНОВНА ШКОЛА СВЕТОЗАР МАРКОВИЋ ЉУБЕРАЂА</t>
  </si>
  <si>
    <t>0000000449660</t>
  </si>
  <si>
    <t>ОСНОВНА ШКОЛА БРАТСТВО ЗВОНЦЕ</t>
  </si>
  <si>
    <t>0000000462660</t>
  </si>
  <si>
    <t>0000000421660</t>
  </si>
  <si>
    <t>ОСНОВНА ШКОЛА МЛАДОСТ ВЕЛИКО БОЊИНЦЕ</t>
  </si>
  <si>
    <t>0000000440660</t>
  </si>
  <si>
    <t>ОСНОВНА ШКОЛА СА ДОМОМ УЧЕНИКА ДОБРИНКА БОГДАНОВИЋ СТРЕЛАЦ</t>
  </si>
  <si>
    <t>0000000430660</t>
  </si>
  <si>
    <t>0000000474660</t>
  </si>
  <si>
    <t>0000000745660</t>
  </si>
  <si>
    <t>ДОМ ЗДРАВЉА ДР ЈОВАН РИСТИЋ</t>
  </si>
  <si>
    <t>0000000751661</t>
  </si>
  <si>
    <t>ОПШТИНА ДИМИТРОВГРАД - БУЏЕТ</t>
  </si>
  <si>
    <t>0000000035640</t>
  </si>
  <si>
    <t>0000000871664</t>
  </si>
  <si>
    <t>ПРЕДШКОЛСКА УСТАНОВА 8. СЕПТЕМБАР</t>
  </si>
  <si>
    <t>0000000072661</t>
  </si>
  <si>
    <t>0000000081664</t>
  </si>
  <si>
    <t>0000000570645</t>
  </si>
  <si>
    <t>0000000820645</t>
  </si>
  <si>
    <t>0000000959645</t>
  </si>
  <si>
    <t>0000000699645</t>
  </si>
  <si>
    <t>0000001129645</t>
  </si>
  <si>
    <t>0000000723645</t>
  </si>
  <si>
    <t>0000001108645</t>
  </si>
  <si>
    <t>0000000117645</t>
  </si>
  <si>
    <t>0000002209645</t>
  </si>
  <si>
    <t>0000002194645</t>
  </si>
  <si>
    <t>0000002976645</t>
  </si>
  <si>
    <t>0000000980645</t>
  </si>
  <si>
    <t>0000002048645</t>
  </si>
  <si>
    <t>0000002164645</t>
  </si>
  <si>
    <t>0000002269645</t>
  </si>
  <si>
    <t>0000000748645</t>
  </si>
  <si>
    <t>0000001725645</t>
  </si>
  <si>
    <t>0000000649645</t>
  </si>
  <si>
    <t>0000000893645</t>
  </si>
  <si>
    <t>0000001917645</t>
  </si>
  <si>
    <t>0000000916645</t>
  </si>
  <si>
    <t>0000000773645</t>
  </si>
  <si>
    <t>МЕСНА ЗАЈЕДНИЦА ЛУКАВИЦА 1 ЛУКАВИЦА</t>
  </si>
  <si>
    <t>0000001847645</t>
  </si>
  <si>
    <t>0000001023645</t>
  </si>
  <si>
    <t>0000001001645</t>
  </si>
  <si>
    <t>0000002119645</t>
  </si>
  <si>
    <t>0000001618645</t>
  </si>
  <si>
    <t>0000000868645</t>
  </si>
  <si>
    <t>МЕСНА ЗАЈЕДНИЦА БЕЛЕШ ЛУКАВИЦА</t>
  </si>
  <si>
    <t>0000002001645</t>
  </si>
  <si>
    <t>0000001043645</t>
  </si>
  <si>
    <t>0000002224645</t>
  </si>
  <si>
    <t>0000001804645</t>
  </si>
  <si>
    <t>0000002134645</t>
  </si>
  <si>
    <t>0000002254645</t>
  </si>
  <si>
    <t>0000001757645</t>
  </si>
  <si>
    <t>0000000623645</t>
  </si>
  <si>
    <t>0000000797645</t>
  </si>
  <si>
    <t>0000002149645</t>
  </si>
  <si>
    <t>0000002105645</t>
  </si>
  <si>
    <t>0000002239645</t>
  </si>
  <si>
    <t>0000002984645</t>
  </si>
  <si>
    <t>0000001709645</t>
  </si>
  <si>
    <t>НАРОДНА БИБЛИОТЕКАДЕТКО ПЕТРОВ ДИМИТРОВГРАД</t>
  </si>
  <si>
    <t>0000000185664</t>
  </si>
  <si>
    <t>0000000580644</t>
  </si>
  <si>
    <t>УСТАНОВА ЗА СПОРТ И ТУРИЗАМ СПОРТСКО ТУРИСТИЧКИ ЦЕНТАР ЦАРИБРОД ДИМИТРОВГРАД</t>
  </si>
  <si>
    <t>0000001179664</t>
  </si>
  <si>
    <t>60926</t>
  </si>
  <si>
    <t>17894773</t>
  </si>
  <si>
    <t>109733717</t>
  </si>
  <si>
    <t>0000000946664</t>
  </si>
  <si>
    <t>ЈАВНО ПРЕДУЗЕЋЕ СПОРТСКО ТУРИСТИЧКИ ЦЕНТАР ДИМИТРОВГРАД</t>
  </si>
  <si>
    <t>0000001065664</t>
  </si>
  <si>
    <t>ЈАВНО ПРЕДУЗЕЋЕ ДИРЕКЦИЈА ЗА ИЗГРАДЊУ И УРБАНИЗАМ ОПШТИНЕ ДИМИТРОВГРАД ДИМИТРОВГРАД - У ЛИКВИДАЦИЈИ</t>
  </si>
  <si>
    <t>0000000775641</t>
  </si>
  <si>
    <t>60485</t>
  </si>
  <si>
    <t>60486</t>
  </si>
  <si>
    <t>60487</t>
  </si>
  <si>
    <t>0000000101661</t>
  </si>
  <si>
    <t>0000000723661</t>
  </si>
  <si>
    <t>ОСНОВНА ШКОЛА ХРИСТО БОТЕВ</t>
  </si>
  <si>
    <t>0000000358660</t>
  </si>
  <si>
    <t>ГИМНАЗИЈА СВЕТИ КИРИЛО И МЕТОДИЈЕ</t>
  </si>
  <si>
    <t>0000000346660</t>
  </si>
  <si>
    <t>0000001170621</t>
  </si>
  <si>
    <t>0000000743661</t>
  </si>
  <si>
    <t>0000000161640</t>
  </si>
  <si>
    <t>ОПШТИНА БЕЛА ПАЛАНКА - ОПШТИНСКА УПРАВА</t>
  </si>
  <si>
    <t>0000003426645</t>
  </si>
  <si>
    <t>0000003510645</t>
  </si>
  <si>
    <t>0000003533645</t>
  </si>
  <si>
    <t>0000003464645</t>
  </si>
  <si>
    <t>0000003498645</t>
  </si>
  <si>
    <t>ПРЕДШКОЛСКА УСТАНОВА ДРАГИЦА ЛАЛОВИЋ</t>
  </si>
  <si>
    <t>0000000588661</t>
  </si>
  <si>
    <t>0000003514645</t>
  </si>
  <si>
    <t>0000003456645</t>
  </si>
  <si>
    <t>0000003504645</t>
  </si>
  <si>
    <t>0000003516645</t>
  </si>
  <si>
    <t>0000003478645</t>
  </si>
  <si>
    <t>0000003449645</t>
  </si>
  <si>
    <t>0000003522645</t>
  </si>
  <si>
    <t>0000003442645</t>
  </si>
  <si>
    <t>0000003473645</t>
  </si>
  <si>
    <t>0000003454645</t>
  </si>
  <si>
    <t>0000003513645</t>
  </si>
  <si>
    <t>0000003546645</t>
  </si>
  <si>
    <t>0000003476645</t>
  </si>
  <si>
    <t>0000003481645</t>
  </si>
  <si>
    <t>0000003535645</t>
  </si>
  <si>
    <t>0000003490645</t>
  </si>
  <si>
    <t>0000003466645</t>
  </si>
  <si>
    <t>0000003440645</t>
  </si>
  <si>
    <t>0000003507645</t>
  </si>
  <si>
    <t>0000003502645</t>
  </si>
  <si>
    <t>0000003469645</t>
  </si>
  <si>
    <t>0000003460645</t>
  </si>
  <si>
    <t>0000003488645</t>
  </si>
  <si>
    <t>0000003527645</t>
  </si>
  <si>
    <t>0000003483645</t>
  </si>
  <si>
    <t>0000003530645</t>
  </si>
  <si>
    <t>0000003492645</t>
  </si>
  <si>
    <t>0000003486645</t>
  </si>
  <si>
    <t>0000003433645</t>
  </si>
  <si>
    <t>0000000557664</t>
  </si>
  <si>
    <t>ЈАВНО ПРЕДУЗЕЋЕ ДИРЕКЦИЈА ЗА ИЗГРАДЊУ ОПШТИНЕ БЕЛА ПАЛАНКА</t>
  </si>
  <si>
    <t>0000000489641</t>
  </si>
  <si>
    <t>0000003548645</t>
  </si>
  <si>
    <t>0000000684641</t>
  </si>
  <si>
    <t>0000001141664</t>
  </si>
  <si>
    <t>0000000739641</t>
  </si>
  <si>
    <t>ОПШТИНА БЕЛА ПАЛАНКА - СКУПШТНА ОПШТИНЕ</t>
  </si>
  <si>
    <t>ОПШТИНА БЕЛА ПАЛАНКА - ПРЕДСЕДНИК ОПШТИНЕ</t>
  </si>
  <si>
    <t>ОПШТИНА БЕЛА ПАЛАНКА - ОПШТИНСКО ВЕЋЕ</t>
  </si>
  <si>
    <t>ЦЕНТАР ЗА СОЦИЈАЛНИ РАД БРАНКО МИЛОВАНОВИЋ-ЦИГА БЕЛА ПАЛАНКА</t>
  </si>
  <si>
    <t>0000000589661</t>
  </si>
  <si>
    <t>ОСНОВНА ШКОЛА ЉУПЧЕ ШПАНАЦ</t>
  </si>
  <si>
    <t>0000001777660</t>
  </si>
  <si>
    <t>ОСНОВНА ШКОЛА ЈОВАН АРАНЂЕЛОВИЋ ЦРВЕНКА РЕКА</t>
  </si>
  <si>
    <t>0000001779660</t>
  </si>
  <si>
    <t>СРЕДЊА ШКОЛА НИКЕТА РЕМЕЗИЈАНСКИ</t>
  </si>
  <si>
    <t>0000001780660</t>
  </si>
  <si>
    <t>ДОМ ЗДРАВЉА БЕЛА ПАЛАНКА</t>
  </si>
  <si>
    <t>0000000587661</t>
  </si>
  <si>
    <t>0000000036640</t>
  </si>
  <si>
    <t>0000000382664</t>
  </si>
  <si>
    <t>0000001472645</t>
  </si>
  <si>
    <t>0000002913645</t>
  </si>
  <si>
    <t>0000000023645</t>
  </si>
  <si>
    <t>0000000001645</t>
  </si>
  <si>
    <t>0000000103645</t>
  </si>
  <si>
    <t>0000000075645</t>
  </si>
  <si>
    <t>0000000291645</t>
  </si>
  <si>
    <t>0000000157645</t>
  </si>
  <si>
    <t>0000000132645</t>
  </si>
  <si>
    <t>0000001267645</t>
  </si>
  <si>
    <t>0000000184645</t>
  </si>
  <si>
    <t>0000000265645</t>
  </si>
  <si>
    <t>0000001139645</t>
  </si>
  <si>
    <t>0000001053645</t>
  </si>
  <si>
    <t>0000000049645</t>
  </si>
  <si>
    <t>0000000211645</t>
  </si>
  <si>
    <t>0000000948645</t>
  </si>
  <si>
    <t>БИБЛИОТЕКА СРБОЉУБ МИТИЋ</t>
  </si>
  <si>
    <t>0000000757664</t>
  </si>
  <si>
    <t>0000000239645</t>
  </si>
  <si>
    <t>0000002823645</t>
  </si>
  <si>
    <t>ПРЕДШКОЛСКА УСТАНОВА 14. ОКТОБАР</t>
  </si>
  <si>
    <t>0000000378661</t>
  </si>
  <si>
    <t>0000000532641</t>
  </si>
  <si>
    <t>0000001127664</t>
  </si>
  <si>
    <t>0000000631641</t>
  </si>
  <si>
    <t>0000000005640</t>
  </si>
  <si>
    <t>0000000395664</t>
  </si>
  <si>
    <t>0000000393664</t>
  </si>
  <si>
    <t>НАРОДНА БИБЛИОТЕКА ИЛИЈА М. ПЕТРОВИЋ</t>
  </si>
  <si>
    <t>0000000396664</t>
  </si>
  <si>
    <t>0000000422645</t>
  </si>
  <si>
    <t>0000000881645</t>
  </si>
  <si>
    <t>0000000981645</t>
  </si>
  <si>
    <t>0000000528645</t>
  </si>
  <si>
    <t>0000000397645</t>
  </si>
  <si>
    <t>0000000785645</t>
  </si>
  <si>
    <t>0000000714645</t>
  </si>
  <si>
    <t>0000001097645</t>
  </si>
  <si>
    <t>МЕСНА ЗАЈЕДНИЦА БРАЋА ВУЈОВИЋ</t>
  </si>
  <si>
    <t>0000000809645</t>
  </si>
  <si>
    <t>МЕСНА ЗАЈЕДНИЦА ЧАЧАЛИЦА</t>
  </si>
  <si>
    <t>0000000449645</t>
  </si>
  <si>
    <t>МЕСНА ЗАЈЕДНИЦА РАДНА МАЛА</t>
  </si>
  <si>
    <t>ПРЕДШКОЛСКА УСТАНОВА ЉУБИЦА ВРЕБАЛОВ</t>
  </si>
  <si>
    <t>0000000043661</t>
  </si>
  <si>
    <t>МЕСНА ЗАЈЕДНИЦА БУЛЕВАР</t>
  </si>
  <si>
    <t>0000000585645</t>
  </si>
  <si>
    <t>0000000557645</t>
  </si>
  <si>
    <t>0000000762645</t>
  </si>
  <si>
    <t>0000000612645</t>
  </si>
  <si>
    <t>МЕСНА ЗАЈЕДНИЦА БУРЈАН</t>
  </si>
  <si>
    <t>0000001075645</t>
  </si>
  <si>
    <t>МЕСНА ЗАЈЕДНИЦА ГОРЊА МАЛА</t>
  </si>
  <si>
    <t>0000000345645</t>
  </si>
  <si>
    <t>0000000690645</t>
  </si>
  <si>
    <t>0000000664645</t>
  </si>
  <si>
    <t>МЕСНА ЗАЈЕДНИЦА ДИМИТРИЈЕ ЛАЗАРЕВИЋ-ЋЕБА</t>
  </si>
  <si>
    <t>0000000319645</t>
  </si>
  <si>
    <t>0000000833645</t>
  </si>
  <si>
    <t>0000000638645</t>
  </si>
  <si>
    <t>МЕСНА ЗАЈЕДНИЦА ВАСА ПЕЛАГИЋ</t>
  </si>
  <si>
    <t>0000000537641</t>
  </si>
  <si>
    <t>0000000921664</t>
  </si>
  <si>
    <t>ГРАДСКИ ЖЕНСКИ ХОР БАРИЛИ</t>
  </si>
  <si>
    <t>0000000424664</t>
  </si>
  <si>
    <t>0000001108664</t>
  </si>
  <si>
    <t>0000000270641</t>
  </si>
  <si>
    <t>0000000444664</t>
  </si>
  <si>
    <t>ЈАВНА УСТАНОВА КУЛТУРНО СПОРТСКИ ЦЕНТАР ПОЖАРЕВАЦ</t>
  </si>
  <si>
    <t>0000000446664</t>
  </si>
  <si>
    <t>МЕСНА ЗАЈЕДНИЦА ЉУБИЧЕВО</t>
  </si>
  <si>
    <t>0000000227640</t>
  </si>
  <si>
    <t>0000000502645</t>
  </si>
  <si>
    <t>0000000737645</t>
  </si>
  <si>
    <t>0000000474645</t>
  </si>
  <si>
    <t>МЕСНА ЗАЈЕДНИЦА СЕЛО КОСТОЛАЦ КОСТОЛАЦ</t>
  </si>
  <si>
    <t>0000003025645</t>
  </si>
  <si>
    <t>0000001060664</t>
  </si>
  <si>
    <t>0000000706621</t>
  </si>
  <si>
    <t>0000000708621</t>
  </si>
  <si>
    <t>0000000686621</t>
  </si>
  <si>
    <t>0000000039661</t>
  </si>
  <si>
    <t>0000000394661</t>
  </si>
  <si>
    <t>0000000022660</t>
  </si>
  <si>
    <t>ОСНОВНА ШКОЛА МИЛИСАВ НИКОЛИЋ БОЖЕВАЦ</t>
  </si>
  <si>
    <t>0000000273660</t>
  </si>
  <si>
    <t>ОСНОВНА ШКОЛА МОША ПИЈАДЕ</t>
  </si>
  <si>
    <t>0000000285660</t>
  </si>
  <si>
    <t>ОСНОВНА ШКОЛА ДРАЖА МАРКОВИЋ-РОЂА СМОЉИНАЦ</t>
  </si>
  <si>
    <t>0000000108660</t>
  </si>
  <si>
    <t>ОСНОВНА ШКОЛА ЂУРА ЈАКШИЋ ТОПОНИЦА</t>
  </si>
  <si>
    <t>0000000120660</t>
  </si>
  <si>
    <t>0000000002660</t>
  </si>
  <si>
    <t>ОСНОВНА ШКОЛА ВУК КАРАЏИЋ ПОЖАРЕВАЦ</t>
  </si>
  <si>
    <t>0000000153660</t>
  </si>
  <si>
    <t>ОСНОВНА ШКОЛА СВЕТИ САВА ПОЖАРЕВАЦ</t>
  </si>
  <si>
    <t>0000000138660</t>
  </si>
  <si>
    <t>ОСНОВНА ШКОЛА БОЖИДАР ДИМИТРИЈЕВИЋ-КОЗИЦА БРАДАРАЦ</t>
  </si>
  <si>
    <t>0000000369660</t>
  </si>
  <si>
    <t>ОСНОВНА ШКОЛА ЈОВАН ЦВИЈИЋ КОСТОЛАЦ</t>
  </si>
  <si>
    <t>0000000170660</t>
  </si>
  <si>
    <t>ОСНОВНА И СРЕДЊА МУЗИЧКА ШКОЛА СТЕВАН МОКРАЊАЦ</t>
  </si>
  <si>
    <t>0000001222660</t>
  </si>
  <si>
    <t>0000001264660</t>
  </si>
  <si>
    <t>ОСНОВНА ШКОЛА МИЛОШ САВИЋ ЛУЧИЦА</t>
  </si>
  <si>
    <t>0000001341660</t>
  </si>
  <si>
    <t>ТЕХНИЧКА ШКОЛА СА ДОМОМ УЧЕНИКА НИКОЛА ТЕСЛА</t>
  </si>
  <si>
    <t>0000000063660</t>
  </si>
  <si>
    <t>ПОЉОПРИВРЕДНА ШКОЛА СА ДОМОМ УЧЕНИКА СОЊА МАРИНКОВИЋ ПОЖАРЕВАЦ</t>
  </si>
  <si>
    <t>0000000518660</t>
  </si>
  <si>
    <t>0000000035660</t>
  </si>
  <si>
    <t>0000000359660</t>
  </si>
  <si>
    <t>0000000629660</t>
  </si>
  <si>
    <t>ПОЛИТЕХНИЧКА ШКОЛА ПОЖАРЕВАЦ</t>
  </si>
  <si>
    <t>0000001273660</t>
  </si>
  <si>
    <t>0000002057660</t>
  </si>
  <si>
    <t>0000001180660</t>
  </si>
  <si>
    <t>0000000976621</t>
  </si>
  <si>
    <t>0000001008621</t>
  </si>
  <si>
    <t>0000001029621</t>
  </si>
  <si>
    <t>0000001134621</t>
  </si>
  <si>
    <t>0000001106621</t>
  </si>
  <si>
    <t>0000001147621</t>
  </si>
  <si>
    <t>0000000020650</t>
  </si>
  <si>
    <t>0000000053661</t>
  </si>
  <si>
    <t>АПОТЕКАРСКА УСТАНОВА ПОЖАРЕВАЦ</t>
  </si>
  <si>
    <t>0000000450661</t>
  </si>
  <si>
    <t>0000000824661</t>
  </si>
  <si>
    <t>0000000828661</t>
  </si>
  <si>
    <t>0000000842661</t>
  </si>
  <si>
    <t>0000000021652</t>
  </si>
  <si>
    <t>0000000011654</t>
  </si>
  <si>
    <t>0000000090640</t>
  </si>
  <si>
    <t>0000001680645</t>
  </si>
  <si>
    <t>0000001764645</t>
  </si>
  <si>
    <t>0000001748645</t>
  </si>
  <si>
    <t>МЕСНА ЗАЈЕДНИЦА САВРЕМЕНИ ДОМ</t>
  </si>
  <si>
    <t>0000001551645</t>
  </si>
  <si>
    <t>0000001951645</t>
  </si>
  <si>
    <t>0000002860645</t>
  </si>
  <si>
    <t>0000001716645</t>
  </si>
  <si>
    <t>0000001588645</t>
  </si>
  <si>
    <t>0000001607645</t>
  </si>
  <si>
    <t>0000001838645</t>
  </si>
  <si>
    <t>0000001868645</t>
  </si>
  <si>
    <t>0000001794645</t>
  </si>
  <si>
    <t>0000001936645</t>
  </si>
  <si>
    <t>0000001854645</t>
  </si>
  <si>
    <t>0000001897645</t>
  </si>
  <si>
    <t>0000001909645</t>
  </si>
  <si>
    <t>НАРОДНА БИБЛИОТЕКА ЂУРА ЈАКШИЋ</t>
  </si>
  <si>
    <t>0000000152664</t>
  </si>
  <si>
    <t>0000002869645</t>
  </si>
  <si>
    <t>0000002879645</t>
  </si>
  <si>
    <t>0000001569645</t>
  </si>
  <si>
    <t>0000001809645</t>
  </si>
  <si>
    <t>0000001661645</t>
  </si>
  <si>
    <t>0000001780645</t>
  </si>
  <si>
    <t>0000001732645</t>
  </si>
  <si>
    <t>0000002896645</t>
  </si>
  <si>
    <t>0000001698645</t>
  </si>
  <si>
    <t>0000001643645</t>
  </si>
  <si>
    <t>0000001884645</t>
  </si>
  <si>
    <t>0000002851645</t>
  </si>
  <si>
    <t>0000001625645</t>
  </si>
  <si>
    <t>0000002921645</t>
  </si>
  <si>
    <t>0000002930645</t>
  </si>
  <si>
    <t>0000002905645</t>
  </si>
  <si>
    <t>0000001922645</t>
  </si>
  <si>
    <t>ПРЕДШКОЛСКА УСТАНОВА ГАЛЕБ</t>
  </si>
  <si>
    <t>0000000357661</t>
  </si>
  <si>
    <t>0000001824645</t>
  </si>
  <si>
    <t>МЕСНА ЗАЈЕДНИЦА СТАМНИЧКА РЕКА СТАМНИЦА</t>
  </si>
  <si>
    <t>0000003032645</t>
  </si>
  <si>
    <t>ЈАВНО РАДИО ДИФУЗНО И ТВ ПРЕДУЗЕЋЕ ПЕТРОВАЦ НА МЛАВИ</t>
  </si>
  <si>
    <t>0000000362664</t>
  </si>
  <si>
    <t>0000000554641</t>
  </si>
  <si>
    <t>0000000436664</t>
  </si>
  <si>
    <t>0000000891664</t>
  </si>
  <si>
    <t>0000000537644</t>
  </si>
  <si>
    <t>0000001147664</t>
  </si>
  <si>
    <t>0000000680641</t>
  </si>
  <si>
    <t>СПОРТСКИ ЦЕНТАР ПЕТРОВАЦ НА МЛАВИ</t>
  </si>
  <si>
    <t>0000000966664</t>
  </si>
  <si>
    <t>0000000989664</t>
  </si>
  <si>
    <t>УСТАНОВА ЗА ОДРАСЛЕ И СТАРИЈЕ ГВОЗДЕН ЈОВАНЧИЋЕВИЋ ВЕЛИКИ ПОПОВАЦ</t>
  </si>
  <si>
    <t>0000000354661</t>
  </si>
  <si>
    <t>ДОМ ЗА ДЕЦУ И ЛИЦА ОМЕТЕНА У РАЗВОЈУ ДР НИКОЛА ШУМЕНКОВИЋ</t>
  </si>
  <si>
    <t>0000000352661</t>
  </si>
  <si>
    <t>0000000365661</t>
  </si>
  <si>
    <t>ОСНОВНА ШКОЛА БАТА БУЛИЋ</t>
  </si>
  <si>
    <t>0000000724660</t>
  </si>
  <si>
    <t>ОСНОВНА ШКОЛА ЈОВАН ШЕРБАНОВИЋ РАНОВАЦ</t>
  </si>
  <si>
    <t>0000000751660</t>
  </si>
  <si>
    <t>ОСНОВНА ШКОЛА СВЕТА МИХАЈЛОВИЋ БУРОВАЦ</t>
  </si>
  <si>
    <t>0000000770660</t>
  </si>
  <si>
    <t>ОСНОВНА ШКОЛА ПРОФЕСОР БРАНА ПАУНОВИЋ РАШАНАЦ</t>
  </si>
  <si>
    <t>0000000760660</t>
  </si>
  <si>
    <t>ОСНОВНА ШКОЛА ЖАРКО ЗРЕЊАНИН ВЕЛИКО ЛАОЛЕ</t>
  </si>
  <si>
    <t>0000000764660</t>
  </si>
  <si>
    <t>ОСНОВНА ШКОЛА БРАНКО РАДИЧЕВИЋ МЕЛНИЦА</t>
  </si>
  <si>
    <t>0000000738660</t>
  </si>
  <si>
    <t>ОСНОВНА ШКОЛА МИРОСЛАВ БУКУМИРОВИЋ-БУКУМ ШЕТОЊЕ</t>
  </si>
  <si>
    <t>0000000780660</t>
  </si>
  <si>
    <t>ОСНОВНА ШКОЛА ЂУРА ЈАКШИЋ ОРЕШКОВИЦА</t>
  </si>
  <si>
    <t>0000000746660</t>
  </si>
  <si>
    <t>СРЕДЊА ШКОЛА МЛАДОСТ</t>
  </si>
  <si>
    <t>0000000709660</t>
  </si>
  <si>
    <t>0000001180621</t>
  </si>
  <si>
    <t>0000001210621</t>
  </si>
  <si>
    <t>0000000859661</t>
  </si>
  <si>
    <t>0000000860661</t>
  </si>
  <si>
    <t>0000000108640</t>
  </si>
  <si>
    <t>0000002274645</t>
  </si>
  <si>
    <t>0000002939645</t>
  </si>
  <si>
    <t>0000002411645</t>
  </si>
  <si>
    <t>0000002508645</t>
  </si>
  <si>
    <t>0000002502645</t>
  </si>
  <si>
    <t>0000002485645</t>
  </si>
  <si>
    <t>0000001978645</t>
  </si>
  <si>
    <t>0000002374645</t>
  </si>
  <si>
    <t>0000001965645</t>
  </si>
  <si>
    <t>0000002530645</t>
  </si>
  <si>
    <t>0000001991645</t>
  </si>
  <si>
    <t>0000002948645</t>
  </si>
  <si>
    <t>0000002449645</t>
  </si>
  <si>
    <t>0000002287645</t>
  </si>
  <si>
    <t>0000002888645</t>
  </si>
  <si>
    <t>0000002350645</t>
  </si>
  <si>
    <t>0000002385645</t>
  </si>
  <si>
    <t>0000002956645</t>
  </si>
  <si>
    <t>0000002473645</t>
  </si>
  <si>
    <t>0000002435645</t>
  </si>
  <si>
    <t>0000000218664</t>
  </si>
  <si>
    <t>0000002461645</t>
  </si>
  <si>
    <t>0000002362645</t>
  </si>
  <si>
    <t>0000002397645</t>
  </si>
  <si>
    <t>0000002424645</t>
  </si>
  <si>
    <t>0000002518645</t>
  </si>
  <si>
    <t>ПРЕДШКОЛСКА УСТАНОВА МАЈСКИ ЦВЕТ</t>
  </si>
  <si>
    <t>0000000373661</t>
  </si>
  <si>
    <t>0000000535641</t>
  </si>
  <si>
    <t>ЈАВНА УСТАНОВА КУЛТУРНИ ЦЕНТАР ОПШТИНЕ ВЕЛИКО ГРАДИШТЕ</t>
  </si>
  <si>
    <t>0000000430664</t>
  </si>
  <si>
    <t>0000000675641</t>
  </si>
  <si>
    <t>0000001122664</t>
  </si>
  <si>
    <t>ЈАВНА УСТАНОВА СПОРТСКИ ЦЕНТАР ВЕЛИКО ГРАДИШТЕ</t>
  </si>
  <si>
    <t>0000000973664</t>
  </si>
  <si>
    <t>ЈАВНА УСТАНОВА НАРОДНИ МУЗЕЈ</t>
  </si>
  <si>
    <t>0000001062664</t>
  </si>
  <si>
    <t>0000000377661</t>
  </si>
  <si>
    <t>ОСНОВНА ШКОЛА МИША ЖИВАНОВИЋ СРЕДЊЕВО</t>
  </si>
  <si>
    <t>0000000919660</t>
  </si>
  <si>
    <t>0000000913660</t>
  </si>
  <si>
    <t>ОСНОВНА ШКОЛА ВУК КАРАЏИЋ МАЈИЛОВАЦ</t>
  </si>
  <si>
    <t>0000000932660</t>
  </si>
  <si>
    <t>0000000937660</t>
  </si>
  <si>
    <t>0000001166621</t>
  </si>
  <si>
    <t xml:space="preserve"> ВЕЛИКО ГРАДИШТЕ</t>
  </si>
  <si>
    <t>0000001209621</t>
  </si>
  <si>
    <t>0000000473661</t>
  </si>
  <si>
    <t>0000000130640</t>
  </si>
  <si>
    <t>МЕСНА ЗАЈЕДНИЦА ВУКОВАЦ ВУКОВАЦ</t>
  </si>
  <si>
    <t>0000002636645</t>
  </si>
  <si>
    <t>МЕСНА ЗАЈЕДНИЦА БИГАР СИГЕ</t>
  </si>
  <si>
    <t>0000002659645</t>
  </si>
  <si>
    <t>МЕСНА ЗАЈЕДНИЦА КРУПАЈА КРУПАЈА</t>
  </si>
  <si>
    <t>0000002670645</t>
  </si>
  <si>
    <t>МЕСНА ЗАЈЕДНИЦА ЈЕДИНСТВО ЛАЗНИЦА</t>
  </si>
  <si>
    <t>0000002573645</t>
  </si>
  <si>
    <t>МЕСНА ЗАЈЕДНИЦА БУДУЋНОСТ БЛИЗНАК</t>
  </si>
  <si>
    <t>0000002647645</t>
  </si>
  <si>
    <t>МЕСНА ЗАЈЕДНИЦА БУДУЋНОСТ ЈОШАНИЦА</t>
  </si>
  <si>
    <t>0000002583645</t>
  </si>
  <si>
    <t>0000002553645</t>
  </si>
  <si>
    <t>0000002603645</t>
  </si>
  <si>
    <t>0000002592645</t>
  </si>
  <si>
    <t>МЕСНА ЗАЈЕДНИЦА ГОРЊАК КРЕПОЉИН</t>
  </si>
  <si>
    <t>0000002563645</t>
  </si>
  <si>
    <t>МЕСНА ЗАЈЕДНИЦА МЛАВА РИБАРЕ</t>
  </si>
  <si>
    <t>0000002624645</t>
  </si>
  <si>
    <t>МЕСНА ЗАЈЕДНИЦА ПОБЕДА ОСАНИЦА</t>
  </si>
  <si>
    <t>0000002542645</t>
  </si>
  <si>
    <t>МЕСНА ЗАЈЕДНИЦА ВРЕЛО МИЛАНОВАЦ</t>
  </si>
  <si>
    <t>0000002681645</t>
  </si>
  <si>
    <t>МЕСНА ЗАЈЕДНИЦА ПИОНИР ИЗВАРИЦА</t>
  </si>
  <si>
    <t>0000002615645</t>
  </si>
  <si>
    <t>0000003039645</t>
  </si>
  <si>
    <t>0000000398661</t>
  </si>
  <si>
    <t>КУЛТУРНО ПРОСВЕТНИ ЦЕНТАР ЈОВАН ШЕРБАНОВИЋ</t>
  </si>
  <si>
    <t>0000000338664</t>
  </si>
  <si>
    <t>0000000533641</t>
  </si>
  <si>
    <t>0000000531641</t>
  </si>
  <si>
    <t>ТУРИСТИЧКА ОРГАНИЗАЦИЈА ОПШТИНЕ ЖАГУБИЦА</t>
  </si>
  <si>
    <t>0000001172664</t>
  </si>
  <si>
    <t>99642</t>
  </si>
  <si>
    <t>17891553</t>
  </si>
  <si>
    <t>109597257</t>
  </si>
  <si>
    <t>ЗАВИЧАЈНИ МУЗЕЈ ХОМОЉА ЖАГУБИЦА</t>
  </si>
  <si>
    <t>0000001193664</t>
  </si>
  <si>
    <t>61920</t>
  </si>
  <si>
    <t>17897608</t>
  </si>
  <si>
    <t>109834275</t>
  </si>
  <si>
    <t>ОСНОВНА ШКОЛА ЈОВАН ШЕРБАНОВИЋ КРЕПОЉИН</t>
  </si>
  <si>
    <t>0000000980660</t>
  </si>
  <si>
    <t>0000000975660</t>
  </si>
  <si>
    <t>ОСНОВНА ШКОЛА ЈОВАН ШЕРБАНОВИЋ ЛАЗНИЦА</t>
  </si>
  <si>
    <t>0000000977660</t>
  </si>
  <si>
    <t>ТЕХНИЧКА ШКОЛА ЖАГУБИЦА</t>
  </si>
  <si>
    <t>0000001237660</t>
  </si>
  <si>
    <t>0000000474661</t>
  </si>
  <si>
    <t>0000000136640</t>
  </si>
  <si>
    <t>0000002691645</t>
  </si>
  <si>
    <t>0000002781645</t>
  </si>
  <si>
    <t>0000002965645</t>
  </si>
  <si>
    <t>0000002772645</t>
  </si>
  <si>
    <t>0000002761645</t>
  </si>
  <si>
    <t>0000002802645</t>
  </si>
  <si>
    <t>0000002700645</t>
  </si>
  <si>
    <t>0000002719645</t>
  </si>
  <si>
    <t>0000002813645</t>
  </si>
  <si>
    <t>0000002739645</t>
  </si>
  <si>
    <t>0000002981645</t>
  </si>
  <si>
    <t>0000002730645</t>
  </si>
  <si>
    <t>0000002709645</t>
  </si>
  <si>
    <t>0000002833645</t>
  </si>
  <si>
    <t>0000002791645</t>
  </si>
  <si>
    <t>0000003003645</t>
  </si>
  <si>
    <t>0000002995645</t>
  </si>
  <si>
    <t>0000003051645</t>
  </si>
  <si>
    <t>0000003017645</t>
  </si>
  <si>
    <t>0000002973645</t>
  </si>
  <si>
    <t>0000002752645</t>
  </si>
  <si>
    <t>0000000383661</t>
  </si>
  <si>
    <t>0000003058645</t>
  </si>
  <si>
    <t>БИБЛИОТЕКА НИКОЛА СИКИМИЋ-МАКСИМ</t>
  </si>
  <si>
    <t>0000000416664</t>
  </si>
  <si>
    <t>0000000534641</t>
  </si>
  <si>
    <t>0000000398644</t>
  </si>
  <si>
    <t>ЦЕНТАР ЗА КУЛТУРУ ВЕЉКО ДУГОШЕВИЋ</t>
  </si>
  <si>
    <t>0000000312664</t>
  </si>
  <si>
    <t>ТУРИСТИЧКА ОРГАНИЗАЦИЈА КУЧЕВО КУЧЕВО</t>
  </si>
  <si>
    <t>0000000271641</t>
  </si>
  <si>
    <t>0000001128664</t>
  </si>
  <si>
    <t>0000000371661</t>
  </si>
  <si>
    <t>ОСНОВНА ШКОЛА ЖИВОЈИН-ЖИКА ПОПОВИЋ РАБРОВО</t>
  </si>
  <si>
    <t>0000000997660</t>
  </si>
  <si>
    <t>ОСНОВНА ШКОЛА УГРИН БРАНКОВИЋ</t>
  </si>
  <si>
    <t>0000000994660</t>
  </si>
  <si>
    <t>ОСНОВНА ШКОЛА СЛОБОДАН ЈОВИЋ ВОЛУЈА</t>
  </si>
  <si>
    <t>0000001022660</t>
  </si>
  <si>
    <t>ОСНОВНА ШКОЛА ВЕЉКО ДУГОШЕВИЋ ТУРИЈА</t>
  </si>
  <si>
    <t>0000001349660</t>
  </si>
  <si>
    <t>0000001160660</t>
  </si>
  <si>
    <t>0000000821661</t>
  </si>
  <si>
    <t>0000000122640</t>
  </si>
  <si>
    <t>0000002200645</t>
  </si>
  <si>
    <t>0000002007645</t>
  </si>
  <si>
    <t>0000002023645</t>
  </si>
  <si>
    <t>0000002171645</t>
  </si>
  <si>
    <t>0000002214645</t>
  </si>
  <si>
    <t>НАРОДНА БИБЛИОТЕКА ВЕЉКО ДУГОШЕВИЋ</t>
  </si>
  <si>
    <t>0000000210664</t>
  </si>
  <si>
    <t>0000002069645</t>
  </si>
  <si>
    <t>0000002141645</t>
  </si>
  <si>
    <t>0000002083645</t>
  </si>
  <si>
    <t>0000002260645</t>
  </si>
  <si>
    <t>0000002038645</t>
  </si>
  <si>
    <t>0000002326645</t>
  </si>
  <si>
    <t>0000002312645</t>
  </si>
  <si>
    <t>0000002185645</t>
  </si>
  <si>
    <t>0000002126645</t>
  </si>
  <si>
    <t>0000002054645</t>
  </si>
  <si>
    <t>0000002244645</t>
  </si>
  <si>
    <t>0000002229645</t>
  </si>
  <si>
    <t>0000002299645</t>
  </si>
  <si>
    <t>0000002156645</t>
  </si>
  <si>
    <t>0000002842645</t>
  </si>
  <si>
    <t>0000002338645</t>
  </si>
  <si>
    <t>0000002112645</t>
  </si>
  <si>
    <t>0000002097645</t>
  </si>
  <si>
    <t>ПРЕДШКОЛСКА УСТАНОВА ЛАСТА</t>
  </si>
  <si>
    <t>0000000476661</t>
  </si>
  <si>
    <t>0000000517641</t>
  </si>
  <si>
    <t>0000003067645</t>
  </si>
  <si>
    <t>0000000269641</t>
  </si>
  <si>
    <t>0000001125664</t>
  </si>
  <si>
    <t>0000000923660</t>
  </si>
  <si>
    <t>ОСНОВНА ШКОЛА ВЕЉКО ДУГОШЕВИЋ БРАНИЧЕВО</t>
  </si>
  <si>
    <t>0000000928660</t>
  </si>
  <si>
    <t>0000000815661</t>
  </si>
  <si>
    <t>0000000065640</t>
  </si>
  <si>
    <t>НАРОДНА БИБЛИОТЕКА ПРОФЕСОР ДР АЛЕКСАНДАР ИВИЋ</t>
  </si>
  <si>
    <t>0000000381664</t>
  </si>
  <si>
    <t>0000001413645</t>
  </si>
  <si>
    <t>0000001433645</t>
  </si>
  <si>
    <t>0000001011645</t>
  </si>
  <si>
    <t>0000003044645</t>
  </si>
  <si>
    <t>0000001512645</t>
  </si>
  <si>
    <t>0000001328645</t>
  </si>
  <si>
    <t>0000001182645</t>
  </si>
  <si>
    <t>0000001531645</t>
  </si>
  <si>
    <t>0000001370645</t>
  </si>
  <si>
    <t>0000001287645</t>
  </si>
  <si>
    <t>0000001307645</t>
  </si>
  <si>
    <t>0000001453645</t>
  </si>
  <si>
    <t>0000001349645</t>
  </si>
  <si>
    <t>0000001492645</t>
  </si>
  <si>
    <t>0000001391645</t>
  </si>
  <si>
    <t>ПРЕДШКОЛСКА УСТАНОВА МОРАВСКИ ЦВЕТ</t>
  </si>
  <si>
    <t>0000000479661</t>
  </si>
  <si>
    <t>0000000545641</t>
  </si>
  <si>
    <t>ЦЕНТАР ЗА КУЛТУРУ ВОЈИСЛАВ ИЛИЋ МЛАЂИ ЖАБАРИ</t>
  </si>
  <si>
    <t>0000000448664</t>
  </si>
  <si>
    <t>МЕСНА ЗАЈЕДНИЦА ТОЧКА ВЛАШКИ ДО</t>
  </si>
  <si>
    <t>0000003981645</t>
  </si>
  <si>
    <t>0000004008645</t>
  </si>
  <si>
    <t>0000001130664</t>
  </si>
  <si>
    <t>0000000695641</t>
  </si>
  <si>
    <t>0000000602644</t>
  </si>
  <si>
    <t>0000000435661</t>
  </si>
  <si>
    <t>ОСНОВНА ШКОЛА ХЕРОЈ РОСА ТРИФУНОВИЋ АЛЕКСАНДРОВАЦ</t>
  </si>
  <si>
    <t>0000000655660</t>
  </si>
  <si>
    <t>ОСНОВНА ШКОЛА ДУДЕ ЈОВИЋ</t>
  </si>
  <si>
    <t>0000000641660</t>
  </si>
  <si>
    <t>0000000741661</t>
  </si>
  <si>
    <t>ОПШТИНА ПРИЈЕПОЉЕ - БУЏЕТ</t>
  </si>
  <si>
    <t>0000000006640</t>
  </si>
  <si>
    <t>ОПШТИНА ПРИЈЕПОЉЕ - ОПШТИНСКА УПРАВА</t>
  </si>
  <si>
    <t>ПРЕДШКОЛСКА  УСТАНОВА МИША ЦВИЈОВИЋ</t>
  </si>
  <si>
    <t>0000000008661</t>
  </si>
  <si>
    <t>0000000089645</t>
  </si>
  <si>
    <t>0000000462645</t>
  </si>
  <si>
    <t>0000000062645</t>
  </si>
  <si>
    <t>0000001173645</t>
  </si>
  <si>
    <t>0000000118645</t>
  </si>
  <si>
    <t>0000000435645</t>
  </si>
  <si>
    <t>0000000513645</t>
  </si>
  <si>
    <t>0000000571645</t>
  </si>
  <si>
    <t>0000000488645</t>
  </si>
  <si>
    <t>0000000197645</t>
  </si>
  <si>
    <t>0000001087645</t>
  </si>
  <si>
    <t>0000000024664</t>
  </si>
  <si>
    <t>0000000279645</t>
  </si>
  <si>
    <t>0000000384645</t>
  </si>
  <si>
    <t>0000000036645</t>
  </si>
  <si>
    <t>0000000542645</t>
  </si>
  <si>
    <t>0000000332645</t>
  </si>
  <si>
    <t>0000001256645</t>
  </si>
  <si>
    <t>0000001233645</t>
  </si>
  <si>
    <t>0000001277645</t>
  </si>
  <si>
    <t>0000000139664</t>
  </si>
  <si>
    <t>0000001297645</t>
  </si>
  <si>
    <t>0000000358645</t>
  </si>
  <si>
    <t>0000000624645</t>
  </si>
  <si>
    <t>0000000305645</t>
  </si>
  <si>
    <t>0000000143645</t>
  </si>
  <si>
    <t>0000000172645</t>
  </si>
  <si>
    <t>0000000410645</t>
  </si>
  <si>
    <t>0000000225645</t>
  </si>
  <si>
    <t>0000000598645</t>
  </si>
  <si>
    <t>0000001381645</t>
  </si>
  <si>
    <t>0000000154664</t>
  </si>
  <si>
    <t>0000001403645</t>
  </si>
  <si>
    <t>ЈАВНО ПРЕДУЗЕЋЕ  ДИРЕКЦИЈА ЗА ИЗГРАДЊУ ПРИЈЕПОЉЕ</t>
  </si>
  <si>
    <t>0000000459641</t>
  </si>
  <si>
    <t>0000001142664</t>
  </si>
  <si>
    <t>0000000956621</t>
  </si>
  <si>
    <t>ЦЕНТАР ЗА СОЦИЈАЛНИ РАД ПРИЈЕПОЉЕ</t>
  </si>
  <si>
    <t>0000000089661</t>
  </si>
  <si>
    <t>ОСНОВНА ШКОЛА МИЛОСАВ СТИКОВИЋ</t>
  </si>
  <si>
    <t>0000000572660</t>
  </si>
  <si>
    <t>0000000185660</t>
  </si>
  <si>
    <t>ОСНОВНА ШКОЛА ДУШАН ТОМАШЕВИЋ-ЋИРКО</t>
  </si>
  <si>
    <t>0000000048660</t>
  </si>
  <si>
    <t>ОСНОВНА ШКОЛА 10. ОКТОБАР ДОЊЕ БАБИНЕ</t>
  </si>
  <si>
    <t>0000000036660</t>
  </si>
  <si>
    <t>ОСНОВНА ШКОЛА БОШКО БУХА ИВАЊЕ</t>
  </si>
  <si>
    <t>0000000091660</t>
  </si>
  <si>
    <t>ОСНОВНА ШКОЛА ВЛАДИМИР ПЕРИЋ-ВАЛТЕР</t>
  </si>
  <si>
    <t>0000000023660</t>
  </si>
  <si>
    <t>ОСНОВНА ШКОЛА МИХАИЛО БАКОВИЋ</t>
  </si>
  <si>
    <t>0000000139660</t>
  </si>
  <si>
    <t>ОСНОВНА ШКОЛА СВЕТИ САВА ПРИЈЕПОЉЕ</t>
  </si>
  <si>
    <t>0000000686660</t>
  </si>
  <si>
    <t>0000000856660</t>
  </si>
  <si>
    <t>0000000698660</t>
  </si>
  <si>
    <t>0000000693660</t>
  </si>
  <si>
    <t>0000000761660</t>
  </si>
  <si>
    <t>0000001010621</t>
  </si>
  <si>
    <t>0000001108621</t>
  </si>
  <si>
    <t>0000001069621</t>
  </si>
  <si>
    <t>0000000875661</t>
  </si>
  <si>
    <t>0000000038654</t>
  </si>
  <si>
    <t>0000000037640</t>
  </si>
  <si>
    <t>0000000677645</t>
  </si>
  <si>
    <t>0000000724645</t>
  </si>
  <si>
    <t>0000000650645</t>
  </si>
  <si>
    <t>0000000749645</t>
  </si>
  <si>
    <t>ДОМ КУЛТУРЕ ЈОВАН ТОМИЋ</t>
  </si>
  <si>
    <t>0000000087664</t>
  </si>
  <si>
    <t>0000000700645</t>
  </si>
  <si>
    <t>0000001109645</t>
  </si>
  <si>
    <t>0000000774645</t>
  </si>
  <si>
    <t>0000000251645</t>
  </si>
  <si>
    <t>0000001130645</t>
  </si>
  <si>
    <t>0000001191645</t>
  </si>
  <si>
    <t>0000001338645</t>
  </si>
  <si>
    <t>ПРЕДШКОЛСКА УСТАНОВА ПАША И НАТАША</t>
  </si>
  <si>
    <t>0000000091661</t>
  </si>
  <si>
    <t>0000001359645</t>
  </si>
  <si>
    <t>0000000321644</t>
  </si>
  <si>
    <t>0000001423645</t>
  </si>
  <si>
    <t>ДИРЕКЦИЈА ЗА ГРАЂЕВИНСКО ЗЕМЉИШТЕ И ИЗГРАДЊУ ОПШТИНЕ НОВА ВАРОШ НОВА ВАРОШ</t>
  </si>
  <si>
    <t>0000000470641</t>
  </si>
  <si>
    <t>БИБЛИОТЕКА ЈОВАН ТОМИЋ</t>
  </si>
  <si>
    <t>0000000768664</t>
  </si>
  <si>
    <t>УСТАНОВА ТУРИСТИЧКО-СПОРТСКИ ЦЕНТАР ЗЛАТАР</t>
  </si>
  <si>
    <t>0000000953664</t>
  </si>
  <si>
    <t>СПЕЦИЈАЛНА БОЛНИЦА ЗА РЕХАБИЛИТАЦИЈУ  ЗЛАТАР</t>
  </si>
  <si>
    <t>0000000059661</t>
  </si>
  <si>
    <t>0000000121661</t>
  </si>
  <si>
    <t>ОСНОВНА ШКОЛА ДОБРИСАВ-ДОБРИЦА РАЈИЋ БИСТРИЦА</t>
  </si>
  <si>
    <t>0000000582660</t>
  </si>
  <si>
    <t>ОСНОВНА ШКОЛА ВУК СТЕФАНОВИЋ КАРАЏИЋ ЈАСЕНОВО</t>
  </si>
  <si>
    <t>0000000286660</t>
  </si>
  <si>
    <t>ОСНОВНА ШКОЛА ЖИВКО ЉУЈИЋ</t>
  </si>
  <si>
    <t>0000000264660</t>
  </si>
  <si>
    <t>ОСНОВНА ШКОЛА КНЕЗОВА РАШКОВИЋА БОЖЕТИЋИ</t>
  </si>
  <si>
    <t>0000000299660</t>
  </si>
  <si>
    <t>ОСНОВНА ШКОЛА МОМИР ПУЦАРЕВИЋ АКМАЧИЋИ</t>
  </si>
  <si>
    <t>0000000587660</t>
  </si>
  <si>
    <t>ОСНОВНА ШКОЛА ГОЈКО ДРУЛОВИЋ</t>
  </si>
  <si>
    <t>0000000274660</t>
  </si>
  <si>
    <t>0000000765660</t>
  </si>
  <si>
    <t>ГИМНАЗИЈА ПИВО КАРАМАТИЈЕВИЋ</t>
  </si>
  <si>
    <t>0000000771660</t>
  </si>
  <si>
    <t>0000000059640</t>
  </si>
  <si>
    <t>ДОМ КУЛТУРЕ ПИВО КАРАМАТИЈЕВИЋ</t>
  </si>
  <si>
    <t>0000000077664</t>
  </si>
  <si>
    <t>ПРЕДШКОЛСКА УСТАНОВА НЕВЕН</t>
  </si>
  <si>
    <t>0000000078661</t>
  </si>
  <si>
    <t>0000001903645</t>
  </si>
  <si>
    <t>0000001848645</t>
  </si>
  <si>
    <t>0000001878645</t>
  </si>
  <si>
    <t>0000000894645</t>
  </si>
  <si>
    <t>0000001929645</t>
  </si>
  <si>
    <t>0000000960645</t>
  </si>
  <si>
    <t>0000001044645</t>
  </si>
  <si>
    <t>0000003884645</t>
  </si>
  <si>
    <t>0000000869645</t>
  </si>
  <si>
    <t>0000001213645</t>
  </si>
  <si>
    <t>0000001317645</t>
  </si>
  <si>
    <t>0000001002645</t>
  </si>
  <si>
    <t>0000001151645</t>
  </si>
  <si>
    <t>0000001065645</t>
  </si>
  <si>
    <t xml:space="preserve">УСТАНОВА ЗА ФИЗИЧКУ КУЛТУРУ СПОРТСКИ ЦЕНТАР </t>
  </si>
  <si>
    <t>0000000727664</t>
  </si>
  <si>
    <t>0000000172664</t>
  </si>
  <si>
    <t>0000000466641</t>
  </si>
  <si>
    <t>0000000189664</t>
  </si>
  <si>
    <t>0000001138664</t>
  </si>
  <si>
    <t>0000000733641</t>
  </si>
  <si>
    <t>СКУПШТИНА ОПШТИНЕ ПРИБОЈ</t>
  </si>
  <si>
    <t>ПРЕДСЕДНИК ОПШТИНЕ ПРИБОЈ</t>
  </si>
  <si>
    <t>ОПШТИНСКО ВЕЋЕ ОПШТИНЕ ПРИБОЈ</t>
  </si>
  <si>
    <t>ЦЕНТАР ЗА СОЦИЈАЛНИ РАД ПРИБОЈ</t>
  </si>
  <si>
    <t>0000000061661</t>
  </si>
  <si>
    <t>ОСНОВНА ШКОЛА БЛАГОЈЕ ПОЛИЋ КРАТОВО</t>
  </si>
  <si>
    <t>0000000388660</t>
  </si>
  <si>
    <t>0000000360660</t>
  </si>
  <si>
    <t>ОСНОВНА ШКОЛА ВУК КАРАЏИЋ ПРИБОЈ</t>
  </si>
  <si>
    <t>0000000370660</t>
  </si>
  <si>
    <t>0000000376660</t>
  </si>
  <si>
    <t>ОСНОВНА ШКОЛА 9. МАЈ САСТАВЦИ</t>
  </si>
  <si>
    <t>0000000400660</t>
  </si>
  <si>
    <t>0000000747660</t>
  </si>
  <si>
    <t>0000000739660</t>
  </si>
  <si>
    <t>0000000731660</t>
  </si>
  <si>
    <t>0000001181621</t>
  </si>
  <si>
    <t>0000000066640</t>
  </si>
  <si>
    <t>КУЛТУРНО ОБРАЗОВНИ ЦЕНТАР ТОПЛИЦА ПРОКУПЉЕ</t>
  </si>
  <si>
    <t>0000000082664</t>
  </si>
  <si>
    <t>0000000075661</t>
  </si>
  <si>
    <t>0000000020644</t>
  </si>
  <si>
    <t>0000002431645</t>
  </si>
  <si>
    <t>0000000572645</t>
  </si>
  <si>
    <t>0000002480645</t>
  </si>
  <si>
    <t>0000000385645</t>
  </si>
  <si>
    <t>0000002135645</t>
  </si>
  <si>
    <t>0000002195645</t>
  </si>
  <si>
    <t>0000001485645</t>
  </si>
  <si>
    <t>0000001918645</t>
  </si>
  <si>
    <t>0000002641645</t>
  </si>
  <si>
    <t>0000000436645</t>
  </si>
  <si>
    <t>0000000640641</t>
  </si>
  <si>
    <t>0000002724645</t>
  </si>
  <si>
    <t>0000002106645</t>
  </si>
  <si>
    <t>МЕСНА ЗАЈЕДНИЦА ЖИВКОВИЋ МИЛОМИР-ПЕТАР ПРЕКАШНИЦА</t>
  </si>
  <si>
    <t>0000002777645</t>
  </si>
  <si>
    <t>МЕСНА ЗАЈЕДНИЦА СРЕТЕН МЛАДЕНОВИЋ МИКА</t>
  </si>
  <si>
    <t>0000002786645</t>
  </si>
  <si>
    <t>0000002855645</t>
  </si>
  <si>
    <t>МЕСНА ЗАЈЕДНИЦА НИКОДИЈЕ СТОЈАНОВИЋ ТАТКО</t>
  </si>
  <si>
    <t>0000002807645</t>
  </si>
  <si>
    <t>0000002150645</t>
  </si>
  <si>
    <t>0000002225645</t>
  </si>
  <si>
    <t>0000001864645</t>
  </si>
  <si>
    <t>0000002418645</t>
  </si>
  <si>
    <t>0000002295645</t>
  </si>
  <si>
    <t>0000000489645</t>
  </si>
  <si>
    <t>0000002492645</t>
  </si>
  <si>
    <t>0000002049645</t>
  </si>
  <si>
    <t>0000002579645</t>
  </si>
  <si>
    <t>0000002033645</t>
  </si>
  <si>
    <t>0000002393645</t>
  </si>
  <si>
    <t>0000000775645</t>
  </si>
  <si>
    <t>0000002180645</t>
  </si>
  <si>
    <t>0000002548645</t>
  </si>
  <si>
    <t>0000002120645</t>
  </si>
  <si>
    <t>0000001987645</t>
  </si>
  <si>
    <t>0000002514645</t>
  </si>
  <si>
    <t>0000000514645</t>
  </si>
  <si>
    <t>0000002537645</t>
  </si>
  <si>
    <t>0000003135645</t>
  </si>
  <si>
    <t>0000000599645</t>
  </si>
  <si>
    <t>0000002525645</t>
  </si>
  <si>
    <t>0000000543645</t>
  </si>
  <si>
    <t>МЕСНА ЗАЈЕДНИЦА РАТКО ПАВЛОВИЋ-ЋИЋКО</t>
  </si>
  <si>
    <t>0000002828645</t>
  </si>
  <si>
    <t>0000002334645</t>
  </si>
  <si>
    <t>МЕСНА ЗАЈЕДНИЦА САВА ЕРАКОВИЋ-СТРАХИЊА</t>
  </si>
  <si>
    <t>0000002817645</t>
  </si>
  <si>
    <t>МЕСНА ЗАЈЕДНИЦА ДРАГОЉУБ РАДОСАВЉЕВИЋ-ТОПЛИЦА</t>
  </si>
  <si>
    <t>0000002838645</t>
  </si>
  <si>
    <t>0000001930645</t>
  </si>
  <si>
    <t>0000002321645</t>
  </si>
  <si>
    <t>0000002457645</t>
  </si>
  <si>
    <t>0000001318645</t>
  </si>
  <si>
    <t>0000002091645</t>
  </si>
  <si>
    <t>0000002569645</t>
  </si>
  <si>
    <t>0000002503645</t>
  </si>
  <si>
    <t>0000001234645</t>
  </si>
  <si>
    <t>0000000359645</t>
  </si>
  <si>
    <t>0000002270645</t>
  </si>
  <si>
    <t>0000001424645</t>
  </si>
  <si>
    <t>0000002558645</t>
  </si>
  <si>
    <t>0000002255645</t>
  </si>
  <si>
    <t>0000002469645</t>
  </si>
  <si>
    <t>0000002002645</t>
  </si>
  <si>
    <t>0000002346645</t>
  </si>
  <si>
    <t>0000000333645</t>
  </si>
  <si>
    <t>0000000651645</t>
  </si>
  <si>
    <t>0000002017645</t>
  </si>
  <si>
    <t>0000002405645</t>
  </si>
  <si>
    <t>0000002165645</t>
  </si>
  <si>
    <t>0000002065645</t>
  </si>
  <si>
    <t>0000002308645</t>
  </si>
  <si>
    <t>0000002210645</t>
  </si>
  <si>
    <t>0000002079645</t>
  </si>
  <si>
    <t>0000002284645</t>
  </si>
  <si>
    <t>0000002953645</t>
  </si>
  <si>
    <t>0000002382645</t>
  </si>
  <si>
    <t>0000003021645</t>
  </si>
  <si>
    <t>0000002664645</t>
  </si>
  <si>
    <t>МЕСНА ЗАЈЕДНИЦА СЛОБОДАН НЕСТОРОВИЋ БАЈА ПРЕКАДИН</t>
  </si>
  <si>
    <t>0000001524645</t>
  </si>
  <si>
    <t>0000002985645</t>
  </si>
  <si>
    <t>0000002961645</t>
  </si>
  <si>
    <t>0000002969645</t>
  </si>
  <si>
    <t>0000002999645</t>
  </si>
  <si>
    <t>0000002992645</t>
  </si>
  <si>
    <t>МЕСНА ЗАЈЕДНИЦА МАЧИНА МАЧИНА</t>
  </si>
  <si>
    <t>0000003061645</t>
  </si>
  <si>
    <t>МЕСНА ЗАЈЕДНИЦА БУМБУРЕК ДОЊА ТРНАВА</t>
  </si>
  <si>
    <t>0000003054645</t>
  </si>
  <si>
    <t>0000003041645</t>
  </si>
  <si>
    <t>0000003047645</t>
  </si>
  <si>
    <t>0000003068645</t>
  </si>
  <si>
    <t>0000003079645</t>
  </si>
  <si>
    <t>МЕСНА ЗАЈЕДНИЦА ВИДОВАЧКА ЧЕТА ВИДОВАЧА</t>
  </si>
  <si>
    <t>0000003089645</t>
  </si>
  <si>
    <t>0000003084645</t>
  </si>
  <si>
    <t>МЕСНА ЗАЈЕДНИЦА РАДОШ ЈОВАНОВИЋ СЕЉА</t>
  </si>
  <si>
    <t>0000003099645</t>
  </si>
  <si>
    <t>НАРОДНА БИБЛИОТЕКА РАДЕ ДРАИНАЦ</t>
  </si>
  <si>
    <t>0000000222664</t>
  </si>
  <si>
    <t>0000000224664</t>
  </si>
  <si>
    <t>ДОМ КУЛТУРЕ РАДИВОЈ УВАЛИЋ-БАТА</t>
  </si>
  <si>
    <t>0000000223664</t>
  </si>
  <si>
    <t>0000003127645</t>
  </si>
  <si>
    <t>0000003123645</t>
  </si>
  <si>
    <t>0000003130645</t>
  </si>
  <si>
    <t>0000003120645</t>
  </si>
  <si>
    <t>0000001095664</t>
  </si>
  <si>
    <t>ИСТОРИЈСКИ АРХИВ ТОПЛИЦА</t>
  </si>
  <si>
    <t>0000000919664</t>
  </si>
  <si>
    <t>0000000767641</t>
  </si>
  <si>
    <t>0000000784641</t>
  </si>
  <si>
    <t>0000000007640</t>
  </si>
  <si>
    <t>0000001360645</t>
  </si>
  <si>
    <t>0000000701645</t>
  </si>
  <si>
    <t>0000001601645</t>
  </si>
  <si>
    <t>0000002713645</t>
  </si>
  <si>
    <t>0000001773645</t>
  </si>
  <si>
    <t>0000000750645</t>
  </si>
  <si>
    <t>0000002944645</t>
  </si>
  <si>
    <t>0000002977645</t>
  </si>
  <si>
    <t>0000000625645</t>
  </si>
  <si>
    <t>0000001110645</t>
  </si>
  <si>
    <t>0000000937645</t>
  </si>
  <si>
    <t>0000001131645</t>
  </si>
  <si>
    <t>0000001464645</t>
  </si>
  <si>
    <t>0000001257645</t>
  </si>
  <si>
    <t>0000000982645</t>
  </si>
  <si>
    <t>0000001382645</t>
  </si>
  <si>
    <t>0000001152645</t>
  </si>
  <si>
    <t>0000000870645</t>
  </si>
  <si>
    <t>0000001278645</t>
  </si>
  <si>
    <t>0000001045645</t>
  </si>
  <si>
    <t>0000000798645</t>
  </si>
  <si>
    <t>0000001879645</t>
  </si>
  <si>
    <t>0000001192645</t>
  </si>
  <si>
    <t>0000002589645</t>
  </si>
  <si>
    <t>0000001691645</t>
  </si>
  <si>
    <t>0000001544645</t>
  </si>
  <si>
    <t>0000001805645</t>
  </si>
  <si>
    <t>0000000895645</t>
  </si>
  <si>
    <t>0000000678645</t>
  </si>
  <si>
    <t>0000001562645</t>
  </si>
  <si>
    <t>0000000193661</t>
  </si>
  <si>
    <t>0000000093664</t>
  </si>
  <si>
    <t>0000000212621</t>
  </si>
  <si>
    <t>0000000194621</t>
  </si>
  <si>
    <t>ЦЕНТАР ЗА СОЦИЈАЛНИ РАД ТОПЛИЦА ПРОКУПЉЕ</t>
  </si>
  <si>
    <t>0000000079661</t>
  </si>
  <si>
    <t>0000000220661</t>
  </si>
  <si>
    <t>ЦЕНТАР ЗА СОЦИЈАЛНИ РАД ДОБРИЧ</t>
  </si>
  <si>
    <t>0000000251661</t>
  </si>
  <si>
    <t>ОСНОВНА ШКОЛА РАТКО ПАВЛОВИЋ-ЋИЋКО</t>
  </si>
  <si>
    <t>0000000873660</t>
  </si>
  <si>
    <t>ОСНОВНА ШКОЛА НИКОДИЈЕ СТОЈАНОВИЋ-ТАТКО</t>
  </si>
  <si>
    <t>0000000870660</t>
  </si>
  <si>
    <t>ОСНОВНА ШКОЛА 9. ОКТОБАР</t>
  </si>
  <si>
    <t>0000000866660</t>
  </si>
  <si>
    <t>ОСНОВНА ШКОЛА СВЕТИ САВА ПРОКУПЉЕ</t>
  </si>
  <si>
    <t>0000000725660</t>
  </si>
  <si>
    <t>ОСНОВНА ШКОЛА ТОПЛИЧКИ ХЕРОЈИ</t>
  </si>
  <si>
    <t>0000000772660</t>
  </si>
  <si>
    <t>ОСНОВНА ШКОЛА СВЕТИСЛАВ МИРКОВИЋ-НЕНАД МАЛА ПЛАНА</t>
  </si>
  <si>
    <t>0000000883660</t>
  </si>
  <si>
    <t>ОСНОВНА ШКОЛА ВУК КАРАЏИЋ ЖИТНИ ПОТОК</t>
  </si>
  <si>
    <t>0000000906660</t>
  </si>
  <si>
    <t>ОСНОВНА ШКОЛА МИЛИЋ РАКИЋ-МИРКО</t>
  </si>
  <si>
    <t>0000000944660</t>
  </si>
  <si>
    <t>0000000007660</t>
  </si>
  <si>
    <t>0000002101660</t>
  </si>
  <si>
    <t>ТЕХНИЧКА ШКОЛА 15. МАЈ</t>
  </si>
  <si>
    <t>0000000806660</t>
  </si>
  <si>
    <t>ПОЉОПРИВРЕДНА ШКОЛА РАДОШ ЈОВАНОВИЋ-СЕЉА</t>
  </si>
  <si>
    <t>0000000810660</t>
  </si>
  <si>
    <t>0000000983660</t>
  </si>
  <si>
    <t>0000000924660</t>
  </si>
  <si>
    <t>МЕДИЦИНСКА ШКОЛА ДР АЛЕКСА САВИЋ</t>
  </si>
  <si>
    <t>0000000986660</t>
  </si>
  <si>
    <t>0000000148661</t>
  </si>
  <si>
    <t>0000000799660</t>
  </si>
  <si>
    <t>0000000977621</t>
  </si>
  <si>
    <t>0000001011621</t>
  </si>
  <si>
    <t>0000001135621</t>
  </si>
  <si>
    <t>0000001109621</t>
  </si>
  <si>
    <t>0000001070621</t>
  </si>
  <si>
    <t>0000000002650</t>
  </si>
  <si>
    <t>ЗДРАВСТВЕНА УСТАНОВА АПОТЕКА ПРОКУПЉЕ</t>
  </si>
  <si>
    <t>0000000324661</t>
  </si>
  <si>
    <t>ДОМ ЗДРАВЉА ЖИТОРАЂА</t>
  </si>
  <si>
    <t>0000000783661</t>
  </si>
  <si>
    <t>ДОМ ЗДРАВЉА ПРОКУПЉЕ</t>
  </si>
  <si>
    <t>0000000820661</t>
  </si>
  <si>
    <t>ОПШТА БОЛНИЦА ДР АЛЕКСА САВИЋ</t>
  </si>
  <si>
    <t>0000000843661</t>
  </si>
  <si>
    <t>0000000006652</t>
  </si>
  <si>
    <t>0000000028654</t>
  </si>
  <si>
    <t>0000000091640</t>
  </si>
  <si>
    <t>0000002745645</t>
  </si>
  <si>
    <t>0000000252645</t>
  </si>
  <si>
    <t>0000000306645</t>
  </si>
  <si>
    <t>0000002652645</t>
  </si>
  <si>
    <t>0000000090645</t>
  </si>
  <si>
    <t>0000000198645</t>
  </si>
  <si>
    <t>0000002687645</t>
  </si>
  <si>
    <t>ОПШТИНА БЛАЦЕ - ОПШТИНСКА УПРАВА БЛАЦЕ</t>
  </si>
  <si>
    <t>0000000524644</t>
  </si>
  <si>
    <t>0000002696645</t>
  </si>
  <si>
    <t>0000000226645</t>
  </si>
  <si>
    <t>0000002444645</t>
  </si>
  <si>
    <t>0000002756645</t>
  </si>
  <si>
    <t>0000002704645</t>
  </si>
  <si>
    <t>0000002598645</t>
  </si>
  <si>
    <t>0000000037645</t>
  </si>
  <si>
    <t>0000000144645</t>
  </si>
  <si>
    <t>0000000119645</t>
  </si>
  <si>
    <t>0000000821645</t>
  </si>
  <si>
    <t>0000002874645</t>
  </si>
  <si>
    <t>0000002864645</t>
  </si>
  <si>
    <t>0000002935645</t>
  </si>
  <si>
    <t>0000002883645</t>
  </si>
  <si>
    <t>0000000063645</t>
  </si>
  <si>
    <t>0000002608645</t>
  </si>
  <si>
    <t>0000000173645</t>
  </si>
  <si>
    <t>0000003013645</t>
  </si>
  <si>
    <t>0000000280645</t>
  </si>
  <si>
    <t>0000004168645</t>
  </si>
  <si>
    <t>МЕСНА ЗАЈЕДНИЦА СЕНИЧАНИ СУВИ ДО</t>
  </si>
  <si>
    <t>0000003139645</t>
  </si>
  <si>
    <t>0000003149645</t>
  </si>
  <si>
    <t>0000003152645</t>
  </si>
  <si>
    <t>0000004135645</t>
  </si>
  <si>
    <t>ОПШТИНА БЛАЦЕ - СКУПШТИНА ОПШТИНЕ</t>
  </si>
  <si>
    <t>61285</t>
  </si>
  <si>
    <t>ОПШТИНА БЛАЦЕ - ПРЕДСЕДНИК ОПШТИНЕ</t>
  </si>
  <si>
    <t>61286</t>
  </si>
  <si>
    <t>ОПШТИНА БЛАЦЕ - ОПШТИНСКО ВЕЋЕ</t>
  </si>
  <si>
    <t>61287</t>
  </si>
  <si>
    <t>ОПШТИНА БЛАЦЕ - ОПШТИНСКО ПРАВОБРАНИЛАШТВО</t>
  </si>
  <si>
    <t>61288</t>
  </si>
  <si>
    <t>0000000210661</t>
  </si>
  <si>
    <t>КУЛТУРНИ ЦЕНТАР ДРАИНАЦ</t>
  </si>
  <si>
    <t>0000000088664</t>
  </si>
  <si>
    <t>НАРОДНА БИБЛИОТЕКА РАКА ДРАИНАЦ</t>
  </si>
  <si>
    <t>0000000284664</t>
  </si>
  <si>
    <t>0000001094664</t>
  </si>
  <si>
    <t>0000000957664</t>
  </si>
  <si>
    <t>ЦЕНТАР ЗА СОЦИЈАЛНИ РАД БЛАЦЕ</t>
  </si>
  <si>
    <t>0000000218661</t>
  </si>
  <si>
    <t>ДОМ ЗА СМЕШТАЈ ОДРАСЛИХ ЛИЦА БЛАЦЕ-ТРБУЊЕ</t>
  </si>
  <si>
    <t>0000000725661</t>
  </si>
  <si>
    <t>ОСНОВНА ШКОЛА СТОЈАН НОВАКОВИЋ</t>
  </si>
  <si>
    <t>0000000076660</t>
  </si>
  <si>
    <t>0000000401660</t>
  </si>
  <si>
    <t>0000001142660</t>
  </si>
  <si>
    <t>0000000329661</t>
  </si>
  <si>
    <t>0000000109640</t>
  </si>
  <si>
    <t>0000000689664</t>
  </si>
  <si>
    <t>ПРЕДШКОЛСКА УСТАНОВА СУНЦЕ</t>
  </si>
  <si>
    <t>0000000150661</t>
  </si>
  <si>
    <t>УСТАНОВА ЗА СПОРТ СПОРТСКИ ЦЕНТАР КУРШУМЛИЈА</t>
  </si>
  <si>
    <t>0000001176664</t>
  </si>
  <si>
    <t>60618</t>
  </si>
  <si>
    <t>17390791</t>
  </si>
  <si>
    <t>106463067</t>
  </si>
  <si>
    <t>0000000727641</t>
  </si>
  <si>
    <t>0000000085664</t>
  </si>
  <si>
    <t>0000002766645</t>
  </si>
  <si>
    <t>71038</t>
  </si>
  <si>
    <t>0000002629645</t>
  </si>
  <si>
    <t>0000000725645</t>
  </si>
  <si>
    <t>0000001581645</t>
  </si>
  <si>
    <t>0000001849645</t>
  </si>
  <si>
    <t>0000001654645</t>
  </si>
  <si>
    <t>0000002734645</t>
  </si>
  <si>
    <t>0000003094645</t>
  </si>
  <si>
    <t>0000003007645</t>
  </si>
  <si>
    <t>0000002796645</t>
  </si>
  <si>
    <t>0000002892645</t>
  </si>
  <si>
    <t>0000002901645</t>
  </si>
  <si>
    <t>0000002909645</t>
  </si>
  <si>
    <t>0000002675645</t>
  </si>
  <si>
    <t>0000002620645</t>
  </si>
  <si>
    <t>0000002240645</t>
  </si>
  <si>
    <t>0000001066645</t>
  </si>
  <si>
    <t>0000000917645</t>
  </si>
  <si>
    <t>0000000411645</t>
  </si>
  <si>
    <t>0000001619645</t>
  </si>
  <si>
    <t>0000002917645</t>
  </si>
  <si>
    <t>МЕСНА ЗАЈЕДНИЦА КОСАНЧИЋ ИВАН</t>
  </si>
  <si>
    <t>0000003035645</t>
  </si>
  <si>
    <t>МЕСНА ЗАЈЕДНИЦА МИЛОЈЕ ЗАКИЋ</t>
  </si>
  <si>
    <t>0000003028645</t>
  </si>
  <si>
    <t>МЕСНА ЗАЈЕДНИЦА ДРИНКА ПАВЛОВИЋ</t>
  </si>
  <si>
    <t>0000003104645</t>
  </si>
  <si>
    <t>МЕСНА ЗАЈЕДНИЦА ГВОЗДЕНИ ПУК</t>
  </si>
  <si>
    <t>0000003115645</t>
  </si>
  <si>
    <t>МЕСНА ЗАЈЕДНИЦА РАДОШ ЈОВАНОВИЋ-СЕЉА</t>
  </si>
  <si>
    <t>0000003109645</t>
  </si>
  <si>
    <t>МЕСНА ЗАЈЕДНИЦА МИЛОШ МУШОВИЋ</t>
  </si>
  <si>
    <t>0000003073645</t>
  </si>
  <si>
    <t>0000004074645</t>
  </si>
  <si>
    <t>МЕСНА ЗАЈЕДНИЦА СТЕВАН НЕМАЊА</t>
  </si>
  <si>
    <t>0000004073645</t>
  </si>
  <si>
    <t>МЕСНА ЗАЈЕДНИЦА САГОЊЕВО</t>
  </si>
  <si>
    <t>0000004219645</t>
  </si>
  <si>
    <t>97128</t>
  </si>
  <si>
    <t>17879804</t>
  </si>
  <si>
    <t>109440881</t>
  </si>
  <si>
    <t>ЗАВОД ЗА СПЕЦИЈАЛИЗОВАНУ РЕХАБИЛИТАЦИЈУ ЖУБОР КУРШУМЛИЈСКА БАЊА</t>
  </si>
  <si>
    <t>0000000203661</t>
  </si>
  <si>
    <t>ЦЕНТАР ЗА СОЦИЈАЛНИ РАД БОРОВЊАК КУРШУМЛИЈА</t>
  </si>
  <si>
    <t>0000000229661</t>
  </si>
  <si>
    <t>0000000186660</t>
  </si>
  <si>
    <t>ОСНОВНА ШКОЛА МИЛОЈЕ ЗАКИЋ</t>
  </si>
  <si>
    <t>0000000914660</t>
  </si>
  <si>
    <t>ОСНОВНА ШКОЛА КОСТА ВОЈИНОВИЋ ПОДУЈЕВО</t>
  </si>
  <si>
    <t>0000002022660</t>
  </si>
  <si>
    <t>0000000990660</t>
  </si>
  <si>
    <t>0000000995660</t>
  </si>
  <si>
    <t>0000002021660</t>
  </si>
  <si>
    <t>0000002020660</t>
  </si>
  <si>
    <t>0000001173621</t>
  </si>
  <si>
    <t>0000001211621</t>
  </si>
  <si>
    <t>0000000319661</t>
  </si>
  <si>
    <t>0000000020640</t>
  </si>
  <si>
    <t>ГРАД СМЕДЕРЕВО - ГРАДСКА УПРАВА</t>
  </si>
  <si>
    <t>ГРАД СМЕДЕРЕВО - СКУПШТИНА ГРАДА</t>
  </si>
  <si>
    <t>0000000126644</t>
  </si>
  <si>
    <t>ГРАД СМЕДЕРЕВО - ГРАДОНАЧЕЛНИК</t>
  </si>
  <si>
    <t>ГРАД СМЕДЕРЕВО - ГРАДСКО ВЕЋЕ</t>
  </si>
  <si>
    <t>МЕСНА ЗАЈЕДНИЦА ДОЊИ ГРАД</t>
  </si>
  <si>
    <t>0000001563645</t>
  </si>
  <si>
    <t>МЕСНА ЗАЈЕДНИЦА СЛАВИЈА</t>
  </si>
  <si>
    <t>0000001340645</t>
  </si>
  <si>
    <t>0000001850645</t>
  </si>
  <si>
    <t>МЕСНА ЗАЈЕДНИЦА ЦАРИНА</t>
  </si>
  <si>
    <t>0000001258645</t>
  </si>
  <si>
    <t>МЕСНА ЗАЈЕДНИЦА ЛЕШТАР</t>
  </si>
  <si>
    <t>0000001383645</t>
  </si>
  <si>
    <t>0000002092645</t>
  </si>
  <si>
    <t>МЕСНА ЗАЈЕДНИЦА ПЛАВИНАЦ</t>
  </si>
  <si>
    <t>0000002151645</t>
  </si>
  <si>
    <t>МЕСНА ЗАЈЕДНИЦА КАРАЂОРЂЕВ ДУД</t>
  </si>
  <si>
    <t>0000002121645</t>
  </si>
  <si>
    <t>МЕСНА ЗАЈЕДНИЦА ЛАДНА ВОДА</t>
  </si>
  <si>
    <t>0000002136645</t>
  </si>
  <si>
    <t>МЕСНА ЗАЈЕДНИЦА ЗЛАТНО БРДО</t>
  </si>
  <si>
    <t>0000002166645</t>
  </si>
  <si>
    <t>0000002181645</t>
  </si>
  <si>
    <t>0000001361645</t>
  </si>
  <si>
    <t>0000001743645</t>
  </si>
  <si>
    <t>0000002107645</t>
  </si>
  <si>
    <t>0000001525645</t>
  </si>
  <si>
    <t>0000001692645</t>
  </si>
  <si>
    <t>0000001774645</t>
  </si>
  <si>
    <t>0000001299645</t>
  </si>
  <si>
    <t>0000001582645</t>
  </si>
  <si>
    <t>0000001545645</t>
  </si>
  <si>
    <t>0000001710645</t>
  </si>
  <si>
    <t>0000001445645</t>
  </si>
  <si>
    <t>0000001655645</t>
  </si>
  <si>
    <t>0000001215645</t>
  </si>
  <si>
    <t>0000001505645</t>
  </si>
  <si>
    <t>0000001465645</t>
  </si>
  <si>
    <t>0000001235645</t>
  </si>
  <si>
    <t>0000001486645</t>
  </si>
  <si>
    <t>0000001759645</t>
  </si>
  <si>
    <t>0000001602645</t>
  </si>
  <si>
    <t>0000001319645</t>
  </si>
  <si>
    <t>0000001727645</t>
  </si>
  <si>
    <t>0000001637645</t>
  </si>
  <si>
    <t>0000001674645</t>
  </si>
  <si>
    <t>0000001405645</t>
  </si>
  <si>
    <t>0000001425645</t>
  </si>
  <si>
    <t>0000001279645</t>
  </si>
  <si>
    <t>0000001620645</t>
  </si>
  <si>
    <t>0000000215664</t>
  </si>
  <si>
    <t>0000000011664</t>
  </si>
  <si>
    <t>0000000013664</t>
  </si>
  <si>
    <t>0000000160664</t>
  </si>
  <si>
    <t>0000000180664</t>
  </si>
  <si>
    <t>ПРЕДШКОЛСКА УСТАНОВА НАША РАДОСТ СМЕДЕРЕВО</t>
  </si>
  <si>
    <t>0000000153661</t>
  </si>
  <si>
    <t>0000000583641</t>
  </si>
  <si>
    <t>0000001010664</t>
  </si>
  <si>
    <t>0000001155664</t>
  </si>
  <si>
    <t>0000000079641</t>
  </si>
  <si>
    <t>УСТАНОВА ЗА ДНЕВНИ БОРАВАК ДЕЦЕ,МЛАДИХ И ОДРАСЛИХ ОСОБА СА СМЕТЊАМА У РАЗВОЈУ СУНЦЕ</t>
  </si>
  <si>
    <t>0000000852661</t>
  </si>
  <si>
    <t>ГРАД СМЕДЕРЕВО - ГРАДСКО ПРАВОБРАНИЛАШТВО</t>
  </si>
  <si>
    <t>0000000348621</t>
  </si>
  <si>
    <t>0000000320621</t>
  </si>
  <si>
    <t>0000000014661</t>
  </si>
  <si>
    <t>0000000111661</t>
  </si>
  <si>
    <t>0000000064660</t>
  </si>
  <si>
    <t>ОСНОВНА ШКОЛА БРАНКО РАДИЧЕВИЋ ЛУГАВЧИНА</t>
  </si>
  <si>
    <t>0000000265660</t>
  </si>
  <si>
    <t>0000000752660</t>
  </si>
  <si>
    <t>0000000154660</t>
  </si>
  <si>
    <t>ОСНОВНА ШКОЛА ВУК КАРАЏИЋ ЛИПЕ</t>
  </si>
  <si>
    <t>0000000214660</t>
  </si>
  <si>
    <t>0000000171660</t>
  </si>
  <si>
    <t>ОСНОВНА ШКОЛА ДИМИТРИЈЕ ДАВИДОВИЋ</t>
  </si>
  <si>
    <t>0000000140660</t>
  </si>
  <si>
    <t>ОСНОВНА ШКОЛА ДОСИТЕЈ ОБРАДОВИЋ ВРАНОВО</t>
  </si>
  <si>
    <t>0000000320660</t>
  </si>
  <si>
    <t>ОСНОВНА ШКОЛА ЂУРА ЈАКШИЋ МАЛА КРСНА</t>
  </si>
  <si>
    <t>0000000247660</t>
  </si>
  <si>
    <t>ОСНОВНА ШКОЛА ДР ЈОВАН ЦВИЈИЋ</t>
  </si>
  <si>
    <t>0000000187660</t>
  </si>
  <si>
    <t>ОСНОВНА ШКОЛА ИЛИЈА МИЛОСАВЉЕВИЋ-КОЛАРАЦ КОЛАРИ</t>
  </si>
  <si>
    <t>0000000300660</t>
  </si>
  <si>
    <t>ОСНОВНА ШКОЛА ХЕРОЈ СРБА ОСИПАОНИЦА</t>
  </si>
  <si>
    <t>0000000275660</t>
  </si>
  <si>
    <t>ОСНОВНА ШКОЛА ИВО ЛОЛА РИБАР СКОБАЉ</t>
  </si>
  <si>
    <t>0000000287660</t>
  </si>
  <si>
    <t>ОСНОВНА ШКОЛА СВЕТИТЕЉ САВА ДРУГОВАЦ</t>
  </si>
  <si>
    <t>0000000311660</t>
  </si>
  <si>
    <t>0000000203660</t>
  </si>
  <si>
    <t>ОСНОВНА ШКОЛА САВА КОВАЧЕВИЋ МИХАЈЛОВАЦ</t>
  </si>
  <si>
    <t>0000000330660</t>
  </si>
  <si>
    <t>ОСНОВНА ШКОЛА ВОЖД КАРАЂОРЂЕ ВОДАЊ</t>
  </si>
  <si>
    <t>0000000229660</t>
  </si>
  <si>
    <t>ОСНОВНА ШКОЛА ХЕРОЈ СВЕТА МЛАДЕНОВИЋ САРАОРЦИ</t>
  </si>
  <si>
    <t>0000000475660</t>
  </si>
  <si>
    <t>ОСНОВНА ШКОЛА ИВО АНДРИЋ РАДИНАЦ</t>
  </si>
  <si>
    <t>0000000793660</t>
  </si>
  <si>
    <t>ОСНОВНА ШКОЛА  СВЕТИ САВА СМЕДЕРЕВО</t>
  </si>
  <si>
    <t>0000002104660</t>
  </si>
  <si>
    <t>0000000848660</t>
  </si>
  <si>
    <t>0000000092660</t>
  </si>
  <si>
    <t>0000000863660</t>
  </si>
  <si>
    <t>ТЕКСТИЛНО-ТЕХНОЛОШКА И ПОЉОПРИВРЕДНА ШКОЛА ДЕСПОТ ЂУРАЂ</t>
  </si>
  <si>
    <t>0000000867660</t>
  </si>
  <si>
    <t>0000000978621</t>
  </si>
  <si>
    <t>0000001012621</t>
  </si>
  <si>
    <t>0000001136621</t>
  </si>
  <si>
    <t>0000001110621</t>
  </si>
  <si>
    <t>0000001075621</t>
  </si>
  <si>
    <t>0000000012650</t>
  </si>
  <si>
    <t>АПОТЕКА СМЕДЕРЕВО</t>
  </si>
  <si>
    <t>0000000270661</t>
  </si>
  <si>
    <t>ОПШТА БОЛНИЦА СВЕТИ ЛУКА</t>
  </si>
  <si>
    <t>0000000834661</t>
  </si>
  <si>
    <t>ДОМ ЗДРАВЉА СМЕДЕРЕВО</t>
  </si>
  <si>
    <t>0000000851661</t>
  </si>
  <si>
    <t>0000000007652</t>
  </si>
  <si>
    <t>0000000031654</t>
  </si>
  <si>
    <t>0000000008640</t>
  </si>
  <si>
    <t>ОПШТИНСКО ПРАВОБРАНИЛАШТВО СМЕДЕРЕВСКА ПАЛАНКА</t>
  </si>
  <si>
    <t>0000000906664</t>
  </si>
  <si>
    <t>УСТАНОВА СПОРТСКА ОРГАНИЗАЦИЈА ГФК ЈАСЕНИЦА 1911</t>
  </si>
  <si>
    <t>0000000974664</t>
  </si>
  <si>
    <t>АРХИВ ВЕРОСЛАВА ВЕЉАШЕВИЋ</t>
  </si>
  <si>
    <t>0000000211664</t>
  </si>
  <si>
    <t>0000000580664</t>
  </si>
  <si>
    <t>БИБЛИОТЕКА МИЛУТИН СРЕЋКОВИЋ СМЕДЕРЕВСКА ПАЛАНКА</t>
  </si>
  <si>
    <t>0000000736664</t>
  </si>
  <si>
    <t>0000000737664</t>
  </si>
  <si>
    <t>0000000386645</t>
  </si>
  <si>
    <t>0000000463645</t>
  </si>
  <si>
    <t>0000000199645</t>
  </si>
  <si>
    <t>0000000360645</t>
  </si>
  <si>
    <t>0000000307645</t>
  </si>
  <si>
    <t>0000000227645</t>
  </si>
  <si>
    <t>0000000253645</t>
  </si>
  <si>
    <t>0000000064645</t>
  </si>
  <si>
    <t>0000000091645</t>
  </si>
  <si>
    <t>0000000281645</t>
  </si>
  <si>
    <t>0000000412645</t>
  </si>
  <si>
    <t>0000000145645</t>
  </si>
  <si>
    <t>0000000334645</t>
  </si>
  <si>
    <t>0000000437645</t>
  </si>
  <si>
    <t>0000000038645</t>
  </si>
  <si>
    <t>0000000120645</t>
  </si>
  <si>
    <t>0000000174645</t>
  </si>
  <si>
    <t>0000000896645</t>
  </si>
  <si>
    <t>МЕСНА ЗАЈЕДНИЦА КОЛОНИЈА</t>
  </si>
  <si>
    <t>0000000938645</t>
  </si>
  <si>
    <t>0000000871645</t>
  </si>
  <si>
    <t>0000001003645</t>
  </si>
  <si>
    <t>0000000172661</t>
  </si>
  <si>
    <t>ЈАВНО ПРЕДУЗЕЋЕ ЗА ПЛАНИРАЊЕ И УРЕЂЕЊЕ ПРОСТОРА ПАЛАНКА РАЗВОЈ</t>
  </si>
  <si>
    <t>0000000594641</t>
  </si>
  <si>
    <t>0000000652641</t>
  </si>
  <si>
    <t>ЈАВНО ПРЕДУЗЕЋЕ ЗА УПРАВЉАЊЕ ИНФРАСТРУКТУРНИМ СИСТЕМИМА СМЕДЕРЕВСКА ПАЛАНКА - ПАЛАНКА</t>
  </si>
  <si>
    <t>0000000761641</t>
  </si>
  <si>
    <t>0000000087661</t>
  </si>
  <si>
    <t>ОСНОВНА ШКОЛА РАДОМИР ЛАЗИЋ АЗАЊА</t>
  </si>
  <si>
    <t>0000000172660</t>
  </si>
  <si>
    <t>ОСНОВНА ШКОЛА ЂОРЂЕ ЈОВАНОВИЋ СЕЛЕВАЦ</t>
  </si>
  <si>
    <t>0000000008660</t>
  </si>
  <si>
    <t>ОСНОВНА ШКОЛА ХЕРОЈ ИВАН МУКЕР</t>
  </si>
  <si>
    <t>0000000037660</t>
  </si>
  <si>
    <t>ОСНОВНА ШКОЛА ОЛГА МИЛОШЕВИЋ</t>
  </si>
  <si>
    <t>0000000024660</t>
  </si>
  <si>
    <t>ОСНОВНА ШКОЛА БРАНА ЈЕВТИЋ КУСАДАК</t>
  </si>
  <si>
    <t>0000000121660</t>
  </si>
  <si>
    <t>ОСНОВНА ШКОЛА ХЕРОЈ РАДМИЛА ШИШКОВИЋ</t>
  </si>
  <si>
    <t>0000000016660</t>
  </si>
  <si>
    <t>ОСНОВНА МУЗИЧКА ШКОЛА БОЖИДАР ТРУДИЋ</t>
  </si>
  <si>
    <t>0000000827660</t>
  </si>
  <si>
    <t>ОСНОВНА ШКОЛА ВУК КАРАЏИЋ СМЕДЕРЕВСКА ПАЛАНКА</t>
  </si>
  <si>
    <t>0000000834660</t>
  </si>
  <si>
    <t>ОСНОВНА ШКОЛА МИЛИЈА РАКИЋ ЦЕРОВАЦ</t>
  </si>
  <si>
    <t>0000001000660</t>
  </si>
  <si>
    <t>ОСНОВНА ШКОЛА ЛАЗАР СТАНОЈЕВИЋ РАТАРИ</t>
  </si>
  <si>
    <t>0000001008660</t>
  </si>
  <si>
    <t>ОСНОВНА ШКОЛА НИКОЛА ТЕСЛА ГОЛОБОК</t>
  </si>
  <si>
    <t>0000001004660</t>
  </si>
  <si>
    <t>ОСНОВНА ШКОЛА СТАНОЈЕ ГЛАВАШ ГЛИБОВАЦ</t>
  </si>
  <si>
    <t>0000001002660</t>
  </si>
  <si>
    <t>0000000003660</t>
  </si>
  <si>
    <t>СРЕДЊА ШКОЛА ЖИКИЦА ДАМЊАНОВИЋ</t>
  </si>
  <si>
    <t>0000000141660</t>
  </si>
  <si>
    <t>МАШИНСКО-ЕЛЕКТРОТЕХНИЧКА ШКОЛА ГОША</t>
  </si>
  <si>
    <t>0000000204660</t>
  </si>
  <si>
    <t>ОПШТА БОЛНИЦА СТЕФАН ВИСОКИ</t>
  </si>
  <si>
    <t>0000000211661</t>
  </si>
  <si>
    <t>САМОСТАЛНА ЗДРАВСТВЕНА УСТАНОВА АПОТЕКА ЗДРАВЉЕ</t>
  </si>
  <si>
    <t>0000000228661</t>
  </si>
  <si>
    <t>0000000274661</t>
  </si>
  <si>
    <t>0000000039640</t>
  </si>
  <si>
    <t>0000000626645</t>
  </si>
  <si>
    <t>0000000822645</t>
  </si>
  <si>
    <t>0000000515645</t>
  </si>
  <si>
    <t>0000000751645</t>
  </si>
  <si>
    <t>0000000679645</t>
  </si>
  <si>
    <t>0000000600645</t>
  </si>
  <si>
    <t>0000000573645</t>
  </si>
  <si>
    <t>0000000490645</t>
  </si>
  <si>
    <t>0000000799645</t>
  </si>
  <si>
    <t>ДОМ КУЛТУРЕ ВЛАДА МАРЈАНОВИЋ СТАРО СЕЛО</t>
  </si>
  <si>
    <t>0000000091664</t>
  </si>
  <si>
    <t>0000000073664</t>
  </si>
  <si>
    <t>0000000652645</t>
  </si>
  <si>
    <t>МЕСНА ЗАЈЕДНИЦА СТАРИ ОДБОР</t>
  </si>
  <si>
    <t>0000000726645</t>
  </si>
  <si>
    <t>ПРЕДШКОЛСКА УСТАНОВА ДЕЧЈЕ ЦАРСТВО</t>
  </si>
  <si>
    <t>0000000107661</t>
  </si>
  <si>
    <t>0000000776645</t>
  </si>
  <si>
    <t>0000000855645</t>
  </si>
  <si>
    <t>0000000544645</t>
  </si>
  <si>
    <t>МЕСНА ЗАЈЕДНИЦА САВАНОВАЦ КРЊЕВО</t>
  </si>
  <si>
    <t>0000001025645</t>
  </si>
  <si>
    <t>ЈАВНА УСТАНОВА ТУРИСТИЧКО-СПОРТСКИ ЦЕНТАР ВЕЛИКА ПЛАНА</t>
  </si>
  <si>
    <t>0000000872664</t>
  </si>
  <si>
    <t>0000000702645</t>
  </si>
  <si>
    <t>ЦЕНТАР ЗА КУЛТУРУ МАСУКА</t>
  </si>
  <si>
    <t>0000001019664</t>
  </si>
  <si>
    <t>0000000261644</t>
  </si>
  <si>
    <t>ЈАВНО ПРЕДУЗЕЋЕ- ПРЕДУЗЕЋЕ ЗА ПЛАНИРАЊЕ И ИЗГРАДЊУ ПЛАНА</t>
  </si>
  <si>
    <t>0000000999664</t>
  </si>
  <si>
    <t>ЦЕНТАР ЗА ПОРОДИЧНИ СМЕШТАЈ И УСВОЈЕЊЕ МИЛОШЕВАЦ - МИЛОШЕВАЦ</t>
  </si>
  <si>
    <t>0000000044661</t>
  </si>
  <si>
    <t>0000000122661</t>
  </si>
  <si>
    <t>ОСНОВНА ШКОЛА ДРУГИ ШУМАДИЈСКИ ОДРЕД МАРКОВАЦ</t>
  </si>
  <si>
    <t>0000000463660</t>
  </si>
  <si>
    <t>ОСНОВНА ШКОЛА АКАДЕМИК РАДОМИР ЛУКИЋ МИЛОШЕВАЦ</t>
  </si>
  <si>
    <t>0000000489660</t>
  </si>
  <si>
    <t>0000000573660</t>
  </si>
  <si>
    <t>ОСНОВНА ШКОЛА ВУК КАРАЏИЋ КРЊЕВО</t>
  </si>
  <si>
    <t>0000000498660</t>
  </si>
  <si>
    <t>ОСНОВНА ШКОЛА СВЕТИ САВА ВЕЛИКА ПЛАНА</t>
  </si>
  <si>
    <t>0000000450660</t>
  </si>
  <si>
    <t>ОСНОВНА ШКОЛА РАДИЦА РАНКОВИЋ ЛОЗОВИК</t>
  </si>
  <si>
    <t>0000000476660</t>
  </si>
  <si>
    <t>0000000884660</t>
  </si>
  <si>
    <t>0000000898660</t>
  </si>
  <si>
    <t>ТЕХНИЧКА ШКОЛА НИКОЛА ТЕСЛА</t>
  </si>
  <si>
    <t>0000000849660</t>
  </si>
  <si>
    <t>ЕКОНОМСКО-УГОСТИТЕЉСКА ШКОЛА ВУК КАРАЏИЋ</t>
  </si>
  <si>
    <t>0000000857660</t>
  </si>
  <si>
    <t>0000001165621</t>
  </si>
  <si>
    <t>0000001212621</t>
  </si>
  <si>
    <t>ДОМ ЗДРАВЉА ДР МИЛАН-БАНЕ ЂОРЂЕВИЋ</t>
  </si>
  <si>
    <t>0000000277661</t>
  </si>
  <si>
    <t>АПОТЕКА МЕДИКА</t>
  </si>
  <si>
    <t>0000000747661</t>
  </si>
  <si>
    <t>ГРАД ЈАГОДИНА - БУЏЕТ</t>
  </si>
  <si>
    <t>0000000009640</t>
  </si>
  <si>
    <t>КУЛТУРНИ ЦЕНТАР СВЕТОЗАР МАРКОВИЋ</t>
  </si>
  <si>
    <t>0000000238664</t>
  </si>
  <si>
    <t>0000000680645</t>
  </si>
  <si>
    <t>ИСТОРИЈСКИ АРХИВ СРЕДЊЕ ПОМОРАВЉЕ</t>
  </si>
  <si>
    <t>0000000041664</t>
  </si>
  <si>
    <t>0000000037664</t>
  </si>
  <si>
    <t>НАРОДНА БИБЛИОТЕКА РАДИСЛАВ НИКЧЕВИЋ</t>
  </si>
  <si>
    <t>0000000044664</t>
  </si>
  <si>
    <t>ПРЕДШКОЛСКА УСТАНОВА ПИОНИР</t>
  </si>
  <si>
    <t>0000000047661</t>
  </si>
  <si>
    <t>0000002884645</t>
  </si>
  <si>
    <t>0000000777645</t>
  </si>
  <si>
    <t>0000000545645</t>
  </si>
  <si>
    <t>0000000200645</t>
  </si>
  <si>
    <t>0000002856645</t>
  </si>
  <si>
    <t>0000003074645</t>
  </si>
  <si>
    <t>0000002848645</t>
  </si>
  <si>
    <t>0000000092645</t>
  </si>
  <si>
    <t>0000000823645</t>
  </si>
  <si>
    <t>0000000897645</t>
  </si>
  <si>
    <t>0000000335645</t>
  </si>
  <si>
    <t>МЕСНА ЗАЈЕДНИЦА II НОВО НАСЕЉЕ ТРНАВА</t>
  </si>
  <si>
    <t>0000000983645</t>
  </si>
  <si>
    <t>0000002910645</t>
  </si>
  <si>
    <t>0000000627645</t>
  </si>
  <si>
    <t>0000000962645</t>
  </si>
  <si>
    <t>0000000574645</t>
  </si>
  <si>
    <t>0000000727645</t>
  </si>
  <si>
    <t>0000000601645</t>
  </si>
  <si>
    <t>0000000039645</t>
  </si>
  <si>
    <t>0000003080645</t>
  </si>
  <si>
    <t>0000000516645</t>
  </si>
  <si>
    <t>0000000703645</t>
  </si>
  <si>
    <t>0000003008645</t>
  </si>
  <si>
    <t>0000000872645</t>
  </si>
  <si>
    <t>0000000413645</t>
  </si>
  <si>
    <t>0000000939645</t>
  </si>
  <si>
    <t>0000000847645</t>
  </si>
  <si>
    <t>0000000752645</t>
  </si>
  <si>
    <t>0000000491645</t>
  </si>
  <si>
    <t>0000002945645</t>
  </si>
  <si>
    <t>0000000282645</t>
  </si>
  <si>
    <t>0000003000645</t>
  </si>
  <si>
    <t>0000002839645</t>
  </si>
  <si>
    <t>0000002893645</t>
  </si>
  <si>
    <t>0000000065645</t>
  </si>
  <si>
    <t>0000000175645</t>
  </si>
  <si>
    <t>МЕСНА ЗАЈЕДНИЦА ТАБАНЕ</t>
  </si>
  <si>
    <t>0000002970645</t>
  </si>
  <si>
    <t>0000002962645</t>
  </si>
  <si>
    <t>0000002954645</t>
  </si>
  <si>
    <t>МЕСНА ЗАЈЕДНИЦА СТАДИОН</t>
  </si>
  <si>
    <t>0000002986645</t>
  </si>
  <si>
    <t>0000002978645</t>
  </si>
  <si>
    <t>МЕСНА ЗАЈЕДНИЦА ЛЕВАЧ</t>
  </si>
  <si>
    <t>0000002993645</t>
  </si>
  <si>
    <t>0000000146645</t>
  </si>
  <si>
    <t>0000000228645</t>
  </si>
  <si>
    <t>0000002902645</t>
  </si>
  <si>
    <t>0000000800645</t>
  </si>
  <si>
    <t>МЕСНА ЗАЈЕДНИЦА НАСЕЉЕ ЂУРЂЕВО БРДО</t>
  </si>
  <si>
    <t>0000002875645</t>
  </si>
  <si>
    <t>0000000254645</t>
  </si>
  <si>
    <t>0000000387645</t>
  </si>
  <si>
    <t>0000002936645</t>
  </si>
  <si>
    <t>0000000464645</t>
  </si>
  <si>
    <t>0000000438645</t>
  </si>
  <si>
    <t>0000000121645</t>
  </si>
  <si>
    <t>0000000918645</t>
  </si>
  <si>
    <t>0000000653645</t>
  </si>
  <si>
    <t>0000002865645</t>
  </si>
  <si>
    <t>0000000361645</t>
  </si>
  <si>
    <t>МЕСНА ЗАЈЕДНИЦА СТРЕЛИШТЕ</t>
  </si>
  <si>
    <t>0000003105645</t>
  </si>
  <si>
    <t>0000000565641</t>
  </si>
  <si>
    <t>0000000384644</t>
  </si>
  <si>
    <t>0000000151644</t>
  </si>
  <si>
    <t>0000000004644</t>
  </si>
  <si>
    <t>0000000308645</t>
  </si>
  <si>
    <t>0000000888664</t>
  </si>
  <si>
    <t>ГРАДОНАЧЕЛНИК ГРАДА ЈАГОДИНА</t>
  </si>
  <si>
    <t>ГРАДСКО ВЕЋЕ ГРАДА ЈАГОДИНА</t>
  </si>
  <si>
    <t>09697</t>
  </si>
  <si>
    <t>ГРАДСКО ПРАВОБРАНИЛАШТВО ГРАДА ЈАГОДИНА</t>
  </si>
  <si>
    <t>0000000663621</t>
  </si>
  <si>
    <t>0000000038664</t>
  </si>
  <si>
    <t>0000000283661</t>
  </si>
  <si>
    <t>0000000288661</t>
  </si>
  <si>
    <t>ОСНОВНА ШКОЛА БОШКО ЂУРИЧИЋ</t>
  </si>
  <si>
    <t>0000000049660</t>
  </si>
  <si>
    <t>ОСНОВНА ШКОЛА РАДА МИЉКОВИЋ</t>
  </si>
  <si>
    <t>0000000025660</t>
  </si>
  <si>
    <t>ОСНОВНА ШКОЛА ЈОЦА МИЛОСАВЉЕВИЋ БАГРДАН</t>
  </si>
  <si>
    <t>0000000155660</t>
  </si>
  <si>
    <t>ОСНОВНА ШКОЛА МИЛАН МИЈАЛКОВИЋ</t>
  </si>
  <si>
    <t>0000000038660</t>
  </si>
  <si>
    <t>ОСНОВНА ШКОЛА БРАНКО РАДИЧЕВИЋ БУНАР</t>
  </si>
  <si>
    <t>0000000122660</t>
  </si>
  <si>
    <t>ОСНОВНА ШКОЛА 17. ОКТОБАР</t>
  </si>
  <si>
    <t>0000000065660</t>
  </si>
  <si>
    <t>ОСНОВНА ШКОЛА ВУК КАРАЏИЋ ГЛОГОВАЦ</t>
  </si>
  <si>
    <t>0000000142660</t>
  </si>
  <si>
    <t>ОСНОВНА ШКОЛА ГОРАН ОСТОЈИЋ</t>
  </si>
  <si>
    <t>0000000077660</t>
  </si>
  <si>
    <t>ШКОЛА СА ДОМОМ ЗА УЧЕНИКЕ ОШТЕЋЕНОГ СЛУХА И ГОВОРА 11. МАЈ</t>
  </si>
  <si>
    <t>0000000230660</t>
  </si>
  <si>
    <t>ОШ РАДИСЛАВ НИКЧЕВИЋ МАЈУР</t>
  </si>
  <si>
    <t>0000000109660</t>
  </si>
  <si>
    <t>0000000266660</t>
  </si>
  <si>
    <t>ОСНОВНА ШКОЛА ЉУБИША УРОШЕВИЋ РИБАРЕ</t>
  </si>
  <si>
    <t>0000000093660</t>
  </si>
  <si>
    <t>0000000188660</t>
  </si>
  <si>
    <t>0000000205660</t>
  </si>
  <si>
    <t>ЕКОНОМСКО-ТРГОВИНСКА ШКОЛА СЛАВКА ЂУРЂЕВИЋ</t>
  </si>
  <si>
    <t>0000001146660</t>
  </si>
  <si>
    <t>ЕЛЕКТРОТЕХНИЧКА И ГРАЂЕВИНСКА ШКОЛА НИКОЛА ТЕСЛА</t>
  </si>
  <si>
    <t>0000001149660</t>
  </si>
  <si>
    <t>ДОМ УЧЕНИКА СРЕДЊИХ ШКОЛА ЈАГОДИНА</t>
  </si>
  <si>
    <t>0000000048661</t>
  </si>
  <si>
    <t>0000001292660</t>
  </si>
  <si>
    <t>0000000022650</t>
  </si>
  <si>
    <t>ДОМ ЗДРАВЉА ЈАГОДИНА</t>
  </si>
  <si>
    <t>0000000738661</t>
  </si>
  <si>
    <t>0000000772661</t>
  </si>
  <si>
    <t>0000000780661</t>
  </si>
  <si>
    <t>0000000029654</t>
  </si>
  <si>
    <t>0000000067640</t>
  </si>
  <si>
    <t>0000001638645</t>
  </si>
  <si>
    <t>0000001446645</t>
  </si>
  <si>
    <t>0000001675645</t>
  </si>
  <si>
    <t>0000001760645</t>
  </si>
  <si>
    <t>0000001806645</t>
  </si>
  <si>
    <t>0000001744645</t>
  </si>
  <si>
    <t>0000001693645</t>
  </si>
  <si>
    <t>0000001466645</t>
  </si>
  <si>
    <t>0000001564645</t>
  </si>
  <si>
    <t>0000002829645</t>
  </si>
  <si>
    <t>0000001775645</t>
  </si>
  <si>
    <t>0000001621645</t>
  </si>
  <si>
    <t>0000001526645</t>
  </si>
  <si>
    <t>0000001546645</t>
  </si>
  <si>
    <t>0000001603645</t>
  </si>
  <si>
    <t>0000001790645</t>
  </si>
  <si>
    <t>0000001583645</t>
  </si>
  <si>
    <t>0000001728645</t>
  </si>
  <si>
    <t>0000001506645</t>
  </si>
  <si>
    <t>0000001656645</t>
  </si>
  <si>
    <t>0000001711645</t>
  </si>
  <si>
    <t>0000001487645</t>
  </si>
  <si>
    <t>0000000307661</t>
  </si>
  <si>
    <t>0000000403664</t>
  </si>
  <si>
    <t>РЕСАВСКА БИБЛИОТЕКА СВИЛАЈНАЦ</t>
  </si>
  <si>
    <t>0000000437664</t>
  </si>
  <si>
    <t>0000000572644</t>
  </si>
  <si>
    <t>0000000030644</t>
  </si>
  <si>
    <t>СКУПШТИНА ОПШТИНЕ СВИЛАЈНАЦ</t>
  </si>
  <si>
    <t>96600</t>
  </si>
  <si>
    <t>ПРЕДСЕДНИК ОПШТИНЕ СВИЛАЈНАЦ</t>
  </si>
  <si>
    <t>96601</t>
  </si>
  <si>
    <t>ОПШТИНСКО ВЕЋЕ ОПШТИНЕ СВИЛАЈНАЦ</t>
  </si>
  <si>
    <t>96602</t>
  </si>
  <si>
    <t>ЦЕНТАР ЗА СОЦИЈАЛНИ РАД СВИЛАЈНАЦ</t>
  </si>
  <si>
    <t>0000000317661</t>
  </si>
  <si>
    <t>0000000550660</t>
  </si>
  <si>
    <t>ОСНОВНА ШКОЛА ВОЖД КАРАЂОРЂЕ КУШИЉЕВО</t>
  </si>
  <si>
    <t>0000002045660</t>
  </si>
  <si>
    <t>ОСНОВНА ШКОЛА СТЕВАН СИНЂЕЛИЋ ВОЈСКА</t>
  </si>
  <si>
    <t>0000002046660</t>
  </si>
  <si>
    <t>ОСНОВНА ШКОЛА БРАНКО РАДИЧЕВИЋ СЕДЛАРЕ</t>
  </si>
  <si>
    <t>0000002044660</t>
  </si>
  <si>
    <t>ПОЉОПРИВРЕДНО-ВЕТЕРИНАРСКА ШКОЛА СА ДОМОМ УЧЕНИКА СВИЛАЈНАЦ</t>
  </si>
  <si>
    <t>0000001143660</t>
  </si>
  <si>
    <t>СРЕДЊА ШКОЛА СВИЛАЈНАЦ</t>
  </si>
  <si>
    <t>0000001133660</t>
  </si>
  <si>
    <t>0000000464661</t>
  </si>
  <si>
    <t>0000000092640</t>
  </si>
  <si>
    <t>0000002211645</t>
  </si>
  <si>
    <t>0000001946645</t>
  </si>
  <si>
    <t>0000001893645</t>
  </si>
  <si>
    <t>ЦЕНТАР ЗА КУЛТУРУ СВЕТИ СТЕФАН ДЕСПОТ СРПСКИ</t>
  </si>
  <si>
    <t>0000000143664</t>
  </si>
  <si>
    <t>0000001865645</t>
  </si>
  <si>
    <t>0000001820645</t>
  </si>
  <si>
    <t>0000002018645</t>
  </si>
  <si>
    <t>0000002137645</t>
  </si>
  <si>
    <t>0000001905645</t>
  </si>
  <si>
    <t>0000002182645</t>
  </si>
  <si>
    <t>0000002167645</t>
  </si>
  <si>
    <t>0000002093645</t>
  </si>
  <si>
    <t>0000002080645</t>
  </si>
  <si>
    <t>0000001988645</t>
  </si>
  <si>
    <t>0000001880645</t>
  </si>
  <si>
    <t>0000002122645</t>
  </si>
  <si>
    <t>0000002226645</t>
  </si>
  <si>
    <t>0000002152645</t>
  </si>
  <si>
    <t>0000002066645</t>
  </si>
  <si>
    <t>0000002241645</t>
  </si>
  <si>
    <t>0000001834645</t>
  </si>
  <si>
    <t>ОПШТИНА ДЕСПОТОВАЦ - ОПШТИНСКА УПРАВА</t>
  </si>
  <si>
    <t>0000001961645</t>
  </si>
  <si>
    <t>0000002108645</t>
  </si>
  <si>
    <t>0000001975645</t>
  </si>
  <si>
    <t>0000002003645</t>
  </si>
  <si>
    <t>0000001919645</t>
  </si>
  <si>
    <t>0000002050645</t>
  </si>
  <si>
    <t>0000002034645</t>
  </si>
  <si>
    <t>0000001851645</t>
  </si>
  <si>
    <t>0000002196645</t>
  </si>
  <si>
    <t>ПРЕДШКОЛСКА УСТАНОВА РАДА МИЉКОВИЋ</t>
  </si>
  <si>
    <t>0000000298661</t>
  </si>
  <si>
    <t>0000001931645</t>
  </si>
  <si>
    <t>НАРОДНА БИБЛИОТЕКА РЕСАВСКА ШКОЛА</t>
  </si>
  <si>
    <t>0000000289664</t>
  </si>
  <si>
    <t>ТУРИСТИЧКО-СПОРТСКА ОРГАНИЗАЦИЈА ДЕСПОТОВАЦ</t>
  </si>
  <si>
    <t>0000001054664</t>
  </si>
  <si>
    <t>0000000697641</t>
  </si>
  <si>
    <t>0000000729641</t>
  </si>
  <si>
    <t>ОПШТИНА ДЕСПОТОВАЦ - СКУПШТИНА ОПШТИНЕ</t>
  </si>
  <si>
    <t>ОПШТИНА ДЕСПОТОВАЦ - ПРЕДСЕДНИК ОПШТИНЕ</t>
  </si>
  <si>
    <t>ОПШТИНА ДЕСПОТОВАЦ - ОПШТИНСКО ВЕЋЕ</t>
  </si>
  <si>
    <t>61694</t>
  </si>
  <si>
    <t>ОПШТИНА ДЕСПОТОВАЦ - ПРАВОБРАНИЛАЦ ОПШТИНЕ ДЕСПОТОВАЦ</t>
  </si>
  <si>
    <t>ЦЕНТАР ЗА СОЦИЈАЛНИ РАД ДЕСПОТОВАЦ</t>
  </si>
  <si>
    <t>0000000325661</t>
  </si>
  <si>
    <t>ОСНОВНА ШКОЛА ДЕСПОТ СТЕФАН ВИСОКИ ДЕСПОТОВАЦ</t>
  </si>
  <si>
    <t>0000000630660</t>
  </si>
  <si>
    <t>ОСНОВНА ШКОЛА ВУК КАРАЏИЋ РЕСАВИЦА</t>
  </si>
  <si>
    <t>0000000642660</t>
  </si>
  <si>
    <t>ОСНОВНА ШКОЛА ЂУРА ЈАКШИЋ ПЛАЖАНЕ</t>
  </si>
  <si>
    <t>0000000646660</t>
  </si>
  <si>
    <t>ОСНОВНА ШКОЛА СТЕВАН СИНЂЕЛИЋ ВЕЛИКИ ПОПОВИЋ</t>
  </si>
  <si>
    <t>0000000637660</t>
  </si>
  <si>
    <t>ОСНОВНА ШКОЛА СТЕФАН НЕМАЊА СТЕЊЕВАЦ</t>
  </si>
  <si>
    <t>0000000650660</t>
  </si>
  <si>
    <t>0000000656660</t>
  </si>
  <si>
    <t xml:space="preserve"> ДЕСПОТОВАЦ</t>
  </si>
  <si>
    <t>0000000463661</t>
  </si>
  <si>
    <t>0000000110640</t>
  </si>
  <si>
    <t>ЈАВНО ПРЕДУЗЕЋЕ РАДИО ТЕЛЕВИЗИЈА ЋУПРИЈА - У ЛИКВИДАЦИЈИ</t>
  </si>
  <si>
    <t>МУЗЕЈ ХОРЕУМ-МАРГИ-РАВНО</t>
  </si>
  <si>
    <t>0000000369664</t>
  </si>
  <si>
    <t>НАРОДНА БИБЛИОТЕКА ДУШАН МАТИЋ</t>
  </si>
  <si>
    <t>0000000164664</t>
  </si>
  <si>
    <t>0000002271645</t>
  </si>
  <si>
    <t>ТРЕЋА МЕСНА ЗАЈЕДНИЦА ЖИРОВНИЦА</t>
  </si>
  <si>
    <t>0000003131645</t>
  </si>
  <si>
    <t>ДРУГА МЕСНА ЗАЈЕДНИЦА ЦЕРНИЦА</t>
  </si>
  <si>
    <t>0000003128645</t>
  </si>
  <si>
    <t>0000002335645</t>
  </si>
  <si>
    <t>0000002445645</t>
  </si>
  <si>
    <t>0000002322645</t>
  </si>
  <si>
    <t>0000002383645</t>
  </si>
  <si>
    <t>0000002406645</t>
  </si>
  <si>
    <t>0000002285645</t>
  </si>
  <si>
    <t>0000002432645</t>
  </si>
  <si>
    <t>0000002419645</t>
  </si>
  <si>
    <t>0000000297661</t>
  </si>
  <si>
    <t>0000002296645</t>
  </si>
  <si>
    <t>0000002394645</t>
  </si>
  <si>
    <t>0000002309645</t>
  </si>
  <si>
    <t>0000002347645</t>
  </si>
  <si>
    <t>0000002372645</t>
  </si>
  <si>
    <t>0000003124645</t>
  </si>
  <si>
    <t>ЈП ДИРЕКЦИЈА ЗА ИЗГРАДЊУ И УРЕЂЕЊЕ ОПШТИНЕ ЋУПРИЈА ЋУПРИЈА - У ЛИКВИДАЦИЈИЈИ</t>
  </si>
  <si>
    <t>0000000584641</t>
  </si>
  <si>
    <t>УСТАНОВА ЗА СПОРТ СПОРТСКИ ЦЕНТАР АДА ЋУПРИЈА</t>
  </si>
  <si>
    <t>0000000837664</t>
  </si>
  <si>
    <t>0000002359645</t>
  </si>
  <si>
    <t>0000000986664</t>
  </si>
  <si>
    <t>УСТАНОВА КУЛТУРЕ ЋУПРИЈА</t>
  </si>
  <si>
    <t>0000001099664</t>
  </si>
  <si>
    <t>ЈАВНО ПРЕДУЗЕЋЕ ЗООХИГИЈЕНА ЋУПРИЈА</t>
  </si>
  <si>
    <t>0000001100664</t>
  </si>
  <si>
    <t>ОПШТИНСКО ПРАВОБРАНИЛАШТВО ЋУПРИЈА</t>
  </si>
  <si>
    <t>0000000679621</t>
  </si>
  <si>
    <t>ЦЕНТАР ЗА СОЦИЈАЛНИ РАД ЋУПРИЈА</t>
  </si>
  <si>
    <t>0000000138661</t>
  </si>
  <si>
    <t>0000000837661</t>
  </si>
  <si>
    <t>ШКОЛА ЗА ОСНОВНО МУЗИЧКО ОБРАЗОВАЊЕ ДУШАН СКОВРАН</t>
  </si>
  <si>
    <t>0000000753660</t>
  </si>
  <si>
    <t>ОСНОВНА ШКОЛА ВУК КАРАЏИЋ ЋУПРИЈА</t>
  </si>
  <si>
    <t>0000000710660</t>
  </si>
  <si>
    <t>ОСНОВНА ШКОЛА 13. ОКТОБАР</t>
  </si>
  <si>
    <t>0000000717660</t>
  </si>
  <si>
    <t>0000000699660</t>
  </si>
  <si>
    <t>0000000981660</t>
  </si>
  <si>
    <t>0000000740660</t>
  </si>
  <si>
    <t>0000000726660</t>
  </si>
  <si>
    <t>0000000732660</t>
  </si>
  <si>
    <t>ДОМ УЧЕНИКА СРЕДЊИХ ШКОЛА СРЕЋНО - ЋУПРИЈА</t>
  </si>
  <si>
    <t>0000000800661</t>
  </si>
  <si>
    <t>0000001380660</t>
  </si>
  <si>
    <t>ЗАВОД ЗА ЈАВНО ЗДРАВЉЕ ПОМОРАВЉЕ ЋУПРИЈА</t>
  </si>
  <si>
    <t>0000000131661</t>
  </si>
  <si>
    <t>ДОМ ЗДРАВЉА ЋУПРИЈА</t>
  </si>
  <si>
    <t>0000000781661</t>
  </si>
  <si>
    <t>0000000787661</t>
  </si>
  <si>
    <t>0000000022652</t>
  </si>
  <si>
    <t>0000000123640</t>
  </si>
  <si>
    <t>БИБЛИОТЕКА ДР ВИЋЕНТИЈЕ РАКИЋ</t>
  </si>
  <si>
    <t>ПРЕДШКОЛСКА УСТАНОВА БАМБИ ПАРАЋИН</t>
  </si>
  <si>
    <t>0000000213661</t>
  </si>
  <si>
    <t>УПРАВА ЗА УРБАНИЗАМ, ФИНАНСИЈЕ, СКУПШТИНСКЕ И ОПШТЕ ПОСЛОВЕ - ПАРАЋИН</t>
  </si>
  <si>
    <t>0000002493645</t>
  </si>
  <si>
    <t>0000002787645</t>
  </si>
  <si>
    <t>0000002570645</t>
  </si>
  <si>
    <t>0000002609645</t>
  </si>
  <si>
    <t>0000002580645</t>
  </si>
  <si>
    <t>0000002470645</t>
  </si>
  <si>
    <t>0000002665645</t>
  </si>
  <si>
    <t>0000002725645</t>
  </si>
  <si>
    <t>0000002735645</t>
  </si>
  <si>
    <t>0000002642645</t>
  </si>
  <si>
    <t>0000002688645</t>
  </si>
  <si>
    <t>0000002590645</t>
  </si>
  <si>
    <t>0000002697645</t>
  </si>
  <si>
    <t>0000002630645</t>
  </si>
  <si>
    <t>0000002676645</t>
  </si>
  <si>
    <t>0000002653645</t>
  </si>
  <si>
    <t>0000002538645</t>
  </si>
  <si>
    <t>0000002714645</t>
  </si>
  <si>
    <t>0000002504645</t>
  </si>
  <si>
    <t>0000002599645</t>
  </si>
  <si>
    <t>0000002808645</t>
  </si>
  <si>
    <t>0000002797645</t>
  </si>
  <si>
    <t>0000002559645</t>
  </si>
  <si>
    <t>0000002705645</t>
  </si>
  <si>
    <t>0000002778645</t>
  </si>
  <si>
    <t>0000002515645</t>
  </si>
  <si>
    <t>0000002767645</t>
  </si>
  <si>
    <t>0000002549645</t>
  </si>
  <si>
    <t>0000002526645</t>
  </si>
  <si>
    <t>0000002818645</t>
  </si>
  <si>
    <t>0000002757645</t>
  </si>
  <si>
    <t>0000002746645</t>
  </si>
  <si>
    <t>0000002621645</t>
  </si>
  <si>
    <t>МЕСНА ЗАЈЕДНИЦА ЗНОЈАЦ-ДАНКОВО</t>
  </si>
  <si>
    <t>0000003055645</t>
  </si>
  <si>
    <t>МЕСНА ЗАЈЕДНИЦА ГЛОЖДАК</t>
  </si>
  <si>
    <t>0000003036645</t>
  </si>
  <si>
    <t>0000003022645</t>
  </si>
  <si>
    <t>МЕСНА ЗАЈЕДНИЦА БРАНКО КРСМАНОВИЋ</t>
  </si>
  <si>
    <t>0000003042645</t>
  </si>
  <si>
    <t>МЕСНА ЗАЈЕДНИЦА ВРАПЧАНЕ</t>
  </si>
  <si>
    <t>0000003048645</t>
  </si>
  <si>
    <t>МЕСНА ЗАЈЕДНИЦА XI КОНГРЕС</t>
  </si>
  <si>
    <t>0000003014645</t>
  </si>
  <si>
    <t>МЕСНА ЗАЈЕДНИЦА 7. ЈУЛИ</t>
  </si>
  <si>
    <t>0000003062645</t>
  </si>
  <si>
    <t>0000003029645</t>
  </si>
  <si>
    <t>УСТАНОВА СПОРТСКО РЕКРЕАТИВНИ ЦЕНТАР 7. ЈУЛИ</t>
  </si>
  <si>
    <t>0000000591641</t>
  </si>
  <si>
    <t>КУЛТУРНИ ЦЕНТАР ПАРАЋИН</t>
  </si>
  <si>
    <t>ПРЕДСЕДНИК ОПШТИНЕ ПАРАЋИН</t>
  </si>
  <si>
    <t>61454</t>
  </si>
  <si>
    <t>ОПШТИНСКО ВЕЋЕ ОПШТИНЕ ПАРАЋИН</t>
  </si>
  <si>
    <t>61455</t>
  </si>
  <si>
    <t>УПРАВА ЗА ИНВЕСТИЦИЈЕ И УПРАВЉАЊЕ ИМОВИНОМ - ПАРАЋИН</t>
  </si>
  <si>
    <t>61672</t>
  </si>
  <si>
    <t>ЦЕНТАР ЗА СОЦИЈАЛНИ РАД ПАРАЋИН</t>
  </si>
  <si>
    <t>0000000313661</t>
  </si>
  <si>
    <t>0000000835660</t>
  </si>
  <si>
    <t>ОСНОВНА ШКОЛА СТЕВАН ЈАКОВЉЕВИЋ</t>
  </si>
  <si>
    <t>0000000819660</t>
  </si>
  <si>
    <t>0000000828660</t>
  </si>
  <si>
    <t>ОСНОВНА ШКОЛА ВУК КАРАЏИЋ ПОТОЧАЦ</t>
  </si>
  <si>
    <t>0000000871660</t>
  </si>
  <si>
    <t>ОСНОВНА ШКОЛА БРАНКО РАДИЧЕВИЋ ПОПОВАЦ</t>
  </si>
  <si>
    <t>0000000850660</t>
  </si>
  <si>
    <t>ОСНОВНА ШКОЛА БРАНКО КРСМАНОВИЋ СИКИРИЦА</t>
  </si>
  <si>
    <t>0000000841660</t>
  </si>
  <si>
    <t>ОСНОВНА ШКОЛА МОМЧИЛО ПОПОВИЋ-ОЗРЕН</t>
  </si>
  <si>
    <t>0000000978660</t>
  </si>
  <si>
    <t>ОСНОВНА МУЗИЧКА ШКОЛА МИЛЕНКО ЖИВКОВИЋ ПАРАЋИН</t>
  </si>
  <si>
    <t>0000001031660</t>
  </si>
  <si>
    <t>ОСНОВНА ШКОЛА БРАНКО КРСМАНОВИЋ ДОЊА МУТНИЦА</t>
  </si>
  <si>
    <t>0000000858660</t>
  </si>
  <si>
    <t>0000001161660</t>
  </si>
  <si>
    <t>0000001157660</t>
  </si>
  <si>
    <t>0000001154660</t>
  </si>
  <si>
    <t>0000001186660</t>
  </si>
  <si>
    <t>0000000847661</t>
  </si>
  <si>
    <t>0000000848661</t>
  </si>
  <si>
    <t>0000000850661</t>
  </si>
  <si>
    <t>0000000040640</t>
  </si>
  <si>
    <t>0000003110645</t>
  </si>
  <si>
    <t>0000001026645</t>
  </si>
  <si>
    <t>0000001341645</t>
  </si>
  <si>
    <t>0000003100645</t>
  </si>
  <si>
    <t>0000001406645</t>
  </si>
  <si>
    <t>0000001132645</t>
  </si>
  <si>
    <t>0000001320645</t>
  </si>
  <si>
    <t>0000002918645</t>
  </si>
  <si>
    <t>0000003085645</t>
  </si>
  <si>
    <t>0000001300645</t>
  </si>
  <si>
    <t>0000003121645</t>
  </si>
  <si>
    <t>0000001426645</t>
  </si>
  <si>
    <t>0000001362645</t>
  </si>
  <si>
    <t>0000001280645</t>
  </si>
  <si>
    <t>0000003090645</t>
  </si>
  <si>
    <t>0000001259645</t>
  </si>
  <si>
    <t>0000001236645</t>
  </si>
  <si>
    <t>0000001216645</t>
  </si>
  <si>
    <t>0000003095645</t>
  </si>
  <si>
    <t>0000001384645</t>
  </si>
  <si>
    <t>0000002928645</t>
  </si>
  <si>
    <t>0000001089645</t>
  </si>
  <si>
    <t>0000001004645</t>
  </si>
  <si>
    <t>0000001111645</t>
  </si>
  <si>
    <t>0000001193645</t>
  </si>
  <si>
    <t>0000003069645</t>
  </si>
  <si>
    <t>0000001175645</t>
  </si>
  <si>
    <t>0000001067645</t>
  </si>
  <si>
    <t>0000001153645</t>
  </si>
  <si>
    <t>0000003116645</t>
  </si>
  <si>
    <t>НАРОДНА БИБЛИОТЕКА ДР МИЛОВАН СПАСИЋ</t>
  </si>
  <si>
    <t>0000000235664</t>
  </si>
  <si>
    <t>0000001046645</t>
  </si>
  <si>
    <t>0000000624664</t>
  </si>
  <si>
    <t>0000000404664</t>
  </si>
  <si>
    <t>ПРЕДШКОЛСКА УСТАНОВА МИЛОЈЕ МИЛОЈЕВИЋ</t>
  </si>
  <si>
    <t>0000000465661</t>
  </si>
  <si>
    <t>0000000417664</t>
  </si>
  <si>
    <t>0000000548644</t>
  </si>
  <si>
    <t>0000000711641</t>
  </si>
  <si>
    <t>МЕСНА ЗАЈЕДНИЦА РЕКОВАЦ 3</t>
  </si>
  <si>
    <t>0000004132645</t>
  </si>
  <si>
    <t>0000001048664</t>
  </si>
  <si>
    <t>0000004207645</t>
  </si>
  <si>
    <t>0000000747641</t>
  </si>
  <si>
    <t>ОПШТИНА РЕКОВАЦ - ПРЕДСЕДНИК ОПШТИНЕ</t>
  </si>
  <si>
    <t>61456</t>
  </si>
  <si>
    <t>ОПШТИНА РЕКОВАЦ - ОПШТИНСКО ВЕЋЕ</t>
  </si>
  <si>
    <t>61457</t>
  </si>
  <si>
    <t>0000000718661</t>
  </si>
  <si>
    <t>0000000477660</t>
  </si>
  <si>
    <t>ОСНОВНА ШКОЛА ДУШАН ПОПОВИЋ БЕЛУШИЋ</t>
  </si>
  <si>
    <t>0000000984660</t>
  </si>
  <si>
    <t>0000001099660</t>
  </si>
  <si>
    <t>0000000740661</t>
  </si>
  <si>
    <t>0000000010640</t>
  </si>
  <si>
    <t>0000000187641</t>
  </si>
  <si>
    <t>0000001132664</t>
  </si>
  <si>
    <t>0000000674641</t>
  </si>
  <si>
    <t>0000001016664</t>
  </si>
  <si>
    <t>0000001077664</t>
  </si>
  <si>
    <t>СКУПШТИНА ГРАДА ШАПЦА</t>
  </si>
  <si>
    <t>61266</t>
  </si>
  <si>
    <t>ГРАДОНАЧЕЛНИК ГРАДА ШАПЦА</t>
  </si>
  <si>
    <t>61272</t>
  </si>
  <si>
    <t>ГРАДСКО ВЕЋЕ ГРАДА ШАПЦА</t>
  </si>
  <si>
    <t>61273</t>
  </si>
  <si>
    <t>0000000116664</t>
  </si>
  <si>
    <t>0000000123664</t>
  </si>
  <si>
    <t>0000000128664</t>
  </si>
  <si>
    <t>0000000130664</t>
  </si>
  <si>
    <t>0000000127664</t>
  </si>
  <si>
    <t>ДОМ КУЛТУРЕ ПРЊАВОР</t>
  </si>
  <si>
    <t>0000000850664</t>
  </si>
  <si>
    <t>ПРЕДШКОЛСКА УСТАНОВА НАШЕ ДЕТЕ</t>
  </si>
  <si>
    <t>0000000108661</t>
  </si>
  <si>
    <t>0000000582641</t>
  </si>
  <si>
    <t>0000000665645</t>
  </si>
  <si>
    <t>0000001183645</t>
  </si>
  <si>
    <t>0000000738645</t>
  </si>
  <si>
    <t>0000000949645</t>
  </si>
  <si>
    <t>0000000613645</t>
  </si>
  <si>
    <t>0000003870645</t>
  </si>
  <si>
    <t>0000003872645</t>
  </si>
  <si>
    <t>0000000810645</t>
  </si>
  <si>
    <t>0000000586645</t>
  </si>
  <si>
    <t>0000001098645</t>
  </si>
  <si>
    <t>0000000992645</t>
  </si>
  <si>
    <t>0000001473645</t>
  </si>
  <si>
    <t>0000000786645</t>
  </si>
  <si>
    <t>0000001076645</t>
  </si>
  <si>
    <t>0000001162645</t>
  </si>
  <si>
    <t>0000001371645</t>
  </si>
  <si>
    <t>0000001350645</t>
  </si>
  <si>
    <t>0000001119645</t>
  </si>
  <si>
    <t>0000001392645</t>
  </si>
  <si>
    <t>0000000927645</t>
  </si>
  <si>
    <t>0000000691645</t>
  </si>
  <si>
    <t>0000001493645</t>
  </si>
  <si>
    <t>0000000763645</t>
  </si>
  <si>
    <t>0000001012645</t>
  </si>
  <si>
    <t>0000001513645</t>
  </si>
  <si>
    <t>0000001308645</t>
  </si>
  <si>
    <t>0000000970645</t>
  </si>
  <si>
    <t>0000000882645</t>
  </si>
  <si>
    <t>0000001454645</t>
  </si>
  <si>
    <t>0000003881645</t>
  </si>
  <si>
    <t>0000001288645</t>
  </si>
  <si>
    <t>0000001552645</t>
  </si>
  <si>
    <t>0000001054645</t>
  </si>
  <si>
    <t>0000000104645</t>
  </si>
  <si>
    <t>0000000450645</t>
  </si>
  <si>
    <t>0000000240645</t>
  </si>
  <si>
    <t>0000000558645</t>
  </si>
  <si>
    <t>0000003868645</t>
  </si>
  <si>
    <t>0000001589645</t>
  </si>
  <si>
    <t>0000001570645</t>
  </si>
  <si>
    <t>0000001268645</t>
  </si>
  <si>
    <t>0000000834645</t>
  </si>
  <si>
    <t>0000001140645</t>
  </si>
  <si>
    <t>0000001434645</t>
  </si>
  <si>
    <t>0000000398645</t>
  </si>
  <si>
    <t>0000003871645</t>
  </si>
  <si>
    <t>0000003869645</t>
  </si>
  <si>
    <t>0000000857645</t>
  </si>
  <si>
    <t>0000000475645</t>
  </si>
  <si>
    <t>0000001034645</t>
  </si>
  <si>
    <t>МЕСНА ЗАЈЕДНИЦА ПРЕКИ ШОР</t>
  </si>
  <si>
    <t>0000000320645</t>
  </si>
  <si>
    <t>МЕСНА ЗАЈЕДНИЦА ДОЊИ ШОР</t>
  </si>
  <si>
    <t>0000000529645</t>
  </si>
  <si>
    <t>0000001246645</t>
  </si>
  <si>
    <t>МЕСНА ЗАЈЕДНИЦА БАИР</t>
  </si>
  <si>
    <t>0000000373645</t>
  </si>
  <si>
    <t>МЕСНА ЗАЈЕДНИЦА КАМЕЊАК</t>
  </si>
  <si>
    <t>0000001224645</t>
  </si>
  <si>
    <t>МЕСНА ЗАЈЕДНИЦА ШИПУРСКЕ ЛИВАДЕ</t>
  </si>
  <si>
    <t>0000000423645</t>
  </si>
  <si>
    <t>МЕСНА ЗАЈЕДНИЦА ЖИКА ПОПОВИЋ</t>
  </si>
  <si>
    <t>0000000292645</t>
  </si>
  <si>
    <t>МЕСНА ЗАЈЕДНИЦА КАСАРСКЕ ЛИВАДЕ</t>
  </si>
  <si>
    <t>0000000266645</t>
  </si>
  <si>
    <t>МЕСНА ЗАЈЕДНИЦА КАМИЧАК</t>
  </si>
  <si>
    <t>0000000212645</t>
  </si>
  <si>
    <t>МЕСНА ЗАЈЕДНИЦА ЛЕТЊИКОВАЦ</t>
  </si>
  <si>
    <t>0000001825645</t>
  </si>
  <si>
    <t>МЕСНА ЗАЈЕДНИЦА ГОРЊА РУМСКА   РУМСКА</t>
  </si>
  <si>
    <t>0000001839645</t>
  </si>
  <si>
    <t>0000000285621</t>
  </si>
  <si>
    <t>0000000434621</t>
  </si>
  <si>
    <t>0000000063661</t>
  </si>
  <si>
    <t>ЦЕНТАР ЗА СОЦИЈАЛНИ РАД ШАБАЦ</t>
  </si>
  <si>
    <t>0000000112661</t>
  </si>
  <si>
    <t>ОСНОВНА ШКОЛА ДОСИТЕЈ ОБРАДОВИЋ ВОЛУЈАЦ</t>
  </si>
  <si>
    <t>0000000189660</t>
  </si>
  <si>
    <t>ОСНОВНА ШКОЛА ЈОВАН ЦВИЈИЋ ЗМИЊАК</t>
  </si>
  <si>
    <t>0000000267660</t>
  </si>
  <si>
    <t>0000000026660</t>
  </si>
  <si>
    <t>ОСНОВНА ШКОЛА НИКОЛАЈ ВЕЛИМИРОВИЋ</t>
  </si>
  <si>
    <t>0000000039660</t>
  </si>
  <si>
    <t>ОСНОВНА ШКОЛА ЛАЗА К. ЛАЗАРЕВИЋ</t>
  </si>
  <si>
    <t>0000000078660</t>
  </si>
  <si>
    <t>ОСНОВНА ШКОЛА НАТА ЈЕЛИЧИЋ</t>
  </si>
  <si>
    <t>0000000565660</t>
  </si>
  <si>
    <t>ОСНОВНА ШКОЛА ВУК КАРАЏИЋ ШАБАЦ</t>
  </si>
  <si>
    <t>0000000066660</t>
  </si>
  <si>
    <t>ОСНОВНА ШКОЛА ЈЕВРЕМ ОБРЕНОВИЋ</t>
  </si>
  <si>
    <t>0000000288660</t>
  </si>
  <si>
    <t>ОСНОВНА МУЗИЧКА ШКОЛА МИХАИЛО ВУКДРАГОВИЋ</t>
  </si>
  <si>
    <t>0000000050660</t>
  </si>
  <si>
    <t>ОСНОВНА ШКОЛА КРАЉ АЛЕКСАНДАР КАРАЂОРЂЕВИЋ ПРЊАВОР</t>
  </si>
  <si>
    <t>0000000248660</t>
  </si>
  <si>
    <t>ОСНОВНА ШКОЛА МАЈУР МАЈУР</t>
  </si>
  <si>
    <t>0000000156660</t>
  </si>
  <si>
    <t>ОСНОВНА ШКОЛА ВОЈВОДА СТЕПА ЛИПОЛИСТ</t>
  </si>
  <si>
    <t>0000000276660</t>
  </si>
  <si>
    <t>0000000451660</t>
  </si>
  <si>
    <t>ОСНОВНА ШКОЛА СВЕТИ САВА ШАБАЦ</t>
  </si>
  <si>
    <t>0000000741660</t>
  </si>
  <si>
    <t>0000001187660</t>
  </si>
  <si>
    <t>0000000123660</t>
  </si>
  <si>
    <t>0000000143660</t>
  </si>
  <si>
    <t>МЕДИЦИНСКА ШКОЛА ДР АНДРА ЈОВАНОВИЋ</t>
  </si>
  <si>
    <t>0000000173660</t>
  </si>
  <si>
    <t>0000000110660</t>
  </si>
  <si>
    <t>0000000094660</t>
  </si>
  <si>
    <t>0000000422660</t>
  </si>
  <si>
    <t>0000000231660</t>
  </si>
  <si>
    <t>0000000625660</t>
  </si>
  <si>
    <t>ВИСОКА МЕДИЦИНСКА И ПОСЛОВНО-ТЕХНОЛОШКА ШКОЛА СТРУКОВНИХ СТУДИЈА ШАБАЦ</t>
  </si>
  <si>
    <t>0000000929660</t>
  </si>
  <si>
    <t>0000000984621</t>
  </si>
  <si>
    <t>0000001018621</t>
  </si>
  <si>
    <t>0000001142621</t>
  </si>
  <si>
    <t>0000001116621</t>
  </si>
  <si>
    <t>0000001082621</t>
  </si>
  <si>
    <t>0000000008650</t>
  </si>
  <si>
    <t>АПОТЕКА ШАБАЦ</t>
  </si>
  <si>
    <t>0000000366661</t>
  </si>
  <si>
    <t>0000000194661</t>
  </si>
  <si>
    <t>0000000749661</t>
  </si>
  <si>
    <t>0000000750661</t>
  </si>
  <si>
    <t>0000000008652</t>
  </si>
  <si>
    <t>0000000013654</t>
  </si>
  <si>
    <t>0000000041640</t>
  </si>
  <si>
    <t>МЕСНА ЗАЈЕДНИЦА БАДОВИНЦИ</t>
  </si>
  <si>
    <t>0000000076645</t>
  </si>
  <si>
    <t>0000001699645</t>
  </si>
  <si>
    <t>0000001644645</t>
  </si>
  <si>
    <t>0000001608645</t>
  </si>
  <si>
    <t>0000001733645</t>
  </si>
  <si>
    <t>0000000346645</t>
  </si>
  <si>
    <t>0000000185645</t>
  </si>
  <si>
    <t>0000001626645</t>
  </si>
  <si>
    <t>0000001749645</t>
  </si>
  <si>
    <t>0000000158645</t>
  </si>
  <si>
    <t>0000001717645</t>
  </si>
  <si>
    <t>0000000639645</t>
  </si>
  <si>
    <t>0000001885645</t>
  </si>
  <si>
    <t>0000001532645</t>
  </si>
  <si>
    <t>ПРЕДШКОЛСКА УСТАНОВА СЛАВА КОВИЋ</t>
  </si>
  <si>
    <t>0000000132661</t>
  </si>
  <si>
    <t>0000000118664</t>
  </si>
  <si>
    <t>0000000543641</t>
  </si>
  <si>
    <t>0000000683641</t>
  </si>
  <si>
    <t>НАРОДНА БИБЛИОТЕКА ЈАНКО ВЕСЕЛИНОВИЋ</t>
  </si>
  <si>
    <t>0000001039664</t>
  </si>
  <si>
    <t>0000001042664</t>
  </si>
  <si>
    <t>0000000332644</t>
  </si>
  <si>
    <t>ЦЕНТАР ЗА СОЦИЈАЛНИ РАД БОГАТИЋ</t>
  </si>
  <si>
    <t>0000000230661</t>
  </si>
  <si>
    <t>ОСНОВНА ШКОЛА ЦВЕТИН БРКИЋ ГЛУШЦИ</t>
  </si>
  <si>
    <t>0000000347660</t>
  </si>
  <si>
    <t>ОСНОВНА ШКОЛА ВУК КАРАЏИЋ БАДОВИНЦИ</t>
  </si>
  <si>
    <t>0000000733660</t>
  </si>
  <si>
    <t>ОСНОВНА ШКОЛА МИКА МИТРОВИЋ БОГАТИЋ</t>
  </si>
  <si>
    <t>0000000950660</t>
  </si>
  <si>
    <t>ОСНОВНА ШКОЛА ЛАЗА К. ЛАЗАРЕВИЋ КЛЕЊЕ</t>
  </si>
  <si>
    <t>0000000321660</t>
  </si>
  <si>
    <t>ОСНОВНА ШКОЛА ЈАНКО ВЕСЕЛИНОВИЋ ЦРНА БАРА</t>
  </si>
  <si>
    <t>0000000331660</t>
  </si>
  <si>
    <t>ОСНОВНА ШКОЛА НИКОЛА ТЕСЛА ДУБЉЕ</t>
  </si>
  <si>
    <t>0000000952660</t>
  </si>
  <si>
    <t>МАЧВАНСКА СРЕДЊА ШКОЛА</t>
  </si>
  <si>
    <t>0000000880660</t>
  </si>
  <si>
    <t>ДОМ ЗДРАВЉА БОГАТИЋ</t>
  </si>
  <si>
    <t>0000000405661</t>
  </si>
  <si>
    <t>ОПШТИНА ВЛАДИМИРЦИ - БУЏЕТ</t>
  </si>
  <si>
    <t>0000000068640</t>
  </si>
  <si>
    <t>0000003970645</t>
  </si>
  <si>
    <t>0000001979645</t>
  </si>
  <si>
    <t>0000003992645</t>
  </si>
  <si>
    <t>0000004026645</t>
  </si>
  <si>
    <t>0000003990645</t>
  </si>
  <si>
    <t>0000001855645</t>
  </si>
  <si>
    <t>0000003994645</t>
  </si>
  <si>
    <t>0000004019645</t>
  </si>
  <si>
    <t>0000001662645</t>
  </si>
  <si>
    <t>0000000050645</t>
  </si>
  <si>
    <t>0000003993645</t>
  </si>
  <si>
    <t>0000004027645</t>
  </si>
  <si>
    <t>0000002024645</t>
  </si>
  <si>
    <t>0000001992645</t>
  </si>
  <si>
    <t>0000002039645</t>
  </si>
  <si>
    <t>0000004022645</t>
  </si>
  <si>
    <t>0000004015645</t>
  </si>
  <si>
    <t>0000002008645</t>
  </si>
  <si>
    <t>МЕСНА ЗАЈЕДНИЦА ВЛАСАНИЦА</t>
  </si>
  <si>
    <t>0000001966645</t>
  </si>
  <si>
    <t>0000004025645</t>
  </si>
  <si>
    <t>0000003995645</t>
  </si>
  <si>
    <t>0000003991645</t>
  </si>
  <si>
    <t>0000004021645</t>
  </si>
  <si>
    <t>0000004020645</t>
  </si>
  <si>
    <t>0000000024645</t>
  </si>
  <si>
    <t>МЕСНА ЗАЈЕДНИЦА ЛИПОВИЦА ЈАЗОВНИК</t>
  </si>
  <si>
    <t>0000002070645</t>
  </si>
  <si>
    <t>0000003969645</t>
  </si>
  <si>
    <t>0000002055645</t>
  </si>
  <si>
    <t>0000004156645</t>
  </si>
  <si>
    <t>0000001869645</t>
  </si>
  <si>
    <t>БИБЛИОТЕКА ДИША АТИЋ</t>
  </si>
  <si>
    <t>0000000066664</t>
  </si>
  <si>
    <t>УСТАНОВА ЗА ПРЕДШКОЛСКО ОБРАЗОВАЊЕ СУНЦОКРЕТИ</t>
  </si>
  <si>
    <t>0000000200661</t>
  </si>
  <si>
    <t>0000000544641</t>
  </si>
  <si>
    <t>МЕСНА ЗАЈЕДНИЦА ГОМИЛИЦА ЈАЛОВИК</t>
  </si>
  <si>
    <t>0000004129645</t>
  </si>
  <si>
    <t>0000004138645</t>
  </si>
  <si>
    <t>0000000764641</t>
  </si>
  <si>
    <t>0000000907664</t>
  </si>
  <si>
    <t>0000000241661</t>
  </si>
  <si>
    <t>ОСНОВНА ШКОЛА ЖИКА ПОПОВИЋ</t>
  </si>
  <si>
    <t>0000001005660</t>
  </si>
  <si>
    <t>ОСНОВНА ШКОЛА ЈОВАН ЦВИЈИЋ ДЕБРЦ</t>
  </si>
  <si>
    <t>0000000868660</t>
  </si>
  <si>
    <t>0000000907660</t>
  </si>
  <si>
    <t>ДОМ ЗДРАВЉА ВЛАДИМИРЦИ</t>
  </si>
  <si>
    <t>0000000764661</t>
  </si>
  <si>
    <t>0000000093640</t>
  </si>
  <si>
    <t>0000000556641</t>
  </si>
  <si>
    <t>0000001781645</t>
  </si>
  <si>
    <t>0000001681645</t>
  </si>
  <si>
    <t>0000001810645</t>
  </si>
  <si>
    <t>0000001776645</t>
  </si>
  <si>
    <t>0000000133645</t>
  </si>
  <si>
    <t>0000001795645</t>
  </si>
  <si>
    <t>0000002140645</t>
  </si>
  <si>
    <t>0000001906645</t>
  </si>
  <si>
    <t>0000002111645</t>
  </si>
  <si>
    <t>0000002096645</t>
  </si>
  <si>
    <t>0000002123645</t>
  </si>
  <si>
    <t>0000002155645</t>
  </si>
  <si>
    <t>0000001910645</t>
  </si>
  <si>
    <t>0000001932645</t>
  </si>
  <si>
    <t>0000001947645</t>
  </si>
  <si>
    <t>0000001962645</t>
  </si>
  <si>
    <t>БИБЛИОТЕКА ЈАНКО ВЕСЕЛИНОВИЋ</t>
  </si>
  <si>
    <t>0000000064664</t>
  </si>
  <si>
    <t>ПРЕДШКОЛСКA УСТАНОВА ПОЛЕТАРАЦ</t>
  </si>
  <si>
    <t>0000000214661</t>
  </si>
  <si>
    <t>ЦЕНТАР ЗА СОЦИЈАЛНИ РАД КОЦЕЉЕВА</t>
  </si>
  <si>
    <t>0000000236661</t>
  </si>
  <si>
    <t>ОСНОВНА ШКОЛА МИЋА СТАНОЈЛОВИЋ</t>
  </si>
  <si>
    <t>0000000973660</t>
  </si>
  <si>
    <t>0000000915660</t>
  </si>
  <si>
    <t>ДОМ ЗДРАВЉА ДР ДАРИНКА ЛУКИЋ</t>
  </si>
  <si>
    <t>0000000752661</t>
  </si>
  <si>
    <t>0000000011640</t>
  </si>
  <si>
    <t>0000001866645</t>
  </si>
  <si>
    <t>0000002004645</t>
  </si>
  <si>
    <t>0000001712645</t>
  </si>
  <si>
    <t>МЕСНА ЗАЈЕДНИЦА ЛИПА</t>
  </si>
  <si>
    <t>0000001622645</t>
  </si>
  <si>
    <t>МЕСНА ЗАЈЕДНИЦА РОСУЉЕ</t>
  </si>
  <si>
    <t>0000001852645</t>
  </si>
  <si>
    <t>0000002067645</t>
  </si>
  <si>
    <t>0000001729645</t>
  </si>
  <si>
    <t>0000002035645</t>
  </si>
  <si>
    <t>0000001676645</t>
  </si>
  <si>
    <t>0000001639645</t>
  </si>
  <si>
    <t>0000001761645</t>
  </si>
  <si>
    <t>0000002051645</t>
  </si>
  <si>
    <t>0000000093645</t>
  </si>
  <si>
    <t>0000002153645</t>
  </si>
  <si>
    <t>0000001777645</t>
  </si>
  <si>
    <t>МЕСНА ЗАЈЕДНИЦА ТЕРАЗИЈЕ</t>
  </si>
  <si>
    <t>0000001657645</t>
  </si>
  <si>
    <t>0000001963645</t>
  </si>
  <si>
    <t>0000002227645</t>
  </si>
  <si>
    <t>0000002257645</t>
  </si>
  <si>
    <t>0000002272645</t>
  </si>
  <si>
    <t>0000002297645</t>
  </si>
  <si>
    <t>0000002336645</t>
  </si>
  <si>
    <t>0000002360645</t>
  </si>
  <si>
    <t>0000001894645</t>
  </si>
  <si>
    <t>0000002458645</t>
  </si>
  <si>
    <t>0000002779645</t>
  </si>
  <si>
    <t>0000002866645</t>
  </si>
  <si>
    <t>МЕСНА ЗАЈЕДНИЦА БЕЛА ЗЕМЉА</t>
  </si>
  <si>
    <t>0000002876645</t>
  </si>
  <si>
    <t>0000002885645</t>
  </si>
  <si>
    <t>0000000749664</t>
  </si>
  <si>
    <t>0000004052645</t>
  </si>
  <si>
    <t>0000000933664</t>
  </si>
  <si>
    <t>0000001076664</t>
  </si>
  <si>
    <t>ГРАДСКО ПРАВОБРАНИЛАШТВО ГРАДА УЖИЦА</t>
  </si>
  <si>
    <t>0000000279641</t>
  </si>
  <si>
    <t>ГРАДСКА УПРАВА ЗА ИНФРАСТРУКТУРУ И РАЗВОЈ</t>
  </si>
  <si>
    <t>61686</t>
  </si>
  <si>
    <t>0000000915664</t>
  </si>
  <si>
    <t>ПРЕДШКОЛСКА УСТАНОВА УЖИЦЕ</t>
  </si>
  <si>
    <t>0000000353661</t>
  </si>
  <si>
    <t>0000000186664</t>
  </si>
  <si>
    <t>0000000332664</t>
  </si>
  <si>
    <t>0000000159664</t>
  </si>
  <si>
    <t>0000000169664</t>
  </si>
  <si>
    <t>УСТАНОВА ГРАДСКА ГАЛЕРИЈА</t>
  </si>
  <si>
    <t>0000000655664</t>
  </si>
  <si>
    <t>0000001027664</t>
  </si>
  <si>
    <t>0000000514641</t>
  </si>
  <si>
    <t>0000000230640</t>
  </si>
  <si>
    <t>0000000723621</t>
  </si>
  <si>
    <t>0000000878621</t>
  </si>
  <si>
    <t>ЦЕНТАР ЗА СОЦИЈАЛНИ РАД УЖИЦЕ</t>
  </si>
  <si>
    <t>0000000215661</t>
  </si>
  <si>
    <t>ДОМ ЗА ДЕЦУ И ОМЛАДИНУ ПЕТАР РАДОВАНОВИЋ УЖИЦЕ</t>
  </si>
  <si>
    <t>0000000208661</t>
  </si>
  <si>
    <t>ОСНОВНА ШКОЛА НАДА МАТИЋ</t>
  </si>
  <si>
    <t>0000000557660</t>
  </si>
  <si>
    <t>ОСНОВНА ШКОЛА СЛОБОДАН СЕКУЛИЋ</t>
  </si>
  <si>
    <t>0000001111660</t>
  </si>
  <si>
    <t>0000000566660</t>
  </si>
  <si>
    <t>0000000546660</t>
  </si>
  <si>
    <t>ОСНОВНА ШКОЛА АЛЕКСА ДЕЈОВИЋ СЕВОЈНО</t>
  </si>
  <si>
    <t>0000000607660</t>
  </si>
  <si>
    <t>ОСНОВНА ШКОЛА ЗА ОБРАЗОВАЊЕ УЧЕНИКА СА СМЕТЊАМА У РАЗВОЈУ МИОДРАГ В. МАТИЋ</t>
  </si>
  <si>
    <t>0000000748660</t>
  </si>
  <si>
    <t>0000000551660</t>
  </si>
  <si>
    <t>МУЗИЧКА ШКОЛА ВОЈИСЛАВ-ЛАЛЕ СТЕФАНОВИЋ</t>
  </si>
  <si>
    <t>0000001100660</t>
  </si>
  <si>
    <t>ОСНОВНА ШКОЛА БОГОСАВ ЈАНКОВИЋ КРЕМНА</t>
  </si>
  <si>
    <t>0000001386660</t>
  </si>
  <si>
    <t>ОСНОВНА ШКОЛА ЂУРА ЈАКШИЋ РАВНИ</t>
  </si>
  <si>
    <t>0000001387660</t>
  </si>
  <si>
    <t>ОСНОВНА ШКОЛА МИОДРАГ МИЛОВАНОВИЋ-ЛУНЕ КАРАН</t>
  </si>
  <si>
    <t>0000001388660</t>
  </si>
  <si>
    <t>ТЕХНИЧКА ШКОЛА РАДОЈЕ ЉУБИЧИЋ</t>
  </si>
  <si>
    <t>0000001150660</t>
  </si>
  <si>
    <t>0000001144660</t>
  </si>
  <si>
    <t>0000000688660</t>
  </si>
  <si>
    <t>0000000678660</t>
  </si>
  <si>
    <t>0000001258660</t>
  </si>
  <si>
    <t>0000001970660</t>
  </si>
  <si>
    <t>0000001420660</t>
  </si>
  <si>
    <t>0000000201661</t>
  </si>
  <si>
    <t>0000001378660</t>
  </si>
  <si>
    <t>0000001147660</t>
  </si>
  <si>
    <t>УСТАНОВА СТУДЕНТСКИ ЦЕНТАР УЖИЦЕ</t>
  </si>
  <si>
    <t>0000000446661</t>
  </si>
  <si>
    <t>0000000982621</t>
  </si>
  <si>
    <t>0000001016621</t>
  </si>
  <si>
    <t>0000001033621</t>
  </si>
  <si>
    <t>0000001140621</t>
  </si>
  <si>
    <t>0000001114621</t>
  </si>
  <si>
    <t>0000001080621</t>
  </si>
  <si>
    <t>0000000023650</t>
  </si>
  <si>
    <t>0000000179661</t>
  </si>
  <si>
    <t>0000000404661</t>
  </si>
  <si>
    <t>АПОТЕКА УЖИЦЕ</t>
  </si>
  <si>
    <t>0000000478661</t>
  </si>
  <si>
    <t>0000000023652</t>
  </si>
  <si>
    <t>0000000004654</t>
  </si>
  <si>
    <t>0000000131640</t>
  </si>
  <si>
    <t>0000002212645</t>
  </si>
  <si>
    <t>0000002689645</t>
  </si>
  <si>
    <t>0000002747645</t>
  </si>
  <si>
    <t>0000000015645</t>
  </si>
  <si>
    <t>0000002571645</t>
  </si>
  <si>
    <t>0000002726645</t>
  </si>
  <si>
    <t>0000002706645</t>
  </si>
  <si>
    <t>ПРЕДШКОЛСКА УСТАНОВА  АРИЉЕ</t>
  </si>
  <si>
    <t>0000000321661</t>
  </si>
  <si>
    <t>0000002591645</t>
  </si>
  <si>
    <t>0000002666645</t>
  </si>
  <si>
    <t>0000000040645</t>
  </si>
  <si>
    <t>0000000239664</t>
  </si>
  <si>
    <t>0000000606641</t>
  </si>
  <si>
    <t>0000002768645</t>
  </si>
  <si>
    <t>0000002715645</t>
  </si>
  <si>
    <t>0000002736645</t>
  </si>
  <si>
    <t>0000002654645</t>
  </si>
  <si>
    <t>0000002698645</t>
  </si>
  <si>
    <t>0000002677645</t>
  </si>
  <si>
    <t>0000002758645</t>
  </si>
  <si>
    <t>0000002600645</t>
  </si>
  <si>
    <t>0000002622645</t>
  </si>
  <si>
    <t>0000002581645</t>
  </si>
  <si>
    <t>0000002643645</t>
  </si>
  <si>
    <t>0000002610645</t>
  </si>
  <si>
    <t>0000000585644</t>
  </si>
  <si>
    <t>0000001073664</t>
  </si>
  <si>
    <t>0000000390661</t>
  </si>
  <si>
    <t>ОСНОВНА ШКОЛА БРЕКОВО БРЕКОВО</t>
  </si>
  <si>
    <t>0000000206660</t>
  </si>
  <si>
    <t>ОСНОВНА ШКОЛА РАТКО ЈОВАНОВИЋ КРУШЧИЦА</t>
  </si>
  <si>
    <t>0000000215660</t>
  </si>
  <si>
    <t>ОСНОВНА ШКОЛА ЈЕЗДИМИР ТРИПКОВИЋ ЛАТВИЦА</t>
  </si>
  <si>
    <t>0000000232660</t>
  </si>
  <si>
    <t>ОСНОВНА ШКОЛА СТЕВАН ЧОЛОВИЋ</t>
  </si>
  <si>
    <t>0000000190660</t>
  </si>
  <si>
    <t>СРЕДЊА ШКОЛА СВЕТИ АХИЛИЈЕ</t>
  </si>
  <si>
    <t>0000001134660</t>
  </si>
  <si>
    <t>0000000069640</t>
  </si>
  <si>
    <t>0000002019645</t>
  </si>
  <si>
    <t>0000002516645</t>
  </si>
  <si>
    <t>0000002124645</t>
  </si>
  <si>
    <t>0000002197645</t>
  </si>
  <si>
    <t>0000002527645</t>
  </si>
  <si>
    <t>0000002094645</t>
  </si>
  <si>
    <t>0000001989645</t>
  </si>
  <si>
    <t>0000001933645</t>
  </si>
  <si>
    <t>0000001835645</t>
  </si>
  <si>
    <t>0000002539645</t>
  </si>
  <si>
    <t>0000002482645</t>
  </si>
  <si>
    <t>0000002348645</t>
  </si>
  <si>
    <t>0000001948645</t>
  </si>
  <si>
    <t>0000002433645</t>
  </si>
  <si>
    <t>0000000382661</t>
  </si>
  <si>
    <t>0000002471645</t>
  </si>
  <si>
    <t>0000002494645</t>
  </si>
  <si>
    <t>0000002809645</t>
  </si>
  <si>
    <t>0000002560645</t>
  </si>
  <si>
    <t>0000002550645</t>
  </si>
  <si>
    <t>БИБЛИОТЕКА ЉУБИША Р. ЂЕНИЋ</t>
  </si>
  <si>
    <t>0000000426664</t>
  </si>
  <si>
    <t>ТУРИСТИЧКА ОРГАНИЗАЦИЈА ЗЛАТИБОР</t>
  </si>
  <si>
    <t>0000000795664</t>
  </si>
  <si>
    <t>0000003980645</t>
  </si>
  <si>
    <t>0000004126645</t>
  </si>
  <si>
    <t>МУЗЕЈ НА ОТВОРЕНОМ СТАРО СЕЛО СИРОГОЈНО</t>
  </si>
  <si>
    <t>0000000391664</t>
  </si>
  <si>
    <t>0000000400661</t>
  </si>
  <si>
    <t>0000000322660</t>
  </si>
  <si>
    <t>ОСНОВНА ШКОЛА САВО ЈОВАНОВИЋ-СИРОГОЈНО СИРОГОЈНО</t>
  </si>
  <si>
    <t>0000000377660</t>
  </si>
  <si>
    <t>ОСНОВНА ШКОЛА МИЛИВОЈЕ БОРОВИЋ МАЧКАТ</t>
  </si>
  <si>
    <t>0000000371660</t>
  </si>
  <si>
    <t>0000001172660</t>
  </si>
  <si>
    <t>СТУДЕНТСКО ОПОРАВИЛИШТЕ БЕОГРАД-ПЈ РАТКО МИТРОВИЋ ЗЛАТИБОР</t>
  </si>
  <si>
    <t>0000000016661</t>
  </si>
  <si>
    <t>СПЕЦИЈАЛНА БОЛНИЦА ЗА БОЛЕСТИ ШТИТАСТЕ ЖЛЕЗДЕ И БОЛЕСТИ МЕТАБОЛИЗМА ЗЛАТИБОР</t>
  </si>
  <si>
    <t>0000000174661</t>
  </si>
  <si>
    <t>0000000042640</t>
  </si>
  <si>
    <t>0000002849645</t>
  </si>
  <si>
    <t>0000002446645</t>
  </si>
  <si>
    <t>0000000201645</t>
  </si>
  <si>
    <t>0000000283645</t>
  </si>
  <si>
    <t>0000002168645</t>
  </si>
  <si>
    <t>0000002183645</t>
  </si>
  <si>
    <t>0000001821645</t>
  </si>
  <si>
    <t>0000001807645</t>
  </si>
  <si>
    <t>0000002373645</t>
  </si>
  <si>
    <t>0000002323645</t>
  </si>
  <si>
    <t>0000002138645</t>
  </si>
  <si>
    <t>0000000309645</t>
  </si>
  <si>
    <t>0000000229645</t>
  </si>
  <si>
    <t>0000000323661</t>
  </si>
  <si>
    <t>0000002242645</t>
  </si>
  <si>
    <t>0000002631645</t>
  </si>
  <si>
    <t>0000002286645</t>
  </si>
  <si>
    <t>0000002310645</t>
  </si>
  <si>
    <t>0000000122645</t>
  </si>
  <si>
    <t>0000001907645</t>
  </si>
  <si>
    <t>0000002081645</t>
  </si>
  <si>
    <t>0000000147645</t>
  </si>
  <si>
    <t>0000000176645</t>
  </si>
  <si>
    <t>0000000255645</t>
  </si>
  <si>
    <t>0000001745645</t>
  </si>
  <si>
    <t>0000002505645</t>
  </si>
  <si>
    <t>0000002109645</t>
  </si>
  <si>
    <t>0000000066645</t>
  </si>
  <si>
    <t>0000001881645</t>
  </si>
  <si>
    <t>НАРОДНА БИБЛИОТЕКА МИЛОШ ТРЕБИЊАЦ</t>
  </si>
  <si>
    <t>0000000431664</t>
  </si>
  <si>
    <t>МЕСНА ЗАЈЕДНИЦА ДУБ</t>
  </si>
  <si>
    <t>0000002857645</t>
  </si>
  <si>
    <t>0000000498641</t>
  </si>
  <si>
    <t>СПОРТСКО-ТУРИСТИЧКИ ЦЕНТАР БАЈИНА БАШТА</t>
  </si>
  <si>
    <t>0000000452664</t>
  </si>
  <si>
    <t>0000004114645</t>
  </si>
  <si>
    <t>УСТАНОВА КУЛТУРА БАЈИНА БАШТА</t>
  </si>
  <si>
    <t>0000000995664</t>
  </si>
  <si>
    <t>ПРАВОБРАНИЛАШТВО ОПШТИНЕ БАЈИНА БАШТА</t>
  </si>
  <si>
    <t>96938</t>
  </si>
  <si>
    <t>96939</t>
  </si>
  <si>
    <t>96940</t>
  </si>
  <si>
    <t>ЦЕНТАР ЗА СОЦИЈАЛНИ РАД БАЈИНА БАШТА</t>
  </si>
  <si>
    <t>0000000388661</t>
  </si>
  <si>
    <t>ОСНОВНА ШКОЛА РАЈАК ПАВИЋЕВИЋ</t>
  </si>
  <si>
    <t>0000000249660</t>
  </si>
  <si>
    <t>ОСНОВНА ШКОЛА ДУШАН ЈЕРКОВИЋ КОСТОЈЕВИЋИ</t>
  </si>
  <si>
    <t>0000000277660</t>
  </si>
  <si>
    <t>ОСНОВНА ШКОЛА СТЕВАН ЈОКСИМОВИЋ РОГАЧИЦА</t>
  </si>
  <si>
    <t>0000000268660</t>
  </si>
  <si>
    <t>ОСНОВНА ШКОЛА СВЕТИ САВА БАЈИНА БАШТА</t>
  </si>
  <si>
    <t>0000001232660</t>
  </si>
  <si>
    <t>ГИМНАЗИЈА ЈОСИФ ПАНЧИЋ</t>
  </si>
  <si>
    <t>0000001034660</t>
  </si>
  <si>
    <t>0000001249660</t>
  </si>
  <si>
    <t>ВОЈНА УСТАНОВА ТАРА</t>
  </si>
  <si>
    <t>0000000954621</t>
  </si>
  <si>
    <t>0000001180664</t>
  </si>
  <si>
    <t>0000000094640</t>
  </si>
  <si>
    <t>0000001604645</t>
  </si>
  <si>
    <t>0000000336645</t>
  </si>
  <si>
    <t>0000000704645</t>
  </si>
  <si>
    <t>0000000492645</t>
  </si>
  <si>
    <t>0000000546645</t>
  </si>
  <si>
    <t>0000000602645</t>
  </si>
  <si>
    <t>0000000388645</t>
  </si>
  <si>
    <t>0000000628645</t>
  </si>
  <si>
    <t>ОПШТИНА ИВАЊИЦА ОПШТИНСКА УПРАВА</t>
  </si>
  <si>
    <t>0000000414645</t>
  </si>
  <si>
    <t>0000000517645</t>
  </si>
  <si>
    <t>0000000728645</t>
  </si>
  <si>
    <t>0000000654645</t>
  </si>
  <si>
    <t>ПРЕДШКОЛСКА УСТАНОВА БАЈКА</t>
  </si>
  <si>
    <t>0000000346661</t>
  </si>
  <si>
    <t>0000000681645</t>
  </si>
  <si>
    <t>0000000575645</t>
  </si>
  <si>
    <t>0000000439645</t>
  </si>
  <si>
    <t>ДОМ КУЛТУРЕ ИВАЊИЦА</t>
  </si>
  <si>
    <t>0000000310664</t>
  </si>
  <si>
    <t>0000000753645</t>
  </si>
  <si>
    <t>0000000465645</t>
  </si>
  <si>
    <t>0000000362645</t>
  </si>
  <si>
    <t>ЈП ДИРЕКЦИЈА ЗА ИЗГРАДЊУ ОПШТИНЕ ИВАЊИЦА</t>
  </si>
  <si>
    <t>0000000495641</t>
  </si>
  <si>
    <t>0000001119664</t>
  </si>
  <si>
    <t>БИБЛИОТЕКА СВЕТИСЛАВ ВУЛОВИЋ</t>
  </si>
  <si>
    <t>0000000454664</t>
  </si>
  <si>
    <t>0000004147645</t>
  </si>
  <si>
    <t>ОПШТИНА ИВАЊИЦА ОПШТИНСКО ПРАВОБРАНИЛАШТВО</t>
  </si>
  <si>
    <t>ОПШТИНА ИВАЊИЦА - ПРЕДСЕДНИК ОПШТИНЕ</t>
  </si>
  <si>
    <t>61099</t>
  </si>
  <si>
    <t>ОПШТИНА ИВАЊИЦА - ОПШТИНСКО ВЕЋЕ</t>
  </si>
  <si>
    <t>61100</t>
  </si>
  <si>
    <t>0000000349661</t>
  </si>
  <si>
    <t>ОСНОВНА ШКОЛА МИЛИНКО КУШИЋ</t>
  </si>
  <si>
    <t>0000000392660</t>
  </si>
  <si>
    <t>ОСНОВНА ШКОЛА ВУЧИЋ ВЕЛИЧКОВИЋ МЕЂУРЕЧЈЕ</t>
  </si>
  <si>
    <t>0000000452660</t>
  </si>
  <si>
    <t>ОСНОВНА ШКОЛА СРЕТЕН ЛАЗАРЕВИЋ ПРИЛИКЕ</t>
  </si>
  <si>
    <t>0000000414660</t>
  </si>
  <si>
    <t>ОСНОВНА ШКОЛА МИЛАН ВУЧИЋЕВИЋ-ЗВЕРАЦ БРАТЉЕВО</t>
  </si>
  <si>
    <t>0000000423660</t>
  </si>
  <si>
    <t>ОСНОВНА ШКОЛА МИЋО МАТОВИЋ КАТИЋИ</t>
  </si>
  <si>
    <t>0000000441660</t>
  </si>
  <si>
    <t>ОСНОВНА ШКОЛА ПРОФЕСОР ДР НЕДЕЉКО КОШАНИН ДЕВИЋИ</t>
  </si>
  <si>
    <t>0000000402660</t>
  </si>
  <si>
    <t>ОСНОВНА ШКОЛА СВЕТОЗАР МАРКОВИЋ КОВИЉЕ</t>
  </si>
  <si>
    <t>0000000464660</t>
  </si>
  <si>
    <t>ОСНОВНА ШКОЛА МАЈОР ИЛИЋ КУШИЋИ</t>
  </si>
  <si>
    <t>0000000431660</t>
  </si>
  <si>
    <t>ОСНОВНА ШКОЛА КИРИЛО САВИЋ</t>
  </si>
  <si>
    <t>0000001399660</t>
  </si>
  <si>
    <t>0000001207660</t>
  </si>
  <si>
    <t>0000001211660</t>
  </si>
  <si>
    <t>0000000308661</t>
  </si>
  <si>
    <t>0000001171621</t>
  </si>
  <si>
    <t>0000000177661</t>
  </si>
  <si>
    <t>0000000867661</t>
  </si>
  <si>
    <t>0000000111640</t>
  </si>
  <si>
    <t>ПРЕДШКОЛСКА УСТАНОВА ОЛГА ГРБИЋ</t>
  </si>
  <si>
    <t>0000000195661</t>
  </si>
  <si>
    <t>0000000801645</t>
  </si>
  <si>
    <t>0000001027645</t>
  </si>
  <si>
    <t>0000001976645</t>
  </si>
  <si>
    <t>0000000898645</t>
  </si>
  <si>
    <t>0000000940645</t>
  </si>
  <si>
    <t>0000000824645</t>
  </si>
  <si>
    <t>0000000848645</t>
  </si>
  <si>
    <t>0000001005645</t>
  </si>
  <si>
    <t>0000000919645</t>
  </si>
  <si>
    <t>НАРОДНА БИБЛИОТЕКА СРЕТЕН МАРИЋ</t>
  </si>
  <si>
    <t>0000000291664</t>
  </si>
  <si>
    <t>ТУРИСТИЧКО - СПОРТСКА ОРГАНИЗАЦИЈА ОПШТИНЕ КОСЈЕРИЋ</t>
  </si>
  <si>
    <t>0000000882664</t>
  </si>
  <si>
    <t>0000000963645</t>
  </si>
  <si>
    <t>0000001920645</t>
  </si>
  <si>
    <t>0000000873645</t>
  </si>
  <si>
    <t>0000000984645</t>
  </si>
  <si>
    <t>0000000778645</t>
  </si>
  <si>
    <t>МЕСНА ЗАЈЕДНИЦА ГАЛОВИЋИ</t>
  </si>
  <si>
    <t>0000004047645</t>
  </si>
  <si>
    <t>0000000587644</t>
  </si>
  <si>
    <t>0000000386661</t>
  </si>
  <si>
    <t>ОСНОВНА ШКОЛА ЈОРДАН ЂУКАНОВИЋ ВАРДА</t>
  </si>
  <si>
    <t>0000000499660</t>
  </si>
  <si>
    <t>ОСНОВНА ШКОЛА МИТО ИГУМАНОВИЋ</t>
  </si>
  <si>
    <t>0000000478660</t>
  </si>
  <si>
    <t>0000001396660</t>
  </si>
  <si>
    <t>0000000124640</t>
  </si>
  <si>
    <t>0000002819645</t>
  </si>
  <si>
    <t>0000002830645</t>
  </si>
  <si>
    <t>0000000315661</t>
  </si>
  <si>
    <t>0000001047645</t>
  </si>
  <si>
    <t>0000001385645</t>
  </si>
  <si>
    <t>0000001342645</t>
  </si>
  <si>
    <t>0000001488645</t>
  </si>
  <si>
    <t>0000001407645</t>
  </si>
  <si>
    <t>0000001068645</t>
  </si>
  <si>
    <t>0000001217645</t>
  </si>
  <si>
    <t>0000001176645</t>
  </si>
  <si>
    <t>0000000179664</t>
  </si>
  <si>
    <t>0000001321645</t>
  </si>
  <si>
    <t>0000000165664</t>
  </si>
  <si>
    <t>0000001427645</t>
  </si>
  <si>
    <t>0000001447645</t>
  </si>
  <si>
    <t>0000001112645</t>
  </si>
  <si>
    <t>0000001090645</t>
  </si>
  <si>
    <t>0000001507645</t>
  </si>
  <si>
    <t>0000001133645</t>
  </si>
  <si>
    <t>0000001260645</t>
  </si>
  <si>
    <t>0000001363645</t>
  </si>
  <si>
    <t>0000001301645</t>
  </si>
  <si>
    <t>0000001194645</t>
  </si>
  <si>
    <t>0000001237645</t>
  </si>
  <si>
    <t>0000001527645</t>
  </si>
  <si>
    <t>0000001547645</t>
  </si>
  <si>
    <t>0000001154645</t>
  </si>
  <si>
    <t>0000001467645</t>
  </si>
  <si>
    <t>0000001791645</t>
  </si>
  <si>
    <t>0000002420645</t>
  </si>
  <si>
    <t>0000002384645</t>
  </si>
  <si>
    <t>0000002395645</t>
  </si>
  <si>
    <t>0000002407645</t>
  </si>
  <si>
    <t>0000001565645</t>
  </si>
  <si>
    <t>0000001281645</t>
  </si>
  <si>
    <t>0000001584645</t>
  </si>
  <si>
    <t>0000002798645</t>
  </si>
  <si>
    <t>0000002788645</t>
  </si>
  <si>
    <t>0000000493641</t>
  </si>
  <si>
    <t>0000002840645</t>
  </si>
  <si>
    <t>0000000620664</t>
  </si>
  <si>
    <t>0000004216645</t>
  </si>
  <si>
    <t>0000004159645</t>
  </si>
  <si>
    <t>0000004158645</t>
  </si>
  <si>
    <t>ОПШТИНСКО ПРАВОБРАНИЛАШТВО ОПШТИНЕ ПОЖЕГА</t>
  </si>
  <si>
    <t>0000000219661</t>
  </si>
  <si>
    <t>ОСНОВНА ШКОЛА ЕМИЛИЈА ОСТОЈИЋ</t>
  </si>
  <si>
    <t>0000000519660</t>
  </si>
  <si>
    <t>ОСНОВНА ШКОЛА ПЕТАР ЛЕКОВИЋ</t>
  </si>
  <si>
    <t>0000000513660</t>
  </si>
  <si>
    <t>ПОЉОПРИВРЕДНА ШКОЛА СА ДОМОМ УЧЕНИКА ЉУБО МИЋИЋ</t>
  </si>
  <si>
    <t>0000000671660</t>
  </si>
  <si>
    <t>0000001163660</t>
  </si>
  <si>
    <t>0000001252660</t>
  </si>
  <si>
    <t>0000001009621</t>
  </si>
  <si>
    <t>0000001107621</t>
  </si>
  <si>
    <t>0000001067621</t>
  </si>
  <si>
    <t>0000000021640</t>
  </si>
  <si>
    <t>ЗАЈЕДНИЧКО ПРАВОБРАНИЛАШТВО ГРАДА ВАЉЕВА И ОПШТИНА ЛАЈКОВАЦ, ЉИГ, МИОНИЦА И ОСЕЧИНА</t>
  </si>
  <si>
    <t>0000003220645</t>
  </si>
  <si>
    <t>0000000058664</t>
  </si>
  <si>
    <t>НАРОДНИ МУЗЕЈ ВАЉЕВО</t>
  </si>
  <si>
    <t>0000000056664</t>
  </si>
  <si>
    <t>ПРЕДШКОЛСКА УСТАНОВА МИЛИЦА НОЖИЦА</t>
  </si>
  <si>
    <t>0000000057661</t>
  </si>
  <si>
    <t>0000000202645</t>
  </si>
  <si>
    <t>0000000363645</t>
  </si>
  <si>
    <t>0000000123645</t>
  </si>
  <si>
    <t>0000000016645</t>
  </si>
  <si>
    <t>0000000729645</t>
  </si>
  <si>
    <t>0000000576645</t>
  </si>
  <si>
    <t>0000000629645</t>
  </si>
  <si>
    <t>0000000825645</t>
  </si>
  <si>
    <t>0000000655645</t>
  </si>
  <si>
    <t>0000003145645</t>
  </si>
  <si>
    <t>0000000802645</t>
  </si>
  <si>
    <t>0000000466645</t>
  </si>
  <si>
    <t>0000000518645</t>
  </si>
  <si>
    <t>0000000899645</t>
  </si>
  <si>
    <t>0000000177645</t>
  </si>
  <si>
    <t>МЕСНА ЗАЈЕДНИЦА ЈАБЛАНИЦА СТУБО</t>
  </si>
  <si>
    <t>0000000603645</t>
  </si>
  <si>
    <t>0000000415645</t>
  </si>
  <si>
    <t>0000000964645</t>
  </si>
  <si>
    <t>0000000440645</t>
  </si>
  <si>
    <t>0000000067645</t>
  </si>
  <si>
    <t>МЕСНА ЗАЈЕДНИЦА КРУШИК</t>
  </si>
  <si>
    <t>0000000230645</t>
  </si>
  <si>
    <t>МЕСНА ЗАЈЕДНИЦА НАДА ПУРИЋ</t>
  </si>
  <si>
    <t>0000000682645</t>
  </si>
  <si>
    <t>0000000389645</t>
  </si>
  <si>
    <t>0000000094645</t>
  </si>
  <si>
    <t>0000000705645</t>
  </si>
  <si>
    <t>МЕСНА ЗАЈЕДНИЦА ЖИКИЦА ЈОВАНОВИЋ ШПАНАЦ</t>
  </si>
  <si>
    <t>0000000041645</t>
  </si>
  <si>
    <t>0000000779645</t>
  </si>
  <si>
    <t>МАТИЧНА БИБЛИОТЕКА ЉУБОМИР НЕНАДОВИЋ</t>
  </si>
  <si>
    <t>0000000067664</t>
  </si>
  <si>
    <t>0000002611645</t>
  </si>
  <si>
    <t>ГРАД ВАЉЕВО - ГРАДСКА УПРАВА ЗА ДРУШТВЕНЕ ДЕЛАТНОСТИ, ФИНАНСИЈЕ, ИМОВИНСКЕ И ИНСПЕКЦИЈСКЕ ПОСЛОВЕ</t>
  </si>
  <si>
    <t>0000000256645</t>
  </si>
  <si>
    <t>0000000337645</t>
  </si>
  <si>
    <t>0000000849645</t>
  </si>
  <si>
    <t>0000000941645</t>
  </si>
  <si>
    <t>0000000493645</t>
  </si>
  <si>
    <t>0000000754645</t>
  </si>
  <si>
    <t>0000000874645</t>
  </si>
  <si>
    <t>0000000148645</t>
  </si>
  <si>
    <t>0000000310645</t>
  </si>
  <si>
    <t>0000000985645</t>
  </si>
  <si>
    <t>МЕСНА ЗАЈЕДНИЦА АНДРА САВЧИЋ</t>
  </si>
  <si>
    <t>0000003023645</t>
  </si>
  <si>
    <t>МЕСНА ЗАЈЕДНИЦА ОСЛОБОДИОЦИ ВАЉЕВА</t>
  </si>
  <si>
    <t>0000003195645</t>
  </si>
  <si>
    <t>МОДЕРНА ГАЛЕРИЈА ВАЉЕВО</t>
  </si>
  <si>
    <t>0000000792664</t>
  </si>
  <si>
    <t>0000000227664</t>
  </si>
  <si>
    <t>УСТАНОВА ЗА ФИЗИЧКУ КУЛТУРУ ВАЛИС</t>
  </si>
  <si>
    <t>0000000788664</t>
  </si>
  <si>
    <t>0000003215645</t>
  </si>
  <si>
    <t>0000000504644</t>
  </si>
  <si>
    <t>ИНТЕРНАЦИОНАЛНИ УМЕТНИЧКИ СТУДИО РАДОВАН ТРНАВАЦ-МИЋА</t>
  </si>
  <si>
    <t>0000000347664</t>
  </si>
  <si>
    <t>0000000237641</t>
  </si>
  <si>
    <t>МЕСНА ЗАЈЕДНИЦА ПОПАРЕ</t>
  </si>
  <si>
    <t>0000003230645</t>
  </si>
  <si>
    <t>0000003233645</t>
  </si>
  <si>
    <t>0000000547645</t>
  </si>
  <si>
    <t>0000003238645</t>
  </si>
  <si>
    <t>0000003236645</t>
  </si>
  <si>
    <t>0000003974645</t>
  </si>
  <si>
    <t>0000000998664</t>
  </si>
  <si>
    <t>0000004165645</t>
  </si>
  <si>
    <t>ГРАД ВАЉЕВО - ГРАДОНАЧЕЛНИК И ГРАДСКО ВЕЋЕ</t>
  </si>
  <si>
    <t>ГРАД ВАЉЕВО - СКУПШТИНА ГРАДА ВАЉЕВА</t>
  </si>
  <si>
    <t>ГРАД ВАЉЕВО - ГРАДСКА УПРАВА ЗА ЛОКАЛНИ РАЗВОЈ, ПРИВРЕДУ, УРБАНИЗАМ И КОМУНАЛНЕ ПОСЛОВЕ</t>
  </si>
  <si>
    <t>ЈАВНО ПРЕДУЗЕЋЕ ДИРЕКЦИЈА ЗА УРБАНИЗАМ, ГРАЂЕВИНСКО ЗЕМЉИШТЕ, ПУТЕВЕ И ИЗГРАДЊУ ВАЉЕВО</t>
  </si>
  <si>
    <t>0000000551641</t>
  </si>
  <si>
    <t>0000001050664</t>
  </si>
  <si>
    <t>0000000598641</t>
  </si>
  <si>
    <t>ГРАД ВАЉЕВО - ГРАДОНАЧЕЛНИК</t>
  </si>
  <si>
    <t>96458</t>
  </si>
  <si>
    <t>ГРАД ВАЉЕВО - ГРАДСКО ВЕЋЕ</t>
  </si>
  <si>
    <t>96459</t>
  </si>
  <si>
    <t>0000000658621</t>
  </si>
  <si>
    <t>0000000098621</t>
  </si>
  <si>
    <t>ЦЕНТАР ЗА СОЦИЈАЛНИ РАД КОЛУБАРА ВАЉЕВО</t>
  </si>
  <si>
    <t>0000000060661</t>
  </si>
  <si>
    <t>ОСНОВНА ШКОЛА ПРОТА МАТЕЈА НЕНАДОВИЋ БРАНКОВИНА</t>
  </si>
  <si>
    <t>0000000233660</t>
  </si>
  <si>
    <t>0000000157660</t>
  </si>
  <si>
    <t>ОСНОВНА ШКОЛА МИЛОШ МАРКОВИЋ ДОЊЕ ЛЕСКОВИЦЕ</t>
  </si>
  <si>
    <t>0000000216660</t>
  </si>
  <si>
    <t>0000000278660</t>
  </si>
  <si>
    <t>ОСНОВНА ШКОЛА СТЕВАН ФИЛИПОВИЋ ДИВЦИ</t>
  </si>
  <si>
    <t>0000000174660</t>
  </si>
  <si>
    <t>ОСНОВНА ШКОЛА ЗДРАВКО ЈОВАНОВИЋ ПОЋУТА</t>
  </si>
  <si>
    <t>0000000207660</t>
  </si>
  <si>
    <t>ОСНОВНА ШКОЛА МИЛОВАН ГЛИШИЋ ВАЉЕВСКА КАМЕНИЦА</t>
  </si>
  <si>
    <t>0000000250660</t>
  </si>
  <si>
    <t>ОСНОВНА ШКОЛА ДРАГОЉУБ ИЛИЋ ДРАЧИЋ</t>
  </si>
  <si>
    <t>0000000191660</t>
  </si>
  <si>
    <t>ОСНОВНА ШКОЛА СЕСТРЕ ИЛИЋ</t>
  </si>
  <si>
    <t>0000000124660</t>
  </si>
  <si>
    <t>ОСНОВНА ШКОЛА МИЛОВАН ГЛИШИЋ</t>
  </si>
  <si>
    <t>0000000144660</t>
  </si>
  <si>
    <t>ОСНОВНА ШКОЛА ВЛАДИКА НИКОЛАЈ ВЕЛИМИРОВИЋ</t>
  </si>
  <si>
    <t>0000000079660</t>
  </si>
  <si>
    <t>ОСНОВНА ШКОЛА АНДРА САВЧИЋ</t>
  </si>
  <si>
    <t>0000000095660</t>
  </si>
  <si>
    <t>ОСНОВНА ШКОЛА ПРВА ОСНОВНА ШКОЛА</t>
  </si>
  <si>
    <t>0000000067660</t>
  </si>
  <si>
    <t>ОСНОВНА ШКОЛА НАДА ПУРИЋ</t>
  </si>
  <si>
    <t>0000000111660</t>
  </si>
  <si>
    <t>ОСНОВНА ШКОЛА СВЕТИ САВА ПОПУЧКЕ</t>
  </si>
  <si>
    <t>0000001241660</t>
  </si>
  <si>
    <t>МЕДИЦИНСКА ШКОЛА ДР МИША ПАНТИЋ</t>
  </si>
  <si>
    <t>0000000289660</t>
  </si>
  <si>
    <t>ЕКОНОМСКА ШКОЛА ВАЉЕВО</t>
  </si>
  <si>
    <t>0000000332660</t>
  </si>
  <si>
    <t>ПОЉОПРИВРЕДНА ШКОЛА ВАЉЕВО</t>
  </si>
  <si>
    <t>0000000312660</t>
  </si>
  <si>
    <t>0000000348660</t>
  </si>
  <si>
    <t>0000000301660</t>
  </si>
  <si>
    <t>МУЗИЧКА ШКОЛА ЖИВОРАД ГРБИЋ</t>
  </si>
  <si>
    <t>0000001009660</t>
  </si>
  <si>
    <t>0000000963660</t>
  </si>
  <si>
    <t>0000000960621</t>
  </si>
  <si>
    <t>0000000988621</t>
  </si>
  <si>
    <t>0000001020621</t>
  </si>
  <si>
    <t>0000001118621</t>
  </si>
  <si>
    <t>0000001086621</t>
  </si>
  <si>
    <t>0000001043621</t>
  </si>
  <si>
    <t>0000000003650</t>
  </si>
  <si>
    <t>ЗДРАВСТВЕНА УСТАНОВА АПОТЕКА ВАЉЕВО</t>
  </si>
  <si>
    <t>0000000361661</t>
  </si>
  <si>
    <t>0000000418661</t>
  </si>
  <si>
    <t>0000000830661</t>
  </si>
  <si>
    <t>0000000856661</t>
  </si>
  <si>
    <t>0000000026652</t>
  </si>
  <si>
    <t>0000000016654</t>
  </si>
  <si>
    <t>0000000078640</t>
  </si>
  <si>
    <t>0000002850645</t>
  </si>
  <si>
    <t>0000002820645</t>
  </si>
  <si>
    <t>МЕСНА ЗАЈЕДНИЦА БАСТАВ</t>
  </si>
  <si>
    <t>0000002707645</t>
  </si>
  <si>
    <t>0000002601645</t>
  </si>
  <si>
    <t>0000002655645</t>
  </si>
  <si>
    <t>0000002789645</t>
  </si>
  <si>
    <t>0000002737645</t>
  </si>
  <si>
    <t>0000002810645</t>
  </si>
  <si>
    <t>0000002727645</t>
  </si>
  <si>
    <t>0000001746645</t>
  </si>
  <si>
    <t>0000002841645</t>
  </si>
  <si>
    <t>0000002748645</t>
  </si>
  <si>
    <t>0000002799645</t>
  </si>
  <si>
    <t>0000002831645</t>
  </si>
  <si>
    <t>МЕСНА ЗАЈЕДНИЦА ГУЊАЦИ</t>
  </si>
  <si>
    <t>0000002667645</t>
  </si>
  <si>
    <t>0000002759645</t>
  </si>
  <si>
    <t>0000002769645</t>
  </si>
  <si>
    <t>0000001762645</t>
  </si>
  <si>
    <t>0000002716645</t>
  </si>
  <si>
    <t>0000001778645</t>
  </si>
  <si>
    <t>ОПШТИНА ОСЕЧИНА - ОПШТИНСКА УПРАВА</t>
  </si>
  <si>
    <t>0000000237661</t>
  </si>
  <si>
    <t>СПОРТСКИ ЦЕНТАР ОСЕЧИНА</t>
  </si>
  <si>
    <t>0000000827664</t>
  </si>
  <si>
    <t>НАРОДНА БИБЛИОТЕКА ОСЕЧИНА</t>
  </si>
  <si>
    <t>0000000157664</t>
  </si>
  <si>
    <t>0000004038645</t>
  </si>
  <si>
    <t>0000004039645</t>
  </si>
  <si>
    <t>0000004041645</t>
  </si>
  <si>
    <t>ТУРИСТИЧКА ОРГАНИЗАЦИЈА ПОДГОРИНА</t>
  </si>
  <si>
    <t>0000000897664</t>
  </si>
  <si>
    <t>ДИРЕКЦИЈА ЗА ИЗГРАДЊУ ЈАДАР Д.О.О. ОСЕЧИНА</t>
  </si>
  <si>
    <t>0000000722641</t>
  </si>
  <si>
    <t>ОПШТИНА ОСЕЧИНА - СКУПШТИНА ОПШТИНЕ</t>
  </si>
  <si>
    <t>ОПШТИНА ОСЕЧИНА - ПРЕДСЕДНИК ОПШТИНЕ</t>
  </si>
  <si>
    <t>ОПШТИНА ОСЕЧИНА - ОПШТИНСКО ВЕЋЕ</t>
  </si>
  <si>
    <t>ЦЕНТАР ЗА СОЦИЈАЛНИ РАД НАПРЕДАК ОСЕЧИНА</t>
  </si>
  <si>
    <t>0000000252661</t>
  </si>
  <si>
    <t>ОСНОВНА ШКОЛА БРАЋА НЕДИЋ</t>
  </si>
  <si>
    <t>0000000742660</t>
  </si>
  <si>
    <t>ОСНОВНА ШКОЛА ВОЈВОДА МИШИЋ ПЕЦКА</t>
  </si>
  <si>
    <t>0000000749660</t>
  </si>
  <si>
    <t>0000000822661</t>
  </si>
  <si>
    <t>0000000133640</t>
  </si>
  <si>
    <t>0000002858645</t>
  </si>
  <si>
    <t>0000003009645</t>
  </si>
  <si>
    <t>0000002937645</t>
  </si>
  <si>
    <t>0000002886645</t>
  </si>
  <si>
    <t>0000002867645</t>
  </si>
  <si>
    <t>0000002894645</t>
  </si>
  <si>
    <t>0000002971645</t>
  </si>
  <si>
    <t>0000002919645</t>
  </si>
  <si>
    <t>0000002946645</t>
  </si>
  <si>
    <t>0000002903645</t>
  </si>
  <si>
    <t>0000003001645</t>
  </si>
  <si>
    <t>0000002877645</t>
  </si>
  <si>
    <t>0000002979645</t>
  </si>
  <si>
    <t>0000002987645</t>
  </si>
  <si>
    <t>0000002963645</t>
  </si>
  <si>
    <t>0000002929645</t>
  </si>
  <si>
    <t>0000002911645</t>
  </si>
  <si>
    <t>0000002994645</t>
  </si>
  <si>
    <t>ПРЕДШКОЛСКА УСТАНОВА ЛЕПТИРЧИЋ</t>
  </si>
  <si>
    <t>0000000223661</t>
  </si>
  <si>
    <t>ОПШТИНА ЛАЈКОВАЦ - ОПШТИНСКА УПРАВА</t>
  </si>
  <si>
    <t>КУЛТУРНИ ЦЕНТАР ХАЏИ РУВИМ ЛАЈКОВАЦ</t>
  </si>
  <si>
    <t>0000000861664</t>
  </si>
  <si>
    <t>0000000328664</t>
  </si>
  <si>
    <t>0000000461641</t>
  </si>
  <si>
    <t>0000001036664</t>
  </si>
  <si>
    <t>ЈАВНА УСТАНОВА УСТАНОВА ЗА СПОРТ И ОМЛАДИНУ ЛАЈКОВАЦ</t>
  </si>
  <si>
    <t>0000001092664</t>
  </si>
  <si>
    <t>ОПШТИНА ЛАЈКОВАЦ - ПРЕДСЕДНИК ОПШТИНЕ</t>
  </si>
  <si>
    <t>ОПШТИНА ЛАЈКОВАЦ - СКУПШТИНА ОПШТИНЕ</t>
  </si>
  <si>
    <t>ОПШТИНА ЛАЈКОВАЦ - ОПШТИНСКО ВЕЋЕ</t>
  </si>
  <si>
    <t>ОСНОВНА ШКОЛА ДИМИТРИЈЕ ТУЦОВИЋ ЈАБУЧЈЕ</t>
  </si>
  <si>
    <t>0000000829660</t>
  </si>
  <si>
    <t>ОСНОВНА ШКОЛА МИЛЕ ДУБЉЕВИЋ</t>
  </si>
  <si>
    <t>0000000820660</t>
  </si>
  <si>
    <t>СРЕДЊА ШКОЛА 17. СЕПТЕМБАР</t>
  </si>
  <si>
    <t>0000000945660</t>
  </si>
  <si>
    <t>0000000412661</t>
  </si>
  <si>
    <t>0000000050640</t>
  </si>
  <si>
    <t>КУЛТУРНИ ЦЕНТАР МИОНИЦА</t>
  </si>
  <si>
    <t>0000000156664</t>
  </si>
  <si>
    <t>0000001713645</t>
  </si>
  <si>
    <t>0000004155645</t>
  </si>
  <si>
    <t>ОПШТИНА МИОНИЦА - ОПШТИНСКА УПРАВА</t>
  </si>
  <si>
    <t>0000004141645</t>
  </si>
  <si>
    <t>0000000235661</t>
  </si>
  <si>
    <t>0000003117645</t>
  </si>
  <si>
    <t>0000003125645</t>
  </si>
  <si>
    <t>0000003075645</t>
  </si>
  <si>
    <t>0000003086645</t>
  </si>
  <si>
    <t>0000003212645</t>
  </si>
  <si>
    <t>ТУРИСТИЧКА ОРГАНИЗАЦИЈА РИБНИЦА</t>
  </si>
  <si>
    <t>0000000807664</t>
  </si>
  <si>
    <t>0000000324664</t>
  </si>
  <si>
    <t>0000000625641</t>
  </si>
  <si>
    <t>0000000371664</t>
  </si>
  <si>
    <t>ТУРИСТИЧКА ОРГАНИЗАЦИЈА МИОНИЦА</t>
  </si>
  <si>
    <t>0000001171664</t>
  </si>
  <si>
    <t>98075</t>
  </si>
  <si>
    <t>17863924</t>
  </si>
  <si>
    <t>109489055</t>
  </si>
  <si>
    <t>ОПШТИНА МИОНИЦА - СКУПШТИНА ОПШТИНЕ</t>
  </si>
  <si>
    <t>ОПШТИНА МИОНИЦА - ПРЕДСЕДНИК ОПШТИНЕ</t>
  </si>
  <si>
    <t>ОПШТИНА МИОНИЦА - ОПШТИНСКО ВЕЋЕ</t>
  </si>
  <si>
    <t>ОСНОВНА ШКОЛА ВОЈВОДА ЖИВОЈИН МИШИЋ</t>
  </si>
  <si>
    <t>0000000718660</t>
  </si>
  <si>
    <t>0000000908660</t>
  </si>
  <si>
    <t>СРЕДЊА ШКОЛА МИОНИЦА МИОНИЦА</t>
  </si>
  <si>
    <t>0000002110660</t>
  </si>
  <si>
    <t>0000001177621</t>
  </si>
  <si>
    <t xml:space="preserve"> МИОНИЦА</t>
  </si>
  <si>
    <t>0000001196621</t>
  </si>
  <si>
    <t>0000000829661</t>
  </si>
  <si>
    <t>0000000100640</t>
  </si>
  <si>
    <t>ОПШТИНА УБ - ОПШТИНСКА УПРАВА</t>
  </si>
  <si>
    <t>ПРЕДШКОЛСКА УСТАНОВА УБ</t>
  </si>
  <si>
    <t>0000000197661</t>
  </si>
  <si>
    <t>ГРАДСКА БИБЛИОТЕКА БОЖИДАР КНЕЖЕВИЋ</t>
  </si>
  <si>
    <t>0000000320664</t>
  </si>
  <si>
    <t>ЈАВНО ПРЕДУЗЕЋЕ-ДИРЕКЦИЈА ЗА УРЕЂЕЊЕ И ИЗГРАДЊУ УБ</t>
  </si>
  <si>
    <t>0000000624641</t>
  </si>
  <si>
    <t>УСТАНОВА ЗА КУЛТУРУ И СПОРТ КУЛТУРНО-СПОРТСКИ ЦЕНТАР УБ</t>
  </si>
  <si>
    <t>0000001003664</t>
  </si>
  <si>
    <t>0000000589644</t>
  </si>
  <si>
    <t>ОПШТИНА УБ - СКУПШТИНА ОПШТИНЕ УБ</t>
  </si>
  <si>
    <t>ОПШТИНА УБ - ПРЕДСЕДНИК ОПШТИНЕ УБ</t>
  </si>
  <si>
    <t>ОПШТИНА УБ - ОПШТИНСКО ВЕЋЕ</t>
  </si>
  <si>
    <t>ОПШТИНА УБ - ОПШТИНСКО ПРАВОБРАНИЛАШТВО УБ</t>
  </si>
  <si>
    <t>ЦЕНТАР ЗА СОЦИЈАЛНИ РАД УБ</t>
  </si>
  <si>
    <t>0000000240661</t>
  </si>
  <si>
    <t>ОСНОВНА ШКОЛА РАЈКО МИХАИЛОВИЋ БАЊАНИ</t>
  </si>
  <si>
    <t>0000000608660</t>
  </si>
  <si>
    <t>ОСНОВНА ШКОЛА СВЕТИ САВА ПАМБУКОВИЦА</t>
  </si>
  <si>
    <t>0000000617660</t>
  </si>
  <si>
    <t>ОСНОВНА ШКОЛА МИЛАН МУЊАС</t>
  </si>
  <si>
    <t>0000000588660</t>
  </si>
  <si>
    <t>ОСНОВНА ШКОЛА ДУШАН ДАНИЛОВИЋ РАДЉЕВО</t>
  </si>
  <si>
    <t>0000000592660</t>
  </si>
  <si>
    <t>ШКОЛА ЗА ОСНОВНО МУЗИЧКО ОБРАЗОВАЊЕ ПЕТАР СТОЈАНОВИЋ</t>
  </si>
  <si>
    <t>0000000920660</t>
  </si>
  <si>
    <t>ТЕХНИЧКА ШКОЛА УБ</t>
  </si>
  <si>
    <t>0000000933660</t>
  </si>
  <si>
    <t>ГИМНАЗИЈА БРАНИСЛАВ ПЕТРОНИЈЕВИЋ</t>
  </si>
  <si>
    <t>0000001012660</t>
  </si>
  <si>
    <t>0000001189621</t>
  </si>
  <si>
    <t>0000001197621</t>
  </si>
  <si>
    <t>ДОМ ЗДРАВЉА УБ</t>
  </si>
  <si>
    <t>0000000407661</t>
  </si>
  <si>
    <t>0000000116640</t>
  </si>
  <si>
    <t>ОПШТИНА ЉИГ - ОПШТИНСКА УПРАВА</t>
  </si>
  <si>
    <t>ПРЕДШКОЛСКА УСТАНОВА КАЈА</t>
  </si>
  <si>
    <t>0000000225661</t>
  </si>
  <si>
    <t>ГРАДСКА БИБЛИОТЕКА ЉИГ</t>
  </si>
  <si>
    <t>0000000146664</t>
  </si>
  <si>
    <t>0000000204664</t>
  </si>
  <si>
    <t>ОПШТИНА ЉИГ - СКУПШТИНА ОПШТИНЕ</t>
  </si>
  <si>
    <t>ОПШТИНА ЉИГ - ПРЕДСЕДНИК ОПШТИНЕ</t>
  </si>
  <si>
    <t>ОПШТИНА ЉИГ - ОПШТИНСКО ВЕЋЕ</t>
  </si>
  <si>
    <t>ЗАЈЕДНИЧКИ ЦЕНТАР ЗА СОЦИЈАЛНИ РАД СОЛИДАРНОСТ ЗА ОПШТИНЕ ЉИГ,ЛАЈКОВАЦ И МИОНИЦУ</t>
  </si>
  <si>
    <t>0000000231661</t>
  </si>
  <si>
    <t>ОСНОВНА ШКОЛА СЕСТРЕ ПАВЛОВИЋ БЕЛАНОВИЦА</t>
  </si>
  <si>
    <t>0000000665660</t>
  </si>
  <si>
    <t>ОСНОВНА ШКОЛА САВА КЕРКОВИЋ</t>
  </si>
  <si>
    <t>0000000672660</t>
  </si>
  <si>
    <t>СРЕДЊА ТЕХНИЧКА ШКОЛА 1300 КАПЛАРА</t>
  </si>
  <si>
    <t>0000000679660</t>
  </si>
  <si>
    <t>0000000825661</t>
  </si>
  <si>
    <t>0000000022640</t>
  </si>
  <si>
    <t>0000000792661</t>
  </si>
  <si>
    <t>0000000106664</t>
  </si>
  <si>
    <t>УСТАНОВА ЈАВНА БИБЛИОТЕКА БОРА СТАНКОВИЋ ВРАЊЕ</t>
  </si>
  <si>
    <t>0000000112664</t>
  </si>
  <si>
    <t>ИСТОРИЈСКИ АРХИВ 31. ЈАНУАР</t>
  </si>
  <si>
    <t>0000000104664</t>
  </si>
  <si>
    <t>0000000101664</t>
  </si>
  <si>
    <t>0000000812664</t>
  </si>
  <si>
    <t>0000000675664</t>
  </si>
  <si>
    <t>ЈАВНА УСТАНОВА ПОЗОРИШТЕ БОРА СТАНКОВИЋ</t>
  </si>
  <si>
    <t>0000000759664</t>
  </si>
  <si>
    <t>ЈАВНА УСТАНОВА ШКОЛА АНИМИРАНОГ ФИЛМА</t>
  </si>
  <si>
    <t>0000001053664</t>
  </si>
  <si>
    <t>0000000564641</t>
  </si>
  <si>
    <t>ЈАВНО ПРЕДУЗЕЋЕ СКИЈАЛИШТЕ БЕСНА КОБИЛА</t>
  </si>
  <si>
    <t>0000000716641</t>
  </si>
  <si>
    <t>0000000178645</t>
  </si>
  <si>
    <t>0000000604645</t>
  </si>
  <si>
    <t>0000000203645</t>
  </si>
  <si>
    <t>0000000390645</t>
  </si>
  <si>
    <t>0000001006645</t>
  </si>
  <si>
    <t>0000000149645</t>
  </si>
  <si>
    <t>0000002964645</t>
  </si>
  <si>
    <t>0000000494645</t>
  </si>
  <si>
    <t>0000000519645</t>
  </si>
  <si>
    <t>0000000942645</t>
  </si>
  <si>
    <t>0000000284645</t>
  </si>
  <si>
    <t>0000001344645</t>
  </si>
  <si>
    <t>0000000311645</t>
  </si>
  <si>
    <t>0000003038645</t>
  </si>
  <si>
    <t>0000001323645</t>
  </si>
  <si>
    <t>0000000364645</t>
  </si>
  <si>
    <t>0000000986645</t>
  </si>
  <si>
    <t>0000003031645</t>
  </si>
  <si>
    <t>0000000467645</t>
  </si>
  <si>
    <t>0000003997645</t>
  </si>
  <si>
    <t>0000004063645</t>
  </si>
  <si>
    <t>МЕСНА ЗАЈЕДНИЦА ДВА БРЕСТА ВРАЊЕ</t>
  </si>
  <si>
    <t>0000004183645</t>
  </si>
  <si>
    <t>МЕСНА ЗАЈЕДНИЦА ДОЊИ АСАМБАИР ВРАЊЕ</t>
  </si>
  <si>
    <t>0000004192645</t>
  </si>
  <si>
    <t>МЕСНА ЗАЈЕДНИЦА ТЕКИЈА ВРАЊЕ</t>
  </si>
  <si>
    <t>0000004178645</t>
  </si>
  <si>
    <t>МЕСНА ЗАЈЕДНИЦА ШАПРАНЦЕ ВРАЊЕ</t>
  </si>
  <si>
    <t>0000004173645</t>
  </si>
  <si>
    <t>МЕСНА ЗАЈЕДНИЦА БУНУШЕВАЦ ВРАЊЕ</t>
  </si>
  <si>
    <t>0000004172645</t>
  </si>
  <si>
    <t>МЕСНА ЗАЈЕДНИЦА ОЏИНКА ВРАЊЕ</t>
  </si>
  <si>
    <t>0000004174645</t>
  </si>
  <si>
    <t>МЕСНА ЗАЈЕДНИЦА ОГЛЕДНА СТАНИЦА ВРАЊЕ</t>
  </si>
  <si>
    <t>0000004175645</t>
  </si>
  <si>
    <t>МЕСНА ЗАЈЕДНИЦА СОБИНА ВРАЊЕ</t>
  </si>
  <si>
    <t>0000004194645</t>
  </si>
  <si>
    <t>МЕСНА ЗАЈЕДНИЦА ЦЕНТАР ВРАЊЕ</t>
  </si>
  <si>
    <t>0000004184645</t>
  </si>
  <si>
    <t>МЕСНА ЗАЈЕДНИЦА ТУЛБЕ ВРАЊЕ</t>
  </si>
  <si>
    <t>0000004193645</t>
  </si>
  <si>
    <t>МЕСНА ЗАЈЕДНИЦА БУЈКОВСКИ МОСТ ВРАЊЕ</t>
  </si>
  <si>
    <t>0000004179645</t>
  </si>
  <si>
    <t>МЕСНА ЗАЈЕДНИЦА ГОРЊА ЧАРШИЈА ВРАЊЕ</t>
  </si>
  <si>
    <t>0000004195645</t>
  </si>
  <si>
    <t>МЕСНА ЗАЈЕДНИЦА РУДИНА</t>
  </si>
  <si>
    <t>0000004190645</t>
  </si>
  <si>
    <t>МЕСНА ЗАЈЕДНИЦА РАШКА ВРАЊЕ</t>
  </si>
  <si>
    <t>0000004191645</t>
  </si>
  <si>
    <t>МЕСНА ЗАЈЕДНИЦА ДОЊЕ ВРАЊЕ</t>
  </si>
  <si>
    <t>0000004200645</t>
  </si>
  <si>
    <t>МЕСНА ЗАЈЕДНИЦА ГОРЊИ АСАМБАИР ВРАЊЕ</t>
  </si>
  <si>
    <t>0000004182645</t>
  </si>
  <si>
    <t>0000004196645</t>
  </si>
  <si>
    <t>0000004177645</t>
  </si>
  <si>
    <t>0000004171645</t>
  </si>
  <si>
    <t>МЕСНА ЗАЈЕДНИЦА СУВИ ДОЛ</t>
  </si>
  <si>
    <t>0000004176645</t>
  </si>
  <si>
    <t>0000004201645</t>
  </si>
  <si>
    <t>0000000572641</t>
  </si>
  <si>
    <t>0000000441645</t>
  </si>
  <si>
    <t>0000000548645</t>
  </si>
  <si>
    <t>0000000231645</t>
  </si>
  <si>
    <t>0000000338645</t>
  </si>
  <si>
    <t>МЕСНА ЗАЈЕДНИЦА ВРАЊСКА БАЊА I</t>
  </si>
  <si>
    <t>0000004197645</t>
  </si>
  <si>
    <t>МЕСНА ЗАЈЕДНИЦА ВРАЊСКА БАЊА II</t>
  </si>
  <si>
    <t>0000004198645</t>
  </si>
  <si>
    <t>МЕСНА ЗАЈЕДНИЦА ВРАЊСКА БАЊА III</t>
  </si>
  <si>
    <t>0000004199645</t>
  </si>
  <si>
    <t>МЕСНА ЗАЈЕДНИЦА ТОПЛАЦ</t>
  </si>
  <si>
    <t>0000004204645</t>
  </si>
  <si>
    <t>0000004180645</t>
  </si>
  <si>
    <t>0000000229640</t>
  </si>
  <si>
    <t>0000000349621</t>
  </si>
  <si>
    <t>0000000034621</t>
  </si>
  <si>
    <t>0000000097661</t>
  </si>
  <si>
    <t>ОСНОВНА ШКОЛА ПРЕДРАГ ДЕВЕЏИЋ ВРАЊСКА БАЊА</t>
  </si>
  <si>
    <t>0000000125660</t>
  </si>
  <si>
    <t>ОСНОВНА ШКОЛА ВУК КАРАЏИЋ ВРАЊЕ</t>
  </si>
  <si>
    <t>0000000080660</t>
  </si>
  <si>
    <t>0000000068660</t>
  </si>
  <si>
    <t>0000000234660</t>
  </si>
  <si>
    <t>ОСНОВНА ШКОЛА БРАНИСЛАВ НУШИЋ РАТАЈЕ</t>
  </si>
  <si>
    <t>0000000051660</t>
  </si>
  <si>
    <t>ОСНОВНА ШКОЛА 20. ОКТОБАР ВЛАСЕ</t>
  </si>
  <si>
    <t>0000000442660</t>
  </si>
  <si>
    <t>ОСНОВНА ШКОЛА 1. МАЈ ГОРЊИ ВРТОГОШ</t>
  </si>
  <si>
    <t>0000000432660</t>
  </si>
  <si>
    <t>ОСНОВНА ШКОЛА КРАЉ ПЕТАР I ОСЛОБОДИЛАЦ КОРБЕВАЦ</t>
  </si>
  <si>
    <t>0000000192660</t>
  </si>
  <si>
    <t>0000000465660</t>
  </si>
  <si>
    <t>ШКОЛА ЗА ОСНОВНО И СРЕДЊЕ ОБРАЗОВАЊЕ ВУЛЕ АНТИЋ</t>
  </si>
  <si>
    <t>0000000567660</t>
  </si>
  <si>
    <t>ОСНОВНА ШКОЛА БОРА СТАНКОВИЋ ТИБУЖДЕ</t>
  </si>
  <si>
    <t>0000000096660</t>
  </si>
  <si>
    <t>МУЗИЧКА ШКОЛА СТЕВАН МОКРАЊАЦ</t>
  </si>
  <si>
    <t>0000001073660</t>
  </si>
  <si>
    <t>0000001123660</t>
  </si>
  <si>
    <t>0000001162660</t>
  </si>
  <si>
    <t>0000002100660</t>
  </si>
  <si>
    <t>0000000529660</t>
  </si>
  <si>
    <t>0000001155660</t>
  </si>
  <si>
    <t>0000000514660</t>
  </si>
  <si>
    <t>0000001158660</t>
  </si>
  <si>
    <t>СРЕДЊА ПОЉОПРИВРЕДНО-ВЕТЕРИНАРСКА ШКОЛА СТЕВАН СИНЂЕЛИЋ ВРАЊЕ</t>
  </si>
  <si>
    <t>0000001188660</t>
  </si>
  <si>
    <t>0000001983660</t>
  </si>
  <si>
    <t>МЕДИЦИНСКА ШКОЛА ДР ИЗАБЕЛ ЕМСЛИ ХАТОН</t>
  </si>
  <si>
    <t>0000001385660</t>
  </si>
  <si>
    <t>0000000094661</t>
  </si>
  <si>
    <t>0000001244660</t>
  </si>
  <si>
    <t>0000000821660</t>
  </si>
  <si>
    <t>0000000961621</t>
  </si>
  <si>
    <t>0000000989621</t>
  </si>
  <si>
    <t>0000001119621</t>
  </si>
  <si>
    <t>0000001087621</t>
  </si>
  <si>
    <t>0000001044621</t>
  </si>
  <si>
    <t>0000000004650</t>
  </si>
  <si>
    <t>0000000367661</t>
  </si>
  <si>
    <t>0000000269661</t>
  </si>
  <si>
    <t>СПЕЦИЈАЛНА БОЛНИЦА ЗА  РЕХАБИЛИТАЦИЈУ ВРАЊСКА БАЊА</t>
  </si>
  <si>
    <t>0000000143661</t>
  </si>
  <si>
    <t>0000000411661</t>
  </si>
  <si>
    <t>0000000024652</t>
  </si>
  <si>
    <t>0000000005654</t>
  </si>
  <si>
    <t>0000000039654</t>
  </si>
  <si>
    <t>0000000051640</t>
  </si>
  <si>
    <t>0000003160645</t>
  </si>
  <si>
    <t>0000000656645</t>
  </si>
  <si>
    <t>0000000630645</t>
  </si>
  <si>
    <t>0000000920645</t>
  </si>
  <si>
    <t>0000000683645</t>
  </si>
  <si>
    <t>0000000826645</t>
  </si>
  <si>
    <t>0000000875645</t>
  </si>
  <si>
    <t>0000003087645</t>
  </si>
  <si>
    <t>ДРУШТВЕНА УСТАНОВА ЗА ОБРАЗОВАЊЕ И КУЛТУРУ ВУК КАРАЏИЋ</t>
  </si>
  <si>
    <t>0000000266664</t>
  </si>
  <si>
    <t>0000002980645</t>
  </si>
  <si>
    <t>0000000278661</t>
  </si>
  <si>
    <t>0000000803645</t>
  </si>
  <si>
    <t>0000003097645</t>
  </si>
  <si>
    <t>0000003092645</t>
  </si>
  <si>
    <t>0000003112645</t>
  </si>
  <si>
    <t>0000003137645</t>
  </si>
  <si>
    <t>0000003076645</t>
  </si>
  <si>
    <t>0000003196645</t>
  </si>
  <si>
    <t>0000003107645</t>
  </si>
  <si>
    <t>0000003141645</t>
  </si>
  <si>
    <t>0000003102645</t>
  </si>
  <si>
    <t>0000003156645</t>
  </si>
  <si>
    <t>0000003133645</t>
  </si>
  <si>
    <t>0000003082645</t>
  </si>
  <si>
    <t>0000003168645</t>
  </si>
  <si>
    <t>0000003180645</t>
  </si>
  <si>
    <t>0000003071645</t>
  </si>
  <si>
    <t>0000003172645</t>
  </si>
  <si>
    <t>0000003151645</t>
  </si>
  <si>
    <t>0000000779664</t>
  </si>
  <si>
    <t>0000000660664</t>
  </si>
  <si>
    <t>БИБЛИОТЕКА 14. НОВЕМБАР</t>
  </si>
  <si>
    <t>0000000364664</t>
  </si>
  <si>
    <t>0000000826664</t>
  </si>
  <si>
    <t>0000000464641</t>
  </si>
  <si>
    <t>0000004151645</t>
  </si>
  <si>
    <t>0000004152645</t>
  </si>
  <si>
    <t>ЗУ ЗА СПЕЦИЈАЛИЗОВАНУ РЕХАБИЛИТАЦИЈУ Д.О.О. ХОЛДИНГ ВРЕЛО-ЗАВОД БУЈАНОВАЧКА БАЊА - У СТЕЧАЈУ</t>
  </si>
  <si>
    <t>0000000272661</t>
  </si>
  <si>
    <t>0000000424660</t>
  </si>
  <si>
    <t>ОСНОВНА ШКОЛА ДЕСАНКА МАКСИМОВИЋ БИЉАЧА</t>
  </si>
  <si>
    <t>0000000279660</t>
  </si>
  <si>
    <t>ОСНОВНА ШКОЛА МУХАРЕМ КАДРИЈУ ВЕЛИКИ ТРНОВАЦ</t>
  </si>
  <si>
    <t>0000000251660</t>
  </si>
  <si>
    <t>ОСНОВНА ШКОЛА МИЂЕНИ МУХОВАЦ</t>
  </si>
  <si>
    <t>0000000290660</t>
  </si>
  <si>
    <t>ОСНОВНА ШКОЛА ДРАГОМИР ТРАЈКОВИЋ ЗБЕВАЦ</t>
  </si>
  <si>
    <t>0000000302660</t>
  </si>
  <si>
    <t>ОСНОВНА ШКОЛА БОРА СТАНКОВИЋ КЛЕНИКЕ</t>
  </si>
  <si>
    <t>0000000313660</t>
  </si>
  <si>
    <t>ОСНОВНА ШКОЛА ВУК СТЕФАНОВИЋ КАРАЏИЋ ЛЕВОСОЈЕ</t>
  </si>
  <si>
    <t>0000000269660</t>
  </si>
  <si>
    <t>ОСНОВНА ШКОЛА СКЕНДЕРБЕГ</t>
  </si>
  <si>
    <t>ОСНОВНА ШКОЛА САМИ ФРАШЕРИ ЛУЧАНЕ</t>
  </si>
  <si>
    <t>0000001117660</t>
  </si>
  <si>
    <t>0000001164660</t>
  </si>
  <si>
    <t>ОСНОВНА ШКОЛА НАИМ ФРАШЕРИ</t>
  </si>
  <si>
    <t>0000001208660</t>
  </si>
  <si>
    <t>ОСНОВНА ШКОЛА АЛИ БЕКТАШИ НЕСАЛЦЕ</t>
  </si>
  <si>
    <t>0000001394660</t>
  </si>
  <si>
    <t>СТРУЧНА ШКОЛА СВЕТИ САВА</t>
  </si>
  <si>
    <t>0000000520660</t>
  </si>
  <si>
    <t>СРЕДЊА ШКОЛА СЕЗАИ СУРОИ БУЈАНОВАЦ</t>
  </si>
  <si>
    <t>0000000794660</t>
  </si>
  <si>
    <t>0000001315660</t>
  </si>
  <si>
    <t>0000001164621</t>
  </si>
  <si>
    <t>0000000737661</t>
  </si>
  <si>
    <t>0000000732661</t>
  </si>
  <si>
    <t>0000000774661</t>
  </si>
  <si>
    <t>0000000128640</t>
  </si>
  <si>
    <t>0000000271661</t>
  </si>
  <si>
    <t>0000000209664</t>
  </si>
  <si>
    <t>0000000560641</t>
  </si>
  <si>
    <t>0000000420664</t>
  </si>
  <si>
    <t>0000001110664</t>
  </si>
  <si>
    <t>ЈП РАДИО СУРДУЛИЦА</t>
  </si>
  <si>
    <t>0000000824664</t>
  </si>
  <si>
    <t>0000003199645</t>
  </si>
  <si>
    <t>0000002154645</t>
  </si>
  <si>
    <t>0000002198645</t>
  </si>
  <si>
    <t>0000002184645</t>
  </si>
  <si>
    <t>0000002324645</t>
  </si>
  <si>
    <t>0000002298645</t>
  </si>
  <si>
    <t>0000002349645</t>
  </si>
  <si>
    <t>0000002169645</t>
  </si>
  <si>
    <t>0000002989645</t>
  </si>
  <si>
    <t>0000002311645</t>
  </si>
  <si>
    <t>0000002213645</t>
  </si>
  <si>
    <t>0000002337645</t>
  </si>
  <si>
    <t>0000002258645</t>
  </si>
  <si>
    <t>0000002988645</t>
  </si>
  <si>
    <t>0000003016645</t>
  </si>
  <si>
    <t>0000002273645</t>
  </si>
  <si>
    <t>0000002228645</t>
  </si>
  <si>
    <t>0000003002645</t>
  </si>
  <si>
    <t>0000002361645</t>
  </si>
  <si>
    <t>0000002947645</t>
  </si>
  <si>
    <t>0000003193645</t>
  </si>
  <si>
    <t>0000003999645</t>
  </si>
  <si>
    <t>0000004005645</t>
  </si>
  <si>
    <t>0000003998645</t>
  </si>
  <si>
    <t>0000004016645</t>
  </si>
  <si>
    <t>0000004170645</t>
  </si>
  <si>
    <t>0000004208645</t>
  </si>
  <si>
    <t>0000000487644</t>
  </si>
  <si>
    <t>0000000102644</t>
  </si>
  <si>
    <t>0000000603644</t>
  </si>
  <si>
    <t>0000000299661</t>
  </si>
  <si>
    <t>0000000362661</t>
  </si>
  <si>
    <t>ОСНОВНА ШКОЛА СВЕТИ САВА БОЖИЦА</t>
  </si>
  <si>
    <t>0000000909660</t>
  </si>
  <si>
    <t>ОСНОВНА ШКОЛА АКАДЕМИК ЂОРЂЕ ЛАЗАРЕВИЋ ВЛАСИНА ОКРУГЛИЦА</t>
  </si>
  <si>
    <t>0000000916660</t>
  </si>
  <si>
    <t>ОСНОВНА ШКОЛА ИВО ЛОЛА РИБАР КЛИСУРА</t>
  </si>
  <si>
    <t>0000000903660</t>
  </si>
  <si>
    <t>ОСНОВНА ШКОЛА ЈОВАН ЈОВАНОВИЋ-ЗМАЈ СУРДУЛИЦА</t>
  </si>
  <si>
    <t>0000000885660</t>
  </si>
  <si>
    <t>ОСНОВНА ШКОЛА БОРА СТАНКОВИЋ ЈЕЛАШНИЦА</t>
  </si>
  <si>
    <t>0000000894660</t>
  </si>
  <si>
    <t>ОСНОВНА ШКОЛА ПЕРА МАЧКАТОВАЦ БЕЛО ПОЉЕ</t>
  </si>
  <si>
    <t>0000000889660</t>
  </si>
  <si>
    <t>ОСНОВНА ШКОЛА ВУК КАРАЏИЋ СУРДУЛИЦА</t>
  </si>
  <si>
    <t>0000001093660</t>
  </si>
  <si>
    <t>ПОЉОПРИВРЕДНА ШУМАРСКА ШКОЛА ЈОСИП ПАНЧИЋ</t>
  </si>
  <si>
    <t>0000000877660</t>
  </si>
  <si>
    <t>0000000941660</t>
  </si>
  <si>
    <t>0000001962660</t>
  </si>
  <si>
    <t>0000000170661</t>
  </si>
  <si>
    <t>0000001187621</t>
  </si>
  <si>
    <t>0000000432661</t>
  </si>
  <si>
    <t>0000000429661</t>
  </si>
  <si>
    <t>0000000117640</t>
  </si>
  <si>
    <t>0000002082645</t>
  </si>
  <si>
    <t>0000001469645</t>
  </si>
  <si>
    <t>0000001921645</t>
  </si>
  <si>
    <t>0000001793645</t>
  </si>
  <si>
    <t>0000001990645</t>
  </si>
  <si>
    <t>0000001908645</t>
  </si>
  <si>
    <t>0000002005645</t>
  </si>
  <si>
    <t>0000002095645</t>
  </si>
  <si>
    <t>0000001509645</t>
  </si>
  <si>
    <t>0000001696645</t>
  </si>
  <si>
    <t>0000001882645</t>
  </si>
  <si>
    <t>0000001529645</t>
  </si>
  <si>
    <t>0000001429645</t>
  </si>
  <si>
    <t>0000002110645</t>
  </si>
  <si>
    <t>0000002036645</t>
  </si>
  <si>
    <t>0000001836645</t>
  </si>
  <si>
    <t>0000001763645</t>
  </si>
  <si>
    <t>0000001853645</t>
  </si>
  <si>
    <t>0000001586645</t>
  </si>
  <si>
    <t>0000001822645</t>
  </si>
  <si>
    <t>0000001659645</t>
  </si>
  <si>
    <t>0000001977645</t>
  </si>
  <si>
    <t>0000001549645</t>
  </si>
  <si>
    <t>0000002790645</t>
  </si>
  <si>
    <t>0000001964645</t>
  </si>
  <si>
    <t>0000002800645</t>
  </si>
  <si>
    <t>0000001808645</t>
  </si>
  <si>
    <t>0000002020645</t>
  </si>
  <si>
    <t>0000001747645</t>
  </si>
  <si>
    <t>0000002052645</t>
  </si>
  <si>
    <t>0000001567645</t>
  </si>
  <si>
    <t>0000002811645</t>
  </si>
  <si>
    <t>0000002125645</t>
  </si>
  <si>
    <t>0000001409645</t>
  </si>
  <si>
    <t>0000001934645</t>
  </si>
  <si>
    <t>0000001867645</t>
  </si>
  <si>
    <t>0000002780645</t>
  </si>
  <si>
    <t>0000001387645</t>
  </si>
  <si>
    <t>0000001449645</t>
  </si>
  <si>
    <t>0000001714645</t>
  </si>
  <si>
    <t>0000001678645</t>
  </si>
  <si>
    <t>0000001949645</t>
  </si>
  <si>
    <t>0000001779645</t>
  </si>
  <si>
    <t>0000001606645</t>
  </si>
  <si>
    <t>0000001490645</t>
  </si>
  <si>
    <t>0000001641645</t>
  </si>
  <si>
    <t>0000001895645</t>
  </si>
  <si>
    <t>0000002068645</t>
  </si>
  <si>
    <t>0000002821645</t>
  </si>
  <si>
    <t>0000001731645</t>
  </si>
  <si>
    <t>0000001624645</t>
  </si>
  <si>
    <t>0000000280661</t>
  </si>
  <si>
    <t>0000000502641</t>
  </si>
  <si>
    <t>СПОРТСКИ ЦЕНТАР КУЊАК</t>
  </si>
  <si>
    <t>0000000773664</t>
  </si>
  <si>
    <t>ЈАВНО ПРЕДУЗЕЋЕ ИНФОРМАТИВНИ ПРЕС ЦЕНТАР ОПШТИНЕ</t>
  </si>
  <si>
    <t>0000000783664</t>
  </si>
  <si>
    <t>0000000996664</t>
  </si>
  <si>
    <t>0000000304661</t>
  </si>
  <si>
    <t>0000000836660</t>
  </si>
  <si>
    <t>ОСНОВНА ШКОЛА ВОЈВОДА РАДОМИР ПУТНИК ЏЕП</t>
  </si>
  <si>
    <t>0000000851660</t>
  </si>
  <si>
    <t>ОСНОВНА ШКОЛА ВУК КАРАЏИЋ СТУБАЛ</t>
  </si>
  <si>
    <t>0000000842660</t>
  </si>
  <si>
    <t>ОСНОВНА ШКОЛА СВЕТИ САВА ВЛАДИЧИН ХАН</t>
  </si>
  <si>
    <t>0000001279660</t>
  </si>
  <si>
    <t>ГИМНАЗИЈА ЈОВАН СКЕРЛИЋ</t>
  </si>
  <si>
    <t>0000000869660</t>
  </si>
  <si>
    <t>ТЕХНИЧКА ШКОЛА 28. МАРТ</t>
  </si>
  <si>
    <t>0000001190660</t>
  </si>
  <si>
    <t>0000001198621</t>
  </si>
  <si>
    <t>0000000719661</t>
  </si>
  <si>
    <t>0000000079640</t>
  </si>
  <si>
    <t>0000000843664</t>
  </si>
  <si>
    <t>МЕСНА ЗАЈЕДНИЦА ЖЕЛЕЗНИЧКА СТАНИЦА</t>
  </si>
  <si>
    <t>0000000730645</t>
  </si>
  <si>
    <t>0000001092645</t>
  </si>
  <si>
    <t>0000001178645</t>
  </si>
  <si>
    <t>0000001239645</t>
  </si>
  <si>
    <t>0000002904645</t>
  </si>
  <si>
    <t>0000001219645</t>
  </si>
  <si>
    <t>0000001135645</t>
  </si>
  <si>
    <t>0000002859645</t>
  </si>
  <si>
    <t>0000002912645</t>
  </si>
  <si>
    <t>0000000965645</t>
  </si>
  <si>
    <t>0000001365645</t>
  </si>
  <si>
    <t>0000002972645</t>
  </si>
  <si>
    <t>0000001262645</t>
  </si>
  <si>
    <t>0000000755645</t>
  </si>
  <si>
    <t>0000001114645</t>
  </si>
  <si>
    <t>ДОМ КУЛТУРЕ АБДУЛА КРАШНИЦА</t>
  </si>
  <si>
    <t>0000000109664</t>
  </si>
  <si>
    <t>0000002938645</t>
  </si>
  <si>
    <t>0000002920645</t>
  </si>
  <si>
    <t>0000003985645</t>
  </si>
  <si>
    <t>0000002887645</t>
  </si>
  <si>
    <t>0000002895645</t>
  </si>
  <si>
    <t>0000002878645</t>
  </si>
  <si>
    <t>ПРЕДШКОЛСКА УСТАНОВА 8. МАРТ</t>
  </si>
  <si>
    <t>0000000322661</t>
  </si>
  <si>
    <t>0000003200645</t>
  </si>
  <si>
    <t>0000003971645</t>
  </si>
  <si>
    <t>БИБЛИОТЕКА МЕХМЕТ ЈУСУФИ</t>
  </si>
  <si>
    <t>0000000979664</t>
  </si>
  <si>
    <t>МЕСНА ЗАЈЕДНИЦА ПРЕШЕВО И</t>
  </si>
  <si>
    <t>0000004213645</t>
  </si>
  <si>
    <t>МЕСНА ЗАЈЕДНИЦА ПРЕШЕВО ИИ</t>
  </si>
  <si>
    <t>0000004214645</t>
  </si>
  <si>
    <t>МЕСНА ЗАЈЕДНИЦА ПРЕШЕВО ИИИ</t>
  </si>
  <si>
    <t>0000004215645</t>
  </si>
  <si>
    <t>0000004212645</t>
  </si>
  <si>
    <t>0000004211645</t>
  </si>
  <si>
    <t>ИНФОРМАТИВНО ЈАВНО ПРЕДУЗЕЋЕ ПРЕШЕВО</t>
  </si>
  <si>
    <t>0000000978664</t>
  </si>
  <si>
    <t>0000000289661</t>
  </si>
  <si>
    <t>ОСНОВНА ШКОЛА ПРОФ. ИБРАХИМ КЕЛМЕНДИ ПРЕШЕВО</t>
  </si>
  <si>
    <t>0000000323660</t>
  </si>
  <si>
    <t>ОСНОВНА ШКОЛА АБДУЛАХ ХРАСМИЦА МИРАТОВАЦ</t>
  </si>
  <si>
    <t>0000000333660</t>
  </si>
  <si>
    <t>ОСНОВНА ШКОЛА 9. МАЈ СЕЛО РЕЉАН</t>
  </si>
  <si>
    <t>0000000372660</t>
  </si>
  <si>
    <t>ОСНОВНА ШКОЛА ЗЕЈМЕЛИ ХАЈДИМИ РАИНЦЕ</t>
  </si>
  <si>
    <t>0000000361660</t>
  </si>
  <si>
    <t>ОСНОВНА ШКОЛА СЕЉАМ ХАЛАЧИ ОРАХОВИЦА</t>
  </si>
  <si>
    <t>0000000453660</t>
  </si>
  <si>
    <t>ОСНОВНА ШКОЛА МИЂЕНИ ЦЕРЕВАЈКА</t>
  </si>
  <si>
    <t>0000000349660</t>
  </si>
  <si>
    <t>ОСНОВНА ШКОЛА  ДИТУРИА ЦРНОТИНЦЕ</t>
  </si>
  <si>
    <t>0000001151660</t>
  </si>
  <si>
    <t>ОСНОВНА ШКОЛА ВУК КАРАЏИЋ ПРЕШЕВО</t>
  </si>
  <si>
    <t>0000001169660</t>
  </si>
  <si>
    <t>ГИМНАЗИЈА СКЕНДЕРБЕУ</t>
  </si>
  <si>
    <t>0000001196660</t>
  </si>
  <si>
    <t>СРЕДЊА ТЕХНИЧКА ШКОЛА ПРЕШЕВО</t>
  </si>
  <si>
    <t>0000001198660</t>
  </si>
  <si>
    <t>0000001068621</t>
  </si>
  <si>
    <t>0000000771661</t>
  </si>
  <si>
    <t>0000000101640</t>
  </si>
  <si>
    <t>0000000017645</t>
  </si>
  <si>
    <t>0000003024645</t>
  </si>
  <si>
    <t>0000000095645</t>
  </si>
  <si>
    <t>0000000068645</t>
  </si>
  <si>
    <t>0000000124645</t>
  </si>
  <si>
    <t>0000000331661</t>
  </si>
  <si>
    <t>НАРОДНА БИБЛИОТЕКА АНТОНИЈЕ ПОПОВИЋ</t>
  </si>
  <si>
    <t>0000000378664</t>
  </si>
  <si>
    <t>ЈАВНА УСТАНОВА КАНЦЕЛАРИЈА ЗА МЛАДЕ ТРГОВИШТЕ</t>
  </si>
  <si>
    <t>0000001098664</t>
  </si>
  <si>
    <t>0000000688641</t>
  </si>
  <si>
    <t>0000000786641</t>
  </si>
  <si>
    <t>0000000295661</t>
  </si>
  <si>
    <t>0000000415660</t>
  </si>
  <si>
    <t>ОСНОВНА ШКОЛА ВУК КАРАЏИЋ ДОЊИ СТАЈЕВАЦ</t>
  </si>
  <si>
    <t>0000000393660</t>
  </si>
  <si>
    <t>ОСНОВНА ШКОЛА БОРА СТАНКОВИЋ НОВО СЕЛО</t>
  </si>
  <si>
    <t>0000000217660</t>
  </si>
  <si>
    <t>ОСНОВНА ШКОЛА ЖАРКО ЗРЕЊАНИН-УЧА РАДОВНИЦА</t>
  </si>
  <si>
    <t>0000000403660</t>
  </si>
  <si>
    <t>КОЖАРСКО-ТРГОВИНСКА ШКОЛА МИЛУТИН БОЈИЋ</t>
  </si>
  <si>
    <t>0000001084660</t>
  </si>
  <si>
    <t>0000000864661</t>
  </si>
  <si>
    <t>0000000134640</t>
  </si>
  <si>
    <t>0000002645645</t>
  </si>
  <si>
    <t>0000002396645</t>
  </si>
  <si>
    <t>0000002561645</t>
  </si>
  <si>
    <t>0000002447645</t>
  </si>
  <si>
    <t>0000002678645</t>
  </si>
  <si>
    <t>0000002472645</t>
  </si>
  <si>
    <t>0000003176645</t>
  </si>
  <si>
    <t>0000003164645</t>
  </si>
  <si>
    <t>0000002459645</t>
  </si>
  <si>
    <t>0000002690645</t>
  </si>
  <si>
    <t>0000002483645</t>
  </si>
  <si>
    <t>0000002572645</t>
  </si>
  <si>
    <t>0000002770645</t>
  </si>
  <si>
    <t>0000002738645</t>
  </si>
  <si>
    <t>0000002633645</t>
  </si>
  <si>
    <t>0000002668645</t>
  </si>
  <si>
    <t>0000002540645</t>
  </si>
  <si>
    <t>МЕСНА ЗАЈЕДНИЦА ПАРAЛОВО</t>
  </si>
  <si>
    <t>0000002582645</t>
  </si>
  <si>
    <t>0000002408645</t>
  </si>
  <si>
    <t>0000002551645</t>
  </si>
  <si>
    <t>ЦЕНТАР КУЛТУРЕ БОСИЛЕГРАД</t>
  </si>
  <si>
    <t>0000000228664</t>
  </si>
  <si>
    <t>0000002749645</t>
  </si>
  <si>
    <t>0000002656645</t>
  </si>
  <si>
    <t>0000003057645</t>
  </si>
  <si>
    <t>0000003146645</t>
  </si>
  <si>
    <t>0000004066645</t>
  </si>
  <si>
    <t>0000002699645</t>
  </si>
  <si>
    <t>0000002528645</t>
  </si>
  <si>
    <t>0000002717645</t>
  </si>
  <si>
    <t>0000002421645</t>
  </si>
  <si>
    <t>0000003050645</t>
  </si>
  <si>
    <t>0000002602645</t>
  </si>
  <si>
    <t>0000002506645</t>
  </si>
  <si>
    <t>0000002612645</t>
  </si>
  <si>
    <t>0000003064645</t>
  </si>
  <si>
    <t>0000002868645</t>
  </si>
  <si>
    <t>0000002728645</t>
  </si>
  <si>
    <t>ПРЕДШКОЛСКА УСТАНОВА  ДЕЧИЈИ ВРТИЋ ДЕЧИЈА РАДОСТ</t>
  </si>
  <si>
    <t>0000000316661</t>
  </si>
  <si>
    <t>НАРОДНА БИБЛИОТЕКА ХРИСТО БОТЕВ</t>
  </si>
  <si>
    <t>0000000376664</t>
  </si>
  <si>
    <t>0000000559641</t>
  </si>
  <si>
    <t>0000000621644</t>
  </si>
  <si>
    <t>0000001089664</t>
  </si>
  <si>
    <t>0000000711661</t>
  </si>
  <si>
    <t>ОСНОВНА ШКОЛА ГЕОРГИ ДИМИТРОВ</t>
  </si>
  <si>
    <t>0000000964660</t>
  </si>
  <si>
    <t>0000000955660</t>
  </si>
  <si>
    <t>0000000721661</t>
  </si>
  <si>
    <t>0000000745661</t>
  </si>
  <si>
    <t>0000000155640</t>
  </si>
  <si>
    <t>ЈАВНО ПРЕДУЗЕЋЕ ДИРЕКЦИЈА ЗА ИЗГРАДЊУ ЗАЈЕЧАР</t>
  </si>
  <si>
    <t>0000000484641</t>
  </si>
  <si>
    <t>ЗАДУЖБИНА НИКОЛА ПАШИЋ</t>
  </si>
  <si>
    <t>0000000720664</t>
  </si>
  <si>
    <t>МАТИЧНА БИБЛИОТЕКА СВЕТОЗАР МАРКОВИЋ</t>
  </si>
  <si>
    <t>0000000208664</t>
  </si>
  <si>
    <t>ПРЕДШКОЛСКА УСТАНОВА ЂУЛИЋИ</t>
  </si>
  <si>
    <t>0000000248661</t>
  </si>
  <si>
    <t>0000002113645</t>
  </si>
  <si>
    <t>МЕСНА ЗАЈЕДНИЦА КРАЉЕВИЦА</t>
  </si>
  <si>
    <t>0000002386645</t>
  </si>
  <si>
    <t>IV МЗ НИКОЛА ПАШИЋ</t>
  </si>
  <si>
    <t>0000002040645</t>
  </si>
  <si>
    <t>МЕСНА ЗАЈЕДНИЦА КОТЛУЈЕВАЦ</t>
  </si>
  <si>
    <t>0000002519645</t>
  </si>
  <si>
    <t>МЕСНА ЗАЈЕДНИЦА ТИМОК</t>
  </si>
  <si>
    <t>0000002436645</t>
  </si>
  <si>
    <t>БУЏЕТСКИ ФОНД ЗА ЗАШТИТУ И УНАПРЕЂЕЊЕ ЖИВОТНЕ СРЕДИНЕ</t>
  </si>
  <si>
    <t>61459</t>
  </si>
  <si>
    <t>БУЏЕТСКИ ФОНД ЗА РАЗВОЈ ПОЉОПРИВРЕДЕ</t>
  </si>
  <si>
    <t>61460</t>
  </si>
  <si>
    <t>МЕСНА ЗАЈЕДНИЦА КАРАЂОРЂЕВ ВЕНАЦ</t>
  </si>
  <si>
    <t>0000002025645</t>
  </si>
  <si>
    <t>ИСТОРИЈСКИ АРХИВ ТИМОЧКА КРАЈИНА</t>
  </si>
  <si>
    <t>0000000214664</t>
  </si>
  <si>
    <t>НАРОДНИ МУЗЕЈ ЗАЈЕЧАР</t>
  </si>
  <si>
    <t>0000000213664</t>
  </si>
  <si>
    <t>0000002230645</t>
  </si>
  <si>
    <t>УСТАНОВА ЗА СПОРТ ЗАЈЕЧАР У ЗАЈЕЧАРУ - У ЛИКВИДАЦИЈИ</t>
  </si>
  <si>
    <t>0000002450645</t>
  </si>
  <si>
    <t>0000002474645</t>
  </si>
  <si>
    <t>0000002186645</t>
  </si>
  <si>
    <t>0000002275645</t>
  </si>
  <si>
    <t>0000002172645</t>
  </si>
  <si>
    <t>0000001952645</t>
  </si>
  <si>
    <t>0000002509645</t>
  </si>
  <si>
    <t>0000001993645</t>
  </si>
  <si>
    <t>0000003842645</t>
  </si>
  <si>
    <t>0000002201645</t>
  </si>
  <si>
    <t>0000002157645</t>
  </si>
  <si>
    <t>0000002300645</t>
  </si>
  <si>
    <t>0000002496645</t>
  </si>
  <si>
    <t>0000001937645</t>
  </si>
  <si>
    <t>0000002486645</t>
  </si>
  <si>
    <t>0000002127645</t>
  </si>
  <si>
    <t>0000001980645</t>
  </si>
  <si>
    <t>0000002351645</t>
  </si>
  <si>
    <t>0000002425645</t>
  </si>
  <si>
    <t>0000002462645</t>
  </si>
  <si>
    <t>0000002375645</t>
  </si>
  <si>
    <t>0000002071645</t>
  </si>
  <si>
    <t>0000001967645</t>
  </si>
  <si>
    <t>0000002215645</t>
  </si>
  <si>
    <t>0000002009645</t>
  </si>
  <si>
    <t>0000002339645</t>
  </si>
  <si>
    <t>0000002142645</t>
  </si>
  <si>
    <t>0000002363645</t>
  </si>
  <si>
    <t>0000002531645</t>
  </si>
  <si>
    <t>0000002098645</t>
  </si>
  <si>
    <t>0000002398645</t>
  </si>
  <si>
    <t>0000002261645</t>
  </si>
  <si>
    <t>0000002327645</t>
  </si>
  <si>
    <t>0000002412645</t>
  </si>
  <si>
    <t>0000002313645</t>
  </si>
  <si>
    <t>0000002245645</t>
  </si>
  <si>
    <t>0000002288645</t>
  </si>
  <si>
    <t>0000002056645</t>
  </si>
  <si>
    <t>0000002552645</t>
  </si>
  <si>
    <t>0000000721664</t>
  </si>
  <si>
    <t>ПОЗОРИШТЕ ТИМОЧКЕ КРАЈИНЕ ЗОРАН РАДМИЛОВИЋ</t>
  </si>
  <si>
    <t>0000000967664</t>
  </si>
  <si>
    <t>УСТАНОВА ЗА КУЛТУРУ,ЦЕНТАР ЗА КУЛТУРУ ГРАДА ЗАЈЕЧАРА- У ЛИКВИДАЦИЈИ</t>
  </si>
  <si>
    <t>0000000804661</t>
  </si>
  <si>
    <t>УСТАНОВА,ЦЕНТАР ЗА КУЛТУРУ И ТУРИЗАМ ЦЕКИТ</t>
  </si>
  <si>
    <t>0000001083664</t>
  </si>
  <si>
    <t>УСТАНОВА ГИТАРИЈАДА ЗАЈЕЧАР У ЛИКВИДАЦИЈИ</t>
  </si>
  <si>
    <t>0000001086664</t>
  </si>
  <si>
    <t>ГРАДСКО ПРАВОБРАНИЛАШТВО ГРАДА ЗАЈЕЧАРА</t>
  </si>
  <si>
    <t>0000000216641</t>
  </si>
  <si>
    <t>0000000689621</t>
  </si>
  <si>
    <t>0000000876621</t>
  </si>
  <si>
    <t>ЦЕНТАР ЗА СОЦИЈАЛНИ РАД ЗАЈЕЧАР</t>
  </si>
  <si>
    <t>0000000212661</t>
  </si>
  <si>
    <t>ОСНОВНА ШКОЛА 15. МАЈ МАЛИ ЈАСЕНОВАЦ</t>
  </si>
  <si>
    <t>0000000830660</t>
  </si>
  <si>
    <t>ОСНОВНА ШКОЛА ВЛАДИСЛАВ ПЕТКОВИЋ-ДИС ГРЉАН</t>
  </si>
  <si>
    <t>0000000811660</t>
  </si>
  <si>
    <t>ОСНОВНА ШКОЛА ЈЕРЕМИЈА ИЛИЋ-ЈЕГОР РГОТИНА</t>
  </si>
  <si>
    <t>0000001120660</t>
  </si>
  <si>
    <t>ОСНОВНА ШКОЛА ЈОВАН ЈОВАНОВИЋ-ЗМАЈ САЛАШ</t>
  </si>
  <si>
    <t>0000000899660</t>
  </si>
  <si>
    <t>0000000860660</t>
  </si>
  <si>
    <t>0000000874660</t>
  </si>
  <si>
    <t>ОСНОВНА ШКОЛА ДОСИТЕЈ ОБРАДОВИЋ ВРАЖОГРНАЦ</t>
  </si>
  <si>
    <t>0000000852660</t>
  </si>
  <si>
    <t>ОСНОВНА ШКОЛА ВУК КАРАЏИЋ ВЕЛИКИ ИЗВОР</t>
  </si>
  <si>
    <t>0000000822660</t>
  </si>
  <si>
    <t>ОСНОВНА ШКОЛА ЉУБИЦА РАДОСАВЉЕВИЋ-НАДА</t>
  </si>
  <si>
    <t>0000001015660</t>
  </si>
  <si>
    <t>0000000843660</t>
  </si>
  <si>
    <t>ОСНОВНА ШКОЛА ЉУБА НЕШИЋ</t>
  </si>
  <si>
    <t>0000000837660</t>
  </si>
  <si>
    <t>ШКОЛА ЗА ОСНОВНО И СРЕДЊЕ ОБРАЗОВАЊЕ ЈЕЛЕНА МАЈСТОРОВИЋ</t>
  </si>
  <si>
    <t>0000000982660</t>
  </si>
  <si>
    <t>ОСНОВНА ШКОЛА ХАЈДУК ВЕЉКО</t>
  </si>
  <si>
    <t>0000001067660</t>
  </si>
  <si>
    <t>0000001090660</t>
  </si>
  <si>
    <t>0000001085660</t>
  </si>
  <si>
    <t>0000001079660</t>
  </si>
  <si>
    <t>0000001074660</t>
  </si>
  <si>
    <t>0000000133661</t>
  </si>
  <si>
    <t>0000000962621</t>
  </si>
  <si>
    <t>0000000991621</t>
  </si>
  <si>
    <t>0000001021621</t>
  </si>
  <si>
    <t>0000001120621</t>
  </si>
  <si>
    <t>0000001089621</t>
  </si>
  <si>
    <t>0000001047621</t>
  </si>
  <si>
    <t>РЕПУБЛИЧКИ ФОНД ЗА ЗДРАВСТВЕНО ОСИГУРАЊЕ - ФИЛИЈАЛА ЗА ЗАЈЕЧАРСКИ ОКРУГ</t>
  </si>
  <si>
    <t>0000000013650</t>
  </si>
  <si>
    <t>0000000338661</t>
  </si>
  <si>
    <t>ЗАВОД ЗА ЈАВНО ЗДРАВЉЕ ТИМОК ЗАЈЕЧАР</t>
  </si>
  <si>
    <t>0000000250661</t>
  </si>
  <si>
    <t>0000000334661</t>
  </si>
  <si>
    <t>СПЕЦИЈАЛНА БОЛНИЦА ЗА РЕХАБИЛИТАЦИЈУ ГАМЗИГРАД</t>
  </si>
  <si>
    <t>0000000281661</t>
  </si>
  <si>
    <t>0000000035652</t>
  </si>
  <si>
    <t>0000000033654</t>
  </si>
  <si>
    <t>0000000160640</t>
  </si>
  <si>
    <t>0000000392664</t>
  </si>
  <si>
    <t>0000000448661</t>
  </si>
  <si>
    <t>МЕСНА ЗАЈЕДНИЦА ПОДГОРАЦ-ТИМОК</t>
  </si>
  <si>
    <t>0000000930664</t>
  </si>
  <si>
    <t>ЈАВНО ПРЕДУЗЕЋЕ ДИРЕКЦИЈА ЗА ПЛАНИРАЊЕ И ИЗГРАДЊУ БОЉЕВАЦ</t>
  </si>
  <si>
    <t>0000000797641</t>
  </si>
  <si>
    <t>ЦЕНТАР ЗА СОЦИЈАЛНИ РАД БОЉЕВАЦ</t>
  </si>
  <si>
    <t>0000000453661</t>
  </si>
  <si>
    <t>ОСНОВНА ШКОЛА 9. СРПСКА БРИГАДА</t>
  </si>
  <si>
    <t>0000001329660</t>
  </si>
  <si>
    <t>ОСНОВНА ШКОЛА ЂОРЂЕ СИМЕОНОВИЋ ПОДГОРАЦ</t>
  </si>
  <si>
    <t>0000001331660</t>
  </si>
  <si>
    <t>ОСНОВНА ШКОЛА ЂУРА ЈАКШИЋ СУМРАКОВАЦ</t>
  </si>
  <si>
    <t>0000001333660</t>
  </si>
  <si>
    <t>0000001336660</t>
  </si>
  <si>
    <t>0000000455661</t>
  </si>
  <si>
    <t>0000000162640</t>
  </si>
  <si>
    <t>ПРАВОБРАНИЛАШТВО ОПШТИНЕ КЊАЖЕВАЦ</t>
  </si>
  <si>
    <t>61494</t>
  </si>
  <si>
    <t>0000001068664</t>
  </si>
  <si>
    <t>НАРОДНА БИБЛИОТЕКА ЊЕГОШ</t>
  </si>
  <si>
    <t>0000000459664</t>
  </si>
  <si>
    <t>0000000469664</t>
  </si>
  <si>
    <t>0000000472664</t>
  </si>
  <si>
    <t>0000000503661</t>
  </si>
  <si>
    <t>0000000762664</t>
  </si>
  <si>
    <t>0000000462641</t>
  </si>
  <si>
    <t>0000003562645</t>
  </si>
  <si>
    <t>0000003434645</t>
  </si>
  <si>
    <t>0000003489645</t>
  </si>
  <si>
    <t>0000003467645</t>
  </si>
  <si>
    <t>0000003556645</t>
  </si>
  <si>
    <t>0000003494645</t>
  </si>
  <si>
    <t>0000003526645</t>
  </si>
  <si>
    <t>0000003450645</t>
  </si>
  <si>
    <t>0000003978645</t>
  </si>
  <si>
    <t>0000003547645</t>
  </si>
  <si>
    <t>0000004083645</t>
  </si>
  <si>
    <t>0000004035645</t>
  </si>
  <si>
    <t>0000003499645</t>
  </si>
  <si>
    <t>0000004037645</t>
  </si>
  <si>
    <t>0000003940645</t>
  </si>
  <si>
    <t>0000004017645</t>
  </si>
  <si>
    <t>0000004009645</t>
  </si>
  <si>
    <t>0000003515645</t>
  </si>
  <si>
    <t>0000003984645</t>
  </si>
  <si>
    <t>0000003537645</t>
  </si>
  <si>
    <t>0000003946645</t>
  </si>
  <si>
    <t>0000003987645</t>
  </si>
  <si>
    <t>0000003950645</t>
  </si>
  <si>
    <t>0000003452645</t>
  </si>
  <si>
    <t>0000003484645</t>
  </si>
  <si>
    <t>0000003540645</t>
  </si>
  <si>
    <t>0000003508645</t>
  </si>
  <si>
    <t>0000003517645</t>
  </si>
  <si>
    <t>0000004209645</t>
  </si>
  <si>
    <t>0000004010645</t>
  </si>
  <si>
    <t>0000004000645</t>
  </si>
  <si>
    <t>0000003437645</t>
  </si>
  <si>
    <t>0000003558645</t>
  </si>
  <si>
    <t>0000003942645</t>
  </si>
  <si>
    <t>0000003457645</t>
  </si>
  <si>
    <t>0000003470645</t>
  </si>
  <si>
    <t>0000003549645</t>
  </si>
  <si>
    <t>0000003948645</t>
  </si>
  <si>
    <t>0000003947645</t>
  </si>
  <si>
    <t>0000003552645</t>
  </si>
  <si>
    <t>0000003520645</t>
  </si>
  <si>
    <t>0000003544645</t>
  </si>
  <si>
    <t>0000003988645</t>
  </si>
  <si>
    <t>0000003446645</t>
  </si>
  <si>
    <t>0000003461645</t>
  </si>
  <si>
    <t>0000003477645</t>
  </si>
  <si>
    <t>0000003479645</t>
  </si>
  <si>
    <t>0000003944645</t>
  </si>
  <si>
    <t>0000003474645</t>
  </si>
  <si>
    <t>0000003427645</t>
  </si>
  <si>
    <t>0000003563645</t>
  </si>
  <si>
    <t>0000003564645</t>
  </si>
  <si>
    <t>0000003941645</t>
  </si>
  <si>
    <t>0000003949645</t>
  </si>
  <si>
    <t>0000003982645</t>
  </si>
  <si>
    <t>0000004011645</t>
  </si>
  <si>
    <t>0000003943645</t>
  </si>
  <si>
    <t>0000003574645</t>
  </si>
  <si>
    <t>0000003983645</t>
  </si>
  <si>
    <t>0000003572645</t>
  </si>
  <si>
    <t>0000004122645</t>
  </si>
  <si>
    <t>0000003472645</t>
  </si>
  <si>
    <t>0000003423645</t>
  </si>
  <si>
    <t>0000004040645</t>
  </si>
  <si>
    <t>0000004139645</t>
  </si>
  <si>
    <t>0000003945645</t>
  </si>
  <si>
    <t>0000003996645</t>
  </si>
  <si>
    <t>0000003577645</t>
  </si>
  <si>
    <t>0000003578645</t>
  </si>
  <si>
    <t>0000003579645</t>
  </si>
  <si>
    <t>0000003966645</t>
  </si>
  <si>
    <t>0000000536644</t>
  </si>
  <si>
    <t>0000000429644</t>
  </si>
  <si>
    <t>0000000502661</t>
  </si>
  <si>
    <t>0000000498661</t>
  </si>
  <si>
    <t>ЦЕНТАР ЗА СОЦИЈАЛНИ РАД ДР МИХАЈЛО СТУПАР КЊАЖЕВАЦ</t>
  </si>
  <si>
    <t>0000000501661</t>
  </si>
  <si>
    <t>ОСНОВНА ШКОЛА ДУБРАВА</t>
  </si>
  <si>
    <t>0000001449660</t>
  </si>
  <si>
    <t>ОСНОВНА ШКОЛА ДИМИТРИЈЕ ТОДОРОВИЋ-КАПЛАР</t>
  </si>
  <si>
    <t>0000001422660</t>
  </si>
  <si>
    <t>ОСНОВНА ШКОЛА ВУК КАРАЏИЋ КЊАЖЕВАЦ</t>
  </si>
  <si>
    <t>0000001435660</t>
  </si>
  <si>
    <t>ШКОЛА ЗА ОСНОВНО МУЗИЧКО ОБРАЗОВАЊЕ ПРЕДРАГ МИЛОШЕВИЋ</t>
  </si>
  <si>
    <t>0000001444660</t>
  </si>
  <si>
    <t>ОСНОВНА ШКОЛА МЛАДОСТ КЊАЖЕВАЦ</t>
  </si>
  <si>
    <t>0000001453660</t>
  </si>
  <si>
    <t>0000001421660</t>
  </si>
  <si>
    <t>0000001423660</t>
  </si>
  <si>
    <t>0000000499661</t>
  </si>
  <si>
    <t>0000001172621</t>
  </si>
  <si>
    <t>0000000504661</t>
  </si>
  <si>
    <t>0000000164640</t>
  </si>
  <si>
    <t>МУЗЕЈ РУДАРСТВА И МЕТАЛУРГИЈЕ БОР</t>
  </si>
  <si>
    <t>0000000473664</t>
  </si>
  <si>
    <t>0000000477664</t>
  </si>
  <si>
    <t>ПРЕДШКОЛСКА УСТАНОВА БАМБИ</t>
  </si>
  <si>
    <t>0000000510661</t>
  </si>
  <si>
    <t>0000003589645</t>
  </si>
  <si>
    <t>МЕСНА ЗАЈЕДНИЦА БАКАР</t>
  </si>
  <si>
    <t>0000003617645</t>
  </si>
  <si>
    <t>МЕСНА ЗАЈЕДНИЦА СЕВЕР</t>
  </si>
  <si>
    <t>0000003606645</t>
  </si>
  <si>
    <t>МЕСНА ЗАЈЕДНИЦА СТАРО СЕЛИШТЕ</t>
  </si>
  <si>
    <t>0000003609645</t>
  </si>
  <si>
    <t>МЕСНА ЗАЈЕДНИЦА СТАРИ ЦЕНТАР</t>
  </si>
  <si>
    <t>0000003604645</t>
  </si>
  <si>
    <t>0000003580645</t>
  </si>
  <si>
    <t>МЕСНА ЗАЈЕДНИЦА МЕТАЛУРГ</t>
  </si>
  <si>
    <t>0000003621645</t>
  </si>
  <si>
    <t>0000003590645</t>
  </si>
  <si>
    <t>0000003586645</t>
  </si>
  <si>
    <t>0000003602645</t>
  </si>
  <si>
    <t>0000003598645</t>
  </si>
  <si>
    <t>0000003584645</t>
  </si>
  <si>
    <t>0000003594645</t>
  </si>
  <si>
    <t>0000003592645</t>
  </si>
  <si>
    <t>МЕСНА ЗАЈЕДНИЦА БРЕЗОНИК</t>
  </si>
  <si>
    <t>0000003614645</t>
  </si>
  <si>
    <t>МЕСНА ЗАЈЕДНИЦА РУДАР</t>
  </si>
  <si>
    <t>0000003619645</t>
  </si>
  <si>
    <t>МЕСНА ЗАЈЕДНИЦА НОВО СЕЛИШТЕ</t>
  </si>
  <si>
    <t>0000003612645</t>
  </si>
  <si>
    <t>МЕСНА ЗАЈЕДНИЦА СЛОГА</t>
  </si>
  <si>
    <t>0000003623645</t>
  </si>
  <si>
    <t>0000003582645</t>
  </si>
  <si>
    <t>0000003596645</t>
  </si>
  <si>
    <t>0000003600645</t>
  </si>
  <si>
    <t>0000000481641</t>
  </si>
  <si>
    <t>МЕСНА ЗАЈЕДНИЦА БРЕСТОВАЧКА БАЊА</t>
  </si>
  <si>
    <t>0000003625645</t>
  </si>
  <si>
    <t>МЕСНА ЗАЈЕДНИЦА НОВИ ЦЕНТАР</t>
  </si>
  <si>
    <t>0000003629645</t>
  </si>
  <si>
    <t>0000003632645</t>
  </si>
  <si>
    <t>МЕСНА ЗАЈЕДНИЦА НАПРЕДАК</t>
  </si>
  <si>
    <t>0000003627645</t>
  </si>
  <si>
    <t>МЕСНА ЗАЈЕДНИЦА ШАРБАНОВАЦ-ТИМОК</t>
  </si>
  <si>
    <t>0000003635645</t>
  </si>
  <si>
    <t>ЈАВНА УСТАНОВА СПОРТСКИ ЦЕНТАР БОР -У ЛИКВИДАЦИЈИ</t>
  </si>
  <si>
    <t>ТУРИСТИЧКА ОРГАНИЗАЦИЈА БОР</t>
  </si>
  <si>
    <t>0000000940664</t>
  </si>
  <si>
    <t>УСТАНОВА СПОРТСКИ ЦЕНТАР БОР</t>
  </si>
  <si>
    <t>0000001004664</t>
  </si>
  <si>
    <t>УСТАНОВА ЦЕНТАР ЗА КУЛТУРУ ОПШТИНЕ</t>
  </si>
  <si>
    <t>0000001005664</t>
  </si>
  <si>
    <t>ПРАВОБРАНИЛАШТВО ОПШТИНЕ БОР</t>
  </si>
  <si>
    <t>0000000877621</t>
  </si>
  <si>
    <t>ЦЕНТАР ЗА СОЦИЈАЛНИ РАД БОР</t>
  </si>
  <si>
    <t>0000000508661</t>
  </si>
  <si>
    <t>ОСНОВНА ШКОЛА СТАНОЈЕ МИЉКОВИЋ БРЕСТОВАЦ</t>
  </si>
  <si>
    <t>0000001487660</t>
  </si>
  <si>
    <t>ОСНОВНА ШКОЛА ПЕТАР РАДОВАНОВИЋ ЗЛОТ</t>
  </si>
  <si>
    <t>0000001476660</t>
  </si>
  <si>
    <t>0000001474660</t>
  </si>
  <si>
    <t>ОСНОВНА ШКОЛА ЂУРА ЈАКШИЋ КРИВЕЉ</t>
  </si>
  <si>
    <t>0000001477660</t>
  </si>
  <si>
    <t>ОСНОВНА ШКОЛА 3. ОКТОБАР</t>
  </si>
  <si>
    <t>0000001482660</t>
  </si>
  <si>
    <t>ОСНОВНА ШКОЛА СВЕТИ САВА БОР</t>
  </si>
  <si>
    <t>0000001497660</t>
  </si>
  <si>
    <t>ШКОЛА ЗА ОСНОВНО И СРЕДЊЕ ОБРАЗОВАЊЕ ВИДОВДАН</t>
  </si>
  <si>
    <t>0000001492660</t>
  </si>
  <si>
    <t>ШКОЛА ЗА ОСНОВНО МУЗИЧКО ОБРАЗОВАЊЕ И ВАСПИТАЊЕ МИОДРАГ ВАСИЉЕВИЋ</t>
  </si>
  <si>
    <t>0000001480660</t>
  </si>
  <si>
    <t>ОСНОВНА ШКОЛА ВУК КАРАЏИЋ БОР</t>
  </si>
  <si>
    <t>0000001475660</t>
  </si>
  <si>
    <t>0000001502660</t>
  </si>
  <si>
    <t>0000001508660</t>
  </si>
  <si>
    <t>0000001505660</t>
  </si>
  <si>
    <t>0000001506660</t>
  </si>
  <si>
    <t>0000001504660</t>
  </si>
  <si>
    <t>0000001964660</t>
  </si>
  <si>
    <t>0000001478660</t>
  </si>
  <si>
    <t>СТУДЕНТСКИ ЦЕНТАР БОР</t>
  </si>
  <si>
    <t>0000000507661</t>
  </si>
  <si>
    <t>0000000987621</t>
  </si>
  <si>
    <t>0000001085621</t>
  </si>
  <si>
    <t>РЕПУБЛИЧКИ ФОНД ЗА ЗДРАВСТВЕНО ОСИГУРАЊЕ - ФИЛИЈАЛА ЗА БОРСКИ ОКРУГ</t>
  </si>
  <si>
    <t>0000000025650</t>
  </si>
  <si>
    <t>0000000520661</t>
  </si>
  <si>
    <t>0000000871661</t>
  </si>
  <si>
    <t>0000000872661</t>
  </si>
  <si>
    <t>0000000036652</t>
  </si>
  <si>
    <t>0000000022654</t>
  </si>
  <si>
    <t>0000000166640</t>
  </si>
  <si>
    <t>0000000458641</t>
  </si>
  <si>
    <t>0000000618641</t>
  </si>
  <si>
    <t>0000003695645</t>
  </si>
  <si>
    <t>0000003654645</t>
  </si>
  <si>
    <t>0000003664645</t>
  </si>
  <si>
    <t>0000003714645</t>
  </si>
  <si>
    <t>0000003650645</t>
  </si>
  <si>
    <t>0000003646645</t>
  </si>
  <si>
    <t>0000003699645</t>
  </si>
  <si>
    <t>0000003672645</t>
  </si>
  <si>
    <t>0000003889645</t>
  </si>
  <si>
    <t>0000003716645</t>
  </si>
  <si>
    <t>0000003697645</t>
  </si>
  <si>
    <t>0000003656645</t>
  </si>
  <si>
    <t>0000003709645</t>
  </si>
  <si>
    <t>0000003658645</t>
  </si>
  <si>
    <t>0000003720645</t>
  </si>
  <si>
    <t>0000003666645</t>
  </si>
  <si>
    <t>0000003662645</t>
  </si>
  <si>
    <t>0000003691645</t>
  </si>
  <si>
    <t>0000003689645</t>
  </si>
  <si>
    <t>0000003707645</t>
  </si>
  <si>
    <t>0000003652645</t>
  </si>
  <si>
    <t>0000003676645</t>
  </si>
  <si>
    <t>0000003648645</t>
  </si>
  <si>
    <t>0000003718645</t>
  </si>
  <si>
    <t>0000003668645</t>
  </si>
  <si>
    <t>0000003644645</t>
  </si>
  <si>
    <t>0000003670645</t>
  </si>
  <si>
    <t>0000003687645</t>
  </si>
  <si>
    <t>0000003642645</t>
  </si>
  <si>
    <t>0000003705645</t>
  </si>
  <si>
    <t>0000003685645</t>
  </si>
  <si>
    <t>0000003674645</t>
  </si>
  <si>
    <t>0000003660645</t>
  </si>
  <si>
    <t>0000003701645</t>
  </si>
  <si>
    <t>0000003693645</t>
  </si>
  <si>
    <t>0000003703645</t>
  </si>
  <si>
    <t>0000003683645</t>
  </si>
  <si>
    <t>0000003681645</t>
  </si>
  <si>
    <t>0000003678645</t>
  </si>
  <si>
    <t>0000004078645</t>
  </si>
  <si>
    <t>МЕСНА ЗАЈЕДНИЦА ВЛАШКА МАЛА</t>
  </si>
  <si>
    <t>0000004082645</t>
  </si>
  <si>
    <t>МЕСНА ЗАЈЕДНИЦА РАДУЈЕВАЧКИ ПУТ</t>
  </si>
  <si>
    <t>0000004079645</t>
  </si>
  <si>
    <t>МЕСНА ЗАЈЕДНИЦА БРЕГАЛНИЦА</t>
  </si>
  <si>
    <t>0000004077645</t>
  </si>
  <si>
    <t>МЕСНА ЗАЈЕДНИЦА МИЛОШЕВСКИ ПУТ</t>
  </si>
  <si>
    <t>0000004086645</t>
  </si>
  <si>
    <t>0000004107645</t>
  </si>
  <si>
    <t>МЕСНА ЗАЈЕДНИЦА РЕОН ДИДИЋИ МАЛАЈНИЦА</t>
  </si>
  <si>
    <t>0000004106645</t>
  </si>
  <si>
    <t>0000000495664</t>
  </si>
  <si>
    <t>0000000485664</t>
  </si>
  <si>
    <t>НАРОДНА БИБЛИОТЕКА ДОСИТЕЈ НОВАКОВИЋ</t>
  </si>
  <si>
    <t>0000000484664</t>
  </si>
  <si>
    <t>ДОМ КУЛТУРЕ СТЕВАН МОКРАЊАЦ</t>
  </si>
  <si>
    <t>0000000489664</t>
  </si>
  <si>
    <t>0000000528661</t>
  </si>
  <si>
    <t>0000000934664</t>
  </si>
  <si>
    <t>0000000829621</t>
  </si>
  <si>
    <t>ДОМ ЗА ДЕЦУ И ОМЛАДИНУ СТАНКО ПАУНОВИЋ</t>
  </si>
  <si>
    <t>0000000525661</t>
  </si>
  <si>
    <t>0000000526661</t>
  </si>
  <si>
    <t>ОСНОВНА ШКОЛА ЈОВАН ЈОВАНОВИЋ-ЗМАЈ ЈАБУКОВАЦ</t>
  </si>
  <si>
    <t>0000001542660</t>
  </si>
  <si>
    <t>ОСНОВНА ШКОЛА БРАНИСЛАВ НУШИЋ УРОВИЦА</t>
  </si>
  <si>
    <t>0000001544660</t>
  </si>
  <si>
    <t>ОСНОВНА ШКОЛА ХАЈДУК ВЕЉКО ШТУБИК</t>
  </si>
  <si>
    <t>0000001543660</t>
  </si>
  <si>
    <t>ОСНОВНА ШКОЛА ВУК КАРАЏИЋ НЕГОТИН</t>
  </si>
  <si>
    <t>0000001528660</t>
  </si>
  <si>
    <t>ОСНОВНА ШКОЛА ВЕРА РАДОСАВЉЕВИЋ</t>
  </si>
  <si>
    <t>0000001545660</t>
  </si>
  <si>
    <t>ОСНОВНА ШКОЛА СТЕВАН МОКРАЊАЦ КОБИШНИЦА</t>
  </si>
  <si>
    <t>0000001537660</t>
  </si>
  <si>
    <t>ОСНОВНА ШКОЛА ПАВЛЕ ИЛИЋ-ВЕЉКО ПРАХОВО</t>
  </si>
  <si>
    <t>0000001558660</t>
  </si>
  <si>
    <t>ОСНОВНА ШКОЛА МОМЧИЛО РАНКОВИЋ РАЈАЦ</t>
  </si>
  <si>
    <t>0000001555660</t>
  </si>
  <si>
    <t>ОСНОВНА ШКОЛА 12. СЕПТЕМБАР</t>
  </si>
  <si>
    <t>0000001549660</t>
  </si>
  <si>
    <t>0000001531660</t>
  </si>
  <si>
    <t>ОСНОВНА ШКОЛА ПАВЛЕ ИЛИЋ-ВЕЉКО ДУШАНОВАЦ</t>
  </si>
  <si>
    <t>0000001532660</t>
  </si>
  <si>
    <t>0000001565660</t>
  </si>
  <si>
    <t>ПОЉОПРИВРЕДНА ШКОЛА СА ДОМОМ УЧЕНИКА РАЈКО БОСНИЋ БУКОВО</t>
  </si>
  <si>
    <t>0000001539660</t>
  </si>
  <si>
    <t>0000001538660</t>
  </si>
  <si>
    <t>УМЕТНИЧКА ШКОЛА СТЕВАН МОКРАЊАЦ</t>
  </si>
  <si>
    <t>0000001575660</t>
  </si>
  <si>
    <t>0000000970621</t>
  </si>
  <si>
    <t>0000001001621</t>
  </si>
  <si>
    <t>0000001128621</t>
  </si>
  <si>
    <t>0000001099621</t>
  </si>
  <si>
    <t>0000001059621</t>
  </si>
  <si>
    <t>0000000535661</t>
  </si>
  <si>
    <t>0000000169640</t>
  </si>
  <si>
    <t>0000000355644</t>
  </si>
  <si>
    <t>0000000501644</t>
  </si>
  <si>
    <t>0000000529644</t>
  </si>
  <si>
    <t>0000000586644</t>
  </si>
  <si>
    <t>БИБЛИОТЕКА ЦЕНТАР ЗА КУЛТУРУ</t>
  </si>
  <si>
    <t>0000000527664</t>
  </si>
  <si>
    <t>0000000550661</t>
  </si>
  <si>
    <t>0000001158664</t>
  </si>
  <si>
    <t>0000000367641</t>
  </si>
  <si>
    <t>0000003800645</t>
  </si>
  <si>
    <t>0000003804645</t>
  </si>
  <si>
    <t>0000003816645</t>
  </si>
  <si>
    <t>0000003805645</t>
  </si>
  <si>
    <t>0000003814645</t>
  </si>
  <si>
    <t>0000003803645</t>
  </si>
  <si>
    <t>0000003806645</t>
  </si>
  <si>
    <t>0000003818645</t>
  </si>
  <si>
    <t>0000003813645</t>
  </si>
  <si>
    <t>0000003819645</t>
  </si>
  <si>
    <t>0000003799645</t>
  </si>
  <si>
    <t>0000003811645</t>
  </si>
  <si>
    <t>0000003801645</t>
  </si>
  <si>
    <t>0000003817645</t>
  </si>
  <si>
    <t>0000003810645</t>
  </si>
  <si>
    <t>0000004007645</t>
  </si>
  <si>
    <t>0000003812645</t>
  </si>
  <si>
    <t>0000003802645</t>
  </si>
  <si>
    <t>0000003820645</t>
  </si>
  <si>
    <t>0000003808645</t>
  </si>
  <si>
    <t>0000003807645</t>
  </si>
  <si>
    <t>0000003809645</t>
  </si>
  <si>
    <t>0000003815645</t>
  </si>
  <si>
    <t>ЈАВНО ПРЕДУЗЕЋЕ ДИРЕКЦИЈА ЗА ИЗГРАДЊУ КЛАДОВО</t>
  </si>
  <si>
    <t>0000000456641</t>
  </si>
  <si>
    <t>ОПШТИНСКО ПРАВОБРАНИЛАШТВО ОПШТИНЕ КЛАДОВО</t>
  </si>
  <si>
    <t>96437</t>
  </si>
  <si>
    <t>0000000553661</t>
  </si>
  <si>
    <t>ОСНОВНА ШКОЛА СТЕФАНИЈА МИХАЈЛОВИЋ БРЗА ПАЛАНКА</t>
  </si>
  <si>
    <t>0000001618660</t>
  </si>
  <si>
    <t>ОСНОВНА ШКОЛА ВУК КАРАЏИЋ КЛАДОВО</t>
  </si>
  <si>
    <t>0000001621660</t>
  </si>
  <si>
    <t>ОСНОВНА ШКОЛА ЉУБИЦА ЈОВАНОВИЋ РАДОСАВЉЕВИЋ ПОДВРСКА</t>
  </si>
  <si>
    <t>0000001620660</t>
  </si>
  <si>
    <t>ОСНОВНА ШКОЛА ХАЈДУК ВЕЉКО КОРБОВО</t>
  </si>
  <si>
    <t>0000001622660</t>
  </si>
  <si>
    <t>ОСНОВНА ШКОЛА СВЕТОЗАР РАДИЋ ТЕКИЈА</t>
  </si>
  <si>
    <t>0000001623660</t>
  </si>
  <si>
    <t>ОСНОВНА МУЗИЧКА ШКОЛА КОНСТАНТИН БАБИЋ</t>
  </si>
  <si>
    <t>0000001631660</t>
  </si>
  <si>
    <t>0000001625660</t>
  </si>
  <si>
    <t>0000001628660</t>
  </si>
  <si>
    <t>0000000554661</t>
  </si>
  <si>
    <t>0000000170640</t>
  </si>
  <si>
    <t>0000000542664</t>
  </si>
  <si>
    <t>0000000756664</t>
  </si>
  <si>
    <t>ПРЕДШКОЛСКА УСТАНОВА МАРИЈА МУНЋАН</t>
  </si>
  <si>
    <t>0000000559661</t>
  </si>
  <si>
    <t>0000000506641</t>
  </si>
  <si>
    <t>МЕСНА ЗАЈЕДНИЦА БОЖА СТОЈАНОВИЋ</t>
  </si>
  <si>
    <t>0000003821645</t>
  </si>
  <si>
    <t>0000003833645</t>
  </si>
  <si>
    <t>0000003823645</t>
  </si>
  <si>
    <t>0000003828645</t>
  </si>
  <si>
    <t>0000003824645</t>
  </si>
  <si>
    <t>0000003829645</t>
  </si>
  <si>
    <t>0000003822645</t>
  </si>
  <si>
    <t>0000000560661</t>
  </si>
  <si>
    <t>ОСНОВНА ШКОЛА ВЕЛИМИР МАРКИЋЕВИЋ</t>
  </si>
  <si>
    <t>0000001650660</t>
  </si>
  <si>
    <t>0000001663660</t>
  </si>
  <si>
    <t>ОСНОВНА ШКОЛА БРАНКО ПЕРИЋ РУДНА ГЛАВА</t>
  </si>
  <si>
    <t>0000001652660</t>
  </si>
  <si>
    <t>ОСНОВНА МУЗИЧКА ШКОЛА РАНКО КРИВИЋ МАЈДАНПЕК</t>
  </si>
  <si>
    <t>0000001674660</t>
  </si>
  <si>
    <t>ОСНОВНА ШКОЛА МИЛАДИН БУЦАНОВИЋ ВЛАОЛЕ</t>
  </si>
  <si>
    <t>0000001679660</t>
  </si>
  <si>
    <t>0000001709660</t>
  </si>
  <si>
    <t>ГИМНАЗИЈА МИЛЕ АРСЕНИЈЕВИЋ-БАНДЕРА</t>
  </si>
  <si>
    <t>0000001680660</t>
  </si>
  <si>
    <t>0000001176621</t>
  </si>
  <si>
    <t>ДОМ ЗДРАВЉА ДР ВЕРОЉУБ ЦАКИЋ</t>
  </si>
  <si>
    <t>0000000729661</t>
  </si>
  <si>
    <t>0000000748661</t>
  </si>
  <si>
    <t>0000000168640</t>
  </si>
  <si>
    <t>0000000501664</t>
  </si>
  <si>
    <t>0000001157664</t>
  </si>
  <si>
    <t>0000000356641</t>
  </si>
  <si>
    <t>ПРЕДШКОЛСКА УСТАНОВА БУЦКО</t>
  </si>
  <si>
    <t>0000000539661</t>
  </si>
  <si>
    <t>ЈАВНО ПРЕДУЗЕЋЕ ДИРЕКЦИЈА ЗА УРБАНИЗАМ И ИЗГРАДЊУ - СОКОБАЊА, СОКОБАЊА - У ЛИКВИДАЦИЈИ</t>
  </si>
  <si>
    <t>0000000615641</t>
  </si>
  <si>
    <t>0000003782645</t>
  </si>
  <si>
    <t>0000003792645</t>
  </si>
  <si>
    <t>0000003772645</t>
  </si>
  <si>
    <t>0000003774645</t>
  </si>
  <si>
    <t>0000003760645</t>
  </si>
  <si>
    <t>0000003776645</t>
  </si>
  <si>
    <t>0000003783645</t>
  </si>
  <si>
    <t>0000003787645</t>
  </si>
  <si>
    <t>0000003770645</t>
  </si>
  <si>
    <t>0000003779645</t>
  </si>
  <si>
    <t>0000003766645</t>
  </si>
  <si>
    <t>0000003778645</t>
  </si>
  <si>
    <t>0000003762645</t>
  </si>
  <si>
    <t>0000003785645</t>
  </si>
  <si>
    <t>0000003789645</t>
  </si>
  <si>
    <t>0000003768645</t>
  </si>
  <si>
    <t>0000003791645</t>
  </si>
  <si>
    <t>0000003790645</t>
  </si>
  <si>
    <t>0000003764645</t>
  </si>
  <si>
    <t>0000003795645</t>
  </si>
  <si>
    <t>0000003797645</t>
  </si>
  <si>
    <t>0000003794645</t>
  </si>
  <si>
    <t>0000003793645</t>
  </si>
  <si>
    <t>0000003796645</t>
  </si>
  <si>
    <t>0000003798645</t>
  </si>
  <si>
    <t>ОПШТИНА СОКОБАЊА - ПРЕДСЕДНИК ОПШТИНЕ</t>
  </si>
  <si>
    <t>ОПШТИНА СОКОБАЊА - ОПШТИНСКО ВЕЋЕ</t>
  </si>
  <si>
    <t>ОПШТИНА СОКОБАЊА - СКУПШТИНА ОПШТИНЕ</t>
  </si>
  <si>
    <t>ЦЕНТАР ЗА СОЦИЈАЛНИ РАД СОКОБАЊА</t>
  </si>
  <si>
    <t>0000000542661</t>
  </si>
  <si>
    <t>ОСНОВНА ШКОЛА МИТРОПОЛИТ МИХАИЛО</t>
  </si>
  <si>
    <t>0000001585660</t>
  </si>
  <si>
    <t>СРЕДЊА ШКОЛА БРАНИСЛАВ НУШИЋ</t>
  </si>
  <si>
    <t>0000001586660</t>
  </si>
  <si>
    <t>0000000540661</t>
  </si>
  <si>
    <t>СПЕЦИЈАЛНА БОЛНИЦА ЗА ПЛУЋНЕ  БОЛЕСТИ ОЗРЕН СОКОБАЊА</t>
  </si>
  <si>
    <t>0000000538661</t>
  </si>
  <si>
    <t>СПЕЦИЈАЛНА БОЛНИЦА ЗА НЕСПЕЦИФИЧНЕ ПЛУЋНЕ БОЛЕСТИ СОКОБАЊА</t>
  </si>
  <si>
    <t>0000000537661</t>
  </si>
  <si>
    <t>0000000941664</t>
  </si>
  <si>
    <t>0000000659664</t>
  </si>
  <si>
    <t>0000003825645</t>
  </si>
  <si>
    <t>0000003831645</t>
  </si>
  <si>
    <t>0000003830645</t>
  </si>
  <si>
    <t>0000003834645</t>
  </si>
  <si>
    <t>0000003827645</t>
  </si>
  <si>
    <t>0000003832645</t>
  </si>
  <si>
    <t>0000003826645</t>
  </si>
  <si>
    <t>ОСНОВНА ШКОЛА ВУК КАРАЏИЋ ДОЊИ МИЛАНОВАЦ</t>
  </si>
  <si>
    <t>0000001667660</t>
  </si>
  <si>
    <t>ГРАД КИКИНДА - БУЏЕТ</t>
  </si>
  <si>
    <t>0000000012640</t>
  </si>
  <si>
    <t>ПРЕДШКОЛСКА УСТАНОВА ДРАГОЉУБ УДИЦКИ</t>
  </si>
  <si>
    <t>0000000073661</t>
  </si>
  <si>
    <t>РУСКО СЕЛО</t>
  </si>
  <si>
    <t>0000000151645</t>
  </si>
  <si>
    <t>БАНАТСКО ВЕЛИКО СЕЛО</t>
  </si>
  <si>
    <t>0000000286645</t>
  </si>
  <si>
    <t>БАШАИД</t>
  </si>
  <si>
    <t>0000000070645</t>
  </si>
  <si>
    <t>ИЂОШ</t>
  </si>
  <si>
    <t>0000000042645</t>
  </si>
  <si>
    <t>МОКРИН</t>
  </si>
  <si>
    <t>0000000019645</t>
  </si>
  <si>
    <t>НАКОВО</t>
  </si>
  <si>
    <t>0000000096645</t>
  </si>
  <si>
    <t>НОВИ КОЗАРЦИ</t>
  </si>
  <si>
    <t>0000000179645</t>
  </si>
  <si>
    <t>САЈАН</t>
  </si>
  <si>
    <t>0000000233645</t>
  </si>
  <si>
    <t>БАНАТСКА ТОПОЛА</t>
  </si>
  <si>
    <t>0000000125645</t>
  </si>
  <si>
    <t>СПОРТСКИ ЦЕНТАР ЈЕЗЕРО</t>
  </si>
  <si>
    <t>0000000690664</t>
  </si>
  <si>
    <t>0000000174664</t>
  </si>
  <si>
    <t>ГРАДСКА УПРАВА КИКИНДА</t>
  </si>
  <si>
    <t>ЈАВНО ПРЕДУЗЕЋЕ ОПШТИНСКА СТАМБЕНА АГЕНЦИЈА КИКИНДА У ЛИКВИДАЦИЈИ</t>
  </si>
  <si>
    <t>НАРОДНА БИБЛИОТЕКА ЈОВАН ПОПОВИЋ</t>
  </si>
  <si>
    <t>0000000192664</t>
  </si>
  <si>
    <t>0000000195664</t>
  </si>
  <si>
    <t>0000000190664</t>
  </si>
  <si>
    <t>0000000498644</t>
  </si>
  <si>
    <t>0000000219664</t>
  </si>
  <si>
    <t>0000000499644</t>
  </si>
  <si>
    <t>ЦЕНТАР ЗА ЛИКОВНУ И ПРИМЕЊЕНУ УМЕТНОСТ ТЕРА</t>
  </si>
  <si>
    <t>0000000243664</t>
  </si>
  <si>
    <t>0000001014664</t>
  </si>
  <si>
    <t>0000000861661</t>
  </si>
  <si>
    <t>0000000146621</t>
  </si>
  <si>
    <t>0000000080661</t>
  </si>
  <si>
    <t>0000000255661</t>
  </si>
  <si>
    <t>0000000040660</t>
  </si>
  <si>
    <t>ОСНОВНА ШКОЛА ГЛИГОРИЈЕ ПОПОВ РУСКО СЕЛО</t>
  </si>
  <si>
    <t>0000000159660</t>
  </si>
  <si>
    <t>ОСНОВНА ШКОЛА ЖАРКО ЗРЕЊАНИН</t>
  </si>
  <si>
    <t>0000000052660</t>
  </si>
  <si>
    <t>ОСНОВНА ШКОЛА ФЕЈЕШ КЛАРА</t>
  </si>
  <si>
    <t>0000000069660</t>
  </si>
  <si>
    <t>0000000098660</t>
  </si>
  <si>
    <t>ОСНОВНА ШКОЛА СВЕТИ САВА КИКИНДА</t>
  </si>
  <si>
    <t>0000000113660</t>
  </si>
  <si>
    <t>ОСНОВНА ШКОЛА МИЛИВОЈ ОМОРАЦ ИЂОШ</t>
  </si>
  <si>
    <t>0000000126660</t>
  </si>
  <si>
    <t>ОСНОВНА ШКОЛА СЛАВКО РОДИЋ БАНАТСКО ВЕЛИКО СЕЛО</t>
  </si>
  <si>
    <t>0000000146660</t>
  </si>
  <si>
    <t>ОСНОВНА ШКОЛА 1. ОКТОБАР БАШАИД</t>
  </si>
  <si>
    <t>0000000176660</t>
  </si>
  <si>
    <t>ОСНОВНА ШКОЛА ИВО ЛОЛА РИБАР НОВИ КОЗАРЦИ</t>
  </si>
  <si>
    <t>0000000194660</t>
  </si>
  <si>
    <t>ОСНОВНА ШКОЛА ВАСА СТАЈИЋ МОКРИН</t>
  </si>
  <si>
    <t>0000000208660</t>
  </si>
  <si>
    <t>ОСНОВНА ШКОЛА ПЕТАР КОЧИЋ НАКОВО</t>
  </si>
  <si>
    <t>0000000218660</t>
  </si>
  <si>
    <t>ОСНОВНА ШКОЛА БРАТСТВО-ЈЕДИНСТВО БАНАТСКА ТОПОЛА</t>
  </si>
  <si>
    <t>0000000236660</t>
  </si>
  <si>
    <t>ОСНОВНА ШКОЛА МОРА КАРОЉ САЈАН</t>
  </si>
  <si>
    <t>0000000253660</t>
  </si>
  <si>
    <t>ОСНОВНА ШКОЛА 6. ОКТОБАР</t>
  </si>
  <si>
    <t>0000000433660</t>
  </si>
  <si>
    <t>ОСНОВНА ШКОЛА СЛОБОДАН МАЛБАШКИ</t>
  </si>
  <si>
    <t>0000000443660</t>
  </si>
  <si>
    <t>ОСНОВНА ШКОЛА ВУК КАРАЏИЋ КИКИНДА</t>
  </si>
  <si>
    <t>0000000082660</t>
  </si>
  <si>
    <t>0000000970660</t>
  </si>
  <si>
    <t>0000000782660</t>
  </si>
  <si>
    <t>СРЕДЊА СТРУЧНА ШКОЛА МИЛОШ ЦРЊАНСКИ</t>
  </si>
  <si>
    <t>0000000791660</t>
  </si>
  <si>
    <t>0000000774660</t>
  </si>
  <si>
    <t>ГИМНАЗИЈА ДУШАН ВАСИЉЕВ</t>
  </si>
  <si>
    <t>0000000815660</t>
  </si>
  <si>
    <t>ДОМ УЧЕНИКА СРЕДЊИХ ШКОЛА НИКОЛА ВОЈВОДИЋ КИКИНДА</t>
  </si>
  <si>
    <t>0000000077661</t>
  </si>
  <si>
    <t>0000000657660</t>
  </si>
  <si>
    <t>0000000994621</t>
  </si>
  <si>
    <t>0000001092621</t>
  </si>
  <si>
    <t>0000001050621</t>
  </si>
  <si>
    <t>0000000005650</t>
  </si>
  <si>
    <t>0000000226661</t>
  </si>
  <si>
    <t>0000000232661</t>
  </si>
  <si>
    <t>ДОМ ЗДРАВЉА КИКИНДА</t>
  </si>
  <si>
    <t>0000000811661</t>
  </si>
  <si>
    <t>0000000812661</t>
  </si>
  <si>
    <t>0000000009652</t>
  </si>
  <si>
    <t>0000000006654</t>
  </si>
  <si>
    <t>0000000071640</t>
  </si>
  <si>
    <t>БАНАТСКО АРАНЂЕЛОВО</t>
  </si>
  <si>
    <t>0000000578645</t>
  </si>
  <si>
    <t>ЂАЛА</t>
  </si>
  <si>
    <t>0000000606645</t>
  </si>
  <si>
    <t>СРПСКИ КРСТУР</t>
  </si>
  <si>
    <t>0000000631645</t>
  </si>
  <si>
    <t>МЕСНА ЗАЈЕДНИЦА МАЈДАН-РАБЕ МАЈДАН</t>
  </si>
  <si>
    <t>МАЈДАН</t>
  </si>
  <si>
    <t>0000000657645</t>
  </si>
  <si>
    <t>0000000550645</t>
  </si>
  <si>
    <t>ПРЕДШКОЛСКА УСТАНОВА СРЕЋНО ДЕТЕ</t>
  </si>
  <si>
    <t>0000000221661</t>
  </si>
  <si>
    <t>НАРОДНА БИБЛИОТЕКА БРАНИСЛАВ НУШИЋ</t>
  </si>
  <si>
    <t>0000000229664</t>
  </si>
  <si>
    <t>ЈАВНО ПРЕДУЗЕЋЕ - ДИРЕКЦИЈА ЗА ИЗГРАДЊУ ГРАДА СА ПО НОВИ КНЕЖЕВАЦ - У ЛИКВИДАЦИЈИ</t>
  </si>
  <si>
    <t>0000000494641</t>
  </si>
  <si>
    <t>ОПШТИНСКО ПРАВОБРАНИЛАШТВО НОВИ КНЕЖЕВАЦ</t>
  </si>
  <si>
    <t>0000000708661</t>
  </si>
  <si>
    <t>0000000666660</t>
  </si>
  <si>
    <t>0000001013660</t>
  </si>
  <si>
    <t>СРЕДЊА ШКОЛА ДОСИТЕЈ ОБРАДОВИЋ</t>
  </si>
  <si>
    <t>0000000823660</t>
  </si>
  <si>
    <t>0000001032660</t>
  </si>
  <si>
    <t>0000000183661</t>
  </si>
  <si>
    <t>СПЕЦИЈАЛНА БОЛНИЦА ЗА ПСИХИЈАТРИЈСКА ОБОЉЕЊА СВЕТИ ВРАЧЕВИ</t>
  </si>
  <si>
    <t>0000000180661</t>
  </si>
  <si>
    <t>0000000103640</t>
  </si>
  <si>
    <t>ЦЕНТАР ЗА КУЛТУРУ, СПОРТ И ТУРИЗАМ ОПШТИНЕ БЕОЧИН, БЕОЧИН</t>
  </si>
  <si>
    <t>0000000348664</t>
  </si>
  <si>
    <t>0000001009645</t>
  </si>
  <si>
    <t>0000001116645</t>
  </si>
  <si>
    <t>0000001031645</t>
  </si>
  <si>
    <t>0000001159645</t>
  </si>
  <si>
    <t>0000000989645</t>
  </si>
  <si>
    <t>0000001095645</t>
  </si>
  <si>
    <t>0000001137645</t>
  </si>
  <si>
    <t>0000000968645</t>
  </si>
  <si>
    <t>0000001051645</t>
  </si>
  <si>
    <t>МЕСНА ЗАЈЕДНИЦА БРАЗИЛИЈА</t>
  </si>
  <si>
    <t>0000003886645</t>
  </si>
  <si>
    <t>ЈАВНО ПРЕДУЗЕЋЕ ГРАЂЕВИНСКО ЗЕМЉИШТЕ И ПУТНА ПРИВРЕДА БЕОЧИН - У ЛИКВИДАЦИЈИ</t>
  </si>
  <si>
    <t>0000000465641</t>
  </si>
  <si>
    <t>ЈАВНО ПРЕДУЗЕЋЕ СПОРТСКО-ПОСЛОВНИ ЦЕНТАР БЕОЧИН БЕОЧИН - У ЛИКВИДАЦИЈИ</t>
  </si>
  <si>
    <t>0000000720641</t>
  </si>
  <si>
    <t>ПРЕДШКОЛСКА УСТАНОВА ЉУБА СТАНКОВИЋ</t>
  </si>
  <si>
    <t>0000000514661</t>
  </si>
  <si>
    <t>0000000151640</t>
  </si>
  <si>
    <t>0000000753641</t>
  </si>
  <si>
    <t>0000000058640</t>
  </si>
  <si>
    <t>ЈАВНО ПРЕДУЗЕЋЕ ЗАВОД ЗА ИЗГРАДЊУ ГРАДА НОВИ САД - У ЛИКВИДАЦИЈИ</t>
  </si>
  <si>
    <t>0000000650641</t>
  </si>
  <si>
    <t>ЈАВНО ПРЕДУЗЕЋЕ ПОСЛОВНИ ПРОСТОР НОВИ САД - У ЛИКВИДАЦИЈИ</t>
  </si>
  <si>
    <t>0000000651641</t>
  </si>
  <si>
    <t>ГРАДСКА УПРАВА ЗА УРБАНИЗАМ И ГРАЂЕВИНСКЕ ПОСЛОВЕ ГРАДА НОВОГ САДА</t>
  </si>
  <si>
    <t>0000000990664</t>
  </si>
  <si>
    <t>ПРЕДШКОЛСКА УСТАНОВА РАДОСНО ДЕТИЊСТВО</t>
  </si>
  <si>
    <t>0000000549661</t>
  </si>
  <si>
    <t>НОВОСАДСКО ПОЗОРИШТЕ UJVIDEKI SZINHAZ</t>
  </si>
  <si>
    <t>0000000463664</t>
  </si>
  <si>
    <t>УСТАНОВА ЗА ИЗРАДУ ТАПИСЕРИЈЕ АТЕЉЕ 61</t>
  </si>
  <si>
    <t>0000000714664</t>
  </si>
  <si>
    <t>0000000051664</t>
  </si>
  <si>
    <t>0000000150664</t>
  </si>
  <si>
    <t>0000000046664</t>
  </si>
  <si>
    <t>УСТАНОВА ЗА КУЛТУРУ И ОБРАЗОВАЊЕ КУЛТУРНИ ЦЕНТАР  МЛАДОСТ ФУТОГ</t>
  </si>
  <si>
    <t>0000000708664</t>
  </si>
  <si>
    <t>0000000049664</t>
  </si>
  <si>
    <t>ИСТОРИЈСКИ АРХИВ ГРАДА НОВОГ САДА,ПЕТРОВАРАДИН-УСТАНОВА КУЛТУРЕ ОД НАЦИОНАЛНОГ ЗНАЧАЈА</t>
  </si>
  <si>
    <t>0000000171664</t>
  </si>
  <si>
    <t>0000000520664</t>
  </si>
  <si>
    <t>КУЛТУРНИ ЦЕНТАР НОВОГ САДА</t>
  </si>
  <si>
    <t>0000000514664</t>
  </si>
  <si>
    <t>УСТАНОВА ЗА КУЛТУРУ И ОБРАЗОВАЊЕ КУЛТУРНИ ЦЕНТАР КИСАЧ КИСАЧ</t>
  </si>
  <si>
    <t>0000000716664</t>
  </si>
  <si>
    <t>МЕСНА ЗАЈЕДНИЦА БУДИСАВА</t>
  </si>
  <si>
    <t>0000000395645</t>
  </si>
  <si>
    <t>МЕСНА ЗАЈЕДНИЦА ЈУГОВИЋЕВО</t>
  </si>
  <si>
    <t>0000001935645</t>
  </si>
  <si>
    <t>МЕСНА ЗАЈЕДНИЦА БЕГЕЧ</t>
  </si>
  <si>
    <t>0000000370645</t>
  </si>
  <si>
    <t>МЕСНА ЗАЈЕДНИЦА КОВИЉ</t>
  </si>
  <si>
    <t>0000000526645</t>
  </si>
  <si>
    <t>МЕСНА ЗАЈЕДНИЦА ЛЕДИНЦИ</t>
  </si>
  <si>
    <t>0000000555645</t>
  </si>
  <si>
    <t>МЕСНА ЗАЈЕДНИЦА КАЋ</t>
  </si>
  <si>
    <t>0000002812645</t>
  </si>
  <si>
    <t>МЕСНА ЗАЈЕДНИЦА ДЕТЕЛИНАРА</t>
  </si>
  <si>
    <t>0000001950645</t>
  </si>
  <si>
    <t>МЕСНА ЗАЈЕДНИЦА ДУНАВ</t>
  </si>
  <si>
    <t>0000000155645</t>
  </si>
  <si>
    <t>МЕСНА ЗАЈЕДНИЦА ВЕРА ПАВЛОВИЋ</t>
  </si>
  <si>
    <t>0000000263645</t>
  </si>
  <si>
    <t>МЕСНА ЗАЈЕДНИЦА САЛАЈКА</t>
  </si>
  <si>
    <t>0000000238645</t>
  </si>
  <si>
    <t>0000001896645</t>
  </si>
  <si>
    <t>МЕСНА ЗАЈЕДНИЦА КЛИСА</t>
  </si>
  <si>
    <t>0000000048645</t>
  </si>
  <si>
    <t>МЕСНА ЗАЈЕДНИЦА РУМЕНКА</t>
  </si>
  <si>
    <t>0000000583645</t>
  </si>
  <si>
    <t>МЕСНА ЗАЈЕДНИЦА ЧЕНЕЈ</t>
  </si>
  <si>
    <t>0000000712645</t>
  </si>
  <si>
    <t>МЕСНА ЗАЈЕДНИЦА КИСАЧ</t>
  </si>
  <si>
    <t>0000000500645</t>
  </si>
  <si>
    <t>0000000420645</t>
  </si>
  <si>
    <t>МЕСНА ЗАЈЕДНИЦА ШАНГАЈ</t>
  </si>
  <si>
    <t>0000000344645</t>
  </si>
  <si>
    <t>МЕСНА ЗАЈЕДНИЦА СТЕПАНОВИЋЕВО</t>
  </si>
  <si>
    <t>0000000662645</t>
  </si>
  <si>
    <t>VIII МЕСНА ЗАЈЕДНИЦА ОСТРВО</t>
  </si>
  <si>
    <t>0000002006645</t>
  </si>
  <si>
    <t>ХVII МЕСНА ЗАЈЕДНИЦА АДИЦЕ</t>
  </si>
  <si>
    <t>0000002022645</t>
  </si>
  <si>
    <t>МЕСНА ЗАЈЕДНИЦА СЛАНА БАРА</t>
  </si>
  <si>
    <t>0000002053645</t>
  </si>
  <si>
    <t>МЕСНА ЗАЈЕДНИЦА ВИДОВДАНСКО НАСЕЉЕ</t>
  </si>
  <si>
    <t>0000002037645</t>
  </si>
  <si>
    <t>МЕСНА ЗАЈЕДНИЦА ПЕЈИЋЕВИ САЛАШИ НЕМАНОВЦИ</t>
  </si>
  <si>
    <t>0000003847645</t>
  </si>
  <si>
    <t>МЕСНА ЗАЈЕДНИЦА СТАРИ ЛЕДИНЦИ</t>
  </si>
  <si>
    <t>0000002170645</t>
  </si>
  <si>
    <t>МЕСНА ЗАЈЕДНИЦА ФУТОГ</t>
  </si>
  <si>
    <t>0000002199645</t>
  </si>
  <si>
    <t>МЕСНА ЗАЈЕДНИЦА ПЕТРОВАРАДИН</t>
  </si>
  <si>
    <t>0000002243645</t>
  </si>
  <si>
    <t>МЕСНА ЗАЈЕДНИЦА ОМЛАДИНСКИ ПОКРЕТ</t>
  </si>
  <si>
    <t>0000002679645</t>
  </si>
  <si>
    <t>МЕСНА ЗАЈЕДНИЦА РАДНИЧКИ</t>
  </si>
  <si>
    <t>0000002259645</t>
  </si>
  <si>
    <t>VII МЕСНА ЗАЈЕДНИЦА ЛИМАН ИИИ</t>
  </si>
  <si>
    <t>0000002325645</t>
  </si>
  <si>
    <t>МЕСНА ЗАЈЕДНИЦА ЛИМАН</t>
  </si>
  <si>
    <t>0000002634645</t>
  </si>
  <si>
    <t>VI МЕСНА ЗАЈЕДНИЦА БОШКО БУХА</t>
  </si>
  <si>
    <t>0000002613645</t>
  </si>
  <si>
    <t>0000002409645</t>
  </si>
  <si>
    <t>0000002422645</t>
  </si>
  <si>
    <t>МЕСНА ЗАЈЕДНИЦА НАРОДНИ ХЕРОЈИ</t>
  </si>
  <si>
    <t>0000002529645</t>
  </si>
  <si>
    <t>МЕСНА ЗАЈЕДНИЦА БРАТСТВО-ТЕЛЕП</t>
  </si>
  <si>
    <t>0000002484645</t>
  </si>
  <si>
    <t>МЕСНА ЗАЈЕДНИЦА НИКОЛА ТЕСЛА-ТЕЛЕП</t>
  </si>
  <si>
    <t>0000002495645</t>
  </si>
  <si>
    <t>I МЕСНА ЗАЈЕДНИЦА ЖИТНИ ТРГ</t>
  </si>
  <si>
    <t>0000002517645</t>
  </si>
  <si>
    <t>МЕСНА ЗАЈЕДНИЦА ПОДБАРА</t>
  </si>
  <si>
    <t>0000002541645</t>
  </si>
  <si>
    <t>МЕСНА ЗАЈЕДНИЦА СОЊА МАРИНКОВИЋ</t>
  </si>
  <si>
    <t>0000002562645</t>
  </si>
  <si>
    <t>II МЕСНА ЗАЈЕДНИЦА СТАРИ ГРАД</t>
  </si>
  <si>
    <t>0000002718645</t>
  </si>
  <si>
    <t>XXIII МЕСНА ЗАЈЕДНИЦА САВА КОВАЧЕВИЋ</t>
  </si>
  <si>
    <t>0000002657645</t>
  </si>
  <si>
    <t>МЕСНА ЗАЈЕДНИЦА ПРВА ВОЈВОЂАНСКА БРИГАДА</t>
  </si>
  <si>
    <t>0000002708645</t>
  </si>
  <si>
    <t>ХII МЕСНА ЗАЈЕДНИЦА ЈУЖНИ ТЕЛЕП</t>
  </si>
  <si>
    <t>0000002750645</t>
  </si>
  <si>
    <t>МЕСНА ЗАЈЕДНИЦА ИВО АНДРИЋ</t>
  </si>
  <si>
    <t>0000002801645</t>
  </si>
  <si>
    <t>МЕСНА ЗАЈЕДНИЦА СРЕМСКА КАМЕНИЦА</t>
  </si>
  <si>
    <t>0000002822645</t>
  </si>
  <si>
    <t>МЕСНА ЗАЈЕДНИЦА ВЕТЕРНИК</t>
  </si>
  <si>
    <t>0000002832645</t>
  </si>
  <si>
    <t>ГРАДСКА УПРАВА ЗА ГРАЂЕВИНСКО ЗЕМЉИШТЕ И ИНВЕСТИЦИЈЕ</t>
  </si>
  <si>
    <t>61553</t>
  </si>
  <si>
    <t>08964904</t>
  </si>
  <si>
    <t>109804482</t>
  </si>
  <si>
    <t>ГРАДСКА УПРАВА ЗА ИМОВИНУ И ИМОВИНСКО - ПРАВНЕ ПОСЛОВЕ</t>
  </si>
  <si>
    <t>61554</t>
  </si>
  <si>
    <t>08964912</t>
  </si>
  <si>
    <t>109804474</t>
  </si>
  <si>
    <t>0000000030640</t>
  </si>
  <si>
    <t>ПОКРАЈИНСКИ СЕКРЕТАРИЈАТ ЗА УРБАНИЗАМ И ЗАШТИТУ ЖИВОТНЕ СРЕДИНЕ</t>
  </si>
  <si>
    <t>0000001021664</t>
  </si>
  <si>
    <t>ПОКРАЈИНСКИ СЕКРЕТАРИЈАТ ЗА ЕНЕРГЕТИКУ ГРАЂЕВИНАРСТВО И САОБРАЋАЈ</t>
  </si>
  <si>
    <t>ПОКРАЈИНСКИ СЕКРЕТАРИЈАТ ЗА ВИСОКО ОБРАЗОВАЊЕ И НАУЧНО ИСТРАЖИВАЧКУ ДЕЛАТНОСТ</t>
  </si>
  <si>
    <t>0000000900664</t>
  </si>
  <si>
    <t>ПОКРАЈИНСКИ СЕКРЕТАРИЈАТ ЗА ПРИВРЕДУ И ТУРИЗАМ</t>
  </si>
  <si>
    <t>ПЕДАГОШКИ ЗАВОД ВОЈВОДИНЕ</t>
  </si>
  <si>
    <t>0000002079660</t>
  </si>
  <si>
    <t>0000001022664</t>
  </si>
  <si>
    <t>0000001028664</t>
  </si>
  <si>
    <t>0000000466664</t>
  </si>
  <si>
    <t>0000000136664</t>
  </si>
  <si>
    <t>0000000115664</t>
  </si>
  <si>
    <t>0000000515664</t>
  </si>
  <si>
    <t>0000000247664</t>
  </si>
  <si>
    <t>0000000083664</t>
  </si>
  <si>
    <t>ИЗДАВАЧКА УСТАНОВА МИСАО</t>
  </si>
  <si>
    <t>0000000905664</t>
  </si>
  <si>
    <t>0000000505664</t>
  </si>
  <si>
    <t>МУЗЕЈ ВОЈВОДИНЕ НОВИ САД</t>
  </si>
  <si>
    <t>0000000539664</t>
  </si>
  <si>
    <t>ЗАВОД ЗА КУЛТУРУ ВОЈВОДИНЕ</t>
  </si>
  <si>
    <t>0000000901664</t>
  </si>
  <si>
    <t>ИЗДАВАЧКИ ЗАВОД ФОРУМ ЗА ИЗДАВАЊЕ КЊИГА И ЧАСОПИСА НОВИ САД</t>
  </si>
  <si>
    <t>0000000963664</t>
  </si>
  <si>
    <t>ПОКРАЈИНСКИ СЕКРЕТАРИЈАТ ЗА КУЛТУРУ, ЈАВНО ИНФОРМИСАЊЕ И ОДНОСЕ С ВЕРСКИМ ЗАЈЕДНИЦАМА</t>
  </si>
  <si>
    <t>ВОЈВОЂАНСКИ СИМФОНИЈСКИ ОРКЕСТАР, НОВИ САД</t>
  </si>
  <si>
    <t>0000001038664</t>
  </si>
  <si>
    <t>ПОКРАЈИНСКИ СЕКРЕТАРИЈАТ ЗА ЗДРАВСТВО</t>
  </si>
  <si>
    <t>ПОКРАЈИНСКИ СЕКРЕТАРИЈАТ ЗА РЕГИОНАЛНИ РАЗВОЈ, МЕЂУРЕГИОНАЛНУ САРАДЊУ И ЛОКАЛНУ САМОУПРАВУ</t>
  </si>
  <si>
    <t>0000000736661</t>
  </si>
  <si>
    <t>99361</t>
  </si>
  <si>
    <t>СРЕМСКА КАМЕНИЦА</t>
  </si>
  <si>
    <t>0000000869661</t>
  </si>
  <si>
    <t>ПОКРАЈИНСКИ СЕКРЕТАРИЈАТ ЗА СОЦИЈАЛНУ ПОЛИТИКУ ДЕМОГРАФИЈУ И РАВНОПРАВНОСТ ПОЛОВА</t>
  </si>
  <si>
    <t>08961441</t>
  </si>
  <si>
    <t>109600842</t>
  </si>
  <si>
    <t>0000000286621</t>
  </si>
  <si>
    <t>0000000122621</t>
  </si>
  <si>
    <t>0000000247621</t>
  </si>
  <si>
    <t>0000001217621</t>
  </si>
  <si>
    <t>0000000158664</t>
  </si>
  <si>
    <t>0000000151664</t>
  </si>
  <si>
    <t>0000000415661</t>
  </si>
  <si>
    <t>УСТАНОВА СОЦИЈАЛНЕ ЗАШТИТЕ ГЕРОНТОЛОШКИ ЦЕНТАР НОВИ САД</t>
  </si>
  <si>
    <t>0000000127661</t>
  </si>
  <si>
    <t>0000000543661</t>
  </si>
  <si>
    <t>УСТАНОВА ЗА ДЕЦУ И ОМЛАДИНУ СОС ДЕЧЈЕ СЕЛО ДР МИЛОРАД ПАВЛОВИЋ СРЕМСКА КАМЕНИЦА</t>
  </si>
  <si>
    <t>0000000544661</t>
  </si>
  <si>
    <t>ОСНОВНА ШКОЛА 23. ОКТОБАР СРЕМСКИ КАРЛОВЦИ</t>
  </si>
  <si>
    <t>0000000524660</t>
  </si>
  <si>
    <t>ОСНОВНА ШКОЛА МИХАЈЛО ПУПИН ВЕТЕРНИК</t>
  </si>
  <si>
    <t>0000001024660</t>
  </si>
  <si>
    <t>ОСНОВНА ШКОЛА ЈОВАН ГРЧИЋ-МИЛЕНКО</t>
  </si>
  <si>
    <t>0000001081660</t>
  </si>
  <si>
    <t>ОСНОВНА ШКОЛА ЈОВАН ПОПОВИЋ СУСЕК</t>
  </si>
  <si>
    <t>0000001076660</t>
  </si>
  <si>
    <t>ОСНОВНА ШКОЛА ВУК КАРАЏИЋ НОВИ САД</t>
  </si>
  <si>
    <t>0000001601660</t>
  </si>
  <si>
    <t>0000001605660</t>
  </si>
  <si>
    <t>0000001603660</t>
  </si>
  <si>
    <t>ОСНОВНА ШКОЛА ВЕЉКО ВЛАХОВИЋ</t>
  </si>
  <si>
    <t>0000001600660</t>
  </si>
  <si>
    <t>ОСНОВНА ШКОЛА ИВО АНДРИЋ БУДИСАВА</t>
  </si>
  <si>
    <t>0000001608660</t>
  </si>
  <si>
    <t>ОСНОВНА ШКОЛА АЛЕКСА ШАНТИЋ СТЕПАНОВИЋЕВО</t>
  </si>
  <si>
    <t>0000000325660</t>
  </si>
  <si>
    <t>0000001604660</t>
  </si>
  <si>
    <t>ОСНОВНА ШКОЛА ЂОРЂЕ НАТОШЕВИЋ</t>
  </si>
  <si>
    <t>0000000017660</t>
  </si>
  <si>
    <t>ОСНОВНА ШКОЛА ВАСА СТАЈИЋ</t>
  </si>
  <si>
    <t>0000000160660</t>
  </si>
  <si>
    <t>0000000209660</t>
  </si>
  <si>
    <t>ОСНОВНА ШКОЛА ЂУРА ЈАКШИЋ КАЋ</t>
  </si>
  <si>
    <t>0000001606660</t>
  </si>
  <si>
    <t>ОСНОВНА ШКОЛА СВЕТОЗАР МАРКОВИЋ ТОЗА</t>
  </si>
  <si>
    <t>0000000127660</t>
  </si>
  <si>
    <t>ОСНОВНА ШКОЛА ПЕТЕФИ ШАНДОР</t>
  </si>
  <si>
    <t>0000000114660</t>
  </si>
  <si>
    <t>0000000083660</t>
  </si>
  <si>
    <t>ОСНОВНА ШКОЛА 22. АВГУСТ БУКОВАЦ</t>
  </si>
  <si>
    <t>0000000558660</t>
  </si>
  <si>
    <t>0000000479660</t>
  </si>
  <si>
    <t>0000000490660</t>
  </si>
  <si>
    <t>ОСНОВНА ШКОЛА КОСТА ТРИФКОВИЋ</t>
  </si>
  <si>
    <t>0000001602660</t>
  </si>
  <si>
    <t>ОСНОВНА ШКОЛА СВЕТИ САВА РУМЕНКА</t>
  </si>
  <si>
    <t>0000000734660</t>
  </si>
  <si>
    <t>0000000004660</t>
  </si>
  <si>
    <t>0000000027660</t>
  </si>
  <si>
    <t>0000000053660</t>
  </si>
  <si>
    <t>ОСНОВНА ШКОЛА ЈОЖЕФ АТИЛА</t>
  </si>
  <si>
    <t>0000000099660</t>
  </si>
  <si>
    <t>0000000041660</t>
  </si>
  <si>
    <t>ОСНОВНА ШКОЛА ВЕЉКО ПЕТРОВИЋ БЕГЕЧ</t>
  </si>
  <si>
    <t>0000000304660</t>
  </si>
  <si>
    <t>ОСНОВНА ШКОЛА ЈОВАН ЈОВАНОВИЋ-ЗМАЈ СРЕМСКА КАМЕНИЦА</t>
  </si>
  <si>
    <t>0000000292660</t>
  </si>
  <si>
    <t>ОСНОВНА ШКОЛА ЛАЗА КОСТИЋ КОВИЉ</t>
  </si>
  <si>
    <t>0000001607660</t>
  </si>
  <si>
    <t>ОСНОВНА ШКОЛА ДЕСАНКА МАКСИМОВИЋ ФУТОГ</t>
  </si>
  <si>
    <t>0000000237660</t>
  </si>
  <si>
    <t>ОСНОВНА ШКОЛА ЉУДОВИТ ШТУР КИСАЧ</t>
  </si>
  <si>
    <t>0000000254660</t>
  </si>
  <si>
    <t>0000000009660</t>
  </si>
  <si>
    <t>ОСНОВНА МУЗИЧКА ШКОЛА ЈОСИП СЛАВЕНСКИ</t>
  </si>
  <si>
    <t>0000000335660</t>
  </si>
  <si>
    <t>ШКОЛА ЗА ОСНОВНО И СРЕДЊЕ ОБРАЗОВАЊЕ МИЛАН ПЕТРОВИЋ</t>
  </si>
  <si>
    <t>0000000219660</t>
  </si>
  <si>
    <t>ОСНОВНА ШКОЛА ПРВА ВОЈВОЂАНСКА БРИГАДА</t>
  </si>
  <si>
    <t>0000001582660</t>
  </si>
  <si>
    <t>ОСНОВНА ШКОЛА МИРОСЛАВ АНТИЋ ФУТОГ</t>
  </si>
  <si>
    <t>0000001597660</t>
  </si>
  <si>
    <t>ШКОЛА ЗА ОСНОВНО ОБРАЗОВАЊЕ И ВАСПИТАЊЕ ОДРАСЛИХ СВЕТИ САВА</t>
  </si>
  <si>
    <t>0000001760660</t>
  </si>
  <si>
    <t>ОСНОВНА  ШКОЛА МАРИЈА ТРАНДАФИЛ ВЕТЕРНИК</t>
  </si>
  <si>
    <t>0000002109660</t>
  </si>
  <si>
    <t>0000000455660</t>
  </si>
  <si>
    <t>ЕЛЕКТРОТЕХНИЧКА ШКОЛА МИХАЈЛО ПУПИН</t>
  </si>
  <si>
    <t>0000001594660</t>
  </si>
  <si>
    <t>ТЕХНИЧКА ШКОЛА МИЛЕВА МАРИЋ-АЈНШТАЈН</t>
  </si>
  <si>
    <t>0000001595660</t>
  </si>
  <si>
    <t>МЕДИЦИНСКА ШКОЛА 7. АПРИЛ</t>
  </si>
  <si>
    <t>0000001591660</t>
  </si>
  <si>
    <t>ГИМНАЗИЈА ЈОВАН ЈОВАНОВИЋ-ЗМАЈ</t>
  </si>
  <si>
    <t>0000000379660</t>
  </si>
  <si>
    <t>0000000515660</t>
  </si>
  <si>
    <t>0000001599660</t>
  </si>
  <si>
    <t>МУЗИЧКА ШКОЛА ИСИДОР БАЈИЋ</t>
  </si>
  <si>
    <t>0000000425660</t>
  </si>
  <si>
    <t>0000000434660</t>
  </si>
  <si>
    <t>ШКОЛА ЗА ДИЗАЈН БОГДАН ШУПУТ</t>
  </si>
  <si>
    <t>0000000416660</t>
  </si>
  <si>
    <t>ТЕХНИЧКА ШКОЛА ПАВЛЕ САВИЋ</t>
  </si>
  <si>
    <t>0000000466660</t>
  </si>
  <si>
    <t>СРЕДЊА ШКОЛА СВЕТОЗАР МИЛЕТИЋ</t>
  </si>
  <si>
    <t>0000001596660</t>
  </si>
  <si>
    <t>0000001593660</t>
  </si>
  <si>
    <t>САОБРАЋАЈНА ШКОЛА ПИНКИ</t>
  </si>
  <si>
    <t>0000001590660</t>
  </si>
  <si>
    <t>ГИМНАЗИЈА ИСИДОРА СЕКУЛИЋ</t>
  </si>
  <si>
    <t>0000001616660</t>
  </si>
  <si>
    <t>0000002018660</t>
  </si>
  <si>
    <t>ГИМНАЗИЈА ЛАЗА КОСТИЋ</t>
  </si>
  <si>
    <t>0000001771660</t>
  </si>
  <si>
    <t>0000001781660</t>
  </si>
  <si>
    <t>ДОМ УЧЕНИКА СРЕДЊИХ ШКОЛА БРАНКОВО КОЛО НОВИ САД</t>
  </si>
  <si>
    <t>0000000125661</t>
  </si>
  <si>
    <t>0000000266661</t>
  </si>
  <si>
    <t>0000001718660</t>
  </si>
  <si>
    <t>0000001647660</t>
  </si>
  <si>
    <t>0000001598660</t>
  </si>
  <si>
    <t>0000001451660</t>
  </si>
  <si>
    <t>0000000631660</t>
  </si>
  <si>
    <t>0000001712660</t>
  </si>
  <si>
    <t>0000001710660</t>
  </si>
  <si>
    <t>0000000727660</t>
  </si>
  <si>
    <t>0000001711660</t>
  </si>
  <si>
    <t>0000001627660</t>
  </si>
  <si>
    <t>0000001633660</t>
  </si>
  <si>
    <t>0000001736660</t>
  </si>
  <si>
    <t>0000001752660</t>
  </si>
  <si>
    <t>0000000547661</t>
  </si>
  <si>
    <t>УСТАНОВА СТУДЕНТСКИ КУЛТУРНИ ЦЕНТАР У НОВОМ САДУ</t>
  </si>
  <si>
    <t>0000000546664</t>
  </si>
  <si>
    <t>0000001038621</t>
  </si>
  <si>
    <t>0000000973621</t>
  </si>
  <si>
    <t>0000001004621</t>
  </si>
  <si>
    <t>0000001027621</t>
  </si>
  <si>
    <t>0000001131621</t>
  </si>
  <si>
    <t>0000001102621</t>
  </si>
  <si>
    <t>0000001062621</t>
  </si>
  <si>
    <t>0000001146621</t>
  </si>
  <si>
    <t>0000000711664</t>
  </si>
  <si>
    <t>0000000006650</t>
  </si>
  <si>
    <t>РЕПУБЛИЧКИ ФОНД ЗА ЗДРАВСТВЕНО ОСИГУРАЊЕ - ПОКРАЈИНСКИ ФОНД ЗА ЗДРАВСТВЕНО ОСИГУРАЊЕ</t>
  </si>
  <si>
    <t>0000000031650</t>
  </si>
  <si>
    <t>0000000523661</t>
  </si>
  <si>
    <t>ДОМ ЗДРАВЉА НОВИ САД</t>
  </si>
  <si>
    <t>0000000548661</t>
  </si>
  <si>
    <t>0000000155661</t>
  </si>
  <si>
    <t>ИНСТИТУТ ЗА ПЛУЋНЕ БОЛЕСТИ ВОЈВОДИНЕ</t>
  </si>
  <si>
    <t>0000000144661</t>
  </si>
  <si>
    <t>0000000164661</t>
  </si>
  <si>
    <t>ИНСТИТУТ ЗА ОНКОЛОГИЈУ ВОЈВОДИНЕ</t>
  </si>
  <si>
    <t>0000000524661</t>
  </si>
  <si>
    <t>0000000146661</t>
  </si>
  <si>
    <t>0000000689661</t>
  </si>
  <si>
    <t>ДОМ ЗДРАВЉА ДР ДУШАН САВИЋ-ДОДА</t>
  </si>
  <si>
    <t>0000000337661</t>
  </si>
  <si>
    <t>0000000513661</t>
  </si>
  <si>
    <t>0000000556661</t>
  </si>
  <si>
    <t>0000000557661</t>
  </si>
  <si>
    <t>0000000692661</t>
  </si>
  <si>
    <t>0000000555661</t>
  </si>
  <si>
    <t>ЗАВОД ЗА ТРАНСФУЗИЈУ КРВИ ВОЈВОДИНЕ</t>
  </si>
  <si>
    <t>0000000568661</t>
  </si>
  <si>
    <t>0000000577661</t>
  </si>
  <si>
    <t>0000000766661</t>
  </si>
  <si>
    <t>0000000010652</t>
  </si>
  <si>
    <t>0000000027652</t>
  </si>
  <si>
    <t>0000000025654</t>
  </si>
  <si>
    <t>0000000007654</t>
  </si>
  <si>
    <t>0000000081640</t>
  </si>
  <si>
    <t>УСТАНОВА ИНФОРМАТИВНИ ЦЕНТАР BAČSKY PETROVEC</t>
  </si>
  <si>
    <t>0000000254664</t>
  </si>
  <si>
    <t>ПРЕДШКОЛСКА УСТАНОВА ВЧИЕЛКА</t>
  </si>
  <si>
    <t>0000000335661</t>
  </si>
  <si>
    <t>0000000831645</t>
  </si>
  <si>
    <t>0000000853645</t>
  </si>
  <si>
    <t>0000000904645</t>
  </si>
  <si>
    <t>0000000879645</t>
  </si>
  <si>
    <t>БИБЛИОТЕКА ШТЕФАН ХОМОЛА</t>
  </si>
  <si>
    <t>0000000547664</t>
  </si>
  <si>
    <t>СЛОВАЧКО ВОЈВОЂАНСКО ПОЗОРИШТЕ БАЧКИ ПЕТРОВАЦ</t>
  </si>
  <si>
    <t>0000000549664</t>
  </si>
  <si>
    <t>0000000944664</t>
  </si>
  <si>
    <t>0000001056664</t>
  </si>
  <si>
    <t>ЈАВНО ПРЕДУЗЕЋЕ ДИРЕКЦИЈА ЗА ИГРАДЊУ БАЧКИ ПЕТРОВАЦ - У ЛИКВИДАЦИЈИ</t>
  </si>
  <si>
    <t>0000000798641</t>
  </si>
  <si>
    <t>0000000731661</t>
  </si>
  <si>
    <t>ОСНОВНА ШКОЛА ЈАН ЧАЈАК</t>
  </si>
  <si>
    <t>0000001059660</t>
  </si>
  <si>
    <t>ОСНОВНА ШКОЛА ЈАН АМОС КОМЕНСКИ КУЛПИН</t>
  </si>
  <si>
    <t>0000001051660</t>
  </si>
  <si>
    <t>ОСНОВНА ШКОЛА ЈОЖЕФ МАРЧОК-ДРАГУТИН ГЛОЖАН</t>
  </si>
  <si>
    <t>0000001056660</t>
  </si>
  <si>
    <t>ОСНОВНА ШКОЛА ЖАРКО ЗРЕЊАНИН МАГЛИЋ</t>
  </si>
  <si>
    <t>0000001063660</t>
  </si>
  <si>
    <t>ГИМНАЗИЈА ЈАН КОЛАР СА ДОМОМ УЧЕНИКА</t>
  </si>
  <si>
    <t>0000001047660</t>
  </si>
  <si>
    <t>ЗДРАВСТВЕНА УСТАНОВА ДОМ ЗДРАВЉА БАЧКИ ПЕТРОВАЦ</t>
  </si>
  <si>
    <t>0000000347661</t>
  </si>
  <si>
    <t>0000000118640</t>
  </si>
  <si>
    <t>ПРЕДШКОЛСКА УСТАНОВА ВЕЉКО ВЛАХОВИЋ</t>
  </si>
  <si>
    <t>0000000302661</t>
  </si>
  <si>
    <t>0000000946645</t>
  </si>
  <si>
    <t>0000000807645</t>
  </si>
  <si>
    <t>МЕСНА ЗАЈЕДНИЦА СТАРО ЂУРЂЕВО</t>
  </si>
  <si>
    <t>0000001199645</t>
  </si>
  <si>
    <t>0000000924645</t>
  </si>
  <si>
    <t>ЈАВНА БИБЛИОТЕКА СИРМАИ КАРОЉ</t>
  </si>
  <si>
    <t>0000000528664</t>
  </si>
  <si>
    <t>ЈАВНО ПРЕДУЗЕЋЕ ДИРЕКЦИЈА ЗА ИЗГРАДЊУ И УРБАНИЗАМ ОПШТИНЕ ТЕМЕРИН</t>
  </si>
  <si>
    <t>0000000522641</t>
  </si>
  <si>
    <t xml:space="preserve">КУЛТУРНО ИНФОРМАТИВНИ ЦЕНТАР ЛУКИЈАН МУШИЦКИ </t>
  </si>
  <si>
    <t>0000000928664</t>
  </si>
  <si>
    <t>0000000929664</t>
  </si>
  <si>
    <t>0000001091664</t>
  </si>
  <si>
    <t>0000000141640</t>
  </si>
  <si>
    <t>0000001450645</t>
  </si>
  <si>
    <t>0000001430645</t>
  </si>
  <si>
    <t>МЕСНА ЗАЈЕДНИЦА 21. МАЈ ГОСПОЂИНЦИ</t>
  </si>
  <si>
    <t>0000001410645</t>
  </si>
  <si>
    <t>0000001388645</t>
  </si>
  <si>
    <t>ПРЕДШКОЛСКА УСТАНОВА ДЕТИЊСТВО</t>
  </si>
  <si>
    <t>0000000530661</t>
  </si>
  <si>
    <t>ЈП ЗА ГРАЂЕВИНСКО ЗЕМЉИШТЕ, ПУТНУ ПРИВРЕДУ, КОМУНАЛНУ ИЗГРАДЊУ И СТАНОВАЊЕ РАЗВОЈ - У ЛИКВИДАЦИЈИ</t>
  </si>
  <si>
    <t>0000000581641</t>
  </si>
  <si>
    <t>ОПШТИНСКА НАРОДНА БИБЛИОТЕКА ВЕЉКО ПЕТРОВИЋ</t>
  </si>
  <si>
    <t>0000000005664</t>
  </si>
  <si>
    <t>0000000046644</t>
  </si>
  <si>
    <t>0000000955664</t>
  </si>
  <si>
    <t>0000000596644</t>
  </si>
  <si>
    <t>0000000617644</t>
  </si>
  <si>
    <t>ЈАВНА УСТАНОВА СПОРТСКИ ОБЈЕКТИ ЖАБАЉ</t>
  </si>
  <si>
    <t>0000001166664</t>
  </si>
  <si>
    <t>96419</t>
  </si>
  <si>
    <t>08958467</t>
  </si>
  <si>
    <t>109326960</t>
  </si>
  <si>
    <t>ДОМ ЗА ДУШЕВНО ОБОЛЕЛА ЛИЦА ЧУРУГ ЧУРУГ</t>
  </si>
  <si>
    <t>0000000456661</t>
  </si>
  <si>
    <t>0000000551661</t>
  </si>
  <si>
    <t>ЦЕНТАР ЗА СОЦИЈАЛНИ РАД ОПШТИНЕ ЖАБАЉ И ТИТЕЛ СОЛИДАРНОСТ</t>
  </si>
  <si>
    <t>0000000534661</t>
  </si>
  <si>
    <t>ОСНОВНА ШКОЛА МИЛОШ ЦРЊАНСКИ ЖАБАЉ</t>
  </si>
  <si>
    <t>0000001343660</t>
  </si>
  <si>
    <t>ОСНОВНА ШКОЛА ЈОВАН ЈОВАНОВИЋ-ЗМАЈ ЂУРЂЕВО</t>
  </si>
  <si>
    <t>0000001345660</t>
  </si>
  <si>
    <t>ОСНОВНА ШКОЛА ЖАРКО ЗРЕЊАНИН ГОСПОЂИНЦИ</t>
  </si>
  <si>
    <t>0000001351660</t>
  </si>
  <si>
    <t>ОСНОВНА ШКОЛА ЂУРА ЈАКШИЋ ЧУРУГ</t>
  </si>
  <si>
    <t>0000001353660</t>
  </si>
  <si>
    <t>ОСНОВНА ШКОЛА ДАНИЛО ЗЕЛЕНОВИЋ СИРИГ</t>
  </si>
  <si>
    <t>0000001124660</t>
  </si>
  <si>
    <t>0000001097660</t>
  </si>
  <si>
    <t>ОСНОВНА ШКОЛА СЛАВКО РОДИЋ БАЧКИ ЈАРАК</t>
  </si>
  <si>
    <t>0000001086660</t>
  </si>
  <si>
    <t>ОСНОВНА ШКОЛА КОКАИ ИМРЕ</t>
  </si>
  <si>
    <t>0000001091660</t>
  </si>
  <si>
    <t>СРЕДЊА ШКОЛА ЛУКИЈАН МУШИЦКИ</t>
  </si>
  <si>
    <t>0000001098660</t>
  </si>
  <si>
    <t>СРЕДЊА ШКОЛА 22. ОКТОБАР</t>
  </si>
  <si>
    <t>0000001509660</t>
  </si>
  <si>
    <t>0000000451661</t>
  </si>
  <si>
    <t>ДОМ ЗДРАВЉА ТЕМЕРИН</t>
  </si>
  <si>
    <t>0000000350661</t>
  </si>
  <si>
    <t>0000000129640</t>
  </si>
  <si>
    <t>0000001070645</t>
  </si>
  <si>
    <t>0000000780645</t>
  </si>
  <si>
    <t>0000000735645</t>
  </si>
  <si>
    <t>0000000760645</t>
  </si>
  <si>
    <t>0000001221645</t>
  </si>
  <si>
    <t>НАРОДНА БИБЛИОТЕКА СТОЈАН ТРУМИЋ</t>
  </si>
  <si>
    <t>0000000273664</t>
  </si>
  <si>
    <t>0000001179645</t>
  </si>
  <si>
    <t>ЈАВНО ПРЕДУЗЕЋЕ ПРОСТОР ТИТЕЛ - У  ЛИКВИДАЦИЈИ</t>
  </si>
  <si>
    <t>0000000549641</t>
  </si>
  <si>
    <t>ПРЕДШКОЛСКА УСТАНОВА ПЛАВИ ЧУПЕРАК ТИТЕЛ</t>
  </si>
  <si>
    <t>0000000576661</t>
  </si>
  <si>
    <t>ЈАВНО ПРЕДУЗЕЋЕ ТИТЕЛСКИ БРЕГ ТИТЕЛ - У ЛИКВИДАЦИЈИ</t>
  </si>
  <si>
    <t>0000000735641</t>
  </si>
  <si>
    <t>0000000618644</t>
  </si>
  <si>
    <t>ОСНОВНА ШКОЛА ИСИДОРА СЕКУЛИЋ ШАЈКАШ</t>
  </si>
  <si>
    <t>0000001501660</t>
  </si>
  <si>
    <t>0000001101660</t>
  </si>
  <si>
    <t>СРЕДЊА ТЕХНИЧКА ШКОЛА МИЛЕВА МАРИЋ</t>
  </si>
  <si>
    <t>0000001135660</t>
  </si>
  <si>
    <t>0000000351661</t>
  </si>
  <si>
    <t>0000000080640</t>
  </si>
  <si>
    <t>0000000050661</t>
  </si>
  <si>
    <t>0000000150645</t>
  </si>
  <si>
    <t>0000000442645</t>
  </si>
  <si>
    <t>0000000577645</t>
  </si>
  <si>
    <t>0000000232645</t>
  </si>
  <si>
    <t>0000000312645</t>
  </si>
  <si>
    <t>0000000549645</t>
  </si>
  <si>
    <t>0000000069645</t>
  </si>
  <si>
    <t>0000000077645</t>
  </si>
  <si>
    <t>0000000257645</t>
  </si>
  <si>
    <t>МЕСНА ЗАЈЕДНИЦА БРАТСТВО</t>
  </si>
  <si>
    <t>0000000025645</t>
  </si>
  <si>
    <t>0000000204645</t>
  </si>
  <si>
    <t>0000000159645</t>
  </si>
  <si>
    <t>0000000391645</t>
  </si>
  <si>
    <t>0000000285645</t>
  </si>
  <si>
    <t>0000000003645</t>
  </si>
  <si>
    <t>0000000365645</t>
  </si>
  <si>
    <t>0000000605645</t>
  </si>
  <si>
    <t>НАРОДНА БИБЛИОТЕКА ВЕЉКО ПЕТРОВИЋ</t>
  </si>
  <si>
    <t>0000000114664</t>
  </si>
  <si>
    <t>ЈАВНО ПРЕДУЗЕЋЕ СПОРТСКО РЕКРЕАЦИОНИ ЦЕНТАР ТИКВАРА - У ЛИКВИДАЦИЈИ</t>
  </si>
  <si>
    <t>0000000746641</t>
  </si>
  <si>
    <t>0000000147664</t>
  </si>
  <si>
    <t>0000000017644</t>
  </si>
  <si>
    <t>0000000931664</t>
  </si>
  <si>
    <t>0000000552644</t>
  </si>
  <si>
    <t>0000000553644</t>
  </si>
  <si>
    <t>УСТАНОВА ЗА СПОРТ И РЕКРЕАЦИЈУ ТИКВАРА БАЧКА ПАЛАНКА</t>
  </si>
  <si>
    <t>0000001178664</t>
  </si>
  <si>
    <t>60786</t>
  </si>
  <si>
    <t>08963576</t>
  </si>
  <si>
    <t>109712053</t>
  </si>
  <si>
    <t>ЈАВНО ПРЕДУЗЕЋЕ ДИРЕКЦИЈА ЗА ИЗГРАДЊУ ОПШТИНЕ БАЧКА ПАЛАНКА</t>
  </si>
  <si>
    <t>0000000743641</t>
  </si>
  <si>
    <t>0000000139661</t>
  </si>
  <si>
    <t>0000000730661</t>
  </si>
  <si>
    <t>0000000112660</t>
  </si>
  <si>
    <t>ОСНОВНА ШКОЛА АЛЕКСА ШАНТИЋ ГАЈДОБРА</t>
  </si>
  <si>
    <t>0000000537660</t>
  </si>
  <si>
    <t>ОСНОВНА ШКОЛА 15. ОКТОБАР ПИВНИЦЕ</t>
  </si>
  <si>
    <t>0000000145660</t>
  </si>
  <si>
    <t>ОСНОВНА ШКОЛА ЗДРАВКО ЧЕЛАР ЧЕЛАРЕВО</t>
  </si>
  <si>
    <t>0000000314660</t>
  </si>
  <si>
    <t>ОСНОВНА ШКОЛА БРАЋA НОВАКОВ СИЛБАШ</t>
  </si>
  <si>
    <t>0000000291660</t>
  </si>
  <si>
    <t>ШКОЛА ЗА ОСНОВНО МУЗИЧКО ОБРАЗОВАЊЕ И ВАСПИТАЊЕ СТЕВАН ХРИСТИЋ</t>
  </si>
  <si>
    <t>0000000158660</t>
  </si>
  <si>
    <t>ОСНОВНА ШКОЛА ХЕРОЈ ПИНКИ</t>
  </si>
  <si>
    <t>0000000454660</t>
  </si>
  <si>
    <t>ОСНОВНА ШКОЛА СВЕТИ САВА  БАЧКА ПАЛАНКА</t>
  </si>
  <si>
    <t>0000000097660</t>
  </si>
  <si>
    <t>ОСНОВНА ШКОЛА МИЛЕТА ПРОТИЋ ТОВАРИШЕВО</t>
  </si>
  <si>
    <t>0000000193660</t>
  </si>
  <si>
    <t>ОСНОВНА ШКОЛА ЖАРКО ЗРЕЊАНИН ОБРОВАЦ</t>
  </si>
  <si>
    <t>0000000175660</t>
  </si>
  <si>
    <t>ОСНОВНА ШКОЛА БРАНКО ЋОПИЋ МЛАДЕНОВО</t>
  </si>
  <si>
    <t>0000000303660</t>
  </si>
  <si>
    <t>ОСНОВНА ШКОЛА ВУК КАРАЏИЋ БАЧКА ПАЛАНКА</t>
  </si>
  <si>
    <t>0000000781660</t>
  </si>
  <si>
    <t>СРЕДЊА СТРУЧНА ШКОЛА ДР РАДИВОЈ УВАЛИЋ</t>
  </si>
  <si>
    <t>0000000081660</t>
  </si>
  <si>
    <t>ГИМНАЗИЈА 20. ОКТОБАР</t>
  </si>
  <si>
    <t>0000000362660</t>
  </si>
  <si>
    <t>ТЕХНИЧКА ШКОЛА 9. МАЈ</t>
  </si>
  <si>
    <t>0000000500660</t>
  </si>
  <si>
    <t>0000001159621</t>
  </si>
  <si>
    <t>0000001207621</t>
  </si>
  <si>
    <t>0000001040621</t>
  </si>
  <si>
    <t>ДОМ ЗДРАВЉА ДР МЛАДЕН СТОЈАНОВИЋ</t>
  </si>
  <si>
    <t>0000000020661</t>
  </si>
  <si>
    <t>0000000019652</t>
  </si>
  <si>
    <t>0000000102640</t>
  </si>
  <si>
    <t>УСТАНОВА ЗА СПОРТ И РЕКРЕАЦИЈУ БАЧКА ТВРЂАВА БАЧ</t>
  </si>
  <si>
    <t>0000001170664</t>
  </si>
  <si>
    <t>98008</t>
  </si>
  <si>
    <t>08960054</t>
  </si>
  <si>
    <t>109481680</t>
  </si>
  <si>
    <t>0000000532644</t>
  </si>
  <si>
    <t>ПРЕДШКОЛСКА УСТАНОВА КОЛИБРИ</t>
  </si>
  <si>
    <t>0000000119661</t>
  </si>
  <si>
    <t>0000000162664</t>
  </si>
  <si>
    <t>ЈАВНО ПРЕДУЗЕЋЕ ДИРЕКЦИЈА ЗА ИЗГРАДЊУ ОПШТИНЕ БАЧ - У ЛИКВИДАЦИЈИ</t>
  </si>
  <si>
    <t>0000000587641</t>
  </si>
  <si>
    <t>0000000520645</t>
  </si>
  <si>
    <t>0000000105645</t>
  </si>
  <si>
    <t>0000000339645</t>
  </si>
  <si>
    <t>0000000495645</t>
  </si>
  <si>
    <t>0000000416645</t>
  </si>
  <si>
    <t>0000000468645</t>
  </si>
  <si>
    <t>0000000935664</t>
  </si>
  <si>
    <t>ЈАВНО ПРЕДУЗЕЋЕ СПОРТСКО РЕКРЕАЦИОНИ ЦЕНТАР БАЧКА ТВРЂАВА БАЧ - У ЛИКВИДАЦИЈИ</t>
  </si>
  <si>
    <t>0000000748641</t>
  </si>
  <si>
    <t>0000000113661</t>
  </si>
  <si>
    <t>ОСНОВНА ШКОЛА ВУК КАРАЏИЋ БАЧ</t>
  </si>
  <si>
    <t>0000000235660</t>
  </si>
  <si>
    <t>ОСНОВНА ШКОЛА МОША ПИЈАДЕ БАЧКО НОВО СЕЛО</t>
  </si>
  <si>
    <t>0000000324660</t>
  </si>
  <si>
    <t>ОСНОВНА ШКОЛА АЛЕКСА ШАНТИЋ ВАЈСКА</t>
  </si>
  <si>
    <t>0000000334660</t>
  </si>
  <si>
    <t>ОСНОВНА ШКОЛА ИВО ЛОЛА РИБАР ПЛАВНА</t>
  </si>
  <si>
    <t>0000000252660</t>
  </si>
  <si>
    <t>ОСНОВНА ШКОЛА ЈАН КОЛАР СЕЛЕНЧА</t>
  </si>
  <si>
    <t>0000000270660</t>
  </si>
  <si>
    <t>0000000773660</t>
  </si>
  <si>
    <t>0000000083661</t>
  </si>
  <si>
    <t>0000000052640</t>
  </si>
  <si>
    <t>ДОМ КУЛТУРЕ 3. ОКТОБАР</t>
  </si>
  <si>
    <t>0000000144664</t>
  </si>
  <si>
    <t>ДОМ КУЛТУРЕ МИТА ЖИВКОВ-ЛАЛА ЦРЕПАЈА</t>
  </si>
  <si>
    <t>0000000141664</t>
  </si>
  <si>
    <t>ДОМ КУЛТУРЕ ДОИНА УЗДИН</t>
  </si>
  <si>
    <t>0000000132664</t>
  </si>
  <si>
    <t>ДОМ КУЛТУРЕ ВЛАДИМИР М. ФИЈАТ САМОШ</t>
  </si>
  <si>
    <t>0000000667664</t>
  </si>
  <si>
    <t>0000001071645</t>
  </si>
  <si>
    <t>0000000392645</t>
  </si>
  <si>
    <t>0000000314645</t>
  </si>
  <si>
    <t>0000000417645</t>
  </si>
  <si>
    <t>ДОМ КУЛТУРЕ МИХАЛ БАБИНКА ПАДИНА</t>
  </si>
  <si>
    <t>0000000140664</t>
  </si>
  <si>
    <t>ДОМ КУЛТУРЕ МИХАЈЛО ПУПИН ИДВОР</t>
  </si>
  <si>
    <t>0000000016664</t>
  </si>
  <si>
    <t>ДОМ КУЛТУРЕ ЈОЖЕФ АТИЛА ДЕБЕЉАЧА</t>
  </si>
  <si>
    <t>0000000137664</t>
  </si>
  <si>
    <t>0000000259645</t>
  </si>
  <si>
    <t>0000000287645</t>
  </si>
  <si>
    <t>0000000341645</t>
  </si>
  <si>
    <t>ОПШТИНА КОВАЧИЦА - ОПШТИНСКА УПРАВА КОВАЧИЦА</t>
  </si>
  <si>
    <t>0000000279664</t>
  </si>
  <si>
    <t>0000000413661</t>
  </si>
  <si>
    <t>ОПШТИНСКА БИБЛИОТЕКА КОВАЧИЦА</t>
  </si>
  <si>
    <t>0000000387664</t>
  </si>
  <si>
    <t>0000001152664</t>
  </si>
  <si>
    <t>0000000985664</t>
  </si>
  <si>
    <t>ЈАВНО ППРЕДУЗЕЋЕ ДИРЕКЦИЈА ЗА ИЗГРАДЊУ ОПШТИНЕ КОВАЧИЦА</t>
  </si>
  <si>
    <t>0000000779641</t>
  </si>
  <si>
    <t>ОПШТИНА КОВАЧИЦА - СКУПШТИНА ОПШТИНЕ КОВАЧИЦА</t>
  </si>
  <si>
    <t>ОПШТИНА КОВАЧИЦА - ПРЕДСЕДНИК ОПШТИНЕ КОВАЧИЦА</t>
  </si>
  <si>
    <t>ОПШТИНА КОВАЧИЦА - ОПШТИНСКО ВЕЋЕ ОПШТИНЕ КОВАЧИЦА</t>
  </si>
  <si>
    <t>61174</t>
  </si>
  <si>
    <t>ОПШТИНА КОВАЧИЦА - ОПШТИНСКО ПРАВОБРАНИЛАШТВО</t>
  </si>
  <si>
    <t>61175</t>
  </si>
  <si>
    <t>0000000082640</t>
  </si>
  <si>
    <t>0000000850645</t>
  </si>
  <si>
    <t>0000000632645</t>
  </si>
  <si>
    <t>0000000579645</t>
  </si>
  <si>
    <t>0000000966645</t>
  </si>
  <si>
    <t>0000000433661</t>
  </si>
  <si>
    <t>0000000398664</t>
  </si>
  <si>
    <t>ПРЕДСЕДНИК ОПШТИНЕ ОПОВО</t>
  </si>
  <si>
    <t>96430</t>
  </si>
  <si>
    <t>ОПШТИНСКО ВЕЋЕ ОПОВО</t>
  </si>
  <si>
    <t>96431</t>
  </si>
  <si>
    <t>СКУПШТИНА ОПШТИНЕ ОПОВО</t>
  </si>
  <si>
    <t>96435</t>
  </si>
  <si>
    <t>0000000104640</t>
  </si>
  <si>
    <t>0000000421664</t>
  </si>
  <si>
    <t>ГРАДСКО ПРАВОБРАНИЛАШТВО ПАНЧЕВО</t>
  </si>
  <si>
    <t>0000000042664</t>
  </si>
  <si>
    <t>0000000034664</t>
  </si>
  <si>
    <t>0000000030664</t>
  </si>
  <si>
    <t>ДОМ КУЛТУРЕ КОЧО РАЦИН ЈАБУКА</t>
  </si>
  <si>
    <t>0000000006664</t>
  </si>
  <si>
    <t>ДОМ КУЛТУРЕ ЖАРКО ЗРЕЊАНИН ИВАНОВО</t>
  </si>
  <si>
    <t>0000000129664</t>
  </si>
  <si>
    <t>ДОМ КУЛТУРЕ БРАТСТВО-ЈЕДИНСТВО КАЧАРЕВО</t>
  </si>
  <si>
    <t>0000000007664</t>
  </si>
  <si>
    <t>ДОМ КУЛТУРЕ 3. ОКТОБАР БАНАТСКО НОВО СЕЛО</t>
  </si>
  <si>
    <t>0000000148664</t>
  </si>
  <si>
    <t>ДОМ КУЛТУРЕ ВУК КАРАЏИЋ ОМОЉИЦА</t>
  </si>
  <si>
    <t>0000000023664</t>
  </si>
  <si>
    <t>ДОМ КУЛТУРЕ МЛАДОСТ ГЛОГОЊ</t>
  </si>
  <si>
    <t>0000000018664</t>
  </si>
  <si>
    <t>ДОМ КУЛТУРЕ 4. ОКТОБАР БАНАТСКИ БРЕСТОВАЦ</t>
  </si>
  <si>
    <t>0000000125664</t>
  </si>
  <si>
    <t>ДОМ КУЛТУРЕ 29. НОВЕМБАР СТАРЧЕВО</t>
  </si>
  <si>
    <t>0000000002664</t>
  </si>
  <si>
    <t>ДОМ КУЛТУРЕ 25. МАЈ   ДОЛОВО</t>
  </si>
  <si>
    <t>0000000119664</t>
  </si>
  <si>
    <t>КУЛТУРНИ ЦЕНТАР ПАНЧЕВА</t>
  </si>
  <si>
    <t>0000000166664</t>
  </si>
  <si>
    <t>0000000250664</t>
  </si>
  <si>
    <t>0000000365664</t>
  </si>
  <si>
    <t>ПРЕДШКОЛСКА УСТАНОВА ДЕЧИЈА РАДОСТ</t>
  </si>
  <si>
    <t>0000000104661</t>
  </si>
  <si>
    <t>0000000607645</t>
  </si>
  <si>
    <t>МЕСНА ЗАЈЕДНИЦА ТЕСЛА</t>
  </si>
  <si>
    <t>0000001029645</t>
  </si>
  <si>
    <t>МЕСНА ЗАЈЕДНИЦА ГОРЊИ ГРАД</t>
  </si>
  <si>
    <t>0000001049645</t>
  </si>
  <si>
    <t>МЕСНА ЗАЈЕДНИЦА ВОЈЛОВИЦА</t>
  </si>
  <si>
    <t>0000000366645</t>
  </si>
  <si>
    <t>0000000097645</t>
  </si>
  <si>
    <t>0000000020645</t>
  </si>
  <si>
    <t>0000000180645</t>
  </si>
  <si>
    <t>0000000071645</t>
  </si>
  <si>
    <t>0000000043645</t>
  </si>
  <si>
    <t>0000000152645</t>
  </si>
  <si>
    <t>МЕСНА ЗАЈЕДНИЦА МИТА ВУКОСАВЉЕВ ДОЛОВО</t>
  </si>
  <si>
    <t>0000000126645</t>
  </si>
  <si>
    <t>0000000206645</t>
  </si>
  <si>
    <t>0000000234645</t>
  </si>
  <si>
    <t>0000001197645</t>
  </si>
  <si>
    <t>МЕСНА ЗАЈЕДНИЦА СТАРИ ТАМИШ</t>
  </si>
  <si>
    <t>0000001241645</t>
  </si>
  <si>
    <t>0000001264645</t>
  </si>
  <si>
    <t>МЕСНА ЗАЈЕДНИЦА КОТЕЖ</t>
  </si>
  <si>
    <t>0000004160645</t>
  </si>
  <si>
    <t>0000000488641</t>
  </si>
  <si>
    <t>0000001145664</t>
  </si>
  <si>
    <t>ЈАВНО ПРЕДУЗЕЋЕ ГРАДСКА СТАМБЕНА АГЕНЦИЈА ПАНЧЕВО</t>
  </si>
  <si>
    <t>0000000681641</t>
  </si>
  <si>
    <t>0000000552621</t>
  </si>
  <si>
    <t>0000000714621</t>
  </si>
  <si>
    <t>ДОМ ЗА ЛИЦА ОМЕТЕНА У МЕНТАЛНОМ РАЗВОЈУ СРЦЕ У ЈАБУЦИ ЈАБУКА</t>
  </si>
  <si>
    <t>0000000128661</t>
  </si>
  <si>
    <t>ДОМ ЗА ЛИЦА СА ОШТЕЋЕНИМ ВИДОМ ЗБРИЊАВАЊЕ ПАНЧЕВО</t>
  </si>
  <si>
    <t>0000000026661</t>
  </si>
  <si>
    <t>ЦЕНТАР ЗА СОЦИЈАЛНИ РАД СОЛИДАРНОСТ ПАНЧЕВО</t>
  </si>
  <si>
    <t>0000000129661</t>
  </si>
  <si>
    <t>ЦЕНТАР ЗА СОЦИЈАЛНИ РАД КОВАЧИЦА</t>
  </si>
  <si>
    <t>0000000342661</t>
  </si>
  <si>
    <t>ДОМ ЗА ДЕЦУ И ОМЛАДИНУ СПОМЕНАК ПАНЧЕВО</t>
  </si>
  <si>
    <t>0000000369661</t>
  </si>
  <si>
    <t>0000000387661</t>
  </si>
  <si>
    <t>ЦЕНТАР ЗА СОЦИЈАЛНИ РАД ОПОВО</t>
  </si>
  <si>
    <t>0000000728661</t>
  </si>
  <si>
    <t>ОСНОВНА ШКОЛА ОЛГА ПЕТРОВ БАНАТСКИ БРЕСТОВАЦ</t>
  </si>
  <si>
    <t>0000000609660</t>
  </si>
  <si>
    <t>ОСНОВНА ШКОЛА ЖАРКО ЗРЕЊАНИН БАНАТСКО Н. СЕЛО</t>
  </si>
  <si>
    <t>0000000456660</t>
  </si>
  <si>
    <t>ОСНОВНА ШКОЛА АКСЕНТИЈЕ МАКСИМОВИЋ ДОЛОВО</t>
  </si>
  <si>
    <t>0000000501660</t>
  </si>
  <si>
    <t>ОСНОВНА ШКОЛА МОША ПИЈАДЕ ИВАНОВО</t>
  </si>
  <si>
    <t>0000000293660</t>
  </si>
  <si>
    <t>ОСНОВНА ШКОЛА ГОЦЕ ДЕЛЧЕВ ЈАБУКА</t>
  </si>
  <si>
    <t>0000000394660</t>
  </si>
  <si>
    <t>ОСНОВНА ШКОЛА ЖАРКО ЗРЕЊАНИН КАЧАРЕВО</t>
  </si>
  <si>
    <t>0000000593660</t>
  </si>
  <si>
    <t>ОСНОВНА ШКОЛА ДОСИТЕЈ ОБРАДОВИЋ ОМОЉИЦА</t>
  </si>
  <si>
    <t>0000000525660</t>
  </si>
  <si>
    <t>0000000530660</t>
  </si>
  <si>
    <t>ОСНОВНА ШКОЛА ВАСА ЖИВКОВИЋ</t>
  </si>
  <si>
    <t>0000000315660</t>
  </si>
  <si>
    <t>0000000350660</t>
  </si>
  <si>
    <t>ОСНОВНА ШКОЛА СТЕВИЦА ЈОВАНОВИЋ</t>
  </si>
  <si>
    <t>0000000689660</t>
  </si>
  <si>
    <t>ОСНОВНА ШКОЛА ВУК СТЕФАНОВИЋ КАРАЏИЋ СТАРЧЕВО</t>
  </si>
  <si>
    <t>0000000363660</t>
  </si>
  <si>
    <t>ШКОЛА ЗА ОСНОВНО И СРЕДЊЕ ОБРАЗОВАЊЕ МАРА МАНДИЋ</t>
  </si>
  <si>
    <t>0000000838660</t>
  </si>
  <si>
    <t>0000001191660</t>
  </si>
  <si>
    <t>ОСНОВНА ШКОЛА САВА ЖЕБЕЉАН ЦРЕПАЈА</t>
  </si>
  <si>
    <t>0000000589660</t>
  </si>
  <si>
    <t>ОСНОВНА ШКОЛА МОША ПИЈАДЕ ДЕБЕЉАЧА</t>
  </si>
  <si>
    <t>0000000070660</t>
  </si>
  <si>
    <t>ОСНОВНА ШКОЛА МИХАЈЛО ПУПИН ИДВОР</t>
  </si>
  <si>
    <t>0000000583660</t>
  </si>
  <si>
    <t>ОСНОВНА ШКОЛА МЛАДЕ ПОКОЛЕНИА</t>
  </si>
  <si>
    <t>0000000054660</t>
  </si>
  <si>
    <t>ОСНОВНА ШКОЛА МАРШАЛ ТИТО ПАДИНА</t>
  </si>
  <si>
    <t>0000000100660</t>
  </si>
  <si>
    <t>ОСНОВНА ШКОЛА ЛУКРЕЦИЈА АНКУЦИЋ САМОШ</t>
  </si>
  <si>
    <t>0000000578660</t>
  </si>
  <si>
    <t>ОСНОВНА ШКОЛА СВЕТИ ГЕОРГИЈЕ УЗДИН</t>
  </si>
  <si>
    <t>0000000084660</t>
  </si>
  <si>
    <t>ОСНОВНА ШКОЛА 4. ОКТОБАР ГЛОГОЊ</t>
  </si>
  <si>
    <t>0000000552660</t>
  </si>
  <si>
    <t>ОСНОВНА ШКОЛА БОРИСАВ ПЕТРОВ-БРАЦА</t>
  </si>
  <si>
    <t>0000000538660</t>
  </si>
  <si>
    <t>ОСНОВНА ШКОЛА БРАТСТВО-ЈЕДИНСТВО</t>
  </si>
  <si>
    <t>0000000559660</t>
  </si>
  <si>
    <t>ОСНОВНА ШКОЛА ИСИДОРА СЕКУЛИЋ ПАНЧЕВО</t>
  </si>
  <si>
    <t>0000001126660</t>
  </si>
  <si>
    <t>0000000336660</t>
  </si>
  <si>
    <t>ОСНОВНА ШКОЛА МИРОСЛАВ АНТИЋ-МИКА</t>
  </si>
  <si>
    <t>0000001199660</t>
  </si>
  <si>
    <t>УДРУЖЕНА ШКОЛА МИХАJЛО ПУПИН</t>
  </si>
  <si>
    <t>0000002086660</t>
  </si>
  <si>
    <t>ОСНОВНА ШКОЛА СВЕТИ САВА ПАНЧЕВО</t>
  </si>
  <si>
    <t>0000001238660</t>
  </si>
  <si>
    <t>БАЛЕТСКА ШКОЛА ДИМИТРИЈЕ ПАРЛИЋ</t>
  </si>
  <si>
    <t>0000001363660</t>
  </si>
  <si>
    <t>0000000516660</t>
  </si>
  <si>
    <t>МУЗИЧКА ШКОЛА ЈОВАН БАНДУР</t>
  </si>
  <si>
    <t>0000000305660</t>
  </si>
  <si>
    <t>ГИМНАЗИЈА УРОШ ПРЕДИЋ</t>
  </si>
  <si>
    <t>0000000380660</t>
  </si>
  <si>
    <t>ЕКОНОМСКО-ТРГОВИНСКА ШКОЛА ПАЈА МАРГАНОВИЋ</t>
  </si>
  <si>
    <t>0000001152660</t>
  </si>
  <si>
    <t>0000000010660</t>
  </si>
  <si>
    <t>МЕДИЦИНСКА ШКОЛА СТЕВИЦА ЈОВАНОВИЋ</t>
  </si>
  <si>
    <t>0000000574660</t>
  </si>
  <si>
    <t>ГИМНАЗИЈА МИХАЈЛО ПУПИН КОВАЧИЦА</t>
  </si>
  <si>
    <t>0000000896660</t>
  </si>
  <si>
    <t>ПОЉОПРИВРЕДНА ШКОЛА ЈОСИФ ПАНЧИЋ</t>
  </si>
  <si>
    <t>0000000643660</t>
  </si>
  <si>
    <t>МАШИНСКА ШКОЛА ПАНЧЕВО</t>
  </si>
  <si>
    <t>0000000255660</t>
  </si>
  <si>
    <t>РЕГИОНАЛНИ ЦЕНТАР ЗА ТАЛЕНТЕ МИХАИЛО ПУПИН</t>
  </si>
  <si>
    <t>0000001968660</t>
  </si>
  <si>
    <t>0000000974621</t>
  </si>
  <si>
    <t>0000001005621</t>
  </si>
  <si>
    <t>0000001028621</t>
  </si>
  <si>
    <t>0000001132621</t>
  </si>
  <si>
    <t>0000001103621</t>
  </si>
  <si>
    <t>0000001064621</t>
  </si>
  <si>
    <t>0000000017650</t>
  </si>
  <si>
    <t>АПОТЕКА ПАНЧЕВО</t>
  </si>
  <si>
    <t>0000000399661</t>
  </si>
  <si>
    <t>0000000267661</t>
  </si>
  <si>
    <t>ДОМ ЗДРАВЉА КОВАЧИЦА</t>
  </si>
  <si>
    <t>0000000262661</t>
  </si>
  <si>
    <t>0000000395661</t>
  </si>
  <si>
    <t>0000000808661</t>
  </si>
  <si>
    <t>0000000809661</t>
  </si>
  <si>
    <t>0000000011652</t>
  </si>
  <si>
    <t>0000000008654</t>
  </si>
  <si>
    <t>0000000023640</t>
  </si>
  <si>
    <t>0000000496645</t>
  </si>
  <si>
    <t>0000000521645</t>
  </si>
  <si>
    <t>0000000551645</t>
  </si>
  <si>
    <t>0000000707645</t>
  </si>
  <si>
    <t>0000001093645</t>
  </si>
  <si>
    <t>0000001007645</t>
  </si>
  <si>
    <t>0000000469645</t>
  </si>
  <si>
    <t>0000000443645</t>
  </si>
  <si>
    <t>0000000921645</t>
  </si>
  <si>
    <t>0000000943645</t>
  </si>
  <si>
    <t>КУЛТУРНИ ЦЕНТАР Д. МИЛУТИНОВИЋ БАНАТСКИ КАРЛОВАЦ</t>
  </si>
  <si>
    <t>0000000336664</t>
  </si>
  <si>
    <t>ДОМ КУЛТУРЕ ВЛАДИМИРОВАЦ  ВЛАДИМИРОВАЦ</t>
  </si>
  <si>
    <t>0000000344664</t>
  </si>
  <si>
    <t>ОПШТИНСКА БИБЛИОТЕКА ВУК КАРАЏИЋ</t>
  </si>
  <si>
    <t>0000000389664</t>
  </si>
  <si>
    <t>0000000447661</t>
  </si>
  <si>
    <t>ДОМ КУЛТУРЕ МЛАДОСТ</t>
  </si>
  <si>
    <t>0000000399664</t>
  </si>
  <si>
    <t>0000001144664</t>
  </si>
  <si>
    <t>ДОМ КУЛТУРЕ СЕЛЕУШ СЕЛЕУШ</t>
  </si>
  <si>
    <t>0000000422664</t>
  </si>
  <si>
    <t>0000000523644</t>
  </si>
  <si>
    <t>0000001074664</t>
  </si>
  <si>
    <t>ПРЕДСЕДНИК ОПШТИНЕ АЛИБУНАР</t>
  </si>
  <si>
    <t>ОПШТИНСКО ВЕЋЕ ОПШТИНЕ АЛИБУНАР</t>
  </si>
  <si>
    <t>96429</t>
  </si>
  <si>
    <t>ЦЕНТАР ЗА СОЦИЈАЛНИ РАД 1. МАРТ АЛИБУНАР</t>
  </si>
  <si>
    <t>0000000401661</t>
  </si>
  <si>
    <t>ОСНОВНА ШКОЛА САВА ВЕЉКОВИЋ ДОБРИЦА</t>
  </si>
  <si>
    <t>0000000426660</t>
  </si>
  <si>
    <t>ОСНОВНА ШКОЛА 1. МАЈ ВЛАДИМИРОВАЦ</t>
  </si>
  <si>
    <t>0000000467660</t>
  </si>
  <si>
    <t>ОСНОВНА ШКОЛА ДУШАН ЈЕРКОВИЋ БАНАТСКИ КАРЛОВАЦ</t>
  </si>
  <si>
    <t>0000000568660</t>
  </si>
  <si>
    <t>ОСНОВНА ШКОЛА 2. ОКТОБАР НИКОЛИНЦИ</t>
  </si>
  <si>
    <t>0000000404660</t>
  </si>
  <si>
    <t>ОСНОВНА ШКОЛА Т.Г. МАСАРИК ЈАНОШИК</t>
  </si>
  <si>
    <t>0000000491660</t>
  </si>
  <si>
    <t>ОСНОВНА ШКОЛА 3. ОКТОБАР ЛОКВЕ</t>
  </si>
  <si>
    <t>0000000504660</t>
  </si>
  <si>
    <t>ОСНОВНА ШКОЛА БРАТСТВО-ЈЕДИНСТВО АЛИБУНАР</t>
  </si>
  <si>
    <t>0000000417660</t>
  </si>
  <si>
    <t>ОСНОВНА ШКОЛА МИЛОШ ЦРЊАНСКИ ИЛАНЏА</t>
  </si>
  <si>
    <t>0000000444660</t>
  </si>
  <si>
    <t>ЕКОНОМСКО-ТРГОВИНСКА ШКОЛА ДОСИТЕЈ ОБРАДОВИЋ</t>
  </si>
  <si>
    <t>0000000694660</t>
  </si>
  <si>
    <t>ДОМ ЗДРАВЉА АЛИБУНАР</t>
  </si>
  <si>
    <t>0000000259661</t>
  </si>
  <si>
    <t>0000000119640</t>
  </si>
  <si>
    <t>0000000658645</t>
  </si>
  <si>
    <t>0000000901645</t>
  </si>
  <si>
    <t>0000000756645</t>
  </si>
  <si>
    <t>0000000876645</t>
  </si>
  <si>
    <t>0000000987645</t>
  </si>
  <si>
    <t>0000000684645</t>
  </si>
  <si>
    <t>0000000781645</t>
  </si>
  <si>
    <t>0000000731645</t>
  </si>
  <si>
    <t>0000000827645</t>
  </si>
  <si>
    <t>0000001157645</t>
  </si>
  <si>
    <t>0000000267664</t>
  </si>
  <si>
    <t>OPŠTINA KOVIN - FOND ZA ZAŠTITU ŽIVOTNE SREDINE</t>
  </si>
  <si>
    <t>0000000332661</t>
  </si>
  <si>
    <t>ДОМ КУЛТУРЕ БАВАНИШТЕ БАВАНИШТЕ</t>
  </si>
  <si>
    <t>0000000386664</t>
  </si>
  <si>
    <t>0000000388664</t>
  </si>
  <si>
    <t>ДОМ КУЛТУРЕ ГАЈ ГАЈ</t>
  </si>
  <si>
    <t>0000000405664</t>
  </si>
  <si>
    <t>0000001150664</t>
  </si>
  <si>
    <t>ПРАВОБРАНИЛАШТВО ОПШТИНЕ КОВИН</t>
  </si>
  <si>
    <t>ПРЕДСЕДНИК ОПШТИНЕ КОВИН</t>
  </si>
  <si>
    <t>61590</t>
  </si>
  <si>
    <t>ОПШТИНСКО ВЕЋЕ ОПШТИНЕ КОВИН</t>
  </si>
  <si>
    <t>61591</t>
  </si>
  <si>
    <t>БУЏЕТСКИ ФОНД ЗА СПРОВОЂЕЊЕ ПОЉОПР. ПОЛИТИКЕ И ПОЛИТИКЕ РУРАЛНОГ РАЗВОЈА ЗА ТЕРИТОРИЈУ ОПШТИНЕ КОВИН</t>
  </si>
  <si>
    <t>98191</t>
  </si>
  <si>
    <t>ЦЕНТАР ЗА СОЦИЈАЛНИ РАД КОВИН</t>
  </si>
  <si>
    <t>0000000341661</t>
  </si>
  <si>
    <t>ОСНОВНА ШКОЛА БОРА РАДИЋ БАВАНИШТЕ</t>
  </si>
  <si>
    <t>0000000947660</t>
  </si>
  <si>
    <t>ОСНОВНА ШКОЛА МИША СТОЈКОВИЋ ГАЈ</t>
  </si>
  <si>
    <t>0000000958660</t>
  </si>
  <si>
    <t>ОСНОВНА ШКОЛА ЂУРА ФИЛИПОВИЋ ПЛОЧИЦА</t>
  </si>
  <si>
    <t>0000000965660</t>
  </si>
  <si>
    <t>ОСНОВНА ШКОЛА ЖАРКО ЗРЕЊАНИН СКОРЕНОВАЦ</t>
  </si>
  <si>
    <t>0000000956660</t>
  </si>
  <si>
    <t>0000000935660</t>
  </si>
  <si>
    <t>ОСНОВНА ШКОЛА ПРЕДРАГ КОЗИЋ ДУБОВАЦ</t>
  </si>
  <si>
    <t>0000000953660</t>
  </si>
  <si>
    <t>0000000938660</t>
  </si>
  <si>
    <t>ОСНОВНА ШКОЛА ПАЈА МАРГАНОВИЋ ДЕЛИБЛАТО</t>
  </si>
  <si>
    <t>0000000942660</t>
  </si>
  <si>
    <t>ОСНОВНА ШКОЛА САВА МАКСИМОВИЋ МРАМОРАК</t>
  </si>
  <si>
    <t>0000000951660</t>
  </si>
  <si>
    <t>0000001371660</t>
  </si>
  <si>
    <t>ГИМНАЗИЈА И ЕКОНОМСКА ШКОЛА БРАНКО РАДИЧЕВИЋ КОВИН</t>
  </si>
  <si>
    <t>0000001178660</t>
  </si>
  <si>
    <t>СРЕДЊА СТРУЧНА ШКОЛА ВАСА ПЕЛАГИЋ</t>
  </si>
  <si>
    <t>0000001177660</t>
  </si>
  <si>
    <t>ДОМ ЗДРАВЉА КОВИН</t>
  </si>
  <si>
    <t>0000000239661</t>
  </si>
  <si>
    <t>СПЕЦИЈАЛНА БОЛНИЦА ЗА ПСИХИЈАТРИЈСКЕ БОЛЕСТИ КОВИН</t>
  </si>
  <si>
    <t>0000000238661</t>
  </si>
  <si>
    <t>0000000025640</t>
  </si>
  <si>
    <t>0000000100664</t>
  </si>
  <si>
    <t>УСТАНОВА КУЛТУРЕ ОД НАЦИОНАЛНОГ ЗНАЧАЈА ГАЛЕРИЈА МИЛАН КОЊОВИЋ СОМБОР</t>
  </si>
  <si>
    <t>0000000133664</t>
  </si>
  <si>
    <t>ГРАДСКА БИБЛИОТЕКА КАРЛО БИЈЕЛИЦКИ</t>
  </si>
  <si>
    <t>0000000131664</t>
  </si>
  <si>
    <t>0000000095664</t>
  </si>
  <si>
    <t>0000000113664</t>
  </si>
  <si>
    <t>0000000160645</t>
  </si>
  <si>
    <t>0000000293645</t>
  </si>
  <si>
    <t>0000000051645</t>
  </si>
  <si>
    <t>0000000393645</t>
  </si>
  <si>
    <t>0000000213645</t>
  </si>
  <si>
    <t>МЕСНА ЗАЈЕДНИЦА ЦРВЕНКА</t>
  </si>
  <si>
    <t>0000000267645</t>
  </si>
  <si>
    <t>0000000004645</t>
  </si>
  <si>
    <t>МЕСНА ЗАЈЕДНИЦА МЛАКЕ</t>
  </si>
  <si>
    <t>0000000045645</t>
  </si>
  <si>
    <t>МЕСНА ЗАЈЕДНИЦА ГОРЊА ВАРОШ</t>
  </si>
  <si>
    <t>0000000078645</t>
  </si>
  <si>
    <t>МЕСНА ЗАЈЕДНИЦА ВЕНАЦ</t>
  </si>
  <si>
    <t>0000000451645</t>
  </si>
  <si>
    <t>0000000134645</t>
  </si>
  <si>
    <t>0000000186645</t>
  </si>
  <si>
    <t>0000000445645</t>
  </si>
  <si>
    <t>0000000106645</t>
  </si>
  <si>
    <t>0000000399645</t>
  </si>
  <si>
    <t>0000000260645</t>
  </si>
  <si>
    <t>0000000523645</t>
  </si>
  <si>
    <t>0000000321645</t>
  </si>
  <si>
    <t>0000000347645</t>
  </si>
  <si>
    <t>0000000476645</t>
  </si>
  <si>
    <t>ПРЕДШКОЛСКА УСТАНОВА ВЕРА ГУЦУЊА</t>
  </si>
  <si>
    <t>0000000036661</t>
  </si>
  <si>
    <t>МЕСНА ЗАЈЕДНИЦА НОВА СЕЛЕНЧА</t>
  </si>
  <si>
    <t>0000000907645</t>
  </si>
  <si>
    <t>МЕСНА ЗАЈЕДНИЦА СТАРА СЕЛЕНЧА</t>
  </si>
  <si>
    <t>0000000883645</t>
  </si>
  <si>
    <t>СПОРТСКИ ЦЕНТАР СОКО</t>
  </si>
  <si>
    <t>0000000341664</t>
  </si>
  <si>
    <t>КУЛТУРНИ ЦЕНТАР ЛАЗА КОСТИЋ</t>
  </si>
  <si>
    <t>0000000345664</t>
  </si>
  <si>
    <t>ГАЛЕРИЈА СТОЈКОВ</t>
  </si>
  <si>
    <t>0000000858664</t>
  </si>
  <si>
    <t>0000000860664</t>
  </si>
  <si>
    <t>0000000539644</t>
  </si>
  <si>
    <t>ЈАВНО ПРЕДУЗЕЋЕ ДИРЕКЦИЈА ЗА ИЗГРАДЊУ ГРАДА СОМБОРА - У ЛИКВИДАЦИЈИ</t>
  </si>
  <si>
    <t>0000000706641</t>
  </si>
  <si>
    <t>0000000500621</t>
  </si>
  <si>
    <t>0000000100621</t>
  </si>
  <si>
    <t>0000000070661</t>
  </si>
  <si>
    <t>0000000069661</t>
  </si>
  <si>
    <t>ДОМ ЗА ДЕЦУ И ОМЛАДИНУ МИРОСЛАВ АНТИЋ-МИКА СОМБОР</t>
  </si>
  <si>
    <t>0000000330661</t>
  </si>
  <si>
    <t>ОСНОВНА ШКОЛА АВРАМ МРАЗОВИЋ</t>
  </si>
  <si>
    <t>0000000619660</t>
  </si>
  <si>
    <t>0000000389660</t>
  </si>
  <si>
    <t>0000000492660</t>
  </si>
  <si>
    <t>ОСНОВНА ШКОЛА МИРОСЛАВ АНТИЋ ЧОНОПЉА</t>
  </si>
  <si>
    <t>0000000427660</t>
  </si>
  <si>
    <t>ОСНОВНА ШКОЛА ПЕТАР КОЧИЋ РИЂИЦА</t>
  </si>
  <si>
    <t>0000000506660</t>
  </si>
  <si>
    <t>ОСНОВНА ШКОЛА ЛАЗА КОСТИЋ ГАКОВО</t>
  </si>
  <si>
    <t>0000000517660</t>
  </si>
  <si>
    <t>ОСНОВНА ШКОЛА БРАНКО РАДИЧЕВИЋ СТАПАР</t>
  </si>
  <si>
    <t>0000000469660</t>
  </si>
  <si>
    <t>ОСНОВНА ШКОЛА ПЕТЕФИ ШАНДОР ДОРОСЛОВО</t>
  </si>
  <si>
    <t>0000000521660</t>
  </si>
  <si>
    <t>ОСНОВНА ШКОЛА БРАТСТВО-ЈЕДИНСТВО СВЕТОЗАР МИЛЕТИЋ</t>
  </si>
  <si>
    <t>0000000457660</t>
  </si>
  <si>
    <t>ОСНОВНА ШКОЛА КИШ ФЕРЕНЦ ТЕЛЕЧКА</t>
  </si>
  <si>
    <t>0000000445660</t>
  </si>
  <si>
    <t>ШКОЛА ЗА ОСНОВНО И СРЕДЊЕ ОБРАЗОВАЊЕ СА ДОМОМ ВУК КАРАЏИЋ</t>
  </si>
  <si>
    <t>0000000926660</t>
  </si>
  <si>
    <t>ОСНОВНА ШКОЛА НИКОЛА ВУКИЋЕВИЋ</t>
  </si>
  <si>
    <t>0000000373660</t>
  </si>
  <si>
    <t>ОСНОВНА ШКОЛА ОГЊЕН ПРИЦА КОЛУТ</t>
  </si>
  <si>
    <t>0000000418660</t>
  </si>
  <si>
    <t>ОСНОВНА ШКОЛА НИКОЛА ТЕСЛА КЉАЈИЋЕВО</t>
  </si>
  <si>
    <t>0000000435660</t>
  </si>
  <si>
    <t>ОСНОВНА ШКОЛА МОША ПИЈАДЕ БАЧКИ БРЕГ</t>
  </si>
  <si>
    <t>0000000405660</t>
  </si>
  <si>
    <t>МУЗИЧКА ШКОЛА ПЕТАР КОЊОВИЋ</t>
  </si>
  <si>
    <t>0000000364660</t>
  </si>
  <si>
    <t>0000000560660</t>
  </si>
  <si>
    <t>ОСНОВНА ШКОЛА БРАТСТВО-ЈЕДИНСТВО БЕЗДАН</t>
  </si>
  <si>
    <t>0000000594660</t>
  </si>
  <si>
    <t>ОСНОВНА ШКОЛА 22. ОКТОБАР БАЧКИ МОНОШТОР</t>
  </si>
  <si>
    <t>0000000598660</t>
  </si>
  <si>
    <t>ОСНОВНА ШКОЛА ИВАН ГОРАН КОВАЧИЋ СТАНИШИЋ</t>
  </si>
  <si>
    <t>0000000502660</t>
  </si>
  <si>
    <t>ОСНОВНА ШКОЛА АЛЕКСА ШАНТИЋ АЛЕКСА ШАНТИЋ</t>
  </si>
  <si>
    <t>0000000481660</t>
  </si>
  <si>
    <t>0000001153660</t>
  </si>
  <si>
    <t>0000001159660</t>
  </si>
  <si>
    <t>СРЕДЊА МЕДИЦИНСКА ШКОЛА ДР. РУЖИЦА РИП</t>
  </si>
  <si>
    <t>0000000337660</t>
  </si>
  <si>
    <t>0000001125660</t>
  </si>
  <si>
    <t>0000000381660</t>
  </si>
  <si>
    <t>0000001018660</t>
  </si>
  <si>
    <t>ГИМНАЗИЈА ВЕЉКО ПЕТРОВИЋ</t>
  </si>
  <si>
    <t>0000001129660</t>
  </si>
  <si>
    <t>0000001170660</t>
  </si>
  <si>
    <t>0000000318661</t>
  </si>
  <si>
    <t>0000001136660</t>
  </si>
  <si>
    <t>0000000979621</t>
  </si>
  <si>
    <t>0000001013621</t>
  </si>
  <si>
    <t>0000001030621</t>
  </si>
  <si>
    <t>0000001137621</t>
  </si>
  <si>
    <t>0000001111621</t>
  </si>
  <si>
    <t>0000001076621</t>
  </si>
  <si>
    <t>0000000009650</t>
  </si>
  <si>
    <t>0000000379661</t>
  </si>
  <si>
    <t>0000000009661</t>
  </si>
  <si>
    <t>ДОМ ЗДРАВЉА ДР ЂОРЂЕ ЛАЗИЋ</t>
  </si>
  <si>
    <t>0000000802661</t>
  </si>
  <si>
    <t>ОПШТА БОЛНИЦА ДР РАДИВОЈ СИМОНОВИЋ</t>
  </si>
  <si>
    <t>0000000801661</t>
  </si>
  <si>
    <t>0000000013652</t>
  </si>
  <si>
    <t>0000000015654</t>
  </si>
  <si>
    <t>0000000054640</t>
  </si>
  <si>
    <t>0000000105661</t>
  </si>
  <si>
    <t>0000000587645</t>
  </si>
  <si>
    <t>0000000530645</t>
  </si>
  <si>
    <t>0000000614645</t>
  </si>
  <si>
    <t>0000000559645</t>
  </si>
  <si>
    <t>0000000640645</t>
  </si>
  <si>
    <t>0000000163664</t>
  </si>
  <si>
    <t>ЈАВНО ПРЕДУЗЕЋЕ ЗА ГРАЂЕВИНСКО ЗЕМЉИШТЕ,ИЗГРАДЊУ И ПУТЕВЕ ДИРЕКЦИЈА ЗА ИЗГРАДЊУ АПАТИН</t>
  </si>
  <si>
    <t>0000000468641</t>
  </si>
  <si>
    <t>НАРОДНА БИБЛИОТЕКА МИОДРАГ БОРИСАВЉЕВИЋ АПАТИН</t>
  </si>
  <si>
    <t>0000000368664</t>
  </si>
  <si>
    <t>0000000370664</t>
  </si>
  <si>
    <t>ТУРИСТИЧКА ОРГАНИЗАЦИЈА АПАТИН</t>
  </si>
  <si>
    <t>0000001177664</t>
  </si>
  <si>
    <t>60690</t>
  </si>
  <si>
    <t>08788332</t>
  </si>
  <si>
    <t>102896501</t>
  </si>
  <si>
    <t>0000000030661</t>
  </si>
  <si>
    <t>0000000343661</t>
  </si>
  <si>
    <t>ОСНОВНА ШКОЛА КИШ ФЕРЕНЦ СВИЛОЈЕВО</t>
  </si>
  <si>
    <t>0000000719660</t>
  </si>
  <si>
    <t>ОСНОВНА ШКОЛА ЈОЖЕФ АТИЛА КУПУСИНА</t>
  </si>
  <si>
    <t>0000000743660</t>
  </si>
  <si>
    <t>ОСНОВНА ШКОЛА МЛАДОСТ ПРИГРЕВИЦА</t>
  </si>
  <si>
    <t>0000000728660</t>
  </si>
  <si>
    <t>0000000795660</t>
  </si>
  <si>
    <t>ОСНОВНА ШКОЛА ИВАН ГОРАН КОВАЧИЋ СОНТА</t>
  </si>
  <si>
    <t>0000000735660</t>
  </si>
  <si>
    <t>ОСНОВНА ШКОЛА ЗА ПОСЕБНО МУЗИЧКО ВАСПИТАЊЕ И ОБРАЗОВАЊЕ СТЕВАН ХРИСТИЋ</t>
  </si>
  <si>
    <t>0000000712660</t>
  </si>
  <si>
    <t>0000000766660</t>
  </si>
  <si>
    <t>0000000783660</t>
  </si>
  <si>
    <t>ГИМНАЗИЈА НИКОЛА ТЕСЛА</t>
  </si>
  <si>
    <t>0000001173660</t>
  </si>
  <si>
    <t>0000000029661</t>
  </si>
  <si>
    <t>СПЕЦИЈАЛНА БОЛНИЦА ЗА РЕХАБИЛИТАЦИЈУ ЈУНАКОВИЋ АПАТИН</t>
  </si>
  <si>
    <t>0000000806661</t>
  </si>
  <si>
    <t>0000000084640</t>
  </si>
  <si>
    <t>0000000300661</t>
  </si>
  <si>
    <t>0000000858645</t>
  </si>
  <si>
    <t>0000000692645</t>
  </si>
  <si>
    <t>0000000739645</t>
  </si>
  <si>
    <t>0000000764645</t>
  </si>
  <si>
    <t>0000000811645</t>
  </si>
  <si>
    <t>0000000666645</t>
  </si>
  <si>
    <t>0000000835645</t>
  </si>
  <si>
    <t>0000000715645</t>
  </si>
  <si>
    <t>0000000787645</t>
  </si>
  <si>
    <t>НАРОДНА БИБЛИОТЕКА БРАНКО РАДИЧЕВИЋ</t>
  </si>
  <si>
    <t>0000000295664</t>
  </si>
  <si>
    <t>УСТАНОВА ЗА ФИЗИЧКУ КУЛТУРУ СПОРТСКО ПОСЛОВНИ ЦЕНТАР ОЏАЦИ</t>
  </si>
  <si>
    <t>0000000956664</t>
  </si>
  <si>
    <t>ТУРИСТИЧКА ОРГАНИЗАЦИЈА ОПШТИНЕ ОЏАЦИ</t>
  </si>
  <si>
    <t>0000001174664</t>
  </si>
  <si>
    <t>60093</t>
  </si>
  <si>
    <t>08858659</t>
  </si>
  <si>
    <t>104399155</t>
  </si>
  <si>
    <t>JAVNO PREDUZEĆE DIREKCIJA ZA IZGRADNJU ODŽACI - U LIKVIDACIJI</t>
  </si>
  <si>
    <t>0000000731641</t>
  </si>
  <si>
    <t>ЦЕНТАР ЗА СОЦИЈАЛНИ РАД ОЏАЦИ</t>
  </si>
  <si>
    <t>0000000336661</t>
  </si>
  <si>
    <t>0000001048660</t>
  </si>
  <si>
    <t>ОСНОВНА ШКОЛА БОРА СТАНКОВИЋ КАРАВУКОВО</t>
  </si>
  <si>
    <t>0000001052660</t>
  </si>
  <si>
    <t>ОСНОВНА ШКОЛА РАТКО ПАВЛОВИЋ-ЋИЋКО РАТКОВО</t>
  </si>
  <si>
    <t>0000001057660</t>
  </si>
  <si>
    <t>ОСНОВНА ШКОЛА КОСТА СТАМЕНКОВИЋ СРПСКИ МИЛЕТИЋ</t>
  </si>
  <si>
    <t>0000001060660</t>
  </si>
  <si>
    <t>ОСНОВНА ШКОЛА НИКОЛА ТЕСЛА БАЧКИ БРЕСТОВАЦ</t>
  </si>
  <si>
    <t>0000001082660</t>
  </si>
  <si>
    <t>ОСНОВНА ШКОЛА ВУК КАРАЏИЋ ДЕРОЊЕ</t>
  </si>
  <si>
    <t>0000001077660</t>
  </si>
  <si>
    <t>ОСНОВНА ШКОЛА МАРКО ОРЕШКОВИЋ БАЧКИ ГРАЧАЦ</t>
  </si>
  <si>
    <t>0000001064660</t>
  </si>
  <si>
    <t>ОСНОВНА ШКОЛА НЕСТОР ЖУЧНИ ЛАЛИЋ</t>
  </si>
  <si>
    <t>0000001069660</t>
  </si>
  <si>
    <t>ОСНОВНА ШКОЛА ЈОЖЕФ АТИЛА БОГОЈЕВО</t>
  </si>
  <si>
    <t>0000001087660</t>
  </si>
  <si>
    <t>0000001148660</t>
  </si>
  <si>
    <t>0000000979660</t>
  </si>
  <si>
    <t>ГИМНАЗИЈА И ЕКОНОМСКА ШКОЛА ЈОВАН ЈОВАНОВИЋ-ЗМАЈ ОЏАЦИ</t>
  </si>
  <si>
    <t>0000001168660</t>
  </si>
  <si>
    <t>0000000190661</t>
  </si>
  <si>
    <t>0000000026640</t>
  </si>
  <si>
    <t>0000000241645</t>
  </si>
  <si>
    <t>0000000322645</t>
  </si>
  <si>
    <t>0000000268645</t>
  </si>
  <si>
    <t>0000000400645</t>
  </si>
  <si>
    <t>0000000026645</t>
  </si>
  <si>
    <t>0000000187645</t>
  </si>
  <si>
    <t>0000000079645</t>
  </si>
  <si>
    <t>0000001718645</t>
  </si>
  <si>
    <t>0000000641645</t>
  </si>
  <si>
    <t>0000000052645</t>
  </si>
  <si>
    <t>0000001645645</t>
  </si>
  <si>
    <t>МЕСНА ЗАЈЕДНИЦА 29. НОВЕМБАР</t>
  </si>
  <si>
    <t>0000000135645</t>
  </si>
  <si>
    <t>0000000107645</t>
  </si>
  <si>
    <t>0000000161645</t>
  </si>
  <si>
    <t>0000000531645</t>
  </si>
  <si>
    <t>0000001590645</t>
  </si>
  <si>
    <t>0000001782645</t>
  </si>
  <si>
    <t>0000000214645</t>
  </si>
  <si>
    <t>0000001682645</t>
  </si>
  <si>
    <t>0000000452645</t>
  </si>
  <si>
    <t>0000000374645</t>
  </si>
  <si>
    <t>МЕСНА ЗАЈЕДНИЦА БЛОК Б</t>
  </si>
  <si>
    <t>0000000560645</t>
  </si>
  <si>
    <t>0000000294645</t>
  </si>
  <si>
    <t>0000000424645</t>
  </si>
  <si>
    <t>0000001571645</t>
  </si>
  <si>
    <t>0000000615645</t>
  </si>
  <si>
    <t>0000000348645</t>
  </si>
  <si>
    <t>0000001840645</t>
  </si>
  <si>
    <t>0000001609645</t>
  </si>
  <si>
    <t>МЕСНА ЗАЈЕДНИЦА МАТИЈА ХУЂИ</t>
  </si>
  <si>
    <t>0000001953645</t>
  </si>
  <si>
    <t>0000001968645</t>
  </si>
  <si>
    <t>МЕСНА ЗАЈЕДНИЦА НИКОЛА ТЕСЛА</t>
  </si>
  <si>
    <t>0000001938645</t>
  </si>
  <si>
    <t>МЕСНА ЗАЈЕДНИЦА 22. АВГУСТ</t>
  </si>
  <si>
    <t>0000001981645</t>
  </si>
  <si>
    <t>МЕСНА ЗАЈЕДНИЦА СЛОБОДАН БАЈИЋ ПАЈА</t>
  </si>
  <si>
    <t>0000001994645</t>
  </si>
  <si>
    <t>ГРАДСКА УПРАВА ЗА БУЏЕТ И ЛОКАЛНИ ЕКОНОМСКИ РАЗВОЈ</t>
  </si>
  <si>
    <t>ЈАВНО ПРЕДУЗЕЋЕ ДИРЕКЦИЈА ЗА ИЗГРАДЊУ ГРАДА СРЕМСКА МИТРОВИЦА, СРЕМСКА МИТРОВИЦА - У ЛИКВИДАЦИЈИ</t>
  </si>
  <si>
    <t>0000000539641</t>
  </si>
  <si>
    <t>ГРАДСКА УПРАВА ЗА УРБАНИЗАМ, ПРОСТОРНО ПЛАНИРАЊЕ И ИЗГРАДЊУ ОБЈЕКАТА</t>
  </si>
  <si>
    <t>ГРАДСКА УПРАВА ЗА ЗДРАВСТВЕНУ И СОЦИЈАЛНУ ЗАШТИТУ</t>
  </si>
  <si>
    <t>ГАЛЕРИЈА ЛАЗАР ВОЗАРЕВИЋ</t>
  </si>
  <si>
    <t>0000000251664</t>
  </si>
  <si>
    <t>0000000108664</t>
  </si>
  <si>
    <t>ИСТОРИЈСКИ АРХИВ СРЕМ</t>
  </si>
  <si>
    <t>0000000110664</t>
  </si>
  <si>
    <t>0000000107664</t>
  </si>
  <si>
    <t>БИБЛИОТЕКА ГЛИГОРИЈЕ ВОЗАРОВИЋ</t>
  </si>
  <si>
    <t>0000000105664</t>
  </si>
  <si>
    <t>ЦЕНТАР ЗА КУЛТУРУ СИРМИУМАРТ</t>
  </si>
  <si>
    <t>0000000233664</t>
  </si>
  <si>
    <t>ПОЗОРИШТЕ ДОБРИЦА МИЛУТИНОВИЋ</t>
  </si>
  <si>
    <t>0000000274664</t>
  </si>
  <si>
    <t>УСТАНОВА ПСЦ ПИНКИ</t>
  </si>
  <si>
    <t>0000000938664</t>
  </si>
  <si>
    <t>УСТАНОВА ЗА НЕГОВАЊЕ КУЛТУРЕ СРЕМ</t>
  </si>
  <si>
    <t>0000000815664</t>
  </si>
  <si>
    <t>0000000719641</t>
  </si>
  <si>
    <t>0000001163664</t>
  </si>
  <si>
    <t>0000000718641</t>
  </si>
  <si>
    <t>0000001167664</t>
  </si>
  <si>
    <t>ГРАДСКА УПРАВА ЗА ИНФРАСТРУКТУРУ И ИМОВИНУ</t>
  </si>
  <si>
    <t>60212</t>
  </si>
  <si>
    <t>ГРАДСКА УПРАВА ЗА САОБРАЋАЈ, КОМУНАЛНЕ И ИНСПЕКЦИЈСКЕ ПОСЛОВЕ</t>
  </si>
  <si>
    <t>60213</t>
  </si>
  <si>
    <t>ГРАДСКА УПРАВА ЗА ПОЉОПРИВРЕДУ И ЗАШТИТУ ЖИВОТНЕ СРЕДИНЕ</t>
  </si>
  <si>
    <t>0000000004661</t>
  </si>
  <si>
    <t>0000000036621</t>
  </si>
  <si>
    <t>0000000013621</t>
  </si>
  <si>
    <t>ЦЕНТАР ЗА СОЦИЈАЛНИ РАД САВА СРЕМСКА МИТРОВИЦА</t>
  </si>
  <si>
    <t>0000000275661</t>
  </si>
  <si>
    <t>ОСНОВНА ШКОЛА БРАНКО РАДИЧЕВИЋ КУЗМИН</t>
  </si>
  <si>
    <t>0000000351660</t>
  </si>
  <si>
    <t>0000000365660</t>
  </si>
  <si>
    <t>0000000280660</t>
  </si>
  <si>
    <t>0000000042660</t>
  </si>
  <si>
    <t>0000000055660</t>
  </si>
  <si>
    <t>ОСНОВНА ШКОЛА СЛОБОДАН БАЈИЋ-ПАЈА</t>
  </si>
  <si>
    <t>0000000071660</t>
  </si>
  <si>
    <t>ОСНОВНА ШКОЛА ТРИВА ВИТАСОВИЋ-ЛЕБАРНИК ЛАЋАРАК</t>
  </si>
  <si>
    <t>0000000147660</t>
  </si>
  <si>
    <t>ОСНОВНА ШКОЛА ДОБРОСАВ РАДОСАВЉЕВИЋ-НАРОД МАЧВАНСКА МИТРОВИЦА</t>
  </si>
  <si>
    <t>0000000238660</t>
  </si>
  <si>
    <t>ШКОЛА ЗА ОСНОВНО И СРЕДЊЕ ОБРАЗОВАЊЕ РАДИВОЈ ПОПОВИЋ</t>
  </si>
  <si>
    <t>0000000901660</t>
  </si>
  <si>
    <t>МУЗИЧКА ШКОЛА ПЕТАР КРАНЧЕВИЋ</t>
  </si>
  <si>
    <t>0000000338660</t>
  </si>
  <si>
    <t>ОСНОВНА ШКОЛА СВЕТИ САВА СРЕМСКА МИТРОВИЦА</t>
  </si>
  <si>
    <t>0000000256660</t>
  </si>
  <si>
    <t>ЕКОНОМСКА ШКОЛА 9. МАЈ</t>
  </si>
  <si>
    <t>0000001205660</t>
  </si>
  <si>
    <t>0000001212660</t>
  </si>
  <si>
    <t>0000001209660</t>
  </si>
  <si>
    <t>0000001215660</t>
  </si>
  <si>
    <t>МЕДИЦИНСКА ШКОЛА ДРАГИЊА НИКШИЋ</t>
  </si>
  <si>
    <t>0000001250660</t>
  </si>
  <si>
    <t>0000000088661</t>
  </si>
  <si>
    <t>0000001001660</t>
  </si>
  <si>
    <t>0000000980621</t>
  </si>
  <si>
    <t>0000001014621</t>
  </si>
  <si>
    <t>0000001031621</t>
  </si>
  <si>
    <t>0000001138621</t>
  </si>
  <si>
    <t>0000001112621</t>
  </si>
  <si>
    <t>0000001077621</t>
  </si>
  <si>
    <t>0000000018650</t>
  </si>
  <si>
    <t>0000000209661</t>
  </si>
  <si>
    <t>0000000469661</t>
  </si>
  <si>
    <t>0000000793661</t>
  </si>
  <si>
    <t>0000000794661</t>
  </si>
  <si>
    <t>0000000014652</t>
  </si>
  <si>
    <t>0000000009654</t>
  </si>
  <si>
    <t>0000000120640</t>
  </si>
  <si>
    <t>0000000951645</t>
  </si>
  <si>
    <t>0000001414645</t>
  </si>
  <si>
    <t>0000001056645</t>
  </si>
  <si>
    <t>0000000716645</t>
  </si>
  <si>
    <t>0000001142645</t>
  </si>
  <si>
    <t>0000001663645</t>
  </si>
  <si>
    <t>0000001455645</t>
  </si>
  <si>
    <t>0000001514645</t>
  </si>
  <si>
    <t>0000001435645</t>
  </si>
  <si>
    <t>0000001700645</t>
  </si>
  <si>
    <t>0000001014645</t>
  </si>
  <si>
    <t>0000001248645</t>
  </si>
  <si>
    <t>0000001553645</t>
  </si>
  <si>
    <t>0000001627645</t>
  </si>
  <si>
    <t>0000000994645</t>
  </si>
  <si>
    <t>ПРЕДШКОЛСКА УСТАНОВА ВЛАДА ОБРАДОВИЋ-КАМЕНИ</t>
  </si>
  <si>
    <t>0000000363661</t>
  </si>
  <si>
    <t>0000000304664</t>
  </si>
  <si>
    <t>0000000884664</t>
  </si>
  <si>
    <t>ЈАВНА УСТАНОВА СПОРТСКИ ЦЕНТАР ПЕЋИНЦИ</t>
  </si>
  <si>
    <t>0000001169664</t>
  </si>
  <si>
    <t>97150</t>
  </si>
  <si>
    <t>08959803</t>
  </si>
  <si>
    <t>8551</t>
  </si>
  <si>
    <t>109453134</t>
  </si>
  <si>
    <t>ЈАВНО ПРЕДУЗЕЋЕ ДИРЕКЦИЈА ЗА ИЗГРАДЊУ ОПШТИНЕ ПЕЋИНЦИ</t>
  </si>
  <si>
    <t>0000000781641</t>
  </si>
  <si>
    <t>ЦЕНТАР ЗА СОЦИЈАЛНИ РАД ПЕЋИНЦИ</t>
  </si>
  <si>
    <t>0000000409661</t>
  </si>
  <si>
    <t>0000000754660</t>
  </si>
  <si>
    <t>ОСНОВНА ШКОЛА ДУШАН ЈЕРКОВИЋ-УЧА ШИМАНОВЦИ</t>
  </si>
  <si>
    <t>0000000744660</t>
  </si>
  <si>
    <t>ОСНОВНА ШКОЛА ДУШАН ВУКАСОВИЋ-ДИОГЕН КУПИНОВО</t>
  </si>
  <si>
    <t>0000001107660</t>
  </si>
  <si>
    <t>ТЕХНИЧКА ШКОЛА МИЛЕНКО ВЕРКИЋ-НЕША</t>
  </si>
  <si>
    <t>0000001182660</t>
  </si>
  <si>
    <t>ДОМ ЗДРАВЉА ДР ДРАГАН ФУНДУК</t>
  </si>
  <si>
    <t>0000000151661</t>
  </si>
  <si>
    <t>0000000055640</t>
  </si>
  <si>
    <t>ГАЛЕРИЈА СЛИКА САВА ШУМАНОВИЋ</t>
  </si>
  <si>
    <t>0000000096664</t>
  </si>
  <si>
    <t>ПРЕДШКОЛСКА УСТАНОВА ЈЕЛИЦА СТАНИВУКОВИЋ-ШИЉА</t>
  </si>
  <si>
    <t>0000000227661</t>
  </si>
  <si>
    <t>0000000349664</t>
  </si>
  <si>
    <t>УСТАНОВА ЗА ФИЗИЧКУ КУЛТУРУ И СПОРТСКУ РЕКРЕАЦИЈИУ ПАРТИЗАН</t>
  </si>
  <si>
    <t>0000001097664</t>
  </si>
  <si>
    <t>0000000516641</t>
  </si>
  <si>
    <t>НАРОДНА БИБЛИОТЕКА СИМЕОН ПИШЧЕВИЋ</t>
  </si>
  <si>
    <t>0000000691664</t>
  </si>
  <si>
    <t>МУЗЕЈ НАИВНЕ УМЕТНОСТИ ИЛИЈАНУМ</t>
  </si>
  <si>
    <t>0000000428664</t>
  </si>
  <si>
    <t>0000000005645</t>
  </si>
  <si>
    <t>0000001734645</t>
  </si>
  <si>
    <t>0000002057645</t>
  </si>
  <si>
    <t>0000001898645</t>
  </si>
  <si>
    <t>0000001765645</t>
  </si>
  <si>
    <t>0000000588645</t>
  </si>
  <si>
    <t>0000001796645</t>
  </si>
  <si>
    <t>0000001750645</t>
  </si>
  <si>
    <t>0000001856645</t>
  </si>
  <si>
    <t>0000001870645</t>
  </si>
  <si>
    <t>0000002072645</t>
  </si>
  <si>
    <t>0000000477645</t>
  </si>
  <si>
    <t>0000001826645</t>
  </si>
  <si>
    <t>0000000503645</t>
  </si>
  <si>
    <t>0000001811645</t>
  </si>
  <si>
    <t>0000001886645</t>
  </si>
  <si>
    <t>0000001911645</t>
  </si>
  <si>
    <t>0000001923645</t>
  </si>
  <si>
    <t>0000000667645</t>
  </si>
  <si>
    <t>0000001136664</t>
  </si>
  <si>
    <t>0000000723641</t>
  </si>
  <si>
    <t>ЦЕНТАР ЗА СОЦИЈАЛНИ РАД ШИД</t>
  </si>
  <si>
    <t>0000000370661</t>
  </si>
  <si>
    <t>ОСНОВНА ШКОЛА ФИЛИП ВИШЊИЋ МОРОВИЋ</t>
  </si>
  <si>
    <t>0000001065660</t>
  </si>
  <si>
    <t>ОСНОВНА ШКОЛА СРЕМСКИ ФРОНТ</t>
  </si>
  <si>
    <t>0000001070660</t>
  </si>
  <si>
    <t>ОСНОВНА ШКОЛА САВА ШУМАНОВИЋ ЕРДЕВИК</t>
  </si>
  <si>
    <t>0000000428660</t>
  </si>
  <si>
    <t>ОСНОВНА МУЗИЧКА ШКОЛА ФИЛИП ВИШЊИЋ</t>
  </si>
  <si>
    <t>0000001137660</t>
  </si>
  <si>
    <t>0000001145660</t>
  </si>
  <si>
    <t>0000001200660</t>
  </si>
  <si>
    <t>ОСНОВНА ШКОЛА ВУК КАРАЏИЋ АДАШЕВЦИ</t>
  </si>
  <si>
    <t>0000001366660</t>
  </si>
  <si>
    <t>0000001203660</t>
  </si>
  <si>
    <t>ГИМНАЗИЈА САВА ШУМАНОВИЋ</t>
  </si>
  <si>
    <t>0000001270660</t>
  </si>
  <si>
    <t>0000001190621</t>
  </si>
  <si>
    <t>ВОЈНА УСТАНОВА МОРОВИЋ</t>
  </si>
  <si>
    <t>0000000950621</t>
  </si>
  <si>
    <t>0000001181664</t>
  </si>
  <si>
    <t>ДОМ ЗДРАВЉА ШИД</t>
  </si>
  <si>
    <t>0000000392661</t>
  </si>
  <si>
    <t>0000000105640</t>
  </si>
  <si>
    <t>0000000175664</t>
  </si>
  <si>
    <t>ОПШТИНСКА УПРАВА ОПШТИНЕ ИРИГ</t>
  </si>
  <si>
    <t>0000000908645</t>
  </si>
  <si>
    <t>0000000884645</t>
  </si>
  <si>
    <t>0000001078645</t>
  </si>
  <si>
    <t>0000000740645</t>
  </si>
  <si>
    <t>0000001100645</t>
  </si>
  <si>
    <t>0000000788645</t>
  </si>
  <si>
    <t>0000001329645</t>
  </si>
  <si>
    <t>0000001351645</t>
  </si>
  <si>
    <t>0000000972645</t>
  </si>
  <si>
    <t>ДЕЧИЈА УСТАНОВА ДЕЧИЈА РАДОСТ</t>
  </si>
  <si>
    <t>0000000437661</t>
  </si>
  <si>
    <t>ТУРИСТИЧКА ОРГАНИЗАЦИЈА ОПШТИНЕ ИРИГ</t>
  </si>
  <si>
    <t>0000001185664</t>
  </si>
  <si>
    <t>61741</t>
  </si>
  <si>
    <t>08654913</t>
  </si>
  <si>
    <t>101384119</t>
  </si>
  <si>
    <t>0000000163644</t>
  </si>
  <si>
    <t>0000000546644</t>
  </si>
  <si>
    <t>0000000085640</t>
  </si>
  <si>
    <t>0000000100661</t>
  </si>
  <si>
    <t>0000001203645</t>
  </si>
  <si>
    <t>0000001533645</t>
  </si>
  <si>
    <t>ДРУГА МЕСНА ЗАЈЕДНИЦА БРЕГ</t>
  </si>
  <si>
    <t>0000001290645</t>
  </si>
  <si>
    <t>0000001270645</t>
  </si>
  <si>
    <t>0000000693645</t>
  </si>
  <si>
    <t>0000001310645</t>
  </si>
  <si>
    <t>0000001164645</t>
  </si>
  <si>
    <t>0000000928645</t>
  </si>
  <si>
    <t>0000000765645</t>
  </si>
  <si>
    <t>0000001474645</t>
  </si>
  <si>
    <t>0000001036645</t>
  </si>
  <si>
    <t>0000001185645</t>
  </si>
  <si>
    <t>0000000859645</t>
  </si>
  <si>
    <t>0000001393645</t>
  </si>
  <si>
    <t>0000001226645</t>
  </si>
  <si>
    <t>0000000836645</t>
  </si>
  <si>
    <t>0000001372645</t>
  </si>
  <si>
    <t>0000001121645</t>
  </si>
  <si>
    <t>0000001494645</t>
  </si>
  <si>
    <t>0000000812645</t>
  </si>
  <si>
    <t>0000000322664</t>
  </si>
  <si>
    <t>0000000359664</t>
  </si>
  <si>
    <t>0000000380664</t>
  </si>
  <si>
    <t>ГРАДСКА БИБЛИОТЕКА АТАНАСИЈЕ СТОЈКОВИЋ</t>
  </si>
  <si>
    <t>0000000363664</t>
  </si>
  <si>
    <t>ЈАВНО ПРЕДУЗЕЋЕ ДИРЕКЦИЈА ЗА ИЗГРАДЊУ РУМЕ РУМА</t>
  </si>
  <si>
    <t>0000000515641</t>
  </si>
  <si>
    <t>ТУРИСТИЧКА ОРГАНИЗАЦИЈА ОПШТИНЕ РУМА</t>
  </si>
  <si>
    <t>0000001182664</t>
  </si>
  <si>
    <t>61518</t>
  </si>
  <si>
    <t>08927090</t>
  </si>
  <si>
    <t>107101330</t>
  </si>
  <si>
    <t>ГЕРОНТОЛОШКИ ЦЕНТАР СРЕМ РУМА</t>
  </si>
  <si>
    <t>0000000311661</t>
  </si>
  <si>
    <t>0000000135661</t>
  </si>
  <si>
    <t>0000000813661</t>
  </si>
  <si>
    <t>ОСНОВНА ШКОЛА 23. ОКТОБАР КЛЕНАК</t>
  </si>
  <si>
    <t>0000000762660</t>
  </si>
  <si>
    <t>ОСНОВНА ШКОЛА МИЛИВОЈ ПЕТКОВИЋ-ФЕЦКО ПЛАТИЋЕВО</t>
  </si>
  <si>
    <t>0000000784660</t>
  </si>
  <si>
    <t>0000000658660</t>
  </si>
  <si>
    <t>0000000667660</t>
  </si>
  <si>
    <t>0000000673660</t>
  </si>
  <si>
    <t>0000000680660</t>
  </si>
  <si>
    <t>ОСНОВНА ШКОЛА VI УДАРНА ВОЈВОЂАНСКА БРИГАДА ГРАБОВЦИ</t>
  </si>
  <si>
    <t>0000000775660</t>
  </si>
  <si>
    <t>ОСНОВНА ШКОЛА ДОСИТЕЈ ОБРАДОВИЋ ПУТИНЦИ</t>
  </si>
  <si>
    <t>0000000682660</t>
  </si>
  <si>
    <t>ОСНОВНА ШКОЛА НЕБОЈША ЈЕРКОВИЋ БУЂАНОВЦИ</t>
  </si>
  <si>
    <t>0000000690660</t>
  </si>
  <si>
    <t>ОСНОВНА ШКОЛА МИЛОШ ЦРЊАНСКИ ХРТКОВЦИ</t>
  </si>
  <si>
    <t>0000000788660</t>
  </si>
  <si>
    <t>ОСНОВНА ШКОЛА БРАНКО РАДИЧЕВИЋ НИКИНЦИ</t>
  </si>
  <si>
    <t>0000000767660</t>
  </si>
  <si>
    <t>ОСНОВНА МУЗИЧКА ШКОЛА ТЕОДОР-ТОША АНДРЕЈЕВИЋ</t>
  </si>
  <si>
    <t>0000000976660</t>
  </si>
  <si>
    <t>0000000713660</t>
  </si>
  <si>
    <t>ОСНОВНА ШКОЛА МИЛИЦА СТОЈАДИНОВИЋ-СРПКИЊА ВРДНИК</t>
  </si>
  <si>
    <t>0000000720660</t>
  </si>
  <si>
    <t>СРЕДЊА ТЕХНИЧКА ШКОЛА МИЛЕНКО БРЗАК-УЧА</t>
  </si>
  <si>
    <t>0000001010660</t>
  </si>
  <si>
    <t>СРЕДЊА ПОЉОПРИВРЕДНО-ПЕХРАМБЕНА ШКОЛА С. ПЕТРОВИЋ-БРИЛЕ</t>
  </si>
  <si>
    <t>0000001006660</t>
  </si>
  <si>
    <t>ГИМНАЗИЈА СТЕВАН ПУЗИЋ</t>
  </si>
  <si>
    <t>0000001253660</t>
  </si>
  <si>
    <t>СРЕДЊА СТРУЧНА ШКОЛА БРАНКО РАДИЧЕВИЋ</t>
  </si>
  <si>
    <t>0000001256660</t>
  </si>
  <si>
    <t>СРЕДЊА СТРУЧНА ШКОЛА БОРИСЛАВ МИХАЈЛОВИЋ-МИХИЗ</t>
  </si>
  <si>
    <t>0000002105660</t>
  </si>
  <si>
    <t>0000001183621</t>
  </si>
  <si>
    <t>0000001213621</t>
  </si>
  <si>
    <t>0000001072621</t>
  </si>
  <si>
    <t>ДОМ ЗДРАВЉА РУМА</t>
  </si>
  <si>
    <t>0000000161661</t>
  </si>
  <si>
    <t>СПЕЦИЈАЛНА БОЛНИЦА ЗА РЕХАБИЛИТАЦИЈУ ТЕРМАЛ ВРДНИК</t>
  </si>
  <si>
    <t>0000000436661</t>
  </si>
  <si>
    <t>ДОМ ЗДРАВЉА ИРИГ</t>
  </si>
  <si>
    <t>0000000775661</t>
  </si>
  <si>
    <t>0000000027640</t>
  </si>
  <si>
    <t>0000000102664</t>
  </si>
  <si>
    <t>0000000111664</t>
  </si>
  <si>
    <t>МЕСНА ЗАЈЕДНИЦА ЦЕНТАР I</t>
  </si>
  <si>
    <t>0000000128645</t>
  </si>
  <si>
    <t>МЕСНА ЗАЈЕДНИЦА ЦЕНТАР II</t>
  </si>
  <si>
    <t>0000000099645</t>
  </si>
  <si>
    <t>МЕСНА ЗАЈЕДНИЦА ЦЕНТАР III</t>
  </si>
  <si>
    <t>0000000182645</t>
  </si>
  <si>
    <t>МЕСНА  ЗАЈЕДНИЦА ГАТ</t>
  </si>
  <si>
    <t>0000000367645</t>
  </si>
  <si>
    <t>МЕСНА ЗАЈЕДНИЦА МАЛИ БАЈМОК</t>
  </si>
  <si>
    <t>0000000261645</t>
  </si>
  <si>
    <t>0000000207645</t>
  </si>
  <si>
    <t>МЕСНА ЗАЈЕДНИЦА ДУДОВА ШУМА</t>
  </si>
  <si>
    <t>0000000072645</t>
  </si>
  <si>
    <t>МЕСНА ЗАЈЕДНИЦА ЖЕЛЕЗНИЧКО НАСЕЉЕ</t>
  </si>
  <si>
    <t>0000000446645</t>
  </si>
  <si>
    <t>МЕСНА ЗАЈЕДНИЦА МАЛИ РАДАНОВАЦ</t>
  </si>
  <si>
    <t>0000000394645</t>
  </si>
  <si>
    <t>МЕСНА ЗАЈЕДНИЦА НОВИ ГРАД</t>
  </si>
  <si>
    <t>0000000046645</t>
  </si>
  <si>
    <t>МЕСНА ЗАЈЕДНИЦА ЗОРКА</t>
  </si>
  <si>
    <t>0000000733645</t>
  </si>
  <si>
    <t>МЕСНА ЗАЈЕДНИЦА РАДАНОВАЦ</t>
  </si>
  <si>
    <t>0000000686645</t>
  </si>
  <si>
    <t>0000000342645</t>
  </si>
  <si>
    <t>0000000288645</t>
  </si>
  <si>
    <t>0000000235645</t>
  </si>
  <si>
    <t>МЕСНА ЗАЈЕДНИЦА БАЈНАТ</t>
  </si>
  <si>
    <t>0000000153645</t>
  </si>
  <si>
    <t>МЕСНА ЗАЈЕДНИЦА КЕР</t>
  </si>
  <si>
    <t>0000000419645</t>
  </si>
  <si>
    <t>0000000498645</t>
  </si>
  <si>
    <t>0000000758645</t>
  </si>
  <si>
    <t>0000000471645</t>
  </si>
  <si>
    <t>0000000709645</t>
  </si>
  <si>
    <t>0000000634645</t>
  </si>
  <si>
    <t>0000000120664</t>
  </si>
  <si>
    <t>0000000402661</t>
  </si>
  <si>
    <t>БУЏ. ФОНД ЗА СТИПЕНД. УЧЕНИКА ПРВИХ РАЗРЕДА СРЕД. ШКОЛА ДЕФИЦИТАРНИХ ЗАНАТСКИХ ЗАНИМАЊА ТЕХНИЧКЕ СТРУКЕ</t>
  </si>
  <si>
    <t>61412</t>
  </si>
  <si>
    <t>БУЏЕТСКИ ФОНД ЗА СТИПЕНДИРАЊЕ СТУДЕНАТА СА ТЕРИТОРИЈЕ ГРАДА СУБОТИЦА</t>
  </si>
  <si>
    <t>61413</t>
  </si>
  <si>
    <t>БУЏЕТСКИ ФОНД ЗА УНАПРЕЂЕЊЕ БЕЗБЕДНОСТИ САОБРАЋАЈА</t>
  </si>
  <si>
    <t>61414</t>
  </si>
  <si>
    <t>БУЏЕТСКИ ФОНД ЗА ЗАШТИТУ ЖИВОТНЕ СРЕДИНЕ ГРАДА СУБОТИЦА</t>
  </si>
  <si>
    <t>61415</t>
  </si>
  <si>
    <t>БУЏЕТСКИ ФОНД ЗА ПОДСТИЦАЊЕ РАЗВОЈА ТАЛЕНТОВАНИХ СПОРТИСТА ГРАДА СУБОТИЦА</t>
  </si>
  <si>
    <t>61416</t>
  </si>
  <si>
    <t>БУЏЕТСКИ ФОНД ЗА ПОДСТИЦАЊЕ РАЗВОЈА МЛАДИХ ТАЛЕНАТА ГРАДА СУБОТИЦА</t>
  </si>
  <si>
    <t>61417</t>
  </si>
  <si>
    <t>МЕСНА ЗАЈЕДНИЦА КЕРТВАРОШ</t>
  </si>
  <si>
    <t>0000000021645</t>
  </si>
  <si>
    <t>МЕСНА ЗАЈЕДНИЦА МАЛА БОСНА МАЛА БОСНА</t>
  </si>
  <si>
    <t>0000000581645</t>
  </si>
  <si>
    <t>МЕСНА ЗАЈЕДНИЦА ЂУРЂИН</t>
  </si>
  <si>
    <t>0000000660645</t>
  </si>
  <si>
    <t>0000000315645</t>
  </si>
  <si>
    <t>0000000609645</t>
  </si>
  <si>
    <t>0000000134664</t>
  </si>
  <si>
    <t>0000000553645</t>
  </si>
  <si>
    <t>0000000695664</t>
  </si>
  <si>
    <t>0000000524645</t>
  </si>
  <si>
    <t>0000000302664</t>
  </si>
  <si>
    <t>МЕСНА ЗАЈЕДНИЦА МАКОВА СЕДМИЦА</t>
  </si>
  <si>
    <t>0000001389645</t>
  </si>
  <si>
    <t>МЕСНА ЗАЈЕДНИЦА ПРОЗИВКА</t>
  </si>
  <si>
    <t>0000001325645</t>
  </si>
  <si>
    <t>МЕСНА ЗАЈЕДНИЦА ПЕШЧАРА</t>
  </si>
  <si>
    <t>0000001367645</t>
  </si>
  <si>
    <t>0000000329664</t>
  </si>
  <si>
    <t>ПОЗОРИШТЕ KOSTOLANJI DEŽO</t>
  </si>
  <si>
    <t>0000000418664</t>
  </si>
  <si>
    <t>МЕСНА ЗАЈЕДНИЦА ВЕРУШИЋ</t>
  </si>
  <si>
    <t>0000001451645</t>
  </si>
  <si>
    <t>0000001431645</t>
  </si>
  <si>
    <t>МЕСНА ЗАЈЕДНИЦА ЉУТОВО</t>
  </si>
  <si>
    <t>0000001470645</t>
  </si>
  <si>
    <t>ФОНДАЦИЈА ПУТ КА ЗНАЊУ</t>
  </si>
  <si>
    <t>0000000353644</t>
  </si>
  <si>
    <t>0000000357644</t>
  </si>
  <si>
    <t>МЕСНА ЗАЈЕДНИЦА ВИШЊЕВАЦ</t>
  </si>
  <si>
    <t>0000003963645</t>
  </si>
  <si>
    <t>0000000516644</t>
  </si>
  <si>
    <t>УСТАНОВА КУЛТУРЕ АРТ БИОСКОП АЛЕКСАНДАР ЛИФКА</t>
  </si>
  <si>
    <t>0000000918664</t>
  </si>
  <si>
    <t>0000000547644</t>
  </si>
  <si>
    <t>ЗАВИЧАЈНА ГАЛЕРИЈА ДР ВИНКО ПЕРЧИЋ</t>
  </si>
  <si>
    <t>0000000922664</t>
  </si>
  <si>
    <t>0000001111664</t>
  </si>
  <si>
    <t>0000000752641</t>
  </si>
  <si>
    <t>0000004161645</t>
  </si>
  <si>
    <t>ЈАВНО ПРЕДУЗЕЋЕ ЗА УПРАВЉАЊЕ ПУТЕВИМА, УРБАНИСТИЧКО ПЛАНИРАЊЕ И СТАНОВАЊЕ СУБОТИЦА</t>
  </si>
  <si>
    <t>0000000630641</t>
  </si>
  <si>
    <t>ЈП ПРИВРЕДНО-ТЕХНОЛО. ПАРКОВИ СУБОТИЦАСЗАБАДКАИ ИПАРИ ЕС ТЕЦХНОЛОГИАИ ПАРКОК КОЗВАЛЛАЛАТ-У ЛИКВИДАЦИЈИ</t>
  </si>
  <si>
    <t>0000000750641</t>
  </si>
  <si>
    <t>0000000138664</t>
  </si>
  <si>
    <t>0000000402621</t>
  </si>
  <si>
    <t>0000000040621</t>
  </si>
  <si>
    <t>ДОМ ЗА ДЕЦУ ОМЕТЕНУ У РАЗВОЈУ КОЛЕВКА СУБОТИЦА</t>
  </si>
  <si>
    <t>0000000109661</t>
  </si>
  <si>
    <t>0000000123661</t>
  </si>
  <si>
    <t>0000000355661</t>
  </si>
  <si>
    <t>ОСНОВНА ШКОЛА ВУК КАРАЏИЋ БАЈМОК</t>
  </si>
  <si>
    <t>0000000382660</t>
  </si>
  <si>
    <t>0000000352660</t>
  </si>
  <si>
    <t>0000000220660</t>
  </si>
  <si>
    <t>ОСНОВНА ШКОЛА ЂУРО САЛАЈ</t>
  </si>
  <si>
    <t>0000000161660</t>
  </si>
  <si>
    <t>ОСНОВНА ШКОЛА КИЗУР ИШТВАН</t>
  </si>
  <si>
    <t>0000000281660</t>
  </si>
  <si>
    <t>ОСНОВНА ШКОЛА 10. ОКТОБАР</t>
  </si>
  <si>
    <t>0000000326660</t>
  </si>
  <si>
    <t>ОСНОВНА ШКОЛА ЈОВАН МИКИЋ</t>
  </si>
  <si>
    <t>0000000406660</t>
  </si>
  <si>
    <t>ОСНОВНА ШКОЛА МАЈШАНСКИ ПУТ</t>
  </si>
  <si>
    <t>0000000306660</t>
  </si>
  <si>
    <t>ОСНОВНА ШКОЛА СЕЧЕЊИ ИШТВАН</t>
  </si>
  <si>
    <t>0000000195660</t>
  </si>
  <si>
    <t>ОСНОВНА ШКОЛА ПЕТЕФИ ШАНДОР ХАЈДУКОВО</t>
  </si>
  <si>
    <t>0000000395660</t>
  </si>
  <si>
    <t>ОСНОВНА ШКОЛА МИРОСЛАВ АНТИЋ ПАЛИЋ</t>
  </si>
  <si>
    <t>0000000271660</t>
  </si>
  <si>
    <t>ОСНОВНА ШКОЛА МАТИЈА ГУБЕЦ ГОРЊИ ТАВАНКУТ</t>
  </si>
  <si>
    <t>0000000257660</t>
  </si>
  <si>
    <t>0000000366660</t>
  </si>
  <si>
    <t>ОСНОВНА И СРЕДЊА ШКОЛА ЖАРКО ЗРЕЊАНИН</t>
  </si>
  <si>
    <t>0000000177660</t>
  </si>
  <si>
    <t>ОСНОВНА ШКОЛА ВЛАДИМИР НАЗОР ЂУРЂИН</t>
  </si>
  <si>
    <t>0000000374660</t>
  </si>
  <si>
    <t>ШКОЛСКИ ЦЕНТАР СА ДОМОМ УЧЕНИКА ДОСИТЕЈ ОБРАДОВИЋ</t>
  </si>
  <si>
    <t>0000000701660</t>
  </si>
  <si>
    <t>ОСНОВНА ШКОЛА ХУЊАДИ ЈАНОШ ЧАНТАВИР</t>
  </si>
  <si>
    <t>0000000210660</t>
  </si>
  <si>
    <t>0000001130660</t>
  </si>
  <si>
    <t>ОСНОВНА ШКОЛА БОСА МИЛИЋЕВИЋ НОВИ ЖЕДНИК</t>
  </si>
  <si>
    <t>0000000294660</t>
  </si>
  <si>
    <t>ОСНОВНА ШКОЛА ПИОНИР СТАРИ ЖЕДНИК</t>
  </si>
  <si>
    <t>0000000239660</t>
  </si>
  <si>
    <t>ОСНОВНА ШКОЛА СВЕТИ САВА СУБОТИЦА</t>
  </si>
  <si>
    <t>0000000390660</t>
  </si>
  <si>
    <t>0000000316660</t>
  </si>
  <si>
    <t>ОСНОВНА ШКОЛА МАТКО ВУКОВИЋ</t>
  </si>
  <si>
    <t>0000000339660</t>
  </si>
  <si>
    <t>ЕКОНОМСКА СРЕДЊА ШКОЛА БОСА МИЛИЋЕВИЋ</t>
  </si>
  <si>
    <t>0000000493660</t>
  </si>
  <si>
    <t>0000000458660</t>
  </si>
  <si>
    <t>ТЕХНИЧКА ШКОЛА ИВАН САРИЋ</t>
  </si>
  <si>
    <t>0000000507660</t>
  </si>
  <si>
    <t>0000000436660</t>
  </si>
  <si>
    <t>0000000482660</t>
  </si>
  <si>
    <t>0000001174660</t>
  </si>
  <si>
    <t>0000001175660</t>
  </si>
  <si>
    <t>ГИМНАЗИЈА ЗА ТАЛЕНТОВАНЕ УЧЕНИКЕ ДЕЖЕ КОСТОЛАЊИ СУБОТИЦА</t>
  </si>
  <si>
    <t>0000002054660</t>
  </si>
  <si>
    <t>0000000114661</t>
  </si>
  <si>
    <t>0000000526660</t>
  </si>
  <si>
    <t>0000000446660</t>
  </si>
  <si>
    <t>0000002089660</t>
  </si>
  <si>
    <t>0000001045660</t>
  </si>
  <si>
    <t>0000001233660</t>
  </si>
  <si>
    <t>СТУДЕНТСКИ ЦЕНТАР СУБОТИЦА</t>
  </si>
  <si>
    <t>0000000116661</t>
  </si>
  <si>
    <t>0000000981621</t>
  </si>
  <si>
    <t>0000001015621</t>
  </si>
  <si>
    <t>0000001032621</t>
  </si>
  <si>
    <t>0000001139621</t>
  </si>
  <si>
    <t>0000001113621</t>
  </si>
  <si>
    <t>0000001078621</t>
  </si>
  <si>
    <t>0000000015650</t>
  </si>
  <si>
    <t>0000000309661</t>
  </si>
  <si>
    <t>0000000452661</t>
  </si>
  <si>
    <t>0000000779661</t>
  </si>
  <si>
    <t>0000000778661</t>
  </si>
  <si>
    <t>0000000015652</t>
  </si>
  <si>
    <t>0000000010654</t>
  </si>
  <si>
    <t>0000000056640</t>
  </si>
  <si>
    <t>ПРЕДШКОЛСКА УСТАНОВА НАШИ БИСЕРИ GYONGYSZEMEINK ISKOLA ELOTTI INTEZMENY</t>
  </si>
  <si>
    <t>0000000171661</t>
  </si>
  <si>
    <t>0000000804645</t>
  </si>
  <si>
    <t>0000000782645</t>
  </si>
  <si>
    <t>0000000828645</t>
  </si>
  <si>
    <t>0000000877645</t>
  </si>
  <si>
    <t>0000000922645</t>
  </si>
  <si>
    <t>0000000851645</t>
  </si>
  <si>
    <t>0000000944645</t>
  </si>
  <si>
    <t>0000000902645</t>
  </si>
  <si>
    <t>ЈАВНО ПРЕДУЗЕЋЕ ЗА УРЕЂЕНЈЕ НАСЕЉА ОПШТИНЕ КАЊИЖА - У ЛИКВИДАЦИЈИ</t>
  </si>
  <si>
    <t>0000000642641</t>
  </si>
  <si>
    <t>ОБРАЗОВНО-КУЛТУРНА УСТАНОВА ЦНЕСА</t>
  </si>
  <si>
    <t>0000001181660</t>
  </si>
  <si>
    <t>0000001411645</t>
  </si>
  <si>
    <t>БИБЛИОТЕКА ЈОЖЕФ АТИЛА</t>
  </si>
  <si>
    <t>0000000456664</t>
  </si>
  <si>
    <t>0000000528644</t>
  </si>
  <si>
    <t>0000000629641</t>
  </si>
  <si>
    <t>0000001118664</t>
  </si>
  <si>
    <t>РЕГИОНАЛНИ КРЕАТИВНИ АТЕЉЕ ЈОЖЕФ НАЂ</t>
  </si>
  <si>
    <t>0000000947664</t>
  </si>
  <si>
    <t>0000000569644</t>
  </si>
  <si>
    <t>0000000590644</t>
  </si>
  <si>
    <t>0000000807661</t>
  </si>
  <si>
    <t>0000001026664</t>
  </si>
  <si>
    <t>61094</t>
  </si>
  <si>
    <t>61095</t>
  </si>
  <si>
    <t>61096</t>
  </si>
  <si>
    <t>61097</t>
  </si>
  <si>
    <t>0000000374661</t>
  </si>
  <si>
    <t>0000000482661</t>
  </si>
  <si>
    <t>ОСНОВНА ШКОЛА КАРОЛИНА КАРАС</t>
  </si>
  <si>
    <t>0000000800660</t>
  </si>
  <si>
    <t>0000001156660</t>
  </si>
  <si>
    <t>ОСНОВНА ШКОЛА АРАЊ ЈАНОШ ТРЕШЊЕВАЦ</t>
  </si>
  <si>
    <t>0000001183660</t>
  </si>
  <si>
    <t>0000001419660</t>
  </si>
  <si>
    <t>ПОЉОПРИВРЕДНО-ТЕХНИЧКИ СРЕДЊОШКОЛСКИ ЦЕНТАР БЕСЕДЕШ ЈОЖЕФ</t>
  </si>
  <si>
    <t>0000001179660</t>
  </si>
  <si>
    <t>0000000396661</t>
  </si>
  <si>
    <t>СПЕЦИЈАЛНА БОЛНИЦА ЗА РЕХАБИЛИТАЦИЈУ БАЊА КАЊИЖА</t>
  </si>
  <si>
    <t>0000000385661</t>
  </si>
  <si>
    <t>0000000070640</t>
  </si>
  <si>
    <t>0000001055645</t>
  </si>
  <si>
    <t>0000001163645</t>
  </si>
  <si>
    <t>0000001120645</t>
  </si>
  <si>
    <t>0000000971645</t>
  </si>
  <si>
    <t>0000001225645</t>
  </si>
  <si>
    <t>0000001289645</t>
  </si>
  <si>
    <t>ПРЕДШКОЛСКА УСТАНОВА ЗА ДЕЦУ БАМБИ</t>
  </si>
  <si>
    <t>0000000253661</t>
  </si>
  <si>
    <t>БУЏЕТСКИ ФОНД ЗА ПОЉОПРИВРЕДУ И РУРАЛНИ РАЗВОЈ ОПШТИНЕ БАЧКА ТОПОЛА</t>
  </si>
  <si>
    <t>61467</t>
  </si>
  <si>
    <t>0000000950645</t>
  </si>
  <si>
    <t>МЕСНА ЗАЈЕДНИЦА ТОМИСЛАВЦИ</t>
  </si>
  <si>
    <t>0000001184645</t>
  </si>
  <si>
    <t>0000001077645</t>
  </si>
  <si>
    <t>0000001141645</t>
  </si>
  <si>
    <t>0000001269645</t>
  </si>
  <si>
    <t>0000001309645</t>
  </si>
  <si>
    <t>0000001202645</t>
  </si>
  <si>
    <t>0000001099645</t>
  </si>
  <si>
    <t>БИБЛИОТЕКА ЕРЖЕБЕТ ЈУХАС- ЈУХАСЗ ЕРЗСЕБЕТ КОНYВТАР</t>
  </si>
  <si>
    <t>0000000258664</t>
  </si>
  <si>
    <t>0000000263664</t>
  </si>
  <si>
    <t>0000001247645</t>
  </si>
  <si>
    <t>0000000643641</t>
  </si>
  <si>
    <t>0000000773641</t>
  </si>
  <si>
    <t>0000001114664</t>
  </si>
  <si>
    <t>0000000633641</t>
  </si>
  <si>
    <t>0000000556644</t>
  </si>
  <si>
    <t>МУЗЕЈ ОПШТИНЕ БАЧКА ТОПОЛА - TOPOLYI KOZSEG MUZEUMA</t>
  </si>
  <si>
    <t>0000001101664</t>
  </si>
  <si>
    <t>0000000095640</t>
  </si>
  <si>
    <t>0000000242664</t>
  </si>
  <si>
    <t>НАРОДНИ УНИВЕРЗИТЕТ МАЛИ ИЂОШ ЛОВЋЕНАЦ</t>
  </si>
  <si>
    <t>0000000220664</t>
  </si>
  <si>
    <t>0000001013645</t>
  </si>
  <si>
    <t>0000001035645</t>
  </si>
  <si>
    <t>0000000993645</t>
  </si>
  <si>
    <t>ПРЕДШКОЛСКА УСТАНОВА ПЕТАР ПАН ЛОВЋЕНАЦ</t>
  </si>
  <si>
    <t>0000000327661</t>
  </si>
  <si>
    <t>0000000603641</t>
  </si>
  <si>
    <t>0000001112664</t>
  </si>
  <si>
    <t>0000000708641</t>
  </si>
  <si>
    <t>96502</t>
  </si>
  <si>
    <t>ДОМ ЗА ЛИЦА ОМЕТЕНА У МЕНТАЛНОМ РАЗВОЈУ ОТТХОН СТАРА МОРАВИЦА БАЧКА ТОПОЛА</t>
  </si>
  <si>
    <t>0000000254661</t>
  </si>
  <si>
    <t>0000000284661</t>
  </si>
  <si>
    <t>ОСНОВНА ШКОЛА СТАРИ КОВАЧ ЂУЛА СТАРА МОРАВИЦА</t>
  </si>
  <si>
    <t>0000000917660</t>
  </si>
  <si>
    <t>ОСНОВНА ШКОЛА МОША ПИЈАДЕ ПАЧИР</t>
  </si>
  <si>
    <t>0000000921660</t>
  </si>
  <si>
    <t>ОСНОВНА ШКОЛА ДОЖА ЂЕРЂ ГУНАРОШ</t>
  </si>
  <si>
    <t>0000000930660</t>
  </si>
  <si>
    <t>0000000910660</t>
  </si>
  <si>
    <t>ОСНОВНА ШКОЛА НИКОЛА ЂУРКОВИЋ ФЕКЕТИЋ</t>
  </si>
  <si>
    <t>0000000900660</t>
  </si>
  <si>
    <t>ОГЛЕДНА ОСНОВНА ШКОЛА АДИ ЕНДРЕ</t>
  </si>
  <si>
    <t>0000000904660</t>
  </si>
  <si>
    <t>ОСНОВНА ШКОЛА ВУК КАРАЏИЋ ЛОВЋЕНАЦ</t>
  </si>
  <si>
    <t>0000000895660</t>
  </si>
  <si>
    <t>ОСНОВНА ШКОЛА БРАТСТВО-ЈЕДИНСТВО БАЈША</t>
  </si>
  <si>
    <t>0000000922660</t>
  </si>
  <si>
    <t>ОСНОВНА ШКОЛА 18. ОКТОБАР НОВО ОРАХОВО</t>
  </si>
  <si>
    <t>0000000925660</t>
  </si>
  <si>
    <t>0000000946660</t>
  </si>
  <si>
    <t>ОСНОВНА ШКОЛА ЧАКИ ЛАЈОШ</t>
  </si>
  <si>
    <t>0000000890660</t>
  </si>
  <si>
    <t>ОСНОВНА ШКОЛА ВУК КАРАЏИЋ КРИВАЈА</t>
  </si>
  <si>
    <t>0000000934660</t>
  </si>
  <si>
    <t>0000001094660</t>
  </si>
  <si>
    <t>0000001080660</t>
  </si>
  <si>
    <t>ГИМНАЗИЈА И ЕКОНОМСКА ШКОЛА ДОСИТЕЈ ОБРАДОВИЋ БАЧКА ТОПОЛА</t>
  </si>
  <si>
    <t>0000001068660</t>
  </si>
  <si>
    <t>СРЕДЊА ТЕХНИЧКА ШКОЛА ШИНКОВИЋ ЈОЗЕФ БАЧКА ТОПОЛА</t>
  </si>
  <si>
    <t>0000001075660</t>
  </si>
  <si>
    <t>ДОМ ЗДРАВЉА ДР МАРТОН ШАНДОР</t>
  </si>
  <si>
    <t>0000000245661</t>
  </si>
  <si>
    <t>ДОМ ЗДРАВЉА  ДР ЈАНОШ ХАЏИ БАЧКА ТОПОЛА</t>
  </si>
  <si>
    <t>0000000242661</t>
  </si>
  <si>
    <t>0000000053640</t>
  </si>
  <si>
    <t>БИБЛИОТЕКА САРВАШ ГАБОР</t>
  </si>
  <si>
    <t>0000000094664</t>
  </si>
  <si>
    <t>0000000032661</t>
  </si>
  <si>
    <t>0000000044645</t>
  </si>
  <si>
    <t>0000000098645</t>
  </si>
  <si>
    <t>0000000127645</t>
  </si>
  <si>
    <t>0000000181645</t>
  </si>
  <si>
    <t>0000000763664</t>
  </si>
  <si>
    <t>ТУРИСТИЧКА ОРГАНИЗАЦИЈА ОПШТИНЕ АДА - ADA KOZSEG IDEGENFORGALMI SZERVEZETE</t>
  </si>
  <si>
    <t>0000001017664</t>
  </si>
  <si>
    <t>0000000083640</t>
  </si>
  <si>
    <t>КУЛТУРНО-ОБРАЗОВНИ ЦЕНТАР ЧОКА</t>
  </si>
  <si>
    <t>0000000124664</t>
  </si>
  <si>
    <t>0000000082661</t>
  </si>
  <si>
    <t>0000000418645</t>
  </si>
  <si>
    <t>0000000522645</t>
  </si>
  <si>
    <t>0000000497645</t>
  </si>
  <si>
    <t>0000000580645</t>
  </si>
  <si>
    <t>0000000444645</t>
  </si>
  <si>
    <t>0000000552645</t>
  </si>
  <si>
    <t>0000000470645</t>
  </si>
  <si>
    <t>ЈАВНО ПРЕДУЗЕЋЕ - ДИРЕКЦИЈА ЗА ИЗГРАДЊУ ОПШТИНЕ ЧОКА - У ЛИКВИДАЦИЈИ</t>
  </si>
  <si>
    <t>0000000668641</t>
  </si>
  <si>
    <t>ОПШТИНСКО ПРАВОБРАНИЛАШТВО ОПШТИНЕ ЧОКА</t>
  </si>
  <si>
    <t>99803</t>
  </si>
  <si>
    <t>0000000024640</t>
  </si>
  <si>
    <t>0000000057664</t>
  </si>
  <si>
    <t>ДЕЧИЈИ ВРТИЋ СНЕЖАНА-HOFEHERKE СЕНТА</t>
  </si>
  <si>
    <t>0000000090661</t>
  </si>
  <si>
    <t>КУЛТУРНО ОБРАЗОВНИ ЦЕНТАР THURZO LAJOS СЕНТА</t>
  </si>
  <si>
    <t>0000000099664</t>
  </si>
  <si>
    <t>МЕСНА ЗАЈЕДНИЦА БАЧКА БОГАРАШ</t>
  </si>
  <si>
    <t>0000000659645</t>
  </si>
  <si>
    <t>МЕСНА ЗАЈЕДНИЦА FELŠOHEĐ ГОРЊИ БРЕГ</t>
  </si>
  <si>
    <t>0000000633645</t>
  </si>
  <si>
    <t>МЕСНА ЗАЈЕДНИЦА TISZAPART ALVEG</t>
  </si>
  <si>
    <t>0000000608645</t>
  </si>
  <si>
    <t>МЕСНА ЗАЈЕДНИЦА ЦЕНТАР-TOPART</t>
  </si>
  <si>
    <t>0000000708645</t>
  </si>
  <si>
    <t>МЕСНА ЗАЈЕДНИЦА ТОРЊОШ ТОРЊОШ</t>
  </si>
  <si>
    <t>0000000757645</t>
  </si>
  <si>
    <t>МЕСНА ЗАЈЕДНИЦА КЕРТЕК</t>
  </si>
  <si>
    <t>0000000685645</t>
  </si>
  <si>
    <t>МЕСНА ЗАЈЕДНИЦА КЕВИ КЕВИ</t>
  </si>
  <si>
    <t>0000000732645</t>
  </si>
  <si>
    <t>ЗАВИЧАЈНА ФОНДАЦИЈА СТЕВАН СРЕМАЦ</t>
  </si>
  <si>
    <t>0000000562644</t>
  </si>
  <si>
    <t>0000001115664</t>
  </si>
  <si>
    <t>0000000696641</t>
  </si>
  <si>
    <t>СЕНЋАНСКО МАЂАРСКО КАМЕРНО ПОЗОРИШТЕ - ZENTAI MAGYAR KAMARASZINHAZ</t>
  </si>
  <si>
    <t>0000001030664</t>
  </si>
  <si>
    <t>0000000041661</t>
  </si>
  <si>
    <t>0000000068661</t>
  </si>
  <si>
    <t>0000000098661</t>
  </si>
  <si>
    <t>0000000707661</t>
  </si>
  <si>
    <t>ОСНОВНА ШКОЛА ДР ТИХОМИР ОСТОЈИЋ ОСТОЈИЋЕВО</t>
  </si>
  <si>
    <t>0000000615660</t>
  </si>
  <si>
    <t>ОСНОВНА ШКОЛА СЕРВО МИХАЉ ПАДЕЈ</t>
  </si>
  <si>
    <t>0000000618660</t>
  </si>
  <si>
    <t>0000000604660</t>
  </si>
  <si>
    <t>ОСНОВНА ШКОЛА НОВАК РАДОНИЋ МОЛ</t>
  </si>
  <si>
    <t>0000000480660</t>
  </si>
  <si>
    <t>ШКОЛА ЗА ОСНОВНО МУЗИЧКО ОБРАЗОВАЊЕ И ВАСПИТАЊЕ БАРТОК БЕЛА</t>
  </si>
  <si>
    <t>0000000505660</t>
  </si>
  <si>
    <t>ОСНОВНА ШКОЛА ЧЕХ КАРОЉ АДА</t>
  </si>
  <si>
    <t>0000000468660</t>
  </si>
  <si>
    <t>ОСНОВНА ШКОЛА СТЕВАН СРЕМАЦ СЕНТА</t>
  </si>
  <si>
    <t>0000000651660</t>
  </si>
  <si>
    <t>0000000807660</t>
  </si>
  <si>
    <t>0000000101660</t>
  </si>
  <si>
    <t>0000000700660</t>
  </si>
  <si>
    <t>0000000711660</t>
  </si>
  <si>
    <t>0000000695660</t>
  </si>
  <si>
    <t>ГИМНАЗИЈА СА ДОМОМ УЧЕНИКА ЗА ТАЛЕНТ.УЧЕНИКЕ БОЉАИBOLLYAI TEHETSEGGONDOZO GIMNAZIUM ES KOLLEGIUM СЕНТА</t>
  </si>
  <si>
    <t>0000002056660</t>
  </si>
  <si>
    <t>0000002055660</t>
  </si>
  <si>
    <t>0000001184621</t>
  </si>
  <si>
    <t>0000001215621</t>
  </si>
  <si>
    <t>0000001073621</t>
  </si>
  <si>
    <t>0000000021661</t>
  </si>
  <si>
    <t>0000000095661</t>
  </si>
  <si>
    <t>0000000817661</t>
  </si>
  <si>
    <t>0000000818661</t>
  </si>
  <si>
    <t>0000000816661</t>
  </si>
  <si>
    <t>0000000012652</t>
  </si>
  <si>
    <t>0000000144640</t>
  </si>
  <si>
    <t>0000001823645</t>
  </si>
  <si>
    <t>0000001837645</t>
  </si>
  <si>
    <t>УСТАНОВА ЗА ПРЕДШКОЛСКО ВАСПИТАЊЕ И ОБРАЗОВАЊЕ РАДОСТ</t>
  </si>
  <si>
    <t>0000000484661</t>
  </si>
  <si>
    <t>0000000490664</t>
  </si>
  <si>
    <t>МЕСНА ЗАЈЕДНИЦА СРБОБРАН</t>
  </si>
  <si>
    <t>0000001883645</t>
  </si>
  <si>
    <t>0000000493664</t>
  </si>
  <si>
    <t>0000000494664</t>
  </si>
  <si>
    <t>0000000482641</t>
  </si>
  <si>
    <t>0000000013640</t>
  </si>
  <si>
    <t>НАРОДНА БИБЛИОТЕКА ДАНИЛО КИШ</t>
  </si>
  <si>
    <t>0000000098664</t>
  </si>
  <si>
    <t>0000000027645</t>
  </si>
  <si>
    <t>0000000080645</t>
  </si>
  <si>
    <t>0000000076661</t>
  </si>
  <si>
    <t>0000000103664</t>
  </si>
  <si>
    <t>0000000108645</t>
  </si>
  <si>
    <t>0000000053645</t>
  </si>
  <si>
    <t>0000000006645</t>
  </si>
  <si>
    <t>ЦЕНТАР ЗА ФИЗИЧКУ КУЛТУРУ ДРАГО ЈОВОВИЋ ВРБАС</t>
  </si>
  <si>
    <t>0000001067664</t>
  </si>
  <si>
    <t>0000000532645</t>
  </si>
  <si>
    <t>0000000589645</t>
  </si>
  <si>
    <t>0000000561645</t>
  </si>
  <si>
    <t>ЈАВНО ПРЕДУЗЕЋЕ ЗА ГРАЂЕВИНСКО ЗЕМЉИШТЕ,ИЗГРАДЊУ И ПУТЕВЕ ДИРЕКЦИЈА ЗА ИЗГРАДЊУ ВРБАС -У ЛИКВИДАЦИЈИ</t>
  </si>
  <si>
    <t>0000000641641</t>
  </si>
  <si>
    <t>0000001080664</t>
  </si>
  <si>
    <t>0000000140661</t>
  </si>
  <si>
    <t>0000000709661</t>
  </si>
  <si>
    <t>0000000694661</t>
  </si>
  <si>
    <t>0000000115660</t>
  </si>
  <si>
    <t>ОСНОВНА ШКОЛА БРАТСТВО-ЈЕДИНСТВО КУЦУРА</t>
  </si>
  <si>
    <t>0000000196660</t>
  </si>
  <si>
    <t>ОСНОВНА ШКОЛА ВУК КАРАЏИЋ БАЧКО ДОБРО ПОЉЕ</t>
  </si>
  <si>
    <t>0000000162660</t>
  </si>
  <si>
    <t>0000000128660</t>
  </si>
  <si>
    <t>0000000148660</t>
  </si>
  <si>
    <t>ОСНОВНА ШКОЛА ЈОВАН ЈОВАНОВИЋ-ЗМАЈ ЗМАЈЕВО</t>
  </si>
  <si>
    <t>0000000211660</t>
  </si>
  <si>
    <t>ОСНОВНА ШКОЛА БРАНКО РАДИЧЕВИЋ САВИНО СЕЛО</t>
  </si>
  <si>
    <t>0000000178660</t>
  </si>
  <si>
    <t>ОСНОВНА ШКОЛА БРАНКО РАДИЧЕВИЋ РАВНО СЕЛО</t>
  </si>
  <si>
    <t>0000000221660</t>
  </si>
  <si>
    <t>0000000258660</t>
  </si>
  <si>
    <t>ОСНОВНА ШКОЛА ВУК КАРАЏИЋ СРБОБРАН</t>
  </si>
  <si>
    <t>0000001418660</t>
  </si>
  <si>
    <t>0000001417660</t>
  </si>
  <si>
    <t>ОСНОВНА ШКОЛА ПЕТАР ДРАПШИН ТУРИЈА</t>
  </si>
  <si>
    <t>0000001416660</t>
  </si>
  <si>
    <t>ОСНОВНА ШКОЛА ЖАРКО ЗРЕЊАНИН-УЧА НАДАЉ</t>
  </si>
  <si>
    <t>0000001415660</t>
  </si>
  <si>
    <t>0000000971660</t>
  </si>
  <si>
    <t>ГИМНАЗИЈА И ЕКОНОМСКА ШКОЛА СВЕТОЗАР МИЛЕТИЋ СРБОБРАН</t>
  </si>
  <si>
    <t>0000001413660</t>
  </si>
  <si>
    <t>ГИМНАЗИЈА ЖАРКО ЗРЕЊАНИН</t>
  </si>
  <si>
    <t>0000000240660</t>
  </si>
  <si>
    <t>СРЕДЊА СТРУЧНА ШКОЛА 4. ЈУЛИ</t>
  </si>
  <si>
    <t>0000000801660</t>
  </si>
  <si>
    <t>0000001167621</t>
  </si>
  <si>
    <t xml:space="preserve"> ВРБАС</t>
  </si>
  <si>
    <t>0000001206621</t>
  </si>
  <si>
    <t>ДОМ ЗДРАВЉА ДР ЂОРЂЕ БАСТИЋ</t>
  </si>
  <si>
    <t>0000000532661</t>
  </si>
  <si>
    <t>АПОТЕКА ВРБАС</t>
  </si>
  <si>
    <t>0000000790661</t>
  </si>
  <si>
    <t>0000000789661</t>
  </si>
  <si>
    <t>ДОМ ЗДРАВЉА ВЕЉКО ВЛАХОВИЋ ВРБАС</t>
  </si>
  <si>
    <t>0000000788661</t>
  </si>
  <si>
    <t>0000000016652</t>
  </si>
  <si>
    <t>0000000043640</t>
  </si>
  <si>
    <t>0000000092664</t>
  </si>
  <si>
    <t>0000000089664</t>
  </si>
  <si>
    <t>0000000084664</t>
  </si>
  <si>
    <t>0000000049661</t>
  </si>
  <si>
    <t>0000000068664</t>
  </si>
  <si>
    <t>0000000188645</t>
  </si>
  <si>
    <t>МЕСНА ЗАЈЕДНИЦА КРУШЧИЋ</t>
  </si>
  <si>
    <t>0000000242645</t>
  </si>
  <si>
    <t>0000000269645</t>
  </si>
  <si>
    <t>МЕСНА ЗАЈЕДНИЦА РУСКИ КРСТУР</t>
  </si>
  <si>
    <t>0000000215645</t>
  </si>
  <si>
    <t>МЕСНА ЗАЈЕДНИЦА СИВАЦ</t>
  </si>
  <si>
    <t>0000000162645</t>
  </si>
  <si>
    <t>МЕСНА ЗАЈЕДНИЦА НОВА ЦРВЕНКА</t>
  </si>
  <si>
    <t>0000000295645</t>
  </si>
  <si>
    <t>0000000086664</t>
  </si>
  <si>
    <t>0000000478645</t>
  </si>
  <si>
    <t>0000000425645</t>
  </si>
  <si>
    <t>ЈАВНО ПРЕДУЗЕЋЕ ЗАВОД ЗА ИЗГРАДЊУ КУЛА</t>
  </si>
  <si>
    <t>0000000558641</t>
  </si>
  <si>
    <t>СПОРТСКИ ЦЕНТАР ЦРВЕНКА</t>
  </si>
  <si>
    <t>0000000916664</t>
  </si>
  <si>
    <t>0000001090664</t>
  </si>
  <si>
    <t>0000000056661</t>
  </si>
  <si>
    <t>0000000156661</t>
  </si>
  <si>
    <t>ОСНОВНА ШКОЛА ИСА БАЈИЋ</t>
  </si>
  <si>
    <t>0000000340660</t>
  </si>
  <si>
    <t>ОСНОВНА  И СРЕДЊА ШКОЛА СА ДОМОМ УЧЕНИКА ПЕТРО КУЗМЈАК РУСКИ КРСТУР</t>
  </si>
  <si>
    <t>0000000844660</t>
  </si>
  <si>
    <t>ОСНОВНА ШКОЛА ПЕТЕФИ БРИГАДА</t>
  </si>
  <si>
    <t>0000000353660</t>
  </si>
  <si>
    <t>ОСНОВНА ШКОЛА ВЕЉКО ВЛАХОВИЋ КРУШЧИЋ</t>
  </si>
  <si>
    <t>0000000407660</t>
  </si>
  <si>
    <t>ОСНОВНА ШКОЛА НИКОЛА ТЕСЛА ЛИПАР</t>
  </si>
  <si>
    <t>0000000375660</t>
  </si>
  <si>
    <t>0000000539660</t>
  </si>
  <si>
    <t>ОСНОВНА ШКОЛА 20. ОКТОБАР СИВАЦ</t>
  </si>
  <si>
    <t>0000000714660</t>
  </si>
  <si>
    <t>ОСНОВНА ШКОЛА ВУК КАРАЏИЋ ЦРВЕНКА</t>
  </si>
  <si>
    <t>0000000789660</t>
  </si>
  <si>
    <t>0000000702660</t>
  </si>
  <si>
    <t>0000000812660</t>
  </si>
  <si>
    <t>СРЕДЊА ТЕХНИЧКА ШКОЛА МИХАЈЛО ПУПИН</t>
  </si>
  <si>
    <t>0000000816660</t>
  </si>
  <si>
    <t>0000000024661</t>
  </si>
  <si>
    <t>0000000138640</t>
  </si>
  <si>
    <t>0000001324645</t>
  </si>
  <si>
    <t>0000001345645</t>
  </si>
  <si>
    <t>МЕСНА ЗАЈЕДНИЦА ТОДОР ДУКИН</t>
  </si>
  <si>
    <t>0000001240645</t>
  </si>
  <si>
    <t>ПРЕДШКОЛСКА УСТАНОВА ЛАБУД ПЕЈОВИЋ</t>
  </si>
  <si>
    <t>0000000527661</t>
  </si>
  <si>
    <t>0000000476664</t>
  </si>
  <si>
    <t>0000000377664</t>
  </si>
  <si>
    <t>МЕСНА ЗАЈЕДНИЦА 8. ОКТОБАР БАЧКО ПЕТРОВО СЕЛО</t>
  </si>
  <si>
    <t>0000001284645</t>
  </si>
  <si>
    <t>0000001304645</t>
  </si>
  <si>
    <t>0000001263645</t>
  </si>
  <si>
    <t>МЕСНА ЗАЈЕДНИЦА ИНГ. ИВАН ПЕРИШИЋ</t>
  </si>
  <si>
    <t>0000001366645</t>
  </si>
  <si>
    <t>УСТАНОВА ЗА СПОРТСКУ И КУЛТУРНУ АКТИВНОСТ ОМЛАДИНЕ БЕЧЕЈ ЂОРЂЕ ПРЕДИН-БАЏА</t>
  </si>
  <si>
    <t>0000000492664</t>
  </si>
  <si>
    <t>0000000751664</t>
  </si>
  <si>
    <t>0000000018645</t>
  </si>
  <si>
    <t>0000000479641</t>
  </si>
  <si>
    <t>0000000910664</t>
  </si>
  <si>
    <t>0000000439661</t>
  </si>
  <si>
    <t>0000000529661</t>
  </si>
  <si>
    <t>ОСНОВНА ШКОЛА СВЕТОЗАР МАРКОВИЋ БАЧКО ГРАДИШТЕ</t>
  </si>
  <si>
    <t>0000001560660</t>
  </si>
  <si>
    <t>ОСНОВНА ШКОЛА ЗДРАВКО ГЛОЖАНСКИ</t>
  </si>
  <si>
    <t>0000001553660</t>
  </si>
  <si>
    <t>ОСНОВНА ШКОЛА СЕВЕР ЂУРКИЋ</t>
  </si>
  <si>
    <t>0000001547660</t>
  </si>
  <si>
    <t>ШКОЛА ЗА ОСНОВНО И СРЕДЊЕ ОБРАЗОВАЊЕ БРАТСТВО</t>
  </si>
  <si>
    <t>0000001334660</t>
  </si>
  <si>
    <t>ШКОЛА ЗА ОСНОВНО МУЗИЧКО ВАСПИТАЊЕ И ОБРАЗОВАЊЕ ПЕТАР КОЊОВИЋ</t>
  </si>
  <si>
    <t>0000001548660</t>
  </si>
  <si>
    <t>0000001551660</t>
  </si>
  <si>
    <t>ОСНОВНА ШКОЛА ШАМУ МИХАЉ БАЧКО ПЕТРОВО СЕЛО</t>
  </si>
  <si>
    <t>0000001550660</t>
  </si>
  <si>
    <t>ОСНОВНА ШКОЛА ШАМУ МИХАЉ</t>
  </si>
  <si>
    <t>0000001569660</t>
  </si>
  <si>
    <t>0000001574660</t>
  </si>
  <si>
    <t>0000001572660</t>
  </si>
  <si>
    <t>0000001576660</t>
  </si>
  <si>
    <t>0000001162621</t>
  </si>
  <si>
    <t>0000001205621</t>
  </si>
  <si>
    <t>0000001042621</t>
  </si>
  <si>
    <t>ДОМ ЗДРАВЉА БЕЧЕЈ</t>
  </si>
  <si>
    <t>0000000533661</t>
  </si>
  <si>
    <t>0000000044640</t>
  </si>
  <si>
    <t>0000000047645</t>
  </si>
  <si>
    <t>0000000316645</t>
  </si>
  <si>
    <t>0000000154645</t>
  </si>
  <si>
    <t>0000000022645</t>
  </si>
  <si>
    <t>0000000100645</t>
  </si>
  <si>
    <t>0000000073645</t>
  </si>
  <si>
    <t>0000000129645</t>
  </si>
  <si>
    <t>0000000262645</t>
  </si>
  <si>
    <t>0000000183645</t>
  </si>
  <si>
    <t>0000000582645</t>
  </si>
  <si>
    <t>0000000472645</t>
  </si>
  <si>
    <t>0000000208645</t>
  </si>
  <si>
    <t>0000000289645</t>
  </si>
  <si>
    <t>ПРЕДШКОЛСКА УСТАНОВА СРЕЋНО ДЕТИЊСТВО</t>
  </si>
  <si>
    <t>0000000175661</t>
  </si>
  <si>
    <t>0000000236664</t>
  </si>
  <si>
    <t>КУЛТУРНО ОБРАЗОВНИ ЦЕНТАР ВУК КАРАЏИЋ</t>
  </si>
  <si>
    <t>0000000234664</t>
  </si>
  <si>
    <t>ГРАД ВРШАЦ</t>
  </si>
  <si>
    <t>0000000014640</t>
  </si>
  <si>
    <t>НАРОДНО ПОЗОРИШТЕ СТЕРИЈА</t>
  </si>
  <si>
    <t>0000000047664</t>
  </si>
  <si>
    <t>ПРЕДШКОЛСКА УСТАНОВА ЧАРОЛИЈА</t>
  </si>
  <si>
    <t>0000000034661</t>
  </si>
  <si>
    <t>0000000783645</t>
  </si>
  <si>
    <t>0000000967645</t>
  </si>
  <si>
    <t>0000000635645</t>
  </si>
  <si>
    <t>0000000499645</t>
  </si>
  <si>
    <t>0000000610645</t>
  </si>
  <si>
    <t>0000000687645</t>
  </si>
  <si>
    <t>0000000343645</t>
  </si>
  <si>
    <t>0000000734645</t>
  </si>
  <si>
    <t>0000000759645</t>
  </si>
  <si>
    <t>0000000945645</t>
  </si>
  <si>
    <t>0000000805645</t>
  </si>
  <si>
    <t>0000000236645</t>
  </si>
  <si>
    <t>0000000043664</t>
  </si>
  <si>
    <t>0000000045664</t>
  </si>
  <si>
    <t>0000000923645</t>
  </si>
  <si>
    <t>0000000878645</t>
  </si>
  <si>
    <t>0000000447645</t>
  </si>
  <si>
    <t>0000000829645</t>
  </si>
  <si>
    <t>0000000852645</t>
  </si>
  <si>
    <t>0000000368645</t>
  </si>
  <si>
    <t>0000000710645</t>
  </si>
  <si>
    <t>0000000661645</t>
  </si>
  <si>
    <t>0000000903645</t>
  </si>
  <si>
    <t>0000000525645</t>
  </si>
  <si>
    <t>МЕСНА ЗАЈЕДНИЦА 12. ВОЈВОЂАНСКА БРИГАДА</t>
  </si>
  <si>
    <t>0000001346645</t>
  </si>
  <si>
    <t>МЕСНА ЗАЈЕДНИЦА ЖАРКО ЗРЕЊАНИН</t>
  </si>
  <si>
    <t>0000001285645</t>
  </si>
  <si>
    <t>МЕСНА ЗАЈЕДНИЦА ПАЈА ЈОВАНОВИЋ</t>
  </si>
  <si>
    <t>0000001265645</t>
  </si>
  <si>
    <t>МЕСНА ЗАЈЕДНИЦА БРАТСТВО И ЈЕДИНСТВО</t>
  </si>
  <si>
    <t>0000001305645</t>
  </si>
  <si>
    <t>МЕСНА ЗАЈЕДНИЦА ЖИВА ЈОВАНОВИЋ</t>
  </si>
  <si>
    <t>0000001368645</t>
  </si>
  <si>
    <t>МЕСНА ЗАЈЕДНИЦА ДРУГИ ОКТОБАР</t>
  </si>
  <si>
    <t>0000001326645</t>
  </si>
  <si>
    <t>ГРАД ВРШАЦ - ГРАДСКА УПРАВА</t>
  </si>
  <si>
    <t>0000000617641</t>
  </si>
  <si>
    <t>0000000257664</t>
  </si>
  <si>
    <t>0000000731664</t>
  </si>
  <si>
    <t>0000000893664</t>
  </si>
  <si>
    <t>0000000790641</t>
  </si>
  <si>
    <t>0000000035661</t>
  </si>
  <si>
    <t>ДОМ ЗА ДУШЕВНО ОБОЛЕЛА ЛИЦА 1. ОКТОБАР СТАРИ ЛЕЦ ПЛАНДИШТЕ</t>
  </si>
  <si>
    <t>0000000051661</t>
  </si>
  <si>
    <t>0000000290661</t>
  </si>
  <si>
    <t>0000000717661</t>
  </si>
  <si>
    <t>ОСНОВНА ШКОЛА ЂУРА ЈАКШИЋ ПАВЛИШ</t>
  </si>
  <si>
    <t>0000000197660</t>
  </si>
  <si>
    <t>ОСНОВНА ШКОЛА ЖАРКО ЗРЕЊАНИН ИЗБИШТЕ</t>
  </si>
  <si>
    <t>0000000470660</t>
  </si>
  <si>
    <t>ОСНОВНА ШКОЛА БРАНКО РАДИЧЕВИЋ УМЉА</t>
  </si>
  <si>
    <t>0000000459660</t>
  </si>
  <si>
    <t>ОСНОВНА ШКОЛА КОРИОЛАН ДОБАН КУШТИЉ</t>
  </si>
  <si>
    <t>0000000222660</t>
  </si>
  <si>
    <t>ОСНОВНА ШКОЛА БРАНКО РАДИЧЕВИЋ ВЕЛИКО СРЕДИШТЕ</t>
  </si>
  <si>
    <t>0000000241660</t>
  </si>
  <si>
    <t>ОСНОВНА ШКОЛА МОША ПИЈАДЕ ГУДУРИЦА</t>
  </si>
  <si>
    <t>0000000179660</t>
  </si>
  <si>
    <t>0000000102660</t>
  </si>
  <si>
    <t>ОСНОВНА ШКОЛА ОЛГА ПЕТРОВ РАДИШИЋ</t>
  </si>
  <si>
    <t>0000000116660</t>
  </si>
  <si>
    <t>ОСНОВНА ШКОЛА ПАЈА ЈОВАНОВИЋ</t>
  </si>
  <si>
    <t>0000000129660</t>
  </si>
  <si>
    <t>ОСНОВНА ШКОЛА ВУК КАРАЏИЋ ВРШАЦ</t>
  </si>
  <si>
    <t>0000000056660</t>
  </si>
  <si>
    <t>ШКОЛА ЗА ОСНОВНО И СРЕДЊЕ ОБРАЗОВАЊЕ ЈЕЛЕНА ВАРИЈАШКИ</t>
  </si>
  <si>
    <t>0000000845660</t>
  </si>
  <si>
    <t>0000000891660</t>
  </si>
  <si>
    <t>ОСНОВНА ШКОЛА ЈОВАН СТЕРИЈА ПОПОВИЋ ВЕЛИКА ГРЕДА</t>
  </si>
  <si>
    <t>0000000988660</t>
  </si>
  <si>
    <t>ОСНОВНА ШКОЛА ЈОВАН ЈОВАНОВИЋ-ЗМАЈ ХАЈДУЧИЦА</t>
  </si>
  <si>
    <t>0000000989660</t>
  </si>
  <si>
    <t>ОСНОВНА ШКОЛА МЛАДОСТ ВРШАЦ</t>
  </si>
  <si>
    <t>0000000991660</t>
  </si>
  <si>
    <t>0000001040660</t>
  </si>
  <si>
    <t>ПОЉОПРИВРЕДНА ШКОЛА ВРШАЦ</t>
  </si>
  <si>
    <t>0000000831660</t>
  </si>
  <si>
    <t>ГИМНАЗИЈА БОРИСЛАВ ПЕТРОВ-БРАЦА</t>
  </si>
  <si>
    <t>0000000802660</t>
  </si>
  <si>
    <t>ШКОЛСКИ ЦЕНТАР НИКОЛА ТЕСЛА</t>
  </si>
  <si>
    <t>0000000813660</t>
  </si>
  <si>
    <t>0000000817660</t>
  </si>
  <si>
    <t>0000000134661</t>
  </si>
  <si>
    <t>0000000028660</t>
  </si>
  <si>
    <t>0000000990621</t>
  </si>
  <si>
    <t>0000001088621</t>
  </si>
  <si>
    <t>0000001045621</t>
  </si>
  <si>
    <t>СПЕЦИЈАЛНА БОЛНИЦА ЗА ПСИХИЈАТРИЈСКЕ БОЛЕСТИ ДР СЛАВОЉУБ БАКАЛОВИЋ</t>
  </si>
  <si>
    <t>0000000064661</t>
  </si>
  <si>
    <t>ДОМ ЗДРАВЉА 1. ОКТОБАР</t>
  </si>
  <si>
    <t>0000000157661</t>
  </si>
  <si>
    <t>0000000785661</t>
  </si>
  <si>
    <t>0000000784661</t>
  </si>
  <si>
    <t>0000000799661</t>
  </si>
  <si>
    <t>0000000017652</t>
  </si>
  <si>
    <t>0000000035654</t>
  </si>
  <si>
    <t>0000000072640</t>
  </si>
  <si>
    <t>0000001158645</t>
  </si>
  <si>
    <t>0000000988645</t>
  </si>
  <si>
    <t>0000001115645</t>
  </si>
  <si>
    <t>0000001180645</t>
  </si>
  <si>
    <t>ПРЕДШКОЛСКА УСТАНОВА АНЂЕЛКА ЂУРИЋ</t>
  </si>
  <si>
    <t>0000000096661</t>
  </si>
  <si>
    <t>0000001094645</t>
  </si>
  <si>
    <t>0000001050645</t>
  </si>
  <si>
    <t>0000001136645</t>
  </si>
  <si>
    <t>0000001008645</t>
  </si>
  <si>
    <t>0000001030645</t>
  </si>
  <si>
    <t>0000001198645</t>
  </si>
  <si>
    <t>0000004075645</t>
  </si>
  <si>
    <t>0000001220645</t>
  </si>
  <si>
    <t>0000000121664</t>
  </si>
  <si>
    <t>0000001242645</t>
  </si>
  <si>
    <t>0000001072645</t>
  </si>
  <si>
    <t>ЦЕНТАР ЗА КУЛТУРУ БЕЛА ЦРКВА</t>
  </si>
  <si>
    <t>0000000202664</t>
  </si>
  <si>
    <t>0000000225664</t>
  </si>
  <si>
    <t>0000000557641</t>
  </si>
  <si>
    <t>ДОМ ЗА ДЕЦУ И ОМЛАДИНУ ВЕРА РАДИВОЈЕВИЋ БЕЛА ЦРКВА</t>
  </si>
  <si>
    <t>0000000081661</t>
  </si>
  <si>
    <t>ЦЕНТАР ЗА СОЦИЈАЛНИ РАД 8. МАЈ БЕЛА ЦРКВА</t>
  </si>
  <si>
    <t>0000000191661</t>
  </si>
  <si>
    <t>ОСНОВНА ШКОЛА ЂОРЂЕ МАЛЕТИЋ ЈАСЕНОВО</t>
  </si>
  <si>
    <t>0000000652660</t>
  </si>
  <si>
    <t>ОСНОВНА ШКОЛА МАРКО СТОЈАНОВИЋ ВРАЧЕВ ГАЈ</t>
  </si>
  <si>
    <t>0000000644660</t>
  </si>
  <si>
    <t>0000000632660</t>
  </si>
  <si>
    <t>0000000638660</t>
  </si>
  <si>
    <t>ОСНОВНА ШКОЛА МИХАИЛ САДОВАНУ ГРЕБЕНАЦ</t>
  </si>
  <si>
    <t>0000000647660</t>
  </si>
  <si>
    <t>ОСНОВНА ШКОЛА САВА МУНЋАН КРУШЧИЦА</t>
  </si>
  <si>
    <t>0000000659660</t>
  </si>
  <si>
    <t>ОСНОВНА ШКОЛА МАРА ЈАНКОВИЋ КУСИЋ</t>
  </si>
  <si>
    <t>0000000668660</t>
  </si>
  <si>
    <t>ТЕХНИЧКА ШКОЛА САВА МУНЋАН</t>
  </si>
  <si>
    <t>0000000911660</t>
  </si>
  <si>
    <t>0000000939660</t>
  </si>
  <si>
    <t>0000000103661</t>
  </si>
  <si>
    <t>СПЕЦИЈАЛНА БОЛНИЦА ЗА ПЛУЋНЕ БОЛЕСТИ ДР БУДИСЛАВ БАБИЋ</t>
  </si>
  <si>
    <t>0000000102661</t>
  </si>
  <si>
    <t>0000000028640</t>
  </si>
  <si>
    <t>0000001160645</t>
  </si>
  <si>
    <t>0000000290645</t>
  </si>
  <si>
    <t>0000000808645</t>
  </si>
  <si>
    <t>0000000832645</t>
  </si>
  <si>
    <t>МЕСНА ЗАЈЕДНИЦА ЕЛЕМИР ЕЛЕМИР</t>
  </si>
  <si>
    <t>0000000448645</t>
  </si>
  <si>
    <t>0000000637645</t>
  </si>
  <si>
    <t>0000000713645</t>
  </si>
  <si>
    <t>0000000584645</t>
  </si>
  <si>
    <t>0000000689645</t>
  </si>
  <si>
    <t>МЕСНА ЗАЈЕДНИЦА ЗЛАТИЦА ЗЛАТИЦА</t>
  </si>
  <si>
    <t>0000001568645</t>
  </si>
  <si>
    <t>0000000556645</t>
  </si>
  <si>
    <t>0000001369645</t>
  </si>
  <si>
    <t>0000000663645</t>
  </si>
  <si>
    <t>0000000421645</t>
  </si>
  <si>
    <t>0000000473645</t>
  </si>
  <si>
    <t>0000001266645</t>
  </si>
  <si>
    <t>0000001452645</t>
  </si>
  <si>
    <t>0000000501645</t>
  </si>
  <si>
    <t>0000000611645</t>
  </si>
  <si>
    <t>МЕСНА ЗАЈЕДНИЦА ШУМИЦА</t>
  </si>
  <si>
    <t>0000001679645</t>
  </si>
  <si>
    <t>МЕСНА ЗАЈЕДНИЦА ГРАДНУЛИЦА</t>
  </si>
  <si>
    <t>0000000210645</t>
  </si>
  <si>
    <t>0000001697645</t>
  </si>
  <si>
    <t>0000000156645</t>
  </si>
  <si>
    <t>МЕСНА ЗАЈЕДНИЦА ДОЉА ЦРНИ ШОР</t>
  </si>
  <si>
    <t>0000000074645</t>
  </si>
  <si>
    <t>МЕСНА ЗАЈЕДНИЦА ЗЕЛЕНО ПОЉЕ</t>
  </si>
  <si>
    <t>0000001550645</t>
  </si>
  <si>
    <t>0000001412645</t>
  </si>
  <si>
    <t>0000000784645</t>
  </si>
  <si>
    <t>МЕСНА ЗАЈЕДНИЦА МУЖЉА МУЖЉА</t>
  </si>
  <si>
    <t>0000000527645</t>
  </si>
  <si>
    <t>0000001222645</t>
  </si>
  <si>
    <t>МЕСНА ЗАЈЕДНИЦА САВА КОВАЧЕВИЋ</t>
  </si>
  <si>
    <t>0000001432645</t>
  </si>
  <si>
    <t>МЕСНА ЗАЈЕДНИЦА БЕРБЕРСКО-БОЛНИЦА</t>
  </si>
  <si>
    <t>0000001660645</t>
  </si>
  <si>
    <t>0000001587645</t>
  </si>
  <si>
    <t>ЈАВНО ПРЕДУЗЕЋЕ ГРАДСКА СТАМБЕНА АГЕНЦИЈА ЗРЕЊАНИН</t>
  </si>
  <si>
    <t>0000000645641</t>
  </si>
  <si>
    <t>ЈАВНО ПРЕДУЗЕЋЕ ДИРЕКЦИЈА ЗА ИЗГРАДЊУ И УРЕЂЕЊЕ ГРАДА ЗРЕЊАНИНА</t>
  </si>
  <si>
    <t>0000000575641</t>
  </si>
  <si>
    <t>МЕСНА ЗАЈЕДНИЦА ДОСИТЕЈ ОБРАДОВИЋ</t>
  </si>
  <si>
    <t>0000000318645</t>
  </si>
  <si>
    <t>0000000102645</t>
  </si>
  <si>
    <t>МЕСНА ЗАЈЕДНИЦА МАЛА АМЕРИКА</t>
  </si>
  <si>
    <t>0000001715645</t>
  </si>
  <si>
    <t>ЈАВНО КОМУНАЛНО ПРЕДУЗЕЋЕ ПИЈАЦЕ И ПАРКИНЗИ</t>
  </si>
  <si>
    <t>0000000644641</t>
  </si>
  <si>
    <t>0000003845645</t>
  </si>
  <si>
    <t>ЈАВНА УСТАНОВА СПОРТСКИ ОБЈЕКТИ ЗРЕЊАНИН</t>
  </si>
  <si>
    <t>0000001035664</t>
  </si>
  <si>
    <t>ЈАВНО ПРЕДУЗЕЋЕ ТУРИСТИЧКИ ЦЕНТАР ГРАДА ЗРЕЊАНИНА ЗРЕЊАНИН - У ЛИКВИДАЦИЈИ</t>
  </si>
  <si>
    <t>0000000725641</t>
  </si>
  <si>
    <t>ЈАВНО ПРЕДУЗЕЋЕ РЕЗЕРВАТИ ПРИРОДЕ ЗРЕЊАНИН ЗРЕЊАНИН - У ЛИКВИДАЦИЈИ</t>
  </si>
  <si>
    <t>0000000787641</t>
  </si>
  <si>
    <t>0000000134641</t>
  </si>
  <si>
    <t>0000000052664</t>
  </si>
  <si>
    <t>НАРОДНО ПОЗОРИШТЕ ТОША ЈОВАНОВИЋ</t>
  </si>
  <si>
    <t>0000000009664</t>
  </si>
  <si>
    <t>0000000050664</t>
  </si>
  <si>
    <t>САВРЕМЕНА ГАЛЕРИЈА УМЕТНИЧКЕ КОЛОНИЈЕ ЕЧКА</t>
  </si>
  <si>
    <t>0000000072664</t>
  </si>
  <si>
    <t>ГРАДСКА НАРОДНА БИБЛИОТЕКА ЖАРКО ЗРЕЊАНИН</t>
  </si>
  <si>
    <t>0000000074664</t>
  </si>
  <si>
    <t>0000000317664</t>
  </si>
  <si>
    <t>0000000857664</t>
  </si>
  <si>
    <t>0000000403661</t>
  </si>
  <si>
    <t>0000000742641</t>
  </si>
  <si>
    <t>0000000221621</t>
  </si>
  <si>
    <t>0000000206621</t>
  </si>
  <si>
    <t>0000000025661</t>
  </si>
  <si>
    <t>0000000042661</t>
  </si>
  <si>
    <t>ОСНОВНА ШКОЛА ДР БОШКО ВРЕБАЛОВ МЕЛЕНЦИ</t>
  </si>
  <si>
    <t>0000000259660</t>
  </si>
  <si>
    <t>ОСНОВНА ШКОЛА БРАНКО РАДИЧЕВИЋ ЧЕНТА</t>
  </si>
  <si>
    <t>0000000610660</t>
  </si>
  <si>
    <t>0000001025660</t>
  </si>
  <si>
    <t>0000000198660</t>
  </si>
  <si>
    <t>0000000018660</t>
  </si>
  <si>
    <t>ОСНОВНА ШКОЛА СЕРВО МИХАЉ</t>
  </si>
  <si>
    <t>0000000327660</t>
  </si>
  <si>
    <t>0000000242660</t>
  </si>
  <si>
    <t>0000000391660</t>
  </si>
  <si>
    <t>0000000223660</t>
  </si>
  <si>
    <t>ОСНОВНА ШКОЛА ВУК КАРАЏИЋ ЗРЕЊАНИН</t>
  </si>
  <si>
    <t>0000000163660</t>
  </si>
  <si>
    <t>ОСНОВНА ШКОЛА СВЕТОЗАР МАРКОВИЋ-ТОЗА ЕЛЕМИР</t>
  </si>
  <si>
    <t>0000000282660</t>
  </si>
  <si>
    <t>ОСНОВНА И СРЕДЊА ШКОЛА 9. МАЈ</t>
  </si>
  <si>
    <t>0000000957660</t>
  </si>
  <si>
    <t>ОСНОВНА ШКОЛА УРОШ ПРЕДИЋ ОРЛОВАТ</t>
  </si>
  <si>
    <t>0000001201660</t>
  </si>
  <si>
    <t>ОСНОВНА ШКОЛА ДР АЛЕКСАНДАР САБОВЉЕВ ЕЧКА</t>
  </si>
  <si>
    <t>0000001197660</t>
  </si>
  <si>
    <t>ОСНОВНА ШКОЛА ЈОВАН ДУЧИЋ КЛЕК</t>
  </si>
  <si>
    <t>0000001204660</t>
  </si>
  <si>
    <t>ОСНОВНА ШКОЛА СЛАВКО РОДИЋ ЛАЗАРЕВО</t>
  </si>
  <si>
    <t>0000001206660</t>
  </si>
  <si>
    <t>ОСНОВНА ШКОЛА 2. ОКТОБАР</t>
  </si>
  <si>
    <t>0000001193660</t>
  </si>
  <si>
    <t>ОСНОВНА ШКОЛА БРАТСТВО АРАДАЦ</t>
  </si>
  <si>
    <t>0000001195660</t>
  </si>
  <si>
    <t>ОСНОВНА ШКОЛА ЂУРА ЈАКШИЋ ПЕРЛЕЗ</t>
  </si>
  <si>
    <t>0000000703660</t>
  </si>
  <si>
    <t>ОСНОВНА ШКОЛА ДОСИТЕЈ ОБРАДОВИЋ ФАРКАЖДИН</t>
  </si>
  <si>
    <t>0000001298660</t>
  </si>
  <si>
    <t>ОСНОВНА ШКОЛА СТЕВАН КНИЋАНИН КНИЋАНИН</t>
  </si>
  <si>
    <t>0000001302660</t>
  </si>
  <si>
    <t>ОСНОВНА ШКОЛА БРАТСТВО ЈЕДИНСТВО БЕЛО БЛАТО</t>
  </si>
  <si>
    <t>0000001306660</t>
  </si>
  <si>
    <t>ОСНОВНА ШКОЛА СВЕТИ САВА СТАЈИЋЕВО</t>
  </si>
  <si>
    <t>0000001313660</t>
  </si>
  <si>
    <t>ОСНОВНА ШКОЛА ПЕТАР КОЧИЋ БАНАТСКИ ДЕСПОТОВАЦ</t>
  </si>
  <si>
    <t>0000001309660</t>
  </si>
  <si>
    <t>0000001304660</t>
  </si>
  <si>
    <t>ОСНОВНА ШКОЛА БРАНКО ЋОПИЋ ЛУКИЋЕВО</t>
  </si>
  <si>
    <t>0000001373660</t>
  </si>
  <si>
    <t>ОСНОВНА ШКОЛА МЛАДОСТ ТОМАШЕВАЦ</t>
  </si>
  <si>
    <t>0000001375660</t>
  </si>
  <si>
    <t>ОСНОВНА ШКОЛА 1. ОКТОБАР БОТОШ</t>
  </si>
  <si>
    <t>0000001389660</t>
  </si>
  <si>
    <t>0000000130660</t>
  </si>
  <si>
    <t>0000001166660</t>
  </si>
  <si>
    <t>0000000959660</t>
  </si>
  <si>
    <t>0000001265660</t>
  </si>
  <si>
    <t>0000000383660</t>
  </si>
  <si>
    <t>ХЕМИЈСКО-ПРЕХРАМБЕНА И ТЕКСТИЛНА ШКОЛА УРОШ ПРЕДИЋ</t>
  </si>
  <si>
    <t>0000001261660</t>
  </si>
  <si>
    <t>ЕКОНОМСКО ТРГОВИНСКА ШКОЛА ЈОВАН ТРАЈКОВИЋ</t>
  </si>
  <si>
    <t>0000001259660</t>
  </si>
  <si>
    <t>0000001257660</t>
  </si>
  <si>
    <t>ДОМ УЧЕНИКА СРЕДЊИХ ШКОЛА АНГЕЛИНА КОЈИЋ-ГИНА ЗРЕЊАНИН</t>
  </si>
  <si>
    <t>0000000010661</t>
  </si>
  <si>
    <t>ТЕХНИЧКИ ФАКУЛТЕТ МИХАЈЛО ПУПИН</t>
  </si>
  <si>
    <t>0000001271660</t>
  </si>
  <si>
    <t>0000001275660</t>
  </si>
  <si>
    <t>0000000963621</t>
  </si>
  <si>
    <t>0000000992621</t>
  </si>
  <si>
    <t>0000001022621</t>
  </si>
  <si>
    <t>0000001121621</t>
  </si>
  <si>
    <t>0000001090621</t>
  </si>
  <si>
    <t>0000001048621</t>
  </si>
  <si>
    <t>0000000007650</t>
  </si>
  <si>
    <t>СПЕЦИЈАЛНА БОЛНИЦА ЗА ФИЗИКАЛНУ МЕДИЦИНУ И РЕХАБИЛИТАЦИЈУ РУСАНДА</t>
  </si>
  <si>
    <t>0000000178661</t>
  </si>
  <si>
    <t>0000000358661</t>
  </si>
  <si>
    <t>0000000470661</t>
  </si>
  <si>
    <t>СПЕЦИЈАЛНА БОЛНИЦА ЗА ПЛУЋНЕ БОЛЕСТИ ДР ВАСА САВИЋ</t>
  </si>
  <si>
    <t>0000000471661</t>
  </si>
  <si>
    <t>ДОМ ЗДРАВЉА БОШКО ВРЕБАЛОВ</t>
  </si>
  <si>
    <t>0000000019661</t>
  </si>
  <si>
    <t>ОПШТА БОЛНИЦА ЂОРЂЕ ЈОАНОВИЋ</t>
  </si>
  <si>
    <t>0000000017661</t>
  </si>
  <si>
    <t>0000000018652</t>
  </si>
  <si>
    <t>0000000014654</t>
  </si>
  <si>
    <t>0000000121640</t>
  </si>
  <si>
    <t>ОПШТИНА НОВИ БЕЧЕЈ - ОПШТИНСКА УПРАВА</t>
  </si>
  <si>
    <t>0000001069664</t>
  </si>
  <si>
    <t>0000001072664</t>
  </si>
  <si>
    <t>0000001070664</t>
  </si>
  <si>
    <t>ЈАВНА УСТАНОВА СПОРТСКО РЕКРЕАТИВНИ ЦЕНТАР ЈЕДИНСТВО  НОВИ БЕЧЕЈ</t>
  </si>
  <si>
    <t>0000001071664</t>
  </si>
  <si>
    <t>ПРЕДШКОЛСКА УСТАНОВА ПАВА СУДАРСКИ</t>
  </si>
  <si>
    <t>0000000067661</t>
  </si>
  <si>
    <t>0000000283664</t>
  </si>
  <si>
    <t>0000000859664</t>
  </si>
  <si>
    <t>0000001491645</t>
  </si>
  <si>
    <t>0000001471645</t>
  </si>
  <si>
    <t>0000001511645</t>
  </si>
  <si>
    <t>0000001530645</t>
  </si>
  <si>
    <t>0000000478641</t>
  </si>
  <si>
    <t>ДОМ ЗА СМЕШТАЈ ДУШЕВНО ОБОЛЕЛИХ ЛИЦА СВЕТИ ВАСИЛИЈЕ ОСТРОШКИ ЧУДОТВОРАЦ НОВИ БЕЧЕЈ</t>
  </si>
  <si>
    <t>0000000062661</t>
  </si>
  <si>
    <t>0000000416661</t>
  </si>
  <si>
    <t>ОСНОВНА ШКОЛА ДОСИТЕЈ ОБРАДОВИЋ БОЧАР</t>
  </si>
  <si>
    <t>0000000575660</t>
  </si>
  <si>
    <t>ОСНОВНА ШКОЛА МИЛАН СТАНЧИЋ-УЧА КУМАНЕ</t>
  </si>
  <si>
    <t>0000000579660</t>
  </si>
  <si>
    <t>ОСНОВНА ШКОЛА ДР ЂОРЂЕ ЈОАНОВИЋ НОВО МИЛОШЕВО</t>
  </si>
  <si>
    <t>0000001061660</t>
  </si>
  <si>
    <t>ОСНОВНА ШКОЛА МИЛОЈЕ ЧИПЛИЋ</t>
  </si>
  <si>
    <t>0000000569660</t>
  </si>
  <si>
    <t>ОСНОВНА ШКОЛА ЈОСИФ МАРИНКОВИЋ</t>
  </si>
  <si>
    <t>0000000584660</t>
  </si>
  <si>
    <t>0000001267660</t>
  </si>
  <si>
    <t>0000000181661</t>
  </si>
  <si>
    <t>0000000106640</t>
  </si>
  <si>
    <t>0000000990645</t>
  </si>
  <si>
    <t>0000001181645</t>
  </si>
  <si>
    <t>0000000264645</t>
  </si>
  <si>
    <t>0000001327645</t>
  </si>
  <si>
    <t>0000001390645</t>
  </si>
  <si>
    <t>0000001010645</t>
  </si>
  <si>
    <t>0000000371645</t>
  </si>
  <si>
    <t>МЕСНА ЗАЈЕДНИЦА КОТАРОВ РАКИЛА-ВУКА ШУРЈАН</t>
  </si>
  <si>
    <t>0000000396645</t>
  </si>
  <si>
    <t>ОПШТИНА СЕЧАЊ - ОПШТИНСКА УПРАВА</t>
  </si>
  <si>
    <t>0000000131645</t>
  </si>
  <si>
    <t>0000000736645</t>
  </si>
  <si>
    <t>0000000600641</t>
  </si>
  <si>
    <t>0000000143644</t>
  </si>
  <si>
    <t>0000000459661</t>
  </si>
  <si>
    <t>0000000406664</t>
  </si>
  <si>
    <t>БИБЛИОТЕКА ЈОВАН ДУЧИЋ</t>
  </si>
  <si>
    <t>0000000427664</t>
  </si>
  <si>
    <t>0000000294644</t>
  </si>
  <si>
    <t>0000001047664</t>
  </si>
  <si>
    <t>0000000422661</t>
  </si>
  <si>
    <t>ОСНОВНА ШКОЛА СТЕВАН АЛЕКСИЋ ЈАША ТОМИЋ</t>
  </si>
  <si>
    <t>0000001239660</t>
  </si>
  <si>
    <t>ОСНОВНА ШКОЛА ЖАРКО ЗРЕЊАНИН БОКА</t>
  </si>
  <si>
    <t>0000001225660</t>
  </si>
  <si>
    <t>ОСНОВНА ШКОЛА ВУК КАРАЏИЋ КОНАК</t>
  </si>
  <si>
    <t>0000001242660</t>
  </si>
  <si>
    <t>ОСНОВНА ШКОЛА БРАЋА СТЕФАНОВИЋ НЕУЗИНА</t>
  </si>
  <si>
    <t>0000001228660</t>
  </si>
  <si>
    <t>ОСНОВНА ШКОЛА ВЕЉКО ЂУРИЧИН ЈАРКОВАЦ</t>
  </si>
  <si>
    <t>0000001234660</t>
  </si>
  <si>
    <t>ОСНОВНА ШКОЛА АЛЕКСА ШАНТИЋ СЕЧАЊ</t>
  </si>
  <si>
    <t>0000001230660</t>
  </si>
  <si>
    <t>ОСНОВНА ШКОЛА ИВО ЛОЛА РИБАР СУТЈЕСКА</t>
  </si>
  <si>
    <t>0000001229660</t>
  </si>
  <si>
    <t>ОСНОВНА ШКОЛА СЛАВКО РОДИЋ КРАЈИШНИК</t>
  </si>
  <si>
    <t>0000001236660</t>
  </si>
  <si>
    <t>0000002031660</t>
  </si>
  <si>
    <t>0000000189661</t>
  </si>
  <si>
    <t>0000000086640</t>
  </si>
  <si>
    <t>0000001348645</t>
  </si>
  <si>
    <t>0000001138645</t>
  </si>
  <si>
    <t>0000001306645</t>
  </si>
  <si>
    <t>0000000969645</t>
  </si>
  <si>
    <t>0000000925645</t>
  </si>
  <si>
    <t>0000001286645</t>
  </si>
  <si>
    <t>НАРОДНА БИБЛИОТЕКА ЂУРА ЈАКШИЋ СРПСКА ЦРЊА</t>
  </si>
  <si>
    <t>0000000292664</t>
  </si>
  <si>
    <t>0000000293644</t>
  </si>
  <si>
    <t>СПОРТСКО КУЛТУРНО-ТУРИСТИЧКИ ЦЕНТАР ЂУРА ЈАКШИЋ СРПСКА ЦРЊА</t>
  </si>
  <si>
    <t>0000000993664</t>
  </si>
  <si>
    <t>0000001082664</t>
  </si>
  <si>
    <t>ЦЕНТАР ЗА СОЦИЈАЛНИ РАД НОВА ЦРЊА</t>
  </si>
  <si>
    <t>0000000727661</t>
  </si>
  <si>
    <t>ОСНОВНА ШКОЛА СТАНКО КРСТИН РАДОЈЕВО</t>
  </si>
  <si>
    <t>0000001223660</t>
  </si>
  <si>
    <t>ОСНОВНА ШКОЛА ЂУРА ЈАКШИЋ СРПСКА ЦРЊА</t>
  </si>
  <si>
    <t>0000001216660</t>
  </si>
  <si>
    <t>ОСНОВНА ШКОЛА 4. ОКТОБАР ВОЈВОДА СТЕПА</t>
  </si>
  <si>
    <t>0000001218660</t>
  </si>
  <si>
    <t>0000001213660</t>
  </si>
  <si>
    <t>ОСНОВНА ШКОЛА БРАНКО РАДИЧЕВИЋ АЛЕКСАНДРОВО</t>
  </si>
  <si>
    <t>0000001220660</t>
  </si>
  <si>
    <t>СРЕДЊА ШКОЛА ЂУРА ЈАКШИЋ СРПСКА ЦРЊА</t>
  </si>
  <si>
    <t>0000000861660</t>
  </si>
  <si>
    <t>0000000188661</t>
  </si>
  <si>
    <t>0000000057640</t>
  </si>
  <si>
    <t>0000000761645</t>
  </si>
  <si>
    <t>ОПШТИНА ЖИТИШТЕ - ОПШТИНСКА УПРАВА</t>
  </si>
  <si>
    <t>0000001200645</t>
  </si>
  <si>
    <t>0000000905645</t>
  </si>
  <si>
    <t>0000000947645</t>
  </si>
  <si>
    <t>0000001244645</t>
  </si>
  <si>
    <t>0000001032645</t>
  </si>
  <si>
    <t>0000001096645</t>
  </si>
  <si>
    <t>0000001074645</t>
  </si>
  <si>
    <t>0000001117645</t>
  </si>
  <si>
    <t>0000000854645</t>
  </si>
  <si>
    <t>0000001052645</t>
  </si>
  <si>
    <t>0000000880645</t>
  </si>
  <si>
    <t>0000000408664</t>
  </si>
  <si>
    <t>0000000407664</t>
  </si>
  <si>
    <t>ПРЕДШКОЛСКА УСТАНОВА ДЕСАНКА МАКСИМОВИЋ</t>
  </si>
  <si>
    <t>0000000457661</t>
  </si>
  <si>
    <t>ЈАВНО ПРЕДУЗЕЋЕ ЗА ГРАЂЕВИНСКО ЗЕМЉИШТЕ И ПУТЕВЕ РАЗВОЈ ПО ЖИТИШТЕ</t>
  </si>
  <si>
    <t>0000000772641</t>
  </si>
  <si>
    <t>0000001064664</t>
  </si>
  <si>
    <t>0000000726661</t>
  </si>
  <si>
    <t>ОСНОВНА ШКОЛА МИЛОШ ЦРЊАНСКИ СРПСКИ ИТЕБЕЈ</t>
  </si>
  <si>
    <t>0000001354660</t>
  </si>
  <si>
    <t>ОСНОВНА ШКОЛА СВЕТИ САВА ЖИТИШТЕ</t>
  </si>
  <si>
    <t>0000001356660</t>
  </si>
  <si>
    <t>ОСНОВНА ШКОЛА НИКОЛА ТЕСЛА БАНАТСКО КАРАЂОРЂЕВО</t>
  </si>
  <si>
    <t>0000001360660</t>
  </si>
  <si>
    <t>0000000192661</t>
  </si>
  <si>
    <t>0000000217640</t>
  </si>
  <si>
    <t>0000000219640</t>
  </si>
  <si>
    <t>0000000206640</t>
  </si>
  <si>
    <t>0000000210640</t>
  </si>
  <si>
    <t>ДОМ КУЛТУРЕ РАДОМИР ПОПОВИЋ КОСОВСКА КАМЕНИЦА</t>
  </si>
  <si>
    <t>0000001087664</t>
  </si>
  <si>
    <t>0000000015640</t>
  </si>
  <si>
    <t>09024115</t>
  </si>
  <si>
    <t>102485274</t>
  </si>
  <si>
    <t>0000000610641</t>
  </si>
  <si>
    <t>ЈАВНО КОМУНАЛНО ПРЕДУЗЕЋЕ ВОДОВОД ИБАР КОСОВСКА МИТРОВИЦА</t>
  </si>
  <si>
    <t>0000000612641</t>
  </si>
  <si>
    <t>ДП ЗА УРБАНИЗАМ, ПРОЈЕКТОВАЊЕ И ИНЖИЊЕРИНГ УРБАНИЗАМ КОСОВСКА МИТРОВИЦА</t>
  </si>
  <si>
    <t>0000000611641</t>
  </si>
  <si>
    <t>0000000145664</t>
  </si>
  <si>
    <t>ГРАДСКА БИБЛИОТЕКА ВУК КАРАЏИЋ</t>
  </si>
  <si>
    <t>0000000019664</t>
  </si>
  <si>
    <t>ПРЕДШКОЛСКА УСТАНОВА ДАНИЦА ЈАРАМАЗ</t>
  </si>
  <si>
    <t>0000000065661</t>
  </si>
  <si>
    <t>0000000688645</t>
  </si>
  <si>
    <t>КУЛТУРНИ ЦЕНТАР ДРАГИЦА ЖАРКОВИЋ</t>
  </si>
  <si>
    <t>0000000240664</t>
  </si>
  <si>
    <t>МЕСНА ЗАЈЕДНИЦА ПАРТИЗАНСКО БРДО</t>
  </si>
  <si>
    <t>0000001243645</t>
  </si>
  <si>
    <t>МЕСНА ЗАЈЕДНИЦА ВЕЛИКО СВИЊАРЕ</t>
  </si>
  <si>
    <t>0000001347645</t>
  </si>
  <si>
    <t>0000000732641</t>
  </si>
  <si>
    <t>0000000613641</t>
  </si>
  <si>
    <t>0000001058664</t>
  </si>
  <si>
    <t>0000000992664</t>
  </si>
  <si>
    <t>ДОМ КУЛТУРЕ СВЕТИ САВА ИСТОК</t>
  </si>
  <si>
    <t>0000000339664</t>
  </si>
  <si>
    <t>0000000218640</t>
  </si>
  <si>
    <t>ПРЕДШКОЛСКА УСТАНОВА НАША РАДОСТ - ОРАХОВАЦ</t>
  </si>
  <si>
    <t>0000000840661</t>
  </si>
  <si>
    <t>0000000207640</t>
  </si>
  <si>
    <t>0000000211640</t>
  </si>
  <si>
    <t>0000000073640</t>
  </si>
  <si>
    <t>0000000010641</t>
  </si>
  <si>
    <t>ПРЕДШКОЛСКА УСТАНОВА МАЈА СРБИЦА</t>
  </si>
  <si>
    <t>0000000287661</t>
  </si>
  <si>
    <t>0000000216640</t>
  </si>
  <si>
    <t>0000000096640</t>
  </si>
  <si>
    <t>0000000819661</t>
  </si>
  <si>
    <t>0000000125640</t>
  </si>
  <si>
    <t>0000003964645</t>
  </si>
  <si>
    <t>0000000636645</t>
  </si>
  <si>
    <t>ЈАВНО КОМУНАЛНО СТАМБЕНО ПРЕДУЗЕЋЕ ЗВЕЧАН</t>
  </si>
  <si>
    <t>0000000623641</t>
  </si>
  <si>
    <t>0000000375661</t>
  </si>
  <si>
    <t>0000001510645</t>
  </si>
  <si>
    <t>0000000220640</t>
  </si>
  <si>
    <t>0000000739664</t>
  </si>
  <si>
    <t>0000000742664</t>
  </si>
  <si>
    <t>0000000746664</t>
  </si>
  <si>
    <t>0000000740664</t>
  </si>
  <si>
    <t>0000000743664</t>
  </si>
  <si>
    <t>0000000741664</t>
  </si>
  <si>
    <t>0000000059664</t>
  </si>
  <si>
    <t>0000000141661</t>
  </si>
  <si>
    <t>0000000306661</t>
  </si>
  <si>
    <t>0000000310661</t>
  </si>
  <si>
    <t>ОСНОВНА ШКОЛА РАДОШ ТОШИЋ ОСОЈАНЕ</t>
  </si>
  <si>
    <t>0000001488660</t>
  </si>
  <si>
    <t>ОСНОВНА ШКОЛА ЈАНКО ЈОВИЋЕВИЋ ГОРАЖДЕВАЦ ПЕЋ</t>
  </si>
  <si>
    <t>0000002076660</t>
  </si>
  <si>
    <t>ОСНОВНА ШКОЛА ДОСИТЕЈ ОБРАДОВИЋ ОРАХОВАЦ</t>
  </si>
  <si>
    <t>0000001975660</t>
  </si>
  <si>
    <t>ОСНОВНА ШКОЛА ВУК КАРАЏИЋ ОРАХОВАЦ</t>
  </si>
  <si>
    <t>0000002078660</t>
  </si>
  <si>
    <t>ОСНОВНА ШКОЛА МИЛАДИН ПОПОВИЋ СРБИЦА</t>
  </si>
  <si>
    <t>0000000149660</t>
  </si>
  <si>
    <t>ОСНОВНА ШКОЛА МИЛУН ЈАКШИЋ РУДНИК</t>
  </si>
  <si>
    <t>0000000648660</t>
  </si>
  <si>
    <t>ОСНОВНА ШКОЛА 21. НОВЕМБАР ВУЧИТРН</t>
  </si>
  <si>
    <t>0000000755660</t>
  </si>
  <si>
    <t>ОСНОВНА ШКОЛА ЗАРИЈЕ ЈОВАНОВИЋ НЕВОЉАНЕ</t>
  </si>
  <si>
    <t>0000000599660</t>
  </si>
  <si>
    <t>ОСНОВНА ШКОЛА ВУК КАРАЏИЋ ПРИЛУЖЈЕ</t>
  </si>
  <si>
    <t>0000000611660</t>
  </si>
  <si>
    <t>ОСНОВНА ШКОЛА ИВО ЛОЛА РИБАР НОВО СЕЛО</t>
  </si>
  <si>
    <t>0000000585660</t>
  </si>
  <si>
    <t>ОСНОВНА ШКОЛА БАНОВИЋ СТРАХИЊА БАЊСКА</t>
  </si>
  <si>
    <t>0000000768660</t>
  </si>
  <si>
    <t>ОСНОВНА ШКОЛА РАДЕ МИЛИЋЕВИЋ ПРВИ ТУНЕЛ</t>
  </si>
  <si>
    <t>0000000540660</t>
  </si>
  <si>
    <t>0000000508660</t>
  </si>
  <si>
    <t>ОСНОВНА ШКОЛА СВЕТИ САВА КОСОВСКА МИТРОВИЦА</t>
  </si>
  <si>
    <t>0000000180660</t>
  </si>
  <si>
    <t>0000000522660</t>
  </si>
  <si>
    <t>ОСНОВНА ШКОЛА ВЛАДО ЋЕТКОВИЋ КОСОВСКА МИТРОВИЦА</t>
  </si>
  <si>
    <t>0000000483660</t>
  </si>
  <si>
    <t>ОСНОВНА ШКОЛА ПРЕДРАГ И МИОДРАГ МИХАЈЛОВИЋ</t>
  </si>
  <si>
    <t>0000000715660</t>
  </si>
  <si>
    <t>0000000029660</t>
  </si>
  <si>
    <t>ОСНОВНА ШКОЛА ВЕЉКО БАНАШЕВИЋ</t>
  </si>
  <si>
    <t>0000000683660</t>
  </si>
  <si>
    <t>ОСНОВНА ШКОЛА ВУК КАРАЏИЋ КОСОВСКА МИТРОВИЦА</t>
  </si>
  <si>
    <t>0000000576660</t>
  </si>
  <si>
    <t>ОСНОВНА МУЗИЧКА ШКОЛА МИОДРАГ ВАСИЉЕВИЋ</t>
  </si>
  <si>
    <t>0000000660660</t>
  </si>
  <si>
    <t>ОСНОВНА ШКОЛА СВЕТИ САВА ЖЕРОВНИЦА</t>
  </si>
  <si>
    <t>0000001026660</t>
  </si>
  <si>
    <t>ОСНОВНА ШКОЛА СВЕТОЗАР МАРКОВИЋ ВЕЛИКА ХОЧА</t>
  </si>
  <si>
    <t>0000002064660</t>
  </si>
  <si>
    <t>ШКОЛА ЗА ОСНОВНО И СРЕДЊЕ ОБРАЗОВАЊЕ КОСОВСКИ БОЖУР</t>
  </si>
  <si>
    <t>0000001108660</t>
  </si>
  <si>
    <t>ОСНОВНА ШКОЛА СВЕТИ САВА ГРАЦЕ</t>
  </si>
  <si>
    <t>0000001176660</t>
  </si>
  <si>
    <t>0000000864660</t>
  </si>
  <si>
    <t>0000001121660</t>
  </si>
  <si>
    <t>0000001118660</t>
  </si>
  <si>
    <t>ТЕХНИЧКА ШКОЛА МИХАИЛО ПЕТРОВИЋ-АЛАС</t>
  </si>
  <si>
    <t>0000001095660</t>
  </si>
  <si>
    <t>0000001114660</t>
  </si>
  <si>
    <t>0000001499660</t>
  </si>
  <si>
    <t>ГИМНАЗИЈА СВЕТИ САВА ГОРАЖДЕВАЦ ПЕЋ</t>
  </si>
  <si>
    <t>0000001440660</t>
  </si>
  <si>
    <t>0000001138660</t>
  </si>
  <si>
    <t>0000000972660</t>
  </si>
  <si>
    <t>0000001489660</t>
  </si>
  <si>
    <t>0000001491660</t>
  </si>
  <si>
    <t>0000001972660</t>
  </si>
  <si>
    <t>0000001971660</t>
  </si>
  <si>
    <t>0000001495660</t>
  </si>
  <si>
    <t>0000001496660</t>
  </si>
  <si>
    <t>0000000704660</t>
  </si>
  <si>
    <t>0000001247660</t>
  </si>
  <si>
    <t>0000001493660</t>
  </si>
  <si>
    <t>0000001498660</t>
  </si>
  <si>
    <t>СТУДЕНТСКИ ЦЕНТАР ПРИШТИНА СА СЕДИШТОМ У КОСОВСКОЈ МИТРОВИЦИ</t>
  </si>
  <si>
    <t>0000000512661</t>
  </si>
  <si>
    <t>0000000965621</t>
  </si>
  <si>
    <t>0000000995621</t>
  </si>
  <si>
    <t>0000001123621</t>
  </si>
  <si>
    <t>0000001093621</t>
  </si>
  <si>
    <t>0000001051621</t>
  </si>
  <si>
    <t>0000000028650</t>
  </si>
  <si>
    <t>0000000368661</t>
  </si>
  <si>
    <t>0000000333661</t>
  </si>
  <si>
    <t>0000000397661</t>
  </si>
  <si>
    <t>ДОМ ЗДРАВЉА ОБИЛИЋ ПРИЛУЖЈЕ ВУЧИТРН</t>
  </si>
  <si>
    <t>0000000511661</t>
  </si>
  <si>
    <t>ЗАВОД ЗА ЈАВНО ЗДРАВЉЕ КОСОВСКА МИТРОВИЦА</t>
  </si>
  <si>
    <t>0000000509661</t>
  </si>
  <si>
    <t>0000000024654</t>
  </si>
  <si>
    <t>0000000034654</t>
  </si>
  <si>
    <t>0000000045640</t>
  </si>
  <si>
    <t>102075707</t>
  </si>
  <si>
    <t>0000000237645</t>
  </si>
  <si>
    <t>0000000317645</t>
  </si>
  <si>
    <t>0000000369645</t>
  </si>
  <si>
    <t>0000000101645</t>
  </si>
  <si>
    <t>0000000130645</t>
  </si>
  <si>
    <t>0000001073645</t>
  </si>
  <si>
    <t>ЈАВНО КОМУНАЛНО ПРЕДУЗЕЋЕ 24. НОВЕМБАР СА ПО</t>
  </si>
  <si>
    <t>0000000579641</t>
  </si>
  <si>
    <t>0000000282661</t>
  </si>
  <si>
    <t>ЦЕНТАР ЗА КУЛТУРУ САВА ДЕЧАНАЦ ЛЕПОСАВИЋ</t>
  </si>
  <si>
    <t>0000000290664</t>
  </si>
  <si>
    <t>ЈП ДИРЕКЦИЈА ЗА ГРАЂЕВИНСКО ЗЕМЉИШТЕ И ПУТЕВЕ ЛЕПОСАВИЋ</t>
  </si>
  <si>
    <t>0000000578641</t>
  </si>
  <si>
    <t>0000000330664</t>
  </si>
  <si>
    <t>КУД КОПАОНИК ЛЕПОСАВИЋ</t>
  </si>
  <si>
    <t>0000000969664</t>
  </si>
  <si>
    <t>УСТАНОВА ЗА ПРЕДШКОЛСКО ОБРАЗОВАЊЕ И ВАСПИТАЊЕ ВЕСЕЛО ДЕТИЊСТВО ЛЕСАК</t>
  </si>
  <si>
    <t>0000000713661</t>
  </si>
  <si>
    <t>0000000795661</t>
  </si>
  <si>
    <t>СПОРТСКО-ТУРИСТИЧКА ОРГАНИЗАЦИЈА ЛЕПОСАВИЋ</t>
  </si>
  <si>
    <t>0000001046664</t>
  </si>
  <si>
    <t>0000000475664</t>
  </si>
  <si>
    <t>0000000344661</t>
  </si>
  <si>
    <t>ОСНОВНА ШКОЛА НЕБОЈША ЈЕРКОВИЋ ДРАГАШ ГОРА</t>
  </si>
  <si>
    <t>0000002093660</t>
  </si>
  <si>
    <t>ОСНОВНА ШКОЛА 9. МАЈ РАПЧА ГОРА</t>
  </si>
  <si>
    <t>0000002092660</t>
  </si>
  <si>
    <t>ОСНОВНА ШКОЛА 22. ДЕЦЕМБАР РЕСТЕЛИЦА ГОРА</t>
  </si>
  <si>
    <t>0000002094660</t>
  </si>
  <si>
    <t>ОСНОВНА ШКОЛА 5. ОКТОБАР КРУШЕВО ГОРА</t>
  </si>
  <si>
    <t>0000002096660</t>
  </si>
  <si>
    <t>ОСНОВНА ШКОЛА ЗЕНУНИ БРОД ГОРА</t>
  </si>
  <si>
    <t>0000002095660</t>
  </si>
  <si>
    <t>ОСНОВНА ШКОЛА ЛЕПОСАВИЋ</t>
  </si>
  <si>
    <t>0000000626660</t>
  </si>
  <si>
    <t>ОСНОВНА ШКОЛА СТАНА БАЧАНИН ЛЕШАК</t>
  </si>
  <si>
    <t>0000000620660</t>
  </si>
  <si>
    <t>ОСНОВНА ШКОЛА ВУК КАРАЏИЋ СОЧАНИЦА</t>
  </si>
  <si>
    <t>0000000633660</t>
  </si>
  <si>
    <t>0000001486660</t>
  </si>
  <si>
    <t>0000000721660</t>
  </si>
  <si>
    <t>0000001973660</t>
  </si>
  <si>
    <t>0000001494660</t>
  </si>
  <si>
    <t>0000001235660</t>
  </si>
  <si>
    <t>0000001243660</t>
  </si>
  <si>
    <t>0000000112640</t>
  </si>
  <si>
    <t>0000004057645</t>
  </si>
  <si>
    <t>0000004053645</t>
  </si>
  <si>
    <t>0000004036645</t>
  </si>
  <si>
    <t>0000003875645</t>
  </si>
  <si>
    <t>0000003874645</t>
  </si>
  <si>
    <t>0000004049645</t>
  </si>
  <si>
    <t>0000004060645</t>
  </si>
  <si>
    <t>0000003880645</t>
  </si>
  <si>
    <t>ЈАВНО ПРЕДУЗЕЋЕ КОМУНАЛНИХ ДЕЛАТНОСТИ ИБАР ЗУБИН ПОТОК</t>
  </si>
  <si>
    <t>0000000705641</t>
  </si>
  <si>
    <t>0000000328661</t>
  </si>
  <si>
    <t>ЈАВНО ПРЕДУЗЕЋЕ ЗА НОВИНСКО ИЗДАВАЧКО ИНФОРМИСАЊЕ СТАРИ КОЛАШИН</t>
  </si>
  <si>
    <t>0000000671664</t>
  </si>
  <si>
    <t>0000000655641</t>
  </si>
  <si>
    <t>СПОРТСКО РЕКРЕАТИВНИ ЦЕНТАР МОКРА ГОРА</t>
  </si>
  <si>
    <t>0000001008664</t>
  </si>
  <si>
    <t>0000000360661</t>
  </si>
  <si>
    <t>ОСНОВНА ШКОЛА ЈЕДИНСТВО ОСОЈАНЕ РАКОШ ЦРКОЛЕЗ</t>
  </si>
  <si>
    <t>0000001479660</t>
  </si>
  <si>
    <t>0000001165660</t>
  </si>
  <si>
    <t>ОСНОВНА ШКОЛА БЛАГОЈЕ РАДИЋ ЗУПЧЕ</t>
  </si>
  <si>
    <t>0000001483660</t>
  </si>
  <si>
    <t>ОСНОВНА ШКОЛА ПЕТАР КОЧИЋ БРЊАК</t>
  </si>
  <si>
    <t>0000001484660</t>
  </si>
  <si>
    <t>ТЕХНИЧКА ШКОЛА ГЛИГОРИЈЕ БОЖОВИЋ</t>
  </si>
  <si>
    <t>0000001112660</t>
  </si>
  <si>
    <t>0000000173640</t>
  </si>
  <si>
    <t>МЕСНА ЗАЈЕДНИЦА ПАРАЛОВО</t>
  </si>
  <si>
    <t>0000003839645</t>
  </si>
  <si>
    <t>0000003837645</t>
  </si>
  <si>
    <t xml:space="preserve">НАРОДНА БИБЛИОТЕКА ЈАНКО ВЕСЕЛИНОВИЋ </t>
  </si>
  <si>
    <t>0000000641664</t>
  </si>
  <si>
    <t>МЕСНА ЗАЈЕДНИЦА СТАНИШОР</t>
  </si>
  <si>
    <t>0000003838645</t>
  </si>
  <si>
    <t>ПРЕДШКОЛСКА УСТАНОВА КОЛИБРИ КОРЕТИШТЕ</t>
  </si>
  <si>
    <t>0000000823661</t>
  </si>
  <si>
    <t>ПРЕДШКОЛСКА УСТАНОВА ЂУРЂЕВАК ВИТИНА</t>
  </si>
  <si>
    <t>0000000827661</t>
  </si>
  <si>
    <t>КУЛТУРНО ПРОСВЕТНИ ЦЕНТАР БОЖИДАР МИТРОВИЋ - ШАНДОР</t>
  </si>
  <si>
    <t>0000001043664</t>
  </si>
  <si>
    <t>ПРИВРЕМЕНИ ОРГАН ОПШТИНЕ КОСОВСКА КАМЕНИЦА</t>
  </si>
  <si>
    <t>0000000176640</t>
  </si>
  <si>
    <t>ПРЕДШКОЛСКА УСТАНОВА ПЧЕЛИЦА МАЈА КОСОВСКА КАМЕНИЦА</t>
  </si>
  <si>
    <t>0000000678661</t>
  </si>
  <si>
    <t>0000000174640</t>
  </si>
  <si>
    <t>0000000745664</t>
  </si>
  <si>
    <t>0000000679661</t>
  </si>
  <si>
    <t>ОСНОВНА ШКОЛА МЛАДЕН МАРКОВИЋ ВИТИНА</t>
  </si>
  <si>
    <t>0000001350660</t>
  </si>
  <si>
    <t>ОСНОВНА ШКОЛА БОРА СТАНКОВИЋ ПОЗАРАЊЕ</t>
  </si>
  <si>
    <t>ОСНОВНА ШКОЛА МАРКО РАЈКОВИЋ ВРБОВАЦ ВИТИНА</t>
  </si>
  <si>
    <t>0000001355660</t>
  </si>
  <si>
    <t>ОСНОВНА ШКОЛА МИЛАДИН ПОПОВИЋ ЛЕТНИЦА ВИТИНА</t>
  </si>
  <si>
    <t>ОСНОВНА ШКОЛА ДЕСАНКА МАКСИМОВИЋ КОСОВСКА КАМЕНИЦА</t>
  </si>
  <si>
    <t>0000001328660</t>
  </si>
  <si>
    <t>ОСНОВНА ШКОЛА БРАТСТВО СТРЕЗОВЦЕ</t>
  </si>
  <si>
    <t>0000001335660</t>
  </si>
  <si>
    <t>ОСНОВНА ШКОЛА ВЕЉКО ДУГОШЕВИЋ РАНИЛУГ</t>
  </si>
  <si>
    <t>0000001332660</t>
  </si>
  <si>
    <t>ОСНОВНА ШКОЛА 9. МАЈ КОЛОЛЕЧ</t>
  </si>
  <si>
    <t>0000001337660</t>
  </si>
  <si>
    <t>ОСНОВНА ШКОЛА ТРАЈКО ПЕРИЋ ВЕЛИКО РОПОТОВО КОСОВСКА КАМЕНИЦА</t>
  </si>
  <si>
    <t>0000001330660</t>
  </si>
  <si>
    <t>ОСНОВНА ШКОЛА ВУК КАРАЏИЋ ГЊИЛАНЕ</t>
  </si>
  <si>
    <t>0000001340660</t>
  </si>
  <si>
    <t>ОСНОВНА ШКОЛА МИЛАДИН ПОПОВИЋ ПАСЈАНИ</t>
  </si>
  <si>
    <t>0000001938660</t>
  </si>
  <si>
    <t>ОСНОВНА ШКОЛА ПЕТАР ПЕТРОВИЋ ЊЕГОШ ГОРЊЕ КУСЦЕ</t>
  </si>
  <si>
    <t>0000001339660</t>
  </si>
  <si>
    <t>ОСНОВНА ШКОЛА ЈОВАН ЈОВАНОВИЋ-ЗМАЈ ЖЕГРА</t>
  </si>
  <si>
    <t>ОСНОВНА ШКОЛА ДОСИТЕЈ ОБРАДОВИЋ ПАРТЕШ</t>
  </si>
  <si>
    <t>0000001342660</t>
  </si>
  <si>
    <t>ОСНОВНА ШКОЛА СВЕТИ САВА ЈАСЕНОВИК</t>
  </si>
  <si>
    <t>0000001365660</t>
  </si>
  <si>
    <t>ОСНОВНА ШКОЛА ДОСИТЕЈ ОБРАДОВИЋ ПРЕКОВЦЕ</t>
  </si>
  <si>
    <t>0000001364660</t>
  </si>
  <si>
    <t>ОСНОВНА ШКОЛА МИЛАДИН ПОПОВИЋ БОСТАНЕ</t>
  </si>
  <si>
    <t>0000001367660</t>
  </si>
  <si>
    <t>МУЗИЧКА ШКОЛА СТЕВАН ХРИСТИЋ</t>
  </si>
  <si>
    <t>0000002111660</t>
  </si>
  <si>
    <t>ОСНОВНА ШКОЛА ИВО АНДРИЋ ТРПЕЗА</t>
  </si>
  <si>
    <t>ОСНОВНА ШКОЛА БРАНКО РАДИЧЕВИЋ ЦЕРНИЦА</t>
  </si>
  <si>
    <t>0000001346660</t>
  </si>
  <si>
    <t>ОСНОВНА ШКОЛА СВЕТИ САВА КЛОКОТ ВИТИНА</t>
  </si>
  <si>
    <t>0000001352660</t>
  </si>
  <si>
    <t>ОСНОВНА ШКОЛА БОРА СТАНКОВИЋ КОРЕТИШТЕ</t>
  </si>
  <si>
    <t>0000001936660</t>
  </si>
  <si>
    <t>ОСНОВНА ШКОЛА СВЕТИ САВА ПАРАЛОВО</t>
  </si>
  <si>
    <t>0000001348660</t>
  </si>
  <si>
    <t>0000001325660</t>
  </si>
  <si>
    <t>0000001319660</t>
  </si>
  <si>
    <t>ТЕХНИЧКА ШКОЛА ДРАГИ ПОПОВИЋ СТАРИ ПАРТЕЦ</t>
  </si>
  <si>
    <t>0000001323660</t>
  </si>
  <si>
    <t>0000001320660</t>
  </si>
  <si>
    <t>0000001317660</t>
  </si>
  <si>
    <t>0000001318660</t>
  </si>
  <si>
    <t>0000001327660</t>
  </si>
  <si>
    <t>0000000030650</t>
  </si>
  <si>
    <t>0000000682661</t>
  </si>
  <si>
    <t>0000000681661</t>
  </si>
  <si>
    <t>0000000208640</t>
  </si>
  <si>
    <t>0000000866664</t>
  </si>
  <si>
    <t>ЈАВНО КОМУНАЛНО ПРЕДУЗЕЋЕ БРАТСТВО СА ПО ЛИПЉАН</t>
  </si>
  <si>
    <t>0000000760641</t>
  </si>
  <si>
    <t>0000000799641</t>
  </si>
  <si>
    <t>0000000178640</t>
  </si>
  <si>
    <t>ПРЕДШКОЛСКА УСТАНОВА СУНЦЕ ЛИПЉАН</t>
  </si>
  <si>
    <t>0000000704661</t>
  </si>
  <si>
    <t>0000000209640</t>
  </si>
  <si>
    <t>0000000172640</t>
  </si>
  <si>
    <t>0000000721641</t>
  </si>
  <si>
    <t>0000000663641</t>
  </si>
  <si>
    <t>0000000642664</t>
  </si>
  <si>
    <t>0000000988664</t>
  </si>
  <si>
    <t>ПРЕДШКОЛСКА УСТАНОВА ЂУРЂЕВАК ПРИШТИНА</t>
  </si>
  <si>
    <t>0000000688661</t>
  </si>
  <si>
    <t>0000000687641</t>
  </si>
  <si>
    <t>0000001012664</t>
  </si>
  <si>
    <t>0000000662641</t>
  </si>
  <si>
    <t>ДОМ КУЛТУРЕ ГРАЧАНИЦА</t>
  </si>
  <si>
    <t>0000000640664</t>
  </si>
  <si>
    <t>ЈАВНА УСТАНОВА МАРКЕТИНГ СПОРТ</t>
  </si>
  <si>
    <t>0000001052664</t>
  </si>
  <si>
    <t>0000000692641</t>
  </si>
  <si>
    <t>0000000449644</t>
  </si>
  <si>
    <t>УСТАНОВА ЗА ПРЕДШКОЛСКО ОБРАЗОВАЊЕ КОСОВСКИ БОЖУР ПЛЕМЕТИНА-ОБИЛИЋ</t>
  </si>
  <si>
    <t>0000000744661</t>
  </si>
  <si>
    <t>ЈАВНО ПРЕДУЗЕЋЕ ГРАДСКА СТАМБЕНА АГЕНЦИЈА ПРИШТИНА</t>
  </si>
  <si>
    <t>0000000792641</t>
  </si>
  <si>
    <t>0000000766641</t>
  </si>
  <si>
    <t>0000001055664</t>
  </si>
  <si>
    <t>0000000608641</t>
  </si>
  <si>
    <t>0000000602641</t>
  </si>
  <si>
    <t>КУЛТУРНО-ИНФОРМАТИВНО-СПОРТСКИ ЦЕНТАР ОБИЛИЋ, ПЛЕМЕТИНА, ОБИЛИЋ</t>
  </si>
  <si>
    <t>0000000958664</t>
  </si>
  <si>
    <t>ПРИВРЕМЕНИ ОРГАН ОПШТИНЕ ОБИЛИЋ</t>
  </si>
  <si>
    <t>0000000187640</t>
  </si>
  <si>
    <t>102494923</t>
  </si>
  <si>
    <t>0000001040664</t>
  </si>
  <si>
    <t>ПРЕДШКОЛСКА УСТАНОВА НАША РАДОСТ КОСОВО ПОЉЕ</t>
  </si>
  <si>
    <t>0000000687661</t>
  </si>
  <si>
    <t>ЈАВНО КОМУНАЛНО ПРЕДУЗЕЋЕ ЕКОЛОГ КОСОВО ПОЉЕ</t>
  </si>
  <si>
    <t>0000000745641</t>
  </si>
  <si>
    <t>0000000177640</t>
  </si>
  <si>
    <t>0000000175640</t>
  </si>
  <si>
    <t>0000000735664</t>
  </si>
  <si>
    <t>АНСАМБЛ НАРОДНИХ ИГАРА И ПЕСАМА КОСОВА И МЕТОХИЈЕ ВЕНАЦ ЧАГЛАВИЦА</t>
  </si>
  <si>
    <t>0000000562664</t>
  </si>
  <si>
    <t>0000000714661</t>
  </si>
  <si>
    <t>ОСНОВНА ШКОЛА ЈЕДИНСТВО БАБЉАК</t>
  </si>
  <si>
    <t>0000002074660</t>
  </si>
  <si>
    <t>ОСНОВНА ШКОЛА БРАЋА  АКСИЋ ЛИПЉАН</t>
  </si>
  <si>
    <t>0000001949660</t>
  </si>
  <si>
    <t>ОСНОВНА ШКОЛА КНЕЗ ЛАЗАР ДОЊА ГУШТЕРИЦА</t>
  </si>
  <si>
    <t>0000001950660</t>
  </si>
  <si>
    <t>ОСНОВНА ШКОЛА ВЛАДИМИР НАЗОР ЈАЊЕВО</t>
  </si>
  <si>
    <t>0000001948660</t>
  </si>
  <si>
    <t>ОСНОВНА ШКОЛА ВУК КАРАЂИЋ ЛЕПИНА</t>
  </si>
  <si>
    <t>0000001946660</t>
  </si>
  <si>
    <t>ОСНОВНА ШКОЛА АЦА МАРОВИЋ КОСОВО ПОЉЕ</t>
  </si>
  <si>
    <t>0000001957660</t>
  </si>
  <si>
    <t>ОСНОВНА ШКОЛА ДОСИТЕЈ ОБРАДОВИЋ ЦРКВЕНЕ ВОДИЦЕ ОБИЛИЋ</t>
  </si>
  <si>
    <t>0000001945660</t>
  </si>
  <si>
    <t>ОСНОВНА ШКОЛА ДЕСАНКА МАКСИМОВИЋ ЛАБЉАНЕ СО НОВО БРДО</t>
  </si>
  <si>
    <t>0000001368660</t>
  </si>
  <si>
    <t>ОСНОВНА ШКОЛА БРАНКО РАДИЧЕВИЋ ОБИЛИЋ</t>
  </si>
  <si>
    <t>0000001952660</t>
  </si>
  <si>
    <t>ОСНОВНА ШКОЛА КРАЉ МИЛУТИН</t>
  </si>
  <si>
    <t>0000001941660</t>
  </si>
  <si>
    <t>ОСНОВНА ШКОЛА ДИМИТРИЈЕ ПРИЦА</t>
  </si>
  <si>
    <t>0000001953660</t>
  </si>
  <si>
    <t>ОСНОВНА ШКОЛА МИЛАДИН МИТИЋ</t>
  </si>
  <si>
    <t>0000001937660</t>
  </si>
  <si>
    <t>0000001931660</t>
  </si>
  <si>
    <t>ОСНОВНА ШКОЛА ВУК КАРАЏИЋ КОСОВО ПОЉЕ</t>
  </si>
  <si>
    <t>0000001959660</t>
  </si>
  <si>
    <t>ОСНОВНА ШКОЛА МИЛАН РАКИЋ БАБИН МОСТ - ОБИЛИЋ</t>
  </si>
  <si>
    <t>0000001956660</t>
  </si>
  <si>
    <t>ОСНОВНА ШКОЛА УГЉАРЕ УГЉАРЕ</t>
  </si>
  <si>
    <t>0000001944660</t>
  </si>
  <si>
    <t>ОСНОВНА ШКОЛА СВЕТИ САВА СУШИЦА</t>
  </si>
  <si>
    <t>0000001934660</t>
  </si>
  <si>
    <t>ОСНОВНА ШКОЛА СВЕТИ САВА ОБИЛИЋ</t>
  </si>
  <si>
    <t>0000001958660</t>
  </si>
  <si>
    <t>0000001955660</t>
  </si>
  <si>
    <t>0000001963660</t>
  </si>
  <si>
    <t>ГИМНАЗИЈА ИВО ЛОЛА РИБАР ПРИШТИНА</t>
  </si>
  <si>
    <t>0000001935660</t>
  </si>
  <si>
    <t>ТЕХНИЧКА ШКОЛА НИКОЛА ТЕСЛА ПРИШТИНА</t>
  </si>
  <si>
    <t>0000001960660</t>
  </si>
  <si>
    <t>0000001939660</t>
  </si>
  <si>
    <t>0000001951660</t>
  </si>
  <si>
    <t>ЕЛЕКТРОТЕХНИЧКА ШКОЛА МИЛАДИН ПОПОВИЋ ПРИШТИНА</t>
  </si>
  <si>
    <t>0000001947660</t>
  </si>
  <si>
    <t>0000001954660</t>
  </si>
  <si>
    <t>0000000029650</t>
  </si>
  <si>
    <t>0000000754661</t>
  </si>
  <si>
    <t>ЗДРАВСТВЕНИ ЦЕНТАР РАДОВАН БУЛАТОВИЋ ПЕЋ</t>
  </si>
  <si>
    <t>0000000758661</t>
  </si>
  <si>
    <t>0000000759661</t>
  </si>
  <si>
    <t>0000000763661</t>
  </si>
  <si>
    <t>0000000762661</t>
  </si>
  <si>
    <t>0000000695661</t>
  </si>
  <si>
    <t>0000000755661</t>
  </si>
  <si>
    <t>0000000760661</t>
  </si>
  <si>
    <t>0000000757661</t>
  </si>
  <si>
    <t>0000000753661</t>
  </si>
  <si>
    <t>0000000756661</t>
  </si>
  <si>
    <t>0000000685661</t>
  </si>
  <si>
    <t>0000000684661</t>
  </si>
  <si>
    <t>0000000686661</t>
  </si>
  <si>
    <t>0000000761661</t>
  </si>
  <si>
    <t>0000000213640</t>
  </si>
  <si>
    <t>0000000212640</t>
  </si>
  <si>
    <t>0000000214640</t>
  </si>
  <si>
    <t>0000000171640</t>
  </si>
  <si>
    <t>ДОМ КУЛТУРЕ СВЕТИ САВА  ШТРПЦЕ</t>
  </si>
  <si>
    <t>0000000643664</t>
  </si>
  <si>
    <t>0000000755641</t>
  </si>
  <si>
    <t>0000003836645</t>
  </si>
  <si>
    <t>ЈАВНО ПРЕДУЗЕЋЕ ШАР ПЛАНИНА ШТРПЦЕ</t>
  </si>
  <si>
    <t>0000000724641</t>
  </si>
  <si>
    <t>0000000754641</t>
  </si>
  <si>
    <t>0000000776661</t>
  </si>
  <si>
    <t>0000000680661</t>
  </si>
  <si>
    <t>ОСНОВНА ШКОЛА СТАЈА МАРКОВИЋ</t>
  </si>
  <si>
    <t>0000001930660</t>
  </si>
  <si>
    <t>ОСНОВНА ШКОЛА ШАРСКИ ОДРЕД</t>
  </si>
  <si>
    <t>0000001932660</t>
  </si>
  <si>
    <t>ОСНОВНА ШКОЛА 25. МАЈ ВРАНИШТЕ ГОРА</t>
  </si>
  <si>
    <t>0000002091660</t>
  </si>
  <si>
    <t>0000001985660</t>
  </si>
  <si>
    <t>ОСНОВНА ШКОЛА 29. НОВЕМБАР ШТИМЉЕ</t>
  </si>
  <si>
    <t>0000000531660</t>
  </si>
  <si>
    <t>ОСНОВНА ШКОЛА РАЈКО УРОШЕВИЋ</t>
  </si>
  <si>
    <t>0000001933660</t>
  </si>
  <si>
    <t>0000002090660</t>
  </si>
  <si>
    <t>ЕКОНОМСКО-ТРГОВИНСКА ШКОЛА ЈОВАН ЦВИЈИЋ</t>
  </si>
  <si>
    <t>0000001943660</t>
  </si>
  <si>
    <t>0000000683661</t>
  </si>
  <si>
    <t>О.Ш.ВУК КАРАЏИЋ</t>
  </si>
  <si>
    <t>СМ.ПАЛАНКА</t>
  </si>
  <si>
    <t>840-834660-09</t>
  </si>
  <si>
    <t>МИНИСТАРСТВО ПРОСВЕТЕ ,НАУКЕ И ТЕХНОЛОШКОГ РАЗВОЈА</t>
  </si>
  <si>
    <t>01.01.2021</t>
  </si>
  <si>
    <t>31.12.2021</t>
  </si>
  <si>
    <t>27.02.2021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</si>
</sst>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0" formatCode="000000"/>
  </numFmts>
  <fonts count="81" x14ac:knownFonts="1">
    <font>
      <sz val="9"/>
      <name val="Arial"/>
      <charset val="238"/>
    </font>
    <font>
      <sz val="10"/>
      <name val="Arial"/>
      <charset val="238"/>
    </font>
    <font>
      <u/>
      <sz val="10.35"/>
      <color indexed="12"/>
      <name val="Arial"/>
      <family val="2"/>
    </font>
    <font>
      <b/>
      <sz val="9"/>
      <name val="Times New Roman"/>
      <family val="1"/>
    </font>
    <font>
      <b/>
      <sz val="7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b/>
      <sz val="10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  <charset val="238"/>
    </font>
    <font>
      <sz val="11"/>
      <name val="Times New Roman"/>
      <family val="1"/>
    </font>
    <font>
      <sz val="8"/>
      <color indexed="9"/>
      <name val="Times New Roman"/>
      <family val="1"/>
    </font>
    <font>
      <b/>
      <sz val="11"/>
      <name val="Times New Roman"/>
      <family val="1"/>
      <charset val="238"/>
    </font>
    <font>
      <b/>
      <sz val="10"/>
      <name val="Arial"/>
      <family val="2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indexed="60"/>
      <name val="Arial"/>
      <family val="2"/>
      <charset val="238"/>
    </font>
    <font>
      <b/>
      <sz val="10.35"/>
      <color indexed="6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u/>
      <sz val="12"/>
      <name val="Times New Roman"/>
      <family val="1"/>
      <charset val="238"/>
    </font>
    <font>
      <sz val="10"/>
      <color indexed="8"/>
      <name val="Arial"/>
      <family val="2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color indexed="43"/>
      <name val="Arial"/>
      <family val="2"/>
      <charset val="238"/>
    </font>
    <font>
      <sz val="8"/>
      <color indexed="42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MS Sans Serif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9"/>
      <color indexed="81"/>
      <name val="Tahoma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rgb="FF9C0006"/>
      <name val="Calibri"/>
      <family val="2"/>
      <scheme val="minor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70C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9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4">
    <xf numFmtId="0" fontId="0" fillId="0" borderId="0">
      <alignment vertical="top"/>
    </xf>
    <xf numFmtId="0" fontId="47" fillId="2" borderId="0" applyNumberFormat="0" applyBorder="0" applyAlignment="0" applyProtection="0"/>
    <xf numFmtId="0" fontId="47" fillId="3" borderId="0" applyNumberFormat="0" applyBorder="0" applyAlignment="0" applyProtection="0"/>
    <xf numFmtId="0" fontId="47" fillId="4" borderId="0" applyNumberFormat="0" applyBorder="0" applyAlignment="0" applyProtection="0"/>
    <xf numFmtId="0" fontId="47" fillId="5" borderId="0" applyNumberFormat="0" applyBorder="0" applyAlignment="0" applyProtection="0"/>
    <xf numFmtId="0" fontId="47" fillId="6" borderId="0" applyNumberFormat="0" applyBorder="0" applyAlignment="0" applyProtection="0"/>
    <xf numFmtId="0" fontId="47" fillId="7" borderId="0" applyNumberFormat="0" applyBorder="0" applyAlignment="0" applyProtection="0"/>
    <xf numFmtId="0" fontId="47" fillId="8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5" borderId="0" applyNumberFormat="0" applyBorder="0" applyAlignment="0" applyProtection="0"/>
    <xf numFmtId="0" fontId="47" fillId="8" borderId="0" applyNumberFormat="0" applyBorder="0" applyAlignment="0" applyProtection="0"/>
    <xf numFmtId="0" fontId="47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9" borderId="0" applyNumberFormat="0" applyBorder="0" applyAlignment="0" applyProtection="0"/>
    <xf numFmtId="0" fontId="67" fillId="29" borderId="0" applyNumberFormat="0" applyBorder="0" applyAlignment="0" applyProtection="0"/>
    <xf numFmtId="0" fontId="49" fillId="3" borderId="0" applyNumberFormat="0" applyBorder="0" applyAlignment="0" applyProtection="0"/>
    <xf numFmtId="0" fontId="50" fillId="20" borderId="1" applyNumberFormat="0" applyAlignment="0" applyProtection="0"/>
    <xf numFmtId="0" fontId="51" fillId="21" borderId="2" applyNumberFormat="0" applyAlignment="0" applyProtection="0"/>
    <xf numFmtId="0" fontId="52" fillId="0" borderId="0" applyNumberFormat="0" applyFill="0" applyBorder="0" applyAlignment="0" applyProtection="0"/>
    <xf numFmtId="0" fontId="53" fillId="4" borderId="0" applyNumberFormat="0" applyBorder="0" applyAlignment="0" applyProtection="0"/>
    <xf numFmtId="0" fontId="54" fillId="0" borderId="3" applyNumberFormat="0" applyFill="0" applyAlignment="0" applyProtection="0"/>
    <xf numFmtId="0" fontId="55" fillId="0" borderId="4" applyNumberFormat="0" applyFill="0" applyAlignment="0" applyProtection="0"/>
    <xf numFmtId="0" fontId="56" fillId="0" borderId="5" applyNumberFormat="0" applyFill="0" applyAlignment="0" applyProtection="0"/>
    <xf numFmtId="0" fontId="56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57" fillId="7" borderId="1" applyNumberFormat="0" applyAlignment="0" applyProtection="0"/>
    <xf numFmtId="0" fontId="58" fillId="0" borderId="6" applyNumberFormat="0" applyFill="0" applyAlignment="0" applyProtection="0"/>
    <xf numFmtId="0" fontId="59" fillId="22" borderId="0" applyNumberFormat="0" applyBorder="0" applyAlignment="0" applyProtection="0"/>
    <xf numFmtId="0" fontId="35" fillId="0" borderId="0"/>
    <xf numFmtId="0" fontId="35" fillId="0" borderId="0"/>
    <xf numFmtId="0" fontId="13" fillId="0" borderId="0">
      <alignment vertical="top"/>
    </xf>
    <xf numFmtId="0" fontId="68" fillId="0" borderId="0"/>
    <xf numFmtId="0" fontId="1" fillId="0" borderId="0"/>
    <xf numFmtId="0" fontId="16" fillId="0" borderId="0"/>
    <xf numFmtId="0" fontId="65" fillId="0" borderId="0"/>
    <xf numFmtId="0" fontId="16" fillId="0" borderId="0"/>
    <xf numFmtId="0" fontId="1" fillId="0" borderId="0"/>
    <xf numFmtId="0" fontId="46" fillId="23" borderId="7" applyNumberFormat="0" applyFont="0" applyAlignment="0" applyProtection="0"/>
    <xf numFmtId="0" fontId="60" fillId="20" borderId="8" applyNumberFormat="0" applyAlignment="0" applyProtection="0"/>
    <xf numFmtId="0" fontId="38" fillId="0" borderId="0">
      <alignment vertical="top"/>
    </xf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63" fillId="0" borderId="0" applyNumberFormat="0" applyFill="0" applyBorder="0" applyAlignment="0" applyProtection="0"/>
  </cellStyleXfs>
  <cellXfs count="1029">
    <xf numFmtId="0" fontId="0" fillId="0" borderId="0" xfId="0" applyAlignment="1"/>
    <xf numFmtId="0" fontId="7" fillId="0" borderId="0" xfId="0" applyFont="1" applyAlignment="1"/>
    <xf numFmtId="0" fontId="0" fillId="0" borderId="0" xfId="0" applyBorder="1" applyAlignment="1"/>
    <xf numFmtId="0" fontId="0" fillId="0" borderId="0" xfId="0" applyFill="1" applyAlignment="1"/>
    <xf numFmtId="0" fontId="9" fillId="0" borderId="0" xfId="0" applyFont="1" applyAlignment="1">
      <alignment horizontal="center"/>
    </xf>
    <xf numFmtId="0" fontId="0" fillId="0" borderId="0" xfId="0" applyAlignment="1" applyProtection="1"/>
    <xf numFmtId="0" fontId="3" fillId="0" borderId="10" xfId="0" applyFont="1" applyBorder="1" applyAlignment="1" applyProtection="1">
      <alignment horizontal="center" vertical="center"/>
    </xf>
    <xf numFmtId="0" fontId="7" fillId="0" borderId="0" xfId="0" applyFont="1" applyAlignment="1" applyProtection="1"/>
    <xf numFmtId="3" fontId="0" fillId="0" borderId="0" xfId="0" applyNumberFormat="1" applyAlignment="1" applyProtection="1">
      <alignment horizontal="right" vertical="center"/>
    </xf>
    <xf numFmtId="0" fontId="6" fillId="0" borderId="11" xfId="0" applyFont="1" applyBorder="1" applyAlignment="1" applyProtection="1">
      <alignment horizontal="center" vertical="center" wrapText="1"/>
    </xf>
    <xf numFmtId="0" fontId="7" fillId="0" borderId="0" xfId="0" applyFont="1" applyFill="1" applyAlignment="1" applyProtection="1"/>
    <xf numFmtId="0" fontId="3" fillId="0" borderId="10" xfId="43" applyNumberFormat="1" applyFont="1" applyBorder="1" applyAlignment="1" applyProtection="1">
      <alignment horizontal="center" vertical="center" wrapText="1"/>
    </xf>
    <xf numFmtId="0" fontId="3" fillId="0" borderId="11" xfId="43" applyNumberFormat="1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 applyProtection="1">
      <alignment vertical="center" wrapText="1"/>
    </xf>
    <xf numFmtId="0" fontId="6" fillId="0" borderId="11" xfId="0" applyFont="1" applyFill="1" applyBorder="1" applyAlignment="1" applyProtection="1">
      <alignment vertical="center" wrapText="1"/>
    </xf>
    <xf numFmtId="0" fontId="8" fillId="0" borderId="11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13" fillId="0" borderId="23" xfId="43" applyFont="1" applyBorder="1" applyAlignment="1" applyProtection="1">
      <alignment vertical="center"/>
    </xf>
    <xf numFmtId="0" fontId="13" fillId="0" borderId="0" xfId="43" applyFont="1" applyBorder="1" applyAlignment="1" applyProtection="1">
      <alignment vertical="center"/>
    </xf>
    <xf numFmtId="0" fontId="6" fillId="0" borderId="0" xfId="43" applyFont="1" applyBorder="1" applyAlignment="1" applyProtection="1">
      <alignment vertical="center"/>
    </xf>
    <xf numFmtId="0" fontId="14" fillId="0" borderId="24" xfId="43" applyFont="1" applyBorder="1" applyAlignment="1" applyProtection="1">
      <alignment horizontal="center" vertical="center"/>
    </xf>
    <xf numFmtId="0" fontId="14" fillId="0" borderId="0" xfId="43" applyFont="1" applyBorder="1" applyAlignment="1" applyProtection="1">
      <alignment horizontal="center" vertical="center"/>
    </xf>
    <xf numFmtId="0" fontId="14" fillId="0" borderId="0" xfId="43" applyFont="1" applyBorder="1" applyAlignment="1" applyProtection="1">
      <alignment horizontal="right" vertical="center"/>
    </xf>
    <xf numFmtId="0" fontId="13" fillId="0" borderId="24" xfId="43" applyFont="1" applyBorder="1" applyAlignment="1" applyProtection="1">
      <alignment horizontal="center" vertical="center"/>
    </xf>
    <xf numFmtId="0" fontId="13" fillId="0" borderId="0" xfId="43" applyFont="1" applyBorder="1" applyAlignment="1" applyProtection="1">
      <alignment horizontal="center" vertical="center"/>
    </xf>
    <xf numFmtId="0" fontId="13" fillId="0" borderId="0" xfId="43" applyFont="1" applyBorder="1" applyAlignment="1" applyProtection="1">
      <alignment horizontal="right" vertical="center"/>
    </xf>
    <xf numFmtId="0" fontId="17" fillId="0" borderId="0" xfId="47" applyFont="1" applyAlignment="1">
      <alignment horizontal="center" vertical="center"/>
    </xf>
    <xf numFmtId="0" fontId="17" fillId="0" borderId="0" xfId="47" applyFont="1"/>
    <xf numFmtId="0" fontId="17" fillId="0" borderId="0" xfId="47" applyFont="1" applyAlignment="1">
      <alignment vertical="center"/>
    </xf>
    <xf numFmtId="0" fontId="18" fillId="0" borderId="11" xfId="47" applyFont="1" applyBorder="1" applyAlignment="1">
      <alignment horizontal="center" vertical="center"/>
    </xf>
    <xf numFmtId="0" fontId="18" fillId="0" borderId="25" xfId="47" applyFont="1" applyBorder="1" applyAlignment="1">
      <alignment horizontal="center" vertical="center"/>
    </xf>
    <xf numFmtId="0" fontId="9" fillId="0" borderId="11" xfId="47" applyFont="1" applyBorder="1" applyAlignment="1">
      <alignment horizontal="center" vertical="center" wrapText="1"/>
    </xf>
    <xf numFmtId="0" fontId="9" fillId="0" borderId="11" xfId="47" applyFont="1" applyBorder="1" applyAlignment="1">
      <alignment horizontal="center" vertical="center"/>
    </xf>
    <xf numFmtId="0" fontId="9" fillId="0" borderId="0" xfId="47" applyFont="1" applyBorder="1" applyAlignment="1">
      <alignment horizontal="center" vertical="center" wrapText="1"/>
    </xf>
    <xf numFmtId="0" fontId="9" fillId="0" borderId="0" xfId="47" applyFont="1" applyBorder="1" applyAlignment="1">
      <alignment horizontal="center" vertical="center"/>
    </xf>
    <xf numFmtId="0" fontId="9" fillId="0" borderId="0" xfId="47" applyFont="1" applyAlignment="1">
      <alignment horizontal="center" vertical="center"/>
    </xf>
    <xf numFmtId="0" fontId="12" fillId="0" borderId="0" xfId="47" applyFont="1" applyBorder="1" applyAlignment="1">
      <alignment horizontal="center" vertical="center"/>
    </xf>
    <xf numFmtId="0" fontId="12" fillId="0" borderId="10" xfId="47" applyFont="1" applyBorder="1" applyAlignment="1">
      <alignment horizontal="center" vertical="center"/>
    </xf>
    <xf numFmtId="0" fontId="12" fillId="0" borderId="26" xfId="47" applyFont="1" applyBorder="1" applyAlignment="1">
      <alignment horizontal="center" vertical="center"/>
    </xf>
    <xf numFmtId="0" fontId="12" fillId="0" borderId="27" xfId="47" applyFont="1" applyBorder="1" applyAlignment="1">
      <alignment horizontal="center" vertical="center"/>
    </xf>
    <xf numFmtId="0" fontId="6" fillId="0" borderId="0" xfId="47" applyFont="1" applyAlignment="1">
      <alignment horizontal="center" vertical="center"/>
    </xf>
    <xf numFmtId="0" fontId="12" fillId="0" borderId="0" xfId="47" applyFont="1"/>
    <xf numFmtId="0" fontId="12" fillId="0" borderId="0" xfId="47" applyFont="1" applyAlignment="1">
      <alignment horizontal="center" vertical="center"/>
    </xf>
    <xf numFmtId="0" fontId="12" fillId="0" borderId="0" xfId="47" applyFont="1" applyBorder="1"/>
    <xf numFmtId="0" fontId="12" fillId="0" borderId="0" xfId="47" applyFont="1" applyBorder="1" applyAlignment="1">
      <alignment horizontal="center"/>
    </xf>
    <xf numFmtId="0" fontId="20" fillId="0" borderId="0" xfId="47" applyFont="1" applyAlignment="1">
      <alignment horizontal="center" vertical="center"/>
    </xf>
    <xf numFmtId="0" fontId="20" fillId="0" borderId="0" xfId="47" applyFont="1"/>
    <xf numFmtId="0" fontId="21" fillId="0" borderId="0" xfId="47" applyFont="1" applyAlignment="1" applyProtection="1">
      <alignment horizontal="center" vertical="center"/>
      <protection locked="0"/>
    </xf>
    <xf numFmtId="0" fontId="20" fillId="0" borderId="0" xfId="47" applyFont="1" applyAlignment="1">
      <alignment horizontal="center"/>
    </xf>
    <xf numFmtId="0" fontId="20" fillId="0" borderId="0" xfId="47" applyFont="1" applyBorder="1"/>
    <xf numFmtId="0" fontId="20" fillId="0" borderId="0" xfId="47" applyFont="1" applyBorder="1" applyAlignment="1">
      <alignment horizontal="right"/>
    </xf>
    <xf numFmtId="0" fontId="6" fillId="0" borderId="0" xfId="47" applyFont="1" applyBorder="1" applyAlignment="1">
      <alignment horizontal="right"/>
    </xf>
    <xf numFmtId="0" fontId="1" fillId="0" borderId="0" xfId="47"/>
    <xf numFmtId="0" fontId="12" fillId="0" borderId="26" xfId="47" applyFont="1" applyBorder="1"/>
    <xf numFmtId="0" fontId="1" fillId="0" borderId="0" xfId="47" applyAlignment="1">
      <alignment horizontal="center" vertical="center"/>
    </xf>
    <xf numFmtId="49" fontId="19" fillId="0" borderId="0" xfId="47" applyNumberFormat="1" applyFont="1"/>
    <xf numFmtId="0" fontId="18" fillId="0" borderId="0" xfId="47" applyFont="1"/>
    <xf numFmtId="0" fontId="6" fillId="0" borderId="0" xfId="47" applyFont="1"/>
    <xf numFmtId="0" fontId="21" fillId="0" borderId="0" xfId="47" applyFont="1" applyProtection="1">
      <protection locked="0"/>
    </xf>
    <xf numFmtId="0" fontId="5" fillId="0" borderId="0" xfId="47" applyFont="1"/>
    <xf numFmtId="0" fontId="5" fillId="0" borderId="0" xfId="47" applyFont="1" applyBorder="1"/>
    <xf numFmtId="0" fontId="5" fillId="0" borderId="0" xfId="47" applyFont="1" applyBorder="1" applyAlignment="1">
      <alignment horizontal="right"/>
    </xf>
    <xf numFmtId="49" fontId="22" fillId="0" borderId="0" xfId="47" applyNumberFormat="1" applyFont="1" applyBorder="1" applyAlignment="1">
      <alignment horizontal="center"/>
    </xf>
    <xf numFmtId="0" fontId="22" fillId="0" borderId="0" xfId="47" applyFont="1" applyBorder="1" applyAlignment="1">
      <alignment horizontal="center"/>
    </xf>
    <xf numFmtId="0" fontId="17" fillId="0" borderId="0" xfId="47" applyNumberFormat="1" applyFont="1"/>
    <xf numFmtId="1" fontId="3" fillId="24" borderId="28" xfId="0" applyNumberFormat="1" applyFont="1" applyFill="1" applyBorder="1" applyAlignment="1" applyProtection="1">
      <alignment horizontal="center" vertical="center" wrapText="1"/>
    </xf>
    <xf numFmtId="0" fontId="3" fillId="24" borderId="11" xfId="0" applyFont="1" applyFill="1" applyBorder="1" applyAlignment="1" applyProtection="1">
      <alignment horizontal="center" vertical="center" wrapText="1"/>
    </xf>
    <xf numFmtId="0" fontId="3" fillId="24" borderId="11" xfId="0" applyFont="1" applyFill="1" applyBorder="1" applyAlignment="1" applyProtection="1">
      <alignment vertical="center" wrapText="1"/>
    </xf>
    <xf numFmtId="0" fontId="8" fillId="24" borderId="1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/>
    <xf numFmtId="0" fontId="25" fillId="24" borderId="11" xfId="0" applyFont="1" applyFill="1" applyBorder="1" applyAlignment="1" applyProtection="1">
      <alignment vertical="center"/>
    </xf>
    <xf numFmtId="0" fontId="8" fillId="0" borderId="11" xfId="0" applyFont="1" applyFill="1" applyBorder="1" applyAlignment="1" applyProtection="1">
      <alignment horizontal="center" vertical="center" wrapText="1"/>
    </xf>
    <xf numFmtId="0" fontId="27" fillId="0" borderId="11" xfId="0" applyFont="1" applyFill="1" applyBorder="1" applyAlignment="1" applyProtection="1">
      <alignment vertical="center" wrapText="1"/>
    </xf>
    <xf numFmtId="0" fontId="15" fillId="0" borderId="0" xfId="0" applyFont="1" applyAlignment="1" applyProtection="1"/>
    <xf numFmtId="0" fontId="27" fillId="0" borderId="11" xfId="0" applyFont="1" applyBorder="1" applyAlignment="1" applyProtection="1">
      <alignment horizontal="justify" vertical="center" wrapText="1"/>
    </xf>
    <xf numFmtId="0" fontId="27" fillId="0" borderId="20" xfId="0" applyFont="1" applyBorder="1" applyAlignment="1" applyProtection="1">
      <alignment vertical="center" wrapText="1"/>
    </xf>
    <xf numFmtId="1" fontId="3" fillId="25" borderId="28" xfId="0" applyNumberFormat="1" applyFont="1" applyFill="1" applyBorder="1" applyAlignment="1" applyProtection="1">
      <alignment horizontal="center" vertical="center" wrapText="1"/>
    </xf>
    <xf numFmtId="0" fontId="3" fillId="25" borderId="11" xfId="0" applyFont="1" applyFill="1" applyBorder="1" applyAlignment="1" applyProtection="1">
      <alignment horizontal="center" vertical="center" wrapText="1"/>
    </xf>
    <xf numFmtId="0" fontId="3" fillId="25" borderId="11" xfId="0" applyFont="1" applyFill="1" applyBorder="1" applyAlignment="1" applyProtection="1">
      <alignment vertical="center" wrapText="1"/>
    </xf>
    <xf numFmtId="0" fontId="30" fillId="25" borderId="11" xfId="0" applyFont="1" applyFill="1" applyBorder="1" applyAlignment="1" applyProtection="1">
      <alignment vertical="center" wrapText="1"/>
    </xf>
    <xf numFmtId="0" fontId="25" fillId="25" borderId="11" xfId="0" applyFont="1" applyFill="1" applyBorder="1" applyAlignment="1" applyProtection="1">
      <alignment vertical="center" wrapText="1"/>
    </xf>
    <xf numFmtId="0" fontId="25" fillId="25" borderId="11" xfId="0" applyFont="1" applyFill="1" applyBorder="1" applyAlignment="1" applyProtection="1">
      <alignment vertical="center"/>
    </xf>
    <xf numFmtId="0" fontId="31" fillId="25" borderId="12" xfId="0" applyFont="1" applyFill="1" applyBorder="1" applyAlignment="1" applyProtection="1">
      <alignment vertical="center" wrapText="1"/>
    </xf>
    <xf numFmtId="0" fontId="25" fillId="25" borderId="12" xfId="0" applyFont="1" applyFill="1" applyBorder="1" applyAlignment="1" applyProtection="1">
      <alignment vertical="center" wrapText="1"/>
    </xf>
    <xf numFmtId="0" fontId="25" fillId="25" borderId="11" xfId="0" applyFont="1" applyFill="1" applyBorder="1" applyAlignment="1" applyProtection="1">
      <alignment horizontal="center" vertical="center" wrapText="1"/>
    </xf>
    <xf numFmtId="0" fontId="25" fillId="24" borderId="11" xfId="0" applyFont="1" applyFill="1" applyBorder="1" applyAlignment="1" applyProtection="1">
      <alignment horizontal="center" vertical="center" wrapText="1"/>
    </xf>
    <xf numFmtId="0" fontId="25" fillId="24" borderId="11" xfId="0" applyFont="1" applyFill="1" applyBorder="1" applyAlignment="1" applyProtection="1">
      <alignment vertical="center" wrapText="1"/>
    </xf>
    <xf numFmtId="0" fontId="27" fillId="0" borderId="11" xfId="0" applyFont="1" applyBorder="1" applyAlignment="1" applyProtection="1">
      <alignment horizontal="center" vertical="center" wrapText="1"/>
    </xf>
    <xf numFmtId="0" fontId="27" fillId="0" borderId="11" xfId="0" applyFont="1" applyBorder="1" applyAlignment="1" applyProtection="1">
      <alignment vertical="center" wrapText="1"/>
    </xf>
    <xf numFmtId="0" fontId="31" fillId="25" borderId="11" xfId="0" applyFont="1" applyFill="1" applyBorder="1" applyAlignment="1" applyProtection="1">
      <alignment horizontal="center" vertical="center" wrapText="1"/>
    </xf>
    <xf numFmtId="0" fontId="19" fillId="25" borderId="11" xfId="0" applyFont="1" applyFill="1" applyBorder="1" applyAlignment="1" applyProtection="1">
      <alignment vertical="center" wrapText="1"/>
    </xf>
    <xf numFmtId="0" fontId="31" fillId="25" borderId="11" xfId="0" applyFont="1" applyFill="1" applyBorder="1" applyAlignment="1" applyProtection="1">
      <alignment vertical="center" wrapText="1"/>
    </xf>
    <xf numFmtId="0" fontId="31" fillId="0" borderId="11" xfId="0" applyFont="1" applyFill="1" applyBorder="1" applyAlignment="1" applyProtection="1">
      <alignment vertical="center" wrapText="1"/>
    </xf>
    <xf numFmtId="0" fontId="25" fillId="0" borderId="11" xfId="0" applyFont="1" applyBorder="1" applyAlignment="1" applyProtection="1">
      <alignment vertical="center" wrapText="1"/>
    </xf>
    <xf numFmtId="0" fontId="31" fillId="25" borderId="20" xfId="0" applyFont="1" applyFill="1" applyBorder="1" applyAlignment="1" applyProtection="1">
      <alignment vertical="center" wrapText="1"/>
    </xf>
    <xf numFmtId="0" fontId="25" fillId="25" borderId="20" xfId="0" applyFont="1" applyFill="1" applyBorder="1" applyAlignment="1" applyProtection="1">
      <alignment vertical="center" wrapText="1"/>
    </xf>
    <xf numFmtId="0" fontId="25" fillId="0" borderId="10" xfId="0" applyFont="1" applyBorder="1" applyAlignment="1" applyProtection="1">
      <alignment horizontal="center" vertical="center"/>
    </xf>
    <xf numFmtId="0" fontId="25" fillId="0" borderId="29" xfId="0" applyFont="1" applyBorder="1" applyAlignment="1" applyProtection="1">
      <alignment horizontal="center" vertical="center"/>
    </xf>
    <xf numFmtId="1" fontId="25" fillId="25" borderId="30" xfId="0" applyNumberFormat="1" applyFont="1" applyFill="1" applyBorder="1" applyAlignment="1" applyProtection="1">
      <alignment horizontal="center" vertical="center" wrapText="1"/>
    </xf>
    <xf numFmtId="0" fontId="27" fillId="25" borderId="11" xfId="0" applyFont="1" applyFill="1" applyBorder="1" applyAlignment="1" applyProtection="1">
      <alignment horizontal="center" vertical="center" wrapText="1"/>
    </xf>
    <xf numFmtId="0" fontId="25" fillId="24" borderId="31" xfId="43" applyFont="1" applyFill="1" applyBorder="1" applyAlignment="1" applyProtection="1">
      <alignment vertical="center" wrapText="1"/>
    </xf>
    <xf numFmtId="0" fontId="25" fillId="24" borderId="11" xfId="43" applyFont="1" applyFill="1" applyBorder="1" applyAlignment="1" applyProtection="1">
      <alignment vertical="center" wrapText="1"/>
    </xf>
    <xf numFmtId="0" fontId="27" fillId="0" borderId="11" xfId="43" applyFont="1" applyBorder="1" applyAlignment="1" applyProtection="1">
      <alignment vertical="center" wrapText="1"/>
    </xf>
    <xf numFmtId="0" fontId="27" fillId="0" borderId="11" xfId="43" applyFont="1" applyBorder="1" applyAlignment="1" applyProtection="1">
      <alignment horizontal="center" vertical="center" wrapText="1"/>
    </xf>
    <xf numFmtId="0" fontId="27" fillId="24" borderId="11" xfId="43" applyFont="1" applyFill="1" applyBorder="1" applyAlignment="1" applyProtection="1">
      <alignment vertical="center" wrapText="1"/>
    </xf>
    <xf numFmtId="0" fontId="25" fillId="24" borderId="20" xfId="43" applyFont="1" applyFill="1" applyBorder="1" applyAlignment="1" applyProtection="1">
      <alignment vertical="center" wrapText="1"/>
    </xf>
    <xf numFmtId="0" fontId="25" fillId="24" borderId="32" xfId="43" quotePrefix="1" applyNumberFormat="1" applyFont="1" applyFill="1" applyBorder="1" applyAlignment="1" applyProtection="1">
      <alignment horizontal="center" vertical="center"/>
    </xf>
    <xf numFmtId="0" fontId="25" fillId="24" borderId="31" xfId="43" quotePrefix="1" applyNumberFormat="1" applyFont="1" applyFill="1" applyBorder="1" applyAlignment="1" applyProtection="1">
      <alignment horizontal="center" vertical="center"/>
    </xf>
    <xf numFmtId="0" fontId="25" fillId="24" borderId="28" xfId="43" quotePrefix="1" applyNumberFormat="1" applyFont="1" applyFill="1" applyBorder="1" applyAlignment="1" applyProtection="1">
      <alignment horizontal="center" vertical="center"/>
    </xf>
    <xf numFmtId="0" fontId="25" fillId="24" borderId="11" xfId="43" quotePrefix="1" applyNumberFormat="1" applyFont="1" applyFill="1" applyBorder="1" applyAlignment="1" applyProtection="1">
      <alignment horizontal="center" vertical="center"/>
    </xf>
    <xf numFmtId="0" fontId="27" fillId="0" borderId="28" xfId="43" quotePrefix="1" applyNumberFormat="1" applyFont="1" applyBorder="1" applyAlignment="1" applyProtection="1">
      <alignment horizontal="center" vertical="center"/>
    </xf>
    <xf numFmtId="0" fontId="27" fillId="0" borderId="11" xfId="43" quotePrefix="1" applyNumberFormat="1" applyFont="1" applyBorder="1" applyAlignment="1" applyProtection="1">
      <alignment horizontal="center" vertical="center"/>
    </xf>
    <xf numFmtId="0" fontId="25" fillId="24" borderId="11" xfId="43" applyFont="1" applyFill="1" applyBorder="1" applyAlignment="1" applyProtection="1">
      <alignment horizontal="center" vertical="center"/>
    </xf>
    <xf numFmtId="0" fontId="27" fillId="0" borderId="11" xfId="43" quotePrefix="1" applyNumberFormat="1" applyFont="1" applyFill="1" applyBorder="1" applyAlignment="1" applyProtection="1">
      <alignment horizontal="center" vertical="center"/>
    </xf>
    <xf numFmtId="0" fontId="27" fillId="24" borderId="11" xfId="43" quotePrefix="1" applyNumberFormat="1" applyFont="1" applyFill="1" applyBorder="1" applyAlignment="1" applyProtection="1">
      <alignment horizontal="center" vertical="center"/>
    </xf>
    <xf numFmtId="0" fontId="25" fillId="24" borderId="20" xfId="43" applyFont="1" applyFill="1" applyBorder="1" applyAlignment="1" applyProtection="1">
      <alignment horizontal="center" vertical="center"/>
    </xf>
    <xf numFmtId="0" fontId="27" fillId="0" borderId="11" xfId="43" applyFont="1" applyFill="1" applyBorder="1" applyAlignment="1" applyProtection="1">
      <alignment vertical="center" wrapText="1"/>
    </xf>
    <xf numFmtId="0" fontId="25" fillId="0" borderId="11" xfId="43" applyFont="1" applyBorder="1" applyAlignment="1" applyProtection="1">
      <alignment vertical="center" wrapText="1"/>
    </xf>
    <xf numFmtId="0" fontId="13" fillId="0" borderId="0" xfId="43" applyFont="1" applyFill="1" applyBorder="1" applyAlignment="1" applyProtection="1">
      <alignment vertical="center"/>
    </xf>
    <xf numFmtId="0" fontId="8" fillId="25" borderId="11" xfId="0" applyFont="1" applyFill="1" applyBorder="1" applyAlignment="1" applyProtection="1">
      <alignment horizontal="center" vertical="center" wrapText="1"/>
    </xf>
    <xf numFmtId="0" fontId="33" fillId="26" borderId="33" xfId="35" applyFont="1" applyFill="1" applyBorder="1" applyAlignment="1" applyProtection="1">
      <alignment horizontal="center" vertical="center"/>
    </xf>
    <xf numFmtId="0" fontId="32" fillId="26" borderId="33" xfId="35" applyFont="1" applyFill="1" applyBorder="1" applyAlignment="1" applyProtection="1">
      <alignment horizontal="center" vertical="center"/>
    </xf>
    <xf numFmtId="0" fontId="3" fillId="25" borderId="11" xfId="0" applyFont="1" applyFill="1" applyBorder="1" applyAlignment="1" applyProtection="1">
      <alignment horizontal="justify" vertical="center" wrapText="1"/>
    </xf>
    <xf numFmtId="0" fontId="0" fillId="0" borderId="0" xfId="0" applyAlignment="1">
      <alignment horizontal="center"/>
    </xf>
    <xf numFmtId="0" fontId="34" fillId="0" borderId="0" xfId="0" applyFont="1" applyFill="1" applyBorder="1" applyAlignment="1"/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0" fillId="0" borderId="0" xfId="0" applyFont="1" applyAlignment="1"/>
    <xf numFmtId="0" fontId="30" fillId="0" borderId="0" xfId="0" applyFont="1" applyAlignment="1">
      <alignment wrapText="1"/>
    </xf>
    <xf numFmtId="0" fontId="27" fillId="0" borderId="0" xfId="0" applyFont="1" applyAlignment="1"/>
    <xf numFmtId="0" fontId="7" fillId="0" borderId="34" xfId="0" applyFont="1" applyBorder="1" applyAlignment="1"/>
    <xf numFmtId="0" fontId="0" fillId="0" borderId="35" xfId="0" applyBorder="1" applyAlignment="1"/>
    <xf numFmtId="0" fontId="1" fillId="0" borderId="0" xfId="0" applyFont="1" applyFill="1" applyAlignment="1" applyProtection="1">
      <protection hidden="1"/>
    </xf>
    <xf numFmtId="0" fontId="18" fillId="0" borderId="11" xfId="47" applyFont="1" applyBorder="1" applyAlignment="1" applyProtection="1">
      <alignment horizontal="center" vertical="center"/>
      <protection hidden="1"/>
    </xf>
    <xf numFmtId="0" fontId="18" fillId="0" borderId="25" xfId="47" applyFont="1" applyBorder="1" applyAlignment="1" applyProtection="1">
      <alignment horizontal="center" vertical="center"/>
      <protection hidden="1"/>
    </xf>
    <xf numFmtId="0" fontId="18" fillId="0" borderId="11" xfId="47" applyFont="1" applyBorder="1" applyAlignment="1" applyProtection="1">
      <alignment horizontal="center" vertical="center"/>
      <protection locked="0"/>
    </xf>
    <xf numFmtId="0" fontId="18" fillId="0" borderId="25" xfId="47" applyFont="1" applyBorder="1" applyAlignment="1" applyProtection="1">
      <alignment horizontal="center" vertical="center"/>
      <protection locked="0"/>
    </xf>
    <xf numFmtId="49" fontId="18" fillId="0" borderId="11" xfId="47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0" fontId="34" fillId="0" borderId="0" xfId="0" applyFont="1" applyFill="1" applyBorder="1" applyAlignment="1" applyProtection="1">
      <protection hidden="1"/>
    </xf>
    <xf numFmtId="0" fontId="39" fillId="0" borderId="0" xfId="0" applyFont="1" applyAlignment="1">
      <alignment horizontal="center" vertical="center"/>
    </xf>
    <xf numFmtId="0" fontId="38" fillId="0" borderId="0" xfId="0" applyFont="1">
      <alignment vertical="top"/>
    </xf>
    <xf numFmtId="0" fontId="38" fillId="0" borderId="0" xfId="0" applyFont="1" applyAlignment="1">
      <alignment horizontal="center"/>
    </xf>
    <xf numFmtId="3" fontId="29" fillId="25" borderId="11" xfId="0" applyNumberFormat="1" applyFont="1" applyFill="1" applyBorder="1" applyAlignment="1" applyProtection="1">
      <alignment horizontal="right" vertical="center"/>
      <protection hidden="1"/>
    </xf>
    <xf numFmtId="3" fontId="29" fillId="25" borderId="36" xfId="0" applyNumberFormat="1" applyFont="1" applyFill="1" applyBorder="1" applyAlignment="1" applyProtection="1">
      <alignment horizontal="right" vertical="center"/>
      <protection hidden="1"/>
    </xf>
    <xf numFmtId="3" fontId="29" fillId="24" borderId="11" xfId="0" applyNumberFormat="1" applyFont="1" applyFill="1" applyBorder="1" applyAlignment="1" applyProtection="1">
      <alignment horizontal="right" vertical="center"/>
      <protection hidden="1"/>
    </xf>
    <xf numFmtId="3" fontId="29" fillId="24" borderId="36" xfId="0" applyNumberFormat="1" applyFont="1" applyFill="1" applyBorder="1" applyAlignment="1" applyProtection="1">
      <alignment horizontal="right" vertical="center"/>
      <protection hidden="1"/>
    </xf>
    <xf numFmtId="3" fontId="0" fillId="0" borderId="11" xfId="0" applyNumberFormat="1" applyFill="1" applyBorder="1" applyAlignment="1" applyProtection="1">
      <alignment horizontal="right" vertical="center"/>
      <protection locked="0"/>
    </xf>
    <xf numFmtId="3" fontId="0" fillId="0" borderId="36" xfId="0" applyNumberFormat="1" applyFill="1" applyBorder="1" applyAlignment="1" applyProtection="1">
      <alignment horizontal="right" vertical="center"/>
      <protection locked="0"/>
    </xf>
    <xf numFmtId="3" fontId="7" fillId="0" borderId="11" xfId="0" applyNumberFormat="1" applyFont="1" applyFill="1" applyBorder="1" applyAlignment="1" applyProtection="1">
      <alignment horizontal="right" vertical="center"/>
      <protection locked="0"/>
    </xf>
    <xf numFmtId="3" fontId="7" fillId="0" borderId="36" xfId="0" applyNumberFormat="1" applyFont="1" applyFill="1" applyBorder="1" applyAlignment="1" applyProtection="1">
      <alignment horizontal="right" vertical="center"/>
      <protection locked="0"/>
    </xf>
    <xf numFmtId="3" fontId="36" fillId="0" borderId="11" xfId="0" applyNumberFormat="1" applyFont="1" applyFill="1" applyBorder="1" applyAlignment="1" applyProtection="1">
      <alignment horizontal="right" vertical="center"/>
      <protection locked="0"/>
    </xf>
    <xf numFmtId="3" fontId="36" fillId="0" borderId="36" xfId="0" applyNumberFormat="1" applyFont="1" applyFill="1" applyBorder="1" applyAlignment="1" applyProtection="1">
      <alignment horizontal="right" vertical="center"/>
      <protection locked="0"/>
    </xf>
    <xf numFmtId="3" fontId="0" fillId="0" borderId="11" xfId="0" applyNumberFormat="1" applyBorder="1" applyAlignment="1" applyProtection="1">
      <alignment horizontal="right" vertical="center"/>
      <protection locked="0"/>
    </xf>
    <xf numFmtId="3" fontId="0" fillId="0" borderId="36" xfId="0" applyNumberFormat="1" applyBorder="1" applyAlignment="1" applyProtection="1">
      <alignment horizontal="right" vertical="center"/>
      <protection locked="0"/>
    </xf>
    <xf numFmtId="3" fontId="29" fillId="0" borderId="11" xfId="0" applyNumberFormat="1" applyFont="1" applyFill="1" applyBorder="1" applyAlignment="1" applyProtection="1">
      <alignment horizontal="right" vertical="center"/>
      <protection locked="0"/>
    </xf>
    <xf numFmtId="3" fontId="29" fillId="0" borderId="36" xfId="0" applyNumberFormat="1" applyFont="1" applyFill="1" applyBorder="1" applyAlignment="1" applyProtection="1">
      <alignment horizontal="right" vertical="center"/>
      <protection locked="0"/>
    </xf>
    <xf numFmtId="3" fontId="0" fillId="25" borderId="11" xfId="0" applyNumberFormat="1" applyFill="1" applyBorder="1" applyAlignment="1" applyProtection="1">
      <alignment horizontal="right" vertical="center"/>
      <protection hidden="1"/>
    </xf>
    <xf numFmtId="3" fontId="0" fillId="25" borderId="36" xfId="0" applyNumberFormat="1" applyFill="1" applyBorder="1" applyAlignment="1" applyProtection="1">
      <alignment horizontal="right" vertical="center"/>
      <protection hidden="1"/>
    </xf>
    <xf numFmtId="3" fontId="15" fillId="0" borderId="11" xfId="0" applyNumberFormat="1" applyFont="1" applyFill="1" applyBorder="1" applyAlignment="1" applyProtection="1">
      <alignment horizontal="right" vertical="center"/>
      <protection locked="0"/>
    </xf>
    <xf numFmtId="3" fontId="15" fillId="0" borderId="36" xfId="0" applyNumberFormat="1" applyFont="1" applyFill="1" applyBorder="1" applyAlignment="1" applyProtection="1">
      <alignment horizontal="right" vertical="center"/>
      <protection locked="0"/>
    </xf>
    <xf numFmtId="3" fontId="0" fillId="0" borderId="20" xfId="0" applyNumberFormat="1" applyBorder="1" applyAlignment="1" applyProtection="1">
      <alignment horizontal="right" vertical="center"/>
      <protection locked="0"/>
    </xf>
    <xf numFmtId="3" fontId="0" fillId="0" borderId="29" xfId="0" applyNumberFormat="1" applyBorder="1" applyAlignment="1" applyProtection="1">
      <alignment horizontal="right" vertical="center"/>
      <protection locked="0"/>
    </xf>
    <xf numFmtId="3" fontId="25" fillId="25" borderId="12" xfId="0" applyNumberFormat="1" applyFont="1" applyFill="1" applyBorder="1" applyAlignment="1" applyProtection="1">
      <alignment vertical="center"/>
      <protection hidden="1"/>
    </xf>
    <xf numFmtId="3" fontId="25" fillId="25" borderId="37" xfId="0" applyNumberFormat="1" applyFont="1" applyFill="1" applyBorder="1" applyAlignment="1" applyProtection="1">
      <alignment vertical="center"/>
      <protection hidden="1"/>
    </xf>
    <xf numFmtId="3" fontId="25" fillId="25" borderId="11" xfId="0" applyNumberFormat="1" applyFont="1" applyFill="1" applyBorder="1" applyAlignment="1" applyProtection="1">
      <alignment vertical="center"/>
      <protection hidden="1"/>
    </xf>
    <xf numFmtId="3" fontId="25" fillId="25" borderId="36" xfId="0" applyNumberFormat="1" applyFont="1" applyFill="1" applyBorder="1" applyAlignment="1" applyProtection="1">
      <alignment vertical="center"/>
      <protection hidden="1"/>
    </xf>
    <xf numFmtId="3" fontId="25" fillId="24" borderId="11" xfId="0" applyNumberFormat="1" applyFont="1" applyFill="1" applyBorder="1" applyAlignment="1" applyProtection="1">
      <alignment vertical="center"/>
      <protection hidden="1"/>
    </xf>
    <xf numFmtId="3" fontId="25" fillId="24" borderId="36" xfId="0" applyNumberFormat="1" applyFont="1" applyFill="1" applyBorder="1" applyAlignment="1" applyProtection="1">
      <alignment vertical="center"/>
      <protection hidden="1"/>
    </xf>
    <xf numFmtId="3" fontId="27" fillId="0" borderId="11" xfId="0" applyNumberFormat="1" applyFont="1" applyBorder="1" applyAlignment="1" applyProtection="1">
      <alignment vertical="center"/>
      <protection locked="0"/>
    </xf>
    <xf numFmtId="3" fontId="27" fillId="0" borderId="36" xfId="0" applyNumberFormat="1" applyFont="1" applyBorder="1" applyAlignment="1" applyProtection="1">
      <alignment vertical="center"/>
      <protection locked="0"/>
    </xf>
    <xf numFmtId="3" fontId="25" fillId="25" borderId="20" xfId="0" applyNumberFormat="1" applyFont="1" applyFill="1" applyBorder="1" applyAlignment="1" applyProtection="1">
      <alignment vertical="center"/>
      <protection hidden="1"/>
    </xf>
    <xf numFmtId="3" fontId="25" fillId="25" borderId="29" xfId="0" applyNumberFormat="1" applyFont="1" applyFill="1" applyBorder="1" applyAlignment="1" applyProtection="1">
      <alignment vertical="center"/>
      <protection hidden="1"/>
    </xf>
    <xf numFmtId="3" fontId="25" fillId="25" borderId="12" xfId="0" applyNumberFormat="1" applyFont="1" applyFill="1" applyBorder="1" applyAlignment="1" applyProtection="1">
      <alignment horizontal="right" vertical="center"/>
      <protection hidden="1"/>
    </xf>
    <xf numFmtId="3" fontId="25" fillId="25" borderId="37" xfId="0" applyNumberFormat="1" applyFont="1" applyFill="1" applyBorder="1" applyAlignment="1" applyProtection="1">
      <alignment horizontal="right" vertical="center"/>
      <protection hidden="1"/>
    </xf>
    <xf numFmtId="3" fontId="25" fillId="25" borderId="11" xfId="0" applyNumberFormat="1" applyFont="1" applyFill="1" applyBorder="1" applyAlignment="1" applyProtection="1">
      <alignment horizontal="right" vertical="center"/>
      <protection hidden="1"/>
    </xf>
    <xf numFmtId="3" fontId="25" fillId="25" borderId="36" xfId="0" applyNumberFormat="1" applyFont="1" applyFill="1" applyBorder="1" applyAlignment="1" applyProtection="1">
      <alignment horizontal="right" vertical="center"/>
      <protection hidden="1"/>
    </xf>
    <xf numFmtId="3" fontId="25" fillId="24" borderId="11" xfId="0" applyNumberFormat="1" applyFont="1" applyFill="1" applyBorder="1" applyAlignment="1" applyProtection="1">
      <alignment horizontal="right" vertical="center"/>
      <protection hidden="1"/>
    </xf>
    <xf numFmtId="3" fontId="25" fillId="24" borderId="36" xfId="0" applyNumberFormat="1" applyFont="1" applyFill="1" applyBorder="1" applyAlignment="1" applyProtection="1">
      <alignment horizontal="right" vertical="center"/>
      <protection hidden="1"/>
    </xf>
    <xf numFmtId="3" fontId="27" fillId="0" borderId="11" xfId="0" applyNumberFormat="1" applyFont="1" applyFill="1" applyBorder="1" applyAlignment="1" applyProtection="1">
      <alignment horizontal="right" vertical="center"/>
      <protection locked="0"/>
    </xf>
    <xf numFmtId="3" fontId="27" fillId="0" borderId="36" xfId="0" applyNumberFormat="1" applyFont="1" applyFill="1" applyBorder="1" applyAlignment="1" applyProtection="1">
      <alignment horizontal="right" vertical="center"/>
      <protection locked="0"/>
    </xf>
    <xf numFmtId="3" fontId="27" fillId="0" borderId="11" xfId="0" applyNumberFormat="1" applyFont="1" applyBorder="1" applyAlignment="1" applyProtection="1">
      <alignment horizontal="right" vertical="center"/>
      <protection locked="0"/>
    </xf>
    <xf numFmtId="3" fontId="27" fillId="0" borderId="11" xfId="0" applyNumberFormat="1" applyFont="1" applyBorder="1" applyAlignment="1" applyProtection="1">
      <alignment horizontal="right" vertical="center" wrapText="1"/>
      <protection locked="0"/>
    </xf>
    <xf numFmtId="3" fontId="25" fillId="25" borderId="11" xfId="0" applyNumberFormat="1" applyFont="1" applyFill="1" applyBorder="1" applyAlignment="1" applyProtection="1">
      <alignment horizontal="right" vertical="center" wrapText="1"/>
      <protection hidden="1"/>
    </xf>
    <xf numFmtId="3" fontId="25" fillId="25" borderId="36" xfId="0" applyNumberFormat="1" applyFont="1" applyFill="1" applyBorder="1" applyAlignment="1" applyProtection="1">
      <alignment horizontal="right" vertical="center" wrapText="1"/>
      <protection hidden="1"/>
    </xf>
    <xf numFmtId="3" fontId="25" fillId="24" borderId="11" xfId="0" applyNumberFormat="1" applyFont="1" applyFill="1" applyBorder="1" applyAlignment="1" applyProtection="1">
      <alignment horizontal="right" vertical="center" wrapText="1"/>
      <protection hidden="1"/>
    </xf>
    <xf numFmtId="3" fontId="25" fillId="24" borderId="36" xfId="0" applyNumberFormat="1" applyFont="1" applyFill="1" applyBorder="1" applyAlignment="1" applyProtection="1">
      <alignment horizontal="right" vertical="center" wrapText="1"/>
      <protection hidden="1"/>
    </xf>
    <xf numFmtId="3" fontId="25" fillId="25" borderId="20" xfId="0" applyNumberFormat="1" applyFont="1" applyFill="1" applyBorder="1" applyAlignment="1" applyProtection="1">
      <alignment horizontal="right" vertical="center"/>
      <protection hidden="1"/>
    </xf>
    <xf numFmtId="3" fontId="25" fillId="25" borderId="29" xfId="0" applyNumberFormat="1" applyFont="1" applyFill="1" applyBorder="1" applyAlignment="1" applyProtection="1">
      <alignment horizontal="right" vertical="center"/>
      <protection hidden="1"/>
    </xf>
    <xf numFmtId="3" fontId="25" fillId="24" borderId="31" xfId="43" quotePrefix="1" applyNumberFormat="1" applyFont="1" applyFill="1" applyBorder="1" applyAlignment="1" applyProtection="1">
      <alignment horizontal="right" vertical="center"/>
      <protection hidden="1"/>
    </xf>
    <xf numFmtId="3" fontId="25" fillId="24" borderId="38" xfId="43" quotePrefix="1" applyNumberFormat="1" applyFont="1" applyFill="1" applyBorder="1" applyAlignment="1" applyProtection="1">
      <alignment horizontal="right" vertical="center"/>
      <protection hidden="1"/>
    </xf>
    <xf numFmtId="3" fontId="25" fillId="24" borderId="11" xfId="43" quotePrefix="1" applyNumberFormat="1" applyFont="1" applyFill="1" applyBorder="1" applyAlignment="1" applyProtection="1">
      <alignment horizontal="right" vertical="center"/>
      <protection hidden="1"/>
    </xf>
    <xf numFmtId="3" fontId="25" fillId="24" borderId="36" xfId="43" quotePrefix="1" applyNumberFormat="1" applyFont="1" applyFill="1" applyBorder="1" applyAlignment="1" applyProtection="1">
      <alignment horizontal="right" vertical="center"/>
      <protection hidden="1"/>
    </xf>
    <xf numFmtId="3" fontId="27" fillId="0" borderId="11" xfId="43" quotePrefix="1" applyNumberFormat="1" applyFont="1" applyBorder="1" applyAlignment="1" applyProtection="1">
      <alignment horizontal="right" vertical="center"/>
      <protection locked="0"/>
    </xf>
    <xf numFmtId="3" fontId="27" fillId="0" borderId="36" xfId="43" quotePrefix="1" applyNumberFormat="1" applyFont="1" applyBorder="1" applyAlignment="1" applyProtection="1">
      <alignment horizontal="right" vertical="center"/>
      <protection locked="0"/>
    </xf>
    <xf numFmtId="3" fontId="25" fillId="24" borderId="11" xfId="43" applyNumberFormat="1" applyFont="1" applyFill="1" applyBorder="1" applyAlignment="1" applyProtection="1">
      <alignment horizontal="right" vertical="center"/>
      <protection hidden="1"/>
    </xf>
    <xf numFmtId="3" fontId="25" fillId="24" borderId="36" xfId="43" applyNumberFormat="1" applyFont="1" applyFill="1" applyBorder="1" applyAlignment="1" applyProtection="1">
      <alignment horizontal="right" vertical="center"/>
      <protection hidden="1"/>
    </xf>
    <xf numFmtId="3" fontId="27" fillId="0" borderId="11" xfId="43" quotePrefix="1" applyNumberFormat="1" applyFont="1" applyFill="1" applyBorder="1" applyAlignment="1" applyProtection="1">
      <alignment horizontal="right" vertical="center"/>
      <protection locked="0"/>
    </xf>
    <xf numFmtId="3" fontId="27" fillId="0" borderId="36" xfId="43" quotePrefix="1" applyNumberFormat="1" applyFont="1" applyFill="1" applyBorder="1" applyAlignment="1" applyProtection="1">
      <alignment horizontal="right" vertical="center"/>
      <protection locked="0"/>
    </xf>
    <xf numFmtId="3" fontId="25" fillId="24" borderId="20" xfId="43" quotePrefix="1" applyNumberFormat="1" applyFont="1" applyFill="1" applyBorder="1" applyAlignment="1" applyProtection="1">
      <alignment horizontal="right" vertical="center"/>
      <protection hidden="1"/>
    </xf>
    <xf numFmtId="3" fontId="25" fillId="24" borderId="29" xfId="43" quotePrefix="1" applyNumberFormat="1" applyFont="1" applyFill="1" applyBorder="1" applyAlignment="1" applyProtection="1">
      <alignment horizontal="right" vertical="center"/>
      <protection hidden="1"/>
    </xf>
    <xf numFmtId="49" fontId="18" fillId="0" borderId="12" xfId="0" applyNumberFormat="1" applyFont="1" applyBorder="1" applyAlignment="1">
      <alignment horizontal="center" vertical="center" wrapText="1"/>
    </xf>
    <xf numFmtId="0" fontId="18" fillId="25" borderId="11" xfId="0" applyFont="1" applyFill="1" applyBorder="1" applyAlignment="1">
      <alignment horizontal="center" vertical="center"/>
    </xf>
    <xf numFmtId="0" fontId="18" fillId="24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Alignment="1"/>
    <xf numFmtId="49" fontId="4" fillId="0" borderId="18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49" fontId="29" fillId="0" borderId="0" xfId="0" applyNumberFormat="1" applyFont="1" applyBorder="1" applyAlignment="1">
      <alignment horizontal="right" vertical="center"/>
    </xf>
    <xf numFmtId="0" fontId="29" fillId="0" borderId="0" xfId="0" applyFont="1" applyBorder="1" applyAlignment="1">
      <alignment horizontal="right" vertical="center"/>
    </xf>
    <xf numFmtId="0" fontId="45" fillId="0" borderId="0" xfId="0" applyFont="1" applyAlignment="1">
      <alignment horizontal="center"/>
    </xf>
    <xf numFmtId="0" fontId="45" fillId="0" borderId="0" xfId="0" applyFont="1">
      <alignment vertical="top"/>
    </xf>
    <xf numFmtId="0" fontId="29" fillId="0" borderId="40" xfId="0" applyFont="1" applyBorder="1" applyAlignment="1">
      <alignment horizontal="center"/>
    </xf>
    <xf numFmtId="0" fontId="29" fillId="0" borderId="27" xfId="0" applyFont="1" applyBorder="1" applyAlignment="1">
      <alignment horizontal="center"/>
    </xf>
    <xf numFmtId="0" fontId="29" fillId="0" borderId="41" xfId="0" applyFont="1" applyBorder="1" applyAlignment="1">
      <alignment horizontal="center"/>
    </xf>
    <xf numFmtId="0" fontId="29" fillId="0" borderId="42" xfId="0" applyFont="1" applyBorder="1" applyAlignment="1">
      <alignment horizontal="center"/>
    </xf>
    <xf numFmtId="3" fontId="45" fillId="0" borderId="39" xfId="0" applyNumberFormat="1" applyFont="1" applyBorder="1" applyAlignment="1">
      <alignment horizontal="center"/>
    </xf>
    <xf numFmtId="0" fontId="29" fillId="0" borderId="43" xfId="0" applyFont="1" applyBorder="1" applyAlignment="1">
      <alignment horizontal="center"/>
    </xf>
    <xf numFmtId="3" fontId="45" fillId="0" borderId="11" xfId="0" applyNumberFormat="1" applyFont="1" applyBorder="1">
      <alignment vertical="top"/>
    </xf>
    <xf numFmtId="3" fontId="45" fillId="0" borderId="39" xfId="0" applyNumberFormat="1" applyFont="1" applyBorder="1">
      <alignment vertical="top"/>
    </xf>
    <xf numFmtId="0" fontId="29" fillId="0" borderId="0" xfId="0" applyFont="1" applyAlignment="1">
      <alignment horizontal="right"/>
    </xf>
    <xf numFmtId="0" fontId="45" fillId="0" borderId="26" xfId="0" applyFont="1" applyBorder="1">
      <alignment vertical="top"/>
    </xf>
    <xf numFmtId="0" fontId="29" fillId="0" borderId="0" xfId="0" applyFont="1">
      <alignment vertical="top"/>
    </xf>
    <xf numFmtId="0" fontId="0" fillId="30" borderId="0" xfId="0" applyFill="1" applyBorder="1" applyAlignment="1"/>
    <xf numFmtId="1" fontId="3" fillId="25" borderId="43" xfId="0" applyNumberFormat="1" applyFont="1" applyFill="1" applyBorder="1" applyAlignment="1" applyProtection="1">
      <alignment horizontal="center" vertical="center"/>
    </xf>
    <xf numFmtId="49" fontId="18" fillId="25" borderId="11" xfId="0" applyNumberFormat="1" applyFont="1" applyFill="1" applyBorder="1" applyAlignment="1" applyProtection="1">
      <alignment horizontal="center" vertical="center"/>
    </xf>
    <xf numFmtId="1" fontId="3" fillId="24" borderId="43" xfId="0" applyNumberFormat="1" applyFont="1" applyFill="1" applyBorder="1" applyAlignment="1" applyProtection="1">
      <alignment horizontal="center" vertical="center"/>
    </xf>
    <xf numFmtId="49" fontId="18" fillId="24" borderId="11" xfId="0" applyNumberFormat="1" applyFont="1" applyFill="1" applyBorder="1" applyAlignment="1" applyProtection="1">
      <alignment horizontal="center" vertical="center"/>
    </xf>
    <xf numFmtId="1" fontId="6" fillId="0" borderId="43" xfId="0" applyNumberFormat="1" applyFont="1" applyBorder="1" applyAlignment="1" applyProtection="1">
      <alignment horizontal="center" vertical="center"/>
    </xf>
    <xf numFmtId="49" fontId="17" fillId="0" borderId="11" xfId="0" applyNumberFormat="1" applyFont="1" applyBorder="1" applyAlignment="1" applyProtection="1">
      <alignment horizontal="center" vertical="center"/>
    </xf>
    <xf numFmtId="49" fontId="3" fillId="24" borderId="43" xfId="0" applyNumberFormat="1" applyFont="1" applyFill="1" applyBorder="1" applyAlignment="1" applyProtection="1">
      <alignment horizontal="center" vertical="center"/>
    </xf>
    <xf numFmtId="49" fontId="6" fillId="0" borderId="43" xfId="0" applyNumberFormat="1" applyFont="1" applyBorder="1" applyAlignment="1" applyProtection="1">
      <alignment horizontal="center" vertical="center"/>
    </xf>
    <xf numFmtId="49" fontId="3" fillId="25" borderId="43" xfId="0" applyNumberFormat="1" applyFont="1" applyFill="1" applyBorder="1" applyAlignment="1" applyProtection="1">
      <alignment horizontal="center" vertical="center"/>
    </xf>
    <xf numFmtId="0" fontId="3" fillId="25" borderId="43" xfId="0" applyFont="1" applyFill="1" applyBorder="1" applyAlignment="1" applyProtection="1">
      <alignment horizontal="center" vertical="center"/>
    </xf>
    <xf numFmtId="0" fontId="18" fillId="25" borderId="11" xfId="0" applyFont="1" applyFill="1" applyBorder="1" applyAlignment="1" applyProtection="1">
      <alignment horizontal="center" vertical="center"/>
    </xf>
    <xf numFmtId="0" fontId="3" fillId="24" borderId="43" xfId="0" applyFont="1" applyFill="1" applyBorder="1" applyAlignment="1" applyProtection="1">
      <alignment horizontal="center" vertical="center"/>
    </xf>
    <xf numFmtId="0" fontId="18" fillId="24" borderId="11" xfId="0" applyFont="1" applyFill="1" applyBorder="1" applyAlignment="1" applyProtection="1">
      <alignment horizontal="center" vertical="center"/>
    </xf>
    <xf numFmtId="0" fontId="6" fillId="0" borderId="43" xfId="0" applyFont="1" applyBorder="1" applyAlignment="1" applyProtection="1">
      <alignment horizontal="center" vertical="center"/>
    </xf>
    <xf numFmtId="0" fontId="17" fillId="0" borderId="11" xfId="0" applyFont="1" applyBorder="1" applyAlignment="1" applyProtection="1">
      <alignment horizontal="center" vertical="center"/>
    </xf>
    <xf numFmtId="0" fontId="17" fillId="25" borderId="11" xfId="0" applyFont="1" applyFill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0" fontId="18" fillId="0" borderId="39" xfId="0" applyFont="1" applyBorder="1" applyAlignment="1" applyProtection="1">
      <alignment horizontal="center" vertical="center"/>
    </xf>
    <xf numFmtId="0" fontId="3" fillId="0" borderId="39" xfId="0" applyFont="1" applyBorder="1" applyAlignment="1" applyProtection="1">
      <alignment vertical="center" wrapText="1"/>
    </xf>
    <xf numFmtId="0" fontId="3" fillId="0" borderId="42" xfId="41" applyFont="1" applyFill="1" applyBorder="1" applyAlignment="1" applyProtection="1">
      <alignment horizontal="center" vertical="center" shrinkToFit="1"/>
    </xf>
    <xf numFmtId="0" fontId="18" fillId="0" borderId="39" xfId="0" applyFont="1" applyBorder="1" applyAlignment="1" applyProtection="1">
      <alignment horizontal="center" vertical="center" wrapText="1"/>
    </xf>
    <xf numFmtId="0" fontId="3" fillId="0" borderId="40" xfId="41" applyFont="1" applyFill="1" applyBorder="1" applyAlignment="1" applyProtection="1">
      <alignment horizontal="center" vertical="center" shrinkToFit="1"/>
    </xf>
    <xf numFmtId="49" fontId="17" fillId="0" borderId="27" xfId="0" applyNumberFormat="1" applyFont="1" applyBorder="1" applyAlignment="1" applyProtection="1">
      <alignment horizontal="center" vertical="center"/>
    </xf>
    <xf numFmtId="0" fontId="3" fillId="25" borderId="43" xfId="41" applyFont="1" applyFill="1" applyBorder="1" applyAlignment="1">
      <alignment horizontal="center" vertical="center" shrinkToFit="1"/>
    </xf>
    <xf numFmtId="0" fontId="3" fillId="24" borderId="43" xfId="41" applyFont="1" applyFill="1" applyBorder="1" applyAlignment="1">
      <alignment horizontal="center" vertical="center" shrinkToFit="1"/>
    </xf>
    <xf numFmtId="0" fontId="6" fillId="0" borderId="43" xfId="41" applyFont="1" applyBorder="1" applyAlignment="1">
      <alignment horizontal="center" vertical="center" shrinkToFit="1"/>
    </xf>
    <xf numFmtId="0" fontId="3" fillId="24" borderId="11" xfId="41" applyFont="1" applyFill="1" applyBorder="1" applyAlignment="1">
      <alignment horizontal="center" vertical="center" shrinkToFit="1"/>
    </xf>
    <xf numFmtId="0" fontId="6" fillId="0" borderId="43" xfId="41" applyFont="1" applyFill="1" applyBorder="1" applyAlignment="1">
      <alignment horizontal="center" vertical="center" shrinkToFit="1"/>
    </xf>
    <xf numFmtId="0" fontId="6" fillId="0" borderId="11" xfId="41" applyFont="1" applyFill="1" applyBorder="1" applyAlignment="1">
      <alignment horizontal="center" vertical="center" shrinkToFit="1"/>
    </xf>
    <xf numFmtId="3" fontId="6" fillId="0" borderId="11" xfId="41" applyNumberFormat="1" applyFont="1" applyFill="1" applyBorder="1" applyAlignment="1" applyProtection="1">
      <alignment shrinkToFit="1"/>
      <protection locked="0"/>
    </xf>
    <xf numFmtId="3" fontId="6" fillId="0" borderId="44" xfId="41" applyNumberFormat="1" applyFont="1" applyFill="1" applyBorder="1" applyAlignment="1" applyProtection="1">
      <alignment shrinkToFit="1"/>
      <protection locked="0"/>
    </xf>
    <xf numFmtId="0" fontId="6" fillId="0" borderId="11" xfId="41" applyFont="1" applyBorder="1" applyAlignment="1">
      <alignment horizontal="center" vertical="center" shrinkToFit="1"/>
    </xf>
    <xf numFmtId="0" fontId="3" fillId="25" borderId="11" xfId="41" applyFont="1" applyFill="1" applyBorder="1" applyAlignment="1">
      <alignment horizontal="center" vertical="center" shrinkToFit="1"/>
    </xf>
    <xf numFmtId="0" fontId="3" fillId="0" borderId="43" xfId="41" applyFont="1" applyBorder="1" applyAlignment="1">
      <alignment horizontal="center" vertical="center" shrinkToFit="1"/>
    </xf>
    <xf numFmtId="0" fontId="3" fillId="0" borderId="11" xfId="41" applyFont="1" applyBorder="1" applyAlignment="1">
      <alignment horizontal="center" vertical="center" shrinkToFit="1"/>
    </xf>
    <xf numFmtId="0" fontId="6" fillId="25" borderId="11" xfId="41" applyFont="1" applyFill="1" applyBorder="1" applyAlignment="1">
      <alignment horizontal="center" vertical="center" shrinkToFit="1"/>
    </xf>
    <xf numFmtId="0" fontId="3" fillId="0" borderId="42" xfId="41" applyFont="1" applyBorder="1" applyAlignment="1">
      <alignment horizontal="center" vertical="center" shrinkToFit="1"/>
    </xf>
    <xf numFmtId="0" fontId="27" fillId="0" borderId="11" xfId="41" applyFont="1" applyBorder="1" applyAlignment="1" applyProtection="1">
      <alignment horizontal="center" vertical="center" shrinkToFit="1"/>
    </xf>
    <xf numFmtId="0" fontId="27" fillId="0" borderId="11" xfId="41" applyFont="1" applyBorder="1" applyAlignment="1" applyProtection="1">
      <alignment vertical="center" shrinkToFit="1"/>
    </xf>
    <xf numFmtId="0" fontId="25" fillId="24" borderId="11" xfId="41" applyFont="1" applyFill="1" applyBorder="1" applyAlignment="1" applyProtection="1">
      <alignment horizontal="center" vertical="center" shrinkToFit="1"/>
    </xf>
    <xf numFmtId="0" fontId="25" fillId="24" borderId="11" xfId="41" applyFont="1" applyFill="1" applyBorder="1" applyAlignment="1" applyProtection="1">
      <alignment vertical="center" shrinkToFit="1"/>
    </xf>
    <xf numFmtId="1" fontId="25" fillId="25" borderId="28" xfId="41" applyNumberFormat="1" applyFont="1" applyFill="1" applyBorder="1" applyAlignment="1" applyProtection="1">
      <alignment horizontal="center" vertical="center" shrinkToFit="1"/>
    </xf>
    <xf numFmtId="0" fontId="25" fillId="25" borderId="11" xfId="41" applyFont="1" applyFill="1" applyBorder="1" applyAlignment="1" applyProtection="1">
      <alignment horizontal="center" vertical="center" shrinkToFit="1"/>
    </xf>
    <xf numFmtId="0" fontId="25" fillId="25" borderId="11" xfId="41" applyFont="1" applyFill="1" applyBorder="1" applyAlignment="1" applyProtection="1">
      <alignment vertical="center" shrinkToFit="1"/>
    </xf>
    <xf numFmtId="0" fontId="27" fillId="25" borderId="11" xfId="41" applyFont="1" applyFill="1" applyBorder="1" applyAlignment="1" applyProtection="1">
      <alignment horizontal="center" vertical="center" shrinkToFit="1"/>
    </xf>
    <xf numFmtId="1" fontId="25" fillId="25" borderId="45" xfId="41" applyNumberFormat="1" applyFont="1" applyFill="1" applyBorder="1" applyAlignment="1" applyProtection="1">
      <alignment horizontal="center" vertical="center" shrinkToFit="1"/>
    </xf>
    <xf numFmtId="0" fontId="27" fillId="25" borderId="20" xfId="41" applyFont="1" applyFill="1" applyBorder="1" applyAlignment="1" applyProtection="1">
      <alignment horizontal="center" vertical="center" shrinkToFit="1"/>
    </xf>
    <xf numFmtId="0" fontId="25" fillId="25" borderId="20" xfId="41" applyFont="1" applyFill="1" applyBorder="1" applyAlignment="1" applyProtection="1">
      <alignment vertical="center" shrinkToFit="1"/>
    </xf>
    <xf numFmtId="0" fontId="27" fillId="0" borderId="11" xfId="41" applyFont="1" applyBorder="1" applyAlignment="1" applyProtection="1">
      <alignment vertical="center" wrapText="1" shrinkToFit="1"/>
    </xf>
    <xf numFmtId="0" fontId="27" fillId="0" borderId="28" xfId="0" applyFont="1" applyBorder="1" applyAlignment="1" applyProtection="1">
      <alignment horizontal="center" vertical="center" wrapText="1"/>
    </xf>
    <xf numFmtId="0" fontId="25" fillId="24" borderId="28" xfId="0" applyFont="1" applyFill="1" applyBorder="1" applyAlignment="1" applyProtection="1">
      <alignment horizontal="center" vertical="center" wrapText="1"/>
    </xf>
    <xf numFmtId="0" fontId="6" fillId="0" borderId="11" xfId="41" applyFont="1" applyFill="1" applyBorder="1" applyAlignment="1" applyProtection="1">
      <alignment vertical="center" wrapText="1" shrinkToFit="1"/>
    </xf>
    <xf numFmtId="0" fontId="70" fillId="31" borderId="11" xfId="0" applyFont="1" applyFill="1" applyBorder="1" applyAlignment="1" applyProtection="1">
      <alignment horizontal="center" vertical="center" wrapText="1"/>
    </xf>
    <xf numFmtId="0" fontId="3" fillId="31" borderId="11" xfId="41" applyFont="1" applyFill="1" applyBorder="1" applyAlignment="1" applyProtection="1">
      <alignment vertical="center" wrapText="1" shrinkToFit="1"/>
    </xf>
    <xf numFmtId="0" fontId="7" fillId="0" borderId="46" xfId="43" quotePrefix="1" applyNumberFormat="1" applyFont="1" applyBorder="1" applyAlignment="1" applyProtection="1">
      <alignment horizontal="center" vertical="center" wrapText="1"/>
    </xf>
    <xf numFmtId="0" fontId="7" fillId="0" borderId="10" xfId="43" applyNumberFormat="1" applyFont="1" applyBorder="1" applyAlignment="1" applyProtection="1">
      <alignment horizontal="center" vertical="center" wrapText="1"/>
    </xf>
    <xf numFmtId="0" fontId="7" fillId="0" borderId="22" xfId="43" applyNumberFormat="1" applyFont="1" applyBorder="1" applyAlignment="1" applyProtection="1">
      <alignment horizontal="center" vertical="center" wrapText="1"/>
    </xf>
    <xf numFmtId="0" fontId="6" fillId="0" borderId="11" xfId="43" quotePrefix="1" applyNumberFormat="1" applyFont="1" applyBorder="1" applyAlignment="1" applyProtection="1">
      <alignment horizontal="center" vertical="center" shrinkToFit="1"/>
    </xf>
    <xf numFmtId="3" fontId="6" fillId="0" borderId="11" xfId="43" quotePrefix="1" applyNumberFormat="1" applyFont="1" applyBorder="1" applyAlignment="1" applyProtection="1">
      <alignment horizontal="right" vertical="center" wrapText="1"/>
      <protection locked="0"/>
    </xf>
    <xf numFmtId="0" fontId="3" fillId="31" borderId="28" xfId="43" quotePrefix="1" applyNumberFormat="1" applyFont="1" applyFill="1" applyBorder="1" applyAlignment="1" applyProtection="1">
      <alignment horizontal="center" vertical="center"/>
    </xf>
    <xf numFmtId="0" fontId="3" fillId="31" borderId="11" xfId="43" quotePrefix="1" applyNumberFormat="1" applyFont="1" applyFill="1" applyBorder="1" applyAlignment="1" applyProtection="1">
      <alignment horizontal="center" vertical="center"/>
    </xf>
    <xf numFmtId="0" fontId="3" fillId="31" borderId="11" xfId="43" applyFont="1" applyFill="1" applyBorder="1" applyAlignment="1" applyProtection="1">
      <alignment vertical="center" wrapText="1"/>
    </xf>
    <xf numFmtId="3" fontId="25" fillId="31" borderId="11" xfId="43" quotePrefix="1" applyNumberFormat="1" applyFont="1" applyFill="1" applyBorder="1" applyAlignment="1" applyProtection="1">
      <alignment horizontal="right" vertical="center"/>
      <protection hidden="1"/>
    </xf>
    <xf numFmtId="0" fontId="27" fillId="0" borderId="11" xfId="43" quotePrefix="1" applyNumberFormat="1" applyFont="1" applyBorder="1" applyAlignment="1" applyProtection="1">
      <alignment horizontal="center" vertical="center" shrinkToFit="1"/>
    </xf>
    <xf numFmtId="0" fontId="29" fillId="0" borderId="0" xfId="42" applyFont="1" applyAlignment="1">
      <alignment horizontal="center"/>
    </xf>
    <xf numFmtId="0" fontId="29" fillId="0" borderId="0" xfId="42" applyFont="1" applyBorder="1" applyAlignment="1">
      <alignment horizontal="center"/>
    </xf>
    <xf numFmtId="0" fontId="68" fillId="0" borderId="0" xfId="42"/>
    <xf numFmtId="0" fontId="34" fillId="0" borderId="15" xfId="42" applyFont="1" applyBorder="1" applyAlignment="1"/>
    <xf numFmtId="0" fontId="40" fillId="27" borderId="47" xfId="42" applyFont="1" applyFill="1" applyBorder="1" applyAlignment="1">
      <alignment horizontal="center"/>
    </xf>
    <xf numFmtId="0" fontId="40" fillId="27" borderId="31" xfId="42" applyFont="1" applyFill="1" applyBorder="1" applyAlignment="1">
      <alignment horizontal="center"/>
    </xf>
    <xf numFmtId="0" fontId="40" fillId="27" borderId="48" xfId="42" applyFont="1" applyFill="1" applyBorder="1" applyAlignment="1">
      <alignment horizontal="center"/>
    </xf>
    <xf numFmtId="0" fontId="40" fillId="0" borderId="0" xfId="42" applyFont="1" applyAlignment="1">
      <alignment horizontal="center"/>
    </xf>
    <xf numFmtId="0" fontId="40" fillId="0" borderId="15" xfId="42" applyFont="1" applyBorder="1" applyAlignment="1">
      <alignment horizontal="center"/>
    </xf>
    <xf numFmtId="0" fontId="41" fillId="0" borderId="0" xfId="42" applyFont="1" applyAlignment="1">
      <alignment horizontal="center"/>
    </xf>
    <xf numFmtId="0" fontId="41" fillId="26" borderId="39" xfId="42" applyFont="1" applyFill="1" applyBorder="1" applyAlignment="1">
      <alignment horizontal="center"/>
    </xf>
    <xf numFmtId="0" fontId="41" fillId="0" borderId="15" xfId="42" applyFont="1" applyBorder="1" applyAlignment="1">
      <alignment horizontal="center"/>
    </xf>
    <xf numFmtId="0" fontId="40" fillId="0" borderId="0" xfId="42" applyFont="1" applyFill="1" applyBorder="1" applyAlignment="1">
      <alignment horizontal="center"/>
    </xf>
    <xf numFmtId="0" fontId="41" fillId="0" borderId="0" xfId="42" applyFont="1" applyFill="1" applyBorder="1" applyAlignment="1">
      <alignment horizontal="center"/>
    </xf>
    <xf numFmtId="0" fontId="40" fillId="0" borderId="15" xfId="42" applyFont="1" applyFill="1" applyBorder="1" applyAlignment="1">
      <alignment horizontal="center"/>
    </xf>
    <xf numFmtId="0" fontId="41" fillId="0" borderId="15" xfId="42" applyFont="1" applyFill="1" applyBorder="1" applyAlignment="1">
      <alignment horizontal="center"/>
    </xf>
    <xf numFmtId="0" fontId="41" fillId="0" borderId="0" xfId="42" applyFont="1" applyBorder="1" applyAlignment="1">
      <alignment horizontal="center"/>
    </xf>
    <xf numFmtId="0" fontId="40" fillId="0" borderId="0" xfId="42" applyFont="1" applyAlignment="1"/>
    <xf numFmtId="0" fontId="40" fillId="0" borderId="15" xfId="42" applyFont="1" applyFill="1" applyBorder="1" applyAlignment="1"/>
    <xf numFmtId="0" fontId="41" fillId="0" borderId="0" xfId="42" applyFont="1" applyAlignment="1"/>
    <xf numFmtId="0" fontId="40" fillId="27" borderId="47" xfId="42" applyFont="1" applyFill="1" applyBorder="1" applyAlignment="1" applyProtection="1">
      <alignment horizontal="center"/>
      <protection hidden="1"/>
    </xf>
    <xf numFmtId="0" fontId="40" fillId="27" borderId="31" xfId="42" applyFont="1" applyFill="1" applyBorder="1" applyAlignment="1" applyProtection="1">
      <alignment horizontal="center"/>
      <protection hidden="1"/>
    </xf>
    <xf numFmtId="0" fontId="40" fillId="27" borderId="48" xfId="42" applyFont="1" applyFill="1" applyBorder="1" applyAlignment="1" applyProtection="1">
      <alignment horizontal="center"/>
      <protection hidden="1"/>
    </xf>
    <xf numFmtId="0" fontId="42" fillId="0" borderId="0" xfId="42" applyFont="1" applyAlignment="1" applyProtection="1">
      <protection hidden="1"/>
    </xf>
    <xf numFmtId="0" fontId="41" fillId="0" borderId="0" xfId="42" applyFont="1" applyAlignment="1" applyProtection="1">
      <protection hidden="1"/>
    </xf>
    <xf numFmtId="0" fontId="40" fillId="0" borderId="15" xfId="42" applyFont="1" applyFill="1" applyBorder="1" applyAlignment="1" applyProtection="1">
      <protection hidden="1"/>
    </xf>
    <xf numFmtId="0" fontId="41" fillId="0" borderId="0" xfId="42" applyFont="1" applyBorder="1" applyAlignment="1" applyProtection="1">
      <protection hidden="1"/>
    </xf>
    <xf numFmtId="0" fontId="43" fillId="27" borderId="31" xfId="42" applyFont="1" applyFill="1" applyBorder="1" applyAlignment="1" applyProtection="1">
      <alignment horizontal="center"/>
      <protection hidden="1"/>
    </xf>
    <xf numFmtId="0" fontId="42" fillId="0" borderId="0" xfId="42" applyFont="1" applyAlignment="1"/>
    <xf numFmtId="1" fontId="41" fillId="26" borderId="42" xfId="42" applyNumberFormat="1" applyFont="1" applyFill="1" applyBorder="1" applyAlignment="1" applyProtection="1">
      <alignment horizontal="center"/>
      <protection hidden="1"/>
    </xf>
    <xf numFmtId="0" fontId="44" fillId="26" borderId="39" xfId="42" applyFont="1" applyFill="1" applyBorder="1" applyAlignment="1" applyProtection="1">
      <alignment horizontal="center"/>
      <protection hidden="1"/>
    </xf>
    <xf numFmtId="0" fontId="44" fillId="26" borderId="49" xfId="42" applyFont="1" applyFill="1" applyBorder="1" applyAlignment="1" applyProtection="1">
      <alignment horizontal="center"/>
      <protection hidden="1"/>
    </xf>
    <xf numFmtId="1" fontId="44" fillId="26" borderId="42" xfId="42" applyNumberFormat="1" applyFont="1" applyFill="1" applyBorder="1" applyAlignment="1" applyProtection="1">
      <alignment horizontal="center"/>
      <protection hidden="1"/>
    </xf>
    <xf numFmtId="0" fontId="40" fillId="0" borderId="0" xfId="42" applyFont="1" applyFill="1" applyBorder="1" applyAlignment="1" applyProtection="1">
      <protection hidden="1"/>
    </xf>
    <xf numFmtId="0" fontId="40" fillId="27" borderId="50" xfId="42" applyFont="1" applyFill="1" applyBorder="1" applyAlignment="1">
      <alignment horizontal="center"/>
    </xf>
    <xf numFmtId="0" fontId="40" fillId="32" borderId="48" xfId="42" applyFont="1" applyFill="1" applyBorder="1" applyAlignment="1">
      <alignment horizontal="center"/>
    </xf>
    <xf numFmtId="0" fontId="40" fillId="32" borderId="47" xfId="42" applyFont="1" applyFill="1" applyBorder="1" applyAlignment="1">
      <alignment horizontal="center"/>
    </xf>
    <xf numFmtId="0" fontId="40" fillId="32" borderId="31" xfId="42" applyFont="1" applyFill="1" applyBorder="1" applyAlignment="1">
      <alignment horizontal="center"/>
    </xf>
    <xf numFmtId="3" fontId="41" fillId="26" borderId="42" xfId="42" applyNumberFormat="1" applyFont="1" applyFill="1" applyBorder="1" applyAlignment="1">
      <alignment horizontal="center"/>
    </xf>
    <xf numFmtId="3" fontId="41" fillId="26" borderId="49" xfId="42" applyNumberFormat="1" applyFont="1" applyFill="1" applyBorder="1" applyAlignment="1">
      <alignment horizontal="center"/>
    </xf>
    <xf numFmtId="3" fontId="41" fillId="26" borderId="39" xfId="42" applyNumberFormat="1" applyFont="1" applyFill="1" applyBorder="1" applyAlignment="1">
      <alignment horizontal="center"/>
    </xf>
    <xf numFmtId="0" fontId="27" fillId="25" borderId="12" xfId="0" applyFont="1" applyFill="1" applyBorder="1" applyAlignment="1" applyProtection="1">
      <alignment horizontal="center" vertical="center" wrapText="1"/>
    </xf>
    <xf numFmtId="0" fontId="25" fillId="24" borderId="11" xfId="41" applyFont="1" applyFill="1" applyBorder="1" applyAlignment="1" applyProtection="1">
      <alignment vertical="center" wrapText="1" shrinkToFit="1"/>
    </xf>
    <xf numFmtId="3" fontId="6" fillId="24" borderId="11" xfId="0" applyNumberFormat="1" applyFont="1" applyFill="1" applyBorder="1" applyAlignment="1" applyProtection="1">
      <alignment vertical="center"/>
      <protection hidden="1"/>
    </xf>
    <xf numFmtId="3" fontId="6" fillId="0" borderId="11" xfId="0" applyNumberFormat="1" applyFont="1" applyBorder="1" applyAlignment="1" applyProtection="1">
      <alignment vertical="center"/>
      <protection locked="0"/>
    </xf>
    <xf numFmtId="3" fontId="6" fillId="0" borderId="11" xfId="0" applyNumberFormat="1" applyFont="1" applyFill="1" applyBorder="1" applyAlignment="1" applyProtection="1">
      <alignment vertical="center"/>
      <protection locked="0"/>
    </xf>
    <xf numFmtId="3" fontId="6" fillId="0" borderId="39" xfId="0" applyNumberFormat="1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horizontal="center" wrapText="1"/>
    </xf>
    <xf numFmtId="0" fontId="6" fillId="0" borderId="44" xfId="0" applyFont="1" applyFill="1" applyBorder="1" applyAlignment="1" applyProtection="1">
      <alignment horizontal="center" wrapText="1"/>
    </xf>
    <xf numFmtId="0" fontId="6" fillId="0" borderId="39" xfId="0" applyFont="1" applyBorder="1" applyAlignment="1" applyProtection="1">
      <alignment horizontal="center" wrapText="1"/>
    </xf>
    <xf numFmtId="0" fontId="6" fillId="0" borderId="49" xfId="0" applyFont="1" applyFill="1" applyBorder="1" applyAlignment="1" applyProtection="1">
      <alignment horizontal="center" wrapText="1"/>
    </xf>
    <xf numFmtId="3" fontId="6" fillId="0" borderId="27" xfId="0" applyNumberFormat="1" applyFont="1" applyBorder="1" applyAlignment="1" applyProtection="1"/>
    <xf numFmtId="3" fontId="6" fillId="0" borderId="41" xfId="0" applyNumberFormat="1" applyFont="1" applyFill="1" applyBorder="1" applyAlignment="1" applyProtection="1"/>
    <xf numFmtId="3" fontId="6" fillId="0" borderId="11" xfId="0" applyNumberFormat="1" applyFont="1" applyBorder="1" applyAlignment="1" applyProtection="1">
      <protection locked="0"/>
    </xf>
    <xf numFmtId="3" fontId="6" fillId="0" borderId="44" xfId="0" applyNumberFormat="1" applyFont="1" applyFill="1" applyBorder="1" applyAlignment="1" applyProtection="1">
      <protection locked="0"/>
    </xf>
    <xf numFmtId="3" fontId="3" fillId="0" borderId="11" xfId="0" applyNumberFormat="1" applyFont="1" applyBorder="1" applyAlignment="1" applyProtection="1">
      <protection locked="0"/>
    </xf>
    <xf numFmtId="3" fontId="3" fillId="0" borderId="44" xfId="0" applyNumberFormat="1" applyFont="1" applyFill="1" applyBorder="1" applyAlignment="1" applyProtection="1">
      <protection locked="0"/>
    </xf>
    <xf numFmtId="3" fontId="6" fillId="0" borderId="39" xfId="0" applyNumberFormat="1" applyFont="1" applyBorder="1" applyAlignment="1" applyProtection="1">
      <protection locked="0"/>
    </xf>
    <xf numFmtId="3" fontId="6" fillId="0" borderId="49" xfId="0" applyNumberFormat="1" applyFont="1" applyFill="1" applyBorder="1" applyAlignment="1" applyProtection="1">
      <protection locked="0"/>
    </xf>
    <xf numFmtId="0" fontId="6" fillId="0" borderId="11" xfId="43" applyFont="1" applyBorder="1" applyAlignment="1" applyProtection="1">
      <alignment vertical="center" wrapText="1" shrinkToFit="1"/>
    </xf>
    <xf numFmtId="0" fontId="3" fillId="24" borderId="11" xfId="43" applyFont="1" applyFill="1" applyBorder="1" applyAlignment="1" applyProtection="1">
      <alignment vertical="center" wrapText="1" shrinkToFit="1"/>
    </xf>
    <xf numFmtId="0" fontId="25" fillId="24" borderId="11" xfId="43" applyFont="1" applyFill="1" applyBorder="1" applyAlignment="1" applyProtection="1">
      <alignment vertical="center" wrapText="1" shrinkToFit="1"/>
    </xf>
    <xf numFmtId="0" fontId="27" fillId="0" borderId="11" xfId="43" applyFont="1" applyBorder="1" applyAlignment="1" applyProtection="1">
      <alignment vertical="center" wrapText="1" shrinkToFit="1"/>
    </xf>
    <xf numFmtId="0" fontId="3" fillId="24" borderId="11" xfId="43" applyFont="1" applyFill="1" applyBorder="1" applyAlignment="1" applyProtection="1">
      <alignment vertical="center" wrapText="1"/>
    </xf>
    <xf numFmtId="0" fontId="6" fillId="31" borderId="28" xfId="43" quotePrefix="1" applyNumberFormat="1" applyFont="1" applyFill="1" applyBorder="1" applyAlignment="1" applyProtection="1">
      <alignment horizontal="center" vertical="center"/>
    </xf>
    <xf numFmtId="0" fontId="13" fillId="0" borderId="0" xfId="0" applyFont="1" applyAlignment="1"/>
    <xf numFmtId="3" fontId="3" fillId="25" borderId="11" xfId="0" applyNumberFormat="1" applyFont="1" applyFill="1" applyBorder="1" applyAlignment="1" applyProtection="1">
      <alignment vertical="center"/>
      <protection hidden="1"/>
    </xf>
    <xf numFmtId="3" fontId="3" fillId="25" borderId="44" xfId="0" applyNumberFormat="1" applyFont="1" applyFill="1" applyBorder="1" applyAlignment="1" applyProtection="1">
      <alignment vertical="center"/>
      <protection hidden="1"/>
    </xf>
    <xf numFmtId="3" fontId="3" fillId="24" borderId="11" xfId="0" applyNumberFormat="1" applyFont="1" applyFill="1" applyBorder="1" applyAlignment="1" applyProtection="1">
      <alignment vertical="center"/>
      <protection hidden="1"/>
    </xf>
    <xf numFmtId="3" fontId="3" fillId="24" borderId="44" xfId="0" applyNumberFormat="1" applyFont="1" applyFill="1" applyBorder="1" applyAlignment="1" applyProtection="1">
      <alignment vertical="center"/>
      <protection hidden="1"/>
    </xf>
    <xf numFmtId="3" fontId="3" fillId="25" borderId="11" xfId="0" applyNumberFormat="1" applyFont="1" applyFill="1" applyBorder="1" applyAlignment="1" applyProtection="1">
      <protection hidden="1"/>
    </xf>
    <xf numFmtId="3" fontId="3" fillId="25" borderId="44" xfId="0" applyNumberFormat="1" applyFont="1" applyFill="1" applyBorder="1" applyAlignment="1" applyProtection="1">
      <protection hidden="1"/>
    </xf>
    <xf numFmtId="3" fontId="3" fillId="24" borderId="49" xfId="0" applyNumberFormat="1" applyFont="1" applyFill="1" applyBorder="1" applyAlignment="1" applyProtection="1">
      <alignment vertical="center"/>
      <protection hidden="1"/>
    </xf>
    <xf numFmtId="0" fontId="13" fillId="0" borderId="0" xfId="0" applyFont="1" applyAlignment="1" applyProtection="1"/>
    <xf numFmtId="0" fontId="3" fillId="24" borderId="11" xfId="0" applyFont="1" applyFill="1" applyBorder="1" applyAlignment="1" applyProtection="1">
      <alignment vertical="center"/>
    </xf>
    <xf numFmtId="0" fontId="3" fillId="25" borderId="11" xfId="0" applyFont="1" applyFill="1" applyBorder="1" applyAlignment="1" applyProtection="1">
      <alignment vertical="center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 wrapText="1"/>
    </xf>
    <xf numFmtId="0" fontId="25" fillId="25" borderId="28" xfId="0" applyFont="1" applyFill="1" applyBorder="1" applyAlignment="1" applyProtection="1">
      <alignment horizontal="center" vertical="center" wrapText="1"/>
    </xf>
    <xf numFmtId="0" fontId="27" fillId="0" borderId="28" xfId="41" applyFont="1" applyBorder="1" applyAlignment="1" applyProtection="1">
      <alignment horizontal="center" vertical="center" shrinkToFit="1"/>
    </xf>
    <xf numFmtId="0" fontId="25" fillId="24" borderId="28" xfId="41" applyFont="1" applyFill="1" applyBorder="1" applyAlignment="1" applyProtection="1">
      <alignment horizontal="center" vertical="center" shrinkToFit="1"/>
    </xf>
    <xf numFmtId="0" fontId="25" fillId="25" borderId="28" xfId="41" applyFont="1" applyFill="1" applyBorder="1" applyAlignment="1" applyProtection="1">
      <alignment horizontal="center" vertical="center" shrinkToFit="1"/>
    </xf>
    <xf numFmtId="0" fontId="3" fillId="25" borderId="28" xfId="0" applyFont="1" applyFill="1" applyBorder="1" applyAlignment="1" applyProtection="1">
      <alignment horizontal="center" vertical="center" wrapText="1"/>
    </xf>
    <xf numFmtId="0" fontId="3" fillId="24" borderId="28" xfId="0" applyFont="1" applyFill="1" applyBorder="1" applyAlignment="1" applyProtection="1">
      <alignment horizontal="center" vertical="center" wrapText="1"/>
    </xf>
    <xf numFmtId="0" fontId="3" fillId="31" borderId="28" xfId="0" applyFont="1" applyFill="1" applyBorder="1" applyAlignment="1" applyProtection="1">
      <alignment horizontal="center" vertical="center" wrapText="1"/>
    </xf>
    <xf numFmtId="0" fontId="3" fillId="33" borderId="28" xfId="0" applyFont="1" applyFill="1" applyBorder="1" applyAlignment="1" applyProtection="1">
      <alignment horizontal="center" vertical="center" wrapText="1"/>
    </xf>
    <xf numFmtId="0" fontId="3" fillId="34" borderId="28" xfId="0" applyFont="1" applyFill="1" applyBorder="1" applyAlignment="1" applyProtection="1">
      <alignment horizontal="center" vertical="center" wrapText="1"/>
    </xf>
    <xf numFmtId="0" fontId="3" fillId="34" borderId="45" xfId="0" applyFont="1" applyFill="1" applyBorder="1" applyAlignment="1" applyProtection="1">
      <alignment horizontal="center" vertical="center" wrapText="1"/>
    </xf>
    <xf numFmtId="0" fontId="3" fillId="0" borderId="28" xfId="0" applyFont="1" applyBorder="1" applyAlignment="1" applyProtection="1">
      <alignment horizontal="center" vertical="center" wrapText="1"/>
    </xf>
    <xf numFmtId="1" fontId="6" fillId="0" borderId="28" xfId="0" applyNumberFormat="1" applyFont="1" applyFill="1" applyBorder="1" applyAlignment="1" applyProtection="1">
      <alignment horizontal="center" vertical="center" wrapText="1"/>
    </xf>
    <xf numFmtId="1" fontId="6" fillId="0" borderId="51" xfId="0" applyNumberFormat="1" applyFont="1" applyFill="1" applyBorder="1" applyAlignment="1" applyProtection="1">
      <alignment horizontal="center" vertical="center" wrapText="1"/>
    </xf>
    <xf numFmtId="0" fontId="0" fillId="30" borderId="0" xfId="0" applyFill="1" applyAlignment="1"/>
    <xf numFmtId="0" fontId="0" fillId="0" borderId="52" xfId="0" applyBorder="1" applyAlignment="1"/>
    <xf numFmtId="0" fontId="3" fillId="25" borderId="3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/>
    <xf numFmtId="0" fontId="67" fillId="0" borderId="0" xfId="25" applyFill="1" applyAlignment="1" applyProtection="1"/>
    <xf numFmtId="0" fontId="71" fillId="0" borderId="0" xfId="25" applyFont="1" applyFill="1" applyAlignment="1" applyProtection="1"/>
    <xf numFmtId="0" fontId="13" fillId="0" borderId="0" xfId="0" applyFont="1" applyFill="1" applyAlignment="1"/>
    <xf numFmtId="0" fontId="13" fillId="0" borderId="0" xfId="0" applyNumberFormat="1" applyFont="1" applyFill="1" applyAlignment="1" applyProtection="1"/>
    <xf numFmtId="0" fontId="15" fillId="0" borderId="0" xfId="0" applyFont="1" applyFill="1" applyAlignment="1" applyProtection="1"/>
    <xf numFmtId="49" fontId="12" fillId="0" borderId="0" xfId="47" applyNumberFormat="1" applyFont="1"/>
    <xf numFmtId="0" fontId="7" fillId="0" borderId="0" xfId="0" applyFont="1" applyBorder="1" applyAlignment="1"/>
    <xf numFmtId="49" fontId="19" fillId="0" borderId="0" xfId="47" applyNumberFormat="1" applyFont="1" applyBorder="1" applyAlignment="1" applyProtection="1">
      <alignment horizontal="center"/>
      <protection locked="0"/>
    </xf>
    <xf numFmtId="0" fontId="20" fillId="0" borderId="0" xfId="47" applyFont="1" applyAlignment="1"/>
    <xf numFmtId="0" fontId="22" fillId="0" borderId="0" xfId="47" applyFont="1" applyBorder="1" applyAlignment="1"/>
    <xf numFmtId="0" fontId="20" fillId="0" borderId="0" xfId="47" applyFont="1" applyBorder="1" applyAlignment="1"/>
    <xf numFmtId="0" fontId="19" fillId="0" borderId="0" xfId="47" applyNumberFormat="1" applyFont="1" applyBorder="1" applyAlignment="1"/>
    <xf numFmtId="0" fontId="72" fillId="0" borderId="34" xfId="0" applyFont="1" applyFill="1" applyBorder="1" applyAlignment="1" applyProtection="1">
      <alignment horizontal="center" vertical="center" wrapText="1"/>
    </xf>
    <xf numFmtId="0" fontId="72" fillId="0" borderId="53" xfId="0" applyFont="1" applyFill="1" applyBorder="1" applyAlignment="1" applyProtection="1">
      <alignment horizontal="center" vertical="center" wrapText="1"/>
    </xf>
    <xf numFmtId="0" fontId="73" fillId="0" borderId="34" xfId="0" applyFont="1" applyFill="1" applyBorder="1" applyAlignment="1" applyProtection="1">
      <alignment horizontal="center" vertical="center" wrapText="1"/>
    </xf>
    <xf numFmtId="0" fontId="74" fillId="0" borderId="39" xfId="0" applyFont="1" applyFill="1" applyBorder="1" applyAlignment="1" applyProtection="1">
      <alignment horizontal="center" vertical="center"/>
    </xf>
    <xf numFmtId="0" fontId="72" fillId="0" borderId="11" xfId="0" applyFont="1" applyFill="1" applyBorder="1" applyAlignment="1" applyProtection="1">
      <alignment horizontal="center" vertical="center" wrapText="1"/>
    </xf>
    <xf numFmtId="0" fontId="66" fillId="31" borderId="11" xfId="45" applyFont="1" applyFill="1" applyBorder="1" applyAlignment="1"/>
    <xf numFmtId="0" fontId="66" fillId="31" borderId="11" xfId="45" applyFont="1" applyFill="1" applyBorder="1" applyAlignment="1">
      <alignment horizontal="center"/>
    </xf>
    <xf numFmtId="0" fontId="0" fillId="31" borderId="11" xfId="0" applyFill="1" applyBorder="1" applyAlignment="1"/>
    <xf numFmtId="0" fontId="66" fillId="0" borderId="11" xfId="45" applyFont="1" applyFill="1" applyBorder="1" applyAlignment="1"/>
    <xf numFmtId="0" fontId="66" fillId="0" borderId="11" xfId="45" applyFont="1" applyFill="1" applyBorder="1" applyAlignment="1">
      <alignment horizontal="center"/>
    </xf>
    <xf numFmtId="0" fontId="0" fillId="0" borderId="11" xfId="0" applyFill="1" applyBorder="1" applyAlignment="1"/>
    <xf numFmtId="0" fontId="75" fillId="0" borderId="11" xfId="45" applyFont="1" applyFill="1" applyBorder="1" applyAlignment="1"/>
    <xf numFmtId="0" fontId="75" fillId="0" borderId="11" xfId="45" applyFont="1" applyFill="1" applyBorder="1" applyAlignment="1">
      <alignment horizontal="center"/>
    </xf>
    <xf numFmtId="0" fontId="0" fillId="0" borderId="11" xfId="0" applyBorder="1" applyAlignment="1"/>
    <xf numFmtId="0" fontId="76" fillId="0" borderId="11" xfId="45" applyFont="1" applyFill="1" applyBorder="1" applyAlignment="1">
      <alignment horizontal="center"/>
    </xf>
    <xf numFmtId="0" fontId="75" fillId="31" borderId="11" xfId="45" applyFont="1" applyFill="1" applyBorder="1" applyAlignment="1"/>
    <xf numFmtId="0" fontId="77" fillId="31" borderId="11" xfId="45" applyFont="1" applyFill="1" applyBorder="1" applyAlignment="1"/>
    <xf numFmtId="0" fontId="77" fillId="0" borderId="11" xfId="45" applyFont="1" applyFill="1" applyBorder="1" applyAlignment="1"/>
    <xf numFmtId="0" fontId="66" fillId="35" borderId="11" xfId="45" applyFont="1" applyFill="1" applyBorder="1" applyAlignment="1"/>
    <xf numFmtId="0" fontId="66" fillId="35" borderId="11" xfId="45" applyFont="1" applyFill="1" applyBorder="1" applyAlignment="1">
      <alignment horizontal="center"/>
    </xf>
    <xf numFmtId="0" fontId="0" fillId="35" borderId="11" xfId="0" applyFill="1" applyBorder="1" applyAlignment="1"/>
    <xf numFmtId="0" fontId="66" fillId="36" borderId="11" xfId="45" applyFont="1" applyFill="1" applyBorder="1" applyAlignment="1"/>
    <xf numFmtId="0" fontId="66" fillId="36" borderId="11" xfId="45" applyFont="1" applyFill="1" applyBorder="1" applyAlignment="1">
      <alignment horizontal="center"/>
    </xf>
    <xf numFmtId="0" fontId="0" fillId="36" borderId="11" xfId="0" applyFill="1" applyBorder="1" applyAlignment="1"/>
    <xf numFmtId="0" fontId="66" fillId="37" borderId="11" xfId="45" applyFont="1" applyFill="1" applyBorder="1" applyAlignment="1"/>
    <xf numFmtId="0" fontId="66" fillId="37" borderId="11" xfId="45" applyFont="1" applyFill="1" applyBorder="1" applyAlignment="1">
      <alignment horizontal="center"/>
    </xf>
    <xf numFmtId="0" fontId="0" fillId="37" borderId="11" xfId="0" applyFill="1" applyBorder="1" applyAlignment="1"/>
    <xf numFmtId="0" fontId="77" fillId="37" borderId="11" xfId="45" applyFont="1" applyFill="1" applyBorder="1" applyAlignment="1"/>
    <xf numFmtId="0" fontId="66" fillId="34" borderId="11" xfId="45" applyFont="1" applyFill="1" applyBorder="1" applyAlignment="1">
      <alignment horizontal="center"/>
    </xf>
    <xf numFmtId="49" fontId="12" fillId="0" borderId="54" xfId="0" applyNumberFormat="1" applyFont="1" applyBorder="1" applyAlignment="1" applyProtection="1">
      <alignment horizontal="left"/>
      <protection locked="0"/>
    </xf>
    <xf numFmtId="49" fontId="12" fillId="0" borderId="55" xfId="0" applyNumberFormat="1" applyFont="1" applyBorder="1" applyAlignment="1" applyProtection="1">
      <alignment horizontal="left"/>
      <protection locked="0"/>
    </xf>
    <xf numFmtId="49" fontId="12" fillId="0" borderId="51" xfId="0" applyNumberFormat="1" applyFont="1" applyBorder="1" applyAlignment="1" applyProtection="1">
      <alignment horizontal="left"/>
      <protection locked="0"/>
    </xf>
    <xf numFmtId="0" fontId="34" fillId="0" borderId="0" xfId="0" applyFont="1" applyBorder="1" applyAlignment="1">
      <alignment horizontal="left"/>
    </xf>
    <xf numFmtId="49" fontId="16" fillId="0" borderId="54" xfId="0" applyNumberFormat="1" applyFont="1" applyBorder="1" applyAlignment="1" applyProtection="1">
      <protection locked="0"/>
    </xf>
    <xf numFmtId="49" fontId="1" fillId="0" borderId="55" xfId="0" applyNumberFormat="1" applyFont="1" applyBorder="1" applyAlignment="1" applyProtection="1">
      <protection locked="0"/>
    </xf>
    <xf numFmtId="49" fontId="1" fillId="0" borderId="51" xfId="0" applyNumberFormat="1" applyFont="1" applyBorder="1" applyAlignment="1" applyProtection="1">
      <protection locked="0"/>
    </xf>
    <xf numFmtId="0" fontId="12" fillId="0" borderId="54" xfId="0" applyFont="1" applyBorder="1" applyAlignment="1" applyProtection="1">
      <alignment horizontal="left"/>
      <protection locked="0"/>
    </xf>
    <xf numFmtId="0" fontId="12" fillId="0" borderId="55" xfId="0" applyFont="1" applyBorder="1" applyAlignment="1" applyProtection="1">
      <alignment horizontal="left"/>
      <protection locked="0"/>
    </xf>
    <xf numFmtId="0" fontId="12" fillId="0" borderId="51" xfId="0" applyFont="1" applyBorder="1" applyAlignment="1" applyProtection="1">
      <alignment horizontal="left"/>
      <protection locked="0"/>
    </xf>
    <xf numFmtId="0" fontId="10" fillId="0" borderId="0" xfId="47" applyFont="1"/>
    <xf numFmtId="49" fontId="19" fillId="0" borderId="25" xfId="47" applyNumberFormat="1" applyFont="1" applyBorder="1" applyAlignment="1">
      <alignment horizontal="center"/>
    </xf>
    <xf numFmtId="0" fontId="10" fillId="0" borderId="34" xfId="47" applyFont="1" applyBorder="1"/>
    <xf numFmtId="0" fontId="3" fillId="0" borderId="11" xfId="47" applyFont="1" applyBorder="1" applyAlignment="1">
      <alignment horizontal="center" vertical="center"/>
    </xf>
    <xf numFmtId="0" fontId="1" fillId="0" borderId="11" xfId="47" applyBorder="1" applyAlignment="1">
      <alignment horizontal="center" vertical="center"/>
    </xf>
    <xf numFmtId="0" fontId="1" fillId="0" borderId="44" xfId="47" applyBorder="1" applyAlignment="1">
      <alignment horizontal="center" vertical="center"/>
    </xf>
    <xf numFmtId="0" fontId="3" fillId="0" borderId="56" xfId="47" applyFont="1" applyBorder="1" applyAlignment="1">
      <alignment horizontal="center" vertical="center"/>
    </xf>
    <xf numFmtId="0" fontId="3" fillId="0" borderId="57" xfId="47" applyFont="1" applyBorder="1" applyAlignment="1">
      <alignment horizontal="center" vertical="center"/>
    </xf>
    <xf numFmtId="0" fontId="3" fillId="0" borderId="58" xfId="47" applyFont="1" applyBorder="1" applyAlignment="1">
      <alignment horizontal="center" vertical="center"/>
    </xf>
    <xf numFmtId="0" fontId="3" fillId="0" borderId="59" xfId="47" applyFont="1" applyBorder="1" applyAlignment="1">
      <alignment horizontal="center" vertical="center"/>
    </xf>
    <xf numFmtId="0" fontId="3" fillId="0" borderId="59" xfId="47" applyFont="1" applyBorder="1" applyAlignment="1">
      <alignment horizontal="center"/>
    </xf>
    <xf numFmtId="0" fontId="1" fillId="0" borderId="57" xfId="47" applyBorder="1" applyAlignment="1">
      <alignment horizontal="center"/>
    </xf>
    <xf numFmtId="0" fontId="3" fillId="0" borderId="39" xfId="47" applyFont="1" applyBorder="1" applyAlignment="1">
      <alignment horizontal="center" vertical="center" wrapText="1"/>
    </xf>
    <xf numFmtId="0" fontId="1" fillId="0" borderId="39" xfId="47" applyBorder="1" applyAlignment="1">
      <alignment horizontal="center" vertical="center"/>
    </xf>
    <xf numFmtId="0" fontId="3" fillId="0" borderId="39" xfId="47" applyFont="1" applyBorder="1" applyAlignment="1">
      <alignment horizontal="center" vertical="center"/>
    </xf>
    <xf numFmtId="0" fontId="1" fillId="0" borderId="39" xfId="47" applyBorder="1" applyAlignment="1">
      <alignment horizontal="center"/>
    </xf>
    <xf numFmtId="0" fontId="1" fillId="0" borderId="49" xfId="47" applyBorder="1" applyAlignment="1">
      <alignment horizontal="center"/>
    </xf>
    <xf numFmtId="0" fontId="1" fillId="0" borderId="57" xfId="47" applyBorder="1" applyAlignment="1">
      <alignment horizontal="center" vertical="center"/>
    </xf>
    <xf numFmtId="0" fontId="1" fillId="0" borderId="49" xfId="47" applyBorder="1" applyAlignment="1">
      <alignment horizontal="center" vertical="center"/>
    </xf>
    <xf numFmtId="0" fontId="6" fillId="0" borderId="60" xfId="47" applyFont="1" applyBorder="1" applyAlignment="1">
      <alignment horizontal="center" vertical="center" wrapText="1"/>
    </xf>
    <xf numFmtId="0" fontId="3" fillId="0" borderId="61" xfId="47" applyFont="1" applyBorder="1" applyAlignment="1">
      <alignment horizontal="center" vertical="center" wrapText="1"/>
    </xf>
    <xf numFmtId="0" fontId="3" fillId="0" borderId="62" xfId="47" applyFont="1" applyBorder="1" applyAlignment="1">
      <alignment horizontal="center" vertical="center" wrapText="1"/>
    </xf>
    <xf numFmtId="0" fontId="3" fillId="0" borderId="52" xfId="47" applyFont="1" applyBorder="1" applyAlignment="1">
      <alignment horizontal="center" vertical="center" wrapText="1"/>
    </xf>
    <xf numFmtId="0" fontId="3" fillId="0" borderId="0" xfId="47" applyFont="1" applyBorder="1" applyAlignment="1">
      <alignment horizontal="center" vertical="center" wrapText="1"/>
    </xf>
    <xf numFmtId="0" fontId="3" fillId="0" borderId="34" xfId="47" applyFont="1" applyBorder="1" applyAlignment="1">
      <alignment horizontal="center" vertical="center" wrapText="1"/>
    </xf>
    <xf numFmtId="0" fontId="3" fillId="0" borderId="63" xfId="47" applyFont="1" applyBorder="1" applyAlignment="1">
      <alignment horizontal="center" vertical="center" wrapText="1"/>
    </xf>
    <xf numFmtId="0" fontId="3" fillId="0" borderId="26" xfId="47" applyFont="1" applyBorder="1" applyAlignment="1">
      <alignment horizontal="center" vertical="center" wrapText="1"/>
    </xf>
    <xf numFmtId="0" fontId="3" fillId="0" borderId="64" xfId="47" applyFont="1" applyBorder="1" applyAlignment="1">
      <alignment horizontal="center" vertical="center" wrapText="1"/>
    </xf>
    <xf numFmtId="0" fontId="23" fillId="0" borderId="61" xfId="47" applyFont="1" applyBorder="1"/>
    <xf numFmtId="0" fontId="23" fillId="0" borderId="62" xfId="47" applyFont="1" applyBorder="1"/>
    <xf numFmtId="0" fontId="23" fillId="0" borderId="0" xfId="47" applyFont="1" applyBorder="1"/>
    <xf numFmtId="0" fontId="23" fillId="0" borderId="34" xfId="47" applyFont="1" applyBorder="1"/>
    <xf numFmtId="0" fontId="23" fillId="0" borderId="26" xfId="47" applyFont="1" applyBorder="1"/>
    <xf numFmtId="0" fontId="23" fillId="0" borderId="64" xfId="47" applyFont="1" applyBorder="1"/>
    <xf numFmtId="0" fontId="3" fillId="0" borderId="65" xfId="47" applyFont="1" applyBorder="1" applyAlignment="1">
      <alignment horizontal="center" vertical="center"/>
    </xf>
    <xf numFmtId="0" fontId="1" fillId="0" borderId="61" xfId="47" applyBorder="1" applyAlignment="1">
      <alignment horizontal="center" vertical="center"/>
    </xf>
    <xf numFmtId="0" fontId="1" fillId="0" borderId="35" xfId="47" applyBorder="1" applyAlignment="1">
      <alignment horizontal="center" vertical="center"/>
    </xf>
    <xf numFmtId="0" fontId="1" fillId="0" borderId="0" xfId="47" applyBorder="1" applyAlignment="1">
      <alignment horizontal="center" vertical="center"/>
    </xf>
    <xf numFmtId="0" fontId="1" fillId="0" borderId="66" xfId="47" applyBorder="1" applyAlignment="1">
      <alignment horizontal="center" vertical="center"/>
    </xf>
    <xf numFmtId="0" fontId="1" fillId="0" borderId="26" xfId="47" applyBorder="1" applyAlignment="1">
      <alignment horizontal="center" vertical="center"/>
    </xf>
    <xf numFmtId="0" fontId="3" fillId="0" borderId="31" xfId="47" applyFont="1" applyBorder="1" applyAlignment="1">
      <alignment horizontal="center" vertical="center" wrapText="1"/>
    </xf>
    <xf numFmtId="0" fontId="1" fillId="0" borderId="31" xfId="47" applyBorder="1" applyAlignment="1"/>
    <xf numFmtId="0" fontId="1" fillId="0" borderId="48" xfId="47" applyBorder="1" applyAlignment="1"/>
    <xf numFmtId="0" fontId="3" fillId="0" borderId="11" xfId="47" applyFont="1" applyBorder="1" applyAlignment="1">
      <alignment horizontal="center" vertical="center" wrapText="1"/>
    </xf>
    <xf numFmtId="0" fontId="1" fillId="0" borderId="11" xfId="47" applyBorder="1" applyAlignment="1"/>
    <xf numFmtId="0" fontId="1" fillId="0" borderId="44" xfId="47" applyBorder="1" applyAlignment="1"/>
    <xf numFmtId="0" fontId="10" fillId="0" borderId="26" xfId="47" applyFont="1" applyBorder="1" applyAlignment="1">
      <alignment horizontal="center"/>
    </xf>
    <xf numFmtId="0" fontId="12" fillId="0" borderId="54" xfId="47" applyFont="1" applyBorder="1" applyAlignment="1">
      <alignment horizontal="center" vertical="center"/>
    </xf>
    <xf numFmtId="0" fontId="12" fillId="0" borderId="55" xfId="47" applyFont="1" applyBorder="1" applyAlignment="1">
      <alignment horizontal="center" vertical="center"/>
    </xf>
    <xf numFmtId="0" fontId="12" fillId="0" borderId="51" xfId="47" applyFont="1" applyBorder="1" applyAlignment="1">
      <alignment horizontal="center" vertical="center"/>
    </xf>
    <xf numFmtId="0" fontId="12" fillId="0" borderId="11" xfId="47" applyFont="1" applyBorder="1" applyAlignment="1">
      <alignment horizontal="center" vertical="center" wrapText="1"/>
    </xf>
    <xf numFmtId="0" fontId="12" fillId="0" borderId="11" xfId="47" applyFont="1" applyBorder="1" applyAlignment="1">
      <alignment horizontal="center" vertical="center"/>
    </xf>
    <xf numFmtId="0" fontId="24" fillId="0" borderId="11" xfId="47" applyFont="1" applyBorder="1" applyAlignment="1">
      <alignment horizontal="center" vertical="center" wrapText="1"/>
    </xf>
    <xf numFmtId="0" fontId="19" fillId="0" borderId="26" xfId="47" applyNumberFormat="1" applyFont="1" applyBorder="1" applyAlignment="1" applyProtection="1">
      <alignment horizontal="left"/>
      <protection hidden="1"/>
    </xf>
    <xf numFmtId="0" fontId="12" fillId="0" borderId="0" xfId="47" applyFont="1"/>
    <xf numFmtId="49" fontId="19" fillId="0" borderId="26" xfId="47" applyNumberFormat="1" applyFont="1" applyBorder="1" applyAlignment="1" applyProtection="1">
      <alignment horizontal="left"/>
      <protection hidden="1"/>
    </xf>
    <xf numFmtId="0" fontId="25" fillId="0" borderId="54" xfId="47" applyFont="1" applyBorder="1" applyAlignment="1">
      <alignment horizontal="center" vertical="center" wrapText="1"/>
    </xf>
    <xf numFmtId="0" fontId="25" fillId="0" borderId="55" xfId="47" applyFont="1" applyBorder="1" applyAlignment="1">
      <alignment horizontal="center" vertical="center" wrapText="1"/>
    </xf>
    <xf numFmtId="0" fontId="25" fillId="0" borderId="51" xfId="47" applyFont="1" applyBorder="1" applyAlignment="1">
      <alignment horizontal="center" vertical="center" wrapText="1"/>
    </xf>
    <xf numFmtId="0" fontId="25" fillId="0" borderId="69" xfId="47" applyFont="1" applyBorder="1" applyAlignment="1">
      <alignment horizontal="center" vertical="center" wrapText="1"/>
    </xf>
    <xf numFmtId="0" fontId="12" fillId="0" borderId="25" xfId="47" applyFont="1" applyBorder="1" applyAlignment="1">
      <alignment horizontal="center"/>
    </xf>
    <xf numFmtId="0" fontId="5" fillId="0" borderId="0" xfId="47" applyFont="1" applyAlignment="1">
      <alignment horizontal="center"/>
    </xf>
    <xf numFmtId="0" fontId="3" fillId="0" borderId="75" xfId="47" applyFont="1" applyBorder="1" applyAlignment="1">
      <alignment horizontal="right"/>
    </xf>
    <xf numFmtId="0" fontId="25" fillId="0" borderId="59" xfId="47" applyFont="1" applyBorder="1" applyAlignment="1">
      <alignment horizontal="center"/>
    </xf>
    <xf numFmtId="0" fontId="25" fillId="0" borderId="57" xfId="47" applyFont="1" applyBorder="1" applyAlignment="1">
      <alignment horizontal="center"/>
    </xf>
    <xf numFmtId="0" fontId="25" fillId="0" borderId="58" xfId="47" applyFont="1" applyBorder="1" applyAlignment="1">
      <alignment horizontal="center"/>
    </xf>
    <xf numFmtId="0" fontId="25" fillId="0" borderId="59" xfId="47" applyFont="1" applyBorder="1" applyAlignment="1">
      <alignment horizontal="center" wrapText="1"/>
    </xf>
    <xf numFmtId="0" fontId="6" fillId="0" borderId="63" xfId="47" applyFont="1" applyBorder="1" applyAlignment="1">
      <alignment horizontal="center" vertical="center" wrapText="1"/>
    </xf>
    <xf numFmtId="0" fontId="6" fillId="0" borderId="26" xfId="47" applyFont="1" applyBorder="1" applyAlignment="1">
      <alignment horizontal="center" vertical="center" wrapText="1"/>
    </xf>
    <xf numFmtId="0" fontId="6" fillId="0" borderId="64" xfId="47" applyFont="1" applyBorder="1" applyAlignment="1">
      <alignment horizontal="center" vertical="center" wrapText="1"/>
    </xf>
    <xf numFmtId="0" fontId="3" fillId="0" borderId="65" xfId="47" applyFont="1" applyBorder="1" applyAlignment="1">
      <alignment horizontal="center" vertical="center" wrapText="1"/>
    </xf>
    <xf numFmtId="0" fontId="3" fillId="0" borderId="35" xfId="47" applyFont="1" applyBorder="1" applyAlignment="1">
      <alignment horizontal="center" vertical="center" wrapText="1"/>
    </xf>
    <xf numFmtId="0" fontId="6" fillId="0" borderId="66" xfId="47" applyFont="1" applyBorder="1" applyAlignment="1">
      <alignment horizontal="center" vertical="center" wrapText="1"/>
    </xf>
    <xf numFmtId="0" fontId="3" fillId="0" borderId="61" xfId="47" applyFont="1" applyBorder="1" applyAlignment="1">
      <alignment horizontal="center" vertical="center"/>
    </xf>
    <xf numFmtId="0" fontId="3" fillId="0" borderId="62" xfId="47" applyFont="1" applyBorder="1" applyAlignment="1">
      <alignment horizontal="center" vertical="center"/>
    </xf>
    <xf numFmtId="0" fontId="3" fillId="0" borderId="35" xfId="47" applyFont="1" applyBorder="1" applyAlignment="1">
      <alignment horizontal="center" vertical="center"/>
    </xf>
    <xf numFmtId="0" fontId="3" fillId="0" borderId="0" xfId="47" applyFont="1" applyBorder="1" applyAlignment="1">
      <alignment horizontal="center" vertical="center"/>
    </xf>
    <xf numFmtId="0" fontId="3" fillId="0" borderId="34" xfId="47" applyFont="1" applyBorder="1" applyAlignment="1">
      <alignment horizontal="center" vertical="center"/>
    </xf>
    <xf numFmtId="0" fontId="6" fillId="0" borderId="66" xfId="47" applyFont="1" applyBorder="1" applyAlignment="1">
      <alignment horizontal="center" vertical="center"/>
    </xf>
    <xf numFmtId="0" fontId="6" fillId="0" borderId="26" xfId="47" applyFont="1" applyBorder="1" applyAlignment="1">
      <alignment horizontal="center" vertical="center"/>
    </xf>
    <xf numFmtId="0" fontId="6" fillId="0" borderId="64" xfId="47" applyFont="1" applyBorder="1" applyAlignment="1">
      <alignment horizontal="center" vertical="center"/>
    </xf>
    <xf numFmtId="0" fontId="3" fillId="0" borderId="14" xfId="47" applyFont="1" applyBorder="1" applyAlignment="1">
      <alignment horizontal="center" vertical="center"/>
    </xf>
    <xf numFmtId="0" fontId="3" fillId="0" borderId="15" xfId="47" applyFont="1" applyBorder="1" applyAlignment="1">
      <alignment horizontal="center" vertical="center"/>
    </xf>
    <xf numFmtId="0" fontId="3" fillId="0" borderId="66" xfId="47" applyFont="1" applyBorder="1" applyAlignment="1">
      <alignment horizontal="center" vertical="center"/>
    </xf>
    <xf numFmtId="0" fontId="3" fillId="0" borderId="26" xfId="47" applyFont="1" applyBorder="1" applyAlignment="1">
      <alignment horizontal="center" vertical="center"/>
    </xf>
    <xf numFmtId="0" fontId="3" fillId="0" borderId="73" xfId="47" applyFont="1" applyBorder="1" applyAlignment="1">
      <alignment horizontal="center" vertical="center"/>
    </xf>
    <xf numFmtId="0" fontId="25" fillId="0" borderId="55" xfId="47" applyFont="1" applyBorder="1" applyAlignment="1">
      <alignment horizontal="center" vertical="center"/>
    </xf>
    <xf numFmtId="0" fontId="25" fillId="0" borderId="51" xfId="47" applyFont="1" applyBorder="1" applyAlignment="1">
      <alignment horizontal="center" vertical="center"/>
    </xf>
    <xf numFmtId="0" fontId="25" fillId="0" borderId="74" xfId="47" applyFont="1" applyBorder="1" applyAlignment="1">
      <alignment horizontal="center"/>
    </xf>
    <xf numFmtId="0" fontId="18" fillId="0" borderId="63" xfId="47" applyFont="1" applyBorder="1" applyAlignment="1">
      <alignment horizontal="center" vertical="center"/>
    </xf>
    <xf numFmtId="0" fontId="18" fillId="0" borderId="26" xfId="47" applyFont="1" applyBorder="1" applyAlignment="1">
      <alignment horizontal="center" vertical="center"/>
    </xf>
    <xf numFmtId="0" fontId="18" fillId="0" borderId="64" xfId="47" applyFont="1" applyBorder="1" applyAlignment="1">
      <alignment horizontal="center" vertical="center"/>
    </xf>
    <xf numFmtId="0" fontId="18" fillId="0" borderId="66" xfId="47" applyFont="1" applyBorder="1" applyAlignment="1">
      <alignment horizontal="center" vertical="center"/>
    </xf>
    <xf numFmtId="0" fontId="5" fillId="0" borderId="66" xfId="47" applyFont="1" applyBorder="1" applyAlignment="1">
      <alignment horizontal="left" vertical="center"/>
    </xf>
    <xf numFmtId="0" fontId="5" fillId="0" borderId="26" xfId="47" applyFont="1" applyBorder="1" applyAlignment="1">
      <alignment horizontal="left" vertical="center"/>
    </xf>
    <xf numFmtId="0" fontId="5" fillId="0" borderId="64" xfId="47" applyFont="1" applyBorder="1" applyAlignment="1">
      <alignment horizontal="left" vertical="center"/>
    </xf>
    <xf numFmtId="3" fontId="12" fillId="0" borderId="27" xfId="47" applyNumberFormat="1" applyFont="1" applyBorder="1" applyAlignment="1" applyProtection="1">
      <alignment vertical="center"/>
      <protection hidden="1"/>
    </xf>
    <xf numFmtId="3" fontId="12" fillId="0" borderId="41" xfId="47" applyNumberFormat="1" applyFont="1" applyBorder="1" applyAlignment="1" applyProtection="1">
      <alignment vertical="center"/>
      <protection hidden="1"/>
    </xf>
    <xf numFmtId="0" fontId="25" fillId="0" borderId="56" xfId="47" applyFont="1" applyBorder="1" applyAlignment="1">
      <alignment horizontal="center" vertical="center"/>
    </xf>
    <xf numFmtId="0" fontId="25" fillId="0" borderId="57" xfId="47" applyFont="1" applyBorder="1" applyAlignment="1">
      <alignment horizontal="center" vertical="center"/>
    </xf>
    <xf numFmtId="0" fontId="25" fillId="0" borderId="58" xfId="47" applyFont="1" applyBorder="1" applyAlignment="1">
      <alignment horizontal="center" vertical="center"/>
    </xf>
    <xf numFmtId="0" fontId="25" fillId="0" borderId="59" xfId="47" applyFont="1" applyBorder="1" applyAlignment="1">
      <alignment horizontal="center" vertical="center"/>
    </xf>
    <xf numFmtId="3" fontId="12" fillId="0" borderId="11" xfId="47" applyNumberFormat="1" applyFont="1" applyBorder="1" applyAlignment="1" applyProtection="1">
      <alignment vertical="center"/>
      <protection hidden="1"/>
    </xf>
    <xf numFmtId="3" fontId="12" fillId="0" borderId="44" xfId="47" applyNumberFormat="1" applyFont="1" applyBorder="1" applyAlignment="1" applyProtection="1">
      <alignment vertical="center"/>
      <protection hidden="1"/>
    </xf>
    <xf numFmtId="0" fontId="3" fillId="0" borderId="43" xfId="47" applyFont="1" applyBorder="1" applyAlignment="1">
      <alignment horizontal="center" vertical="center"/>
    </xf>
    <xf numFmtId="200" fontId="3" fillId="0" borderId="54" xfId="47" applyNumberFormat="1" applyFont="1" applyBorder="1" applyAlignment="1">
      <alignment horizontal="center" vertical="center" wrapText="1"/>
    </xf>
    <xf numFmtId="200" fontId="3" fillId="0" borderId="55" xfId="47" applyNumberFormat="1" applyFont="1" applyBorder="1" applyAlignment="1">
      <alignment horizontal="center" vertical="center" wrapText="1"/>
    </xf>
    <xf numFmtId="200" fontId="3" fillId="0" borderId="51" xfId="47" applyNumberFormat="1" applyFont="1" applyBorder="1" applyAlignment="1">
      <alignment horizontal="center" vertical="center" wrapText="1"/>
    </xf>
    <xf numFmtId="0" fontId="18" fillId="0" borderId="11" xfId="47" applyFont="1" applyBorder="1" applyAlignment="1">
      <alignment vertical="center" wrapText="1"/>
    </xf>
    <xf numFmtId="0" fontId="6" fillId="0" borderId="43" xfId="47" applyFont="1" applyBorder="1" applyAlignment="1">
      <alignment horizontal="center" vertical="center"/>
    </xf>
    <xf numFmtId="0" fontId="6" fillId="0" borderId="11" xfId="47" applyFont="1" applyBorder="1" applyAlignment="1">
      <alignment horizontal="center" vertical="center"/>
    </xf>
    <xf numFmtId="200" fontId="6" fillId="0" borderId="54" xfId="47" applyNumberFormat="1" applyFont="1" applyBorder="1" applyAlignment="1">
      <alignment horizontal="center" vertical="center" wrapText="1"/>
    </xf>
    <xf numFmtId="200" fontId="6" fillId="0" borderId="55" xfId="47" applyNumberFormat="1" applyFont="1" applyBorder="1" applyAlignment="1">
      <alignment horizontal="center" vertical="center" wrapText="1"/>
    </xf>
    <xf numFmtId="200" fontId="6" fillId="0" borderId="51" xfId="47" applyNumberFormat="1" applyFont="1" applyBorder="1" applyAlignment="1">
      <alignment horizontal="center" vertical="center" wrapText="1"/>
    </xf>
    <xf numFmtId="0" fontId="17" fillId="0" borderId="11" xfId="47" applyFont="1" applyBorder="1" applyAlignment="1">
      <alignment vertical="center" wrapText="1"/>
    </xf>
    <xf numFmtId="0" fontId="26" fillId="0" borderId="11" xfId="47" applyFont="1" applyBorder="1" applyAlignment="1">
      <alignment vertical="center" wrapText="1"/>
    </xf>
    <xf numFmtId="200" fontId="25" fillId="0" borderId="54" xfId="47" applyNumberFormat="1" applyFont="1" applyBorder="1" applyAlignment="1">
      <alignment horizontal="center" vertical="center" wrapText="1"/>
    </xf>
    <xf numFmtId="200" fontId="25" fillId="0" borderId="55" xfId="47" applyNumberFormat="1" applyFont="1" applyBorder="1" applyAlignment="1">
      <alignment horizontal="center" vertical="center" wrapText="1"/>
    </xf>
    <xf numFmtId="200" fontId="25" fillId="0" borderId="51" xfId="47" applyNumberFormat="1" applyFont="1" applyBorder="1" applyAlignment="1">
      <alignment horizontal="center" vertical="center" wrapText="1"/>
    </xf>
    <xf numFmtId="200" fontId="27" fillId="0" borderId="54" xfId="47" applyNumberFormat="1" applyFont="1" applyBorder="1" applyAlignment="1">
      <alignment horizontal="center" vertical="center" wrapText="1"/>
    </xf>
    <xf numFmtId="200" fontId="27" fillId="0" borderId="55" xfId="47" applyNumberFormat="1" applyFont="1" applyBorder="1" applyAlignment="1">
      <alignment horizontal="center" vertical="center" wrapText="1"/>
    </xf>
    <xf numFmtId="200" fontId="27" fillId="0" borderId="51" xfId="47" applyNumberFormat="1" applyFont="1" applyBorder="1" applyAlignment="1">
      <alignment horizontal="center" vertical="center" wrapText="1"/>
    </xf>
    <xf numFmtId="0" fontId="28" fillId="0" borderId="11" xfId="47" applyFont="1" applyBorder="1" applyAlignment="1">
      <alignment vertical="center" wrapText="1"/>
    </xf>
    <xf numFmtId="0" fontId="6" fillId="0" borderId="42" xfId="47" applyFont="1" applyBorder="1" applyAlignment="1">
      <alignment horizontal="center" vertical="center"/>
    </xf>
    <xf numFmtId="0" fontId="6" fillId="0" borderId="39" xfId="47" applyFont="1" applyBorder="1" applyAlignment="1">
      <alignment horizontal="center" vertical="center"/>
    </xf>
    <xf numFmtId="200" fontId="27" fillId="0" borderId="59" xfId="47" applyNumberFormat="1" applyFont="1" applyBorder="1" applyAlignment="1">
      <alignment horizontal="center" vertical="center" wrapText="1"/>
    </xf>
    <xf numFmtId="200" fontId="27" fillId="0" borderId="57" xfId="47" applyNumberFormat="1" applyFont="1" applyBorder="1" applyAlignment="1">
      <alignment horizontal="center" vertical="center" wrapText="1"/>
    </xf>
    <xf numFmtId="200" fontId="27" fillId="0" borderId="58" xfId="47" applyNumberFormat="1" applyFont="1" applyBorder="1" applyAlignment="1">
      <alignment horizontal="center" vertical="center" wrapText="1"/>
    </xf>
    <xf numFmtId="0" fontId="28" fillId="0" borderId="39" xfId="47" applyFont="1" applyBorder="1" applyAlignment="1">
      <alignment vertical="center" wrapText="1"/>
    </xf>
    <xf numFmtId="3" fontId="12" fillId="0" borderId="39" xfId="47" applyNumberFormat="1" applyFont="1" applyBorder="1" applyAlignment="1" applyProtection="1">
      <alignment vertical="center"/>
      <protection hidden="1"/>
    </xf>
    <xf numFmtId="3" fontId="12" fillId="0" borderId="49" xfId="47" applyNumberFormat="1" applyFont="1" applyBorder="1" applyAlignment="1" applyProtection="1">
      <alignment vertical="center"/>
      <protection hidden="1"/>
    </xf>
    <xf numFmtId="200" fontId="27" fillId="0" borderId="11" xfId="47" applyNumberFormat="1" applyFont="1" applyBorder="1" applyAlignment="1">
      <alignment horizontal="center" vertical="center" wrapText="1"/>
    </xf>
    <xf numFmtId="200" fontId="6" fillId="0" borderId="11" xfId="47" applyNumberFormat="1" applyFont="1" applyBorder="1" applyAlignment="1">
      <alignment horizontal="center" vertical="center" wrapText="1"/>
    </xf>
    <xf numFmtId="200" fontId="25" fillId="0" borderId="11" xfId="47" applyNumberFormat="1" applyFont="1" applyBorder="1" applyAlignment="1">
      <alignment horizontal="center" vertical="center" wrapText="1"/>
    </xf>
    <xf numFmtId="200" fontId="3" fillId="0" borderId="11" xfId="47" applyNumberFormat="1" applyFont="1" applyBorder="1" applyAlignment="1">
      <alignment horizontal="center" vertical="center" wrapText="1"/>
    </xf>
    <xf numFmtId="200" fontId="27" fillId="0" borderId="39" xfId="47" applyNumberFormat="1" applyFont="1" applyBorder="1" applyAlignment="1">
      <alignment horizontal="center" vertical="center" wrapText="1"/>
    </xf>
    <xf numFmtId="0" fontId="3" fillId="0" borderId="42" xfId="47" applyFont="1" applyBorder="1" applyAlignment="1">
      <alignment horizontal="center" vertical="center"/>
    </xf>
    <xf numFmtId="200" fontId="3" fillId="0" borderId="39" xfId="47" applyNumberFormat="1" applyFont="1" applyBorder="1" applyAlignment="1">
      <alignment horizontal="center" vertical="center" wrapText="1"/>
    </xf>
    <xf numFmtId="0" fontId="18" fillId="0" borderId="39" xfId="47" applyFont="1" applyBorder="1" applyAlignment="1">
      <alignment vertical="center" wrapText="1"/>
    </xf>
    <xf numFmtId="0" fontId="3" fillId="0" borderId="40" xfId="47" applyFont="1" applyBorder="1" applyAlignment="1">
      <alignment horizontal="center" vertical="center"/>
    </xf>
    <xf numFmtId="0" fontId="3" fillId="0" borderId="27" xfId="47" applyFont="1" applyBorder="1" applyAlignment="1">
      <alignment horizontal="center" vertical="center"/>
    </xf>
    <xf numFmtId="200" fontId="3" fillId="0" borderId="27" xfId="47" applyNumberFormat="1" applyFont="1" applyBorder="1" applyAlignment="1">
      <alignment horizontal="center" wrapText="1"/>
    </xf>
    <xf numFmtId="3" fontId="12" fillId="0" borderId="66" xfId="47" applyNumberFormat="1" applyFont="1" applyBorder="1" applyAlignment="1" applyProtection="1">
      <alignment vertical="center"/>
      <protection hidden="1"/>
    </xf>
    <xf numFmtId="3" fontId="12" fillId="0" borderId="26" xfId="47" applyNumberFormat="1" applyFont="1" applyBorder="1" applyAlignment="1" applyProtection="1">
      <alignment vertical="center"/>
      <protection hidden="1"/>
    </xf>
    <xf numFmtId="3" fontId="12" fillId="0" borderId="64" xfId="47" applyNumberFormat="1" applyFont="1" applyBorder="1" applyAlignment="1" applyProtection="1">
      <alignment vertical="center"/>
      <protection hidden="1"/>
    </xf>
    <xf numFmtId="3" fontId="12" fillId="0" borderId="66" xfId="47" applyNumberFormat="1" applyFont="1" applyBorder="1" applyProtection="1">
      <protection hidden="1"/>
    </xf>
    <xf numFmtId="3" fontId="12" fillId="0" borderId="26" xfId="47" applyNumberFormat="1" applyFont="1" applyBorder="1" applyProtection="1">
      <protection hidden="1"/>
    </xf>
    <xf numFmtId="3" fontId="12" fillId="0" borderId="73" xfId="47" applyNumberFormat="1" applyFont="1" applyBorder="1" applyProtection="1">
      <protection hidden="1"/>
    </xf>
    <xf numFmtId="1" fontId="3" fillId="0" borderId="40" xfId="47" applyNumberFormat="1" applyFont="1" applyBorder="1" applyAlignment="1">
      <alignment horizontal="center" vertical="center" wrapText="1"/>
    </xf>
    <xf numFmtId="1" fontId="3" fillId="0" borderId="27" xfId="47" applyNumberFormat="1" applyFont="1" applyBorder="1" applyAlignment="1">
      <alignment horizontal="center" vertical="center" wrapText="1"/>
    </xf>
    <xf numFmtId="200" fontId="3" fillId="0" borderId="27" xfId="47" applyNumberFormat="1" applyFont="1" applyBorder="1" applyAlignment="1">
      <alignment horizontal="center" vertical="center" wrapText="1"/>
    </xf>
    <xf numFmtId="0" fontId="18" fillId="0" borderId="27" xfId="47" applyFont="1" applyBorder="1" applyAlignment="1">
      <alignment vertical="center" wrapText="1"/>
    </xf>
    <xf numFmtId="0" fontId="18" fillId="0" borderId="66" xfId="47" applyFont="1" applyBorder="1" applyAlignment="1">
      <alignment vertical="center" wrapText="1"/>
    </xf>
    <xf numFmtId="3" fontId="12" fillId="0" borderId="73" xfId="47" applyNumberFormat="1" applyFont="1" applyBorder="1" applyAlignment="1" applyProtection="1">
      <alignment vertical="center"/>
      <protection hidden="1"/>
    </xf>
    <xf numFmtId="1" fontId="3" fillId="0" borderId="43" xfId="47" applyNumberFormat="1" applyFont="1" applyBorder="1" applyAlignment="1">
      <alignment horizontal="center" vertical="center" wrapText="1"/>
    </xf>
    <xf numFmtId="1" fontId="3" fillId="0" borderId="11" xfId="47" applyNumberFormat="1" applyFont="1" applyBorder="1" applyAlignment="1">
      <alignment horizontal="center" vertical="center" wrapText="1"/>
    </xf>
    <xf numFmtId="0" fontId="18" fillId="0" borderId="54" xfId="47" applyFont="1" applyBorder="1" applyAlignment="1">
      <alignment vertical="center" wrapText="1"/>
    </xf>
    <xf numFmtId="1" fontId="6" fillId="0" borderId="43" xfId="47" applyNumberFormat="1" applyFont="1" applyBorder="1" applyAlignment="1">
      <alignment horizontal="center" vertical="center" wrapText="1"/>
    </xf>
    <xf numFmtId="1" fontId="6" fillId="0" borderId="11" xfId="47" applyNumberFormat="1" applyFont="1" applyBorder="1" applyAlignment="1">
      <alignment horizontal="center" vertical="center" wrapText="1"/>
    </xf>
    <xf numFmtId="0" fontId="17" fillId="0" borderId="54" xfId="47" applyFont="1" applyBorder="1" applyAlignment="1">
      <alignment vertical="center" wrapText="1"/>
    </xf>
    <xf numFmtId="0" fontId="28" fillId="0" borderId="54" xfId="47" applyFont="1" applyBorder="1" applyAlignment="1">
      <alignment vertical="center" wrapText="1"/>
    </xf>
    <xf numFmtId="0" fontId="26" fillId="0" borderId="54" xfId="47" applyFont="1" applyBorder="1" applyAlignment="1">
      <alignment vertical="center" wrapText="1"/>
    </xf>
    <xf numFmtId="0" fontId="18" fillId="0" borderId="54" xfId="47" applyFont="1" applyBorder="1" applyAlignment="1">
      <alignment horizontal="left" vertical="center" wrapText="1"/>
    </xf>
    <xf numFmtId="0" fontId="18" fillId="0" borderId="55" xfId="47" applyFont="1" applyBorder="1" applyAlignment="1">
      <alignment horizontal="left" vertical="center" wrapText="1"/>
    </xf>
    <xf numFmtId="0" fontId="18" fillId="0" borderId="51" xfId="47" applyFont="1" applyBorder="1" applyAlignment="1">
      <alignment horizontal="left" vertical="center" wrapText="1"/>
    </xf>
    <xf numFmtId="0" fontId="28" fillId="0" borderId="54" xfId="47" applyFont="1" applyBorder="1" applyAlignment="1">
      <alignment horizontal="left" vertical="center" wrapText="1"/>
    </xf>
    <xf numFmtId="0" fontId="28" fillId="0" borderId="55" xfId="47" applyFont="1" applyBorder="1" applyAlignment="1">
      <alignment horizontal="left" vertical="center" wrapText="1"/>
    </xf>
    <xf numFmtId="0" fontId="28" fillId="0" borderId="51" xfId="47" applyFont="1" applyBorder="1" applyAlignment="1">
      <alignment horizontal="left" vertical="center" wrapText="1"/>
    </xf>
    <xf numFmtId="3" fontId="12" fillId="0" borderId="54" xfId="47" applyNumberFormat="1" applyFont="1" applyBorder="1" applyAlignment="1" applyProtection="1">
      <alignment vertical="center"/>
      <protection hidden="1"/>
    </xf>
    <xf numFmtId="3" fontId="12" fillId="0" borderId="55" xfId="47" applyNumberFormat="1" applyFont="1" applyBorder="1" applyAlignment="1" applyProtection="1">
      <alignment vertical="center"/>
      <protection hidden="1"/>
    </xf>
    <xf numFmtId="3" fontId="12" fillId="0" borderId="69" xfId="47" applyNumberFormat="1" applyFont="1" applyBorder="1" applyAlignment="1" applyProtection="1">
      <alignment vertical="center"/>
      <protection hidden="1"/>
    </xf>
    <xf numFmtId="1" fontId="6" fillId="0" borderId="67" xfId="47" applyNumberFormat="1" applyFont="1" applyBorder="1" applyAlignment="1">
      <alignment horizontal="center" vertical="center" wrapText="1"/>
    </xf>
    <xf numFmtId="1" fontId="6" fillId="0" borderId="10" xfId="47" applyNumberFormat="1" applyFont="1" applyBorder="1" applyAlignment="1">
      <alignment horizontal="center" vertical="center" wrapText="1"/>
    </xf>
    <xf numFmtId="200" fontId="6" fillId="0" borderId="10" xfId="47" applyNumberFormat="1" applyFont="1" applyBorder="1" applyAlignment="1">
      <alignment horizontal="center" vertical="center" wrapText="1"/>
    </xf>
    <xf numFmtId="0" fontId="17" fillId="0" borderId="10" xfId="47" applyFont="1" applyBorder="1" applyAlignment="1">
      <alignment vertical="center" wrapText="1"/>
    </xf>
    <xf numFmtId="0" fontId="17" fillId="0" borderId="70" xfId="47" applyFont="1" applyBorder="1" applyAlignment="1">
      <alignment vertical="center" wrapText="1"/>
    </xf>
    <xf numFmtId="3" fontId="12" fillId="0" borderId="35" xfId="47" applyNumberFormat="1" applyFont="1" applyBorder="1" applyAlignment="1" applyProtection="1">
      <alignment vertical="center"/>
      <protection hidden="1"/>
    </xf>
    <xf numFmtId="3" fontId="12" fillId="0" borderId="0" xfId="47" applyNumberFormat="1" applyFont="1" applyBorder="1" applyAlignment="1" applyProtection="1">
      <alignment vertical="center"/>
      <protection hidden="1"/>
    </xf>
    <xf numFmtId="3" fontId="12" fillId="0" borderId="34" xfId="47" applyNumberFormat="1" applyFont="1" applyBorder="1" applyAlignment="1" applyProtection="1">
      <alignment vertical="center"/>
      <protection hidden="1"/>
    </xf>
    <xf numFmtId="3" fontId="12" fillId="0" borderId="70" xfId="47" applyNumberFormat="1" applyFont="1" applyBorder="1" applyAlignment="1" applyProtection="1">
      <alignment vertical="center"/>
      <protection hidden="1"/>
    </xf>
    <xf numFmtId="3" fontId="12" fillId="0" borderId="25" xfId="47" applyNumberFormat="1" applyFont="1" applyBorder="1" applyAlignment="1" applyProtection="1">
      <alignment vertical="center"/>
      <protection hidden="1"/>
    </xf>
    <xf numFmtId="3" fontId="12" fillId="0" borderId="72" xfId="47" applyNumberFormat="1" applyFont="1" applyBorder="1" applyAlignment="1" applyProtection="1">
      <alignment vertical="center"/>
      <protection hidden="1"/>
    </xf>
    <xf numFmtId="3" fontId="12" fillId="0" borderId="51" xfId="47" applyNumberFormat="1" applyFont="1" applyBorder="1" applyAlignment="1" applyProtection="1">
      <alignment vertical="center"/>
      <protection hidden="1"/>
    </xf>
    <xf numFmtId="0" fontId="6" fillId="0" borderId="67" xfId="47" applyFont="1" applyBorder="1" applyAlignment="1">
      <alignment horizontal="center" vertical="center"/>
    </xf>
    <xf numFmtId="0" fontId="6" fillId="0" borderId="10" xfId="47" applyFont="1" applyBorder="1" applyAlignment="1">
      <alignment horizontal="center" vertical="center"/>
    </xf>
    <xf numFmtId="3" fontId="12" fillId="0" borderId="71" xfId="47" applyNumberFormat="1" applyFont="1" applyBorder="1" applyAlignment="1" applyProtection="1">
      <alignment vertical="center"/>
      <protection hidden="1"/>
    </xf>
    <xf numFmtId="0" fontId="3" fillId="0" borderId="67" xfId="47" applyFont="1" applyBorder="1" applyAlignment="1">
      <alignment horizontal="center" vertical="center"/>
    </xf>
    <xf numFmtId="0" fontId="3" fillId="0" borderId="10" xfId="47" applyFont="1" applyBorder="1" applyAlignment="1">
      <alignment horizontal="center" vertical="center"/>
    </xf>
    <xf numFmtId="200" fontId="3" fillId="0" borderId="10" xfId="47" applyNumberFormat="1" applyFont="1" applyBorder="1" applyAlignment="1">
      <alignment horizontal="center" vertical="center" wrapText="1"/>
    </xf>
    <xf numFmtId="0" fontId="18" fillId="0" borderId="10" xfId="47" applyFont="1" applyBorder="1" applyAlignment="1">
      <alignment vertical="center" wrapText="1"/>
    </xf>
    <xf numFmtId="0" fontId="18" fillId="0" borderId="70" xfId="47" applyFont="1" applyBorder="1" applyAlignment="1">
      <alignment vertical="center" wrapText="1"/>
    </xf>
    <xf numFmtId="0" fontId="6" fillId="0" borderId="40" xfId="47" applyFont="1" applyBorder="1" applyAlignment="1">
      <alignment horizontal="center" vertical="center"/>
    </xf>
    <xf numFmtId="0" fontId="6" fillId="0" borderId="27" xfId="47" applyFont="1" applyBorder="1" applyAlignment="1">
      <alignment horizontal="center" vertical="center"/>
    </xf>
    <xf numFmtId="200" fontId="6" fillId="0" borderId="27" xfId="47" applyNumberFormat="1" applyFont="1" applyBorder="1" applyAlignment="1">
      <alignment horizontal="center" vertical="center" wrapText="1"/>
    </xf>
    <xf numFmtId="0" fontId="17" fillId="0" borderId="27" xfId="47" applyFont="1" applyBorder="1" applyAlignment="1">
      <alignment vertical="center" wrapText="1"/>
    </xf>
    <xf numFmtId="0" fontId="28" fillId="0" borderId="27" xfId="47" applyFont="1" applyBorder="1" applyAlignment="1">
      <alignment vertical="center" wrapText="1"/>
    </xf>
    <xf numFmtId="3" fontId="12" fillId="0" borderId="10" xfId="47" applyNumberFormat="1" applyFont="1" applyBorder="1" applyAlignment="1" applyProtection="1">
      <alignment vertical="center"/>
      <protection hidden="1"/>
    </xf>
    <xf numFmtId="3" fontId="12" fillId="0" borderId="68" xfId="47" applyNumberFormat="1" applyFont="1" applyBorder="1" applyAlignment="1" applyProtection="1">
      <alignment vertical="center"/>
      <protection hidden="1"/>
    </xf>
    <xf numFmtId="0" fontId="12" fillId="0" borderId="0" xfId="47" applyFont="1" applyAlignment="1">
      <alignment horizontal="center" vertical="center"/>
    </xf>
    <xf numFmtId="49" fontId="19" fillId="0" borderId="26" xfId="47" applyNumberFormat="1" applyFont="1" applyBorder="1"/>
    <xf numFmtId="0" fontId="19" fillId="0" borderId="26" xfId="47" applyNumberFormat="1" applyFont="1" applyBorder="1"/>
    <xf numFmtId="0" fontId="24" fillId="0" borderId="0" xfId="47" applyFont="1" applyBorder="1"/>
    <xf numFmtId="49" fontId="19" fillId="0" borderId="26" xfId="47" applyNumberFormat="1" applyFont="1" applyBorder="1" applyAlignment="1">
      <alignment horizontal="center"/>
    </xf>
    <xf numFmtId="0" fontId="19" fillId="0" borderId="26" xfId="47" applyNumberFormat="1" applyFont="1" applyBorder="1" applyAlignment="1">
      <alignment horizontal="center"/>
    </xf>
    <xf numFmtId="0" fontId="12" fillId="0" borderId="26" xfId="47" applyFont="1" applyBorder="1"/>
    <xf numFmtId="0" fontId="12" fillId="0" borderId="0" xfId="47" applyFont="1" applyAlignment="1">
      <alignment horizontal="center" wrapText="1"/>
    </xf>
    <xf numFmtId="0" fontId="3" fillId="0" borderId="76" xfId="0" applyFont="1" applyBorder="1" applyAlignment="1" applyProtection="1">
      <alignment horizontal="center" vertical="center" wrapText="1"/>
    </xf>
    <xf numFmtId="0" fontId="3" fillId="0" borderId="77" xfId="0" applyFont="1" applyBorder="1" applyAlignment="1" applyProtection="1">
      <alignment horizontal="center" vertical="center" wrapText="1"/>
    </xf>
    <xf numFmtId="0" fontId="3" fillId="0" borderId="78" xfId="0" applyFont="1" applyBorder="1" applyAlignment="1" applyProtection="1">
      <alignment horizontal="center" vertical="center" wrapText="1"/>
    </xf>
    <xf numFmtId="0" fontId="3" fillId="0" borderId="53" xfId="0" applyFont="1" applyBorder="1" applyAlignment="1" applyProtection="1">
      <alignment horizontal="center" vertical="center" wrapText="1"/>
    </xf>
    <xf numFmtId="0" fontId="3" fillId="0" borderId="79" xfId="0" applyFont="1" applyBorder="1" applyAlignment="1" applyProtection="1">
      <alignment horizontal="center" vertical="center" wrapText="1"/>
    </xf>
    <xf numFmtId="0" fontId="0" fillId="0" borderId="80" xfId="0" applyBorder="1" applyAlignment="1" applyProtection="1">
      <alignment horizontal="center" vertical="center" wrapText="1"/>
    </xf>
    <xf numFmtId="0" fontId="10" fillId="0" borderId="81" xfId="0" applyFont="1" applyBorder="1" applyAlignment="1" applyProtection="1">
      <alignment horizontal="center" vertical="center" wrapText="1"/>
    </xf>
    <xf numFmtId="0" fontId="10" fillId="0" borderId="82" xfId="0" applyFont="1" applyBorder="1" applyAlignment="1" applyProtection="1">
      <alignment horizontal="center" vertical="center" wrapText="1"/>
    </xf>
    <xf numFmtId="0" fontId="19" fillId="0" borderId="26" xfId="47" applyNumberFormat="1" applyFont="1" applyBorder="1" applyAlignment="1" applyProtection="1">
      <alignment horizontal="left" vertical="center"/>
      <protection hidden="1"/>
    </xf>
    <xf numFmtId="0" fontId="19" fillId="0" borderId="0" xfId="47" applyNumberFormat="1" applyFont="1" applyBorder="1" applyAlignment="1" applyProtection="1">
      <alignment horizontal="left" vertical="center"/>
      <protection hidden="1"/>
    </xf>
    <xf numFmtId="0" fontId="12" fillId="0" borderId="0" xfId="47" applyNumberFormat="1" applyFont="1" applyBorder="1" applyAlignment="1" applyProtection="1">
      <alignment horizontal="left" vertical="center"/>
      <protection hidden="1"/>
    </xf>
    <xf numFmtId="0" fontId="20" fillId="0" borderId="0" xfId="47" applyFont="1"/>
    <xf numFmtId="0" fontId="6" fillId="0" borderId="0" xfId="47" applyFont="1" applyBorder="1" applyAlignment="1">
      <alignment horizontal="right"/>
    </xf>
    <xf numFmtId="0" fontId="6" fillId="0" borderId="47" xfId="47" applyFont="1" applyBorder="1" applyAlignment="1">
      <alignment horizontal="center" vertical="center" wrapText="1"/>
    </xf>
    <xf numFmtId="0" fontId="3" fillId="0" borderId="43" xfId="47" applyFont="1" applyBorder="1" applyAlignment="1">
      <alignment horizontal="center" vertical="center" wrapText="1"/>
    </xf>
    <xf numFmtId="0" fontId="23" fillId="0" borderId="31" xfId="47" applyFont="1" applyBorder="1"/>
    <xf numFmtId="0" fontId="23" fillId="0" borderId="11" xfId="47" applyFont="1" applyBorder="1"/>
    <xf numFmtId="0" fontId="3" fillId="0" borderId="31" xfId="47" applyFont="1" applyBorder="1" applyAlignment="1">
      <alignment horizontal="center" vertical="center"/>
    </xf>
    <xf numFmtId="0" fontId="3" fillId="0" borderId="48" xfId="47" applyFont="1" applyBorder="1" applyAlignment="1">
      <alignment horizontal="center" vertical="center" wrapText="1"/>
    </xf>
    <xf numFmtId="0" fontId="3" fillId="0" borderId="44" xfId="47" applyFont="1" applyBorder="1" applyAlignment="1">
      <alignment horizontal="center" vertical="center" wrapText="1"/>
    </xf>
    <xf numFmtId="0" fontId="3" fillId="0" borderId="44" xfId="47" applyFont="1" applyBorder="1" applyAlignment="1">
      <alignment horizontal="center" vertical="center"/>
    </xf>
    <xf numFmtId="0" fontId="3" fillId="0" borderId="39" xfId="47" applyFont="1" applyBorder="1" applyAlignment="1">
      <alignment horizontal="center"/>
    </xf>
    <xf numFmtId="0" fontId="3" fillId="0" borderId="39" xfId="47" applyFont="1" applyBorder="1" applyAlignment="1">
      <alignment horizontal="center" wrapText="1"/>
    </xf>
    <xf numFmtId="0" fontId="3" fillId="0" borderId="49" xfId="47" applyFont="1" applyBorder="1" applyAlignment="1">
      <alignment horizontal="center" wrapText="1"/>
    </xf>
    <xf numFmtId="49" fontId="25" fillId="0" borderId="40" xfId="44" applyNumberFormat="1" applyFont="1" applyBorder="1" applyAlignment="1">
      <alignment horizontal="center" vertical="center"/>
    </xf>
    <xf numFmtId="49" fontId="25" fillId="0" borderId="27" xfId="44" applyNumberFormat="1" applyFont="1" applyBorder="1" applyAlignment="1">
      <alignment horizontal="center" vertical="center"/>
    </xf>
    <xf numFmtId="0" fontId="18" fillId="0" borderId="27" xfId="47" applyFont="1" applyBorder="1" applyAlignment="1">
      <alignment horizontal="left" vertical="center" wrapText="1"/>
    </xf>
    <xf numFmtId="0" fontId="25" fillId="0" borderId="43" xfId="44" applyNumberFormat="1" applyFont="1" applyBorder="1" applyAlignment="1">
      <alignment horizontal="center" vertical="center"/>
    </xf>
    <xf numFmtId="49" fontId="25" fillId="0" borderId="11" xfId="44" applyNumberFormat="1" applyFont="1" applyBorder="1" applyAlignment="1">
      <alignment horizontal="center" vertical="center"/>
    </xf>
    <xf numFmtId="0" fontId="18" fillId="0" borderId="11" xfId="47" applyFont="1" applyBorder="1" applyAlignment="1">
      <alignment horizontal="left" vertical="center" wrapText="1"/>
    </xf>
    <xf numFmtId="49" fontId="25" fillId="0" borderId="43" xfId="44" applyNumberFormat="1" applyFont="1" applyBorder="1" applyAlignment="1">
      <alignment horizontal="center" vertical="center"/>
    </xf>
    <xf numFmtId="0" fontId="25" fillId="0" borderId="11" xfId="47" applyFont="1" applyBorder="1" applyAlignment="1">
      <alignment horizontal="center" vertical="center"/>
    </xf>
    <xf numFmtId="0" fontId="26" fillId="0" borderId="11" xfId="47" applyFont="1" applyBorder="1" applyAlignment="1">
      <alignment horizontal="left" vertical="center" wrapText="1"/>
    </xf>
    <xf numFmtId="49" fontId="27" fillId="0" borderId="43" xfId="44" applyNumberFormat="1" applyFont="1" applyBorder="1" applyAlignment="1">
      <alignment horizontal="center" vertical="center"/>
    </xf>
    <xf numFmtId="49" fontId="27" fillId="0" borderId="11" xfId="44" applyNumberFormat="1" applyFont="1" applyBorder="1" applyAlignment="1">
      <alignment horizontal="center" vertical="center"/>
    </xf>
    <xf numFmtId="0" fontId="27" fillId="0" borderId="11" xfId="47" applyFont="1" applyBorder="1" applyAlignment="1">
      <alignment horizontal="center" vertical="center"/>
    </xf>
    <xf numFmtId="0" fontId="28" fillId="0" borderId="11" xfId="47" applyFont="1" applyBorder="1" applyAlignment="1">
      <alignment horizontal="left" vertical="center" wrapText="1"/>
    </xf>
    <xf numFmtId="1" fontId="27" fillId="0" borderId="43" xfId="44" applyNumberFormat="1" applyFont="1" applyBorder="1" applyAlignment="1">
      <alignment horizontal="center" vertical="center"/>
    </xf>
    <xf numFmtId="0" fontId="27" fillId="0" borderId="11" xfId="44" applyNumberFormat="1" applyFont="1" applyBorder="1" applyAlignment="1">
      <alignment horizontal="center" vertical="center"/>
    </xf>
    <xf numFmtId="49" fontId="3" fillId="0" borderId="43" xfId="44" applyNumberFormat="1" applyFont="1" applyBorder="1" applyAlignment="1">
      <alignment horizontal="center" vertical="center"/>
    </xf>
    <xf numFmtId="49" fontId="3" fillId="0" borderId="11" xfId="44" applyNumberFormat="1" applyFont="1" applyBorder="1" applyAlignment="1">
      <alignment horizontal="center" vertical="center"/>
    </xf>
    <xf numFmtId="49" fontId="6" fillId="0" borderId="43" xfId="44" applyNumberFormat="1" applyFont="1" applyBorder="1" applyAlignment="1">
      <alignment horizontal="center" vertical="center"/>
    </xf>
    <xf numFmtId="49" fontId="6" fillId="0" borderId="11" xfId="44" applyNumberFormat="1" applyFont="1" applyBorder="1" applyAlignment="1">
      <alignment horizontal="center" vertical="center"/>
    </xf>
    <xf numFmtId="49" fontId="27" fillId="0" borderId="42" xfId="44" applyNumberFormat="1" applyFont="1" applyBorder="1" applyAlignment="1">
      <alignment horizontal="center" vertical="center"/>
    </xf>
    <xf numFmtId="49" fontId="27" fillId="0" borderId="39" xfId="44" applyNumberFormat="1" applyFont="1" applyBorder="1" applyAlignment="1">
      <alignment horizontal="center" vertical="center"/>
    </xf>
    <xf numFmtId="0" fontId="27" fillId="0" borderId="39" xfId="47" applyFont="1" applyBorder="1" applyAlignment="1">
      <alignment horizontal="center" vertical="center"/>
    </xf>
    <xf numFmtId="0" fontId="28" fillId="0" borderId="39" xfId="47" applyFont="1" applyBorder="1" applyAlignment="1">
      <alignment horizontal="left" vertical="center" wrapText="1"/>
    </xf>
    <xf numFmtId="0" fontId="25" fillId="0" borderId="76" xfId="0" applyFont="1" applyBorder="1" applyAlignment="1" applyProtection="1">
      <alignment horizontal="center" vertical="center" wrapText="1"/>
    </xf>
    <xf numFmtId="0" fontId="25" fillId="0" borderId="77" xfId="0" applyFont="1" applyBorder="1" applyAlignment="1" applyProtection="1">
      <alignment horizontal="center" vertical="center" wrapText="1"/>
    </xf>
    <xf numFmtId="0" fontId="25" fillId="0" borderId="78" xfId="0" applyFont="1" applyBorder="1" applyAlignment="1" applyProtection="1">
      <alignment horizontal="center" vertical="center" wrapText="1"/>
    </xf>
    <xf numFmtId="0" fontId="25" fillId="0" borderId="53" xfId="0" applyFont="1" applyBorder="1" applyAlignment="1" applyProtection="1">
      <alignment horizontal="center" vertical="center" wrapText="1"/>
    </xf>
    <xf numFmtId="0" fontId="25" fillId="0" borderId="81" xfId="0" applyFont="1" applyBorder="1" applyAlignment="1" applyProtection="1">
      <alignment horizontal="center" vertical="center" wrapText="1"/>
    </xf>
    <xf numFmtId="0" fontId="27" fillId="0" borderId="83" xfId="0" applyFont="1" applyBorder="1" applyAlignment="1" applyProtection="1">
      <alignment horizontal="center" vertical="center" wrapText="1"/>
    </xf>
    <xf numFmtId="0" fontId="25" fillId="0" borderId="84" xfId="0" applyFont="1" applyBorder="1" applyAlignment="1" applyProtection="1">
      <alignment horizontal="center" vertical="center" wrapText="1"/>
    </xf>
    <xf numFmtId="0" fontId="25" fillId="0" borderId="34" xfId="0" applyFont="1" applyBorder="1" applyAlignment="1" applyProtection="1">
      <alignment horizontal="center" vertical="center" wrapText="1"/>
    </xf>
    <xf numFmtId="49" fontId="19" fillId="0" borderId="26" xfId="47" applyNumberFormat="1" applyFont="1" applyBorder="1" applyAlignment="1" applyProtection="1">
      <alignment horizontal="left" vertical="center"/>
      <protection hidden="1"/>
    </xf>
    <xf numFmtId="0" fontId="19" fillId="0" borderId="26" xfId="47" applyFont="1" applyBorder="1" applyAlignment="1" applyProtection="1">
      <alignment horizontal="left" vertical="center"/>
      <protection hidden="1"/>
    </xf>
    <xf numFmtId="49" fontId="24" fillId="0" borderId="25" xfId="47" applyNumberFormat="1" applyFont="1" applyBorder="1" applyAlignment="1">
      <alignment horizontal="center"/>
    </xf>
    <xf numFmtId="0" fontId="20" fillId="0" borderId="0" xfId="47" applyFont="1" applyAlignment="1">
      <alignment horizontal="center"/>
    </xf>
    <xf numFmtId="1" fontId="3" fillId="0" borderId="40" xfId="46" applyNumberFormat="1" applyFont="1" applyBorder="1" applyAlignment="1">
      <alignment horizontal="center" vertical="center" wrapText="1"/>
    </xf>
    <xf numFmtId="1" fontId="3" fillId="0" borderId="27" xfId="46" applyNumberFormat="1" applyFont="1" applyBorder="1" applyAlignment="1">
      <alignment horizontal="center" vertical="center" wrapText="1"/>
    </xf>
    <xf numFmtId="0" fontId="3" fillId="0" borderId="27" xfId="47" applyFont="1" applyBorder="1" applyAlignment="1">
      <alignment horizontal="center" vertical="center" wrapText="1"/>
    </xf>
    <xf numFmtId="0" fontId="3" fillId="0" borderId="27" xfId="47" applyFont="1" applyBorder="1" applyAlignment="1">
      <alignment vertical="center" wrapText="1"/>
    </xf>
    <xf numFmtId="3" fontId="28" fillId="0" borderId="27" xfId="47" applyNumberFormat="1" applyFont="1" applyBorder="1" applyProtection="1">
      <protection hidden="1"/>
    </xf>
    <xf numFmtId="3" fontId="28" fillId="0" borderId="41" xfId="47" applyNumberFormat="1" applyFont="1" applyBorder="1" applyProtection="1">
      <protection hidden="1"/>
    </xf>
    <xf numFmtId="1" fontId="3" fillId="0" borderId="43" xfId="46" applyNumberFormat="1" applyFont="1" applyBorder="1" applyAlignment="1">
      <alignment horizontal="center" vertical="center" wrapText="1"/>
    </xf>
    <xf numFmtId="1" fontId="3" fillId="0" borderId="11" xfId="46" applyNumberFormat="1" applyFont="1" applyBorder="1" applyAlignment="1">
      <alignment horizontal="center" vertical="center" wrapText="1"/>
    </xf>
    <xf numFmtId="0" fontId="3" fillId="0" borderId="11" xfId="47" applyFont="1" applyBorder="1" applyAlignment="1">
      <alignment vertical="center" wrapText="1"/>
    </xf>
    <xf numFmtId="3" fontId="28" fillId="0" borderId="11" xfId="47" applyNumberFormat="1" applyFont="1" applyBorder="1" applyProtection="1">
      <protection hidden="1"/>
    </xf>
    <xf numFmtId="3" fontId="28" fillId="0" borderId="44" xfId="47" applyNumberFormat="1" applyFont="1" applyBorder="1" applyProtection="1">
      <protection hidden="1"/>
    </xf>
    <xf numFmtId="1" fontId="6" fillId="0" borderId="43" xfId="46" applyNumberFormat="1" applyFont="1" applyBorder="1" applyAlignment="1">
      <alignment horizontal="center" vertical="center" wrapText="1"/>
    </xf>
    <xf numFmtId="1" fontId="6" fillId="0" borderId="11" xfId="46" applyNumberFormat="1" applyFont="1" applyBorder="1" applyAlignment="1">
      <alignment horizontal="center" vertical="center" wrapText="1"/>
    </xf>
    <xf numFmtId="0" fontId="6" fillId="0" borderId="11" xfId="47" applyFont="1" applyBorder="1" applyAlignment="1">
      <alignment horizontal="center" vertical="center" wrapText="1"/>
    </xf>
    <xf numFmtId="0" fontId="6" fillId="0" borderId="11" xfId="47" applyFont="1" applyBorder="1" applyAlignment="1">
      <alignment vertical="center" wrapText="1"/>
    </xf>
    <xf numFmtId="0" fontId="3" fillId="0" borderId="11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 wrapText="1"/>
    </xf>
    <xf numFmtId="1" fontId="3" fillId="0" borderId="42" xfId="46" applyNumberFormat="1" applyFont="1" applyBorder="1" applyAlignment="1">
      <alignment horizontal="center" vertical="center" wrapText="1"/>
    </xf>
    <xf numFmtId="1" fontId="3" fillId="0" borderId="39" xfId="46" applyNumberFormat="1" applyFont="1" applyBorder="1" applyAlignment="1">
      <alignment horizontal="center" vertical="center" wrapText="1"/>
    </xf>
    <xf numFmtId="0" fontId="3" fillId="0" borderId="39" xfId="47" applyFont="1" applyBorder="1" applyAlignment="1">
      <alignment vertical="center" wrapText="1"/>
    </xf>
    <xf numFmtId="3" fontId="28" fillId="0" borderId="39" xfId="47" applyNumberFormat="1" applyFont="1" applyBorder="1" applyProtection="1">
      <protection hidden="1"/>
    </xf>
    <xf numFmtId="3" fontId="28" fillId="0" borderId="49" xfId="47" applyNumberFormat="1" applyFont="1" applyBorder="1" applyProtection="1">
      <protection hidden="1"/>
    </xf>
    <xf numFmtId="0" fontId="78" fillId="0" borderId="80" xfId="0" applyFont="1" applyBorder="1" applyAlignment="1" applyProtection="1">
      <alignment horizontal="center" vertical="center" wrapText="1"/>
    </xf>
    <xf numFmtId="0" fontId="27" fillId="0" borderId="60" xfId="47" applyFont="1" applyBorder="1" applyAlignment="1">
      <alignment horizontal="center" vertical="center" wrapText="1"/>
    </xf>
    <xf numFmtId="0" fontId="25" fillId="0" borderId="61" xfId="47" applyFont="1" applyBorder="1" applyAlignment="1">
      <alignment horizontal="center" vertical="center" wrapText="1"/>
    </xf>
    <xf numFmtId="0" fontId="25" fillId="0" borderId="62" xfId="47" applyFont="1" applyBorder="1" applyAlignment="1">
      <alignment horizontal="center" vertical="center" wrapText="1"/>
    </xf>
    <xf numFmtId="0" fontId="25" fillId="0" borderId="52" xfId="47" applyFont="1" applyBorder="1" applyAlignment="1">
      <alignment horizontal="center" vertical="center" wrapText="1"/>
    </xf>
    <xf numFmtId="0" fontId="25" fillId="0" borderId="0" xfId="47" applyFont="1" applyBorder="1" applyAlignment="1">
      <alignment horizontal="center" vertical="center" wrapText="1"/>
    </xf>
    <xf numFmtId="0" fontId="25" fillId="0" borderId="34" xfId="47" applyFont="1" applyBorder="1" applyAlignment="1">
      <alignment horizontal="center" vertical="center" wrapText="1"/>
    </xf>
    <xf numFmtId="0" fontId="25" fillId="0" borderId="63" xfId="47" applyFont="1" applyBorder="1" applyAlignment="1">
      <alignment horizontal="center" vertical="center" wrapText="1"/>
    </xf>
    <xf numFmtId="0" fontId="25" fillId="0" borderId="26" xfId="47" applyFont="1" applyBorder="1" applyAlignment="1">
      <alignment horizontal="center" vertical="center" wrapText="1"/>
    </xf>
    <xf numFmtId="0" fontId="25" fillId="0" borderId="64" xfId="47" applyFont="1" applyBorder="1" applyAlignment="1">
      <alignment horizontal="center" vertical="center" wrapText="1"/>
    </xf>
    <xf numFmtId="0" fontId="19" fillId="0" borderId="61" xfId="47" applyFont="1" applyBorder="1"/>
    <xf numFmtId="0" fontId="19" fillId="0" borderId="62" xfId="47" applyFont="1" applyBorder="1"/>
    <xf numFmtId="0" fontId="19" fillId="0" borderId="0" xfId="47" applyFont="1" applyBorder="1"/>
    <xf numFmtId="0" fontId="19" fillId="0" borderId="34" xfId="47" applyFont="1" applyBorder="1"/>
    <xf numFmtId="0" fontId="19" fillId="0" borderId="26" xfId="47" applyFont="1" applyBorder="1"/>
    <xf numFmtId="0" fontId="19" fillId="0" borderId="64" xfId="47" applyFont="1" applyBorder="1"/>
    <xf numFmtId="0" fontId="25" fillId="0" borderId="65" xfId="47" applyFont="1" applyBorder="1" applyAlignment="1">
      <alignment horizontal="center" vertical="center"/>
    </xf>
    <xf numFmtId="0" fontId="25" fillId="0" borderId="61" xfId="47" applyFont="1" applyBorder="1" applyAlignment="1">
      <alignment horizontal="center" vertical="center"/>
    </xf>
    <xf numFmtId="0" fontId="25" fillId="0" borderId="62" xfId="47" applyFont="1" applyBorder="1" applyAlignment="1">
      <alignment horizontal="center" vertical="center"/>
    </xf>
    <xf numFmtId="0" fontId="25" fillId="0" borderId="35" xfId="47" applyFont="1" applyBorder="1" applyAlignment="1">
      <alignment horizontal="center" vertical="center"/>
    </xf>
    <xf numFmtId="0" fontId="25" fillId="0" borderId="0" xfId="47" applyFont="1" applyBorder="1" applyAlignment="1">
      <alignment horizontal="center" vertical="center"/>
    </xf>
    <xf numFmtId="0" fontId="25" fillId="0" borderId="34" xfId="47" applyFont="1" applyBorder="1" applyAlignment="1">
      <alignment horizontal="center" vertical="center"/>
    </xf>
    <xf numFmtId="0" fontId="25" fillId="0" borderId="66" xfId="47" applyFont="1" applyBorder="1" applyAlignment="1">
      <alignment horizontal="center" vertical="center"/>
    </xf>
    <xf numFmtId="0" fontId="25" fillId="0" borderId="26" xfId="47" applyFont="1" applyBorder="1" applyAlignment="1">
      <alignment horizontal="center" vertical="center"/>
    </xf>
    <xf numFmtId="0" fontId="25" fillId="0" borderId="64" xfId="47" applyFont="1" applyBorder="1" applyAlignment="1">
      <alignment horizontal="center" vertical="center"/>
    </xf>
    <xf numFmtId="0" fontId="25" fillId="0" borderId="65" xfId="47" applyFont="1" applyBorder="1" applyAlignment="1">
      <alignment horizontal="center" vertical="center" wrapText="1"/>
    </xf>
    <xf numFmtId="0" fontId="25" fillId="0" borderId="14" xfId="47" applyFont="1" applyBorder="1" applyAlignment="1">
      <alignment horizontal="center" vertical="center" wrapText="1"/>
    </xf>
    <xf numFmtId="0" fontId="25" fillId="0" borderId="66" xfId="47" applyFont="1" applyBorder="1" applyAlignment="1">
      <alignment horizontal="center" vertical="center" wrapText="1"/>
    </xf>
    <xf numFmtId="0" fontId="25" fillId="0" borderId="73" xfId="47" applyFont="1" applyBorder="1" applyAlignment="1">
      <alignment horizontal="center" vertical="center" wrapText="1"/>
    </xf>
    <xf numFmtId="0" fontId="25" fillId="0" borderId="70" xfId="47" applyFont="1" applyBorder="1" applyAlignment="1">
      <alignment horizontal="center" vertical="center" wrapText="1"/>
    </xf>
    <xf numFmtId="0" fontId="25" fillId="0" borderId="25" xfId="47" applyFont="1" applyBorder="1" applyAlignment="1">
      <alignment horizontal="center" vertical="center" wrapText="1"/>
    </xf>
    <xf numFmtId="0" fontId="25" fillId="0" borderId="71" xfId="47" applyFont="1" applyBorder="1" applyAlignment="1">
      <alignment horizontal="center" vertical="center" wrapText="1"/>
    </xf>
    <xf numFmtId="0" fontId="25" fillId="0" borderId="70" xfId="47" applyFont="1" applyBorder="1" applyAlignment="1">
      <alignment horizontal="center" vertical="center"/>
    </xf>
    <xf numFmtId="0" fontId="25" fillId="0" borderId="25" xfId="47" applyFont="1" applyBorder="1" applyAlignment="1">
      <alignment horizontal="center" vertical="center"/>
    </xf>
    <xf numFmtId="0" fontId="25" fillId="0" borderId="72" xfId="47" applyFont="1" applyBorder="1" applyAlignment="1">
      <alignment horizontal="center" vertical="center"/>
    </xf>
    <xf numFmtId="0" fontId="25" fillId="0" borderId="73" xfId="47" applyFont="1" applyBorder="1" applyAlignment="1">
      <alignment horizontal="center" vertical="center"/>
    </xf>
    <xf numFmtId="0" fontId="25" fillId="0" borderId="57" xfId="47" applyFont="1" applyBorder="1" applyAlignment="1">
      <alignment horizontal="center" wrapText="1"/>
    </xf>
    <xf numFmtId="0" fontId="25" fillId="0" borderId="58" xfId="47" applyFont="1" applyBorder="1" applyAlignment="1">
      <alignment horizontal="center" wrapText="1"/>
    </xf>
    <xf numFmtId="0" fontId="25" fillId="0" borderId="74" xfId="47" applyFont="1" applyBorder="1" applyAlignment="1">
      <alignment horizontal="center" wrapText="1"/>
    </xf>
    <xf numFmtId="0" fontId="25" fillId="0" borderId="47" xfId="46" applyNumberFormat="1" applyFont="1" applyBorder="1" applyAlignment="1">
      <alignment horizontal="center" vertical="center"/>
    </xf>
    <xf numFmtId="1" fontId="25" fillId="0" borderId="31" xfId="46" applyNumberFormat="1" applyFont="1" applyBorder="1" applyAlignment="1">
      <alignment horizontal="center" vertical="center"/>
    </xf>
    <xf numFmtId="0" fontId="25" fillId="0" borderId="31" xfId="47" applyFont="1" applyBorder="1" applyAlignment="1">
      <alignment horizontal="center" vertical="center" wrapText="1"/>
    </xf>
    <xf numFmtId="0" fontId="26" fillId="0" borderId="31" xfId="47" applyFont="1" applyBorder="1" applyAlignment="1">
      <alignment vertical="center" wrapText="1"/>
    </xf>
    <xf numFmtId="3" fontId="27" fillId="0" borderId="31" xfId="47" applyNumberFormat="1" applyFont="1" applyBorder="1" applyAlignment="1" applyProtection="1">
      <alignment horizontal="right" vertical="center"/>
      <protection hidden="1"/>
    </xf>
    <xf numFmtId="0" fontId="27" fillId="0" borderId="31" xfId="47" applyFont="1" applyBorder="1" applyAlignment="1" applyProtection="1">
      <alignment horizontal="right" vertical="center"/>
      <protection hidden="1"/>
    </xf>
    <xf numFmtId="0" fontId="27" fillId="0" borderId="48" xfId="47" applyFont="1" applyBorder="1" applyAlignment="1" applyProtection="1">
      <alignment horizontal="right" vertical="center"/>
      <protection hidden="1"/>
    </xf>
    <xf numFmtId="0" fontId="25" fillId="0" borderId="43" xfId="46" applyNumberFormat="1" applyFont="1" applyBorder="1" applyAlignment="1">
      <alignment horizontal="center" vertical="center"/>
    </xf>
    <xf numFmtId="1" fontId="25" fillId="0" borderId="11" xfId="46" applyNumberFormat="1" applyFont="1" applyBorder="1" applyAlignment="1">
      <alignment horizontal="center" vertical="center"/>
    </xf>
    <xf numFmtId="0" fontId="25" fillId="0" borderId="11" xfId="47" applyFont="1" applyBorder="1" applyAlignment="1">
      <alignment horizontal="center" vertical="center" wrapText="1"/>
    </xf>
    <xf numFmtId="3" fontId="27" fillId="0" borderId="11" xfId="47" applyNumberFormat="1" applyFont="1" applyBorder="1" applyAlignment="1" applyProtection="1">
      <alignment horizontal="right" vertical="center"/>
      <protection hidden="1"/>
    </xf>
    <xf numFmtId="0" fontId="27" fillId="0" borderId="11" xfId="47" applyFont="1" applyBorder="1" applyAlignment="1" applyProtection="1">
      <alignment horizontal="right" vertical="center"/>
      <protection hidden="1"/>
    </xf>
    <xf numFmtId="0" fontId="27" fillId="0" borderId="44" xfId="47" applyFont="1" applyBorder="1" applyAlignment="1" applyProtection="1">
      <alignment horizontal="right" vertical="center"/>
      <protection hidden="1"/>
    </xf>
    <xf numFmtId="0" fontId="27" fillId="0" borderId="43" xfId="46" applyNumberFormat="1" applyFont="1" applyBorder="1" applyAlignment="1">
      <alignment horizontal="center" vertical="center"/>
    </xf>
    <xf numFmtId="1" fontId="27" fillId="0" borderId="11" xfId="46" applyNumberFormat="1" applyFont="1" applyBorder="1" applyAlignment="1">
      <alignment horizontal="center" vertical="center"/>
    </xf>
    <xf numFmtId="0" fontId="27" fillId="0" borderId="11" xfId="47" applyFont="1" applyBorder="1" applyAlignment="1">
      <alignment horizontal="center" vertical="center" wrapText="1"/>
    </xf>
    <xf numFmtId="0" fontId="3" fillId="0" borderId="43" xfId="46" applyNumberFormat="1" applyFont="1" applyBorder="1" applyAlignment="1">
      <alignment horizontal="center" vertical="center"/>
    </xf>
    <xf numFmtId="1" fontId="3" fillId="0" borderId="11" xfId="46" applyNumberFormat="1" applyFont="1" applyBorder="1" applyAlignment="1">
      <alignment horizontal="center" vertical="center"/>
    </xf>
    <xf numFmtId="0" fontId="28" fillId="0" borderId="11" xfId="47" applyFont="1" applyBorder="1" applyAlignment="1">
      <alignment vertical="top" wrapText="1"/>
    </xf>
    <xf numFmtId="14" fontId="19" fillId="0" borderId="26" xfId="47" applyNumberFormat="1" applyFont="1" applyBorder="1"/>
    <xf numFmtId="0" fontId="3" fillId="0" borderId="42" xfId="46" applyNumberFormat="1" applyFont="1" applyBorder="1" applyAlignment="1">
      <alignment horizontal="center" vertical="center"/>
    </xf>
    <xf numFmtId="1" fontId="3" fillId="0" borderId="39" xfId="46" applyNumberFormat="1" applyFont="1" applyBorder="1" applyAlignment="1">
      <alignment horizontal="center" vertical="center"/>
    </xf>
    <xf numFmtId="0" fontId="25" fillId="0" borderId="39" xfId="47" applyFont="1" applyBorder="1" applyAlignment="1">
      <alignment horizontal="center" vertical="center" wrapText="1"/>
    </xf>
    <xf numFmtId="0" fontId="26" fillId="0" borderId="39" xfId="47" applyFont="1" applyBorder="1" applyAlignment="1">
      <alignment vertical="center" wrapText="1"/>
    </xf>
    <xf numFmtId="3" fontId="27" fillId="0" borderId="39" xfId="47" applyNumberFormat="1" applyFont="1" applyBorder="1" applyAlignment="1" applyProtection="1">
      <alignment horizontal="right" vertical="center"/>
      <protection hidden="1"/>
    </xf>
    <xf numFmtId="0" fontId="27" fillId="0" borderId="39" xfId="47" applyFont="1" applyBorder="1" applyAlignment="1" applyProtection="1">
      <alignment horizontal="right" vertical="center"/>
      <protection hidden="1"/>
    </xf>
    <xf numFmtId="0" fontId="27" fillId="0" borderId="49" xfId="47" applyFont="1" applyBorder="1" applyAlignment="1" applyProtection="1">
      <alignment horizontal="right" vertical="center"/>
      <protection hidden="1"/>
    </xf>
    <xf numFmtId="0" fontId="3" fillId="0" borderId="11" xfId="41" applyFont="1" applyBorder="1" applyAlignment="1">
      <alignment vertical="center" wrapText="1" shrinkToFit="1"/>
    </xf>
    <xf numFmtId="0" fontId="6" fillId="0" borderId="11" xfId="41" applyFont="1" applyBorder="1" applyAlignment="1">
      <alignment vertical="center" wrapText="1" shrinkToFit="1"/>
    </xf>
    <xf numFmtId="0" fontId="3" fillId="25" borderId="11" xfId="41" applyFont="1" applyFill="1" applyBorder="1" applyAlignment="1">
      <alignment vertical="center" wrapText="1" shrinkToFit="1"/>
    </xf>
    <xf numFmtId="0" fontId="6" fillId="25" borderId="11" xfId="41" applyFont="1" applyFill="1" applyBorder="1" applyAlignment="1">
      <alignment vertical="center" wrapText="1" shrinkToFit="1"/>
    </xf>
    <xf numFmtId="0" fontId="3" fillId="24" borderId="11" xfId="41" applyFont="1" applyFill="1" applyBorder="1" applyAlignment="1">
      <alignment vertical="center" wrapText="1" shrinkToFit="1"/>
    </xf>
    <xf numFmtId="0" fontId="6" fillId="28" borderId="11" xfId="41" applyFont="1" applyFill="1" applyBorder="1" applyAlignment="1">
      <alignment vertical="center" wrapText="1" shrinkToFit="1"/>
    </xf>
    <xf numFmtId="0" fontId="3" fillId="28" borderId="11" xfId="41" applyFont="1" applyFill="1" applyBorder="1" applyAlignment="1">
      <alignment vertical="center" wrapText="1" shrinkToFit="1"/>
    </xf>
    <xf numFmtId="0" fontId="3" fillId="25" borderId="54" xfId="41" applyFont="1" applyFill="1" applyBorder="1" applyAlignment="1">
      <alignment vertical="center" wrapText="1" shrinkToFit="1"/>
    </xf>
    <xf numFmtId="0" fontId="3" fillId="25" borderId="55" xfId="41" applyFont="1" applyFill="1" applyBorder="1" applyAlignment="1">
      <alignment vertical="center" wrapText="1" shrinkToFit="1"/>
    </xf>
    <xf numFmtId="0" fontId="3" fillId="25" borderId="51" xfId="41" applyFont="1" applyFill="1" applyBorder="1" applyAlignment="1">
      <alignment vertical="center" wrapText="1" shrinkToFit="1"/>
    </xf>
    <xf numFmtId="0" fontId="3" fillId="24" borderId="54" xfId="41" applyFont="1" applyFill="1" applyBorder="1" applyAlignment="1">
      <alignment vertical="center" wrapText="1" shrinkToFit="1"/>
    </xf>
    <xf numFmtId="0" fontId="6" fillId="28" borderId="55" xfId="41" applyFont="1" applyFill="1" applyBorder="1" applyAlignment="1">
      <alignment vertical="center" wrapText="1" shrinkToFit="1"/>
    </xf>
    <xf numFmtId="0" fontId="6" fillId="28" borderId="51" xfId="41" applyFont="1" applyFill="1" applyBorder="1" applyAlignment="1">
      <alignment vertical="center" wrapText="1" shrinkToFi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vertical="center"/>
    </xf>
    <xf numFmtId="0" fontId="6" fillId="0" borderId="11" xfId="41" applyFont="1" applyFill="1" applyBorder="1" applyAlignment="1">
      <alignment vertical="center" wrapText="1" shrinkToFit="1"/>
    </xf>
    <xf numFmtId="0" fontId="6" fillId="0" borderId="55" xfId="41" applyFont="1" applyFill="1" applyBorder="1" applyAlignment="1">
      <alignment vertical="center" wrapText="1" shrinkToFit="1"/>
    </xf>
    <xf numFmtId="0" fontId="6" fillId="0" borderId="51" xfId="41" applyFont="1" applyFill="1" applyBorder="1" applyAlignment="1">
      <alignment vertical="center" wrapText="1" shrinkToFit="1"/>
    </xf>
    <xf numFmtId="0" fontId="3" fillId="25" borderId="11" xfId="0" applyFont="1" applyFill="1" applyBorder="1" applyAlignment="1">
      <alignment vertical="center" wrapText="1"/>
    </xf>
    <xf numFmtId="0" fontId="6" fillId="25" borderId="11" xfId="0" applyFont="1" applyFill="1" applyBorder="1" applyAlignment="1">
      <alignment vertical="center"/>
    </xf>
    <xf numFmtId="0" fontId="3" fillId="24" borderId="11" xfId="0" applyFont="1" applyFill="1" applyBorder="1" applyAlignment="1">
      <alignment vertical="center" wrapText="1"/>
    </xf>
    <xf numFmtId="0" fontId="6" fillId="28" borderId="11" xfId="0" applyFont="1" applyFill="1" applyBorder="1" applyAlignment="1">
      <alignment vertical="center"/>
    </xf>
    <xf numFmtId="0" fontId="6" fillId="0" borderId="54" xfId="41" applyFont="1" applyFill="1" applyBorder="1" applyAlignment="1">
      <alignment vertical="center" wrapText="1" shrinkToFit="1"/>
    </xf>
    <xf numFmtId="0" fontId="6" fillId="28" borderId="11" xfId="0" applyFont="1" applyFill="1" applyBorder="1" applyAlignment="1">
      <alignment vertical="center" wrapText="1"/>
    </xf>
    <xf numFmtId="0" fontId="5" fillId="0" borderId="27" xfId="0" applyFont="1" applyBorder="1" applyAlignment="1" applyProtection="1">
      <alignment vertical="center" wrapText="1"/>
    </xf>
    <xf numFmtId="0" fontId="6" fillId="0" borderId="27" xfId="0" applyFont="1" applyBorder="1" applyAlignment="1" applyProtection="1">
      <alignment vertical="center" wrapText="1"/>
    </xf>
    <xf numFmtId="0" fontId="6" fillId="25" borderId="11" xfId="0" applyFont="1" applyFill="1" applyBorder="1" applyAlignment="1">
      <alignment vertical="center" wrapText="1"/>
    </xf>
    <xf numFmtId="0" fontId="3" fillId="0" borderId="13" xfId="41" applyFont="1" applyFill="1" applyBorder="1" applyAlignment="1" applyProtection="1">
      <alignment horizontal="center" vertical="center" shrinkToFit="1"/>
    </xf>
    <xf numFmtId="0" fontId="3" fillId="0" borderId="43" xfId="41" applyFont="1" applyFill="1" applyBorder="1" applyAlignment="1" applyProtection="1">
      <alignment horizontal="center" vertical="center" shrinkToFit="1"/>
    </xf>
    <xf numFmtId="0" fontId="3" fillId="0" borderId="85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49" fontId="3" fillId="0" borderId="85" xfId="0" applyNumberFormat="1" applyFont="1" applyBorder="1" applyAlignment="1">
      <alignment horizontal="center" vertical="center" wrapText="1"/>
    </xf>
    <xf numFmtId="49" fontId="3" fillId="0" borderId="86" xfId="0" applyNumberFormat="1" applyFont="1" applyBorder="1" applyAlignment="1">
      <alignment horizontal="center" vertical="center" wrapText="1"/>
    </xf>
    <xf numFmtId="49" fontId="3" fillId="0" borderId="87" xfId="0" applyNumberFormat="1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3" fillId="0" borderId="89" xfId="0" applyFont="1" applyBorder="1" applyAlignment="1">
      <alignment horizontal="center" vertical="center" wrapText="1"/>
    </xf>
    <xf numFmtId="0" fontId="3" fillId="0" borderId="90" xfId="0" applyFont="1" applyBorder="1" applyAlignment="1">
      <alignment horizontal="center" vertical="center" wrapText="1"/>
    </xf>
    <xf numFmtId="0" fontId="6" fillId="0" borderId="87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  <xf numFmtId="0" fontId="6" fillId="0" borderId="39" xfId="0" applyFont="1" applyBorder="1" applyAlignment="1">
      <alignment vertical="center"/>
    </xf>
    <xf numFmtId="0" fontId="18" fillId="0" borderId="12" xfId="0" applyFont="1" applyBorder="1" applyAlignment="1" applyProtection="1">
      <alignment horizontal="center" vertical="center" wrapText="1"/>
    </xf>
    <xf numFmtId="0" fontId="18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wrapText="1"/>
    </xf>
    <xf numFmtId="0" fontId="6" fillId="0" borderId="19" xfId="0" applyFont="1" applyBorder="1" applyAlignment="1" applyProtection="1">
      <alignment horizontal="center" wrapText="1"/>
    </xf>
    <xf numFmtId="0" fontId="6" fillId="0" borderId="39" xfId="0" applyFont="1" applyBorder="1" applyAlignment="1" applyProtection="1">
      <alignment horizontal="center" vertical="center" wrapText="1"/>
    </xf>
    <xf numFmtId="0" fontId="10" fillId="0" borderId="76" xfId="43" applyFont="1" applyBorder="1" applyAlignment="1" applyProtection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78" xfId="43" applyNumberFormat="1" applyFont="1" applyBorder="1" applyAlignment="1" applyProtection="1">
      <alignment vertical="center" wrapText="1"/>
    </xf>
    <xf numFmtId="0" fontId="1" fillId="0" borderId="53" xfId="43" applyBorder="1" applyAlignment="1" applyProtection="1">
      <alignment vertical="center" wrapText="1"/>
    </xf>
    <xf numFmtId="0" fontId="1" fillId="0" borderId="27" xfId="43" applyBorder="1" applyAlignment="1" applyProtection="1">
      <alignment vertical="center" wrapText="1"/>
    </xf>
    <xf numFmtId="0" fontId="3" fillId="0" borderId="78" xfId="43" applyNumberFormat="1" applyFont="1" applyBorder="1" applyAlignment="1" applyProtection="1">
      <alignment horizontal="right" vertical="center" wrapText="1"/>
    </xf>
    <xf numFmtId="0" fontId="1" fillId="0" borderId="53" xfId="43" applyBorder="1" applyAlignment="1" applyProtection="1">
      <alignment horizontal="right" vertical="center" wrapText="1"/>
    </xf>
    <xf numFmtId="0" fontId="1" fillId="0" borderId="27" xfId="43" applyBorder="1" applyAlignment="1" applyProtection="1">
      <alignment horizontal="right" vertical="center" wrapText="1"/>
    </xf>
    <xf numFmtId="0" fontId="3" fillId="0" borderId="81" xfId="43" applyNumberFormat="1" applyFont="1" applyBorder="1" applyAlignment="1" applyProtection="1">
      <alignment horizontal="center" vertical="center" wrapText="1"/>
    </xf>
    <xf numFmtId="0" fontId="1" fillId="0" borderId="82" xfId="43" applyBorder="1" applyAlignment="1" applyProtection="1">
      <alignment horizontal="center" vertical="center" wrapText="1"/>
    </xf>
    <xf numFmtId="0" fontId="1" fillId="0" borderId="92" xfId="43" applyBorder="1" applyAlignment="1" applyProtection="1">
      <alignment horizontal="center" vertical="center" wrapText="1"/>
    </xf>
    <xf numFmtId="0" fontId="3" fillId="0" borderId="10" xfId="43" applyNumberFormat="1" applyFont="1" applyBorder="1" applyAlignment="1" applyProtection="1">
      <alignment horizontal="center" vertical="center" wrapText="1"/>
    </xf>
    <xf numFmtId="0" fontId="1" fillId="0" borderId="27" xfId="43" applyBorder="1" applyAlignment="1" applyProtection="1">
      <alignment horizontal="center" vertical="center" wrapText="1"/>
    </xf>
    <xf numFmtId="0" fontId="3" fillId="0" borderId="22" xfId="43" applyNumberFormat="1" applyFont="1" applyBorder="1" applyAlignment="1" applyProtection="1">
      <alignment horizontal="center" vertical="center" wrapText="1"/>
    </xf>
    <xf numFmtId="0" fontId="1" fillId="0" borderId="93" xfId="43" applyBorder="1" applyAlignment="1" applyProtection="1">
      <alignment horizontal="center" vertical="center" wrapText="1"/>
    </xf>
    <xf numFmtId="0" fontId="1" fillId="0" borderId="27" xfId="43" applyBorder="1" applyAlignment="1">
      <alignment vertical="center" wrapText="1"/>
    </xf>
    <xf numFmtId="0" fontId="3" fillId="0" borderId="54" xfId="43" applyFont="1" applyBorder="1" applyAlignment="1" applyProtection="1">
      <alignment horizontal="center" vertical="center" wrapText="1"/>
    </xf>
    <xf numFmtId="0" fontId="1" fillId="0" borderId="55" xfId="43" applyBorder="1" applyAlignment="1">
      <alignment horizontal="center" vertical="center" wrapText="1"/>
    </xf>
    <xf numFmtId="0" fontId="1" fillId="0" borderId="51" xfId="43" applyBorder="1" applyAlignment="1">
      <alignment horizontal="center" vertical="center" wrapText="1"/>
    </xf>
    <xf numFmtId="0" fontId="3" fillId="0" borderId="94" xfId="43" applyFont="1" applyBorder="1" applyAlignment="1" applyProtection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3" fontId="13" fillId="30" borderId="11" xfId="47" applyNumberFormat="1" applyFont="1" applyFill="1" applyBorder="1" applyAlignment="1" applyProtection="1">
      <alignment vertical="center"/>
      <protection hidden="1"/>
    </xf>
    <xf numFmtId="0" fontId="26" fillId="30" borderId="11" xfId="47" applyFont="1" applyFill="1" applyBorder="1" applyAlignment="1">
      <alignment horizontal="left" vertical="center" wrapText="1"/>
    </xf>
    <xf numFmtId="0" fontId="25" fillId="30" borderId="11" xfId="47" applyFont="1" applyFill="1" applyBorder="1" applyAlignment="1">
      <alignment horizontal="center" vertical="center" wrapText="1"/>
    </xf>
    <xf numFmtId="0" fontId="3" fillId="0" borderId="70" xfId="47" applyFont="1" applyBorder="1" applyAlignment="1">
      <alignment horizontal="center" vertical="center" wrapText="1"/>
    </xf>
    <xf numFmtId="0" fontId="3" fillId="0" borderId="25" xfId="47" applyFont="1" applyBorder="1" applyAlignment="1">
      <alignment horizontal="center" vertical="center" wrapText="1"/>
    </xf>
    <xf numFmtId="0" fontId="3" fillId="0" borderId="71" xfId="47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3" fillId="0" borderId="54" xfId="47" applyFont="1" applyBorder="1" applyAlignment="1">
      <alignment horizontal="center" vertical="center" wrapText="1"/>
    </xf>
    <xf numFmtId="0" fontId="3" fillId="0" borderId="55" xfId="47" applyFont="1" applyBorder="1" applyAlignment="1">
      <alignment horizontal="center" vertical="center" wrapText="1"/>
    </xf>
    <xf numFmtId="0" fontId="3" fillId="0" borderId="51" xfId="47" applyFont="1" applyBorder="1" applyAlignment="1">
      <alignment horizontal="center" vertical="center" wrapText="1"/>
    </xf>
    <xf numFmtId="0" fontId="3" fillId="30" borderId="43" xfId="46" applyNumberFormat="1" applyFont="1" applyFill="1" applyBorder="1" applyAlignment="1">
      <alignment horizontal="center" vertical="center" wrapText="1"/>
    </xf>
    <xf numFmtId="0" fontId="3" fillId="30" borderId="11" xfId="46" applyNumberFormat="1" applyFont="1" applyFill="1" applyBorder="1" applyAlignment="1">
      <alignment horizontal="center" vertical="center" wrapText="1"/>
    </xf>
    <xf numFmtId="0" fontId="10" fillId="0" borderId="0" xfId="47" applyFont="1" applyBorder="1" applyAlignment="1">
      <alignment horizontal="center"/>
    </xf>
    <xf numFmtId="0" fontId="25" fillId="0" borderId="0" xfId="47" applyFont="1" applyAlignment="1">
      <alignment horizontal="left" vertical="center"/>
    </xf>
    <xf numFmtId="0" fontId="7" fillId="0" borderId="61" xfId="47" applyFont="1" applyBorder="1"/>
    <xf numFmtId="0" fontId="7" fillId="0" borderId="62" xfId="47" applyFont="1" applyBorder="1"/>
    <xf numFmtId="0" fontId="7" fillId="0" borderId="0" xfId="47" applyFont="1" applyBorder="1"/>
    <xf numFmtId="0" fontId="7" fillId="0" borderId="34" xfId="47" applyFont="1" applyBorder="1"/>
    <xf numFmtId="0" fontId="7" fillId="0" borderId="26" xfId="47" applyFont="1" applyBorder="1"/>
    <xf numFmtId="0" fontId="7" fillId="0" borderId="64" xfId="47" applyFont="1" applyBorder="1"/>
    <xf numFmtId="0" fontId="3" fillId="0" borderId="57" xfId="47" applyFont="1" applyBorder="1" applyAlignment="1">
      <alignment horizontal="center"/>
    </xf>
    <xf numFmtId="0" fontId="3" fillId="0" borderId="40" xfId="46" applyNumberFormat="1" applyFont="1" applyBorder="1" applyAlignment="1">
      <alignment horizontal="center" vertical="center" wrapText="1"/>
    </xf>
    <xf numFmtId="0" fontId="3" fillId="0" borderId="27" xfId="46" applyNumberFormat="1" applyFont="1" applyBorder="1" applyAlignment="1">
      <alignment horizontal="center" vertical="center" wrapText="1"/>
    </xf>
    <xf numFmtId="3" fontId="13" fillId="0" borderId="27" xfId="47" applyNumberFormat="1" applyFont="1" applyBorder="1" applyAlignment="1" applyProtection="1">
      <alignment vertical="center"/>
      <protection hidden="1"/>
    </xf>
    <xf numFmtId="3" fontId="13" fillId="0" borderId="41" xfId="47" applyNumberFormat="1" applyFont="1" applyBorder="1" applyAlignment="1" applyProtection="1">
      <alignment vertical="center"/>
      <protection hidden="1"/>
    </xf>
    <xf numFmtId="0" fontId="3" fillId="0" borderId="43" xfId="46" applyNumberFormat="1" applyFont="1" applyBorder="1" applyAlignment="1">
      <alignment horizontal="center" vertical="center" wrapText="1"/>
    </xf>
    <xf numFmtId="0" fontId="3" fillId="0" borderId="11" xfId="46" applyNumberFormat="1" applyFont="1" applyBorder="1" applyAlignment="1">
      <alignment horizontal="center" vertical="center" wrapText="1"/>
    </xf>
    <xf numFmtId="3" fontId="13" fillId="0" borderId="11" xfId="47" applyNumberFormat="1" applyFont="1" applyBorder="1" applyAlignment="1" applyProtection="1">
      <alignment vertical="center"/>
      <protection hidden="1"/>
    </xf>
    <xf numFmtId="3" fontId="13" fillId="0" borderId="44" xfId="47" applyNumberFormat="1" applyFont="1" applyBorder="1" applyAlignment="1" applyProtection="1">
      <alignment vertical="center"/>
      <protection hidden="1"/>
    </xf>
    <xf numFmtId="0" fontId="25" fillId="0" borderId="43" xfId="46" applyNumberFormat="1" applyFont="1" applyBorder="1" applyAlignment="1">
      <alignment horizontal="center" vertical="center" wrapText="1"/>
    </xf>
    <xf numFmtId="0" fontId="25" fillId="0" borderId="11" xfId="46" applyNumberFormat="1" applyFont="1" applyBorder="1" applyAlignment="1">
      <alignment horizontal="center" vertical="center" wrapText="1"/>
    </xf>
    <xf numFmtId="0" fontId="6" fillId="0" borderId="42" xfId="46" applyNumberFormat="1" applyFont="1" applyBorder="1" applyAlignment="1">
      <alignment horizontal="center" vertical="center" wrapText="1"/>
    </xf>
    <xf numFmtId="0" fontId="6" fillId="0" borderId="39" xfId="46" applyNumberFormat="1" applyFont="1" applyBorder="1" applyAlignment="1">
      <alignment horizontal="center" vertical="center" wrapText="1"/>
    </xf>
    <xf numFmtId="0" fontId="6" fillId="0" borderId="39" xfId="47" applyFont="1" applyBorder="1" applyAlignment="1">
      <alignment horizontal="center" vertical="center" wrapText="1"/>
    </xf>
    <xf numFmtId="0" fontId="17" fillId="0" borderId="39" xfId="47" applyFont="1" applyBorder="1" applyAlignment="1">
      <alignment vertical="center" wrapText="1"/>
    </xf>
    <xf numFmtId="3" fontId="13" fillId="0" borderId="39" xfId="47" applyNumberFormat="1" applyFont="1" applyBorder="1" applyAlignment="1" applyProtection="1">
      <alignment vertical="center"/>
      <protection hidden="1"/>
    </xf>
    <xf numFmtId="3" fontId="13" fillId="0" borderId="49" xfId="47" applyNumberFormat="1" applyFont="1" applyBorder="1" applyAlignment="1" applyProtection="1">
      <alignment vertical="center"/>
      <protection hidden="1"/>
    </xf>
    <xf numFmtId="0" fontId="6" fillId="0" borderId="47" xfId="46" applyNumberFormat="1" applyFont="1" applyBorder="1" applyAlignment="1">
      <alignment horizontal="center" vertical="center" wrapText="1"/>
    </xf>
    <xf numFmtId="49" fontId="6" fillId="0" borderId="31" xfId="46" applyNumberFormat="1" applyFont="1" applyBorder="1" applyAlignment="1">
      <alignment horizontal="center" vertical="center" wrapText="1"/>
    </xf>
    <xf numFmtId="0" fontId="6" fillId="0" borderId="31" xfId="47" applyFont="1" applyBorder="1" applyAlignment="1">
      <alignment horizontal="center" vertical="center" wrapText="1"/>
    </xf>
    <xf numFmtId="0" fontId="17" fillId="0" borderId="31" xfId="47" applyFont="1" applyBorder="1" applyAlignment="1">
      <alignment vertical="center" wrapText="1"/>
    </xf>
    <xf numFmtId="3" fontId="13" fillId="0" borderId="31" xfId="47" applyNumberFormat="1" applyFont="1" applyBorder="1" applyAlignment="1" applyProtection="1">
      <alignment vertical="center"/>
      <protection hidden="1"/>
    </xf>
    <xf numFmtId="3" fontId="13" fillId="0" borderId="48" xfId="47" applyNumberFormat="1" applyFont="1" applyBorder="1" applyAlignment="1" applyProtection="1">
      <alignment vertical="center"/>
      <protection hidden="1"/>
    </xf>
    <xf numFmtId="0" fontId="27" fillId="0" borderId="43" xfId="46" applyNumberFormat="1" applyFont="1" applyBorder="1" applyAlignment="1">
      <alignment horizontal="center" vertical="center" wrapText="1"/>
    </xf>
    <xf numFmtId="49" fontId="27" fillId="0" borderId="11" xfId="46" applyNumberFormat="1" applyFont="1" applyBorder="1" applyAlignment="1">
      <alignment horizontal="center" vertical="center" wrapText="1"/>
    </xf>
    <xf numFmtId="49" fontId="25" fillId="0" borderId="11" xfId="46" applyNumberFormat="1" applyFont="1" applyBorder="1" applyAlignment="1">
      <alignment horizontal="center" vertical="center" wrapText="1"/>
    </xf>
    <xf numFmtId="0" fontId="6" fillId="0" borderId="43" xfId="46" applyNumberFormat="1" applyFont="1" applyBorder="1" applyAlignment="1">
      <alignment horizontal="center" vertical="center" wrapText="1"/>
    </xf>
    <xf numFmtId="49" fontId="6" fillId="0" borderId="11" xfId="46" applyNumberFormat="1" applyFont="1" applyBorder="1" applyAlignment="1">
      <alignment horizontal="center" vertical="center" wrapText="1"/>
    </xf>
    <xf numFmtId="49" fontId="3" fillId="0" borderId="11" xfId="46" applyNumberFormat="1" applyFont="1" applyBorder="1" applyAlignment="1">
      <alignment horizontal="center" vertical="center" wrapText="1"/>
    </xf>
    <xf numFmtId="49" fontId="6" fillId="0" borderId="39" xfId="46" applyNumberFormat="1" applyFont="1" applyBorder="1" applyAlignment="1">
      <alignment horizontal="center" vertical="center" wrapText="1"/>
    </xf>
    <xf numFmtId="0" fontId="25" fillId="0" borderId="42" xfId="46" applyNumberFormat="1" applyFont="1" applyBorder="1" applyAlignment="1">
      <alignment horizontal="center" vertical="center" wrapText="1"/>
    </xf>
    <xf numFmtId="49" fontId="25" fillId="0" borderId="39" xfId="46" applyNumberFormat="1" applyFont="1" applyBorder="1" applyAlignment="1">
      <alignment horizontal="center" vertical="center" wrapText="1"/>
    </xf>
    <xf numFmtId="0" fontId="6" fillId="0" borderId="11" xfId="46" applyNumberFormat="1" applyFont="1" applyBorder="1" applyAlignment="1">
      <alignment horizontal="center" vertical="center" wrapText="1"/>
    </xf>
    <xf numFmtId="0" fontId="25" fillId="0" borderId="47" xfId="46" applyNumberFormat="1" applyFont="1" applyBorder="1" applyAlignment="1">
      <alignment horizontal="center" vertical="center" wrapText="1"/>
    </xf>
    <xf numFmtId="49" fontId="25" fillId="0" borderId="31" xfId="46" applyNumberFormat="1" applyFont="1" applyBorder="1" applyAlignment="1">
      <alignment horizontal="center" vertical="center" wrapText="1"/>
    </xf>
    <xf numFmtId="0" fontId="26" fillId="0" borderId="59" xfId="47" applyFont="1" applyBorder="1" applyAlignment="1">
      <alignment horizontal="center" wrapText="1"/>
    </xf>
    <xf numFmtId="0" fontId="3" fillId="0" borderId="47" xfId="46" applyNumberFormat="1" applyFont="1" applyBorder="1" applyAlignment="1">
      <alignment horizontal="center" vertical="center" wrapText="1"/>
    </xf>
    <xf numFmtId="49" fontId="3" fillId="0" borderId="31" xfId="46" applyNumberFormat="1" applyFont="1" applyBorder="1" applyAlignment="1">
      <alignment horizontal="center" vertical="center" wrapText="1"/>
    </xf>
    <xf numFmtId="0" fontId="18" fillId="0" borderId="31" xfId="47" applyFont="1" applyBorder="1" applyAlignment="1">
      <alignment vertical="center" wrapText="1"/>
    </xf>
    <xf numFmtId="0" fontId="3" fillId="0" borderId="42" xfId="46" applyNumberFormat="1" applyFont="1" applyBorder="1" applyAlignment="1">
      <alignment horizontal="center" vertical="center" wrapText="1"/>
    </xf>
    <xf numFmtId="49" fontId="3" fillId="0" borderId="39" xfId="46" applyNumberFormat="1" applyFont="1" applyBorder="1" applyAlignment="1">
      <alignment horizontal="center" vertical="center" wrapText="1"/>
    </xf>
    <xf numFmtId="49" fontId="3" fillId="0" borderId="0" xfId="46" applyNumberFormat="1" applyFont="1" applyBorder="1" applyAlignment="1">
      <alignment horizontal="center" vertical="center" wrapText="1"/>
    </xf>
    <xf numFmtId="49" fontId="3" fillId="0" borderId="0" xfId="46" applyNumberFormat="1" applyFont="1" applyBorder="1" applyAlignment="1">
      <alignment horizontal="left" vertical="center" wrapText="1"/>
    </xf>
    <xf numFmtId="49" fontId="3" fillId="0" borderId="75" xfId="46" applyNumberFormat="1" applyFont="1" applyBorder="1" applyAlignment="1">
      <alignment horizontal="center" vertical="center" wrapText="1"/>
    </xf>
    <xf numFmtId="0" fontId="6" fillId="0" borderId="61" xfId="47" applyFont="1" applyBorder="1" applyAlignment="1">
      <alignment horizontal="center" vertical="center" wrapText="1"/>
    </xf>
    <xf numFmtId="0" fontId="6" fillId="0" borderId="62" xfId="47" applyFont="1" applyBorder="1" applyAlignment="1">
      <alignment horizontal="center" vertical="center" wrapText="1"/>
    </xf>
    <xf numFmtId="0" fontId="6" fillId="0" borderId="52" xfId="47" applyFont="1" applyBorder="1" applyAlignment="1">
      <alignment horizontal="center" vertical="center" wrapText="1"/>
    </xf>
    <xf numFmtId="0" fontId="6" fillId="0" borderId="0" xfId="47" applyFont="1" applyBorder="1" applyAlignment="1">
      <alignment horizontal="center" vertical="center" wrapText="1"/>
    </xf>
    <xf numFmtId="0" fontId="6" fillId="0" borderId="34" xfId="47" applyFont="1" applyBorder="1" applyAlignment="1">
      <alignment horizontal="center" vertical="center" wrapText="1"/>
    </xf>
    <xf numFmtId="0" fontId="18" fillId="0" borderId="65" xfId="47" applyFont="1" applyBorder="1" applyAlignment="1">
      <alignment horizontal="center" vertical="center" wrapText="1"/>
    </xf>
    <xf numFmtId="0" fontId="18" fillId="0" borderId="61" xfId="47" applyFont="1" applyBorder="1" applyAlignment="1">
      <alignment horizontal="center" vertical="center" wrapText="1"/>
    </xf>
    <xf numFmtId="0" fontId="18" fillId="0" borderId="62" xfId="47" applyFont="1" applyBorder="1" applyAlignment="1">
      <alignment horizontal="center" vertical="center" wrapText="1"/>
    </xf>
    <xf numFmtId="0" fontId="18" fillId="0" borderId="35" xfId="47" applyFont="1" applyBorder="1" applyAlignment="1">
      <alignment horizontal="center" vertical="center" wrapText="1"/>
    </xf>
    <xf numFmtId="0" fontId="18" fillId="0" borderId="0" xfId="47" applyFont="1" applyBorder="1" applyAlignment="1">
      <alignment horizontal="center" vertical="center" wrapText="1"/>
    </xf>
    <xf numFmtId="0" fontId="18" fillId="0" borderId="34" xfId="47" applyFont="1" applyBorder="1" applyAlignment="1">
      <alignment horizontal="center" vertical="center" wrapText="1"/>
    </xf>
    <xf numFmtId="0" fontId="18" fillId="0" borderId="66" xfId="47" applyFont="1" applyBorder="1" applyAlignment="1">
      <alignment horizontal="center" vertical="center" wrapText="1"/>
    </xf>
    <xf numFmtId="0" fontId="18" fillId="0" borderId="26" xfId="47" applyFont="1" applyBorder="1" applyAlignment="1">
      <alignment horizontal="center" vertical="center" wrapText="1"/>
    </xf>
    <xf numFmtId="0" fontId="18" fillId="0" borderId="64" xfId="47" applyFont="1" applyBorder="1" applyAlignment="1">
      <alignment horizontal="center" vertical="center" wrapText="1"/>
    </xf>
    <xf numFmtId="0" fontId="3" fillId="0" borderId="95" xfId="47" applyFont="1" applyBorder="1" applyAlignment="1">
      <alignment horizontal="center" vertical="center" wrapText="1"/>
    </xf>
    <xf numFmtId="0" fontId="3" fillId="0" borderId="96" xfId="47" applyFont="1" applyBorder="1" applyAlignment="1">
      <alignment horizontal="center" vertical="center" wrapText="1"/>
    </xf>
    <xf numFmtId="0" fontId="3" fillId="0" borderId="97" xfId="47" applyFont="1" applyBorder="1" applyAlignment="1">
      <alignment horizontal="center" vertical="center" wrapText="1"/>
    </xf>
    <xf numFmtId="0" fontId="3" fillId="0" borderId="72" xfId="47" applyFont="1" applyBorder="1" applyAlignment="1">
      <alignment horizontal="center" vertical="center" wrapText="1"/>
    </xf>
    <xf numFmtId="0" fontId="3" fillId="0" borderId="15" xfId="47" applyFont="1" applyBorder="1" applyAlignment="1">
      <alignment horizontal="center" vertical="center" wrapText="1"/>
    </xf>
    <xf numFmtId="0" fontId="3" fillId="0" borderId="66" xfId="47" applyFont="1" applyBorder="1" applyAlignment="1">
      <alignment horizontal="center" vertical="center" wrapText="1"/>
    </xf>
    <xf numFmtId="0" fontId="3" fillId="0" borderId="73" xfId="47" applyFont="1" applyBorder="1" applyAlignment="1">
      <alignment horizontal="center" vertical="center" wrapText="1"/>
    </xf>
    <xf numFmtId="0" fontId="3" fillId="0" borderId="58" xfId="47" applyFont="1" applyBorder="1" applyAlignment="1">
      <alignment horizontal="center"/>
    </xf>
    <xf numFmtId="0" fontId="3" fillId="0" borderId="59" xfId="47" applyFont="1" applyBorder="1" applyAlignment="1">
      <alignment horizontal="center" wrapText="1"/>
    </xf>
    <xf numFmtId="0" fontId="3" fillId="0" borderId="57" xfId="47" applyFont="1" applyBorder="1" applyAlignment="1">
      <alignment horizontal="center" wrapText="1"/>
    </xf>
    <xf numFmtId="0" fontId="3" fillId="0" borderId="58" xfId="47" applyFont="1" applyBorder="1" applyAlignment="1">
      <alignment horizontal="center" wrapText="1"/>
    </xf>
    <xf numFmtId="0" fontId="3" fillId="0" borderId="74" xfId="47" applyFont="1" applyBorder="1" applyAlignment="1">
      <alignment horizontal="center" wrapText="1"/>
    </xf>
    <xf numFmtId="0" fontId="27" fillId="0" borderId="47" xfId="46" applyNumberFormat="1" applyFont="1" applyBorder="1" applyAlignment="1">
      <alignment horizontal="center" vertical="center" wrapText="1"/>
    </xf>
    <xf numFmtId="49" fontId="27" fillId="0" borderId="31" xfId="46" applyNumberFormat="1" applyFont="1" applyBorder="1" applyAlignment="1">
      <alignment horizontal="center" vertical="center" wrapText="1"/>
    </xf>
    <xf numFmtId="0" fontId="27" fillId="0" borderId="31" xfId="47" applyFont="1" applyBorder="1" applyAlignment="1">
      <alignment horizontal="center" vertical="center" wrapText="1"/>
    </xf>
    <xf numFmtId="0" fontId="28" fillId="0" borderId="31" xfId="47" applyFont="1" applyBorder="1" applyAlignment="1">
      <alignment vertical="center" wrapText="1"/>
    </xf>
    <xf numFmtId="0" fontId="27" fillId="0" borderId="42" xfId="46" applyNumberFormat="1" applyFont="1" applyBorder="1" applyAlignment="1">
      <alignment horizontal="center" vertical="center" wrapText="1"/>
    </xf>
    <xf numFmtId="49" fontId="27" fillId="0" borderId="39" xfId="46" applyNumberFormat="1" applyFont="1" applyBorder="1" applyAlignment="1">
      <alignment horizontal="center" vertical="center" wrapText="1"/>
    </xf>
    <xf numFmtId="0" fontId="27" fillId="0" borderId="39" xfId="47" applyFont="1" applyBorder="1" applyAlignment="1">
      <alignment horizontal="center" vertical="center" wrapText="1"/>
    </xf>
    <xf numFmtId="49" fontId="3" fillId="30" borderId="11" xfId="46" applyNumberFormat="1" applyFont="1" applyFill="1" applyBorder="1" applyAlignment="1">
      <alignment horizontal="center" vertical="center" wrapText="1"/>
    </xf>
    <xf numFmtId="0" fontId="26" fillId="30" borderId="11" xfId="47" applyFont="1" applyFill="1" applyBorder="1" applyAlignment="1">
      <alignment vertical="center" wrapText="1"/>
    </xf>
    <xf numFmtId="3" fontId="13" fillId="30" borderId="44" xfId="47" applyNumberFormat="1" applyFont="1" applyFill="1" applyBorder="1" applyAlignment="1" applyProtection="1">
      <alignment vertical="center"/>
      <protection hidden="1"/>
    </xf>
    <xf numFmtId="0" fontId="6" fillId="30" borderId="43" xfId="46" applyNumberFormat="1" applyFont="1" applyFill="1" applyBorder="1" applyAlignment="1">
      <alignment horizontal="center" vertical="center" wrapText="1"/>
    </xf>
    <xf numFmtId="49" fontId="6" fillId="30" borderId="11" xfId="46" applyNumberFormat="1" applyFont="1" applyFill="1" applyBorder="1" applyAlignment="1">
      <alignment horizontal="center" vertical="center" wrapText="1"/>
    </xf>
    <xf numFmtId="0" fontId="6" fillId="30" borderId="11" xfId="47" applyFont="1" applyFill="1" applyBorder="1" applyAlignment="1">
      <alignment horizontal="center" vertical="center" wrapText="1"/>
    </xf>
    <xf numFmtId="0" fontId="17" fillId="30" borderId="11" xfId="47" applyFont="1" applyFill="1" applyBorder="1" applyAlignment="1">
      <alignment vertical="center" wrapText="1"/>
    </xf>
    <xf numFmtId="0" fontId="27" fillId="30" borderId="43" xfId="46" applyNumberFormat="1" applyFont="1" applyFill="1" applyBorder="1" applyAlignment="1">
      <alignment horizontal="center" vertical="center" wrapText="1"/>
    </xf>
    <xf numFmtId="49" fontId="27" fillId="30" borderId="11" xfId="46" applyNumberFormat="1" applyFont="1" applyFill="1" applyBorder="1" applyAlignment="1">
      <alignment horizontal="center" vertical="center" wrapText="1"/>
    </xf>
    <xf numFmtId="0" fontId="3" fillId="30" borderId="11" xfId="47" applyFont="1" applyFill="1" applyBorder="1" applyAlignment="1">
      <alignment horizontal="center" vertical="center" wrapText="1"/>
    </xf>
    <xf numFmtId="0" fontId="18" fillId="30" borderId="11" xfId="47" applyFont="1" applyFill="1" applyBorder="1" applyAlignment="1">
      <alignment vertical="center" wrapText="1"/>
    </xf>
    <xf numFmtId="1" fontId="3" fillId="0" borderId="39" xfId="47" applyNumberFormat="1" applyFont="1" applyBorder="1" applyAlignment="1">
      <alignment horizontal="center"/>
    </xf>
    <xf numFmtId="0" fontId="18" fillId="0" borderId="31" xfId="47" applyFont="1" applyBorder="1" applyAlignment="1">
      <alignment horizontal="center" vertical="center" wrapText="1"/>
    </xf>
    <xf numFmtId="0" fontId="18" fillId="0" borderId="11" xfId="47" applyFont="1" applyBorder="1" applyAlignment="1">
      <alignment horizontal="center" vertical="center" wrapText="1"/>
    </xf>
    <xf numFmtId="49" fontId="19" fillId="0" borderId="26" xfId="47" applyNumberFormat="1" applyFont="1" applyBorder="1" applyAlignment="1">
      <alignment horizontal="right"/>
    </xf>
    <xf numFmtId="14" fontId="19" fillId="0" borderId="26" xfId="47" applyNumberFormat="1" applyFont="1" applyBorder="1" applyAlignment="1">
      <alignment horizontal="right"/>
    </xf>
    <xf numFmtId="0" fontId="17" fillId="0" borderId="11" xfId="47" applyFont="1" applyBorder="1" applyAlignment="1">
      <alignment horizontal="left" vertical="center" wrapText="1"/>
    </xf>
    <xf numFmtId="0" fontId="17" fillId="30" borderId="11" xfId="47" applyFont="1" applyFill="1" applyBorder="1" applyAlignment="1">
      <alignment horizontal="left" vertical="center" wrapText="1"/>
    </xf>
    <xf numFmtId="0" fontId="29" fillId="0" borderId="0" xfId="42" applyFont="1" applyAlignment="1">
      <alignment horizontal="center"/>
    </xf>
    <xf numFmtId="0" fontId="29" fillId="0" borderId="0" xfId="42" applyFont="1" applyBorder="1" applyAlignment="1">
      <alignment horizontal="center"/>
    </xf>
    <xf numFmtId="0" fontId="29" fillId="0" borderId="15" xfId="42" applyFont="1" applyBorder="1" applyAlignment="1">
      <alignment horizontal="center"/>
    </xf>
    <xf numFmtId="0" fontId="29" fillId="0" borderId="52" xfId="42" applyFont="1" applyBorder="1" applyAlignment="1">
      <alignment horizontal="center"/>
    </xf>
    <xf numFmtId="0" fontId="41" fillId="28" borderId="0" xfId="42" applyFont="1" applyFill="1" applyAlignment="1" applyProtection="1">
      <alignment wrapText="1"/>
      <protection hidden="1"/>
    </xf>
    <xf numFmtId="0" fontId="39" fillId="0" borderId="0" xfId="0" applyFont="1" applyAlignment="1">
      <alignment horizontal="center" vertical="center"/>
    </xf>
    <xf numFmtId="0" fontId="39" fillId="27" borderId="0" xfId="0" applyFont="1" applyFill="1" applyAlignment="1">
      <alignment horizontal="center" vertical="center"/>
    </xf>
    <xf numFmtId="0" fontId="29" fillId="0" borderId="0" xfId="0" applyFont="1" applyAlignment="1">
      <alignment horizontal="right" vertical="center"/>
    </xf>
    <xf numFmtId="0" fontId="29" fillId="0" borderId="26" xfId="0" applyNumberFormat="1" applyFont="1" applyBorder="1" applyAlignment="1">
      <alignment horizontal="right" vertical="center"/>
    </xf>
    <xf numFmtId="0" fontId="36" fillId="0" borderId="26" xfId="0" applyNumberFormat="1" applyFont="1" applyBorder="1">
      <alignment vertical="top"/>
    </xf>
    <xf numFmtId="0" fontId="40" fillId="38" borderId="0" xfId="0" applyFont="1" applyFill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0" fillId="39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88" xfId="0" applyFont="1" applyBorder="1" applyAlignment="1">
      <alignment horizontal="center"/>
    </xf>
    <xf numFmtId="0" fontId="29" fillId="0" borderId="89" xfId="0" applyFont="1" applyBorder="1" applyAlignment="1">
      <alignment horizontal="center"/>
    </xf>
    <xf numFmtId="0" fontId="29" fillId="0" borderId="90" xfId="0" applyFont="1" applyBorder="1" applyAlignment="1">
      <alignment horizontal="center"/>
    </xf>
    <xf numFmtId="0" fontId="29" fillId="0" borderId="98" xfId="0" applyFont="1" applyBorder="1" applyAlignment="1">
      <alignment horizontal="center"/>
    </xf>
    <xf numFmtId="0" fontId="29" fillId="0" borderId="99" xfId="0" applyFont="1" applyBorder="1" applyAlignment="1">
      <alignment horizontal="center"/>
    </xf>
    <xf numFmtId="0" fontId="29" fillId="0" borderId="100" xfId="0" applyFont="1" applyBorder="1" applyAlignment="1">
      <alignment horizontal="center"/>
    </xf>
    <xf numFmtId="0" fontId="74" fillId="0" borderId="101" xfId="0" applyFont="1" applyFill="1" applyBorder="1" applyAlignment="1" applyProtection="1">
      <alignment horizontal="center" vertical="center" wrapText="1"/>
    </xf>
    <xf numFmtId="0" fontId="74" fillId="0" borderId="102" xfId="0" applyFont="1" applyFill="1" applyBorder="1" applyAlignment="1" applyProtection="1">
      <alignment horizontal="center" vertical="center"/>
    </xf>
    <xf numFmtId="0" fontId="74" fillId="0" borderId="103" xfId="0" applyFont="1" applyFill="1" applyBorder="1" applyAlignment="1" applyProtection="1">
      <alignment horizontal="center" vertical="center"/>
    </xf>
    <xf numFmtId="0" fontId="74" fillId="0" borderId="104" xfId="0" applyFont="1" applyFill="1" applyBorder="1" applyAlignment="1" applyProtection="1">
      <alignment horizontal="center" vertical="center"/>
    </xf>
    <xf numFmtId="0" fontId="74" fillId="0" borderId="101" xfId="0" applyFont="1" applyFill="1" applyBorder="1" applyAlignment="1" applyProtection="1">
      <alignment horizontal="center" vertical="center"/>
    </xf>
    <xf numFmtId="0" fontId="74" fillId="0" borderId="102" xfId="0" applyFont="1" applyFill="1" applyBorder="1" applyAlignment="1" applyProtection="1">
      <alignment horizontal="center" vertical="center" wrapText="1"/>
    </xf>
    <xf numFmtId="0" fontId="69" fillId="0" borderId="0" xfId="0" applyFont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74" fillId="0" borderId="47" xfId="0" applyFont="1" applyFill="1" applyBorder="1" applyAlignment="1" applyProtection="1">
      <alignment horizontal="center" vertical="center" wrapText="1"/>
    </xf>
    <xf numFmtId="0" fontId="74" fillId="0" borderId="67" xfId="0" applyFont="1" applyFill="1" applyBorder="1" applyAlignment="1" applyProtection="1">
      <alignment horizontal="center" vertical="center" wrapText="1"/>
    </xf>
    <xf numFmtId="0" fontId="74" fillId="0" borderId="31" xfId="0" applyFont="1" applyFill="1" applyBorder="1" applyAlignment="1" applyProtection="1">
      <alignment horizontal="center" vertical="center" wrapText="1"/>
    </xf>
    <xf numFmtId="0" fontId="74" fillId="0" borderId="39" xfId="0" applyFont="1" applyFill="1" applyBorder="1" applyAlignment="1" applyProtection="1">
      <alignment horizontal="center" vertical="center" wrapText="1"/>
    </xf>
    <xf numFmtId="0" fontId="80" fillId="0" borderId="31" xfId="0" applyFont="1" applyFill="1" applyBorder="1" applyAlignment="1">
      <alignment horizontal="center" vertical="center"/>
    </xf>
    <xf numFmtId="0" fontId="74" fillId="0" borderId="31" xfId="0" applyFont="1" applyFill="1" applyBorder="1" applyAlignment="1" applyProtection="1">
      <alignment horizontal="center" vertical="center"/>
    </xf>
    <xf numFmtId="0" fontId="74" fillId="0" borderId="39" xfId="0" applyFont="1" applyFill="1" applyBorder="1" applyAlignment="1" applyProtection="1">
      <alignment horizontal="center" vertical="center"/>
    </xf>
  </cellXfs>
  <cellStyles count="54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" xfId="25" builtinId="27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" xfId="35" builtinId="8"/>
    <cellStyle name="Input 2" xfId="36"/>
    <cellStyle name="Linked Cell 2" xfId="37"/>
    <cellStyle name="Neutral 2" xfId="38"/>
    <cellStyle name="Normal" xfId="0" builtinId="0"/>
    <cellStyle name="Normal 2" xfId="39"/>
    <cellStyle name="Normal 3" xfId="40"/>
    <cellStyle name="Normal 4" xfId="41"/>
    <cellStyle name="Normal 5" xfId="42"/>
    <cellStyle name="Normal_br.5" xfId="43"/>
    <cellStyle name="Normal_Obrazac2_nezavrsen" xfId="44"/>
    <cellStyle name="Normal_Sheet5" xfId="45"/>
    <cellStyle name="Normal_SviObrasci" xfId="46"/>
    <cellStyle name="Normal_Zavrsni2006" xfId="47"/>
    <cellStyle name="Note 2" xfId="48"/>
    <cellStyle name="Output 2" xfId="49"/>
    <cellStyle name="Style 1" xfId="50"/>
    <cellStyle name="Title 2" xfId="51"/>
    <cellStyle name="Total 2" xfId="52"/>
    <cellStyle name="Warning Text 2" xfId="53"/>
  </cellStyles>
  <dxfs count="12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  <dxf>
      <font>
        <condense val="0"/>
        <extend val="0"/>
        <color auto="1"/>
      </font>
      <fill>
        <patternFill>
          <bgColor indexed="10"/>
        </patternFill>
      </fill>
    </dxf>
    <dxf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</dxf>
    <dxf>
      <font>
        <condense val="0"/>
        <extend val="0"/>
        <color indexed="9"/>
      </font>
    </dxf>
    <dxf>
      <font>
        <condense val="0"/>
        <extend val="0"/>
        <color auto="1"/>
      </font>
    </dxf>
    <dxf>
      <font>
        <condense val="0"/>
        <extend val="0"/>
        <color indexed="42"/>
      </font>
    </dxf>
    <dxf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43"/>
      </font>
    </dxf>
    <dxf>
      <font>
        <condense val="0"/>
        <extend val="0"/>
        <color indexed="9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55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55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55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22"/>
      </font>
    </dxf>
    <dxf>
      <font>
        <condense val="0"/>
        <extend val="0"/>
        <color indexed="55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>
          <bgColor indexed="10"/>
        </patternFill>
      </fill>
    </dxf>
    <dxf>
      <fill>
        <patternFill patternType="none">
          <bgColor indexed="65"/>
        </patternFill>
      </fill>
    </dxf>
    <dxf>
      <fill>
        <patternFill patternType="solid">
          <bgColor indexed="10"/>
        </patternFill>
      </fill>
    </dxf>
    <dxf>
      <fill>
        <patternFill patternType="none">
          <bgColor indexed="65"/>
        </patternFill>
      </fill>
    </dxf>
    <dxf>
      <font>
        <condense val="0"/>
        <extend val="0"/>
        <color indexed="9"/>
      </font>
    </dxf>
    <dxf>
      <font>
        <b/>
        <i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b/>
        <i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b/>
        <i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9"/>
      </font>
    </dxf>
    <dxf>
      <font>
        <b/>
        <i/>
        <condense val="0"/>
        <extend val="0"/>
        <color auto="1"/>
      </font>
      <fill>
        <patternFill>
          <bgColor indexed="10"/>
        </patternFill>
      </fill>
    </dxf>
    <dxf>
      <font>
        <condense val="0"/>
        <extend val="0"/>
        <color indexed="22"/>
      </font>
    </dxf>
    <dxf>
      <font>
        <condense val="0"/>
        <extend val="0"/>
        <color indexed="55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1594757</xdr:colOff>
      <xdr:row>211</xdr:row>
      <xdr:rowOff>0</xdr:rowOff>
    </xdr:from>
    <xdr:to>
      <xdr:col>7</xdr:col>
      <xdr:colOff>130629</xdr:colOff>
      <xdr:row>211</xdr:row>
      <xdr:rowOff>0</xdr:rowOff>
    </xdr:to>
    <xdr:sp macro="" textlink="">
      <xdr:nvSpPr>
        <xdr:cNvPr id="21441" name="Line 1">
          <a:extLst>
            <a:ext uri="{FF2B5EF4-FFF2-40B4-BE49-F238E27FC236}">
              <a16:creationId xmlns:a16="http://schemas.microsoft.com/office/drawing/2014/main" id="{D7777090-BF13-435F-85B8-3168A5441F35}"/>
            </a:ext>
          </a:extLst>
        </xdr:cNvPr>
        <xdr:cNvSpPr>
          <a:spLocks noChangeShapeType="1"/>
        </xdr:cNvSpPr>
      </xdr:nvSpPr>
      <xdr:spPr bwMode="auto">
        <a:xfrm>
          <a:off x="1132114" y="4287882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4191000</xdr:colOff>
      <xdr:row>211</xdr:row>
      <xdr:rowOff>0</xdr:rowOff>
    </xdr:from>
    <xdr:to>
      <xdr:col>7</xdr:col>
      <xdr:colOff>136071</xdr:colOff>
      <xdr:row>211</xdr:row>
      <xdr:rowOff>0</xdr:rowOff>
    </xdr:to>
    <xdr:sp macro="" textlink="">
      <xdr:nvSpPr>
        <xdr:cNvPr id="21442" name="Line 2">
          <a:extLst>
            <a:ext uri="{FF2B5EF4-FFF2-40B4-BE49-F238E27FC236}">
              <a16:creationId xmlns:a16="http://schemas.microsoft.com/office/drawing/2014/main" id="{AE340DF4-A4F4-41B9-AFCB-B697263994DC}"/>
            </a:ext>
          </a:extLst>
        </xdr:cNvPr>
        <xdr:cNvSpPr>
          <a:spLocks noChangeShapeType="1"/>
        </xdr:cNvSpPr>
      </xdr:nvSpPr>
      <xdr:spPr bwMode="auto">
        <a:xfrm>
          <a:off x="1132114" y="4287882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1752600</xdr:colOff>
      <xdr:row>210</xdr:row>
      <xdr:rowOff>0</xdr:rowOff>
    </xdr:from>
    <xdr:to>
      <xdr:col>7</xdr:col>
      <xdr:colOff>141514</xdr:colOff>
      <xdr:row>210</xdr:row>
      <xdr:rowOff>0</xdr:rowOff>
    </xdr:to>
    <xdr:sp macro="" textlink="">
      <xdr:nvSpPr>
        <xdr:cNvPr id="25968" name="Line 1">
          <a:extLst>
            <a:ext uri="{FF2B5EF4-FFF2-40B4-BE49-F238E27FC236}">
              <a16:creationId xmlns:a16="http://schemas.microsoft.com/office/drawing/2014/main" id="{45390197-6B79-4B68-8DE7-BCEB8ECC0AD4}"/>
            </a:ext>
          </a:extLst>
        </xdr:cNvPr>
        <xdr:cNvSpPr>
          <a:spLocks noChangeShapeType="1"/>
        </xdr:cNvSpPr>
      </xdr:nvSpPr>
      <xdr:spPr bwMode="auto">
        <a:xfrm>
          <a:off x="1132114" y="4417422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-4474029</xdr:colOff>
      <xdr:row>210</xdr:row>
      <xdr:rowOff>0</xdr:rowOff>
    </xdr:from>
    <xdr:to>
      <xdr:col>7</xdr:col>
      <xdr:colOff>141514</xdr:colOff>
      <xdr:row>210</xdr:row>
      <xdr:rowOff>0</xdr:rowOff>
    </xdr:to>
    <xdr:sp macro="" textlink="">
      <xdr:nvSpPr>
        <xdr:cNvPr id="25969" name="Line 2">
          <a:extLst>
            <a:ext uri="{FF2B5EF4-FFF2-40B4-BE49-F238E27FC236}">
              <a16:creationId xmlns:a16="http://schemas.microsoft.com/office/drawing/2014/main" id="{B1D15A2D-3C43-43A7-AEA3-0D98791814D5}"/>
            </a:ext>
          </a:extLst>
        </xdr:cNvPr>
        <xdr:cNvSpPr>
          <a:spLocks noChangeShapeType="1"/>
        </xdr:cNvSpPr>
      </xdr:nvSpPr>
      <xdr:spPr bwMode="auto">
        <a:xfrm>
          <a:off x="-3483429" y="44174229"/>
          <a:ext cx="46155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-4474029</xdr:colOff>
      <xdr:row>177</xdr:row>
      <xdr:rowOff>0</xdr:rowOff>
    </xdr:from>
    <xdr:to>
      <xdr:col>7</xdr:col>
      <xdr:colOff>141514</xdr:colOff>
      <xdr:row>177</xdr:row>
      <xdr:rowOff>0</xdr:rowOff>
    </xdr:to>
    <xdr:sp macro="" textlink="">
      <xdr:nvSpPr>
        <xdr:cNvPr id="25970" name="Line 3">
          <a:extLst>
            <a:ext uri="{FF2B5EF4-FFF2-40B4-BE49-F238E27FC236}">
              <a16:creationId xmlns:a16="http://schemas.microsoft.com/office/drawing/2014/main" id="{716FB457-7B30-4E87-A4C1-4EBA8F79E6DC}"/>
            </a:ext>
          </a:extLst>
        </xdr:cNvPr>
        <xdr:cNvSpPr>
          <a:spLocks noChangeShapeType="1"/>
        </xdr:cNvSpPr>
      </xdr:nvSpPr>
      <xdr:spPr bwMode="auto">
        <a:xfrm>
          <a:off x="-3483429" y="35993614"/>
          <a:ext cx="461554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246</xdr:row>
      <xdr:rowOff>0</xdr:rowOff>
    </xdr:from>
    <xdr:to>
      <xdr:col>8</xdr:col>
      <xdr:colOff>359229</xdr:colOff>
      <xdr:row>246</xdr:row>
      <xdr:rowOff>0</xdr:rowOff>
    </xdr:to>
    <xdr:sp macro="" textlink="">
      <xdr:nvSpPr>
        <xdr:cNvPr id="25971" name="Line 4">
          <a:extLst>
            <a:ext uri="{FF2B5EF4-FFF2-40B4-BE49-F238E27FC236}">
              <a16:creationId xmlns:a16="http://schemas.microsoft.com/office/drawing/2014/main" id="{931CF7DF-C548-44DA-9B99-866010BA391D}"/>
            </a:ext>
          </a:extLst>
        </xdr:cNvPr>
        <xdr:cNvSpPr>
          <a:spLocks noChangeShapeType="1"/>
        </xdr:cNvSpPr>
      </xdr:nvSpPr>
      <xdr:spPr bwMode="auto">
        <a:xfrm>
          <a:off x="990600" y="49927329"/>
          <a:ext cx="283029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Uputstvo">
    <tabColor indexed="12"/>
  </sheetPr>
  <dimension ref="A1:A100"/>
  <sheetViews>
    <sheetView zoomScaleNormal="100" workbookViewId="0">
      <selection activeCell="E10" sqref="E10"/>
    </sheetView>
  </sheetViews>
  <sheetFormatPr defaultRowHeight="11.6" x14ac:dyDescent="0.3"/>
  <cols>
    <col min="1" max="1" width="88.1640625" style="141" bestFit="1" customWidth="1"/>
  </cols>
  <sheetData>
    <row r="1" spans="1:1" ht="105" x14ac:dyDescent="0.35">
      <c r="A1" s="140" t="s">
        <v>21004</v>
      </c>
    </row>
    <row r="2" spans="1:1" ht="15" x14ac:dyDescent="0.35">
      <c r="A2" s="139"/>
    </row>
    <row r="3" spans="1:1" ht="45" x14ac:dyDescent="0.35">
      <c r="A3" s="140" t="s">
        <v>21001</v>
      </c>
    </row>
    <row r="5" spans="1:1" ht="15" x14ac:dyDescent="0.35">
      <c r="A5" s="139" t="s">
        <v>21000</v>
      </c>
    </row>
    <row r="6" spans="1:1" ht="15" x14ac:dyDescent="0.35">
      <c r="A6" s="139"/>
    </row>
    <row r="7" spans="1:1" ht="15" x14ac:dyDescent="0.35">
      <c r="A7" s="139" t="s">
        <v>20378</v>
      </c>
    </row>
    <row r="8" spans="1:1" ht="15" x14ac:dyDescent="0.35">
      <c r="A8" s="139"/>
    </row>
    <row r="9" spans="1:1" ht="15" x14ac:dyDescent="0.35">
      <c r="A9" s="139" t="s">
        <v>20379</v>
      </c>
    </row>
    <row r="10" spans="1:1" ht="15" x14ac:dyDescent="0.35">
      <c r="A10" s="139"/>
    </row>
    <row r="11" spans="1:1" ht="15" x14ac:dyDescent="0.35">
      <c r="A11" s="139" t="s">
        <v>20380</v>
      </c>
    </row>
    <row r="12" spans="1:1" ht="15" x14ac:dyDescent="0.35">
      <c r="A12" s="139"/>
    </row>
    <row r="13" spans="1:1" ht="75" x14ac:dyDescent="0.35">
      <c r="A13" s="140" t="s">
        <v>21002</v>
      </c>
    </row>
    <row r="14" spans="1:1" ht="15" x14ac:dyDescent="0.35">
      <c r="A14" s="139"/>
    </row>
    <row r="15" spans="1:1" ht="64.5" customHeight="1" x14ac:dyDescent="0.35">
      <c r="A15" s="140" t="s">
        <v>21003</v>
      </c>
    </row>
    <row r="16" spans="1:1" ht="45" x14ac:dyDescent="0.35">
      <c r="A16" s="140" t="s">
        <v>18952</v>
      </c>
    </row>
    <row r="100" spans="1:1" x14ac:dyDescent="0.3">
      <c r="A100" s="141" t="s">
        <v>21008</v>
      </c>
    </row>
  </sheetData>
  <sheetProtection password="EF5E" sheet="1" objects="1" scenarios="1"/>
  <phoneticPr fontId="11" type="noConversion"/>
  <pageMargins left="0.75" right="0.75" top="1" bottom="1" header="0.5" footer="0.5"/>
  <pageSetup paperSize="9" orientation="portrait" verticalDpi="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odaci">
    <tabColor indexed="10"/>
  </sheetPr>
  <dimension ref="A2:AR21"/>
  <sheetViews>
    <sheetView topLeftCell="A37" zoomScale="115" zoomScaleNormal="115" workbookViewId="0">
      <selection activeCell="E22" sqref="E22"/>
    </sheetView>
  </sheetViews>
  <sheetFormatPr defaultRowHeight="11.6" x14ac:dyDescent="0.3"/>
  <cols>
    <col min="1" max="28" width="2.1640625" customWidth="1"/>
    <col min="29" max="29" width="2.75" customWidth="1"/>
    <col min="30" max="43" width="2.1640625" customWidth="1"/>
    <col min="44" max="44" width="2.58203125" customWidth="1"/>
    <col min="45" max="65" width="2.1640625" customWidth="1"/>
  </cols>
  <sheetData>
    <row r="2" spans="1:44" ht="12.45" x14ac:dyDescent="0.3">
      <c r="B2" s="443" t="s">
        <v>19919</v>
      </c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4" t="s">
        <v>7803</v>
      </c>
      <c r="N2" s="445"/>
      <c r="O2" s="445"/>
      <c r="P2" s="445"/>
      <c r="Q2" s="445"/>
      <c r="R2" s="446"/>
    </row>
    <row r="3" spans="1:44" s="38" customFormat="1" ht="12.75" customHeight="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</row>
    <row r="4" spans="1:44" s="39" customFormat="1" ht="12.9" x14ac:dyDescent="0.35">
      <c r="A4" s="52"/>
      <c r="B4" s="450" t="s">
        <v>18953</v>
      </c>
      <c r="C4" s="450"/>
      <c r="D4" s="450"/>
      <c r="E4" s="450"/>
      <c r="F4" s="450"/>
      <c r="G4" s="450"/>
      <c r="H4" s="450"/>
      <c r="I4" s="450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</row>
    <row r="5" spans="1:44" s="39" customFormat="1" ht="12.9" x14ac:dyDescent="0.35">
      <c r="A5" s="38"/>
      <c r="B5" s="447" t="s">
        <v>46682</v>
      </c>
      <c r="C5" s="448"/>
      <c r="D5" s="448"/>
      <c r="E5" s="448"/>
      <c r="F5" s="448"/>
      <c r="G5" s="448"/>
      <c r="H5" s="448"/>
      <c r="I5" s="448"/>
      <c r="J5" s="448"/>
      <c r="K5" s="448"/>
      <c r="L5" s="448"/>
      <c r="M5" s="448"/>
      <c r="N5" s="448"/>
      <c r="O5" s="448"/>
      <c r="P5" s="448"/>
      <c r="Q5" s="448"/>
      <c r="R5" s="448"/>
      <c r="S5" s="448"/>
      <c r="T5" s="448"/>
      <c r="U5" s="448"/>
      <c r="V5" s="448"/>
      <c r="W5" s="448"/>
      <c r="X5" s="448"/>
      <c r="Y5" s="448"/>
      <c r="Z5" s="448"/>
      <c r="AA5" s="448"/>
      <c r="AB5" s="448"/>
      <c r="AC5" s="448"/>
      <c r="AD5" s="448"/>
      <c r="AE5" s="448"/>
      <c r="AF5" s="448"/>
      <c r="AG5" s="448"/>
      <c r="AH5" s="448"/>
      <c r="AI5" s="448"/>
      <c r="AJ5" s="448"/>
      <c r="AK5" s="448"/>
      <c r="AL5" s="448"/>
      <c r="AM5" s="448"/>
      <c r="AN5" s="448"/>
      <c r="AO5" s="448"/>
      <c r="AP5" s="448"/>
      <c r="AQ5" s="449"/>
    </row>
    <row r="6" spans="1:44" s="39" customFormat="1" ht="12.9" x14ac:dyDescent="0.35">
      <c r="A6" s="38"/>
      <c r="B6" s="54"/>
      <c r="C6" s="54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</row>
    <row r="7" spans="1:44" s="39" customFormat="1" ht="12.9" x14ac:dyDescent="0.35">
      <c r="A7" s="38"/>
      <c r="B7" s="450" t="s">
        <v>18954</v>
      </c>
      <c r="C7" s="450"/>
      <c r="D7" s="450"/>
      <c r="E7" s="450"/>
      <c r="F7" s="450"/>
      <c r="G7" s="450"/>
      <c r="H7" s="447" t="s">
        <v>46683</v>
      </c>
      <c r="I7" s="448"/>
      <c r="J7" s="448"/>
      <c r="K7" s="448"/>
      <c r="L7" s="448"/>
      <c r="M7" s="448"/>
      <c r="N7" s="448"/>
      <c r="O7" s="448"/>
      <c r="P7" s="449"/>
      <c r="Q7" s="53"/>
      <c r="R7" s="450" t="s">
        <v>18955</v>
      </c>
      <c r="S7" s="450"/>
      <c r="T7" s="450"/>
      <c r="U7" s="450"/>
      <c r="V7" s="450"/>
      <c r="W7" s="450"/>
      <c r="X7" s="450"/>
      <c r="Y7" s="452"/>
      <c r="Z7" s="440" t="s">
        <v>7804</v>
      </c>
      <c r="AA7" s="441"/>
      <c r="AB7" s="441"/>
      <c r="AC7" s="441"/>
      <c r="AD7" s="441"/>
      <c r="AE7" s="441"/>
      <c r="AF7" s="441"/>
      <c r="AG7" s="441"/>
      <c r="AH7" s="441"/>
      <c r="AI7" s="441"/>
      <c r="AJ7" s="441"/>
      <c r="AK7" s="441"/>
      <c r="AL7" s="442"/>
      <c r="AM7" s="53"/>
      <c r="AN7" s="53"/>
      <c r="AO7" s="53"/>
      <c r="AP7" s="53"/>
      <c r="AQ7" s="53"/>
    </row>
    <row r="8" spans="1:44" s="39" customFormat="1" ht="12.9" x14ac:dyDescent="0.35">
      <c r="A8" s="38"/>
      <c r="B8" s="54"/>
      <c r="C8" s="54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</row>
    <row r="9" spans="1:44" s="39" customFormat="1" ht="12.9" x14ac:dyDescent="0.35">
      <c r="A9" s="38"/>
      <c r="B9" s="450" t="s">
        <v>18956</v>
      </c>
      <c r="C9" s="450"/>
      <c r="D9" s="450"/>
      <c r="E9" s="447">
        <v>101619041</v>
      </c>
      <c r="F9" s="448"/>
      <c r="G9" s="448"/>
      <c r="H9" s="448"/>
      <c r="I9" s="448"/>
      <c r="J9" s="448"/>
      <c r="K9" s="448"/>
      <c r="L9" s="448"/>
      <c r="M9" s="448"/>
      <c r="N9" s="448"/>
      <c r="O9" s="448"/>
      <c r="P9" s="449"/>
      <c r="Q9" s="53"/>
      <c r="R9" s="450" t="s">
        <v>18957</v>
      </c>
      <c r="S9" s="450"/>
      <c r="T9" s="450"/>
      <c r="U9" s="450"/>
      <c r="V9" s="450"/>
      <c r="W9" s="450"/>
      <c r="X9" s="450"/>
      <c r="Y9" s="450"/>
      <c r="Z9" s="450"/>
      <c r="AA9" s="447" t="s">
        <v>46684</v>
      </c>
      <c r="AB9" s="448"/>
      <c r="AC9" s="448"/>
      <c r="AD9" s="448"/>
      <c r="AE9" s="448"/>
      <c r="AF9" s="448"/>
      <c r="AG9" s="448"/>
      <c r="AH9" s="448"/>
      <c r="AI9" s="448"/>
      <c r="AJ9" s="448"/>
      <c r="AK9" s="448"/>
      <c r="AL9" s="448"/>
      <c r="AM9" s="448"/>
      <c r="AN9" s="448"/>
      <c r="AO9" s="448"/>
      <c r="AP9" s="448"/>
      <c r="AQ9" s="449"/>
    </row>
    <row r="10" spans="1:44" s="39" customFormat="1" ht="12.9" x14ac:dyDescent="0.35">
      <c r="A10" s="38"/>
      <c r="B10" s="54"/>
      <c r="C10" s="54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</row>
    <row r="11" spans="1:44" s="39" customFormat="1" ht="12.9" x14ac:dyDescent="0.35">
      <c r="A11" s="38"/>
      <c r="B11" s="450" t="s">
        <v>18958</v>
      </c>
      <c r="C11" s="450"/>
      <c r="D11" s="450"/>
      <c r="E11" s="450"/>
      <c r="F11" s="450"/>
      <c r="G11" s="450"/>
      <c r="H11" s="450"/>
      <c r="I11" s="450"/>
      <c r="J11" s="450"/>
      <c r="K11" s="450"/>
      <c r="L11" s="450"/>
      <c r="M11" s="450"/>
      <c r="N11" s="450"/>
      <c r="O11" s="450"/>
      <c r="P11" s="450"/>
      <c r="Q11" s="450"/>
      <c r="R11" s="450"/>
      <c r="S11" s="450"/>
      <c r="T11" s="450"/>
      <c r="U11" s="450"/>
      <c r="V11" s="450"/>
      <c r="W11" s="450"/>
      <c r="X11" s="450"/>
      <c r="Y11" s="450"/>
      <c r="Z11" s="450"/>
      <c r="AA11" s="450"/>
      <c r="AB11" s="450"/>
      <c r="AC11" s="450"/>
      <c r="AD11" s="450"/>
      <c r="AE11" s="450"/>
      <c r="AF11" s="450"/>
      <c r="AG11" s="450"/>
      <c r="AH11" s="450"/>
      <c r="AI11" s="450"/>
      <c r="AJ11" s="450"/>
      <c r="AK11" s="450"/>
      <c r="AL11" s="450"/>
      <c r="AM11" s="450"/>
      <c r="AN11" s="450"/>
      <c r="AO11" s="53"/>
      <c r="AP11" s="53"/>
      <c r="AQ11" s="53"/>
    </row>
    <row r="12" spans="1:44" s="39" customFormat="1" ht="12.9" x14ac:dyDescent="0.35">
      <c r="A12" s="38"/>
      <c r="B12" s="447" t="s">
        <v>46685</v>
      </c>
      <c r="C12" s="448"/>
      <c r="D12" s="448"/>
      <c r="E12" s="448"/>
      <c r="F12" s="448"/>
      <c r="G12" s="448"/>
      <c r="H12" s="448"/>
      <c r="I12" s="448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8"/>
      <c r="AA12" s="448"/>
      <c r="AB12" s="448"/>
      <c r="AC12" s="448"/>
      <c r="AD12" s="448"/>
      <c r="AE12" s="448"/>
      <c r="AF12" s="448"/>
      <c r="AG12" s="448"/>
      <c r="AH12" s="448"/>
      <c r="AI12" s="448"/>
      <c r="AJ12" s="448"/>
      <c r="AK12" s="448"/>
      <c r="AL12" s="448"/>
      <c r="AM12" s="448"/>
      <c r="AN12" s="448"/>
      <c r="AO12" s="448"/>
      <c r="AP12" s="449"/>
      <c r="AQ12" s="53"/>
    </row>
    <row r="13" spans="1:44" s="39" customFormat="1" ht="12.45" x14ac:dyDescent="0.3">
      <c r="A13" s="38"/>
      <c r="B13" s="451" t="s">
        <v>20067</v>
      </c>
      <c r="C13" s="451"/>
      <c r="D13" s="451"/>
      <c r="E13" s="451"/>
      <c r="F13" s="451"/>
      <c r="G13" s="451"/>
      <c r="H13" s="451"/>
      <c r="I13" s="45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1"/>
      <c r="AA13" s="451"/>
      <c r="AB13" s="451"/>
      <c r="AC13" s="451"/>
      <c r="AD13" s="451"/>
      <c r="AE13" s="451"/>
      <c r="AF13" s="451"/>
      <c r="AG13" s="451"/>
      <c r="AH13" s="451"/>
      <c r="AI13" s="451"/>
      <c r="AJ13" s="451"/>
      <c r="AK13" s="451"/>
      <c r="AL13" s="451"/>
      <c r="AM13" s="451"/>
      <c r="AN13" s="451"/>
      <c r="AO13" s="451"/>
      <c r="AP13" s="451"/>
      <c r="AQ13" s="67"/>
    </row>
    <row r="16" spans="1:44" x14ac:dyDescent="0.3">
      <c r="B16" s="1" t="s">
        <v>32031</v>
      </c>
      <c r="C16" s="1"/>
      <c r="D16" s="1"/>
      <c r="E16" s="1"/>
      <c r="F16" s="1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405"/>
      <c r="R16" s="1"/>
      <c r="S16" s="1"/>
      <c r="V16" s="369"/>
      <c r="AA16" s="369"/>
    </row>
    <row r="17" spans="2:27" ht="12.9" x14ac:dyDescent="0.35">
      <c r="B17" s="1" t="s">
        <v>32032</v>
      </c>
      <c r="D17" s="440" t="s">
        <v>46686</v>
      </c>
      <c r="E17" s="441"/>
      <c r="F17" s="441"/>
      <c r="G17" s="441"/>
      <c r="H17" s="441"/>
      <c r="I17" s="441"/>
      <c r="J17" s="441"/>
      <c r="K17" s="441"/>
      <c r="L17" s="442"/>
      <c r="M17" s="143" t="s">
        <v>19920</v>
      </c>
      <c r="R17" s="406"/>
      <c r="S17" s="406"/>
      <c r="T17" s="406"/>
      <c r="U17" s="406"/>
      <c r="V17" s="406"/>
      <c r="W17" s="406"/>
      <c r="X17" s="406"/>
      <c r="Y17" s="406"/>
      <c r="Z17" s="406"/>
      <c r="AA17" s="2"/>
    </row>
    <row r="18" spans="2:27" ht="12.9" x14ac:dyDescent="0.35">
      <c r="B18" s="1" t="s">
        <v>32033</v>
      </c>
      <c r="D18" s="440" t="s">
        <v>46687</v>
      </c>
      <c r="E18" s="441"/>
      <c r="F18" s="441"/>
      <c r="G18" s="441"/>
      <c r="H18" s="441"/>
      <c r="I18" s="441"/>
      <c r="J18" s="441"/>
      <c r="K18" s="441"/>
      <c r="L18" s="442"/>
      <c r="M18" s="143" t="s">
        <v>19920</v>
      </c>
      <c r="R18" s="406"/>
      <c r="S18" s="406"/>
      <c r="T18" s="406"/>
      <c r="U18" s="406"/>
      <c r="V18" s="406"/>
      <c r="W18" s="406"/>
      <c r="X18" s="406"/>
      <c r="Y18" s="406"/>
      <c r="Z18" s="406"/>
      <c r="AA18" s="2"/>
    </row>
    <row r="19" spans="2:27" ht="12.45" x14ac:dyDescent="0.3">
      <c r="B19" s="1"/>
      <c r="D19" s="406"/>
      <c r="E19" s="406"/>
      <c r="F19" s="406"/>
      <c r="G19" s="406"/>
      <c r="H19" s="406"/>
      <c r="I19" s="406"/>
      <c r="J19" s="406"/>
      <c r="K19" s="406"/>
      <c r="L19" s="406"/>
      <c r="M19" s="2"/>
      <c r="R19" s="406"/>
      <c r="S19" s="406"/>
      <c r="T19" s="406"/>
      <c r="U19" s="406"/>
      <c r="V19" s="406"/>
      <c r="W19" s="406"/>
      <c r="X19" s="406"/>
      <c r="Y19" s="406"/>
      <c r="Z19" s="406"/>
      <c r="AA19" s="2"/>
    </row>
    <row r="21" spans="2:27" ht="12.9" x14ac:dyDescent="0.35">
      <c r="B21" s="1" t="s">
        <v>19921</v>
      </c>
      <c r="C21" s="1"/>
      <c r="D21" s="142"/>
      <c r="E21" s="440" t="s">
        <v>46688</v>
      </c>
      <c r="F21" s="441"/>
      <c r="G21" s="441"/>
      <c r="H21" s="441"/>
      <c r="I21" s="441"/>
      <c r="J21" s="441"/>
      <c r="K21" s="441"/>
      <c r="L21" s="441"/>
      <c r="M21" s="442"/>
      <c r="N21" s="143" t="s">
        <v>19920</v>
      </c>
    </row>
  </sheetData>
  <sheetProtection password="EF5E" sheet="1"/>
  <mergeCells count="18">
    <mergeCell ref="D17:L17"/>
    <mergeCell ref="D18:L18"/>
    <mergeCell ref="B4:Y4"/>
    <mergeCell ref="B5:AQ5"/>
    <mergeCell ref="B7:G7"/>
    <mergeCell ref="H7:P7"/>
    <mergeCell ref="Z7:AL7"/>
    <mergeCell ref="R7:Y7"/>
    <mergeCell ref="E21:M21"/>
    <mergeCell ref="B2:L2"/>
    <mergeCell ref="M2:R2"/>
    <mergeCell ref="B12:AP12"/>
    <mergeCell ref="B9:D9"/>
    <mergeCell ref="E9:P9"/>
    <mergeCell ref="AA9:AQ9"/>
    <mergeCell ref="R9:Z9"/>
    <mergeCell ref="B11:AN11"/>
    <mergeCell ref="B13:AP13"/>
  </mergeCells>
  <phoneticPr fontId="11" type="noConversion"/>
  <conditionalFormatting sqref="B13:AQ13">
    <cfRule type="cellIs" dxfId="121" priority="6" stopIfTrue="1" operator="equal">
      <formula>0</formula>
    </cfRule>
  </conditionalFormatting>
  <conditionalFormatting sqref="R17 R19">
    <cfRule type="cellIs" dxfId="120" priority="3" stopIfTrue="1" operator="equal">
      <formula>0</formula>
    </cfRule>
  </conditionalFormatting>
  <conditionalFormatting sqref="R18">
    <cfRule type="cellIs" dxfId="119" priority="1" stopIfTrue="1" operator="equal">
      <formula>0</formula>
    </cfRule>
  </conditionalFormatting>
  <conditionalFormatting sqref="D19">
    <cfRule type="cellIs" dxfId="118" priority="4" stopIfTrue="1" operator="equal">
      <formula>0</formula>
    </cfRule>
  </conditionalFormatting>
  <pageMargins left="0.75" right="0.75" top="1" bottom="1" header="0.5" footer="0.5"/>
  <pageSetup paperSize="9" orientation="portrait" verticalDpi="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U316"/>
  <sheetViews>
    <sheetView topLeftCell="A262" zoomScaleNormal="100" workbookViewId="0">
      <selection activeCell="AV76" sqref="AV76"/>
    </sheetView>
  </sheetViews>
  <sheetFormatPr defaultRowHeight="11.6" x14ac:dyDescent="0.3"/>
  <cols>
    <col min="1" max="7" width="2.1640625" customWidth="1"/>
    <col min="8" max="24" width="2.4140625" customWidth="1"/>
    <col min="25" max="44" width="2.1640625" customWidth="1"/>
  </cols>
  <sheetData>
    <row r="1" spans="1:47" ht="12.45" x14ac:dyDescent="0.3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496" t="s">
        <v>20312</v>
      </c>
      <c r="AM1" s="496"/>
      <c r="AN1" s="496"/>
      <c r="AO1" s="496"/>
      <c r="AP1" s="496"/>
      <c r="AQ1" s="496"/>
      <c r="AR1" s="39"/>
      <c r="AS1" s="2"/>
      <c r="AT1" s="2"/>
      <c r="AU1" s="2"/>
    </row>
    <row r="2" spans="1:47" ht="12.9" x14ac:dyDescent="0.3">
      <c r="A2" s="497" t="s">
        <v>19618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9"/>
      <c r="AS2" s="2"/>
      <c r="AT2" s="2"/>
      <c r="AU2" s="2"/>
    </row>
    <row r="3" spans="1:47" x14ac:dyDescent="0.3">
      <c r="A3" s="41">
        <v>7</v>
      </c>
      <c r="B3" s="41">
        <v>5</v>
      </c>
      <c r="C3" s="41">
        <v>1</v>
      </c>
      <c r="D3" s="42"/>
      <c r="E3" s="145"/>
      <c r="F3" s="145" t="str">
        <f>IF(LEN(Podaci!M2) &gt; 4, MID(RIGHT(Podaci!$M$2,5),1,1),0)</f>
        <v>0</v>
      </c>
      <c r="G3" s="145" t="str">
        <f>IF(LEN(Podaci!M2) &gt; 3, MID(RIGHT(Podaci!$M$2,4),1,1),0)</f>
        <v>0</v>
      </c>
      <c r="H3" s="145" t="str">
        <f>IF(LEN(Podaci!M2) &gt; 2, MID(RIGHT(Podaci!$M$2,3),1,1),0)</f>
        <v>9</v>
      </c>
      <c r="I3" s="145" t="str">
        <f>MID(RIGHT(Podaci!$M$2,2),1,1)</f>
        <v>3</v>
      </c>
      <c r="J3" s="145" t="str">
        <f>MID(RIGHT(Podaci!$M$2,1),1,1)</f>
        <v>8</v>
      </c>
      <c r="K3" s="146"/>
      <c r="L3" s="145" t="str">
        <f>IF(LEN(Podaci!Z7) &gt; 7, MID(RIGHT(Podaci!$Z$7,8),1,1),0)</f>
        <v>0</v>
      </c>
      <c r="M3" s="145" t="str">
        <f>IF(LEN(Podaci!Z7) &gt; 6, MID(RIGHT(Podaci!$Z$7,7),1,1),0)</f>
        <v>7</v>
      </c>
      <c r="N3" s="145" t="str">
        <f>MID(RIGHT(Podaci!$Z$7,6),1,1)</f>
        <v>3</v>
      </c>
      <c r="O3" s="145" t="str">
        <f>MID(RIGHT(Podaci!$Z$7,5),1,1)</f>
        <v>4</v>
      </c>
      <c r="P3" s="145" t="str">
        <f>MID(RIGHT(Podaci!$Z$7,4),1,1)</f>
        <v>8</v>
      </c>
      <c r="Q3" s="145" t="str">
        <f>MID(RIGHT(Podaci!$Z$7,3),1,1)</f>
        <v>1</v>
      </c>
      <c r="R3" s="145" t="str">
        <f>MID(RIGHT(Podaci!$Z$7,2),1,1)</f>
        <v>6</v>
      </c>
      <c r="S3" s="145" t="str">
        <f>MID(RIGHT(Podaci!$Z$7,1),1,1)</f>
        <v>9</v>
      </c>
      <c r="T3" s="42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  <c r="AG3" s="149"/>
      <c r="AH3" s="148"/>
      <c r="AI3" s="149"/>
      <c r="AJ3" s="147"/>
      <c r="AK3" s="147"/>
      <c r="AL3" s="147"/>
      <c r="AM3" s="147"/>
      <c r="AN3" s="147"/>
      <c r="AO3" s="147"/>
      <c r="AP3" s="147"/>
      <c r="AQ3" s="147"/>
      <c r="AR3" s="147"/>
      <c r="AS3" s="2"/>
      <c r="AT3" s="2"/>
      <c r="AU3" s="2"/>
    </row>
    <row r="4" spans="1:47" x14ac:dyDescent="0.3">
      <c r="A4" s="43">
        <v>1</v>
      </c>
      <c r="B4" s="43">
        <v>2</v>
      </c>
      <c r="C4" s="44">
        <v>3</v>
      </c>
      <c r="D4" s="45"/>
      <c r="E4" s="43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6"/>
      <c r="L4" s="44">
        <v>10</v>
      </c>
      <c r="M4" s="44">
        <v>11</v>
      </c>
      <c r="N4" s="44">
        <v>12</v>
      </c>
      <c r="O4" s="44">
        <v>13</v>
      </c>
      <c r="P4" s="44">
        <v>14</v>
      </c>
      <c r="Q4" s="44">
        <v>15</v>
      </c>
      <c r="R4" s="44">
        <v>16</v>
      </c>
      <c r="S4" s="44">
        <v>17</v>
      </c>
      <c r="T4" s="46"/>
      <c r="U4" s="44">
        <v>18</v>
      </c>
      <c r="V4" s="44">
        <v>19</v>
      </c>
      <c r="W4" s="44">
        <v>20</v>
      </c>
      <c r="X4" s="44">
        <v>21</v>
      </c>
      <c r="Y4" s="44">
        <v>22</v>
      </c>
      <c r="Z4" s="44"/>
      <c r="AA4" s="44">
        <v>23</v>
      </c>
      <c r="AB4" s="44">
        <v>24</v>
      </c>
      <c r="AC4" s="44">
        <v>25</v>
      </c>
      <c r="AD4" s="44">
        <v>26</v>
      </c>
      <c r="AE4" s="44">
        <v>27</v>
      </c>
      <c r="AF4" s="46"/>
      <c r="AG4" s="44">
        <v>28</v>
      </c>
      <c r="AH4" s="46"/>
      <c r="AI4" s="44">
        <v>29</v>
      </c>
      <c r="AJ4" s="44">
        <v>30</v>
      </c>
      <c r="AK4" s="44">
        <v>31</v>
      </c>
      <c r="AL4" s="44">
        <v>32</v>
      </c>
      <c r="AM4" s="44">
        <v>33</v>
      </c>
      <c r="AN4" s="44">
        <v>34</v>
      </c>
      <c r="AO4" s="44">
        <v>35</v>
      </c>
      <c r="AP4" s="44">
        <v>36</v>
      </c>
      <c r="AQ4" s="44">
        <v>37</v>
      </c>
      <c r="AR4" s="44">
        <v>38</v>
      </c>
      <c r="AS4" s="2"/>
      <c r="AT4" s="2"/>
      <c r="AU4" s="2"/>
    </row>
    <row r="5" spans="1:47" ht="12.9" x14ac:dyDescent="0.3">
      <c r="A5" s="500" t="s">
        <v>20698</v>
      </c>
      <c r="B5" s="501"/>
      <c r="C5" s="501"/>
      <c r="D5" s="48"/>
      <c r="E5" s="500" t="s">
        <v>20699</v>
      </c>
      <c r="F5" s="501"/>
      <c r="G5" s="501"/>
      <c r="H5" s="501"/>
      <c r="I5" s="501"/>
      <c r="J5" s="501"/>
      <c r="K5" s="48"/>
      <c r="L5" s="501"/>
      <c r="M5" s="501"/>
      <c r="N5" s="501"/>
      <c r="O5" s="501"/>
      <c r="P5" s="501"/>
      <c r="Q5" s="501"/>
      <c r="R5" s="501"/>
      <c r="S5" s="501"/>
      <c r="T5" s="48"/>
      <c r="U5" s="502" t="s">
        <v>18863</v>
      </c>
      <c r="V5" s="501"/>
      <c r="W5" s="501"/>
      <c r="X5" s="501"/>
      <c r="Y5" s="501"/>
      <c r="Z5" s="49"/>
      <c r="AA5" s="500" t="s">
        <v>20700</v>
      </c>
      <c r="AB5" s="501"/>
      <c r="AC5" s="501"/>
      <c r="AD5" s="501"/>
      <c r="AE5" s="501"/>
      <c r="AF5" s="48"/>
      <c r="AG5" s="501"/>
      <c r="AH5" s="48"/>
      <c r="AI5" s="501"/>
      <c r="AJ5" s="501"/>
      <c r="AK5" s="501"/>
      <c r="AL5" s="501"/>
      <c r="AM5" s="501"/>
      <c r="AN5" s="501"/>
      <c r="AO5" s="501"/>
      <c r="AP5" s="501"/>
      <c r="AQ5" s="501"/>
      <c r="AR5" s="501"/>
      <c r="AS5" s="2"/>
      <c r="AT5" s="2"/>
      <c r="AU5" s="2"/>
    </row>
    <row r="6" spans="1:47" ht="12.9" x14ac:dyDescent="0.3">
      <c r="A6" s="501"/>
      <c r="B6" s="501"/>
      <c r="C6" s="501"/>
      <c r="D6" s="50"/>
      <c r="E6" s="501"/>
      <c r="F6" s="501"/>
      <c r="G6" s="501"/>
      <c r="H6" s="501"/>
      <c r="I6" s="501"/>
      <c r="J6" s="501"/>
      <c r="K6" s="50"/>
      <c r="L6" s="501"/>
      <c r="M6" s="501"/>
      <c r="N6" s="501"/>
      <c r="O6" s="501"/>
      <c r="P6" s="501"/>
      <c r="Q6" s="501"/>
      <c r="R6" s="501"/>
      <c r="S6" s="501"/>
      <c r="T6" s="50"/>
      <c r="U6" s="501"/>
      <c r="V6" s="501"/>
      <c r="W6" s="501"/>
      <c r="X6" s="501"/>
      <c r="Y6" s="501"/>
      <c r="Z6" s="51"/>
      <c r="AA6" s="501"/>
      <c r="AB6" s="501"/>
      <c r="AC6" s="501"/>
      <c r="AD6" s="501"/>
      <c r="AE6" s="501"/>
      <c r="AF6" s="50"/>
      <c r="AG6" s="501"/>
      <c r="AH6" s="50"/>
      <c r="AI6" s="501"/>
      <c r="AJ6" s="501"/>
      <c r="AK6" s="501"/>
      <c r="AL6" s="501"/>
      <c r="AM6" s="501"/>
      <c r="AN6" s="501"/>
      <c r="AO6" s="501"/>
      <c r="AP6" s="501"/>
      <c r="AQ6" s="501"/>
      <c r="AR6" s="501"/>
      <c r="AS6" s="2"/>
      <c r="AT6" s="2"/>
      <c r="AU6" s="2"/>
    </row>
    <row r="7" spans="1:47" x14ac:dyDescent="0.3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2"/>
      <c r="AT7" s="2"/>
      <c r="AU7" s="2"/>
    </row>
    <row r="8" spans="1:47" ht="12.9" x14ac:dyDescent="0.35">
      <c r="A8" s="69"/>
      <c r="B8" s="504" t="s">
        <v>20701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39"/>
      <c r="AS8" s="2"/>
      <c r="AT8" s="2"/>
      <c r="AU8" s="2"/>
    </row>
    <row r="9" spans="1:47" ht="12.45" x14ac:dyDescent="0.3">
      <c r="A9" s="39"/>
      <c r="B9" s="505" t="str">
        <f>Podaci!B5</f>
        <v>О.Ш.ВУК КАРАЏИЋ</v>
      </c>
      <c r="C9" s="503"/>
      <c r="D9" s="503"/>
      <c r="E9" s="503"/>
      <c r="F9" s="503"/>
      <c r="G9" s="503"/>
      <c r="H9" s="503"/>
      <c r="I9" s="503"/>
      <c r="J9" s="503"/>
      <c r="K9" s="503"/>
      <c r="L9" s="503"/>
      <c r="M9" s="503"/>
      <c r="N9" s="503"/>
      <c r="O9" s="503"/>
      <c r="P9" s="503"/>
      <c r="Q9" s="503"/>
      <c r="R9" s="503"/>
      <c r="S9" s="503"/>
      <c r="T9" s="503"/>
      <c r="U9" s="503"/>
      <c r="V9" s="503"/>
      <c r="W9" s="503"/>
      <c r="X9" s="503"/>
      <c r="Y9" s="503"/>
      <c r="Z9" s="503"/>
      <c r="AA9" s="503"/>
      <c r="AB9" s="503"/>
      <c r="AC9" s="503"/>
      <c r="AD9" s="503"/>
      <c r="AE9" s="503"/>
      <c r="AF9" s="503"/>
      <c r="AG9" s="503"/>
      <c r="AH9" s="503"/>
      <c r="AI9" s="503"/>
      <c r="AJ9" s="503"/>
      <c r="AK9" s="503"/>
      <c r="AL9" s="503"/>
      <c r="AM9" s="503"/>
      <c r="AN9" s="503"/>
      <c r="AO9" s="503"/>
      <c r="AP9" s="503"/>
      <c r="AQ9" s="503"/>
      <c r="AR9" s="39"/>
      <c r="AS9" s="2"/>
      <c r="AT9" s="2"/>
      <c r="AU9" s="2"/>
    </row>
    <row r="10" spans="1:47" ht="12.9" x14ac:dyDescent="0.35">
      <c r="A10" s="39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39"/>
      <c r="AS10" s="2"/>
      <c r="AT10" s="2"/>
      <c r="AU10" s="2"/>
    </row>
    <row r="11" spans="1:47" ht="12.9" x14ac:dyDescent="0.35">
      <c r="A11" s="39"/>
      <c r="B11" s="504" t="s">
        <v>20702</v>
      </c>
      <c r="C11" s="504"/>
      <c r="D11" s="504"/>
      <c r="E11" s="504"/>
      <c r="F11" s="504"/>
      <c r="G11" s="504"/>
      <c r="H11" s="505" t="str">
        <f>Podaci!H7</f>
        <v>СМ.ПАЛАНКА</v>
      </c>
      <c r="I11" s="503"/>
      <c r="J11" s="503"/>
      <c r="K11" s="503"/>
      <c r="L11" s="503"/>
      <c r="M11" s="503"/>
      <c r="N11" s="503"/>
      <c r="O11" s="503"/>
      <c r="P11" s="503"/>
      <c r="Q11" s="53"/>
      <c r="R11" s="504" t="s">
        <v>20703</v>
      </c>
      <c r="S11" s="504"/>
      <c r="T11" s="504"/>
      <c r="U11" s="504"/>
      <c r="V11" s="504"/>
      <c r="W11" s="504"/>
      <c r="X11" s="504"/>
      <c r="Y11" s="55"/>
      <c r="Z11" s="505" t="str">
        <f>Podaci!Z7</f>
        <v>07348169</v>
      </c>
      <c r="AA11" s="503"/>
      <c r="AB11" s="503"/>
      <c r="AC11" s="503"/>
      <c r="AD11" s="503"/>
      <c r="AE11" s="503"/>
      <c r="AF11" s="503"/>
      <c r="AG11" s="503"/>
      <c r="AH11" s="503"/>
      <c r="AI11" s="503"/>
      <c r="AJ11" s="503"/>
      <c r="AK11" s="503"/>
      <c r="AL11" s="503"/>
      <c r="AM11" s="53"/>
      <c r="AN11" s="53"/>
      <c r="AO11" s="53"/>
      <c r="AP11" s="53"/>
      <c r="AQ11" s="53"/>
      <c r="AR11" s="39"/>
      <c r="AS11" s="2"/>
      <c r="AT11" s="2"/>
      <c r="AU11" s="2"/>
    </row>
    <row r="12" spans="1:47" ht="12.9" x14ac:dyDescent="0.35">
      <c r="A12" s="39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39"/>
      <c r="AS12" s="2"/>
      <c r="AT12" s="2"/>
      <c r="AU12" s="2"/>
    </row>
    <row r="13" spans="1:47" ht="12.9" x14ac:dyDescent="0.35">
      <c r="A13" s="39"/>
      <c r="B13" s="504" t="s">
        <v>20704</v>
      </c>
      <c r="C13" s="504"/>
      <c r="D13" s="504"/>
      <c r="E13" s="505">
        <f>Podaci!E9</f>
        <v>101619041</v>
      </c>
      <c r="F13" s="503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53"/>
      <c r="R13" s="504" t="s">
        <v>20705</v>
      </c>
      <c r="S13" s="504"/>
      <c r="T13" s="504"/>
      <c r="U13" s="504"/>
      <c r="V13" s="504"/>
      <c r="W13" s="504"/>
      <c r="X13" s="504"/>
      <c r="Y13" s="504"/>
      <c r="Z13" s="503" t="str">
        <f>Podaci!AA9</f>
        <v>840-834660-09</v>
      </c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3"/>
      <c r="AM13" s="503"/>
      <c r="AN13" s="503"/>
      <c r="AO13" s="503"/>
      <c r="AP13" s="53"/>
      <c r="AQ13" s="53"/>
      <c r="AR13" s="39"/>
      <c r="AS13" s="2"/>
      <c r="AT13" s="2"/>
      <c r="AU13" s="2"/>
    </row>
    <row r="14" spans="1:47" ht="12.9" x14ac:dyDescent="0.35">
      <c r="A14" s="39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39"/>
      <c r="AS14" s="2"/>
      <c r="AT14" s="2"/>
      <c r="AU14" s="2"/>
    </row>
    <row r="15" spans="1:47" ht="12.9" x14ac:dyDescent="0.35">
      <c r="A15" s="39"/>
      <c r="B15" s="504" t="s">
        <v>20066</v>
      </c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3"/>
      <c r="AP15" s="53"/>
      <c r="AQ15" s="53"/>
      <c r="AR15" s="39"/>
      <c r="AS15" s="2"/>
      <c r="AT15" s="2"/>
      <c r="AU15" s="2"/>
    </row>
    <row r="16" spans="1:47" ht="12.9" x14ac:dyDescent="0.35">
      <c r="A16" s="39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39"/>
      <c r="AS16" s="2"/>
      <c r="AT16" s="2"/>
      <c r="AU16" s="2"/>
    </row>
    <row r="17" spans="1:47" ht="12.45" x14ac:dyDescent="0.3">
      <c r="A17" s="39"/>
      <c r="B17" s="503" t="str">
        <f>Podaci!B12</f>
        <v>МИНИСТАРСТВО ПРОСВЕТЕ ,НАУКЕ И ТЕХНОЛОШКОГ РАЗВОЈА</v>
      </c>
      <c r="C17" s="503"/>
      <c r="D17" s="503"/>
      <c r="E17" s="503"/>
      <c r="F17" s="503"/>
      <c r="G17" s="503"/>
      <c r="H17" s="503"/>
      <c r="I17" s="503"/>
      <c r="J17" s="503"/>
      <c r="K17" s="503"/>
      <c r="L17" s="503"/>
      <c r="M17" s="503"/>
      <c r="N17" s="503"/>
      <c r="O17" s="503"/>
      <c r="P17" s="503"/>
      <c r="Q17" s="503"/>
      <c r="R17" s="503"/>
      <c r="S17" s="503"/>
      <c r="T17" s="503"/>
      <c r="U17" s="503"/>
      <c r="V17" s="503"/>
      <c r="W17" s="503"/>
      <c r="X17" s="503"/>
      <c r="Y17" s="503"/>
      <c r="Z17" s="503"/>
      <c r="AA17" s="503"/>
      <c r="AB17" s="503"/>
      <c r="AC17" s="503"/>
      <c r="AD17" s="503"/>
      <c r="AE17" s="503"/>
      <c r="AF17" s="503"/>
      <c r="AG17" s="503"/>
      <c r="AH17" s="503"/>
      <c r="AI17" s="503"/>
      <c r="AJ17" s="503"/>
      <c r="AK17" s="503"/>
      <c r="AL17" s="503"/>
      <c r="AM17" s="503"/>
      <c r="AN17" s="503"/>
      <c r="AO17" s="503"/>
      <c r="AP17" s="503"/>
      <c r="AQ17" s="503"/>
      <c r="AR17" s="76"/>
      <c r="AS17" s="2"/>
      <c r="AT17" s="2"/>
      <c r="AU17" s="2"/>
    </row>
    <row r="18" spans="1:47" ht="12.9" x14ac:dyDescent="0.35">
      <c r="A18" s="39"/>
      <c r="B18" s="510" t="s">
        <v>20067</v>
      </c>
      <c r="C18" s="510"/>
      <c r="D18" s="510"/>
      <c r="E18" s="510"/>
      <c r="F18" s="510"/>
      <c r="G18" s="510"/>
      <c r="H18" s="510"/>
      <c r="I18" s="510"/>
      <c r="J18" s="510"/>
      <c r="K18" s="510"/>
      <c r="L18" s="510"/>
      <c r="M18" s="510"/>
      <c r="N18" s="510"/>
      <c r="O18" s="510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0"/>
      <c r="AA18" s="510"/>
      <c r="AB18" s="510"/>
      <c r="AC18" s="510"/>
      <c r="AD18" s="510"/>
      <c r="AE18" s="510"/>
      <c r="AF18" s="510"/>
      <c r="AG18" s="510"/>
      <c r="AH18" s="510"/>
      <c r="AI18" s="510"/>
      <c r="AJ18" s="510"/>
      <c r="AK18" s="510"/>
      <c r="AL18" s="510"/>
      <c r="AM18" s="510"/>
      <c r="AN18" s="510"/>
      <c r="AO18" s="510"/>
      <c r="AP18" s="510"/>
      <c r="AQ18" s="53"/>
      <c r="AR18" s="39"/>
      <c r="AS18" s="2"/>
      <c r="AT18" s="2"/>
      <c r="AU18" s="2"/>
    </row>
    <row r="19" spans="1:47" ht="12.9" x14ac:dyDescent="0.35">
      <c r="A19" s="39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3"/>
      <c r="AR19" s="39"/>
      <c r="AS19" s="2"/>
      <c r="AT19" s="2"/>
      <c r="AU19" s="2"/>
    </row>
    <row r="20" spans="1:47" ht="14.15" x14ac:dyDescent="0.35">
      <c r="A20" s="39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39"/>
      <c r="AS20" s="2"/>
      <c r="AT20" s="2"/>
      <c r="AU20" s="2"/>
    </row>
    <row r="21" spans="1:47" ht="14.15" x14ac:dyDescent="0.35">
      <c r="A21" s="39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11" t="s">
        <v>20313</v>
      </c>
      <c r="Q21" s="511"/>
      <c r="R21" s="511"/>
      <c r="S21" s="511"/>
      <c r="T21" s="511"/>
      <c r="U21" s="511"/>
      <c r="V21" s="511"/>
      <c r="W21" s="511"/>
      <c r="X21" s="511"/>
      <c r="Y21" s="511"/>
      <c r="Z21" s="511"/>
      <c r="AA21" s="511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39"/>
      <c r="AS21" s="2"/>
      <c r="AT21" s="2"/>
      <c r="AU21" s="2"/>
    </row>
    <row r="22" spans="1:47" ht="14.15" x14ac:dyDescent="0.35">
      <c r="A22" s="70"/>
      <c r="B22" s="58"/>
      <c r="C22" s="58"/>
      <c r="D22" s="58"/>
      <c r="E22" s="58"/>
      <c r="F22" s="58"/>
      <c r="G22" s="58"/>
      <c r="K22" t="s">
        <v>20068</v>
      </c>
      <c r="N22" s="407"/>
      <c r="O22" s="407"/>
      <c r="P22" s="652" t="str">
        <f>Podaci!D17</f>
        <v>01.01.2021</v>
      </c>
      <c r="Q22" s="653"/>
      <c r="R22" s="653"/>
      <c r="S22" s="653"/>
      <c r="T22" s="653"/>
      <c r="U22" s="58" t="s">
        <v>20070</v>
      </c>
      <c r="V22" s="58"/>
      <c r="W22" s="58"/>
      <c r="X22" s="407" t="s">
        <v>20069</v>
      </c>
      <c r="Y22" s="407"/>
      <c r="Z22" s="652" t="str">
        <f>Podaci!D18</f>
        <v>31.12.2021</v>
      </c>
      <c r="AA22" s="652"/>
      <c r="AB22" s="652"/>
      <c r="AC22" s="652"/>
      <c r="AD22" s="652"/>
      <c r="AE22" s="58" t="s">
        <v>20070</v>
      </c>
      <c r="AF22" s="58"/>
      <c r="AG22" s="58"/>
      <c r="AI22" s="58"/>
      <c r="AJ22" s="408"/>
      <c r="AK22" s="408"/>
      <c r="AL22" s="408"/>
      <c r="AM22" s="409"/>
      <c r="AN22" s="407"/>
      <c r="AO22" s="407"/>
      <c r="AP22" s="407"/>
      <c r="AQ22" s="58"/>
      <c r="AR22" s="39"/>
      <c r="AS22" s="2"/>
      <c r="AT22" s="2"/>
      <c r="AU22" s="2"/>
    </row>
    <row r="23" spans="1:47" ht="14.15" x14ac:dyDescent="0.35">
      <c r="A23" s="68"/>
      <c r="B23" s="71"/>
      <c r="C23" s="71"/>
      <c r="D23" s="71"/>
      <c r="E23" s="71"/>
      <c r="F23" s="71"/>
      <c r="G23" s="71"/>
      <c r="H23" s="71"/>
      <c r="I23" s="71"/>
      <c r="J23" s="71"/>
      <c r="K23" s="71"/>
      <c r="AQ23" s="71"/>
      <c r="AR23" s="68"/>
      <c r="AS23" s="2"/>
      <c r="AT23" s="2"/>
      <c r="AU23" s="2"/>
    </row>
    <row r="24" spans="1:47" ht="14.6" thickBot="1" x14ac:dyDescent="0.4">
      <c r="A24" s="68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/>
      <c r="N24" s="72"/>
      <c r="O24" s="72"/>
      <c r="P24" s="72"/>
      <c r="Q24" s="72"/>
      <c r="R24" s="72"/>
      <c r="S24" s="72"/>
      <c r="T24" s="72"/>
      <c r="U24" s="72"/>
      <c r="V24" s="73"/>
      <c r="W24" s="73"/>
      <c r="X24" s="72"/>
      <c r="Y24" s="72"/>
      <c r="Z24" s="72"/>
      <c r="AA24" s="72"/>
      <c r="AB24" s="71"/>
      <c r="AC24" s="71"/>
      <c r="AD24" s="71"/>
      <c r="AE24" s="71"/>
      <c r="AF24" s="71"/>
      <c r="AG24" s="71"/>
      <c r="AH24" s="71"/>
      <c r="AI24" s="71"/>
      <c r="AJ24" s="512" t="s">
        <v>20071</v>
      </c>
      <c r="AK24" s="512"/>
      <c r="AL24" s="512"/>
      <c r="AM24" s="512"/>
      <c r="AN24" s="512"/>
      <c r="AO24" s="512"/>
      <c r="AP24" s="512"/>
      <c r="AQ24" s="512"/>
      <c r="AR24" s="512"/>
      <c r="AS24" s="2"/>
      <c r="AT24" s="2"/>
      <c r="AU24" s="2"/>
    </row>
    <row r="25" spans="1:47" ht="11.5" customHeight="1" x14ac:dyDescent="0.3">
      <c r="A25" s="469" t="s">
        <v>18900</v>
      </c>
      <c r="B25" s="470"/>
      <c r="C25" s="471"/>
      <c r="D25" s="520" t="s">
        <v>20072</v>
      </c>
      <c r="E25" s="470"/>
      <c r="F25" s="470"/>
      <c r="G25" s="471"/>
      <c r="H25" s="484" t="s">
        <v>20388</v>
      </c>
      <c r="I25" s="523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4"/>
      <c r="Y25" s="520" t="s">
        <v>20314</v>
      </c>
      <c r="Z25" s="470"/>
      <c r="AA25" s="470"/>
      <c r="AB25" s="470"/>
      <c r="AC25" s="471"/>
      <c r="AD25" s="484" t="s">
        <v>20390</v>
      </c>
      <c r="AE25" s="523"/>
      <c r="AF25" s="523"/>
      <c r="AG25" s="523"/>
      <c r="AH25" s="523"/>
      <c r="AI25" s="523"/>
      <c r="AJ25" s="523"/>
      <c r="AK25" s="523"/>
      <c r="AL25" s="523"/>
      <c r="AM25" s="523"/>
      <c r="AN25" s="523"/>
      <c r="AO25" s="523"/>
      <c r="AP25" s="523"/>
      <c r="AQ25" s="523"/>
      <c r="AR25" s="531"/>
      <c r="AS25" s="2"/>
      <c r="AT25" s="2"/>
      <c r="AU25" s="2"/>
    </row>
    <row r="26" spans="1:47" x14ac:dyDescent="0.3">
      <c r="A26" s="472"/>
      <c r="B26" s="473"/>
      <c r="C26" s="474"/>
      <c r="D26" s="521"/>
      <c r="E26" s="473"/>
      <c r="F26" s="473"/>
      <c r="G26" s="474"/>
      <c r="H26" s="525"/>
      <c r="I26" s="526"/>
      <c r="J26" s="526"/>
      <c r="K26" s="526"/>
      <c r="L26" s="526"/>
      <c r="M26" s="526"/>
      <c r="N26" s="526"/>
      <c r="O26" s="526"/>
      <c r="P26" s="526"/>
      <c r="Q26" s="526"/>
      <c r="R26" s="526"/>
      <c r="S26" s="526"/>
      <c r="T26" s="526"/>
      <c r="U26" s="526"/>
      <c r="V26" s="526"/>
      <c r="W26" s="526"/>
      <c r="X26" s="527"/>
      <c r="Y26" s="521"/>
      <c r="Z26" s="473"/>
      <c r="AA26" s="473"/>
      <c r="AB26" s="473"/>
      <c r="AC26" s="474"/>
      <c r="AD26" s="525"/>
      <c r="AE26" s="526"/>
      <c r="AF26" s="526"/>
      <c r="AG26" s="526"/>
      <c r="AH26" s="526"/>
      <c r="AI26" s="526"/>
      <c r="AJ26" s="526"/>
      <c r="AK26" s="526"/>
      <c r="AL26" s="526"/>
      <c r="AM26" s="526"/>
      <c r="AN26" s="526"/>
      <c r="AO26" s="526"/>
      <c r="AP26" s="526"/>
      <c r="AQ26" s="526"/>
      <c r="AR26" s="532"/>
      <c r="AS26" s="2"/>
      <c r="AT26" s="2"/>
      <c r="AU26" s="2"/>
    </row>
    <row r="27" spans="1:47" x14ac:dyDescent="0.3">
      <c r="A27" s="472"/>
      <c r="B27" s="473"/>
      <c r="C27" s="474"/>
      <c r="D27" s="521"/>
      <c r="E27" s="473"/>
      <c r="F27" s="473"/>
      <c r="G27" s="474"/>
      <c r="H27" s="525"/>
      <c r="I27" s="526"/>
      <c r="J27" s="526"/>
      <c r="K27" s="526"/>
      <c r="L27" s="526"/>
      <c r="M27" s="526"/>
      <c r="N27" s="526"/>
      <c r="O27" s="526"/>
      <c r="P27" s="526"/>
      <c r="Q27" s="526"/>
      <c r="R27" s="526"/>
      <c r="S27" s="526"/>
      <c r="T27" s="526"/>
      <c r="U27" s="526"/>
      <c r="V27" s="526"/>
      <c r="W27" s="526"/>
      <c r="X27" s="527"/>
      <c r="Y27" s="521"/>
      <c r="Z27" s="473"/>
      <c r="AA27" s="473"/>
      <c r="AB27" s="473"/>
      <c r="AC27" s="474"/>
      <c r="AD27" s="533"/>
      <c r="AE27" s="534"/>
      <c r="AF27" s="534"/>
      <c r="AG27" s="534"/>
      <c r="AH27" s="534"/>
      <c r="AI27" s="534"/>
      <c r="AJ27" s="534"/>
      <c r="AK27" s="534"/>
      <c r="AL27" s="534"/>
      <c r="AM27" s="534"/>
      <c r="AN27" s="534"/>
      <c r="AO27" s="534"/>
      <c r="AP27" s="534"/>
      <c r="AQ27" s="534"/>
      <c r="AR27" s="535"/>
      <c r="AS27" s="2"/>
      <c r="AT27" s="2"/>
      <c r="AU27" s="2"/>
    </row>
    <row r="28" spans="1:47" ht="28.95" customHeight="1" x14ac:dyDescent="0.3">
      <c r="A28" s="517"/>
      <c r="B28" s="518"/>
      <c r="C28" s="519"/>
      <c r="D28" s="522"/>
      <c r="E28" s="518"/>
      <c r="F28" s="518"/>
      <c r="G28" s="519"/>
      <c r="H28" s="528"/>
      <c r="I28" s="529"/>
      <c r="J28" s="529"/>
      <c r="K28" s="529"/>
      <c r="L28" s="529"/>
      <c r="M28" s="529"/>
      <c r="N28" s="529"/>
      <c r="O28" s="529"/>
      <c r="P28" s="529"/>
      <c r="Q28" s="529"/>
      <c r="R28" s="529"/>
      <c r="S28" s="529"/>
      <c r="T28" s="529"/>
      <c r="U28" s="529"/>
      <c r="V28" s="529"/>
      <c r="W28" s="529"/>
      <c r="X28" s="530"/>
      <c r="Y28" s="522"/>
      <c r="Z28" s="518"/>
      <c r="AA28" s="518"/>
      <c r="AB28" s="518"/>
      <c r="AC28" s="519"/>
      <c r="AD28" s="536" t="s">
        <v>20392</v>
      </c>
      <c r="AE28" s="536"/>
      <c r="AF28" s="536"/>
      <c r="AG28" s="536"/>
      <c r="AH28" s="537"/>
      <c r="AI28" s="506" t="s">
        <v>20315</v>
      </c>
      <c r="AJ28" s="507"/>
      <c r="AK28" s="507"/>
      <c r="AL28" s="507"/>
      <c r="AM28" s="508"/>
      <c r="AN28" s="506" t="s">
        <v>20316</v>
      </c>
      <c r="AO28" s="507"/>
      <c r="AP28" s="507"/>
      <c r="AQ28" s="507"/>
      <c r="AR28" s="509"/>
      <c r="AS28" s="2"/>
      <c r="AT28" s="2"/>
      <c r="AU28" s="2"/>
    </row>
    <row r="29" spans="1:47" ht="12" thickBot="1" x14ac:dyDescent="0.35">
      <c r="A29" s="548">
        <v>1</v>
      </c>
      <c r="B29" s="549"/>
      <c r="C29" s="550"/>
      <c r="D29" s="551">
        <v>2</v>
      </c>
      <c r="E29" s="549"/>
      <c r="F29" s="549"/>
      <c r="G29" s="550"/>
      <c r="H29" s="513">
        <v>3</v>
      </c>
      <c r="I29" s="514"/>
      <c r="J29" s="514"/>
      <c r="K29" s="514"/>
      <c r="L29" s="514"/>
      <c r="M29" s="514"/>
      <c r="N29" s="514"/>
      <c r="O29" s="514"/>
      <c r="P29" s="514"/>
      <c r="Q29" s="514"/>
      <c r="R29" s="514"/>
      <c r="S29" s="514"/>
      <c r="T29" s="514"/>
      <c r="U29" s="514"/>
      <c r="V29" s="514"/>
      <c r="W29" s="514"/>
      <c r="X29" s="515"/>
      <c r="Y29" s="516">
        <v>4</v>
      </c>
      <c r="Z29" s="514"/>
      <c r="AA29" s="514"/>
      <c r="AB29" s="514"/>
      <c r="AC29" s="515"/>
      <c r="AD29" s="513">
        <v>5</v>
      </c>
      <c r="AE29" s="514"/>
      <c r="AF29" s="514"/>
      <c r="AG29" s="514"/>
      <c r="AH29" s="515"/>
      <c r="AI29" s="513">
        <v>6</v>
      </c>
      <c r="AJ29" s="514"/>
      <c r="AK29" s="514"/>
      <c r="AL29" s="514"/>
      <c r="AM29" s="515"/>
      <c r="AN29" s="513">
        <v>7</v>
      </c>
      <c r="AO29" s="514"/>
      <c r="AP29" s="514"/>
      <c r="AQ29" s="514"/>
      <c r="AR29" s="538"/>
      <c r="AS29" s="2"/>
      <c r="AT29" s="2"/>
      <c r="AU29" s="2"/>
    </row>
    <row r="30" spans="1:47" ht="14.15" x14ac:dyDescent="0.3">
      <c r="A30" s="539"/>
      <c r="B30" s="540"/>
      <c r="C30" s="541"/>
      <c r="D30" s="542"/>
      <c r="E30" s="540"/>
      <c r="F30" s="540"/>
      <c r="G30" s="541"/>
      <c r="H30" s="543" t="s">
        <v>20396</v>
      </c>
      <c r="I30" s="544"/>
      <c r="J30" s="544"/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544"/>
      <c r="V30" s="544"/>
      <c r="W30" s="544"/>
      <c r="X30" s="545"/>
      <c r="Y30" s="546"/>
      <c r="Z30" s="546"/>
      <c r="AA30" s="546"/>
      <c r="AB30" s="546"/>
      <c r="AC30" s="546"/>
      <c r="AD30" s="546"/>
      <c r="AE30" s="546"/>
      <c r="AF30" s="546"/>
      <c r="AG30" s="546"/>
      <c r="AH30" s="546"/>
      <c r="AI30" s="546"/>
      <c r="AJ30" s="546"/>
      <c r="AK30" s="546"/>
      <c r="AL30" s="546"/>
      <c r="AM30" s="546"/>
      <c r="AN30" s="546"/>
      <c r="AO30" s="546"/>
      <c r="AP30" s="546"/>
      <c r="AQ30" s="546"/>
      <c r="AR30" s="547"/>
      <c r="AS30" s="2"/>
      <c r="AT30" s="2"/>
      <c r="AU30" s="2"/>
    </row>
    <row r="31" spans="1:47" ht="21.75" customHeight="1" x14ac:dyDescent="0.3">
      <c r="A31" s="554">
        <v>1001</v>
      </c>
      <c r="B31" s="453"/>
      <c r="C31" s="453"/>
      <c r="D31" s="555" t="s">
        <v>20397</v>
      </c>
      <c r="E31" s="556"/>
      <c r="F31" s="556"/>
      <c r="G31" s="557"/>
      <c r="H31" s="558" t="s">
        <v>20629</v>
      </c>
      <c r="I31" s="558"/>
      <c r="J31" s="558"/>
      <c r="K31" s="558"/>
      <c r="L31" s="558"/>
      <c r="M31" s="558"/>
      <c r="N31" s="558"/>
      <c r="O31" s="558"/>
      <c r="P31" s="558"/>
      <c r="Q31" s="558"/>
      <c r="R31" s="558"/>
      <c r="S31" s="558"/>
      <c r="T31" s="558"/>
      <c r="U31" s="558"/>
      <c r="V31" s="558"/>
      <c r="W31" s="558"/>
      <c r="X31" s="558"/>
      <c r="Y31" s="552">
        <f>UnObr1!D6</f>
        <v>0</v>
      </c>
      <c r="Z31" s="552"/>
      <c r="AA31" s="552"/>
      <c r="AB31" s="552"/>
      <c r="AC31" s="552"/>
      <c r="AD31" s="552">
        <f>UnObr1!E6</f>
        <v>108136</v>
      </c>
      <c r="AE31" s="552"/>
      <c r="AF31" s="552"/>
      <c r="AG31" s="552"/>
      <c r="AH31" s="552"/>
      <c r="AI31" s="552">
        <f>UnObr1!F6</f>
        <v>35417</v>
      </c>
      <c r="AJ31" s="552"/>
      <c r="AK31" s="552"/>
      <c r="AL31" s="552"/>
      <c r="AM31" s="552"/>
      <c r="AN31" s="552">
        <f>UnObr1!G6</f>
        <v>72719</v>
      </c>
      <c r="AO31" s="552"/>
      <c r="AP31" s="552"/>
      <c r="AQ31" s="552"/>
      <c r="AR31" s="553"/>
      <c r="AS31" s="2"/>
      <c r="AT31" s="2"/>
      <c r="AU31" s="2"/>
    </row>
    <row r="32" spans="1:47" ht="33" customHeight="1" x14ac:dyDescent="0.3">
      <c r="A32" s="554">
        <v>1002</v>
      </c>
      <c r="B32" s="453"/>
      <c r="C32" s="453"/>
      <c r="D32" s="555" t="s">
        <v>20398</v>
      </c>
      <c r="E32" s="556"/>
      <c r="F32" s="556"/>
      <c r="G32" s="557"/>
      <c r="H32" s="558" t="s">
        <v>20581</v>
      </c>
      <c r="I32" s="558"/>
      <c r="J32" s="558"/>
      <c r="K32" s="558"/>
      <c r="L32" s="558"/>
      <c r="M32" s="558"/>
      <c r="N32" s="558"/>
      <c r="O32" s="558"/>
      <c r="P32" s="558"/>
      <c r="Q32" s="558"/>
      <c r="R32" s="558"/>
      <c r="S32" s="558"/>
      <c r="T32" s="558"/>
      <c r="U32" s="558"/>
      <c r="V32" s="558"/>
      <c r="W32" s="558"/>
      <c r="X32" s="558"/>
      <c r="Y32" s="552">
        <f>UnObr1!D7</f>
        <v>0</v>
      </c>
      <c r="Z32" s="552"/>
      <c r="AA32" s="552"/>
      <c r="AB32" s="552"/>
      <c r="AC32" s="552"/>
      <c r="AD32" s="552">
        <f>UnObr1!E7</f>
        <v>108136</v>
      </c>
      <c r="AE32" s="552"/>
      <c r="AF32" s="552"/>
      <c r="AG32" s="552"/>
      <c r="AH32" s="552"/>
      <c r="AI32" s="552">
        <f>UnObr1!F7</f>
        <v>35417</v>
      </c>
      <c r="AJ32" s="552"/>
      <c r="AK32" s="552"/>
      <c r="AL32" s="552"/>
      <c r="AM32" s="552"/>
      <c r="AN32" s="552">
        <f>UnObr1!G7</f>
        <v>72719</v>
      </c>
      <c r="AO32" s="552"/>
      <c r="AP32" s="552"/>
      <c r="AQ32" s="552"/>
      <c r="AR32" s="553"/>
      <c r="AS32" s="2"/>
      <c r="AT32" s="2"/>
      <c r="AU32" s="2"/>
    </row>
    <row r="33" spans="1:47" ht="21.75" customHeight="1" x14ac:dyDescent="0.3">
      <c r="A33" s="554">
        <v>1003</v>
      </c>
      <c r="B33" s="453"/>
      <c r="C33" s="453"/>
      <c r="D33" s="555" t="s">
        <v>20399</v>
      </c>
      <c r="E33" s="556"/>
      <c r="F33" s="556"/>
      <c r="G33" s="557"/>
      <c r="H33" s="558" t="s">
        <v>20631</v>
      </c>
      <c r="I33" s="558"/>
      <c r="J33" s="558"/>
      <c r="K33" s="558"/>
      <c r="L33" s="558"/>
      <c r="M33" s="558"/>
      <c r="N33" s="558"/>
      <c r="O33" s="558"/>
      <c r="P33" s="558"/>
      <c r="Q33" s="558"/>
      <c r="R33" s="558"/>
      <c r="S33" s="558"/>
      <c r="T33" s="558"/>
      <c r="U33" s="558"/>
      <c r="V33" s="558"/>
      <c r="W33" s="558"/>
      <c r="X33" s="558"/>
      <c r="Y33" s="552">
        <f>UnObr1!D8</f>
        <v>0</v>
      </c>
      <c r="Z33" s="552"/>
      <c r="AA33" s="552"/>
      <c r="AB33" s="552"/>
      <c r="AC33" s="552"/>
      <c r="AD33" s="552">
        <f>UnObr1!E8</f>
        <v>101691</v>
      </c>
      <c r="AE33" s="552"/>
      <c r="AF33" s="552"/>
      <c r="AG33" s="552"/>
      <c r="AH33" s="552"/>
      <c r="AI33" s="552">
        <f>UnObr1!F8</f>
        <v>35417</v>
      </c>
      <c r="AJ33" s="552"/>
      <c r="AK33" s="552"/>
      <c r="AL33" s="552"/>
      <c r="AM33" s="552"/>
      <c r="AN33" s="552">
        <f>UnObr1!G8</f>
        <v>66274</v>
      </c>
      <c r="AO33" s="552"/>
      <c r="AP33" s="552"/>
      <c r="AQ33" s="552"/>
      <c r="AR33" s="553"/>
      <c r="AS33" s="2"/>
      <c r="AT33" s="2"/>
      <c r="AU33" s="2"/>
    </row>
    <row r="34" spans="1:47" ht="12.9" x14ac:dyDescent="0.3">
      <c r="A34" s="559">
        <v>1004</v>
      </c>
      <c r="B34" s="560"/>
      <c r="C34" s="560"/>
      <c r="D34" s="561" t="s">
        <v>20400</v>
      </c>
      <c r="E34" s="562"/>
      <c r="F34" s="562"/>
      <c r="G34" s="563"/>
      <c r="H34" s="564" t="s">
        <v>20401</v>
      </c>
      <c r="I34" s="564"/>
      <c r="J34" s="564"/>
      <c r="K34" s="564"/>
      <c r="L34" s="564"/>
      <c r="M34" s="564"/>
      <c r="N34" s="564"/>
      <c r="O34" s="564"/>
      <c r="P34" s="564"/>
      <c r="Q34" s="564"/>
      <c r="R34" s="564"/>
      <c r="S34" s="564"/>
      <c r="T34" s="564"/>
      <c r="U34" s="564"/>
      <c r="V34" s="564"/>
      <c r="W34" s="564"/>
      <c r="X34" s="564"/>
      <c r="Y34" s="552">
        <f>UnObr1!D9</f>
        <v>0</v>
      </c>
      <c r="Z34" s="552"/>
      <c r="AA34" s="552"/>
      <c r="AB34" s="552"/>
      <c r="AC34" s="552"/>
      <c r="AD34" s="552">
        <f>UnObr1!E9</f>
        <v>97535</v>
      </c>
      <c r="AE34" s="552"/>
      <c r="AF34" s="552"/>
      <c r="AG34" s="552"/>
      <c r="AH34" s="552"/>
      <c r="AI34" s="552">
        <f>UnObr1!F9</f>
        <v>32171</v>
      </c>
      <c r="AJ34" s="552"/>
      <c r="AK34" s="552"/>
      <c r="AL34" s="552"/>
      <c r="AM34" s="552"/>
      <c r="AN34" s="552">
        <f>UnObr1!G9</f>
        <v>65364</v>
      </c>
      <c r="AO34" s="552"/>
      <c r="AP34" s="552"/>
      <c r="AQ34" s="552"/>
      <c r="AR34" s="553"/>
    </row>
    <row r="35" spans="1:47" ht="12.9" x14ac:dyDescent="0.3">
      <c r="A35" s="559">
        <v>1005</v>
      </c>
      <c r="B35" s="560"/>
      <c r="C35" s="560"/>
      <c r="D35" s="561" t="s">
        <v>20402</v>
      </c>
      <c r="E35" s="562"/>
      <c r="F35" s="562"/>
      <c r="G35" s="563"/>
      <c r="H35" s="564" t="s">
        <v>20403</v>
      </c>
      <c r="I35" s="564"/>
      <c r="J35" s="564"/>
      <c r="K35" s="564"/>
      <c r="L35" s="564"/>
      <c r="M35" s="564"/>
      <c r="N35" s="564"/>
      <c r="O35" s="564"/>
      <c r="P35" s="564"/>
      <c r="Q35" s="564"/>
      <c r="R35" s="564"/>
      <c r="S35" s="564"/>
      <c r="T35" s="564"/>
      <c r="U35" s="564"/>
      <c r="V35" s="564"/>
      <c r="W35" s="564"/>
      <c r="X35" s="564"/>
      <c r="Y35" s="552">
        <f>UnObr1!D10</f>
        <v>0</v>
      </c>
      <c r="Z35" s="552"/>
      <c r="AA35" s="552"/>
      <c r="AB35" s="552"/>
      <c r="AC35" s="552"/>
      <c r="AD35" s="552">
        <f>UnObr1!E10</f>
        <v>3884</v>
      </c>
      <c r="AE35" s="552"/>
      <c r="AF35" s="552"/>
      <c r="AG35" s="552"/>
      <c r="AH35" s="552"/>
      <c r="AI35" s="552">
        <f>UnObr1!F10</f>
        <v>3246</v>
      </c>
      <c r="AJ35" s="552"/>
      <c r="AK35" s="552"/>
      <c r="AL35" s="552"/>
      <c r="AM35" s="552"/>
      <c r="AN35" s="552">
        <f>UnObr1!G10</f>
        <v>638</v>
      </c>
      <c r="AO35" s="552"/>
      <c r="AP35" s="552"/>
      <c r="AQ35" s="552"/>
      <c r="AR35" s="553"/>
    </row>
    <row r="36" spans="1:47" ht="12.9" x14ac:dyDescent="0.3">
      <c r="A36" s="559">
        <v>1006</v>
      </c>
      <c r="B36" s="560"/>
      <c r="C36" s="560"/>
      <c r="D36" s="561" t="s">
        <v>20404</v>
      </c>
      <c r="E36" s="562"/>
      <c r="F36" s="562"/>
      <c r="G36" s="563"/>
      <c r="H36" s="564" t="s">
        <v>20632</v>
      </c>
      <c r="I36" s="564"/>
      <c r="J36" s="564"/>
      <c r="K36" s="564"/>
      <c r="L36" s="564"/>
      <c r="M36" s="564"/>
      <c r="N36" s="564"/>
      <c r="O36" s="564"/>
      <c r="P36" s="564"/>
      <c r="Q36" s="564"/>
      <c r="R36" s="564"/>
      <c r="S36" s="564"/>
      <c r="T36" s="564"/>
      <c r="U36" s="564"/>
      <c r="V36" s="564"/>
      <c r="W36" s="564"/>
      <c r="X36" s="564"/>
      <c r="Y36" s="552">
        <f>UnObr1!D11</f>
        <v>0</v>
      </c>
      <c r="Z36" s="552"/>
      <c r="AA36" s="552"/>
      <c r="AB36" s="552"/>
      <c r="AC36" s="552"/>
      <c r="AD36" s="552">
        <f>UnObr1!E11</f>
        <v>272</v>
      </c>
      <c r="AE36" s="552"/>
      <c r="AF36" s="552"/>
      <c r="AG36" s="552"/>
      <c r="AH36" s="552"/>
      <c r="AI36" s="552">
        <f>UnObr1!F11</f>
        <v>0</v>
      </c>
      <c r="AJ36" s="552"/>
      <c r="AK36" s="552"/>
      <c r="AL36" s="552"/>
      <c r="AM36" s="552"/>
      <c r="AN36" s="552">
        <f>UnObr1!G11</f>
        <v>272</v>
      </c>
      <c r="AO36" s="552"/>
      <c r="AP36" s="552"/>
      <c r="AQ36" s="552"/>
      <c r="AR36" s="553"/>
    </row>
    <row r="37" spans="1:47" ht="12.9" x14ac:dyDescent="0.3">
      <c r="A37" s="554">
        <v>1007</v>
      </c>
      <c r="B37" s="453"/>
      <c r="C37" s="453"/>
      <c r="D37" s="555" t="s">
        <v>20625</v>
      </c>
      <c r="E37" s="556"/>
      <c r="F37" s="556"/>
      <c r="G37" s="557"/>
      <c r="H37" s="558" t="s">
        <v>20627</v>
      </c>
      <c r="I37" s="558"/>
      <c r="J37" s="558"/>
      <c r="K37" s="558"/>
      <c r="L37" s="558"/>
      <c r="M37" s="558"/>
      <c r="N37" s="558"/>
      <c r="O37" s="558"/>
      <c r="P37" s="558"/>
      <c r="Q37" s="558"/>
      <c r="R37" s="558"/>
      <c r="S37" s="558"/>
      <c r="T37" s="558"/>
      <c r="U37" s="558"/>
      <c r="V37" s="558"/>
      <c r="W37" s="558"/>
      <c r="X37" s="558"/>
      <c r="Y37" s="552">
        <f>UnObr1!D12</f>
        <v>0</v>
      </c>
      <c r="Z37" s="552"/>
      <c r="AA37" s="552"/>
      <c r="AB37" s="552"/>
      <c r="AC37" s="552"/>
      <c r="AD37" s="552">
        <f>UnObr1!E12</f>
        <v>0</v>
      </c>
      <c r="AE37" s="552"/>
      <c r="AF37" s="552"/>
      <c r="AG37" s="552"/>
      <c r="AH37" s="552"/>
      <c r="AI37" s="552">
        <f>UnObr1!F12</f>
        <v>0</v>
      </c>
      <c r="AJ37" s="552"/>
      <c r="AK37" s="552"/>
      <c r="AL37" s="552"/>
      <c r="AM37" s="552"/>
      <c r="AN37" s="552">
        <f>UnObr1!G12</f>
        <v>0</v>
      </c>
      <c r="AO37" s="552"/>
      <c r="AP37" s="552"/>
      <c r="AQ37" s="552"/>
      <c r="AR37" s="553"/>
    </row>
    <row r="38" spans="1:47" ht="12.9" x14ac:dyDescent="0.3">
      <c r="A38" s="559">
        <v>1008</v>
      </c>
      <c r="B38" s="560"/>
      <c r="C38" s="560"/>
      <c r="D38" s="561" t="s">
        <v>20626</v>
      </c>
      <c r="E38" s="562"/>
      <c r="F38" s="562"/>
      <c r="G38" s="563"/>
      <c r="H38" s="564" t="s">
        <v>20035</v>
      </c>
      <c r="I38" s="564"/>
      <c r="J38" s="564"/>
      <c r="K38" s="564"/>
      <c r="L38" s="564"/>
      <c r="M38" s="564"/>
      <c r="N38" s="564"/>
      <c r="O38" s="564"/>
      <c r="P38" s="564"/>
      <c r="Q38" s="564"/>
      <c r="R38" s="564"/>
      <c r="S38" s="564"/>
      <c r="T38" s="564"/>
      <c r="U38" s="564"/>
      <c r="V38" s="564"/>
      <c r="W38" s="564"/>
      <c r="X38" s="564"/>
      <c r="Y38" s="552">
        <f>UnObr1!D13</f>
        <v>0</v>
      </c>
      <c r="Z38" s="552"/>
      <c r="AA38" s="552"/>
      <c r="AB38" s="552"/>
      <c r="AC38" s="552"/>
      <c r="AD38" s="552">
        <f>UnObr1!E13</f>
        <v>0</v>
      </c>
      <c r="AE38" s="552"/>
      <c r="AF38" s="552"/>
      <c r="AG38" s="552"/>
      <c r="AH38" s="552"/>
      <c r="AI38" s="552">
        <f>UnObr1!F13</f>
        <v>0</v>
      </c>
      <c r="AJ38" s="552"/>
      <c r="AK38" s="552"/>
      <c r="AL38" s="552"/>
      <c r="AM38" s="552"/>
      <c r="AN38" s="552">
        <f>UnObr1!G13</f>
        <v>0</v>
      </c>
      <c r="AO38" s="552"/>
      <c r="AP38" s="552"/>
      <c r="AQ38" s="552"/>
      <c r="AR38" s="553"/>
    </row>
    <row r="39" spans="1:47" ht="12.9" x14ac:dyDescent="0.3">
      <c r="A39" s="554">
        <v>1009</v>
      </c>
      <c r="B39" s="453"/>
      <c r="C39" s="453"/>
      <c r="D39" s="555" t="s">
        <v>20405</v>
      </c>
      <c r="E39" s="556"/>
      <c r="F39" s="556"/>
      <c r="G39" s="557"/>
      <c r="H39" s="558" t="s">
        <v>20628</v>
      </c>
      <c r="I39" s="558"/>
      <c r="J39" s="558"/>
      <c r="K39" s="558"/>
      <c r="L39" s="558"/>
      <c r="M39" s="558"/>
      <c r="N39" s="558"/>
      <c r="O39" s="558"/>
      <c r="P39" s="558"/>
      <c r="Q39" s="558"/>
      <c r="R39" s="558"/>
      <c r="S39" s="558"/>
      <c r="T39" s="558"/>
      <c r="U39" s="558"/>
      <c r="V39" s="558"/>
      <c r="W39" s="558"/>
      <c r="X39" s="558"/>
      <c r="Y39" s="552">
        <f>UnObr1!D14</f>
        <v>0</v>
      </c>
      <c r="Z39" s="552"/>
      <c r="AA39" s="552"/>
      <c r="AB39" s="552"/>
      <c r="AC39" s="552"/>
      <c r="AD39" s="552">
        <f>UnObr1!E14</f>
        <v>0</v>
      </c>
      <c r="AE39" s="552"/>
      <c r="AF39" s="552"/>
      <c r="AG39" s="552"/>
      <c r="AH39" s="552"/>
      <c r="AI39" s="552">
        <f>UnObr1!F14</f>
        <v>0</v>
      </c>
      <c r="AJ39" s="552"/>
      <c r="AK39" s="552"/>
      <c r="AL39" s="552"/>
      <c r="AM39" s="552"/>
      <c r="AN39" s="552">
        <f>UnObr1!G14</f>
        <v>0</v>
      </c>
      <c r="AO39" s="552"/>
      <c r="AP39" s="552"/>
      <c r="AQ39" s="552"/>
      <c r="AR39" s="553"/>
    </row>
    <row r="40" spans="1:47" ht="12.9" x14ac:dyDescent="0.3">
      <c r="A40" s="559">
        <v>1010</v>
      </c>
      <c r="B40" s="560"/>
      <c r="C40" s="560"/>
      <c r="D40" s="561" t="s">
        <v>20406</v>
      </c>
      <c r="E40" s="562"/>
      <c r="F40" s="562"/>
      <c r="G40" s="563"/>
      <c r="H40" s="564" t="s">
        <v>20407</v>
      </c>
      <c r="I40" s="564"/>
      <c r="J40" s="564"/>
      <c r="K40" s="564"/>
      <c r="L40" s="564"/>
      <c r="M40" s="564"/>
      <c r="N40" s="564"/>
      <c r="O40" s="564"/>
      <c r="P40" s="564"/>
      <c r="Q40" s="564"/>
      <c r="R40" s="564"/>
      <c r="S40" s="564"/>
      <c r="T40" s="564"/>
      <c r="U40" s="564"/>
      <c r="V40" s="564"/>
      <c r="W40" s="564"/>
      <c r="X40" s="564"/>
      <c r="Y40" s="552">
        <f>UnObr1!D15</f>
        <v>0</v>
      </c>
      <c r="Z40" s="552"/>
      <c r="AA40" s="552"/>
      <c r="AB40" s="552"/>
      <c r="AC40" s="552"/>
      <c r="AD40" s="552">
        <f>UnObr1!E15</f>
        <v>0</v>
      </c>
      <c r="AE40" s="552"/>
      <c r="AF40" s="552"/>
      <c r="AG40" s="552"/>
      <c r="AH40" s="552"/>
      <c r="AI40" s="552">
        <f>UnObr1!F15</f>
        <v>0</v>
      </c>
      <c r="AJ40" s="552"/>
      <c r="AK40" s="552"/>
      <c r="AL40" s="552"/>
      <c r="AM40" s="552"/>
      <c r="AN40" s="552">
        <f>UnObr1!G15</f>
        <v>0</v>
      </c>
      <c r="AO40" s="552"/>
      <c r="AP40" s="552"/>
      <c r="AQ40" s="552"/>
      <c r="AR40" s="553"/>
    </row>
    <row r="41" spans="1:47" ht="23.15" customHeight="1" x14ac:dyDescent="0.3">
      <c r="A41" s="554">
        <v>1011</v>
      </c>
      <c r="B41" s="453"/>
      <c r="C41" s="453"/>
      <c r="D41" s="566" t="s">
        <v>20408</v>
      </c>
      <c r="E41" s="567"/>
      <c r="F41" s="567"/>
      <c r="G41" s="568"/>
      <c r="H41" s="565" t="s">
        <v>20633</v>
      </c>
      <c r="I41" s="565"/>
      <c r="J41" s="565"/>
      <c r="K41" s="565"/>
      <c r="L41" s="565"/>
      <c r="M41" s="565"/>
      <c r="N41" s="565"/>
      <c r="O41" s="565"/>
      <c r="P41" s="565"/>
      <c r="Q41" s="565"/>
      <c r="R41" s="565"/>
      <c r="S41" s="565"/>
      <c r="T41" s="565"/>
      <c r="U41" s="565"/>
      <c r="V41" s="565"/>
      <c r="W41" s="565"/>
      <c r="X41" s="565"/>
      <c r="Y41" s="552">
        <f>UnObr1!D16</f>
        <v>0</v>
      </c>
      <c r="Z41" s="552"/>
      <c r="AA41" s="552"/>
      <c r="AB41" s="552"/>
      <c r="AC41" s="552"/>
      <c r="AD41" s="552">
        <f>UnObr1!E16</f>
        <v>6445</v>
      </c>
      <c r="AE41" s="552"/>
      <c r="AF41" s="552"/>
      <c r="AG41" s="552"/>
      <c r="AH41" s="552"/>
      <c r="AI41" s="552">
        <f>UnObr1!F16</f>
        <v>0</v>
      </c>
      <c r="AJ41" s="552"/>
      <c r="AK41" s="552"/>
      <c r="AL41" s="552"/>
      <c r="AM41" s="552"/>
      <c r="AN41" s="552">
        <f>UnObr1!G16</f>
        <v>6445</v>
      </c>
      <c r="AO41" s="552"/>
      <c r="AP41" s="552"/>
      <c r="AQ41" s="552"/>
      <c r="AR41" s="553"/>
    </row>
    <row r="42" spans="1:47" ht="12.9" x14ac:dyDescent="0.3">
      <c r="A42" s="559">
        <v>1012</v>
      </c>
      <c r="B42" s="560"/>
      <c r="C42" s="560"/>
      <c r="D42" s="561" t="s">
        <v>20409</v>
      </c>
      <c r="E42" s="562"/>
      <c r="F42" s="562"/>
      <c r="G42" s="563"/>
      <c r="H42" s="564" t="s">
        <v>20634</v>
      </c>
      <c r="I42" s="564"/>
      <c r="J42" s="564"/>
      <c r="K42" s="564"/>
      <c r="L42" s="564"/>
      <c r="M42" s="564"/>
      <c r="N42" s="564"/>
      <c r="O42" s="564"/>
      <c r="P42" s="564"/>
      <c r="Q42" s="564"/>
      <c r="R42" s="564"/>
      <c r="S42" s="564"/>
      <c r="T42" s="564"/>
      <c r="U42" s="564"/>
      <c r="V42" s="564"/>
      <c r="W42" s="564"/>
      <c r="X42" s="564"/>
      <c r="Y42" s="552">
        <f>UnObr1!D17</f>
        <v>0</v>
      </c>
      <c r="Z42" s="552"/>
      <c r="AA42" s="552"/>
      <c r="AB42" s="552"/>
      <c r="AC42" s="552"/>
      <c r="AD42" s="552">
        <f>UnObr1!E17</f>
        <v>6445</v>
      </c>
      <c r="AE42" s="552"/>
      <c r="AF42" s="552"/>
      <c r="AG42" s="552"/>
      <c r="AH42" s="552"/>
      <c r="AI42" s="552">
        <f>UnObr1!F17</f>
        <v>0</v>
      </c>
      <c r="AJ42" s="552"/>
      <c r="AK42" s="552"/>
      <c r="AL42" s="552"/>
      <c r="AM42" s="552"/>
      <c r="AN42" s="552">
        <f>UnObr1!G17</f>
        <v>6445</v>
      </c>
      <c r="AO42" s="552"/>
      <c r="AP42" s="552"/>
      <c r="AQ42" s="552"/>
      <c r="AR42" s="553"/>
    </row>
    <row r="43" spans="1:47" ht="12.9" x14ac:dyDescent="0.3">
      <c r="A43" s="559">
        <v>1013</v>
      </c>
      <c r="B43" s="560"/>
      <c r="C43" s="560"/>
      <c r="D43" s="569" t="s">
        <v>20410</v>
      </c>
      <c r="E43" s="570"/>
      <c r="F43" s="570"/>
      <c r="G43" s="571"/>
      <c r="H43" s="572" t="s">
        <v>20411</v>
      </c>
      <c r="I43" s="572"/>
      <c r="J43" s="572"/>
      <c r="K43" s="572"/>
      <c r="L43" s="572"/>
      <c r="M43" s="572"/>
      <c r="N43" s="572"/>
      <c r="O43" s="572"/>
      <c r="P43" s="572"/>
      <c r="Q43" s="572"/>
      <c r="R43" s="572"/>
      <c r="S43" s="572"/>
      <c r="T43" s="572"/>
      <c r="U43" s="572"/>
      <c r="V43" s="572"/>
      <c r="W43" s="572"/>
      <c r="X43" s="572"/>
      <c r="Y43" s="552">
        <f>UnObr1!D18</f>
        <v>0</v>
      </c>
      <c r="Z43" s="552"/>
      <c r="AA43" s="552"/>
      <c r="AB43" s="552"/>
      <c r="AC43" s="552"/>
      <c r="AD43" s="552">
        <f>UnObr1!E18</f>
        <v>0</v>
      </c>
      <c r="AE43" s="552"/>
      <c r="AF43" s="552"/>
      <c r="AG43" s="552"/>
      <c r="AH43" s="552"/>
      <c r="AI43" s="552">
        <f>UnObr1!F18</f>
        <v>0</v>
      </c>
      <c r="AJ43" s="552"/>
      <c r="AK43" s="552"/>
      <c r="AL43" s="552"/>
      <c r="AM43" s="552"/>
      <c r="AN43" s="552">
        <f>UnObr1!G18</f>
        <v>0</v>
      </c>
      <c r="AO43" s="552"/>
      <c r="AP43" s="552"/>
      <c r="AQ43" s="552"/>
      <c r="AR43" s="553"/>
    </row>
    <row r="44" spans="1:47" ht="12.9" x14ac:dyDescent="0.3">
      <c r="A44" s="559">
        <v>1014</v>
      </c>
      <c r="B44" s="560"/>
      <c r="C44" s="560"/>
      <c r="D44" s="561" t="s">
        <v>20412</v>
      </c>
      <c r="E44" s="562"/>
      <c r="F44" s="562"/>
      <c r="G44" s="563"/>
      <c r="H44" s="564" t="s">
        <v>20413</v>
      </c>
      <c r="I44" s="564"/>
      <c r="J44" s="564"/>
      <c r="K44" s="564"/>
      <c r="L44" s="564"/>
      <c r="M44" s="564"/>
      <c r="N44" s="564"/>
      <c r="O44" s="564"/>
      <c r="P44" s="564"/>
      <c r="Q44" s="564"/>
      <c r="R44" s="564"/>
      <c r="S44" s="564"/>
      <c r="T44" s="564"/>
      <c r="U44" s="564"/>
      <c r="V44" s="564"/>
      <c r="W44" s="564"/>
      <c r="X44" s="564"/>
      <c r="Y44" s="552">
        <f>UnObr1!D19</f>
        <v>0</v>
      </c>
      <c r="Z44" s="552"/>
      <c r="AA44" s="552"/>
      <c r="AB44" s="552"/>
      <c r="AC44" s="552"/>
      <c r="AD44" s="552">
        <f>UnObr1!E19</f>
        <v>0</v>
      </c>
      <c r="AE44" s="552"/>
      <c r="AF44" s="552"/>
      <c r="AG44" s="552"/>
      <c r="AH44" s="552"/>
      <c r="AI44" s="552">
        <f>UnObr1!F19</f>
        <v>0</v>
      </c>
      <c r="AJ44" s="552"/>
      <c r="AK44" s="552"/>
      <c r="AL44" s="552"/>
      <c r="AM44" s="552"/>
      <c r="AN44" s="552">
        <f>UnObr1!G19</f>
        <v>0</v>
      </c>
      <c r="AO44" s="552"/>
      <c r="AP44" s="552"/>
      <c r="AQ44" s="552"/>
      <c r="AR44" s="553"/>
    </row>
    <row r="45" spans="1:47" ht="23.15" customHeight="1" x14ac:dyDescent="0.3">
      <c r="A45" s="554">
        <v>1015</v>
      </c>
      <c r="B45" s="453"/>
      <c r="C45" s="453"/>
      <c r="D45" s="566" t="s">
        <v>20414</v>
      </c>
      <c r="E45" s="567"/>
      <c r="F45" s="567"/>
      <c r="G45" s="568"/>
      <c r="H45" s="565" t="s">
        <v>20582</v>
      </c>
      <c r="I45" s="565"/>
      <c r="J45" s="565"/>
      <c r="K45" s="565"/>
      <c r="L45" s="565"/>
      <c r="M45" s="565"/>
      <c r="N45" s="565"/>
      <c r="O45" s="565"/>
      <c r="P45" s="565"/>
      <c r="Q45" s="565"/>
      <c r="R45" s="565"/>
      <c r="S45" s="565"/>
      <c r="T45" s="565"/>
      <c r="U45" s="565"/>
      <c r="V45" s="565"/>
      <c r="W45" s="565"/>
      <c r="X45" s="565"/>
      <c r="Y45" s="552">
        <f>UnObr1!D20</f>
        <v>0</v>
      </c>
      <c r="Z45" s="552"/>
      <c r="AA45" s="552"/>
      <c r="AB45" s="552"/>
      <c r="AC45" s="552"/>
      <c r="AD45" s="552">
        <f>UnObr1!E20</f>
        <v>0</v>
      </c>
      <c r="AE45" s="552"/>
      <c r="AF45" s="552"/>
      <c r="AG45" s="552"/>
      <c r="AH45" s="552"/>
      <c r="AI45" s="552">
        <f>UnObr1!F20</f>
        <v>0</v>
      </c>
      <c r="AJ45" s="552"/>
      <c r="AK45" s="552"/>
      <c r="AL45" s="552"/>
      <c r="AM45" s="552"/>
      <c r="AN45" s="552">
        <f>UnObr1!G20</f>
        <v>0</v>
      </c>
      <c r="AO45" s="552"/>
      <c r="AP45" s="552"/>
      <c r="AQ45" s="552"/>
      <c r="AR45" s="553"/>
    </row>
    <row r="46" spans="1:47" ht="13.3" thickBot="1" x14ac:dyDescent="0.35">
      <c r="A46" s="573">
        <v>1016</v>
      </c>
      <c r="B46" s="574"/>
      <c r="C46" s="574"/>
      <c r="D46" s="575" t="s">
        <v>20415</v>
      </c>
      <c r="E46" s="576"/>
      <c r="F46" s="576"/>
      <c r="G46" s="577"/>
      <c r="H46" s="578" t="s">
        <v>20416</v>
      </c>
      <c r="I46" s="578"/>
      <c r="J46" s="578"/>
      <c r="K46" s="578"/>
      <c r="L46" s="578"/>
      <c r="M46" s="578"/>
      <c r="N46" s="578"/>
      <c r="O46" s="578"/>
      <c r="P46" s="578"/>
      <c r="Q46" s="578"/>
      <c r="R46" s="578"/>
      <c r="S46" s="578"/>
      <c r="T46" s="578"/>
      <c r="U46" s="578"/>
      <c r="V46" s="578"/>
      <c r="W46" s="578"/>
      <c r="X46" s="578"/>
      <c r="Y46" s="579">
        <f>UnObr1!D21</f>
        <v>0</v>
      </c>
      <c r="Z46" s="579"/>
      <c r="AA46" s="579"/>
      <c r="AB46" s="579"/>
      <c r="AC46" s="579"/>
      <c r="AD46" s="579">
        <f>UnObr1!E21</f>
        <v>0</v>
      </c>
      <c r="AE46" s="579"/>
      <c r="AF46" s="579"/>
      <c r="AG46" s="579"/>
      <c r="AH46" s="579"/>
      <c r="AI46" s="579">
        <f>UnObr1!F21</f>
        <v>0</v>
      </c>
      <c r="AJ46" s="579"/>
      <c r="AK46" s="579"/>
      <c r="AL46" s="579"/>
      <c r="AM46" s="579"/>
      <c r="AN46" s="579">
        <f>UnObr1!G21</f>
        <v>0</v>
      </c>
      <c r="AO46" s="579"/>
      <c r="AP46" s="579"/>
      <c r="AQ46" s="579"/>
      <c r="AR46" s="580"/>
    </row>
    <row r="47" spans="1:47" ht="11.5" customHeight="1" x14ac:dyDescent="0.3">
      <c r="A47" s="469" t="s">
        <v>18900</v>
      </c>
      <c r="B47" s="470"/>
      <c r="C47" s="471"/>
      <c r="D47" s="520" t="s">
        <v>20072</v>
      </c>
      <c r="E47" s="470"/>
      <c r="F47" s="470"/>
      <c r="G47" s="471"/>
      <c r="H47" s="484" t="s">
        <v>20388</v>
      </c>
      <c r="I47" s="523"/>
      <c r="J47" s="523"/>
      <c r="K47" s="523"/>
      <c r="L47" s="523"/>
      <c r="M47" s="523"/>
      <c r="N47" s="523"/>
      <c r="O47" s="523"/>
      <c r="P47" s="523"/>
      <c r="Q47" s="523"/>
      <c r="R47" s="523"/>
      <c r="S47" s="523"/>
      <c r="T47" s="523"/>
      <c r="U47" s="523"/>
      <c r="V47" s="523"/>
      <c r="W47" s="523"/>
      <c r="X47" s="524"/>
      <c r="Y47" s="520" t="s">
        <v>20314</v>
      </c>
      <c r="Z47" s="470"/>
      <c r="AA47" s="470"/>
      <c r="AB47" s="470"/>
      <c r="AC47" s="471"/>
      <c r="AD47" s="484" t="s">
        <v>20390</v>
      </c>
      <c r="AE47" s="523"/>
      <c r="AF47" s="523"/>
      <c r="AG47" s="523"/>
      <c r="AH47" s="523"/>
      <c r="AI47" s="523"/>
      <c r="AJ47" s="523"/>
      <c r="AK47" s="523"/>
      <c r="AL47" s="523"/>
      <c r="AM47" s="523"/>
      <c r="AN47" s="523"/>
      <c r="AO47" s="523"/>
      <c r="AP47" s="523"/>
      <c r="AQ47" s="523"/>
      <c r="AR47" s="531"/>
    </row>
    <row r="48" spans="1:47" ht="11.5" customHeight="1" x14ac:dyDescent="0.3">
      <c r="A48" s="472"/>
      <c r="B48" s="473"/>
      <c r="C48" s="474"/>
      <c r="D48" s="521"/>
      <c r="E48" s="473"/>
      <c r="F48" s="473"/>
      <c r="G48" s="474"/>
      <c r="H48" s="525"/>
      <c r="I48" s="526"/>
      <c r="J48" s="526"/>
      <c r="K48" s="526"/>
      <c r="L48" s="526"/>
      <c r="M48" s="526"/>
      <c r="N48" s="526"/>
      <c r="O48" s="526"/>
      <c r="P48" s="526"/>
      <c r="Q48" s="526"/>
      <c r="R48" s="526"/>
      <c r="S48" s="526"/>
      <c r="T48" s="526"/>
      <c r="U48" s="526"/>
      <c r="V48" s="526"/>
      <c r="W48" s="526"/>
      <c r="X48" s="527"/>
      <c r="Y48" s="521"/>
      <c r="Z48" s="473"/>
      <c r="AA48" s="473"/>
      <c r="AB48" s="473"/>
      <c r="AC48" s="474"/>
      <c r="AD48" s="525"/>
      <c r="AE48" s="526"/>
      <c r="AF48" s="526"/>
      <c r="AG48" s="526"/>
      <c r="AH48" s="526"/>
      <c r="AI48" s="526"/>
      <c r="AJ48" s="526"/>
      <c r="AK48" s="526"/>
      <c r="AL48" s="526"/>
      <c r="AM48" s="526"/>
      <c r="AN48" s="526"/>
      <c r="AO48" s="526"/>
      <c r="AP48" s="526"/>
      <c r="AQ48" s="526"/>
      <c r="AR48" s="532"/>
    </row>
    <row r="49" spans="1:44" ht="11.5" customHeight="1" x14ac:dyDescent="0.3">
      <c r="A49" s="472"/>
      <c r="B49" s="473"/>
      <c r="C49" s="474"/>
      <c r="D49" s="521"/>
      <c r="E49" s="473"/>
      <c r="F49" s="473"/>
      <c r="G49" s="474"/>
      <c r="H49" s="525"/>
      <c r="I49" s="526"/>
      <c r="J49" s="526"/>
      <c r="K49" s="526"/>
      <c r="L49" s="526"/>
      <c r="M49" s="526"/>
      <c r="N49" s="526"/>
      <c r="O49" s="526"/>
      <c r="P49" s="526"/>
      <c r="Q49" s="526"/>
      <c r="R49" s="526"/>
      <c r="S49" s="526"/>
      <c r="T49" s="526"/>
      <c r="U49" s="526"/>
      <c r="V49" s="526"/>
      <c r="W49" s="526"/>
      <c r="X49" s="527"/>
      <c r="Y49" s="521"/>
      <c r="Z49" s="473"/>
      <c r="AA49" s="473"/>
      <c r="AB49" s="473"/>
      <c r="AC49" s="474"/>
      <c r="AD49" s="533"/>
      <c r="AE49" s="534"/>
      <c r="AF49" s="534"/>
      <c r="AG49" s="534"/>
      <c r="AH49" s="534"/>
      <c r="AI49" s="534"/>
      <c r="AJ49" s="534"/>
      <c r="AK49" s="534"/>
      <c r="AL49" s="534"/>
      <c r="AM49" s="534"/>
      <c r="AN49" s="534"/>
      <c r="AO49" s="534"/>
      <c r="AP49" s="534"/>
      <c r="AQ49" s="534"/>
      <c r="AR49" s="535"/>
    </row>
    <row r="50" spans="1:44" ht="28.95" customHeight="1" x14ac:dyDescent="0.3">
      <c r="A50" s="517"/>
      <c r="B50" s="518"/>
      <c r="C50" s="519"/>
      <c r="D50" s="522"/>
      <c r="E50" s="518"/>
      <c r="F50" s="518"/>
      <c r="G50" s="519"/>
      <c r="H50" s="528"/>
      <c r="I50" s="529"/>
      <c r="J50" s="529"/>
      <c r="K50" s="529"/>
      <c r="L50" s="529"/>
      <c r="M50" s="529"/>
      <c r="N50" s="529"/>
      <c r="O50" s="529"/>
      <c r="P50" s="529"/>
      <c r="Q50" s="529"/>
      <c r="R50" s="529"/>
      <c r="S50" s="529"/>
      <c r="T50" s="529"/>
      <c r="U50" s="529"/>
      <c r="V50" s="529"/>
      <c r="W50" s="529"/>
      <c r="X50" s="530"/>
      <c r="Y50" s="522"/>
      <c r="Z50" s="518"/>
      <c r="AA50" s="518"/>
      <c r="AB50" s="518"/>
      <c r="AC50" s="519"/>
      <c r="AD50" s="536" t="s">
        <v>20392</v>
      </c>
      <c r="AE50" s="536"/>
      <c r="AF50" s="536"/>
      <c r="AG50" s="536"/>
      <c r="AH50" s="537"/>
      <c r="AI50" s="506" t="s">
        <v>20315</v>
      </c>
      <c r="AJ50" s="507"/>
      <c r="AK50" s="507"/>
      <c r="AL50" s="507"/>
      <c r="AM50" s="508"/>
      <c r="AN50" s="506" t="s">
        <v>20316</v>
      </c>
      <c r="AO50" s="507"/>
      <c r="AP50" s="507"/>
      <c r="AQ50" s="507"/>
      <c r="AR50" s="509"/>
    </row>
    <row r="51" spans="1:44" ht="11.5" customHeight="1" thickBot="1" x14ac:dyDescent="0.35">
      <c r="A51" s="548">
        <v>1</v>
      </c>
      <c r="B51" s="549"/>
      <c r="C51" s="550"/>
      <c r="D51" s="551">
        <v>2</v>
      </c>
      <c r="E51" s="549"/>
      <c r="F51" s="549"/>
      <c r="G51" s="550"/>
      <c r="H51" s="513">
        <v>3</v>
      </c>
      <c r="I51" s="514"/>
      <c r="J51" s="514"/>
      <c r="K51" s="514"/>
      <c r="L51" s="514"/>
      <c r="M51" s="514"/>
      <c r="N51" s="514"/>
      <c r="O51" s="514"/>
      <c r="P51" s="514"/>
      <c r="Q51" s="514"/>
      <c r="R51" s="514"/>
      <c r="S51" s="514"/>
      <c r="T51" s="514"/>
      <c r="U51" s="514"/>
      <c r="V51" s="514"/>
      <c r="W51" s="514"/>
      <c r="X51" s="515"/>
      <c r="Y51" s="516">
        <v>4</v>
      </c>
      <c r="Z51" s="514"/>
      <c r="AA51" s="514"/>
      <c r="AB51" s="514"/>
      <c r="AC51" s="515"/>
      <c r="AD51" s="513">
        <v>5</v>
      </c>
      <c r="AE51" s="514"/>
      <c r="AF51" s="514"/>
      <c r="AG51" s="514"/>
      <c r="AH51" s="515"/>
      <c r="AI51" s="513">
        <v>6</v>
      </c>
      <c r="AJ51" s="514"/>
      <c r="AK51" s="514"/>
      <c r="AL51" s="514"/>
      <c r="AM51" s="515"/>
      <c r="AN51" s="513">
        <v>7</v>
      </c>
      <c r="AO51" s="514"/>
      <c r="AP51" s="514"/>
      <c r="AQ51" s="514"/>
      <c r="AR51" s="538"/>
    </row>
    <row r="52" spans="1:44" ht="12.9" x14ac:dyDescent="0.3">
      <c r="A52" s="559">
        <v>1017</v>
      </c>
      <c r="B52" s="560"/>
      <c r="C52" s="560"/>
      <c r="D52" s="581" t="s">
        <v>20417</v>
      </c>
      <c r="E52" s="581">
        <v>21000</v>
      </c>
      <c r="F52" s="581">
        <v>21000</v>
      </c>
      <c r="G52" s="581">
        <v>21000</v>
      </c>
      <c r="H52" s="572" t="s">
        <v>20418</v>
      </c>
      <c r="I52" s="572" t="s">
        <v>20421</v>
      </c>
      <c r="J52" s="572" t="s">
        <v>20421</v>
      </c>
      <c r="K52" s="572" t="s">
        <v>20421</v>
      </c>
      <c r="L52" s="572" t="s">
        <v>20421</v>
      </c>
      <c r="M52" s="572" t="s">
        <v>20421</v>
      </c>
      <c r="N52" s="572" t="s">
        <v>20421</v>
      </c>
      <c r="O52" s="572" t="s">
        <v>20421</v>
      </c>
      <c r="P52" s="572" t="s">
        <v>20421</v>
      </c>
      <c r="Q52" s="572" t="s">
        <v>20421</v>
      </c>
      <c r="R52" s="572" t="s">
        <v>20421</v>
      </c>
      <c r="S52" s="572" t="s">
        <v>20421</v>
      </c>
      <c r="T52" s="572" t="s">
        <v>20421</v>
      </c>
      <c r="U52" s="572" t="s">
        <v>20421</v>
      </c>
      <c r="V52" s="572" t="s">
        <v>20421</v>
      </c>
      <c r="W52" s="572" t="s">
        <v>20421</v>
      </c>
      <c r="X52" s="572" t="s">
        <v>20421</v>
      </c>
      <c r="Y52" s="552">
        <f>UnObr1!D22</f>
        <v>0</v>
      </c>
      <c r="Z52" s="552"/>
      <c r="AA52" s="552"/>
      <c r="AB52" s="552"/>
      <c r="AC52" s="552"/>
      <c r="AD52" s="552">
        <f>UnObr1!E22</f>
        <v>0</v>
      </c>
      <c r="AE52" s="552"/>
      <c r="AF52" s="552"/>
      <c r="AG52" s="552"/>
      <c r="AH52" s="552"/>
      <c r="AI52" s="552">
        <f>UnObr1!F22</f>
        <v>0</v>
      </c>
      <c r="AJ52" s="552"/>
      <c r="AK52" s="552"/>
      <c r="AL52" s="552"/>
      <c r="AM52" s="552"/>
      <c r="AN52" s="552">
        <f>UnObr1!G22</f>
        <v>0</v>
      </c>
      <c r="AO52" s="552"/>
      <c r="AP52" s="552"/>
      <c r="AQ52" s="552"/>
      <c r="AR52" s="553"/>
    </row>
    <row r="53" spans="1:44" ht="12.9" x14ac:dyDescent="0.3">
      <c r="A53" s="554">
        <v>1018</v>
      </c>
      <c r="B53" s="453"/>
      <c r="C53" s="453"/>
      <c r="D53" s="583" t="s">
        <v>20637</v>
      </c>
      <c r="E53" s="583">
        <v>21000</v>
      </c>
      <c r="F53" s="583">
        <v>21000</v>
      </c>
      <c r="G53" s="583">
        <v>21000</v>
      </c>
      <c r="H53" s="565" t="s">
        <v>20636</v>
      </c>
      <c r="I53" s="565" t="s">
        <v>20421</v>
      </c>
      <c r="J53" s="565" t="s">
        <v>20421</v>
      </c>
      <c r="K53" s="565" t="s">
        <v>20421</v>
      </c>
      <c r="L53" s="565" t="s">
        <v>20421</v>
      </c>
      <c r="M53" s="565" t="s">
        <v>20421</v>
      </c>
      <c r="N53" s="565" t="s">
        <v>20421</v>
      </c>
      <c r="O53" s="565" t="s">
        <v>20421</v>
      </c>
      <c r="P53" s="565" t="s">
        <v>20421</v>
      </c>
      <c r="Q53" s="565" t="s">
        <v>20421</v>
      </c>
      <c r="R53" s="565" t="s">
        <v>20421</v>
      </c>
      <c r="S53" s="565" t="s">
        <v>20421</v>
      </c>
      <c r="T53" s="565" t="s">
        <v>20421</v>
      </c>
      <c r="U53" s="565" t="s">
        <v>20421</v>
      </c>
      <c r="V53" s="565" t="s">
        <v>20421</v>
      </c>
      <c r="W53" s="565" t="s">
        <v>20421</v>
      </c>
      <c r="X53" s="565" t="s">
        <v>20421</v>
      </c>
      <c r="Y53" s="552">
        <f>UnObr1!D23</f>
        <v>0</v>
      </c>
      <c r="Z53" s="552"/>
      <c r="AA53" s="552"/>
      <c r="AB53" s="552"/>
      <c r="AC53" s="552"/>
      <c r="AD53" s="552">
        <f>UnObr1!E23</f>
        <v>0</v>
      </c>
      <c r="AE53" s="552"/>
      <c r="AF53" s="552"/>
      <c r="AG53" s="552"/>
      <c r="AH53" s="552"/>
      <c r="AI53" s="552">
        <f>UnObr1!F23</f>
        <v>0</v>
      </c>
      <c r="AJ53" s="552"/>
      <c r="AK53" s="552"/>
      <c r="AL53" s="552"/>
      <c r="AM53" s="552"/>
      <c r="AN53" s="552">
        <f>UnObr1!G23</f>
        <v>0</v>
      </c>
      <c r="AO53" s="552"/>
      <c r="AP53" s="552"/>
      <c r="AQ53" s="552"/>
      <c r="AR53" s="553"/>
    </row>
    <row r="54" spans="1:44" ht="12.9" x14ac:dyDescent="0.3">
      <c r="A54" s="559">
        <v>1019</v>
      </c>
      <c r="B54" s="560"/>
      <c r="C54" s="560"/>
      <c r="D54" s="582" t="s">
        <v>20638</v>
      </c>
      <c r="E54" s="582">
        <v>21000</v>
      </c>
      <c r="F54" s="582">
        <v>21000</v>
      </c>
      <c r="G54" s="582">
        <v>21000</v>
      </c>
      <c r="H54" s="564" t="s">
        <v>19960</v>
      </c>
      <c r="I54" s="564" t="s">
        <v>20421</v>
      </c>
      <c r="J54" s="564" t="s">
        <v>20421</v>
      </c>
      <c r="K54" s="564" t="s">
        <v>20421</v>
      </c>
      <c r="L54" s="564" t="s">
        <v>20421</v>
      </c>
      <c r="M54" s="564" t="s">
        <v>20421</v>
      </c>
      <c r="N54" s="564" t="s">
        <v>20421</v>
      </c>
      <c r="O54" s="564" t="s">
        <v>20421</v>
      </c>
      <c r="P54" s="564" t="s">
        <v>20421</v>
      </c>
      <c r="Q54" s="564" t="s">
        <v>20421</v>
      </c>
      <c r="R54" s="564" t="s">
        <v>20421</v>
      </c>
      <c r="S54" s="564" t="s">
        <v>20421</v>
      </c>
      <c r="T54" s="564" t="s">
        <v>20421</v>
      </c>
      <c r="U54" s="564" t="s">
        <v>20421</v>
      </c>
      <c r="V54" s="564" t="s">
        <v>20421</v>
      </c>
      <c r="W54" s="564" t="s">
        <v>20421</v>
      </c>
      <c r="X54" s="564" t="s">
        <v>20421</v>
      </c>
      <c r="Y54" s="552">
        <f>UnObr1!D24</f>
        <v>0</v>
      </c>
      <c r="Z54" s="552"/>
      <c r="AA54" s="552"/>
      <c r="AB54" s="552"/>
      <c r="AC54" s="552"/>
      <c r="AD54" s="552">
        <f>UnObr1!E24</f>
        <v>0</v>
      </c>
      <c r="AE54" s="552"/>
      <c r="AF54" s="552"/>
      <c r="AG54" s="552"/>
      <c r="AH54" s="552"/>
      <c r="AI54" s="552">
        <f>UnObr1!F24</f>
        <v>0</v>
      </c>
      <c r="AJ54" s="552"/>
      <c r="AK54" s="552"/>
      <c r="AL54" s="552"/>
      <c r="AM54" s="552"/>
      <c r="AN54" s="552">
        <f>UnObr1!G24</f>
        <v>0</v>
      </c>
      <c r="AO54" s="552"/>
      <c r="AP54" s="552"/>
      <c r="AQ54" s="552"/>
      <c r="AR54" s="553"/>
    </row>
    <row r="55" spans="1:44" ht="23.15" customHeight="1" x14ac:dyDescent="0.3">
      <c r="A55" s="554">
        <v>1020</v>
      </c>
      <c r="B55" s="453"/>
      <c r="C55" s="453"/>
      <c r="D55" s="583" t="s">
        <v>20419</v>
      </c>
      <c r="E55" s="583">
        <v>21000</v>
      </c>
      <c r="F55" s="583">
        <v>21000</v>
      </c>
      <c r="G55" s="583">
        <v>21000</v>
      </c>
      <c r="H55" s="565" t="s">
        <v>31090</v>
      </c>
      <c r="I55" s="565" t="s">
        <v>20421</v>
      </c>
      <c r="J55" s="565" t="s">
        <v>20421</v>
      </c>
      <c r="K55" s="565" t="s">
        <v>20421</v>
      </c>
      <c r="L55" s="565" t="s">
        <v>20421</v>
      </c>
      <c r="M55" s="565" t="s">
        <v>20421</v>
      </c>
      <c r="N55" s="565" t="s">
        <v>20421</v>
      </c>
      <c r="O55" s="565" t="s">
        <v>20421</v>
      </c>
      <c r="P55" s="565" t="s">
        <v>20421</v>
      </c>
      <c r="Q55" s="565" t="s">
        <v>20421</v>
      </c>
      <c r="R55" s="565" t="s">
        <v>20421</v>
      </c>
      <c r="S55" s="565" t="s">
        <v>20421</v>
      </c>
      <c r="T55" s="565" t="s">
        <v>20421</v>
      </c>
      <c r="U55" s="565" t="s">
        <v>20421</v>
      </c>
      <c r="V55" s="565" t="s">
        <v>20421</v>
      </c>
      <c r="W55" s="565" t="s">
        <v>20421</v>
      </c>
      <c r="X55" s="565" t="s">
        <v>20421</v>
      </c>
      <c r="Y55" s="552">
        <f>UnObr1!D25</f>
        <v>0</v>
      </c>
      <c r="Z55" s="552"/>
      <c r="AA55" s="552"/>
      <c r="AB55" s="552"/>
      <c r="AC55" s="552"/>
      <c r="AD55" s="552">
        <f>UnObr1!E25</f>
        <v>0</v>
      </c>
      <c r="AE55" s="552"/>
      <c r="AF55" s="552"/>
      <c r="AG55" s="552"/>
      <c r="AH55" s="552"/>
      <c r="AI55" s="552">
        <f>UnObr1!F25</f>
        <v>0</v>
      </c>
      <c r="AJ55" s="552"/>
      <c r="AK55" s="552"/>
      <c r="AL55" s="552"/>
      <c r="AM55" s="552"/>
      <c r="AN55" s="552">
        <f>UnObr1!G25</f>
        <v>0</v>
      </c>
      <c r="AO55" s="552"/>
      <c r="AP55" s="552"/>
      <c r="AQ55" s="552"/>
      <c r="AR55" s="553"/>
    </row>
    <row r="56" spans="1:44" ht="12.9" x14ac:dyDescent="0.3">
      <c r="A56" s="554">
        <v>1021</v>
      </c>
      <c r="B56" s="453"/>
      <c r="C56" s="453"/>
      <c r="D56" s="584" t="s">
        <v>20420</v>
      </c>
      <c r="E56" s="584">
        <v>21000</v>
      </c>
      <c r="F56" s="584">
        <v>21000</v>
      </c>
      <c r="G56" s="584">
        <v>21000</v>
      </c>
      <c r="H56" s="558" t="s">
        <v>20640</v>
      </c>
      <c r="I56" s="558" t="s">
        <v>20421</v>
      </c>
      <c r="J56" s="558" t="s">
        <v>20421</v>
      </c>
      <c r="K56" s="558" t="s">
        <v>20421</v>
      </c>
      <c r="L56" s="558" t="s">
        <v>20421</v>
      </c>
      <c r="M56" s="558" t="s">
        <v>20421</v>
      </c>
      <c r="N56" s="558" t="s">
        <v>20421</v>
      </c>
      <c r="O56" s="558" t="s">
        <v>20421</v>
      </c>
      <c r="P56" s="558" t="s">
        <v>20421</v>
      </c>
      <c r="Q56" s="558" t="s">
        <v>20421</v>
      </c>
      <c r="R56" s="558" t="s">
        <v>20421</v>
      </c>
      <c r="S56" s="558" t="s">
        <v>20421</v>
      </c>
      <c r="T56" s="558" t="s">
        <v>20421</v>
      </c>
      <c r="U56" s="558" t="s">
        <v>20421</v>
      </c>
      <c r="V56" s="558" t="s">
        <v>20421</v>
      </c>
      <c r="W56" s="558" t="s">
        <v>20421</v>
      </c>
      <c r="X56" s="558" t="s">
        <v>20421</v>
      </c>
      <c r="Y56" s="552">
        <f>UnObr1!D26</f>
        <v>0</v>
      </c>
      <c r="Z56" s="552"/>
      <c r="AA56" s="552"/>
      <c r="AB56" s="552"/>
      <c r="AC56" s="552"/>
      <c r="AD56" s="552">
        <f>UnObr1!E26</f>
        <v>0</v>
      </c>
      <c r="AE56" s="552"/>
      <c r="AF56" s="552"/>
      <c r="AG56" s="552"/>
      <c r="AH56" s="552"/>
      <c r="AI56" s="552">
        <f>UnObr1!F26</f>
        <v>0</v>
      </c>
      <c r="AJ56" s="552"/>
      <c r="AK56" s="552"/>
      <c r="AL56" s="552"/>
      <c r="AM56" s="552"/>
      <c r="AN56" s="552">
        <f>UnObr1!G26</f>
        <v>0</v>
      </c>
      <c r="AO56" s="552"/>
      <c r="AP56" s="552"/>
      <c r="AQ56" s="552"/>
      <c r="AR56" s="553"/>
    </row>
    <row r="57" spans="1:44" ht="12.9" x14ac:dyDescent="0.3">
      <c r="A57" s="559">
        <v>1022</v>
      </c>
      <c r="B57" s="560"/>
      <c r="C57" s="560"/>
      <c r="D57" s="582" t="s">
        <v>20422</v>
      </c>
      <c r="E57" s="582">
        <v>21000</v>
      </c>
      <c r="F57" s="582">
        <v>21000</v>
      </c>
      <c r="G57" s="582">
        <v>21000</v>
      </c>
      <c r="H57" s="564" t="s">
        <v>20423</v>
      </c>
      <c r="I57" s="564" t="s">
        <v>20421</v>
      </c>
      <c r="J57" s="564" t="s">
        <v>20421</v>
      </c>
      <c r="K57" s="564" t="s">
        <v>20421</v>
      </c>
      <c r="L57" s="564" t="s">
        <v>20421</v>
      </c>
      <c r="M57" s="564" t="s">
        <v>20421</v>
      </c>
      <c r="N57" s="564" t="s">
        <v>20421</v>
      </c>
      <c r="O57" s="564" t="s">
        <v>20421</v>
      </c>
      <c r="P57" s="564" t="s">
        <v>20421</v>
      </c>
      <c r="Q57" s="564" t="s">
        <v>20421</v>
      </c>
      <c r="R57" s="564" t="s">
        <v>20421</v>
      </c>
      <c r="S57" s="564" t="s">
        <v>20421</v>
      </c>
      <c r="T57" s="564" t="s">
        <v>20421</v>
      </c>
      <c r="U57" s="564" t="s">
        <v>20421</v>
      </c>
      <c r="V57" s="564" t="s">
        <v>20421</v>
      </c>
      <c r="W57" s="564" t="s">
        <v>20421</v>
      </c>
      <c r="X57" s="564" t="s">
        <v>20421</v>
      </c>
      <c r="Y57" s="552">
        <f>UnObr1!D27</f>
        <v>0</v>
      </c>
      <c r="Z57" s="552"/>
      <c r="AA57" s="552"/>
      <c r="AB57" s="552"/>
      <c r="AC57" s="552"/>
      <c r="AD57" s="552">
        <f>UnObr1!E27</f>
        <v>0</v>
      </c>
      <c r="AE57" s="552"/>
      <c r="AF57" s="552"/>
      <c r="AG57" s="552"/>
      <c r="AH57" s="552"/>
      <c r="AI57" s="552">
        <f>UnObr1!F27</f>
        <v>0</v>
      </c>
      <c r="AJ57" s="552"/>
      <c r="AK57" s="552"/>
      <c r="AL57" s="552"/>
      <c r="AM57" s="552"/>
      <c r="AN57" s="552">
        <f>UnObr1!G27</f>
        <v>0</v>
      </c>
      <c r="AO57" s="552"/>
      <c r="AP57" s="552"/>
      <c r="AQ57" s="552"/>
      <c r="AR57" s="553"/>
    </row>
    <row r="58" spans="1:44" ht="12.9" x14ac:dyDescent="0.3">
      <c r="A58" s="559">
        <v>1023</v>
      </c>
      <c r="B58" s="560"/>
      <c r="C58" s="560"/>
      <c r="D58" s="582" t="s">
        <v>20424</v>
      </c>
      <c r="E58" s="582">
        <v>21000</v>
      </c>
      <c r="F58" s="582">
        <v>21000</v>
      </c>
      <c r="G58" s="582">
        <v>21000</v>
      </c>
      <c r="H58" s="564" t="s">
        <v>20425</v>
      </c>
      <c r="I58" s="564" t="s">
        <v>20421</v>
      </c>
      <c r="J58" s="564" t="s">
        <v>20421</v>
      </c>
      <c r="K58" s="564" t="s">
        <v>20421</v>
      </c>
      <c r="L58" s="564" t="s">
        <v>20421</v>
      </c>
      <c r="M58" s="564" t="s">
        <v>20421</v>
      </c>
      <c r="N58" s="564" t="s">
        <v>20421</v>
      </c>
      <c r="O58" s="564" t="s">
        <v>20421</v>
      </c>
      <c r="P58" s="564" t="s">
        <v>20421</v>
      </c>
      <c r="Q58" s="564" t="s">
        <v>20421</v>
      </c>
      <c r="R58" s="564" t="s">
        <v>20421</v>
      </c>
      <c r="S58" s="564" t="s">
        <v>20421</v>
      </c>
      <c r="T58" s="564" t="s">
        <v>20421</v>
      </c>
      <c r="U58" s="564" t="s">
        <v>20421</v>
      </c>
      <c r="V58" s="564" t="s">
        <v>20421</v>
      </c>
      <c r="W58" s="564" t="s">
        <v>20421</v>
      </c>
      <c r="X58" s="564" t="s">
        <v>20421</v>
      </c>
      <c r="Y58" s="552">
        <f>UnObr1!D28</f>
        <v>0</v>
      </c>
      <c r="Z58" s="552"/>
      <c r="AA58" s="552"/>
      <c r="AB58" s="552"/>
      <c r="AC58" s="552"/>
      <c r="AD58" s="552">
        <f>UnObr1!E28</f>
        <v>0</v>
      </c>
      <c r="AE58" s="552"/>
      <c r="AF58" s="552"/>
      <c r="AG58" s="552"/>
      <c r="AH58" s="552"/>
      <c r="AI58" s="552">
        <f>UnObr1!F28</f>
        <v>0</v>
      </c>
      <c r="AJ58" s="552"/>
      <c r="AK58" s="552"/>
      <c r="AL58" s="552"/>
      <c r="AM58" s="552"/>
      <c r="AN58" s="552">
        <f>UnObr1!G28</f>
        <v>0</v>
      </c>
      <c r="AO58" s="552"/>
      <c r="AP58" s="552"/>
      <c r="AQ58" s="552"/>
      <c r="AR58" s="553"/>
    </row>
    <row r="59" spans="1:44" ht="12.9" x14ac:dyDescent="0.3">
      <c r="A59" s="559">
        <v>1024</v>
      </c>
      <c r="B59" s="560"/>
      <c r="C59" s="560"/>
      <c r="D59" s="581" t="s">
        <v>20426</v>
      </c>
      <c r="E59" s="581">
        <v>21000</v>
      </c>
      <c r="F59" s="581">
        <v>21000</v>
      </c>
      <c r="G59" s="581">
        <v>21000</v>
      </c>
      <c r="H59" s="572" t="s">
        <v>20427</v>
      </c>
      <c r="I59" s="572" t="s">
        <v>20421</v>
      </c>
      <c r="J59" s="572" t="s">
        <v>20421</v>
      </c>
      <c r="K59" s="572" t="s">
        <v>20421</v>
      </c>
      <c r="L59" s="572" t="s">
        <v>20421</v>
      </c>
      <c r="M59" s="572" t="s">
        <v>20421</v>
      </c>
      <c r="N59" s="572" t="s">
        <v>20421</v>
      </c>
      <c r="O59" s="572" t="s">
        <v>20421</v>
      </c>
      <c r="P59" s="572" t="s">
        <v>20421</v>
      </c>
      <c r="Q59" s="572" t="s">
        <v>20421</v>
      </c>
      <c r="R59" s="572" t="s">
        <v>20421</v>
      </c>
      <c r="S59" s="572" t="s">
        <v>20421</v>
      </c>
      <c r="T59" s="572" t="s">
        <v>20421</v>
      </c>
      <c r="U59" s="572" t="s">
        <v>20421</v>
      </c>
      <c r="V59" s="572" t="s">
        <v>20421</v>
      </c>
      <c r="W59" s="572" t="s">
        <v>20421</v>
      </c>
      <c r="X59" s="572" t="s">
        <v>20421</v>
      </c>
      <c r="Y59" s="552">
        <f>UnObr1!D29</f>
        <v>0</v>
      </c>
      <c r="Z59" s="552"/>
      <c r="AA59" s="552"/>
      <c r="AB59" s="552"/>
      <c r="AC59" s="552"/>
      <c r="AD59" s="552">
        <f>UnObr1!E29</f>
        <v>0</v>
      </c>
      <c r="AE59" s="552"/>
      <c r="AF59" s="552"/>
      <c r="AG59" s="552"/>
      <c r="AH59" s="552"/>
      <c r="AI59" s="552">
        <f>UnObr1!F29</f>
        <v>0</v>
      </c>
      <c r="AJ59" s="552"/>
      <c r="AK59" s="552"/>
      <c r="AL59" s="552"/>
      <c r="AM59" s="552"/>
      <c r="AN59" s="552">
        <f>UnObr1!G29</f>
        <v>0</v>
      </c>
      <c r="AO59" s="552"/>
      <c r="AP59" s="552"/>
      <c r="AQ59" s="552"/>
      <c r="AR59" s="553"/>
    </row>
    <row r="60" spans="1:44" ht="23.15" customHeight="1" x14ac:dyDescent="0.3">
      <c r="A60" s="554">
        <v>1025</v>
      </c>
      <c r="B60" s="453"/>
      <c r="C60" s="453"/>
      <c r="D60" s="584" t="s">
        <v>20428</v>
      </c>
      <c r="E60" s="584">
        <v>21000</v>
      </c>
      <c r="F60" s="584">
        <v>21000</v>
      </c>
      <c r="G60" s="584">
        <v>21000</v>
      </c>
      <c r="H60" s="558" t="s">
        <v>31089</v>
      </c>
      <c r="I60" s="558" t="s">
        <v>20421</v>
      </c>
      <c r="J60" s="558" t="s">
        <v>20421</v>
      </c>
      <c r="K60" s="558" t="s">
        <v>20421</v>
      </c>
      <c r="L60" s="558" t="s">
        <v>20421</v>
      </c>
      <c r="M60" s="558" t="s">
        <v>20421</v>
      </c>
      <c r="N60" s="558" t="s">
        <v>20421</v>
      </c>
      <c r="O60" s="558" t="s">
        <v>20421</v>
      </c>
      <c r="P60" s="558" t="s">
        <v>20421</v>
      </c>
      <c r="Q60" s="558" t="s">
        <v>20421</v>
      </c>
      <c r="R60" s="558" t="s">
        <v>20421</v>
      </c>
      <c r="S60" s="558" t="s">
        <v>20421</v>
      </c>
      <c r="T60" s="558" t="s">
        <v>20421</v>
      </c>
      <c r="U60" s="558" t="s">
        <v>20421</v>
      </c>
      <c r="V60" s="558" t="s">
        <v>20421</v>
      </c>
      <c r="W60" s="558" t="s">
        <v>20421</v>
      </c>
      <c r="X60" s="558" t="s">
        <v>20421</v>
      </c>
      <c r="Y60" s="552">
        <f>UnObr1!D30</f>
        <v>0</v>
      </c>
      <c r="Z60" s="552"/>
      <c r="AA60" s="552"/>
      <c r="AB60" s="552"/>
      <c r="AC60" s="552"/>
      <c r="AD60" s="552">
        <f>UnObr1!E30</f>
        <v>0</v>
      </c>
      <c r="AE60" s="552"/>
      <c r="AF60" s="552"/>
      <c r="AG60" s="552"/>
      <c r="AH60" s="552"/>
      <c r="AI60" s="552">
        <f>UnObr1!F30</f>
        <v>0</v>
      </c>
      <c r="AJ60" s="552"/>
      <c r="AK60" s="552"/>
      <c r="AL60" s="552"/>
      <c r="AM60" s="552"/>
      <c r="AN60" s="552">
        <f>UnObr1!G30</f>
        <v>0</v>
      </c>
      <c r="AO60" s="552"/>
      <c r="AP60" s="552"/>
      <c r="AQ60" s="552"/>
      <c r="AR60" s="553"/>
    </row>
    <row r="61" spans="1:44" ht="12.9" x14ac:dyDescent="0.3">
      <c r="A61" s="559">
        <v>1026</v>
      </c>
      <c r="B61" s="560"/>
      <c r="C61" s="560"/>
      <c r="D61" s="581" t="s">
        <v>20429</v>
      </c>
      <c r="E61" s="581">
        <v>21000</v>
      </c>
      <c r="F61" s="581">
        <v>21000</v>
      </c>
      <c r="G61" s="581">
        <v>21000</v>
      </c>
      <c r="H61" s="572" t="s">
        <v>20430</v>
      </c>
      <c r="I61" s="572" t="s">
        <v>20421</v>
      </c>
      <c r="J61" s="572" t="s">
        <v>20421</v>
      </c>
      <c r="K61" s="572" t="s">
        <v>20421</v>
      </c>
      <c r="L61" s="572" t="s">
        <v>20421</v>
      </c>
      <c r="M61" s="572" t="s">
        <v>20421</v>
      </c>
      <c r="N61" s="572" t="s">
        <v>20421</v>
      </c>
      <c r="O61" s="572" t="s">
        <v>20421</v>
      </c>
      <c r="P61" s="572" t="s">
        <v>20421</v>
      </c>
      <c r="Q61" s="572" t="s">
        <v>20421</v>
      </c>
      <c r="R61" s="572" t="s">
        <v>20421</v>
      </c>
      <c r="S61" s="572" t="s">
        <v>20421</v>
      </c>
      <c r="T61" s="572" t="s">
        <v>20421</v>
      </c>
      <c r="U61" s="572" t="s">
        <v>20421</v>
      </c>
      <c r="V61" s="572" t="s">
        <v>20421</v>
      </c>
      <c r="W61" s="572" t="s">
        <v>20421</v>
      </c>
      <c r="X61" s="572" t="s">
        <v>20421</v>
      </c>
      <c r="Y61" s="552">
        <f>UnObr1!D31</f>
        <v>0</v>
      </c>
      <c r="Z61" s="552"/>
      <c r="AA61" s="552"/>
      <c r="AB61" s="552"/>
      <c r="AC61" s="552"/>
      <c r="AD61" s="552">
        <f>UnObr1!E31</f>
        <v>0</v>
      </c>
      <c r="AE61" s="552"/>
      <c r="AF61" s="552"/>
      <c r="AG61" s="552"/>
      <c r="AH61" s="552"/>
      <c r="AI61" s="552">
        <f>UnObr1!F31</f>
        <v>0</v>
      </c>
      <c r="AJ61" s="552"/>
      <c r="AK61" s="552"/>
      <c r="AL61" s="552"/>
      <c r="AM61" s="552"/>
      <c r="AN61" s="552">
        <f>UnObr1!G31</f>
        <v>0</v>
      </c>
      <c r="AO61" s="552"/>
      <c r="AP61" s="552"/>
      <c r="AQ61" s="552"/>
      <c r="AR61" s="553"/>
    </row>
    <row r="62" spans="1:44" ht="12.9" x14ac:dyDescent="0.3">
      <c r="A62" s="559">
        <v>1027</v>
      </c>
      <c r="B62" s="560"/>
      <c r="C62" s="560"/>
      <c r="D62" s="582" t="s">
        <v>20431</v>
      </c>
      <c r="E62" s="582">
        <v>21000</v>
      </c>
      <c r="F62" s="582">
        <v>21000</v>
      </c>
      <c r="G62" s="582">
        <v>21000</v>
      </c>
      <c r="H62" s="564" t="s">
        <v>31087</v>
      </c>
      <c r="I62" s="564" t="s">
        <v>20421</v>
      </c>
      <c r="J62" s="564" t="s">
        <v>20421</v>
      </c>
      <c r="K62" s="564" t="s">
        <v>20421</v>
      </c>
      <c r="L62" s="564" t="s">
        <v>20421</v>
      </c>
      <c r="M62" s="564" t="s">
        <v>20421</v>
      </c>
      <c r="N62" s="564" t="s">
        <v>20421</v>
      </c>
      <c r="O62" s="564" t="s">
        <v>20421</v>
      </c>
      <c r="P62" s="564" t="s">
        <v>20421</v>
      </c>
      <c r="Q62" s="564" t="s">
        <v>20421</v>
      </c>
      <c r="R62" s="564" t="s">
        <v>20421</v>
      </c>
      <c r="S62" s="564" t="s">
        <v>20421</v>
      </c>
      <c r="T62" s="564" t="s">
        <v>20421</v>
      </c>
      <c r="U62" s="564" t="s">
        <v>20421</v>
      </c>
      <c r="V62" s="564" t="s">
        <v>20421</v>
      </c>
      <c r="W62" s="564" t="s">
        <v>20421</v>
      </c>
      <c r="X62" s="564" t="s">
        <v>20421</v>
      </c>
      <c r="Y62" s="552">
        <f>UnObr1!D32</f>
        <v>0</v>
      </c>
      <c r="Z62" s="552"/>
      <c r="AA62" s="552"/>
      <c r="AB62" s="552"/>
      <c r="AC62" s="552"/>
      <c r="AD62" s="552">
        <f>UnObr1!E32</f>
        <v>0</v>
      </c>
      <c r="AE62" s="552"/>
      <c r="AF62" s="552"/>
      <c r="AG62" s="552"/>
      <c r="AH62" s="552"/>
      <c r="AI62" s="552">
        <f>UnObr1!F32</f>
        <v>0</v>
      </c>
      <c r="AJ62" s="552"/>
      <c r="AK62" s="552"/>
      <c r="AL62" s="552"/>
      <c r="AM62" s="552"/>
      <c r="AN62" s="552">
        <f>UnObr1!G32</f>
        <v>0</v>
      </c>
      <c r="AO62" s="552"/>
      <c r="AP62" s="552"/>
      <c r="AQ62" s="552"/>
      <c r="AR62" s="553"/>
    </row>
    <row r="63" spans="1:44" ht="23.15" customHeight="1" x14ac:dyDescent="0.3">
      <c r="A63" s="554">
        <v>1028</v>
      </c>
      <c r="B63" s="453"/>
      <c r="C63" s="453"/>
      <c r="D63" s="583">
        <v>100000</v>
      </c>
      <c r="E63" s="583">
        <v>21000</v>
      </c>
      <c r="F63" s="583">
        <v>21000</v>
      </c>
      <c r="G63" s="583">
        <v>21000</v>
      </c>
      <c r="H63" s="565" t="s">
        <v>20642</v>
      </c>
      <c r="I63" s="565" t="s">
        <v>20421</v>
      </c>
      <c r="J63" s="565" t="s">
        <v>20421</v>
      </c>
      <c r="K63" s="565" t="s">
        <v>20421</v>
      </c>
      <c r="L63" s="565" t="s">
        <v>20421</v>
      </c>
      <c r="M63" s="565" t="s">
        <v>20421</v>
      </c>
      <c r="N63" s="565" t="s">
        <v>20421</v>
      </c>
      <c r="O63" s="565" t="s">
        <v>20421</v>
      </c>
      <c r="P63" s="565" t="s">
        <v>20421</v>
      </c>
      <c r="Q63" s="565" t="s">
        <v>20421</v>
      </c>
      <c r="R63" s="565" t="s">
        <v>20421</v>
      </c>
      <c r="S63" s="565" t="s">
        <v>20421</v>
      </c>
      <c r="T63" s="565" t="s">
        <v>20421</v>
      </c>
      <c r="U63" s="565" t="s">
        <v>20421</v>
      </c>
      <c r="V63" s="565" t="s">
        <v>20421</v>
      </c>
      <c r="W63" s="565" t="s">
        <v>20421</v>
      </c>
      <c r="X63" s="565" t="s">
        <v>20421</v>
      </c>
      <c r="Y63" s="552">
        <f>UnObr1!D33</f>
        <v>0</v>
      </c>
      <c r="Z63" s="552"/>
      <c r="AA63" s="552"/>
      <c r="AB63" s="552"/>
      <c r="AC63" s="552"/>
      <c r="AD63" s="552">
        <f>UnObr1!E33</f>
        <v>7363</v>
      </c>
      <c r="AE63" s="552"/>
      <c r="AF63" s="552"/>
      <c r="AG63" s="552"/>
      <c r="AH63" s="552"/>
      <c r="AI63" s="552">
        <f>UnObr1!F33</f>
        <v>0</v>
      </c>
      <c r="AJ63" s="552"/>
      <c r="AK63" s="552"/>
      <c r="AL63" s="552"/>
      <c r="AM63" s="552"/>
      <c r="AN63" s="552">
        <f>UnObr1!G33</f>
        <v>7363</v>
      </c>
      <c r="AO63" s="552"/>
      <c r="AP63" s="552"/>
      <c r="AQ63" s="552"/>
      <c r="AR63" s="553"/>
    </row>
    <row r="64" spans="1:44" ht="23.15" customHeight="1" x14ac:dyDescent="0.3">
      <c r="A64" s="554">
        <v>1029</v>
      </c>
      <c r="B64" s="453"/>
      <c r="C64" s="453"/>
      <c r="D64" s="583">
        <v>110000</v>
      </c>
      <c r="E64" s="583">
        <v>21000</v>
      </c>
      <c r="F64" s="583">
        <v>21000</v>
      </c>
      <c r="G64" s="583">
        <v>21000</v>
      </c>
      <c r="H64" s="565" t="s">
        <v>31091</v>
      </c>
      <c r="I64" s="565" t="s">
        <v>20421</v>
      </c>
      <c r="J64" s="565" t="s">
        <v>20421</v>
      </c>
      <c r="K64" s="565" t="s">
        <v>20421</v>
      </c>
      <c r="L64" s="565" t="s">
        <v>20421</v>
      </c>
      <c r="M64" s="565" t="s">
        <v>20421</v>
      </c>
      <c r="N64" s="565" t="s">
        <v>20421</v>
      </c>
      <c r="O64" s="565" t="s">
        <v>20421</v>
      </c>
      <c r="P64" s="565" t="s">
        <v>20421</v>
      </c>
      <c r="Q64" s="565" t="s">
        <v>20421</v>
      </c>
      <c r="R64" s="565" t="s">
        <v>20421</v>
      </c>
      <c r="S64" s="565" t="s">
        <v>20421</v>
      </c>
      <c r="T64" s="565" t="s">
        <v>20421</v>
      </c>
      <c r="U64" s="565" t="s">
        <v>20421</v>
      </c>
      <c r="V64" s="565" t="s">
        <v>20421</v>
      </c>
      <c r="W64" s="565" t="s">
        <v>20421</v>
      </c>
      <c r="X64" s="565" t="s">
        <v>20421</v>
      </c>
      <c r="Y64" s="552">
        <f>UnObr1!D34</f>
        <v>0</v>
      </c>
      <c r="Z64" s="552"/>
      <c r="AA64" s="552"/>
      <c r="AB64" s="552"/>
      <c r="AC64" s="552"/>
      <c r="AD64" s="552">
        <f>UnObr1!E34</f>
        <v>0</v>
      </c>
      <c r="AE64" s="552"/>
      <c r="AF64" s="552"/>
      <c r="AG64" s="552"/>
      <c r="AH64" s="552"/>
      <c r="AI64" s="552">
        <f>UnObr1!F34</f>
        <v>0</v>
      </c>
      <c r="AJ64" s="552"/>
      <c r="AK64" s="552"/>
      <c r="AL64" s="552"/>
      <c r="AM64" s="552"/>
      <c r="AN64" s="552">
        <f>UnObr1!G34</f>
        <v>0</v>
      </c>
      <c r="AO64" s="552"/>
      <c r="AP64" s="552"/>
      <c r="AQ64" s="552"/>
      <c r="AR64" s="553"/>
    </row>
    <row r="65" spans="1:44" ht="23.15" customHeight="1" x14ac:dyDescent="0.3">
      <c r="A65" s="554">
        <v>1030</v>
      </c>
      <c r="B65" s="453"/>
      <c r="C65" s="453"/>
      <c r="D65" s="583">
        <v>111000</v>
      </c>
      <c r="E65" s="583">
        <v>21000</v>
      </c>
      <c r="F65" s="583">
        <v>21000</v>
      </c>
      <c r="G65" s="583">
        <v>21000</v>
      </c>
      <c r="H65" s="565" t="s">
        <v>31092</v>
      </c>
      <c r="I65" s="565" t="s">
        <v>20421</v>
      </c>
      <c r="J65" s="565" t="s">
        <v>20421</v>
      </c>
      <c r="K65" s="565" t="s">
        <v>20421</v>
      </c>
      <c r="L65" s="565" t="s">
        <v>20421</v>
      </c>
      <c r="M65" s="565" t="s">
        <v>20421</v>
      </c>
      <c r="N65" s="565" t="s">
        <v>20421</v>
      </c>
      <c r="O65" s="565" t="s">
        <v>20421</v>
      </c>
      <c r="P65" s="565" t="s">
        <v>20421</v>
      </c>
      <c r="Q65" s="565" t="s">
        <v>20421</v>
      </c>
      <c r="R65" s="565" t="s">
        <v>20421</v>
      </c>
      <c r="S65" s="565" t="s">
        <v>20421</v>
      </c>
      <c r="T65" s="565" t="s">
        <v>20421</v>
      </c>
      <c r="U65" s="565" t="s">
        <v>20421</v>
      </c>
      <c r="V65" s="565" t="s">
        <v>20421</v>
      </c>
      <c r="W65" s="565" t="s">
        <v>20421</v>
      </c>
      <c r="X65" s="565" t="s">
        <v>20421</v>
      </c>
      <c r="Y65" s="552">
        <f>UnObr1!D35</f>
        <v>0</v>
      </c>
      <c r="Z65" s="552"/>
      <c r="AA65" s="552"/>
      <c r="AB65" s="552"/>
      <c r="AC65" s="552"/>
      <c r="AD65" s="552">
        <f>UnObr1!E35</f>
        <v>0</v>
      </c>
      <c r="AE65" s="552"/>
      <c r="AF65" s="552"/>
      <c r="AG65" s="552"/>
      <c r="AH65" s="552"/>
      <c r="AI65" s="552">
        <f>UnObr1!F35</f>
        <v>0</v>
      </c>
      <c r="AJ65" s="552"/>
      <c r="AK65" s="552"/>
      <c r="AL65" s="552"/>
      <c r="AM65" s="552"/>
      <c r="AN65" s="552">
        <f>UnObr1!G35</f>
        <v>0</v>
      </c>
      <c r="AO65" s="552"/>
      <c r="AP65" s="552"/>
      <c r="AQ65" s="552"/>
      <c r="AR65" s="553"/>
    </row>
    <row r="66" spans="1:44" ht="23.15" customHeight="1" x14ac:dyDescent="0.3">
      <c r="A66" s="559">
        <v>1031</v>
      </c>
      <c r="B66" s="560"/>
      <c r="C66" s="560"/>
      <c r="D66" s="581">
        <v>111100</v>
      </c>
      <c r="E66" s="581">
        <v>21000</v>
      </c>
      <c r="F66" s="581">
        <v>21000</v>
      </c>
      <c r="G66" s="581">
        <v>21000</v>
      </c>
      <c r="H66" s="572" t="s">
        <v>19625</v>
      </c>
      <c r="I66" s="572" t="s">
        <v>20421</v>
      </c>
      <c r="J66" s="572" t="s">
        <v>20421</v>
      </c>
      <c r="K66" s="572" t="s">
        <v>20421</v>
      </c>
      <c r="L66" s="572" t="s">
        <v>20421</v>
      </c>
      <c r="M66" s="572" t="s">
        <v>20421</v>
      </c>
      <c r="N66" s="572" t="s">
        <v>20421</v>
      </c>
      <c r="O66" s="572" t="s">
        <v>20421</v>
      </c>
      <c r="P66" s="572" t="s">
        <v>20421</v>
      </c>
      <c r="Q66" s="572" t="s">
        <v>20421</v>
      </c>
      <c r="R66" s="572" t="s">
        <v>20421</v>
      </c>
      <c r="S66" s="572" t="s">
        <v>20421</v>
      </c>
      <c r="T66" s="572" t="s">
        <v>20421</v>
      </c>
      <c r="U66" s="572" t="s">
        <v>20421</v>
      </c>
      <c r="V66" s="572" t="s">
        <v>20421</v>
      </c>
      <c r="W66" s="572" t="s">
        <v>20421</v>
      </c>
      <c r="X66" s="572" t="s">
        <v>20421</v>
      </c>
      <c r="Y66" s="552">
        <f>UnObr1!D36</f>
        <v>0</v>
      </c>
      <c r="Z66" s="552"/>
      <c r="AA66" s="552"/>
      <c r="AB66" s="552"/>
      <c r="AC66" s="552"/>
      <c r="AD66" s="552">
        <f>UnObr1!E36</f>
        <v>0</v>
      </c>
      <c r="AE66" s="552"/>
      <c r="AF66" s="552"/>
      <c r="AG66" s="552"/>
      <c r="AH66" s="552"/>
      <c r="AI66" s="552">
        <f>UnObr1!F36</f>
        <v>0</v>
      </c>
      <c r="AJ66" s="552"/>
      <c r="AK66" s="552"/>
      <c r="AL66" s="552"/>
      <c r="AM66" s="552"/>
      <c r="AN66" s="552">
        <f>UnObr1!G36</f>
        <v>0</v>
      </c>
      <c r="AO66" s="552"/>
      <c r="AP66" s="552"/>
      <c r="AQ66" s="552"/>
      <c r="AR66" s="553"/>
    </row>
    <row r="67" spans="1:44" ht="12.9" x14ac:dyDescent="0.3">
      <c r="A67" s="559">
        <v>1032</v>
      </c>
      <c r="B67" s="560"/>
      <c r="C67" s="560"/>
      <c r="D67" s="581">
        <v>111200</v>
      </c>
      <c r="E67" s="581">
        <v>21000</v>
      </c>
      <c r="F67" s="581">
        <v>21000</v>
      </c>
      <c r="G67" s="581">
        <v>21000</v>
      </c>
      <c r="H67" s="572" t="s">
        <v>20432</v>
      </c>
      <c r="I67" s="572" t="s">
        <v>20421</v>
      </c>
      <c r="J67" s="572" t="s">
        <v>20421</v>
      </c>
      <c r="K67" s="572" t="s">
        <v>20421</v>
      </c>
      <c r="L67" s="572" t="s">
        <v>20421</v>
      </c>
      <c r="M67" s="572" t="s">
        <v>20421</v>
      </c>
      <c r="N67" s="572" t="s">
        <v>20421</v>
      </c>
      <c r="O67" s="572" t="s">
        <v>20421</v>
      </c>
      <c r="P67" s="572" t="s">
        <v>20421</v>
      </c>
      <c r="Q67" s="572" t="s">
        <v>20421</v>
      </c>
      <c r="R67" s="572" t="s">
        <v>20421</v>
      </c>
      <c r="S67" s="572" t="s">
        <v>20421</v>
      </c>
      <c r="T67" s="572" t="s">
        <v>20421</v>
      </c>
      <c r="U67" s="572" t="s">
        <v>20421</v>
      </c>
      <c r="V67" s="572" t="s">
        <v>20421</v>
      </c>
      <c r="W67" s="572" t="s">
        <v>20421</v>
      </c>
      <c r="X67" s="572" t="s">
        <v>20421</v>
      </c>
      <c r="Y67" s="552">
        <f>UnObr1!D37</f>
        <v>0</v>
      </c>
      <c r="Z67" s="552"/>
      <c r="AA67" s="552"/>
      <c r="AB67" s="552"/>
      <c r="AC67" s="552"/>
      <c r="AD67" s="552">
        <f>UnObr1!E37</f>
        <v>0</v>
      </c>
      <c r="AE67" s="552"/>
      <c r="AF67" s="552"/>
      <c r="AG67" s="552"/>
      <c r="AH67" s="552"/>
      <c r="AI67" s="552">
        <f>UnObr1!F37</f>
        <v>0</v>
      </c>
      <c r="AJ67" s="552"/>
      <c r="AK67" s="552"/>
      <c r="AL67" s="552"/>
      <c r="AM67" s="552"/>
      <c r="AN67" s="552">
        <f>UnObr1!G37</f>
        <v>0</v>
      </c>
      <c r="AO67" s="552"/>
      <c r="AP67" s="552"/>
      <c r="AQ67" s="552"/>
      <c r="AR67" s="553"/>
    </row>
    <row r="68" spans="1:44" ht="23.15" customHeight="1" x14ac:dyDescent="0.3">
      <c r="A68" s="559">
        <v>1033</v>
      </c>
      <c r="B68" s="560"/>
      <c r="C68" s="560"/>
      <c r="D68" s="581">
        <v>111300</v>
      </c>
      <c r="E68" s="581">
        <v>21000</v>
      </c>
      <c r="F68" s="581">
        <v>21000</v>
      </c>
      <c r="G68" s="581">
        <v>21000</v>
      </c>
      <c r="H68" s="572" t="s">
        <v>19626</v>
      </c>
      <c r="I68" s="572" t="s">
        <v>20421</v>
      </c>
      <c r="J68" s="572" t="s">
        <v>20421</v>
      </c>
      <c r="K68" s="572" t="s">
        <v>20421</v>
      </c>
      <c r="L68" s="572" t="s">
        <v>20421</v>
      </c>
      <c r="M68" s="572" t="s">
        <v>20421</v>
      </c>
      <c r="N68" s="572" t="s">
        <v>20421</v>
      </c>
      <c r="O68" s="572" t="s">
        <v>20421</v>
      </c>
      <c r="P68" s="572" t="s">
        <v>20421</v>
      </c>
      <c r="Q68" s="572" t="s">
        <v>20421</v>
      </c>
      <c r="R68" s="572" t="s">
        <v>20421</v>
      </c>
      <c r="S68" s="572" t="s">
        <v>20421</v>
      </c>
      <c r="T68" s="572" t="s">
        <v>20421</v>
      </c>
      <c r="U68" s="572" t="s">
        <v>20421</v>
      </c>
      <c r="V68" s="572" t="s">
        <v>20421</v>
      </c>
      <c r="W68" s="572" t="s">
        <v>20421</v>
      </c>
      <c r="X68" s="572" t="s">
        <v>20421</v>
      </c>
      <c r="Y68" s="552">
        <f>UnObr1!D38</f>
        <v>0</v>
      </c>
      <c r="Z68" s="552"/>
      <c r="AA68" s="552"/>
      <c r="AB68" s="552"/>
      <c r="AC68" s="552"/>
      <c r="AD68" s="552">
        <f>UnObr1!E38</f>
        <v>0</v>
      </c>
      <c r="AE68" s="552"/>
      <c r="AF68" s="552"/>
      <c r="AG68" s="552"/>
      <c r="AH68" s="552"/>
      <c r="AI68" s="552">
        <f>UnObr1!F38</f>
        <v>0</v>
      </c>
      <c r="AJ68" s="552"/>
      <c r="AK68" s="552"/>
      <c r="AL68" s="552"/>
      <c r="AM68" s="552"/>
      <c r="AN68" s="552">
        <f>UnObr1!G38</f>
        <v>0</v>
      </c>
      <c r="AO68" s="552"/>
      <c r="AP68" s="552"/>
      <c r="AQ68" s="552"/>
      <c r="AR68" s="553"/>
    </row>
    <row r="69" spans="1:44" ht="12.9" x14ac:dyDescent="0.3">
      <c r="A69" s="559">
        <v>1034</v>
      </c>
      <c r="B69" s="560"/>
      <c r="C69" s="560"/>
      <c r="D69" s="581">
        <v>111400</v>
      </c>
      <c r="E69" s="581">
        <v>21000</v>
      </c>
      <c r="F69" s="581">
        <v>21000</v>
      </c>
      <c r="G69" s="581">
        <v>21000</v>
      </c>
      <c r="H69" s="572" t="s">
        <v>20645</v>
      </c>
      <c r="I69" s="572" t="s">
        <v>20421</v>
      </c>
      <c r="J69" s="572" t="s">
        <v>20421</v>
      </c>
      <c r="K69" s="572" t="s">
        <v>20421</v>
      </c>
      <c r="L69" s="572" t="s">
        <v>20421</v>
      </c>
      <c r="M69" s="572" t="s">
        <v>20421</v>
      </c>
      <c r="N69" s="572" t="s">
        <v>20421</v>
      </c>
      <c r="O69" s="572" t="s">
        <v>20421</v>
      </c>
      <c r="P69" s="572" t="s">
        <v>20421</v>
      </c>
      <c r="Q69" s="572" t="s">
        <v>20421</v>
      </c>
      <c r="R69" s="572" t="s">
        <v>20421</v>
      </c>
      <c r="S69" s="572" t="s">
        <v>20421</v>
      </c>
      <c r="T69" s="572" t="s">
        <v>20421</v>
      </c>
      <c r="U69" s="572" t="s">
        <v>20421</v>
      </c>
      <c r="V69" s="572" t="s">
        <v>20421</v>
      </c>
      <c r="W69" s="572" t="s">
        <v>20421</v>
      </c>
      <c r="X69" s="572" t="s">
        <v>20421</v>
      </c>
      <c r="Y69" s="552">
        <f>UnObr1!D39</f>
        <v>0</v>
      </c>
      <c r="Z69" s="552"/>
      <c r="AA69" s="552"/>
      <c r="AB69" s="552"/>
      <c r="AC69" s="552"/>
      <c r="AD69" s="552">
        <f>UnObr1!E39</f>
        <v>0</v>
      </c>
      <c r="AE69" s="552"/>
      <c r="AF69" s="552"/>
      <c r="AG69" s="552"/>
      <c r="AH69" s="552"/>
      <c r="AI69" s="552">
        <f>UnObr1!F39</f>
        <v>0</v>
      </c>
      <c r="AJ69" s="552"/>
      <c r="AK69" s="552"/>
      <c r="AL69" s="552"/>
      <c r="AM69" s="552"/>
      <c r="AN69" s="552">
        <f>UnObr1!G39</f>
        <v>0</v>
      </c>
      <c r="AO69" s="552"/>
      <c r="AP69" s="552"/>
      <c r="AQ69" s="552"/>
      <c r="AR69" s="553"/>
    </row>
    <row r="70" spans="1:44" ht="23.15" customHeight="1" x14ac:dyDescent="0.3">
      <c r="A70" s="559">
        <v>1035</v>
      </c>
      <c r="B70" s="560"/>
      <c r="C70" s="560"/>
      <c r="D70" s="581">
        <v>111500</v>
      </c>
      <c r="E70" s="581">
        <v>21000</v>
      </c>
      <c r="F70" s="581">
        <v>21000</v>
      </c>
      <c r="G70" s="581">
        <v>21000</v>
      </c>
      <c r="H70" s="572" t="s">
        <v>19627</v>
      </c>
      <c r="I70" s="572" t="s">
        <v>20421</v>
      </c>
      <c r="J70" s="572" t="s">
        <v>20421</v>
      </c>
      <c r="K70" s="572" t="s">
        <v>20421</v>
      </c>
      <c r="L70" s="572" t="s">
        <v>20421</v>
      </c>
      <c r="M70" s="572" t="s">
        <v>20421</v>
      </c>
      <c r="N70" s="572" t="s">
        <v>20421</v>
      </c>
      <c r="O70" s="572" t="s">
        <v>20421</v>
      </c>
      <c r="P70" s="572" t="s">
        <v>20421</v>
      </c>
      <c r="Q70" s="572" t="s">
        <v>20421</v>
      </c>
      <c r="R70" s="572" t="s">
        <v>20421</v>
      </c>
      <c r="S70" s="572" t="s">
        <v>20421</v>
      </c>
      <c r="T70" s="572" t="s">
        <v>20421</v>
      </c>
      <c r="U70" s="572" t="s">
        <v>20421</v>
      </c>
      <c r="V70" s="572" t="s">
        <v>20421</v>
      </c>
      <c r="W70" s="572" t="s">
        <v>20421</v>
      </c>
      <c r="X70" s="572" t="s">
        <v>20421</v>
      </c>
      <c r="Y70" s="552">
        <f>UnObr1!D40</f>
        <v>0</v>
      </c>
      <c r="Z70" s="552"/>
      <c r="AA70" s="552"/>
      <c r="AB70" s="552"/>
      <c r="AC70" s="552"/>
      <c r="AD70" s="552">
        <f>UnObr1!E40</f>
        <v>0</v>
      </c>
      <c r="AE70" s="552"/>
      <c r="AF70" s="552"/>
      <c r="AG70" s="552"/>
      <c r="AH70" s="552"/>
      <c r="AI70" s="552">
        <f>UnObr1!F40</f>
        <v>0</v>
      </c>
      <c r="AJ70" s="552"/>
      <c r="AK70" s="552"/>
      <c r="AL70" s="552"/>
      <c r="AM70" s="552"/>
      <c r="AN70" s="552">
        <f>UnObr1!G40</f>
        <v>0</v>
      </c>
      <c r="AO70" s="552"/>
      <c r="AP70" s="552"/>
      <c r="AQ70" s="552"/>
      <c r="AR70" s="553"/>
    </row>
    <row r="71" spans="1:44" ht="23.15" customHeight="1" x14ac:dyDescent="0.3">
      <c r="A71" s="559">
        <v>1036</v>
      </c>
      <c r="B71" s="560"/>
      <c r="C71" s="560"/>
      <c r="D71" s="581">
        <v>111600</v>
      </c>
      <c r="E71" s="581">
        <v>21000</v>
      </c>
      <c r="F71" s="581">
        <v>21000</v>
      </c>
      <c r="G71" s="581">
        <v>21000</v>
      </c>
      <c r="H71" s="572" t="s">
        <v>19628</v>
      </c>
      <c r="I71" s="572" t="s">
        <v>20421</v>
      </c>
      <c r="J71" s="572" t="s">
        <v>20421</v>
      </c>
      <c r="K71" s="572" t="s">
        <v>20421</v>
      </c>
      <c r="L71" s="572" t="s">
        <v>20421</v>
      </c>
      <c r="M71" s="572" t="s">
        <v>20421</v>
      </c>
      <c r="N71" s="572" t="s">
        <v>20421</v>
      </c>
      <c r="O71" s="572" t="s">
        <v>20421</v>
      </c>
      <c r="P71" s="572" t="s">
        <v>20421</v>
      </c>
      <c r="Q71" s="572" t="s">
        <v>20421</v>
      </c>
      <c r="R71" s="572" t="s">
        <v>20421</v>
      </c>
      <c r="S71" s="572" t="s">
        <v>20421</v>
      </c>
      <c r="T71" s="572" t="s">
        <v>20421</v>
      </c>
      <c r="U71" s="572" t="s">
        <v>20421</v>
      </c>
      <c r="V71" s="572" t="s">
        <v>20421</v>
      </c>
      <c r="W71" s="572" t="s">
        <v>20421</v>
      </c>
      <c r="X71" s="572" t="s">
        <v>20421</v>
      </c>
      <c r="Y71" s="552">
        <f>UnObr1!D41</f>
        <v>0</v>
      </c>
      <c r="Z71" s="552"/>
      <c r="AA71" s="552"/>
      <c r="AB71" s="552"/>
      <c r="AC71" s="552"/>
      <c r="AD71" s="552">
        <f>UnObr1!E41</f>
        <v>0</v>
      </c>
      <c r="AE71" s="552"/>
      <c r="AF71" s="552"/>
      <c r="AG71" s="552"/>
      <c r="AH71" s="552"/>
      <c r="AI71" s="552">
        <f>UnObr1!F41</f>
        <v>0</v>
      </c>
      <c r="AJ71" s="552"/>
      <c r="AK71" s="552"/>
      <c r="AL71" s="552"/>
      <c r="AM71" s="552"/>
      <c r="AN71" s="552">
        <f>UnObr1!G41</f>
        <v>0</v>
      </c>
      <c r="AO71" s="552"/>
      <c r="AP71" s="552"/>
      <c r="AQ71" s="552"/>
      <c r="AR71" s="553"/>
    </row>
    <row r="72" spans="1:44" ht="23.15" customHeight="1" x14ac:dyDescent="0.3">
      <c r="A72" s="559">
        <v>1037</v>
      </c>
      <c r="B72" s="560"/>
      <c r="C72" s="560"/>
      <c r="D72" s="581">
        <v>111700</v>
      </c>
      <c r="E72" s="581">
        <v>21000</v>
      </c>
      <c r="F72" s="581">
        <v>21000</v>
      </c>
      <c r="G72" s="581">
        <v>21000</v>
      </c>
      <c r="H72" s="572" t="s">
        <v>19629</v>
      </c>
      <c r="I72" s="572" t="s">
        <v>20421</v>
      </c>
      <c r="J72" s="572" t="s">
        <v>20421</v>
      </c>
      <c r="K72" s="572" t="s">
        <v>20421</v>
      </c>
      <c r="L72" s="572" t="s">
        <v>20421</v>
      </c>
      <c r="M72" s="572" t="s">
        <v>20421</v>
      </c>
      <c r="N72" s="572" t="s">
        <v>20421</v>
      </c>
      <c r="O72" s="572" t="s">
        <v>20421</v>
      </c>
      <c r="P72" s="572" t="s">
        <v>20421</v>
      </c>
      <c r="Q72" s="572" t="s">
        <v>20421</v>
      </c>
      <c r="R72" s="572" t="s">
        <v>20421</v>
      </c>
      <c r="S72" s="572" t="s">
        <v>20421</v>
      </c>
      <c r="T72" s="572" t="s">
        <v>20421</v>
      </c>
      <c r="U72" s="572" t="s">
        <v>20421</v>
      </c>
      <c r="V72" s="572" t="s">
        <v>20421</v>
      </c>
      <c r="W72" s="572" t="s">
        <v>20421</v>
      </c>
      <c r="X72" s="572" t="s">
        <v>20421</v>
      </c>
      <c r="Y72" s="552">
        <f>UnObr1!D42</f>
        <v>0</v>
      </c>
      <c r="Z72" s="552"/>
      <c r="AA72" s="552"/>
      <c r="AB72" s="552"/>
      <c r="AC72" s="552"/>
      <c r="AD72" s="552">
        <f>UnObr1!E42</f>
        <v>0</v>
      </c>
      <c r="AE72" s="552"/>
      <c r="AF72" s="552"/>
      <c r="AG72" s="552"/>
      <c r="AH72" s="552"/>
      <c r="AI72" s="552">
        <f>UnObr1!F42</f>
        <v>0</v>
      </c>
      <c r="AJ72" s="552"/>
      <c r="AK72" s="552"/>
      <c r="AL72" s="552"/>
      <c r="AM72" s="552"/>
      <c r="AN72" s="552">
        <f>UnObr1!G42</f>
        <v>0</v>
      </c>
      <c r="AO72" s="552"/>
      <c r="AP72" s="552"/>
      <c r="AQ72" s="552"/>
      <c r="AR72" s="553"/>
    </row>
    <row r="73" spans="1:44" ht="23.15" customHeight="1" x14ac:dyDescent="0.3">
      <c r="A73" s="559">
        <v>1038</v>
      </c>
      <c r="B73" s="560"/>
      <c r="C73" s="560"/>
      <c r="D73" s="581">
        <v>111800</v>
      </c>
      <c r="E73" s="581">
        <v>21000</v>
      </c>
      <c r="F73" s="581">
        <v>21000</v>
      </c>
      <c r="G73" s="581">
        <v>21000</v>
      </c>
      <c r="H73" s="572" t="s">
        <v>19630</v>
      </c>
      <c r="I73" s="572" t="s">
        <v>20421</v>
      </c>
      <c r="J73" s="572" t="s">
        <v>20421</v>
      </c>
      <c r="K73" s="572" t="s">
        <v>20421</v>
      </c>
      <c r="L73" s="572" t="s">
        <v>20421</v>
      </c>
      <c r="M73" s="572" t="s">
        <v>20421</v>
      </c>
      <c r="N73" s="572" t="s">
        <v>20421</v>
      </c>
      <c r="O73" s="572" t="s">
        <v>20421</v>
      </c>
      <c r="P73" s="572" t="s">
        <v>20421</v>
      </c>
      <c r="Q73" s="572" t="s">
        <v>20421</v>
      </c>
      <c r="R73" s="572" t="s">
        <v>20421</v>
      </c>
      <c r="S73" s="572" t="s">
        <v>20421</v>
      </c>
      <c r="T73" s="572" t="s">
        <v>20421</v>
      </c>
      <c r="U73" s="572" t="s">
        <v>20421</v>
      </c>
      <c r="V73" s="572" t="s">
        <v>20421</v>
      </c>
      <c r="W73" s="572" t="s">
        <v>20421</v>
      </c>
      <c r="X73" s="572" t="s">
        <v>20421</v>
      </c>
      <c r="Y73" s="552">
        <f>UnObr1!D43</f>
        <v>0</v>
      </c>
      <c r="Z73" s="552"/>
      <c r="AA73" s="552"/>
      <c r="AB73" s="552"/>
      <c r="AC73" s="552"/>
      <c r="AD73" s="552">
        <f>UnObr1!E43</f>
        <v>0</v>
      </c>
      <c r="AE73" s="552"/>
      <c r="AF73" s="552"/>
      <c r="AG73" s="552"/>
      <c r="AH73" s="552"/>
      <c r="AI73" s="552">
        <f>UnObr1!F43</f>
        <v>0</v>
      </c>
      <c r="AJ73" s="552"/>
      <c r="AK73" s="552"/>
      <c r="AL73" s="552"/>
      <c r="AM73" s="552"/>
      <c r="AN73" s="552">
        <f>UnObr1!G43</f>
        <v>0</v>
      </c>
      <c r="AO73" s="552"/>
      <c r="AP73" s="552"/>
      <c r="AQ73" s="552"/>
      <c r="AR73" s="553"/>
    </row>
    <row r="74" spans="1:44" ht="12.9" x14ac:dyDescent="0.3">
      <c r="A74" s="559">
        <v>1039</v>
      </c>
      <c r="B74" s="560"/>
      <c r="C74" s="560"/>
      <c r="D74" s="581">
        <v>111900</v>
      </c>
      <c r="E74" s="581">
        <v>21000</v>
      </c>
      <c r="F74" s="581">
        <v>21000</v>
      </c>
      <c r="G74" s="581">
        <v>21000</v>
      </c>
      <c r="H74" s="572" t="s">
        <v>20438</v>
      </c>
      <c r="I74" s="572" t="s">
        <v>20421</v>
      </c>
      <c r="J74" s="572" t="s">
        <v>20421</v>
      </c>
      <c r="K74" s="572" t="s">
        <v>20421</v>
      </c>
      <c r="L74" s="572" t="s">
        <v>20421</v>
      </c>
      <c r="M74" s="572" t="s">
        <v>20421</v>
      </c>
      <c r="N74" s="572" t="s">
        <v>20421</v>
      </c>
      <c r="O74" s="572" t="s">
        <v>20421</v>
      </c>
      <c r="P74" s="572" t="s">
        <v>20421</v>
      </c>
      <c r="Q74" s="572" t="s">
        <v>20421</v>
      </c>
      <c r="R74" s="572" t="s">
        <v>20421</v>
      </c>
      <c r="S74" s="572" t="s">
        <v>20421</v>
      </c>
      <c r="T74" s="572" t="s">
        <v>20421</v>
      </c>
      <c r="U74" s="572" t="s">
        <v>20421</v>
      </c>
      <c r="V74" s="572" t="s">
        <v>20421</v>
      </c>
      <c r="W74" s="572" t="s">
        <v>20421</v>
      </c>
      <c r="X74" s="572" t="s">
        <v>20421</v>
      </c>
      <c r="Y74" s="552">
        <f>UnObr1!D44</f>
        <v>0</v>
      </c>
      <c r="Z74" s="552"/>
      <c r="AA74" s="552"/>
      <c r="AB74" s="552"/>
      <c r="AC74" s="552"/>
      <c r="AD74" s="552">
        <f>UnObr1!E44</f>
        <v>0</v>
      </c>
      <c r="AE74" s="552"/>
      <c r="AF74" s="552"/>
      <c r="AG74" s="552"/>
      <c r="AH74" s="552"/>
      <c r="AI74" s="552">
        <f>UnObr1!F44</f>
        <v>0</v>
      </c>
      <c r="AJ74" s="552"/>
      <c r="AK74" s="552"/>
      <c r="AL74" s="552"/>
      <c r="AM74" s="552"/>
      <c r="AN74" s="552">
        <f>UnObr1!G44</f>
        <v>0</v>
      </c>
      <c r="AO74" s="552"/>
      <c r="AP74" s="552"/>
      <c r="AQ74" s="552"/>
      <c r="AR74" s="553"/>
    </row>
    <row r="75" spans="1:44" ht="23.15" customHeight="1" x14ac:dyDescent="0.3">
      <c r="A75" s="554">
        <v>1040</v>
      </c>
      <c r="B75" s="453"/>
      <c r="C75" s="453"/>
      <c r="D75" s="583">
        <v>112000</v>
      </c>
      <c r="E75" s="583">
        <v>21000</v>
      </c>
      <c r="F75" s="583">
        <v>21000</v>
      </c>
      <c r="G75" s="583">
        <v>21000</v>
      </c>
      <c r="H75" s="565" t="s">
        <v>31093</v>
      </c>
      <c r="I75" s="565" t="s">
        <v>20421</v>
      </c>
      <c r="J75" s="565" t="s">
        <v>20421</v>
      </c>
      <c r="K75" s="565" t="s">
        <v>20421</v>
      </c>
      <c r="L75" s="565" t="s">
        <v>20421</v>
      </c>
      <c r="M75" s="565" t="s">
        <v>20421</v>
      </c>
      <c r="N75" s="565" t="s">
        <v>20421</v>
      </c>
      <c r="O75" s="565" t="s">
        <v>20421</v>
      </c>
      <c r="P75" s="565" t="s">
        <v>20421</v>
      </c>
      <c r="Q75" s="565" t="s">
        <v>20421</v>
      </c>
      <c r="R75" s="565" t="s">
        <v>20421</v>
      </c>
      <c r="S75" s="565" t="s">
        <v>20421</v>
      </c>
      <c r="T75" s="565" t="s">
        <v>20421</v>
      </c>
      <c r="U75" s="565" t="s">
        <v>20421</v>
      </c>
      <c r="V75" s="565" t="s">
        <v>20421</v>
      </c>
      <c r="W75" s="565" t="s">
        <v>20421</v>
      </c>
      <c r="X75" s="565" t="s">
        <v>20421</v>
      </c>
      <c r="Y75" s="552">
        <f>UnObr1!D45</f>
        <v>0</v>
      </c>
      <c r="Z75" s="552"/>
      <c r="AA75" s="552"/>
      <c r="AB75" s="552"/>
      <c r="AC75" s="552"/>
      <c r="AD75" s="552">
        <f>UnObr1!E45</f>
        <v>0</v>
      </c>
      <c r="AE75" s="552"/>
      <c r="AF75" s="552"/>
      <c r="AG75" s="552"/>
      <c r="AH75" s="552"/>
      <c r="AI75" s="552">
        <f>UnObr1!F45</f>
        <v>0</v>
      </c>
      <c r="AJ75" s="552"/>
      <c r="AK75" s="552"/>
      <c r="AL75" s="552"/>
      <c r="AM75" s="552"/>
      <c r="AN75" s="552">
        <f>UnObr1!G45</f>
        <v>0</v>
      </c>
      <c r="AO75" s="552"/>
      <c r="AP75" s="552"/>
      <c r="AQ75" s="552"/>
      <c r="AR75" s="553"/>
    </row>
    <row r="76" spans="1:44" ht="23.15" customHeight="1" x14ac:dyDescent="0.3">
      <c r="A76" s="559">
        <v>1041</v>
      </c>
      <c r="B76" s="560"/>
      <c r="C76" s="560"/>
      <c r="D76" s="581">
        <v>112100</v>
      </c>
      <c r="E76" s="581">
        <v>21000</v>
      </c>
      <c r="F76" s="581">
        <v>21000</v>
      </c>
      <c r="G76" s="581">
        <v>21000</v>
      </c>
      <c r="H76" s="572" t="s">
        <v>19631</v>
      </c>
      <c r="I76" s="572" t="s">
        <v>20421</v>
      </c>
      <c r="J76" s="572" t="s">
        <v>20421</v>
      </c>
      <c r="K76" s="572" t="s">
        <v>20421</v>
      </c>
      <c r="L76" s="572" t="s">
        <v>20421</v>
      </c>
      <c r="M76" s="572" t="s">
        <v>20421</v>
      </c>
      <c r="N76" s="572" t="s">
        <v>20421</v>
      </c>
      <c r="O76" s="572" t="s">
        <v>20421</v>
      </c>
      <c r="P76" s="572" t="s">
        <v>20421</v>
      </c>
      <c r="Q76" s="572" t="s">
        <v>20421</v>
      </c>
      <c r="R76" s="572" t="s">
        <v>20421</v>
      </c>
      <c r="S76" s="572" t="s">
        <v>20421</v>
      </c>
      <c r="T76" s="572" t="s">
        <v>20421</v>
      </c>
      <c r="U76" s="572" t="s">
        <v>20421</v>
      </c>
      <c r="V76" s="572" t="s">
        <v>20421</v>
      </c>
      <c r="W76" s="572" t="s">
        <v>20421</v>
      </c>
      <c r="X76" s="572" t="s">
        <v>20421</v>
      </c>
      <c r="Y76" s="552">
        <f>UnObr1!D46</f>
        <v>0</v>
      </c>
      <c r="Z76" s="552"/>
      <c r="AA76" s="552"/>
      <c r="AB76" s="552"/>
      <c r="AC76" s="552"/>
      <c r="AD76" s="552">
        <f>UnObr1!E46</f>
        <v>0</v>
      </c>
      <c r="AE76" s="552"/>
      <c r="AF76" s="552"/>
      <c r="AG76" s="552"/>
      <c r="AH76" s="552"/>
      <c r="AI76" s="552">
        <f>UnObr1!F46</f>
        <v>0</v>
      </c>
      <c r="AJ76" s="552"/>
      <c r="AK76" s="552"/>
      <c r="AL76" s="552"/>
      <c r="AM76" s="552"/>
      <c r="AN76" s="552">
        <f>UnObr1!G46</f>
        <v>0</v>
      </c>
      <c r="AO76" s="552"/>
      <c r="AP76" s="552"/>
      <c r="AQ76" s="552"/>
      <c r="AR76" s="553"/>
    </row>
    <row r="77" spans="1:44" ht="12.9" x14ac:dyDescent="0.3">
      <c r="A77" s="559">
        <v>1042</v>
      </c>
      <c r="B77" s="560"/>
      <c r="C77" s="560"/>
      <c r="D77" s="581">
        <v>112200</v>
      </c>
      <c r="E77" s="581">
        <v>21000</v>
      </c>
      <c r="F77" s="581">
        <v>21000</v>
      </c>
      <c r="G77" s="581">
        <v>21000</v>
      </c>
      <c r="H77" s="572" t="s">
        <v>20440</v>
      </c>
      <c r="I77" s="572" t="s">
        <v>20421</v>
      </c>
      <c r="J77" s="572" t="s">
        <v>20421</v>
      </c>
      <c r="K77" s="572" t="s">
        <v>20421</v>
      </c>
      <c r="L77" s="572" t="s">
        <v>20421</v>
      </c>
      <c r="M77" s="572" t="s">
        <v>20421</v>
      </c>
      <c r="N77" s="572" t="s">
        <v>20421</v>
      </c>
      <c r="O77" s="572" t="s">
        <v>20421</v>
      </c>
      <c r="P77" s="572" t="s">
        <v>20421</v>
      </c>
      <c r="Q77" s="572" t="s">
        <v>20421</v>
      </c>
      <c r="R77" s="572" t="s">
        <v>20421</v>
      </c>
      <c r="S77" s="572" t="s">
        <v>20421</v>
      </c>
      <c r="T77" s="572" t="s">
        <v>20421</v>
      </c>
      <c r="U77" s="572" t="s">
        <v>20421</v>
      </c>
      <c r="V77" s="572" t="s">
        <v>20421</v>
      </c>
      <c r="W77" s="572" t="s">
        <v>20421</v>
      </c>
      <c r="X77" s="572" t="s">
        <v>20421</v>
      </c>
      <c r="Y77" s="552">
        <f>UnObr1!D47</f>
        <v>0</v>
      </c>
      <c r="Z77" s="552"/>
      <c r="AA77" s="552"/>
      <c r="AB77" s="552"/>
      <c r="AC77" s="552"/>
      <c r="AD77" s="552">
        <f>UnObr1!E47</f>
        <v>0</v>
      </c>
      <c r="AE77" s="552"/>
      <c r="AF77" s="552"/>
      <c r="AG77" s="552"/>
      <c r="AH77" s="552"/>
      <c r="AI77" s="552">
        <f>UnObr1!F47</f>
        <v>0</v>
      </c>
      <c r="AJ77" s="552"/>
      <c r="AK77" s="552"/>
      <c r="AL77" s="552"/>
      <c r="AM77" s="552"/>
      <c r="AN77" s="552">
        <f>UnObr1!G47</f>
        <v>0</v>
      </c>
      <c r="AO77" s="552"/>
      <c r="AP77" s="552"/>
      <c r="AQ77" s="552"/>
      <c r="AR77" s="553"/>
    </row>
    <row r="78" spans="1:44" ht="12.9" x14ac:dyDescent="0.3">
      <c r="A78" s="559">
        <v>1043</v>
      </c>
      <c r="B78" s="560"/>
      <c r="C78" s="560"/>
      <c r="D78" s="581">
        <v>112300</v>
      </c>
      <c r="E78" s="581">
        <v>21000</v>
      </c>
      <c r="F78" s="581">
        <v>21000</v>
      </c>
      <c r="G78" s="581">
        <v>21000</v>
      </c>
      <c r="H78" s="572" t="s">
        <v>20441</v>
      </c>
      <c r="I78" s="572" t="s">
        <v>20421</v>
      </c>
      <c r="J78" s="572" t="s">
        <v>20421</v>
      </c>
      <c r="K78" s="572" t="s">
        <v>20421</v>
      </c>
      <c r="L78" s="572" t="s">
        <v>20421</v>
      </c>
      <c r="M78" s="572" t="s">
        <v>20421</v>
      </c>
      <c r="N78" s="572" t="s">
        <v>20421</v>
      </c>
      <c r="O78" s="572" t="s">
        <v>20421</v>
      </c>
      <c r="P78" s="572" t="s">
        <v>20421</v>
      </c>
      <c r="Q78" s="572" t="s">
        <v>20421</v>
      </c>
      <c r="R78" s="572" t="s">
        <v>20421</v>
      </c>
      <c r="S78" s="572" t="s">
        <v>20421</v>
      </c>
      <c r="T78" s="572" t="s">
        <v>20421</v>
      </c>
      <c r="U78" s="572" t="s">
        <v>20421</v>
      </c>
      <c r="V78" s="572" t="s">
        <v>20421</v>
      </c>
      <c r="W78" s="572" t="s">
        <v>20421</v>
      </c>
      <c r="X78" s="572" t="s">
        <v>20421</v>
      </c>
      <c r="Y78" s="552">
        <f>UnObr1!D48</f>
        <v>0</v>
      </c>
      <c r="Z78" s="552"/>
      <c r="AA78" s="552"/>
      <c r="AB78" s="552"/>
      <c r="AC78" s="552"/>
      <c r="AD78" s="552">
        <f>UnObr1!E48</f>
        <v>0</v>
      </c>
      <c r="AE78" s="552"/>
      <c r="AF78" s="552"/>
      <c r="AG78" s="552"/>
      <c r="AH78" s="552"/>
      <c r="AI78" s="552">
        <f>UnObr1!F48</f>
        <v>0</v>
      </c>
      <c r="AJ78" s="552"/>
      <c r="AK78" s="552"/>
      <c r="AL78" s="552"/>
      <c r="AM78" s="552"/>
      <c r="AN78" s="552">
        <f>UnObr1!G48</f>
        <v>0</v>
      </c>
      <c r="AO78" s="552"/>
      <c r="AP78" s="552"/>
      <c r="AQ78" s="552"/>
      <c r="AR78" s="553"/>
    </row>
    <row r="79" spans="1:44" ht="12.9" x14ac:dyDescent="0.3">
      <c r="A79" s="559">
        <v>1044</v>
      </c>
      <c r="B79" s="560"/>
      <c r="C79" s="560"/>
      <c r="D79" s="581">
        <v>112400</v>
      </c>
      <c r="E79" s="581">
        <v>21000</v>
      </c>
      <c r="F79" s="581">
        <v>21000</v>
      </c>
      <c r="G79" s="581">
        <v>21000</v>
      </c>
      <c r="H79" s="572" t="s">
        <v>20442</v>
      </c>
      <c r="I79" s="572" t="s">
        <v>20421</v>
      </c>
      <c r="J79" s="572" t="s">
        <v>20421</v>
      </c>
      <c r="K79" s="572" t="s">
        <v>20421</v>
      </c>
      <c r="L79" s="572" t="s">
        <v>20421</v>
      </c>
      <c r="M79" s="572" t="s">
        <v>20421</v>
      </c>
      <c r="N79" s="572" t="s">
        <v>20421</v>
      </c>
      <c r="O79" s="572" t="s">
        <v>20421</v>
      </c>
      <c r="P79" s="572" t="s">
        <v>20421</v>
      </c>
      <c r="Q79" s="572" t="s">
        <v>20421</v>
      </c>
      <c r="R79" s="572" t="s">
        <v>20421</v>
      </c>
      <c r="S79" s="572" t="s">
        <v>20421</v>
      </c>
      <c r="T79" s="572" t="s">
        <v>20421</v>
      </c>
      <c r="U79" s="572" t="s">
        <v>20421</v>
      </c>
      <c r="V79" s="572" t="s">
        <v>20421</v>
      </c>
      <c r="W79" s="572" t="s">
        <v>20421</v>
      </c>
      <c r="X79" s="572" t="s">
        <v>20421</v>
      </c>
      <c r="Y79" s="552">
        <f>UnObr1!D49</f>
        <v>0</v>
      </c>
      <c r="Z79" s="552"/>
      <c r="AA79" s="552"/>
      <c r="AB79" s="552"/>
      <c r="AC79" s="552"/>
      <c r="AD79" s="552">
        <f>UnObr1!E49</f>
        <v>0</v>
      </c>
      <c r="AE79" s="552"/>
      <c r="AF79" s="552"/>
      <c r="AG79" s="552"/>
      <c r="AH79" s="552"/>
      <c r="AI79" s="552">
        <f>UnObr1!F49</f>
        <v>0</v>
      </c>
      <c r="AJ79" s="552"/>
      <c r="AK79" s="552"/>
      <c r="AL79" s="552"/>
      <c r="AM79" s="552"/>
      <c r="AN79" s="552">
        <f>UnObr1!G49</f>
        <v>0</v>
      </c>
      <c r="AO79" s="552"/>
      <c r="AP79" s="552"/>
      <c r="AQ79" s="552"/>
      <c r="AR79" s="553"/>
    </row>
    <row r="80" spans="1:44" ht="23.15" customHeight="1" x14ac:dyDescent="0.3">
      <c r="A80" s="559">
        <v>1045</v>
      </c>
      <c r="B80" s="560"/>
      <c r="C80" s="560"/>
      <c r="D80" s="581">
        <v>112500</v>
      </c>
      <c r="E80" s="581">
        <v>21000</v>
      </c>
      <c r="F80" s="581">
        <v>21000</v>
      </c>
      <c r="G80" s="581">
        <v>21000</v>
      </c>
      <c r="H80" s="572" t="s">
        <v>20385</v>
      </c>
      <c r="I80" s="572" t="s">
        <v>20421</v>
      </c>
      <c r="J80" s="572" t="s">
        <v>20421</v>
      </c>
      <c r="K80" s="572" t="s">
        <v>20421</v>
      </c>
      <c r="L80" s="572" t="s">
        <v>20421</v>
      </c>
      <c r="M80" s="572" t="s">
        <v>20421</v>
      </c>
      <c r="N80" s="572" t="s">
        <v>20421</v>
      </c>
      <c r="O80" s="572" t="s">
        <v>20421</v>
      </c>
      <c r="P80" s="572" t="s">
        <v>20421</v>
      </c>
      <c r="Q80" s="572" t="s">
        <v>20421</v>
      </c>
      <c r="R80" s="572" t="s">
        <v>20421</v>
      </c>
      <c r="S80" s="572" t="s">
        <v>20421</v>
      </c>
      <c r="T80" s="572" t="s">
        <v>20421</v>
      </c>
      <c r="U80" s="572" t="s">
        <v>20421</v>
      </c>
      <c r="V80" s="572" t="s">
        <v>20421</v>
      </c>
      <c r="W80" s="572" t="s">
        <v>20421</v>
      </c>
      <c r="X80" s="572" t="s">
        <v>20421</v>
      </c>
      <c r="Y80" s="552">
        <f>UnObr1!D50</f>
        <v>0</v>
      </c>
      <c r="Z80" s="552"/>
      <c r="AA80" s="552"/>
      <c r="AB80" s="552"/>
      <c r="AC80" s="552"/>
      <c r="AD80" s="552">
        <f>UnObr1!E50</f>
        <v>0</v>
      </c>
      <c r="AE80" s="552"/>
      <c r="AF80" s="552"/>
      <c r="AG80" s="552"/>
      <c r="AH80" s="552"/>
      <c r="AI80" s="552">
        <f>UnObr1!F50</f>
        <v>0</v>
      </c>
      <c r="AJ80" s="552"/>
      <c r="AK80" s="552"/>
      <c r="AL80" s="552"/>
      <c r="AM80" s="552"/>
      <c r="AN80" s="552">
        <f>UnObr1!G50</f>
        <v>0</v>
      </c>
      <c r="AO80" s="552"/>
      <c r="AP80" s="552"/>
      <c r="AQ80" s="552"/>
      <c r="AR80" s="553"/>
    </row>
    <row r="81" spans="1:44" ht="23.15" customHeight="1" x14ac:dyDescent="0.3">
      <c r="A81" s="559">
        <v>1046</v>
      </c>
      <c r="B81" s="560"/>
      <c r="C81" s="560"/>
      <c r="D81" s="581">
        <v>112600</v>
      </c>
      <c r="E81" s="581">
        <v>21000</v>
      </c>
      <c r="F81" s="581">
        <v>21000</v>
      </c>
      <c r="G81" s="581">
        <v>21000</v>
      </c>
      <c r="H81" s="572" t="s">
        <v>19632</v>
      </c>
      <c r="I81" s="572" t="s">
        <v>20421</v>
      </c>
      <c r="J81" s="572" t="s">
        <v>20421</v>
      </c>
      <c r="K81" s="572" t="s">
        <v>20421</v>
      </c>
      <c r="L81" s="572" t="s">
        <v>20421</v>
      </c>
      <c r="M81" s="572" t="s">
        <v>20421</v>
      </c>
      <c r="N81" s="572" t="s">
        <v>20421</v>
      </c>
      <c r="O81" s="572" t="s">
        <v>20421</v>
      </c>
      <c r="P81" s="572" t="s">
        <v>20421</v>
      </c>
      <c r="Q81" s="572" t="s">
        <v>20421</v>
      </c>
      <c r="R81" s="572" t="s">
        <v>20421</v>
      </c>
      <c r="S81" s="572" t="s">
        <v>20421</v>
      </c>
      <c r="T81" s="572" t="s">
        <v>20421</v>
      </c>
      <c r="U81" s="572" t="s">
        <v>20421</v>
      </c>
      <c r="V81" s="572" t="s">
        <v>20421</v>
      </c>
      <c r="W81" s="572" t="s">
        <v>20421</v>
      </c>
      <c r="X81" s="572" t="s">
        <v>20421</v>
      </c>
      <c r="Y81" s="552">
        <f>UnObr1!D51</f>
        <v>0</v>
      </c>
      <c r="Z81" s="552"/>
      <c r="AA81" s="552"/>
      <c r="AB81" s="552"/>
      <c r="AC81" s="552"/>
      <c r="AD81" s="552">
        <f>UnObr1!E51</f>
        <v>0</v>
      </c>
      <c r="AE81" s="552"/>
      <c r="AF81" s="552"/>
      <c r="AG81" s="552"/>
      <c r="AH81" s="552"/>
      <c r="AI81" s="552">
        <f>UnObr1!F51</f>
        <v>0</v>
      </c>
      <c r="AJ81" s="552"/>
      <c r="AK81" s="552"/>
      <c r="AL81" s="552"/>
      <c r="AM81" s="552"/>
      <c r="AN81" s="552">
        <f>UnObr1!G51</f>
        <v>0</v>
      </c>
      <c r="AO81" s="552"/>
      <c r="AP81" s="552"/>
      <c r="AQ81" s="552"/>
      <c r="AR81" s="553"/>
    </row>
    <row r="82" spans="1:44" ht="12.9" x14ac:dyDescent="0.3">
      <c r="A82" s="559">
        <v>1047</v>
      </c>
      <c r="B82" s="560"/>
      <c r="C82" s="560"/>
      <c r="D82" s="581">
        <v>112700</v>
      </c>
      <c r="E82" s="581">
        <v>21000</v>
      </c>
      <c r="F82" s="581">
        <v>21000</v>
      </c>
      <c r="G82" s="581">
        <v>21000</v>
      </c>
      <c r="H82" s="572" t="s">
        <v>20445</v>
      </c>
      <c r="I82" s="572" t="s">
        <v>20421</v>
      </c>
      <c r="J82" s="572" t="s">
        <v>20421</v>
      </c>
      <c r="K82" s="572" t="s">
        <v>20421</v>
      </c>
      <c r="L82" s="572" t="s">
        <v>20421</v>
      </c>
      <c r="M82" s="572" t="s">
        <v>20421</v>
      </c>
      <c r="N82" s="572" t="s">
        <v>20421</v>
      </c>
      <c r="O82" s="572" t="s">
        <v>20421</v>
      </c>
      <c r="P82" s="572" t="s">
        <v>20421</v>
      </c>
      <c r="Q82" s="572" t="s">
        <v>20421</v>
      </c>
      <c r="R82" s="572" t="s">
        <v>20421</v>
      </c>
      <c r="S82" s="572" t="s">
        <v>20421</v>
      </c>
      <c r="T82" s="572" t="s">
        <v>20421</v>
      </c>
      <c r="U82" s="572" t="s">
        <v>20421</v>
      </c>
      <c r="V82" s="572" t="s">
        <v>20421</v>
      </c>
      <c r="W82" s="572" t="s">
        <v>20421</v>
      </c>
      <c r="X82" s="572" t="s">
        <v>20421</v>
      </c>
      <c r="Y82" s="552">
        <f>UnObr1!D52</f>
        <v>0</v>
      </c>
      <c r="Z82" s="552"/>
      <c r="AA82" s="552"/>
      <c r="AB82" s="552"/>
      <c r="AC82" s="552"/>
      <c r="AD82" s="552">
        <f>UnObr1!E52</f>
        <v>0</v>
      </c>
      <c r="AE82" s="552"/>
      <c r="AF82" s="552"/>
      <c r="AG82" s="552"/>
      <c r="AH82" s="552"/>
      <c r="AI82" s="552">
        <f>UnObr1!F52</f>
        <v>0</v>
      </c>
      <c r="AJ82" s="552"/>
      <c r="AK82" s="552"/>
      <c r="AL82" s="552"/>
      <c r="AM82" s="552"/>
      <c r="AN82" s="552">
        <f>UnObr1!G52</f>
        <v>0</v>
      </c>
      <c r="AO82" s="552"/>
      <c r="AP82" s="552"/>
      <c r="AQ82" s="552"/>
      <c r="AR82" s="553"/>
    </row>
    <row r="83" spans="1:44" ht="13.3" thickBot="1" x14ac:dyDescent="0.35">
      <c r="A83" s="573">
        <v>1048</v>
      </c>
      <c r="B83" s="574"/>
      <c r="C83" s="574"/>
      <c r="D83" s="585">
        <v>112800</v>
      </c>
      <c r="E83" s="585">
        <v>21000</v>
      </c>
      <c r="F83" s="585">
        <v>21000</v>
      </c>
      <c r="G83" s="585">
        <v>21000</v>
      </c>
      <c r="H83" s="578" t="s">
        <v>20646</v>
      </c>
      <c r="I83" s="578" t="s">
        <v>20421</v>
      </c>
      <c r="J83" s="578" t="s">
        <v>20421</v>
      </c>
      <c r="K83" s="578" t="s">
        <v>20421</v>
      </c>
      <c r="L83" s="578" t="s">
        <v>20421</v>
      </c>
      <c r="M83" s="578" t="s">
        <v>20421</v>
      </c>
      <c r="N83" s="578" t="s">
        <v>20421</v>
      </c>
      <c r="O83" s="578" t="s">
        <v>20421</v>
      </c>
      <c r="P83" s="578" t="s">
        <v>20421</v>
      </c>
      <c r="Q83" s="578" t="s">
        <v>20421</v>
      </c>
      <c r="R83" s="578" t="s">
        <v>20421</v>
      </c>
      <c r="S83" s="578" t="s">
        <v>20421</v>
      </c>
      <c r="T83" s="578" t="s">
        <v>20421</v>
      </c>
      <c r="U83" s="578" t="s">
        <v>20421</v>
      </c>
      <c r="V83" s="578" t="s">
        <v>20421</v>
      </c>
      <c r="W83" s="578" t="s">
        <v>20421</v>
      </c>
      <c r="X83" s="578" t="s">
        <v>20421</v>
      </c>
      <c r="Y83" s="579">
        <f>UnObr1!D53</f>
        <v>0</v>
      </c>
      <c r="Z83" s="579"/>
      <c r="AA83" s="579"/>
      <c r="AB83" s="579"/>
      <c r="AC83" s="579"/>
      <c r="AD83" s="579">
        <f>UnObr1!E53</f>
        <v>0</v>
      </c>
      <c r="AE83" s="579"/>
      <c r="AF83" s="579"/>
      <c r="AG83" s="579"/>
      <c r="AH83" s="579"/>
      <c r="AI83" s="579">
        <f>UnObr1!F53</f>
        <v>0</v>
      </c>
      <c r="AJ83" s="579"/>
      <c r="AK83" s="579"/>
      <c r="AL83" s="579"/>
      <c r="AM83" s="579"/>
      <c r="AN83" s="579">
        <f>UnObr1!G53</f>
        <v>0</v>
      </c>
      <c r="AO83" s="579"/>
      <c r="AP83" s="579"/>
      <c r="AQ83" s="579"/>
      <c r="AR83" s="580"/>
    </row>
    <row r="84" spans="1:44" ht="11.5" customHeight="1" x14ac:dyDescent="0.3">
      <c r="A84" s="469" t="s">
        <v>18900</v>
      </c>
      <c r="B84" s="470"/>
      <c r="C84" s="471"/>
      <c r="D84" s="520" t="s">
        <v>20072</v>
      </c>
      <c r="E84" s="470"/>
      <c r="F84" s="470"/>
      <c r="G84" s="471"/>
      <c r="H84" s="484" t="s">
        <v>20388</v>
      </c>
      <c r="I84" s="523"/>
      <c r="J84" s="523"/>
      <c r="K84" s="523"/>
      <c r="L84" s="523"/>
      <c r="M84" s="523"/>
      <c r="N84" s="523"/>
      <c r="O84" s="523"/>
      <c r="P84" s="523"/>
      <c r="Q84" s="523"/>
      <c r="R84" s="523"/>
      <c r="S84" s="523"/>
      <c r="T84" s="523"/>
      <c r="U84" s="523"/>
      <c r="V84" s="523"/>
      <c r="W84" s="523"/>
      <c r="X84" s="524"/>
      <c r="Y84" s="520" t="s">
        <v>20314</v>
      </c>
      <c r="Z84" s="470"/>
      <c r="AA84" s="470"/>
      <c r="AB84" s="470"/>
      <c r="AC84" s="471"/>
      <c r="AD84" s="484" t="s">
        <v>20390</v>
      </c>
      <c r="AE84" s="523"/>
      <c r="AF84" s="523"/>
      <c r="AG84" s="523"/>
      <c r="AH84" s="523"/>
      <c r="AI84" s="523"/>
      <c r="AJ84" s="523"/>
      <c r="AK84" s="523"/>
      <c r="AL84" s="523"/>
      <c r="AM84" s="523"/>
      <c r="AN84" s="523"/>
      <c r="AO84" s="523"/>
      <c r="AP84" s="523"/>
      <c r="AQ84" s="523"/>
      <c r="AR84" s="531"/>
    </row>
    <row r="85" spans="1:44" x14ac:dyDescent="0.3">
      <c r="A85" s="472"/>
      <c r="B85" s="473"/>
      <c r="C85" s="474"/>
      <c r="D85" s="521"/>
      <c r="E85" s="473"/>
      <c r="F85" s="473"/>
      <c r="G85" s="474"/>
      <c r="H85" s="525"/>
      <c r="I85" s="526"/>
      <c r="J85" s="526"/>
      <c r="K85" s="526"/>
      <c r="L85" s="526"/>
      <c r="M85" s="526"/>
      <c r="N85" s="526"/>
      <c r="O85" s="526"/>
      <c r="P85" s="526"/>
      <c r="Q85" s="526"/>
      <c r="R85" s="526"/>
      <c r="S85" s="526"/>
      <c r="T85" s="526"/>
      <c r="U85" s="526"/>
      <c r="V85" s="526"/>
      <c r="W85" s="526"/>
      <c r="X85" s="527"/>
      <c r="Y85" s="521"/>
      <c r="Z85" s="473"/>
      <c r="AA85" s="473"/>
      <c r="AB85" s="473"/>
      <c r="AC85" s="474"/>
      <c r="AD85" s="525"/>
      <c r="AE85" s="526"/>
      <c r="AF85" s="526"/>
      <c r="AG85" s="526"/>
      <c r="AH85" s="526"/>
      <c r="AI85" s="526"/>
      <c r="AJ85" s="526"/>
      <c r="AK85" s="526"/>
      <c r="AL85" s="526"/>
      <c r="AM85" s="526"/>
      <c r="AN85" s="526"/>
      <c r="AO85" s="526"/>
      <c r="AP85" s="526"/>
      <c r="AQ85" s="526"/>
      <c r="AR85" s="532"/>
    </row>
    <row r="86" spans="1:44" x14ac:dyDescent="0.3">
      <c r="A86" s="472"/>
      <c r="B86" s="473"/>
      <c r="C86" s="474"/>
      <c r="D86" s="521"/>
      <c r="E86" s="473"/>
      <c r="F86" s="473"/>
      <c r="G86" s="474"/>
      <c r="H86" s="525"/>
      <c r="I86" s="526"/>
      <c r="J86" s="526"/>
      <c r="K86" s="526"/>
      <c r="L86" s="526"/>
      <c r="M86" s="526"/>
      <c r="N86" s="526"/>
      <c r="O86" s="526"/>
      <c r="P86" s="526"/>
      <c r="Q86" s="526"/>
      <c r="R86" s="526"/>
      <c r="S86" s="526"/>
      <c r="T86" s="526"/>
      <c r="U86" s="526"/>
      <c r="V86" s="526"/>
      <c r="W86" s="526"/>
      <c r="X86" s="527"/>
      <c r="Y86" s="521"/>
      <c r="Z86" s="473"/>
      <c r="AA86" s="473"/>
      <c r="AB86" s="473"/>
      <c r="AC86" s="474"/>
      <c r="AD86" s="533"/>
      <c r="AE86" s="534"/>
      <c r="AF86" s="534"/>
      <c r="AG86" s="534"/>
      <c r="AH86" s="534"/>
      <c r="AI86" s="534"/>
      <c r="AJ86" s="534"/>
      <c r="AK86" s="534"/>
      <c r="AL86" s="534"/>
      <c r="AM86" s="534"/>
      <c r="AN86" s="534"/>
      <c r="AO86" s="534"/>
      <c r="AP86" s="534"/>
      <c r="AQ86" s="534"/>
      <c r="AR86" s="535"/>
    </row>
    <row r="87" spans="1:44" ht="22.95" customHeight="1" x14ac:dyDescent="0.3">
      <c r="A87" s="517"/>
      <c r="B87" s="518"/>
      <c r="C87" s="519"/>
      <c r="D87" s="522"/>
      <c r="E87" s="518"/>
      <c r="F87" s="518"/>
      <c r="G87" s="519"/>
      <c r="H87" s="528"/>
      <c r="I87" s="529"/>
      <c r="J87" s="529"/>
      <c r="K87" s="529"/>
      <c r="L87" s="529"/>
      <c r="M87" s="529"/>
      <c r="N87" s="529"/>
      <c r="O87" s="529"/>
      <c r="P87" s="529"/>
      <c r="Q87" s="529"/>
      <c r="R87" s="529"/>
      <c r="S87" s="529"/>
      <c r="T87" s="529"/>
      <c r="U87" s="529"/>
      <c r="V87" s="529"/>
      <c r="W87" s="529"/>
      <c r="X87" s="530"/>
      <c r="Y87" s="522"/>
      <c r="Z87" s="518"/>
      <c r="AA87" s="518"/>
      <c r="AB87" s="518"/>
      <c r="AC87" s="519"/>
      <c r="AD87" s="536" t="s">
        <v>20392</v>
      </c>
      <c r="AE87" s="536"/>
      <c r="AF87" s="536"/>
      <c r="AG87" s="536"/>
      <c r="AH87" s="537"/>
      <c r="AI87" s="506" t="s">
        <v>20315</v>
      </c>
      <c r="AJ87" s="507"/>
      <c r="AK87" s="507"/>
      <c r="AL87" s="507"/>
      <c r="AM87" s="508"/>
      <c r="AN87" s="506" t="s">
        <v>20316</v>
      </c>
      <c r="AO87" s="507"/>
      <c r="AP87" s="507"/>
      <c r="AQ87" s="507"/>
      <c r="AR87" s="509"/>
    </row>
    <row r="88" spans="1:44" ht="12" thickBot="1" x14ac:dyDescent="0.35">
      <c r="A88" s="548">
        <v>1</v>
      </c>
      <c r="B88" s="549"/>
      <c r="C88" s="550"/>
      <c r="D88" s="551">
        <v>2</v>
      </c>
      <c r="E88" s="549"/>
      <c r="F88" s="549"/>
      <c r="G88" s="550"/>
      <c r="H88" s="513">
        <v>3</v>
      </c>
      <c r="I88" s="514"/>
      <c r="J88" s="514"/>
      <c r="K88" s="514"/>
      <c r="L88" s="514"/>
      <c r="M88" s="514"/>
      <c r="N88" s="514"/>
      <c r="O88" s="514"/>
      <c r="P88" s="514"/>
      <c r="Q88" s="514"/>
      <c r="R88" s="514"/>
      <c r="S88" s="514"/>
      <c r="T88" s="514"/>
      <c r="U88" s="514"/>
      <c r="V88" s="514"/>
      <c r="W88" s="514"/>
      <c r="X88" s="515"/>
      <c r="Y88" s="516">
        <v>4</v>
      </c>
      <c r="Z88" s="514"/>
      <c r="AA88" s="514"/>
      <c r="AB88" s="514"/>
      <c r="AC88" s="515"/>
      <c r="AD88" s="513">
        <v>5</v>
      </c>
      <c r="AE88" s="514"/>
      <c r="AF88" s="514"/>
      <c r="AG88" s="514"/>
      <c r="AH88" s="515"/>
      <c r="AI88" s="513">
        <v>6</v>
      </c>
      <c r="AJ88" s="514"/>
      <c r="AK88" s="514"/>
      <c r="AL88" s="514"/>
      <c r="AM88" s="515"/>
      <c r="AN88" s="513">
        <v>7</v>
      </c>
      <c r="AO88" s="514"/>
      <c r="AP88" s="514"/>
      <c r="AQ88" s="514"/>
      <c r="AR88" s="538"/>
    </row>
    <row r="89" spans="1:44" ht="32.15" customHeight="1" x14ac:dyDescent="0.3">
      <c r="A89" s="554">
        <v>1049</v>
      </c>
      <c r="B89" s="453"/>
      <c r="C89" s="453"/>
      <c r="D89" s="583">
        <v>120000</v>
      </c>
      <c r="E89" s="583">
        <v>121400</v>
      </c>
      <c r="F89" s="583">
        <v>121400</v>
      </c>
      <c r="G89" s="583">
        <v>121400</v>
      </c>
      <c r="H89" s="565" t="s">
        <v>20647</v>
      </c>
      <c r="I89" s="565" t="s">
        <v>20047</v>
      </c>
      <c r="J89" s="565" t="s">
        <v>20047</v>
      </c>
      <c r="K89" s="565" t="s">
        <v>20047</v>
      </c>
      <c r="L89" s="565" t="s">
        <v>20047</v>
      </c>
      <c r="M89" s="565" t="s">
        <v>20047</v>
      </c>
      <c r="N89" s="565" t="s">
        <v>20047</v>
      </c>
      <c r="O89" s="565" t="s">
        <v>20047</v>
      </c>
      <c r="P89" s="565" t="s">
        <v>20047</v>
      </c>
      <c r="Q89" s="565" t="s">
        <v>20047</v>
      </c>
      <c r="R89" s="565" t="s">
        <v>20047</v>
      </c>
      <c r="S89" s="565" t="s">
        <v>20047</v>
      </c>
      <c r="T89" s="565" t="s">
        <v>20047</v>
      </c>
      <c r="U89" s="565" t="s">
        <v>20047</v>
      </c>
      <c r="V89" s="565" t="s">
        <v>20047</v>
      </c>
      <c r="W89" s="565" t="s">
        <v>20047</v>
      </c>
      <c r="X89" s="565" t="s">
        <v>20047</v>
      </c>
      <c r="Y89" s="552">
        <f>UnObr1!D54</f>
        <v>0</v>
      </c>
      <c r="Z89" s="552"/>
      <c r="AA89" s="552"/>
      <c r="AB89" s="552"/>
      <c r="AC89" s="552"/>
      <c r="AD89" s="552">
        <f>UnObr1!E54</f>
        <v>191</v>
      </c>
      <c r="AE89" s="552"/>
      <c r="AF89" s="552"/>
      <c r="AG89" s="552"/>
      <c r="AH89" s="552"/>
      <c r="AI89" s="552">
        <f>UnObr1!F54</f>
        <v>0</v>
      </c>
      <c r="AJ89" s="552"/>
      <c r="AK89" s="552"/>
      <c r="AL89" s="552"/>
      <c r="AM89" s="552"/>
      <c r="AN89" s="552">
        <f>UnObr1!G54</f>
        <v>191</v>
      </c>
      <c r="AO89" s="552"/>
      <c r="AP89" s="552"/>
      <c r="AQ89" s="552"/>
      <c r="AR89" s="553"/>
    </row>
    <row r="90" spans="1:44" ht="23.15" customHeight="1" x14ac:dyDescent="0.3">
      <c r="A90" s="554">
        <v>1050</v>
      </c>
      <c r="B90" s="453"/>
      <c r="C90" s="453"/>
      <c r="D90" s="583">
        <v>121000</v>
      </c>
      <c r="E90" s="583">
        <v>121400</v>
      </c>
      <c r="F90" s="583">
        <v>121400</v>
      </c>
      <c r="G90" s="583">
        <v>121400</v>
      </c>
      <c r="H90" s="565" t="s">
        <v>20648</v>
      </c>
      <c r="I90" s="565" t="s">
        <v>20047</v>
      </c>
      <c r="J90" s="565" t="s">
        <v>20047</v>
      </c>
      <c r="K90" s="565" t="s">
        <v>20047</v>
      </c>
      <c r="L90" s="565" t="s">
        <v>20047</v>
      </c>
      <c r="M90" s="565" t="s">
        <v>20047</v>
      </c>
      <c r="N90" s="565" t="s">
        <v>20047</v>
      </c>
      <c r="O90" s="565" t="s">
        <v>20047</v>
      </c>
      <c r="P90" s="565" t="s">
        <v>20047</v>
      </c>
      <c r="Q90" s="565" t="s">
        <v>20047</v>
      </c>
      <c r="R90" s="565" t="s">
        <v>20047</v>
      </c>
      <c r="S90" s="565" t="s">
        <v>20047</v>
      </c>
      <c r="T90" s="565" t="s">
        <v>20047</v>
      </c>
      <c r="U90" s="565" t="s">
        <v>20047</v>
      </c>
      <c r="V90" s="565" t="s">
        <v>20047</v>
      </c>
      <c r="W90" s="565" t="s">
        <v>20047</v>
      </c>
      <c r="X90" s="565" t="s">
        <v>20047</v>
      </c>
      <c r="Y90" s="552">
        <f>UnObr1!D55</f>
        <v>0</v>
      </c>
      <c r="Z90" s="552"/>
      <c r="AA90" s="552"/>
      <c r="AB90" s="552"/>
      <c r="AC90" s="552"/>
      <c r="AD90" s="552">
        <f>UnObr1!E55</f>
        <v>191</v>
      </c>
      <c r="AE90" s="552"/>
      <c r="AF90" s="552"/>
      <c r="AG90" s="552"/>
      <c r="AH90" s="552"/>
      <c r="AI90" s="552">
        <f>UnObr1!F55</f>
        <v>0</v>
      </c>
      <c r="AJ90" s="552"/>
      <c r="AK90" s="552"/>
      <c r="AL90" s="552"/>
      <c r="AM90" s="552"/>
      <c r="AN90" s="552">
        <f>UnObr1!G55</f>
        <v>191</v>
      </c>
      <c r="AO90" s="552"/>
      <c r="AP90" s="552"/>
      <c r="AQ90" s="552"/>
      <c r="AR90" s="553"/>
    </row>
    <row r="91" spans="1:44" ht="12.9" x14ac:dyDescent="0.3">
      <c r="A91" s="559">
        <v>1051</v>
      </c>
      <c r="B91" s="560"/>
      <c r="C91" s="560"/>
      <c r="D91" s="582">
        <v>121100</v>
      </c>
      <c r="E91" s="582">
        <v>121400</v>
      </c>
      <c r="F91" s="582">
        <v>121400</v>
      </c>
      <c r="G91" s="582">
        <v>121400</v>
      </c>
      <c r="H91" s="564" t="s">
        <v>20446</v>
      </c>
      <c r="I91" s="564" t="s">
        <v>20047</v>
      </c>
      <c r="J91" s="564" t="s">
        <v>20047</v>
      </c>
      <c r="K91" s="564" t="s">
        <v>20047</v>
      </c>
      <c r="L91" s="564" t="s">
        <v>20047</v>
      </c>
      <c r="M91" s="564" t="s">
        <v>20047</v>
      </c>
      <c r="N91" s="564" t="s">
        <v>20047</v>
      </c>
      <c r="O91" s="564" t="s">
        <v>20047</v>
      </c>
      <c r="P91" s="564" t="s">
        <v>20047</v>
      </c>
      <c r="Q91" s="564" t="s">
        <v>20047</v>
      </c>
      <c r="R91" s="564" t="s">
        <v>20047</v>
      </c>
      <c r="S91" s="564" t="s">
        <v>20047</v>
      </c>
      <c r="T91" s="564" t="s">
        <v>20047</v>
      </c>
      <c r="U91" s="564" t="s">
        <v>20047</v>
      </c>
      <c r="V91" s="564" t="s">
        <v>20047</v>
      </c>
      <c r="W91" s="564" t="s">
        <v>20047</v>
      </c>
      <c r="X91" s="564" t="s">
        <v>20047</v>
      </c>
      <c r="Y91" s="552">
        <f>UnObr1!D56</f>
        <v>0</v>
      </c>
      <c r="Z91" s="552"/>
      <c r="AA91" s="552"/>
      <c r="AB91" s="552"/>
      <c r="AC91" s="552"/>
      <c r="AD91" s="552">
        <f>UnObr1!E56</f>
        <v>191</v>
      </c>
      <c r="AE91" s="552"/>
      <c r="AF91" s="552"/>
      <c r="AG91" s="552"/>
      <c r="AH91" s="552"/>
      <c r="AI91" s="552">
        <f>UnObr1!F56</f>
        <v>0</v>
      </c>
      <c r="AJ91" s="552"/>
      <c r="AK91" s="552"/>
      <c r="AL91" s="552"/>
      <c r="AM91" s="552"/>
      <c r="AN91" s="552">
        <f>UnObr1!G56</f>
        <v>191</v>
      </c>
      <c r="AO91" s="552"/>
      <c r="AP91" s="552"/>
      <c r="AQ91" s="552"/>
      <c r="AR91" s="553"/>
    </row>
    <row r="92" spans="1:44" ht="12.9" x14ac:dyDescent="0.3">
      <c r="A92" s="559">
        <v>1052</v>
      </c>
      <c r="B92" s="560"/>
      <c r="C92" s="560"/>
      <c r="D92" s="582">
        <v>121200</v>
      </c>
      <c r="E92" s="582">
        <v>121400</v>
      </c>
      <c r="F92" s="582">
        <v>121400</v>
      </c>
      <c r="G92" s="582">
        <v>121400</v>
      </c>
      <c r="H92" s="564" t="s">
        <v>20045</v>
      </c>
      <c r="I92" s="564" t="s">
        <v>20047</v>
      </c>
      <c r="J92" s="564" t="s">
        <v>20047</v>
      </c>
      <c r="K92" s="564" t="s">
        <v>20047</v>
      </c>
      <c r="L92" s="564" t="s">
        <v>20047</v>
      </c>
      <c r="M92" s="564" t="s">
        <v>20047</v>
      </c>
      <c r="N92" s="564" t="s">
        <v>20047</v>
      </c>
      <c r="O92" s="564" t="s">
        <v>20047</v>
      </c>
      <c r="P92" s="564" t="s">
        <v>20047</v>
      </c>
      <c r="Q92" s="564" t="s">
        <v>20047</v>
      </c>
      <c r="R92" s="564" t="s">
        <v>20047</v>
      </c>
      <c r="S92" s="564" t="s">
        <v>20047</v>
      </c>
      <c r="T92" s="564" t="s">
        <v>20047</v>
      </c>
      <c r="U92" s="564" t="s">
        <v>20047</v>
      </c>
      <c r="V92" s="564" t="s">
        <v>20047</v>
      </c>
      <c r="W92" s="564" t="s">
        <v>20047</v>
      </c>
      <c r="X92" s="564" t="s">
        <v>20047</v>
      </c>
      <c r="Y92" s="552">
        <f>UnObr1!D57</f>
        <v>0</v>
      </c>
      <c r="Z92" s="552"/>
      <c r="AA92" s="552"/>
      <c r="AB92" s="552"/>
      <c r="AC92" s="552"/>
      <c r="AD92" s="552">
        <f>UnObr1!E57</f>
        <v>0</v>
      </c>
      <c r="AE92" s="552"/>
      <c r="AF92" s="552"/>
      <c r="AG92" s="552"/>
      <c r="AH92" s="552"/>
      <c r="AI92" s="552">
        <f>UnObr1!F57</f>
        <v>0</v>
      </c>
      <c r="AJ92" s="552"/>
      <c r="AK92" s="552"/>
      <c r="AL92" s="552"/>
      <c r="AM92" s="552"/>
      <c r="AN92" s="552">
        <f>UnObr1!G57</f>
        <v>0</v>
      </c>
      <c r="AO92" s="552"/>
      <c r="AP92" s="552"/>
      <c r="AQ92" s="552"/>
      <c r="AR92" s="553"/>
    </row>
    <row r="93" spans="1:44" ht="12.9" x14ac:dyDescent="0.3">
      <c r="A93" s="559">
        <v>1053</v>
      </c>
      <c r="B93" s="560"/>
      <c r="C93" s="560"/>
      <c r="D93" s="582">
        <v>121300</v>
      </c>
      <c r="E93" s="582">
        <v>121400</v>
      </c>
      <c r="F93" s="582">
        <v>121400</v>
      </c>
      <c r="G93" s="582">
        <v>121400</v>
      </c>
      <c r="H93" s="564" t="s">
        <v>20046</v>
      </c>
      <c r="I93" s="564" t="s">
        <v>20047</v>
      </c>
      <c r="J93" s="564" t="s">
        <v>20047</v>
      </c>
      <c r="K93" s="564" t="s">
        <v>20047</v>
      </c>
      <c r="L93" s="564" t="s">
        <v>20047</v>
      </c>
      <c r="M93" s="564" t="s">
        <v>20047</v>
      </c>
      <c r="N93" s="564" t="s">
        <v>20047</v>
      </c>
      <c r="O93" s="564" t="s">
        <v>20047</v>
      </c>
      <c r="P93" s="564" t="s">
        <v>20047</v>
      </c>
      <c r="Q93" s="564" t="s">
        <v>20047</v>
      </c>
      <c r="R93" s="564" t="s">
        <v>20047</v>
      </c>
      <c r="S93" s="564" t="s">
        <v>20047</v>
      </c>
      <c r="T93" s="564" t="s">
        <v>20047</v>
      </c>
      <c r="U93" s="564" t="s">
        <v>20047</v>
      </c>
      <c r="V93" s="564" t="s">
        <v>20047</v>
      </c>
      <c r="W93" s="564" t="s">
        <v>20047</v>
      </c>
      <c r="X93" s="564" t="s">
        <v>20047</v>
      </c>
      <c r="Y93" s="552">
        <f>UnObr1!D58</f>
        <v>0</v>
      </c>
      <c r="Z93" s="552"/>
      <c r="AA93" s="552"/>
      <c r="AB93" s="552"/>
      <c r="AC93" s="552"/>
      <c r="AD93" s="552">
        <f>UnObr1!E58</f>
        <v>0</v>
      </c>
      <c r="AE93" s="552"/>
      <c r="AF93" s="552"/>
      <c r="AG93" s="552"/>
      <c r="AH93" s="552"/>
      <c r="AI93" s="552">
        <f>UnObr1!F58</f>
        <v>0</v>
      </c>
      <c r="AJ93" s="552"/>
      <c r="AK93" s="552"/>
      <c r="AL93" s="552"/>
      <c r="AM93" s="552"/>
      <c r="AN93" s="552">
        <f>UnObr1!G58</f>
        <v>0</v>
      </c>
      <c r="AO93" s="552"/>
      <c r="AP93" s="552"/>
      <c r="AQ93" s="552"/>
      <c r="AR93" s="553"/>
    </row>
    <row r="94" spans="1:44" ht="12.9" x14ac:dyDescent="0.3">
      <c r="A94" s="559">
        <v>1054</v>
      </c>
      <c r="B94" s="560"/>
      <c r="C94" s="560"/>
      <c r="D94" s="582">
        <v>121400</v>
      </c>
      <c r="E94" s="582">
        <v>121400</v>
      </c>
      <c r="F94" s="582">
        <v>121400</v>
      </c>
      <c r="G94" s="582">
        <v>121400</v>
      </c>
      <c r="H94" s="564" t="s">
        <v>20047</v>
      </c>
      <c r="I94" s="564" t="s">
        <v>20047</v>
      </c>
      <c r="J94" s="564" t="s">
        <v>20047</v>
      </c>
      <c r="K94" s="564" t="s">
        <v>20047</v>
      </c>
      <c r="L94" s="564" t="s">
        <v>20047</v>
      </c>
      <c r="M94" s="564" t="s">
        <v>20047</v>
      </c>
      <c r="N94" s="564" t="s">
        <v>20047</v>
      </c>
      <c r="O94" s="564" t="s">
        <v>20047</v>
      </c>
      <c r="P94" s="564" t="s">
        <v>20047</v>
      </c>
      <c r="Q94" s="564" t="s">
        <v>20047</v>
      </c>
      <c r="R94" s="564" t="s">
        <v>20047</v>
      </c>
      <c r="S94" s="564" t="s">
        <v>20047</v>
      </c>
      <c r="T94" s="564" t="s">
        <v>20047</v>
      </c>
      <c r="U94" s="564" t="s">
        <v>20047</v>
      </c>
      <c r="V94" s="564" t="s">
        <v>20047</v>
      </c>
      <c r="W94" s="564" t="s">
        <v>20047</v>
      </c>
      <c r="X94" s="564" t="s">
        <v>20047</v>
      </c>
      <c r="Y94" s="552">
        <f>UnObr1!D59</f>
        <v>0</v>
      </c>
      <c r="Z94" s="552"/>
      <c r="AA94" s="552"/>
      <c r="AB94" s="552"/>
      <c r="AC94" s="552"/>
      <c r="AD94" s="552">
        <f>UnObr1!E59</f>
        <v>0</v>
      </c>
      <c r="AE94" s="552"/>
      <c r="AF94" s="552"/>
      <c r="AG94" s="552"/>
      <c r="AH94" s="552"/>
      <c r="AI94" s="552">
        <f>UnObr1!F59</f>
        <v>0</v>
      </c>
      <c r="AJ94" s="552"/>
      <c r="AK94" s="552"/>
      <c r="AL94" s="552"/>
      <c r="AM94" s="552"/>
      <c r="AN94" s="552">
        <f>UnObr1!G59</f>
        <v>0</v>
      </c>
      <c r="AO94" s="552"/>
      <c r="AP94" s="552"/>
      <c r="AQ94" s="552"/>
      <c r="AR94" s="553"/>
    </row>
    <row r="95" spans="1:44" ht="12.9" x14ac:dyDescent="0.3">
      <c r="A95" s="559">
        <v>1055</v>
      </c>
      <c r="B95" s="560"/>
      <c r="C95" s="560"/>
      <c r="D95" s="582">
        <v>121500</v>
      </c>
      <c r="E95" s="582">
        <v>121400</v>
      </c>
      <c r="F95" s="582">
        <v>121400</v>
      </c>
      <c r="G95" s="582">
        <v>121400</v>
      </c>
      <c r="H95" s="564" t="s">
        <v>20048</v>
      </c>
      <c r="I95" s="564" t="s">
        <v>20047</v>
      </c>
      <c r="J95" s="564" t="s">
        <v>20047</v>
      </c>
      <c r="K95" s="564" t="s">
        <v>20047</v>
      </c>
      <c r="L95" s="564" t="s">
        <v>20047</v>
      </c>
      <c r="M95" s="564" t="s">
        <v>20047</v>
      </c>
      <c r="N95" s="564" t="s">
        <v>20047</v>
      </c>
      <c r="O95" s="564" t="s">
        <v>20047</v>
      </c>
      <c r="P95" s="564" t="s">
        <v>20047</v>
      </c>
      <c r="Q95" s="564" t="s">
        <v>20047</v>
      </c>
      <c r="R95" s="564" t="s">
        <v>20047</v>
      </c>
      <c r="S95" s="564" t="s">
        <v>20047</v>
      </c>
      <c r="T95" s="564" t="s">
        <v>20047</v>
      </c>
      <c r="U95" s="564" t="s">
        <v>20047</v>
      </c>
      <c r="V95" s="564" t="s">
        <v>20047</v>
      </c>
      <c r="W95" s="564" t="s">
        <v>20047</v>
      </c>
      <c r="X95" s="564" t="s">
        <v>20047</v>
      </c>
      <c r="Y95" s="552">
        <f>UnObr1!D60</f>
        <v>0</v>
      </c>
      <c r="Z95" s="552"/>
      <c r="AA95" s="552"/>
      <c r="AB95" s="552"/>
      <c r="AC95" s="552"/>
      <c r="AD95" s="552">
        <f>UnObr1!E60</f>
        <v>0</v>
      </c>
      <c r="AE95" s="552"/>
      <c r="AF95" s="552"/>
      <c r="AG95" s="552"/>
      <c r="AH95" s="552"/>
      <c r="AI95" s="552">
        <f>UnObr1!F60</f>
        <v>0</v>
      </c>
      <c r="AJ95" s="552"/>
      <c r="AK95" s="552"/>
      <c r="AL95" s="552"/>
      <c r="AM95" s="552"/>
      <c r="AN95" s="552">
        <f>UnObr1!G60</f>
        <v>0</v>
      </c>
      <c r="AO95" s="552"/>
      <c r="AP95" s="552"/>
      <c r="AQ95" s="552"/>
      <c r="AR95" s="553"/>
    </row>
    <row r="96" spans="1:44" ht="12.9" x14ac:dyDescent="0.3">
      <c r="A96" s="559">
        <v>1056</v>
      </c>
      <c r="B96" s="560"/>
      <c r="C96" s="560"/>
      <c r="D96" s="582">
        <v>121600</v>
      </c>
      <c r="E96" s="582">
        <v>121400</v>
      </c>
      <c r="F96" s="582">
        <v>121400</v>
      </c>
      <c r="G96" s="582">
        <v>121400</v>
      </c>
      <c r="H96" s="564" t="s">
        <v>20049</v>
      </c>
      <c r="I96" s="564" t="s">
        <v>20047</v>
      </c>
      <c r="J96" s="564" t="s">
        <v>20047</v>
      </c>
      <c r="K96" s="564" t="s">
        <v>20047</v>
      </c>
      <c r="L96" s="564" t="s">
        <v>20047</v>
      </c>
      <c r="M96" s="564" t="s">
        <v>20047</v>
      </c>
      <c r="N96" s="564" t="s">
        <v>20047</v>
      </c>
      <c r="O96" s="564" t="s">
        <v>20047</v>
      </c>
      <c r="P96" s="564" t="s">
        <v>20047</v>
      </c>
      <c r="Q96" s="564" t="s">
        <v>20047</v>
      </c>
      <c r="R96" s="564" t="s">
        <v>20047</v>
      </c>
      <c r="S96" s="564" t="s">
        <v>20047</v>
      </c>
      <c r="T96" s="564" t="s">
        <v>20047</v>
      </c>
      <c r="U96" s="564" t="s">
        <v>20047</v>
      </c>
      <c r="V96" s="564" t="s">
        <v>20047</v>
      </c>
      <c r="W96" s="564" t="s">
        <v>20047</v>
      </c>
      <c r="X96" s="564" t="s">
        <v>20047</v>
      </c>
      <c r="Y96" s="552">
        <f>UnObr1!D61</f>
        <v>0</v>
      </c>
      <c r="Z96" s="552"/>
      <c r="AA96" s="552"/>
      <c r="AB96" s="552"/>
      <c r="AC96" s="552"/>
      <c r="AD96" s="552">
        <f>UnObr1!E61</f>
        <v>0</v>
      </c>
      <c r="AE96" s="552"/>
      <c r="AF96" s="552"/>
      <c r="AG96" s="552"/>
      <c r="AH96" s="552"/>
      <c r="AI96" s="552">
        <f>UnObr1!F61</f>
        <v>0</v>
      </c>
      <c r="AJ96" s="552"/>
      <c r="AK96" s="552"/>
      <c r="AL96" s="552"/>
      <c r="AM96" s="552"/>
      <c r="AN96" s="552">
        <f>UnObr1!G61</f>
        <v>0</v>
      </c>
      <c r="AO96" s="552"/>
      <c r="AP96" s="552"/>
      <c r="AQ96" s="552"/>
      <c r="AR96" s="553"/>
    </row>
    <row r="97" spans="1:44" ht="12.9" x14ac:dyDescent="0.3">
      <c r="A97" s="559">
        <v>1057</v>
      </c>
      <c r="B97" s="560"/>
      <c r="C97" s="560"/>
      <c r="D97" s="582">
        <v>121700</v>
      </c>
      <c r="E97" s="582">
        <v>121400</v>
      </c>
      <c r="F97" s="582">
        <v>121400</v>
      </c>
      <c r="G97" s="582">
        <v>121400</v>
      </c>
      <c r="H97" s="564" t="s">
        <v>20050</v>
      </c>
      <c r="I97" s="564" t="s">
        <v>20047</v>
      </c>
      <c r="J97" s="564" t="s">
        <v>20047</v>
      </c>
      <c r="K97" s="564" t="s">
        <v>20047</v>
      </c>
      <c r="L97" s="564" t="s">
        <v>20047</v>
      </c>
      <c r="M97" s="564" t="s">
        <v>20047</v>
      </c>
      <c r="N97" s="564" t="s">
        <v>20047</v>
      </c>
      <c r="O97" s="564" t="s">
        <v>20047</v>
      </c>
      <c r="P97" s="564" t="s">
        <v>20047</v>
      </c>
      <c r="Q97" s="564" t="s">
        <v>20047</v>
      </c>
      <c r="R97" s="564" t="s">
        <v>20047</v>
      </c>
      <c r="S97" s="564" t="s">
        <v>20047</v>
      </c>
      <c r="T97" s="564" t="s">
        <v>20047</v>
      </c>
      <c r="U97" s="564" t="s">
        <v>20047</v>
      </c>
      <c r="V97" s="564" t="s">
        <v>20047</v>
      </c>
      <c r="W97" s="564" t="s">
        <v>20047</v>
      </c>
      <c r="X97" s="564" t="s">
        <v>20047</v>
      </c>
      <c r="Y97" s="552">
        <f>UnObr1!D62</f>
        <v>0</v>
      </c>
      <c r="Z97" s="552"/>
      <c r="AA97" s="552"/>
      <c r="AB97" s="552"/>
      <c r="AC97" s="552"/>
      <c r="AD97" s="552">
        <f>UnObr1!E62</f>
        <v>0</v>
      </c>
      <c r="AE97" s="552"/>
      <c r="AF97" s="552"/>
      <c r="AG97" s="552"/>
      <c r="AH97" s="552"/>
      <c r="AI97" s="552">
        <f>UnObr1!F62</f>
        <v>0</v>
      </c>
      <c r="AJ97" s="552"/>
      <c r="AK97" s="552"/>
      <c r="AL97" s="552"/>
      <c r="AM97" s="552"/>
      <c r="AN97" s="552">
        <f>UnObr1!G62</f>
        <v>0</v>
      </c>
      <c r="AO97" s="552"/>
      <c r="AP97" s="552"/>
      <c r="AQ97" s="552"/>
      <c r="AR97" s="553"/>
    </row>
    <row r="98" spans="1:44" ht="12.9" x14ac:dyDescent="0.3">
      <c r="A98" s="559">
        <v>1058</v>
      </c>
      <c r="B98" s="560"/>
      <c r="C98" s="560"/>
      <c r="D98" s="582">
        <v>121800</v>
      </c>
      <c r="E98" s="582">
        <v>121400</v>
      </c>
      <c r="F98" s="582">
        <v>121400</v>
      </c>
      <c r="G98" s="582">
        <v>121400</v>
      </c>
      <c r="H98" s="564" t="s">
        <v>20051</v>
      </c>
      <c r="I98" s="564" t="s">
        <v>20047</v>
      </c>
      <c r="J98" s="564" t="s">
        <v>20047</v>
      </c>
      <c r="K98" s="564" t="s">
        <v>20047</v>
      </c>
      <c r="L98" s="564" t="s">
        <v>20047</v>
      </c>
      <c r="M98" s="564" t="s">
        <v>20047</v>
      </c>
      <c r="N98" s="564" t="s">
        <v>20047</v>
      </c>
      <c r="O98" s="564" t="s">
        <v>20047</v>
      </c>
      <c r="P98" s="564" t="s">
        <v>20047</v>
      </c>
      <c r="Q98" s="564" t="s">
        <v>20047</v>
      </c>
      <c r="R98" s="564" t="s">
        <v>20047</v>
      </c>
      <c r="S98" s="564" t="s">
        <v>20047</v>
      </c>
      <c r="T98" s="564" t="s">
        <v>20047</v>
      </c>
      <c r="U98" s="564" t="s">
        <v>20047</v>
      </c>
      <c r="V98" s="564" t="s">
        <v>20047</v>
      </c>
      <c r="W98" s="564" t="s">
        <v>20047</v>
      </c>
      <c r="X98" s="564" t="s">
        <v>20047</v>
      </c>
      <c r="Y98" s="552">
        <f>UnObr1!D63</f>
        <v>0</v>
      </c>
      <c r="Z98" s="552"/>
      <c r="AA98" s="552"/>
      <c r="AB98" s="552"/>
      <c r="AC98" s="552"/>
      <c r="AD98" s="552">
        <f>UnObr1!E63</f>
        <v>0</v>
      </c>
      <c r="AE98" s="552"/>
      <c r="AF98" s="552"/>
      <c r="AG98" s="552"/>
      <c r="AH98" s="552"/>
      <c r="AI98" s="552">
        <f>UnObr1!F63</f>
        <v>0</v>
      </c>
      <c r="AJ98" s="552"/>
      <c r="AK98" s="552"/>
      <c r="AL98" s="552"/>
      <c r="AM98" s="552"/>
      <c r="AN98" s="552">
        <f>UnObr1!G63</f>
        <v>0</v>
      </c>
      <c r="AO98" s="552"/>
      <c r="AP98" s="552"/>
      <c r="AQ98" s="552"/>
      <c r="AR98" s="553"/>
    </row>
    <row r="99" spans="1:44" ht="12.9" x14ac:dyDescent="0.3">
      <c r="A99" s="559">
        <v>1059</v>
      </c>
      <c r="B99" s="560"/>
      <c r="C99" s="560"/>
      <c r="D99" s="582">
        <v>121900</v>
      </c>
      <c r="E99" s="582">
        <v>121400</v>
      </c>
      <c r="F99" s="582">
        <v>121400</v>
      </c>
      <c r="G99" s="582">
        <v>121400</v>
      </c>
      <c r="H99" s="564" t="s">
        <v>20052</v>
      </c>
      <c r="I99" s="564" t="s">
        <v>20047</v>
      </c>
      <c r="J99" s="564" t="s">
        <v>20047</v>
      </c>
      <c r="K99" s="564" t="s">
        <v>20047</v>
      </c>
      <c r="L99" s="564" t="s">
        <v>20047</v>
      </c>
      <c r="M99" s="564" t="s">
        <v>20047</v>
      </c>
      <c r="N99" s="564" t="s">
        <v>20047</v>
      </c>
      <c r="O99" s="564" t="s">
        <v>20047</v>
      </c>
      <c r="P99" s="564" t="s">
        <v>20047</v>
      </c>
      <c r="Q99" s="564" t="s">
        <v>20047</v>
      </c>
      <c r="R99" s="564" t="s">
        <v>20047</v>
      </c>
      <c r="S99" s="564" t="s">
        <v>20047</v>
      </c>
      <c r="T99" s="564" t="s">
        <v>20047</v>
      </c>
      <c r="U99" s="564" t="s">
        <v>20047</v>
      </c>
      <c r="V99" s="564" t="s">
        <v>20047</v>
      </c>
      <c r="W99" s="564" t="s">
        <v>20047</v>
      </c>
      <c r="X99" s="564" t="s">
        <v>20047</v>
      </c>
      <c r="Y99" s="552">
        <f>UnObr1!D64</f>
        <v>0</v>
      </c>
      <c r="Z99" s="552"/>
      <c r="AA99" s="552"/>
      <c r="AB99" s="552"/>
      <c r="AC99" s="552"/>
      <c r="AD99" s="552">
        <f>UnObr1!E64</f>
        <v>0</v>
      </c>
      <c r="AE99" s="552"/>
      <c r="AF99" s="552"/>
      <c r="AG99" s="552"/>
      <c r="AH99" s="552"/>
      <c r="AI99" s="552">
        <f>UnObr1!F64</f>
        <v>0</v>
      </c>
      <c r="AJ99" s="552"/>
      <c r="AK99" s="552"/>
      <c r="AL99" s="552"/>
      <c r="AM99" s="552"/>
      <c r="AN99" s="552">
        <f>UnObr1!G64</f>
        <v>0</v>
      </c>
      <c r="AO99" s="552"/>
      <c r="AP99" s="552"/>
      <c r="AQ99" s="552"/>
      <c r="AR99" s="553"/>
    </row>
    <row r="100" spans="1:44" ht="12.25" customHeight="1" x14ac:dyDescent="0.3">
      <c r="A100" s="554">
        <v>1060</v>
      </c>
      <c r="B100" s="453"/>
      <c r="C100" s="453"/>
      <c r="D100" s="584">
        <v>122000</v>
      </c>
      <c r="E100" s="584">
        <v>121400</v>
      </c>
      <c r="F100" s="584">
        <v>121400</v>
      </c>
      <c r="G100" s="584">
        <v>121400</v>
      </c>
      <c r="H100" s="558" t="s">
        <v>20649</v>
      </c>
      <c r="I100" s="558" t="s">
        <v>20047</v>
      </c>
      <c r="J100" s="558" t="s">
        <v>20047</v>
      </c>
      <c r="K100" s="558" t="s">
        <v>20047</v>
      </c>
      <c r="L100" s="558" t="s">
        <v>20047</v>
      </c>
      <c r="M100" s="558" t="s">
        <v>20047</v>
      </c>
      <c r="N100" s="558" t="s">
        <v>20047</v>
      </c>
      <c r="O100" s="558" t="s">
        <v>20047</v>
      </c>
      <c r="P100" s="558" t="s">
        <v>20047</v>
      </c>
      <c r="Q100" s="558" t="s">
        <v>20047</v>
      </c>
      <c r="R100" s="558" t="s">
        <v>20047</v>
      </c>
      <c r="S100" s="558" t="s">
        <v>20047</v>
      </c>
      <c r="T100" s="558" t="s">
        <v>20047</v>
      </c>
      <c r="U100" s="558" t="s">
        <v>20047</v>
      </c>
      <c r="V100" s="558" t="s">
        <v>20047</v>
      </c>
      <c r="W100" s="558" t="s">
        <v>20047</v>
      </c>
      <c r="X100" s="558" t="s">
        <v>20047</v>
      </c>
      <c r="Y100" s="552">
        <f>UnObr1!D65</f>
        <v>0</v>
      </c>
      <c r="Z100" s="552"/>
      <c r="AA100" s="552"/>
      <c r="AB100" s="552"/>
      <c r="AC100" s="552"/>
      <c r="AD100" s="552">
        <f>UnObr1!E65</f>
        <v>0</v>
      </c>
      <c r="AE100" s="552"/>
      <c r="AF100" s="552"/>
      <c r="AG100" s="552"/>
      <c r="AH100" s="552"/>
      <c r="AI100" s="552">
        <f>UnObr1!F65</f>
        <v>0</v>
      </c>
      <c r="AJ100" s="552"/>
      <c r="AK100" s="552"/>
      <c r="AL100" s="552"/>
      <c r="AM100" s="552"/>
      <c r="AN100" s="552">
        <f>UnObr1!G65</f>
        <v>0</v>
      </c>
      <c r="AO100" s="552"/>
      <c r="AP100" s="552"/>
      <c r="AQ100" s="552"/>
      <c r="AR100" s="553"/>
    </row>
    <row r="101" spans="1:44" ht="12.9" x14ac:dyDescent="0.3">
      <c r="A101" s="559">
        <v>1061</v>
      </c>
      <c r="B101" s="560"/>
      <c r="C101" s="560"/>
      <c r="D101" s="582">
        <v>122100</v>
      </c>
      <c r="E101" s="582">
        <v>121400</v>
      </c>
      <c r="F101" s="582">
        <v>121400</v>
      </c>
      <c r="G101" s="582">
        <v>121400</v>
      </c>
      <c r="H101" s="564" t="s">
        <v>20053</v>
      </c>
      <c r="I101" s="564" t="s">
        <v>20047</v>
      </c>
      <c r="J101" s="564" t="s">
        <v>20047</v>
      </c>
      <c r="K101" s="564" t="s">
        <v>20047</v>
      </c>
      <c r="L101" s="564" t="s">
        <v>20047</v>
      </c>
      <c r="M101" s="564" t="s">
        <v>20047</v>
      </c>
      <c r="N101" s="564" t="s">
        <v>20047</v>
      </c>
      <c r="O101" s="564" t="s">
        <v>20047</v>
      </c>
      <c r="P101" s="564" t="s">
        <v>20047</v>
      </c>
      <c r="Q101" s="564" t="s">
        <v>20047</v>
      </c>
      <c r="R101" s="564" t="s">
        <v>20047</v>
      </c>
      <c r="S101" s="564" t="s">
        <v>20047</v>
      </c>
      <c r="T101" s="564" t="s">
        <v>20047</v>
      </c>
      <c r="U101" s="564" t="s">
        <v>20047</v>
      </c>
      <c r="V101" s="564" t="s">
        <v>20047</v>
      </c>
      <c r="W101" s="564" t="s">
        <v>20047</v>
      </c>
      <c r="X101" s="564" t="s">
        <v>20047</v>
      </c>
      <c r="Y101" s="552">
        <f>UnObr1!D66</f>
        <v>0</v>
      </c>
      <c r="Z101" s="552"/>
      <c r="AA101" s="552"/>
      <c r="AB101" s="552"/>
      <c r="AC101" s="552"/>
      <c r="AD101" s="552">
        <f>UnObr1!E66</f>
        <v>0</v>
      </c>
      <c r="AE101" s="552"/>
      <c r="AF101" s="552"/>
      <c r="AG101" s="552"/>
      <c r="AH101" s="552"/>
      <c r="AI101" s="552">
        <f>UnObr1!F66</f>
        <v>0</v>
      </c>
      <c r="AJ101" s="552"/>
      <c r="AK101" s="552"/>
      <c r="AL101" s="552"/>
      <c r="AM101" s="552"/>
      <c r="AN101" s="552">
        <f>UnObr1!G66</f>
        <v>0</v>
      </c>
      <c r="AO101" s="552"/>
      <c r="AP101" s="552"/>
      <c r="AQ101" s="552"/>
      <c r="AR101" s="553"/>
    </row>
    <row r="102" spans="1:44" ht="12.25" customHeight="1" x14ac:dyDescent="0.3">
      <c r="A102" s="554">
        <v>1062</v>
      </c>
      <c r="B102" s="453"/>
      <c r="C102" s="453"/>
      <c r="D102" s="584">
        <v>123000</v>
      </c>
      <c r="E102" s="584">
        <v>121400</v>
      </c>
      <c r="F102" s="584">
        <v>121400</v>
      </c>
      <c r="G102" s="584">
        <v>121400</v>
      </c>
      <c r="H102" s="558" t="s">
        <v>31094</v>
      </c>
      <c r="I102" s="558" t="s">
        <v>20047</v>
      </c>
      <c r="J102" s="558" t="s">
        <v>20047</v>
      </c>
      <c r="K102" s="558" t="s">
        <v>20047</v>
      </c>
      <c r="L102" s="558" t="s">
        <v>20047</v>
      </c>
      <c r="M102" s="558" t="s">
        <v>20047</v>
      </c>
      <c r="N102" s="558" t="s">
        <v>20047</v>
      </c>
      <c r="O102" s="558" t="s">
        <v>20047</v>
      </c>
      <c r="P102" s="558" t="s">
        <v>20047</v>
      </c>
      <c r="Q102" s="558" t="s">
        <v>20047</v>
      </c>
      <c r="R102" s="558" t="s">
        <v>20047</v>
      </c>
      <c r="S102" s="558" t="s">
        <v>20047</v>
      </c>
      <c r="T102" s="558" t="s">
        <v>20047</v>
      </c>
      <c r="U102" s="558" t="s">
        <v>20047</v>
      </c>
      <c r="V102" s="558" t="s">
        <v>20047</v>
      </c>
      <c r="W102" s="558" t="s">
        <v>20047</v>
      </c>
      <c r="X102" s="558" t="s">
        <v>20047</v>
      </c>
      <c r="Y102" s="552">
        <f>UnObr1!D67</f>
        <v>0</v>
      </c>
      <c r="Z102" s="552"/>
      <c r="AA102" s="552"/>
      <c r="AB102" s="552"/>
      <c r="AC102" s="552"/>
      <c r="AD102" s="552">
        <f>UnObr1!E67</f>
        <v>0</v>
      </c>
      <c r="AE102" s="552"/>
      <c r="AF102" s="552"/>
      <c r="AG102" s="552"/>
      <c r="AH102" s="552"/>
      <c r="AI102" s="552">
        <f>UnObr1!F67</f>
        <v>0</v>
      </c>
      <c r="AJ102" s="552"/>
      <c r="AK102" s="552"/>
      <c r="AL102" s="552"/>
      <c r="AM102" s="552"/>
      <c r="AN102" s="552">
        <f>UnObr1!G67</f>
        <v>0</v>
      </c>
      <c r="AO102" s="552"/>
      <c r="AP102" s="552"/>
      <c r="AQ102" s="552"/>
      <c r="AR102" s="553"/>
    </row>
    <row r="103" spans="1:44" ht="12.9" x14ac:dyDescent="0.3">
      <c r="A103" s="559">
        <v>1063</v>
      </c>
      <c r="B103" s="560"/>
      <c r="C103" s="560"/>
      <c r="D103" s="582">
        <v>123100</v>
      </c>
      <c r="E103" s="582">
        <v>121400</v>
      </c>
      <c r="F103" s="582">
        <v>121400</v>
      </c>
      <c r="G103" s="582">
        <v>121400</v>
      </c>
      <c r="H103" s="564" t="s">
        <v>20054</v>
      </c>
      <c r="I103" s="564" t="s">
        <v>20047</v>
      </c>
      <c r="J103" s="564" t="s">
        <v>20047</v>
      </c>
      <c r="K103" s="564" t="s">
        <v>20047</v>
      </c>
      <c r="L103" s="564" t="s">
        <v>20047</v>
      </c>
      <c r="M103" s="564" t="s">
        <v>20047</v>
      </c>
      <c r="N103" s="564" t="s">
        <v>20047</v>
      </c>
      <c r="O103" s="564" t="s">
        <v>20047</v>
      </c>
      <c r="P103" s="564" t="s">
        <v>20047</v>
      </c>
      <c r="Q103" s="564" t="s">
        <v>20047</v>
      </c>
      <c r="R103" s="564" t="s">
        <v>20047</v>
      </c>
      <c r="S103" s="564" t="s">
        <v>20047</v>
      </c>
      <c r="T103" s="564" t="s">
        <v>20047</v>
      </c>
      <c r="U103" s="564" t="s">
        <v>20047</v>
      </c>
      <c r="V103" s="564" t="s">
        <v>20047</v>
      </c>
      <c r="W103" s="564" t="s">
        <v>20047</v>
      </c>
      <c r="X103" s="564" t="s">
        <v>20047</v>
      </c>
      <c r="Y103" s="552">
        <f>UnObr1!D68</f>
        <v>0</v>
      </c>
      <c r="Z103" s="552"/>
      <c r="AA103" s="552"/>
      <c r="AB103" s="552"/>
      <c r="AC103" s="552"/>
      <c r="AD103" s="552">
        <f>UnObr1!E68</f>
        <v>0</v>
      </c>
      <c r="AE103" s="552"/>
      <c r="AF103" s="552"/>
      <c r="AG103" s="552"/>
      <c r="AH103" s="552"/>
      <c r="AI103" s="552">
        <f>UnObr1!F68</f>
        <v>0</v>
      </c>
      <c r="AJ103" s="552"/>
      <c r="AK103" s="552"/>
      <c r="AL103" s="552"/>
      <c r="AM103" s="552"/>
      <c r="AN103" s="552">
        <f>UnObr1!G68</f>
        <v>0</v>
      </c>
      <c r="AO103" s="552"/>
      <c r="AP103" s="552"/>
      <c r="AQ103" s="552"/>
      <c r="AR103" s="553"/>
    </row>
    <row r="104" spans="1:44" ht="12.9" x14ac:dyDescent="0.3">
      <c r="A104" s="559">
        <v>1064</v>
      </c>
      <c r="B104" s="560"/>
      <c r="C104" s="560"/>
      <c r="D104" s="582">
        <v>123200</v>
      </c>
      <c r="E104" s="582">
        <v>121400</v>
      </c>
      <c r="F104" s="582">
        <v>121400</v>
      </c>
      <c r="G104" s="582">
        <v>121400</v>
      </c>
      <c r="H104" s="564" t="s">
        <v>20055</v>
      </c>
      <c r="I104" s="564" t="s">
        <v>20047</v>
      </c>
      <c r="J104" s="564" t="s">
        <v>20047</v>
      </c>
      <c r="K104" s="564" t="s">
        <v>20047</v>
      </c>
      <c r="L104" s="564" t="s">
        <v>20047</v>
      </c>
      <c r="M104" s="564" t="s">
        <v>20047</v>
      </c>
      <c r="N104" s="564" t="s">
        <v>20047</v>
      </c>
      <c r="O104" s="564" t="s">
        <v>20047</v>
      </c>
      <c r="P104" s="564" t="s">
        <v>20047</v>
      </c>
      <c r="Q104" s="564" t="s">
        <v>20047</v>
      </c>
      <c r="R104" s="564" t="s">
        <v>20047</v>
      </c>
      <c r="S104" s="564" t="s">
        <v>20047</v>
      </c>
      <c r="T104" s="564" t="s">
        <v>20047</v>
      </c>
      <c r="U104" s="564" t="s">
        <v>20047</v>
      </c>
      <c r="V104" s="564" t="s">
        <v>20047</v>
      </c>
      <c r="W104" s="564" t="s">
        <v>20047</v>
      </c>
      <c r="X104" s="564" t="s">
        <v>20047</v>
      </c>
      <c r="Y104" s="552">
        <f>UnObr1!D69</f>
        <v>0</v>
      </c>
      <c r="Z104" s="552"/>
      <c r="AA104" s="552"/>
      <c r="AB104" s="552"/>
      <c r="AC104" s="552"/>
      <c r="AD104" s="552">
        <f>UnObr1!E69</f>
        <v>0</v>
      </c>
      <c r="AE104" s="552"/>
      <c r="AF104" s="552"/>
      <c r="AG104" s="552"/>
      <c r="AH104" s="552"/>
      <c r="AI104" s="552">
        <f>UnObr1!F69</f>
        <v>0</v>
      </c>
      <c r="AJ104" s="552"/>
      <c r="AK104" s="552"/>
      <c r="AL104" s="552"/>
      <c r="AM104" s="552"/>
      <c r="AN104" s="552">
        <f>UnObr1!G69</f>
        <v>0</v>
      </c>
      <c r="AO104" s="552"/>
      <c r="AP104" s="552"/>
      <c r="AQ104" s="552"/>
      <c r="AR104" s="553"/>
    </row>
    <row r="105" spans="1:44" ht="12.9" x14ac:dyDescent="0.3">
      <c r="A105" s="559">
        <v>1065</v>
      </c>
      <c r="B105" s="560"/>
      <c r="C105" s="560"/>
      <c r="D105" s="582">
        <v>123300</v>
      </c>
      <c r="E105" s="582">
        <v>121400</v>
      </c>
      <c r="F105" s="582">
        <v>121400</v>
      </c>
      <c r="G105" s="582">
        <v>121400</v>
      </c>
      <c r="H105" s="564" t="s">
        <v>20056</v>
      </c>
      <c r="I105" s="564" t="s">
        <v>20047</v>
      </c>
      <c r="J105" s="564" t="s">
        <v>20047</v>
      </c>
      <c r="K105" s="564" t="s">
        <v>20047</v>
      </c>
      <c r="L105" s="564" t="s">
        <v>20047</v>
      </c>
      <c r="M105" s="564" t="s">
        <v>20047</v>
      </c>
      <c r="N105" s="564" t="s">
        <v>20047</v>
      </c>
      <c r="O105" s="564" t="s">
        <v>20047</v>
      </c>
      <c r="P105" s="564" t="s">
        <v>20047</v>
      </c>
      <c r="Q105" s="564" t="s">
        <v>20047</v>
      </c>
      <c r="R105" s="564" t="s">
        <v>20047</v>
      </c>
      <c r="S105" s="564" t="s">
        <v>20047</v>
      </c>
      <c r="T105" s="564" t="s">
        <v>20047</v>
      </c>
      <c r="U105" s="564" t="s">
        <v>20047</v>
      </c>
      <c r="V105" s="564" t="s">
        <v>20047</v>
      </c>
      <c r="W105" s="564" t="s">
        <v>20047</v>
      </c>
      <c r="X105" s="564" t="s">
        <v>20047</v>
      </c>
      <c r="Y105" s="552">
        <f>UnObr1!D70</f>
        <v>0</v>
      </c>
      <c r="Z105" s="552"/>
      <c r="AA105" s="552"/>
      <c r="AB105" s="552"/>
      <c r="AC105" s="552"/>
      <c r="AD105" s="552">
        <f>UnObr1!E70</f>
        <v>0</v>
      </c>
      <c r="AE105" s="552"/>
      <c r="AF105" s="552"/>
      <c r="AG105" s="552"/>
      <c r="AH105" s="552"/>
      <c r="AI105" s="552">
        <f>UnObr1!F70</f>
        <v>0</v>
      </c>
      <c r="AJ105" s="552"/>
      <c r="AK105" s="552"/>
      <c r="AL105" s="552"/>
      <c r="AM105" s="552"/>
      <c r="AN105" s="552">
        <f>UnObr1!G70</f>
        <v>0</v>
      </c>
      <c r="AO105" s="552"/>
      <c r="AP105" s="552"/>
      <c r="AQ105" s="552"/>
      <c r="AR105" s="553"/>
    </row>
    <row r="106" spans="1:44" ht="12.9" x14ac:dyDescent="0.3">
      <c r="A106" s="559">
        <v>1066</v>
      </c>
      <c r="B106" s="560"/>
      <c r="C106" s="560"/>
      <c r="D106" s="582">
        <v>123900</v>
      </c>
      <c r="E106" s="582">
        <v>121400</v>
      </c>
      <c r="F106" s="582">
        <v>121400</v>
      </c>
      <c r="G106" s="582">
        <v>121400</v>
      </c>
      <c r="H106" s="564" t="s">
        <v>20057</v>
      </c>
      <c r="I106" s="564" t="s">
        <v>20047</v>
      </c>
      <c r="J106" s="564" t="s">
        <v>20047</v>
      </c>
      <c r="K106" s="564" t="s">
        <v>20047</v>
      </c>
      <c r="L106" s="564" t="s">
        <v>20047</v>
      </c>
      <c r="M106" s="564" t="s">
        <v>20047</v>
      </c>
      <c r="N106" s="564" t="s">
        <v>20047</v>
      </c>
      <c r="O106" s="564" t="s">
        <v>20047</v>
      </c>
      <c r="P106" s="564" t="s">
        <v>20047</v>
      </c>
      <c r="Q106" s="564" t="s">
        <v>20047</v>
      </c>
      <c r="R106" s="564" t="s">
        <v>20047</v>
      </c>
      <c r="S106" s="564" t="s">
        <v>20047</v>
      </c>
      <c r="T106" s="564" t="s">
        <v>20047</v>
      </c>
      <c r="U106" s="564" t="s">
        <v>20047</v>
      </c>
      <c r="V106" s="564" t="s">
        <v>20047</v>
      </c>
      <c r="W106" s="564" t="s">
        <v>20047</v>
      </c>
      <c r="X106" s="564" t="s">
        <v>20047</v>
      </c>
      <c r="Y106" s="552">
        <f>UnObr1!D71</f>
        <v>0</v>
      </c>
      <c r="Z106" s="552"/>
      <c r="AA106" s="552"/>
      <c r="AB106" s="552"/>
      <c r="AC106" s="552"/>
      <c r="AD106" s="552">
        <f>UnObr1!E71</f>
        <v>0</v>
      </c>
      <c r="AE106" s="552"/>
      <c r="AF106" s="552"/>
      <c r="AG106" s="552"/>
      <c r="AH106" s="552"/>
      <c r="AI106" s="552">
        <f>UnObr1!F71</f>
        <v>0</v>
      </c>
      <c r="AJ106" s="552"/>
      <c r="AK106" s="552"/>
      <c r="AL106" s="552"/>
      <c r="AM106" s="552"/>
      <c r="AN106" s="552">
        <f>UnObr1!G71</f>
        <v>0</v>
      </c>
      <c r="AO106" s="552"/>
      <c r="AP106" s="552"/>
      <c r="AQ106" s="552"/>
      <c r="AR106" s="553"/>
    </row>
    <row r="107" spans="1:44" ht="12.25" customHeight="1" x14ac:dyDescent="0.3">
      <c r="A107" s="554">
        <v>1067</v>
      </c>
      <c r="B107" s="453"/>
      <c r="C107" s="453"/>
      <c r="D107" s="584">
        <v>130000</v>
      </c>
      <c r="E107" s="584">
        <v>121400</v>
      </c>
      <c r="F107" s="584">
        <v>121400</v>
      </c>
      <c r="G107" s="584">
        <v>121400</v>
      </c>
      <c r="H107" s="558" t="s">
        <v>20650</v>
      </c>
      <c r="I107" s="558" t="s">
        <v>20047</v>
      </c>
      <c r="J107" s="558" t="s">
        <v>20047</v>
      </c>
      <c r="K107" s="558" t="s">
        <v>20047</v>
      </c>
      <c r="L107" s="558" t="s">
        <v>20047</v>
      </c>
      <c r="M107" s="558" t="s">
        <v>20047</v>
      </c>
      <c r="N107" s="558" t="s">
        <v>20047</v>
      </c>
      <c r="O107" s="558" t="s">
        <v>20047</v>
      </c>
      <c r="P107" s="558" t="s">
        <v>20047</v>
      </c>
      <c r="Q107" s="558" t="s">
        <v>20047</v>
      </c>
      <c r="R107" s="558" t="s">
        <v>20047</v>
      </c>
      <c r="S107" s="558" t="s">
        <v>20047</v>
      </c>
      <c r="T107" s="558" t="s">
        <v>20047</v>
      </c>
      <c r="U107" s="558" t="s">
        <v>20047</v>
      </c>
      <c r="V107" s="558" t="s">
        <v>20047</v>
      </c>
      <c r="W107" s="558" t="s">
        <v>20047</v>
      </c>
      <c r="X107" s="558" t="s">
        <v>20047</v>
      </c>
      <c r="Y107" s="552">
        <f>UnObr1!D72</f>
        <v>0</v>
      </c>
      <c r="Z107" s="552"/>
      <c r="AA107" s="552"/>
      <c r="AB107" s="552"/>
      <c r="AC107" s="552"/>
      <c r="AD107" s="552">
        <f>UnObr1!E72</f>
        <v>7172</v>
      </c>
      <c r="AE107" s="552"/>
      <c r="AF107" s="552"/>
      <c r="AG107" s="552"/>
      <c r="AH107" s="552"/>
      <c r="AI107" s="552">
        <f>UnObr1!F72</f>
        <v>0</v>
      </c>
      <c r="AJ107" s="552"/>
      <c r="AK107" s="552"/>
      <c r="AL107" s="552"/>
      <c r="AM107" s="552"/>
      <c r="AN107" s="552">
        <f>UnObr1!G72</f>
        <v>7172</v>
      </c>
      <c r="AO107" s="552"/>
      <c r="AP107" s="552"/>
      <c r="AQ107" s="552"/>
      <c r="AR107" s="553"/>
    </row>
    <row r="108" spans="1:44" ht="23.15" customHeight="1" x14ac:dyDescent="0.3">
      <c r="A108" s="554">
        <v>1068</v>
      </c>
      <c r="B108" s="453"/>
      <c r="C108" s="453"/>
      <c r="D108" s="584">
        <v>131000</v>
      </c>
      <c r="E108" s="584">
        <v>121400</v>
      </c>
      <c r="F108" s="584">
        <v>121400</v>
      </c>
      <c r="G108" s="584">
        <v>121400</v>
      </c>
      <c r="H108" s="558" t="s">
        <v>31095</v>
      </c>
      <c r="I108" s="558" t="s">
        <v>20047</v>
      </c>
      <c r="J108" s="558" t="s">
        <v>20047</v>
      </c>
      <c r="K108" s="558" t="s">
        <v>20047</v>
      </c>
      <c r="L108" s="558" t="s">
        <v>20047</v>
      </c>
      <c r="M108" s="558" t="s">
        <v>20047</v>
      </c>
      <c r="N108" s="558" t="s">
        <v>20047</v>
      </c>
      <c r="O108" s="558" t="s">
        <v>20047</v>
      </c>
      <c r="P108" s="558" t="s">
        <v>20047</v>
      </c>
      <c r="Q108" s="558" t="s">
        <v>20047</v>
      </c>
      <c r="R108" s="558" t="s">
        <v>20047</v>
      </c>
      <c r="S108" s="558" t="s">
        <v>20047</v>
      </c>
      <c r="T108" s="558" t="s">
        <v>20047</v>
      </c>
      <c r="U108" s="558" t="s">
        <v>20047</v>
      </c>
      <c r="V108" s="558" t="s">
        <v>20047</v>
      </c>
      <c r="W108" s="558" t="s">
        <v>20047</v>
      </c>
      <c r="X108" s="558" t="s">
        <v>20047</v>
      </c>
      <c r="Y108" s="552">
        <f>UnObr1!D73</f>
        <v>0</v>
      </c>
      <c r="Z108" s="552"/>
      <c r="AA108" s="552"/>
      <c r="AB108" s="552"/>
      <c r="AC108" s="552"/>
      <c r="AD108" s="552">
        <f>UnObr1!E73</f>
        <v>7172</v>
      </c>
      <c r="AE108" s="552"/>
      <c r="AF108" s="552"/>
      <c r="AG108" s="552"/>
      <c r="AH108" s="552"/>
      <c r="AI108" s="552">
        <f>UnObr1!F73</f>
        <v>0</v>
      </c>
      <c r="AJ108" s="552"/>
      <c r="AK108" s="552"/>
      <c r="AL108" s="552"/>
      <c r="AM108" s="552"/>
      <c r="AN108" s="552">
        <f>UnObr1!G73</f>
        <v>7172</v>
      </c>
      <c r="AO108" s="552"/>
      <c r="AP108" s="552"/>
      <c r="AQ108" s="552"/>
      <c r="AR108" s="553"/>
    </row>
    <row r="109" spans="1:44" ht="12.9" x14ac:dyDescent="0.3">
      <c r="A109" s="559">
        <v>1069</v>
      </c>
      <c r="B109" s="560"/>
      <c r="C109" s="560"/>
      <c r="D109" s="582">
        <v>131100</v>
      </c>
      <c r="E109" s="582">
        <v>121400</v>
      </c>
      <c r="F109" s="582">
        <v>121400</v>
      </c>
      <c r="G109" s="582">
        <v>121400</v>
      </c>
      <c r="H109" s="564" t="s">
        <v>20058</v>
      </c>
      <c r="I109" s="564" t="s">
        <v>20047</v>
      </c>
      <c r="J109" s="564" t="s">
        <v>20047</v>
      </c>
      <c r="K109" s="564" t="s">
        <v>20047</v>
      </c>
      <c r="L109" s="564" t="s">
        <v>20047</v>
      </c>
      <c r="M109" s="564" t="s">
        <v>20047</v>
      </c>
      <c r="N109" s="564" t="s">
        <v>20047</v>
      </c>
      <c r="O109" s="564" t="s">
        <v>20047</v>
      </c>
      <c r="P109" s="564" t="s">
        <v>20047</v>
      </c>
      <c r="Q109" s="564" t="s">
        <v>20047</v>
      </c>
      <c r="R109" s="564" t="s">
        <v>20047</v>
      </c>
      <c r="S109" s="564" t="s">
        <v>20047</v>
      </c>
      <c r="T109" s="564" t="s">
        <v>20047</v>
      </c>
      <c r="U109" s="564" t="s">
        <v>20047</v>
      </c>
      <c r="V109" s="564" t="s">
        <v>20047</v>
      </c>
      <c r="W109" s="564" t="s">
        <v>20047</v>
      </c>
      <c r="X109" s="564" t="s">
        <v>20047</v>
      </c>
      <c r="Y109" s="552">
        <f>UnObr1!D74</f>
        <v>0</v>
      </c>
      <c r="Z109" s="552"/>
      <c r="AA109" s="552"/>
      <c r="AB109" s="552"/>
      <c r="AC109" s="552"/>
      <c r="AD109" s="552">
        <f>UnObr1!E74</f>
        <v>0</v>
      </c>
      <c r="AE109" s="552"/>
      <c r="AF109" s="552"/>
      <c r="AG109" s="552"/>
      <c r="AH109" s="552"/>
      <c r="AI109" s="552">
        <f>UnObr1!F74</f>
        <v>0</v>
      </c>
      <c r="AJ109" s="552"/>
      <c r="AK109" s="552"/>
      <c r="AL109" s="552"/>
      <c r="AM109" s="552"/>
      <c r="AN109" s="552">
        <f>UnObr1!G74</f>
        <v>0</v>
      </c>
      <c r="AO109" s="552"/>
      <c r="AP109" s="552"/>
      <c r="AQ109" s="552"/>
      <c r="AR109" s="553"/>
    </row>
    <row r="110" spans="1:44" ht="12.9" x14ac:dyDescent="0.3">
      <c r="A110" s="559">
        <v>1070</v>
      </c>
      <c r="B110" s="560"/>
      <c r="C110" s="560"/>
      <c r="D110" s="582">
        <v>131200</v>
      </c>
      <c r="E110" s="582">
        <v>121400</v>
      </c>
      <c r="F110" s="582">
        <v>121400</v>
      </c>
      <c r="G110" s="582">
        <v>121400</v>
      </c>
      <c r="H110" s="564" t="s">
        <v>20652</v>
      </c>
      <c r="I110" s="564" t="s">
        <v>20047</v>
      </c>
      <c r="J110" s="564" t="s">
        <v>20047</v>
      </c>
      <c r="K110" s="564" t="s">
        <v>20047</v>
      </c>
      <c r="L110" s="564" t="s">
        <v>20047</v>
      </c>
      <c r="M110" s="564" t="s">
        <v>20047</v>
      </c>
      <c r="N110" s="564" t="s">
        <v>20047</v>
      </c>
      <c r="O110" s="564" t="s">
        <v>20047</v>
      </c>
      <c r="P110" s="564" t="s">
        <v>20047</v>
      </c>
      <c r="Q110" s="564" t="s">
        <v>20047</v>
      </c>
      <c r="R110" s="564" t="s">
        <v>20047</v>
      </c>
      <c r="S110" s="564" t="s">
        <v>20047</v>
      </c>
      <c r="T110" s="564" t="s">
        <v>20047</v>
      </c>
      <c r="U110" s="564" t="s">
        <v>20047</v>
      </c>
      <c r="V110" s="564" t="s">
        <v>20047</v>
      </c>
      <c r="W110" s="564" t="s">
        <v>20047</v>
      </c>
      <c r="X110" s="564" t="s">
        <v>20047</v>
      </c>
      <c r="Y110" s="552">
        <f>UnObr1!D75</f>
        <v>0</v>
      </c>
      <c r="Z110" s="552"/>
      <c r="AA110" s="552"/>
      <c r="AB110" s="552"/>
      <c r="AC110" s="552"/>
      <c r="AD110" s="552">
        <f>UnObr1!E75</f>
        <v>7172</v>
      </c>
      <c r="AE110" s="552"/>
      <c r="AF110" s="552"/>
      <c r="AG110" s="552"/>
      <c r="AH110" s="552"/>
      <c r="AI110" s="552">
        <f>UnObr1!F75</f>
        <v>0</v>
      </c>
      <c r="AJ110" s="552"/>
      <c r="AK110" s="552"/>
      <c r="AL110" s="552"/>
      <c r="AM110" s="552"/>
      <c r="AN110" s="552">
        <f>UnObr1!G75</f>
        <v>7172</v>
      </c>
      <c r="AO110" s="552"/>
      <c r="AP110" s="552"/>
      <c r="AQ110" s="552"/>
      <c r="AR110" s="553"/>
    </row>
    <row r="111" spans="1:44" ht="12.9" x14ac:dyDescent="0.3">
      <c r="A111" s="559">
        <v>1071</v>
      </c>
      <c r="B111" s="560"/>
      <c r="C111" s="560"/>
      <c r="D111" s="582">
        <v>131300</v>
      </c>
      <c r="E111" s="582">
        <v>121400</v>
      </c>
      <c r="F111" s="582">
        <v>121400</v>
      </c>
      <c r="G111" s="582">
        <v>121400</v>
      </c>
      <c r="H111" s="564" t="s">
        <v>20059</v>
      </c>
      <c r="I111" s="564" t="s">
        <v>20047</v>
      </c>
      <c r="J111" s="564" t="s">
        <v>20047</v>
      </c>
      <c r="K111" s="564" t="s">
        <v>20047</v>
      </c>
      <c r="L111" s="564" t="s">
        <v>20047</v>
      </c>
      <c r="M111" s="564" t="s">
        <v>20047</v>
      </c>
      <c r="N111" s="564" t="s">
        <v>20047</v>
      </c>
      <c r="O111" s="564" t="s">
        <v>20047</v>
      </c>
      <c r="P111" s="564" t="s">
        <v>20047</v>
      </c>
      <c r="Q111" s="564" t="s">
        <v>20047</v>
      </c>
      <c r="R111" s="564" t="s">
        <v>20047</v>
      </c>
      <c r="S111" s="564" t="s">
        <v>20047</v>
      </c>
      <c r="T111" s="564" t="s">
        <v>20047</v>
      </c>
      <c r="U111" s="564" t="s">
        <v>20047</v>
      </c>
      <c r="V111" s="564" t="s">
        <v>20047</v>
      </c>
      <c r="W111" s="564" t="s">
        <v>20047</v>
      </c>
      <c r="X111" s="564" t="s">
        <v>20047</v>
      </c>
      <c r="Y111" s="552">
        <f>UnObr1!D76</f>
        <v>0</v>
      </c>
      <c r="Z111" s="552"/>
      <c r="AA111" s="552"/>
      <c r="AB111" s="552"/>
      <c r="AC111" s="552"/>
      <c r="AD111" s="552">
        <f>UnObr1!E76</f>
        <v>0</v>
      </c>
      <c r="AE111" s="552"/>
      <c r="AF111" s="552"/>
      <c r="AG111" s="552"/>
      <c r="AH111" s="552"/>
      <c r="AI111" s="552">
        <f>UnObr1!F76</f>
        <v>0</v>
      </c>
      <c r="AJ111" s="552"/>
      <c r="AK111" s="552"/>
      <c r="AL111" s="552"/>
      <c r="AM111" s="552"/>
      <c r="AN111" s="552">
        <f>UnObr1!G76</f>
        <v>0</v>
      </c>
      <c r="AO111" s="552"/>
      <c r="AP111" s="552"/>
      <c r="AQ111" s="552"/>
      <c r="AR111" s="553"/>
    </row>
    <row r="112" spans="1:44" ht="12.9" x14ac:dyDescent="0.3">
      <c r="A112" s="554">
        <v>1072</v>
      </c>
      <c r="B112" s="453"/>
      <c r="C112" s="453"/>
      <c r="D112" s="584"/>
      <c r="E112" s="584"/>
      <c r="F112" s="584"/>
      <c r="G112" s="584"/>
      <c r="H112" s="558" t="s">
        <v>20653</v>
      </c>
      <c r="I112" s="558" t="s">
        <v>20047</v>
      </c>
      <c r="J112" s="558" t="s">
        <v>20047</v>
      </c>
      <c r="K112" s="558" t="s">
        <v>20047</v>
      </c>
      <c r="L112" s="558" t="s">
        <v>20047</v>
      </c>
      <c r="M112" s="558" t="s">
        <v>20047</v>
      </c>
      <c r="N112" s="558" t="s">
        <v>20047</v>
      </c>
      <c r="O112" s="558" t="s">
        <v>20047</v>
      </c>
      <c r="P112" s="558" t="s">
        <v>20047</v>
      </c>
      <c r="Q112" s="558" t="s">
        <v>20047</v>
      </c>
      <c r="R112" s="558" t="s">
        <v>20047</v>
      </c>
      <c r="S112" s="558" t="s">
        <v>20047</v>
      </c>
      <c r="T112" s="558" t="s">
        <v>20047</v>
      </c>
      <c r="U112" s="558" t="s">
        <v>20047</v>
      </c>
      <c r="V112" s="558" t="s">
        <v>20047</v>
      </c>
      <c r="W112" s="558" t="s">
        <v>20047</v>
      </c>
      <c r="X112" s="558" t="s">
        <v>20047</v>
      </c>
      <c r="Y112" s="552">
        <f>UnObr1!D77</f>
        <v>0</v>
      </c>
      <c r="Z112" s="552"/>
      <c r="AA112" s="552"/>
      <c r="AB112" s="552"/>
      <c r="AC112" s="552"/>
      <c r="AD112" s="552">
        <f>UnObr1!E77</f>
        <v>115499</v>
      </c>
      <c r="AE112" s="552"/>
      <c r="AF112" s="552"/>
      <c r="AG112" s="552"/>
      <c r="AH112" s="552"/>
      <c r="AI112" s="552">
        <f>UnObr1!F77</f>
        <v>35417</v>
      </c>
      <c r="AJ112" s="552"/>
      <c r="AK112" s="552"/>
      <c r="AL112" s="552"/>
      <c r="AM112" s="552"/>
      <c r="AN112" s="552">
        <f>UnObr1!G77</f>
        <v>80082</v>
      </c>
      <c r="AO112" s="552"/>
      <c r="AP112" s="552"/>
      <c r="AQ112" s="552"/>
      <c r="AR112" s="553"/>
    </row>
    <row r="113" spans="1:44" ht="13.3" thickBot="1" x14ac:dyDescent="0.35">
      <c r="A113" s="586">
        <v>1073</v>
      </c>
      <c r="B113" s="464"/>
      <c r="C113" s="464"/>
      <c r="D113" s="587">
        <v>351000</v>
      </c>
      <c r="E113" s="587">
        <v>121400</v>
      </c>
      <c r="F113" s="587">
        <v>121400</v>
      </c>
      <c r="G113" s="587">
        <v>121400</v>
      </c>
      <c r="H113" s="588" t="s">
        <v>20060</v>
      </c>
      <c r="I113" s="588" t="s">
        <v>20047</v>
      </c>
      <c r="J113" s="588" t="s">
        <v>20047</v>
      </c>
      <c r="K113" s="588" t="s">
        <v>20047</v>
      </c>
      <c r="L113" s="588" t="s">
        <v>20047</v>
      </c>
      <c r="M113" s="588" t="s">
        <v>20047</v>
      </c>
      <c r="N113" s="588" t="s">
        <v>20047</v>
      </c>
      <c r="O113" s="588" t="s">
        <v>20047</v>
      </c>
      <c r="P113" s="588" t="s">
        <v>20047</v>
      </c>
      <c r="Q113" s="588" t="s">
        <v>20047</v>
      </c>
      <c r="R113" s="588" t="s">
        <v>20047</v>
      </c>
      <c r="S113" s="588" t="s">
        <v>20047</v>
      </c>
      <c r="T113" s="588" t="s">
        <v>20047</v>
      </c>
      <c r="U113" s="588" t="s">
        <v>20047</v>
      </c>
      <c r="V113" s="588" t="s">
        <v>20047</v>
      </c>
      <c r="W113" s="588" t="s">
        <v>20047</v>
      </c>
      <c r="X113" s="588" t="s">
        <v>20047</v>
      </c>
      <c r="Y113" s="579">
        <f>UnObr1!D78</f>
        <v>0</v>
      </c>
      <c r="Z113" s="579"/>
      <c r="AA113" s="579"/>
      <c r="AB113" s="579"/>
      <c r="AC113" s="579"/>
      <c r="AD113" s="579">
        <f>UnObr1!E78</f>
        <v>0</v>
      </c>
      <c r="AE113" s="579"/>
      <c r="AF113" s="579"/>
      <c r="AG113" s="579"/>
      <c r="AH113" s="579"/>
      <c r="AI113" s="579">
        <f>UnObr1!F78</f>
        <v>0</v>
      </c>
      <c r="AJ113" s="579"/>
      <c r="AK113" s="579"/>
      <c r="AL113" s="579"/>
      <c r="AM113" s="579"/>
      <c r="AN113" s="579">
        <f>UnObr1!G78</f>
        <v>0</v>
      </c>
      <c r="AO113" s="579"/>
      <c r="AP113" s="579"/>
      <c r="AQ113" s="579"/>
      <c r="AR113" s="580"/>
    </row>
    <row r="114" spans="1:44" ht="13.95" customHeight="1" x14ac:dyDescent="0.3">
      <c r="A114" s="469" t="s">
        <v>18900</v>
      </c>
      <c r="B114" s="470"/>
      <c r="C114" s="471"/>
      <c r="D114" s="470" t="s">
        <v>20072</v>
      </c>
      <c r="E114" s="478"/>
      <c r="F114" s="478"/>
      <c r="G114" s="479"/>
      <c r="H114" s="484" t="s">
        <v>20388</v>
      </c>
      <c r="I114" s="485"/>
      <c r="J114" s="485"/>
      <c r="K114" s="485"/>
      <c r="L114" s="485"/>
      <c r="M114" s="485"/>
      <c r="N114" s="485"/>
      <c r="O114" s="485"/>
      <c r="P114" s="485"/>
      <c r="Q114" s="485"/>
      <c r="R114" s="485"/>
      <c r="S114" s="485"/>
      <c r="T114" s="485"/>
      <c r="U114" s="485"/>
      <c r="V114" s="485"/>
      <c r="W114" s="485"/>
      <c r="X114" s="485"/>
      <c r="Y114" s="490" t="s">
        <v>20061</v>
      </c>
      <c r="Z114" s="490"/>
      <c r="AA114" s="490"/>
      <c r="AB114" s="490"/>
      <c r="AC114" s="490"/>
      <c r="AD114" s="490"/>
      <c r="AE114" s="490"/>
      <c r="AF114" s="490"/>
      <c r="AG114" s="490"/>
      <c r="AH114" s="490"/>
      <c r="AI114" s="490"/>
      <c r="AJ114" s="490"/>
      <c r="AK114" s="490"/>
      <c r="AL114" s="490"/>
      <c r="AM114" s="490"/>
      <c r="AN114" s="490"/>
      <c r="AO114" s="490"/>
      <c r="AP114" s="490"/>
      <c r="AQ114" s="491"/>
      <c r="AR114" s="492"/>
    </row>
    <row r="115" spans="1:44" ht="13.95" customHeight="1" x14ac:dyDescent="0.3">
      <c r="A115" s="472"/>
      <c r="B115" s="473"/>
      <c r="C115" s="474"/>
      <c r="D115" s="480"/>
      <c r="E115" s="480"/>
      <c r="F115" s="480"/>
      <c r="G115" s="481"/>
      <c r="H115" s="486"/>
      <c r="I115" s="487"/>
      <c r="J115" s="487"/>
      <c r="K115" s="487"/>
      <c r="L115" s="487"/>
      <c r="M115" s="487"/>
      <c r="N115" s="487"/>
      <c r="O115" s="487"/>
      <c r="P115" s="487"/>
      <c r="Q115" s="487"/>
      <c r="R115" s="487"/>
      <c r="S115" s="487"/>
      <c r="T115" s="487"/>
      <c r="U115" s="487"/>
      <c r="V115" s="487"/>
      <c r="W115" s="487"/>
      <c r="X115" s="487"/>
      <c r="Y115" s="493"/>
      <c r="Z115" s="493"/>
      <c r="AA115" s="493"/>
      <c r="AB115" s="493"/>
      <c r="AC115" s="493"/>
      <c r="AD115" s="493"/>
      <c r="AE115" s="493"/>
      <c r="AF115" s="493"/>
      <c r="AG115" s="493"/>
      <c r="AH115" s="493"/>
      <c r="AI115" s="493"/>
      <c r="AJ115" s="493"/>
      <c r="AK115" s="493"/>
      <c r="AL115" s="493"/>
      <c r="AM115" s="493"/>
      <c r="AN115" s="493"/>
      <c r="AO115" s="493"/>
      <c r="AP115" s="493"/>
      <c r="AQ115" s="494"/>
      <c r="AR115" s="495"/>
    </row>
    <row r="116" spans="1:44" ht="13.95" customHeight="1" x14ac:dyDescent="0.3">
      <c r="A116" s="472"/>
      <c r="B116" s="473"/>
      <c r="C116" s="474"/>
      <c r="D116" s="480"/>
      <c r="E116" s="480"/>
      <c r="F116" s="480"/>
      <c r="G116" s="481"/>
      <c r="H116" s="486"/>
      <c r="I116" s="487"/>
      <c r="J116" s="487"/>
      <c r="K116" s="487"/>
      <c r="L116" s="487"/>
      <c r="M116" s="487"/>
      <c r="N116" s="487"/>
      <c r="O116" s="487"/>
      <c r="P116" s="487"/>
      <c r="Q116" s="487"/>
      <c r="R116" s="487"/>
      <c r="S116" s="487"/>
      <c r="T116" s="487"/>
      <c r="U116" s="487"/>
      <c r="V116" s="487"/>
      <c r="W116" s="487"/>
      <c r="X116" s="487"/>
      <c r="Y116" s="493" t="s">
        <v>20062</v>
      </c>
      <c r="Z116" s="454"/>
      <c r="AA116" s="454"/>
      <c r="AB116" s="454"/>
      <c r="AC116" s="454"/>
      <c r="AD116" s="454"/>
      <c r="AE116" s="454"/>
      <c r="AF116" s="454"/>
      <c r="AG116" s="454"/>
      <c r="AH116" s="454"/>
      <c r="AI116" s="453" t="s">
        <v>20063</v>
      </c>
      <c r="AJ116" s="454"/>
      <c r="AK116" s="454"/>
      <c r="AL116" s="454"/>
      <c r="AM116" s="454"/>
      <c r="AN116" s="454"/>
      <c r="AO116" s="454"/>
      <c r="AP116" s="454"/>
      <c r="AQ116" s="454"/>
      <c r="AR116" s="455"/>
    </row>
    <row r="117" spans="1:44" ht="5.15" customHeight="1" x14ac:dyDescent="0.3">
      <c r="A117" s="475"/>
      <c r="B117" s="476"/>
      <c r="C117" s="477"/>
      <c r="D117" s="482"/>
      <c r="E117" s="482"/>
      <c r="F117" s="482"/>
      <c r="G117" s="483"/>
      <c r="H117" s="488"/>
      <c r="I117" s="489"/>
      <c r="J117" s="489"/>
      <c r="K117" s="489"/>
      <c r="L117" s="489"/>
      <c r="M117" s="489"/>
      <c r="N117" s="489"/>
      <c r="O117" s="489"/>
      <c r="P117" s="489"/>
      <c r="Q117" s="489"/>
      <c r="R117" s="489"/>
      <c r="S117" s="489"/>
      <c r="T117" s="489"/>
      <c r="U117" s="489"/>
      <c r="V117" s="489"/>
      <c r="W117" s="489"/>
      <c r="X117" s="489"/>
      <c r="Y117" s="454"/>
      <c r="Z117" s="454"/>
      <c r="AA117" s="454"/>
      <c r="AB117" s="454"/>
      <c r="AC117" s="454"/>
      <c r="AD117" s="454"/>
      <c r="AE117" s="454"/>
      <c r="AF117" s="454"/>
      <c r="AG117" s="454"/>
      <c r="AH117" s="454"/>
      <c r="AI117" s="454"/>
      <c r="AJ117" s="454"/>
      <c r="AK117" s="454"/>
      <c r="AL117" s="454"/>
      <c r="AM117" s="454"/>
      <c r="AN117" s="454"/>
      <c r="AO117" s="454"/>
      <c r="AP117" s="454"/>
      <c r="AQ117" s="454"/>
      <c r="AR117" s="455"/>
    </row>
    <row r="118" spans="1:44" ht="13.95" customHeight="1" thickBot="1" x14ac:dyDescent="0.35">
      <c r="A118" s="456">
        <v>1</v>
      </c>
      <c r="B118" s="457"/>
      <c r="C118" s="458"/>
      <c r="D118" s="459">
        <v>2</v>
      </c>
      <c r="E118" s="457"/>
      <c r="F118" s="457"/>
      <c r="G118" s="458"/>
      <c r="H118" s="460">
        <v>3</v>
      </c>
      <c r="I118" s="461"/>
      <c r="J118" s="461"/>
      <c r="K118" s="461"/>
      <c r="L118" s="461"/>
      <c r="M118" s="461"/>
      <c r="N118" s="461"/>
      <c r="O118" s="461"/>
      <c r="P118" s="461"/>
      <c r="Q118" s="461"/>
      <c r="R118" s="461"/>
      <c r="S118" s="461"/>
      <c r="T118" s="461"/>
      <c r="U118" s="461"/>
      <c r="V118" s="461"/>
      <c r="W118" s="461"/>
      <c r="X118" s="461"/>
      <c r="Y118" s="462">
        <v>4</v>
      </c>
      <c r="Z118" s="463"/>
      <c r="AA118" s="463"/>
      <c r="AB118" s="463"/>
      <c r="AC118" s="463"/>
      <c r="AD118" s="463"/>
      <c r="AE118" s="463"/>
      <c r="AF118" s="463"/>
      <c r="AG118" s="463"/>
      <c r="AH118" s="463">
        <v>5</v>
      </c>
      <c r="AI118" s="464">
        <v>5</v>
      </c>
      <c r="AJ118" s="463"/>
      <c r="AK118" s="463"/>
      <c r="AL118" s="463"/>
      <c r="AM118" s="463"/>
      <c r="AN118" s="463"/>
      <c r="AO118" s="463"/>
      <c r="AP118" s="463"/>
      <c r="AQ118" s="465"/>
      <c r="AR118" s="466"/>
    </row>
    <row r="119" spans="1:44" ht="14.15" x14ac:dyDescent="0.35">
      <c r="A119" s="589" t="s">
        <v>20550</v>
      </c>
      <c r="B119" s="590"/>
      <c r="C119" s="590"/>
      <c r="D119" s="591"/>
      <c r="E119" s="591"/>
      <c r="F119" s="591"/>
      <c r="G119" s="591"/>
      <c r="H119" s="543" t="s">
        <v>20064</v>
      </c>
      <c r="I119" s="544"/>
      <c r="J119" s="544"/>
      <c r="K119" s="544"/>
      <c r="L119" s="544"/>
      <c r="M119" s="544"/>
      <c r="N119" s="544"/>
      <c r="O119" s="544"/>
      <c r="P119" s="544"/>
      <c r="Q119" s="544"/>
      <c r="R119" s="544"/>
      <c r="S119" s="544"/>
      <c r="T119" s="544"/>
      <c r="U119" s="544"/>
      <c r="V119" s="544"/>
      <c r="W119" s="544"/>
      <c r="X119" s="545"/>
      <c r="Y119" s="592"/>
      <c r="Z119" s="593"/>
      <c r="AA119" s="593"/>
      <c r="AB119" s="593"/>
      <c r="AC119" s="593"/>
      <c r="AD119" s="593"/>
      <c r="AE119" s="593"/>
      <c r="AF119" s="593"/>
      <c r="AG119" s="593"/>
      <c r="AH119" s="594"/>
      <c r="AI119" s="595"/>
      <c r="AJ119" s="596"/>
      <c r="AK119" s="596"/>
      <c r="AL119" s="596"/>
      <c r="AM119" s="596"/>
      <c r="AN119" s="596"/>
      <c r="AO119" s="596"/>
      <c r="AP119" s="596"/>
      <c r="AQ119" s="596"/>
      <c r="AR119" s="597"/>
    </row>
    <row r="120" spans="1:44" ht="19" customHeight="1" x14ac:dyDescent="0.3">
      <c r="A120" s="598">
        <v>1074</v>
      </c>
      <c r="B120" s="599"/>
      <c r="C120" s="599"/>
      <c r="D120" s="600">
        <v>200000</v>
      </c>
      <c r="E120" s="600">
        <v>200000</v>
      </c>
      <c r="F120" s="600">
        <v>200000</v>
      </c>
      <c r="G120" s="600">
        <v>200000</v>
      </c>
      <c r="H120" s="601" t="s">
        <v>30908</v>
      </c>
      <c r="I120" s="601" t="s">
        <v>20065</v>
      </c>
      <c r="J120" s="601" t="s">
        <v>20065</v>
      </c>
      <c r="K120" s="601" t="s">
        <v>20065</v>
      </c>
      <c r="L120" s="601" t="s">
        <v>20065</v>
      </c>
      <c r="M120" s="601" t="s">
        <v>20065</v>
      </c>
      <c r="N120" s="601" t="s">
        <v>20065</v>
      </c>
      <c r="O120" s="601" t="s">
        <v>20065</v>
      </c>
      <c r="P120" s="601" t="s">
        <v>20065</v>
      </c>
      <c r="Q120" s="601" t="s">
        <v>20065</v>
      </c>
      <c r="R120" s="601" t="s">
        <v>20065</v>
      </c>
      <c r="S120" s="601" t="s">
        <v>20065</v>
      </c>
      <c r="T120" s="601" t="s">
        <v>20065</v>
      </c>
      <c r="U120" s="601" t="s">
        <v>20065</v>
      </c>
      <c r="V120" s="601" t="s">
        <v>20065</v>
      </c>
      <c r="W120" s="601" t="s">
        <v>20065</v>
      </c>
      <c r="X120" s="602" t="s">
        <v>20065</v>
      </c>
      <c r="Y120" s="592">
        <f>UnObr1!F83</f>
        <v>0</v>
      </c>
      <c r="Z120" s="593"/>
      <c r="AA120" s="593"/>
      <c r="AB120" s="593"/>
      <c r="AC120" s="593"/>
      <c r="AD120" s="593"/>
      <c r="AE120" s="593"/>
      <c r="AF120" s="593"/>
      <c r="AG120" s="593"/>
      <c r="AH120" s="594"/>
      <c r="AI120" s="592">
        <f>UnObr1!G83</f>
        <v>7172</v>
      </c>
      <c r="AJ120" s="593"/>
      <c r="AK120" s="593"/>
      <c r="AL120" s="593"/>
      <c r="AM120" s="593"/>
      <c r="AN120" s="593"/>
      <c r="AO120" s="593"/>
      <c r="AP120" s="593"/>
      <c r="AQ120" s="593"/>
      <c r="AR120" s="603"/>
    </row>
    <row r="121" spans="1:44" ht="23.15" customHeight="1" x14ac:dyDescent="0.3">
      <c r="A121" s="604">
        <v>1075</v>
      </c>
      <c r="B121" s="605"/>
      <c r="C121" s="605"/>
      <c r="D121" s="584">
        <v>210000</v>
      </c>
      <c r="E121" s="584">
        <v>200000</v>
      </c>
      <c r="F121" s="584">
        <v>200000</v>
      </c>
      <c r="G121" s="584">
        <v>200000</v>
      </c>
      <c r="H121" s="558" t="s">
        <v>31096</v>
      </c>
      <c r="I121" s="558" t="s">
        <v>20065</v>
      </c>
      <c r="J121" s="558" t="s">
        <v>20065</v>
      </c>
      <c r="K121" s="558" t="s">
        <v>20065</v>
      </c>
      <c r="L121" s="558" t="s">
        <v>20065</v>
      </c>
      <c r="M121" s="558" t="s">
        <v>20065</v>
      </c>
      <c r="N121" s="558" t="s">
        <v>20065</v>
      </c>
      <c r="O121" s="558" t="s">
        <v>20065</v>
      </c>
      <c r="P121" s="558" t="s">
        <v>20065</v>
      </c>
      <c r="Q121" s="558" t="s">
        <v>20065</v>
      </c>
      <c r="R121" s="558" t="s">
        <v>20065</v>
      </c>
      <c r="S121" s="558" t="s">
        <v>20065</v>
      </c>
      <c r="T121" s="558" t="s">
        <v>20065</v>
      </c>
      <c r="U121" s="558" t="s">
        <v>20065</v>
      </c>
      <c r="V121" s="558" t="s">
        <v>20065</v>
      </c>
      <c r="W121" s="558" t="s">
        <v>20065</v>
      </c>
      <c r="X121" s="606" t="s">
        <v>20065</v>
      </c>
      <c r="Y121" s="592">
        <f>UnObr1!F84</f>
        <v>0</v>
      </c>
      <c r="Z121" s="593"/>
      <c r="AA121" s="593"/>
      <c r="AB121" s="593"/>
      <c r="AC121" s="593"/>
      <c r="AD121" s="593"/>
      <c r="AE121" s="593"/>
      <c r="AF121" s="593"/>
      <c r="AG121" s="593"/>
      <c r="AH121" s="594"/>
      <c r="AI121" s="592">
        <f>UnObr1!G84</f>
        <v>0</v>
      </c>
      <c r="AJ121" s="593"/>
      <c r="AK121" s="593"/>
      <c r="AL121" s="593"/>
      <c r="AM121" s="593"/>
      <c r="AN121" s="593"/>
      <c r="AO121" s="593"/>
      <c r="AP121" s="593"/>
      <c r="AQ121" s="593"/>
      <c r="AR121" s="603"/>
    </row>
    <row r="122" spans="1:44" ht="12.9" x14ac:dyDescent="0.3">
      <c r="A122" s="604">
        <v>1076</v>
      </c>
      <c r="B122" s="605"/>
      <c r="C122" s="605"/>
      <c r="D122" s="584">
        <v>211000</v>
      </c>
      <c r="E122" s="584">
        <v>200000</v>
      </c>
      <c r="F122" s="584">
        <v>200000</v>
      </c>
      <c r="G122" s="584">
        <v>200000</v>
      </c>
      <c r="H122" s="558" t="s">
        <v>20654</v>
      </c>
      <c r="I122" s="558" t="s">
        <v>20065</v>
      </c>
      <c r="J122" s="558" t="s">
        <v>20065</v>
      </c>
      <c r="K122" s="558" t="s">
        <v>20065</v>
      </c>
      <c r="L122" s="558" t="s">
        <v>20065</v>
      </c>
      <c r="M122" s="558" t="s">
        <v>20065</v>
      </c>
      <c r="N122" s="558" t="s">
        <v>20065</v>
      </c>
      <c r="O122" s="558" t="s">
        <v>20065</v>
      </c>
      <c r="P122" s="558" t="s">
        <v>20065</v>
      </c>
      <c r="Q122" s="558" t="s">
        <v>20065</v>
      </c>
      <c r="R122" s="558" t="s">
        <v>20065</v>
      </c>
      <c r="S122" s="558" t="s">
        <v>20065</v>
      </c>
      <c r="T122" s="558" t="s">
        <v>20065</v>
      </c>
      <c r="U122" s="558" t="s">
        <v>20065</v>
      </c>
      <c r="V122" s="558" t="s">
        <v>20065</v>
      </c>
      <c r="W122" s="558" t="s">
        <v>20065</v>
      </c>
      <c r="X122" s="606" t="s">
        <v>20065</v>
      </c>
      <c r="Y122" s="592">
        <f>UnObr1!F85</f>
        <v>0</v>
      </c>
      <c r="Z122" s="593"/>
      <c r="AA122" s="593"/>
      <c r="AB122" s="593"/>
      <c r="AC122" s="593"/>
      <c r="AD122" s="593"/>
      <c r="AE122" s="593"/>
      <c r="AF122" s="593"/>
      <c r="AG122" s="593"/>
      <c r="AH122" s="594"/>
      <c r="AI122" s="592">
        <f>UnObr1!G85</f>
        <v>0</v>
      </c>
      <c r="AJ122" s="593"/>
      <c r="AK122" s="593"/>
      <c r="AL122" s="593"/>
      <c r="AM122" s="593"/>
      <c r="AN122" s="593"/>
      <c r="AO122" s="593"/>
      <c r="AP122" s="593"/>
      <c r="AQ122" s="593"/>
      <c r="AR122" s="603"/>
    </row>
    <row r="123" spans="1:44" ht="23.15" customHeight="1" x14ac:dyDescent="0.3">
      <c r="A123" s="607">
        <v>1077</v>
      </c>
      <c r="B123" s="608"/>
      <c r="C123" s="608"/>
      <c r="D123" s="582">
        <v>211100</v>
      </c>
      <c r="E123" s="582">
        <v>200000</v>
      </c>
      <c r="F123" s="582">
        <v>200000</v>
      </c>
      <c r="G123" s="582">
        <v>200000</v>
      </c>
      <c r="H123" s="564" t="s">
        <v>20307</v>
      </c>
      <c r="I123" s="564" t="s">
        <v>20065</v>
      </c>
      <c r="J123" s="564" t="s">
        <v>20065</v>
      </c>
      <c r="K123" s="564" t="s">
        <v>20065</v>
      </c>
      <c r="L123" s="564" t="s">
        <v>20065</v>
      </c>
      <c r="M123" s="564" t="s">
        <v>20065</v>
      </c>
      <c r="N123" s="564" t="s">
        <v>20065</v>
      </c>
      <c r="O123" s="564" t="s">
        <v>20065</v>
      </c>
      <c r="P123" s="564" t="s">
        <v>20065</v>
      </c>
      <c r="Q123" s="564" t="s">
        <v>20065</v>
      </c>
      <c r="R123" s="564" t="s">
        <v>20065</v>
      </c>
      <c r="S123" s="564" t="s">
        <v>20065</v>
      </c>
      <c r="T123" s="564" t="s">
        <v>20065</v>
      </c>
      <c r="U123" s="564" t="s">
        <v>20065</v>
      </c>
      <c r="V123" s="564" t="s">
        <v>20065</v>
      </c>
      <c r="W123" s="564" t="s">
        <v>20065</v>
      </c>
      <c r="X123" s="609" t="s">
        <v>20065</v>
      </c>
      <c r="Y123" s="592">
        <f>UnObr1!F86</f>
        <v>0</v>
      </c>
      <c r="Z123" s="593"/>
      <c r="AA123" s="593"/>
      <c r="AB123" s="593"/>
      <c r="AC123" s="593"/>
      <c r="AD123" s="593"/>
      <c r="AE123" s="593"/>
      <c r="AF123" s="593"/>
      <c r="AG123" s="593"/>
      <c r="AH123" s="594"/>
      <c r="AI123" s="592">
        <f>UnObr1!G86</f>
        <v>0</v>
      </c>
      <c r="AJ123" s="593"/>
      <c r="AK123" s="593"/>
      <c r="AL123" s="593"/>
      <c r="AM123" s="593"/>
      <c r="AN123" s="593"/>
      <c r="AO123" s="593"/>
      <c r="AP123" s="593"/>
      <c r="AQ123" s="593"/>
      <c r="AR123" s="603"/>
    </row>
    <row r="124" spans="1:44" ht="23.15" customHeight="1" x14ac:dyDescent="0.3">
      <c r="A124" s="607">
        <v>1078</v>
      </c>
      <c r="B124" s="608"/>
      <c r="C124" s="608"/>
      <c r="D124" s="582">
        <v>211200</v>
      </c>
      <c r="E124" s="582">
        <v>200000</v>
      </c>
      <c r="F124" s="582">
        <v>200000</v>
      </c>
      <c r="G124" s="582">
        <v>200000</v>
      </c>
      <c r="H124" s="564" t="s">
        <v>20506</v>
      </c>
      <c r="I124" s="564" t="s">
        <v>20065</v>
      </c>
      <c r="J124" s="564" t="s">
        <v>20065</v>
      </c>
      <c r="K124" s="564" t="s">
        <v>20065</v>
      </c>
      <c r="L124" s="564" t="s">
        <v>20065</v>
      </c>
      <c r="M124" s="564" t="s">
        <v>20065</v>
      </c>
      <c r="N124" s="564" t="s">
        <v>20065</v>
      </c>
      <c r="O124" s="564" t="s">
        <v>20065</v>
      </c>
      <c r="P124" s="564" t="s">
        <v>20065</v>
      </c>
      <c r="Q124" s="564" t="s">
        <v>20065</v>
      </c>
      <c r="R124" s="564" t="s">
        <v>20065</v>
      </c>
      <c r="S124" s="564" t="s">
        <v>20065</v>
      </c>
      <c r="T124" s="564" t="s">
        <v>20065</v>
      </c>
      <c r="U124" s="564" t="s">
        <v>20065</v>
      </c>
      <c r="V124" s="564" t="s">
        <v>20065</v>
      </c>
      <c r="W124" s="564" t="s">
        <v>20065</v>
      </c>
      <c r="X124" s="609" t="s">
        <v>20065</v>
      </c>
      <c r="Y124" s="592">
        <f>UnObr1!F87</f>
        <v>0</v>
      </c>
      <c r="Z124" s="593"/>
      <c r="AA124" s="593"/>
      <c r="AB124" s="593"/>
      <c r="AC124" s="593"/>
      <c r="AD124" s="593"/>
      <c r="AE124" s="593"/>
      <c r="AF124" s="593"/>
      <c r="AG124" s="593"/>
      <c r="AH124" s="594"/>
      <c r="AI124" s="592">
        <f>UnObr1!G87</f>
        <v>0</v>
      </c>
      <c r="AJ124" s="593"/>
      <c r="AK124" s="593"/>
      <c r="AL124" s="593"/>
      <c r="AM124" s="593"/>
      <c r="AN124" s="593"/>
      <c r="AO124" s="593"/>
      <c r="AP124" s="593"/>
      <c r="AQ124" s="593"/>
      <c r="AR124" s="603"/>
    </row>
    <row r="125" spans="1:44" ht="23.15" customHeight="1" x14ac:dyDescent="0.3">
      <c r="A125" s="607">
        <v>1079</v>
      </c>
      <c r="B125" s="608"/>
      <c r="C125" s="608"/>
      <c r="D125" s="582">
        <v>211300</v>
      </c>
      <c r="E125" s="582">
        <v>200000</v>
      </c>
      <c r="F125" s="582">
        <v>200000</v>
      </c>
      <c r="G125" s="582">
        <v>200000</v>
      </c>
      <c r="H125" s="564" t="s">
        <v>20507</v>
      </c>
      <c r="I125" s="564" t="s">
        <v>20065</v>
      </c>
      <c r="J125" s="564" t="s">
        <v>20065</v>
      </c>
      <c r="K125" s="564" t="s">
        <v>20065</v>
      </c>
      <c r="L125" s="564" t="s">
        <v>20065</v>
      </c>
      <c r="M125" s="564" t="s">
        <v>20065</v>
      </c>
      <c r="N125" s="564" t="s">
        <v>20065</v>
      </c>
      <c r="O125" s="564" t="s">
        <v>20065</v>
      </c>
      <c r="P125" s="564" t="s">
        <v>20065</v>
      </c>
      <c r="Q125" s="564" t="s">
        <v>20065</v>
      </c>
      <c r="R125" s="564" t="s">
        <v>20065</v>
      </c>
      <c r="S125" s="564" t="s">
        <v>20065</v>
      </c>
      <c r="T125" s="564" t="s">
        <v>20065</v>
      </c>
      <c r="U125" s="564" t="s">
        <v>20065</v>
      </c>
      <c r="V125" s="564" t="s">
        <v>20065</v>
      </c>
      <c r="W125" s="564" t="s">
        <v>20065</v>
      </c>
      <c r="X125" s="609" t="s">
        <v>20065</v>
      </c>
      <c r="Y125" s="592">
        <f>UnObr1!F88</f>
        <v>0</v>
      </c>
      <c r="Z125" s="593"/>
      <c r="AA125" s="593"/>
      <c r="AB125" s="593"/>
      <c r="AC125" s="593"/>
      <c r="AD125" s="593"/>
      <c r="AE125" s="593"/>
      <c r="AF125" s="593"/>
      <c r="AG125" s="593"/>
      <c r="AH125" s="594"/>
      <c r="AI125" s="592">
        <f>UnObr1!G88</f>
        <v>0</v>
      </c>
      <c r="AJ125" s="593"/>
      <c r="AK125" s="593"/>
      <c r="AL125" s="593"/>
      <c r="AM125" s="593"/>
      <c r="AN125" s="593"/>
      <c r="AO125" s="593"/>
      <c r="AP125" s="593"/>
      <c r="AQ125" s="593"/>
      <c r="AR125" s="603"/>
    </row>
    <row r="126" spans="1:44" ht="23.15" customHeight="1" x14ac:dyDescent="0.3">
      <c r="A126" s="607">
        <v>1080</v>
      </c>
      <c r="B126" s="608"/>
      <c r="C126" s="608"/>
      <c r="D126" s="582">
        <v>211400</v>
      </c>
      <c r="E126" s="582">
        <v>200000</v>
      </c>
      <c r="F126" s="582">
        <v>200000</v>
      </c>
      <c r="G126" s="582">
        <v>200000</v>
      </c>
      <c r="H126" s="564" t="s">
        <v>20310</v>
      </c>
      <c r="I126" s="564" t="s">
        <v>20065</v>
      </c>
      <c r="J126" s="564" t="s">
        <v>20065</v>
      </c>
      <c r="K126" s="564" t="s">
        <v>20065</v>
      </c>
      <c r="L126" s="564" t="s">
        <v>20065</v>
      </c>
      <c r="M126" s="564" t="s">
        <v>20065</v>
      </c>
      <c r="N126" s="564" t="s">
        <v>20065</v>
      </c>
      <c r="O126" s="564" t="s">
        <v>20065</v>
      </c>
      <c r="P126" s="564" t="s">
        <v>20065</v>
      </c>
      <c r="Q126" s="564" t="s">
        <v>20065</v>
      </c>
      <c r="R126" s="564" t="s">
        <v>20065</v>
      </c>
      <c r="S126" s="564" t="s">
        <v>20065</v>
      </c>
      <c r="T126" s="564" t="s">
        <v>20065</v>
      </c>
      <c r="U126" s="564" t="s">
        <v>20065</v>
      </c>
      <c r="V126" s="564" t="s">
        <v>20065</v>
      </c>
      <c r="W126" s="564" t="s">
        <v>20065</v>
      </c>
      <c r="X126" s="609" t="s">
        <v>20065</v>
      </c>
      <c r="Y126" s="592">
        <f>UnObr1!F89</f>
        <v>0</v>
      </c>
      <c r="Z126" s="593"/>
      <c r="AA126" s="593"/>
      <c r="AB126" s="593"/>
      <c r="AC126" s="593"/>
      <c r="AD126" s="593"/>
      <c r="AE126" s="593"/>
      <c r="AF126" s="593"/>
      <c r="AG126" s="593"/>
      <c r="AH126" s="594"/>
      <c r="AI126" s="592">
        <f>UnObr1!G89</f>
        <v>0</v>
      </c>
      <c r="AJ126" s="593"/>
      <c r="AK126" s="593"/>
      <c r="AL126" s="593"/>
      <c r="AM126" s="593"/>
      <c r="AN126" s="593"/>
      <c r="AO126" s="593"/>
      <c r="AP126" s="593"/>
      <c r="AQ126" s="593"/>
      <c r="AR126" s="603"/>
    </row>
    <row r="127" spans="1:44" ht="23.15" customHeight="1" x14ac:dyDescent="0.3">
      <c r="A127" s="607">
        <v>1081</v>
      </c>
      <c r="B127" s="608"/>
      <c r="C127" s="608"/>
      <c r="D127" s="582">
        <v>211500</v>
      </c>
      <c r="E127" s="582">
        <v>200000</v>
      </c>
      <c r="F127" s="582">
        <v>200000</v>
      </c>
      <c r="G127" s="582">
        <v>200000</v>
      </c>
      <c r="H127" s="564" t="s">
        <v>18903</v>
      </c>
      <c r="I127" s="564" t="s">
        <v>20065</v>
      </c>
      <c r="J127" s="564" t="s">
        <v>20065</v>
      </c>
      <c r="K127" s="564" t="s">
        <v>20065</v>
      </c>
      <c r="L127" s="564" t="s">
        <v>20065</v>
      </c>
      <c r="M127" s="564" t="s">
        <v>20065</v>
      </c>
      <c r="N127" s="564" t="s">
        <v>20065</v>
      </c>
      <c r="O127" s="564" t="s">
        <v>20065</v>
      </c>
      <c r="P127" s="564" t="s">
        <v>20065</v>
      </c>
      <c r="Q127" s="564" t="s">
        <v>20065</v>
      </c>
      <c r="R127" s="564" t="s">
        <v>20065</v>
      </c>
      <c r="S127" s="564" t="s">
        <v>20065</v>
      </c>
      <c r="T127" s="564" t="s">
        <v>20065</v>
      </c>
      <c r="U127" s="564" t="s">
        <v>20065</v>
      </c>
      <c r="V127" s="564" t="s">
        <v>20065</v>
      </c>
      <c r="W127" s="564" t="s">
        <v>20065</v>
      </c>
      <c r="X127" s="609" t="s">
        <v>20065</v>
      </c>
      <c r="Y127" s="592">
        <f>UnObr1!F90</f>
        <v>0</v>
      </c>
      <c r="Z127" s="593"/>
      <c r="AA127" s="593"/>
      <c r="AB127" s="593"/>
      <c r="AC127" s="593"/>
      <c r="AD127" s="593"/>
      <c r="AE127" s="593"/>
      <c r="AF127" s="593"/>
      <c r="AG127" s="593"/>
      <c r="AH127" s="594"/>
      <c r="AI127" s="592">
        <f>UnObr1!G90</f>
        <v>0</v>
      </c>
      <c r="AJ127" s="593"/>
      <c r="AK127" s="593"/>
      <c r="AL127" s="593"/>
      <c r="AM127" s="593"/>
      <c r="AN127" s="593"/>
      <c r="AO127" s="593"/>
      <c r="AP127" s="593"/>
      <c r="AQ127" s="593"/>
      <c r="AR127" s="603"/>
    </row>
    <row r="128" spans="1:44" ht="23.15" customHeight="1" x14ac:dyDescent="0.3">
      <c r="A128" s="607">
        <v>1082</v>
      </c>
      <c r="B128" s="608"/>
      <c r="C128" s="608"/>
      <c r="D128" s="582">
        <v>211600</v>
      </c>
      <c r="E128" s="582">
        <v>200000</v>
      </c>
      <c r="F128" s="582">
        <v>200000</v>
      </c>
      <c r="G128" s="582">
        <v>200000</v>
      </c>
      <c r="H128" s="564" t="s">
        <v>20508</v>
      </c>
      <c r="I128" s="564" t="s">
        <v>20065</v>
      </c>
      <c r="J128" s="564" t="s">
        <v>20065</v>
      </c>
      <c r="K128" s="564" t="s">
        <v>20065</v>
      </c>
      <c r="L128" s="564" t="s">
        <v>20065</v>
      </c>
      <c r="M128" s="564" t="s">
        <v>20065</v>
      </c>
      <c r="N128" s="564" t="s">
        <v>20065</v>
      </c>
      <c r="O128" s="564" t="s">
        <v>20065</v>
      </c>
      <c r="P128" s="564" t="s">
        <v>20065</v>
      </c>
      <c r="Q128" s="564" t="s">
        <v>20065</v>
      </c>
      <c r="R128" s="564" t="s">
        <v>20065</v>
      </c>
      <c r="S128" s="564" t="s">
        <v>20065</v>
      </c>
      <c r="T128" s="564" t="s">
        <v>20065</v>
      </c>
      <c r="U128" s="564" t="s">
        <v>20065</v>
      </c>
      <c r="V128" s="564" t="s">
        <v>20065</v>
      </c>
      <c r="W128" s="564" t="s">
        <v>20065</v>
      </c>
      <c r="X128" s="609" t="s">
        <v>20065</v>
      </c>
      <c r="Y128" s="592">
        <f>UnObr1!F91</f>
        <v>0</v>
      </c>
      <c r="Z128" s="593"/>
      <c r="AA128" s="593"/>
      <c r="AB128" s="593"/>
      <c r="AC128" s="593"/>
      <c r="AD128" s="593"/>
      <c r="AE128" s="593"/>
      <c r="AF128" s="593"/>
      <c r="AG128" s="593"/>
      <c r="AH128" s="594"/>
      <c r="AI128" s="592">
        <f>UnObr1!G91</f>
        <v>0</v>
      </c>
      <c r="AJ128" s="593"/>
      <c r="AK128" s="593"/>
      <c r="AL128" s="593"/>
      <c r="AM128" s="593"/>
      <c r="AN128" s="593"/>
      <c r="AO128" s="593"/>
      <c r="AP128" s="593"/>
      <c r="AQ128" s="593"/>
      <c r="AR128" s="603"/>
    </row>
    <row r="129" spans="1:44" ht="23.15" customHeight="1" x14ac:dyDescent="0.3">
      <c r="A129" s="607">
        <v>1083</v>
      </c>
      <c r="B129" s="608"/>
      <c r="C129" s="608"/>
      <c r="D129" s="582">
        <v>211700</v>
      </c>
      <c r="E129" s="582">
        <v>200000</v>
      </c>
      <c r="F129" s="582">
        <v>200000</v>
      </c>
      <c r="G129" s="582">
        <v>200000</v>
      </c>
      <c r="H129" s="564" t="s">
        <v>19962</v>
      </c>
      <c r="I129" s="564" t="s">
        <v>20065</v>
      </c>
      <c r="J129" s="564" t="s">
        <v>20065</v>
      </c>
      <c r="K129" s="564" t="s">
        <v>20065</v>
      </c>
      <c r="L129" s="564" t="s">
        <v>20065</v>
      </c>
      <c r="M129" s="564" t="s">
        <v>20065</v>
      </c>
      <c r="N129" s="564" t="s">
        <v>20065</v>
      </c>
      <c r="O129" s="564" t="s">
        <v>20065</v>
      </c>
      <c r="P129" s="564" t="s">
        <v>20065</v>
      </c>
      <c r="Q129" s="564" t="s">
        <v>20065</v>
      </c>
      <c r="R129" s="564" t="s">
        <v>20065</v>
      </c>
      <c r="S129" s="564" t="s">
        <v>20065</v>
      </c>
      <c r="T129" s="564" t="s">
        <v>20065</v>
      </c>
      <c r="U129" s="564" t="s">
        <v>20065</v>
      </c>
      <c r="V129" s="564" t="s">
        <v>20065</v>
      </c>
      <c r="W129" s="564" t="s">
        <v>20065</v>
      </c>
      <c r="X129" s="609" t="s">
        <v>20065</v>
      </c>
      <c r="Y129" s="592">
        <f>UnObr1!F92</f>
        <v>0</v>
      </c>
      <c r="Z129" s="593"/>
      <c r="AA129" s="593"/>
      <c r="AB129" s="593"/>
      <c r="AC129" s="593"/>
      <c r="AD129" s="593"/>
      <c r="AE129" s="593"/>
      <c r="AF129" s="593"/>
      <c r="AG129" s="593"/>
      <c r="AH129" s="594"/>
      <c r="AI129" s="592">
        <f>UnObr1!G92</f>
        <v>0</v>
      </c>
      <c r="AJ129" s="593"/>
      <c r="AK129" s="593"/>
      <c r="AL129" s="593"/>
      <c r="AM129" s="593"/>
      <c r="AN129" s="593"/>
      <c r="AO129" s="593"/>
      <c r="AP129" s="593"/>
      <c r="AQ129" s="593"/>
      <c r="AR129" s="603"/>
    </row>
    <row r="130" spans="1:44" ht="12.9" x14ac:dyDescent="0.3">
      <c r="A130" s="607">
        <v>1084</v>
      </c>
      <c r="B130" s="608"/>
      <c r="C130" s="608"/>
      <c r="D130" s="582">
        <v>211800</v>
      </c>
      <c r="E130" s="582">
        <v>200000</v>
      </c>
      <c r="F130" s="582">
        <v>200000</v>
      </c>
      <c r="G130" s="582">
        <v>200000</v>
      </c>
      <c r="H130" s="564" t="s">
        <v>19963</v>
      </c>
      <c r="I130" s="564" t="s">
        <v>20065</v>
      </c>
      <c r="J130" s="564" t="s">
        <v>20065</v>
      </c>
      <c r="K130" s="564" t="s">
        <v>20065</v>
      </c>
      <c r="L130" s="564" t="s">
        <v>20065</v>
      </c>
      <c r="M130" s="564" t="s">
        <v>20065</v>
      </c>
      <c r="N130" s="564" t="s">
        <v>20065</v>
      </c>
      <c r="O130" s="564" t="s">
        <v>20065</v>
      </c>
      <c r="P130" s="564" t="s">
        <v>20065</v>
      </c>
      <c r="Q130" s="564" t="s">
        <v>20065</v>
      </c>
      <c r="R130" s="564" t="s">
        <v>20065</v>
      </c>
      <c r="S130" s="564" t="s">
        <v>20065</v>
      </c>
      <c r="T130" s="564" t="s">
        <v>20065</v>
      </c>
      <c r="U130" s="564" t="s">
        <v>20065</v>
      </c>
      <c r="V130" s="564" t="s">
        <v>20065</v>
      </c>
      <c r="W130" s="564" t="s">
        <v>20065</v>
      </c>
      <c r="X130" s="609" t="s">
        <v>20065</v>
      </c>
      <c r="Y130" s="592">
        <f>UnObr1!F93</f>
        <v>0</v>
      </c>
      <c r="Z130" s="593"/>
      <c r="AA130" s="593"/>
      <c r="AB130" s="593"/>
      <c r="AC130" s="593"/>
      <c r="AD130" s="593"/>
      <c r="AE130" s="593"/>
      <c r="AF130" s="593"/>
      <c r="AG130" s="593"/>
      <c r="AH130" s="594"/>
      <c r="AI130" s="592">
        <f>UnObr1!G93</f>
        <v>0</v>
      </c>
      <c r="AJ130" s="593"/>
      <c r="AK130" s="593"/>
      <c r="AL130" s="593"/>
      <c r="AM130" s="593"/>
      <c r="AN130" s="593"/>
      <c r="AO130" s="593"/>
      <c r="AP130" s="593"/>
      <c r="AQ130" s="593"/>
      <c r="AR130" s="603"/>
    </row>
    <row r="131" spans="1:44" ht="12.9" x14ac:dyDescent="0.3">
      <c r="A131" s="607">
        <v>1085</v>
      </c>
      <c r="B131" s="608"/>
      <c r="C131" s="608"/>
      <c r="D131" s="581">
        <v>211900</v>
      </c>
      <c r="E131" s="581">
        <v>200000</v>
      </c>
      <c r="F131" s="581">
        <v>200000</v>
      </c>
      <c r="G131" s="581">
        <v>200000</v>
      </c>
      <c r="H131" s="572" t="s">
        <v>20655</v>
      </c>
      <c r="I131" s="572" t="s">
        <v>20065</v>
      </c>
      <c r="J131" s="572" t="s">
        <v>20065</v>
      </c>
      <c r="K131" s="572" t="s">
        <v>20065</v>
      </c>
      <c r="L131" s="572" t="s">
        <v>20065</v>
      </c>
      <c r="M131" s="572" t="s">
        <v>20065</v>
      </c>
      <c r="N131" s="572" t="s">
        <v>20065</v>
      </c>
      <c r="O131" s="572" t="s">
        <v>20065</v>
      </c>
      <c r="P131" s="572" t="s">
        <v>20065</v>
      </c>
      <c r="Q131" s="572" t="s">
        <v>20065</v>
      </c>
      <c r="R131" s="572" t="s">
        <v>20065</v>
      </c>
      <c r="S131" s="572" t="s">
        <v>20065</v>
      </c>
      <c r="T131" s="572" t="s">
        <v>20065</v>
      </c>
      <c r="U131" s="572" t="s">
        <v>20065</v>
      </c>
      <c r="V131" s="572" t="s">
        <v>20065</v>
      </c>
      <c r="W131" s="572" t="s">
        <v>20065</v>
      </c>
      <c r="X131" s="610" t="s">
        <v>20065</v>
      </c>
      <c r="Y131" s="592">
        <f>UnObr1!F94</f>
        <v>0</v>
      </c>
      <c r="Z131" s="593"/>
      <c r="AA131" s="593"/>
      <c r="AB131" s="593"/>
      <c r="AC131" s="593"/>
      <c r="AD131" s="593"/>
      <c r="AE131" s="593"/>
      <c r="AF131" s="593"/>
      <c r="AG131" s="593"/>
      <c r="AH131" s="594"/>
      <c r="AI131" s="592">
        <f>UnObr1!G94</f>
        <v>0</v>
      </c>
      <c r="AJ131" s="593"/>
      <c r="AK131" s="593"/>
      <c r="AL131" s="593"/>
      <c r="AM131" s="593"/>
      <c r="AN131" s="593"/>
      <c r="AO131" s="593"/>
      <c r="AP131" s="593"/>
      <c r="AQ131" s="593"/>
      <c r="AR131" s="603"/>
    </row>
    <row r="132" spans="1:44" ht="12.9" x14ac:dyDescent="0.3">
      <c r="A132" s="604">
        <v>1086</v>
      </c>
      <c r="B132" s="605"/>
      <c r="C132" s="605"/>
      <c r="D132" s="583">
        <v>212000</v>
      </c>
      <c r="E132" s="583">
        <v>200000</v>
      </c>
      <c r="F132" s="583">
        <v>200000</v>
      </c>
      <c r="G132" s="583">
        <v>200000</v>
      </c>
      <c r="H132" s="565" t="s">
        <v>20656</v>
      </c>
      <c r="I132" s="565" t="s">
        <v>20065</v>
      </c>
      <c r="J132" s="565" t="s">
        <v>20065</v>
      </c>
      <c r="K132" s="565" t="s">
        <v>20065</v>
      </c>
      <c r="L132" s="565" t="s">
        <v>20065</v>
      </c>
      <c r="M132" s="565" t="s">
        <v>20065</v>
      </c>
      <c r="N132" s="565" t="s">
        <v>20065</v>
      </c>
      <c r="O132" s="565" t="s">
        <v>20065</v>
      </c>
      <c r="P132" s="565" t="s">
        <v>20065</v>
      </c>
      <c r="Q132" s="565" t="s">
        <v>20065</v>
      </c>
      <c r="R132" s="565" t="s">
        <v>20065</v>
      </c>
      <c r="S132" s="565" t="s">
        <v>20065</v>
      </c>
      <c r="T132" s="565" t="s">
        <v>20065</v>
      </c>
      <c r="U132" s="565" t="s">
        <v>20065</v>
      </c>
      <c r="V132" s="565" t="s">
        <v>20065</v>
      </c>
      <c r="W132" s="565" t="s">
        <v>20065</v>
      </c>
      <c r="X132" s="611" t="s">
        <v>20065</v>
      </c>
      <c r="Y132" s="592">
        <f>UnObr1!F95</f>
        <v>0</v>
      </c>
      <c r="Z132" s="593"/>
      <c r="AA132" s="593"/>
      <c r="AB132" s="593"/>
      <c r="AC132" s="593"/>
      <c r="AD132" s="593"/>
      <c r="AE132" s="593"/>
      <c r="AF132" s="593"/>
      <c r="AG132" s="593"/>
      <c r="AH132" s="594"/>
      <c r="AI132" s="592">
        <f>UnObr1!G95</f>
        <v>0</v>
      </c>
      <c r="AJ132" s="593"/>
      <c r="AK132" s="593"/>
      <c r="AL132" s="593"/>
      <c r="AM132" s="593"/>
      <c r="AN132" s="593"/>
      <c r="AO132" s="593"/>
      <c r="AP132" s="593"/>
      <c r="AQ132" s="593"/>
      <c r="AR132" s="603"/>
    </row>
    <row r="133" spans="1:44" ht="23.15" customHeight="1" x14ac:dyDescent="0.3">
      <c r="A133" s="607">
        <v>1087</v>
      </c>
      <c r="B133" s="608"/>
      <c r="C133" s="608"/>
      <c r="D133" s="582">
        <v>212100</v>
      </c>
      <c r="E133" s="582">
        <v>200000</v>
      </c>
      <c r="F133" s="582">
        <v>200000</v>
      </c>
      <c r="G133" s="582">
        <v>200000</v>
      </c>
      <c r="H133" s="564" t="s">
        <v>20509</v>
      </c>
      <c r="I133" s="564" t="s">
        <v>20065</v>
      </c>
      <c r="J133" s="564" t="s">
        <v>20065</v>
      </c>
      <c r="K133" s="564" t="s">
        <v>20065</v>
      </c>
      <c r="L133" s="564" t="s">
        <v>20065</v>
      </c>
      <c r="M133" s="564" t="s">
        <v>20065</v>
      </c>
      <c r="N133" s="564" t="s">
        <v>20065</v>
      </c>
      <c r="O133" s="564" t="s">
        <v>20065</v>
      </c>
      <c r="P133" s="564" t="s">
        <v>20065</v>
      </c>
      <c r="Q133" s="564" t="s">
        <v>20065</v>
      </c>
      <c r="R133" s="564" t="s">
        <v>20065</v>
      </c>
      <c r="S133" s="564" t="s">
        <v>20065</v>
      </c>
      <c r="T133" s="564" t="s">
        <v>20065</v>
      </c>
      <c r="U133" s="564" t="s">
        <v>20065</v>
      </c>
      <c r="V133" s="564" t="s">
        <v>20065</v>
      </c>
      <c r="W133" s="564" t="s">
        <v>20065</v>
      </c>
      <c r="X133" s="609" t="s">
        <v>20065</v>
      </c>
      <c r="Y133" s="592">
        <f>UnObr1!F96</f>
        <v>0</v>
      </c>
      <c r="Z133" s="593"/>
      <c r="AA133" s="593"/>
      <c r="AB133" s="593"/>
      <c r="AC133" s="593"/>
      <c r="AD133" s="593"/>
      <c r="AE133" s="593"/>
      <c r="AF133" s="593"/>
      <c r="AG133" s="593"/>
      <c r="AH133" s="594"/>
      <c r="AI133" s="592">
        <f>UnObr1!G96</f>
        <v>0</v>
      </c>
      <c r="AJ133" s="593"/>
      <c r="AK133" s="593"/>
      <c r="AL133" s="593"/>
      <c r="AM133" s="593"/>
      <c r="AN133" s="593"/>
      <c r="AO133" s="593"/>
      <c r="AP133" s="593"/>
      <c r="AQ133" s="593"/>
      <c r="AR133" s="603"/>
    </row>
    <row r="134" spans="1:44" ht="23.15" customHeight="1" x14ac:dyDescent="0.3">
      <c r="A134" s="607">
        <v>1088</v>
      </c>
      <c r="B134" s="608"/>
      <c r="C134" s="608"/>
      <c r="D134" s="582">
        <v>212200</v>
      </c>
      <c r="E134" s="582">
        <v>200000</v>
      </c>
      <c r="F134" s="582">
        <v>200000</v>
      </c>
      <c r="G134" s="582">
        <v>200000</v>
      </c>
      <c r="H134" s="564" t="s">
        <v>20510</v>
      </c>
      <c r="I134" s="564" t="s">
        <v>20065</v>
      </c>
      <c r="J134" s="564" t="s">
        <v>20065</v>
      </c>
      <c r="K134" s="564" t="s">
        <v>20065</v>
      </c>
      <c r="L134" s="564" t="s">
        <v>20065</v>
      </c>
      <c r="M134" s="564" t="s">
        <v>20065</v>
      </c>
      <c r="N134" s="564" t="s">
        <v>20065</v>
      </c>
      <c r="O134" s="564" t="s">
        <v>20065</v>
      </c>
      <c r="P134" s="564" t="s">
        <v>20065</v>
      </c>
      <c r="Q134" s="564" t="s">
        <v>20065</v>
      </c>
      <c r="R134" s="564" t="s">
        <v>20065</v>
      </c>
      <c r="S134" s="564" t="s">
        <v>20065</v>
      </c>
      <c r="T134" s="564" t="s">
        <v>20065</v>
      </c>
      <c r="U134" s="564" t="s">
        <v>20065</v>
      </c>
      <c r="V134" s="564" t="s">
        <v>20065</v>
      </c>
      <c r="W134" s="564" t="s">
        <v>20065</v>
      </c>
      <c r="X134" s="609" t="s">
        <v>20065</v>
      </c>
      <c r="Y134" s="592">
        <f>UnObr1!F97</f>
        <v>0</v>
      </c>
      <c r="Z134" s="593"/>
      <c r="AA134" s="593"/>
      <c r="AB134" s="593"/>
      <c r="AC134" s="593"/>
      <c r="AD134" s="593"/>
      <c r="AE134" s="593"/>
      <c r="AF134" s="593"/>
      <c r="AG134" s="593"/>
      <c r="AH134" s="594"/>
      <c r="AI134" s="592">
        <f>UnObr1!G97</f>
        <v>0</v>
      </c>
      <c r="AJ134" s="593"/>
      <c r="AK134" s="593"/>
      <c r="AL134" s="593"/>
      <c r="AM134" s="593"/>
      <c r="AN134" s="593"/>
      <c r="AO134" s="593"/>
      <c r="AP134" s="593"/>
      <c r="AQ134" s="593"/>
      <c r="AR134" s="603"/>
    </row>
    <row r="135" spans="1:44" ht="23.15" customHeight="1" x14ac:dyDescent="0.3">
      <c r="A135" s="607">
        <v>1089</v>
      </c>
      <c r="B135" s="608"/>
      <c r="C135" s="608"/>
      <c r="D135" s="582">
        <v>212300</v>
      </c>
      <c r="E135" s="582">
        <v>200000</v>
      </c>
      <c r="F135" s="582">
        <v>200000</v>
      </c>
      <c r="G135" s="582">
        <v>200000</v>
      </c>
      <c r="H135" s="564" t="s">
        <v>18904</v>
      </c>
      <c r="I135" s="564" t="s">
        <v>20065</v>
      </c>
      <c r="J135" s="564" t="s">
        <v>20065</v>
      </c>
      <c r="K135" s="564" t="s">
        <v>20065</v>
      </c>
      <c r="L135" s="564" t="s">
        <v>20065</v>
      </c>
      <c r="M135" s="564" t="s">
        <v>20065</v>
      </c>
      <c r="N135" s="564" t="s">
        <v>20065</v>
      </c>
      <c r="O135" s="564" t="s">
        <v>20065</v>
      </c>
      <c r="P135" s="564" t="s">
        <v>20065</v>
      </c>
      <c r="Q135" s="564" t="s">
        <v>20065</v>
      </c>
      <c r="R135" s="564" t="s">
        <v>20065</v>
      </c>
      <c r="S135" s="564" t="s">
        <v>20065</v>
      </c>
      <c r="T135" s="564" t="s">
        <v>20065</v>
      </c>
      <c r="U135" s="564" t="s">
        <v>20065</v>
      </c>
      <c r="V135" s="564" t="s">
        <v>20065</v>
      </c>
      <c r="W135" s="564" t="s">
        <v>20065</v>
      </c>
      <c r="X135" s="609" t="s">
        <v>20065</v>
      </c>
      <c r="Y135" s="592">
        <f>UnObr1!F98</f>
        <v>0</v>
      </c>
      <c r="Z135" s="593"/>
      <c r="AA135" s="593"/>
      <c r="AB135" s="593"/>
      <c r="AC135" s="593"/>
      <c r="AD135" s="593"/>
      <c r="AE135" s="593"/>
      <c r="AF135" s="593"/>
      <c r="AG135" s="593"/>
      <c r="AH135" s="594"/>
      <c r="AI135" s="592">
        <f>UnObr1!G98</f>
        <v>0</v>
      </c>
      <c r="AJ135" s="593"/>
      <c r="AK135" s="593"/>
      <c r="AL135" s="593"/>
      <c r="AM135" s="593"/>
      <c r="AN135" s="593"/>
      <c r="AO135" s="593"/>
      <c r="AP135" s="593"/>
      <c r="AQ135" s="593"/>
      <c r="AR135" s="603"/>
    </row>
    <row r="136" spans="1:44" ht="23.15" customHeight="1" x14ac:dyDescent="0.3">
      <c r="A136" s="607">
        <v>1090</v>
      </c>
      <c r="B136" s="608"/>
      <c r="C136" s="608"/>
      <c r="D136" s="582">
        <v>212400</v>
      </c>
      <c r="E136" s="582">
        <v>200000</v>
      </c>
      <c r="F136" s="582">
        <v>200000</v>
      </c>
      <c r="G136" s="582">
        <v>200000</v>
      </c>
      <c r="H136" s="564" t="s">
        <v>19967</v>
      </c>
      <c r="I136" s="564" t="s">
        <v>20065</v>
      </c>
      <c r="J136" s="564" t="s">
        <v>20065</v>
      </c>
      <c r="K136" s="564" t="s">
        <v>20065</v>
      </c>
      <c r="L136" s="564" t="s">
        <v>20065</v>
      </c>
      <c r="M136" s="564" t="s">
        <v>20065</v>
      </c>
      <c r="N136" s="564" t="s">
        <v>20065</v>
      </c>
      <c r="O136" s="564" t="s">
        <v>20065</v>
      </c>
      <c r="P136" s="564" t="s">
        <v>20065</v>
      </c>
      <c r="Q136" s="564" t="s">
        <v>20065</v>
      </c>
      <c r="R136" s="564" t="s">
        <v>20065</v>
      </c>
      <c r="S136" s="564" t="s">
        <v>20065</v>
      </c>
      <c r="T136" s="564" t="s">
        <v>20065</v>
      </c>
      <c r="U136" s="564" t="s">
        <v>20065</v>
      </c>
      <c r="V136" s="564" t="s">
        <v>20065</v>
      </c>
      <c r="W136" s="564" t="s">
        <v>20065</v>
      </c>
      <c r="X136" s="609" t="s">
        <v>20065</v>
      </c>
      <c r="Y136" s="592">
        <f>UnObr1!F99</f>
        <v>0</v>
      </c>
      <c r="Z136" s="593"/>
      <c r="AA136" s="593"/>
      <c r="AB136" s="593"/>
      <c r="AC136" s="593"/>
      <c r="AD136" s="593"/>
      <c r="AE136" s="593"/>
      <c r="AF136" s="593"/>
      <c r="AG136" s="593"/>
      <c r="AH136" s="594"/>
      <c r="AI136" s="592">
        <f>UnObr1!G99</f>
        <v>0</v>
      </c>
      <c r="AJ136" s="593"/>
      <c r="AK136" s="593"/>
      <c r="AL136" s="593"/>
      <c r="AM136" s="593"/>
      <c r="AN136" s="593"/>
      <c r="AO136" s="593"/>
      <c r="AP136" s="593"/>
      <c r="AQ136" s="593"/>
      <c r="AR136" s="603"/>
    </row>
    <row r="137" spans="1:44" ht="24" customHeight="1" x14ac:dyDescent="0.3">
      <c r="A137" s="607">
        <v>1091</v>
      </c>
      <c r="B137" s="608"/>
      <c r="C137" s="608"/>
      <c r="D137" s="582">
        <v>212500</v>
      </c>
      <c r="E137" s="582">
        <v>200000</v>
      </c>
      <c r="F137" s="582">
        <v>200000</v>
      </c>
      <c r="G137" s="582">
        <v>200000</v>
      </c>
      <c r="H137" s="564" t="s">
        <v>18905</v>
      </c>
      <c r="I137" s="564" t="s">
        <v>20065</v>
      </c>
      <c r="J137" s="564" t="s">
        <v>20065</v>
      </c>
      <c r="K137" s="564" t="s">
        <v>20065</v>
      </c>
      <c r="L137" s="564" t="s">
        <v>20065</v>
      </c>
      <c r="M137" s="564" t="s">
        <v>20065</v>
      </c>
      <c r="N137" s="564" t="s">
        <v>20065</v>
      </c>
      <c r="O137" s="564" t="s">
        <v>20065</v>
      </c>
      <c r="P137" s="564" t="s">
        <v>20065</v>
      </c>
      <c r="Q137" s="564" t="s">
        <v>20065</v>
      </c>
      <c r="R137" s="564" t="s">
        <v>20065</v>
      </c>
      <c r="S137" s="564" t="s">
        <v>20065</v>
      </c>
      <c r="T137" s="564" t="s">
        <v>20065</v>
      </c>
      <c r="U137" s="564" t="s">
        <v>20065</v>
      </c>
      <c r="V137" s="564" t="s">
        <v>20065</v>
      </c>
      <c r="W137" s="564" t="s">
        <v>20065</v>
      </c>
      <c r="X137" s="609" t="s">
        <v>20065</v>
      </c>
      <c r="Y137" s="592">
        <f>UnObr1!F100</f>
        <v>0</v>
      </c>
      <c r="Z137" s="593"/>
      <c r="AA137" s="593"/>
      <c r="AB137" s="593"/>
      <c r="AC137" s="593"/>
      <c r="AD137" s="593"/>
      <c r="AE137" s="593"/>
      <c r="AF137" s="593"/>
      <c r="AG137" s="593"/>
      <c r="AH137" s="594"/>
      <c r="AI137" s="592">
        <f>UnObr1!G100</f>
        <v>0</v>
      </c>
      <c r="AJ137" s="593"/>
      <c r="AK137" s="593"/>
      <c r="AL137" s="593"/>
      <c r="AM137" s="593"/>
      <c r="AN137" s="593"/>
      <c r="AO137" s="593"/>
      <c r="AP137" s="593"/>
      <c r="AQ137" s="593"/>
      <c r="AR137" s="603"/>
    </row>
    <row r="138" spans="1:44" ht="23.15" hidden="1" customHeight="1" x14ac:dyDescent="0.3">
      <c r="A138" s="607">
        <v>1092</v>
      </c>
      <c r="B138" s="608"/>
      <c r="C138" s="608"/>
      <c r="D138" s="581">
        <v>212600</v>
      </c>
      <c r="E138" s="581">
        <v>200000</v>
      </c>
      <c r="F138" s="581">
        <v>200000</v>
      </c>
      <c r="G138" s="581">
        <v>200000</v>
      </c>
      <c r="H138" s="572" t="s">
        <v>19969</v>
      </c>
      <c r="I138" s="572" t="s">
        <v>20065</v>
      </c>
      <c r="J138" s="572" t="s">
        <v>20065</v>
      </c>
      <c r="K138" s="572" t="s">
        <v>20065</v>
      </c>
      <c r="L138" s="572" t="s">
        <v>20065</v>
      </c>
      <c r="M138" s="572" t="s">
        <v>20065</v>
      </c>
      <c r="N138" s="572" t="s">
        <v>20065</v>
      </c>
      <c r="O138" s="572" t="s">
        <v>20065</v>
      </c>
      <c r="P138" s="572" t="s">
        <v>20065</v>
      </c>
      <c r="Q138" s="572" t="s">
        <v>20065</v>
      </c>
      <c r="R138" s="572" t="s">
        <v>20065</v>
      </c>
      <c r="S138" s="572" t="s">
        <v>20065</v>
      </c>
      <c r="T138" s="572" t="s">
        <v>20065</v>
      </c>
      <c r="U138" s="572" t="s">
        <v>20065</v>
      </c>
      <c r="V138" s="572" t="s">
        <v>20065</v>
      </c>
      <c r="W138" s="572" t="s">
        <v>20065</v>
      </c>
      <c r="X138" s="610" t="s">
        <v>20065</v>
      </c>
      <c r="Y138" s="592">
        <f>UnObr1!F101</f>
        <v>0</v>
      </c>
      <c r="Z138" s="593"/>
      <c r="AA138" s="593"/>
      <c r="AB138" s="593"/>
      <c r="AC138" s="593"/>
      <c r="AD138" s="593"/>
      <c r="AE138" s="593"/>
      <c r="AF138" s="593"/>
      <c r="AG138" s="593"/>
      <c r="AH138" s="594"/>
      <c r="AI138" s="592">
        <f>UnObr1!G101</f>
        <v>0</v>
      </c>
      <c r="AJ138" s="593"/>
      <c r="AK138" s="593"/>
      <c r="AL138" s="593"/>
      <c r="AM138" s="593"/>
      <c r="AN138" s="593"/>
      <c r="AO138" s="593"/>
      <c r="AP138" s="593"/>
      <c r="AQ138" s="593"/>
      <c r="AR138" s="603"/>
    </row>
    <row r="139" spans="1:44" ht="23.15" customHeight="1" x14ac:dyDescent="0.3">
      <c r="A139" s="604">
        <v>1093</v>
      </c>
      <c r="B139" s="605"/>
      <c r="C139" s="605"/>
      <c r="D139" s="583">
        <v>213000</v>
      </c>
      <c r="E139" s="583">
        <v>200000</v>
      </c>
      <c r="F139" s="583">
        <v>200000</v>
      </c>
      <c r="G139" s="583">
        <v>200000</v>
      </c>
      <c r="H139" s="565" t="s">
        <v>20511</v>
      </c>
      <c r="I139" s="565" t="s">
        <v>20065</v>
      </c>
      <c r="J139" s="565" t="s">
        <v>20065</v>
      </c>
      <c r="K139" s="565" t="s">
        <v>20065</v>
      </c>
      <c r="L139" s="565" t="s">
        <v>20065</v>
      </c>
      <c r="M139" s="565" t="s">
        <v>20065</v>
      </c>
      <c r="N139" s="565" t="s">
        <v>20065</v>
      </c>
      <c r="O139" s="565" t="s">
        <v>20065</v>
      </c>
      <c r="P139" s="565" t="s">
        <v>20065</v>
      </c>
      <c r="Q139" s="565" t="s">
        <v>20065</v>
      </c>
      <c r="R139" s="565" t="s">
        <v>20065</v>
      </c>
      <c r="S139" s="565" t="s">
        <v>20065</v>
      </c>
      <c r="T139" s="565" t="s">
        <v>20065</v>
      </c>
      <c r="U139" s="565" t="s">
        <v>20065</v>
      </c>
      <c r="V139" s="565" t="s">
        <v>20065</v>
      </c>
      <c r="W139" s="565" t="s">
        <v>20065</v>
      </c>
      <c r="X139" s="611" t="s">
        <v>20065</v>
      </c>
      <c r="Y139" s="592">
        <f>UnObr1!F102</f>
        <v>0</v>
      </c>
      <c r="Z139" s="593"/>
      <c r="AA139" s="593"/>
      <c r="AB139" s="593"/>
      <c r="AC139" s="593"/>
      <c r="AD139" s="593"/>
      <c r="AE139" s="593"/>
      <c r="AF139" s="593"/>
      <c r="AG139" s="593"/>
      <c r="AH139" s="594"/>
      <c r="AI139" s="592">
        <f>UnObr1!G102</f>
        <v>0</v>
      </c>
      <c r="AJ139" s="593"/>
      <c r="AK139" s="593"/>
      <c r="AL139" s="593"/>
      <c r="AM139" s="593"/>
      <c r="AN139" s="593"/>
      <c r="AO139" s="593"/>
      <c r="AP139" s="593"/>
      <c r="AQ139" s="593"/>
      <c r="AR139" s="603"/>
    </row>
    <row r="140" spans="1:44" ht="22.5" customHeight="1" x14ac:dyDescent="0.3">
      <c r="A140" s="607">
        <v>1094</v>
      </c>
      <c r="B140" s="608"/>
      <c r="C140" s="608"/>
      <c r="D140" s="581">
        <v>213100</v>
      </c>
      <c r="E140" s="581">
        <v>200000</v>
      </c>
      <c r="F140" s="581">
        <v>200000</v>
      </c>
      <c r="G140" s="581">
        <v>200000</v>
      </c>
      <c r="H140" s="572" t="s">
        <v>19970</v>
      </c>
      <c r="I140" s="572" t="s">
        <v>20065</v>
      </c>
      <c r="J140" s="572" t="s">
        <v>20065</v>
      </c>
      <c r="K140" s="572" t="s">
        <v>20065</v>
      </c>
      <c r="L140" s="572" t="s">
        <v>20065</v>
      </c>
      <c r="M140" s="572" t="s">
        <v>20065</v>
      </c>
      <c r="N140" s="572" t="s">
        <v>20065</v>
      </c>
      <c r="O140" s="572" t="s">
        <v>20065</v>
      </c>
      <c r="P140" s="572" t="s">
        <v>20065</v>
      </c>
      <c r="Q140" s="572" t="s">
        <v>20065</v>
      </c>
      <c r="R140" s="572" t="s">
        <v>20065</v>
      </c>
      <c r="S140" s="572" t="s">
        <v>20065</v>
      </c>
      <c r="T140" s="572" t="s">
        <v>20065</v>
      </c>
      <c r="U140" s="572" t="s">
        <v>20065</v>
      </c>
      <c r="V140" s="572" t="s">
        <v>20065</v>
      </c>
      <c r="W140" s="572" t="s">
        <v>20065</v>
      </c>
      <c r="X140" s="610" t="s">
        <v>20065</v>
      </c>
      <c r="Y140" s="592">
        <f>UnObr1!F103</f>
        <v>0</v>
      </c>
      <c r="Z140" s="593"/>
      <c r="AA140" s="593"/>
      <c r="AB140" s="593"/>
      <c r="AC140" s="593"/>
      <c r="AD140" s="593"/>
      <c r="AE140" s="593"/>
      <c r="AF140" s="593"/>
      <c r="AG140" s="593"/>
      <c r="AH140" s="594"/>
      <c r="AI140" s="592">
        <f>UnObr1!G103</f>
        <v>0</v>
      </c>
      <c r="AJ140" s="593"/>
      <c r="AK140" s="593"/>
      <c r="AL140" s="593"/>
      <c r="AM140" s="593"/>
      <c r="AN140" s="593"/>
      <c r="AO140" s="593"/>
      <c r="AP140" s="593"/>
      <c r="AQ140" s="593"/>
      <c r="AR140" s="603"/>
    </row>
    <row r="141" spans="1:44" ht="23.15" customHeight="1" x14ac:dyDescent="0.3">
      <c r="A141" s="604">
        <v>1095</v>
      </c>
      <c r="B141" s="605"/>
      <c r="C141" s="605"/>
      <c r="D141" s="555">
        <v>214000</v>
      </c>
      <c r="E141" s="556"/>
      <c r="F141" s="556"/>
      <c r="G141" s="557"/>
      <c r="H141" s="612" t="s">
        <v>30605</v>
      </c>
      <c r="I141" s="613"/>
      <c r="J141" s="613"/>
      <c r="K141" s="613"/>
      <c r="L141" s="613"/>
      <c r="M141" s="613"/>
      <c r="N141" s="613"/>
      <c r="O141" s="613"/>
      <c r="P141" s="613"/>
      <c r="Q141" s="613"/>
      <c r="R141" s="613"/>
      <c r="S141" s="613"/>
      <c r="T141" s="613"/>
      <c r="U141" s="613"/>
      <c r="V141" s="613"/>
      <c r="W141" s="613"/>
      <c r="X141" s="614"/>
      <c r="Y141" s="592">
        <f>UnObr1!F104</f>
        <v>0</v>
      </c>
      <c r="Z141" s="593"/>
      <c r="AA141" s="593"/>
      <c r="AB141" s="593"/>
      <c r="AC141" s="593"/>
      <c r="AD141" s="593"/>
      <c r="AE141" s="593"/>
      <c r="AF141" s="593"/>
      <c r="AG141" s="593"/>
      <c r="AH141" s="594"/>
      <c r="AI141" s="592">
        <f>UnObr1!G104</f>
        <v>0</v>
      </c>
      <c r="AJ141" s="593"/>
      <c r="AK141" s="593"/>
      <c r="AL141" s="593"/>
      <c r="AM141" s="593"/>
      <c r="AN141" s="593"/>
      <c r="AO141" s="593"/>
      <c r="AP141" s="593"/>
      <c r="AQ141" s="593"/>
      <c r="AR141" s="603"/>
    </row>
    <row r="142" spans="1:44" ht="23.15" customHeight="1" x14ac:dyDescent="0.3">
      <c r="A142" s="607">
        <v>1096</v>
      </c>
      <c r="B142" s="608"/>
      <c r="C142" s="608"/>
      <c r="D142" s="569">
        <v>214100</v>
      </c>
      <c r="E142" s="570"/>
      <c r="F142" s="570"/>
      <c r="G142" s="571"/>
      <c r="H142" s="615" t="s">
        <v>30606</v>
      </c>
      <c r="I142" s="616"/>
      <c r="J142" s="616"/>
      <c r="K142" s="616"/>
      <c r="L142" s="616"/>
      <c r="M142" s="616"/>
      <c r="N142" s="616"/>
      <c r="O142" s="616"/>
      <c r="P142" s="616"/>
      <c r="Q142" s="616"/>
      <c r="R142" s="616"/>
      <c r="S142" s="616"/>
      <c r="T142" s="616"/>
      <c r="U142" s="616"/>
      <c r="V142" s="616"/>
      <c r="W142" s="616"/>
      <c r="X142" s="617"/>
      <c r="Y142" s="592">
        <f>UnObr1!F105</f>
        <v>0</v>
      </c>
      <c r="Z142" s="593"/>
      <c r="AA142" s="593"/>
      <c r="AB142" s="593"/>
      <c r="AC142" s="593"/>
      <c r="AD142" s="593"/>
      <c r="AE142" s="593"/>
      <c r="AF142" s="593"/>
      <c r="AG142" s="593"/>
      <c r="AH142" s="594"/>
      <c r="AI142" s="592">
        <f>UnObr1!G105</f>
        <v>0</v>
      </c>
      <c r="AJ142" s="593"/>
      <c r="AK142" s="593"/>
      <c r="AL142" s="593"/>
      <c r="AM142" s="593"/>
      <c r="AN142" s="593"/>
      <c r="AO142" s="593"/>
      <c r="AP142" s="593"/>
      <c r="AQ142" s="593"/>
      <c r="AR142" s="603"/>
    </row>
    <row r="143" spans="1:44" ht="23.15" customHeight="1" x14ac:dyDescent="0.3">
      <c r="A143" s="604">
        <v>1097</v>
      </c>
      <c r="B143" s="605"/>
      <c r="C143" s="605"/>
      <c r="D143" s="555">
        <v>215000</v>
      </c>
      <c r="E143" s="556"/>
      <c r="F143" s="556"/>
      <c r="G143" s="557"/>
      <c r="H143" s="612" t="s">
        <v>30607</v>
      </c>
      <c r="I143" s="613"/>
      <c r="J143" s="613"/>
      <c r="K143" s="613"/>
      <c r="L143" s="613"/>
      <c r="M143" s="613"/>
      <c r="N143" s="613"/>
      <c r="O143" s="613"/>
      <c r="P143" s="613"/>
      <c r="Q143" s="613"/>
      <c r="R143" s="613"/>
      <c r="S143" s="613"/>
      <c r="T143" s="613"/>
      <c r="U143" s="613"/>
      <c r="V143" s="613"/>
      <c r="W143" s="613"/>
      <c r="X143" s="614"/>
      <c r="Y143" s="592">
        <f>UnObr1!F106</f>
        <v>0</v>
      </c>
      <c r="Z143" s="593"/>
      <c r="AA143" s="593"/>
      <c r="AB143" s="593"/>
      <c r="AC143" s="593"/>
      <c r="AD143" s="593"/>
      <c r="AE143" s="593"/>
      <c r="AF143" s="593"/>
      <c r="AG143" s="593"/>
      <c r="AH143" s="594"/>
      <c r="AI143" s="592">
        <f>UnObr1!G106</f>
        <v>0</v>
      </c>
      <c r="AJ143" s="593"/>
      <c r="AK143" s="593"/>
      <c r="AL143" s="593"/>
      <c r="AM143" s="593"/>
      <c r="AN143" s="593"/>
      <c r="AO143" s="593"/>
      <c r="AP143" s="593"/>
      <c r="AQ143" s="593"/>
      <c r="AR143" s="603"/>
    </row>
    <row r="144" spans="1:44" ht="21" customHeight="1" x14ac:dyDescent="0.3">
      <c r="A144" s="607">
        <v>1098</v>
      </c>
      <c r="B144" s="608"/>
      <c r="C144" s="608"/>
      <c r="D144" s="569">
        <v>215100</v>
      </c>
      <c r="E144" s="570"/>
      <c r="F144" s="570"/>
      <c r="G144" s="571"/>
      <c r="H144" s="615" t="s">
        <v>30608</v>
      </c>
      <c r="I144" s="616"/>
      <c r="J144" s="616"/>
      <c r="K144" s="616"/>
      <c r="L144" s="616"/>
      <c r="M144" s="616"/>
      <c r="N144" s="616"/>
      <c r="O144" s="616"/>
      <c r="P144" s="616"/>
      <c r="Q144" s="616"/>
      <c r="R144" s="616"/>
      <c r="S144" s="616"/>
      <c r="T144" s="616"/>
      <c r="U144" s="616"/>
      <c r="V144" s="616"/>
      <c r="W144" s="616"/>
      <c r="X144" s="617"/>
      <c r="Y144" s="592">
        <f>UnObr1!F107</f>
        <v>0</v>
      </c>
      <c r="Z144" s="593"/>
      <c r="AA144" s="593"/>
      <c r="AB144" s="593"/>
      <c r="AC144" s="593"/>
      <c r="AD144" s="593"/>
      <c r="AE144" s="593"/>
      <c r="AF144" s="593"/>
      <c r="AG144" s="593"/>
      <c r="AH144" s="594"/>
      <c r="AI144" s="592">
        <f>UnObr1!G107</f>
        <v>0</v>
      </c>
      <c r="AJ144" s="593"/>
      <c r="AK144" s="593"/>
      <c r="AL144" s="593"/>
      <c r="AM144" s="593"/>
      <c r="AN144" s="593"/>
      <c r="AO144" s="593"/>
      <c r="AP144" s="593"/>
      <c r="AQ144" s="593"/>
      <c r="AR144" s="603"/>
    </row>
    <row r="145" spans="1:44" ht="12.9" x14ac:dyDescent="0.3">
      <c r="A145" s="604">
        <v>1099</v>
      </c>
      <c r="B145" s="605"/>
      <c r="C145" s="605"/>
      <c r="D145" s="584">
        <v>220000</v>
      </c>
      <c r="E145" s="584">
        <v>200000</v>
      </c>
      <c r="F145" s="584">
        <v>200000</v>
      </c>
      <c r="G145" s="584">
        <v>200000</v>
      </c>
      <c r="H145" s="558" t="s">
        <v>30609</v>
      </c>
      <c r="I145" s="558" t="s">
        <v>20065</v>
      </c>
      <c r="J145" s="558" t="s">
        <v>20065</v>
      </c>
      <c r="K145" s="558" t="s">
        <v>20065</v>
      </c>
      <c r="L145" s="558" t="s">
        <v>20065</v>
      </c>
      <c r="M145" s="558" t="s">
        <v>20065</v>
      </c>
      <c r="N145" s="558" t="s">
        <v>20065</v>
      </c>
      <c r="O145" s="558" t="s">
        <v>20065</v>
      </c>
      <c r="P145" s="558" t="s">
        <v>20065</v>
      </c>
      <c r="Q145" s="558" t="s">
        <v>20065</v>
      </c>
      <c r="R145" s="558" t="s">
        <v>20065</v>
      </c>
      <c r="S145" s="558" t="s">
        <v>20065</v>
      </c>
      <c r="T145" s="558" t="s">
        <v>20065</v>
      </c>
      <c r="U145" s="558" t="s">
        <v>20065</v>
      </c>
      <c r="V145" s="558" t="s">
        <v>20065</v>
      </c>
      <c r="W145" s="558" t="s">
        <v>20065</v>
      </c>
      <c r="X145" s="606" t="s">
        <v>20065</v>
      </c>
      <c r="Y145" s="592">
        <f>UnObr1!F108</f>
        <v>0</v>
      </c>
      <c r="Z145" s="593"/>
      <c r="AA145" s="593"/>
      <c r="AB145" s="593"/>
      <c r="AC145" s="593"/>
      <c r="AD145" s="593"/>
      <c r="AE145" s="593"/>
      <c r="AF145" s="593"/>
      <c r="AG145" s="593"/>
      <c r="AH145" s="594"/>
      <c r="AI145" s="592">
        <f>UnObr1!G108</f>
        <v>0</v>
      </c>
      <c r="AJ145" s="593"/>
      <c r="AK145" s="593"/>
      <c r="AL145" s="593"/>
      <c r="AM145" s="593"/>
      <c r="AN145" s="593"/>
      <c r="AO145" s="593"/>
      <c r="AP145" s="593"/>
      <c r="AQ145" s="593"/>
      <c r="AR145" s="603"/>
    </row>
    <row r="146" spans="1:44" ht="21.65" customHeight="1" x14ac:dyDescent="0.3">
      <c r="A146" s="604">
        <v>1100</v>
      </c>
      <c r="B146" s="605"/>
      <c r="C146" s="605"/>
      <c r="D146" s="583">
        <v>221000</v>
      </c>
      <c r="E146" s="583">
        <v>200000</v>
      </c>
      <c r="F146" s="583">
        <v>200000</v>
      </c>
      <c r="G146" s="583">
        <v>200000</v>
      </c>
      <c r="H146" s="565" t="s">
        <v>31097</v>
      </c>
      <c r="I146" s="565" t="s">
        <v>20065</v>
      </c>
      <c r="J146" s="565" t="s">
        <v>20065</v>
      </c>
      <c r="K146" s="565" t="s">
        <v>20065</v>
      </c>
      <c r="L146" s="565" t="s">
        <v>20065</v>
      </c>
      <c r="M146" s="565" t="s">
        <v>20065</v>
      </c>
      <c r="N146" s="565" t="s">
        <v>20065</v>
      </c>
      <c r="O146" s="565" t="s">
        <v>20065</v>
      </c>
      <c r="P146" s="565" t="s">
        <v>20065</v>
      </c>
      <c r="Q146" s="565" t="s">
        <v>20065</v>
      </c>
      <c r="R146" s="565" t="s">
        <v>20065</v>
      </c>
      <c r="S146" s="565" t="s">
        <v>20065</v>
      </c>
      <c r="T146" s="565" t="s">
        <v>20065</v>
      </c>
      <c r="U146" s="565" t="s">
        <v>20065</v>
      </c>
      <c r="V146" s="565" t="s">
        <v>20065</v>
      </c>
      <c r="W146" s="565" t="s">
        <v>20065</v>
      </c>
      <c r="X146" s="611" t="s">
        <v>20065</v>
      </c>
      <c r="Y146" s="592">
        <f>UnObr1!F109</f>
        <v>0</v>
      </c>
      <c r="Z146" s="593"/>
      <c r="AA146" s="593"/>
      <c r="AB146" s="593"/>
      <c r="AC146" s="593"/>
      <c r="AD146" s="593"/>
      <c r="AE146" s="593"/>
      <c r="AF146" s="593"/>
      <c r="AG146" s="593"/>
      <c r="AH146" s="594"/>
      <c r="AI146" s="592">
        <f>UnObr1!G109</f>
        <v>0</v>
      </c>
      <c r="AJ146" s="593"/>
      <c r="AK146" s="593"/>
      <c r="AL146" s="593"/>
      <c r="AM146" s="593"/>
      <c r="AN146" s="593"/>
      <c r="AO146" s="593"/>
      <c r="AP146" s="593"/>
      <c r="AQ146" s="593"/>
      <c r="AR146" s="603"/>
    </row>
    <row r="147" spans="1:44" ht="23.15" customHeight="1" x14ac:dyDescent="0.3">
      <c r="A147" s="607">
        <v>1101</v>
      </c>
      <c r="B147" s="608"/>
      <c r="C147" s="608"/>
      <c r="D147" s="581">
        <v>221100</v>
      </c>
      <c r="E147" s="581">
        <v>200000</v>
      </c>
      <c r="F147" s="581">
        <v>200000</v>
      </c>
      <c r="G147" s="581">
        <v>200000</v>
      </c>
      <c r="H147" s="572" t="s">
        <v>18906</v>
      </c>
      <c r="I147" s="572" t="s">
        <v>20065</v>
      </c>
      <c r="J147" s="572" t="s">
        <v>20065</v>
      </c>
      <c r="K147" s="572" t="s">
        <v>20065</v>
      </c>
      <c r="L147" s="572" t="s">
        <v>20065</v>
      </c>
      <c r="M147" s="572" t="s">
        <v>20065</v>
      </c>
      <c r="N147" s="572" t="s">
        <v>20065</v>
      </c>
      <c r="O147" s="572" t="s">
        <v>20065</v>
      </c>
      <c r="P147" s="572" t="s">
        <v>20065</v>
      </c>
      <c r="Q147" s="572" t="s">
        <v>20065</v>
      </c>
      <c r="R147" s="572" t="s">
        <v>20065</v>
      </c>
      <c r="S147" s="572" t="s">
        <v>20065</v>
      </c>
      <c r="T147" s="572" t="s">
        <v>20065</v>
      </c>
      <c r="U147" s="572" t="s">
        <v>20065</v>
      </c>
      <c r="V147" s="572" t="s">
        <v>20065</v>
      </c>
      <c r="W147" s="572" t="s">
        <v>20065</v>
      </c>
      <c r="X147" s="610" t="s">
        <v>20065</v>
      </c>
      <c r="Y147" s="592">
        <f>UnObr1!F110</f>
        <v>0</v>
      </c>
      <c r="Z147" s="593"/>
      <c r="AA147" s="593"/>
      <c r="AB147" s="593"/>
      <c r="AC147" s="593"/>
      <c r="AD147" s="593"/>
      <c r="AE147" s="593"/>
      <c r="AF147" s="593"/>
      <c r="AG147" s="593"/>
      <c r="AH147" s="594"/>
      <c r="AI147" s="592">
        <f>UnObr1!G110</f>
        <v>0</v>
      </c>
      <c r="AJ147" s="593"/>
      <c r="AK147" s="593"/>
      <c r="AL147" s="593"/>
      <c r="AM147" s="593"/>
      <c r="AN147" s="593"/>
      <c r="AO147" s="593"/>
      <c r="AP147" s="593"/>
      <c r="AQ147" s="593"/>
      <c r="AR147" s="603"/>
    </row>
    <row r="148" spans="1:44" ht="23.15" customHeight="1" x14ac:dyDescent="0.3">
      <c r="A148" s="607">
        <v>1102</v>
      </c>
      <c r="B148" s="608"/>
      <c r="C148" s="608"/>
      <c r="D148" s="581">
        <v>221200</v>
      </c>
      <c r="E148" s="581">
        <v>200000</v>
      </c>
      <c r="F148" s="581">
        <v>200000</v>
      </c>
      <c r="G148" s="581">
        <v>200000</v>
      </c>
      <c r="H148" s="572" t="s">
        <v>18907</v>
      </c>
      <c r="I148" s="572" t="s">
        <v>20065</v>
      </c>
      <c r="J148" s="572" t="s">
        <v>20065</v>
      </c>
      <c r="K148" s="572" t="s">
        <v>20065</v>
      </c>
      <c r="L148" s="572" t="s">
        <v>20065</v>
      </c>
      <c r="M148" s="572" t="s">
        <v>20065</v>
      </c>
      <c r="N148" s="572" t="s">
        <v>20065</v>
      </c>
      <c r="O148" s="572" t="s">
        <v>20065</v>
      </c>
      <c r="P148" s="572" t="s">
        <v>20065</v>
      </c>
      <c r="Q148" s="572" t="s">
        <v>20065</v>
      </c>
      <c r="R148" s="572" t="s">
        <v>20065</v>
      </c>
      <c r="S148" s="572" t="s">
        <v>20065</v>
      </c>
      <c r="T148" s="572" t="s">
        <v>20065</v>
      </c>
      <c r="U148" s="572" t="s">
        <v>20065</v>
      </c>
      <c r="V148" s="572" t="s">
        <v>20065</v>
      </c>
      <c r="W148" s="572" t="s">
        <v>20065</v>
      </c>
      <c r="X148" s="610" t="s">
        <v>20065</v>
      </c>
      <c r="Y148" s="592">
        <f>UnObr1!F111</f>
        <v>0</v>
      </c>
      <c r="Z148" s="593"/>
      <c r="AA148" s="593"/>
      <c r="AB148" s="593"/>
      <c r="AC148" s="593"/>
      <c r="AD148" s="593"/>
      <c r="AE148" s="593"/>
      <c r="AF148" s="593"/>
      <c r="AG148" s="593"/>
      <c r="AH148" s="594"/>
      <c r="AI148" s="552">
        <f>UnObr1!G111</f>
        <v>0</v>
      </c>
      <c r="AJ148" s="552"/>
      <c r="AK148" s="552"/>
      <c r="AL148" s="552"/>
      <c r="AM148" s="552"/>
      <c r="AN148" s="552"/>
      <c r="AO148" s="552"/>
      <c r="AP148" s="552"/>
      <c r="AQ148" s="552"/>
      <c r="AR148" s="553"/>
    </row>
    <row r="149" spans="1:44" ht="23.15" customHeight="1" x14ac:dyDescent="0.3">
      <c r="A149" s="607">
        <v>1103</v>
      </c>
      <c r="B149" s="608"/>
      <c r="C149" s="608"/>
      <c r="D149" s="581">
        <v>221300</v>
      </c>
      <c r="E149" s="581">
        <v>200000</v>
      </c>
      <c r="F149" s="581">
        <v>200000</v>
      </c>
      <c r="G149" s="581">
        <v>200000</v>
      </c>
      <c r="H149" s="572" t="s">
        <v>19973</v>
      </c>
      <c r="I149" s="572" t="s">
        <v>20065</v>
      </c>
      <c r="J149" s="572" t="s">
        <v>20065</v>
      </c>
      <c r="K149" s="572" t="s">
        <v>20065</v>
      </c>
      <c r="L149" s="572" t="s">
        <v>20065</v>
      </c>
      <c r="M149" s="572" t="s">
        <v>20065</v>
      </c>
      <c r="N149" s="572" t="s">
        <v>20065</v>
      </c>
      <c r="O149" s="572" t="s">
        <v>20065</v>
      </c>
      <c r="P149" s="572" t="s">
        <v>20065</v>
      </c>
      <c r="Q149" s="572" t="s">
        <v>20065</v>
      </c>
      <c r="R149" s="572" t="s">
        <v>20065</v>
      </c>
      <c r="S149" s="572" t="s">
        <v>20065</v>
      </c>
      <c r="T149" s="572" t="s">
        <v>20065</v>
      </c>
      <c r="U149" s="572" t="s">
        <v>20065</v>
      </c>
      <c r="V149" s="572" t="s">
        <v>20065</v>
      </c>
      <c r="W149" s="572" t="s">
        <v>20065</v>
      </c>
      <c r="X149" s="610" t="s">
        <v>20065</v>
      </c>
      <c r="Y149" s="592">
        <f>UnObr1!F112</f>
        <v>0</v>
      </c>
      <c r="Z149" s="593"/>
      <c r="AA149" s="593"/>
      <c r="AB149" s="593"/>
      <c r="AC149" s="593"/>
      <c r="AD149" s="593"/>
      <c r="AE149" s="593"/>
      <c r="AF149" s="593"/>
      <c r="AG149" s="593"/>
      <c r="AH149" s="594"/>
      <c r="AI149" s="552">
        <f>UnObr1!G112</f>
        <v>0</v>
      </c>
      <c r="AJ149" s="552"/>
      <c r="AK149" s="552"/>
      <c r="AL149" s="552"/>
      <c r="AM149" s="552"/>
      <c r="AN149" s="552"/>
      <c r="AO149" s="552"/>
      <c r="AP149" s="552"/>
      <c r="AQ149" s="552"/>
      <c r="AR149" s="553"/>
    </row>
    <row r="150" spans="1:44" ht="23.15" customHeight="1" thickBot="1" x14ac:dyDescent="0.35">
      <c r="A150" s="607">
        <v>1104</v>
      </c>
      <c r="B150" s="608"/>
      <c r="C150" s="608"/>
      <c r="D150" s="581">
        <v>221400</v>
      </c>
      <c r="E150" s="581">
        <v>200000</v>
      </c>
      <c r="F150" s="581">
        <v>200000</v>
      </c>
      <c r="G150" s="581">
        <v>200000</v>
      </c>
      <c r="H150" s="572" t="s">
        <v>19974</v>
      </c>
      <c r="I150" s="572" t="s">
        <v>20065</v>
      </c>
      <c r="J150" s="572" t="s">
        <v>20065</v>
      </c>
      <c r="K150" s="572" t="s">
        <v>20065</v>
      </c>
      <c r="L150" s="572" t="s">
        <v>20065</v>
      </c>
      <c r="M150" s="572" t="s">
        <v>20065</v>
      </c>
      <c r="N150" s="572" t="s">
        <v>20065</v>
      </c>
      <c r="O150" s="572" t="s">
        <v>20065</v>
      </c>
      <c r="P150" s="572" t="s">
        <v>20065</v>
      </c>
      <c r="Q150" s="572" t="s">
        <v>20065</v>
      </c>
      <c r="R150" s="572" t="s">
        <v>20065</v>
      </c>
      <c r="S150" s="572" t="s">
        <v>20065</v>
      </c>
      <c r="T150" s="572" t="s">
        <v>20065</v>
      </c>
      <c r="U150" s="572" t="s">
        <v>20065</v>
      </c>
      <c r="V150" s="572" t="s">
        <v>20065</v>
      </c>
      <c r="W150" s="572" t="s">
        <v>20065</v>
      </c>
      <c r="X150" s="610" t="s">
        <v>20065</v>
      </c>
      <c r="Y150" s="592">
        <f>UnObr1!F113</f>
        <v>0</v>
      </c>
      <c r="Z150" s="593"/>
      <c r="AA150" s="593"/>
      <c r="AB150" s="593"/>
      <c r="AC150" s="593"/>
      <c r="AD150" s="593"/>
      <c r="AE150" s="593"/>
      <c r="AF150" s="593"/>
      <c r="AG150" s="593"/>
      <c r="AH150" s="594"/>
      <c r="AI150" s="592">
        <f>UnObr1!G113</f>
        <v>0</v>
      </c>
      <c r="AJ150" s="593"/>
      <c r="AK150" s="593"/>
      <c r="AL150" s="593"/>
      <c r="AM150" s="593"/>
      <c r="AN150" s="593"/>
      <c r="AO150" s="593"/>
      <c r="AP150" s="593"/>
      <c r="AQ150" s="593"/>
      <c r="AR150" s="603"/>
    </row>
    <row r="151" spans="1:44" ht="13.95" customHeight="1" x14ac:dyDescent="0.3">
      <c r="A151" s="469" t="s">
        <v>18900</v>
      </c>
      <c r="B151" s="470"/>
      <c r="C151" s="471"/>
      <c r="D151" s="470" t="s">
        <v>20072</v>
      </c>
      <c r="E151" s="478"/>
      <c r="F151" s="478"/>
      <c r="G151" s="479"/>
      <c r="H151" s="484" t="s">
        <v>20388</v>
      </c>
      <c r="I151" s="485"/>
      <c r="J151" s="485"/>
      <c r="K151" s="485"/>
      <c r="L151" s="485"/>
      <c r="M151" s="485"/>
      <c r="N151" s="485"/>
      <c r="O151" s="485"/>
      <c r="P151" s="485"/>
      <c r="Q151" s="485"/>
      <c r="R151" s="485"/>
      <c r="S151" s="485"/>
      <c r="T151" s="485"/>
      <c r="U151" s="485"/>
      <c r="V151" s="485"/>
      <c r="W151" s="485"/>
      <c r="X151" s="485"/>
      <c r="Y151" s="490" t="s">
        <v>20061</v>
      </c>
      <c r="Z151" s="490"/>
      <c r="AA151" s="490"/>
      <c r="AB151" s="490"/>
      <c r="AC151" s="490"/>
      <c r="AD151" s="490"/>
      <c r="AE151" s="490"/>
      <c r="AF151" s="490"/>
      <c r="AG151" s="490"/>
      <c r="AH151" s="490"/>
      <c r="AI151" s="490"/>
      <c r="AJ151" s="490"/>
      <c r="AK151" s="490"/>
      <c r="AL151" s="490"/>
      <c r="AM151" s="490"/>
      <c r="AN151" s="490"/>
      <c r="AO151" s="490"/>
      <c r="AP151" s="490"/>
      <c r="AQ151" s="491"/>
      <c r="AR151" s="492"/>
    </row>
    <row r="152" spans="1:44" ht="13.95" customHeight="1" x14ac:dyDescent="0.3">
      <c r="A152" s="472"/>
      <c r="B152" s="473"/>
      <c r="C152" s="474"/>
      <c r="D152" s="480"/>
      <c r="E152" s="480"/>
      <c r="F152" s="480"/>
      <c r="G152" s="481"/>
      <c r="H152" s="486"/>
      <c r="I152" s="487"/>
      <c r="J152" s="487"/>
      <c r="K152" s="487"/>
      <c r="L152" s="487"/>
      <c r="M152" s="487"/>
      <c r="N152" s="487"/>
      <c r="O152" s="487"/>
      <c r="P152" s="487"/>
      <c r="Q152" s="487"/>
      <c r="R152" s="487"/>
      <c r="S152" s="487"/>
      <c r="T152" s="487"/>
      <c r="U152" s="487"/>
      <c r="V152" s="487"/>
      <c r="W152" s="487"/>
      <c r="X152" s="487"/>
      <c r="Y152" s="493"/>
      <c r="Z152" s="493"/>
      <c r="AA152" s="493"/>
      <c r="AB152" s="493"/>
      <c r="AC152" s="493"/>
      <c r="AD152" s="493"/>
      <c r="AE152" s="493"/>
      <c r="AF152" s="493"/>
      <c r="AG152" s="493"/>
      <c r="AH152" s="493"/>
      <c r="AI152" s="493"/>
      <c r="AJ152" s="493"/>
      <c r="AK152" s="493"/>
      <c r="AL152" s="493"/>
      <c r="AM152" s="493"/>
      <c r="AN152" s="493"/>
      <c r="AO152" s="493"/>
      <c r="AP152" s="493"/>
      <c r="AQ152" s="494"/>
      <c r="AR152" s="495"/>
    </row>
    <row r="153" spans="1:44" ht="13.95" customHeight="1" x14ac:dyDescent="0.3">
      <c r="A153" s="472"/>
      <c r="B153" s="473"/>
      <c r="C153" s="474"/>
      <c r="D153" s="480"/>
      <c r="E153" s="480"/>
      <c r="F153" s="480"/>
      <c r="G153" s="481"/>
      <c r="H153" s="486"/>
      <c r="I153" s="48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93" t="s">
        <v>20062</v>
      </c>
      <c r="Z153" s="454"/>
      <c r="AA153" s="454"/>
      <c r="AB153" s="454"/>
      <c r="AC153" s="454"/>
      <c r="AD153" s="454"/>
      <c r="AE153" s="454"/>
      <c r="AF153" s="454"/>
      <c r="AG153" s="454"/>
      <c r="AH153" s="454"/>
      <c r="AI153" s="453" t="s">
        <v>20063</v>
      </c>
      <c r="AJ153" s="454"/>
      <c r="AK153" s="454"/>
      <c r="AL153" s="454"/>
      <c r="AM153" s="454"/>
      <c r="AN153" s="454"/>
      <c r="AO153" s="454"/>
      <c r="AP153" s="454"/>
      <c r="AQ153" s="454"/>
      <c r="AR153" s="455"/>
    </row>
    <row r="154" spans="1:44" ht="5.15" customHeight="1" x14ac:dyDescent="0.3">
      <c r="A154" s="475"/>
      <c r="B154" s="476"/>
      <c r="C154" s="477"/>
      <c r="D154" s="482"/>
      <c r="E154" s="482"/>
      <c r="F154" s="482"/>
      <c r="G154" s="483"/>
      <c r="H154" s="488"/>
      <c r="I154" s="489"/>
      <c r="J154" s="489"/>
      <c r="K154" s="489"/>
      <c r="L154" s="489"/>
      <c r="M154" s="489"/>
      <c r="N154" s="489"/>
      <c r="O154" s="489"/>
      <c r="P154" s="489"/>
      <c r="Q154" s="489"/>
      <c r="R154" s="489"/>
      <c r="S154" s="489"/>
      <c r="T154" s="489"/>
      <c r="U154" s="489"/>
      <c r="V154" s="489"/>
      <c r="W154" s="489"/>
      <c r="X154" s="489"/>
      <c r="Y154" s="454"/>
      <c r="Z154" s="454"/>
      <c r="AA154" s="454"/>
      <c r="AB154" s="454"/>
      <c r="AC154" s="454"/>
      <c r="AD154" s="454"/>
      <c r="AE154" s="454"/>
      <c r="AF154" s="454"/>
      <c r="AG154" s="454"/>
      <c r="AH154" s="454"/>
      <c r="AI154" s="454"/>
      <c r="AJ154" s="454"/>
      <c r="AK154" s="454"/>
      <c r="AL154" s="454"/>
      <c r="AM154" s="454"/>
      <c r="AN154" s="454"/>
      <c r="AO154" s="454"/>
      <c r="AP154" s="454"/>
      <c r="AQ154" s="454"/>
      <c r="AR154" s="455"/>
    </row>
    <row r="155" spans="1:44" ht="13.95" customHeight="1" thickBot="1" x14ac:dyDescent="0.35">
      <c r="A155" s="456">
        <v>1</v>
      </c>
      <c r="B155" s="457"/>
      <c r="C155" s="458"/>
      <c r="D155" s="459">
        <v>2</v>
      </c>
      <c r="E155" s="457"/>
      <c r="F155" s="457"/>
      <c r="G155" s="458"/>
      <c r="H155" s="459">
        <v>3</v>
      </c>
      <c r="I155" s="467"/>
      <c r="J155" s="467"/>
      <c r="K155" s="467"/>
      <c r="L155" s="467"/>
      <c r="M155" s="467"/>
      <c r="N155" s="467"/>
      <c r="O155" s="467"/>
      <c r="P155" s="467"/>
      <c r="Q155" s="467"/>
      <c r="R155" s="467"/>
      <c r="S155" s="467"/>
      <c r="T155" s="467"/>
      <c r="U155" s="467"/>
      <c r="V155" s="467"/>
      <c r="W155" s="467"/>
      <c r="X155" s="467"/>
      <c r="Y155" s="462">
        <v>4</v>
      </c>
      <c r="Z155" s="463"/>
      <c r="AA155" s="463"/>
      <c r="AB155" s="463"/>
      <c r="AC155" s="463"/>
      <c r="AD155" s="463"/>
      <c r="AE155" s="463"/>
      <c r="AF155" s="463"/>
      <c r="AG155" s="463"/>
      <c r="AH155" s="463">
        <v>5</v>
      </c>
      <c r="AI155" s="464">
        <v>5</v>
      </c>
      <c r="AJ155" s="463"/>
      <c r="AK155" s="463"/>
      <c r="AL155" s="463"/>
      <c r="AM155" s="463"/>
      <c r="AN155" s="463"/>
      <c r="AO155" s="463"/>
      <c r="AP155" s="463"/>
      <c r="AQ155" s="463"/>
      <c r="AR155" s="468"/>
    </row>
    <row r="156" spans="1:44" ht="23.15" customHeight="1" x14ac:dyDescent="0.3">
      <c r="A156" s="607">
        <v>1105</v>
      </c>
      <c r="B156" s="608"/>
      <c r="C156" s="608"/>
      <c r="D156" s="581">
        <v>221500</v>
      </c>
      <c r="E156" s="581">
        <v>200000</v>
      </c>
      <c r="F156" s="581">
        <v>200000</v>
      </c>
      <c r="G156" s="581">
        <v>200000</v>
      </c>
      <c r="H156" s="572" t="s">
        <v>19975</v>
      </c>
      <c r="I156" s="572" t="s">
        <v>20065</v>
      </c>
      <c r="J156" s="572" t="s">
        <v>20065</v>
      </c>
      <c r="K156" s="572" t="s">
        <v>20065</v>
      </c>
      <c r="L156" s="572" t="s">
        <v>20065</v>
      </c>
      <c r="M156" s="572" t="s">
        <v>20065</v>
      </c>
      <c r="N156" s="572" t="s">
        <v>20065</v>
      </c>
      <c r="O156" s="572" t="s">
        <v>20065</v>
      </c>
      <c r="P156" s="572" t="s">
        <v>20065</v>
      </c>
      <c r="Q156" s="572" t="s">
        <v>20065</v>
      </c>
      <c r="R156" s="572" t="s">
        <v>20065</v>
      </c>
      <c r="S156" s="572" t="s">
        <v>20065</v>
      </c>
      <c r="T156" s="572" t="s">
        <v>20065</v>
      </c>
      <c r="U156" s="572" t="s">
        <v>20065</v>
      </c>
      <c r="V156" s="572" t="s">
        <v>20065</v>
      </c>
      <c r="W156" s="572" t="s">
        <v>20065</v>
      </c>
      <c r="X156" s="610" t="s">
        <v>20065</v>
      </c>
      <c r="Y156" s="592">
        <f>UnObr1!F114</f>
        <v>0</v>
      </c>
      <c r="Z156" s="593"/>
      <c r="AA156" s="593"/>
      <c r="AB156" s="593"/>
      <c r="AC156" s="593"/>
      <c r="AD156" s="593"/>
      <c r="AE156" s="593"/>
      <c r="AF156" s="593"/>
      <c r="AG156" s="593"/>
      <c r="AH156" s="594"/>
      <c r="AI156" s="618">
        <f>UnObr1!G114</f>
        <v>0</v>
      </c>
      <c r="AJ156" s="619"/>
      <c r="AK156" s="619"/>
      <c r="AL156" s="619"/>
      <c r="AM156" s="619"/>
      <c r="AN156" s="619"/>
      <c r="AO156" s="619"/>
      <c r="AP156" s="619"/>
      <c r="AQ156" s="619"/>
      <c r="AR156" s="620"/>
    </row>
    <row r="157" spans="1:44" ht="20.5" customHeight="1" x14ac:dyDescent="0.3">
      <c r="A157" s="607">
        <v>1106</v>
      </c>
      <c r="B157" s="608"/>
      <c r="C157" s="608"/>
      <c r="D157" s="581">
        <v>221600</v>
      </c>
      <c r="E157" s="581">
        <v>200000</v>
      </c>
      <c r="F157" s="581">
        <v>200000</v>
      </c>
      <c r="G157" s="581">
        <v>200000</v>
      </c>
      <c r="H157" s="572" t="s">
        <v>20512</v>
      </c>
      <c r="I157" s="572" t="s">
        <v>20065</v>
      </c>
      <c r="J157" s="572" t="s">
        <v>20065</v>
      </c>
      <c r="K157" s="572" t="s">
        <v>20065</v>
      </c>
      <c r="L157" s="572" t="s">
        <v>20065</v>
      </c>
      <c r="M157" s="572" t="s">
        <v>20065</v>
      </c>
      <c r="N157" s="572" t="s">
        <v>20065</v>
      </c>
      <c r="O157" s="572" t="s">
        <v>20065</v>
      </c>
      <c r="P157" s="572" t="s">
        <v>20065</v>
      </c>
      <c r="Q157" s="572" t="s">
        <v>20065</v>
      </c>
      <c r="R157" s="572" t="s">
        <v>20065</v>
      </c>
      <c r="S157" s="572" t="s">
        <v>20065</v>
      </c>
      <c r="T157" s="572" t="s">
        <v>20065</v>
      </c>
      <c r="U157" s="572" t="s">
        <v>20065</v>
      </c>
      <c r="V157" s="572" t="s">
        <v>20065</v>
      </c>
      <c r="W157" s="572" t="s">
        <v>20065</v>
      </c>
      <c r="X157" s="610" t="s">
        <v>20065</v>
      </c>
      <c r="Y157" s="592">
        <f>UnObr1!F115</f>
        <v>0</v>
      </c>
      <c r="Z157" s="593"/>
      <c r="AA157" s="593"/>
      <c r="AB157" s="593"/>
      <c r="AC157" s="593"/>
      <c r="AD157" s="593"/>
      <c r="AE157" s="593"/>
      <c r="AF157" s="593"/>
      <c r="AG157" s="593"/>
      <c r="AH157" s="594"/>
      <c r="AI157" s="618">
        <f>UnObr1!G115</f>
        <v>0</v>
      </c>
      <c r="AJ157" s="619"/>
      <c r="AK157" s="619"/>
      <c r="AL157" s="619"/>
      <c r="AM157" s="619"/>
      <c r="AN157" s="619"/>
      <c r="AO157" s="619"/>
      <c r="AP157" s="619"/>
      <c r="AQ157" s="619"/>
      <c r="AR157" s="620"/>
    </row>
    <row r="158" spans="1:44" ht="21.65" customHeight="1" x14ac:dyDescent="0.3">
      <c r="A158" s="607">
        <v>1107</v>
      </c>
      <c r="B158" s="608"/>
      <c r="C158" s="608"/>
      <c r="D158" s="581">
        <v>221700</v>
      </c>
      <c r="E158" s="581">
        <v>200000</v>
      </c>
      <c r="F158" s="581">
        <v>200000</v>
      </c>
      <c r="G158" s="581">
        <v>200000</v>
      </c>
      <c r="H158" s="572" t="s">
        <v>19977</v>
      </c>
      <c r="I158" s="572" t="s">
        <v>20065</v>
      </c>
      <c r="J158" s="572" t="s">
        <v>20065</v>
      </c>
      <c r="K158" s="572" t="s">
        <v>20065</v>
      </c>
      <c r="L158" s="572" t="s">
        <v>20065</v>
      </c>
      <c r="M158" s="572" t="s">
        <v>20065</v>
      </c>
      <c r="N158" s="572" t="s">
        <v>20065</v>
      </c>
      <c r="O158" s="572" t="s">
        <v>20065</v>
      </c>
      <c r="P158" s="572" t="s">
        <v>20065</v>
      </c>
      <c r="Q158" s="572" t="s">
        <v>20065</v>
      </c>
      <c r="R158" s="572" t="s">
        <v>20065</v>
      </c>
      <c r="S158" s="572" t="s">
        <v>20065</v>
      </c>
      <c r="T158" s="572" t="s">
        <v>20065</v>
      </c>
      <c r="U158" s="572" t="s">
        <v>20065</v>
      </c>
      <c r="V158" s="572" t="s">
        <v>20065</v>
      </c>
      <c r="W158" s="572" t="s">
        <v>20065</v>
      </c>
      <c r="X158" s="610" t="s">
        <v>20065</v>
      </c>
      <c r="Y158" s="592">
        <f>UnObr1!F116</f>
        <v>0</v>
      </c>
      <c r="Z158" s="593"/>
      <c r="AA158" s="593"/>
      <c r="AB158" s="593"/>
      <c r="AC158" s="593"/>
      <c r="AD158" s="593"/>
      <c r="AE158" s="593"/>
      <c r="AF158" s="593"/>
      <c r="AG158" s="593"/>
      <c r="AH158" s="594"/>
      <c r="AI158" s="592">
        <f>UnObr1!G116</f>
        <v>0</v>
      </c>
      <c r="AJ158" s="593"/>
      <c r="AK158" s="593"/>
      <c r="AL158" s="593"/>
      <c r="AM158" s="593"/>
      <c r="AN158" s="593"/>
      <c r="AO158" s="593"/>
      <c r="AP158" s="593"/>
      <c r="AQ158" s="593"/>
      <c r="AR158" s="603"/>
    </row>
    <row r="159" spans="1:44" ht="11.5" customHeight="1" x14ac:dyDescent="0.3">
      <c r="A159" s="607">
        <v>1108</v>
      </c>
      <c r="B159" s="608"/>
      <c r="C159" s="608"/>
      <c r="D159" s="581">
        <v>221800</v>
      </c>
      <c r="E159" s="581">
        <v>200000</v>
      </c>
      <c r="F159" s="581">
        <v>200000</v>
      </c>
      <c r="G159" s="581">
        <v>200000</v>
      </c>
      <c r="H159" s="572" t="s">
        <v>19978</v>
      </c>
      <c r="I159" s="572" t="s">
        <v>20065</v>
      </c>
      <c r="J159" s="572" t="s">
        <v>20065</v>
      </c>
      <c r="K159" s="572" t="s">
        <v>20065</v>
      </c>
      <c r="L159" s="572" t="s">
        <v>20065</v>
      </c>
      <c r="M159" s="572" t="s">
        <v>20065</v>
      </c>
      <c r="N159" s="572" t="s">
        <v>20065</v>
      </c>
      <c r="O159" s="572" t="s">
        <v>20065</v>
      </c>
      <c r="P159" s="572" t="s">
        <v>20065</v>
      </c>
      <c r="Q159" s="572" t="s">
        <v>20065</v>
      </c>
      <c r="R159" s="572" t="s">
        <v>20065</v>
      </c>
      <c r="S159" s="572" t="s">
        <v>20065</v>
      </c>
      <c r="T159" s="572" t="s">
        <v>20065</v>
      </c>
      <c r="U159" s="572" t="s">
        <v>20065</v>
      </c>
      <c r="V159" s="572" t="s">
        <v>20065</v>
      </c>
      <c r="W159" s="572" t="s">
        <v>20065</v>
      </c>
      <c r="X159" s="610" t="s">
        <v>20065</v>
      </c>
      <c r="Y159" s="592">
        <f>UnObr1!F117</f>
        <v>0</v>
      </c>
      <c r="Z159" s="593"/>
      <c r="AA159" s="593"/>
      <c r="AB159" s="593"/>
      <c r="AC159" s="593"/>
      <c r="AD159" s="593"/>
      <c r="AE159" s="593"/>
      <c r="AF159" s="593"/>
      <c r="AG159" s="593"/>
      <c r="AH159" s="594"/>
      <c r="AI159" s="592">
        <f>UnObr1!G117</f>
        <v>0</v>
      </c>
      <c r="AJ159" s="593"/>
      <c r="AK159" s="593"/>
      <c r="AL159" s="593"/>
      <c r="AM159" s="593"/>
      <c r="AN159" s="593"/>
      <c r="AO159" s="593"/>
      <c r="AP159" s="593"/>
      <c r="AQ159" s="593"/>
      <c r="AR159" s="603"/>
    </row>
    <row r="160" spans="1:44" ht="11.5" customHeight="1" x14ac:dyDescent="0.3">
      <c r="A160" s="604">
        <v>1109</v>
      </c>
      <c r="B160" s="605"/>
      <c r="C160" s="605"/>
      <c r="D160" s="583">
        <v>222000</v>
      </c>
      <c r="E160" s="583">
        <v>200000</v>
      </c>
      <c r="F160" s="583">
        <v>200000</v>
      </c>
      <c r="G160" s="583">
        <v>200000</v>
      </c>
      <c r="H160" s="565" t="s">
        <v>30611</v>
      </c>
      <c r="I160" s="565" t="s">
        <v>20065</v>
      </c>
      <c r="J160" s="565" t="s">
        <v>20065</v>
      </c>
      <c r="K160" s="565" t="s">
        <v>20065</v>
      </c>
      <c r="L160" s="565" t="s">
        <v>20065</v>
      </c>
      <c r="M160" s="565" t="s">
        <v>20065</v>
      </c>
      <c r="N160" s="565" t="s">
        <v>20065</v>
      </c>
      <c r="O160" s="565" t="s">
        <v>20065</v>
      </c>
      <c r="P160" s="565" t="s">
        <v>20065</v>
      </c>
      <c r="Q160" s="565" t="s">
        <v>20065</v>
      </c>
      <c r="R160" s="565" t="s">
        <v>20065</v>
      </c>
      <c r="S160" s="565" t="s">
        <v>20065</v>
      </c>
      <c r="T160" s="565" t="s">
        <v>20065</v>
      </c>
      <c r="U160" s="565" t="s">
        <v>20065</v>
      </c>
      <c r="V160" s="565" t="s">
        <v>20065</v>
      </c>
      <c r="W160" s="565" t="s">
        <v>20065</v>
      </c>
      <c r="X160" s="611" t="s">
        <v>20065</v>
      </c>
      <c r="Y160" s="592">
        <f>UnObr1!F118</f>
        <v>0</v>
      </c>
      <c r="Z160" s="593"/>
      <c r="AA160" s="593"/>
      <c r="AB160" s="593"/>
      <c r="AC160" s="593"/>
      <c r="AD160" s="593"/>
      <c r="AE160" s="593"/>
      <c r="AF160" s="593"/>
      <c r="AG160" s="593"/>
      <c r="AH160" s="594"/>
      <c r="AI160" s="592">
        <f>UnObr1!G118</f>
        <v>0</v>
      </c>
      <c r="AJ160" s="593"/>
      <c r="AK160" s="593"/>
      <c r="AL160" s="593"/>
      <c r="AM160" s="593"/>
      <c r="AN160" s="593"/>
      <c r="AO160" s="593"/>
      <c r="AP160" s="593"/>
      <c r="AQ160" s="593"/>
      <c r="AR160" s="603"/>
    </row>
    <row r="161" spans="1:44" ht="23.15" customHeight="1" x14ac:dyDescent="0.3">
      <c r="A161" s="621">
        <v>1110</v>
      </c>
      <c r="B161" s="622"/>
      <c r="C161" s="622"/>
      <c r="D161" s="623">
        <v>222100</v>
      </c>
      <c r="E161" s="623">
        <v>200000</v>
      </c>
      <c r="F161" s="623">
        <v>200000</v>
      </c>
      <c r="G161" s="623">
        <v>200000</v>
      </c>
      <c r="H161" s="624" t="s">
        <v>18908</v>
      </c>
      <c r="I161" s="624" t="s">
        <v>20065</v>
      </c>
      <c r="J161" s="624" t="s">
        <v>20065</v>
      </c>
      <c r="K161" s="624" t="s">
        <v>20065</v>
      </c>
      <c r="L161" s="624" t="s">
        <v>20065</v>
      </c>
      <c r="M161" s="624" t="s">
        <v>20065</v>
      </c>
      <c r="N161" s="624" t="s">
        <v>20065</v>
      </c>
      <c r="O161" s="624" t="s">
        <v>20065</v>
      </c>
      <c r="P161" s="624" t="s">
        <v>20065</v>
      </c>
      <c r="Q161" s="624" t="s">
        <v>20065</v>
      </c>
      <c r="R161" s="624" t="s">
        <v>20065</v>
      </c>
      <c r="S161" s="624" t="s">
        <v>20065</v>
      </c>
      <c r="T161" s="624" t="s">
        <v>20065</v>
      </c>
      <c r="U161" s="624" t="s">
        <v>20065</v>
      </c>
      <c r="V161" s="624" t="s">
        <v>20065</v>
      </c>
      <c r="W161" s="624" t="s">
        <v>20065</v>
      </c>
      <c r="X161" s="625" t="s">
        <v>20065</v>
      </c>
      <c r="Y161" s="626">
        <f>UnObr1!F119</f>
        <v>0</v>
      </c>
      <c r="Z161" s="627"/>
      <c r="AA161" s="627"/>
      <c r="AB161" s="627"/>
      <c r="AC161" s="627"/>
      <c r="AD161" s="627"/>
      <c r="AE161" s="627"/>
      <c r="AF161" s="627"/>
      <c r="AG161" s="627"/>
      <c r="AH161" s="628"/>
      <c r="AI161" s="629">
        <f>UnObr1!G119</f>
        <v>0</v>
      </c>
      <c r="AJ161" s="630"/>
      <c r="AK161" s="630"/>
      <c r="AL161" s="630"/>
      <c r="AM161" s="630"/>
      <c r="AN161" s="630"/>
      <c r="AO161" s="630"/>
      <c r="AP161" s="630"/>
      <c r="AQ161" s="630"/>
      <c r="AR161" s="631"/>
    </row>
    <row r="162" spans="1:44" ht="23.15" customHeight="1" x14ac:dyDescent="0.3">
      <c r="A162" s="559">
        <v>1111</v>
      </c>
      <c r="B162" s="560"/>
      <c r="C162" s="560"/>
      <c r="D162" s="582">
        <v>222200</v>
      </c>
      <c r="E162" s="582">
        <v>222300</v>
      </c>
      <c r="F162" s="582">
        <v>222300</v>
      </c>
      <c r="G162" s="582">
        <v>222300</v>
      </c>
      <c r="H162" s="564" t="s">
        <v>18909</v>
      </c>
      <c r="I162" s="564" t="s">
        <v>19981</v>
      </c>
      <c r="J162" s="564" t="s">
        <v>19981</v>
      </c>
      <c r="K162" s="564" t="s">
        <v>19981</v>
      </c>
      <c r="L162" s="564" t="s">
        <v>19981</v>
      </c>
      <c r="M162" s="564" t="s">
        <v>19981</v>
      </c>
      <c r="N162" s="564" t="s">
        <v>19981</v>
      </c>
      <c r="O162" s="564" t="s">
        <v>19981</v>
      </c>
      <c r="P162" s="564" t="s">
        <v>19981</v>
      </c>
      <c r="Q162" s="564" t="s">
        <v>19981</v>
      </c>
      <c r="R162" s="564" t="s">
        <v>19981</v>
      </c>
      <c r="S162" s="564" t="s">
        <v>19981</v>
      </c>
      <c r="T162" s="564" t="s">
        <v>19981</v>
      </c>
      <c r="U162" s="564" t="s">
        <v>19981</v>
      </c>
      <c r="V162" s="564" t="s">
        <v>19981</v>
      </c>
      <c r="W162" s="564" t="s">
        <v>19981</v>
      </c>
      <c r="X162" s="564" t="s">
        <v>19981</v>
      </c>
      <c r="Y162" s="552">
        <f>UnObr1!F120</f>
        <v>0</v>
      </c>
      <c r="Z162" s="552"/>
      <c r="AA162" s="552"/>
      <c r="AB162" s="552"/>
      <c r="AC162" s="552"/>
      <c r="AD162" s="552"/>
      <c r="AE162" s="552"/>
      <c r="AF162" s="552"/>
      <c r="AG162" s="552"/>
      <c r="AH162" s="552"/>
      <c r="AI162" s="552">
        <f>UnObr1!G120</f>
        <v>0</v>
      </c>
      <c r="AJ162" s="552"/>
      <c r="AK162" s="552"/>
      <c r="AL162" s="552"/>
      <c r="AM162" s="552"/>
      <c r="AN162" s="552"/>
      <c r="AO162" s="552"/>
      <c r="AP162" s="552"/>
      <c r="AQ162" s="552"/>
      <c r="AR162" s="553"/>
    </row>
    <row r="163" spans="1:44" ht="23.15" customHeight="1" x14ac:dyDescent="0.3">
      <c r="A163" s="559">
        <v>1112</v>
      </c>
      <c r="B163" s="560"/>
      <c r="C163" s="560"/>
      <c r="D163" s="582">
        <v>222300</v>
      </c>
      <c r="E163" s="582">
        <v>222300</v>
      </c>
      <c r="F163" s="582">
        <v>222300</v>
      </c>
      <c r="G163" s="582">
        <v>222300</v>
      </c>
      <c r="H163" s="564" t="s">
        <v>19981</v>
      </c>
      <c r="I163" s="564" t="s">
        <v>19981</v>
      </c>
      <c r="J163" s="564" t="s">
        <v>19981</v>
      </c>
      <c r="K163" s="564" t="s">
        <v>19981</v>
      </c>
      <c r="L163" s="564" t="s">
        <v>19981</v>
      </c>
      <c r="M163" s="564" t="s">
        <v>19981</v>
      </c>
      <c r="N163" s="564" t="s">
        <v>19981</v>
      </c>
      <c r="O163" s="564" t="s">
        <v>19981</v>
      </c>
      <c r="P163" s="564" t="s">
        <v>19981</v>
      </c>
      <c r="Q163" s="564" t="s">
        <v>19981</v>
      </c>
      <c r="R163" s="564" t="s">
        <v>19981</v>
      </c>
      <c r="S163" s="564" t="s">
        <v>19981</v>
      </c>
      <c r="T163" s="564" t="s">
        <v>19981</v>
      </c>
      <c r="U163" s="564" t="s">
        <v>19981</v>
      </c>
      <c r="V163" s="564" t="s">
        <v>19981</v>
      </c>
      <c r="W163" s="564" t="s">
        <v>19981</v>
      </c>
      <c r="X163" s="609" t="s">
        <v>19981</v>
      </c>
      <c r="Y163" s="618">
        <f>UnObr1!F121</f>
        <v>0</v>
      </c>
      <c r="Z163" s="619"/>
      <c r="AA163" s="619"/>
      <c r="AB163" s="619"/>
      <c r="AC163" s="619"/>
      <c r="AD163" s="619"/>
      <c r="AE163" s="619"/>
      <c r="AF163" s="619"/>
      <c r="AG163" s="619"/>
      <c r="AH163" s="632"/>
      <c r="AI163" s="618">
        <f>UnObr1!G121</f>
        <v>0</v>
      </c>
      <c r="AJ163" s="619"/>
      <c r="AK163" s="619"/>
      <c r="AL163" s="619"/>
      <c r="AM163" s="619"/>
      <c r="AN163" s="619"/>
      <c r="AO163" s="619"/>
      <c r="AP163" s="619"/>
      <c r="AQ163" s="619"/>
      <c r="AR163" s="620"/>
    </row>
    <row r="164" spans="1:44" ht="23.15" customHeight="1" x14ac:dyDescent="0.3">
      <c r="A164" s="559">
        <v>1113</v>
      </c>
      <c r="B164" s="560"/>
      <c r="C164" s="560"/>
      <c r="D164" s="582">
        <v>222400</v>
      </c>
      <c r="E164" s="582">
        <v>222300</v>
      </c>
      <c r="F164" s="582">
        <v>222300</v>
      </c>
      <c r="G164" s="582">
        <v>222300</v>
      </c>
      <c r="H164" s="564" t="s">
        <v>18848</v>
      </c>
      <c r="I164" s="564" t="s">
        <v>19981</v>
      </c>
      <c r="J164" s="564" t="s">
        <v>19981</v>
      </c>
      <c r="K164" s="564" t="s">
        <v>19981</v>
      </c>
      <c r="L164" s="564" t="s">
        <v>19981</v>
      </c>
      <c r="M164" s="564" t="s">
        <v>19981</v>
      </c>
      <c r="N164" s="564" t="s">
        <v>19981</v>
      </c>
      <c r="O164" s="564" t="s">
        <v>19981</v>
      </c>
      <c r="P164" s="564" t="s">
        <v>19981</v>
      </c>
      <c r="Q164" s="564" t="s">
        <v>19981</v>
      </c>
      <c r="R164" s="564" t="s">
        <v>19981</v>
      </c>
      <c r="S164" s="564" t="s">
        <v>19981</v>
      </c>
      <c r="T164" s="564" t="s">
        <v>19981</v>
      </c>
      <c r="U164" s="564" t="s">
        <v>19981</v>
      </c>
      <c r="V164" s="564" t="s">
        <v>19981</v>
      </c>
      <c r="W164" s="564" t="s">
        <v>19981</v>
      </c>
      <c r="X164" s="609" t="s">
        <v>19981</v>
      </c>
      <c r="Y164" s="618">
        <f>UnObr1!F122</f>
        <v>0</v>
      </c>
      <c r="Z164" s="619"/>
      <c r="AA164" s="619"/>
      <c r="AB164" s="619"/>
      <c r="AC164" s="619"/>
      <c r="AD164" s="619"/>
      <c r="AE164" s="619"/>
      <c r="AF164" s="619"/>
      <c r="AG164" s="619"/>
      <c r="AH164" s="632"/>
      <c r="AI164" s="618">
        <f>UnObr1!G122</f>
        <v>0</v>
      </c>
      <c r="AJ164" s="619"/>
      <c r="AK164" s="619"/>
      <c r="AL164" s="619"/>
      <c r="AM164" s="619"/>
      <c r="AN164" s="619"/>
      <c r="AO164" s="619"/>
      <c r="AP164" s="619"/>
      <c r="AQ164" s="619"/>
      <c r="AR164" s="620"/>
    </row>
    <row r="165" spans="1:44" ht="23.15" customHeight="1" x14ac:dyDescent="0.3">
      <c r="A165" s="559">
        <v>1114</v>
      </c>
      <c r="B165" s="560"/>
      <c r="C165" s="560"/>
      <c r="D165" s="582">
        <v>222500</v>
      </c>
      <c r="E165" s="582">
        <v>222300</v>
      </c>
      <c r="F165" s="582">
        <v>222300</v>
      </c>
      <c r="G165" s="582">
        <v>222300</v>
      </c>
      <c r="H165" s="564" t="s">
        <v>18849</v>
      </c>
      <c r="I165" s="564" t="s">
        <v>19981</v>
      </c>
      <c r="J165" s="564" t="s">
        <v>19981</v>
      </c>
      <c r="K165" s="564" t="s">
        <v>19981</v>
      </c>
      <c r="L165" s="564" t="s">
        <v>19981</v>
      </c>
      <c r="M165" s="564" t="s">
        <v>19981</v>
      </c>
      <c r="N165" s="564" t="s">
        <v>19981</v>
      </c>
      <c r="O165" s="564" t="s">
        <v>19981</v>
      </c>
      <c r="P165" s="564" t="s">
        <v>19981</v>
      </c>
      <c r="Q165" s="564" t="s">
        <v>19981</v>
      </c>
      <c r="R165" s="564" t="s">
        <v>19981</v>
      </c>
      <c r="S165" s="564" t="s">
        <v>19981</v>
      </c>
      <c r="T165" s="564" t="s">
        <v>19981</v>
      </c>
      <c r="U165" s="564" t="s">
        <v>19981</v>
      </c>
      <c r="V165" s="564" t="s">
        <v>19981</v>
      </c>
      <c r="W165" s="564" t="s">
        <v>19981</v>
      </c>
      <c r="X165" s="609" t="s">
        <v>19981</v>
      </c>
      <c r="Y165" s="618">
        <f>UnObr1!F123</f>
        <v>0</v>
      </c>
      <c r="Z165" s="619"/>
      <c r="AA165" s="619"/>
      <c r="AB165" s="619"/>
      <c r="AC165" s="619"/>
      <c r="AD165" s="619"/>
      <c r="AE165" s="619"/>
      <c r="AF165" s="619"/>
      <c r="AG165" s="619"/>
      <c r="AH165" s="632"/>
      <c r="AI165" s="618">
        <f>UnObr1!G123</f>
        <v>0</v>
      </c>
      <c r="AJ165" s="619"/>
      <c r="AK165" s="619"/>
      <c r="AL165" s="619"/>
      <c r="AM165" s="619"/>
      <c r="AN165" s="619"/>
      <c r="AO165" s="619"/>
      <c r="AP165" s="619"/>
      <c r="AQ165" s="619"/>
      <c r="AR165" s="620"/>
    </row>
    <row r="166" spans="1:44" ht="23.15" customHeight="1" x14ac:dyDescent="0.3">
      <c r="A166" s="559">
        <v>1115</v>
      </c>
      <c r="B166" s="560"/>
      <c r="C166" s="560"/>
      <c r="D166" s="581">
        <v>222600</v>
      </c>
      <c r="E166" s="581">
        <v>222300</v>
      </c>
      <c r="F166" s="581">
        <v>222300</v>
      </c>
      <c r="G166" s="581">
        <v>222300</v>
      </c>
      <c r="H166" s="572" t="s">
        <v>18850</v>
      </c>
      <c r="I166" s="572" t="s">
        <v>19981</v>
      </c>
      <c r="J166" s="572" t="s">
        <v>19981</v>
      </c>
      <c r="K166" s="572" t="s">
        <v>19981</v>
      </c>
      <c r="L166" s="572" t="s">
        <v>19981</v>
      </c>
      <c r="M166" s="572" t="s">
        <v>19981</v>
      </c>
      <c r="N166" s="572" t="s">
        <v>19981</v>
      </c>
      <c r="O166" s="572" t="s">
        <v>19981</v>
      </c>
      <c r="P166" s="572" t="s">
        <v>19981</v>
      </c>
      <c r="Q166" s="572" t="s">
        <v>19981</v>
      </c>
      <c r="R166" s="572" t="s">
        <v>19981</v>
      </c>
      <c r="S166" s="572" t="s">
        <v>19981</v>
      </c>
      <c r="T166" s="572" t="s">
        <v>19981</v>
      </c>
      <c r="U166" s="572" t="s">
        <v>19981</v>
      </c>
      <c r="V166" s="572" t="s">
        <v>19981</v>
      </c>
      <c r="W166" s="572" t="s">
        <v>19981</v>
      </c>
      <c r="X166" s="610" t="s">
        <v>19981</v>
      </c>
      <c r="Y166" s="618">
        <f>UnObr1!F124</f>
        <v>0</v>
      </c>
      <c r="Z166" s="619"/>
      <c r="AA166" s="619"/>
      <c r="AB166" s="619"/>
      <c r="AC166" s="619"/>
      <c r="AD166" s="619"/>
      <c r="AE166" s="619"/>
      <c r="AF166" s="619"/>
      <c r="AG166" s="619"/>
      <c r="AH166" s="632"/>
      <c r="AI166" s="618">
        <f>UnObr1!G124</f>
        <v>0</v>
      </c>
      <c r="AJ166" s="619"/>
      <c r="AK166" s="619"/>
      <c r="AL166" s="619"/>
      <c r="AM166" s="619"/>
      <c r="AN166" s="619"/>
      <c r="AO166" s="619"/>
      <c r="AP166" s="619"/>
      <c r="AQ166" s="619"/>
      <c r="AR166" s="620"/>
    </row>
    <row r="167" spans="1:44" ht="23.15" customHeight="1" x14ac:dyDescent="0.3">
      <c r="A167" s="554">
        <v>1116</v>
      </c>
      <c r="B167" s="453"/>
      <c r="C167" s="453"/>
      <c r="D167" s="583">
        <v>223000</v>
      </c>
      <c r="E167" s="583">
        <v>222300</v>
      </c>
      <c r="F167" s="583">
        <v>222300</v>
      </c>
      <c r="G167" s="583">
        <v>222300</v>
      </c>
      <c r="H167" s="565" t="s">
        <v>30612</v>
      </c>
      <c r="I167" s="565" t="s">
        <v>19981</v>
      </c>
      <c r="J167" s="565" t="s">
        <v>19981</v>
      </c>
      <c r="K167" s="565" t="s">
        <v>19981</v>
      </c>
      <c r="L167" s="565" t="s">
        <v>19981</v>
      </c>
      <c r="M167" s="565" t="s">
        <v>19981</v>
      </c>
      <c r="N167" s="565" t="s">
        <v>19981</v>
      </c>
      <c r="O167" s="565" t="s">
        <v>19981</v>
      </c>
      <c r="P167" s="565" t="s">
        <v>19981</v>
      </c>
      <c r="Q167" s="565" t="s">
        <v>19981</v>
      </c>
      <c r="R167" s="565" t="s">
        <v>19981</v>
      </c>
      <c r="S167" s="565" t="s">
        <v>19981</v>
      </c>
      <c r="T167" s="565" t="s">
        <v>19981</v>
      </c>
      <c r="U167" s="565" t="s">
        <v>19981</v>
      </c>
      <c r="V167" s="565" t="s">
        <v>19981</v>
      </c>
      <c r="W167" s="565" t="s">
        <v>19981</v>
      </c>
      <c r="X167" s="611" t="s">
        <v>19981</v>
      </c>
      <c r="Y167" s="618">
        <f>UnObr1!F125</f>
        <v>0</v>
      </c>
      <c r="Z167" s="619"/>
      <c r="AA167" s="619"/>
      <c r="AB167" s="619"/>
      <c r="AC167" s="619"/>
      <c r="AD167" s="619"/>
      <c r="AE167" s="619"/>
      <c r="AF167" s="619"/>
      <c r="AG167" s="619"/>
      <c r="AH167" s="632"/>
      <c r="AI167" s="618">
        <f>UnObr1!G125</f>
        <v>0</v>
      </c>
      <c r="AJ167" s="619"/>
      <c r="AK167" s="619"/>
      <c r="AL167" s="619"/>
      <c r="AM167" s="619"/>
      <c r="AN167" s="619"/>
      <c r="AO167" s="619"/>
      <c r="AP167" s="619"/>
      <c r="AQ167" s="619"/>
      <c r="AR167" s="620"/>
    </row>
    <row r="168" spans="1:44" ht="12.9" x14ac:dyDescent="0.3">
      <c r="A168" s="559">
        <v>1117</v>
      </c>
      <c r="B168" s="560"/>
      <c r="C168" s="560"/>
      <c r="D168" s="581">
        <v>223100</v>
      </c>
      <c r="E168" s="581">
        <v>222300</v>
      </c>
      <c r="F168" s="581">
        <v>222300</v>
      </c>
      <c r="G168" s="581">
        <v>222300</v>
      </c>
      <c r="H168" s="572" t="s">
        <v>18851</v>
      </c>
      <c r="I168" s="572" t="s">
        <v>19981</v>
      </c>
      <c r="J168" s="572" t="s">
        <v>19981</v>
      </c>
      <c r="K168" s="572" t="s">
        <v>19981</v>
      </c>
      <c r="L168" s="572" t="s">
        <v>19981</v>
      </c>
      <c r="M168" s="572" t="s">
        <v>19981</v>
      </c>
      <c r="N168" s="572" t="s">
        <v>19981</v>
      </c>
      <c r="O168" s="572" t="s">
        <v>19981</v>
      </c>
      <c r="P168" s="572" t="s">
        <v>19981</v>
      </c>
      <c r="Q168" s="572" t="s">
        <v>19981</v>
      </c>
      <c r="R168" s="572" t="s">
        <v>19981</v>
      </c>
      <c r="S168" s="572" t="s">
        <v>19981</v>
      </c>
      <c r="T168" s="572" t="s">
        <v>19981</v>
      </c>
      <c r="U168" s="572" t="s">
        <v>19981</v>
      </c>
      <c r="V168" s="572" t="s">
        <v>19981</v>
      </c>
      <c r="W168" s="572" t="s">
        <v>19981</v>
      </c>
      <c r="X168" s="610" t="s">
        <v>19981</v>
      </c>
      <c r="Y168" s="618">
        <f>UnObr1!F126</f>
        <v>0</v>
      </c>
      <c r="Z168" s="619"/>
      <c r="AA168" s="619"/>
      <c r="AB168" s="619"/>
      <c r="AC168" s="619"/>
      <c r="AD168" s="619"/>
      <c r="AE168" s="619"/>
      <c r="AF168" s="619"/>
      <c r="AG168" s="619"/>
      <c r="AH168" s="632"/>
      <c r="AI168" s="618">
        <f>UnObr1!G126</f>
        <v>0</v>
      </c>
      <c r="AJ168" s="619"/>
      <c r="AK168" s="619"/>
      <c r="AL168" s="619"/>
      <c r="AM168" s="619"/>
      <c r="AN168" s="619"/>
      <c r="AO168" s="619"/>
      <c r="AP168" s="619"/>
      <c r="AQ168" s="619"/>
      <c r="AR168" s="620"/>
    </row>
    <row r="169" spans="1:44" ht="35.15" customHeight="1" x14ac:dyDescent="0.3">
      <c r="A169" s="554">
        <v>1118</v>
      </c>
      <c r="B169" s="453"/>
      <c r="C169" s="453"/>
      <c r="D169" s="584">
        <v>230000</v>
      </c>
      <c r="E169" s="584">
        <v>222300</v>
      </c>
      <c r="F169" s="584">
        <v>222300</v>
      </c>
      <c r="G169" s="584">
        <v>222300</v>
      </c>
      <c r="H169" s="558" t="s">
        <v>30613</v>
      </c>
      <c r="I169" s="558" t="s">
        <v>19981</v>
      </c>
      <c r="J169" s="558" t="s">
        <v>19981</v>
      </c>
      <c r="K169" s="558" t="s">
        <v>19981</v>
      </c>
      <c r="L169" s="558" t="s">
        <v>19981</v>
      </c>
      <c r="M169" s="558" t="s">
        <v>19981</v>
      </c>
      <c r="N169" s="558" t="s">
        <v>19981</v>
      </c>
      <c r="O169" s="558" t="s">
        <v>19981</v>
      </c>
      <c r="P169" s="558" t="s">
        <v>19981</v>
      </c>
      <c r="Q169" s="558" t="s">
        <v>19981</v>
      </c>
      <c r="R169" s="558" t="s">
        <v>19981</v>
      </c>
      <c r="S169" s="558" t="s">
        <v>19981</v>
      </c>
      <c r="T169" s="558" t="s">
        <v>19981</v>
      </c>
      <c r="U169" s="558" t="s">
        <v>19981</v>
      </c>
      <c r="V169" s="558" t="s">
        <v>19981</v>
      </c>
      <c r="W169" s="558" t="s">
        <v>19981</v>
      </c>
      <c r="X169" s="606" t="s">
        <v>19981</v>
      </c>
      <c r="Y169" s="618">
        <f>UnObr1!F127</f>
        <v>0</v>
      </c>
      <c r="Z169" s="619"/>
      <c r="AA169" s="619"/>
      <c r="AB169" s="619"/>
      <c r="AC169" s="619"/>
      <c r="AD169" s="619"/>
      <c r="AE169" s="619"/>
      <c r="AF169" s="619"/>
      <c r="AG169" s="619"/>
      <c r="AH169" s="632"/>
      <c r="AI169" s="618">
        <f>UnObr1!G127</f>
        <v>0</v>
      </c>
      <c r="AJ169" s="619"/>
      <c r="AK169" s="619"/>
      <c r="AL169" s="619"/>
      <c r="AM169" s="619"/>
      <c r="AN169" s="619"/>
      <c r="AO169" s="619"/>
      <c r="AP169" s="619"/>
      <c r="AQ169" s="619"/>
      <c r="AR169" s="620"/>
    </row>
    <row r="170" spans="1:44" ht="12.9" x14ac:dyDescent="0.3">
      <c r="A170" s="554">
        <v>1119</v>
      </c>
      <c r="B170" s="453"/>
      <c r="C170" s="453"/>
      <c r="D170" s="583">
        <v>231000</v>
      </c>
      <c r="E170" s="583">
        <v>222300</v>
      </c>
      <c r="F170" s="583">
        <v>222300</v>
      </c>
      <c r="G170" s="583">
        <v>222300</v>
      </c>
      <c r="H170" s="565" t="s">
        <v>30614</v>
      </c>
      <c r="I170" s="565" t="s">
        <v>19981</v>
      </c>
      <c r="J170" s="565" t="s">
        <v>19981</v>
      </c>
      <c r="K170" s="565" t="s">
        <v>19981</v>
      </c>
      <c r="L170" s="565" t="s">
        <v>19981</v>
      </c>
      <c r="M170" s="565" t="s">
        <v>19981</v>
      </c>
      <c r="N170" s="565" t="s">
        <v>19981</v>
      </c>
      <c r="O170" s="565" t="s">
        <v>19981</v>
      </c>
      <c r="P170" s="565" t="s">
        <v>19981</v>
      </c>
      <c r="Q170" s="565" t="s">
        <v>19981</v>
      </c>
      <c r="R170" s="565" t="s">
        <v>19981</v>
      </c>
      <c r="S170" s="565" t="s">
        <v>19981</v>
      </c>
      <c r="T170" s="565" t="s">
        <v>19981</v>
      </c>
      <c r="U170" s="565" t="s">
        <v>19981</v>
      </c>
      <c r="V170" s="565" t="s">
        <v>19981</v>
      </c>
      <c r="W170" s="565" t="s">
        <v>19981</v>
      </c>
      <c r="X170" s="611" t="s">
        <v>19981</v>
      </c>
      <c r="Y170" s="618">
        <f>UnObr1!F128</f>
        <v>0</v>
      </c>
      <c r="Z170" s="619"/>
      <c r="AA170" s="619"/>
      <c r="AB170" s="619"/>
      <c r="AC170" s="619"/>
      <c r="AD170" s="619"/>
      <c r="AE170" s="619"/>
      <c r="AF170" s="619"/>
      <c r="AG170" s="619"/>
      <c r="AH170" s="632"/>
      <c r="AI170" s="618">
        <f>UnObr1!G128</f>
        <v>0</v>
      </c>
      <c r="AJ170" s="619"/>
      <c r="AK170" s="619"/>
      <c r="AL170" s="619"/>
      <c r="AM170" s="619"/>
      <c r="AN170" s="619"/>
      <c r="AO170" s="619"/>
      <c r="AP170" s="619"/>
      <c r="AQ170" s="619"/>
      <c r="AR170" s="620"/>
    </row>
    <row r="171" spans="1:44" ht="12.9" x14ac:dyDescent="0.3">
      <c r="A171" s="559">
        <v>1120</v>
      </c>
      <c r="B171" s="560"/>
      <c r="C171" s="560"/>
      <c r="D171" s="582">
        <v>231100</v>
      </c>
      <c r="E171" s="582">
        <v>222300</v>
      </c>
      <c r="F171" s="582">
        <v>222300</v>
      </c>
      <c r="G171" s="582">
        <v>222300</v>
      </c>
      <c r="H171" s="564" t="s">
        <v>19579</v>
      </c>
      <c r="I171" s="564" t="s">
        <v>19981</v>
      </c>
      <c r="J171" s="564" t="s">
        <v>19981</v>
      </c>
      <c r="K171" s="564" t="s">
        <v>19981</v>
      </c>
      <c r="L171" s="564" t="s">
        <v>19981</v>
      </c>
      <c r="M171" s="564" t="s">
        <v>19981</v>
      </c>
      <c r="N171" s="564" t="s">
        <v>19981</v>
      </c>
      <c r="O171" s="564" t="s">
        <v>19981</v>
      </c>
      <c r="P171" s="564" t="s">
        <v>19981</v>
      </c>
      <c r="Q171" s="564" t="s">
        <v>19981</v>
      </c>
      <c r="R171" s="564" t="s">
        <v>19981</v>
      </c>
      <c r="S171" s="564" t="s">
        <v>19981</v>
      </c>
      <c r="T171" s="564" t="s">
        <v>19981</v>
      </c>
      <c r="U171" s="564" t="s">
        <v>19981</v>
      </c>
      <c r="V171" s="564" t="s">
        <v>19981</v>
      </c>
      <c r="W171" s="564" t="s">
        <v>19981</v>
      </c>
      <c r="X171" s="609" t="s">
        <v>19981</v>
      </c>
      <c r="Y171" s="618">
        <f>UnObr1!F129</f>
        <v>0</v>
      </c>
      <c r="Z171" s="619"/>
      <c r="AA171" s="619"/>
      <c r="AB171" s="619"/>
      <c r="AC171" s="619"/>
      <c r="AD171" s="619"/>
      <c r="AE171" s="619"/>
      <c r="AF171" s="619"/>
      <c r="AG171" s="619"/>
      <c r="AH171" s="632"/>
      <c r="AI171" s="618">
        <f>UnObr1!G129</f>
        <v>0</v>
      </c>
      <c r="AJ171" s="619"/>
      <c r="AK171" s="619"/>
      <c r="AL171" s="619"/>
      <c r="AM171" s="619"/>
      <c r="AN171" s="619"/>
      <c r="AO171" s="619"/>
      <c r="AP171" s="619"/>
      <c r="AQ171" s="619"/>
      <c r="AR171" s="620"/>
    </row>
    <row r="172" spans="1:44" ht="12.9" x14ac:dyDescent="0.3">
      <c r="A172" s="559">
        <v>1121</v>
      </c>
      <c r="B172" s="560"/>
      <c r="C172" s="560"/>
      <c r="D172" s="582">
        <v>231200</v>
      </c>
      <c r="E172" s="582">
        <v>222300</v>
      </c>
      <c r="F172" s="582">
        <v>222300</v>
      </c>
      <c r="G172" s="582">
        <v>222300</v>
      </c>
      <c r="H172" s="564" t="s">
        <v>18852</v>
      </c>
      <c r="I172" s="564" t="s">
        <v>19981</v>
      </c>
      <c r="J172" s="564" t="s">
        <v>19981</v>
      </c>
      <c r="K172" s="564" t="s">
        <v>19981</v>
      </c>
      <c r="L172" s="564" t="s">
        <v>19981</v>
      </c>
      <c r="M172" s="564" t="s">
        <v>19981</v>
      </c>
      <c r="N172" s="564" t="s">
        <v>19981</v>
      </c>
      <c r="O172" s="564" t="s">
        <v>19981</v>
      </c>
      <c r="P172" s="564" t="s">
        <v>19981</v>
      </c>
      <c r="Q172" s="564" t="s">
        <v>19981</v>
      </c>
      <c r="R172" s="564" t="s">
        <v>19981</v>
      </c>
      <c r="S172" s="564" t="s">
        <v>19981</v>
      </c>
      <c r="T172" s="564" t="s">
        <v>19981</v>
      </c>
      <c r="U172" s="564" t="s">
        <v>19981</v>
      </c>
      <c r="V172" s="564" t="s">
        <v>19981</v>
      </c>
      <c r="W172" s="564" t="s">
        <v>19981</v>
      </c>
      <c r="X172" s="609" t="s">
        <v>19981</v>
      </c>
      <c r="Y172" s="618">
        <f>UnObr1!F130</f>
        <v>0</v>
      </c>
      <c r="Z172" s="619"/>
      <c r="AA172" s="619"/>
      <c r="AB172" s="619"/>
      <c r="AC172" s="619"/>
      <c r="AD172" s="619"/>
      <c r="AE172" s="619"/>
      <c r="AF172" s="619"/>
      <c r="AG172" s="619"/>
      <c r="AH172" s="632"/>
      <c r="AI172" s="618">
        <f>UnObr1!G130</f>
        <v>0</v>
      </c>
      <c r="AJ172" s="619"/>
      <c r="AK172" s="619"/>
      <c r="AL172" s="619"/>
      <c r="AM172" s="619"/>
      <c r="AN172" s="619"/>
      <c r="AO172" s="619"/>
      <c r="AP172" s="619"/>
      <c r="AQ172" s="619"/>
      <c r="AR172" s="620"/>
    </row>
    <row r="173" spans="1:44" ht="23.15" customHeight="1" x14ac:dyDescent="0.3">
      <c r="A173" s="559">
        <v>1122</v>
      </c>
      <c r="B173" s="560"/>
      <c r="C173" s="560"/>
      <c r="D173" s="582">
        <v>231300</v>
      </c>
      <c r="E173" s="582">
        <v>222300</v>
      </c>
      <c r="F173" s="582">
        <v>222300</v>
      </c>
      <c r="G173" s="582">
        <v>222300</v>
      </c>
      <c r="H173" s="564" t="s">
        <v>20513</v>
      </c>
      <c r="I173" s="564" t="s">
        <v>19981</v>
      </c>
      <c r="J173" s="564" t="s">
        <v>19981</v>
      </c>
      <c r="K173" s="564" t="s">
        <v>19981</v>
      </c>
      <c r="L173" s="564" t="s">
        <v>19981</v>
      </c>
      <c r="M173" s="564" t="s">
        <v>19981</v>
      </c>
      <c r="N173" s="564" t="s">
        <v>19981</v>
      </c>
      <c r="O173" s="564" t="s">
        <v>19981</v>
      </c>
      <c r="P173" s="564" t="s">
        <v>19981</v>
      </c>
      <c r="Q173" s="564" t="s">
        <v>19981</v>
      </c>
      <c r="R173" s="564" t="s">
        <v>19981</v>
      </c>
      <c r="S173" s="564" t="s">
        <v>19981</v>
      </c>
      <c r="T173" s="564" t="s">
        <v>19981</v>
      </c>
      <c r="U173" s="564" t="s">
        <v>19981</v>
      </c>
      <c r="V173" s="564" t="s">
        <v>19981</v>
      </c>
      <c r="W173" s="564" t="s">
        <v>19981</v>
      </c>
      <c r="X173" s="609" t="s">
        <v>19981</v>
      </c>
      <c r="Y173" s="618">
        <f>UnObr1!F131</f>
        <v>0</v>
      </c>
      <c r="Z173" s="619"/>
      <c r="AA173" s="619"/>
      <c r="AB173" s="619"/>
      <c r="AC173" s="619"/>
      <c r="AD173" s="619"/>
      <c r="AE173" s="619"/>
      <c r="AF173" s="619"/>
      <c r="AG173" s="619"/>
      <c r="AH173" s="632"/>
      <c r="AI173" s="618">
        <f>UnObr1!G131</f>
        <v>0</v>
      </c>
      <c r="AJ173" s="619"/>
      <c r="AK173" s="619"/>
      <c r="AL173" s="619"/>
      <c r="AM173" s="619"/>
      <c r="AN173" s="619"/>
      <c r="AO173" s="619"/>
      <c r="AP173" s="619"/>
      <c r="AQ173" s="619"/>
      <c r="AR173" s="620"/>
    </row>
    <row r="174" spans="1:44" ht="35.15" customHeight="1" x14ac:dyDescent="0.3">
      <c r="A174" s="559">
        <v>1123</v>
      </c>
      <c r="B174" s="560"/>
      <c r="C174" s="560"/>
      <c r="D174" s="582">
        <v>231400</v>
      </c>
      <c r="E174" s="582">
        <v>222300</v>
      </c>
      <c r="F174" s="582">
        <v>222300</v>
      </c>
      <c r="G174" s="582">
        <v>222300</v>
      </c>
      <c r="H174" s="564" t="s">
        <v>18910</v>
      </c>
      <c r="I174" s="564" t="s">
        <v>19981</v>
      </c>
      <c r="J174" s="564" t="s">
        <v>19981</v>
      </c>
      <c r="K174" s="564" t="s">
        <v>19981</v>
      </c>
      <c r="L174" s="564" t="s">
        <v>19981</v>
      </c>
      <c r="M174" s="564" t="s">
        <v>19981</v>
      </c>
      <c r="N174" s="564" t="s">
        <v>19981</v>
      </c>
      <c r="O174" s="564" t="s">
        <v>19981</v>
      </c>
      <c r="P174" s="564" t="s">
        <v>19981</v>
      </c>
      <c r="Q174" s="564" t="s">
        <v>19981</v>
      </c>
      <c r="R174" s="564" t="s">
        <v>19981</v>
      </c>
      <c r="S174" s="564" t="s">
        <v>19981</v>
      </c>
      <c r="T174" s="564" t="s">
        <v>19981</v>
      </c>
      <c r="U174" s="564" t="s">
        <v>19981</v>
      </c>
      <c r="V174" s="564" t="s">
        <v>19981</v>
      </c>
      <c r="W174" s="564" t="s">
        <v>19981</v>
      </c>
      <c r="X174" s="609" t="s">
        <v>19981</v>
      </c>
      <c r="Y174" s="618">
        <f>UnObr1!F132</f>
        <v>0</v>
      </c>
      <c r="Z174" s="619"/>
      <c r="AA174" s="619"/>
      <c r="AB174" s="619"/>
      <c r="AC174" s="619"/>
      <c r="AD174" s="619"/>
      <c r="AE174" s="619"/>
      <c r="AF174" s="619"/>
      <c r="AG174" s="619"/>
      <c r="AH174" s="632"/>
      <c r="AI174" s="618">
        <f>UnObr1!G132</f>
        <v>0</v>
      </c>
      <c r="AJ174" s="619"/>
      <c r="AK174" s="619"/>
      <c r="AL174" s="619"/>
      <c r="AM174" s="619"/>
      <c r="AN174" s="619"/>
      <c r="AO174" s="619"/>
      <c r="AP174" s="619"/>
      <c r="AQ174" s="619"/>
      <c r="AR174" s="620"/>
    </row>
    <row r="175" spans="1:44" ht="23.15" customHeight="1" x14ac:dyDescent="0.3">
      <c r="A175" s="559">
        <v>1124</v>
      </c>
      <c r="B175" s="560"/>
      <c r="C175" s="560"/>
      <c r="D175" s="581">
        <v>231500</v>
      </c>
      <c r="E175" s="581">
        <v>222300</v>
      </c>
      <c r="F175" s="581">
        <v>222300</v>
      </c>
      <c r="G175" s="581">
        <v>222300</v>
      </c>
      <c r="H175" s="572" t="s">
        <v>20514</v>
      </c>
      <c r="I175" s="572" t="s">
        <v>19981</v>
      </c>
      <c r="J175" s="572" t="s">
        <v>19981</v>
      </c>
      <c r="K175" s="572" t="s">
        <v>19981</v>
      </c>
      <c r="L175" s="572" t="s">
        <v>19981</v>
      </c>
      <c r="M175" s="572" t="s">
        <v>19981</v>
      </c>
      <c r="N175" s="572" t="s">
        <v>19981</v>
      </c>
      <c r="O175" s="572" t="s">
        <v>19981</v>
      </c>
      <c r="P175" s="572" t="s">
        <v>19981</v>
      </c>
      <c r="Q175" s="572" t="s">
        <v>19981</v>
      </c>
      <c r="R175" s="572" t="s">
        <v>19981</v>
      </c>
      <c r="S175" s="572" t="s">
        <v>19981</v>
      </c>
      <c r="T175" s="572" t="s">
        <v>19981</v>
      </c>
      <c r="U175" s="572" t="s">
        <v>19981</v>
      </c>
      <c r="V175" s="572" t="s">
        <v>19981</v>
      </c>
      <c r="W175" s="572" t="s">
        <v>19981</v>
      </c>
      <c r="X175" s="610" t="s">
        <v>19981</v>
      </c>
      <c r="Y175" s="618">
        <f>UnObr1!F133</f>
        <v>0</v>
      </c>
      <c r="Z175" s="619"/>
      <c r="AA175" s="619"/>
      <c r="AB175" s="619"/>
      <c r="AC175" s="619"/>
      <c r="AD175" s="619"/>
      <c r="AE175" s="619"/>
      <c r="AF175" s="619"/>
      <c r="AG175" s="619"/>
      <c r="AH175" s="632"/>
      <c r="AI175" s="618">
        <f>UnObr1!G133</f>
        <v>0</v>
      </c>
      <c r="AJ175" s="619"/>
      <c r="AK175" s="619"/>
      <c r="AL175" s="619"/>
      <c r="AM175" s="619"/>
      <c r="AN175" s="619"/>
      <c r="AO175" s="619"/>
      <c r="AP175" s="619"/>
      <c r="AQ175" s="619"/>
      <c r="AR175" s="620"/>
    </row>
    <row r="176" spans="1:44" ht="23.15" customHeight="1" x14ac:dyDescent="0.3">
      <c r="A176" s="554">
        <v>1125</v>
      </c>
      <c r="B176" s="453"/>
      <c r="C176" s="453"/>
      <c r="D176" s="583">
        <v>232000</v>
      </c>
      <c r="E176" s="583">
        <v>222300</v>
      </c>
      <c r="F176" s="583">
        <v>222300</v>
      </c>
      <c r="G176" s="583">
        <v>222300</v>
      </c>
      <c r="H176" s="565" t="s">
        <v>30615</v>
      </c>
      <c r="I176" s="565" t="s">
        <v>19981</v>
      </c>
      <c r="J176" s="565" t="s">
        <v>19981</v>
      </c>
      <c r="K176" s="565" t="s">
        <v>19981</v>
      </c>
      <c r="L176" s="565" t="s">
        <v>19981</v>
      </c>
      <c r="M176" s="565" t="s">
        <v>19981</v>
      </c>
      <c r="N176" s="565" t="s">
        <v>19981</v>
      </c>
      <c r="O176" s="565" t="s">
        <v>19981</v>
      </c>
      <c r="P176" s="565" t="s">
        <v>19981</v>
      </c>
      <c r="Q176" s="565" t="s">
        <v>19981</v>
      </c>
      <c r="R176" s="565" t="s">
        <v>19981</v>
      </c>
      <c r="S176" s="565" t="s">
        <v>19981</v>
      </c>
      <c r="T176" s="565" t="s">
        <v>19981</v>
      </c>
      <c r="U176" s="565" t="s">
        <v>19981</v>
      </c>
      <c r="V176" s="565" t="s">
        <v>19981</v>
      </c>
      <c r="W176" s="565" t="s">
        <v>19981</v>
      </c>
      <c r="X176" s="611" t="s">
        <v>19981</v>
      </c>
      <c r="Y176" s="618">
        <f>UnObr1!F134</f>
        <v>0</v>
      </c>
      <c r="Z176" s="619"/>
      <c r="AA176" s="619"/>
      <c r="AB176" s="619"/>
      <c r="AC176" s="619"/>
      <c r="AD176" s="619"/>
      <c r="AE176" s="619"/>
      <c r="AF176" s="619"/>
      <c r="AG176" s="619"/>
      <c r="AH176" s="632"/>
      <c r="AI176" s="618">
        <f>UnObr1!G134</f>
        <v>0</v>
      </c>
      <c r="AJ176" s="619"/>
      <c r="AK176" s="619"/>
      <c r="AL176" s="619"/>
      <c r="AM176" s="619"/>
      <c r="AN176" s="619"/>
      <c r="AO176" s="619"/>
      <c r="AP176" s="619"/>
      <c r="AQ176" s="619"/>
      <c r="AR176" s="620"/>
    </row>
    <row r="177" spans="1:45" ht="12.9" x14ac:dyDescent="0.3">
      <c r="A177" s="559">
        <v>1126</v>
      </c>
      <c r="B177" s="560"/>
      <c r="C177" s="560"/>
      <c r="D177" s="582">
        <v>232100</v>
      </c>
      <c r="E177" s="582">
        <v>222300</v>
      </c>
      <c r="F177" s="582">
        <v>222300</v>
      </c>
      <c r="G177" s="582">
        <v>222300</v>
      </c>
      <c r="H177" s="564" t="s">
        <v>18856</v>
      </c>
      <c r="I177" s="564" t="s">
        <v>19981</v>
      </c>
      <c r="J177" s="564" t="s">
        <v>19981</v>
      </c>
      <c r="K177" s="564" t="s">
        <v>19981</v>
      </c>
      <c r="L177" s="564" t="s">
        <v>19981</v>
      </c>
      <c r="M177" s="564" t="s">
        <v>19981</v>
      </c>
      <c r="N177" s="564" t="s">
        <v>19981</v>
      </c>
      <c r="O177" s="564" t="s">
        <v>19981</v>
      </c>
      <c r="P177" s="564" t="s">
        <v>19981</v>
      </c>
      <c r="Q177" s="564" t="s">
        <v>19981</v>
      </c>
      <c r="R177" s="564" t="s">
        <v>19981</v>
      </c>
      <c r="S177" s="564" t="s">
        <v>19981</v>
      </c>
      <c r="T177" s="564" t="s">
        <v>19981</v>
      </c>
      <c r="U177" s="564" t="s">
        <v>19981</v>
      </c>
      <c r="V177" s="564" t="s">
        <v>19981</v>
      </c>
      <c r="W177" s="564" t="s">
        <v>19981</v>
      </c>
      <c r="X177" s="609" t="s">
        <v>19981</v>
      </c>
      <c r="Y177" s="618">
        <f>UnObr1!F135</f>
        <v>0</v>
      </c>
      <c r="Z177" s="619"/>
      <c r="AA177" s="619"/>
      <c r="AB177" s="619"/>
      <c r="AC177" s="619"/>
      <c r="AD177" s="619"/>
      <c r="AE177" s="619"/>
      <c r="AF177" s="619"/>
      <c r="AG177" s="619"/>
      <c r="AH177" s="632"/>
      <c r="AI177" s="618">
        <f>UnObr1!G135</f>
        <v>0</v>
      </c>
      <c r="AJ177" s="619"/>
      <c r="AK177" s="619"/>
      <c r="AL177" s="619"/>
      <c r="AM177" s="619"/>
      <c r="AN177" s="619"/>
      <c r="AO177" s="619"/>
      <c r="AP177" s="619"/>
      <c r="AQ177" s="619"/>
      <c r="AR177" s="620"/>
    </row>
    <row r="178" spans="1:45" ht="21.65" customHeight="1" x14ac:dyDescent="0.3">
      <c r="A178" s="559">
        <v>1127</v>
      </c>
      <c r="B178" s="560"/>
      <c r="C178" s="560"/>
      <c r="D178" s="582">
        <v>232200</v>
      </c>
      <c r="E178" s="582">
        <v>222300</v>
      </c>
      <c r="F178" s="582">
        <v>222300</v>
      </c>
      <c r="G178" s="582">
        <v>222300</v>
      </c>
      <c r="H178" s="564" t="s">
        <v>18857</v>
      </c>
      <c r="I178" s="564" t="s">
        <v>19981</v>
      </c>
      <c r="J178" s="564" t="s">
        <v>19981</v>
      </c>
      <c r="K178" s="564" t="s">
        <v>19981</v>
      </c>
      <c r="L178" s="564" t="s">
        <v>19981</v>
      </c>
      <c r="M178" s="564" t="s">
        <v>19981</v>
      </c>
      <c r="N178" s="564" t="s">
        <v>19981</v>
      </c>
      <c r="O178" s="564" t="s">
        <v>19981</v>
      </c>
      <c r="P178" s="564" t="s">
        <v>19981</v>
      </c>
      <c r="Q178" s="564" t="s">
        <v>19981</v>
      </c>
      <c r="R178" s="564" t="s">
        <v>19981</v>
      </c>
      <c r="S178" s="564" t="s">
        <v>19981</v>
      </c>
      <c r="T178" s="564" t="s">
        <v>19981</v>
      </c>
      <c r="U178" s="564" t="s">
        <v>19981</v>
      </c>
      <c r="V178" s="564" t="s">
        <v>19981</v>
      </c>
      <c r="W178" s="564" t="s">
        <v>19981</v>
      </c>
      <c r="X178" s="609" t="s">
        <v>19981</v>
      </c>
      <c r="Y178" s="618">
        <f>UnObr1!F136</f>
        <v>0</v>
      </c>
      <c r="Z178" s="619"/>
      <c r="AA178" s="619"/>
      <c r="AB178" s="619"/>
      <c r="AC178" s="619"/>
      <c r="AD178" s="619"/>
      <c r="AE178" s="619"/>
      <c r="AF178" s="619"/>
      <c r="AG178" s="619"/>
      <c r="AH178" s="632"/>
      <c r="AI178" s="618">
        <f>UnObr1!G136</f>
        <v>0</v>
      </c>
      <c r="AJ178" s="619"/>
      <c r="AK178" s="619"/>
      <c r="AL178" s="619"/>
      <c r="AM178" s="619"/>
      <c r="AN178" s="619"/>
      <c r="AO178" s="619"/>
      <c r="AP178" s="619"/>
      <c r="AQ178" s="619"/>
      <c r="AR178" s="620"/>
    </row>
    <row r="179" spans="1:45" ht="23.15" customHeight="1" x14ac:dyDescent="0.3">
      <c r="A179" s="559">
        <v>1128</v>
      </c>
      <c r="B179" s="560"/>
      <c r="C179" s="560"/>
      <c r="D179" s="582">
        <v>232300</v>
      </c>
      <c r="E179" s="582">
        <v>222300</v>
      </c>
      <c r="F179" s="582">
        <v>222300</v>
      </c>
      <c r="G179" s="582">
        <v>222300</v>
      </c>
      <c r="H179" s="564" t="s">
        <v>20515</v>
      </c>
      <c r="I179" s="564" t="s">
        <v>19981</v>
      </c>
      <c r="J179" s="564" t="s">
        <v>19981</v>
      </c>
      <c r="K179" s="564" t="s">
        <v>19981</v>
      </c>
      <c r="L179" s="564" t="s">
        <v>19981</v>
      </c>
      <c r="M179" s="564" t="s">
        <v>19981</v>
      </c>
      <c r="N179" s="564" t="s">
        <v>19981</v>
      </c>
      <c r="O179" s="564" t="s">
        <v>19981</v>
      </c>
      <c r="P179" s="564" t="s">
        <v>19981</v>
      </c>
      <c r="Q179" s="564" t="s">
        <v>19981</v>
      </c>
      <c r="R179" s="564" t="s">
        <v>19981</v>
      </c>
      <c r="S179" s="564" t="s">
        <v>19981</v>
      </c>
      <c r="T179" s="564" t="s">
        <v>19981</v>
      </c>
      <c r="U179" s="564" t="s">
        <v>19981</v>
      </c>
      <c r="V179" s="564" t="s">
        <v>19981</v>
      </c>
      <c r="W179" s="564" t="s">
        <v>19981</v>
      </c>
      <c r="X179" s="609" t="s">
        <v>19981</v>
      </c>
      <c r="Y179" s="618">
        <f>UnObr1!F137</f>
        <v>0</v>
      </c>
      <c r="Z179" s="619"/>
      <c r="AA179" s="619"/>
      <c r="AB179" s="619"/>
      <c r="AC179" s="619"/>
      <c r="AD179" s="619"/>
      <c r="AE179" s="619"/>
      <c r="AF179" s="619"/>
      <c r="AG179" s="619"/>
      <c r="AH179" s="632"/>
      <c r="AI179" s="618">
        <f>UnObr1!G137</f>
        <v>0</v>
      </c>
      <c r="AJ179" s="619"/>
      <c r="AK179" s="619"/>
      <c r="AL179" s="619"/>
      <c r="AM179" s="619"/>
      <c r="AN179" s="619"/>
      <c r="AO179" s="619"/>
      <c r="AP179" s="619"/>
      <c r="AQ179" s="619"/>
      <c r="AR179" s="620"/>
    </row>
    <row r="180" spans="1:45" ht="21" customHeight="1" x14ac:dyDescent="0.3">
      <c r="A180" s="559">
        <v>1129</v>
      </c>
      <c r="B180" s="560"/>
      <c r="C180" s="560"/>
      <c r="D180" s="582">
        <v>232400</v>
      </c>
      <c r="E180" s="582">
        <v>222300</v>
      </c>
      <c r="F180" s="582">
        <v>222300</v>
      </c>
      <c r="G180" s="582">
        <v>222300</v>
      </c>
      <c r="H180" s="564" t="s">
        <v>20516</v>
      </c>
      <c r="I180" s="564" t="s">
        <v>19981</v>
      </c>
      <c r="J180" s="564" t="s">
        <v>19981</v>
      </c>
      <c r="K180" s="564" t="s">
        <v>19981</v>
      </c>
      <c r="L180" s="564" t="s">
        <v>19981</v>
      </c>
      <c r="M180" s="564" t="s">
        <v>19981</v>
      </c>
      <c r="N180" s="564" t="s">
        <v>19981</v>
      </c>
      <c r="O180" s="564" t="s">
        <v>19981</v>
      </c>
      <c r="P180" s="564" t="s">
        <v>19981</v>
      </c>
      <c r="Q180" s="564" t="s">
        <v>19981</v>
      </c>
      <c r="R180" s="564" t="s">
        <v>19981</v>
      </c>
      <c r="S180" s="564" t="s">
        <v>19981</v>
      </c>
      <c r="T180" s="564" t="s">
        <v>19981</v>
      </c>
      <c r="U180" s="564" t="s">
        <v>19981</v>
      </c>
      <c r="V180" s="564" t="s">
        <v>19981</v>
      </c>
      <c r="W180" s="564" t="s">
        <v>19981</v>
      </c>
      <c r="X180" s="609" t="s">
        <v>19981</v>
      </c>
      <c r="Y180" s="618">
        <f>UnObr1!F138</f>
        <v>0</v>
      </c>
      <c r="Z180" s="619"/>
      <c r="AA180" s="619"/>
      <c r="AB180" s="619"/>
      <c r="AC180" s="619"/>
      <c r="AD180" s="619"/>
      <c r="AE180" s="619"/>
      <c r="AF180" s="619"/>
      <c r="AG180" s="619"/>
      <c r="AH180" s="632"/>
      <c r="AI180" s="618">
        <f>UnObr1!G138</f>
        <v>0</v>
      </c>
      <c r="AJ180" s="619"/>
      <c r="AK180" s="619"/>
      <c r="AL180" s="619"/>
      <c r="AM180" s="619"/>
      <c r="AN180" s="619"/>
      <c r="AO180" s="619"/>
      <c r="AP180" s="619"/>
      <c r="AQ180" s="619"/>
      <c r="AR180" s="620"/>
    </row>
    <row r="181" spans="1:45" ht="23.15" customHeight="1" x14ac:dyDescent="0.3">
      <c r="A181" s="559">
        <v>1130</v>
      </c>
      <c r="B181" s="560"/>
      <c r="C181" s="560"/>
      <c r="D181" s="581">
        <v>232500</v>
      </c>
      <c r="E181" s="581">
        <v>222300</v>
      </c>
      <c r="F181" s="581">
        <v>222300</v>
      </c>
      <c r="G181" s="581">
        <v>222300</v>
      </c>
      <c r="H181" s="572" t="s">
        <v>20517</v>
      </c>
      <c r="I181" s="572" t="s">
        <v>19981</v>
      </c>
      <c r="J181" s="572" t="s">
        <v>19981</v>
      </c>
      <c r="K181" s="572" t="s">
        <v>19981</v>
      </c>
      <c r="L181" s="572" t="s">
        <v>19981</v>
      </c>
      <c r="M181" s="572" t="s">
        <v>19981</v>
      </c>
      <c r="N181" s="572" t="s">
        <v>19981</v>
      </c>
      <c r="O181" s="572" t="s">
        <v>19981</v>
      </c>
      <c r="P181" s="572" t="s">
        <v>19981</v>
      </c>
      <c r="Q181" s="572" t="s">
        <v>19981</v>
      </c>
      <c r="R181" s="572" t="s">
        <v>19981</v>
      </c>
      <c r="S181" s="572" t="s">
        <v>19981</v>
      </c>
      <c r="T181" s="572" t="s">
        <v>19981</v>
      </c>
      <c r="U181" s="572" t="s">
        <v>19981</v>
      </c>
      <c r="V181" s="572" t="s">
        <v>19981</v>
      </c>
      <c r="W181" s="572" t="s">
        <v>19981</v>
      </c>
      <c r="X181" s="610" t="s">
        <v>19981</v>
      </c>
      <c r="Y181" s="618">
        <f>UnObr1!F139</f>
        <v>0</v>
      </c>
      <c r="Z181" s="619"/>
      <c r="AA181" s="619"/>
      <c r="AB181" s="619"/>
      <c r="AC181" s="619"/>
      <c r="AD181" s="619"/>
      <c r="AE181" s="619"/>
      <c r="AF181" s="619"/>
      <c r="AG181" s="619"/>
      <c r="AH181" s="632"/>
      <c r="AI181" s="618">
        <f>UnObr1!G139</f>
        <v>0</v>
      </c>
      <c r="AJ181" s="619"/>
      <c r="AK181" s="619"/>
      <c r="AL181" s="619"/>
      <c r="AM181" s="619"/>
      <c r="AN181" s="619"/>
      <c r="AO181" s="619"/>
      <c r="AP181" s="619"/>
      <c r="AQ181" s="619"/>
      <c r="AR181" s="620"/>
    </row>
    <row r="182" spans="1:45" ht="23.15" customHeight="1" x14ac:dyDescent="0.3">
      <c r="A182" s="554">
        <v>1131</v>
      </c>
      <c r="B182" s="453"/>
      <c r="C182" s="453"/>
      <c r="D182" s="583">
        <v>233000</v>
      </c>
      <c r="E182" s="583">
        <v>222300</v>
      </c>
      <c r="F182" s="583">
        <v>222300</v>
      </c>
      <c r="G182" s="583">
        <v>222300</v>
      </c>
      <c r="H182" s="565" t="s">
        <v>30616</v>
      </c>
      <c r="I182" s="565" t="s">
        <v>19981</v>
      </c>
      <c r="J182" s="565" t="s">
        <v>19981</v>
      </c>
      <c r="K182" s="565" t="s">
        <v>19981</v>
      </c>
      <c r="L182" s="565" t="s">
        <v>19981</v>
      </c>
      <c r="M182" s="565" t="s">
        <v>19981</v>
      </c>
      <c r="N182" s="565" t="s">
        <v>19981</v>
      </c>
      <c r="O182" s="565" t="s">
        <v>19981</v>
      </c>
      <c r="P182" s="565" t="s">
        <v>19981</v>
      </c>
      <c r="Q182" s="565" t="s">
        <v>19981</v>
      </c>
      <c r="R182" s="565" t="s">
        <v>19981</v>
      </c>
      <c r="S182" s="565" t="s">
        <v>19981</v>
      </c>
      <c r="T182" s="565" t="s">
        <v>19981</v>
      </c>
      <c r="U182" s="565" t="s">
        <v>19981</v>
      </c>
      <c r="V182" s="565" t="s">
        <v>19981</v>
      </c>
      <c r="W182" s="565" t="s">
        <v>19981</v>
      </c>
      <c r="X182" s="611" t="s">
        <v>19981</v>
      </c>
      <c r="Y182" s="618">
        <f>UnObr1!F140</f>
        <v>0</v>
      </c>
      <c r="Z182" s="619"/>
      <c r="AA182" s="619"/>
      <c r="AB182" s="619"/>
      <c r="AC182" s="619"/>
      <c r="AD182" s="619"/>
      <c r="AE182" s="619"/>
      <c r="AF182" s="619"/>
      <c r="AG182" s="619"/>
      <c r="AH182" s="632"/>
      <c r="AI182" s="618">
        <f>UnObr1!G140</f>
        <v>0</v>
      </c>
      <c r="AJ182" s="619"/>
      <c r="AK182" s="619"/>
      <c r="AL182" s="619"/>
      <c r="AM182" s="619"/>
      <c r="AN182" s="619"/>
      <c r="AO182" s="619"/>
      <c r="AP182" s="619"/>
      <c r="AQ182" s="619"/>
      <c r="AR182" s="620"/>
    </row>
    <row r="183" spans="1:45" ht="23.15" customHeight="1" x14ac:dyDescent="0.3">
      <c r="A183" s="559">
        <v>1132</v>
      </c>
      <c r="B183" s="560"/>
      <c r="C183" s="560"/>
      <c r="D183" s="582">
        <v>233100</v>
      </c>
      <c r="E183" s="582">
        <v>222300</v>
      </c>
      <c r="F183" s="582">
        <v>222300</v>
      </c>
      <c r="G183" s="582">
        <v>222300</v>
      </c>
      <c r="H183" s="564" t="s">
        <v>19580</v>
      </c>
      <c r="I183" s="564" t="s">
        <v>19981</v>
      </c>
      <c r="J183" s="564" t="s">
        <v>19981</v>
      </c>
      <c r="K183" s="564" t="s">
        <v>19981</v>
      </c>
      <c r="L183" s="564" t="s">
        <v>19981</v>
      </c>
      <c r="M183" s="564" t="s">
        <v>19981</v>
      </c>
      <c r="N183" s="564" t="s">
        <v>19981</v>
      </c>
      <c r="O183" s="564" t="s">
        <v>19981</v>
      </c>
      <c r="P183" s="564" t="s">
        <v>19981</v>
      </c>
      <c r="Q183" s="564" t="s">
        <v>19981</v>
      </c>
      <c r="R183" s="564" t="s">
        <v>19981</v>
      </c>
      <c r="S183" s="564" t="s">
        <v>19981</v>
      </c>
      <c r="T183" s="564" t="s">
        <v>19981</v>
      </c>
      <c r="U183" s="564" t="s">
        <v>19981</v>
      </c>
      <c r="V183" s="564" t="s">
        <v>19981</v>
      </c>
      <c r="W183" s="564" t="s">
        <v>19981</v>
      </c>
      <c r="X183" s="609" t="s">
        <v>19981</v>
      </c>
      <c r="Y183" s="618">
        <f>UnObr1!F141</f>
        <v>0</v>
      </c>
      <c r="Z183" s="619"/>
      <c r="AA183" s="619"/>
      <c r="AB183" s="619"/>
      <c r="AC183" s="619"/>
      <c r="AD183" s="619"/>
      <c r="AE183" s="619"/>
      <c r="AF183" s="619"/>
      <c r="AG183" s="619"/>
      <c r="AH183" s="632"/>
      <c r="AI183" s="618">
        <f>UnObr1!G141</f>
        <v>0</v>
      </c>
      <c r="AJ183" s="619"/>
      <c r="AK183" s="619"/>
      <c r="AL183" s="619"/>
      <c r="AM183" s="619"/>
      <c r="AN183" s="619"/>
      <c r="AO183" s="619"/>
      <c r="AP183" s="619"/>
      <c r="AQ183" s="619"/>
      <c r="AR183" s="620"/>
    </row>
    <row r="184" spans="1:45" ht="23.15" customHeight="1" thickBot="1" x14ac:dyDescent="0.35">
      <c r="A184" s="559">
        <v>1133</v>
      </c>
      <c r="B184" s="560"/>
      <c r="C184" s="560"/>
      <c r="D184" s="582">
        <v>233200</v>
      </c>
      <c r="E184" s="582">
        <v>222300</v>
      </c>
      <c r="F184" s="582">
        <v>222300</v>
      </c>
      <c r="G184" s="582">
        <v>222300</v>
      </c>
      <c r="H184" s="564" t="s">
        <v>19581</v>
      </c>
      <c r="I184" s="564" t="s">
        <v>19981</v>
      </c>
      <c r="J184" s="564" t="s">
        <v>19981</v>
      </c>
      <c r="K184" s="564" t="s">
        <v>19981</v>
      </c>
      <c r="L184" s="564" t="s">
        <v>19981</v>
      </c>
      <c r="M184" s="564" t="s">
        <v>19981</v>
      </c>
      <c r="N184" s="564" t="s">
        <v>19981</v>
      </c>
      <c r="O184" s="564" t="s">
        <v>19981</v>
      </c>
      <c r="P184" s="564" t="s">
        <v>19981</v>
      </c>
      <c r="Q184" s="564" t="s">
        <v>19981</v>
      </c>
      <c r="R184" s="564" t="s">
        <v>19981</v>
      </c>
      <c r="S184" s="564" t="s">
        <v>19981</v>
      </c>
      <c r="T184" s="564" t="s">
        <v>19981</v>
      </c>
      <c r="U184" s="564" t="s">
        <v>19981</v>
      </c>
      <c r="V184" s="564" t="s">
        <v>19981</v>
      </c>
      <c r="W184" s="564" t="s">
        <v>19981</v>
      </c>
      <c r="X184" s="609" t="s">
        <v>19981</v>
      </c>
      <c r="Y184" s="618">
        <f>UnObr1!F142</f>
        <v>0</v>
      </c>
      <c r="Z184" s="619"/>
      <c r="AA184" s="619"/>
      <c r="AB184" s="619"/>
      <c r="AC184" s="619"/>
      <c r="AD184" s="619"/>
      <c r="AE184" s="619"/>
      <c r="AF184" s="619"/>
      <c r="AG184" s="619"/>
      <c r="AH184" s="632"/>
      <c r="AI184" s="618">
        <f>UnObr1!G142</f>
        <v>0</v>
      </c>
      <c r="AJ184" s="619"/>
      <c r="AK184" s="619"/>
      <c r="AL184" s="619"/>
      <c r="AM184" s="619"/>
      <c r="AN184" s="619"/>
      <c r="AO184" s="619"/>
      <c r="AP184" s="619"/>
      <c r="AQ184" s="619"/>
      <c r="AR184" s="620"/>
    </row>
    <row r="185" spans="1:45" ht="13.95" customHeight="1" x14ac:dyDescent="0.3">
      <c r="A185" s="469" t="s">
        <v>18900</v>
      </c>
      <c r="B185" s="470"/>
      <c r="C185" s="471"/>
      <c r="D185" s="470" t="s">
        <v>20072</v>
      </c>
      <c r="E185" s="478"/>
      <c r="F185" s="478"/>
      <c r="G185" s="479"/>
      <c r="H185" s="484" t="s">
        <v>20388</v>
      </c>
      <c r="I185" s="485"/>
      <c r="J185" s="485"/>
      <c r="K185" s="485"/>
      <c r="L185" s="485"/>
      <c r="M185" s="485"/>
      <c r="N185" s="485"/>
      <c r="O185" s="485"/>
      <c r="P185" s="485"/>
      <c r="Q185" s="485"/>
      <c r="R185" s="485"/>
      <c r="S185" s="485"/>
      <c r="T185" s="485"/>
      <c r="U185" s="485"/>
      <c r="V185" s="485"/>
      <c r="W185" s="485"/>
      <c r="X185" s="485"/>
      <c r="Y185" s="490" t="s">
        <v>20061</v>
      </c>
      <c r="Z185" s="490"/>
      <c r="AA185" s="490"/>
      <c r="AB185" s="490"/>
      <c r="AC185" s="490"/>
      <c r="AD185" s="490"/>
      <c r="AE185" s="490"/>
      <c r="AF185" s="490"/>
      <c r="AG185" s="490"/>
      <c r="AH185" s="490"/>
      <c r="AI185" s="490"/>
      <c r="AJ185" s="490"/>
      <c r="AK185" s="490"/>
      <c r="AL185" s="490"/>
      <c r="AM185" s="490"/>
      <c r="AN185" s="490"/>
      <c r="AO185" s="490"/>
      <c r="AP185" s="490"/>
      <c r="AQ185" s="491"/>
      <c r="AR185" s="492"/>
    </row>
    <row r="186" spans="1:45" ht="13.95" customHeight="1" x14ac:dyDescent="0.3">
      <c r="A186" s="472"/>
      <c r="B186" s="473"/>
      <c r="C186" s="474"/>
      <c r="D186" s="480"/>
      <c r="E186" s="480"/>
      <c r="F186" s="480"/>
      <c r="G186" s="481"/>
      <c r="H186" s="486"/>
      <c r="I186" s="487"/>
      <c r="J186" s="487"/>
      <c r="K186" s="487"/>
      <c r="L186" s="487"/>
      <c r="M186" s="487"/>
      <c r="N186" s="487"/>
      <c r="O186" s="487"/>
      <c r="P186" s="487"/>
      <c r="Q186" s="487"/>
      <c r="R186" s="487"/>
      <c r="S186" s="487"/>
      <c r="T186" s="487"/>
      <c r="U186" s="487"/>
      <c r="V186" s="487"/>
      <c r="W186" s="487"/>
      <c r="X186" s="487"/>
      <c r="Y186" s="493"/>
      <c r="Z186" s="493"/>
      <c r="AA186" s="493"/>
      <c r="AB186" s="493"/>
      <c r="AC186" s="493"/>
      <c r="AD186" s="493"/>
      <c r="AE186" s="493"/>
      <c r="AF186" s="493"/>
      <c r="AG186" s="493"/>
      <c r="AH186" s="493"/>
      <c r="AI186" s="493"/>
      <c r="AJ186" s="493"/>
      <c r="AK186" s="493"/>
      <c r="AL186" s="493"/>
      <c r="AM186" s="493"/>
      <c r="AN186" s="493"/>
      <c r="AO186" s="493"/>
      <c r="AP186" s="493"/>
      <c r="AQ186" s="494"/>
      <c r="AR186" s="495"/>
    </row>
    <row r="187" spans="1:45" ht="13.95" customHeight="1" x14ac:dyDescent="0.3">
      <c r="A187" s="472"/>
      <c r="B187" s="473"/>
      <c r="C187" s="474"/>
      <c r="D187" s="480"/>
      <c r="E187" s="480"/>
      <c r="F187" s="480"/>
      <c r="G187" s="481"/>
      <c r="H187" s="486"/>
      <c r="I187" s="487"/>
      <c r="J187" s="487"/>
      <c r="K187" s="487"/>
      <c r="L187" s="487"/>
      <c r="M187" s="487"/>
      <c r="N187" s="487"/>
      <c r="O187" s="487"/>
      <c r="P187" s="487"/>
      <c r="Q187" s="487"/>
      <c r="R187" s="487"/>
      <c r="S187" s="487"/>
      <c r="T187" s="487"/>
      <c r="U187" s="487"/>
      <c r="V187" s="487"/>
      <c r="W187" s="487"/>
      <c r="X187" s="487"/>
      <c r="Y187" s="493" t="s">
        <v>20062</v>
      </c>
      <c r="Z187" s="454"/>
      <c r="AA187" s="454"/>
      <c r="AB187" s="454"/>
      <c r="AC187" s="454"/>
      <c r="AD187" s="454"/>
      <c r="AE187" s="454"/>
      <c r="AF187" s="454"/>
      <c r="AG187" s="454"/>
      <c r="AH187" s="454"/>
      <c r="AI187" s="453" t="s">
        <v>20063</v>
      </c>
      <c r="AJ187" s="454"/>
      <c r="AK187" s="454"/>
      <c r="AL187" s="454"/>
      <c r="AM187" s="454"/>
      <c r="AN187" s="454"/>
      <c r="AO187" s="454"/>
      <c r="AP187" s="454"/>
      <c r="AQ187" s="454"/>
      <c r="AR187" s="455"/>
    </row>
    <row r="188" spans="1:45" ht="5.15" customHeight="1" x14ac:dyDescent="0.3">
      <c r="A188" s="475"/>
      <c r="B188" s="476"/>
      <c r="C188" s="477"/>
      <c r="D188" s="482"/>
      <c r="E188" s="482"/>
      <c r="F188" s="482"/>
      <c r="G188" s="483"/>
      <c r="H188" s="488"/>
      <c r="I188" s="489"/>
      <c r="J188" s="489"/>
      <c r="K188" s="489"/>
      <c r="L188" s="489"/>
      <c r="M188" s="489"/>
      <c r="N188" s="489"/>
      <c r="O188" s="489"/>
      <c r="P188" s="489"/>
      <c r="Q188" s="489"/>
      <c r="R188" s="489"/>
      <c r="S188" s="489"/>
      <c r="T188" s="489"/>
      <c r="U188" s="489"/>
      <c r="V188" s="489"/>
      <c r="W188" s="489"/>
      <c r="X188" s="489"/>
      <c r="Y188" s="454"/>
      <c r="Z188" s="454"/>
      <c r="AA188" s="454"/>
      <c r="AB188" s="454"/>
      <c r="AC188" s="454"/>
      <c r="AD188" s="454"/>
      <c r="AE188" s="454"/>
      <c r="AF188" s="454"/>
      <c r="AG188" s="454"/>
      <c r="AH188" s="454"/>
      <c r="AI188" s="454"/>
      <c r="AJ188" s="454"/>
      <c r="AK188" s="454"/>
      <c r="AL188" s="454"/>
      <c r="AM188" s="454"/>
      <c r="AN188" s="454"/>
      <c r="AO188" s="454"/>
      <c r="AP188" s="454"/>
      <c r="AQ188" s="454"/>
      <c r="AR188" s="455"/>
    </row>
    <row r="189" spans="1:45" ht="13.95" customHeight="1" thickBot="1" x14ac:dyDescent="0.35">
      <c r="A189" s="456">
        <v>1</v>
      </c>
      <c r="B189" s="457"/>
      <c r="C189" s="458"/>
      <c r="D189" s="459">
        <v>2</v>
      </c>
      <c r="E189" s="457"/>
      <c r="F189" s="457"/>
      <c r="G189" s="458"/>
      <c r="H189" s="460">
        <v>3</v>
      </c>
      <c r="I189" s="461"/>
      <c r="J189" s="461"/>
      <c r="K189" s="461"/>
      <c r="L189" s="461"/>
      <c r="M189" s="461"/>
      <c r="N189" s="461"/>
      <c r="O189" s="461"/>
      <c r="P189" s="461"/>
      <c r="Q189" s="461"/>
      <c r="R189" s="461"/>
      <c r="S189" s="461"/>
      <c r="T189" s="461"/>
      <c r="U189" s="461"/>
      <c r="V189" s="461"/>
      <c r="W189" s="461"/>
      <c r="X189" s="461"/>
      <c r="Y189" s="462">
        <v>4</v>
      </c>
      <c r="Z189" s="463"/>
      <c r="AA189" s="463"/>
      <c r="AB189" s="463"/>
      <c r="AC189" s="463"/>
      <c r="AD189" s="463"/>
      <c r="AE189" s="463"/>
      <c r="AF189" s="463"/>
      <c r="AG189" s="463"/>
      <c r="AH189" s="463">
        <v>5</v>
      </c>
      <c r="AI189" s="464">
        <v>5</v>
      </c>
      <c r="AJ189" s="463"/>
      <c r="AK189" s="463"/>
      <c r="AL189" s="463"/>
      <c r="AM189" s="463"/>
      <c r="AN189" s="463"/>
      <c r="AO189" s="463"/>
      <c r="AP189" s="463"/>
      <c r="AQ189" s="465"/>
      <c r="AR189" s="466"/>
    </row>
    <row r="190" spans="1:45" ht="34.5" customHeight="1" x14ac:dyDescent="0.3">
      <c r="A190" s="559">
        <v>1134</v>
      </c>
      <c r="B190" s="560"/>
      <c r="C190" s="560"/>
      <c r="D190" s="582">
        <v>233300</v>
      </c>
      <c r="E190" s="582">
        <v>222300</v>
      </c>
      <c r="F190" s="582">
        <v>222300</v>
      </c>
      <c r="G190" s="582">
        <v>222300</v>
      </c>
      <c r="H190" s="564" t="s">
        <v>18911</v>
      </c>
      <c r="I190" s="564" t="s">
        <v>19981</v>
      </c>
      <c r="J190" s="564" t="s">
        <v>19981</v>
      </c>
      <c r="K190" s="564" t="s">
        <v>19981</v>
      </c>
      <c r="L190" s="564" t="s">
        <v>19981</v>
      </c>
      <c r="M190" s="564" t="s">
        <v>19981</v>
      </c>
      <c r="N190" s="564" t="s">
        <v>19981</v>
      </c>
      <c r="O190" s="564" t="s">
        <v>19981</v>
      </c>
      <c r="P190" s="564" t="s">
        <v>19981</v>
      </c>
      <c r="Q190" s="564" t="s">
        <v>19981</v>
      </c>
      <c r="R190" s="564" t="s">
        <v>19981</v>
      </c>
      <c r="S190" s="564" t="s">
        <v>19981</v>
      </c>
      <c r="T190" s="564" t="s">
        <v>19981</v>
      </c>
      <c r="U190" s="564" t="s">
        <v>19981</v>
      </c>
      <c r="V190" s="564" t="s">
        <v>19981</v>
      </c>
      <c r="W190" s="564" t="s">
        <v>19981</v>
      </c>
      <c r="X190" s="609" t="s">
        <v>19981</v>
      </c>
      <c r="Y190" s="618">
        <f>UnObr1!F143</f>
        <v>0</v>
      </c>
      <c r="Z190" s="619"/>
      <c r="AA190" s="619"/>
      <c r="AB190" s="619"/>
      <c r="AC190" s="619"/>
      <c r="AD190" s="619"/>
      <c r="AE190" s="619"/>
      <c r="AF190" s="619"/>
      <c r="AG190" s="619"/>
      <c r="AH190" s="632"/>
      <c r="AI190" s="618">
        <f>UnObr1!G143</f>
        <v>0</v>
      </c>
      <c r="AJ190" s="619"/>
      <c r="AK190" s="619"/>
      <c r="AL190" s="619"/>
      <c r="AM190" s="619"/>
      <c r="AN190" s="619"/>
      <c r="AO190" s="619"/>
      <c r="AP190" s="619"/>
      <c r="AQ190" s="619"/>
      <c r="AR190" s="620"/>
    </row>
    <row r="191" spans="1:45" ht="23.15" customHeight="1" x14ac:dyDescent="0.3">
      <c r="A191" s="559">
        <v>1135</v>
      </c>
      <c r="B191" s="560"/>
      <c r="C191" s="560"/>
      <c r="D191" s="582">
        <v>233400</v>
      </c>
      <c r="E191" s="582">
        <v>222300</v>
      </c>
      <c r="F191" s="582">
        <v>222300</v>
      </c>
      <c r="G191" s="582">
        <v>222300</v>
      </c>
      <c r="H191" s="564" t="s">
        <v>20518</v>
      </c>
      <c r="I191" s="564" t="s">
        <v>19981</v>
      </c>
      <c r="J191" s="564" t="s">
        <v>19981</v>
      </c>
      <c r="K191" s="564" t="s">
        <v>19981</v>
      </c>
      <c r="L191" s="564" t="s">
        <v>19981</v>
      </c>
      <c r="M191" s="564" t="s">
        <v>19981</v>
      </c>
      <c r="N191" s="564" t="s">
        <v>19981</v>
      </c>
      <c r="O191" s="564" t="s">
        <v>19981</v>
      </c>
      <c r="P191" s="564" t="s">
        <v>19981</v>
      </c>
      <c r="Q191" s="564" t="s">
        <v>19981</v>
      </c>
      <c r="R191" s="564" t="s">
        <v>19981</v>
      </c>
      <c r="S191" s="564" t="s">
        <v>19981</v>
      </c>
      <c r="T191" s="564" t="s">
        <v>19981</v>
      </c>
      <c r="U191" s="564" t="s">
        <v>19981</v>
      </c>
      <c r="V191" s="564" t="s">
        <v>19981</v>
      </c>
      <c r="W191" s="564" t="s">
        <v>19981</v>
      </c>
      <c r="X191" s="609" t="s">
        <v>19981</v>
      </c>
      <c r="Y191" s="618">
        <f>UnObr1!F144</f>
        <v>0</v>
      </c>
      <c r="Z191" s="619"/>
      <c r="AA191" s="619"/>
      <c r="AB191" s="619"/>
      <c r="AC191" s="619"/>
      <c r="AD191" s="619"/>
      <c r="AE191" s="619"/>
      <c r="AF191" s="619"/>
      <c r="AG191" s="619"/>
      <c r="AH191" s="632"/>
      <c r="AI191" s="618">
        <f>UnObr1!G144</f>
        <v>0</v>
      </c>
      <c r="AJ191" s="619"/>
      <c r="AK191" s="619"/>
      <c r="AL191" s="619"/>
      <c r="AM191" s="619"/>
      <c r="AN191" s="619"/>
      <c r="AO191" s="619"/>
      <c r="AP191" s="619"/>
      <c r="AQ191" s="619"/>
      <c r="AR191" s="620"/>
    </row>
    <row r="192" spans="1:45" ht="23.15" customHeight="1" x14ac:dyDescent="0.3">
      <c r="A192" s="559">
        <v>1136</v>
      </c>
      <c r="B192" s="560"/>
      <c r="C192" s="560"/>
      <c r="D192" s="581">
        <v>233500</v>
      </c>
      <c r="E192" s="581">
        <v>222300</v>
      </c>
      <c r="F192" s="581">
        <v>222300</v>
      </c>
      <c r="G192" s="581">
        <v>222300</v>
      </c>
      <c r="H192" s="572" t="s">
        <v>20519</v>
      </c>
      <c r="I192" s="572" t="s">
        <v>19981</v>
      </c>
      <c r="J192" s="572" t="s">
        <v>19981</v>
      </c>
      <c r="K192" s="572" t="s">
        <v>19981</v>
      </c>
      <c r="L192" s="572" t="s">
        <v>19981</v>
      </c>
      <c r="M192" s="572" t="s">
        <v>19981</v>
      </c>
      <c r="N192" s="572" t="s">
        <v>19981</v>
      </c>
      <c r="O192" s="572" t="s">
        <v>19981</v>
      </c>
      <c r="P192" s="572" t="s">
        <v>19981</v>
      </c>
      <c r="Q192" s="572" t="s">
        <v>19981</v>
      </c>
      <c r="R192" s="572" t="s">
        <v>19981</v>
      </c>
      <c r="S192" s="572" t="s">
        <v>19981</v>
      </c>
      <c r="T192" s="572" t="s">
        <v>19981</v>
      </c>
      <c r="U192" s="572" t="s">
        <v>19981</v>
      </c>
      <c r="V192" s="572" t="s">
        <v>19981</v>
      </c>
      <c r="W192" s="572" t="s">
        <v>19981</v>
      </c>
      <c r="X192" s="610" t="s">
        <v>19981</v>
      </c>
      <c r="Y192" s="618">
        <f>UnObr1!F145</f>
        <v>0</v>
      </c>
      <c r="Z192" s="619"/>
      <c r="AA192" s="619"/>
      <c r="AB192" s="619"/>
      <c r="AC192" s="619"/>
      <c r="AD192" s="619"/>
      <c r="AE192" s="619"/>
      <c r="AF192" s="619"/>
      <c r="AG192" s="619"/>
      <c r="AH192" s="632"/>
      <c r="AI192" s="618">
        <f>UnObr1!G145</f>
        <v>0</v>
      </c>
      <c r="AJ192" s="619"/>
      <c r="AK192" s="619"/>
      <c r="AL192" s="619"/>
      <c r="AM192" s="619"/>
      <c r="AN192" s="619"/>
      <c r="AO192" s="619"/>
      <c r="AP192" s="619"/>
      <c r="AQ192" s="619"/>
      <c r="AR192" s="620"/>
      <c r="AS192" s="396"/>
    </row>
    <row r="193" spans="1:45" ht="33" customHeight="1" x14ac:dyDescent="0.3">
      <c r="A193" s="554">
        <v>1137</v>
      </c>
      <c r="B193" s="453"/>
      <c r="C193" s="453"/>
      <c r="D193" s="583">
        <v>234000</v>
      </c>
      <c r="E193" s="583">
        <v>222300</v>
      </c>
      <c r="F193" s="583">
        <v>222300</v>
      </c>
      <c r="G193" s="583">
        <v>222300</v>
      </c>
      <c r="H193" s="565" t="s">
        <v>31098</v>
      </c>
      <c r="I193" s="565" t="s">
        <v>19981</v>
      </c>
      <c r="J193" s="565" t="s">
        <v>19981</v>
      </c>
      <c r="K193" s="565" t="s">
        <v>19981</v>
      </c>
      <c r="L193" s="565" t="s">
        <v>19981</v>
      </c>
      <c r="M193" s="565" t="s">
        <v>19981</v>
      </c>
      <c r="N193" s="565" t="s">
        <v>19981</v>
      </c>
      <c r="O193" s="565" t="s">
        <v>19981</v>
      </c>
      <c r="P193" s="565" t="s">
        <v>19981</v>
      </c>
      <c r="Q193" s="565" t="s">
        <v>19981</v>
      </c>
      <c r="R193" s="565" t="s">
        <v>19981</v>
      </c>
      <c r="S193" s="565" t="s">
        <v>19981</v>
      </c>
      <c r="T193" s="565" t="s">
        <v>19981</v>
      </c>
      <c r="U193" s="565" t="s">
        <v>19981</v>
      </c>
      <c r="V193" s="565" t="s">
        <v>19981</v>
      </c>
      <c r="W193" s="565" t="s">
        <v>19981</v>
      </c>
      <c r="X193" s="611" t="s">
        <v>19981</v>
      </c>
      <c r="Y193" s="618">
        <f>UnObr1!F146</f>
        <v>0</v>
      </c>
      <c r="Z193" s="619"/>
      <c r="AA193" s="619"/>
      <c r="AB193" s="619"/>
      <c r="AC193" s="619"/>
      <c r="AD193" s="619"/>
      <c r="AE193" s="619"/>
      <c r="AF193" s="619"/>
      <c r="AG193" s="619"/>
      <c r="AH193" s="632"/>
      <c r="AI193" s="618">
        <f>UnObr1!G146</f>
        <v>0</v>
      </c>
      <c r="AJ193" s="619"/>
      <c r="AK193" s="619"/>
      <c r="AL193" s="619"/>
      <c r="AM193" s="619"/>
      <c r="AN193" s="619"/>
      <c r="AO193" s="619"/>
      <c r="AP193" s="619"/>
      <c r="AQ193" s="619"/>
      <c r="AR193" s="620"/>
      <c r="AS193" s="396"/>
    </row>
    <row r="194" spans="1:45" ht="23.15" customHeight="1" x14ac:dyDescent="0.3">
      <c r="A194" s="559">
        <v>1138</v>
      </c>
      <c r="B194" s="560"/>
      <c r="C194" s="560"/>
      <c r="D194" s="582">
        <v>234100</v>
      </c>
      <c r="E194" s="582">
        <v>222300</v>
      </c>
      <c r="F194" s="582">
        <v>222300</v>
      </c>
      <c r="G194" s="582">
        <v>222300</v>
      </c>
      <c r="H194" s="564" t="s">
        <v>20520</v>
      </c>
      <c r="I194" s="564" t="s">
        <v>19981</v>
      </c>
      <c r="J194" s="564" t="s">
        <v>19981</v>
      </c>
      <c r="K194" s="564" t="s">
        <v>19981</v>
      </c>
      <c r="L194" s="564" t="s">
        <v>19981</v>
      </c>
      <c r="M194" s="564" t="s">
        <v>19981</v>
      </c>
      <c r="N194" s="564" t="s">
        <v>19981</v>
      </c>
      <c r="O194" s="564" t="s">
        <v>19981</v>
      </c>
      <c r="P194" s="564" t="s">
        <v>19981</v>
      </c>
      <c r="Q194" s="564" t="s">
        <v>19981</v>
      </c>
      <c r="R194" s="564" t="s">
        <v>19981</v>
      </c>
      <c r="S194" s="564" t="s">
        <v>19981</v>
      </c>
      <c r="T194" s="564" t="s">
        <v>19981</v>
      </c>
      <c r="U194" s="564" t="s">
        <v>19981</v>
      </c>
      <c r="V194" s="564" t="s">
        <v>19981</v>
      </c>
      <c r="W194" s="564" t="s">
        <v>19981</v>
      </c>
      <c r="X194" s="609" t="s">
        <v>19981</v>
      </c>
      <c r="Y194" s="618">
        <f>UnObr1!F147</f>
        <v>0</v>
      </c>
      <c r="Z194" s="619"/>
      <c r="AA194" s="619"/>
      <c r="AB194" s="619"/>
      <c r="AC194" s="619"/>
      <c r="AD194" s="619"/>
      <c r="AE194" s="619"/>
      <c r="AF194" s="619"/>
      <c r="AG194" s="619"/>
      <c r="AH194" s="632"/>
      <c r="AI194" s="618">
        <f>UnObr1!G147</f>
        <v>0</v>
      </c>
      <c r="AJ194" s="619"/>
      <c r="AK194" s="619"/>
      <c r="AL194" s="619"/>
      <c r="AM194" s="619"/>
      <c r="AN194" s="619"/>
      <c r="AO194" s="619"/>
      <c r="AP194" s="619"/>
      <c r="AQ194" s="619"/>
      <c r="AR194" s="620"/>
      <c r="AS194" s="396"/>
    </row>
    <row r="195" spans="1:45" ht="22" customHeight="1" x14ac:dyDescent="0.3">
      <c r="A195" s="559">
        <v>1139</v>
      </c>
      <c r="B195" s="560"/>
      <c r="C195" s="560"/>
      <c r="D195" s="582">
        <v>234200</v>
      </c>
      <c r="E195" s="582">
        <v>222300</v>
      </c>
      <c r="F195" s="582">
        <v>222300</v>
      </c>
      <c r="G195" s="582">
        <v>222300</v>
      </c>
      <c r="H195" s="564" t="s">
        <v>18912</v>
      </c>
      <c r="I195" s="564" t="s">
        <v>19981</v>
      </c>
      <c r="J195" s="564" t="s">
        <v>19981</v>
      </c>
      <c r="K195" s="564" t="s">
        <v>19981</v>
      </c>
      <c r="L195" s="564" t="s">
        <v>19981</v>
      </c>
      <c r="M195" s="564" t="s">
        <v>19981</v>
      </c>
      <c r="N195" s="564" t="s">
        <v>19981</v>
      </c>
      <c r="O195" s="564" t="s">
        <v>19981</v>
      </c>
      <c r="P195" s="564" t="s">
        <v>19981</v>
      </c>
      <c r="Q195" s="564" t="s">
        <v>19981</v>
      </c>
      <c r="R195" s="564" t="s">
        <v>19981</v>
      </c>
      <c r="S195" s="564" t="s">
        <v>19981</v>
      </c>
      <c r="T195" s="564" t="s">
        <v>19981</v>
      </c>
      <c r="U195" s="564" t="s">
        <v>19981</v>
      </c>
      <c r="V195" s="564" t="s">
        <v>19981</v>
      </c>
      <c r="W195" s="564" t="s">
        <v>19981</v>
      </c>
      <c r="X195" s="609" t="s">
        <v>19981</v>
      </c>
      <c r="Y195" s="618">
        <f>UnObr1!F148</f>
        <v>0</v>
      </c>
      <c r="Z195" s="619"/>
      <c r="AA195" s="619"/>
      <c r="AB195" s="619"/>
      <c r="AC195" s="619"/>
      <c r="AD195" s="619"/>
      <c r="AE195" s="619"/>
      <c r="AF195" s="619"/>
      <c r="AG195" s="619"/>
      <c r="AH195" s="632"/>
      <c r="AI195" s="618">
        <f>UnObr1!G148</f>
        <v>0</v>
      </c>
      <c r="AJ195" s="619"/>
      <c r="AK195" s="619"/>
      <c r="AL195" s="619"/>
      <c r="AM195" s="619"/>
      <c r="AN195" s="619"/>
      <c r="AO195" s="619"/>
      <c r="AP195" s="619"/>
      <c r="AQ195" s="619"/>
      <c r="AR195" s="620"/>
    </row>
    <row r="196" spans="1:45" ht="23.15" customHeight="1" x14ac:dyDescent="0.3">
      <c r="A196" s="559">
        <v>1140</v>
      </c>
      <c r="B196" s="560"/>
      <c r="C196" s="560"/>
      <c r="D196" s="581">
        <v>234300</v>
      </c>
      <c r="E196" s="581">
        <v>222300</v>
      </c>
      <c r="F196" s="581">
        <v>222300</v>
      </c>
      <c r="G196" s="581">
        <v>222300</v>
      </c>
      <c r="H196" s="572" t="s">
        <v>20521</v>
      </c>
      <c r="I196" s="572" t="s">
        <v>19981</v>
      </c>
      <c r="J196" s="572" t="s">
        <v>19981</v>
      </c>
      <c r="K196" s="572" t="s">
        <v>19981</v>
      </c>
      <c r="L196" s="572" t="s">
        <v>19981</v>
      </c>
      <c r="M196" s="572" t="s">
        <v>19981</v>
      </c>
      <c r="N196" s="572" t="s">
        <v>19981</v>
      </c>
      <c r="O196" s="572" t="s">
        <v>19981</v>
      </c>
      <c r="P196" s="572" t="s">
        <v>19981</v>
      </c>
      <c r="Q196" s="572" t="s">
        <v>19981</v>
      </c>
      <c r="R196" s="572" t="s">
        <v>19981</v>
      </c>
      <c r="S196" s="572" t="s">
        <v>19981</v>
      </c>
      <c r="T196" s="572" t="s">
        <v>19981</v>
      </c>
      <c r="U196" s="572" t="s">
        <v>19981</v>
      </c>
      <c r="V196" s="572" t="s">
        <v>19981</v>
      </c>
      <c r="W196" s="572" t="s">
        <v>19981</v>
      </c>
      <c r="X196" s="610" t="s">
        <v>19981</v>
      </c>
      <c r="Y196" s="618">
        <f>UnObr1!F149</f>
        <v>0</v>
      </c>
      <c r="Z196" s="619"/>
      <c r="AA196" s="619"/>
      <c r="AB196" s="619"/>
      <c r="AC196" s="619"/>
      <c r="AD196" s="619"/>
      <c r="AE196" s="619"/>
      <c r="AF196" s="619"/>
      <c r="AG196" s="619"/>
      <c r="AH196" s="632"/>
      <c r="AI196" s="618">
        <f>UnObr1!G149</f>
        <v>0</v>
      </c>
      <c r="AJ196" s="619"/>
      <c r="AK196" s="619"/>
      <c r="AL196" s="619"/>
      <c r="AM196" s="619"/>
      <c r="AN196" s="619"/>
      <c r="AO196" s="619"/>
      <c r="AP196" s="619"/>
      <c r="AQ196" s="619"/>
      <c r="AR196" s="620"/>
    </row>
    <row r="197" spans="1:45" ht="22.5" customHeight="1" x14ac:dyDescent="0.3">
      <c r="A197" s="554">
        <v>1141</v>
      </c>
      <c r="B197" s="453"/>
      <c r="C197" s="453"/>
      <c r="D197" s="583">
        <v>235000</v>
      </c>
      <c r="E197" s="583">
        <v>222300</v>
      </c>
      <c r="F197" s="583">
        <v>222300</v>
      </c>
      <c r="G197" s="583">
        <v>222300</v>
      </c>
      <c r="H197" s="565" t="s">
        <v>31099</v>
      </c>
      <c r="I197" s="565" t="s">
        <v>19981</v>
      </c>
      <c r="J197" s="565" t="s">
        <v>19981</v>
      </c>
      <c r="K197" s="565" t="s">
        <v>19981</v>
      </c>
      <c r="L197" s="565" t="s">
        <v>19981</v>
      </c>
      <c r="M197" s="565" t="s">
        <v>19981</v>
      </c>
      <c r="N197" s="565" t="s">
        <v>19981</v>
      </c>
      <c r="O197" s="565" t="s">
        <v>19981</v>
      </c>
      <c r="P197" s="565" t="s">
        <v>19981</v>
      </c>
      <c r="Q197" s="565" t="s">
        <v>19981</v>
      </c>
      <c r="R197" s="565" t="s">
        <v>19981</v>
      </c>
      <c r="S197" s="565" t="s">
        <v>19981</v>
      </c>
      <c r="T197" s="565" t="s">
        <v>19981</v>
      </c>
      <c r="U197" s="565" t="s">
        <v>19981</v>
      </c>
      <c r="V197" s="565" t="s">
        <v>19981</v>
      </c>
      <c r="W197" s="565" t="s">
        <v>19981</v>
      </c>
      <c r="X197" s="611" t="s">
        <v>19981</v>
      </c>
      <c r="Y197" s="618">
        <f>UnObr1!F150</f>
        <v>0</v>
      </c>
      <c r="Z197" s="619"/>
      <c r="AA197" s="619"/>
      <c r="AB197" s="619"/>
      <c r="AC197" s="619"/>
      <c r="AD197" s="619"/>
      <c r="AE197" s="619"/>
      <c r="AF197" s="619"/>
      <c r="AG197" s="619"/>
      <c r="AH197" s="632"/>
      <c r="AI197" s="618">
        <f>UnObr1!G150</f>
        <v>0</v>
      </c>
      <c r="AJ197" s="619"/>
      <c r="AK197" s="619"/>
      <c r="AL197" s="619"/>
      <c r="AM197" s="619"/>
      <c r="AN197" s="619"/>
      <c r="AO197" s="619"/>
      <c r="AP197" s="619"/>
      <c r="AQ197" s="619"/>
      <c r="AR197" s="620"/>
    </row>
    <row r="198" spans="1:45" ht="12.9" x14ac:dyDescent="0.3">
      <c r="A198" s="633">
        <v>1142</v>
      </c>
      <c r="B198" s="634"/>
      <c r="C198" s="634"/>
      <c r="D198" s="623">
        <v>235100</v>
      </c>
      <c r="E198" s="623">
        <v>222300</v>
      </c>
      <c r="F198" s="623">
        <v>222300</v>
      </c>
      <c r="G198" s="623">
        <v>222300</v>
      </c>
      <c r="H198" s="624" t="s">
        <v>20717</v>
      </c>
      <c r="I198" s="624" t="s">
        <v>19981</v>
      </c>
      <c r="J198" s="624" t="s">
        <v>19981</v>
      </c>
      <c r="K198" s="624" t="s">
        <v>19981</v>
      </c>
      <c r="L198" s="624" t="s">
        <v>19981</v>
      </c>
      <c r="M198" s="624" t="s">
        <v>19981</v>
      </c>
      <c r="N198" s="624" t="s">
        <v>19981</v>
      </c>
      <c r="O198" s="624" t="s">
        <v>19981</v>
      </c>
      <c r="P198" s="624" t="s">
        <v>19981</v>
      </c>
      <c r="Q198" s="624" t="s">
        <v>19981</v>
      </c>
      <c r="R198" s="624" t="s">
        <v>19981</v>
      </c>
      <c r="S198" s="624" t="s">
        <v>19981</v>
      </c>
      <c r="T198" s="624" t="s">
        <v>19981</v>
      </c>
      <c r="U198" s="624" t="s">
        <v>19981</v>
      </c>
      <c r="V198" s="624" t="s">
        <v>19981</v>
      </c>
      <c r="W198" s="624" t="s">
        <v>19981</v>
      </c>
      <c r="X198" s="625" t="s">
        <v>19981</v>
      </c>
      <c r="Y198" s="629">
        <f>UnObr1!F151</f>
        <v>0</v>
      </c>
      <c r="Z198" s="630"/>
      <c r="AA198" s="630"/>
      <c r="AB198" s="630"/>
      <c r="AC198" s="630"/>
      <c r="AD198" s="630"/>
      <c r="AE198" s="630"/>
      <c r="AF198" s="630"/>
      <c r="AG198" s="630"/>
      <c r="AH198" s="635"/>
      <c r="AI198" s="629">
        <f>UnObr1!G151</f>
        <v>0</v>
      </c>
      <c r="AJ198" s="630"/>
      <c r="AK198" s="630"/>
      <c r="AL198" s="630"/>
      <c r="AM198" s="630"/>
      <c r="AN198" s="630"/>
      <c r="AO198" s="630"/>
      <c r="AP198" s="630"/>
      <c r="AQ198" s="630"/>
      <c r="AR198" s="631"/>
    </row>
    <row r="199" spans="1:45" ht="12.9" x14ac:dyDescent="0.3">
      <c r="A199" s="560">
        <v>1143</v>
      </c>
      <c r="B199" s="560"/>
      <c r="C199" s="560"/>
      <c r="D199" s="582">
        <v>235200</v>
      </c>
      <c r="E199" s="582">
        <v>235300</v>
      </c>
      <c r="F199" s="582">
        <v>235300</v>
      </c>
      <c r="G199" s="582">
        <v>235300</v>
      </c>
      <c r="H199" s="564" t="s">
        <v>20718</v>
      </c>
      <c r="I199" s="564" t="s">
        <v>20719</v>
      </c>
      <c r="J199" s="564" t="s">
        <v>20719</v>
      </c>
      <c r="K199" s="564" t="s">
        <v>20719</v>
      </c>
      <c r="L199" s="564" t="s">
        <v>20719</v>
      </c>
      <c r="M199" s="564" t="s">
        <v>20719</v>
      </c>
      <c r="N199" s="564" t="s">
        <v>20719</v>
      </c>
      <c r="O199" s="564" t="s">
        <v>20719</v>
      </c>
      <c r="P199" s="564" t="s">
        <v>20719</v>
      </c>
      <c r="Q199" s="564" t="s">
        <v>20719</v>
      </c>
      <c r="R199" s="564" t="s">
        <v>20719</v>
      </c>
      <c r="S199" s="564" t="s">
        <v>20719</v>
      </c>
      <c r="T199" s="564" t="s">
        <v>20719</v>
      </c>
      <c r="U199" s="564" t="s">
        <v>20719</v>
      </c>
      <c r="V199" s="564" t="s">
        <v>20719</v>
      </c>
      <c r="W199" s="564" t="s">
        <v>20719</v>
      </c>
      <c r="X199" s="564" t="s">
        <v>20719</v>
      </c>
      <c r="Y199" s="552">
        <f>UnObr1!F152</f>
        <v>0</v>
      </c>
      <c r="Z199" s="552"/>
      <c r="AA199" s="552"/>
      <c r="AB199" s="552"/>
      <c r="AC199" s="552"/>
      <c r="AD199" s="552"/>
      <c r="AE199" s="552"/>
      <c r="AF199" s="552"/>
      <c r="AG199" s="552"/>
      <c r="AH199" s="552"/>
      <c r="AI199" s="552">
        <f>UnObr1!G152</f>
        <v>0</v>
      </c>
      <c r="AJ199" s="552"/>
      <c r="AK199" s="552"/>
      <c r="AL199" s="552"/>
      <c r="AM199" s="552"/>
      <c r="AN199" s="552"/>
      <c r="AO199" s="552"/>
      <c r="AP199" s="552"/>
      <c r="AQ199" s="552"/>
      <c r="AR199" s="552"/>
    </row>
    <row r="200" spans="1:45" ht="23.15" customHeight="1" x14ac:dyDescent="0.3">
      <c r="A200" s="559">
        <v>1144</v>
      </c>
      <c r="B200" s="560"/>
      <c r="C200" s="560"/>
      <c r="D200" s="582">
        <v>235300</v>
      </c>
      <c r="E200" s="582">
        <v>235300</v>
      </c>
      <c r="F200" s="582">
        <v>235300</v>
      </c>
      <c r="G200" s="582">
        <v>235300</v>
      </c>
      <c r="H200" s="564" t="s">
        <v>20522</v>
      </c>
      <c r="I200" s="564" t="s">
        <v>20719</v>
      </c>
      <c r="J200" s="564" t="s">
        <v>20719</v>
      </c>
      <c r="K200" s="564" t="s">
        <v>20719</v>
      </c>
      <c r="L200" s="564" t="s">
        <v>20719</v>
      </c>
      <c r="M200" s="564" t="s">
        <v>20719</v>
      </c>
      <c r="N200" s="564" t="s">
        <v>20719</v>
      </c>
      <c r="O200" s="564" t="s">
        <v>20719</v>
      </c>
      <c r="P200" s="564" t="s">
        <v>20719</v>
      </c>
      <c r="Q200" s="564" t="s">
        <v>20719</v>
      </c>
      <c r="R200" s="564" t="s">
        <v>20719</v>
      </c>
      <c r="S200" s="564" t="s">
        <v>20719</v>
      </c>
      <c r="T200" s="564" t="s">
        <v>20719</v>
      </c>
      <c r="U200" s="564" t="s">
        <v>20719</v>
      </c>
      <c r="V200" s="564" t="s">
        <v>20719</v>
      </c>
      <c r="W200" s="564" t="s">
        <v>20719</v>
      </c>
      <c r="X200" s="609" t="s">
        <v>20719</v>
      </c>
      <c r="Y200" s="618">
        <f>UnObr1!F153</f>
        <v>0</v>
      </c>
      <c r="Z200" s="619"/>
      <c r="AA200" s="619"/>
      <c r="AB200" s="619"/>
      <c r="AC200" s="619"/>
      <c r="AD200" s="619"/>
      <c r="AE200" s="619"/>
      <c r="AF200" s="619"/>
      <c r="AG200" s="619"/>
      <c r="AH200" s="632"/>
      <c r="AI200" s="618">
        <f>UnObr1!G153</f>
        <v>0</v>
      </c>
      <c r="AJ200" s="619"/>
      <c r="AK200" s="619"/>
      <c r="AL200" s="619"/>
      <c r="AM200" s="619"/>
      <c r="AN200" s="619"/>
      <c r="AO200" s="619"/>
      <c r="AP200" s="619"/>
      <c r="AQ200" s="619"/>
      <c r="AR200" s="620"/>
    </row>
    <row r="201" spans="1:45" ht="29.5" customHeight="1" x14ac:dyDescent="0.3">
      <c r="A201" s="559">
        <v>1145</v>
      </c>
      <c r="B201" s="560"/>
      <c r="C201" s="560"/>
      <c r="D201" s="582">
        <v>235400</v>
      </c>
      <c r="E201" s="582">
        <v>235300</v>
      </c>
      <c r="F201" s="582">
        <v>235300</v>
      </c>
      <c r="G201" s="582">
        <v>235300</v>
      </c>
      <c r="H201" s="564" t="s">
        <v>20523</v>
      </c>
      <c r="I201" s="564" t="s">
        <v>20719</v>
      </c>
      <c r="J201" s="564" t="s">
        <v>20719</v>
      </c>
      <c r="K201" s="564" t="s">
        <v>20719</v>
      </c>
      <c r="L201" s="564" t="s">
        <v>20719</v>
      </c>
      <c r="M201" s="564" t="s">
        <v>20719</v>
      </c>
      <c r="N201" s="564" t="s">
        <v>20719</v>
      </c>
      <c r="O201" s="564" t="s">
        <v>20719</v>
      </c>
      <c r="P201" s="564" t="s">
        <v>20719</v>
      </c>
      <c r="Q201" s="564" t="s">
        <v>20719</v>
      </c>
      <c r="R201" s="564" t="s">
        <v>20719</v>
      </c>
      <c r="S201" s="564" t="s">
        <v>20719</v>
      </c>
      <c r="T201" s="564" t="s">
        <v>20719</v>
      </c>
      <c r="U201" s="564" t="s">
        <v>20719</v>
      </c>
      <c r="V201" s="564" t="s">
        <v>20719</v>
      </c>
      <c r="W201" s="564" t="s">
        <v>20719</v>
      </c>
      <c r="X201" s="609" t="s">
        <v>20719</v>
      </c>
      <c r="Y201" s="618">
        <f>UnObr1!F154</f>
        <v>0</v>
      </c>
      <c r="Z201" s="619"/>
      <c r="AA201" s="619"/>
      <c r="AB201" s="619"/>
      <c r="AC201" s="619"/>
      <c r="AD201" s="619"/>
      <c r="AE201" s="619"/>
      <c r="AF201" s="619"/>
      <c r="AG201" s="619"/>
      <c r="AH201" s="632"/>
      <c r="AI201" s="618">
        <f>UnObr1!G154</f>
        <v>0</v>
      </c>
      <c r="AJ201" s="619"/>
      <c r="AK201" s="619"/>
      <c r="AL201" s="619"/>
      <c r="AM201" s="619"/>
      <c r="AN201" s="619"/>
      <c r="AO201" s="619"/>
      <c r="AP201" s="619"/>
      <c r="AQ201" s="619"/>
      <c r="AR201" s="620"/>
    </row>
    <row r="202" spans="1:45" ht="23.15" customHeight="1" x14ac:dyDescent="0.3">
      <c r="A202" s="559">
        <v>1146</v>
      </c>
      <c r="B202" s="560"/>
      <c r="C202" s="560"/>
      <c r="D202" s="581">
        <v>235500</v>
      </c>
      <c r="E202" s="581">
        <v>235300</v>
      </c>
      <c r="F202" s="581">
        <v>235300</v>
      </c>
      <c r="G202" s="581">
        <v>235300</v>
      </c>
      <c r="H202" s="572" t="s">
        <v>20524</v>
      </c>
      <c r="I202" s="572" t="s">
        <v>20719</v>
      </c>
      <c r="J202" s="572" t="s">
        <v>20719</v>
      </c>
      <c r="K202" s="572" t="s">
        <v>20719</v>
      </c>
      <c r="L202" s="572" t="s">
        <v>20719</v>
      </c>
      <c r="M202" s="572" t="s">
        <v>20719</v>
      </c>
      <c r="N202" s="572" t="s">
        <v>20719</v>
      </c>
      <c r="O202" s="572" t="s">
        <v>20719</v>
      </c>
      <c r="P202" s="572" t="s">
        <v>20719</v>
      </c>
      <c r="Q202" s="572" t="s">
        <v>20719</v>
      </c>
      <c r="R202" s="572" t="s">
        <v>20719</v>
      </c>
      <c r="S202" s="572" t="s">
        <v>20719</v>
      </c>
      <c r="T202" s="572" t="s">
        <v>20719</v>
      </c>
      <c r="U202" s="572" t="s">
        <v>20719</v>
      </c>
      <c r="V202" s="572" t="s">
        <v>20719</v>
      </c>
      <c r="W202" s="572" t="s">
        <v>20719</v>
      </c>
      <c r="X202" s="610" t="s">
        <v>20719</v>
      </c>
      <c r="Y202" s="618">
        <f>UnObr1!F155</f>
        <v>0</v>
      </c>
      <c r="Z202" s="619"/>
      <c r="AA202" s="619"/>
      <c r="AB202" s="619"/>
      <c r="AC202" s="619"/>
      <c r="AD202" s="619"/>
      <c r="AE202" s="619"/>
      <c r="AF202" s="619"/>
      <c r="AG202" s="619"/>
      <c r="AH202" s="632"/>
      <c r="AI202" s="618">
        <f>UnObr1!G155</f>
        <v>0</v>
      </c>
      <c r="AJ202" s="619"/>
      <c r="AK202" s="619"/>
      <c r="AL202" s="619"/>
      <c r="AM202" s="619"/>
      <c r="AN202" s="619"/>
      <c r="AO202" s="619"/>
      <c r="AP202" s="619"/>
      <c r="AQ202" s="619"/>
      <c r="AR202" s="620"/>
    </row>
    <row r="203" spans="1:45" ht="23.15" customHeight="1" x14ac:dyDescent="0.3">
      <c r="A203" s="554">
        <v>1147</v>
      </c>
      <c r="B203" s="453"/>
      <c r="C203" s="453"/>
      <c r="D203" s="583">
        <v>236000</v>
      </c>
      <c r="E203" s="583">
        <v>235300</v>
      </c>
      <c r="F203" s="583">
        <v>235300</v>
      </c>
      <c r="G203" s="583">
        <v>235300</v>
      </c>
      <c r="H203" s="565" t="s">
        <v>30619</v>
      </c>
      <c r="I203" s="565" t="s">
        <v>20719</v>
      </c>
      <c r="J203" s="565" t="s">
        <v>20719</v>
      </c>
      <c r="K203" s="565" t="s">
        <v>20719</v>
      </c>
      <c r="L203" s="565" t="s">
        <v>20719</v>
      </c>
      <c r="M203" s="565" t="s">
        <v>20719</v>
      </c>
      <c r="N203" s="565" t="s">
        <v>20719</v>
      </c>
      <c r="O203" s="565" t="s">
        <v>20719</v>
      </c>
      <c r="P203" s="565" t="s">
        <v>20719</v>
      </c>
      <c r="Q203" s="565" t="s">
        <v>20719</v>
      </c>
      <c r="R203" s="565" t="s">
        <v>20719</v>
      </c>
      <c r="S203" s="565" t="s">
        <v>20719</v>
      </c>
      <c r="T203" s="565" t="s">
        <v>20719</v>
      </c>
      <c r="U203" s="565" t="s">
        <v>20719</v>
      </c>
      <c r="V203" s="565" t="s">
        <v>20719</v>
      </c>
      <c r="W203" s="565" t="s">
        <v>20719</v>
      </c>
      <c r="X203" s="611" t="s">
        <v>20719</v>
      </c>
      <c r="Y203" s="618">
        <f>UnObr1!F156</f>
        <v>0</v>
      </c>
      <c r="Z203" s="619"/>
      <c r="AA203" s="619"/>
      <c r="AB203" s="619"/>
      <c r="AC203" s="619"/>
      <c r="AD203" s="619"/>
      <c r="AE203" s="619"/>
      <c r="AF203" s="619"/>
      <c r="AG203" s="619"/>
      <c r="AH203" s="632"/>
      <c r="AI203" s="618">
        <f>UnObr1!G156</f>
        <v>0</v>
      </c>
      <c r="AJ203" s="619"/>
      <c r="AK203" s="619"/>
      <c r="AL203" s="619"/>
      <c r="AM203" s="619"/>
      <c r="AN203" s="619"/>
      <c r="AO203" s="619"/>
      <c r="AP203" s="619"/>
      <c r="AQ203" s="619"/>
      <c r="AR203" s="620"/>
    </row>
    <row r="204" spans="1:45" ht="23.15" customHeight="1" x14ac:dyDescent="0.3">
      <c r="A204" s="559">
        <v>1148</v>
      </c>
      <c r="B204" s="560"/>
      <c r="C204" s="560"/>
      <c r="D204" s="582">
        <v>236100</v>
      </c>
      <c r="E204" s="582">
        <v>235300</v>
      </c>
      <c r="F204" s="582">
        <v>235300</v>
      </c>
      <c r="G204" s="582">
        <v>235300</v>
      </c>
      <c r="H204" s="564" t="s">
        <v>20722</v>
      </c>
      <c r="I204" s="564" t="s">
        <v>20719</v>
      </c>
      <c r="J204" s="564" t="s">
        <v>20719</v>
      </c>
      <c r="K204" s="564" t="s">
        <v>20719</v>
      </c>
      <c r="L204" s="564" t="s">
        <v>20719</v>
      </c>
      <c r="M204" s="564" t="s">
        <v>20719</v>
      </c>
      <c r="N204" s="564" t="s">
        <v>20719</v>
      </c>
      <c r="O204" s="564" t="s">
        <v>20719</v>
      </c>
      <c r="P204" s="564" t="s">
        <v>20719</v>
      </c>
      <c r="Q204" s="564" t="s">
        <v>20719</v>
      </c>
      <c r="R204" s="564" t="s">
        <v>20719</v>
      </c>
      <c r="S204" s="564" t="s">
        <v>20719</v>
      </c>
      <c r="T204" s="564" t="s">
        <v>20719</v>
      </c>
      <c r="U204" s="564" t="s">
        <v>20719</v>
      </c>
      <c r="V204" s="564" t="s">
        <v>20719</v>
      </c>
      <c r="W204" s="564" t="s">
        <v>20719</v>
      </c>
      <c r="X204" s="609" t="s">
        <v>20719</v>
      </c>
      <c r="Y204" s="618">
        <f>UnObr1!F157</f>
        <v>0</v>
      </c>
      <c r="Z204" s="619"/>
      <c r="AA204" s="619"/>
      <c r="AB204" s="619"/>
      <c r="AC204" s="619"/>
      <c r="AD204" s="619"/>
      <c r="AE204" s="619"/>
      <c r="AF204" s="619"/>
      <c r="AG204" s="619"/>
      <c r="AH204" s="632"/>
      <c r="AI204" s="618">
        <f>UnObr1!G157</f>
        <v>0</v>
      </c>
      <c r="AJ204" s="619"/>
      <c r="AK204" s="619"/>
      <c r="AL204" s="619"/>
      <c r="AM204" s="619"/>
      <c r="AN204" s="619"/>
      <c r="AO204" s="619"/>
      <c r="AP204" s="619"/>
      <c r="AQ204" s="619"/>
      <c r="AR204" s="620"/>
    </row>
    <row r="205" spans="1:45" ht="23.15" customHeight="1" x14ac:dyDescent="0.3">
      <c r="A205" s="559">
        <v>1149</v>
      </c>
      <c r="B205" s="560"/>
      <c r="C205" s="560"/>
      <c r="D205" s="582">
        <v>236200</v>
      </c>
      <c r="E205" s="582">
        <v>235300</v>
      </c>
      <c r="F205" s="582">
        <v>235300</v>
      </c>
      <c r="G205" s="582">
        <v>235300</v>
      </c>
      <c r="H205" s="564" t="s">
        <v>18913</v>
      </c>
      <c r="I205" s="564" t="s">
        <v>20719</v>
      </c>
      <c r="J205" s="564" t="s">
        <v>20719</v>
      </c>
      <c r="K205" s="564" t="s">
        <v>20719</v>
      </c>
      <c r="L205" s="564" t="s">
        <v>20719</v>
      </c>
      <c r="M205" s="564" t="s">
        <v>20719</v>
      </c>
      <c r="N205" s="564" t="s">
        <v>20719</v>
      </c>
      <c r="O205" s="564" t="s">
        <v>20719</v>
      </c>
      <c r="P205" s="564" t="s">
        <v>20719</v>
      </c>
      <c r="Q205" s="564" t="s">
        <v>20719</v>
      </c>
      <c r="R205" s="564" t="s">
        <v>20719</v>
      </c>
      <c r="S205" s="564" t="s">
        <v>20719</v>
      </c>
      <c r="T205" s="564" t="s">
        <v>20719</v>
      </c>
      <c r="U205" s="564" t="s">
        <v>20719</v>
      </c>
      <c r="V205" s="564" t="s">
        <v>20719</v>
      </c>
      <c r="W205" s="564" t="s">
        <v>20719</v>
      </c>
      <c r="X205" s="609" t="s">
        <v>20719</v>
      </c>
      <c r="Y205" s="618">
        <f>UnObr1!F158</f>
        <v>0</v>
      </c>
      <c r="Z205" s="619"/>
      <c r="AA205" s="619"/>
      <c r="AB205" s="619"/>
      <c r="AC205" s="619"/>
      <c r="AD205" s="619"/>
      <c r="AE205" s="619"/>
      <c r="AF205" s="619"/>
      <c r="AG205" s="619"/>
      <c r="AH205" s="632"/>
      <c r="AI205" s="618">
        <f>UnObr1!G158</f>
        <v>0</v>
      </c>
      <c r="AJ205" s="619"/>
      <c r="AK205" s="619"/>
      <c r="AL205" s="619"/>
      <c r="AM205" s="619"/>
      <c r="AN205" s="619"/>
      <c r="AO205" s="619"/>
      <c r="AP205" s="619"/>
      <c r="AQ205" s="619"/>
      <c r="AR205" s="620"/>
    </row>
    <row r="206" spans="1:45" ht="29.5" customHeight="1" x14ac:dyDescent="0.3">
      <c r="A206" s="559">
        <v>1150</v>
      </c>
      <c r="B206" s="560"/>
      <c r="C206" s="560"/>
      <c r="D206" s="582">
        <v>236300</v>
      </c>
      <c r="E206" s="582">
        <v>235300</v>
      </c>
      <c r="F206" s="582">
        <v>235300</v>
      </c>
      <c r="G206" s="582">
        <v>235300</v>
      </c>
      <c r="H206" s="564" t="s">
        <v>20525</v>
      </c>
      <c r="I206" s="564" t="s">
        <v>20719</v>
      </c>
      <c r="J206" s="564" t="s">
        <v>20719</v>
      </c>
      <c r="K206" s="564" t="s">
        <v>20719</v>
      </c>
      <c r="L206" s="564" t="s">
        <v>20719</v>
      </c>
      <c r="M206" s="564" t="s">
        <v>20719</v>
      </c>
      <c r="N206" s="564" t="s">
        <v>20719</v>
      </c>
      <c r="O206" s="564" t="s">
        <v>20719</v>
      </c>
      <c r="P206" s="564" t="s">
        <v>20719</v>
      </c>
      <c r="Q206" s="564" t="s">
        <v>20719</v>
      </c>
      <c r="R206" s="564" t="s">
        <v>20719</v>
      </c>
      <c r="S206" s="564" t="s">
        <v>20719</v>
      </c>
      <c r="T206" s="564" t="s">
        <v>20719</v>
      </c>
      <c r="U206" s="564" t="s">
        <v>20719</v>
      </c>
      <c r="V206" s="564" t="s">
        <v>20719</v>
      </c>
      <c r="W206" s="564" t="s">
        <v>20719</v>
      </c>
      <c r="X206" s="609" t="s">
        <v>20719</v>
      </c>
      <c r="Y206" s="618">
        <f>UnObr1!F159</f>
        <v>0</v>
      </c>
      <c r="Z206" s="619"/>
      <c r="AA206" s="619"/>
      <c r="AB206" s="619"/>
      <c r="AC206" s="619"/>
      <c r="AD206" s="619"/>
      <c r="AE206" s="619"/>
      <c r="AF206" s="619"/>
      <c r="AG206" s="619"/>
      <c r="AH206" s="632"/>
      <c r="AI206" s="618">
        <f>UnObr1!G159</f>
        <v>0</v>
      </c>
      <c r="AJ206" s="619"/>
      <c r="AK206" s="619"/>
      <c r="AL206" s="619"/>
      <c r="AM206" s="619"/>
      <c r="AN206" s="619"/>
      <c r="AO206" s="619"/>
      <c r="AP206" s="619"/>
      <c r="AQ206" s="619"/>
      <c r="AR206" s="620"/>
    </row>
    <row r="207" spans="1:45" ht="32.5" customHeight="1" x14ac:dyDescent="0.3">
      <c r="A207" s="559">
        <v>1151</v>
      </c>
      <c r="B207" s="560"/>
      <c r="C207" s="560"/>
      <c r="D207" s="582">
        <v>236400</v>
      </c>
      <c r="E207" s="582">
        <v>235300</v>
      </c>
      <c r="F207" s="582">
        <v>235300</v>
      </c>
      <c r="G207" s="582">
        <v>235300</v>
      </c>
      <c r="H207" s="564" t="s">
        <v>20526</v>
      </c>
      <c r="I207" s="564" t="s">
        <v>20719</v>
      </c>
      <c r="J207" s="564" t="s">
        <v>20719</v>
      </c>
      <c r="K207" s="564" t="s">
        <v>20719</v>
      </c>
      <c r="L207" s="564" t="s">
        <v>20719</v>
      </c>
      <c r="M207" s="564" t="s">
        <v>20719</v>
      </c>
      <c r="N207" s="564" t="s">
        <v>20719</v>
      </c>
      <c r="O207" s="564" t="s">
        <v>20719</v>
      </c>
      <c r="P207" s="564" t="s">
        <v>20719</v>
      </c>
      <c r="Q207" s="564" t="s">
        <v>20719</v>
      </c>
      <c r="R207" s="564" t="s">
        <v>20719</v>
      </c>
      <c r="S207" s="564" t="s">
        <v>20719</v>
      </c>
      <c r="T207" s="564" t="s">
        <v>20719</v>
      </c>
      <c r="U207" s="564" t="s">
        <v>20719</v>
      </c>
      <c r="V207" s="564" t="s">
        <v>20719</v>
      </c>
      <c r="W207" s="564" t="s">
        <v>20719</v>
      </c>
      <c r="X207" s="609" t="s">
        <v>20719</v>
      </c>
      <c r="Y207" s="618">
        <f>UnObr1!F160</f>
        <v>0</v>
      </c>
      <c r="Z207" s="619"/>
      <c r="AA207" s="619"/>
      <c r="AB207" s="619"/>
      <c r="AC207" s="619"/>
      <c r="AD207" s="619"/>
      <c r="AE207" s="619"/>
      <c r="AF207" s="619"/>
      <c r="AG207" s="619"/>
      <c r="AH207" s="632"/>
      <c r="AI207" s="618">
        <f>UnObr1!G160</f>
        <v>0</v>
      </c>
      <c r="AJ207" s="619"/>
      <c r="AK207" s="619"/>
      <c r="AL207" s="619"/>
      <c r="AM207" s="619"/>
      <c r="AN207" s="619"/>
      <c r="AO207" s="619"/>
      <c r="AP207" s="619"/>
      <c r="AQ207" s="619"/>
      <c r="AR207" s="620"/>
    </row>
    <row r="208" spans="1:45" ht="23.15" customHeight="1" x14ac:dyDescent="0.3">
      <c r="A208" s="559">
        <v>1152</v>
      </c>
      <c r="B208" s="560"/>
      <c r="C208" s="560"/>
      <c r="D208" s="581">
        <v>236500</v>
      </c>
      <c r="E208" s="581">
        <v>235300</v>
      </c>
      <c r="F208" s="581">
        <v>235300</v>
      </c>
      <c r="G208" s="581">
        <v>235300</v>
      </c>
      <c r="H208" s="572" t="s">
        <v>20527</v>
      </c>
      <c r="I208" s="572" t="s">
        <v>20719</v>
      </c>
      <c r="J208" s="572" t="s">
        <v>20719</v>
      </c>
      <c r="K208" s="572" t="s">
        <v>20719</v>
      </c>
      <c r="L208" s="572" t="s">
        <v>20719</v>
      </c>
      <c r="M208" s="572" t="s">
        <v>20719</v>
      </c>
      <c r="N208" s="572" t="s">
        <v>20719</v>
      </c>
      <c r="O208" s="572" t="s">
        <v>20719</v>
      </c>
      <c r="P208" s="572" t="s">
        <v>20719</v>
      </c>
      <c r="Q208" s="572" t="s">
        <v>20719</v>
      </c>
      <c r="R208" s="572" t="s">
        <v>20719</v>
      </c>
      <c r="S208" s="572" t="s">
        <v>20719</v>
      </c>
      <c r="T208" s="572" t="s">
        <v>20719</v>
      </c>
      <c r="U208" s="572" t="s">
        <v>20719</v>
      </c>
      <c r="V208" s="572" t="s">
        <v>20719</v>
      </c>
      <c r="W208" s="572" t="s">
        <v>20719</v>
      </c>
      <c r="X208" s="610" t="s">
        <v>20719</v>
      </c>
      <c r="Y208" s="618">
        <f>UnObr1!F161</f>
        <v>0</v>
      </c>
      <c r="Z208" s="619"/>
      <c r="AA208" s="619"/>
      <c r="AB208" s="619"/>
      <c r="AC208" s="619"/>
      <c r="AD208" s="619"/>
      <c r="AE208" s="619"/>
      <c r="AF208" s="619"/>
      <c r="AG208" s="619"/>
      <c r="AH208" s="632"/>
      <c r="AI208" s="618">
        <f>UnObr1!G161</f>
        <v>0</v>
      </c>
      <c r="AJ208" s="619"/>
      <c r="AK208" s="619"/>
      <c r="AL208" s="619"/>
      <c r="AM208" s="619"/>
      <c r="AN208" s="619"/>
      <c r="AO208" s="619"/>
      <c r="AP208" s="619"/>
      <c r="AQ208" s="619"/>
      <c r="AR208" s="620"/>
    </row>
    <row r="209" spans="1:44" ht="23.15" customHeight="1" x14ac:dyDescent="0.3">
      <c r="A209" s="554">
        <v>1153</v>
      </c>
      <c r="B209" s="453"/>
      <c r="C209" s="453"/>
      <c r="D209" s="583">
        <v>237000</v>
      </c>
      <c r="E209" s="583">
        <v>235300</v>
      </c>
      <c r="F209" s="583">
        <v>235300</v>
      </c>
      <c r="G209" s="583">
        <v>235300</v>
      </c>
      <c r="H209" s="565" t="s">
        <v>30620</v>
      </c>
      <c r="I209" s="565" t="s">
        <v>20719</v>
      </c>
      <c r="J209" s="565" t="s">
        <v>20719</v>
      </c>
      <c r="K209" s="565" t="s">
        <v>20719</v>
      </c>
      <c r="L209" s="565" t="s">
        <v>20719</v>
      </c>
      <c r="M209" s="565" t="s">
        <v>20719</v>
      </c>
      <c r="N209" s="565" t="s">
        <v>20719</v>
      </c>
      <c r="O209" s="565" t="s">
        <v>20719</v>
      </c>
      <c r="P209" s="565" t="s">
        <v>20719</v>
      </c>
      <c r="Q209" s="565" t="s">
        <v>20719</v>
      </c>
      <c r="R209" s="565" t="s">
        <v>20719</v>
      </c>
      <c r="S209" s="565" t="s">
        <v>20719</v>
      </c>
      <c r="T209" s="565" t="s">
        <v>20719</v>
      </c>
      <c r="U209" s="565" t="s">
        <v>20719</v>
      </c>
      <c r="V209" s="565" t="s">
        <v>20719</v>
      </c>
      <c r="W209" s="565" t="s">
        <v>20719</v>
      </c>
      <c r="X209" s="611" t="s">
        <v>20719</v>
      </c>
      <c r="Y209" s="618">
        <f>UnObr1!F162</f>
        <v>0</v>
      </c>
      <c r="Z209" s="619"/>
      <c r="AA209" s="619"/>
      <c r="AB209" s="619"/>
      <c r="AC209" s="619"/>
      <c r="AD209" s="619"/>
      <c r="AE209" s="619"/>
      <c r="AF209" s="619"/>
      <c r="AG209" s="619"/>
      <c r="AH209" s="632"/>
      <c r="AI209" s="618">
        <f>UnObr1!G162</f>
        <v>0</v>
      </c>
      <c r="AJ209" s="619"/>
      <c r="AK209" s="619"/>
      <c r="AL209" s="619"/>
      <c r="AM209" s="619"/>
      <c r="AN209" s="619"/>
      <c r="AO209" s="619"/>
      <c r="AP209" s="619"/>
      <c r="AQ209" s="619"/>
      <c r="AR209" s="620"/>
    </row>
    <row r="210" spans="1:44" ht="20.5" customHeight="1" x14ac:dyDescent="0.3">
      <c r="A210" s="559">
        <v>1154</v>
      </c>
      <c r="B210" s="560"/>
      <c r="C210" s="560"/>
      <c r="D210" s="582">
        <v>237100</v>
      </c>
      <c r="E210" s="582">
        <v>235300</v>
      </c>
      <c r="F210" s="582">
        <v>235300</v>
      </c>
      <c r="G210" s="582">
        <v>235300</v>
      </c>
      <c r="H210" s="564" t="s">
        <v>20727</v>
      </c>
      <c r="I210" s="564" t="s">
        <v>20719</v>
      </c>
      <c r="J210" s="564" t="s">
        <v>20719</v>
      </c>
      <c r="K210" s="564" t="s">
        <v>20719</v>
      </c>
      <c r="L210" s="564" t="s">
        <v>20719</v>
      </c>
      <c r="M210" s="564" t="s">
        <v>20719</v>
      </c>
      <c r="N210" s="564" t="s">
        <v>20719</v>
      </c>
      <c r="O210" s="564" t="s">
        <v>20719</v>
      </c>
      <c r="P210" s="564" t="s">
        <v>20719</v>
      </c>
      <c r="Q210" s="564" t="s">
        <v>20719</v>
      </c>
      <c r="R210" s="564" t="s">
        <v>20719</v>
      </c>
      <c r="S210" s="564" t="s">
        <v>20719</v>
      </c>
      <c r="T210" s="564" t="s">
        <v>20719</v>
      </c>
      <c r="U210" s="564" t="s">
        <v>20719</v>
      </c>
      <c r="V210" s="564" t="s">
        <v>20719</v>
      </c>
      <c r="W210" s="564" t="s">
        <v>20719</v>
      </c>
      <c r="X210" s="609" t="s">
        <v>20719</v>
      </c>
      <c r="Y210" s="618">
        <f>UnObr1!F163</f>
        <v>0</v>
      </c>
      <c r="Z210" s="619"/>
      <c r="AA210" s="619"/>
      <c r="AB210" s="619"/>
      <c r="AC210" s="619"/>
      <c r="AD210" s="619"/>
      <c r="AE210" s="619"/>
      <c r="AF210" s="619"/>
      <c r="AG210" s="619"/>
      <c r="AH210" s="632"/>
      <c r="AI210" s="618">
        <f>UnObr1!G163</f>
        <v>0</v>
      </c>
      <c r="AJ210" s="619"/>
      <c r="AK210" s="619"/>
      <c r="AL210" s="619"/>
      <c r="AM210" s="619"/>
      <c r="AN210" s="619"/>
      <c r="AO210" s="619"/>
      <c r="AP210" s="619"/>
      <c r="AQ210" s="619"/>
      <c r="AR210" s="620"/>
    </row>
    <row r="211" spans="1:44" ht="23.15" customHeight="1" x14ac:dyDescent="0.3">
      <c r="A211" s="559">
        <v>1155</v>
      </c>
      <c r="B211" s="560"/>
      <c r="C211" s="560"/>
      <c r="D211" s="582">
        <v>237200</v>
      </c>
      <c r="E211" s="582">
        <v>235300</v>
      </c>
      <c r="F211" s="582">
        <v>235300</v>
      </c>
      <c r="G211" s="582">
        <v>235300</v>
      </c>
      <c r="H211" s="564" t="s">
        <v>18914</v>
      </c>
      <c r="I211" s="564" t="s">
        <v>20719</v>
      </c>
      <c r="J211" s="564" t="s">
        <v>20719</v>
      </c>
      <c r="K211" s="564" t="s">
        <v>20719</v>
      </c>
      <c r="L211" s="564" t="s">
        <v>20719</v>
      </c>
      <c r="M211" s="564" t="s">
        <v>20719</v>
      </c>
      <c r="N211" s="564" t="s">
        <v>20719</v>
      </c>
      <c r="O211" s="564" t="s">
        <v>20719</v>
      </c>
      <c r="P211" s="564" t="s">
        <v>20719</v>
      </c>
      <c r="Q211" s="564" t="s">
        <v>20719</v>
      </c>
      <c r="R211" s="564" t="s">
        <v>20719</v>
      </c>
      <c r="S211" s="564" t="s">
        <v>20719</v>
      </c>
      <c r="T211" s="564" t="s">
        <v>20719</v>
      </c>
      <c r="U211" s="564" t="s">
        <v>20719</v>
      </c>
      <c r="V211" s="564" t="s">
        <v>20719</v>
      </c>
      <c r="W211" s="564" t="s">
        <v>20719</v>
      </c>
      <c r="X211" s="609" t="s">
        <v>20719</v>
      </c>
      <c r="Y211" s="618">
        <f>UnObr1!F164</f>
        <v>0</v>
      </c>
      <c r="Z211" s="619"/>
      <c r="AA211" s="619"/>
      <c r="AB211" s="619"/>
      <c r="AC211" s="619"/>
      <c r="AD211" s="619"/>
      <c r="AE211" s="619"/>
      <c r="AF211" s="619"/>
      <c r="AG211" s="619"/>
      <c r="AH211" s="632"/>
      <c r="AI211" s="618">
        <f>UnObr1!G164</f>
        <v>0</v>
      </c>
      <c r="AJ211" s="619"/>
      <c r="AK211" s="619"/>
      <c r="AL211" s="619"/>
      <c r="AM211" s="619"/>
      <c r="AN211" s="619"/>
      <c r="AO211" s="619"/>
      <c r="AP211" s="619"/>
      <c r="AQ211" s="619"/>
      <c r="AR211" s="620"/>
    </row>
    <row r="212" spans="1:44" ht="12.25" customHeight="1" x14ac:dyDescent="0.3">
      <c r="A212" s="559">
        <v>1156</v>
      </c>
      <c r="B212" s="560"/>
      <c r="C212" s="560"/>
      <c r="D212" s="582">
        <v>237300</v>
      </c>
      <c r="E212" s="582">
        <v>235300</v>
      </c>
      <c r="F212" s="582">
        <v>235300</v>
      </c>
      <c r="G212" s="582">
        <v>235300</v>
      </c>
      <c r="H212" s="564" t="s">
        <v>20729</v>
      </c>
      <c r="I212" s="564" t="s">
        <v>20719</v>
      </c>
      <c r="J212" s="564" t="s">
        <v>20719</v>
      </c>
      <c r="K212" s="564" t="s">
        <v>20719</v>
      </c>
      <c r="L212" s="564" t="s">
        <v>20719</v>
      </c>
      <c r="M212" s="564" t="s">
        <v>20719</v>
      </c>
      <c r="N212" s="564" t="s">
        <v>20719</v>
      </c>
      <c r="O212" s="564" t="s">
        <v>20719</v>
      </c>
      <c r="P212" s="564" t="s">
        <v>20719</v>
      </c>
      <c r="Q212" s="564" t="s">
        <v>20719</v>
      </c>
      <c r="R212" s="564" t="s">
        <v>20719</v>
      </c>
      <c r="S212" s="564" t="s">
        <v>20719</v>
      </c>
      <c r="T212" s="564" t="s">
        <v>20719</v>
      </c>
      <c r="U212" s="564" t="s">
        <v>20719</v>
      </c>
      <c r="V212" s="564" t="s">
        <v>20719</v>
      </c>
      <c r="W212" s="564" t="s">
        <v>20719</v>
      </c>
      <c r="X212" s="609" t="s">
        <v>20719</v>
      </c>
      <c r="Y212" s="618">
        <f>UnObr1!F165</f>
        <v>0</v>
      </c>
      <c r="Z212" s="619"/>
      <c r="AA212" s="619"/>
      <c r="AB212" s="619"/>
      <c r="AC212" s="619"/>
      <c r="AD212" s="619"/>
      <c r="AE212" s="619"/>
      <c r="AF212" s="619"/>
      <c r="AG212" s="619"/>
      <c r="AH212" s="632"/>
      <c r="AI212" s="618">
        <f>UnObr1!G165</f>
        <v>0</v>
      </c>
      <c r="AJ212" s="619"/>
      <c r="AK212" s="619"/>
      <c r="AL212" s="619"/>
      <c r="AM212" s="619"/>
      <c r="AN212" s="619"/>
      <c r="AO212" s="619"/>
      <c r="AP212" s="619"/>
      <c r="AQ212" s="619"/>
      <c r="AR212" s="620"/>
    </row>
    <row r="213" spans="1:44" ht="23.15" customHeight="1" x14ac:dyDescent="0.3">
      <c r="A213" s="559">
        <v>1157</v>
      </c>
      <c r="B213" s="560"/>
      <c r="C213" s="560"/>
      <c r="D213" s="582">
        <v>237400</v>
      </c>
      <c r="E213" s="582">
        <v>235300</v>
      </c>
      <c r="F213" s="582">
        <v>235300</v>
      </c>
      <c r="G213" s="582">
        <v>235300</v>
      </c>
      <c r="H213" s="564" t="s">
        <v>20528</v>
      </c>
      <c r="I213" s="564" t="s">
        <v>20719</v>
      </c>
      <c r="J213" s="564" t="s">
        <v>20719</v>
      </c>
      <c r="K213" s="564" t="s">
        <v>20719</v>
      </c>
      <c r="L213" s="564" t="s">
        <v>20719</v>
      </c>
      <c r="M213" s="564" t="s">
        <v>20719</v>
      </c>
      <c r="N213" s="564" t="s">
        <v>20719</v>
      </c>
      <c r="O213" s="564" t="s">
        <v>20719</v>
      </c>
      <c r="P213" s="564" t="s">
        <v>20719</v>
      </c>
      <c r="Q213" s="564" t="s">
        <v>20719</v>
      </c>
      <c r="R213" s="564" t="s">
        <v>20719</v>
      </c>
      <c r="S213" s="564" t="s">
        <v>20719</v>
      </c>
      <c r="T213" s="564" t="s">
        <v>20719</v>
      </c>
      <c r="U213" s="564" t="s">
        <v>20719</v>
      </c>
      <c r="V213" s="564" t="s">
        <v>20719</v>
      </c>
      <c r="W213" s="564" t="s">
        <v>20719</v>
      </c>
      <c r="X213" s="609" t="s">
        <v>20719</v>
      </c>
      <c r="Y213" s="618">
        <f>UnObr1!F166</f>
        <v>0</v>
      </c>
      <c r="Z213" s="619"/>
      <c r="AA213" s="619"/>
      <c r="AB213" s="619"/>
      <c r="AC213" s="619"/>
      <c r="AD213" s="619"/>
      <c r="AE213" s="619"/>
      <c r="AF213" s="619"/>
      <c r="AG213" s="619"/>
      <c r="AH213" s="632"/>
      <c r="AI213" s="618">
        <f>UnObr1!G166</f>
        <v>0</v>
      </c>
      <c r="AJ213" s="619"/>
      <c r="AK213" s="619"/>
      <c r="AL213" s="619"/>
      <c r="AM213" s="619"/>
      <c r="AN213" s="619"/>
      <c r="AO213" s="619"/>
      <c r="AP213" s="619"/>
      <c r="AQ213" s="619"/>
      <c r="AR213" s="620"/>
    </row>
    <row r="214" spans="1:44" ht="23.15" customHeight="1" x14ac:dyDescent="0.3">
      <c r="A214" s="559">
        <v>1158</v>
      </c>
      <c r="B214" s="560"/>
      <c r="C214" s="560"/>
      <c r="D214" s="582">
        <v>237500</v>
      </c>
      <c r="E214" s="582">
        <v>235300</v>
      </c>
      <c r="F214" s="582">
        <v>235300</v>
      </c>
      <c r="G214" s="582">
        <v>235300</v>
      </c>
      <c r="H214" s="564" t="s">
        <v>20529</v>
      </c>
      <c r="I214" s="564" t="s">
        <v>20719</v>
      </c>
      <c r="J214" s="564" t="s">
        <v>20719</v>
      </c>
      <c r="K214" s="564" t="s">
        <v>20719</v>
      </c>
      <c r="L214" s="564" t="s">
        <v>20719</v>
      </c>
      <c r="M214" s="564" t="s">
        <v>20719</v>
      </c>
      <c r="N214" s="564" t="s">
        <v>20719</v>
      </c>
      <c r="O214" s="564" t="s">
        <v>20719</v>
      </c>
      <c r="P214" s="564" t="s">
        <v>20719</v>
      </c>
      <c r="Q214" s="564" t="s">
        <v>20719</v>
      </c>
      <c r="R214" s="564" t="s">
        <v>20719</v>
      </c>
      <c r="S214" s="564" t="s">
        <v>20719</v>
      </c>
      <c r="T214" s="564" t="s">
        <v>20719</v>
      </c>
      <c r="U214" s="564" t="s">
        <v>20719</v>
      </c>
      <c r="V214" s="564" t="s">
        <v>20719</v>
      </c>
      <c r="W214" s="564" t="s">
        <v>20719</v>
      </c>
      <c r="X214" s="609" t="s">
        <v>20719</v>
      </c>
      <c r="Y214" s="618">
        <f>UnObr1!F167</f>
        <v>0</v>
      </c>
      <c r="Z214" s="619"/>
      <c r="AA214" s="619"/>
      <c r="AB214" s="619"/>
      <c r="AC214" s="619"/>
      <c r="AD214" s="619"/>
      <c r="AE214" s="619"/>
      <c r="AF214" s="619"/>
      <c r="AG214" s="619"/>
      <c r="AH214" s="632"/>
      <c r="AI214" s="618">
        <f>UnObr1!G167</f>
        <v>0</v>
      </c>
      <c r="AJ214" s="619"/>
      <c r="AK214" s="619"/>
      <c r="AL214" s="619"/>
      <c r="AM214" s="619"/>
      <c r="AN214" s="619"/>
      <c r="AO214" s="619"/>
      <c r="AP214" s="619"/>
      <c r="AQ214" s="619"/>
      <c r="AR214" s="620"/>
    </row>
    <row r="215" spans="1:44" ht="34.5" customHeight="1" x14ac:dyDescent="0.3">
      <c r="A215" s="559">
        <v>1159</v>
      </c>
      <c r="B215" s="560"/>
      <c r="C215" s="560"/>
      <c r="D215" s="582">
        <v>237600</v>
      </c>
      <c r="E215" s="582">
        <v>235300</v>
      </c>
      <c r="F215" s="582">
        <v>235300</v>
      </c>
      <c r="G215" s="582">
        <v>235300</v>
      </c>
      <c r="H215" s="564" t="s">
        <v>20530</v>
      </c>
      <c r="I215" s="564" t="s">
        <v>20719</v>
      </c>
      <c r="J215" s="564" t="s">
        <v>20719</v>
      </c>
      <c r="K215" s="564" t="s">
        <v>20719</v>
      </c>
      <c r="L215" s="564" t="s">
        <v>20719</v>
      </c>
      <c r="M215" s="564" t="s">
        <v>20719</v>
      </c>
      <c r="N215" s="564" t="s">
        <v>20719</v>
      </c>
      <c r="O215" s="564" t="s">
        <v>20719</v>
      </c>
      <c r="P215" s="564" t="s">
        <v>20719</v>
      </c>
      <c r="Q215" s="564" t="s">
        <v>20719</v>
      </c>
      <c r="R215" s="564" t="s">
        <v>20719</v>
      </c>
      <c r="S215" s="564" t="s">
        <v>20719</v>
      </c>
      <c r="T215" s="564" t="s">
        <v>20719</v>
      </c>
      <c r="U215" s="564" t="s">
        <v>20719</v>
      </c>
      <c r="V215" s="564" t="s">
        <v>20719</v>
      </c>
      <c r="W215" s="564" t="s">
        <v>20719</v>
      </c>
      <c r="X215" s="609" t="s">
        <v>20719</v>
      </c>
      <c r="Y215" s="618">
        <f>UnObr1!F168</f>
        <v>0</v>
      </c>
      <c r="Z215" s="619"/>
      <c r="AA215" s="619"/>
      <c r="AB215" s="619"/>
      <c r="AC215" s="619"/>
      <c r="AD215" s="619"/>
      <c r="AE215" s="619"/>
      <c r="AF215" s="619"/>
      <c r="AG215" s="619"/>
      <c r="AH215" s="632"/>
      <c r="AI215" s="618">
        <f>UnObr1!G168</f>
        <v>0</v>
      </c>
      <c r="AJ215" s="619"/>
      <c r="AK215" s="619"/>
      <c r="AL215" s="619"/>
      <c r="AM215" s="619"/>
      <c r="AN215" s="619"/>
      <c r="AO215" s="619"/>
      <c r="AP215" s="619"/>
      <c r="AQ215" s="619"/>
      <c r="AR215" s="620"/>
    </row>
    <row r="216" spans="1:44" ht="24.75" customHeight="1" thickBot="1" x14ac:dyDescent="0.35">
      <c r="A216" s="559">
        <v>1160</v>
      </c>
      <c r="B216" s="560"/>
      <c r="C216" s="560"/>
      <c r="D216" s="581">
        <v>237700</v>
      </c>
      <c r="E216" s="581">
        <v>235300</v>
      </c>
      <c r="F216" s="581">
        <v>235300</v>
      </c>
      <c r="G216" s="581">
        <v>235300</v>
      </c>
      <c r="H216" s="572" t="s">
        <v>20531</v>
      </c>
      <c r="I216" s="572" t="s">
        <v>20719</v>
      </c>
      <c r="J216" s="572" t="s">
        <v>20719</v>
      </c>
      <c r="K216" s="572" t="s">
        <v>20719</v>
      </c>
      <c r="L216" s="572" t="s">
        <v>20719</v>
      </c>
      <c r="M216" s="572" t="s">
        <v>20719</v>
      </c>
      <c r="N216" s="572" t="s">
        <v>20719</v>
      </c>
      <c r="O216" s="572" t="s">
        <v>20719</v>
      </c>
      <c r="P216" s="572" t="s">
        <v>20719</v>
      </c>
      <c r="Q216" s="572" t="s">
        <v>20719</v>
      </c>
      <c r="R216" s="572" t="s">
        <v>20719</v>
      </c>
      <c r="S216" s="572" t="s">
        <v>20719</v>
      </c>
      <c r="T216" s="572" t="s">
        <v>20719</v>
      </c>
      <c r="U216" s="572" t="s">
        <v>20719</v>
      </c>
      <c r="V216" s="572" t="s">
        <v>20719</v>
      </c>
      <c r="W216" s="572" t="s">
        <v>20719</v>
      </c>
      <c r="X216" s="610" t="s">
        <v>20719</v>
      </c>
      <c r="Y216" s="618">
        <f>UnObr1!F169</f>
        <v>0</v>
      </c>
      <c r="Z216" s="619"/>
      <c r="AA216" s="619"/>
      <c r="AB216" s="619"/>
      <c r="AC216" s="619"/>
      <c r="AD216" s="619"/>
      <c r="AE216" s="619"/>
      <c r="AF216" s="619"/>
      <c r="AG216" s="619"/>
      <c r="AH216" s="632"/>
      <c r="AI216" s="618">
        <f>UnObr1!G169</f>
        <v>0</v>
      </c>
      <c r="AJ216" s="619"/>
      <c r="AK216" s="619"/>
      <c r="AL216" s="619"/>
      <c r="AM216" s="619"/>
      <c r="AN216" s="619"/>
      <c r="AO216" s="619"/>
      <c r="AP216" s="619"/>
      <c r="AQ216" s="619"/>
      <c r="AR216" s="620"/>
    </row>
    <row r="217" spans="1:44" ht="13.95" customHeight="1" x14ac:dyDescent="0.3">
      <c r="A217" s="469" t="s">
        <v>18900</v>
      </c>
      <c r="B217" s="470"/>
      <c r="C217" s="471"/>
      <c r="D217" s="470" t="s">
        <v>20072</v>
      </c>
      <c r="E217" s="478"/>
      <c r="F217" s="478"/>
      <c r="G217" s="479"/>
      <c r="H217" s="484" t="s">
        <v>20388</v>
      </c>
      <c r="I217" s="485"/>
      <c r="J217" s="485"/>
      <c r="K217" s="485"/>
      <c r="L217" s="485"/>
      <c r="M217" s="485"/>
      <c r="N217" s="485"/>
      <c r="O217" s="485"/>
      <c r="P217" s="485"/>
      <c r="Q217" s="485"/>
      <c r="R217" s="485"/>
      <c r="S217" s="485"/>
      <c r="T217" s="485"/>
      <c r="U217" s="485"/>
      <c r="V217" s="485"/>
      <c r="W217" s="485"/>
      <c r="X217" s="485"/>
      <c r="Y217" s="490" t="s">
        <v>20061</v>
      </c>
      <c r="Z217" s="490"/>
      <c r="AA217" s="490"/>
      <c r="AB217" s="490"/>
      <c r="AC217" s="490"/>
      <c r="AD217" s="490"/>
      <c r="AE217" s="490"/>
      <c r="AF217" s="490"/>
      <c r="AG217" s="490"/>
      <c r="AH217" s="490"/>
      <c r="AI217" s="490"/>
      <c r="AJ217" s="490"/>
      <c r="AK217" s="490"/>
      <c r="AL217" s="490"/>
      <c r="AM217" s="490"/>
      <c r="AN217" s="490"/>
      <c r="AO217" s="490"/>
      <c r="AP217" s="490"/>
      <c r="AQ217" s="491"/>
      <c r="AR217" s="492"/>
    </row>
    <row r="218" spans="1:44" ht="13.95" customHeight="1" x14ac:dyDescent="0.3">
      <c r="A218" s="472"/>
      <c r="B218" s="473"/>
      <c r="C218" s="474"/>
      <c r="D218" s="480"/>
      <c r="E218" s="480"/>
      <c r="F218" s="480"/>
      <c r="G218" s="481"/>
      <c r="H218" s="486"/>
      <c r="I218" s="487"/>
      <c r="J218" s="487"/>
      <c r="K218" s="487"/>
      <c r="L218" s="487"/>
      <c r="M218" s="487"/>
      <c r="N218" s="487"/>
      <c r="O218" s="487"/>
      <c r="P218" s="487"/>
      <c r="Q218" s="487"/>
      <c r="R218" s="487"/>
      <c r="S218" s="487"/>
      <c r="T218" s="487"/>
      <c r="U218" s="487"/>
      <c r="V218" s="487"/>
      <c r="W218" s="487"/>
      <c r="X218" s="487"/>
      <c r="Y218" s="493"/>
      <c r="Z218" s="493"/>
      <c r="AA218" s="493"/>
      <c r="AB218" s="493"/>
      <c r="AC218" s="493"/>
      <c r="AD218" s="493"/>
      <c r="AE218" s="493"/>
      <c r="AF218" s="493"/>
      <c r="AG218" s="493"/>
      <c r="AH218" s="493"/>
      <c r="AI218" s="493"/>
      <c r="AJ218" s="493"/>
      <c r="AK218" s="493"/>
      <c r="AL218" s="493"/>
      <c r="AM218" s="493"/>
      <c r="AN218" s="493"/>
      <c r="AO218" s="493"/>
      <c r="AP218" s="493"/>
      <c r="AQ218" s="494"/>
      <c r="AR218" s="495"/>
    </row>
    <row r="219" spans="1:44" ht="13.95" customHeight="1" x14ac:dyDescent="0.3">
      <c r="A219" s="472"/>
      <c r="B219" s="473"/>
      <c r="C219" s="474"/>
      <c r="D219" s="480"/>
      <c r="E219" s="480"/>
      <c r="F219" s="480"/>
      <c r="G219" s="481"/>
      <c r="H219" s="486"/>
      <c r="I219" s="487"/>
      <c r="J219" s="487"/>
      <c r="K219" s="487"/>
      <c r="L219" s="487"/>
      <c r="M219" s="487"/>
      <c r="N219" s="487"/>
      <c r="O219" s="487"/>
      <c r="P219" s="487"/>
      <c r="Q219" s="487"/>
      <c r="R219" s="487"/>
      <c r="S219" s="487"/>
      <c r="T219" s="487"/>
      <c r="U219" s="487"/>
      <c r="V219" s="487"/>
      <c r="W219" s="487"/>
      <c r="X219" s="487"/>
      <c r="Y219" s="493" t="s">
        <v>20062</v>
      </c>
      <c r="Z219" s="454"/>
      <c r="AA219" s="454"/>
      <c r="AB219" s="454"/>
      <c r="AC219" s="454"/>
      <c r="AD219" s="454"/>
      <c r="AE219" s="454"/>
      <c r="AF219" s="454"/>
      <c r="AG219" s="454"/>
      <c r="AH219" s="454"/>
      <c r="AI219" s="453" t="s">
        <v>20063</v>
      </c>
      <c r="AJ219" s="454"/>
      <c r="AK219" s="454"/>
      <c r="AL219" s="454"/>
      <c r="AM219" s="454"/>
      <c r="AN219" s="454"/>
      <c r="AO219" s="454"/>
      <c r="AP219" s="454"/>
      <c r="AQ219" s="454"/>
      <c r="AR219" s="455"/>
    </row>
    <row r="220" spans="1:44" ht="5.15" customHeight="1" x14ac:dyDescent="0.3">
      <c r="A220" s="475"/>
      <c r="B220" s="476"/>
      <c r="C220" s="477"/>
      <c r="D220" s="482"/>
      <c r="E220" s="482"/>
      <c r="F220" s="482"/>
      <c r="G220" s="483"/>
      <c r="H220" s="488"/>
      <c r="I220" s="489"/>
      <c r="J220" s="489"/>
      <c r="K220" s="489"/>
      <c r="L220" s="489"/>
      <c r="M220" s="489"/>
      <c r="N220" s="489"/>
      <c r="O220" s="489"/>
      <c r="P220" s="489"/>
      <c r="Q220" s="489"/>
      <c r="R220" s="489"/>
      <c r="S220" s="489"/>
      <c r="T220" s="489"/>
      <c r="U220" s="489"/>
      <c r="V220" s="489"/>
      <c r="W220" s="489"/>
      <c r="X220" s="489"/>
      <c r="Y220" s="454"/>
      <c r="Z220" s="454"/>
      <c r="AA220" s="454"/>
      <c r="AB220" s="454"/>
      <c r="AC220" s="454"/>
      <c r="AD220" s="454"/>
      <c r="AE220" s="454"/>
      <c r="AF220" s="454"/>
      <c r="AG220" s="454"/>
      <c r="AH220" s="454"/>
      <c r="AI220" s="454"/>
      <c r="AJ220" s="454"/>
      <c r="AK220" s="454"/>
      <c r="AL220" s="454"/>
      <c r="AM220" s="454"/>
      <c r="AN220" s="454"/>
      <c r="AO220" s="454"/>
      <c r="AP220" s="454"/>
      <c r="AQ220" s="454"/>
      <c r="AR220" s="455"/>
    </row>
    <row r="221" spans="1:44" ht="13.95" customHeight="1" thickBot="1" x14ac:dyDescent="0.35">
      <c r="A221" s="456">
        <v>1</v>
      </c>
      <c r="B221" s="457"/>
      <c r="C221" s="458"/>
      <c r="D221" s="459">
        <v>2</v>
      </c>
      <c r="E221" s="457"/>
      <c r="F221" s="457"/>
      <c r="G221" s="458"/>
      <c r="H221" s="460">
        <v>3</v>
      </c>
      <c r="I221" s="461"/>
      <c r="J221" s="461"/>
      <c r="K221" s="461"/>
      <c r="L221" s="461"/>
      <c r="M221" s="461"/>
      <c r="N221" s="461"/>
      <c r="O221" s="461"/>
      <c r="P221" s="461"/>
      <c r="Q221" s="461"/>
      <c r="R221" s="461"/>
      <c r="S221" s="461"/>
      <c r="T221" s="461"/>
      <c r="U221" s="461"/>
      <c r="V221" s="461"/>
      <c r="W221" s="461"/>
      <c r="X221" s="461"/>
      <c r="Y221" s="462">
        <v>4</v>
      </c>
      <c r="Z221" s="463"/>
      <c r="AA221" s="463"/>
      <c r="AB221" s="463"/>
      <c r="AC221" s="463"/>
      <c r="AD221" s="463"/>
      <c r="AE221" s="463"/>
      <c r="AF221" s="463"/>
      <c r="AG221" s="463"/>
      <c r="AH221" s="463">
        <v>5</v>
      </c>
      <c r="AI221" s="464">
        <v>5</v>
      </c>
      <c r="AJ221" s="463"/>
      <c r="AK221" s="463"/>
      <c r="AL221" s="463"/>
      <c r="AM221" s="463"/>
      <c r="AN221" s="463"/>
      <c r="AO221" s="463"/>
      <c r="AP221" s="463"/>
      <c r="AQ221" s="465"/>
      <c r="AR221" s="466"/>
    </row>
    <row r="222" spans="1:44" ht="23.15" customHeight="1" x14ac:dyDescent="0.3">
      <c r="A222" s="554">
        <v>1161</v>
      </c>
      <c r="B222" s="453"/>
      <c r="C222" s="453"/>
      <c r="D222" s="583">
        <v>238000</v>
      </c>
      <c r="E222" s="583">
        <v>235300</v>
      </c>
      <c r="F222" s="583">
        <v>235300</v>
      </c>
      <c r="G222" s="583">
        <v>235300</v>
      </c>
      <c r="H222" s="565" t="s">
        <v>30621</v>
      </c>
      <c r="I222" s="565" t="s">
        <v>20719</v>
      </c>
      <c r="J222" s="565" t="s">
        <v>20719</v>
      </c>
      <c r="K222" s="565" t="s">
        <v>20719</v>
      </c>
      <c r="L222" s="565" t="s">
        <v>20719</v>
      </c>
      <c r="M222" s="565" t="s">
        <v>20719</v>
      </c>
      <c r="N222" s="565" t="s">
        <v>20719</v>
      </c>
      <c r="O222" s="565" t="s">
        <v>20719</v>
      </c>
      <c r="P222" s="565" t="s">
        <v>20719</v>
      </c>
      <c r="Q222" s="565" t="s">
        <v>20719</v>
      </c>
      <c r="R222" s="565" t="s">
        <v>20719</v>
      </c>
      <c r="S222" s="565" t="s">
        <v>20719</v>
      </c>
      <c r="T222" s="565" t="s">
        <v>20719</v>
      </c>
      <c r="U222" s="565" t="s">
        <v>20719</v>
      </c>
      <c r="V222" s="565" t="s">
        <v>20719</v>
      </c>
      <c r="W222" s="565" t="s">
        <v>20719</v>
      </c>
      <c r="X222" s="611" t="s">
        <v>20719</v>
      </c>
      <c r="Y222" s="618">
        <f>UnObr1!F170</f>
        <v>0</v>
      </c>
      <c r="Z222" s="619"/>
      <c r="AA222" s="619"/>
      <c r="AB222" s="619"/>
      <c r="AC222" s="619"/>
      <c r="AD222" s="619"/>
      <c r="AE222" s="619"/>
      <c r="AF222" s="619"/>
      <c r="AG222" s="619"/>
      <c r="AH222" s="632"/>
      <c r="AI222" s="618">
        <f>UnObr1!G170</f>
        <v>0</v>
      </c>
      <c r="AJ222" s="619"/>
      <c r="AK222" s="619"/>
      <c r="AL222" s="619"/>
      <c r="AM222" s="619"/>
      <c r="AN222" s="619"/>
      <c r="AO222" s="619"/>
      <c r="AP222" s="619"/>
      <c r="AQ222" s="619"/>
      <c r="AR222" s="620"/>
    </row>
    <row r="223" spans="1:44" ht="23.15" customHeight="1" x14ac:dyDescent="0.3">
      <c r="A223" s="559">
        <v>1162</v>
      </c>
      <c r="B223" s="560"/>
      <c r="C223" s="560"/>
      <c r="D223" s="582">
        <v>238100</v>
      </c>
      <c r="E223" s="582">
        <v>235300</v>
      </c>
      <c r="F223" s="582">
        <v>235300</v>
      </c>
      <c r="G223" s="582">
        <v>235300</v>
      </c>
      <c r="H223" s="564" t="s">
        <v>19586</v>
      </c>
      <c r="I223" s="564" t="s">
        <v>20719</v>
      </c>
      <c r="J223" s="564" t="s">
        <v>20719</v>
      </c>
      <c r="K223" s="564" t="s">
        <v>20719</v>
      </c>
      <c r="L223" s="564" t="s">
        <v>20719</v>
      </c>
      <c r="M223" s="564" t="s">
        <v>20719</v>
      </c>
      <c r="N223" s="564" t="s">
        <v>20719</v>
      </c>
      <c r="O223" s="564" t="s">
        <v>20719</v>
      </c>
      <c r="P223" s="564" t="s">
        <v>20719</v>
      </c>
      <c r="Q223" s="564" t="s">
        <v>20719</v>
      </c>
      <c r="R223" s="564" t="s">
        <v>20719</v>
      </c>
      <c r="S223" s="564" t="s">
        <v>20719</v>
      </c>
      <c r="T223" s="564" t="s">
        <v>20719</v>
      </c>
      <c r="U223" s="564" t="s">
        <v>20719</v>
      </c>
      <c r="V223" s="564" t="s">
        <v>20719</v>
      </c>
      <c r="W223" s="564" t="s">
        <v>20719</v>
      </c>
      <c r="X223" s="609" t="s">
        <v>20719</v>
      </c>
      <c r="Y223" s="618">
        <f>UnObr1!F171</f>
        <v>0</v>
      </c>
      <c r="Z223" s="619"/>
      <c r="AA223" s="619"/>
      <c r="AB223" s="619"/>
      <c r="AC223" s="619"/>
      <c r="AD223" s="619"/>
      <c r="AE223" s="619"/>
      <c r="AF223" s="619"/>
      <c r="AG223" s="619"/>
      <c r="AH223" s="632"/>
      <c r="AI223" s="618">
        <f>UnObr1!G171</f>
        <v>0</v>
      </c>
      <c r="AJ223" s="619"/>
      <c r="AK223" s="619"/>
      <c r="AL223" s="619"/>
      <c r="AM223" s="619"/>
      <c r="AN223" s="619"/>
      <c r="AO223" s="619"/>
      <c r="AP223" s="619"/>
      <c r="AQ223" s="619"/>
      <c r="AR223" s="620"/>
    </row>
    <row r="224" spans="1:44" ht="23.15" customHeight="1" x14ac:dyDescent="0.3">
      <c r="A224" s="559">
        <v>1163</v>
      </c>
      <c r="B224" s="560"/>
      <c r="C224" s="560"/>
      <c r="D224" s="582">
        <v>238200</v>
      </c>
      <c r="E224" s="582">
        <v>235300</v>
      </c>
      <c r="F224" s="582">
        <v>235300</v>
      </c>
      <c r="G224" s="582">
        <v>235300</v>
      </c>
      <c r="H224" s="564" t="s">
        <v>19585</v>
      </c>
      <c r="I224" s="564" t="s">
        <v>20719</v>
      </c>
      <c r="J224" s="564" t="s">
        <v>20719</v>
      </c>
      <c r="K224" s="564" t="s">
        <v>20719</v>
      </c>
      <c r="L224" s="564" t="s">
        <v>20719</v>
      </c>
      <c r="M224" s="564" t="s">
        <v>20719</v>
      </c>
      <c r="N224" s="564" t="s">
        <v>20719</v>
      </c>
      <c r="O224" s="564" t="s">
        <v>20719</v>
      </c>
      <c r="P224" s="564" t="s">
        <v>20719</v>
      </c>
      <c r="Q224" s="564" t="s">
        <v>20719</v>
      </c>
      <c r="R224" s="564" t="s">
        <v>20719</v>
      </c>
      <c r="S224" s="564" t="s">
        <v>20719</v>
      </c>
      <c r="T224" s="564" t="s">
        <v>20719</v>
      </c>
      <c r="U224" s="564" t="s">
        <v>20719</v>
      </c>
      <c r="V224" s="564" t="s">
        <v>20719</v>
      </c>
      <c r="W224" s="564" t="s">
        <v>20719</v>
      </c>
      <c r="X224" s="609" t="s">
        <v>20719</v>
      </c>
      <c r="Y224" s="618">
        <f>UnObr1!F172</f>
        <v>0</v>
      </c>
      <c r="Z224" s="619"/>
      <c r="AA224" s="619"/>
      <c r="AB224" s="619"/>
      <c r="AC224" s="619"/>
      <c r="AD224" s="619"/>
      <c r="AE224" s="619"/>
      <c r="AF224" s="619"/>
      <c r="AG224" s="619"/>
      <c r="AH224" s="632"/>
      <c r="AI224" s="618">
        <f>UnObr1!G172</f>
        <v>0</v>
      </c>
      <c r="AJ224" s="619"/>
      <c r="AK224" s="619"/>
      <c r="AL224" s="619"/>
      <c r="AM224" s="619"/>
      <c r="AN224" s="619"/>
      <c r="AO224" s="619"/>
      <c r="AP224" s="619"/>
      <c r="AQ224" s="619"/>
      <c r="AR224" s="620"/>
    </row>
    <row r="225" spans="1:44" ht="25" customHeight="1" x14ac:dyDescent="0.3">
      <c r="A225" s="559">
        <v>1164</v>
      </c>
      <c r="B225" s="560"/>
      <c r="C225" s="560"/>
      <c r="D225" s="582">
        <v>238300</v>
      </c>
      <c r="E225" s="582">
        <v>235300</v>
      </c>
      <c r="F225" s="582">
        <v>235300</v>
      </c>
      <c r="G225" s="582">
        <v>235300</v>
      </c>
      <c r="H225" s="564" t="s">
        <v>30622</v>
      </c>
      <c r="I225" s="564" t="s">
        <v>20719</v>
      </c>
      <c r="J225" s="564" t="s">
        <v>20719</v>
      </c>
      <c r="K225" s="564" t="s">
        <v>20719</v>
      </c>
      <c r="L225" s="564" t="s">
        <v>20719</v>
      </c>
      <c r="M225" s="564" t="s">
        <v>20719</v>
      </c>
      <c r="N225" s="564" t="s">
        <v>20719</v>
      </c>
      <c r="O225" s="564" t="s">
        <v>20719</v>
      </c>
      <c r="P225" s="564" t="s">
        <v>20719</v>
      </c>
      <c r="Q225" s="564" t="s">
        <v>20719</v>
      </c>
      <c r="R225" s="564" t="s">
        <v>20719</v>
      </c>
      <c r="S225" s="564" t="s">
        <v>20719</v>
      </c>
      <c r="T225" s="564" t="s">
        <v>20719</v>
      </c>
      <c r="U225" s="564" t="s">
        <v>20719</v>
      </c>
      <c r="V225" s="564" t="s">
        <v>20719</v>
      </c>
      <c r="W225" s="564" t="s">
        <v>20719</v>
      </c>
      <c r="X225" s="609" t="s">
        <v>20719</v>
      </c>
      <c r="Y225" s="618">
        <f>UnObr1!F173</f>
        <v>0</v>
      </c>
      <c r="Z225" s="619"/>
      <c r="AA225" s="619"/>
      <c r="AB225" s="619"/>
      <c r="AC225" s="619"/>
      <c r="AD225" s="619"/>
      <c r="AE225" s="619"/>
      <c r="AF225" s="619"/>
      <c r="AG225" s="619"/>
      <c r="AH225" s="632"/>
      <c r="AI225" s="618">
        <f>UnObr1!G173</f>
        <v>0</v>
      </c>
      <c r="AJ225" s="619"/>
      <c r="AK225" s="619"/>
      <c r="AL225" s="619"/>
      <c r="AM225" s="619"/>
      <c r="AN225" s="619"/>
      <c r="AO225" s="619"/>
      <c r="AP225" s="619"/>
      <c r="AQ225" s="619"/>
      <c r="AR225" s="620"/>
    </row>
    <row r="226" spans="1:44" ht="23.15" customHeight="1" x14ac:dyDescent="0.3">
      <c r="A226" s="559">
        <v>1165</v>
      </c>
      <c r="B226" s="560"/>
      <c r="C226" s="560"/>
      <c r="D226" s="582">
        <v>238400</v>
      </c>
      <c r="E226" s="582">
        <v>235300</v>
      </c>
      <c r="F226" s="582">
        <v>235300</v>
      </c>
      <c r="G226" s="582">
        <v>235300</v>
      </c>
      <c r="H226" s="564" t="s">
        <v>20532</v>
      </c>
      <c r="I226" s="564" t="s">
        <v>20719</v>
      </c>
      <c r="J226" s="564" t="s">
        <v>20719</v>
      </c>
      <c r="K226" s="564" t="s">
        <v>20719</v>
      </c>
      <c r="L226" s="564" t="s">
        <v>20719</v>
      </c>
      <c r="M226" s="564" t="s">
        <v>20719</v>
      </c>
      <c r="N226" s="564" t="s">
        <v>20719</v>
      </c>
      <c r="O226" s="564" t="s">
        <v>20719</v>
      </c>
      <c r="P226" s="564" t="s">
        <v>20719</v>
      </c>
      <c r="Q226" s="564" t="s">
        <v>20719</v>
      </c>
      <c r="R226" s="564" t="s">
        <v>20719</v>
      </c>
      <c r="S226" s="564" t="s">
        <v>20719</v>
      </c>
      <c r="T226" s="564" t="s">
        <v>20719</v>
      </c>
      <c r="U226" s="564" t="s">
        <v>20719</v>
      </c>
      <c r="V226" s="564" t="s">
        <v>20719</v>
      </c>
      <c r="W226" s="564" t="s">
        <v>20719</v>
      </c>
      <c r="X226" s="609" t="s">
        <v>20719</v>
      </c>
      <c r="Y226" s="618">
        <f>UnObr1!F174</f>
        <v>0</v>
      </c>
      <c r="Z226" s="619"/>
      <c r="AA226" s="619"/>
      <c r="AB226" s="619"/>
      <c r="AC226" s="619"/>
      <c r="AD226" s="619"/>
      <c r="AE226" s="619"/>
      <c r="AF226" s="619"/>
      <c r="AG226" s="619"/>
      <c r="AH226" s="632"/>
      <c r="AI226" s="618">
        <f>UnObr1!G174</f>
        <v>0</v>
      </c>
      <c r="AJ226" s="619"/>
      <c r="AK226" s="619"/>
      <c r="AL226" s="619"/>
      <c r="AM226" s="619"/>
      <c r="AN226" s="619"/>
      <c r="AO226" s="619"/>
      <c r="AP226" s="619"/>
      <c r="AQ226" s="619"/>
      <c r="AR226" s="620"/>
    </row>
    <row r="227" spans="1:44" ht="24.65" customHeight="1" x14ac:dyDescent="0.3">
      <c r="A227" s="559">
        <v>1166</v>
      </c>
      <c r="B227" s="560"/>
      <c r="C227" s="560"/>
      <c r="D227" s="581">
        <v>238500</v>
      </c>
      <c r="E227" s="581">
        <v>235300</v>
      </c>
      <c r="F227" s="581">
        <v>235300</v>
      </c>
      <c r="G227" s="581">
        <v>235300</v>
      </c>
      <c r="H227" s="572" t="s">
        <v>20533</v>
      </c>
      <c r="I227" s="572" t="s">
        <v>20719</v>
      </c>
      <c r="J227" s="572" t="s">
        <v>20719</v>
      </c>
      <c r="K227" s="572" t="s">
        <v>20719</v>
      </c>
      <c r="L227" s="572" t="s">
        <v>20719</v>
      </c>
      <c r="M227" s="572" t="s">
        <v>20719</v>
      </c>
      <c r="N227" s="572" t="s">
        <v>20719</v>
      </c>
      <c r="O227" s="572" t="s">
        <v>20719</v>
      </c>
      <c r="P227" s="572" t="s">
        <v>20719</v>
      </c>
      <c r="Q227" s="572" t="s">
        <v>20719</v>
      </c>
      <c r="R227" s="572" t="s">
        <v>20719</v>
      </c>
      <c r="S227" s="572" t="s">
        <v>20719</v>
      </c>
      <c r="T227" s="572" t="s">
        <v>20719</v>
      </c>
      <c r="U227" s="572" t="s">
        <v>20719</v>
      </c>
      <c r="V227" s="572" t="s">
        <v>20719</v>
      </c>
      <c r="W227" s="572" t="s">
        <v>20719</v>
      </c>
      <c r="X227" s="610" t="s">
        <v>20719</v>
      </c>
      <c r="Y227" s="618">
        <f>UnObr1!F175</f>
        <v>0</v>
      </c>
      <c r="Z227" s="619"/>
      <c r="AA227" s="619"/>
      <c r="AB227" s="619"/>
      <c r="AC227" s="619"/>
      <c r="AD227" s="619"/>
      <c r="AE227" s="619"/>
      <c r="AF227" s="619"/>
      <c r="AG227" s="619"/>
      <c r="AH227" s="632"/>
      <c r="AI227" s="618">
        <f>UnObr1!G175</f>
        <v>0</v>
      </c>
      <c r="AJ227" s="619"/>
      <c r="AK227" s="619"/>
      <c r="AL227" s="619"/>
      <c r="AM227" s="619"/>
      <c r="AN227" s="619"/>
      <c r="AO227" s="619"/>
      <c r="AP227" s="619"/>
      <c r="AQ227" s="619"/>
      <c r="AR227" s="620"/>
    </row>
    <row r="228" spans="1:44" ht="23.25" customHeight="1" x14ac:dyDescent="0.3">
      <c r="A228" s="554">
        <v>1167</v>
      </c>
      <c r="B228" s="453"/>
      <c r="C228" s="453"/>
      <c r="D228" s="583">
        <v>239000</v>
      </c>
      <c r="E228" s="583">
        <v>235300</v>
      </c>
      <c r="F228" s="583">
        <v>235300</v>
      </c>
      <c r="G228" s="583">
        <v>235300</v>
      </c>
      <c r="H228" s="565" t="s">
        <v>30623</v>
      </c>
      <c r="I228" s="565" t="s">
        <v>20719</v>
      </c>
      <c r="J228" s="565" t="s">
        <v>20719</v>
      </c>
      <c r="K228" s="565" t="s">
        <v>20719</v>
      </c>
      <c r="L228" s="565" t="s">
        <v>20719</v>
      </c>
      <c r="M228" s="565" t="s">
        <v>20719</v>
      </c>
      <c r="N228" s="565" t="s">
        <v>20719</v>
      </c>
      <c r="O228" s="565" t="s">
        <v>20719</v>
      </c>
      <c r="P228" s="565" t="s">
        <v>20719</v>
      </c>
      <c r="Q228" s="565" t="s">
        <v>20719</v>
      </c>
      <c r="R228" s="565" t="s">
        <v>20719</v>
      </c>
      <c r="S228" s="565" t="s">
        <v>20719</v>
      </c>
      <c r="T228" s="565" t="s">
        <v>20719</v>
      </c>
      <c r="U228" s="565" t="s">
        <v>20719</v>
      </c>
      <c r="V228" s="565" t="s">
        <v>20719</v>
      </c>
      <c r="W228" s="565" t="s">
        <v>20719</v>
      </c>
      <c r="X228" s="611" t="s">
        <v>20719</v>
      </c>
      <c r="Y228" s="618">
        <f>UnObr1!F176</f>
        <v>0</v>
      </c>
      <c r="Z228" s="619"/>
      <c r="AA228" s="619"/>
      <c r="AB228" s="619"/>
      <c r="AC228" s="619"/>
      <c r="AD228" s="619"/>
      <c r="AE228" s="619"/>
      <c r="AF228" s="619"/>
      <c r="AG228" s="619"/>
      <c r="AH228" s="632"/>
      <c r="AI228" s="618">
        <f>UnObr1!G176</f>
        <v>0</v>
      </c>
      <c r="AJ228" s="619"/>
      <c r="AK228" s="619"/>
      <c r="AL228" s="619"/>
      <c r="AM228" s="619"/>
      <c r="AN228" s="619"/>
      <c r="AO228" s="619"/>
      <c r="AP228" s="619"/>
      <c r="AQ228" s="619"/>
      <c r="AR228" s="620"/>
    </row>
    <row r="229" spans="1:44" ht="18.649999999999999" customHeight="1" x14ac:dyDescent="0.3">
      <c r="A229" s="559">
        <v>1168</v>
      </c>
      <c r="B229" s="560"/>
      <c r="C229" s="560"/>
      <c r="D229" s="581">
        <v>239100</v>
      </c>
      <c r="E229" s="581">
        <v>235300</v>
      </c>
      <c r="F229" s="581">
        <v>235300</v>
      </c>
      <c r="G229" s="581">
        <v>235300</v>
      </c>
      <c r="H229" s="572" t="s">
        <v>19589</v>
      </c>
      <c r="I229" s="572" t="s">
        <v>20719</v>
      </c>
      <c r="J229" s="572" t="s">
        <v>20719</v>
      </c>
      <c r="K229" s="572" t="s">
        <v>20719</v>
      </c>
      <c r="L229" s="572" t="s">
        <v>20719</v>
      </c>
      <c r="M229" s="572" t="s">
        <v>20719</v>
      </c>
      <c r="N229" s="572" t="s">
        <v>20719</v>
      </c>
      <c r="O229" s="572" t="s">
        <v>20719</v>
      </c>
      <c r="P229" s="572" t="s">
        <v>20719</v>
      </c>
      <c r="Q229" s="572" t="s">
        <v>20719</v>
      </c>
      <c r="R229" s="572" t="s">
        <v>20719</v>
      </c>
      <c r="S229" s="572" t="s">
        <v>20719</v>
      </c>
      <c r="T229" s="572" t="s">
        <v>20719</v>
      </c>
      <c r="U229" s="572" t="s">
        <v>20719</v>
      </c>
      <c r="V229" s="572" t="s">
        <v>20719</v>
      </c>
      <c r="W229" s="572" t="s">
        <v>20719</v>
      </c>
      <c r="X229" s="610" t="s">
        <v>20719</v>
      </c>
      <c r="Y229" s="618">
        <f>UnObr1!F177</f>
        <v>0</v>
      </c>
      <c r="Z229" s="619"/>
      <c r="AA229" s="619"/>
      <c r="AB229" s="619"/>
      <c r="AC229" s="619"/>
      <c r="AD229" s="619"/>
      <c r="AE229" s="619"/>
      <c r="AF229" s="619"/>
      <c r="AG229" s="619"/>
      <c r="AH229" s="632"/>
      <c r="AI229" s="618">
        <f>UnObr1!G177</f>
        <v>0</v>
      </c>
      <c r="AJ229" s="619"/>
      <c r="AK229" s="619"/>
      <c r="AL229" s="619"/>
      <c r="AM229" s="619"/>
      <c r="AN229" s="619"/>
      <c r="AO229" s="619"/>
      <c r="AP229" s="619"/>
      <c r="AQ229" s="619"/>
      <c r="AR229" s="620"/>
    </row>
    <row r="230" spans="1:44" ht="21.65" customHeight="1" x14ac:dyDescent="0.3">
      <c r="A230" s="559">
        <v>1169</v>
      </c>
      <c r="B230" s="560"/>
      <c r="C230" s="560"/>
      <c r="D230" s="581">
        <v>239200</v>
      </c>
      <c r="E230" s="581">
        <v>235300</v>
      </c>
      <c r="F230" s="581">
        <v>235300</v>
      </c>
      <c r="G230" s="581">
        <v>235300</v>
      </c>
      <c r="H230" s="572" t="s">
        <v>20534</v>
      </c>
      <c r="I230" s="572" t="s">
        <v>20719</v>
      </c>
      <c r="J230" s="572" t="s">
        <v>20719</v>
      </c>
      <c r="K230" s="572" t="s">
        <v>20719</v>
      </c>
      <c r="L230" s="572" t="s">
        <v>20719</v>
      </c>
      <c r="M230" s="572" t="s">
        <v>20719</v>
      </c>
      <c r="N230" s="572" t="s">
        <v>20719</v>
      </c>
      <c r="O230" s="572" t="s">
        <v>20719</v>
      </c>
      <c r="P230" s="572" t="s">
        <v>20719</v>
      </c>
      <c r="Q230" s="572" t="s">
        <v>20719</v>
      </c>
      <c r="R230" s="572" t="s">
        <v>20719</v>
      </c>
      <c r="S230" s="572" t="s">
        <v>20719</v>
      </c>
      <c r="T230" s="572" t="s">
        <v>20719</v>
      </c>
      <c r="U230" s="572" t="s">
        <v>20719</v>
      </c>
      <c r="V230" s="572" t="s">
        <v>20719</v>
      </c>
      <c r="W230" s="572" t="s">
        <v>20719</v>
      </c>
      <c r="X230" s="610" t="s">
        <v>20719</v>
      </c>
      <c r="Y230" s="618">
        <f>UnObr1!F178</f>
        <v>0</v>
      </c>
      <c r="Z230" s="619"/>
      <c r="AA230" s="619"/>
      <c r="AB230" s="619"/>
      <c r="AC230" s="619"/>
      <c r="AD230" s="619"/>
      <c r="AE230" s="619"/>
      <c r="AF230" s="619"/>
      <c r="AG230" s="619"/>
      <c r="AH230" s="632"/>
      <c r="AI230" s="618">
        <f>UnObr1!G178</f>
        <v>0</v>
      </c>
      <c r="AJ230" s="619"/>
      <c r="AK230" s="619"/>
      <c r="AL230" s="619"/>
      <c r="AM230" s="619"/>
      <c r="AN230" s="619"/>
      <c r="AO230" s="619"/>
      <c r="AP230" s="619"/>
      <c r="AQ230" s="619"/>
      <c r="AR230" s="620"/>
    </row>
    <row r="231" spans="1:44" ht="21" customHeight="1" x14ac:dyDescent="0.3">
      <c r="A231" s="559">
        <v>1170</v>
      </c>
      <c r="B231" s="560"/>
      <c r="C231" s="560"/>
      <c r="D231" s="581">
        <v>239300</v>
      </c>
      <c r="E231" s="581">
        <v>235300</v>
      </c>
      <c r="F231" s="581">
        <v>235300</v>
      </c>
      <c r="G231" s="581">
        <v>235300</v>
      </c>
      <c r="H231" s="572" t="s">
        <v>20535</v>
      </c>
      <c r="I231" s="572" t="s">
        <v>20719</v>
      </c>
      <c r="J231" s="572" t="s">
        <v>20719</v>
      </c>
      <c r="K231" s="572" t="s">
        <v>20719</v>
      </c>
      <c r="L231" s="572" t="s">
        <v>20719</v>
      </c>
      <c r="M231" s="572" t="s">
        <v>20719</v>
      </c>
      <c r="N231" s="572" t="s">
        <v>20719</v>
      </c>
      <c r="O231" s="572" t="s">
        <v>20719</v>
      </c>
      <c r="P231" s="572" t="s">
        <v>20719</v>
      </c>
      <c r="Q231" s="572" t="s">
        <v>20719</v>
      </c>
      <c r="R231" s="572" t="s">
        <v>20719</v>
      </c>
      <c r="S231" s="572" t="s">
        <v>20719</v>
      </c>
      <c r="T231" s="572" t="s">
        <v>20719</v>
      </c>
      <c r="U231" s="572" t="s">
        <v>20719</v>
      </c>
      <c r="V231" s="572" t="s">
        <v>20719</v>
      </c>
      <c r="W231" s="572" t="s">
        <v>20719</v>
      </c>
      <c r="X231" s="610" t="s">
        <v>20719</v>
      </c>
      <c r="Y231" s="618">
        <f>UnObr1!F179</f>
        <v>0</v>
      </c>
      <c r="Z231" s="619"/>
      <c r="AA231" s="619"/>
      <c r="AB231" s="619"/>
      <c r="AC231" s="619"/>
      <c r="AD231" s="619"/>
      <c r="AE231" s="619"/>
      <c r="AF231" s="619"/>
      <c r="AG231" s="619"/>
      <c r="AH231" s="632"/>
      <c r="AI231" s="618">
        <f>UnObr1!G179</f>
        <v>0</v>
      </c>
      <c r="AJ231" s="619"/>
      <c r="AK231" s="619"/>
      <c r="AL231" s="619"/>
      <c r="AM231" s="619"/>
      <c r="AN231" s="619"/>
      <c r="AO231" s="619"/>
      <c r="AP231" s="619"/>
      <c r="AQ231" s="619"/>
      <c r="AR231" s="620"/>
    </row>
    <row r="232" spans="1:44" ht="22.5" customHeight="1" x14ac:dyDescent="0.3">
      <c r="A232" s="559">
        <v>1171</v>
      </c>
      <c r="B232" s="560"/>
      <c r="C232" s="560"/>
      <c r="D232" s="581">
        <v>239400</v>
      </c>
      <c r="E232" s="581">
        <v>235300</v>
      </c>
      <c r="F232" s="581">
        <v>235300</v>
      </c>
      <c r="G232" s="581">
        <v>235300</v>
      </c>
      <c r="H232" s="572" t="s">
        <v>20536</v>
      </c>
      <c r="I232" s="572" t="s">
        <v>20719</v>
      </c>
      <c r="J232" s="572" t="s">
        <v>20719</v>
      </c>
      <c r="K232" s="572" t="s">
        <v>20719</v>
      </c>
      <c r="L232" s="572" t="s">
        <v>20719</v>
      </c>
      <c r="M232" s="572" t="s">
        <v>20719</v>
      </c>
      <c r="N232" s="572" t="s">
        <v>20719</v>
      </c>
      <c r="O232" s="572" t="s">
        <v>20719</v>
      </c>
      <c r="P232" s="572" t="s">
        <v>20719</v>
      </c>
      <c r="Q232" s="572" t="s">
        <v>20719</v>
      </c>
      <c r="R232" s="572" t="s">
        <v>20719</v>
      </c>
      <c r="S232" s="572" t="s">
        <v>20719</v>
      </c>
      <c r="T232" s="572" t="s">
        <v>20719</v>
      </c>
      <c r="U232" s="572" t="s">
        <v>20719</v>
      </c>
      <c r="V232" s="572" t="s">
        <v>20719</v>
      </c>
      <c r="W232" s="572" t="s">
        <v>20719</v>
      </c>
      <c r="X232" s="610" t="s">
        <v>20719</v>
      </c>
      <c r="Y232" s="618">
        <f>UnObr1!F180</f>
        <v>0</v>
      </c>
      <c r="Z232" s="619"/>
      <c r="AA232" s="619"/>
      <c r="AB232" s="619"/>
      <c r="AC232" s="619"/>
      <c r="AD232" s="619"/>
      <c r="AE232" s="619"/>
      <c r="AF232" s="619"/>
      <c r="AG232" s="619"/>
      <c r="AH232" s="632"/>
      <c r="AI232" s="618">
        <f>UnObr1!G180</f>
        <v>0</v>
      </c>
      <c r="AJ232" s="619"/>
      <c r="AK232" s="619"/>
      <c r="AL232" s="619"/>
      <c r="AM232" s="619"/>
      <c r="AN232" s="619"/>
      <c r="AO232" s="619"/>
      <c r="AP232" s="619"/>
      <c r="AQ232" s="619"/>
      <c r="AR232" s="620"/>
    </row>
    <row r="233" spans="1:44" ht="21.65" customHeight="1" x14ac:dyDescent="0.3">
      <c r="A233" s="559">
        <v>1172</v>
      </c>
      <c r="B233" s="560"/>
      <c r="C233" s="560"/>
      <c r="D233" s="581">
        <v>239500</v>
      </c>
      <c r="E233" s="581">
        <v>235300</v>
      </c>
      <c r="F233" s="581">
        <v>235300</v>
      </c>
      <c r="G233" s="581">
        <v>235300</v>
      </c>
      <c r="H233" s="572" t="s">
        <v>20537</v>
      </c>
      <c r="I233" s="572" t="s">
        <v>20719</v>
      </c>
      <c r="J233" s="572" t="s">
        <v>20719</v>
      </c>
      <c r="K233" s="572" t="s">
        <v>20719</v>
      </c>
      <c r="L233" s="572" t="s">
        <v>20719</v>
      </c>
      <c r="M233" s="572" t="s">
        <v>20719</v>
      </c>
      <c r="N233" s="572" t="s">
        <v>20719</v>
      </c>
      <c r="O233" s="572" t="s">
        <v>20719</v>
      </c>
      <c r="P233" s="572" t="s">
        <v>20719</v>
      </c>
      <c r="Q233" s="572" t="s">
        <v>20719</v>
      </c>
      <c r="R233" s="572" t="s">
        <v>20719</v>
      </c>
      <c r="S233" s="572" t="s">
        <v>20719</v>
      </c>
      <c r="T233" s="572" t="s">
        <v>20719</v>
      </c>
      <c r="U233" s="572" t="s">
        <v>20719</v>
      </c>
      <c r="V233" s="572" t="s">
        <v>20719</v>
      </c>
      <c r="W233" s="572" t="s">
        <v>20719</v>
      </c>
      <c r="X233" s="610" t="s">
        <v>20719</v>
      </c>
      <c r="Y233" s="618">
        <f>UnObr1!F181</f>
        <v>0</v>
      </c>
      <c r="Z233" s="619"/>
      <c r="AA233" s="619"/>
      <c r="AB233" s="619"/>
      <c r="AC233" s="619"/>
      <c r="AD233" s="619"/>
      <c r="AE233" s="619"/>
      <c r="AF233" s="619"/>
      <c r="AG233" s="619"/>
      <c r="AH233" s="632"/>
      <c r="AI233" s="618">
        <f>UnObr1!G181</f>
        <v>0</v>
      </c>
      <c r="AJ233" s="619"/>
      <c r="AK233" s="619"/>
      <c r="AL233" s="619"/>
      <c r="AM233" s="619"/>
      <c r="AN233" s="619"/>
      <c r="AO233" s="619"/>
      <c r="AP233" s="619"/>
      <c r="AQ233" s="619"/>
      <c r="AR233" s="620"/>
    </row>
    <row r="234" spans="1:44" ht="35.5" customHeight="1" x14ac:dyDescent="0.3">
      <c r="A234" s="554">
        <v>1173</v>
      </c>
      <c r="B234" s="453"/>
      <c r="C234" s="453"/>
      <c r="D234" s="583">
        <v>240000</v>
      </c>
      <c r="E234" s="583">
        <v>235300</v>
      </c>
      <c r="F234" s="583">
        <v>235300</v>
      </c>
      <c r="G234" s="583">
        <v>235300</v>
      </c>
      <c r="H234" s="565" t="s">
        <v>31100</v>
      </c>
      <c r="I234" s="565" t="s">
        <v>20719</v>
      </c>
      <c r="J234" s="565" t="s">
        <v>20719</v>
      </c>
      <c r="K234" s="565" t="s">
        <v>20719</v>
      </c>
      <c r="L234" s="565" t="s">
        <v>20719</v>
      </c>
      <c r="M234" s="565" t="s">
        <v>20719</v>
      </c>
      <c r="N234" s="565" t="s">
        <v>20719</v>
      </c>
      <c r="O234" s="565" t="s">
        <v>20719</v>
      </c>
      <c r="P234" s="565" t="s">
        <v>20719</v>
      </c>
      <c r="Q234" s="565" t="s">
        <v>20719</v>
      </c>
      <c r="R234" s="565" t="s">
        <v>20719</v>
      </c>
      <c r="S234" s="565" t="s">
        <v>20719</v>
      </c>
      <c r="T234" s="565" t="s">
        <v>20719</v>
      </c>
      <c r="U234" s="565" t="s">
        <v>20719</v>
      </c>
      <c r="V234" s="565" t="s">
        <v>20719</v>
      </c>
      <c r="W234" s="565" t="s">
        <v>20719</v>
      </c>
      <c r="X234" s="611" t="s">
        <v>20719</v>
      </c>
      <c r="Y234" s="618">
        <f>UnObr1!F182</f>
        <v>0</v>
      </c>
      <c r="Z234" s="619"/>
      <c r="AA234" s="619"/>
      <c r="AB234" s="619"/>
      <c r="AC234" s="619"/>
      <c r="AD234" s="619"/>
      <c r="AE234" s="619"/>
      <c r="AF234" s="619"/>
      <c r="AG234" s="619"/>
      <c r="AH234" s="632"/>
      <c r="AI234" s="618">
        <f>UnObr1!G182</f>
        <v>0</v>
      </c>
      <c r="AJ234" s="619"/>
      <c r="AK234" s="619"/>
      <c r="AL234" s="619"/>
      <c r="AM234" s="619"/>
      <c r="AN234" s="619"/>
      <c r="AO234" s="619"/>
      <c r="AP234" s="619"/>
      <c r="AQ234" s="619"/>
      <c r="AR234" s="620"/>
    </row>
    <row r="235" spans="1:44" ht="34.5" customHeight="1" x14ac:dyDescent="0.3">
      <c r="A235" s="636">
        <v>1174</v>
      </c>
      <c r="B235" s="637"/>
      <c r="C235" s="637"/>
      <c r="D235" s="638">
        <v>241000</v>
      </c>
      <c r="E235" s="638">
        <v>235300</v>
      </c>
      <c r="F235" s="638">
        <v>235300</v>
      </c>
      <c r="G235" s="638">
        <v>235300</v>
      </c>
      <c r="H235" s="639" t="s">
        <v>31101</v>
      </c>
      <c r="I235" s="639" t="s">
        <v>20719</v>
      </c>
      <c r="J235" s="639" t="s">
        <v>20719</v>
      </c>
      <c r="K235" s="639" t="s">
        <v>20719</v>
      </c>
      <c r="L235" s="639" t="s">
        <v>20719</v>
      </c>
      <c r="M235" s="639" t="s">
        <v>20719</v>
      </c>
      <c r="N235" s="639" t="s">
        <v>20719</v>
      </c>
      <c r="O235" s="639" t="s">
        <v>20719</v>
      </c>
      <c r="P235" s="639" t="s">
        <v>20719</v>
      </c>
      <c r="Q235" s="639" t="s">
        <v>20719</v>
      </c>
      <c r="R235" s="639" t="s">
        <v>20719</v>
      </c>
      <c r="S235" s="639" t="s">
        <v>20719</v>
      </c>
      <c r="T235" s="639" t="s">
        <v>20719</v>
      </c>
      <c r="U235" s="639" t="s">
        <v>20719</v>
      </c>
      <c r="V235" s="639" t="s">
        <v>20719</v>
      </c>
      <c r="W235" s="639" t="s">
        <v>20719</v>
      </c>
      <c r="X235" s="640" t="s">
        <v>20719</v>
      </c>
      <c r="Y235" s="629">
        <f>UnObr1!F183</f>
        <v>0</v>
      </c>
      <c r="Z235" s="630"/>
      <c r="AA235" s="630"/>
      <c r="AB235" s="630"/>
      <c r="AC235" s="630"/>
      <c r="AD235" s="630"/>
      <c r="AE235" s="630"/>
      <c r="AF235" s="630"/>
      <c r="AG235" s="630"/>
      <c r="AH235" s="635"/>
      <c r="AI235" s="629">
        <f>UnObr1!G183</f>
        <v>0</v>
      </c>
      <c r="AJ235" s="630"/>
      <c r="AK235" s="630"/>
      <c r="AL235" s="630"/>
      <c r="AM235" s="630"/>
      <c r="AN235" s="630"/>
      <c r="AO235" s="630"/>
      <c r="AP235" s="630"/>
      <c r="AQ235" s="630"/>
      <c r="AR235" s="631"/>
    </row>
    <row r="236" spans="1:44" ht="12.9" x14ac:dyDescent="0.3">
      <c r="A236" s="560">
        <v>1175</v>
      </c>
      <c r="B236" s="560"/>
      <c r="C236" s="560"/>
      <c r="D236" s="582">
        <v>241100</v>
      </c>
      <c r="E236" s="582">
        <v>242100</v>
      </c>
      <c r="F236" s="582">
        <v>242100</v>
      </c>
      <c r="G236" s="582">
        <v>242100</v>
      </c>
      <c r="H236" s="564" t="s">
        <v>20734</v>
      </c>
      <c r="I236" s="564" t="s">
        <v>20737</v>
      </c>
      <c r="J236" s="564" t="s">
        <v>20737</v>
      </c>
      <c r="K236" s="564" t="s">
        <v>20737</v>
      </c>
      <c r="L236" s="564" t="s">
        <v>20737</v>
      </c>
      <c r="M236" s="564" t="s">
        <v>20737</v>
      </c>
      <c r="N236" s="564" t="s">
        <v>20737</v>
      </c>
      <c r="O236" s="564" t="s">
        <v>20737</v>
      </c>
      <c r="P236" s="564" t="s">
        <v>20737</v>
      </c>
      <c r="Q236" s="564" t="s">
        <v>20737</v>
      </c>
      <c r="R236" s="564" t="s">
        <v>20737</v>
      </c>
      <c r="S236" s="564" t="s">
        <v>20737</v>
      </c>
      <c r="T236" s="564" t="s">
        <v>20737</v>
      </c>
      <c r="U236" s="564" t="s">
        <v>20737</v>
      </c>
      <c r="V236" s="564" t="s">
        <v>20737</v>
      </c>
      <c r="W236" s="564" t="s">
        <v>20737</v>
      </c>
      <c r="X236" s="564" t="s">
        <v>20737</v>
      </c>
      <c r="Y236" s="552">
        <f>UnObr1!F184</f>
        <v>0</v>
      </c>
      <c r="Z236" s="552"/>
      <c r="AA236" s="552"/>
      <c r="AB236" s="552"/>
      <c r="AC236" s="552"/>
      <c r="AD236" s="552"/>
      <c r="AE236" s="552"/>
      <c r="AF236" s="552"/>
      <c r="AG236" s="552"/>
      <c r="AH236" s="552"/>
      <c r="AI236" s="552">
        <f>UnObr1!G184</f>
        <v>0</v>
      </c>
      <c r="AJ236" s="552"/>
      <c r="AK236" s="552"/>
      <c r="AL236" s="552"/>
      <c r="AM236" s="552"/>
      <c r="AN236" s="552"/>
      <c r="AO236" s="552"/>
      <c r="AP236" s="552"/>
      <c r="AQ236" s="552"/>
      <c r="AR236" s="552"/>
    </row>
    <row r="237" spans="1:44" ht="12.9" x14ac:dyDescent="0.3">
      <c r="A237" s="559">
        <v>1176</v>
      </c>
      <c r="B237" s="560"/>
      <c r="C237" s="560"/>
      <c r="D237" s="582">
        <v>241200</v>
      </c>
      <c r="E237" s="582">
        <v>242100</v>
      </c>
      <c r="F237" s="582">
        <v>242100</v>
      </c>
      <c r="G237" s="582">
        <v>242100</v>
      </c>
      <c r="H237" s="564" t="s">
        <v>20735</v>
      </c>
      <c r="I237" s="564" t="s">
        <v>20737</v>
      </c>
      <c r="J237" s="564" t="s">
        <v>20737</v>
      </c>
      <c r="K237" s="564" t="s">
        <v>20737</v>
      </c>
      <c r="L237" s="564" t="s">
        <v>20737</v>
      </c>
      <c r="M237" s="564" t="s">
        <v>20737</v>
      </c>
      <c r="N237" s="564" t="s">
        <v>20737</v>
      </c>
      <c r="O237" s="564" t="s">
        <v>20737</v>
      </c>
      <c r="P237" s="564" t="s">
        <v>20737</v>
      </c>
      <c r="Q237" s="564" t="s">
        <v>20737</v>
      </c>
      <c r="R237" s="564" t="s">
        <v>20737</v>
      </c>
      <c r="S237" s="564" t="s">
        <v>20737</v>
      </c>
      <c r="T237" s="564" t="s">
        <v>20737</v>
      </c>
      <c r="U237" s="564" t="s">
        <v>20737</v>
      </c>
      <c r="V237" s="564" t="s">
        <v>20737</v>
      </c>
      <c r="W237" s="564" t="s">
        <v>20737</v>
      </c>
      <c r="X237" s="564" t="s">
        <v>20737</v>
      </c>
      <c r="Y237" s="552">
        <f>UnObr1!F185</f>
        <v>0</v>
      </c>
      <c r="Z237" s="552"/>
      <c r="AA237" s="552"/>
      <c r="AB237" s="552"/>
      <c r="AC237" s="552"/>
      <c r="AD237" s="552"/>
      <c r="AE237" s="552"/>
      <c r="AF237" s="552"/>
      <c r="AG237" s="552"/>
      <c r="AH237" s="552"/>
      <c r="AI237" s="552">
        <f>UnObr1!G185</f>
        <v>0</v>
      </c>
      <c r="AJ237" s="552"/>
      <c r="AK237" s="552"/>
      <c r="AL237" s="552"/>
      <c r="AM237" s="552"/>
      <c r="AN237" s="552"/>
      <c r="AO237" s="552"/>
      <c r="AP237" s="552"/>
      <c r="AQ237" s="552"/>
      <c r="AR237" s="553"/>
    </row>
    <row r="238" spans="1:44" ht="12.9" x14ac:dyDescent="0.3">
      <c r="A238" s="559">
        <v>1177</v>
      </c>
      <c r="B238" s="560"/>
      <c r="C238" s="560"/>
      <c r="D238" s="582">
        <v>241300</v>
      </c>
      <c r="E238" s="582">
        <v>242100</v>
      </c>
      <c r="F238" s="582">
        <v>242100</v>
      </c>
      <c r="G238" s="582">
        <v>242100</v>
      </c>
      <c r="H238" s="564" t="s">
        <v>19593</v>
      </c>
      <c r="I238" s="564" t="s">
        <v>20737</v>
      </c>
      <c r="J238" s="564" t="s">
        <v>20737</v>
      </c>
      <c r="K238" s="564" t="s">
        <v>20737</v>
      </c>
      <c r="L238" s="564" t="s">
        <v>20737</v>
      </c>
      <c r="M238" s="564" t="s">
        <v>20737</v>
      </c>
      <c r="N238" s="564" t="s">
        <v>20737</v>
      </c>
      <c r="O238" s="564" t="s">
        <v>20737</v>
      </c>
      <c r="P238" s="564" t="s">
        <v>20737</v>
      </c>
      <c r="Q238" s="564" t="s">
        <v>20737</v>
      </c>
      <c r="R238" s="564" t="s">
        <v>20737</v>
      </c>
      <c r="S238" s="564" t="s">
        <v>20737</v>
      </c>
      <c r="T238" s="564" t="s">
        <v>20737</v>
      </c>
      <c r="U238" s="564" t="s">
        <v>20737</v>
      </c>
      <c r="V238" s="564" t="s">
        <v>20737</v>
      </c>
      <c r="W238" s="564" t="s">
        <v>20737</v>
      </c>
      <c r="X238" s="564" t="s">
        <v>20737</v>
      </c>
      <c r="Y238" s="552">
        <f>UnObr1!F186</f>
        <v>0</v>
      </c>
      <c r="Z238" s="552"/>
      <c r="AA238" s="552"/>
      <c r="AB238" s="552"/>
      <c r="AC238" s="552"/>
      <c r="AD238" s="552"/>
      <c r="AE238" s="552"/>
      <c r="AF238" s="552"/>
      <c r="AG238" s="552"/>
      <c r="AH238" s="552"/>
      <c r="AI238" s="552">
        <f>UnObr1!G186</f>
        <v>0</v>
      </c>
      <c r="AJ238" s="552"/>
      <c r="AK238" s="552"/>
      <c r="AL238" s="552"/>
      <c r="AM238" s="552"/>
      <c r="AN238" s="552"/>
      <c r="AO238" s="552"/>
      <c r="AP238" s="552"/>
      <c r="AQ238" s="552"/>
      <c r="AR238" s="553"/>
    </row>
    <row r="239" spans="1:44" ht="12.9" x14ac:dyDescent="0.3">
      <c r="A239" s="559">
        <v>1178</v>
      </c>
      <c r="B239" s="560"/>
      <c r="C239" s="560"/>
      <c r="D239" s="582">
        <v>241400</v>
      </c>
      <c r="E239" s="582">
        <v>242100</v>
      </c>
      <c r="F239" s="582">
        <v>242100</v>
      </c>
      <c r="G239" s="582">
        <v>242100</v>
      </c>
      <c r="H239" s="564" t="s">
        <v>20736</v>
      </c>
      <c r="I239" s="564" t="s">
        <v>20737</v>
      </c>
      <c r="J239" s="564" t="s">
        <v>20737</v>
      </c>
      <c r="K239" s="564" t="s">
        <v>20737</v>
      </c>
      <c r="L239" s="564" t="s">
        <v>20737</v>
      </c>
      <c r="M239" s="564" t="s">
        <v>20737</v>
      </c>
      <c r="N239" s="564" t="s">
        <v>20737</v>
      </c>
      <c r="O239" s="564" t="s">
        <v>20737</v>
      </c>
      <c r="P239" s="564" t="s">
        <v>20737</v>
      </c>
      <c r="Q239" s="564" t="s">
        <v>20737</v>
      </c>
      <c r="R239" s="564" t="s">
        <v>20737</v>
      </c>
      <c r="S239" s="564" t="s">
        <v>20737</v>
      </c>
      <c r="T239" s="564" t="s">
        <v>20737</v>
      </c>
      <c r="U239" s="564" t="s">
        <v>20737</v>
      </c>
      <c r="V239" s="564" t="s">
        <v>20737</v>
      </c>
      <c r="W239" s="564" t="s">
        <v>20737</v>
      </c>
      <c r="X239" s="564" t="s">
        <v>20737</v>
      </c>
      <c r="Y239" s="552">
        <f>UnObr1!F187</f>
        <v>0</v>
      </c>
      <c r="Z239" s="552"/>
      <c r="AA239" s="552"/>
      <c r="AB239" s="552"/>
      <c r="AC239" s="552"/>
      <c r="AD239" s="552"/>
      <c r="AE239" s="552"/>
      <c r="AF239" s="552"/>
      <c r="AG239" s="552"/>
      <c r="AH239" s="552"/>
      <c r="AI239" s="552">
        <f>UnObr1!G187</f>
        <v>0</v>
      </c>
      <c r="AJ239" s="552"/>
      <c r="AK239" s="552"/>
      <c r="AL239" s="552"/>
      <c r="AM239" s="552"/>
      <c r="AN239" s="552"/>
      <c r="AO239" s="552"/>
      <c r="AP239" s="552"/>
      <c r="AQ239" s="552"/>
      <c r="AR239" s="553"/>
    </row>
    <row r="240" spans="1:44" ht="23.15" customHeight="1" x14ac:dyDescent="0.3">
      <c r="A240" s="554">
        <v>1179</v>
      </c>
      <c r="B240" s="453"/>
      <c r="C240" s="453"/>
      <c r="D240" s="584">
        <v>242000</v>
      </c>
      <c r="E240" s="584">
        <v>242100</v>
      </c>
      <c r="F240" s="584">
        <v>242100</v>
      </c>
      <c r="G240" s="584">
        <v>242100</v>
      </c>
      <c r="H240" s="558" t="s">
        <v>31102</v>
      </c>
      <c r="I240" s="558" t="s">
        <v>20737</v>
      </c>
      <c r="J240" s="558" t="s">
        <v>20737</v>
      </c>
      <c r="K240" s="558" t="s">
        <v>20737</v>
      </c>
      <c r="L240" s="558" t="s">
        <v>20737</v>
      </c>
      <c r="M240" s="558" t="s">
        <v>20737</v>
      </c>
      <c r="N240" s="558" t="s">
        <v>20737</v>
      </c>
      <c r="O240" s="558" t="s">
        <v>20737</v>
      </c>
      <c r="P240" s="558" t="s">
        <v>20737</v>
      </c>
      <c r="Q240" s="558" t="s">
        <v>20737</v>
      </c>
      <c r="R240" s="558" t="s">
        <v>20737</v>
      </c>
      <c r="S240" s="558" t="s">
        <v>20737</v>
      </c>
      <c r="T240" s="558" t="s">
        <v>20737</v>
      </c>
      <c r="U240" s="558" t="s">
        <v>20737</v>
      </c>
      <c r="V240" s="558" t="s">
        <v>20737</v>
      </c>
      <c r="W240" s="558" t="s">
        <v>20737</v>
      </c>
      <c r="X240" s="558" t="s">
        <v>20737</v>
      </c>
      <c r="Y240" s="552">
        <f>UnObr1!F188</f>
        <v>0</v>
      </c>
      <c r="Z240" s="552"/>
      <c r="AA240" s="552"/>
      <c r="AB240" s="552"/>
      <c r="AC240" s="552"/>
      <c r="AD240" s="552"/>
      <c r="AE240" s="552"/>
      <c r="AF240" s="552"/>
      <c r="AG240" s="552"/>
      <c r="AH240" s="552"/>
      <c r="AI240" s="552">
        <f>UnObr1!G188</f>
        <v>0</v>
      </c>
      <c r="AJ240" s="552"/>
      <c r="AK240" s="552"/>
      <c r="AL240" s="552"/>
      <c r="AM240" s="552"/>
      <c r="AN240" s="552"/>
      <c r="AO240" s="552"/>
      <c r="AP240" s="552"/>
      <c r="AQ240" s="552"/>
      <c r="AR240" s="553"/>
    </row>
    <row r="241" spans="1:44" ht="23.15" customHeight="1" x14ac:dyDescent="0.3">
      <c r="A241" s="559">
        <v>1180</v>
      </c>
      <c r="B241" s="560"/>
      <c r="C241" s="560"/>
      <c r="D241" s="582">
        <v>242100</v>
      </c>
      <c r="E241" s="582">
        <v>242100</v>
      </c>
      <c r="F241" s="582">
        <v>242100</v>
      </c>
      <c r="G241" s="582">
        <v>242100</v>
      </c>
      <c r="H241" s="564" t="s">
        <v>20737</v>
      </c>
      <c r="I241" s="564" t="s">
        <v>20737</v>
      </c>
      <c r="J241" s="564" t="s">
        <v>20737</v>
      </c>
      <c r="K241" s="564" t="s">
        <v>20737</v>
      </c>
      <c r="L241" s="564" t="s">
        <v>20737</v>
      </c>
      <c r="M241" s="564" t="s">
        <v>20737</v>
      </c>
      <c r="N241" s="564" t="s">
        <v>20737</v>
      </c>
      <c r="O241" s="564" t="s">
        <v>20737</v>
      </c>
      <c r="P241" s="564" t="s">
        <v>20737</v>
      </c>
      <c r="Q241" s="564" t="s">
        <v>20737</v>
      </c>
      <c r="R241" s="564" t="s">
        <v>20737</v>
      </c>
      <c r="S241" s="564" t="s">
        <v>20737</v>
      </c>
      <c r="T241" s="564" t="s">
        <v>20737</v>
      </c>
      <c r="U241" s="564" t="s">
        <v>20737</v>
      </c>
      <c r="V241" s="564" t="s">
        <v>20737</v>
      </c>
      <c r="W241" s="564" t="s">
        <v>20737</v>
      </c>
      <c r="X241" s="564" t="s">
        <v>20737</v>
      </c>
      <c r="Y241" s="552">
        <f>UnObr1!F189</f>
        <v>0</v>
      </c>
      <c r="Z241" s="552"/>
      <c r="AA241" s="552"/>
      <c r="AB241" s="552"/>
      <c r="AC241" s="552"/>
      <c r="AD241" s="552"/>
      <c r="AE241" s="552"/>
      <c r="AF241" s="552"/>
      <c r="AG241" s="552"/>
      <c r="AH241" s="552"/>
      <c r="AI241" s="552">
        <f>UnObr1!G189</f>
        <v>0</v>
      </c>
      <c r="AJ241" s="552"/>
      <c r="AK241" s="552"/>
      <c r="AL241" s="552"/>
      <c r="AM241" s="552"/>
      <c r="AN241" s="552"/>
      <c r="AO241" s="552"/>
      <c r="AP241" s="552"/>
      <c r="AQ241" s="552"/>
      <c r="AR241" s="553"/>
    </row>
    <row r="242" spans="1:44" ht="23.15" customHeight="1" x14ac:dyDescent="0.3">
      <c r="A242" s="559">
        <v>1181</v>
      </c>
      <c r="B242" s="560"/>
      <c r="C242" s="560"/>
      <c r="D242" s="582">
        <v>242200</v>
      </c>
      <c r="E242" s="582">
        <v>242100</v>
      </c>
      <c r="F242" s="582">
        <v>242100</v>
      </c>
      <c r="G242" s="582">
        <v>242100</v>
      </c>
      <c r="H242" s="564" t="s">
        <v>20538</v>
      </c>
      <c r="I242" s="564" t="s">
        <v>20737</v>
      </c>
      <c r="J242" s="564" t="s">
        <v>20737</v>
      </c>
      <c r="K242" s="564" t="s">
        <v>20737</v>
      </c>
      <c r="L242" s="564" t="s">
        <v>20737</v>
      </c>
      <c r="M242" s="564" t="s">
        <v>20737</v>
      </c>
      <c r="N242" s="564" t="s">
        <v>20737</v>
      </c>
      <c r="O242" s="564" t="s">
        <v>20737</v>
      </c>
      <c r="P242" s="564" t="s">
        <v>20737</v>
      </c>
      <c r="Q242" s="564" t="s">
        <v>20737</v>
      </c>
      <c r="R242" s="564" t="s">
        <v>20737</v>
      </c>
      <c r="S242" s="564" t="s">
        <v>20737</v>
      </c>
      <c r="T242" s="564" t="s">
        <v>20737</v>
      </c>
      <c r="U242" s="564" t="s">
        <v>20737</v>
      </c>
      <c r="V242" s="564" t="s">
        <v>20737</v>
      </c>
      <c r="W242" s="564" t="s">
        <v>20737</v>
      </c>
      <c r="X242" s="564" t="s">
        <v>20737</v>
      </c>
      <c r="Y242" s="552">
        <f>UnObr1!F190</f>
        <v>0</v>
      </c>
      <c r="Z242" s="552"/>
      <c r="AA242" s="552"/>
      <c r="AB242" s="552"/>
      <c r="AC242" s="552"/>
      <c r="AD242" s="552"/>
      <c r="AE242" s="552"/>
      <c r="AF242" s="552"/>
      <c r="AG242" s="552"/>
      <c r="AH242" s="552"/>
      <c r="AI242" s="552">
        <f>UnObr1!G190</f>
        <v>0</v>
      </c>
      <c r="AJ242" s="552"/>
      <c r="AK242" s="552"/>
      <c r="AL242" s="552"/>
      <c r="AM242" s="552"/>
      <c r="AN242" s="552"/>
      <c r="AO242" s="552"/>
      <c r="AP242" s="552"/>
      <c r="AQ242" s="552"/>
      <c r="AR242" s="553"/>
    </row>
    <row r="243" spans="1:44" ht="23.15" customHeight="1" x14ac:dyDescent="0.3">
      <c r="A243" s="559">
        <v>1182</v>
      </c>
      <c r="B243" s="560"/>
      <c r="C243" s="560"/>
      <c r="D243" s="582">
        <v>242300</v>
      </c>
      <c r="E243" s="582">
        <v>242100</v>
      </c>
      <c r="F243" s="582">
        <v>242100</v>
      </c>
      <c r="G243" s="582">
        <v>242100</v>
      </c>
      <c r="H243" s="564" t="s">
        <v>20739</v>
      </c>
      <c r="I243" s="564" t="s">
        <v>20737</v>
      </c>
      <c r="J243" s="564" t="s">
        <v>20737</v>
      </c>
      <c r="K243" s="564" t="s">
        <v>20737</v>
      </c>
      <c r="L243" s="564" t="s">
        <v>20737</v>
      </c>
      <c r="M243" s="564" t="s">
        <v>20737</v>
      </c>
      <c r="N243" s="564" t="s">
        <v>20737</v>
      </c>
      <c r="O243" s="564" t="s">
        <v>20737</v>
      </c>
      <c r="P243" s="564" t="s">
        <v>20737</v>
      </c>
      <c r="Q243" s="564" t="s">
        <v>20737</v>
      </c>
      <c r="R243" s="564" t="s">
        <v>20737</v>
      </c>
      <c r="S243" s="564" t="s">
        <v>20737</v>
      </c>
      <c r="T243" s="564" t="s">
        <v>20737</v>
      </c>
      <c r="U243" s="564" t="s">
        <v>20737</v>
      </c>
      <c r="V243" s="564" t="s">
        <v>20737</v>
      </c>
      <c r="W243" s="564" t="s">
        <v>20737</v>
      </c>
      <c r="X243" s="564" t="s">
        <v>20737</v>
      </c>
      <c r="Y243" s="552">
        <f>UnObr1!F191</f>
        <v>0</v>
      </c>
      <c r="Z243" s="552"/>
      <c r="AA243" s="552"/>
      <c r="AB243" s="552"/>
      <c r="AC243" s="552"/>
      <c r="AD243" s="552"/>
      <c r="AE243" s="552"/>
      <c r="AF243" s="552"/>
      <c r="AG243" s="552"/>
      <c r="AH243" s="552"/>
      <c r="AI243" s="552">
        <f>UnObr1!G191</f>
        <v>0</v>
      </c>
      <c r="AJ243" s="552"/>
      <c r="AK243" s="552"/>
      <c r="AL243" s="552"/>
      <c r="AM243" s="552"/>
      <c r="AN243" s="552"/>
      <c r="AO243" s="552"/>
      <c r="AP243" s="552"/>
      <c r="AQ243" s="552"/>
      <c r="AR243" s="553"/>
    </row>
    <row r="244" spans="1:44" ht="16" customHeight="1" x14ac:dyDescent="0.3">
      <c r="A244" s="559">
        <v>1183</v>
      </c>
      <c r="B244" s="560"/>
      <c r="C244" s="560"/>
      <c r="D244" s="582">
        <v>242400</v>
      </c>
      <c r="E244" s="582">
        <v>242100</v>
      </c>
      <c r="F244" s="582">
        <v>242100</v>
      </c>
      <c r="G244" s="582">
        <v>242100</v>
      </c>
      <c r="H244" s="564" t="s">
        <v>20740</v>
      </c>
      <c r="I244" s="564" t="s">
        <v>20737</v>
      </c>
      <c r="J244" s="564" t="s">
        <v>20737</v>
      </c>
      <c r="K244" s="564" t="s">
        <v>20737</v>
      </c>
      <c r="L244" s="564" t="s">
        <v>20737</v>
      </c>
      <c r="M244" s="564" t="s">
        <v>20737</v>
      </c>
      <c r="N244" s="564" t="s">
        <v>20737</v>
      </c>
      <c r="O244" s="564" t="s">
        <v>20737</v>
      </c>
      <c r="P244" s="564" t="s">
        <v>20737</v>
      </c>
      <c r="Q244" s="564" t="s">
        <v>20737</v>
      </c>
      <c r="R244" s="564" t="s">
        <v>20737</v>
      </c>
      <c r="S244" s="564" t="s">
        <v>20737</v>
      </c>
      <c r="T244" s="564" t="s">
        <v>20737</v>
      </c>
      <c r="U244" s="564" t="s">
        <v>20737</v>
      </c>
      <c r="V244" s="564" t="s">
        <v>20737</v>
      </c>
      <c r="W244" s="564" t="s">
        <v>20737</v>
      </c>
      <c r="X244" s="564" t="s">
        <v>20737</v>
      </c>
      <c r="Y244" s="552">
        <f>UnObr1!F192</f>
        <v>0</v>
      </c>
      <c r="Z244" s="552"/>
      <c r="AA244" s="552"/>
      <c r="AB244" s="552"/>
      <c r="AC244" s="552"/>
      <c r="AD244" s="552"/>
      <c r="AE244" s="552"/>
      <c r="AF244" s="552"/>
      <c r="AG244" s="552"/>
      <c r="AH244" s="552"/>
      <c r="AI244" s="552">
        <f>UnObr1!G192</f>
        <v>0</v>
      </c>
      <c r="AJ244" s="552"/>
      <c r="AK244" s="552"/>
      <c r="AL244" s="552"/>
      <c r="AM244" s="552"/>
      <c r="AN244" s="552"/>
      <c r="AO244" s="552"/>
      <c r="AP244" s="552"/>
      <c r="AQ244" s="552"/>
      <c r="AR244" s="553"/>
    </row>
    <row r="245" spans="1:44" ht="23.15" customHeight="1" x14ac:dyDescent="0.3">
      <c r="A245" s="554">
        <v>1184</v>
      </c>
      <c r="B245" s="453"/>
      <c r="C245" s="453"/>
      <c r="D245" s="584">
        <v>243000</v>
      </c>
      <c r="E245" s="584">
        <v>242100</v>
      </c>
      <c r="F245" s="584">
        <v>242100</v>
      </c>
      <c r="G245" s="584">
        <v>242100</v>
      </c>
      <c r="H245" s="558" t="s">
        <v>30627</v>
      </c>
      <c r="I245" s="558" t="s">
        <v>20737</v>
      </c>
      <c r="J245" s="558" t="s">
        <v>20737</v>
      </c>
      <c r="K245" s="558" t="s">
        <v>20737</v>
      </c>
      <c r="L245" s="558" t="s">
        <v>20737</v>
      </c>
      <c r="M245" s="558" t="s">
        <v>20737</v>
      </c>
      <c r="N245" s="558" t="s">
        <v>20737</v>
      </c>
      <c r="O245" s="558" t="s">
        <v>20737</v>
      </c>
      <c r="P245" s="558" t="s">
        <v>20737</v>
      </c>
      <c r="Q245" s="558" t="s">
        <v>20737</v>
      </c>
      <c r="R245" s="558" t="s">
        <v>20737</v>
      </c>
      <c r="S245" s="558" t="s">
        <v>20737</v>
      </c>
      <c r="T245" s="558" t="s">
        <v>20737</v>
      </c>
      <c r="U245" s="558" t="s">
        <v>20737</v>
      </c>
      <c r="V245" s="558" t="s">
        <v>20737</v>
      </c>
      <c r="W245" s="558" t="s">
        <v>20737</v>
      </c>
      <c r="X245" s="558" t="s">
        <v>20737</v>
      </c>
      <c r="Y245" s="552">
        <f>UnObr1!F193</f>
        <v>0</v>
      </c>
      <c r="Z245" s="552"/>
      <c r="AA245" s="552"/>
      <c r="AB245" s="552"/>
      <c r="AC245" s="552"/>
      <c r="AD245" s="552"/>
      <c r="AE245" s="552"/>
      <c r="AF245" s="552"/>
      <c r="AG245" s="552"/>
      <c r="AH245" s="552"/>
      <c r="AI245" s="552">
        <f>UnObr1!G193</f>
        <v>0</v>
      </c>
      <c r="AJ245" s="552"/>
      <c r="AK245" s="552"/>
      <c r="AL245" s="552"/>
      <c r="AM245" s="552"/>
      <c r="AN245" s="552"/>
      <c r="AO245" s="552"/>
      <c r="AP245" s="552"/>
      <c r="AQ245" s="552"/>
      <c r="AR245" s="553"/>
    </row>
    <row r="246" spans="1:44" ht="12.9" x14ac:dyDescent="0.3">
      <c r="A246" s="559">
        <v>1185</v>
      </c>
      <c r="B246" s="560"/>
      <c r="C246" s="560"/>
      <c r="D246" s="582">
        <v>243100</v>
      </c>
      <c r="E246" s="582">
        <v>242100</v>
      </c>
      <c r="F246" s="582">
        <v>242100</v>
      </c>
      <c r="G246" s="582">
        <v>242100</v>
      </c>
      <c r="H246" s="564" t="s">
        <v>20741</v>
      </c>
      <c r="I246" s="564" t="s">
        <v>20737</v>
      </c>
      <c r="J246" s="564" t="s">
        <v>20737</v>
      </c>
      <c r="K246" s="564" t="s">
        <v>20737</v>
      </c>
      <c r="L246" s="564" t="s">
        <v>20737</v>
      </c>
      <c r="M246" s="564" t="s">
        <v>20737</v>
      </c>
      <c r="N246" s="564" t="s">
        <v>20737</v>
      </c>
      <c r="O246" s="564" t="s">
        <v>20737</v>
      </c>
      <c r="P246" s="564" t="s">
        <v>20737</v>
      </c>
      <c r="Q246" s="564" t="s">
        <v>20737</v>
      </c>
      <c r="R246" s="564" t="s">
        <v>20737</v>
      </c>
      <c r="S246" s="564" t="s">
        <v>20737</v>
      </c>
      <c r="T246" s="564" t="s">
        <v>20737</v>
      </c>
      <c r="U246" s="564" t="s">
        <v>20737</v>
      </c>
      <c r="V246" s="564" t="s">
        <v>20737</v>
      </c>
      <c r="W246" s="564" t="s">
        <v>20737</v>
      </c>
      <c r="X246" s="564" t="s">
        <v>20737</v>
      </c>
      <c r="Y246" s="552">
        <f>UnObr1!F194</f>
        <v>0</v>
      </c>
      <c r="Z246" s="552"/>
      <c r="AA246" s="552"/>
      <c r="AB246" s="552"/>
      <c r="AC246" s="552"/>
      <c r="AD246" s="552"/>
      <c r="AE246" s="552"/>
      <c r="AF246" s="552"/>
      <c r="AG246" s="552"/>
      <c r="AH246" s="552"/>
      <c r="AI246" s="552">
        <f>UnObr1!G194</f>
        <v>0</v>
      </c>
      <c r="AJ246" s="552"/>
      <c r="AK246" s="552"/>
      <c r="AL246" s="552"/>
      <c r="AM246" s="552"/>
      <c r="AN246" s="552"/>
      <c r="AO246" s="552"/>
      <c r="AP246" s="552"/>
      <c r="AQ246" s="552"/>
      <c r="AR246" s="553"/>
    </row>
    <row r="247" spans="1:44" ht="23.15" customHeight="1" x14ac:dyDescent="0.3">
      <c r="A247" s="559">
        <v>1186</v>
      </c>
      <c r="B247" s="560"/>
      <c r="C247" s="560"/>
      <c r="D247" s="582">
        <v>243200</v>
      </c>
      <c r="E247" s="582">
        <v>242100</v>
      </c>
      <c r="F247" s="582">
        <v>242100</v>
      </c>
      <c r="G247" s="582">
        <v>242100</v>
      </c>
      <c r="H247" s="564" t="s">
        <v>18915</v>
      </c>
      <c r="I247" s="564" t="s">
        <v>20737</v>
      </c>
      <c r="J247" s="564" t="s">
        <v>20737</v>
      </c>
      <c r="K247" s="564" t="s">
        <v>20737</v>
      </c>
      <c r="L247" s="564" t="s">
        <v>20737</v>
      </c>
      <c r="M247" s="564" t="s">
        <v>20737</v>
      </c>
      <c r="N247" s="564" t="s">
        <v>20737</v>
      </c>
      <c r="O247" s="564" t="s">
        <v>20737</v>
      </c>
      <c r="P247" s="564" t="s">
        <v>20737</v>
      </c>
      <c r="Q247" s="564" t="s">
        <v>20737</v>
      </c>
      <c r="R247" s="564" t="s">
        <v>20737</v>
      </c>
      <c r="S247" s="564" t="s">
        <v>20737</v>
      </c>
      <c r="T247" s="564" t="s">
        <v>20737</v>
      </c>
      <c r="U247" s="564" t="s">
        <v>20737</v>
      </c>
      <c r="V247" s="564" t="s">
        <v>20737</v>
      </c>
      <c r="W247" s="564" t="s">
        <v>20737</v>
      </c>
      <c r="X247" s="564" t="s">
        <v>20737</v>
      </c>
      <c r="Y247" s="552">
        <f>UnObr1!F195</f>
        <v>0</v>
      </c>
      <c r="Z247" s="552"/>
      <c r="AA247" s="552"/>
      <c r="AB247" s="552"/>
      <c r="AC247" s="552"/>
      <c r="AD247" s="552"/>
      <c r="AE247" s="552"/>
      <c r="AF247" s="552"/>
      <c r="AG247" s="552"/>
      <c r="AH247" s="552"/>
      <c r="AI247" s="552">
        <f>UnObr1!G195</f>
        <v>0</v>
      </c>
      <c r="AJ247" s="552"/>
      <c r="AK247" s="552"/>
      <c r="AL247" s="552"/>
      <c r="AM247" s="552"/>
      <c r="AN247" s="552"/>
      <c r="AO247" s="552"/>
      <c r="AP247" s="552"/>
      <c r="AQ247" s="552"/>
      <c r="AR247" s="553"/>
    </row>
    <row r="248" spans="1:44" ht="12.9" x14ac:dyDescent="0.3">
      <c r="A248" s="559">
        <v>1187</v>
      </c>
      <c r="B248" s="560"/>
      <c r="C248" s="560"/>
      <c r="D248" s="581">
        <v>243300</v>
      </c>
      <c r="E248" s="581">
        <v>242100</v>
      </c>
      <c r="F248" s="581">
        <v>242100</v>
      </c>
      <c r="G248" s="581">
        <v>242100</v>
      </c>
      <c r="H248" s="572" t="s">
        <v>20742</v>
      </c>
      <c r="I248" s="572" t="s">
        <v>20737</v>
      </c>
      <c r="J248" s="572" t="s">
        <v>20737</v>
      </c>
      <c r="K248" s="572" t="s">
        <v>20737</v>
      </c>
      <c r="L248" s="572" t="s">
        <v>20737</v>
      </c>
      <c r="M248" s="572" t="s">
        <v>20737</v>
      </c>
      <c r="N248" s="572" t="s">
        <v>20737</v>
      </c>
      <c r="O248" s="572" t="s">
        <v>20737</v>
      </c>
      <c r="P248" s="572" t="s">
        <v>20737</v>
      </c>
      <c r="Q248" s="572" t="s">
        <v>20737</v>
      </c>
      <c r="R248" s="572" t="s">
        <v>20737</v>
      </c>
      <c r="S248" s="572" t="s">
        <v>20737</v>
      </c>
      <c r="T248" s="572" t="s">
        <v>20737</v>
      </c>
      <c r="U248" s="572" t="s">
        <v>20737</v>
      </c>
      <c r="V248" s="572" t="s">
        <v>20737</v>
      </c>
      <c r="W248" s="572" t="s">
        <v>20737</v>
      </c>
      <c r="X248" s="572" t="s">
        <v>20737</v>
      </c>
      <c r="Y248" s="552">
        <f>UnObr1!F196</f>
        <v>0</v>
      </c>
      <c r="Z248" s="552"/>
      <c r="AA248" s="552"/>
      <c r="AB248" s="552"/>
      <c r="AC248" s="552"/>
      <c r="AD248" s="552"/>
      <c r="AE248" s="552"/>
      <c r="AF248" s="552"/>
      <c r="AG248" s="552"/>
      <c r="AH248" s="552"/>
      <c r="AI248" s="552">
        <f>UnObr1!G196</f>
        <v>0</v>
      </c>
      <c r="AJ248" s="552"/>
      <c r="AK248" s="552"/>
      <c r="AL248" s="552"/>
      <c r="AM248" s="552"/>
      <c r="AN248" s="552"/>
      <c r="AO248" s="552"/>
      <c r="AP248" s="552"/>
      <c r="AQ248" s="552"/>
      <c r="AR248" s="553"/>
    </row>
    <row r="249" spans="1:44" ht="23.15" customHeight="1" x14ac:dyDescent="0.3">
      <c r="A249" s="559">
        <v>1188</v>
      </c>
      <c r="B249" s="560"/>
      <c r="C249" s="560"/>
      <c r="D249" s="582">
        <v>243400</v>
      </c>
      <c r="E249" s="582">
        <v>242100</v>
      </c>
      <c r="F249" s="582">
        <v>242100</v>
      </c>
      <c r="G249" s="582">
        <v>242100</v>
      </c>
      <c r="H249" s="564" t="s">
        <v>19595</v>
      </c>
      <c r="I249" s="564" t="s">
        <v>20737</v>
      </c>
      <c r="J249" s="564" t="s">
        <v>20737</v>
      </c>
      <c r="K249" s="564" t="s">
        <v>20737</v>
      </c>
      <c r="L249" s="564" t="s">
        <v>20737</v>
      </c>
      <c r="M249" s="564" t="s">
        <v>20737</v>
      </c>
      <c r="N249" s="564" t="s">
        <v>20737</v>
      </c>
      <c r="O249" s="564" t="s">
        <v>20737</v>
      </c>
      <c r="P249" s="564" t="s">
        <v>20737</v>
      </c>
      <c r="Q249" s="564" t="s">
        <v>20737</v>
      </c>
      <c r="R249" s="564" t="s">
        <v>20737</v>
      </c>
      <c r="S249" s="564" t="s">
        <v>20737</v>
      </c>
      <c r="T249" s="564" t="s">
        <v>20737</v>
      </c>
      <c r="U249" s="564" t="s">
        <v>20737</v>
      </c>
      <c r="V249" s="564" t="s">
        <v>20737</v>
      </c>
      <c r="W249" s="564" t="s">
        <v>20737</v>
      </c>
      <c r="X249" s="564" t="s">
        <v>20737</v>
      </c>
      <c r="Y249" s="552">
        <f>UnObr1!F197</f>
        <v>0</v>
      </c>
      <c r="Z249" s="552"/>
      <c r="AA249" s="552"/>
      <c r="AB249" s="552"/>
      <c r="AC249" s="552"/>
      <c r="AD249" s="552"/>
      <c r="AE249" s="552"/>
      <c r="AF249" s="552"/>
      <c r="AG249" s="552"/>
      <c r="AH249" s="552"/>
      <c r="AI249" s="552">
        <f>UnObr1!G197</f>
        <v>0</v>
      </c>
      <c r="AJ249" s="552"/>
      <c r="AK249" s="552"/>
      <c r="AL249" s="552"/>
      <c r="AM249" s="552"/>
      <c r="AN249" s="552"/>
      <c r="AO249" s="552"/>
      <c r="AP249" s="552"/>
      <c r="AQ249" s="552"/>
      <c r="AR249" s="553"/>
    </row>
    <row r="250" spans="1:44" ht="23.15" customHeight="1" x14ac:dyDescent="0.3">
      <c r="A250" s="554">
        <v>1189</v>
      </c>
      <c r="B250" s="453"/>
      <c r="C250" s="453"/>
      <c r="D250" s="583">
        <v>244000</v>
      </c>
      <c r="E250" s="583">
        <v>242100</v>
      </c>
      <c r="F250" s="583">
        <v>242100</v>
      </c>
      <c r="G250" s="583">
        <v>242100</v>
      </c>
      <c r="H250" s="565" t="s">
        <v>31103</v>
      </c>
      <c r="I250" s="565" t="s">
        <v>20737</v>
      </c>
      <c r="J250" s="565" t="s">
        <v>20737</v>
      </c>
      <c r="K250" s="565" t="s">
        <v>20737</v>
      </c>
      <c r="L250" s="565" t="s">
        <v>20737</v>
      </c>
      <c r="M250" s="565" t="s">
        <v>20737</v>
      </c>
      <c r="N250" s="565" t="s">
        <v>20737</v>
      </c>
      <c r="O250" s="565" t="s">
        <v>20737</v>
      </c>
      <c r="P250" s="565" t="s">
        <v>20737</v>
      </c>
      <c r="Q250" s="565" t="s">
        <v>20737</v>
      </c>
      <c r="R250" s="565" t="s">
        <v>20737</v>
      </c>
      <c r="S250" s="565" t="s">
        <v>20737</v>
      </c>
      <c r="T250" s="565" t="s">
        <v>20737</v>
      </c>
      <c r="U250" s="565" t="s">
        <v>20737</v>
      </c>
      <c r="V250" s="565" t="s">
        <v>20737</v>
      </c>
      <c r="W250" s="565" t="s">
        <v>20737</v>
      </c>
      <c r="X250" s="565" t="s">
        <v>20737</v>
      </c>
      <c r="Y250" s="552">
        <f>UnObr1!F198</f>
        <v>0</v>
      </c>
      <c r="Z250" s="552"/>
      <c r="AA250" s="552"/>
      <c r="AB250" s="552"/>
      <c r="AC250" s="552"/>
      <c r="AD250" s="552"/>
      <c r="AE250" s="552"/>
      <c r="AF250" s="552"/>
      <c r="AG250" s="552"/>
      <c r="AH250" s="552"/>
      <c r="AI250" s="552">
        <f>UnObr1!G198</f>
        <v>0</v>
      </c>
      <c r="AJ250" s="552"/>
      <c r="AK250" s="552"/>
      <c r="AL250" s="552"/>
      <c r="AM250" s="552"/>
      <c r="AN250" s="552"/>
      <c r="AO250" s="552"/>
      <c r="AP250" s="552"/>
      <c r="AQ250" s="552"/>
      <c r="AR250" s="553"/>
    </row>
    <row r="251" spans="1:44" ht="24.75" customHeight="1" thickBot="1" x14ac:dyDescent="0.35">
      <c r="A251" s="559">
        <v>1190</v>
      </c>
      <c r="B251" s="560"/>
      <c r="C251" s="560"/>
      <c r="D251" s="582">
        <v>244100</v>
      </c>
      <c r="E251" s="582">
        <v>242100</v>
      </c>
      <c r="F251" s="582">
        <v>242100</v>
      </c>
      <c r="G251" s="582">
        <v>242100</v>
      </c>
      <c r="H251" s="564" t="s">
        <v>20743</v>
      </c>
      <c r="I251" s="564" t="s">
        <v>20737</v>
      </c>
      <c r="J251" s="564" t="s">
        <v>20737</v>
      </c>
      <c r="K251" s="564" t="s">
        <v>20737</v>
      </c>
      <c r="L251" s="564" t="s">
        <v>20737</v>
      </c>
      <c r="M251" s="564" t="s">
        <v>20737</v>
      </c>
      <c r="N251" s="564" t="s">
        <v>20737</v>
      </c>
      <c r="O251" s="564" t="s">
        <v>20737</v>
      </c>
      <c r="P251" s="564" t="s">
        <v>20737</v>
      </c>
      <c r="Q251" s="564" t="s">
        <v>20737</v>
      </c>
      <c r="R251" s="564" t="s">
        <v>20737</v>
      </c>
      <c r="S251" s="564" t="s">
        <v>20737</v>
      </c>
      <c r="T251" s="564" t="s">
        <v>20737</v>
      </c>
      <c r="U251" s="564" t="s">
        <v>20737</v>
      </c>
      <c r="V251" s="564" t="s">
        <v>20737</v>
      </c>
      <c r="W251" s="564" t="s">
        <v>20737</v>
      </c>
      <c r="X251" s="564" t="s">
        <v>20737</v>
      </c>
      <c r="Y251" s="552">
        <f>UnObr1!F199</f>
        <v>0</v>
      </c>
      <c r="Z251" s="552"/>
      <c r="AA251" s="552"/>
      <c r="AB251" s="552"/>
      <c r="AC251" s="552"/>
      <c r="AD251" s="552"/>
      <c r="AE251" s="552"/>
      <c r="AF251" s="552"/>
      <c r="AG251" s="552"/>
      <c r="AH251" s="552"/>
      <c r="AI251" s="552">
        <f>UnObr1!G199</f>
        <v>0</v>
      </c>
      <c r="AJ251" s="552"/>
      <c r="AK251" s="552"/>
      <c r="AL251" s="552"/>
      <c r="AM251" s="552"/>
      <c r="AN251" s="552"/>
      <c r="AO251" s="552"/>
      <c r="AP251" s="552"/>
      <c r="AQ251" s="552"/>
      <c r="AR251" s="553"/>
    </row>
    <row r="252" spans="1:44" ht="13.95" customHeight="1" x14ac:dyDescent="0.3">
      <c r="A252" s="469" t="s">
        <v>18900</v>
      </c>
      <c r="B252" s="470"/>
      <c r="C252" s="471"/>
      <c r="D252" s="470" t="s">
        <v>20072</v>
      </c>
      <c r="E252" s="478"/>
      <c r="F252" s="478"/>
      <c r="G252" s="479"/>
      <c r="H252" s="484" t="s">
        <v>20388</v>
      </c>
      <c r="I252" s="485"/>
      <c r="J252" s="485"/>
      <c r="K252" s="485"/>
      <c r="L252" s="485"/>
      <c r="M252" s="485"/>
      <c r="N252" s="485"/>
      <c r="O252" s="485"/>
      <c r="P252" s="485"/>
      <c r="Q252" s="485"/>
      <c r="R252" s="485"/>
      <c r="S252" s="485"/>
      <c r="T252" s="485"/>
      <c r="U252" s="485"/>
      <c r="V252" s="485"/>
      <c r="W252" s="485"/>
      <c r="X252" s="485"/>
      <c r="Y252" s="490" t="s">
        <v>20061</v>
      </c>
      <c r="Z252" s="490"/>
      <c r="AA252" s="490"/>
      <c r="AB252" s="490"/>
      <c r="AC252" s="490"/>
      <c r="AD252" s="490"/>
      <c r="AE252" s="490"/>
      <c r="AF252" s="490"/>
      <c r="AG252" s="490"/>
      <c r="AH252" s="490"/>
      <c r="AI252" s="490"/>
      <c r="AJ252" s="490"/>
      <c r="AK252" s="490"/>
      <c r="AL252" s="490"/>
      <c r="AM252" s="490"/>
      <c r="AN252" s="490"/>
      <c r="AO252" s="490"/>
      <c r="AP252" s="490"/>
      <c r="AQ252" s="491"/>
      <c r="AR252" s="492"/>
    </row>
    <row r="253" spans="1:44" ht="13.95" customHeight="1" x14ac:dyDescent="0.3">
      <c r="A253" s="472"/>
      <c r="B253" s="473"/>
      <c r="C253" s="474"/>
      <c r="D253" s="480"/>
      <c r="E253" s="480"/>
      <c r="F253" s="480"/>
      <c r="G253" s="481"/>
      <c r="H253" s="486"/>
      <c r="I253" s="487"/>
      <c r="J253" s="487"/>
      <c r="K253" s="487"/>
      <c r="L253" s="487"/>
      <c r="M253" s="487"/>
      <c r="N253" s="487"/>
      <c r="O253" s="487"/>
      <c r="P253" s="487"/>
      <c r="Q253" s="487"/>
      <c r="R253" s="487"/>
      <c r="S253" s="487"/>
      <c r="T253" s="487"/>
      <c r="U253" s="487"/>
      <c r="V253" s="487"/>
      <c r="W253" s="487"/>
      <c r="X253" s="487"/>
      <c r="Y253" s="493"/>
      <c r="Z253" s="493"/>
      <c r="AA253" s="493"/>
      <c r="AB253" s="493"/>
      <c r="AC253" s="493"/>
      <c r="AD253" s="493"/>
      <c r="AE253" s="493"/>
      <c r="AF253" s="493"/>
      <c r="AG253" s="493"/>
      <c r="AH253" s="493"/>
      <c r="AI253" s="493"/>
      <c r="AJ253" s="493"/>
      <c r="AK253" s="493"/>
      <c r="AL253" s="493"/>
      <c r="AM253" s="493"/>
      <c r="AN253" s="493"/>
      <c r="AO253" s="493"/>
      <c r="AP253" s="493"/>
      <c r="AQ253" s="494"/>
      <c r="AR253" s="495"/>
    </row>
    <row r="254" spans="1:44" ht="13.95" customHeight="1" x14ac:dyDescent="0.3">
      <c r="A254" s="472"/>
      <c r="B254" s="473"/>
      <c r="C254" s="474"/>
      <c r="D254" s="480"/>
      <c r="E254" s="480"/>
      <c r="F254" s="480"/>
      <c r="G254" s="481"/>
      <c r="H254" s="486"/>
      <c r="I254" s="487"/>
      <c r="J254" s="487"/>
      <c r="K254" s="487"/>
      <c r="L254" s="487"/>
      <c r="M254" s="487"/>
      <c r="N254" s="487"/>
      <c r="O254" s="487"/>
      <c r="P254" s="487"/>
      <c r="Q254" s="487"/>
      <c r="R254" s="487"/>
      <c r="S254" s="487"/>
      <c r="T254" s="487"/>
      <c r="U254" s="487"/>
      <c r="V254" s="487"/>
      <c r="W254" s="487"/>
      <c r="X254" s="487"/>
      <c r="Y254" s="493" t="s">
        <v>20062</v>
      </c>
      <c r="Z254" s="454"/>
      <c r="AA254" s="454"/>
      <c r="AB254" s="454"/>
      <c r="AC254" s="454"/>
      <c r="AD254" s="454"/>
      <c r="AE254" s="454"/>
      <c r="AF254" s="454"/>
      <c r="AG254" s="454"/>
      <c r="AH254" s="454"/>
      <c r="AI254" s="453" t="s">
        <v>20063</v>
      </c>
      <c r="AJ254" s="454"/>
      <c r="AK254" s="454"/>
      <c r="AL254" s="454"/>
      <c r="AM254" s="454"/>
      <c r="AN254" s="454"/>
      <c r="AO254" s="454"/>
      <c r="AP254" s="454"/>
      <c r="AQ254" s="454"/>
      <c r="AR254" s="455"/>
    </row>
    <row r="255" spans="1:44" ht="5.15" customHeight="1" x14ac:dyDescent="0.3">
      <c r="A255" s="475"/>
      <c r="B255" s="476"/>
      <c r="C255" s="477"/>
      <c r="D255" s="482"/>
      <c r="E255" s="482"/>
      <c r="F255" s="482"/>
      <c r="G255" s="483"/>
      <c r="H255" s="488"/>
      <c r="I255" s="489"/>
      <c r="J255" s="489"/>
      <c r="K255" s="489"/>
      <c r="L255" s="489"/>
      <c r="M255" s="489"/>
      <c r="N255" s="489"/>
      <c r="O255" s="489"/>
      <c r="P255" s="489"/>
      <c r="Q255" s="489"/>
      <c r="R255" s="489"/>
      <c r="S255" s="489"/>
      <c r="T255" s="489"/>
      <c r="U255" s="489"/>
      <c r="V255" s="489"/>
      <c r="W255" s="489"/>
      <c r="X255" s="489"/>
      <c r="Y255" s="454"/>
      <c r="Z255" s="454"/>
      <c r="AA255" s="454"/>
      <c r="AB255" s="454"/>
      <c r="AC255" s="454"/>
      <c r="AD255" s="454"/>
      <c r="AE255" s="454"/>
      <c r="AF255" s="454"/>
      <c r="AG255" s="454"/>
      <c r="AH255" s="454"/>
      <c r="AI255" s="454"/>
      <c r="AJ255" s="454"/>
      <c r="AK255" s="454"/>
      <c r="AL255" s="454"/>
      <c r="AM255" s="454"/>
      <c r="AN255" s="454"/>
      <c r="AO255" s="454"/>
      <c r="AP255" s="454"/>
      <c r="AQ255" s="454"/>
      <c r="AR255" s="455"/>
    </row>
    <row r="256" spans="1:44" ht="13.95" customHeight="1" thickBot="1" x14ac:dyDescent="0.35">
      <c r="A256" s="456">
        <v>1</v>
      </c>
      <c r="B256" s="457"/>
      <c r="C256" s="458"/>
      <c r="D256" s="459">
        <v>2</v>
      </c>
      <c r="E256" s="457"/>
      <c r="F256" s="457"/>
      <c r="G256" s="458"/>
      <c r="H256" s="460">
        <v>3</v>
      </c>
      <c r="I256" s="461"/>
      <c r="J256" s="461"/>
      <c r="K256" s="461"/>
      <c r="L256" s="461"/>
      <c r="M256" s="461"/>
      <c r="N256" s="461"/>
      <c r="O256" s="461"/>
      <c r="P256" s="461"/>
      <c r="Q256" s="461"/>
      <c r="R256" s="461"/>
      <c r="S256" s="461"/>
      <c r="T256" s="461"/>
      <c r="U256" s="461"/>
      <c r="V256" s="461"/>
      <c r="W256" s="461"/>
      <c r="X256" s="461"/>
      <c r="Y256" s="462">
        <v>4</v>
      </c>
      <c r="Z256" s="463"/>
      <c r="AA256" s="463"/>
      <c r="AB256" s="463"/>
      <c r="AC256" s="463"/>
      <c r="AD256" s="463"/>
      <c r="AE256" s="463"/>
      <c r="AF256" s="463"/>
      <c r="AG256" s="463"/>
      <c r="AH256" s="463">
        <v>5</v>
      </c>
      <c r="AI256" s="464">
        <v>5</v>
      </c>
      <c r="AJ256" s="463"/>
      <c r="AK256" s="463"/>
      <c r="AL256" s="463"/>
      <c r="AM256" s="463"/>
      <c r="AN256" s="463"/>
      <c r="AO256" s="463"/>
      <c r="AP256" s="463"/>
      <c r="AQ256" s="465"/>
      <c r="AR256" s="466"/>
    </row>
    <row r="257" spans="1:44" ht="23.15" customHeight="1" x14ac:dyDescent="0.3">
      <c r="A257" s="641">
        <v>1191</v>
      </c>
      <c r="B257" s="642"/>
      <c r="C257" s="642"/>
      <c r="D257" s="643">
        <v>244200</v>
      </c>
      <c r="E257" s="643">
        <v>242100</v>
      </c>
      <c r="F257" s="643">
        <v>242100</v>
      </c>
      <c r="G257" s="643">
        <v>242100</v>
      </c>
      <c r="H257" s="644" t="s">
        <v>20744</v>
      </c>
      <c r="I257" s="644" t="s">
        <v>20737</v>
      </c>
      <c r="J257" s="644" t="s">
        <v>20737</v>
      </c>
      <c r="K257" s="644" t="s">
        <v>20737</v>
      </c>
      <c r="L257" s="644" t="s">
        <v>20737</v>
      </c>
      <c r="M257" s="644" t="s">
        <v>20737</v>
      </c>
      <c r="N257" s="644" t="s">
        <v>20737</v>
      </c>
      <c r="O257" s="644" t="s">
        <v>20737</v>
      </c>
      <c r="P257" s="644" t="s">
        <v>20737</v>
      </c>
      <c r="Q257" s="644" t="s">
        <v>20737</v>
      </c>
      <c r="R257" s="644" t="s">
        <v>20737</v>
      </c>
      <c r="S257" s="644" t="s">
        <v>20737</v>
      </c>
      <c r="T257" s="644" t="s">
        <v>20737</v>
      </c>
      <c r="U257" s="644" t="s">
        <v>20737</v>
      </c>
      <c r="V257" s="644" t="s">
        <v>20737</v>
      </c>
      <c r="W257" s="644" t="s">
        <v>20737</v>
      </c>
      <c r="X257" s="644" t="s">
        <v>20737</v>
      </c>
      <c r="Y257" s="552">
        <f>UnObr1!F200</f>
        <v>0</v>
      </c>
      <c r="Z257" s="552"/>
      <c r="AA257" s="552"/>
      <c r="AB257" s="552"/>
      <c r="AC257" s="552"/>
      <c r="AD257" s="552"/>
      <c r="AE257" s="552"/>
      <c r="AF257" s="552"/>
      <c r="AG257" s="552"/>
      <c r="AH257" s="552"/>
      <c r="AI257" s="552">
        <f>UnObr1!G200</f>
        <v>0</v>
      </c>
      <c r="AJ257" s="552"/>
      <c r="AK257" s="552"/>
      <c r="AL257" s="552"/>
      <c r="AM257" s="552"/>
      <c r="AN257" s="552"/>
      <c r="AO257" s="552"/>
      <c r="AP257" s="552"/>
      <c r="AQ257" s="552"/>
      <c r="AR257" s="553"/>
    </row>
    <row r="258" spans="1:44" ht="29.15" customHeight="1" x14ac:dyDescent="0.3">
      <c r="A258" s="554">
        <v>1192</v>
      </c>
      <c r="B258" s="453"/>
      <c r="C258" s="453"/>
      <c r="D258" s="583">
        <v>245000</v>
      </c>
      <c r="E258" s="583">
        <v>242100</v>
      </c>
      <c r="F258" s="583">
        <v>242100</v>
      </c>
      <c r="G258" s="583">
        <v>242100</v>
      </c>
      <c r="H258" s="565" t="s">
        <v>30629</v>
      </c>
      <c r="I258" s="565" t="s">
        <v>20737</v>
      </c>
      <c r="J258" s="565" t="s">
        <v>20737</v>
      </c>
      <c r="K258" s="565" t="s">
        <v>20737</v>
      </c>
      <c r="L258" s="565" t="s">
        <v>20737</v>
      </c>
      <c r="M258" s="565" t="s">
        <v>20737</v>
      </c>
      <c r="N258" s="565" t="s">
        <v>20737</v>
      </c>
      <c r="O258" s="565" t="s">
        <v>20737</v>
      </c>
      <c r="P258" s="565" t="s">
        <v>20737</v>
      </c>
      <c r="Q258" s="565" t="s">
        <v>20737</v>
      </c>
      <c r="R258" s="565" t="s">
        <v>20737</v>
      </c>
      <c r="S258" s="565" t="s">
        <v>20737</v>
      </c>
      <c r="T258" s="565" t="s">
        <v>20737</v>
      </c>
      <c r="U258" s="565" t="s">
        <v>20737</v>
      </c>
      <c r="V258" s="565" t="s">
        <v>20737</v>
      </c>
      <c r="W258" s="565" t="s">
        <v>20737</v>
      </c>
      <c r="X258" s="565" t="s">
        <v>20737</v>
      </c>
      <c r="Y258" s="552">
        <f>UnObr1!F201</f>
        <v>0</v>
      </c>
      <c r="Z258" s="552"/>
      <c r="AA258" s="552"/>
      <c r="AB258" s="552"/>
      <c r="AC258" s="552"/>
      <c r="AD258" s="552"/>
      <c r="AE258" s="552"/>
      <c r="AF258" s="552"/>
      <c r="AG258" s="552"/>
      <c r="AH258" s="552"/>
      <c r="AI258" s="552">
        <f>UnObr1!G201</f>
        <v>0</v>
      </c>
      <c r="AJ258" s="552"/>
      <c r="AK258" s="552"/>
      <c r="AL258" s="552"/>
      <c r="AM258" s="552"/>
      <c r="AN258" s="552"/>
      <c r="AO258" s="552"/>
      <c r="AP258" s="552"/>
      <c r="AQ258" s="552"/>
      <c r="AR258" s="553"/>
    </row>
    <row r="259" spans="1:44" ht="24" customHeight="1" x14ac:dyDescent="0.3">
      <c r="A259" s="559">
        <v>1193</v>
      </c>
      <c r="B259" s="560"/>
      <c r="C259" s="560"/>
      <c r="D259" s="581">
        <v>245100</v>
      </c>
      <c r="E259" s="581">
        <v>242100</v>
      </c>
      <c r="F259" s="581">
        <v>242100</v>
      </c>
      <c r="G259" s="581">
        <v>242100</v>
      </c>
      <c r="H259" s="572" t="s">
        <v>20539</v>
      </c>
      <c r="I259" s="572" t="s">
        <v>20737</v>
      </c>
      <c r="J259" s="572" t="s">
        <v>20737</v>
      </c>
      <c r="K259" s="572" t="s">
        <v>20737</v>
      </c>
      <c r="L259" s="572" t="s">
        <v>20737</v>
      </c>
      <c r="M259" s="572" t="s">
        <v>20737</v>
      </c>
      <c r="N259" s="572" t="s">
        <v>20737</v>
      </c>
      <c r="O259" s="572" t="s">
        <v>20737</v>
      </c>
      <c r="P259" s="572" t="s">
        <v>20737</v>
      </c>
      <c r="Q259" s="572" t="s">
        <v>20737</v>
      </c>
      <c r="R259" s="572" t="s">
        <v>20737</v>
      </c>
      <c r="S259" s="572" t="s">
        <v>20737</v>
      </c>
      <c r="T259" s="572" t="s">
        <v>20737</v>
      </c>
      <c r="U259" s="572" t="s">
        <v>20737</v>
      </c>
      <c r="V259" s="572" t="s">
        <v>20737</v>
      </c>
      <c r="W259" s="572" t="s">
        <v>20737</v>
      </c>
      <c r="X259" s="572" t="s">
        <v>20737</v>
      </c>
      <c r="Y259" s="552">
        <f>UnObr1!F202</f>
        <v>0</v>
      </c>
      <c r="Z259" s="552"/>
      <c r="AA259" s="552"/>
      <c r="AB259" s="552"/>
      <c r="AC259" s="552"/>
      <c r="AD259" s="552"/>
      <c r="AE259" s="552"/>
      <c r="AF259" s="552"/>
      <c r="AG259" s="552"/>
      <c r="AH259" s="552"/>
      <c r="AI259" s="552">
        <f>UnObr1!G202</f>
        <v>0</v>
      </c>
      <c r="AJ259" s="552"/>
      <c r="AK259" s="552"/>
      <c r="AL259" s="552"/>
      <c r="AM259" s="552"/>
      <c r="AN259" s="552"/>
      <c r="AO259" s="552"/>
      <c r="AP259" s="552"/>
      <c r="AQ259" s="552"/>
      <c r="AR259" s="553"/>
    </row>
    <row r="260" spans="1:44" ht="23.15" customHeight="1" x14ac:dyDescent="0.3">
      <c r="A260" s="559">
        <v>1194</v>
      </c>
      <c r="B260" s="560"/>
      <c r="C260" s="560"/>
      <c r="D260" s="581">
        <v>245200</v>
      </c>
      <c r="E260" s="581">
        <v>242100</v>
      </c>
      <c r="F260" s="581">
        <v>242100</v>
      </c>
      <c r="G260" s="581">
        <v>242100</v>
      </c>
      <c r="H260" s="572" t="s">
        <v>19596</v>
      </c>
      <c r="I260" s="572" t="s">
        <v>20737</v>
      </c>
      <c r="J260" s="572" t="s">
        <v>20737</v>
      </c>
      <c r="K260" s="572" t="s">
        <v>20737</v>
      </c>
      <c r="L260" s="572" t="s">
        <v>20737</v>
      </c>
      <c r="M260" s="572" t="s">
        <v>20737</v>
      </c>
      <c r="N260" s="572" t="s">
        <v>20737</v>
      </c>
      <c r="O260" s="572" t="s">
        <v>20737</v>
      </c>
      <c r="P260" s="572" t="s">
        <v>20737</v>
      </c>
      <c r="Q260" s="572" t="s">
        <v>20737</v>
      </c>
      <c r="R260" s="572" t="s">
        <v>20737</v>
      </c>
      <c r="S260" s="572" t="s">
        <v>20737</v>
      </c>
      <c r="T260" s="572" t="s">
        <v>20737</v>
      </c>
      <c r="U260" s="572" t="s">
        <v>20737</v>
      </c>
      <c r="V260" s="572" t="s">
        <v>20737</v>
      </c>
      <c r="W260" s="572" t="s">
        <v>20737</v>
      </c>
      <c r="X260" s="572" t="s">
        <v>20737</v>
      </c>
      <c r="Y260" s="552">
        <f>UnObr1!F203</f>
        <v>0</v>
      </c>
      <c r="Z260" s="552"/>
      <c r="AA260" s="552"/>
      <c r="AB260" s="552"/>
      <c r="AC260" s="552"/>
      <c r="AD260" s="552"/>
      <c r="AE260" s="552"/>
      <c r="AF260" s="552"/>
      <c r="AG260" s="552"/>
      <c r="AH260" s="552"/>
      <c r="AI260" s="552">
        <f>UnObr1!G203</f>
        <v>0</v>
      </c>
      <c r="AJ260" s="552"/>
      <c r="AK260" s="552"/>
      <c r="AL260" s="552"/>
      <c r="AM260" s="552"/>
      <c r="AN260" s="552"/>
      <c r="AO260" s="552"/>
      <c r="AP260" s="552"/>
      <c r="AQ260" s="552"/>
      <c r="AR260" s="553"/>
    </row>
    <row r="261" spans="1:44" ht="14.15" customHeight="1" x14ac:dyDescent="0.3">
      <c r="A261" s="559">
        <v>1195</v>
      </c>
      <c r="B261" s="560"/>
      <c r="C261" s="560"/>
      <c r="D261" s="582">
        <v>245300</v>
      </c>
      <c r="E261" s="582">
        <v>242100</v>
      </c>
      <c r="F261" s="582">
        <v>242100</v>
      </c>
      <c r="G261" s="582">
        <v>242100</v>
      </c>
      <c r="H261" s="564" t="s">
        <v>19598</v>
      </c>
      <c r="I261" s="564" t="s">
        <v>20737</v>
      </c>
      <c r="J261" s="564" t="s">
        <v>20737</v>
      </c>
      <c r="K261" s="564" t="s">
        <v>20737</v>
      </c>
      <c r="L261" s="564" t="s">
        <v>20737</v>
      </c>
      <c r="M261" s="564" t="s">
        <v>20737</v>
      </c>
      <c r="N261" s="564" t="s">
        <v>20737</v>
      </c>
      <c r="O261" s="564" t="s">
        <v>20737</v>
      </c>
      <c r="P261" s="564" t="s">
        <v>20737</v>
      </c>
      <c r="Q261" s="564" t="s">
        <v>20737</v>
      </c>
      <c r="R261" s="564" t="s">
        <v>20737</v>
      </c>
      <c r="S261" s="564" t="s">
        <v>20737</v>
      </c>
      <c r="T261" s="564" t="s">
        <v>20737</v>
      </c>
      <c r="U261" s="564" t="s">
        <v>20737</v>
      </c>
      <c r="V261" s="564" t="s">
        <v>20737</v>
      </c>
      <c r="W261" s="564" t="s">
        <v>20737</v>
      </c>
      <c r="X261" s="564" t="s">
        <v>20737</v>
      </c>
      <c r="Y261" s="552">
        <f>UnObr1!F204</f>
        <v>0</v>
      </c>
      <c r="Z261" s="552"/>
      <c r="AA261" s="552"/>
      <c r="AB261" s="552"/>
      <c r="AC261" s="552"/>
      <c r="AD261" s="552"/>
      <c r="AE261" s="552"/>
      <c r="AF261" s="552"/>
      <c r="AG261" s="552"/>
      <c r="AH261" s="552"/>
      <c r="AI261" s="552">
        <f>UnObr1!G204</f>
        <v>0</v>
      </c>
      <c r="AJ261" s="552"/>
      <c r="AK261" s="552"/>
      <c r="AL261" s="552"/>
      <c r="AM261" s="552"/>
      <c r="AN261" s="552"/>
      <c r="AO261" s="552"/>
      <c r="AP261" s="552"/>
      <c r="AQ261" s="552"/>
      <c r="AR261" s="553"/>
    </row>
    <row r="262" spans="1:44" ht="22" customHeight="1" x14ac:dyDescent="0.3">
      <c r="A262" s="559">
        <v>1196</v>
      </c>
      <c r="B262" s="560"/>
      <c r="C262" s="560"/>
      <c r="D262" s="582">
        <v>245400</v>
      </c>
      <c r="E262" s="582">
        <v>242100</v>
      </c>
      <c r="F262" s="582">
        <v>242100</v>
      </c>
      <c r="G262" s="582">
        <v>242100</v>
      </c>
      <c r="H262" s="564" t="s">
        <v>20540</v>
      </c>
      <c r="I262" s="564" t="s">
        <v>20737</v>
      </c>
      <c r="J262" s="564" t="s">
        <v>20737</v>
      </c>
      <c r="K262" s="564" t="s">
        <v>20737</v>
      </c>
      <c r="L262" s="564" t="s">
        <v>20737</v>
      </c>
      <c r="M262" s="564" t="s">
        <v>20737</v>
      </c>
      <c r="N262" s="564" t="s">
        <v>20737</v>
      </c>
      <c r="O262" s="564" t="s">
        <v>20737</v>
      </c>
      <c r="P262" s="564" t="s">
        <v>20737</v>
      </c>
      <c r="Q262" s="564" t="s">
        <v>20737</v>
      </c>
      <c r="R262" s="564" t="s">
        <v>20737</v>
      </c>
      <c r="S262" s="564" t="s">
        <v>20737</v>
      </c>
      <c r="T262" s="564" t="s">
        <v>20737</v>
      </c>
      <c r="U262" s="564" t="s">
        <v>20737</v>
      </c>
      <c r="V262" s="564" t="s">
        <v>20737</v>
      </c>
      <c r="W262" s="564" t="s">
        <v>20737</v>
      </c>
      <c r="X262" s="564" t="s">
        <v>20737</v>
      </c>
      <c r="Y262" s="552">
        <f>UnObr1!F205</f>
        <v>0</v>
      </c>
      <c r="Z262" s="552"/>
      <c r="AA262" s="552"/>
      <c r="AB262" s="552"/>
      <c r="AC262" s="552"/>
      <c r="AD262" s="552"/>
      <c r="AE262" s="552"/>
      <c r="AF262" s="552"/>
      <c r="AG262" s="552"/>
      <c r="AH262" s="552"/>
      <c r="AI262" s="552">
        <f>UnObr1!G205</f>
        <v>0</v>
      </c>
      <c r="AJ262" s="552"/>
      <c r="AK262" s="552"/>
      <c r="AL262" s="552"/>
      <c r="AM262" s="552"/>
      <c r="AN262" s="552"/>
      <c r="AO262" s="552"/>
      <c r="AP262" s="552"/>
      <c r="AQ262" s="552"/>
      <c r="AR262" s="553"/>
    </row>
    <row r="263" spans="1:44" ht="23.15" customHeight="1" x14ac:dyDescent="0.3">
      <c r="A263" s="559">
        <v>1197</v>
      </c>
      <c r="B263" s="560"/>
      <c r="C263" s="560"/>
      <c r="D263" s="582">
        <v>245500</v>
      </c>
      <c r="E263" s="582">
        <v>242100</v>
      </c>
      <c r="F263" s="582">
        <v>242100</v>
      </c>
      <c r="G263" s="582">
        <v>242100</v>
      </c>
      <c r="H263" s="564" t="s">
        <v>19922</v>
      </c>
      <c r="I263" s="564" t="s">
        <v>20737</v>
      </c>
      <c r="J263" s="564" t="s">
        <v>20737</v>
      </c>
      <c r="K263" s="564" t="s">
        <v>20737</v>
      </c>
      <c r="L263" s="564" t="s">
        <v>20737</v>
      </c>
      <c r="M263" s="564" t="s">
        <v>20737</v>
      </c>
      <c r="N263" s="564" t="s">
        <v>20737</v>
      </c>
      <c r="O263" s="564" t="s">
        <v>20737</v>
      </c>
      <c r="P263" s="564" t="s">
        <v>20737</v>
      </c>
      <c r="Q263" s="564" t="s">
        <v>20737</v>
      </c>
      <c r="R263" s="564" t="s">
        <v>20737</v>
      </c>
      <c r="S263" s="564" t="s">
        <v>20737</v>
      </c>
      <c r="T263" s="564" t="s">
        <v>20737</v>
      </c>
      <c r="U263" s="564" t="s">
        <v>20737</v>
      </c>
      <c r="V263" s="564" t="s">
        <v>20737</v>
      </c>
      <c r="W263" s="564" t="s">
        <v>20737</v>
      </c>
      <c r="X263" s="564" t="s">
        <v>20737</v>
      </c>
      <c r="Y263" s="552">
        <f>UnObr1!F206</f>
        <v>0</v>
      </c>
      <c r="Z263" s="552"/>
      <c r="AA263" s="552"/>
      <c r="AB263" s="552"/>
      <c r="AC263" s="552"/>
      <c r="AD263" s="552"/>
      <c r="AE263" s="552"/>
      <c r="AF263" s="552"/>
      <c r="AG263" s="552"/>
      <c r="AH263" s="552"/>
      <c r="AI263" s="552">
        <f>UnObr1!G206</f>
        <v>0</v>
      </c>
      <c r="AJ263" s="552"/>
      <c r="AK263" s="552"/>
      <c r="AL263" s="552"/>
      <c r="AM263" s="552"/>
      <c r="AN263" s="552"/>
      <c r="AO263" s="552"/>
      <c r="AP263" s="552"/>
      <c r="AQ263" s="552"/>
      <c r="AR263" s="553"/>
    </row>
    <row r="264" spans="1:44" ht="28" customHeight="1" x14ac:dyDescent="0.3">
      <c r="A264" s="554">
        <v>1198</v>
      </c>
      <c r="B264" s="453"/>
      <c r="C264" s="453"/>
      <c r="D264" s="584">
        <v>250000</v>
      </c>
      <c r="E264" s="584">
        <v>242100</v>
      </c>
      <c r="F264" s="584">
        <v>242100</v>
      </c>
      <c r="G264" s="584">
        <v>242100</v>
      </c>
      <c r="H264" s="558" t="s">
        <v>31104</v>
      </c>
      <c r="I264" s="558" t="s">
        <v>20737</v>
      </c>
      <c r="J264" s="558" t="s">
        <v>20737</v>
      </c>
      <c r="K264" s="558" t="s">
        <v>20737</v>
      </c>
      <c r="L264" s="558" t="s">
        <v>20737</v>
      </c>
      <c r="M264" s="558" t="s">
        <v>20737</v>
      </c>
      <c r="N264" s="558" t="s">
        <v>20737</v>
      </c>
      <c r="O264" s="558" t="s">
        <v>20737</v>
      </c>
      <c r="P264" s="558" t="s">
        <v>20737</v>
      </c>
      <c r="Q264" s="558" t="s">
        <v>20737</v>
      </c>
      <c r="R264" s="558" t="s">
        <v>20737</v>
      </c>
      <c r="S264" s="558" t="s">
        <v>20737</v>
      </c>
      <c r="T264" s="558" t="s">
        <v>20737</v>
      </c>
      <c r="U264" s="558" t="s">
        <v>20737</v>
      </c>
      <c r="V264" s="558" t="s">
        <v>20737</v>
      </c>
      <c r="W264" s="558" t="s">
        <v>20737</v>
      </c>
      <c r="X264" s="558" t="s">
        <v>20737</v>
      </c>
      <c r="Y264" s="552">
        <f>UnObr1!F207</f>
        <v>0</v>
      </c>
      <c r="Z264" s="552"/>
      <c r="AA264" s="552"/>
      <c r="AB264" s="552"/>
      <c r="AC264" s="552"/>
      <c r="AD264" s="552"/>
      <c r="AE264" s="552"/>
      <c r="AF264" s="552"/>
      <c r="AG264" s="552"/>
      <c r="AH264" s="552"/>
      <c r="AI264" s="552">
        <f>UnObr1!G207</f>
        <v>7172</v>
      </c>
      <c r="AJ264" s="552"/>
      <c r="AK264" s="552"/>
      <c r="AL264" s="552"/>
      <c r="AM264" s="552"/>
      <c r="AN264" s="552"/>
      <c r="AO264" s="552"/>
      <c r="AP264" s="552"/>
      <c r="AQ264" s="552"/>
      <c r="AR264" s="553"/>
    </row>
    <row r="265" spans="1:44" ht="27" customHeight="1" x14ac:dyDescent="0.3">
      <c r="A265" s="554">
        <v>1199</v>
      </c>
      <c r="B265" s="453"/>
      <c r="C265" s="453"/>
      <c r="D265" s="583">
        <v>251000</v>
      </c>
      <c r="E265" s="583">
        <v>242100</v>
      </c>
      <c r="F265" s="583">
        <v>242100</v>
      </c>
      <c r="G265" s="583">
        <v>242100</v>
      </c>
      <c r="H265" s="565" t="s">
        <v>31105</v>
      </c>
      <c r="I265" s="565" t="s">
        <v>20737</v>
      </c>
      <c r="J265" s="565" t="s">
        <v>20737</v>
      </c>
      <c r="K265" s="565" t="s">
        <v>20737</v>
      </c>
      <c r="L265" s="565" t="s">
        <v>20737</v>
      </c>
      <c r="M265" s="565" t="s">
        <v>20737</v>
      </c>
      <c r="N265" s="565" t="s">
        <v>20737</v>
      </c>
      <c r="O265" s="565" t="s">
        <v>20737</v>
      </c>
      <c r="P265" s="565" t="s">
        <v>20737</v>
      </c>
      <c r="Q265" s="565" t="s">
        <v>20737</v>
      </c>
      <c r="R265" s="565" t="s">
        <v>20737</v>
      </c>
      <c r="S265" s="565" t="s">
        <v>20737</v>
      </c>
      <c r="T265" s="565" t="s">
        <v>20737</v>
      </c>
      <c r="U265" s="565" t="s">
        <v>20737</v>
      </c>
      <c r="V265" s="565" t="s">
        <v>20737</v>
      </c>
      <c r="W265" s="565" t="s">
        <v>20737</v>
      </c>
      <c r="X265" s="565" t="s">
        <v>20737</v>
      </c>
      <c r="Y265" s="552">
        <f>UnObr1!F208</f>
        <v>0</v>
      </c>
      <c r="Z265" s="552"/>
      <c r="AA265" s="552"/>
      <c r="AB265" s="552"/>
      <c r="AC265" s="552"/>
      <c r="AD265" s="552"/>
      <c r="AE265" s="552"/>
      <c r="AF265" s="552"/>
      <c r="AG265" s="552"/>
      <c r="AH265" s="552"/>
      <c r="AI265" s="552">
        <f>UnObr1!G208</f>
        <v>0</v>
      </c>
      <c r="AJ265" s="552"/>
      <c r="AK265" s="552"/>
      <c r="AL265" s="552"/>
      <c r="AM265" s="552"/>
      <c r="AN265" s="552"/>
      <c r="AO265" s="552"/>
      <c r="AP265" s="552"/>
      <c r="AQ265" s="552"/>
      <c r="AR265" s="553"/>
    </row>
    <row r="266" spans="1:44" ht="12.9" x14ac:dyDescent="0.3">
      <c r="A266" s="559">
        <v>1200</v>
      </c>
      <c r="B266" s="560"/>
      <c r="C266" s="560"/>
      <c r="D266" s="581">
        <v>251100</v>
      </c>
      <c r="E266" s="581">
        <v>242100</v>
      </c>
      <c r="F266" s="581">
        <v>242100</v>
      </c>
      <c r="G266" s="581">
        <v>242100</v>
      </c>
      <c r="H266" s="572" t="s">
        <v>20602</v>
      </c>
      <c r="I266" s="572" t="s">
        <v>20737</v>
      </c>
      <c r="J266" s="572" t="s">
        <v>20737</v>
      </c>
      <c r="K266" s="572" t="s">
        <v>20737</v>
      </c>
      <c r="L266" s="572" t="s">
        <v>20737</v>
      </c>
      <c r="M266" s="572" t="s">
        <v>20737</v>
      </c>
      <c r="N266" s="572" t="s">
        <v>20737</v>
      </c>
      <c r="O266" s="572" t="s">
        <v>20737</v>
      </c>
      <c r="P266" s="572" t="s">
        <v>20737</v>
      </c>
      <c r="Q266" s="572" t="s">
        <v>20737</v>
      </c>
      <c r="R266" s="572" t="s">
        <v>20737</v>
      </c>
      <c r="S266" s="572" t="s">
        <v>20737</v>
      </c>
      <c r="T266" s="572" t="s">
        <v>20737</v>
      </c>
      <c r="U266" s="572" t="s">
        <v>20737</v>
      </c>
      <c r="V266" s="572" t="s">
        <v>20737</v>
      </c>
      <c r="W266" s="572" t="s">
        <v>20737</v>
      </c>
      <c r="X266" s="572" t="s">
        <v>20737</v>
      </c>
      <c r="Y266" s="552">
        <f>UnObr1!F209</f>
        <v>0</v>
      </c>
      <c r="Z266" s="552"/>
      <c r="AA266" s="552"/>
      <c r="AB266" s="552"/>
      <c r="AC266" s="552"/>
      <c r="AD266" s="552"/>
      <c r="AE266" s="552"/>
      <c r="AF266" s="552"/>
      <c r="AG266" s="552"/>
      <c r="AH266" s="552"/>
      <c r="AI266" s="552">
        <f>UnObr1!G209</f>
        <v>0</v>
      </c>
      <c r="AJ266" s="552"/>
      <c r="AK266" s="552"/>
      <c r="AL266" s="552"/>
      <c r="AM266" s="552"/>
      <c r="AN266" s="552"/>
      <c r="AO266" s="552"/>
      <c r="AP266" s="552"/>
      <c r="AQ266" s="552"/>
      <c r="AR266" s="553"/>
    </row>
    <row r="267" spans="1:44" ht="21.75" customHeight="1" x14ac:dyDescent="0.3">
      <c r="A267" s="559">
        <v>1201</v>
      </c>
      <c r="B267" s="560"/>
      <c r="C267" s="560"/>
      <c r="D267" s="581">
        <v>251200</v>
      </c>
      <c r="E267" s="581">
        <v>242100</v>
      </c>
      <c r="F267" s="581">
        <v>242100</v>
      </c>
      <c r="G267" s="581">
        <v>242100</v>
      </c>
      <c r="H267" s="572" t="s">
        <v>20603</v>
      </c>
      <c r="I267" s="572" t="s">
        <v>20737</v>
      </c>
      <c r="J267" s="572" t="s">
        <v>20737</v>
      </c>
      <c r="K267" s="572" t="s">
        <v>20737</v>
      </c>
      <c r="L267" s="572" t="s">
        <v>20737</v>
      </c>
      <c r="M267" s="572" t="s">
        <v>20737</v>
      </c>
      <c r="N267" s="572" t="s">
        <v>20737</v>
      </c>
      <c r="O267" s="572" t="s">
        <v>20737</v>
      </c>
      <c r="P267" s="572" t="s">
        <v>20737</v>
      </c>
      <c r="Q267" s="572" t="s">
        <v>20737</v>
      </c>
      <c r="R267" s="572" t="s">
        <v>20737</v>
      </c>
      <c r="S267" s="572" t="s">
        <v>20737</v>
      </c>
      <c r="T267" s="572" t="s">
        <v>20737</v>
      </c>
      <c r="U267" s="572" t="s">
        <v>20737</v>
      </c>
      <c r="V267" s="572" t="s">
        <v>20737</v>
      </c>
      <c r="W267" s="572" t="s">
        <v>20737</v>
      </c>
      <c r="X267" s="572" t="s">
        <v>20737</v>
      </c>
      <c r="Y267" s="552">
        <f>UnObr1!F210</f>
        <v>0</v>
      </c>
      <c r="Z267" s="552"/>
      <c r="AA267" s="552"/>
      <c r="AB267" s="552"/>
      <c r="AC267" s="552"/>
      <c r="AD267" s="552"/>
      <c r="AE267" s="552"/>
      <c r="AF267" s="552"/>
      <c r="AG267" s="552"/>
      <c r="AH267" s="552"/>
      <c r="AI267" s="552">
        <f>UnObr1!G210</f>
        <v>0</v>
      </c>
      <c r="AJ267" s="552"/>
      <c r="AK267" s="552"/>
      <c r="AL267" s="552"/>
      <c r="AM267" s="552"/>
      <c r="AN267" s="552"/>
      <c r="AO267" s="552"/>
      <c r="AP267" s="552"/>
      <c r="AQ267" s="552"/>
      <c r="AR267" s="553"/>
    </row>
    <row r="268" spans="1:44" ht="12.9" x14ac:dyDescent="0.3">
      <c r="A268" s="559">
        <v>1202</v>
      </c>
      <c r="B268" s="560"/>
      <c r="C268" s="560"/>
      <c r="D268" s="581">
        <v>251300</v>
      </c>
      <c r="E268" s="581">
        <v>242100</v>
      </c>
      <c r="F268" s="581">
        <v>242100</v>
      </c>
      <c r="G268" s="581">
        <v>242100</v>
      </c>
      <c r="H268" s="572" t="s">
        <v>20604</v>
      </c>
      <c r="I268" s="572" t="s">
        <v>20737</v>
      </c>
      <c r="J268" s="572" t="s">
        <v>20737</v>
      </c>
      <c r="K268" s="572" t="s">
        <v>20737</v>
      </c>
      <c r="L268" s="572" t="s">
        <v>20737</v>
      </c>
      <c r="M268" s="572" t="s">
        <v>20737</v>
      </c>
      <c r="N268" s="572" t="s">
        <v>20737</v>
      </c>
      <c r="O268" s="572" t="s">
        <v>20737</v>
      </c>
      <c r="P268" s="572" t="s">
        <v>20737</v>
      </c>
      <c r="Q268" s="572" t="s">
        <v>20737</v>
      </c>
      <c r="R268" s="572" t="s">
        <v>20737</v>
      </c>
      <c r="S268" s="572" t="s">
        <v>20737</v>
      </c>
      <c r="T268" s="572" t="s">
        <v>20737</v>
      </c>
      <c r="U268" s="572" t="s">
        <v>20737</v>
      </c>
      <c r="V268" s="572" t="s">
        <v>20737</v>
      </c>
      <c r="W268" s="572" t="s">
        <v>20737</v>
      </c>
      <c r="X268" s="572" t="s">
        <v>20737</v>
      </c>
      <c r="Y268" s="552">
        <f>UnObr1!F211</f>
        <v>0</v>
      </c>
      <c r="Z268" s="552"/>
      <c r="AA268" s="552"/>
      <c r="AB268" s="552"/>
      <c r="AC268" s="552"/>
      <c r="AD268" s="552"/>
      <c r="AE268" s="552"/>
      <c r="AF268" s="552"/>
      <c r="AG268" s="552"/>
      <c r="AH268" s="552"/>
      <c r="AI268" s="552">
        <f>UnObr1!G211</f>
        <v>0</v>
      </c>
      <c r="AJ268" s="552"/>
      <c r="AK268" s="552"/>
      <c r="AL268" s="552"/>
      <c r="AM268" s="552"/>
      <c r="AN268" s="552"/>
      <c r="AO268" s="552"/>
      <c r="AP268" s="552"/>
      <c r="AQ268" s="552"/>
      <c r="AR268" s="553"/>
    </row>
    <row r="269" spans="1:44" ht="12.9" x14ac:dyDescent="0.3">
      <c r="A269" s="554">
        <v>1203</v>
      </c>
      <c r="B269" s="453"/>
      <c r="C269" s="453"/>
      <c r="D269" s="583">
        <v>252000</v>
      </c>
      <c r="E269" s="583">
        <v>242100</v>
      </c>
      <c r="F269" s="583">
        <v>242100</v>
      </c>
      <c r="G269" s="583">
        <v>242100</v>
      </c>
      <c r="H269" s="565" t="s">
        <v>30631</v>
      </c>
      <c r="I269" s="565" t="s">
        <v>20737</v>
      </c>
      <c r="J269" s="565" t="s">
        <v>20737</v>
      </c>
      <c r="K269" s="565" t="s">
        <v>20737</v>
      </c>
      <c r="L269" s="565" t="s">
        <v>20737</v>
      </c>
      <c r="M269" s="565" t="s">
        <v>20737</v>
      </c>
      <c r="N269" s="565" t="s">
        <v>20737</v>
      </c>
      <c r="O269" s="565" t="s">
        <v>20737</v>
      </c>
      <c r="P269" s="565" t="s">
        <v>20737</v>
      </c>
      <c r="Q269" s="565" t="s">
        <v>20737</v>
      </c>
      <c r="R269" s="565" t="s">
        <v>20737</v>
      </c>
      <c r="S269" s="565" t="s">
        <v>20737</v>
      </c>
      <c r="T269" s="565" t="s">
        <v>20737</v>
      </c>
      <c r="U269" s="565" t="s">
        <v>20737</v>
      </c>
      <c r="V269" s="565" t="s">
        <v>20737</v>
      </c>
      <c r="W269" s="565" t="s">
        <v>20737</v>
      </c>
      <c r="X269" s="565" t="s">
        <v>20737</v>
      </c>
      <c r="Y269" s="552">
        <f>UnObr1!F212</f>
        <v>0</v>
      </c>
      <c r="Z269" s="552"/>
      <c r="AA269" s="552"/>
      <c r="AB269" s="552"/>
      <c r="AC269" s="552"/>
      <c r="AD269" s="552"/>
      <c r="AE269" s="552"/>
      <c r="AF269" s="552"/>
      <c r="AG269" s="552"/>
      <c r="AH269" s="552"/>
      <c r="AI269" s="552">
        <f>UnObr1!G212</f>
        <v>7172</v>
      </c>
      <c r="AJ269" s="552"/>
      <c r="AK269" s="552"/>
      <c r="AL269" s="552"/>
      <c r="AM269" s="552"/>
      <c r="AN269" s="552"/>
      <c r="AO269" s="552"/>
      <c r="AP269" s="552"/>
      <c r="AQ269" s="552"/>
      <c r="AR269" s="553"/>
    </row>
    <row r="270" spans="1:44" ht="12.9" x14ac:dyDescent="0.3">
      <c r="A270" s="559">
        <v>1204</v>
      </c>
      <c r="B270" s="560"/>
      <c r="C270" s="560"/>
      <c r="D270" s="582">
        <v>252100</v>
      </c>
      <c r="E270" s="582">
        <v>242100</v>
      </c>
      <c r="F270" s="582">
        <v>242100</v>
      </c>
      <c r="G270" s="582">
        <v>242100</v>
      </c>
      <c r="H270" s="564" t="s">
        <v>20605</v>
      </c>
      <c r="I270" s="564" t="s">
        <v>20737</v>
      </c>
      <c r="J270" s="564" t="s">
        <v>20737</v>
      </c>
      <c r="K270" s="564" t="s">
        <v>20737</v>
      </c>
      <c r="L270" s="564" t="s">
        <v>20737</v>
      </c>
      <c r="M270" s="564" t="s">
        <v>20737</v>
      </c>
      <c r="N270" s="564" t="s">
        <v>20737</v>
      </c>
      <c r="O270" s="564" t="s">
        <v>20737</v>
      </c>
      <c r="P270" s="564" t="s">
        <v>20737</v>
      </c>
      <c r="Q270" s="564" t="s">
        <v>20737</v>
      </c>
      <c r="R270" s="564" t="s">
        <v>20737</v>
      </c>
      <c r="S270" s="564" t="s">
        <v>20737</v>
      </c>
      <c r="T270" s="564" t="s">
        <v>20737</v>
      </c>
      <c r="U270" s="564" t="s">
        <v>20737</v>
      </c>
      <c r="V270" s="564" t="s">
        <v>20737</v>
      </c>
      <c r="W270" s="564" t="s">
        <v>20737</v>
      </c>
      <c r="X270" s="564" t="s">
        <v>20737</v>
      </c>
      <c r="Y270" s="552">
        <f>UnObr1!F213</f>
        <v>0</v>
      </c>
      <c r="Z270" s="552"/>
      <c r="AA270" s="552"/>
      <c r="AB270" s="552"/>
      <c r="AC270" s="552"/>
      <c r="AD270" s="552"/>
      <c r="AE270" s="552"/>
      <c r="AF270" s="552"/>
      <c r="AG270" s="552"/>
      <c r="AH270" s="552"/>
      <c r="AI270" s="552">
        <f>UnObr1!G213</f>
        <v>7172</v>
      </c>
      <c r="AJ270" s="552"/>
      <c r="AK270" s="552"/>
      <c r="AL270" s="552"/>
      <c r="AM270" s="552"/>
      <c r="AN270" s="552"/>
      <c r="AO270" s="552"/>
      <c r="AP270" s="552"/>
      <c r="AQ270" s="552"/>
      <c r="AR270" s="553"/>
    </row>
    <row r="271" spans="1:44" ht="12.9" x14ac:dyDescent="0.3">
      <c r="A271" s="559">
        <v>1205</v>
      </c>
      <c r="B271" s="560"/>
      <c r="C271" s="560"/>
      <c r="D271" s="582">
        <v>252200</v>
      </c>
      <c r="E271" s="582">
        <v>242100</v>
      </c>
      <c r="F271" s="582">
        <v>242100</v>
      </c>
      <c r="G271" s="582">
        <v>242100</v>
      </c>
      <c r="H271" s="624" t="s">
        <v>20606</v>
      </c>
      <c r="I271" s="624" t="s">
        <v>20737</v>
      </c>
      <c r="J271" s="624" t="s">
        <v>20737</v>
      </c>
      <c r="K271" s="624" t="s">
        <v>20737</v>
      </c>
      <c r="L271" s="624" t="s">
        <v>20737</v>
      </c>
      <c r="M271" s="624" t="s">
        <v>20737</v>
      </c>
      <c r="N271" s="624" t="s">
        <v>20737</v>
      </c>
      <c r="O271" s="624" t="s">
        <v>20737</v>
      </c>
      <c r="P271" s="624" t="s">
        <v>20737</v>
      </c>
      <c r="Q271" s="624" t="s">
        <v>20737</v>
      </c>
      <c r="R271" s="624" t="s">
        <v>20737</v>
      </c>
      <c r="S271" s="624" t="s">
        <v>20737</v>
      </c>
      <c r="T271" s="624" t="s">
        <v>20737</v>
      </c>
      <c r="U271" s="624" t="s">
        <v>20737</v>
      </c>
      <c r="V271" s="624" t="s">
        <v>20737</v>
      </c>
      <c r="W271" s="624" t="s">
        <v>20737</v>
      </c>
      <c r="X271" s="624" t="s">
        <v>20737</v>
      </c>
      <c r="Y271" s="552">
        <f>UnObr1!F214</f>
        <v>0</v>
      </c>
      <c r="Z271" s="552"/>
      <c r="AA271" s="552"/>
      <c r="AB271" s="552"/>
      <c r="AC271" s="552"/>
      <c r="AD271" s="552"/>
      <c r="AE271" s="552"/>
      <c r="AF271" s="552"/>
      <c r="AG271" s="552"/>
      <c r="AH271" s="552"/>
      <c r="AI271" s="552">
        <f>UnObr1!G214</f>
        <v>0</v>
      </c>
      <c r="AJ271" s="552"/>
      <c r="AK271" s="552"/>
      <c r="AL271" s="552"/>
      <c r="AM271" s="552"/>
      <c r="AN271" s="552"/>
      <c r="AO271" s="552"/>
      <c r="AP271" s="552"/>
      <c r="AQ271" s="552"/>
      <c r="AR271" s="553"/>
    </row>
    <row r="272" spans="1:44" ht="21.75" customHeight="1" x14ac:dyDescent="0.3">
      <c r="A272" s="554">
        <v>1206</v>
      </c>
      <c r="B272" s="453"/>
      <c r="C272" s="453"/>
      <c r="D272" s="584">
        <v>253000</v>
      </c>
      <c r="E272" s="584">
        <v>242100</v>
      </c>
      <c r="F272" s="584">
        <v>242100</v>
      </c>
      <c r="G272" s="555">
        <v>242100</v>
      </c>
      <c r="H272" s="558" t="s">
        <v>30632</v>
      </c>
      <c r="I272" s="558" t="s">
        <v>20737</v>
      </c>
      <c r="J272" s="558" t="s">
        <v>20737</v>
      </c>
      <c r="K272" s="558" t="s">
        <v>20737</v>
      </c>
      <c r="L272" s="558" t="s">
        <v>20737</v>
      </c>
      <c r="M272" s="558" t="s">
        <v>20737</v>
      </c>
      <c r="N272" s="558" t="s">
        <v>20737</v>
      </c>
      <c r="O272" s="558" t="s">
        <v>20737</v>
      </c>
      <c r="P272" s="558" t="s">
        <v>20737</v>
      </c>
      <c r="Q272" s="558" t="s">
        <v>20737</v>
      </c>
      <c r="R272" s="558" t="s">
        <v>20737</v>
      </c>
      <c r="S272" s="558" t="s">
        <v>20737</v>
      </c>
      <c r="T272" s="558" t="s">
        <v>20737</v>
      </c>
      <c r="U272" s="558" t="s">
        <v>20737</v>
      </c>
      <c r="V272" s="558" t="s">
        <v>20737</v>
      </c>
      <c r="W272" s="558" t="s">
        <v>20737</v>
      </c>
      <c r="X272" s="558" t="s">
        <v>20737</v>
      </c>
      <c r="Y272" s="632">
        <f>UnObr1!F215</f>
        <v>0</v>
      </c>
      <c r="Z272" s="552"/>
      <c r="AA272" s="552"/>
      <c r="AB272" s="552"/>
      <c r="AC272" s="552"/>
      <c r="AD272" s="552"/>
      <c r="AE272" s="552"/>
      <c r="AF272" s="552"/>
      <c r="AG272" s="552"/>
      <c r="AH272" s="552"/>
      <c r="AI272" s="552">
        <f>UnObr1!G215</f>
        <v>0</v>
      </c>
      <c r="AJ272" s="552"/>
      <c r="AK272" s="552"/>
      <c r="AL272" s="552"/>
      <c r="AM272" s="552"/>
      <c r="AN272" s="552"/>
      <c r="AO272" s="552"/>
      <c r="AP272" s="552"/>
      <c r="AQ272" s="552"/>
      <c r="AR272" s="553"/>
    </row>
    <row r="273" spans="1:44" ht="11.5" customHeight="1" x14ac:dyDescent="0.3">
      <c r="A273" s="559">
        <v>1207</v>
      </c>
      <c r="B273" s="560"/>
      <c r="C273" s="560"/>
      <c r="D273" s="581">
        <v>253100</v>
      </c>
      <c r="E273" s="581">
        <v>242100</v>
      </c>
      <c r="F273" s="581">
        <v>242100</v>
      </c>
      <c r="G273" s="581">
        <v>242100</v>
      </c>
      <c r="H273" s="645" t="s">
        <v>20607</v>
      </c>
      <c r="I273" s="645" t="s">
        <v>20737</v>
      </c>
      <c r="J273" s="645" t="s">
        <v>20737</v>
      </c>
      <c r="K273" s="645" t="s">
        <v>20737</v>
      </c>
      <c r="L273" s="645" t="s">
        <v>20737</v>
      </c>
      <c r="M273" s="645" t="s">
        <v>20737</v>
      </c>
      <c r="N273" s="645" t="s">
        <v>20737</v>
      </c>
      <c r="O273" s="645" t="s">
        <v>20737</v>
      </c>
      <c r="P273" s="645" t="s">
        <v>20737</v>
      </c>
      <c r="Q273" s="645" t="s">
        <v>20737</v>
      </c>
      <c r="R273" s="645" t="s">
        <v>20737</v>
      </c>
      <c r="S273" s="645" t="s">
        <v>20737</v>
      </c>
      <c r="T273" s="645" t="s">
        <v>20737</v>
      </c>
      <c r="U273" s="645" t="s">
        <v>20737</v>
      </c>
      <c r="V273" s="645" t="s">
        <v>20737</v>
      </c>
      <c r="W273" s="645" t="s">
        <v>20737</v>
      </c>
      <c r="X273" s="645" t="s">
        <v>20737</v>
      </c>
      <c r="Y273" s="552">
        <f>UnObr1!F216</f>
        <v>0</v>
      </c>
      <c r="Z273" s="552"/>
      <c r="AA273" s="552"/>
      <c r="AB273" s="552"/>
      <c r="AC273" s="552"/>
      <c r="AD273" s="552"/>
      <c r="AE273" s="552"/>
      <c r="AF273" s="552"/>
      <c r="AG273" s="552"/>
      <c r="AH273" s="552"/>
      <c r="AI273" s="552">
        <f>UnObr1!G216</f>
        <v>0</v>
      </c>
      <c r="AJ273" s="552"/>
      <c r="AK273" s="552"/>
      <c r="AL273" s="552"/>
      <c r="AM273" s="552"/>
      <c r="AN273" s="552"/>
      <c r="AO273" s="552"/>
      <c r="AP273" s="552"/>
      <c r="AQ273" s="552"/>
      <c r="AR273" s="553"/>
    </row>
    <row r="274" spans="1:44" ht="11.5" customHeight="1" x14ac:dyDescent="0.3">
      <c r="A274" s="554">
        <v>1208</v>
      </c>
      <c r="B274" s="453"/>
      <c r="C274" s="453"/>
      <c r="D274" s="583">
        <v>254000</v>
      </c>
      <c r="E274" s="583">
        <v>242100</v>
      </c>
      <c r="F274" s="583">
        <v>242100</v>
      </c>
      <c r="G274" s="583">
        <v>242100</v>
      </c>
      <c r="H274" s="565" t="s">
        <v>30633</v>
      </c>
      <c r="I274" s="565" t="s">
        <v>20737</v>
      </c>
      <c r="J274" s="565" t="s">
        <v>20737</v>
      </c>
      <c r="K274" s="565" t="s">
        <v>20737</v>
      </c>
      <c r="L274" s="565" t="s">
        <v>20737</v>
      </c>
      <c r="M274" s="565" t="s">
        <v>20737</v>
      </c>
      <c r="N274" s="565" t="s">
        <v>20737</v>
      </c>
      <c r="O274" s="565" t="s">
        <v>20737</v>
      </c>
      <c r="P274" s="565" t="s">
        <v>20737</v>
      </c>
      <c r="Q274" s="565" t="s">
        <v>20737</v>
      </c>
      <c r="R274" s="565" t="s">
        <v>20737</v>
      </c>
      <c r="S274" s="565" t="s">
        <v>20737</v>
      </c>
      <c r="T274" s="565" t="s">
        <v>20737</v>
      </c>
      <c r="U274" s="565" t="s">
        <v>20737</v>
      </c>
      <c r="V274" s="565" t="s">
        <v>20737</v>
      </c>
      <c r="W274" s="565" t="s">
        <v>20737</v>
      </c>
      <c r="X274" s="565" t="s">
        <v>20737</v>
      </c>
      <c r="Y274" s="552">
        <f>UnObr1!F217</f>
        <v>0</v>
      </c>
      <c r="Z274" s="552"/>
      <c r="AA274" s="552"/>
      <c r="AB274" s="552"/>
      <c r="AC274" s="552"/>
      <c r="AD274" s="552"/>
      <c r="AE274" s="552"/>
      <c r="AF274" s="552"/>
      <c r="AG274" s="552"/>
      <c r="AH274" s="552"/>
      <c r="AI274" s="552">
        <f>UnObr1!G217</f>
        <v>0</v>
      </c>
      <c r="AJ274" s="552"/>
      <c r="AK274" s="552"/>
      <c r="AL274" s="552"/>
      <c r="AM274" s="552"/>
      <c r="AN274" s="552"/>
      <c r="AO274" s="552"/>
      <c r="AP274" s="552"/>
      <c r="AQ274" s="552"/>
      <c r="AR274" s="553"/>
    </row>
    <row r="275" spans="1:44" ht="11.5" customHeight="1" x14ac:dyDescent="0.3">
      <c r="A275" s="559">
        <v>1209</v>
      </c>
      <c r="B275" s="560"/>
      <c r="C275" s="560"/>
      <c r="D275" s="582">
        <v>254100</v>
      </c>
      <c r="E275" s="582">
        <v>242100</v>
      </c>
      <c r="F275" s="582">
        <v>242100</v>
      </c>
      <c r="G275" s="582">
        <v>242100</v>
      </c>
      <c r="H275" s="564" t="s">
        <v>20608</v>
      </c>
      <c r="I275" s="564" t="s">
        <v>20737</v>
      </c>
      <c r="J275" s="564" t="s">
        <v>20737</v>
      </c>
      <c r="K275" s="564" t="s">
        <v>20737</v>
      </c>
      <c r="L275" s="564" t="s">
        <v>20737</v>
      </c>
      <c r="M275" s="564" t="s">
        <v>20737</v>
      </c>
      <c r="N275" s="564" t="s">
        <v>20737</v>
      </c>
      <c r="O275" s="564" t="s">
        <v>20737</v>
      </c>
      <c r="P275" s="564" t="s">
        <v>20737</v>
      </c>
      <c r="Q275" s="564" t="s">
        <v>20737</v>
      </c>
      <c r="R275" s="564" t="s">
        <v>20737</v>
      </c>
      <c r="S275" s="564" t="s">
        <v>20737</v>
      </c>
      <c r="T275" s="564" t="s">
        <v>20737</v>
      </c>
      <c r="U275" s="564" t="s">
        <v>20737</v>
      </c>
      <c r="V275" s="564" t="s">
        <v>20737</v>
      </c>
      <c r="W275" s="564" t="s">
        <v>20737</v>
      </c>
      <c r="X275" s="564" t="s">
        <v>20737</v>
      </c>
      <c r="Y275" s="552">
        <f>UnObr1!F218</f>
        <v>0</v>
      </c>
      <c r="Z275" s="552"/>
      <c r="AA275" s="552"/>
      <c r="AB275" s="552"/>
      <c r="AC275" s="552"/>
      <c r="AD275" s="552"/>
      <c r="AE275" s="552"/>
      <c r="AF275" s="552"/>
      <c r="AG275" s="552"/>
      <c r="AH275" s="552"/>
      <c r="AI275" s="552">
        <f>UnObr1!G218</f>
        <v>0</v>
      </c>
      <c r="AJ275" s="552"/>
      <c r="AK275" s="552"/>
      <c r="AL275" s="552"/>
      <c r="AM275" s="552"/>
      <c r="AN275" s="552"/>
      <c r="AO275" s="552"/>
      <c r="AP275" s="552"/>
      <c r="AQ275" s="552"/>
      <c r="AR275" s="553"/>
    </row>
    <row r="276" spans="1:44" ht="11.5" customHeight="1" x14ac:dyDescent="0.3">
      <c r="A276" s="559">
        <v>1210</v>
      </c>
      <c r="B276" s="560"/>
      <c r="C276" s="560"/>
      <c r="D276" s="582">
        <v>254200</v>
      </c>
      <c r="E276" s="582">
        <v>242100</v>
      </c>
      <c r="F276" s="582">
        <v>242100</v>
      </c>
      <c r="G276" s="582">
        <v>242100</v>
      </c>
      <c r="H276" s="564" t="s">
        <v>19599</v>
      </c>
      <c r="I276" s="564" t="s">
        <v>20737</v>
      </c>
      <c r="J276" s="564" t="s">
        <v>20737</v>
      </c>
      <c r="K276" s="564" t="s">
        <v>20737</v>
      </c>
      <c r="L276" s="564" t="s">
        <v>20737</v>
      </c>
      <c r="M276" s="564" t="s">
        <v>20737</v>
      </c>
      <c r="N276" s="564" t="s">
        <v>20737</v>
      </c>
      <c r="O276" s="564" t="s">
        <v>20737</v>
      </c>
      <c r="P276" s="564" t="s">
        <v>20737</v>
      </c>
      <c r="Q276" s="564" t="s">
        <v>20737</v>
      </c>
      <c r="R276" s="564" t="s">
        <v>20737</v>
      </c>
      <c r="S276" s="564" t="s">
        <v>20737</v>
      </c>
      <c r="T276" s="564" t="s">
        <v>20737</v>
      </c>
      <c r="U276" s="564" t="s">
        <v>20737</v>
      </c>
      <c r="V276" s="564" t="s">
        <v>20737</v>
      </c>
      <c r="W276" s="564" t="s">
        <v>20737</v>
      </c>
      <c r="X276" s="564" t="s">
        <v>20737</v>
      </c>
      <c r="Y276" s="552">
        <f>UnObr1!F219</f>
        <v>0</v>
      </c>
      <c r="Z276" s="552"/>
      <c r="AA276" s="552"/>
      <c r="AB276" s="552"/>
      <c r="AC276" s="552"/>
      <c r="AD276" s="552"/>
      <c r="AE276" s="552"/>
      <c r="AF276" s="552"/>
      <c r="AG276" s="552"/>
      <c r="AH276" s="552"/>
      <c r="AI276" s="552">
        <f>UnObr1!G219</f>
        <v>0</v>
      </c>
      <c r="AJ276" s="552"/>
      <c r="AK276" s="552"/>
      <c r="AL276" s="552"/>
      <c r="AM276" s="552"/>
      <c r="AN276" s="552"/>
      <c r="AO276" s="552"/>
      <c r="AP276" s="552"/>
      <c r="AQ276" s="552"/>
      <c r="AR276" s="553"/>
    </row>
    <row r="277" spans="1:44" ht="12.9" x14ac:dyDescent="0.3">
      <c r="A277" s="633">
        <v>1211</v>
      </c>
      <c r="B277" s="634"/>
      <c r="C277" s="634"/>
      <c r="D277" s="623">
        <v>254900</v>
      </c>
      <c r="E277" s="623">
        <v>242100</v>
      </c>
      <c r="F277" s="623">
        <v>242100</v>
      </c>
      <c r="G277" s="623">
        <v>242100</v>
      </c>
      <c r="H277" s="624" t="s">
        <v>19600</v>
      </c>
      <c r="I277" s="624" t="s">
        <v>20737</v>
      </c>
      <c r="J277" s="624" t="s">
        <v>20737</v>
      </c>
      <c r="K277" s="624" t="s">
        <v>20737</v>
      </c>
      <c r="L277" s="624" t="s">
        <v>20737</v>
      </c>
      <c r="M277" s="624" t="s">
        <v>20737</v>
      </c>
      <c r="N277" s="624" t="s">
        <v>20737</v>
      </c>
      <c r="O277" s="624" t="s">
        <v>20737</v>
      </c>
      <c r="P277" s="624" t="s">
        <v>20737</v>
      </c>
      <c r="Q277" s="624" t="s">
        <v>20737</v>
      </c>
      <c r="R277" s="624" t="s">
        <v>20737</v>
      </c>
      <c r="S277" s="624" t="s">
        <v>20737</v>
      </c>
      <c r="T277" s="624" t="s">
        <v>20737</v>
      </c>
      <c r="U277" s="624" t="s">
        <v>20737</v>
      </c>
      <c r="V277" s="624" t="s">
        <v>20737</v>
      </c>
      <c r="W277" s="624" t="s">
        <v>20737</v>
      </c>
      <c r="X277" s="624" t="s">
        <v>20737</v>
      </c>
      <c r="Y277" s="646">
        <f>UnObr1!F220</f>
        <v>0</v>
      </c>
      <c r="Z277" s="646"/>
      <c r="AA277" s="646"/>
      <c r="AB277" s="646"/>
      <c r="AC277" s="646"/>
      <c r="AD277" s="646"/>
      <c r="AE277" s="646"/>
      <c r="AF277" s="646"/>
      <c r="AG277" s="646"/>
      <c r="AH277" s="646"/>
      <c r="AI277" s="646">
        <f>UnObr1!G220</f>
        <v>0</v>
      </c>
      <c r="AJ277" s="646"/>
      <c r="AK277" s="646"/>
      <c r="AL277" s="646"/>
      <c r="AM277" s="646"/>
      <c r="AN277" s="646"/>
      <c r="AO277" s="646"/>
      <c r="AP277" s="646"/>
      <c r="AQ277" s="646"/>
      <c r="AR277" s="647"/>
    </row>
    <row r="278" spans="1:44" ht="12.9" x14ac:dyDescent="0.3">
      <c r="A278" s="453">
        <v>1212</v>
      </c>
      <c r="B278" s="453"/>
      <c r="C278" s="453"/>
      <c r="D278" s="584">
        <v>290000</v>
      </c>
      <c r="E278" s="584">
        <v>300000</v>
      </c>
      <c r="F278" s="584">
        <v>300000</v>
      </c>
      <c r="G278" s="584">
        <v>300000</v>
      </c>
      <c r="H278" s="558" t="s">
        <v>30634</v>
      </c>
      <c r="I278" s="558" t="s">
        <v>18864</v>
      </c>
      <c r="J278" s="558" t="s">
        <v>18864</v>
      </c>
      <c r="K278" s="558" t="s">
        <v>18864</v>
      </c>
      <c r="L278" s="558" t="s">
        <v>18864</v>
      </c>
      <c r="M278" s="558" t="s">
        <v>18864</v>
      </c>
      <c r="N278" s="558" t="s">
        <v>18864</v>
      </c>
      <c r="O278" s="558" t="s">
        <v>18864</v>
      </c>
      <c r="P278" s="558" t="s">
        <v>18864</v>
      </c>
      <c r="Q278" s="558" t="s">
        <v>18864</v>
      </c>
      <c r="R278" s="558" t="s">
        <v>18864</v>
      </c>
      <c r="S278" s="558" t="s">
        <v>18864</v>
      </c>
      <c r="T278" s="558" t="s">
        <v>18864</v>
      </c>
      <c r="U278" s="558" t="s">
        <v>18864</v>
      </c>
      <c r="V278" s="558" t="s">
        <v>18864</v>
      </c>
      <c r="W278" s="558" t="s">
        <v>18864</v>
      </c>
      <c r="X278" s="558" t="s">
        <v>18864</v>
      </c>
      <c r="Y278" s="552">
        <f>UnObr1!F221</f>
        <v>0</v>
      </c>
      <c r="Z278" s="552"/>
      <c r="AA278" s="552"/>
      <c r="AB278" s="552"/>
      <c r="AC278" s="552"/>
      <c r="AD278" s="552"/>
      <c r="AE278" s="552"/>
      <c r="AF278" s="552"/>
      <c r="AG278" s="552"/>
      <c r="AH278" s="552"/>
      <c r="AI278" s="552">
        <f>UnObr1!G221</f>
        <v>0</v>
      </c>
      <c r="AJ278" s="552"/>
      <c r="AK278" s="552"/>
      <c r="AL278" s="552"/>
      <c r="AM278" s="552"/>
      <c r="AN278" s="552"/>
      <c r="AO278" s="552"/>
      <c r="AP278" s="552"/>
      <c r="AQ278" s="552"/>
      <c r="AR278" s="552"/>
    </row>
    <row r="279" spans="1:44" ht="23.15" customHeight="1" x14ac:dyDescent="0.3">
      <c r="A279" s="554">
        <v>1213</v>
      </c>
      <c r="B279" s="453"/>
      <c r="C279" s="453"/>
      <c r="D279" s="584">
        <v>291000</v>
      </c>
      <c r="E279" s="584">
        <v>300000</v>
      </c>
      <c r="F279" s="584">
        <v>300000</v>
      </c>
      <c r="G279" s="584">
        <v>300000</v>
      </c>
      <c r="H279" s="558" t="s">
        <v>31106</v>
      </c>
      <c r="I279" s="558" t="s">
        <v>18864</v>
      </c>
      <c r="J279" s="558" t="s">
        <v>18864</v>
      </c>
      <c r="K279" s="558" t="s">
        <v>18864</v>
      </c>
      <c r="L279" s="558" t="s">
        <v>18864</v>
      </c>
      <c r="M279" s="558" t="s">
        <v>18864</v>
      </c>
      <c r="N279" s="558" t="s">
        <v>18864</v>
      </c>
      <c r="O279" s="558" t="s">
        <v>18864</v>
      </c>
      <c r="P279" s="558" t="s">
        <v>18864</v>
      </c>
      <c r="Q279" s="558" t="s">
        <v>18864</v>
      </c>
      <c r="R279" s="558" t="s">
        <v>18864</v>
      </c>
      <c r="S279" s="558" t="s">
        <v>18864</v>
      </c>
      <c r="T279" s="558" t="s">
        <v>18864</v>
      </c>
      <c r="U279" s="558" t="s">
        <v>18864</v>
      </c>
      <c r="V279" s="558" t="s">
        <v>18864</v>
      </c>
      <c r="W279" s="558" t="s">
        <v>18864</v>
      </c>
      <c r="X279" s="558" t="s">
        <v>18864</v>
      </c>
      <c r="Y279" s="552">
        <f>UnObr1!F222</f>
        <v>0</v>
      </c>
      <c r="Z279" s="552"/>
      <c r="AA279" s="552"/>
      <c r="AB279" s="552"/>
      <c r="AC279" s="552"/>
      <c r="AD279" s="552"/>
      <c r="AE279" s="552"/>
      <c r="AF279" s="552"/>
      <c r="AG279" s="552"/>
      <c r="AH279" s="552"/>
      <c r="AI279" s="552">
        <f>UnObr1!G222</f>
        <v>0</v>
      </c>
      <c r="AJ279" s="552"/>
      <c r="AK279" s="552"/>
      <c r="AL279" s="552"/>
      <c r="AM279" s="552"/>
      <c r="AN279" s="552"/>
      <c r="AO279" s="552"/>
      <c r="AP279" s="552"/>
      <c r="AQ279" s="552"/>
      <c r="AR279" s="553"/>
    </row>
    <row r="280" spans="1:44" ht="12.9" x14ac:dyDescent="0.3">
      <c r="A280" s="559">
        <v>1214</v>
      </c>
      <c r="B280" s="560"/>
      <c r="C280" s="560"/>
      <c r="D280" s="581">
        <v>291100</v>
      </c>
      <c r="E280" s="581">
        <v>300000</v>
      </c>
      <c r="F280" s="581">
        <v>300000</v>
      </c>
      <c r="G280" s="581">
        <v>300000</v>
      </c>
      <c r="H280" s="572" t="s">
        <v>19601</v>
      </c>
      <c r="I280" s="572" t="s">
        <v>18864</v>
      </c>
      <c r="J280" s="572" t="s">
        <v>18864</v>
      </c>
      <c r="K280" s="572" t="s">
        <v>18864</v>
      </c>
      <c r="L280" s="572" t="s">
        <v>18864</v>
      </c>
      <c r="M280" s="572" t="s">
        <v>18864</v>
      </c>
      <c r="N280" s="572" t="s">
        <v>18864</v>
      </c>
      <c r="O280" s="572" t="s">
        <v>18864</v>
      </c>
      <c r="P280" s="572" t="s">
        <v>18864</v>
      </c>
      <c r="Q280" s="572" t="s">
        <v>18864</v>
      </c>
      <c r="R280" s="572" t="s">
        <v>18864</v>
      </c>
      <c r="S280" s="572" t="s">
        <v>18864</v>
      </c>
      <c r="T280" s="572" t="s">
        <v>18864</v>
      </c>
      <c r="U280" s="572" t="s">
        <v>18864</v>
      </c>
      <c r="V280" s="572" t="s">
        <v>18864</v>
      </c>
      <c r="W280" s="572" t="s">
        <v>18864</v>
      </c>
      <c r="X280" s="572" t="s">
        <v>18864</v>
      </c>
      <c r="Y280" s="552">
        <f>UnObr1!F223</f>
        <v>0</v>
      </c>
      <c r="Z280" s="552"/>
      <c r="AA280" s="552"/>
      <c r="AB280" s="552"/>
      <c r="AC280" s="552"/>
      <c r="AD280" s="552"/>
      <c r="AE280" s="552"/>
      <c r="AF280" s="552"/>
      <c r="AG280" s="552"/>
      <c r="AH280" s="552"/>
      <c r="AI280" s="552">
        <f>UnObr1!G223</f>
        <v>0</v>
      </c>
      <c r="AJ280" s="552"/>
      <c r="AK280" s="552"/>
      <c r="AL280" s="552"/>
      <c r="AM280" s="552"/>
      <c r="AN280" s="552"/>
      <c r="AO280" s="552"/>
      <c r="AP280" s="552"/>
      <c r="AQ280" s="552"/>
      <c r="AR280" s="553"/>
    </row>
    <row r="281" spans="1:44" ht="12.9" x14ac:dyDescent="0.3">
      <c r="A281" s="559">
        <v>1215</v>
      </c>
      <c r="B281" s="560"/>
      <c r="C281" s="560"/>
      <c r="D281" s="582">
        <v>291200</v>
      </c>
      <c r="E281" s="582">
        <v>300000</v>
      </c>
      <c r="F281" s="582">
        <v>300000</v>
      </c>
      <c r="G281" s="582">
        <v>300000</v>
      </c>
      <c r="H281" s="564" t="s">
        <v>19602</v>
      </c>
      <c r="I281" s="564" t="s">
        <v>18864</v>
      </c>
      <c r="J281" s="564" t="s">
        <v>18864</v>
      </c>
      <c r="K281" s="564" t="s">
        <v>18864</v>
      </c>
      <c r="L281" s="564" t="s">
        <v>18864</v>
      </c>
      <c r="M281" s="564" t="s">
        <v>18864</v>
      </c>
      <c r="N281" s="564" t="s">
        <v>18864</v>
      </c>
      <c r="O281" s="564" t="s">
        <v>18864</v>
      </c>
      <c r="P281" s="564" t="s">
        <v>18864</v>
      </c>
      <c r="Q281" s="564" t="s">
        <v>18864</v>
      </c>
      <c r="R281" s="564" t="s">
        <v>18864</v>
      </c>
      <c r="S281" s="564" t="s">
        <v>18864</v>
      </c>
      <c r="T281" s="564" t="s">
        <v>18864</v>
      </c>
      <c r="U281" s="564" t="s">
        <v>18864</v>
      </c>
      <c r="V281" s="564" t="s">
        <v>18864</v>
      </c>
      <c r="W281" s="564" t="s">
        <v>18864</v>
      </c>
      <c r="X281" s="564" t="s">
        <v>18864</v>
      </c>
      <c r="Y281" s="552">
        <f>UnObr1!F224</f>
        <v>0</v>
      </c>
      <c r="Z281" s="552"/>
      <c r="AA281" s="552"/>
      <c r="AB281" s="552"/>
      <c r="AC281" s="552"/>
      <c r="AD281" s="552"/>
      <c r="AE281" s="552"/>
      <c r="AF281" s="552"/>
      <c r="AG281" s="552"/>
      <c r="AH281" s="552"/>
      <c r="AI281" s="552">
        <f>UnObr1!G224</f>
        <v>0</v>
      </c>
      <c r="AJ281" s="552"/>
      <c r="AK281" s="552"/>
      <c r="AL281" s="552"/>
      <c r="AM281" s="552"/>
      <c r="AN281" s="552"/>
      <c r="AO281" s="552"/>
      <c r="AP281" s="552"/>
      <c r="AQ281" s="552"/>
      <c r="AR281" s="553"/>
    </row>
    <row r="282" spans="1:44" ht="12.9" x14ac:dyDescent="0.3">
      <c r="A282" s="559">
        <v>1216</v>
      </c>
      <c r="B282" s="560"/>
      <c r="C282" s="560"/>
      <c r="D282" s="582">
        <v>291300</v>
      </c>
      <c r="E282" s="582">
        <v>300000</v>
      </c>
      <c r="F282" s="582">
        <v>300000</v>
      </c>
      <c r="G282" s="582">
        <v>300000</v>
      </c>
      <c r="H282" s="564" t="s">
        <v>20609</v>
      </c>
      <c r="I282" s="564" t="s">
        <v>18864</v>
      </c>
      <c r="J282" s="564" t="s">
        <v>18864</v>
      </c>
      <c r="K282" s="564" t="s">
        <v>18864</v>
      </c>
      <c r="L282" s="564" t="s">
        <v>18864</v>
      </c>
      <c r="M282" s="564" t="s">
        <v>18864</v>
      </c>
      <c r="N282" s="564" t="s">
        <v>18864</v>
      </c>
      <c r="O282" s="564" t="s">
        <v>18864</v>
      </c>
      <c r="P282" s="564" t="s">
        <v>18864</v>
      </c>
      <c r="Q282" s="564" t="s">
        <v>18864</v>
      </c>
      <c r="R282" s="564" t="s">
        <v>18864</v>
      </c>
      <c r="S282" s="564" t="s">
        <v>18864</v>
      </c>
      <c r="T282" s="564" t="s">
        <v>18864</v>
      </c>
      <c r="U282" s="564" t="s">
        <v>18864</v>
      </c>
      <c r="V282" s="564" t="s">
        <v>18864</v>
      </c>
      <c r="W282" s="564" t="s">
        <v>18864</v>
      </c>
      <c r="X282" s="564" t="s">
        <v>18864</v>
      </c>
      <c r="Y282" s="552">
        <f>UnObr1!F225</f>
        <v>0</v>
      </c>
      <c r="Z282" s="552"/>
      <c r="AA282" s="552"/>
      <c r="AB282" s="552"/>
      <c r="AC282" s="552"/>
      <c r="AD282" s="552"/>
      <c r="AE282" s="552"/>
      <c r="AF282" s="552"/>
      <c r="AG282" s="552"/>
      <c r="AH282" s="552"/>
      <c r="AI282" s="552">
        <f>UnObr1!G225</f>
        <v>0</v>
      </c>
      <c r="AJ282" s="552"/>
      <c r="AK282" s="552"/>
      <c r="AL282" s="552"/>
      <c r="AM282" s="552"/>
      <c r="AN282" s="552"/>
      <c r="AO282" s="552"/>
      <c r="AP282" s="552"/>
      <c r="AQ282" s="552"/>
      <c r="AR282" s="553"/>
    </row>
    <row r="283" spans="1:44" ht="12.9" x14ac:dyDescent="0.3">
      <c r="A283" s="559">
        <v>1217</v>
      </c>
      <c r="B283" s="560"/>
      <c r="C283" s="560"/>
      <c r="D283" s="582">
        <v>291900</v>
      </c>
      <c r="E283" s="582">
        <v>300000</v>
      </c>
      <c r="F283" s="582">
        <v>300000</v>
      </c>
      <c r="G283" s="582">
        <v>300000</v>
      </c>
      <c r="H283" s="564" t="s">
        <v>31088</v>
      </c>
      <c r="I283" s="564" t="s">
        <v>18864</v>
      </c>
      <c r="J283" s="564" t="s">
        <v>18864</v>
      </c>
      <c r="K283" s="564" t="s">
        <v>18864</v>
      </c>
      <c r="L283" s="564" t="s">
        <v>18864</v>
      </c>
      <c r="M283" s="564" t="s">
        <v>18864</v>
      </c>
      <c r="N283" s="564" t="s">
        <v>18864</v>
      </c>
      <c r="O283" s="564" t="s">
        <v>18864</v>
      </c>
      <c r="P283" s="564" t="s">
        <v>18864</v>
      </c>
      <c r="Q283" s="564" t="s">
        <v>18864</v>
      </c>
      <c r="R283" s="564" t="s">
        <v>18864</v>
      </c>
      <c r="S283" s="564" t="s">
        <v>18864</v>
      </c>
      <c r="T283" s="564" t="s">
        <v>18864</v>
      </c>
      <c r="U283" s="564" t="s">
        <v>18864</v>
      </c>
      <c r="V283" s="564" t="s">
        <v>18864</v>
      </c>
      <c r="W283" s="564" t="s">
        <v>18864</v>
      </c>
      <c r="X283" s="564" t="s">
        <v>18864</v>
      </c>
      <c r="Y283" s="552">
        <f>UnObr1!F226</f>
        <v>0</v>
      </c>
      <c r="Z283" s="552"/>
      <c r="AA283" s="552"/>
      <c r="AB283" s="552"/>
      <c r="AC283" s="552"/>
      <c r="AD283" s="552"/>
      <c r="AE283" s="552"/>
      <c r="AF283" s="552"/>
      <c r="AG283" s="552"/>
      <c r="AH283" s="552"/>
      <c r="AI283" s="552">
        <f>UnObr1!G226</f>
        <v>0</v>
      </c>
      <c r="AJ283" s="552"/>
      <c r="AK283" s="552"/>
      <c r="AL283" s="552"/>
      <c r="AM283" s="552"/>
      <c r="AN283" s="552"/>
      <c r="AO283" s="552"/>
      <c r="AP283" s="552"/>
      <c r="AQ283" s="552"/>
      <c r="AR283" s="553"/>
    </row>
    <row r="284" spans="1:44" ht="35.15" customHeight="1" x14ac:dyDescent="0.3">
      <c r="A284" s="554">
        <v>1218</v>
      </c>
      <c r="B284" s="453"/>
      <c r="C284" s="453"/>
      <c r="D284" s="583">
        <v>300000</v>
      </c>
      <c r="E284" s="583">
        <v>300000</v>
      </c>
      <c r="F284" s="583">
        <v>300000</v>
      </c>
      <c r="G284" s="583">
        <v>300000</v>
      </c>
      <c r="H284" s="565" t="s">
        <v>30636</v>
      </c>
      <c r="I284" s="565" t="s">
        <v>18864</v>
      </c>
      <c r="J284" s="565" t="s">
        <v>18864</v>
      </c>
      <c r="K284" s="565" t="s">
        <v>18864</v>
      </c>
      <c r="L284" s="565" t="s">
        <v>18864</v>
      </c>
      <c r="M284" s="565" t="s">
        <v>18864</v>
      </c>
      <c r="N284" s="565" t="s">
        <v>18864</v>
      </c>
      <c r="O284" s="565" t="s">
        <v>18864</v>
      </c>
      <c r="P284" s="565" t="s">
        <v>18864</v>
      </c>
      <c r="Q284" s="565" t="s">
        <v>18864</v>
      </c>
      <c r="R284" s="565" t="s">
        <v>18864</v>
      </c>
      <c r="S284" s="565" t="s">
        <v>18864</v>
      </c>
      <c r="T284" s="565" t="s">
        <v>18864</v>
      </c>
      <c r="U284" s="565" t="s">
        <v>18864</v>
      </c>
      <c r="V284" s="565" t="s">
        <v>18864</v>
      </c>
      <c r="W284" s="565" t="s">
        <v>18864</v>
      </c>
      <c r="X284" s="565" t="s">
        <v>18864</v>
      </c>
      <c r="Y284" s="552">
        <f>UnObr1!F227</f>
        <v>0</v>
      </c>
      <c r="Z284" s="552"/>
      <c r="AA284" s="552"/>
      <c r="AB284" s="552"/>
      <c r="AC284" s="552"/>
      <c r="AD284" s="552"/>
      <c r="AE284" s="552"/>
      <c r="AF284" s="552"/>
      <c r="AG284" s="552"/>
      <c r="AH284" s="552"/>
      <c r="AI284" s="552">
        <f>UnObr1!G227</f>
        <v>72910</v>
      </c>
      <c r="AJ284" s="552"/>
      <c r="AK284" s="552"/>
      <c r="AL284" s="552"/>
      <c r="AM284" s="552"/>
      <c r="AN284" s="552"/>
      <c r="AO284" s="552"/>
      <c r="AP284" s="552"/>
      <c r="AQ284" s="552"/>
      <c r="AR284" s="553"/>
    </row>
    <row r="285" spans="1:44" ht="12.9" x14ac:dyDescent="0.3">
      <c r="A285" s="554">
        <v>1219</v>
      </c>
      <c r="B285" s="453"/>
      <c r="C285" s="453"/>
      <c r="D285" s="583">
        <v>310000</v>
      </c>
      <c r="E285" s="583">
        <v>300000</v>
      </c>
      <c r="F285" s="583">
        <v>300000</v>
      </c>
      <c r="G285" s="583">
        <v>300000</v>
      </c>
      <c r="H285" s="565" t="s">
        <v>30637</v>
      </c>
      <c r="I285" s="565" t="s">
        <v>18864</v>
      </c>
      <c r="J285" s="565" t="s">
        <v>18864</v>
      </c>
      <c r="K285" s="565" t="s">
        <v>18864</v>
      </c>
      <c r="L285" s="565" t="s">
        <v>18864</v>
      </c>
      <c r="M285" s="565" t="s">
        <v>18864</v>
      </c>
      <c r="N285" s="565" t="s">
        <v>18864</v>
      </c>
      <c r="O285" s="565" t="s">
        <v>18864</v>
      </c>
      <c r="P285" s="565" t="s">
        <v>18864</v>
      </c>
      <c r="Q285" s="565" t="s">
        <v>18864</v>
      </c>
      <c r="R285" s="565" t="s">
        <v>18864</v>
      </c>
      <c r="S285" s="565" t="s">
        <v>18864</v>
      </c>
      <c r="T285" s="565" t="s">
        <v>18864</v>
      </c>
      <c r="U285" s="565" t="s">
        <v>18864</v>
      </c>
      <c r="V285" s="565" t="s">
        <v>18864</v>
      </c>
      <c r="W285" s="565" t="s">
        <v>18864</v>
      </c>
      <c r="X285" s="565" t="s">
        <v>18864</v>
      </c>
      <c r="Y285" s="552">
        <f>UnObr1!F228</f>
        <v>0</v>
      </c>
      <c r="Z285" s="552"/>
      <c r="AA285" s="552"/>
      <c r="AB285" s="552"/>
      <c r="AC285" s="552"/>
      <c r="AD285" s="552"/>
      <c r="AE285" s="552"/>
      <c r="AF285" s="552"/>
      <c r="AG285" s="552"/>
      <c r="AH285" s="552"/>
      <c r="AI285" s="552">
        <f>UnObr1!G228</f>
        <v>72910</v>
      </c>
      <c r="AJ285" s="552"/>
      <c r="AK285" s="552"/>
      <c r="AL285" s="552"/>
      <c r="AM285" s="552"/>
      <c r="AN285" s="552"/>
      <c r="AO285" s="552"/>
      <c r="AP285" s="552"/>
      <c r="AQ285" s="552"/>
      <c r="AR285" s="553"/>
    </row>
    <row r="286" spans="1:44" ht="23.15" customHeight="1" x14ac:dyDescent="0.3">
      <c r="A286" s="554">
        <v>1220</v>
      </c>
      <c r="B286" s="453"/>
      <c r="C286" s="453"/>
      <c r="D286" s="583">
        <v>311000</v>
      </c>
      <c r="E286" s="583">
        <v>300000</v>
      </c>
      <c r="F286" s="583">
        <v>300000</v>
      </c>
      <c r="G286" s="583">
        <v>300000</v>
      </c>
      <c r="H286" s="565" t="s">
        <v>31107</v>
      </c>
      <c r="I286" s="565" t="s">
        <v>18864</v>
      </c>
      <c r="J286" s="565" t="s">
        <v>18864</v>
      </c>
      <c r="K286" s="565" t="s">
        <v>18864</v>
      </c>
      <c r="L286" s="565" t="s">
        <v>18864</v>
      </c>
      <c r="M286" s="565" t="s">
        <v>18864</v>
      </c>
      <c r="N286" s="565" t="s">
        <v>18864</v>
      </c>
      <c r="O286" s="565" t="s">
        <v>18864</v>
      </c>
      <c r="P286" s="565" t="s">
        <v>18864</v>
      </c>
      <c r="Q286" s="565" t="s">
        <v>18864</v>
      </c>
      <c r="R286" s="565" t="s">
        <v>18864</v>
      </c>
      <c r="S286" s="565" t="s">
        <v>18864</v>
      </c>
      <c r="T286" s="565" t="s">
        <v>18864</v>
      </c>
      <c r="U286" s="565" t="s">
        <v>18864</v>
      </c>
      <c r="V286" s="565" t="s">
        <v>18864</v>
      </c>
      <c r="W286" s="565" t="s">
        <v>18864</v>
      </c>
      <c r="X286" s="565" t="s">
        <v>18864</v>
      </c>
      <c r="Y286" s="552">
        <f>UnObr1!F229</f>
        <v>0</v>
      </c>
      <c r="Z286" s="552"/>
      <c r="AA286" s="552"/>
      <c r="AB286" s="552"/>
      <c r="AC286" s="552"/>
      <c r="AD286" s="552"/>
      <c r="AE286" s="552"/>
      <c r="AF286" s="552"/>
      <c r="AG286" s="552"/>
      <c r="AH286" s="552"/>
      <c r="AI286" s="552">
        <f>UnObr1!G229</f>
        <v>72910</v>
      </c>
      <c r="AJ286" s="552"/>
      <c r="AK286" s="552"/>
      <c r="AL286" s="552"/>
      <c r="AM286" s="552"/>
      <c r="AN286" s="552"/>
      <c r="AO286" s="552"/>
      <c r="AP286" s="552"/>
      <c r="AQ286" s="552"/>
      <c r="AR286" s="553"/>
    </row>
    <row r="287" spans="1:44" ht="12.9" x14ac:dyDescent="0.3">
      <c r="A287" s="559">
        <v>1221</v>
      </c>
      <c r="B287" s="560"/>
      <c r="C287" s="560"/>
      <c r="D287" s="582">
        <v>311100</v>
      </c>
      <c r="E287" s="582">
        <v>300000</v>
      </c>
      <c r="F287" s="582">
        <v>300000</v>
      </c>
      <c r="G287" s="582">
        <v>300000</v>
      </c>
      <c r="H287" s="564" t="s">
        <v>19603</v>
      </c>
      <c r="I287" s="564" t="s">
        <v>18864</v>
      </c>
      <c r="J287" s="564" t="s">
        <v>18864</v>
      </c>
      <c r="K287" s="564" t="s">
        <v>18864</v>
      </c>
      <c r="L287" s="564" t="s">
        <v>18864</v>
      </c>
      <c r="M287" s="564" t="s">
        <v>18864</v>
      </c>
      <c r="N287" s="564" t="s">
        <v>18864</v>
      </c>
      <c r="O287" s="564" t="s">
        <v>18864</v>
      </c>
      <c r="P287" s="564" t="s">
        <v>18864</v>
      </c>
      <c r="Q287" s="564" t="s">
        <v>18864</v>
      </c>
      <c r="R287" s="564" t="s">
        <v>18864</v>
      </c>
      <c r="S287" s="564" t="s">
        <v>18864</v>
      </c>
      <c r="T287" s="564" t="s">
        <v>18864</v>
      </c>
      <c r="U287" s="564" t="s">
        <v>18864</v>
      </c>
      <c r="V287" s="564" t="s">
        <v>18864</v>
      </c>
      <c r="W287" s="564" t="s">
        <v>18864</v>
      </c>
      <c r="X287" s="564" t="s">
        <v>18864</v>
      </c>
      <c r="Y287" s="552">
        <f>UnObr1!F230</f>
        <v>0</v>
      </c>
      <c r="Z287" s="552"/>
      <c r="AA287" s="552"/>
      <c r="AB287" s="552"/>
      <c r="AC287" s="552"/>
      <c r="AD287" s="552"/>
      <c r="AE287" s="552"/>
      <c r="AF287" s="552"/>
      <c r="AG287" s="552"/>
      <c r="AH287" s="552"/>
      <c r="AI287" s="552">
        <f>UnObr1!G230</f>
        <v>72719</v>
      </c>
      <c r="AJ287" s="552"/>
      <c r="AK287" s="552"/>
      <c r="AL287" s="552"/>
      <c r="AM287" s="552"/>
      <c r="AN287" s="552"/>
      <c r="AO287" s="552"/>
      <c r="AP287" s="552"/>
      <c r="AQ287" s="552"/>
      <c r="AR287" s="553"/>
    </row>
    <row r="288" spans="1:44" ht="12.9" x14ac:dyDescent="0.3">
      <c r="A288" s="559">
        <v>1222</v>
      </c>
      <c r="B288" s="560"/>
      <c r="C288" s="560"/>
      <c r="D288" s="582">
        <v>311200</v>
      </c>
      <c r="E288" s="582">
        <v>300000</v>
      </c>
      <c r="F288" s="582">
        <v>300000</v>
      </c>
      <c r="G288" s="582">
        <v>300000</v>
      </c>
      <c r="H288" s="564" t="s">
        <v>19604</v>
      </c>
      <c r="I288" s="564" t="s">
        <v>18864</v>
      </c>
      <c r="J288" s="564" t="s">
        <v>18864</v>
      </c>
      <c r="K288" s="564" t="s">
        <v>18864</v>
      </c>
      <c r="L288" s="564" t="s">
        <v>18864</v>
      </c>
      <c r="M288" s="564" t="s">
        <v>18864</v>
      </c>
      <c r="N288" s="564" t="s">
        <v>18864</v>
      </c>
      <c r="O288" s="564" t="s">
        <v>18864</v>
      </c>
      <c r="P288" s="564" t="s">
        <v>18864</v>
      </c>
      <c r="Q288" s="564" t="s">
        <v>18864</v>
      </c>
      <c r="R288" s="564" t="s">
        <v>18864</v>
      </c>
      <c r="S288" s="564" t="s">
        <v>18864</v>
      </c>
      <c r="T288" s="564" t="s">
        <v>18864</v>
      </c>
      <c r="U288" s="564" t="s">
        <v>18864</v>
      </c>
      <c r="V288" s="564" t="s">
        <v>18864</v>
      </c>
      <c r="W288" s="564" t="s">
        <v>18864</v>
      </c>
      <c r="X288" s="564" t="s">
        <v>18864</v>
      </c>
      <c r="Y288" s="552">
        <f>UnObr1!F231</f>
        <v>0</v>
      </c>
      <c r="Z288" s="552"/>
      <c r="AA288" s="552"/>
      <c r="AB288" s="552"/>
      <c r="AC288" s="552"/>
      <c r="AD288" s="552"/>
      <c r="AE288" s="552"/>
      <c r="AF288" s="552"/>
      <c r="AG288" s="552"/>
      <c r="AH288" s="552"/>
      <c r="AI288" s="552">
        <f>UnObr1!G231</f>
        <v>0</v>
      </c>
      <c r="AJ288" s="552"/>
      <c r="AK288" s="552"/>
      <c r="AL288" s="552"/>
      <c r="AM288" s="552"/>
      <c r="AN288" s="552"/>
      <c r="AO288" s="552"/>
      <c r="AP288" s="552"/>
      <c r="AQ288" s="552"/>
      <c r="AR288" s="553"/>
    </row>
    <row r="289" spans="1:44" ht="33.65" customHeight="1" x14ac:dyDescent="0.3">
      <c r="A289" s="559">
        <v>1223</v>
      </c>
      <c r="B289" s="560"/>
      <c r="C289" s="560"/>
      <c r="D289" s="582">
        <v>311300</v>
      </c>
      <c r="E289" s="582">
        <v>300000</v>
      </c>
      <c r="F289" s="582">
        <v>300000</v>
      </c>
      <c r="G289" s="582">
        <v>300000</v>
      </c>
      <c r="H289" s="564" t="s">
        <v>19605</v>
      </c>
      <c r="I289" s="564" t="s">
        <v>18864</v>
      </c>
      <c r="J289" s="564" t="s">
        <v>18864</v>
      </c>
      <c r="K289" s="564" t="s">
        <v>18864</v>
      </c>
      <c r="L289" s="564" t="s">
        <v>18864</v>
      </c>
      <c r="M289" s="564" t="s">
        <v>18864</v>
      </c>
      <c r="N289" s="564" t="s">
        <v>18864</v>
      </c>
      <c r="O289" s="564" t="s">
        <v>18864</v>
      </c>
      <c r="P289" s="564" t="s">
        <v>18864</v>
      </c>
      <c r="Q289" s="564" t="s">
        <v>18864</v>
      </c>
      <c r="R289" s="564" t="s">
        <v>18864</v>
      </c>
      <c r="S289" s="564" t="s">
        <v>18864</v>
      </c>
      <c r="T289" s="564" t="s">
        <v>18864</v>
      </c>
      <c r="U289" s="564" t="s">
        <v>18864</v>
      </c>
      <c r="V289" s="564" t="s">
        <v>18864</v>
      </c>
      <c r="W289" s="564" t="s">
        <v>18864</v>
      </c>
      <c r="X289" s="564" t="s">
        <v>18864</v>
      </c>
      <c r="Y289" s="552">
        <f>UnObr1!F232</f>
        <v>0</v>
      </c>
      <c r="Z289" s="552"/>
      <c r="AA289" s="552"/>
      <c r="AB289" s="552"/>
      <c r="AC289" s="552"/>
      <c r="AD289" s="552"/>
      <c r="AE289" s="552"/>
      <c r="AF289" s="552"/>
      <c r="AG289" s="552"/>
      <c r="AH289" s="552"/>
      <c r="AI289" s="552">
        <f>UnObr1!G232</f>
        <v>0</v>
      </c>
      <c r="AJ289" s="552"/>
      <c r="AK289" s="552"/>
      <c r="AL289" s="552"/>
      <c r="AM289" s="552"/>
      <c r="AN289" s="552"/>
      <c r="AO289" s="552"/>
      <c r="AP289" s="552"/>
      <c r="AQ289" s="552"/>
      <c r="AR289" s="553"/>
    </row>
    <row r="290" spans="1:44" ht="12.9" x14ac:dyDescent="0.3">
      <c r="A290" s="559">
        <v>1224</v>
      </c>
      <c r="B290" s="560"/>
      <c r="C290" s="560"/>
      <c r="D290" s="582">
        <v>311400</v>
      </c>
      <c r="E290" s="582">
        <v>300000</v>
      </c>
      <c r="F290" s="582">
        <v>300000</v>
      </c>
      <c r="G290" s="582">
        <v>300000</v>
      </c>
      <c r="H290" s="564" t="s">
        <v>19606</v>
      </c>
      <c r="I290" s="564" t="s">
        <v>18864</v>
      </c>
      <c r="J290" s="564" t="s">
        <v>18864</v>
      </c>
      <c r="K290" s="564" t="s">
        <v>18864</v>
      </c>
      <c r="L290" s="564" t="s">
        <v>18864</v>
      </c>
      <c r="M290" s="564" t="s">
        <v>18864</v>
      </c>
      <c r="N290" s="564" t="s">
        <v>18864</v>
      </c>
      <c r="O290" s="564" t="s">
        <v>18864</v>
      </c>
      <c r="P290" s="564" t="s">
        <v>18864</v>
      </c>
      <c r="Q290" s="564" t="s">
        <v>18864</v>
      </c>
      <c r="R290" s="564" t="s">
        <v>18864</v>
      </c>
      <c r="S290" s="564" t="s">
        <v>18864</v>
      </c>
      <c r="T290" s="564" t="s">
        <v>18864</v>
      </c>
      <c r="U290" s="564" t="s">
        <v>18864</v>
      </c>
      <c r="V290" s="564" t="s">
        <v>18864</v>
      </c>
      <c r="W290" s="564" t="s">
        <v>18864</v>
      </c>
      <c r="X290" s="564" t="s">
        <v>18864</v>
      </c>
      <c r="Y290" s="552">
        <f>UnObr1!F233</f>
        <v>0</v>
      </c>
      <c r="Z290" s="552"/>
      <c r="AA290" s="552"/>
      <c r="AB290" s="552"/>
      <c r="AC290" s="552"/>
      <c r="AD290" s="552"/>
      <c r="AE290" s="552"/>
      <c r="AF290" s="552"/>
      <c r="AG290" s="552"/>
      <c r="AH290" s="552"/>
      <c r="AI290" s="552">
        <f>UnObr1!G233</f>
        <v>0</v>
      </c>
      <c r="AJ290" s="552"/>
      <c r="AK290" s="552"/>
      <c r="AL290" s="552"/>
      <c r="AM290" s="552"/>
      <c r="AN290" s="552"/>
      <c r="AO290" s="552"/>
      <c r="AP290" s="552"/>
      <c r="AQ290" s="552"/>
      <c r="AR290" s="553"/>
    </row>
    <row r="291" spans="1:44" ht="12.9" x14ac:dyDescent="0.3">
      <c r="A291" s="559">
        <v>1225</v>
      </c>
      <c r="B291" s="560"/>
      <c r="C291" s="560"/>
      <c r="D291" s="582">
        <v>311500</v>
      </c>
      <c r="E291" s="582">
        <v>300000</v>
      </c>
      <c r="F291" s="582">
        <v>300000</v>
      </c>
      <c r="G291" s="582">
        <v>300000</v>
      </c>
      <c r="H291" s="564" t="s">
        <v>18865</v>
      </c>
      <c r="I291" s="564" t="s">
        <v>18864</v>
      </c>
      <c r="J291" s="564" t="s">
        <v>18864</v>
      </c>
      <c r="K291" s="564" t="s">
        <v>18864</v>
      </c>
      <c r="L291" s="564" t="s">
        <v>18864</v>
      </c>
      <c r="M291" s="564" t="s">
        <v>18864</v>
      </c>
      <c r="N291" s="564" t="s">
        <v>18864</v>
      </c>
      <c r="O291" s="564" t="s">
        <v>18864</v>
      </c>
      <c r="P291" s="564" t="s">
        <v>18864</v>
      </c>
      <c r="Q291" s="564" t="s">
        <v>18864</v>
      </c>
      <c r="R291" s="564" t="s">
        <v>18864</v>
      </c>
      <c r="S291" s="564" t="s">
        <v>18864</v>
      </c>
      <c r="T291" s="564" t="s">
        <v>18864</v>
      </c>
      <c r="U291" s="564" t="s">
        <v>18864</v>
      </c>
      <c r="V291" s="564" t="s">
        <v>18864</v>
      </c>
      <c r="W291" s="564" t="s">
        <v>18864</v>
      </c>
      <c r="X291" s="564" t="s">
        <v>18864</v>
      </c>
      <c r="Y291" s="552">
        <f>UnObr1!F234</f>
        <v>0</v>
      </c>
      <c r="Z291" s="552"/>
      <c r="AA291" s="552"/>
      <c r="AB291" s="552"/>
      <c r="AC291" s="552"/>
      <c r="AD291" s="552"/>
      <c r="AE291" s="552"/>
      <c r="AF291" s="552"/>
      <c r="AG291" s="552"/>
      <c r="AH291" s="552"/>
      <c r="AI291" s="552">
        <f>UnObr1!G234</f>
        <v>191</v>
      </c>
      <c r="AJ291" s="552"/>
      <c r="AK291" s="552"/>
      <c r="AL291" s="552"/>
      <c r="AM291" s="552"/>
      <c r="AN291" s="552"/>
      <c r="AO291" s="552"/>
      <c r="AP291" s="552"/>
      <c r="AQ291" s="552"/>
      <c r="AR291" s="553"/>
    </row>
    <row r="292" spans="1:44" ht="27" customHeight="1" thickBot="1" x14ac:dyDescent="0.35">
      <c r="A292" s="559">
        <v>1226</v>
      </c>
      <c r="B292" s="560"/>
      <c r="C292" s="560"/>
      <c r="D292" s="582">
        <v>311600</v>
      </c>
      <c r="E292" s="582">
        <v>300000</v>
      </c>
      <c r="F292" s="582">
        <v>300000</v>
      </c>
      <c r="G292" s="582">
        <v>300000</v>
      </c>
      <c r="H292" s="564" t="s">
        <v>18916</v>
      </c>
      <c r="I292" s="564" t="s">
        <v>18864</v>
      </c>
      <c r="J292" s="564" t="s">
        <v>18864</v>
      </c>
      <c r="K292" s="564" t="s">
        <v>18864</v>
      </c>
      <c r="L292" s="564" t="s">
        <v>18864</v>
      </c>
      <c r="M292" s="564" t="s">
        <v>18864</v>
      </c>
      <c r="N292" s="564" t="s">
        <v>18864</v>
      </c>
      <c r="O292" s="564" t="s">
        <v>18864</v>
      </c>
      <c r="P292" s="564" t="s">
        <v>18864</v>
      </c>
      <c r="Q292" s="564" t="s">
        <v>18864</v>
      </c>
      <c r="R292" s="564" t="s">
        <v>18864</v>
      </c>
      <c r="S292" s="564" t="s">
        <v>18864</v>
      </c>
      <c r="T292" s="564" t="s">
        <v>18864</v>
      </c>
      <c r="U292" s="564" t="s">
        <v>18864</v>
      </c>
      <c r="V292" s="564" t="s">
        <v>18864</v>
      </c>
      <c r="W292" s="564" t="s">
        <v>18864</v>
      </c>
      <c r="X292" s="564" t="s">
        <v>18864</v>
      </c>
      <c r="Y292" s="552">
        <f>UnObr1!F235</f>
        <v>0</v>
      </c>
      <c r="Z292" s="552"/>
      <c r="AA292" s="552"/>
      <c r="AB292" s="552"/>
      <c r="AC292" s="552"/>
      <c r="AD292" s="552"/>
      <c r="AE292" s="552"/>
      <c r="AF292" s="552"/>
      <c r="AG292" s="552"/>
      <c r="AH292" s="552"/>
      <c r="AI292" s="552">
        <f>UnObr1!G235</f>
        <v>0</v>
      </c>
      <c r="AJ292" s="552"/>
      <c r="AK292" s="552"/>
      <c r="AL292" s="552"/>
      <c r="AM292" s="552"/>
      <c r="AN292" s="552"/>
      <c r="AO292" s="552"/>
      <c r="AP292" s="552"/>
      <c r="AQ292" s="552"/>
      <c r="AR292" s="553"/>
    </row>
    <row r="293" spans="1:44" ht="13.95" customHeight="1" x14ac:dyDescent="0.3">
      <c r="A293" s="469" t="s">
        <v>18900</v>
      </c>
      <c r="B293" s="470"/>
      <c r="C293" s="471"/>
      <c r="D293" s="470" t="s">
        <v>20072</v>
      </c>
      <c r="E293" s="478"/>
      <c r="F293" s="478"/>
      <c r="G293" s="479"/>
      <c r="H293" s="484" t="s">
        <v>20388</v>
      </c>
      <c r="I293" s="485"/>
      <c r="J293" s="485"/>
      <c r="K293" s="485"/>
      <c r="L293" s="485"/>
      <c r="M293" s="485"/>
      <c r="N293" s="485"/>
      <c r="O293" s="485"/>
      <c r="P293" s="485"/>
      <c r="Q293" s="485"/>
      <c r="R293" s="485"/>
      <c r="S293" s="485"/>
      <c r="T293" s="485"/>
      <c r="U293" s="485"/>
      <c r="V293" s="485"/>
      <c r="W293" s="485"/>
      <c r="X293" s="485"/>
      <c r="Y293" s="490" t="s">
        <v>20061</v>
      </c>
      <c r="Z293" s="490"/>
      <c r="AA293" s="490"/>
      <c r="AB293" s="490"/>
      <c r="AC293" s="490"/>
      <c r="AD293" s="490"/>
      <c r="AE293" s="490"/>
      <c r="AF293" s="490"/>
      <c r="AG293" s="490"/>
      <c r="AH293" s="490"/>
      <c r="AI293" s="490"/>
      <c r="AJ293" s="490"/>
      <c r="AK293" s="490"/>
      <c r="AL293" s="490"/>
      <c r="AM293" s="490"/>
      <c r="AN293" s="490"/>
      <c r="AO293" s="490"/>
      <c r="AP293" s="490"/>
      <c r="AQ293" s="491"/>
      <c r="AR293" s="492"/>
    </row>
    <row r="294" spans="1:44" ht="13.95" customHeight="1" x14ac:dyDescent="0.3">
      <c r="A294" s="472"/>
      <c r="B294" s="473"/>
      <c r="C294" s="474"/>
      <c r="D294" s="480"/>
      <c r="E294" s="480"/>
      <c r="F294" s="480"/>
      <c r="G294" s="481"/>
      <c r="H294" s="486"/>
      <c r="I294" s="487"/>
      <c r="J294" s="487"/>
      <c r="K294" s="487"/>
      <c r="L294" s="487"/>
      <c r="M294" s="487"/>
      <c r="N294" s="487"/>
      <c r="O294" s="487"/>
      <c r="P294" s="487"/>
      <c r="Q294" s="487"/>
      <c r="R294" s="487"/>
      <c r="S294" s="487"/>
      <c r="T294" s="487"/>
      <c r="U294" s="487"/>
      <c r="V294" s="487"/>
      <c r="W294" s="487"/>
      <c r="X294" s="487"/>
      <c r="Y294" s="493"/>
      <c r="Z294" s="493"/>
      <c r="AA294" s="493"/>
      <c r="AB294" s="493"/>
      <c r="AC294" s="493"/>
      <c r="AD294" s="493"/>
      <c r="AE294" s="493"/>
      <c r="AF294" s="493"/>
      <c r="AG294" s="493"/>
      <c r="AH294" s="493"/>
      <c r="AI294" s="493"/>
      <c r="AJ294" s="493"/>
      <c r="AK294" s="493"/>
      <c r="AL294" s="493"/>
      <c r="AM294" s="493"/>
      <c r="AN294" s="493"/>
      <c r="AO294" s="493"/>
      <c r="AP294" s="493"/>
      <c r="AQ294" s="494"/>
      <c r="AR294" s="495"/>
    </row>
    <row r="295" spans="1:44" ht="13.95" customHeight="1" x14ac:dyDescent="0.3">
      <c r="A295" s="472"/>
      <c r="B295" s="473"/>
      <c r="C295" s="474"/>
      <c r="D295" s="480"/>
      <c r="E295" s="480"/>
      <c r="F295" s="480"/>
      <c r="G295" s="481"/>
      <c r="H295" s="486"/>
      <c r="I295" s="487"/>
      <c r="J295" s="487"/>
      <c r="K295" s="487"/>
      <c r="L295" s="487"/>
      <c r="M295" s="487"/>
      <c r="N295" s="487"/>
      <c r="O295" s="487"/>
      <c r="P295" s="487"/>
      <c r="Q295" s="487"/>
      <c r="R295" s="487"/>
      <c r="S295" s="487"/>
      <c r="T295" s="487"/>
      <c r="U295" s="487"/>
      <c r="V295" s="487"/>
      <c r="W295" s="487"/>
      <c r="X295" s="487"/>
      <c r="Y295" s="493" t="s">
        <v>20062</v>
      </c>
      <c r="Z295" s="454"/>
      <c r="AA295" s="454"/>
      <c r="AB295" s="454"/>
      <c r="AC295" s="454"/>
      <c r="AD295" s="454"/>
      <c r="AE295" s="454"/>
      <c r="AF295" s="454"/>
      <c r="AG295" s="454"/>
      <c r="AH295" s="454"/>
      <c r="AI295" s="453" t="s">
        <v>20063</v>
      </c>
      <c r="AJ295" s="454"/>
      <c r="AK295" s="454"/>
      <c r="AL295" s="454"/>
      <c r="AM295" s="454"/>
      <c r="AN295" s="454"/>
      <c r="AO295" s="454"/>
      <c r="AP295" s="454"/>
      <c r="AQ295" s="454"/>
      <c r="AR295" s="455"/>
    </row>
    <row r="296" spans="1:44" ht="5.15" customHeight="1" x14ac:dyDescent="0.3">
      <c r="A296" s="475"/>
      <c r="B296" s="476"/>
      <c r="C296" s="477"/>
      <c r="D296" s="482"/>
      <c r="E296" s="482"/>
      <c r="F296" s="482"/>
      <c r="G296" s="483"/>
      <c r="H296" s="488"/>
      <c r="I296" s="489"/>
      <c r="J296" s="489"/>
      <c r="K296" s="489"/>
      <c r="L296" s="489"/>
      <c r="M296" s="489"/>
      <c r="N296" s="489"/>
      <c r="O296" s="489"/>
      <c r="P296" s="489"/>
      <c r="Q296" s="489"/>
      <c r="R296" s="489"/>
      <c r="S296" s="489"/>
      <c r="T296" s="489"/>
      <c r="U296" s="489"/>
      <c r="V296" s="489"/>
      <c r="W296" s="489"/>
      <c r="X296" s="489"/>
      <c r="Y296" s="454"/>
      <c r="Z296" s="454"/>
      <c r="AA296" s="454"/>
      <c r="AB296" s="454"/>
      <c r="AC296" s="454"/>
      <c r="AD296" s="454"/>
      <c r="AE296" s="454"/>
      <c r="AF296" s="454"/>
      <c r="AG296" s="454"/>
      <c r="AH296" s="454"/>
      <c r="AI296" s="454"/>
      <c r="AJ296" s="454"/>
      <c r="AK296" s="454"/>
      <c r="AL296" s="454"/>
      <c r="AM296" s="454"/>
      <c r="AN296" s="454"/>
      <c r="AO296" s="454"/>
      <c r="AP296" s="454"/>
      <c r="AQ296" s="454"/>
      <c r="AR296" s="455"/>
    </row>
    <row r="297" spans="1:44" ht="13.95" customHeight="1" thickBot="1" x14ac:dyDescent="0.35">
      <c r="A297" s="456">
        <v>1</v>
      </c>
      <c r="B297" s="457"/>
      <c r="C297" s="458"/>
      <c r="D297" s="459">
        <v>2</v>
      </c>
      <c r="E297" s="457"/>
      <c r="F297" s="457"/>
      <c r="G297" s="458"/>
      <c r="H297" s="460">
        <v>3</v>
      </c>
      <c r="I297" s="461"/>
      <c r="J297" s="461"/>
      <c r="K297" s="461"/>
      <c r="L297" s="461"/>
      <c r="M297" s="461"/>
      <c r="N297" s="461"/>
      <c r="O297" s="461"/>
      <c r="P297" s="461"/>
      <c r="Q297" s="461"/>
      <c r="R297" s="461"/>
      <c r="S297" s="461"/>
      <c r="T297" s="461"/>
      <c r="U297" s="461"/>
      <c r="V297" s="461"/>
      <c r="W297" s="461"/>
      <c r="X297" s="461"/>
      <c r="Y297" s="462">
        <v>4</v>
      </c>
      <c r="Z297" s="463"/>
      <c r="AA297" s="463"/>
      <c r="AB297" s="463"/>
      <c r="AC297" s="463"/>
      <c r="AD297" s="463"/>
      <c r="AE297" s="463"/>
      <c r="AF297" s="463"/>
      <c r="AG297" s="463"/>
      <c r="AH297" s="463">
        <v>5</v>
      </c>
      <c r="AI297" s="464">
        <v>5</v>
      </c>
      <c r="AJ297" s="463"/>
      <c r="AK297" s="463"/>
      <c r="AL297" s="463"/>
      <c r="AM297" s="463"/>
      <c r="AN297" s="463"/>
      <c r="AO297" s="463"/>
      <c r="AP297" s="463"/>
      <c r="AQ297" s="465"/>
      <c r="AR297" s="466"/>
    </row>
    <row r="298" spans="1:44" ht="22.95" customHeight="1" x14ac:dyDescent="0.3">
      <c r="A298" s="559">
        <v>1227</v>
      </c>
      <c r="B298" s="560"/>
      <c r="C298" s="560"/>
      <c r="D298" s="582">
        <v>311700</v>
      </c>
      <c r="E298" s="582">
        <v>300000</v>
      </c>
      <c r="F298" s="582">
        <v>300000</v>
      </c>
      <c r="G298" s="582">
        <v>300000</v>
      </c>
      <c r="H298" s="564" t="s">
        <v>18866</v>
      </c>
      <c r="I298" s="564" t="s">
        <v>18864</v>
      </c>
      <c r="J298" s="564" t="s">
        <v>18864</v>
      </c>
      <c r="K298" s="564" t="s">
        <v>18864</v>
      </c>
      <c r="L298" s="564" t="s">
        <v>18864</v>
      </c>
      <c r="M298" s="564" t="s">
        <v>18864</v>
      </c>
      <c r="N298" s="564" t="s">
        <v>18864</v>
      </c>
      <c r="O298" s="564" t="s">
        <v>18864</v>
      </c>
      <c r="P298" s="564" t="s">
        <v>18864</v>
      </c>
      <c r="Q298" s="564" t="s">
        <v>18864</v>
      </c>
      <c r="R298" s="564" t="s">
        <v>18864</v>
      </c>
      <c r="S298" s="564" t="s">
        <v>18864</v>
      </c>
      <c r="T298" s="564" t="s">
        <v>18864</v>
      </c>
      <c r="U298" s="564" t="s">
        <v>18864</v>
      </c>
      <c r="V298" s="564" t="s">
        <v>18864</v>
      </c>
      <c r="W298" s="564" t="s">
        <v>18864</v>
      </c>
      <c r="X298" s="564" t="s">
        <v>18864</v>
      </c>
      <c r="Y298" s="552">
        <f>UnObr1!F236</f>
        <v>0</v>
      </c>
      <c r="Z298" s="552"/>
      <c r="AA298" s="552"/>
      <c r="AB298" s="552"/>
      <c r="AC298" s="552"/>
      <c r="AD298" s="552"/>
      <c r="AE298" s="552"/>
      <c r="AF298" s="552"/>
      <c r="AG298" s="552"/>
      <c r="AH298" s="552"/>
      <c r="AI298" s="552">
        <f>UnObr1!G236</f>
        <v>0</v>
      </c>
      <c r="AJ298" s="552"/>
      <c r="AK298" s="552"/>
      <c r="AL298" s="552"/>
      <c r="AM298" s="552"/>
      <c r="AN298" s="552"/>
      <c r="AO298" s="552"/>
      <c r="AP298" s="552"/>
      <c r="AQ298" s="552"/>
      <c r="AR298" s="553"/>
    </row>
    <row r="299" spans="1:44" ht="22.95" customHeight="1" x14ac:dyDescent="0.3">
      <c r="A299" s="559">
        <v>1228</v>
      </c>
      <c r="B299" s="560"/>
      <c r="C299" s="560"/>
      <c r="D299" s="582">
        <v>311900</v>
      </c>
      <c r="E299" s="582">
        <v>300000</v>
      </c>
      <c r="F299" s="582">
        <v>300000</v>
      </c>
      <c r="G299" s="582">
        <v>300000</v>
      </c>
      <c r="H299" s="564" t="s">
        <v>18867</v>
      </c>
      <c r="I299" s="564" t="s">
        <v>18864</v>
      </c>
      <c r="J299" s="564" t="s">
        <v>18864</v>
      </c>
      <c r="K299" s="564" t="s">
        <v>18864</v>
      </c>
      <c r="L299" s="564" t="s">
        <v>18864</v>
      </c>
      <c r="M299" s="564" t="s">
        <v>18864</v>
      </c>
      <c r="N299" s="564" t="s">
        <v>18864</v>
      </c>
      <c r="O299" s="564" t="s">
        <v>18864</v>
      </c>
      <c r="P299" s="564" t="s">
        <v>18864</v>
      </c>
      <c r="Q299" s="564" t="s">
        <v>18864</v>
      </c>
      <c r="R299" s="564" t="s">
        <v>18864</v>
      </c>
      <c r="S299" s="564" t="s">
        <v>18864</v>
      </c>
      <c r="T299" s="564" t="s">
        <v>18864</v>
      </c>
      <c r="U299" s="564" t="s">
        <v>18864</v>
      </c>
      <c r="V299" s="564" t="s">
        <v>18864</v>
      </c>
      <c r="W299" s="564" t="s">
        <v>18864</v>
      </c>
      <c r="X299" s="564" t="s">
        <v>18864</v>
      </c>
      <c r="Y299" s="552">
        <f>UnObr1!F237</f>
        <v>0</v>
      </c>
      <c r="Z299" s="552"/>
      <c r="AA299" s="552"/>
      <c r="AB299" s="552"/>
      <c r="AC299" s="552"/>
      <c r="AD299" s="552"/>
      <c r="AE299" s="552"/>
      <c r="AF299" s="552"/>
      <c r="AG299" s="552"/>
      <c r="AH299" s="552"/>
      <c r="AI299" s="552">
        <f>UnObr1!G237</f>
        <v>0</v>
      </c>
      <c r="AJ299" s="552"/>
      <c r="AK299" s="552"/>
      <c r="AL299" s="552"/>
      <c r="AM299" s="552"/>
      <c r="AN299" s="552"/>
      <c r="AO299" s="552"/>
      <c r="AP299" s="552"/>
      <c r="AQ299" s="552"/>
      <c r="AR299" s="553"/>
    </row>
    <row r="300" spans="1:44" ht="22.95" customHeight="1" x14ac:dyDescent="0.3">
      <c r="A300" s="554">
        <v>1229</v>
      </c>
      <c r="B300" s="453"/>
      <c r="C300" s="453"/>
      <c r="D300" s="583">
        <v>321121</v>
      </c>
      <c r="E300" s="583">
        <v>300000</v>
      </c>
      <c r="F300" s="583">
        <v>300000</v>
      </c>
      <c r="G300" s="583">
        <v>300000</v>
      </c>
      <c r="H300" s="565" t="s">
        <v>21005</v>
      </c>
      <c r="I300" s="565" t="s">
        <v>18864</v>
      </c>
      <c r="J300" s="565" t="s">
        <v>18864</v>
      </c>
      <c r="K300" s="565" t="s">
        <v>18864</v>
      </c>
      <c r="L300" s="565" t="s">
        <v>18864</v>
      </c>
      <c r="M300" s="565" t="s">
        <v>18864</v>
      </c>
      <c r="N300" s="565" t="s">
        <v>18864</v>
      </c>
      <c r="O300" s="565" t="s">
        <v>18864</v>
      </c>
      <c r="P300" s="565" t="s">
        <v>18864</v>
      </c>
      <c r="Q300" s="565" t="s">
        <v>18864</v>
      </c>
      <c r="R300" s="565" t="s">
        <v>18864</v>
      </c>
      <c r="S300" s="565" t="s">
        <v>18864</v>
      </c>
      <c r="T300" s="565" t="s">
        <v>18864</v>
      </c>
      <c r="U300" s="565" t="s">
        <v>18864</v>
      </c>
      <c r="V300" s="565" t="s">
        <v>18864</v>
      </c>
      <c r="W300" s="565" t="s">
        <v>18864</v>
      </c>
      <c r="X300" s="565" t="s">
        <v>18864</v>
      </c>
      <c r="Y300" s="552">
        <f>UnObr1!F238</f>
        <v>0</v>
      </c>
      <c r="Z300" s="552"/>
      <c r="AA300" s="552"/>
      <c r="AB300" s="552"/>
      <c r="AC300" s="552"/>
      <c r="AD300" s="552"/>
      <c r="AE300" s="552"/>
      <c r="AF300" s="552"/>
      <c r="AG300" s="552"/>
      <c r="AH300" s="552"/>
      <c r="AI300" s="552">
        <f>UnObr1!G238</f>
        <v>0</v>
      </c>
      <c r="AJ300" s="552"/>
      <c r="AK300" s="552"/>
      <c r="AL300" s="552"/>
      <c r="AM300" s="552"/>
      <c r="AN300" s="552"/>
      <c r="AO300" s="552"/>
      <c r="AP300" s="552"/>
      <c r="AQ300" s="552"/>
      <c r="AR300" s="553"/>
    </row>
    <row r="301" spans="1:44" ht="22.95" customHeight="1" x14ac:dyDescent="0.3">
      <c r="A301" s="554">
        <v>1230</v>
      </c>
      <c r="B301" s="453"/>
      <c r="C301" s="453"/>
      <c r="D301" s="583">
        <v>321122</v>
      </c>
      <c r="E301" s="583">
        <v>300000</v>
      </c>
      <c r="F301" s="583">
        <v>300000</v>
      </c>
      <c r="G301" s="583">
        <v>300000</v>
      </c>
      <c r="H301" s="565" t="s">
        <v>21006</v>
      </c>
      <c r="I301" s="565" t="s">
        <v>18864</v>
      </c>
      <c r="J301" s="565" t="s">
        <v>18864</v>
      </c>
      <c r="K301" s="565" t="s">
        <v>18864</v>
      </c>
      <c r="L301" s="565" t="s">
        <v>18864</v>
      </c>
      <c r="M301" s="565" t="s">
        <v>18864</v>
      </c>
      <c r="N301" s="565" t="s">
        <v>18864</v>
      </c>
      <c r="O301" s="565" t="s">
        <v>18864</v>
      </c>
      <c r="P301" s="565" t="s">
        <v>18864</v>
      </c>
      <c r="Q301" s="565" t="s">
        <v>18864</v>
      </c>
      <c r="R301" s="565" t="s">
        <v>18864</v>
      </c>
      <c r="S301" s="565" t="s">
        <v>18864</v>
      </c>
      <c r="T301" s="565" t="s">
        <v>18864</v>
      </c>
      <c r="U301" s="565" t="s">
        <v>18864</v>
      </c>
      <c r="V301" s="565" t="s">
        <v>18864</v>
      </c>
      <c r="W301" s="565" t="s">
        <v>18864</v>
      </c>
      <c r="X301" s="565" t="s">
        <v>18864</v>
      </c>
      <c r="Y301" s="552">
        <f>UnObr1!F239</f>
        <v>0</v>
      </c>
      <c r="Z301" s="552"/>
      <c r="AA301" s="552"/>
      <c r="AB301" s="552"/>
      <c r="AC301" s="552"/>
      <c r="AD301" s="552"/>
      <c r="AE301" s="552"/>
      <c r="AF301" s="552"/>
      <c r="AG301" s="552"/>
      <c r="AH301" s="552"/>
      <c r="AI301" s="552">
        <f>UnObr1!G239</f>
        <v>0</v>
      </c>
      <c r="AJ301" s="552"/>
      <c r="AK301" s="552"/>
      <c r="AL301" s="552"/>
      <c r="AM301" s="552"/>
      <c r="AN301" s="552"/>
      <c r="AO301" s="552"/>
      <c r="AP301" s="552"/>
      <c r="AQ301" s="552"/>
      <c r="AR301" s="553"/>
    </row>
    <row r="302" spans="1:44" ht="22.95" customHeight="1" x14ac:dyDescent="0.3">
      <c r="A302" s="554">
        <v>1231</v>
      </c>
      <c r="B302" s="453"/>
      <c r="C302" s="453"/>
      <c r="D302" s="583">
        <v>321311</v>
      </c>
      <c r="E302" s="583">
        <v>300000</v>
      </c>
      <c r="F302" s="583">
        <v>300000</v>
      </c>
      <c r="G302" s="583">
        <v>300000</v>
      </c>
      <c r="H302" s="565" t="s">
        <v>19923</v>
      </c>
      <c r="I302" s="565" t="s">
        <v>18864</v>
      </c>
      <c r="J302" s="565" t="s">
        <v>18864</v>
      </c>
      <c r="K302" s="565" t="s">
        <v>18864</v>
      </c>
      <c r="L302" s="565" t="s">
        <v>18864</v>
      </c>
      <c r="M302" s="565" t="s">
        <v>18864</v>
      </c>
      <c r="N302" s="565" t="s">
        <v>18864</v>
      </c>
      <c r="O302" s="565" t="s">
        <v>18864</v>
      </c>
      <c r="P302" s="565" t="s">
        <v>18864</v>
      </c>
      <c r="Q302" s="565" t="s">
        <v>18864</v>
      </c>
      <c r="R302" s="565" t="s">
        <v>18864</v>
      </c>
      <c r="S302" s="565" t="s">
        <v>18864</v>
      </c>
      <c r="T302" s="565" t="s">
        <v>18864</v>
      </c>
      <c r="U302" s="565" t="s">
        <v>18864</v>
      </c>
      <c r="V302" s="565" t="s">
        <v>18864</v>
      </c>
      <c r="W302" s="565" t="s">
        <v>18864</v>
      </c>
      <c r="X302" s="565" t="s">
        <v>18864</v>
      </c>
      <c r="Y302" s="552">
        <f>UnObr1!F240</f>
        <v>0</v>
      </c>
      <c r="Z302" s="552"/>
      <c r="AA302" s="552"/>
      <c r="AB302" s="552"/>
      <c r="AC302" s="552"/>
      <c r="AD302" s="552"/>
      <c r="AE302" s="552"/>
      <c r="AF302" s="552"/>
      <c r="AG302" s="552"/>
      <c r="AH302" s="552"/>
      <c r="AI302" s="552">
        <f>UnObr1!G240</f>
        <v>0</v>
      </c>
      <c r="AJ302" s="552"/>
      <c r="AK302" s="552"/>
      <c r="AL302" s="552"/>
      <c r="AM302" s="552"/>
      <c r="AN302" s="552"/>
      <c r="AO302" s="552"/>
      <c r="AP302" s="552"/>
      <c r="AQ302" s="552"/>
      <c r="AR302" s="553"/>
    </row>
    <row r="303" spans="1:44" ht="22.95" customHeight="1" x14ac:dyDescent="0.3">
      <c r="A303" s="554">
        <v>1232</v>
      </c>
      <c r="B303" s="453"/>
      <c r="C303" s="453"/>
      <c r="D303" s="583">
        <v>321312</v>
      </c>
      <c r="E303" s="583">
        <v>300000</v>
      </c>
      <c r="F303" s="583">
        <v>300000</v>
      </c>
      <c r="G303" s="583">
        <v>300000</v>
      </c>
      <c r="H303" s="565" t="s">
        <v>18868</v>
      </c>
      <c r="I303" s="565" t="s">
        <v>18864</v>
      </c>
      <c r="J303" s="565" t="s">
        <v>18864</v>
      </c>
      <c r="K303" s="565" t="s">
        <v>18864</v>
      </c>
      <c r="L303" s="565" t="s">
        <v>18864</v>
      </c>
      <c r="M303" s="565" t="s">
        <v>18864</v>
      </c>
      <c r="N303" s="565" t="s">
        <v>18864</v>
      </c>
      <c r="O303" s="565" t="s">
        <v>18864</v>
      </c>
      <c r="P303" s="565" t="s">
        <v>18864</v>
      </c>
      <c r="Q303" s="565" t="s">
        <v>18864</v>
      </c>
      <c r="R303" s="565" t="s">
        <v>18864</v>
      </c>
      <c r="S303" s="565" t="s">
        <v>18864</v>
      </c>
      <c r="T303" s="565" t="s">
        <v>18864</v>
      </c>
      <c r="U303" s="565" t="s">
        <v>18864</v>
      </c>
      <c r="V303" s="565" t="s">
        <v>18864</v>
      </c>
      <c r="W303" s="565" t="s">
        <v>18864</v>
      </c>
      <c r="X303" s="565" t="s">
        <v>18864</v>
      </c>
      <c r="Y303" s="552">
        <f>UnObr1!F241</f>
        <v>0</v>
      </c>
      <c r="Z303" s="552"/>
      <c r="AA303" s="552"/>
      <c r="AB303" s="552"/>
      <c r="AC303" s="552"/>
      <c r="AD303" s="552"/>
      <c r="AE303" s="552"/>
      <c r="AF303" s="552"/>
      <c r="AG303" s="552"/>
      <c r="AH303" s="552"/>
      <c r="AI303" s="552">
        <f>UnObr1!G241</f>
        <v>0</v>
      </c>
      <c r="AJ303" s="552"/>
      <c r="AK303" s="552"/>
      <c r="AL303" s="552"/>
      <c r="AM303" s="552"/>
      <c r="AN303" s="552"/>
      <c r="AO303" s="552"/>
      <c r="AP303" s="552"/>
      <c r="AQ303" s="552"/>
      <c r="AR303" s="553"/>
    </row>
    <row r="304" spans="1:44" ht="22.95" customHeight="1" x14ac:dyDescent="0.3">
      <c r="A304" s="554"/>
      <c r="B304" s="453"/>
      <c r="C304" s="453"/>
      <c r="D304" s="583"/>
      <c r="E304" s="583"/>
      <c r="F304" s="583"/>
      <c r="G304" s="583"/>
      <c r="H304" s="565" t="s">
        <v>19608</v>
      </c>
      <c r="I304" s="565" t="s">
        <v>18864</v>
      </c>
      <c r="J304" s="565" t="s">
        <v>18864</v>
      </c>
      <c r="K304" s="565" t="s">
        <v>18864</v>
      </c>
      <c r="L304" s="565" t="s">
        <v>18864</v>
      </c>
      <c r="M304" s="565" t="s">
        <v>18864</v>
      </c>
      <c r="N304" s="565" t="s">
        <v>18864</v>
      </c>
      <c r="O304" s="565" t="s">
        <v>18864</v>
      </c>
      <c r="P304" s="565" t="s">
        <v>18864</v>
      </c>
      <c r="Q304" s="565" t="s">
        <v>18864</v>
      </c>
      <c r="R304" s="565" t="s">
        <v>18864</v>
      </c>
      <c r="S304" s="565" t="s">
        <v>18864</v>
      </c>
      <c r="T304" s="565" t="s">
        <v>18864</v>
      </c>
      <c r="U304" s="565" t="s">
        <v>18864</v>
      </c>
      <c r="V304" s="565" t="s">
        <v>18864</v>
      </c>
      <c r="W304" s="565" t="s">
        <v>18864</v>
      </c>
      <c r="X304" s="565" t="s">
        <v>18864</v>
      </c>
      <c r="Y304" s="552">
        <f>UnObr1!F242</f>
        <v>0</v>
      </c>
      <c r="Z304" s="552"/>
      <c r="AA304" s="552"/>
      <c r="AB304" s="552"/>
      <c r="AC304" s="552"/>
      <c r="AD304" s="552"/>
      <c r="AE304" s="552"/>
      <c r="AF304" s="552"/>
      <c r="AG304" s="552"/>
      <c r="AH304" s="552"/>
      <c r="AI304" s="552">
        <f>UnObr1!G242</f>
        <v>0</v>
      </c>
      <c r="AJ304" s="552"/>
      <c r="AK304" s="552"/>
      <c r="AL304" s="552"/>
      <c r="AM304" s="552"/>
      <c r="AN304" s="552"/>
      <c r="AO304" s="552"/>
      <c r="AP304" s="552"/>
      <c r="AQ304" s="552"/>
      <c r="AR304" s="553"/>
    </row>
    <row r="305" spans="1:44" ht="22.95" customHeight="1" x14ac:dyDescent="0.3">
      <c r="A305" s="554">
        <v>1233</v>
      </c>
      <c r="B305" s="453"/>
      <c r="C305" s="453"/>
      <c r="D305" s="583"/>
      <c r="E305" s="583"/>
      <c r="F305" s="583"/>
      <c r="G305" s="583"/>
      <c r="H305" s="565" t="s">
        <v>30639</v>
      </c>
      <c r="I305" s="565" t="s">
        <v>18864</v>
      </c>
      <c r="J305" s="565" t="s">
        <v>18864</v>
      </c>
      <c r="K305" s="565" t="s">
        <v>18864</v>
      </c>
      <c r="L305" s="565" t="s">
        <v>18864</v>
      </c>
      <c r="M305" s="565" t="s">
        <v>18864</v>
      </c>
      <c r="N305" s="565" t="s">
        <v>18864</v>
      </c>
      <c r="O305" s="565" t="s">
        <v>18864</v>
      </c>
      <c r="P305" s="565" t="s">
        <v>18864</v>
      </c>
      <c r="Q305" s="565" t="s">
        <v>18864</v>
      </c>
      <c r="R305" s="565" t="s">
        <v>18864</v>
      </c>
      <c r="S305" s="565" t="s">
        <v>18864</v>
      </c>
      <c r="T305" s="565" t="s">
        <v>18864</v>
      </c>
      <c r="U305" s="565" t="s">
        <v>18864</v>
      </c>
      <c r="V305" s="565" t="s">
        <v>18864</v>
      </c>
      <c r="W305" s="565" t="s">
        <v>18864</v>
      </c>
      <c r="X305" s="565" t="s">
        <v>18864</v>
      </c>
      <c r="Y305" s="552">
        <f>UnObr1!F243</f>
        <v>0</v>
      </c>
      <c r="Z305" s="552"/>
      <c r="AA305" s="552"/>
      <c r="AB305" s="552"/>
      <c r="AC305" s="552"/>
      <c r="AD305" s="552"/>
      <c r="AE305" s="552"/>
      <c r="AF305" s="552"/>
      <c r="AG305" s="552"/>
      <c r="AH305" s="552"/>
      <c r="AI305" s="552">
        <f>UnObr1!G243</f>
        <v>0</v>
      </c>
      <c r="AJ305" s="552"/>
      <c r="AK305" s="552"/>
      <c r="AL305" s="552"/>
      <c r="AM305" s="552"/>
      <c r="AN305" s="552"/>
      <c r="AO305" s="552"/>
      <c r="AP305" s="552"/>
      <c r="AQ305" s="552"/>
      <c r="AR305" s="553"/>
    </row>
    <row r="306" spans="1:44" ht="22.95" customHeight="1" x14ac:dyDescent="0.3">
      <c r="A306" s="554">
        <v>1234</v>
      </c>
      <c r="B306" s="453"/>
      <c r="C306" s="453"/>
      <c r="D306" s="583"/>
      <c r="E306" s="583"/>
      <c r="F306" s="583"/>
      <c r="G306" s="583"/>
      <c r="H306" s="565" t="s">
        <v>30640</v>
      </c>
      <c r="I306" s="565" t="s">
        <v>18864</v>
      </c>
      <c r="J306" s="565" t="s">
        <v>18864</v>
      </c>
      <c r="K306" s="565" t="s">
        <v>18864</v>
      </c>
      <c r="L306" s="565" t="s">
        <v>18864</v>
      </c>
      <c r="M306" s="565" t="s">
        <v>18864</v>
      </c>
      <c r="N306" s="565" t="s">
        <v>18864</v>
      </c>
      <c r="O306" s="565" t="s">
        <v>18864</v>
      </c>
      <c r="P306" s="565" t="s">
        <v>18864</v>
      </c>
      <c r="Q306" s="565" t="s">
        <v>18864</v>
      </c>
      <c r="R306" s="565" t="s">
        <v>18864</v>
      </c>
      <c r="S306" s="565" t="s">
        <v>18864</v>
      </c>
      <c r="T306" s="565" t="s">
        <v>18864</v>
      </c>
      <c r="U306" s="565" t="s">
        <v>18864</v>
      </c>
      <c r="V306" s="565" t="s">
        <v>18864</v>
      </c>
      <c r="W306" s="565" t="s">
        <v>18864</v>
      </c>
      <c r="X306" s="565" t="s">
        <v>18864</v>
      </c>
      <c r="Y306" s="552">
        <f>UnObr1!F244</f>
        <v>0</v>
      </c>
      <c r="Z306" s="552"/>
      <c r="AA306" s="552"/>
      <c r="AB306" s="552"/>
      <c r="AC306" s="552"/>
      <c r="AD306" s="552"/>
      <c r="AE306" s="552"/>
      <c r="AF306" s="552"/>
      <c r="AG306" s="552"/>
      <c r="AH306" s="552"/>
      <c r="AI306" s="552">
        <f>UnObr1!G244</f>
        <v>0</v>
      </c>
      <c r="AJ306" s="552"/>
      <c r="AK306" s="552"/>
      <c r="AL306" s="552"/>
      <c r="AM306" s="552"/>
      <c r="AN306" s="552"/>
      <c r="AO306" s="552"/>
      <c r="AP306" s="552"/>
      <c r="AQ306" s="552"/>
      <c r="AR306" s="553"/>
    </row>
    <row r="307" spans="1:44" ht="22.95" customHeight="1" x14ac:dyDescent="0.3">
      <c r="A307" s="554">
        <v>1235</v>
      </c>
      <c r="B307" s="453"/>
      <c r="C307" s="453"/>
      <c r="D307" s="584">
        <v>330000</v>
      </c>
      <c r="E307" s="584">
        <v>300000</v>
      </c>
      <c r="F307" s="584">
        <v>300000</v>
      </c>
      <c r="G307" s="584">
        <v>300000</v>
      </c>
      <c r="H307" s="558" t="s">
        <v>19609</v>
      </c>
      <c r="I307" s="558" t="s">
        <v>18864</v>
      </c>
      <c r="J307" s="558" t="s">
        <v>18864</v>
      </c>
      <c r="K307" s="558" t="s">
        <v>18864</v>
      </c>
      <c r="L307" s="558" t="s">
        <v>18864</v>
      </c>
      <c r="M307" s="558" t="s">
        <v>18864</v>
      </c>
      <c r="N307" s="558" t="s">
        <v>18864</v>
      </c>
      <c r="O307" s="558" t="s">
        <v>18864</v>
      </c>
      <c r="P307" s="558" t="s">
        <v>18864</v>
      </c>
      <c r="Q307" s="558" t="s">
        <v>18864</v>
      </c>
      <c r="R307" s="558" t="s">
        <v>18864</v>
      </c>
      <c r="S307" s="558" t="s">
        <v>18864</v>
      </c>
      <c r="T307" s="558" t="s">
        <v>18864</v>
      </c>
      <c r="U307" s="558" t="s">
        <v>18864</v>
      </c>
      <c r="V307" s="558" t="s">
        <v>18864</v>
      </c>
      <c r="W307" s="558" t="s">
        <v>18864</v>
      </c>
      <c r="X307" s="558" t="s">
        <v>18864</v>
      </c>
      <c r="Y307" s="552">
        <f>UnObr1!F245</f>
        <v>0</v>
      </c>
      <c r="Z307" s="552"/>
      <c r="AA307" s="552"/>
      <c r="AB307" s="552"/>
      <c r="AC307" s="552"/>
      <c r="AD307" s="552"/>
      <c r="AE307" s="552"/>
      <c r="AF307" s="552"/>
      <c r="AG307" s="552"/>
      <c r="AH307" s="552"/>
      <c r="AI307" s="552">
        <f>UnObr1!G245</f>
        <v>0</v>
      </c>
      <c r="AJ307" s="552"/>
      <c r="AK307" s="552"/>
      <c r="AL307" s="552"/>
      <c r="AM307" s="552"/>
      <c r="AN307" s="552"/>
      <c r="AO307" s="552"/>
      <c r="AP307" s="552"/>
      <c r="AQ307" s="552"/>
      <c r="AR307" s="553"/>
    </row>
    <row r="308" spans="1:44" ht="22.95" customHeight="1" x14ac:dyDescent="0.3">
      <c r="A308" s="554">
        <v>1236</v>
      </c>
      <c r="B308" s="453"/>
      <c r="C308" s="453"/>
      <c r="D308" s="584">
        <v>330000</v>
      </c>
      <c r="E308" s="584">
        <v>300000</v>
      </c>
      <c r="F308" s="584">
        <v>300000</v>
      </c>
      <c r="G308" s="584">
        <v>300000</v>
      </c>
      <c r="H308" s="558" t="s">
        <v>20546</v>
      </c>
      <c r="I308" s="558" t="s">
        <v>18864</v>
      </c>
      <c r="J308" s="558" t="s">
        <v>18864</v>
      </c>
      <c r="K308" s="558" t="s">
        <v>18864</v>
      </c>
      <c r="L308" s="558" t="s">
        <v>18864</v>
      </c>
      <c r="M308" s="558" t="s">
        <v>18864</v>
      </c>
      <c r="N308" s="558" t="s">
        <v>18864</v>
      </c>
      <c r="O308" s="558" t="s">
        <v>18864</v>
      </c>
      <c r="P308" s="558" t="s">
        <v>18864</v>
      </c>
      <c r="Q308" s="558" t="s">
        <v>18864</v>
      </c>
      <c r="R308" s="558" t="s">
        <v>18864</v>
      </c>
      <c r="S308" s="558" t="s">
        <v>18864</v>
      </c>
      <c r="T308" s="558" t="s">
        <v>18864</v>
      </c>
      <c r="U308" s="558" t="s">
        <v>18864</v>
      </c>
      <c r="V308" s="558" t="s">
        <v>18864</v>
      </c>
      <c r="W308" s="558" t="s">
        <v>18864</v>
      </c>
      <c r="X308" s="558" t="s">
        <v>18864</v>
      </c>
      <c r="Y308" s="552">
        <f>UnObr1!F246</f>
        <v>0</v>
      </c>
      <c r="Z308" s="552"/>
      <c r="AA308" s="552"/>
      <c r="AB308" s="552"/>
      <c r="AC308" s="552"/>
      <c r="AD308" s="552"/>
      <c r="AE308" s="552"/>
      <c r="AF308" s="552"/>
      <c r="AG308" s="552"/>
      <c r="AH308" s="552"/>
      <c r="AI308" s="552">
        <f>UnObr1!G246</f>
        <v>0</v>
      </c>
      <c r="AJ308" s="552"/>
      <c r="AK308" s="552"/>
      <c r="AL308" s="552"/>
      <c r="AM308" s="552"/>
      <c r="AN308" s="552"/>
      <c r="AO308" s="552"/>
      <c r="AP308" s="552"/>
      <c r="AQ308" s="552"/>
      <c r="AR308" s="553"/>
    </row>
    <row r="309" spans="1:44" ht="22.95" customHeight="1" x14ac:dyDescent="0.3">
      <c r="A309" s="554">
        <v>1237</v>
      </c>
      <c r="B309" s="453"/>
      <c r="C309" s="453"/>
      <c r="D309" s="584">
        <v>340000</v>
      </c>
      <c r="E309" s="584">
        <v>300000</v>
      </c>
      <c r="F309" s="584">
        <v>300000</v>
      </c>
      <c r="G309" s="584">
        <v>300000</v>
      </c>
      <c r="H309" s="558" t="s">
        <v>19924</v>
      </c>
      <c r="I309" s="558" t="s">
        <v>18864</v>
      </c>
      <c r="J309" s="558" t="s">
        <v>18864</v>
      </c>
      <c r="K309" s="558" t="s">
        <v>18864</v>
      </c>
      <c r="L309" s="558" t="s">
        <v>18864</v>
      </c>
      <c r="M309" s="558" t="s">
        <v>18864</v>
      </c>
      <c r="N309" s="558" t="s">
        <v>18864</v>
      </c>
      <c r="O309" s="558" t="s">
        <v>18864</v>
      </c>
      <c r="P309" s="558" t="s">
        <v>18864</v>
      </c>
      <c r="Q309" s="558" t="s">
        <v>18864</v>
      </c>
      <c r="R309" s="558" t="s">
        <v>18864</v>
      </c>
      <c r="S309" s="558" t="s">
        <v>18864</v>
      </c>
      <c r="T309" s="558" t="s">
        <v>18864</v>
      </c>
      <c r="U309" s="558" t="s">
        <v>18864</v>
      </c>
      <c r="V309" s="558" t="s">
        <v>18864</v>
      </c>
      <c r="W309" s="558" t="s">
        <v>18864</v>
      </c>
      <c r="X309" s="558" t="s">
        <v>18864</v>
      </c>
      <c r="Y309" s="552">
        <f>UnObr1!F247</f>
        <v>0</v>
      </c>
      <c r="Z309" s="552"/>
      <c r="AA309" s="552"/>
      <c r="AB309" s="552"/>
      <c r="AC309" s="552"/>
      <c r="AD309" s="552"/>
      <c r="AE309" s="552"/>
      <c r="AF309" s="552"/>
      <c r="AG309" s="552"/>
      <c r="AH309" s="552"/>
      <c r="AI309" s="552">
        <f>UnObr1!G247</f>
        <v>0</v>
      </c>
      <c r="AJ309" s="552"/>
      <c r="AK309" s="552"/>
      <c r="AL309" s="552"/>
      <c r="AM309" s="552"/>
      <c r="AN309" s="552"/>
      <c r="AO309" s="552"/>
      <c r="AP309" s="552"/>
      <c r="AQ309" s="552"/>
      <c r="AR309" s="553"/>
    </row>
    <row r="310" spans="1:44" ht="22.95" customHeight="1" x14ac:dyDescent="0.3">
      <c r="A310" s="554">
        <v>1238</v>
      </c>
      <c r="B310" s="453"/>
      <c r="C310" s="453"/>
      <c r="D310" s="584">
        <v>340000</v>
      </c>
      <c r="E310" s="584">
        <v>300000</v>
      </c>
      <c r="F310" s="584">
        <v>300000</v>
      </c>
      <c r="G310" s="584">
        <v>300000</v>
      </c>
      <c r="H310" s="558" t="s">
        <v>20548</v>
      </c>
      <c r="I310" s="558" t="s">
        <v>18864</v>
      </c>
      <c r="J310" s="558" t="s">
        <v>18864</v>
      </c>
      <c r="K310" s="558" t="s">
        <v>18864</v>
      </c>
      <c r="L310" s="558" t="s">
        <v>18864</v>
      </c>
      <c r="M310" s="558" t="s">
        <v>18864</v>
      </c>
      <c r="N310" s="558" t="s">
        <v>18864</v>
      </c>
      <c r="O310" s="558" t="s">
        <v>18864</v>
      </c>
      <c r="P310" s="558" t="s">
        <v>18864</v>
      </c>
      <c r="Q310" s="558" t="s">
        <v>18864</v>
      </c>
      <c r="R310" s="558" t="s">
        <v>18864</v>
      </c>
      <c r="S310" s="558" t="s">
        <v>18864</v>
      </c>
      <c r="T310" s="558" t="s">
        <v>18864</v>
      </c>
      <c r="U310" s="558" t="s">
        <v>18864</v>
      </c>
      <c r="V310" s="558" t="s">
        <v>18864</v>
      </c>
      <c r="W310" s="558" t="s">
        <v>18864</v>
      </c>
      <c r="X310" s="558" t="s">
        <v>18864</v>
      </c>
      <c r="Y310" s="552">
        <f>UnObr1!F248</f>
        <v>0</v>
      </c>
      <c r="Z310" s="552"/>
      <c r="AA310" s="552"/>
      <c r="AB310" s="552"/>
      <c r="AC310" s="552"/>
      <c r="AD310" s="552"/>
      <c r="AE310" s="552"/>
      <c r="AF310" s="552"/>
      <c r="AG310" s="552"/>
      <c r="AH310" s="552"/>
      <c r="AI310" s="552">
        <f>UnObr1!G248</f>
        <v>0</v>
      </c>
      <c r="AJ310" s="552"/>
      <c r="AK310" s="552"/>
      <c r="AL310" s="552"/>
      <c r="AM310" s="552"/>
      <c r="AN310" s="552"/>
      <c r="AO310" s="552"/>
      <c r="AP310" s="552"/>
      <c r="AQ310" s="552"/>
      <c r="AR310" s="553"/>
    </row>
    <row r="311" spans="1:44" ht="22.95" customHeight="1" x14ac:dyDescent="0.3">
      <c r="A311" s="554">
        <v>1239</v>
      </c>
      <c r="B311" s="453"/>
      <c r="C311" s="453"/>
      <c r="D311" s="584"/>
      <c r="E311" s="584"/>
      <c r="F311" s="584"/>
      <c r="G311" s="584"/>
      <c r="H311" s="558" t="s">
        <v>30641</v>
      </c>
      <c r="I311" s="558" t="s">
        <v>18864</v>
      </c>
      <c r="J311" s="558" t="s">
        <v>18864</v>
      </c>
      <c r="K311" s="558" t="s">
        <v>18864</v>
      </c>
      <c r="L311" s="558" t="s">
        <v>18864</v>
      </c>
      <c r="M311" s="558" t="s">
        <v>18864</v>
      </c>
      <c r="N311" s="558" t="s">
        <v>18864</v>
      </c>
      <c r="O311" s="558" t="s">
        <v>18864</v>
      </c>
      <c r="P311" s="558" t="s">
        <v>18864</v>
      </c>
      <c r="Q311" s="558" t="s">
        <v>18864</v>
      </c>
      <c r="R311" s="558" t="s">
        <v>18864</v>
      </c>
      <c r="S311" s="558" t="s">
        <v>18864</v>
      </c>
      <c r="T311" s="558" t="s">
        <v>18864</v>
      </c>
      <c r="U311" s="558" t="s">
        <v>18864</v>
      </c>
      <c r="V311" s="558" t="s">
        <v>18864</v>
      </c>
      <c r="W311" s="558" t="s">
        <v>18864</v>
      </c>
      <c r="X311" s="558" t="s">
        <v>18864</v>
      </c>
      <c r="Y311" s="552">
        <f>UnObr1!F249</f>
        <v>0</v>
      </c>
      <c r="Z311" s="552"/>
      <c r="AA311" s="552"/>
      <c r="AB311" s="552"/>
      <c r="AC311" s="552"/>
      <c r="AD311" s="552"/>
      <c r="AE311" s="552"/>
      <c r="AF311" s="552"/>
      <c r="AG311" s="552"/>
      <c r="AH311" s="552"/>
      <c r="AI311" s="552">
        <f>UnObr1!G249</f>
        <v>80082</v>
      </c>
      <c r="AJ311" s="552"/>
      <c r="AK311" s="552"/>
      <c r="AL311" s="552"/>
      <c r="AM311" s="552"/>
      <c r="AN311" s="552"/>
      <c r="AO311" s="552"/>
      <c r="AP311" s="552"/>
      <c r="AQ311" s="552"/>
      <c r="AR311" s="553"/>
    </row>
    <row r="312" spans="1:44" ht="22.95" customHeight="1" thickBot="1" x14ac:dyDescent="0.35">
      <c r="A312" s="586">
        <v>1240</v>
      </c>
      <c r="B312" s="464"/>
      <c r="C312" s="464"/>
      <c r="D312" s="587">
        <v>352000</v>
      </c>
      <c r="E312" s="587">
        <v>300000</v>
      </c>
      <c r="F312" s="587">
        <v>300000</v>
      </c>
      <c r="G312" s="587">
        <v>300000</v>
      </c>
      <c r="H312" s="588" t="s">
        <v>18869</v>
      </c>
      <c r="I312" s="588" t="s">
        <v>18864</v>
      </c>
      <c r="J312" s="588" t="s">
        <v>18864</v>
      </c>
      <c r="K312" s="588" t="s">
        <v>18864</v>
      </c>
      <c r="L312" s="588" t="s">
        <v>18864</v>
      </c>
      <c r="M312" s="588" t="s">
        <v>18864</v>
      </c>
      <c r="N312" s="588" t="s">
        <v>18864</v>
      </c>
      <c r="O312" s="588" t="s">
        <v>18864</v>
      </c>
      <c r="P312" s="588" t="s">
        <v>18864</v>
      </c>
      <c r="Q312" s="588" t="s">
        <v>18864</v>
      </c>
      <c r="R312" s="588" t="s">
        <v>18864</v>
      </c>
      <c r="S312" s="588" t="s">
        <v>18864</v>
      </c>
      <c r="T312" s="588" t="s">
        <v>18864</v>
      </c>
      <c r="U312" s="588" t="s">
        <v>18864</v>
      </c>
      <c r="V312" s="588" t="s">
        <v>18864</v>
      </c>
      <c r="W312" s="588" t="s">
        <v>18864</v>
      </c>
      <c r="X312" s="588" t="s">
        <v>18864</v>
      </c>
      <c r="Y312" s="579">
        <f>UnObr1!F250</f>
        <v>0</v>
      </c>
      <c r="Z312" s="579"/>
      <c r="AA312" s="579"/>
      <c r="AB312" s="579"/>
      <c r="AC312" s="579"/>
      <c r="AD312" s="579"/>
      <c r="AE312" s="579"/>
      <c r="AF312" s="579"/>
      <c r="AG312" s="579"/>
      <c r="AH312" s="579"/>
      <c r="AI312" s="579">
        <f>UnObr1!G250</f>
        <v>0</v>
      </c>
      <c r="AJ312" s="579"/>
      <c r="AK312" s="579"/>
      <c r="AL312" s="579"/>
      <c r="AM312" s="579"/>
      <c r="AN312" s="579"/>
      <c r="AO312" s="579"/>
      <c r="AP312" s="579"/>
      <c r="AQ312" s="579"/>
      <c r="AR312" s="580"/>
    </row>
    <row r="313" spans="1:44" x14ac:dyDescent="0.3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F313" s="39"/>
      <c r="AG313" s="39"/>
      <c r="AH313" s="39"/>
      <c r="AI313" s="39"/>
      <c r="AJ313" s="39"/>
      <c r="AK313" s="39"/>
      <c r="AL313" s="39"/>
      <c r="AM313" s="39"/>
      <c r="AN313" s="39"/>
      <c r="AO313" s="39"/>
      <c r="AP313" s="39"/>
      <c r="AQ313" s="39"/>
      <c r="AR313" s="39"/>
    </row>
    <row r="314" spans="1:44" ht="12.9" x14ac:dyDescent="0.35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53"/>
      <c r="N314" s="53"/>
      <c r="O314" s="53"/>
      <c r="P314" s="53"/>
      <c r="Q314" s="655" t="s">
        <v>20610</v>
      </c>
      <c r="R314" s="655"/>
      <c r="S314" s="655"/>
      <c r="T314" s="655"/>
      <c r="U314" s="655"/>
      <c r="V314" s="655"/>
      <c r="W314" s="655"/>
      <c r="X314" s="655"/>
      <c r="Y314" s="655"/>
      <c r="Z314" s="53"/>
      <c r="AA314" s="53"/>
      <c r="AB314" s="53"/>
      <c r="AC314" s="53"/>
      <c r="AD314" s="53"/>
      <c r="AE314" s="53"/>
      <c r="AF314" s="53"/>
      <c r="AG314" s="53"/>
      <c r="AH314" s="53"/>
      <c r="AI314" s="648" t="s">
        <v>20611</v>
      </c>
      <c r="AJ314" s="648"/>
      <c r="AK314" s="648"/>
      <c r="AL314" s="648"/>
      <c r="AM314" s="648"/>
      <c r="AN314" s="648"/>
      <c r="AO314" s="648"/>
      <c r="AP314" s="648"/>
      <c r="AQ314" s="648"/>
      <c r="AR314" s="39"/>
    </row>
    <row r="315" spans="1:44" ht="12.9" x14ac:dyDescent="0.35">
      <c r="A315" s="504" t="s">
        <v>20612</v>
      </c>
      <c r="B315" s="504"/>
      <c r="C315" s="504"/>
      <c r="D315" s="649" t="str">
        <f>Podaci!E21</f>
        <v>27.02.2021</v>
      </c>
      <c r="E315" s="650"/>
      <c r="F315" s="650"/>
      <c r="G315" s="650"/>
      <c r="H315" s="650"/>
      <c r="I315" s="651" t="s">
        <v>20613</v>
      </c>
      <c r="J315" s="651"/>
      <c r="K315" s="651"/>
      <c r="L315" s="651"/>
      <c r="M315" s="53"/>
      <c r="N315" s="53"/>
      <c r="O315" s="53"/>
      <c r="P315" s="53"/>
      <c r="Q315" s="655"/>
      <c r="R315" s="655"/>
      <c r="S315" s="655"/>
      <c r="T315" s="655"/>
      <c r="U315" s="655"/>
      <c r="V315" s="655"/>
      <c r="W315" s="655"/>
      <c r="X315" s="655"/>
      <c r="Y315" s="655"/>
      <c r="Z315" s="53"/>
      <c r="AA315" s="53"/>
      <c r="AB315" s="53"/>
      <c r="AC315" s="53"/>
      <c r="AD315" s="53"/>
      <c r="AE315" s="53"/>
      <c r="AF315" s="53"/>
      <c r="AG315" s="53"/>
      <c r="AH315" s="53"/>
      <c r="AI315" s="648"/>
      <c r="AJ315" s="648"/>
      <c r="AK315" s="648"/>
      <c r="AL315" s="648"/>
      <c r="AM315" s="648"/>
      <c r="AN315" s="648"/>
      <c r="AO315" s="648"/>
      <c r="AP315" s="648"/>
      <c r="AQ315" s="648"/>
      <c r="AR315" s="39"/>
    </row>
    <row r="316" spans="1:44" ht="12.9" x14ac:dyDescent="0.35">
      <c r="A316" s="53"/>
      <c r="B316" s="53"/>
      <c r="C316" s="53"/>
      <c r="D316" s="404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654"/>
      <c r="R316" s="654"/>
      <c r="S316" s="654"/>
      <c r="T316" s="654"/>
      <c r="U316" s="654"/>
      <c r="V316" s="654"/>
      <c r="W316" s="654"/>
      <c r="X316" s="654"/>
      <c r="Y316" s="654"/>
      <c r="Z316" s="53"/>
      <c r="AA316" s="53"/>
      <c r="AB316" s="53"/>
      <c r="AC316" s="53"/>
      <c r="AD316" s="53"/>
      <c r="AE316" s="53"/>
      <c r="AF316" s="53"/>
      <c r="AG316" s="53"/>
      <c r="AH316" s="53"/>
      <c r="AI316" s="654"/>
      <c r="AJ316" s="654"/>
      <c r="AK316" s="654"/>
      <c r="AL316" s="654"/>
      <c r="AM316" s="654"/>
      <c r="AN316" s="654"/>
      <c r="AO316" s="654"/>
      <c r="AP316" s="654"/>
      <c r="AQ316" s="654"/>
      <c r="AR316" s="39"/>
    </row>
  </sheetData>
  <sheetProtection password="EF5E" sheet="1" objects="1" scenarios="1"/>
  <mergeCells count="1507">
    <mergeCell ref="P22:T22"/>
    <mergeCell ref="Z22:AD22"/>
    <mergeCell ref="Q316:Y316"/>
    <mergeCell ref="AI316:AQ316"/>
    <mergeCell ref="A312:C312"/>
    <mergeCell ref="D312:G312"/>
    <mergeCell ref="H312:X312"/>
    <mergeCell ref="Y312:AH312"/>
    <mergeCell ref="AI312:AR312"/>
    <mergeCell ref="Q314:Y315"/>
    <mergeCell ref="AI314:AQ315"/>
    <mergeCell ref="A315:C315"/>
    <mergeCell ref="D315:H315"/>
    <mergeCell ref="I315:L315"/>
    <mergeCell ref="A310:C310"/>
    <mergeCell ref="D310:G310"/>
    <mergeCell ref="H310:X310"/>
    <mergeCell ref="Y310:AH310"/>
    <mergeCell ref="AI310:AR310"/>
    <mergeCell ref="A311:C311"/>
    <mergeCell ref="D311:G311"/>
    <mergeCell ref="H311:X311"/>
    <mergeCell ref="Y311:AH311"/>
    <mergeCell ref="AI311:AR311"/>
    <mergeCell ref="A308:C308"/>
    <mergeCell ref="D308:G308"/>
    <mergeCell ref="H308:X308"/>
    <mergeCell ref="Y308:AH308"/>
    <mergeCell ref="AI308:AR308"/>
    <mergeCell ref="A309:C309"/>
    <mergeCell ref="D309:G309"/>
    <mergeCell ref="H309:X309"/>
    <mergeCell ref="Y309:AH309"/>
    <mergeCell ref="AI309:AR309"/>
    <mergeCell ref="A306:C306"/>
    <mergeCell ref="D306:G306"/>
    <mergeCell ref="H306:X306"/>
    <mergeCell ref="Y306:AH306"/>
    <mergeCell ref="AI306:AR306"/>
    <mergeCell ref="A307:C307"/>
    <mergeCell ref="D307:G307"/>
    <mergeCell ref="H307:X307"/>
    <mergeCell ref="Y307:AH307"/>
    <mergeCell ref="AI307:AR307"/>
    <mergeCell ref="A304:C304"/>
    <mergeCell ref="D304:G304"/>
    <mergeCell ref="H304:X304"/>
    <mergeCell ref="Y304:AH304"/>
    <mergeCell ref="AI304:AR304"/>
    <mergeCell ref="A305:C305"/>
    <mergeCell ref="D305:G305"/>
    <mergeCell ref="H305:X305"/>
    <mergeCell ref="Y305:AH305"/>
    <mergeCell ref="AI305:AR305"/>
    <mergeCell ref="A302:C302"/>
    <mergeCell ref="D302:G302"/>
    <mergeCell ref="H302:X302"/>
    <mergeCell ref="Y302:AH302"/>
    <mergeCell ref="AI302:AR302"/>
    <mergeCell ref="A303:C303"/>
    <mergeCell ref="D303:G303"/>
    <mergeCell ref="H303:X303"/>
    <mergeCell ref="Y303:AH303"/>
    <mergeCell ref="AI303:AR303"/>
    <mergeCell ref="A300:C300"/>
    <mergeCell ref="D300:G300"/>
    <mergeCell ref="H300:X300"/>
    <mergeCell ref="Y300:AH300"/>
    <mergeCell ref="AI300:AR300"/>
    <mergeCell ref="A301:C301"/>
    <mergeCell ref="D301:G301"/>
    <mergeCell ref="H301:X301"/>
    <mergeCell ref="Y301:AH301"/>
    <mergeCell ref="AI301:AR301"/>
    <mergeCell ref="A298:C298"/>
    <mergeCell ref="D298:G298"/>
    <mergeCell ref="H298:X298"/>
    <mergeCell ref="Y298:AH298"/>
    <mergeCell ref="AI298:AR298"/>
    <mergeCell ref="A299:C299"/>
    <mergeCell ref="D299:G299"/>
    <mergeCell ref="H299:X299"/>
    <mergeCell ref="Y299:AH299"/>
    <mergeCell ref="AI299:AR299"/>
    <mergeCell ref="A291:C291"/>
    <mergeCell ref="D291:G291"/>
    <mergeCell ref="H291:X291"/>
    <mergeCell ref="Y291:AH291"/>
    <mergeCell ref="AI291:AR291"/>
    <mergeCell ref="A292:C292"/>
    <mergeCell ref="D292:G292"/>
    <mergeCell ref="H292:X292"/>
    <mergeCell ref="Y292:AH292"/>
    <mergeCell ref="AI292:AR292"/>
    <mergeCell ref="A289:C289"/>
    <mergeCell ref="D289:G289"/>
    <mergeCell ref="H289:X289"/>
    <mergeCell ref="Y289:AH289"/>
    <mergeCell ref="AI289:AR289"/>
    <mergeCell ref="A290:C290"/>
    <mergeCell ref="D290:G290"/>
    <mergeCell ref="H290:X290"/>
    <mergeCell ref="Y290:AH290"/>
    <mergeCell ref="AI290:AR290"/>
    <mergeCell ref="A287:C287"/>
    <mergeCell ref="D287:G287"/>
    <mergeCell ref="H287:X287"/>
    <mergeCell ref="Y287:AH287"/>
    <mergeCell ref="AI287:AR287"/>
    <mergeCell ref="A288:C288"/>
    <mergeCell ref="D288:G288"/>
    <mergeCell ref="H288:X288"/>
    <mergeCell ref="Y288:AH288"/>
    <mergeCell ref="AI288:AR288"/>
    <mergeCell ref="A285:C285"/>
    <mergeCell ref="D285:G285"/>
    <mergeCell ref="H285:X285"/>
    <mergeCell ref="Y285:AH285"/>
    <mergeCell ref="AI285:AR285"/>
    <mergeCell ref="A286:C286"/>
    <mergeCell ref="D286:G286"/>
    <mergeCell ref="H286:X286"/>
    <mergeCell ref="Y286:AH286"/>
    <mergeCell ref="AI286:AR286"/>
    <mergeCell ref="A283:C283"/>
    <mergeCell ref="D283:G283"/>
    <mergeCell ref="H283:X283"/>
    <mergeCell ref="Y283:AH283"/>
    <mergeCell ref="AI283:AR283"/>
    <mergeCell ref="A284:C284"/>
    <mergeCell ref="D284:G284"/>
    <mergeCell ref="H284:X284"/>
    <mergeCell ref="Y284:AH284"/>
    <mergeCell ref="AI284:AR284"/>
    <mergeCell ref="A281:C281"/>
    <mergeCell ref="D281:G281"/>
    <mergeCell ref="H281:X281"/>
    <mergeCell ref="Y281:AH281"/>
    <mergeCell ref="AI281:AR281"/>
    <mergeCell ref="A282:C282"/>
    <mergeCell ref="D282:G282"/>
    <mergeCell ref="H282:X282"/>
    <mergeCell ref="Y282:AH282"/>
    <mergeCell ref="AI282:AR282"/>
    <mergeCell ref="A279:C279"/>
    <mergeCell ref="D279:G279"/>
    <mergeCell ref="H279:X279"/>
    <mergeCell ref="Y279:AH279"/>
    <mergeCell ref="AI279:AR279"/>
    <mergeCell ref="A280:C280"/>
    <mergeCell ref="D280:G280"/>
    <mergeCell ref="H280:X280"/>
    <mergeCell ref="Y280:AH280"/>
    <mergeCell ref="AI280:AR280"/>
    <mergeCell ref="A297:C297"/>
    <mergeCell ref="D297:G297"/>
    <mergeCell ref="H297:X297"/>
    <mergeCell ref="Y297:AH297"/>
    <mergeCell ref="AI297:AR297"/>
    <mergeCell ref="AI295:AR296"/>
    <mergeCell ref="A278:C278"/>
    <mergeCell ref="D278:G278"/>
    <mergeCell ref="H278:X278"/>
    <mergeCell ref="Y278:AH278"/>
    <mergeCell ref="AI278:AR278"/>
    <mergeCell ref="A293:C296"/>
    <mergeCell ref="D293:G296"/>
    <mergeCell ref="H293:X296"/>
    <mergeCell ref="Y293:AR294"/>
    <mergeCell ref="Y295:AH296"/>
    <mergeCell ref="A276:C276"/>
    <mergeCell ref="D276:G276"/>
    <mergeCell ref="H276:X276"/>
    <mergeCell ref="Y276:AH276"/>
    <mergeCell ref="AI276:AR276"/>
    <mergeCell ref="A277:C277"/>
    <mergeCell ref="D277:G277"/>
    <mergeCell ref="H277:X277"/>
    <mergeCell ref="Y277:AH277"/>
    <mergeCell ref="AI277:AR277"/>
    <mergeCell ref="A274:C274"/>
    <mergeCell ref="D274:G274"/>
    <mergeCell ref="H274:X274"/>
    <mergeCell ref="Y274:AH274"/>
    <mergeCell ref="AI274:AR274"/>
    <mergeCell ref="A275:C275"/>
    <mergeCell ref="D275:G275"/>
    <mergeCell ref="H275:X275"/>
    <mergeCell ref="Y275:AH275"/>
    <mergeCell ref="AI275:AR275"/>
    <mergeCell ref="A272:C272"/>
    <mergeCell ref="D272:G272"/>
    <mergeCell ref="H272:X272"/>
    <mergeCell ref="Y272:AH272"/>
    <mergeCell ref="AI272:AR272"/>
    <mergeCell ref="A273:C273"/>
    <mergeCell ref="D273:G273"/>
    <mergeCell ref="H273:X273"/>
    <mergeCell ref="Y273:AH273"/>
    <mergeCell ref="AI273:AR273"/>
    <mergeCell ref="A270:C270"/>
    <mergeCell ref="D270:G270"/>
    <mergeCell ref="H270:X270"/>
    <mergeCell ref="Y270:AH270"/>
    <mergeCell ref="AI270:AR270"/>
    <mergeCell ref="A271:C271"/>
    <mergeCell ref="D271:G271"/>
    <mergeCell ref="H271:X271"/>
    <mergeCell ref="Y271:AH271"/>
    <mergeCell ref="AI271:AR271"/>
    <mergeCell ref="A268:C268"/>
    <mergeCell ref="D268:G268"/>
    <mergeCell ref="H268:X268"/>
    <mergeCell ref="Y268:AH268"/>
    <mergeCell ref="AI268:AR268"/>
    <mergeCell ref="A269:C269"/>
    <mergeCell ref="D269:G269"/>
    <mergeCell ref="H269:X269"/>
    <mergeCell ref="Y269:AH269"/>
    <mergeCell ref="AI269:AR269"/>
    <mergeCell ref="A266:C266"/>
    <mergeCell ref="D266:G266"/>
    <mergeCell ref="H266:X266"/>
    <mergeCell ref="Y266:AH266"/>
    <mergeCell ref="AI266:AR266"/>
    <mergeCell ref="A267:C267"/>
    <mergeCell ref="D267:G267"/>
    <mergeCell ref="H267:X267"/>
    <mergeCell ref="Y267:AH267"/>
    <mergeCell ref="AI267:AR267"/>
    <mergeCell ref="A264:C264"/>
    <mergeCell ref="D264:G264"/>
    <mergeCell ref="H264:X264"/>
    <mergeCell ref="Y264:AH264"/>
    <mergeCell ref="AI264:AR264"/>
    <mergeCell ref="A265:C265"/>
    <mergeCell ref="D265:G265"/>
    <mergeCell ref="H265:X265"/>
    <mergeCell ref="Y265:AH265"/>
    <mergeCell ref="AI265:AR265"/>
    <mergeCell ref="A262:C262"/>
    <mergeCell ref="D262:G262"/>
    <mergeCell ref="H262:X262"/>
    <mergeCell ref="Y262:AH262"/>
    <mergeCell ref="AI262:AR262"/>
    <mergeCell ref="A263:C263"/>
    <mergeCell ref="D263:G263"/>
    <mergeCell ref="H263:X263"/>
    <mergeCell ref="Y263:AH263"/>
    <mergeCell ref="AI263:AR263"/>
    <mergeCell ref="A260:C260"/>
    <mergeCell ref="D260:G260"/>
    <mergeCell ref="H260:X260"/>
    <mergeCell ref="Y260:AH260"/>
    <mergeCell ref="AI260:AR260"/>
    <mergeCell ref="A261:C261"/>
    <mergeCell ref="D261:G261"/>
    <mergeCell ref="H261:X261"/>
    <mergeCell ref="Y261:AH261"/>
    <mergeCell ref="AI261:AR261"/>
    <mergeCell ref="A258:C258"/>
    <mergeCell ref="D258:G258"/>
    <mergeCell ref="H258:X258"/>
    <mergeCell ref="Y258:AH258"/>
    <mergeCell ref="AI258:AR258"/>
    <mergeCell ref="A259:C259"/>
    <mergeCell ref="D259:G259"/>
    <mergeCell ref="H259:X259"/>
    <mergeCell ref="Y259:AH259"/>
    <mergeCell ref="AI259:AR259"/>
    <mergeCell ref="A251:C251"/>
    <mergeCell ref="D251:G251"/>
    <mergeCell ref="H251:X251"/>
    <mergeCell ref="Y251:AH251"/>
    <mergeCell ref="AI251:AR251"/>
    <mergeCell ref="A257:C257"/>
    <mergeCell ref="D257:G257"/>
    <mergeCell ref="H257:X257"/>
    <mergeCell ref="Y257:AH257"/>
    <mergeCell ref="AI257:AR257"/>
    <mergeCell ref="A249:C249"/>
    <mergeCell ref="D249:G249"/>
    <mergeCell ref="H249:X249"/>
    <mergeCell ref="Y249:AH249"/>
    <mergeCell ref="AI249:AR249"/>
    <mergeCell ref="A250:C250"/>
    <mergeCell ref="D250:G250"/>
    <mergeCell ref="H250:X250"/>
    <mergeCell ref="Y250:AH250"/>
    <mergeCell ref="AI250:AR250"/>
    <mergeCell ref="A247:C247"/>
    <mergeCell ref="D247:G247"/>
    <mergeCell ref="H247:X247"/>
    <mergeCell ref="Y247:AH247"/>
    <mergeCell ref="AI247:AR247"/>
    <mergeCell ref="A248:C248"/>
    <mergeCell ref="D248:G248"/>
    <mergeCell ref="H248:X248"/>
    <mergeCell ref="Y248:AH248"/>
    <mergeCell ref="AI248:AR248"/>
    <mergeCell ref="A245:C245"/>
    <mergeCell ref="D245:G245"/>
    <mergeCell ref="H245:X245"/>
    <mergeCell ref="Y245:AH245"/>
    <mergeCell ref="AI245:AR245"/>
    <mergeCell ref="A246:C246"/>
    <mergeCell ref="D246:G246"/>
    <mergeCell ref="H246:X246"/>
    <mergeCell ref="Y246:AH246"/>
    <mergeCell ref="AI246:AR246"/>
    <mergeCell ref="A243:C243"/>
    <mergeCell ref="D243:G243"/>
    <mergeCell ref="H243:X243"/>
    <mergeCell ref="Y243:AH243"/>
    <mergeCell ref="AI243:AR243"/>
    <mergeCell ref="A244:C244"/>
    <mergeCell ref="D244:G244"/>
    <mergeCell ref="H244:X244"/>
    <mergeCell ref="Y244:AH244"/>
    <mergeCell ref="AI244:AR244"/>
    <mergeCell ref="A241:C241"/>
    <mergeCell ref="D241:G241"/>
    <mergeCell ref="H241:X241"/>
    <mergeCell ref="Y241:AH241"/>
    <mergeCell ref="AI241:AR241"/>
    <mergeCell ref="A242:C242"/>
    <mergeCell ref="D242:G242"/>
    <mergeCell ref="H242:X242"/>
    <mergeCell ref="Y242:AH242"/>
    <mergeCell ref="AI242:AR242"/>
    <mergeCell ref="A239:C239"/>
    <mergeCell ref="D239:G239"/>
    <mergeCell ref="H239:X239"/>
    <mergeCell ref="Y239:AH239"/>
    <mergeCell ref="AI239:AR239"/>
    <mergeCell ref="A240:C240"/>
    <mergeCell ref="D240:G240"/>
    <mergeCell ref="H240:X240"/>
    <mergeCell ref="Y240:AH240"/>
    <mergeCell ref="AI240:AR240"/>
    <mergeCell ref="A237:C237"/>
    <mergeCell ref="D237:G237"/>
    <mergeCell ref="H237:X237"/>
    <mergeCell ref="Y237:AH237"/>
    <mergeCell ref="AI237:AR237"/>
    <mergeCell ref="A238:C238"/>
    <mergeCell ref="D238:G238"/>
    <mergeCell ref="H238:X238"/>
    <mergeCell ref="Y238:AH238"/>
    <mergeCell ref="AI238:AR238"/>
    <mergeCell ref="A221:C221"/>
    <mergeCell ref="D221:G221"/>
    <mergeCell ref="H221:X221"/>
    <mergeCell ref="Y221:AH221"/>
    <mergeCell ref="AI221:AR221"/>
    <mergeCell ref="A236:C236"/>
    <mergeCell ref="D236:G236"/>
    <mergeCell ref="H236:X236"/>
    <mergeCell ref="Y236:AH236"/>
    <mergeCell ref="AI236:AR236"/>
    <mergeCell ref="A217:C220"/>
    <mergeCell ref="D217:G220"/>
    <mergeCell ref="H217:X220"/>
    <mergeCell ref="Y217:AR218"/>
    <mergeCell ref="Y219:AH220"/>
    <mergeCell ref="AI219:AR220"/>
    <mergeCell ref="A234:C234"/>
    <mergeCell ref="D234:G234"/>
    <mergeCell ref="H234:X234"/>
    <mergeCell ref="Y234:AH234"/>
    <mergeCell ref="AI234:AR234"/>
    <mergeCell ref="A235:C235"/>
    <mergeCell ref="D235:G235"/>
    <mergeCell ref="H235:X235"/>
    <mergeCell ref="Y235:AH235"/>
    <mergeCell ref="AI235:AR235"/>
    <mergeCell ref="A232:C232"/>
    <mergeCell ref="D232:G232"/>
    <mergeCell ref="H232:X232"/>
    <mergeCell ref="Y232:AH232"/>
    <mergeCell ref="AI232:AR232"/>
    <mergeCell ref="A233:C233"/>
    <mergeCell ref="D233:G233"/>
    <mergeCell ref="H233:X233"/>
    <mergeCell ref="Y233:AH233"/>
    <mergeCell ref="AI233:AR233"/>
    <mergeCell ref="A230:C230"/>
    <mergeCell ref="D230:G230"/>
    <mergeCell ref="H230:X230"/>
    <mergeCell ref="Y230:AH230"/>
    <mergeCell ref="AI230:AR230"/>
    <mergeCell ref="A231:C231"/>
    <mergeCell ref="D231:G231"/>
    <mergeCell ref="H231:X231"/>
    <mergeCell ref="Y231:AH231"/>
    <mergeCell ref="AI231:AR231"/>
    <mergeCell ref="A228:C228"/>
    <mergeCell ref="D228:G228"/>
    <mergeCell ref="H228:X228"/>
    <mergeCell ref="Y228:AH228"/>
    <mergeCell ref="AI228:AR228"/>
    <mergeCell ref="A229:C229"/>
    <mergeCell ref="D229:G229"/>
    <mergeCell ref="H229:X229"/>
    <mergeCell ref="Y229:AH229"/>
    <mergeCell ref="AI229:AR229"/>
    <mergeCell ref="A226:C226"/>
    <mergeCell ref="D226:G226"/>
    <mergeCell ref="H226:X226"/>
    <mergeCell ref="Y226:AH226"/>
    <mergeCell ref="AI226:AR226"/>
    <mergeCell ref="A227:C227"/>
    <mergeCell ref="D227:G227"/>
    <mergeCell ref="H227:X227"/>
    <mergeCell ref="Y227:AH227"/>
    <mergeCell ref="AI227:AR227"/>
    <mergeCell ref="A224:C224"/>
    <mergeCell ref="D224:G224"/>
    <mergeCell ref="H224:X224"/>
    <mergeCell ref="Y224:AH224"/>
    <mergeCell ref="AI224:AR224"/>
    <mergeCell ref="A225:C225"/>
    <mergeCell ref="D225:G225"/>
    <mergeCell ref="H225:X225"/>
    <mergeCell ref="Y225:AH225"/>
    <mergeCell ref="AI225:AR225"/>
    <mergeCell ref="A222:C222"/>
    <mergeCell ref="D222:G222"/>
    <mergeCell ref="H222:X222"/>
    <mergeCell ref="Y222:AH222"/>
    <mergeCell ref="AI222:AR222"/>
    <mergeCell ref="A223:C223"/>
    <mergeCell ref="D223:G223"/>
    <mergeCell ref="H223:X223"/>
    <mergeCell ref="Y223:AH223"/>
    <mergeCell ref="AI223:AR223"/>
    <mergeCell ref="A215:C215"/>
    <mergeCell ref="D215:G215"/>
    <mergeCell ref="H215:X215"/>
    <mergeCell ref="Y215:AH215"/>
    <mergeCell ref="AI215:AR215"/>
    <mergeCell ref="A216:C216"/>
    <mergeCell ref="D216:G216"/>
    <mergeCell ref="H216:X216"/>
    <mergeCell ref="Y216:AH216"/>
    <mergeCell ref="AI216:AR216"/>
    <mergeCell ref="A213:C213"/>
    <mergeCell ref="D213:G213"/>
    <mergeCell ref="H213:X213"/>
    <mergeCell ref="Y213:AH213"/>
    <mergeCell ref="AI213:AR213"/>
    <mergeCell ref="A214:C214"/>
    <mergeCell ref="D214:G214"/>
    <mergeCell ref="H214:X214"/>
    <mergeCell ref="Y214:AH214"/>
    <mergeCell ref="AI214:AR214"/>
    <mergeCell ref="A211:C211"/>
    <mergeCell ref="D211:G211"/>
    <mergeCell ref="H211:X211"/>
    <mergeCell ref="Y211:AH211"/>
    <mergeCell ref="AI211:AR211"/>
    <mergeCell ref="A212:C212"/>
    <mergeCell ref="D212:G212"/>
    <mergeCell ref="H212:X212"/>
    <mergeCell ref="Y212:AH212"/>
    <mergeCell ref="AI212:AR212"/>
    <mergeCell ref="A209:C209"/>
    <mergeCell ref="D209:G209"/>
    <mergeCell ref="H209:X209"/>
    <mergeCell ref="Y209:AH209"/>
    <mergeCell ref="AI209:AR209"/>
    <mergeCell ref="A210:C210"/>
    <mergeCell ref="D210:G210"/>
    <mergeCell ref="H210:X210"/>
    <mergeCell ref="Y210:AH210"/>
    <mergeCell ref="AI210:AR210"/>
    <mergeCell ref="A207:C207"/>
    <mergeCell ref="D207:G207"/>
    <mergeCell ref="H207:X207"/>
    <mergeCell ref="Y207:AH207"/>
    <mergeCell ref="AI207:AR207"/>
    <mergeCell ref="A208:C208"/>
    <mergeCell ref="D208:G208"/>
    <mergeCell ref="H208:X208"/>
    <mergeCell ref="Y208:AH208"/>
    <mergeCell ref="AI208:AR208"/>
    <mergeCell ref="A205:C205"/>
    <mergeCell ref="D205:G205"/>
    <mergeCell ref="H205:X205"/>
    <mergeCell ref="Y205:AH205"/>
    <mergeCell ref="AI205:AR205"/>
    <mergeCell ref="A206:C206"/>
    <mergeCell ref="D206:G206"/>
    <mergeCell ref="H206:X206"/>
    <mergeCell ref="Y206:AH206"/>
    <mergeCell ref="AI206:AR206"/>
    <mergeCell ref="A203:C203"/>
    <mergeCell ref="D203:G203"/>
    <mergeCell ref="H203:X203"/>
    <mergeCell ref="Y203:AH203"/>
    <mergeCell ref="AI203:AR203"/>
    <mergeCell ref="A204:C204"/>
    <mergeCell ref="D204:G204"/>
    <mergeCell ref="H204:X204"/>
    <mergeCell ref="Y204:AH204"/>
    <mergeCell ref="AI204:AR204"/>
    <mergeCell ref="A201:C201"/>
    <mergeCell ref="D201:G201"/>
    <mergeCell ref="H201:X201"/>
    <mergeCell ref="Y201:AH201"/>
    <mergeCell ref="AI201:AR201"/>
    <mergeCell ref="A202:C202"/>
    <mergeCell ref="D202:G202"/>
    <mergeCell ref="H202:X202"/>
    <mergeCell ref="Y202:AH202"/>
    <mergeCell ref="AI202:AR202"/>
    <mergeCell ref="A199:C199"/>
    <mergeCell ref="D199:G199"/>
    <mergeCell ref="H199:X199"/>
    <mergeCell ref="Y199:AH199"/>
    <mergeCell ref="AI199:AR199"/>
    <mergeCell ref="A200:C200"/>
    <mergeCell ref="D200:G200"/>
    <mergeCell ref="H200:X200"/>
    <mergeCell ref="Y200:AH200"/>
    <mergeCell ref="AI200:AR200"/>
    <mergeCell ref="AI187:AR188"/>
    <mergeCell ref="A189:C189"/>
    <mergeCell ref="D189:G189"/>
    <mergeCell ref="H189:X189"/>
    <mergeCell ref="Y189:AH189"/>
    <mergeCell ref="AI189:AR189"/>
    <mergeCell ref="A198:C198"/>
    <mergeCell ref="D198:G198"/>
    <mergeCell ref="H198:X198"/>
    <mergeCell ref="Y198:AH198"/>
    <mergeCell ref="AI198:AR198"/>
    <mergeCell ref="A185:C188"/>
    <mergeCell ref="D185:G188"/>
    <mergeCell ref="H185:X188"/>
    <mergeCell ref="Y185:AR186"/>
    <mergeCell ref="Y187:AH188"/>
    <mergeCell ref="A196:C196"/>
    <mergeCell ref="D196:G196"/>
    <mergeCell ref="H196:X196"/>
    <mergeCell ref="Y196:AH196"/>
    <mergeCell ref="AI196:AR196"/>
    <mergeCell ref="A197:C197"/>
    <mergeCell ref="D197:G197"/>
    <mergeCell ref="H197:X197"/>
    <mergeCell ref="Y197:AH197"/>
    <mergeCell ref="AI197:AR197"/>
    <mergeCell ref="A194:C194"/>
    <mergeCell ref="D194:G194"/>
    <mergeCell ref="H194:X194"/>
    <mergeCell ref="Y194:AH194"/>
    <mergeCell ref="AI194:AR194"/>
    <mergeCell ref="A195:C195"/>
    <mergeCell ref="D195:G195"/>
    <mergeCell ref="H195:X195"/>
    <mergeCell ref="Y195:AH195"/>
    <mergeCell ref="AI195:AR195"/>
    <mergeCell ref="A192:C192"/>
    <mergeCell ref="D192:G192"/>
    <mergeCell ref="H192:X192"/>
    <mergeCell ref="Y192:AH192"/>
    <mergeCell ref="AI192:AR192"/>
    <mergeCell ref="A193:C193"/>
    <mergeCell ref="D193:G193"/>
    <mergeCell ref="H193:X193"/>
    <mergeCell ref="Y193:AH193"/>
    <mergeCell ref="AI193:AR193"/>
    <mergeCell ref="A190:C190"/>
    <mergeCell ref="D190:G190"/>
    <mergeCell ref="H190:X190"/>
    <mergeCell ref="Y190:AH190"/>
    <mergeCell ref="AI190:AR190"/>
    <mergeCell ref="A191:C191"/>
    <mergeCell ref="D191:G191"/>
    <mergeCell ref="H191:X191"/>
    <mergeCell ref="Y191:AH191"/>
    <mergeCell ref="AI191:AR191"/>
    <mergeCell ref="A183:C183"/>
    <mergeCell ref="D183:G183"/>
    <mergeCell ref="H183:X183"/>
    <mergeCell ref="Y183:AH183"/>
    <mergeCell ref="AI183:AR183"/>
    <mergeCell ref="A184:C184"/>
    <mergeCell ref="D184:G184"/>
    <mergeCell ref="H184:X184"/>
    <mergeCell ref="Y184:AH184"/>
    <mergeCell ref="AI184:AR184"/>
    <mergeCell ref="A181:C181"/>
    <mergeCell ref="D181:G181"/>
    <mergeCell ref="H181:X181"/>
    <mergeCell ref="Y181:AH181"/>
    <mergeCell ref="AI181:AR181"/>
    <mergeCell ref="A182:C182"/>
    <mergeCell ref="D182:G182"/>
    <mergeCell ref="H182:X182"/>
    <mergeCell ref="Y182:AH182"/>
    <mergeCell ref="AI182:AR182"/>
    <mergeCell ref="A179:C179"/>
    <mergeCell ref="D179:G179"/>
    <mergeCell ref="H179:X179"/>
    <mergeCell ref="Y179:AH179"/>
    <mergeCell ref="AI179:AR179"/>
    <mergeCell ref="A180:C180"/>
    <mergeCell ref="D180:G180"/>
    <mergeCell ref="H180:X180"/>
    <mergeCell ref="Y180:AH180"/>
    <mergeCell ref="AI180:AR180"/>
    <mergeCell ref="A177:C177"/>
    <mergeCell ref="D177:G177"/>
    <mergeCell ref="H177:X177"/>
    <mergeCell ref="Y177:AH177"/>
    <mergeCell ref="AI177:AR177"/>
    <mergeCell ref="A178:C178"/>
    <mergeCell ref="D178:G178"/>
    <mergeCell ref="H178:X178"/>
    <mergeCell ref="Y178:AH178"/>
    <mergeCell ref="AI178:AR178"/>
    <mergeCell ref="A175:C175"/>
    <mergeCell ref="D175:G175"/>
    <mergeCell ref="H175:X175"/>
    <mergeCell ref="Y175:AH175"/>
    <mergeCell ref="AI175:AR175"/>
    <mergeCell ref="A176:C176"/>
    <mergeCell ref="D176:G176"/>
    <mergeCell ref="H176:X176"/>
    <mergeCell ref="Y176:AH176"/>
    <mergeCell ref="AI176:AR176"/>
    <mergeCell ref="A173:C173"/>
    <mergeCell ref="D173:G173"/>
    <mergeCell ref="H173:X173"/>
    <mergeCell ref="Y173:AH173"/>
    <mergeCell ref="AI173:AR173"/>
    <mergeCell ref="A174:C174"/>
    <mergeCell ref="D174:G174"/>
    <mergeCell ref="H174:X174"/>
    <mergeCell ref="Y174:AH174"/>
    <mergeCell ref="AI174:AR174"/>
    <mergeCell ref="A171:C171"/>
    <mergeCell ref="D171:G171"/>
    <mergeCell ref="H171:X171"/>
    <mergeCell ref="Y171:AH171"/>
    <mergeCell ref="AI171:AR171"/>
    <mergeCell ref="A172:C172"/>
    <mergeCell ref="D172:G172"/>
    <mergeCell ref="H172:X172"/>
    <mergeCell ref="Y172:AH172"/>
    <mergeCell ref="AI172:AR172"/>
    <mergeCell ref="A169:C169"/>
    <mergeCell ref="D169:G169"/>
    <mergeCell ref="H169:X169"/>
    <mergeCell ref="Y169:AH169"/>
    <mergeCell ref="AI169:AR169"/>
    <mergeCell ref="A170:C170"/>
    <mergeCell ref="D170:G170"/>
    <mergeCell ref="H170:X170"/>
    <mergeCell ref="Y170:AH170"/>
    <mergeCell ref="AI170:AR170"/>
    <mergeCell ref="A167:C167"/>
    <mergeCell ref="D167:G167"/>
    <mergeCell ref="H167:X167"/>
    <mergeCell ref="Y167:AH167"/>
    <mergeCell ref="AI167:AR167"/>
    <mergeCell ref="A168:C168"/>
    <mergeCell ref="D168:G168"/>
    <mergeCell ref="H168:X168"/>
    <mergeCell ref="Y168:AH168"/>
    <mergeCell ref="AI168:AR168"/>
    <mergeCell ref="A165:C165"/>
    <mergeCell ref="D165:G165"/>
    <mergeCell ref="H165:X165"/>
    <mergeCell ref="Y165:AH165"/>
    <mergeCell ref="AI165:AR165"/>
    <mergeCell ref="A166:C166"/>
    <mergeCell ref="D166:G166"/>
    <mergeCell ref="H166:X166"/>
    <mergeCell ref="Y166:AH166"/>
    <mergeCell ref="AI166:AR166"/>
    <mergeCell ref="A163:C163"/>
    <mergeCell ref="D163:G163"/>
    <mergeCell ref="H163:X163"/>
    <mergeCell ref="Y163:AH163"/>
    <mergeCell ref="AI163:AR163"/>
    <mergeCell ref="A164:C164"/>
    <mergeCell ref="D164:G164"/>
    <mergeCell ref="H164:X164"/>
    <mergeCell ref="Y164:AH164"/>
    <mergeCell ref="AI164:AR164"/>
    <mergeCell ref="A161:C161"/>
    <mergeCell ref="D161:G161"/>
    <mergeCell ref="H161:X161"/>
    <mergeCell ref="Y161:AH161"/>
    <mergeCell ref="AI161:AR161"/>
    <mergeCell ref="A162:C162"/>
    <mergeCell ref="D162:G162"/>
    <mergeCell ref="H162:X162"/>
    <mergeCell ref="Y162:AH162"/>
    <mergeCell ref="AI162:AR162"/>
    <mergeCell ref="A159:C159"/>
    <mergeCell ref="D159:G159"/>
    <mergeCell ref="H159:X159"/>
    <mergeCell ref="Y159:AH159"/>
    <mergeCell ref="AI159:AR159"/>
    <mergeCell ref="A160:C160"/>
    <mergeCell ref="D160:G160"/>
    <mergeCell ref="H160:X160"/>
    <mergeCell ref="Y160:AH160"/>
    <mergeCell ref="AI160:AR160"/>
    <mergeCell ref="A157:C157"/>
    <mergeCell ref="D157:G157"/>
    <mergeCell ref="H157:X157"/>
    <mergeCell ref="Y157:AH157"/>
    <mergeCell ref="AI157:AR157"/>
    <mergeCell ref="A158:C158"/>
    <mergeCell ref="D158:G158"/>
    <mergeCell ref="H158:X158"/>
    <mergeCell ref="Y158:AH158"/>
    <mergeCell ref="AI158:AR158"/>
    <mergeCell ref="A150:C150"/>
    <mergeCell ref="D150:G150"/>
    <mergeCell ref="H150:X150"/>
    <mergeCell ref="Y150:AH150"/>
    <mergeCell ref="AI150:AR150"/>
    <mergeCell ref="A156:C156"/>
    <mergeCell ref="D156:G156"/>
    <mergeCell ref="H156:X156"/>
    <mergeCell ref="Y156:AH156"/>
    <mergeCell ref="AI156:AR156"/>
    <mergeCell ref="A148:C148"/>
    <mergeCell ref="D148:G148"/>
    <mergeCell ref="H148:X148"/>
    <mergeCell ref="Y148:AH148"/>
    <mergeCell ref="AI148:AR148"/>
    <mergeCell ref="A149:C149"/>
    <mergeCell ref="D149:G149"/>
    <mergeCell ref="H149:X149"/>
    <mergeCell ref="Y149:AH149"/>
    <mergeCell ref="AI149:AR149"/>
    <mergeCell ref="A146:C146"/>
    <mergeCell ref="D146:G146"/>
    <mergeCell ref="H146:X146"/>
    <mergeCell ref="Y146:AH146"/>
    <mergeCell ref="AI146:AR146"/>
    <mergeCell ref="A147:C147"/>
    <mergeCell ref="D147:G147"/>
    <mergeCell ref="H147:X147"/>
    <mergeCell ref="Y147:AH147"/>
    <mergeCell ref="AI147:AR147"/>
    <mergeCell ref="A144:C144"/>
    <mergeCell ref="D144:G144"/>
    <mergeCell ref="H144:X144"/>
    <mergeCell ref="Y144:AH144"/>
    <mergeCell ref="AI144:AR144"/>
    <mergeCell ref="A145:C145"/>
    <mergeCell ref="D145:G145"/>
    <mergeCell ref="H145:X145"/>
    <mergeCell ref="Y145:AH145"/>
    <mergeCell ref="AI145:AR145"/>
    <mergeCell ref="A142:C142"/>
    <mergeCell ref="D142:G142"/>
    <mergeCell ref="H142:X142"/>
    <mergeCell ref="Y142:AH142"/>
    <mergeCell ref="AI142:AR142"/>
    <mergeCell ref="A143:C143"/>
    <mergeCell ref="D143:G143"/>
    <mergeCell ref="H143:X143"/>
    <mergeCell ref="Y143:AH143"/>
    <mergeCell ref="AI143:AR143"/>
    <mergeCell ref="A140:C140"/>
    <mergeCell ref="D140:G140"/>
    <mergeCell ref="H140:X140"/>
    <mergeCell ref="Y140:AH140"/>
    <mergeCell ref="AI140:AR140"/>
    <mergeCell ref="A141:C141"/>
    <mergeCell ref="D141:G141"/>
    <mergeCell ref="H141:X141"/>
    <mergeCell ref="Y141:AH141"/>
    <mergeCell ref="AI141:AR141"/>
    <mergeCell ref="A138:C138"/>
    <mergeCell ref="D138:G138"/>
    <mergeCell ref="H138:X138"/>
    <mergeCell ref="Y138:AH138"/>
    <mergeCell ref="AI138:AR138"/>
    <mergeCell ref="A139:C139"/>
    <mergeCell ref="D139:G139"/>
    <mergeCell ref="H139:X139"/>
    <mergeCell ref="Y139:AH139"/>
    <mergeCell ref="AI139:AR139"/>
    <mergeCell ref="A136:C136"/>
    <mergeCell ref="D136:G136"/>
    <mergeCell ref="H136:X136"/>
    <mergeCell ref="Y136:AH136"/>
    <mergeCell ref="AI136:AR136"/>
    <mergeCell ref="A137:C137"/>
    <mergeCell ref="D137:G137"/>
    <mergeCell ref="H137:X137"/>
    <mergeCell ref="Y137:AH137"/>
    <mergeCell ref="AI137:AR137"/>
    <mergeCell ref="A134:C134"/>
    <mergeCell ref="D134:G134"/>
    <mergeCell ref="H134:X134"/>
    <mergeCell ref="Y134:AH134"/>
    <mergeCell ref="AI134:AR134"/>
    <mergeCell ref="A135:C135"/>
    <mergeCell ref="D135:G135"/>
    <mergeCell ref="H135:X135"/>
    <mergeCell ref="Y135:AH135"/>
    <mergeCell ref="AI135:AR135"/>
    <mergeCell ref="A132:C132"/>
    <mergeCell ref="D132:G132"/>
    <mergeCell ref="H132:X132"/>
    <mergeCell ref="Y132:AH132"/>
    <mergeCell ref="AI132:AR132"/>
    <mergeCell ref="A133:C133"/>
    <mergeCell ref="D133:G133"/>
    <mergeCell ref="H133:X133"/>
    <mergeCell ref="Y133:AH133"/>
    <mergeCell ref="AI133:AR133"/>
    <mergeCell ref="A130:C130"/>
    <mergeCell ref="D130:G130"/>
    <mergeCell ref="H130:X130"/>
    <mergeCell ref="Y130:AH130"/>
    <mergeCell ref="AI130:AR130"/>
    <mergeCell ref="A131:C131"/>
    <mergeCell ref="D131:G131"/>
    <mergeCell ref="H131:X131"/>
    <mergeCell ref="Y131:AH131"/>
    <mergeCell ref="AI131:AR131"/>
    <mergeCell ref="A128:C128"/>
    <mergeCell ref="D128:G128"/>
    <mergeCell ref="H128:X128"/>
    <mergeCell ref="Y128:AH128"/>
    <mergeCell ref="AI128:AR128"/>
    <mergeCell ref="A129:C129"/>
    <mergeCell ref="D129:G129"/>
    <mergeCell ref="H129:X129"/>
    <mergeCell ref="Y129:AH129"/>
    <mergeCell ref="AI129:AR129"/>
    <mergeCell ref="A126:C126"/>
    <mergeCell ref="D126:G126"/>
    <mergeCell ref="H126:X126"/>
    <mergeCell ref="Y126:AH126"/>
    <mergeCell ref="AI126:AR126"/>
    <mergeCell ref="A127:C127"/>
    <mergeCell ref="D127:G127"/>
    <mergeCell ref="H127:X127"/>
    <mergeCell ref="Y127:AH127"/>
    <mergeCell ref="AI127:AR127"/>
    <mergeCell ref="A124:C124"/>
    <mergeCell ref="D124:G124"/>
    <mergeCell ref="H124:X124"/>
    <mergeCell ref="Y124:AH124"/>
    <mergeCell ref="AI124:AR124"/>
    <mergeCell ref="A125:C125"/>
    <mergeCell ref="D125:G125"/>
    <mergeCell ref="H125:X125"/>
    <mergeCell ref="Y125:AH125"/>
    <mergeCell ref="AI125:AR125"/>
    <mergeCell ref="A122:C122"/>
    <mergeCell ref="D122:G122"/>
    <mergeCell ref="H122:X122"/>
    <mergeCell ref="Y122:AH122"/>
    <mergeCell ref="AI122:AR122"/>
    <mergeCell ref="A123:C123"/>
    <mergeCell ref="D123:G123"/>
    <mergeCell ref="H123:X123"/>
    <mergeCell ref="Y123:AH123"/>
    <mergeCell ref="AI123:AR123"/>
    <mergeCell ref="A120:C120"/>
    <mergeCell ref="D120:G120"/>
    <mergeCell ref="H120:X120"/>
    <mergeCell ref="Y120:AH120"/>
    <mergeCell ref="AI120:AR120"/>
    <mergeCell ref="A121:C121"/>
    <mergeCell ref="D121:G121"/>
    <mergeCell ref="H121:X121"/>
    <mergeCell ref="Y121:AH121"/>
    <mergeCell ref="AI121:AR121"/>
    <mergeCell ref="A118:C118"/>
    <mergeCell ref="D118:G118"/>
    <mergeCell ref="H118:X118"/>
    <mergeCell ref="Y118:AH118"/>
    <mergeCell ref="AI118:AR118"/>
    <mergeCell ref="A119:C119"/>
    <mergeCell ref="D119:G119"/>
    <mergeCell ref="H119:X119"/>
    <mergeCell ref="Y119:AH119"/>
    <mergeCell ref="AI119:AR119"/>
    <mergeCell ref="A114:C117"/>
    <mergeCell ref="D114:G117"/>
    <mergeCell ref="H114:X117"/>
    <mergeCell ref="Y114:AR115"/>
    <mergeCell ref="Y116:AH117"/>
    <mergeCell ref="AI116:AR117"/>
    <mergeCell ref="AN112:AR112"/>
    <mergeCell ref="A113:C113"/>
    <mergeCell ref="D113:G113"/>
    <mergeCell ref="H113:X113"/>
    <mergeCell ref="Y113:AC113"/>
    <mergeCell ref="AD113:AH113"/>
    <mergeCell ref="AI113:AM113"/>
    <mergeCell ref="AN113:AR113"/>
    <mergeCell ref="A112:C112"/>
    <mergeCell ref="D112:G112"/>
    <mergeCell ref="H112:X112"/>
    <mergeCell ref="Y112:AC112"/>
    <mergeCell ref="AD112:AH112"/>
    <mergeCell ref="AI112:AM112"/>
    <mergeCell ref="AN110:AR110"/>
    <mergeCell ref="A111:C111"/>
    <mergeCell ref="D111:G111"/>
    <mergeCell ref="H111:X111"/>
    <mergeCell ref="Y111:AC111"/>
    <mergeCell ref="AD111:AH111"/>
    <mergeCell ref="AI111:AM111"/>
    <mergeCell ref="AN111:AR111"/>
    <mergeCell ref="A110:C110"/>
    <mergeCell ref="D110:G110"/>
    <mergeCell ref="H110:X110"/>
    <mergeCell ref="Y110:AC110"/>
    <mergeCell ref="AD110:AH110"/>
    <mergeCell ref="AI110:AM110"/>
    <mergeCell ref="AN108:AR108"/>
    <mergeCell ref="A109:C109"/>
    <mergeCell ref="D109:G109"/>
    <mergeCell ref="H109:X109"/>
    <mergeCell ref="Y109:AC109"/>
    <mergeCell ref="AD109:AH109"/>
    <mergeCell ref="AI109:AM109"/>
    <mergeCell ref="AN109:AR109"/>
    <mergeCell ref="A108:C108"/>
    <mergeCell ref="D108:G108"/>
    <mergeCell ref="H108:X108"/>
    <mergeCell ref="Y108:AC108"/>
    <mergeCell ref="AD108:AH108"/>
    <mergeCell ref="AI108:AM108"/>
    <mergeCell ref="AN106:AR106"/>
    <mergeCell ref="A107:C107"/>
    <mergeCell ref="D107:G107"/>
    <mergeCell ref="H107:X107"/>
    <mergeCell ref="Y107:AC107"/>
    <mergeCell ref="AD107:AH107"/>
    <mergeCell ref="AI107:AM107"/>
    <mergeCell ref="AN107:AR107"/>
    <mergeCell ref="A106:C106"/>
    <mergeCell ref="D106:G106"/>
    <mergeCell ref="H106:X106"/>
    <mergeCell ref="Y106:AC106"/>
    <mergeCell ref="AD106:AH106"/>
    <mergeCell ref="AI106:AM106"/>
    <mergeCell ref="AN104:AR104"/>
    <mergeCell ref="A105:C105"/>
    <mergeCell ref="D105:G105"/>
    <mergeCell ref="H105:X105"/>
    <mergeCell ref="Y105:AC105"/>
    <mergeCell ref="AD105:AH105"/>
    <mergeCell ref="AI105:AM105"/>
    <mergeCell ref="AN105:AR105"/>
    <mergeCell ref="A104:C104"/>
    <mergeCell ref="D104:G104"/>
    <mergeCell ref="H104:X104"/>
    <mergeCell ref="Y104:AC104"/>
    <mergeCell ref="AD104:AH104"/>
    <mergeCell ref="AI104:AM104"/>
    <mergeCell ref="AN102:AR102"/>
    <mergeCell ref="A103:C103"/>
    <mergeCell ref="D103:G103"/>
    <mergeCell ref="H103:X103"/>
    <mergeCell ref="Y103:AC103"/>
    <mergeCell ref="AD103:AH103"/>
    <mergeCell ref="AI103:AM103"/>
    <mergeCell ref="AN103:AR103"/>
    <mergeCell ref="A102:C102"/>
    <mergeCell ref="D102:G102"/>
    <mergeCell ref="H102:X102"/>
    <mergeCell ref="Y102:AC102"/>
    <mergeCell ref="AD102:AH102"/>
    <mergeCell ref="AI102:AM102"/>
    <mergeCell ref="AN100:AR100"/>
    <mergeCell ref="A101:C101"/>
    <mergeCell ref="D101:G101"/>
    <mergeCell ref="H101:X101"/>
    <mergeCell ref="Y101:AC101"/>
    <mergeCell ref="AD101:AH101"/>
    <mergeCell ref="AI101:AM101"/>
    <mergeCell ref="AN101:AR101"/>
    <mergeCell ref="A100:C100"/>
    <mergeCell ref="D100:G100"/>
    <mergeCell ref="H100:X100"/>
    <mergeCell ref="Y100:AC100"/>
    <mergeCell ref="AD100:AH100"/>
    <mergeCell ref="AI100:AM100"/>
    <mergeCell ref="AN98:AR98"/>
    <mergeCell ref="A99:C99"/>
    <mergeCell ref="D99:G99"/>
    <mergeCell ref="H99:X99"/>
    <mergeCell ref="Y99:AC99"/>
    <mergeCell ref="AD99:AH99"/>
    <mergeCell ref="AI99:AM99"/>
    <mergeCell ref="AN99:AR99"/>
    <mergeCell ref="A98:C98"/>
    <mergeCell ref="D98:G98"/>
    <mergeCell ref="H98:X98"/>
    <mergeCell ref="Y98:AC98"/>
    <mergeCell ref="AD98:AH98"/>
    <mergeCell ref="AI98:AM98"/>
    <mergeCell ref="AN96:AR96"/>
    <mergeCell ref="A97:C97"/>
    <mergeCell ref="D97:G97"/>
    <mergeCell ref="H97:X97"/>
    <mergeCell ref="Y97:AC97"/>
    <mergeCell ref="AD97:AH97"/>
    <mergeCell ref="AI97:AM97"/>
    <mergeCell ref="AN97:AR97"/>
    <mergeCell ref="A96:C96"/>
    <mergeCell ref="D96:G96"/>
    <mergeCell ref="H96:X96"/>
    <mergeCell ref="Y96:AC96"/>
    <mergeCell ref="AD96:AH96"/>
    <mergeCell ref="AI96:AM96"/>
    <mergeCell ref="AN94:AR94"/>
    <mergeCell ref="A95:C95"/>
    <mergeCell ref="D95:G95"/>
    <mergeCell ref="H95:X95"/>
    <mergeCell ref="Y95:AC95"/>
    <mergeCell ref="AD95:AH95"/>
    <mergeCell ref="AI95:AM95"/>
    <mergeCell ref="AN95:AR95"/>
    <mergeCell ref="A94:C94"/>
    <mergeCell ref="D94:G94"/>
    <mergeCell ref="H94:X94"/>
    <mergeCell ref="Y94:AC94"/>
    <mergeCell ref="AD94:AH94"/>
    <mergeCell ref="AI94:AM94"/>
    <mergeCell ref="AN92:AR92"/>
    <mergeCell ref="A93:C93"/>
    <mergeCell ref="D93:G93"/>
    <mergeCell ref="H93:X93"/>
    <mergeCell ref="Y93:AC93"/>
    <mergeCell ref="AD93:AH93"/>
    <mergeCell ref="AI93:AM93"/>
    <mergeCell ref="AN93:AR93"/>
    <mergeCell ref="A92:C92"/>
    <mergeCell ref="D92:G92"/>
    <mergeCell ref="H92:X92"/>
    <mergeCell ref="Y92:AC92"/>
    <mergeCell ref="AD92:AH92"/>
    <mergeCell ref="AI92:AM92"/>
    <mergeCell ref="AN90:AR90"/>
    <mergeCell ref="A91:C91"/>
    <mergeCell ref="D91:G91"/>
    <mergeCell ref="H91:X91"/>
    <mergeCell ref="Y91:AC91"/>
    <mergeCell ref="AD91:AH91"/>
    <mergeCell ref="AI91:AM91"/>
    <mergeCell ref="AN91:AR91"/>
    <mergeCell ref="A90:C90"/>
    <mergeCell ref="D90:G90"/>
    <mergeCell ref="H90:X90"/>
    <mergeCell ref="Y90:AC90"/>
    <mergeCell ref="AD90:AH90"/>
    <mergeCell ref="AI90:AM90"/>
    <mergeCell ref="AN88:AR88"/>
    <mergeCell ref="A89:C89"/>
    <mergeCell ref="D89:G89"/>
    <mergeCell ref="H89:X89"/>
    <mergeCell ref="Y89:AC89"/>
    <mergeCell ref="AD89:AH89"/>
    <mergeCell ref="AI89:AM89"/>
    <mergeCell ref="AN89:AR89"/>
    <mergeCell ref="A88:C88"/>
    <mergeCell ref="D88:G88"/>
    <mergeCell ref="H88:X88"/>
    <mergeCell ref="Y88:AC88"/>
    <mergeCell ref="AD88:AH88"/>
    <mergeCell ref="AI88:AM88"/>
    <mergeCell ref="AN83:AR83"/>
    <mergeCell ref="A84:C87"/>
    <mergeCell ref="D84:G87"/>
    <mergeCell ref="H84:X87"/>
    <mergeCell ref="Y84:AC87"/>
    <mergeCell ref="AD84:AR86"/>
    <mergeCell ref="AD87:AH87"/>
    <mergeCell ref="AI87:AM87"/>
    <mergeCell ref="AN87:AR87"/>
    <mergeCell ref="A83:C83"/>
    <mergeCell ref="D83:G83"/>
    <mergeCell ref="H83:X83"/>
    <mergeCell ref="Y83:AC83"/>
    <mergeCell ref="AD83:AH83"/>
    <mergeCell ref="AI83:AM83"/>
    <mergeCell ref="AN81:AR81"/>
    <mergeCell ref="A82:C82"/>
    <mergeCell ref="D82:G82"/>
    <mergeCell ref="H82:X82"/>
    <mergeCell ref="Y82:AC82"/>
    <mergeCell ref="AD82:AH82"/>
    <mergeCell ref="AI82:AM82"/>
    <mergeCell ref="AN82:AR82"/>
    <mergeCell ref="A81:C81"/>
    <mergeCell ref="D81:G81"/>
    <mergeCell ref="H81:X81"/>
    <mergeCell ref="Y81:AC81"/>
    <mergeCell ref="AD81:AH81"/>
    <mergeCell ref="AI81:AM81"/>
    <mergeCell ref="AN79:AR79"/>
    <mergeCell ref="A80:C80"/>
    <mergeCell ref="D80:G80"/>
    <mergeCell ref="H80:X80"/>
    <mergeCell ref="Y80:AC80"/>
    <mergeCell ref="AD80:AH80"/>
    <mergeCell ref="AI80:AM80"/>
    <mergeCell ref="AN80:AR80"/>
    <mergeCell ref="A79:C79"/>
    <mergeCell ref="D79:G79"/>
    <mergeCell ref="H79:X79"/>
    <mergeCell ref="Y79:AC79"/>
    <mergeCell ref="AD79:AH79"/>
    <mergeCell ref="AI79:AM79"/>
    <mergeCell ref="AN77:AR77"/>
    <mergeCell ref="A78:C78"/>
    <mergeCell ref="D78:G78"/>
    <mergeCell ref="H78:X78"/>
    <mergeCell ref="Y78:AC78"/>
    <mergeCell ref="AD78:AH78"/>
    <mergeCell ref="AI78:AM78"/>
    <mergeCell ref="AN78:AR78"/>
    <mergeCell ref="A77:C77"/>
    <mergeCell ref="D77:G77"/>
    <mergeCell ref="H77:X77"/>
    <mergeCell ref="Y77:AC77"/>
    <mergeCell ref="AD77:AH77"/>
    <mergeCell ref="AI77:AM77"/>
    <mergeCell ref="AN75:AR75"/>
    <mergeCell ref="A76:C76"/>
    <mergeCell ref="D76:G76"/>
    <mergeCell ref="H76:X76"/>
    <mergeCell ref="Y76:AC76"/>
    <mergeCell ref="AD76:AH76"/>
    <mergeCell ref="AI76:AM76"/>
    <mergeCell ref="AN76:AR76"/>
    <mergeCell ref="A75:C75"/>
    <mergeCell ref="D75:G75"/>
    <mergeCell ref="H75:X75"/>
    <mergeCell ref="Y75:AC75"/>
    <mergeCell ref="AD75:AH75"/>
    <mergeCell ref="AI75:AM75"/>
    <mergeCell ref="AN73:AR73"/>
    <mergeCell ref="A74:C74"/>
    <mergeCell ref="D74:G74"/>
    <mergeCell ref="H74:X74"/>
    <mergeCell ref="Y74:AC74"/>
    <mergeCell ref="AD74:AH74"/>
    <mergeCell ref="AI74:AM74"/>
    <mergeCell ref="AN74:AR74"/>
    <mergeCell ref="A73:C73"/>
    <mergeCell ref="D73:G73"/>
    <mergeCell ref="H73:X73"/>
    <mergeCell ref="Y73:AC73"/>
    <mergeCell ref="AD73:AH73"/>
    <mergeCell ref="AI73:AM73"/>
    <mergeCell ref="AN71:AR71"/>
    <mergeCell ref="A72:C72"/>
    <mergeCell ref="D72:G72"/>
    <mergeCell ref="H72:X72"/>
    <mergeCell ref="Y72:AC72"/>
    <mergeCell ref="AD72:AH72"/>
    <mergeCell ref="AI72:AM72"/>
    <mergeCell ref="AN72:AR72"/>
    <mergeCell ref="A71:C71"/>
    <mergeCell ref="D71:G71"/>
    <mergeCell ref="H71:X71"/>
    <mergeCell ref="Y71:AC71"/>
    <mergeCell ref="AD71:AH71"/>
    <mergeCell ref="AI71:AM71"/>
    <mergeCell ref="AN69:AR69"/>
    <mergeCell ref="A70:C70"/>
    <mergeCell ref="D70:G70"/>
    <mergeCell ref="H70:X70"/>
    <mergeCell ref="Y70:AC70"/>
    <mergeCell ref="AD70:AH70"/>
    <mergeCell ref="AI70:AM70"/>
    <mergeCell ref="AN70:AR70"/>
    <mergeCell ref="A69:C69"/>
    <mergeCell ref="D69:G69"/>
    <mergeCell ref="H69:X69"/>
    <mergeCell ref="Y69:AC69"/>
    <mergeCell ref="AD69:AH69"/>
    <mergeCell ref="AI69:AM69"/>
    <mergeCell ref="AN67:AR67"/>
    <mergeCell ref="A68:C68"/>
    <mergeCell ref="D68:G68"/>
    <mergeCell ref="H68:X68"/>
    <mergeCell ref="Y68:AC68"/>
    <mergeCell ref="AD68:AH68"/>
    <mergeCell ref="AI68:AM68"/>
    <mergeCell ref="AN68:AR68"/>
    <mergeCell ref="A67:C67"/>
    <mergeCell ref="D67:G67"/>
    <mergeCell ref="H67:X67"/>
    <mergeCell ref="Y67:AC67"/>
    <mergeCell ref="AD67:AH67"/>
    <mergeCell ref="AI67:AM67"/>
    <mergeCell ref="AN65:AR65"/>
    <mergeCell ref="A66:C66"/>
    <mergeCell ref="D66:G66"/>
    <mergeCell ref="H66:X66"/>
    <mergeCell ref="Y66:AC66"/>
    <mergeCell ref="AD66:AH66"/>
    <mergeCell ref="AI66:AM66"/>
    <mergeCell ref="AN66:AR66"/>
    <mergeCell ref="A65:C65"/>
    <mergeCell ref="D65:G65"/>
    <mergeCell ref="H65:X65"/>
    <mergeCell ref="Y65:AC65"/>
    <mergeCell ref="AD65:AH65"/>
    <mergeCell ref="AI65:AM65"/>
    <mergeCell ref="AN63:AR63"/>
    <mergeCell ref="A64:C64"/>
    <mergeCell ref="D64:G64"/>
    <mergeCell ref="H64:X64"/>
    <mergeCell ref="Y64:AC64"/>
    <mergeCell ref="AD64:AH64"/>
    <mergeCell ref="AI64:AM64"/>
    <mergeCell ref="AN64:AR64"/>
    <mergeCell ref="A63:C63"/>
    <mergeCell ref="D63:G63"/>
    <mergeCell ref="H63:X63"/>
    <mergeCell ref="Y63:AC63"/>
    <mergeCell ref="AD63:AH63"/>
    <mergeCell ref="AI63:AM63"/>
    <mergeCell ref="AN61:AR61"/>
    <mergeCell ref="A62:C62"/>
    <mergeCell ref="D62:G62"/>
    <mergeCell ref="H62:X62"/>
    <mergeCell ref="Y62:AC62"/>
    <mergeCell ref="AD62:AH62"/>
    <mergeCell ref="AI62:AM62"/>
    <mergeCell ref="AN62:AR62"/>
    <mergeCell ref="A61:C61"/>
    <mergeCell ref="D61:G61"/>
    <mergeCell ref="H61:X61"/>
    <mergeCell ref="Y61:AC61"/>
    <mergeCell ref="AD61:AH61"/>
    <mergeCell ref="AI61:AM61"/>
    <mergeCell ref="AN59:AR59"/>
    <mergeCell ref="A60:C60"/>
    <mergeCell ref="D60:G60"/>
    <mergeCell ref="H60:X60"/>
    <mergeCell ref="Y60:AC60"/>
    <mergeCell ref="AD60:AH60"/>
    <mergeCell ref="AI60:AM60"/>
    <mergeCell ref="AN60:AR60"/>
    <mergeCell ref="A59:C59"/>
    <mergeCell ref="D59:G59"/>
    <mergeCell ref="H59:X59"/>
    <mergeCell ref="Y59:AC59"/>
    <mergeCell ref="AD59:AH59"/>
    <mergeCell ref="AI59:AM59"/>
    <mergeCell ref="AN57:AR57"/>
    <mergeCell ref="A58:C58"/>
    <mergeCell ref="D58:G58"/>
    <mergeCell ref="H58:X58"/>
    <mergeCell ref="Y58:AC58"/>
    <mergeCell ref="AD58:AH58"/>
    <mergeCell ref="AI58:AM58"/>
    <mergeCell ref="AN58:AR58"/>
    <mergeCell ref="A57:C57"/>
    <mergeCell ref="D57:G57"/>
    <mergeCell ref="H57:X57"/>
    <mergeCell ref="Y57:AC57"/>
    <mergeCell ref="AD57:AH57"/>
    <mergeCell ref="AI57:AM57"/>
    <mergeCell ref="AN55:AR55"/>
    <mergeCell ref="A56:C56"/>
    <mergeCell ref="D56:G56"/>
    <mergeCell ref="H56:X56"/>
    <mergeCell ref="Y56:AC56"/>
    <mergeCell ref="AD56:AH56"/>
    <mergeCell ref="AI56:AM56"/>
    <mergeCell ref="AN56:AR56"/>
    <mergeCell ref="A55:C55"/>
    <mergeCell ref="D55:G55"/>
    <mergeCell ref="H55:X55"/>
    <mergeCell ref="Y55:AC55"/>
    <mergeCell ref="AD55:AH55"/>
    <mergeCell ref="AI55:AM55"/>
    <mergeCell ref="AN53:AR53"/>
    <mergeCell ref="A54:C54"/>
    <mergeCell ref="D54:G54"/>
    <mergeCell ref="H54:X54"/>
    <mergeCell ref="Y54:AC54"/>
    <mergeCell ref="AD54:AH54"/>
    <mergeCell ref="AI54:AM54"/>
    <mergeCell ref="AN54:AR54"/>
    <mergeCell ref="A53:C53"/>
    <mergeCell ref="D53:G53"/>
    <mergeCell ref="H53:X53"/>
    <mergeCell ref="Y53:AC53"/>
    <mergeCell ref="AD53:AH53"/>
    <mergeCell ref="AI53:AM53"/>
    <mergeCell ref="AN51:AR51"/>
    <mergeCell ref="A52:C52"/>
    <mergeCell ref="D52:G52"/>
    <mergeCell ref="H52:X52"/>
    <mergeCell ref="Y52:AC52"/>
    <mergeCell ref="AD52:AH52"/>
    <mergeCell ref="AI52:AM52"/>
    <mergeCell ref="AN52:AR52"/>
    <mergeCell ref="A51:C51"/>
    <mergeCell ref="D51:G51"/>
    <mergeCell ref="H51:X51"/>
    <mergeCell ref="Y51:AC51"/>
    <mergeCell ref="AD51:AH51"/>
    <mergeCell ref="AI51:AM51"/>
    <mergeCell ref="A47:C50"/>
    <mergeCell ref="D47:G50"/>
    <mergeCell ref="H47:X50"/>
    <mergeCell ref="Y47:AC50"/>
    <mergeCell ref="AD47:AR49"/>
    <mergeCell ref="AD50:AH50"/>
    <mergeCell ref="AI50:AM50"/>
    <mergeCell ref="AN50:AR50"/>
    <mergeCell ref="AN45:AR45"/>
    <mergeCell ref="A46:C46"/>
    <mergeCell ref="D46:G46"/>
    <mergeCell ref="H46:X46"/>
    <mergeCell ref="Y46:AC46"/>
    <mergeCell ref="AD46:AH46"/>
    <mergeCell ref="AI46:AM46"/>
    <mergeCell ref="AN46:AR46"/>
    <mergeCell ref="A45:C45"/>
    <mergeCell ref="D45:G45"/>
    <mergeCell ref="H45:X45"/>
    <mergeCell ref="Y45:AC45"/>
    <mergeCell ref="AD45:AH45"/>
    <mergeCell ref="AI45:AM45"/>
    <mergeCell ref="AN43:AR43"/>
    <mergeCell ref="A44:C44"/>
    <mergeCell ref="D44:G44"/>
    <mergeCell ref="H44:X44"/>
    <mergeCell ref="Y44:AC44"/>
    <mergeCell ref="AD44:AH44"/>
    <mergeCell ref="AI44:AM44"/>
    <mergeCell ref="AN44:AR44"/>
    <mergeCell ref="A43:C43"/>
    <mergeCell ref="D43:G43"/>
    <mergeCell ref="H43:X43"/>
    <mergeCell ref="Y43:AC43"/>
    <mergeCell ref="AD43:AH43"/>
    <mergeCell ref="AI43:AM43"/>
    <mergeCell ref="AN41:AR41"/>
    <mergeCell ref="A42:C42"/>
    <mergeCell ref="D42:G42"/>
    <mergeCell ref="H42:X42"/>
    <mergeCell ref="Y42:AC42"/>
    <mergeCell ref="AD42:AH42"/>
    <mergeCell ref="AI42:AM42"/>
    <mergeCell ref="AN42:AR42"/>
    <mergeCell ref="A41:C41"/>
    <mergeCell ref="D41:G41"/>
    <mergeCell ref="H41:X41"/>
    <mergeCell ref="Y41:AC41"/>
    <mergeCell ref="AD41:AH41"/>
    <mergeCell ref="AI41:AM41"/>
    <mergeCell ref="AN39:AR39"/>
    <mergeCell ref="A40:C40"/>
    <mergeCell ref="D40:G40"/>
    <mergeCell ref="H40:X40"/>
    <mergeCell ref="Y40:AC40"/>
    <mergeCell ref="AD40:AH40"/>
    <mergeCell ref="AI40:AM40"/>
    <mergeCell ref="AN40:AR40"/>
    <mergeCell ref="A39:C39"/>
    <mergeCell ref="D39:G39"/>
    <mergeCell ref="H39:X39"/>
    <mergeCell ref="Y39:AC39"/>
    <mergeCell ref="AD39:AH39"/>
    <mergeCell ref="AI39:AM39"/>
    <mergeCell ref="AN37:AR37"/>
    <mergeCell ref="A38:C38"/>
    <mergeCell ref="D38:G38"/>
    <mergeCell ref="H38:X38"/>
    <mergeCell ref="Y38:AC38"/>
    <mergeCell ref="AD38:AH38"/>
    <mergeCell ref="AI38:AM38"/>
    <mergeCell ref="AN38:AR38"/>
    <mergeCell ref="A37:C37"/>
    <mergeCell ref="D37:G37"/>
    <mergeCell ref="H37:X37"/>
    <mergeCell ref="Y37:AC37"/>
    <mergeCell ref="AD37:AH37"/>
    <mergeCell ref="AI37:AM37"/>
    <mergeCell ref="AN35:AR35"/>
    <mergeCell ref="A36:C36"/>
    <mergeCell ref="D36:G36"/>
    <mergeCell ref="H36:X36"/>
    <mergeCell ref="Y36:AC36"/>
    <mergeCell ref="AD36:AH36"/>
    <mergeCell ref="AI36:AM36"/>
    <mergeCell ref="AN36:AR36"/>
    <mergeCell ref="A35:C35"/>
    <mergeCell ref="D35:G35"/>
    <mergeCell ref="H35:X35"/>
    <mergeCell ref="Y35:AC35"/>
    <mergeCell ref="AD35:AH35"/>
    <mergeCell ref="AI35:AM35"/>
    <mergeCell ref="AN33:AR33"/>
    <mergeCell ref="A34:C34"/>
    <mergeCell ref="D34:G34"/>
    <mergeCell ref="H34:X34"/>
    <mergeCell ref="Y34:AC34"/>
    <mergeCell ref="AD34:AH34"/>
    <mergeCell ref="AI34:AM34"/>
    <mergeCell ref="AN34:AR34"/>
    <mergeCell ref="A33:C33"/>
    <mergeCell ref="D33:G33"/>
    <mergeCell ref="H33:X33"/>
    <mergeCell ref="Y33:AC33"/>
    <mergeCell ref="AD33:AH33"/>
    <mergeCell ref="AI33:AM33"/>
    <mergeCell ref="AN31:AR31"/>
    <mergeCell ref="A32:C32"/>
    <mergeCell ref="D32:G32"/>
    <mergeCell ref="H32:X32"/>
    <mergeCell ref="Y32:AC32"/>
    <mergeCell ref="AD32:AH32"/>
    <mergeCell ref="AI32:AM32"/>
    <mergeCell ref="AN32:AR32"/>
    <mergeCell ref="A31:C31"/>
    <mergeCell ref="D31:G31"/>
    <mergeCell ref="H31:X31"/>
    <mergeCell ref="Y31:AC31"/>
    <mergeCell ref="AD31:AH31"/>
    <mergeCell ref="AI31:AM31"/>
    <mergeCell ref="AN29:AR29"/>
    <mergeCell ref="A30:C30"/>
    <mergeCell ref="D30:G30"/>
    <mergeCell ref="H30:X30"/>
    <mergeCell ref="Y30:AC30"/>
    <mergeCell ref="AD30:AH30"/>
    <mergeCell ref="AI30:AM30"/>
    <mergeCell ref="AN30:AR30"/>
    <mergeCell ref="A29:C29"/>
    <mergeCell ref="D29:G29"/>
    <mergeCell ref="H29:X29"/>
    <mergeCell ref="Y29:AC29"/>
    <mergeCell ref="AD29:AH29"/>
    <mergeCell ref="AI29:AM29"/>
    <mergeCell ref="A25:C28"/>
    <mergeCell ref="D25:G28"/>
    <mergeCell ref="H25:X28"/>
    <mergeCell ref="Y25:AC28"/>
    <mergeCell ref="AD25:AR27"/>
    <mergeCell ref="AD28:AH28"/>
    <mergeCell ref="AI28:AM28"/>
    <mergeCell ref="AN28:AR28"/>
    <mergeCell ref="B18:AP18"/>
    <mergeCell ref="P21:AA21"/>
    <mergeCell ref="AJ24:AR24"/>
    <mergeCell ref="B13:D13"/>
    <mergeCell ref="E13:P13"/>
    <mergeCell ref="R13:Y13"/>
    <mergeCell ref="Z13:AO13"/>
    <mergeCell ref="B15:AN15"/>
    <mergeCell ref="B17:AQ17"/>
    <mergeCell ref="B8:Y8"/>
    <mergeCell ref="B9:AQ9"/>
    <mergeCell ref="B11:G11"/>
    <mergeCell ref="H11:P11"/>
    <mergeCell ref="R11:X11"/>
    <mergeCell ref="Z11:AL11"/>
    <mergeCell ref="AL1:AQ1"/>
    <mergeCell ref="A2:AR2"/>
    <mergeCell ref="A5:C6"/>
    <mergeCell ref="E5:J6"/>
    <mergeCell ref="L5:S6"/>
    <mergeCell ref="U5:Y6"/>
    <mergeCell ref="AA5:AE6"/>
    <mergeCell ref="AG5:AG6"/>
    <mergeCell ref="AI5:AR6"/>
    <mergeCell ref="A151:C154"/>
    <mergeCell ref="D151:G154"/>
    <mergeCell ref="H151:X154"/>
    <mergeCell ref="Y151:AR152"/>
    <mergeCell ref="Y153:AH154"/>
    <mergeCell ref="AI153:AR154"/>
    <mergeCell ref="A155:C155"/>
    <mergeCell ref="D155:G155"/>
    <mergeCell ref="H155:X155"/>
    <mergeCell ref="Y155:AH155"/>
    <mergeCell ref="AI155:AR155"/>
    <mergeCell ref="A252:C255"/>
    <mergeCell ref="D252:G255"/>
    <mergeCell ref="H252:X255"/>
    <mergeCell ref="Y252:AR253"/>
    <mergeCell ref="Y254:AH255"/>
    <mergeCell ref="AI254:AR255"/>
    <mergeCell ref="A256:C256"/>
    <mergeCell ref="D256:G256"/>
    <mergeCell ref="H256:X256"/>
    <mergeCell ref="Y256:AH256"/>
    <mergeCell ref="AI256:AR256"/>
  </mergeCells>
  <conditionalFormatting sqref="Y25:AR46 Y156:AR216 Y257:AR292 Y52:AR83 Y89:AR150 Y222:AR251 Y298:AR312">
    <cfRule type="cellIs" dxfId="117" priority="16" stopIfTrue="1" operator="equal">
      <formula>0</formula>
    </cfRule>
  </conditionalFormatting>
  <conditionalFormatting sqref="D315:H315">
    <cfRule type="cellIs" dxfId="116" priority="13" stopIfTrue="1" operator="equal">
      <formula>0</formula>
    </cfRule>
  </conditionalFormatting>
  <conditionalFormatting sqref="B9:AQ9 H11:P11 Z11:AL11 E13:P13 Z13:AO13 B17:AQ17 AI3 AG3 E3:J3 L3:S3">
    <cfRule type="cellIs" dxfId="115" priority="14" stopIfTrue="1" operator="equal">
      <formula>0</formula>
    </cfRule>
  </conditionalFormatting>
  <conditionalFormatting sqref="AA3 U3">
    <cfRule type="cellIs" dxfId="114" priority="15" stopIfTrue="1" operator="equal">
      <formula>FALSE</formula>
    </cfRule>
  </conditionalFormatting>
  <conditionalFormatting sqref="Y47:AR51">
    <cfRule type="cellIs" dxfId="113" priority="9" stopIfTrue="1" operator="equal">
      <formula>0</formula>
    </cfRule>
  </conditionalFormatting>
  <conditionalFormatting sqref="Y84:AR88">
    <cfRule type="cellIs" dxfId="112" priority="8" stopIfTrue="1" operator="equal">
      <formula>0</formula>
    </cfRule>
  </conditionalFormatting>
  <conditionalFormatting sqref="Y151:AR155">
    <cfRule type="cellIs" dxfId="111" priority="7" stopIfTrue="1" operator="equal">
      <formula>0</formula>
    </cfRule>
  </conditionalFormatting>
  <conditionalFormatting sqref="Y217:AR221">
    <cfRule type="cellIs" dxfId="110" priority="6" stopIfTrue="1" operator="equal">
      <formula>0</formula>
    </cfRule>
  </conditionalFormatting>
  <conditionalFormatting sqref="Y252:AR256">
    <cfRule type="cellIs" dxfId="109" priority="5" stopIfTrue="1" operator="equal">
      <formula>0</formula>
    </cfRule>
  </conditionalFormatting>
  <conditionalFormatting sqref="Y293:AR297">
    <cfRule type="cellIs" dxfId="108" priority="4" stopIfTrue="1" operator="equal">
      <formula>0</formula>
    </cfRule>
  </conditionalFormatting>
  <conditionalFormatting sqref="Z22">
    <cfRule type="cellIs" dxfId="107" priority="1" stopIfTrue="1" operator="equal">
      <formula>0</formula>
    </cfRule>
  </conditionalFormatting>
  <conditionalFormatting sqref="P22:T22">
    <cfRule type="cellIs" dxfId="106" priority="2" stopIfTrue="1" operator="equal">
      <formula>0</formula>
    </cfRule>
  </conditionalFormatting>
  <pageMargins left="0.7" right="0.7" top="0.75" bottom="0.75" header="0.3" footer="0.3"/>
  <pageSetup scale="97" orientation="portrait" r:id="rId1"/>
  <rowBreaks count="8" manualBreakCount="8">
    <brk id="46" max="16383" man="1"/>
    <brk id="83" max="16383" man="1"/>
    <brk id="113" max="16383" man="1"/>
    <brk id="150" max="16383" man="1"/>
    <brk id="184" max="16383" man="1"/>
    <brk id="216" max="16383" man="1"/>
    <brk id="251" max="16383" man="1"/>
    <brk id="292" max="16383" man="1"/>
  </rowBreaks>
  <colBreaks count="1" manualBreakCount="1">
    <brk id="45" max="1048575" man="1"/>
  </colBreaks>
  <ignoredErrors>
    <ignoredError sqref="A3:AR21 A56:X59 A54:G54 I54:X54 A63:X63 A62:G62 I62:X62 A284:X285 A283:G283 I283:X283 A135:X145 A121:G121 I121:X121 A229:X233 A225:G225 I225:X225 A234:G234 I234:X234 A61:X61 A60:G60 I60:X60 A55:G55 I55:X55 A66:X74 A64:G64 I64:X64 A65:G65 I65:X65 A75:G75 I75:X75 A91:X99 A89:G89 I89:AR89 A90:G90 I90:X90 A101:X101 A100:G100 I100:X100 A103:X106 A102:G102 I102:X102 A114:AR119 A107:G107 I107:X107 A108:G108 I108:X108 A146:G146 I146:X146 A194:X196 A193:G193 I193:X193 A197:G197 I197:X197 A235:G235 I235:X235 A241:X249 A240:G240 I240:X240 A257:X263 A250:G250 I250:X250 A264:G264 I264:X264 A265:G265 I265:X265 A280:X282 A279:G279 I279:X279 A306:X312 A286:G286 I286:X286 A190:X192 A178:G178 I178:X178 A52:AR52 A32:X46 A76:X83 A53:X53 A109:X113 A120:X120 AJ120:AR120 A156:X161 A171:X177 A162:X162 Z162:AH162 AJ162:AR162 A198:X198 A222:X224 A199:X199 Z199:AH199 AJ199:AR199 A237:X239 A236:X236 Z236:AH236 AJ236:AR236 A267:X277 A278:X278 Z278:AH278 AJ278:AR278 A122:X134 A163:X170 A226:X228 A266:X266 A298:X305 A147:X150 A179:X184 A200:X216 A251:X251 A287:X292 A24:AR31 A22:G22 AQ22:AR22 A23:K23 AQ23:AR23" emptyCellReferenc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razac2">
    <tabColor indexed="43"/>
  </sheetPr>
  <dimension ref="A1:T702"/>
  <sheetViews>
    <sheetView topLeftCell="B1" zoomScale="115" zoomScaleNormal="115" workbookViewId="0">
      <pane ySplit="2" topLeftCell="A310" activePane="bottomLeft" state="frozen"/>
      <selection activeCell="I26" sqref="I26"/>
      <selection pane="bottomLeft" activeCell="H134" sqref="H134"/>
    </sheetView>
  </sheetViews>
  <sheetFormatPr defaultColWidth="9.1640625" defaultRowHeight="11.6" x14ac:dyDescent="0.3"/>
  <cols>
    <col min="1" max="1" width="9.58203125" style="5" customWidth="1"/>
    <col min="2" max="2" width="12.75" style="5" customWidth="1"/>
    <col min="3" max="3" width="57.58203125" style="5" customWidth="1"/>
    <col min="4" max="5" width="23.1640625" style="5" customWidth="1"/>
    <col min="6" max="7" width="9.1640625" style="5"/>
    <col min="8" max="20" width="9.1640625" style="81"/>
    <col min="21" max="16384" width="9.1640625" style="5"/>
  </cols>
  <sheetData>
    <row r="1" spans="1:8" ht="21.75" customHeight="1" thickTop="1" thickBot="1" x14ac:dyDescent="0.35">
      <c r="A1" s="660" t="s">
        <v>20386</v>
      </c>
      <c r="B1" s="662" t="s">
        <v>18870</v>
      </c>
      <c r="C1" s="658" t="s">
        <v>20388</v>
      </c>
      <c r="D1" s="656" t="s">
        <v>20061</v>
      </c>
      <c r="E1" s="657"/>
      <c r="G1" s="132" t="s">
        <v>20381</v>
      </c>
    </row>
    <row r="2" spans="1:8" ht="19.5" customHeight="1" thickBot="1" x14ac:dyDescent="0.35">
      <c r="A2" s="661"/>
      <c r="B2" s="663"/>
      <c r="C2" s="659"/>
      <c r="D2" s="6" t="s">
        <v>20062</v>
      </c>
      <c r="E2" s="27" t="s">
        <v>20063</v>
      </c>
    </row>
    <row r="3" spans="1:8" ht="25.4" customHeight="1" x14ac:dyDescent="0.3">
      <c r="A3" s="88">
        <v>2001</v>
      </c>
      <c r="B3" s="89"/>
      <c r="C3" s="90" t="s">
        <v>31108</v>
      </c>
      <c r="D3" s="156">
        <f>D4+D108</f>
        <v>0</v>
      </c>
      <c r="E3" s="157">
        <f>E4+E108</f>
        <v>56730</v>
      </c>
      <c r="H3" s="398"/>
    </row>
    <row r="4" spans="1:8" ht="25.4" customHeight="1" x14ac:dyDescent="0.3">
      <c r="A4" s="88">
        <v>2002</v>
      </c>
      <c r="B4" s="89">
        <v>700000</v>
      </c>
      <c r="C4" s="90" t="s">
        <v>31109</v>
      </c>
      <c r="D4" s="156">
        <f>D5+D49+D59+D71+D96+D101+D105</f>
        <v>0</v>
      </c>
      <c r="E4" s="157">
        <f>E5+E49+E59+E71+E96+E101+E105</f>
        <v>56730</v>
      </c>
      <c r="H4" s="398"/>
    </row>
    <row r="5" spans="1:8" ht="25.4" customHeight="1" x14ac:dyDescent="0.3">
      <c r="A5" s="88">
        <v>2003</v>
      </c>
      <c r="B5" s="89">
        <v>710000</v>
      </c>
      <c r="C5" s="90" t="s">
        <v>20075</v>
      </c>
      <c r="D5" s="156">
        <f>D6+D10+D12+D19+D25+D32+D35+D42</f>
        <v>0</v>
      </c>
      <c r="E5" s="157">
        <f>E6+E10+E12+E19+E25+E32+E35+E42</f>
        <v>0</v>
      </c>
    </row>
    <row r="6" spans="1:8" ht="25.4" customHeight="1" x14ac:dyDescent="0.3">
      <c r="A6" s="77">
        <v>2004</v>
      </c>
      <c r="B6" s="78">
        <v>711000</v>
      </c>
      <c r="C6" s="79" t="s">
        <v>20076</v>
      </c>
      <c r="D6" s="158">
        <f>SUM(D7:D9)</f>
        <v>0</v>
      </c>
      <c r="E6" s="159">
        <f>SUM(E7:E9)</f>
        <v>0</v>
      </c>
    </row>
    <row r="7" spans="1:8" ht="25.4" customHeight="1" x14ac:dyDescent="0.3">
      <c r="A7" s="393">
        <v>2005</v>
      </c>
      <c r="B7" s="9">
        <v>711100</v>
      </c>
      <c r="C7" s="22" t="s">
        <v>18871</v>
      </c>
      <c r="D7" s="160"/>
      <c r="E7" s="161"/>
    </row>
    <row r="8" spans="1:8" ht="25.4" customHeight="1" x14ac:dyDescent="0.3">
      <c r="A8" s="393">
        <v>2006</v>
      </c>
      <c r="B8" s="9">
        <v>711200</v>
      </c>
      <c r="C8" s="22" t="s">
        <v>18872</v>
      </c>
      <c r="D8" s="160"/>
      <c r="E8" s="161"/>
    </row>
    <row r="9" spans="1:8" ht="25.4" customHeight="1" x14ac:dyDescent="0.3">
      <c r="A9" s="393">
        <v>2007</v>
      </c>
      <c r="B9" s="9">
        <v>711300</v>
      </c>
      <c r="C9" s="22" t="s">
        <v>18873</v>
      </c>
      <c r="D9" s="160"/>
      <c r="E9" s="161"/>
    </row>
    <row r="10" spans="1:8" ht="25.4" customHeight="1" x14ac:dyDescent="0.3">
      <c r="A10" s="77">
        <v>2008</v>
      </c>
      <c r="B10" s="78">
        <v>712000</v>
      </c>
      <c r="C10" s="79" t="s">
        <v>20077</v>
      </c>
      <c r="D10" s="158">
        <f>D11</f>
        <v>0</v>
      </c>
      <c r="E10" s="159">
        <f>E11</f>
        <v>0</v>
      </c>
    </row>
    <row r="11" spans="1:8" ht="25.4" customHeight="1" x14ac:dyDescent="0.3">
      <c r="A11" s="393">
        <v>2009</v>
      </c>
      <c r="B11" s="9">
        <v>712100</v>
      </c>
      <c r="C11" s="22" t="s">
        <v>18874</v>
      </c>
      <c r="D11" s="160"/>
      <c r="E11" s="161"/>
    </row>
    <row r="12" spans="1:8" ht="25.4" customHeight="1" x14ac:dyDescent="0.3">
      <c r="A12" s="77">
        <v>2010</v>
      </c>
      <c r="B12" s="78">
        <v>713000</v>
      </c>
      <c r="C12" s="79" t="s">
        <v>20078</v>
      </c>
      <c r="D12" s="158">
        <f>SUM(D13:D18)</f>
        <v>0</v>
      </c>
      <c r="E12" s="159">
        <f>SUM(E13:E18)</f>
        <v>0</v>
      </c>
    </row>
    <row r="13" spans="1:8" ht="25.4" customHeight="1" x14ac:dyDescent="0.3">
      <c r="A13" s="393">
        <v>2011</v>
      </c>
      <c r="B13" s="9">
        <v>713100</v>
      </c>
      <c r="C13" s="22" t="s">
        <v>18875</v>
      </c>
      <c r="D13" s="160"/>
      <c r="E13" s="161"/>
    </row>
    <row r="14" spans="1:8" ht="25.4" customHeight="1" x14ac:dyDescent="0.3">
      <c r="A14" s="393">
        <v>2012</v>
      </c>
      <c r="B14" s="9">
        <v>713200</v>
      </c>
      <c r="C14" s="22" t="s">
        <v>18876</v>
      </c>
      <c r="D14" s="160"/>
      <c r="E14" s="161"/>
    </row>
    <row r="15" spans="1:8" ht="25.4" customHeight="1" x14ac:dyDescent="0.3">
      <c r="A15" s="393">
        <v>2013</v>
      </c>
      <c r="B15" s="9">
        <v>713300</v>
      </c>
      <c r="C15" s="22" t="s">
        <v>18877</v>
      </c>
      <c r="D15" s="160"/>
      <c r="E15" s="161"/>
    </row>
    <row r="16" spans="1:8" ht="25.4" customHeight="1" x14ac:dyDescent="0.3">
      <c r="A16" s="393">
        <v>2014</v>
      </c>
      <c r="B16" s="9">
        <v>713400</v>
      </c>
      <c r="C16" s="22" t="s">
        <v>18878</v>
      </c>
      <c r="D16" s="160"/>
      <c r="E16" s="161"/>
    </row>
    <row r="17" spans="1:5" ht="25.4" customHeight="1" x14ac:dyDescent="0.3">
      <c r="A17" s="393">
        <v>2015</v>
      </c>
      <c r="B17" s="9">
        <v>713500</v>
      </c>
      <c r="C17" s="22" t="s">
        <v>18879</v>
      </c>
      <c r="D17" s="160"/>
      <c r="E17" s="161"/>
    </row>
    <row r="18" spans="1:5" ht="25.4" customHeight="1" x14ac:dyDescent="0.3">
      <c r="A18" s="393">
        <v>2016</v>
      </c>
      <c r="B18" s="9">
        <v>713600</v>
      </c>
      <c r="C18" s="22" t="s">
        <v>18880</v>
      </c>
      <c r="D18" s="160"/>
      <c r="E18" s="161"/>
    </row>
    <row r="19" spans="1:5" ht="25.4" customHeight="1" x14ac:dyDescent="0.3">
      <c r="A19" s="77">
        <v>2017</v>
      </c>
      <c r="B19" s="78">
        <v>714000</v>
      </c>
      <c r="C19" s="79" t="s">
        <v>20079</v>
      </c>
      <c r="D19" s="158">
        <f>SUM(D20:D24)</f>
        <v>0</v>
      </c>
      <c r="E19" s="159">
        <f>SUM(E20:E24)</f>
        <v>0</v>
      </c>
    </row>
    <row r="20" spans="1:5" ht="25.4" customHeight="1" x14ac:dyDescent="0.3">
      <c r="A20" s="393">
        <v>2018</v>
      </c>
      <c r="B20" s="9">
        <v>714100</v>
      </c>
      <c r="C20" s="22" t="s">
        <v>18881</v>
      </c>
      <c r="D20" s="160"/>
      <c r="E20" s="161"/>
    </row>
    <row r="21" spans="1:5" ht="25.4" customHeight="1" x14ac:dyDescent="0.3">
      <c r="A21" s="393">
        <v>2019</v>
      </c>
      <c r="B21" s="9">
        <v>714300</v>
      </c>
      <c r="C21" s="22" t="s">
        <v>18882</v>
      </c>
      <c r="D21" s="160"/>
      <c r="E21" s="161"/>
    </row>
    <row r="22" spans="1:5" ht="25.4" customHeight="1" x14ac:dyDescent="0.3">
      <c r="A22" s="393">
        <v>2020</v>
      </c>
      <c r="B22" s="9">
        <v>714400</v>
      </c>
      <c r="C22" s="22" t="s">
        <v>18883</v>
      </c>
      <c r="D22" s="160"/>
      <c r="E22" s="161"/>
    </row>
    <row r="23" spans="1:5" ht="25.4" customHeight="1" x14ac:dyDescent="0.3">
      <c r="A23" s="393">
        <v>2021</v>
      </c>
      <c r="B23" s="9">
        <v>714500</v>
      </c>
      <c r="C23" s="22" t="s">
        <v>20080</v>
      </c>
      <c r="D23" s="160"/>
      <c r="E23" s="161"/>
    </row>
    <row r="24" spans="1:5" ht="25.4" customHeight="1" x14ac:dyDescent="0.3">
      <c r="A24" s="393">
        <v>2022</v>
      </c>
      <c r="B24" s="9">
        <v>714600</v>
      </c>
      <c r="C24" s="22" t="s">
        <v>18884</v>
      </c>
      <c r="D24" s="160"/>
      <c r="E24" s="161"/>
    </row>
    <row r="25" spans="1:5" ht="25.4" customHeight="1" x14ac:dyDescent="0.3">
      <c r="A25" s="77">
        <v>2023</v>
      </c>
      <c r="B25" s="78">
        <v>715000</v>
      </c>
      <c r="C25" s="79" t="s">
        <v>18885</v>
      </c>
      <c r="D25" s="158">
        <f>SUM(D26:D31)</f>
        <v>0</v>
      </c>
      <c r="E25" s="159">
        <f>SUM(E26:E31)</f>
        <v>0</v>
      </c>
    </row>
    <row r="26" spans="1:5" ht="25.4" customHeight="1" x14ac:dyDescent="0.3">
      <c r="A26" s="393">
        <v>2024</v>
      </c>
      <c r="B26" s="9">
        <v>715100</v>
      </c>
      <c r="C26" s="22" t="s">
        <v>18886</v>
      </c>
      <c r="D26" s="160"/>
      <c r="E26" s="161"/>
    </row>
    <row r="27" spans="1:5" ht="25.4" customHeight="1" x14ac:dyDescent="0.3">
      <c r="A27" s="393">
        <v>2025</v>
      </c>
      <c r="B27" s="9">
        <v>715200</v>
      </c>
      <c r="C27" s="22" t="s">
        <v>18887</v>
      </c>
      <c r="D27" s="160"/>
      <c r="E27" s="161"/>
    </row>
    <row r="28" spans="1:5" ht="25.4" customHeight="1" x14ac:dyDescent="0.3">
      <c r="A28" s="393">
        <v>2026</v>
      </c>
      <c r="B28" s="9">
        <v>715300</v>
      </c>
      <c r="C28" s="22" t="s">
        <v>18888</v>
      </c>
      <c r="D28" s="160"/>
      <c r="E28" s="161"/>
    </row>
    <row r="29" spans="1:5" ht="25.4" customHeight="1" x14ac:dyDescent="0.3">
      <c r="A29" s="393">
        <v>2027</v>
      </c>
      <c r="B29" s="9">
        <v>715400</v>
      </c>
      <c r="C29" s="22" t="s">
        <v>18889</v>
      </c>
      <c r="D29" s="160"/>
      <c r="E29" s="161"/>
    </row>
    <row r="30" spans="1:5" ht="25.4" customHeight="1" x14ac:dyDescent="0.3">
      <c r="A30" s="393">
        <v>2028</v>
      </c>
      <c r="B30" s="9">
        <v>715500</v>
      </c>
      <c r="C30" s="22" t="s">
        <v>18890</v>
      </c>
      <c r="D30" s="160"/>
      <c r="E30" s="161"/>
    </row>
    <row r="31" spans="1:5" ht="25.4" customHeight="1" x14ac:dyDescent="0.3">
      <c r="A31" s="393">
        <v>2029</v>
      </c>
      <c r="B31" s="9">
        <v>715600</v>
      </c>
      <c r="C31" s="22" t="s">
        <v>18891</v>
      </c>
      <c r="D31" s="160"/>
      <c r="E31" s="161"/>
    </row>
    <row r="32" spans="1:5" ht="25.4" customHeight="1" x14ac:dyDescent="0.3">
      <c r="A32" s="77">
        <v>2030</v>
      </c>
      <c r="B32" s="78">
        <v>716000</v>
      </c>
      <c r="C32" s="79" t="s">
        <v>18892</v>
      </c>
      <c r="D32" s="158">
        <f>D33+D34</f>
        <v>0</v>
      </c>
      <c r="E32" s="159">
        <f>E33+E34</f>
        <v>0</v>
      </c>
    </row>
    <row r="33" spans="1:20" ht="25.4" customHeight="1" x14ac:dyDescent="0.3">
      <c r="A33" s="393">
        <v>2031</v>
      </c>
      <c r="B33" s="9">
        <v>716100</v>
      </c>
      <c r="C33" s="22" t="s">
        <v>18893</v>
      </c>
      <c r="D33" s="160"/>
      <c r="E33" s="161"/>
    </row>
    <row r="34" spans="1:20" ht="25.4" customHeight="1" x14ac:dyDescent="0.3">
      <c r="A34" s="393">
        <v>2032</v>
      </c>
      <c r="B34" s="9">
        <v>716200</v>
      </c>
      <c r="C34" s="22" t="s">
        <v>18894</v>
      </c>
      <c r="D34" s="160"/>
      <c r="E34" s="161"/>
    </row>
    <row r="35" spans="1:20" s="7" customFormat="1" ht="25.4" customHeight="1" x14ac:dyDescent="0.3">
      <c r="A35" s="77">
        <v>2033</v>
      </c>
      <c r="B35" s="78">
        <v>717000</v>
      </c>
      <c r="C35" s="79" t="s">
        <v>20081</v>
      </c>
      <c r="D35" s="158">
        <f>SUM(D36:D41)</f>
        <v>0</v>
      </c>
      <c r="E35" s="159">
        <f>SUM(E36:E41)</f>
        <v>0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25.4" customHeight="1" x14ac:dyDescent="0.3">
      <c r="A36" s="393">
        <v>2034</v>
      </c>
      <c r="B36" s="9">
        <v>717100</v>
      </c>
      <c r="C36" s="22" t="s">
        <v>20082</v>
      </c>
      <c r="D36" s="160"/>
      <c r="E36" s="161"/>
    </row>
    <row r="37" spans="1:20" ht="25.4" customHeight="1" x14ac:dyDescent="0.3">
      <c r="A37" s="393">
        <v>2035</v>
      </c>
      <c r="B37" s="9">
        <v>717200</v>
      </c>
      <c r="C37" s="22" t="s">
        <v>20083</v>
      </c>
      <c r="D37" s="160"/>
      <c r="E37" s="161"/>
    </row>
    <row r="38" spans="1:20" ht="25.4" customHeight="1" x14ac:dyDescent="0.3">
      <c r="A38" s="393">
        <v>2036</v>
      </c>
      <c r="B38" s="9">
        <v>717300</v>
      </c>
      <c r="C38" s="22" t="s">
        <v>20084</v>
      </c>
      <c r="D38" s="160"/>
      <c r="E38" s="161"/>
    </row>
    <row r="39" spans="1:20" ht="25.4" customHeight="1" x14ac:dyDescent="0.3">
      <c r="A39" s="393">
        <v>2037</v>
      </c>
      <c r="B39" s="9">
        <v>717400</v>
      </c>
      <c r="C39" s="22" t="s">
        <v>20085</v>
      </c>
      <c r="D39" s="160"/>
      <c r="E39" s="161"/>
    </row>
    <row r="40" spans="1:20" ht="25.4" customHeight="1" x14ac:dyDescent="0.3">
      <c r="A40" s="393">
        <v>2038</v>
      </c>
      <c r="B40" s="9">
        <v>717500</v>
      </c>
      <c r="C40" s="22" t="s">
        <v>20086</v>
      </c>
      <c r="D40" s="160"/>
      <c r="E40" s="161"/>
    </row>
    <row r="41" spans="1:20" ht="25.4" customHeight="1" x14ac:dyDescent="0.3">
      <c r="A41" s="393">
        <v>2039</v>
      </c>
      <c r="B41" s="9">
        <v>717600</v>
      </c>
      <c r="C41" s="22" t="s">
        <v>20087</v>
      </c>
      <c r="D41" s="160"/>
      <c r="E41" s="161"/>
    </row>
    <row r="42" spans="1:20" s="7" customFormat="1" ht="37.5" customHeight="1" x14ac:dyDescent="0.3">
      <c r="A42" s="77">
        <v>2040</v>
      </c>
      <c r="B42" s="78">
        <v>719000</v>
      </c>
      <c r="C42" s="79" t="s">
        <v>20088</v>
      </c>
      <c r="D42" s="158">
        <f>SUM(D43:D48)</f>
        <v>0</v>
      </c>
      <c r="E42" s="159">
        <f>SUM(E43:E48)</f>
        <v>0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25.4" customHeight="1" x14ac:dyDescent="0.3">
      <c r="A43" s="393">
        <v>2041</v>
      </c>
      <c r="B43" s="9">
        <v>719100</v>
      </c>
      <c r="C43" s="22" t="s">
        <v>18895</v>
      </c>
      <c r="D43" s="160"/>
      <c r="E43" s="161"/>
    </row>
    <row r="44" spans="1:20" ht="25.4" customHeight="1" x14ac:dyDescent="0.3">
      <c r="A44" s="393">
        <v>2042</v>
      </c>
      <c r="B44" s="9">
        <v>719200</v>
      </c>
      <c r="C44" s="22" t="s">
        <v>18896</v>
      </c>
      <c r="D44" s="160"/>
      <c r="E44" s="161"/>
    </row>
    <row r="45" spans="1:20" ht="25.4" customHeight="1" x14ac:dyDescent="0.3">
      <c r="A45" s="393">
        <v>2043</v>
      </c>
      <c r="B45" s="9">
        <v>719300</v>
      </c>
      <c r="C45" s="22" t="s">
        <v>18897</v>
      </c>
      <c r="D45" s="160"/>
      <c r="E45" s="161"/>
    </row>
    <row r="46" spans="1:20" ht="25.4" customHeight="1" x14ac:dyDescent="0.3">
      <c r="A46" s="393">
        <v>2044</v>
      </c>
      <c r="B46" s="9">
        <v>719400</v>
      </c>
      <c r="C46" s="22" t="s">
        <v>20688</v>
      </c>
      <c r="D46" s="160"/>
      <c r="E46" s="161"/>
    </row>
    <row r="47" spans="1:20" ht="25.4" customHeight="1" x14ac:dyDescent="0.3">
      <c r="A47" s="393">
        <v>2045</v>
      </c>
      <c r="B47" s="9">
        <v>719500</v>
      </c>
      <c r="C47" s="22" t="s">
        <v>20689</v>
      </c>
      <c r="D47" s="160"/>
      <c r="E47" s="161"/>
    </row>
    <row r="48" spans="1:20" ht="25.4" customHeight="1" x14ac:dyDescent="0.3">
      <c r="A48" s="393">
        <v>2046</v>
      </c>
      <c r="B48" s="9">
        <v>719600</v>
      </c>
      <c r="C48" s="22" t="s">
        <v>20690</v>
      </c>
      <c r="D48" s="160"/>
      <c r="E48" s="161"/>
    </row>
    <row r="49" spans="1:20" ht="25.4" customHeight="1" x14ac:dyDescent="0.3">
      <c r="A49" s="88">
        <v>2047</v>
      </c>
      <c r="B49" s="89">
        <v>720000</v>
      </c>
      <c r="C49" s="90" t="s">
        <v>20089</v>
      </c>
      <c r="D49" s="156">
        <f>D50+D55</f>
        <v>0</v>
      </c>
      <c r="E49" s="157">
        <f>E50+E55</f>
        <v>0</v>
      </c>
    </row>
    <row r="50" spans="1:20" ht="25.4" customHeight="1" x14ac:dyDescent="0.3">
      <c r="A50" s="77">
        <v>2048</v>
      </c>
      <c r="B50" s="78">
        <v>721000</v>
      </c>
      <c r="C50" s="79" t="s">
        <v>20090</v>
      </c>
      <c r="D50" s="158">
        <f>SUM(D51:D54)</f>
        <v>0</v>
      </c>
      <c r="E50" s="159">
        <f>SUM(E51:E54)</f>
        <v>0</v>
      </c>
    </row>
    <row r="51" spans="1:20" ht="25.4" customHeight="1" x14ac:dyDescent="0.3">
      <c r="A51" s="393">
        <v>2049</v>
      </c>
      <c r="B51" s="9">
        <v>721100</v>
      </c>
      <c r="C51" s="22" t="s">
        <v>20691</v>
      </c>
      <c r="D51" s="160"/>
      <c r="E51" s="161"/>
    </row>
    <row r="52" spans="1:20" ht="25.4" customHeight="1" x14ac:dyDescent="0.3">
      <c r="A52" s="393">
        <v>2050</v>
      </c>
      <c r="B52" s="9">
        <v>721200</v>
      </c>
      <c r="C52" s="22" t="s">
        <v>20692</v>
      </c>
      <c r="D52" s="160"/>
      <c r="E52" s="161"/>
    </row>
    <row r="53" spans="1:20" ht="25.4" customHeight="1" x14ac:dyDescent="0.3">
      <c r="A53" s="393">
        <v>2051</v>
      </c>
      <c r="B53" s="9">
        <v>721300</v>
      </c>
      <c r="C53" s="22" t="s">
        <v>20693</v>
      </c>
      <c r="D53" s="160"/>
      <c r="E53" s="161"/>
    </row>
    <row r="54" spans="1:20" ht="25.4" customHeight="1" x14ac:dyDescent="0.3">
      <c r="A54" s="393">
        <v>2052</v>
      </c>
      <c r="B54" s="9">
        <v>721400</v>
      </c>
      <c r="C54" s="22" t="s">
        <v>20694</v>
      </c>
      <c r="D54" s="160"/>
      <c r="E54" s="161"/>
    </row>
    <row r="55" spans="1:20" s="7" customFormat="1" ht="25.4" customHeight="1" x14ac:dyDescent="0.3">
      <c r="A55" s="77">
        <v>2053</v>
      </c>
      <c r="B55" s="78">
        <v>722000</v>
      </c>
      <c r="C55" s="378" t="s">
        <v>20091</v>
      </c>
      <c r="D55" s="158">
        <f>SUM(D56:D58)</f>
        <v>0</v>
      </c>
      <c r="E55" s="159">
        <f>SUM(E56:E58)</f>
        <v>0</v>
      </c>
      <c r="H55" s="398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25.4" customHeight="1" x14ac:dyDescent="0.3">
      <c r="A56" s="393">
        <v>2054</v>
      </c>
      <c r="B56" s="9">
        <v>722100</v>
      </c>
      <c r="C56" s="22" t="s">
        <v>20092</v>
      </c>
      <c r="D56" s="160"/>
      <c r="E56" s="161"/>
      <c r="H56" s="398"/>
    </row>
    <row r="57" spans="1:20" ht="25.4" customHeight="1" x14ac:dyDescent="0.3">
      <c r="A57" s="393">
        <v>2055</v>
      </c>
      <c r="B57" s="9">
        <v>722200</v>
      </c>
      <c r="C57" s="22" t="s">
        <v>20695</v>
      </c>
      <c r="D57" s="160"/>
      <c r="E57" s="161"/>
    </row>
    <row r="58" spans="1:20" s="7" customFormat="1" ht="25.4" customHeight="1" x14ac:dyDescent="0.3">
      <c r="A58" s="393">
        <v>2056</v>
      </c>
      <c r="B58" s="9">
        <v>722300</v>
      </c>
      <c r="C58" s="22" t="s">
        <v>20696</v>
      </c>
      <c r="D58" s="162"/>
      <c r="E58" s="163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s="7" customFormat="1" ht="25.4" customHeight="1" x14ac:dyDescent="0.3">
      <c r="A59" s="88">
        <v>2057</v>
      </c>
      <c r="B59" s="89">
        <v>730000</v>
      </c>
      <c r="C59" s="379" t="s">
        <v>31110</v>
      </c>
      <c r="D59" s="156">
        <f>D60+D63+D68</f>
        <v>0</v>
      </c>
      <c r="E59" s="157">
        <f>E60+E63+E68</f>
        <v>0</v>
      </c>
      <c r="H59" s="398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s="7" customFormat="1" ht="25.4" customHeight="1" x14ac:dyDescent="0.3">
      <c r="A60" s="77">
        <v>2058</v>
      </c>
      <c r="B60" s="78">
        <v>731000</v>
      </c>
      <c r="C60" s="378" t="s">
        <v>20093</v>
      </c>
      <c r="D60" s="158">
        <f>D61+D62</f>
        <v>0</v>
      </c>
      <c r="E60" s="159">
        <f>E61+E62</f>
        <v>0</v>
      </c>
      <c r="H60" s="398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25.4" customHeight="1" x14ac:dyDescent="0.3">
      <c r="A61" s="393">
        <v>2059</v>
      </c>
      <c r="B61" s="9">
        <v>731100</v>
      </c>
      <c r="C61" s="22" t="s">
        <v>20317</v>
      </c>
      <c r="D61" s="160"/>
      <c r="E61" s="161"/>
    </row>
    <row r="62" spans="1:20" ht="25.4" customHeight="1" x14ac:dyDescent="0.3">
      <c r="A62" s="393">
        <v>2060</v>
      </c>
      <c r="B62" s="9">
        <v>731200</v>
      </c>
      <c r="C62" s="22" t="s">
        <v>20318</v>
      </c>
      <c r="D62" s="160"/>
      <c r="E62" s="161"/>
    </row>
    <row r="63" spans="1:20" ht="25.4" customHeight="1" x14ac:dyDescent="0.3">
      <c r="A63" s="77">
        <v>2061</v>
      </c>
      <c r="B63" s="78">
        <v>732000</v>
      </c>
      <c r="C63" s="79" t="s">
        <v>30642</v>
      </c>
      <c r="D63" s="158">
        <f>D64+D65+D66+D67</f>
        <v>0</v>
      </c>
      <c r="E63" s="159">
        <f>E64+E65+E66+E67</f>
        <v>0</v>
      </c>
      <c r="H63" s="398"/>
    </row>
    <row r="64" spans="1:20" ht="25.4" customHeight="1" x14ac:dyDescent="0.3">
      <c r="A64" s="393">
        <v>2062</v>
      </c>
      <c r="B64" s="9">
        <v>732100</v>
      </c>
      <c r="C64" s="22" t="s">
        <v>20319</v>
      </c>
      <c r="D64" s="160"/>
      <c r="E64" s="161"/>
    </row>
    <row r="65" spans="1:20" ht="25.4" customHeight="1" x14ac:dyDescent="0.4">
      <c r="A65" s="393">
        <v>2063</v>
      </c>
      <c r="B65" s="9">
        <v>732200</v>
      </c>
      <c r="C65" s="22" t="s">
        <v>20320</v>
      </c>
      <c r="D65" s="160"/>
      <c r="E65" s="161"/>
      <c r="H65" s="399"/>
    </row>
    <row r="66" spans="1:20" ht="25.4" customHeight="1" x14ac:dyDescent="0.4">
      <c r="A66" s="393">
        <v>2064</v>
      </c>
      <c r="B66" s="9">
        <v>732300</v>
      </c>
      <c r="C66" s="22" t="s">
        <v>30643</v>
      </c>
      <c r="D66" s="160"/>
      <c r="E66" s="161"/>
      <c r="H66" s="399"/>
    </row>
    <row r="67" spans="1:20" ht="25.4" customHeight="1" x14ac:dyDescent="0.4">
      <c r="A67" s="394">
        <v>2065</v>
      </c>
      <c r="B67" s="9">
        <v>732400</v>
      </c>
      <c r="C67" s="22" t="s">
        <v>30644</v>
      </c>
      <c r="D67" s="160"/>
      <c r="E67" s="161"/>
      <c r="H67" s="399"/>
    </row>
    <row r="68" spans="1:20" ht="25.4" customHeight="1" x14ac:dyDescent="0.4">
      <c r="A68" s="78">
        <v>2066</v>
      </c>
      <c r="B68" s="78">
        <v>733000</v>
      </c>
      <c r="C68" s="79" t="s">
        <v>30645</v>
      </c>
      <c r="D68" s="158">
        <f>D69+D70</f>
        <v>0</v>
      </c>
      <c r="E68" s="159">
        <f>E69+E70</f>
        <v>0</v>
      </c>
      <c r="H68" s="399"/>
      <c r="M68" s="398"/>
    </row>
    <row r="69" spans="1:20" ht="25.4" customHeight="1" x14ac:dyDescent="0.4">
      <c r="A69" s="9">
        <v>2067</v>
      </c>
      <c r="B69" s="9">
        <v>733100</v>
      </c>
      <c r="C69" s="22" t="s">
        <v>20321</v>
      </c>
      <c r="D69" s="160"/>
      <c r="E69" s="161"/>
      <c r="H69" s="399"/>
    </row>
    <row r="70" spans="1:20" s="7" customFormat="1" ht="25.4" customHeight="1" x14ac:dyDescent="0.4">
      <c r="A70" s="9">
        <v>2068</v>
      </c>
      <c r="B70" s="9">
        <v>733200</v>
      </c>
      <c r="C70" s="22" t="s">
        <v>20322</v>
      </c>
      <c r="D70" s="162"/>
      <c r="E70" s="163"/>
      <c r="H70" s="40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25.4" customHeight="1" x14ac:dyDescent="0.4">
      <c r="A71" s="89">
        <v>2069</v>
      </c>
      <c r="B71" s="89">
        <v>740000</v>
      </c>
      <c r="C71" s="90" t="s">
        <v>30646</v>
      </c>
      <c r="D71" s="156">
        <f>D72+D79+D84+D91+D94</f>
        <v>0</v>
      </c>
      <c r="E71" s="157">
        <f>E72+E79+E84+E91+E94</f>
        <v>963</v>
      </c>
      <c r="H71" s="399"/>
      <c r="R71" s="398"/>
    </row>
    <row r="72" spans="1:20" ht="25.4" customHeight="1" x14ac:dyDescent="0.3">
      <c r="A72" s="78">
        <v>2070</v>
      </c>
      <c r="B72" s="78">
        <v>741000</v>
      </c>
      <c r="C72" s="79" t="s">
        <v>30647</v>
      </c>
      <c r="D72" s="158">
        <f>SUM(D73:D78)</f>
        <v>0</v>
      </c>
      <c r="E72" s="159">
        <f>SUM(E73:E78)</f>
        <v>0</v>
      </c>
      <c r="H72" s="398"/>
    </row>
    <row r="73" spans="1:20" ht="25.4" customHeight="1" x14ac:dyDescent="0.3">
      <c r="A73" s="9">
        <v>2071</v>
      </c>
      <c r="B73" s="9">
        <v>741100</v>
      </c>
      <c r="C73" s="22" t="s">
        <v>20323</v>
      </c>
      <c r="D73" s="160"/>
      <c r="E73" s="161"/>
    </row>
    <row r="74" spans="1:20" ht="25.4" customHeight="1" x14ac:dyDescent="0.3">
      <c r="A74" s="9">
        <v>2072</v>
      </c>
      <c r="B74" s="9">
        <v>741200</v>
      </c>
      <c r="C74" s="22" t="s">
        <v>20324</v>
      </c>
      <c r="D74" s="160"/>
      <c r="E74" s="161"/>
    </row>
    <row r="75" spans="1:20" ht="25.4" customHeight="1" x14ac:dyDescent="0.3">
      <c r="A75" s="9">
        <v>2073</v>
      </c>
      <c r="B75" s="9">
        <v>741300</v>
      </c>
      <c r="C75" s="22" t="s">
        <v>20325</v>
      </c>
      <c r="D75" s="160"/>
      <c r="E75" s="161"/>
    </row>
    <row r="76" spans="1:20" ht="25.4" customHeight="1" x14ac:dyDescent="0.3">
      <c r="A76" s="9">
        <v>2074</v>
      </c>
      <c r="B76" s="9">
        <v>741400</v>
      </c>
      <c r="C76" s="22" t="s">
        <v>20326</v>
      </c>
      <c r="D76" s="160"/>
      <c r="E76" s="161"/>
    </row>
    <row r="77" spans="1:20" ht="25.4" customHeight="1" x14ac:dyDescent="0.3">
      <c r="A77" s="9">
        <v>2075</v>
      </c>
      <c r="B77" s="9">
        <v>741500</v>
      </c>
      <c r="C77" s="23" t="s">
        <v>20327</v>
      </c>
      <c r="D77" s="160"/>
      <c r="E77" s="161"/>
    </row>
    <row r="78" spans="1:20" ht="25.4" customHeight="1" x14ac:dyDescent="0.3">
      <c r="A78" s="9">
        <v>2076</v>
      </c>
      <c r="B78" s="9">
        <v>741600</v>
      </c>
      <c r="C78" s="23" t="s">
        <v>20094</v>
      </c>
      <c r="D78" s="160"/>
      <c r="E78" s="161"/>
    </row>
    <row r="79" spans="1:20" ht="25.4" customHeight="1" x14ac:dyDescent="0.3">
      <c r="A79" s="78">
        <v>2077</v>
      </c>
      <c r="B79" s="78">
        <v>742000</v>
      </c>
      <c r="C79" s="79" t="s">
        <v>30648</v>
      </c>
      <c r="D79" s="158">
        <f>SUM(D80:D83)</f>
        <v>0</v>
      </c>
      <c r="E79" s="159">
        <f>SUM(E80:E83)</f>
        <v>963</v>
      </c>
      <c r="H79" s="398"/>
    </row>
    <row r="80" spans="1:20" ht="25.4" customHeight="1" x14ac:dyDescent="0.3">
      <c r="A80" s="9">
        <v>2078</v>
      </c>
      <c r="B80" s="9">
        <v>742100</v>
      </c>
      <c r="C80" s="22" t="s">
        <v>20328</v>
      </c>
      <c r="D80" s="160"/>
      <c r="E80" s="161"/>
    </row>
    <row r="81" spans="1:20" ht="25.4" customHeight="1" x14ac:dyDescent="0.3">
      <c r="A81" s="9">
        <v>2079</v>
      </c>
      <c r="B81" s="9">
        <v>742200</v>
      </c>
      <c r="C81" s="22" t="s">
        <v>20095</v>
      </c>
      <c r="D81" s="160"/>
      <c r="E81" s="161"/>
    </row>
    <row r="82" spans="1:20" ht="25.4" customHeight="1" x14ac:dyDescent="0.3">
      <c r="A82" s="9">
        <v>2080</v>
      </c>
      <c r="B82" s="9">
        <v>742300</v>
      </c>
      <c r="C82" s="22" t="s">
        <v>20329</v>
      </c>
      <c r="D82" s="160"/>
      <c r="E82" s="161">
        <v>963</v>
      </c>
    </row>
    <row r="83" spans="1:20" ht="25.4" customHeight="1" x14ac:dyDescent="0.3">
      <c r="A83" s="9">
        <v>2081</v>
      </c>
      <c r="B83" s="9">
        <v>742400</v>
      </c>
      <c r="C83" s="22" t="s">
        <v>20330</v>
      </c>
      <c r="D83" s="160"/>
      <c r="E83" s="161"/>
    </row>
    <row r="84" spans="1:20" ht="25.4" customHeight="1" x14ac:dyDescent="0.3">
      <c r="A84" s="78">
        <v>2082</v>
      </c>
      <c r="B84" s="78">
        <v>743000</v>
      </c>
      <c r="C84" s="79" t="s">
        <v>30649</v>
      </c>
      <c r="D84" s="158">
        <f>SUM(D85:D90)</f>
        <v>0</v>
      </c>
      <c r="E84" s="159">
        <f>SUM(E85:E90)</f>
        <v>0</v>
      </c>
      <c r="H84" s="398"/>
    </row>
    <row r="85" spans="1:20" ht="25.4" customHeight="1" x14ac:dyDescent="0.3">
      <c r="A85" s="9">
        <v>2083</v>
      </c>
      <c r="B85" s="9">
        <v>743100</v>
      </c>
      <c r="C85" s="22" t="s">
        <v>20331</v>
      </c>
      <c r="D85" s="160"/>
      <c r="E85" s="161"/>
    </row>
    <row r="86" spans="1:20" ht="25.4" customHeight="1" x14ac:dyDescent="0.3">
      <c r="A86" s="9">
        <v>2084</v>
      </c>
      <c r="B86" s="9">
        <v>743200</v>
      </c>
      <c r="C86" s="22" t="s">
        <v>20332</v>
      </c>
      <c r="D86" s="160"/>
      <c r="E86" s="161"/>
    </row>
    <row r="87" spans="1:20" ht="25.4" customHeight="1" x14ac:dyDescent="0.3">
      <c r="A87" s="9">
        <v>2085</v>
      </c>
      <c r="B87" s="9">
        <v>743300</v>
      </c>
      <c r="C87" s="22" t="s">
        <v>20333</v>
      </c>
      <c r="D87" s="160"/>
      <c r="E87" s="161"/>
    </row>
    <row r="88" spans="1:20" ht="25.4" customHeight="1" x14ac:dyDescent="0.3">
      <c r="A88" s="9">
        <v>2086</v>
      </c>
      <c r="B88" s="9">
        <v>743400</v>
      </c>
      <c r="C88" s="22" t="s">
        <v>20334</v>
      </c>
      <c r="D88" s="160"/>
      <c r="E88" s="161"/>
    </row>
    <row r="89" spans="1:20" ht="25.4" customHeight="1" x14ac:dyDescent="0.3">
      <c r="A89" s="9">
        <v>2087</v>
      </c>
      <c r="B89" s="9">
        <v>743500</v>
      </c>
      <c r="C89" s="22" t="s">
        <v>20335</v>
      </c>
      <c r="D89" s="160"/>
      <c r="E89" s="161"/>
    </row>
    <row r="90" spans="1:20" ht="25.4" customHeight="1" x14ac:dyDescent="0.3">
      <c r="A90" s="9">
        <v>2088</v>
      </c>
      <c r="B90" s="9">
        <v>743900</v>
      </c>
      <c r="C90" s="22" t="s">
        <v>20336</v>
      </c>
      <c r="D90" s="160"/>
      <c r="E90" s="161"/>
    </row>
    <row r="91" spans="1:20" s="7" customFormat="1" ht="25.4" customHeight="1" x14ac:dyDescent="0.3">
      <c r="A91" s="78">
        <v>2089</v>
      </c>
      <c r="B91" s="78">
        <v>744000</v>
      </c>
      <c r="C91" s="79" t="s">
        <v>30650</v>
      </c>
      <c r="D91" s="158">
        <f>D92+D93</f>
        <v>0</v>
      </c>
      <c r="E91" s="159">
        <f>E92+E93</f>
        <v>0</v>
      </c>
      <c r="H91" s="398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25.4" customHeight="1" x14ac:dyDescent="0.3">
      <c r="A92" s="9">
        <v>2090</v>
      </c>
      <c r="B92" s="9">
        <v>744100</v>
      </c>
      <c r="C92" s="22" t="s">
        <v>20337</v>
      </c>
      <c r="D92" s="160"/>
      <c r="E92" s="161"/>
    </row>
    <row r="93" spans="1:20" ht="25.4" customHeight="1" x14ac:dyDescent="0.3">
      <c r="A93" s="9">
        <v>2091</v>
      </c>
      <c r="B93" s="9">
        <v>744200</v>
      </c>
      <c r="C93" s="22" t="s">
        <v>20338</v>
      </c>
      <c r="D93" s="160"/>
      <c r="E93" s="161"/>
    </row>
    <row r="94" spans="1:20" ht="25.4" customHeight="1" x14ac:dyDescent="0.3">
      <c r="A94" s="78">
        <v>2092</v>
      </c>
      <c r="B94" s="78">
        <v>745000</v>
      </c>
      <c r="C94" s="79" t="s">
        <v>30651</v>
      </c>
      <c r="D94" s="158">
        <f>D95</f>
        <v>0</v>
      </c>
      <c r="E94" s="159">
        <f>E95</f>
        <v>0</v>
      </c>
      <c r="H94" s="398"/>
    </row>
    <row r="95" spans="1:20" ht="25.4" customHeight="1" x14ac:dyDescent="0.3">
      <c r="A95" s="9">
        <v>2093</v>
      </c>
      <c r="B95" s="9">
        <v>745100</v>
      </c>
      <c r="C95" s="22" t="s">
        <v>20339</v>
      </c>
      <c r="D95" s="160"/>
      <c r="E95" s="161"/>
    </row>
    <row r="96" spans="1:20" ht="25.4" customHeight="1" x14ac:dyDescent="0.3">
      <c r="A96" s="89">
        <v>2094</v>
      </c>
      <c r="B96" s="89">
        <v>770000</v>
      </c>
      <c r="C96" s="90" t="s">
        <v>30652</v>
      </c>
      <c r="D96" s="156">
        <f>D97+D99</f>
        <v>0</v>
      </c>
      <c r="E96" s="157">
        <f>E97+E99</f>
        <v>21</v>
      </c>
      <c r="H96" s="398"/>
    </row>
    <row r="97" spans="1:8" ht="25.4" customHeight="1" x14ac:dyDescent="0.3">
      <c r="A97" s="78">
        <v>2095</v>
      </c>
      <c r="B97" s="78">
        <v>771000</v>
      </c>
      <c r="C97" s="79" t="s">
        <v>30653</v>
      </c>
      <c r="D97" s="158">
        <f>D98</f>
        <v>0</v>
      </c>
      <c r="E97" s="159">
        <f>E98</f>
        <v>21</v>
      </c>
      <c r="H97" s="398"/>
    </row>
    <row r="98" spans="1:8" ht="25.4" customHeight="1" x14ac:dyDescent="0.3">
      <c r="A98" s="9">
        <v>2096</v>
      </c>
      <c r="B98" s="9">
        <v>771100</v>
      </c>
      <c r="C98" s="22" t="s">
        <v>20340</v>
      </c>
      <c r="D98" s="160"/>
      <c r="E98" s="161">
        <v>21</v>
      </c>
    </row>
    <row r="99" spans="1:8" ht="25.4" customHeight="1" x14ac:dyDescent="0.3">
      <c r="A99" s="78">
        <v>2097</v>
      </c>
      <c r="B99" s="78">
        <v>772000</v>
      </c>
      <c r="C99" s="79" t="s">
        <v>30654</v>
      </c>
      <c r="D99" s="158">
        <f>D100</f>
        <v>0</v>
      </c>
      <c r="E99" s="159">
        <f>E100</f>
        <v>0</v>
      </c>
      <c r="H99" s="398"/>
    </row>
    <row r="100" spans="1:8" ht="25.4" customHeight="1" x14ac:dyDescent="0.3">
      <c r="A100" s="9">
        <v>2098</v>
      </c>
      <c r="B100" s="9">
        <v>772100</v>
      </c>
      <c r="C100" s="22" t="s">
        <v>20341</v>
      </c>
      <c r="D100" s="160"/>
      <c r="E100" s="161"/>
    </row>
    <row r="101" spans="1:8" ht="25.4" customHeight="1" x14ac:dyDescent="0.3">
      <c r="A101" s="89">
        <v>2099</v>
      </c>
      <c r="B101" s="89">
        <v>780000</v>
      </c>
      <c r="C101" s="90" t="s">
        <v>30655</v>
      </c>
      <c r="D101" s="156">
        <f>D102</f>
        <v>0</v>
      </c>
      <c r="E101" s="157">
        <f>E102</f>
        <v>0</v>
      </c>
      <c r="H101" s="398"/>
    </row>
    <row r="102" spans="1:8" ht="25.4" customHeight="1" x14ac:dyDescent="0.3">
      <c r="A102" s="78">
        <v>2100</v>
      </c>
      <c r="B102" s="78">
        <v>781000</v>
      </c>
      <c r="C102" s="79" t="s">
        <v>30656</v>
      </c>
      <c r="D102" s="158">
        <f>D103+D104</f>
        <v>0</v>
      </c>
      <c r="E102" s="159">
        <f>E103+E104</f>
        <v>0</v>
      </c>
      <c r="H102" s="398"/>
    </row>
    <row r="103" spans="1:8" ht="25.4" customHeight="1" x14ac:dyDescent="0.3">
      <c r="A103" s="9">
        <v>2101</v>
      </c>
      <c r="B103" s="9">
        <v>781100</v>
      </c>
      <c r="C103" s="22" t="s">
        <v>20342</v>
      </c>
      <c r="D103" s="160"/>
      <c r="E103" s="161"/>
    </row>
    <row r="104" spans="1:8" ht="25.4" customHeight="1" x14ac:dyDescent="0.3">
      <c r="A104" s="9">
        <v>2102</v>
      </c>
      <c r="B104" s="9">
        <v>781300</v>
      </c>
      <c r="C104" s="22" t="s">
        <v>20343</v>
      </c>
      <c r="D104" s="160"/>
      <c r="E104" s="161"/>
    </row>
    <row r="105" spans="1:8" ht="25.4" customHeight="1" x14ac:dyDescent="0.3">
      <c r="A105" s="89">
        <v>2103</v>
      </c>
      <c r="B105" s="89">
        <v>790000</v>
      </c>
      <c r="C105" s="90" t="s">
        <v>30657</v>
      </c>
      <c r="D105" s="156">
        <f>D106</f>
        <v>0</v>
      </c>
      <c r="E105" s="157">
        <f>E106</f>
        <v>55746</v>
      </c>
      <c r="H105" s="398"/>
    </row>
    <row r="106" spans="1:8" ht="25.4" customHeight="1" x14ac:dyDescent="0.3">
      <c r="A106" s="78">
        <v>2104</v>
      </c>
      <c r="B106" s="78">
        <v>791000</v>
      </c>
      <c r="C106" s="79" t="s">
        <v>30658</v>
      </c>
      <c r="D106" s="158">
        <f>D107</f>
        <v>0</v>
      </c>
      <c r="E106" s="159">
        <f>E107</f>
        <v>55746</v>
      </c>
      <c r="H106" s="398"/>
    </row>
    <row r="107" spans="1:8" ht="25.4" customHeight="1" x14ac:dyDescent="0.3">
      <c r="A107" s="9">
        <v>2105</v>
      </c>
      <c r="B107" s="9">
        <v>791100</v>
      </c>
      <c r="C107" s="22" t="s">
        <v>20344</v>
      </c>
      <c r="D107" s="160"/>
      <c r="E107" s="161">
        <v>55746</v>
      </c>
    </row>
    <row r="108" spans="1:8" ht="25.4" customHeight="1" x14ac:dyDescent="0.3">
      <c r="A108" s="89">
        <v>2106</v>
      </c>
      <c r="B108" s="89">
        <v>800000</v>
      </c>
      <c r="C108" s="90" t="s">
        <v>30659</v>
      </c>
      <c r="D108" s="156">
        <f>D109+D116+D123+D126</f>
        <v>0</v>
      </c>
      <c r="E108" s="157">
        <f>E109+E116+E123+E126</f>
        <v>0</v>
      </c>
      <c r="G108" s="81"/>
      <c r="H108" s="398"/>
    </row>
    <row r="109" spans="1:8" ht="25.4" customHeight="1" x14ac:dyDescent="0.3">
      <c r="A109" s="89">
        <v>2107</v>
      </c>
      <c r="B109" s="89">
        <v>810000</v>
      </c>
      <c r="C109" s="90" t="s">
        <v>30660</v>
      </c>
      <c r="D109" s="156">
        <f>D110+D112+D114</f>
        <v>0</v>
      </c>
      <c r="E109" s="157">
        <f>E110+E112+E114</f>
        <v>0</v>
      </c>
      <c r="G109" s="81"/>
      <c r="H109" s="398"/>
    </row>
    <row r="110" spans="1:8" ht="25.4" customHeight="1" x14ac:dyDescent="0.3">
      <c r="A110" s="78">
        <v>2108</v>
      </c>
      <c r="B110" s="78">
        <v>811000</v>
      </c>
      <c r="C110" s="79" t="s">
        <v>30661</v>
      </c>
      <c r="D110" s="158">
        <f>D111</f>
        <v>0</v>
      </c>
      <c r="E110" s="159">
        <f>E111</f>
        <v>0</v>
      </c>
      <c r="G110" s="81"/>
      <c r="H110" s="398"/>
    </row>
    <row r="111" spans="1:8" ht="25.4" customHeight="1" x14ac:dyDescent="0.3">
      <c r="A111" s="9">
        <v>2109</v>
      </c>
      <c r="B111" s="9">
        <v>811100</v>
      </c>
      <c r="C111" s="22" t="s">
        <v>20469</v>
      </c>
      <c r="D111" s="160"/>
      <c r="E111" s="161"/>
    </row>
    <row r="112" spans="1:8" ht="25.4" customHeight="1" x14ac:dyDescent="0.3">
      <c r="A112" s="78">
        <v>2110</v>
      </c>
      <c r="B112" s="78">
        <v>812000</v>
      </c>
      <c r="C112" s="79" t="s">
        <v>30662</v>
      </c>
      <c r="D112" s="158">
        <f>D113</f>
        <v>0</v>
      </c>
      <c r="E112" s="159">
        <f>E113</f>
        <v>0</v>
      </c>
      <c r="G112" s="81"/>
      <c r="H112" s="398"/>
    </row>
    <row r="113" spans="1:8" ht="25.4" customHeight="1" x14ac:dyDescent="0.3">
      <c r="A113" s="9">
        <v>2111</v>
      </c>
      <c r="B113" s="9">
        <v>812100</v>
      </c>
      <c r="C113" s="22" t="s">
        <v>20471</v>
      </c>
      <c r="D113" s="160"/>
      <c r="E113" s="161"/>
    </row>
    <row r="114" spans="1:8" ht="25.4" customHeight="1" x14ac:dyDescent="0.3">
      <c r="A114" s="78">
        <v>2112</v>
      </c>
      <c r="B114" s="78">
        <v>813000</v>
      </c>
      <c r="C114" s="79" t="s">
        <v>30663</v>
      </c>
      <c r="D114" s="158">
        <f>D115</f>
        <v>0</v>
      </c>
      <c r="E114" s="159">
        <f>E115</f>
        <v>0</v>
      </c>
      <c r="G114" s="81"/>
      <c r="H114" s="398"/>
    </row>
    <row r="115" spans="1:8" ht="25.4" customHeight="1" x14ac:dyDescent="0.3">
      <c r="A115" s="9">
        <v>2113</v>
      </c>
      <c r="B115" s="9">
        <v>813100</v>
      </c>
      <c r="C115" s="22" t="s">
        <v>20473</v>
      </c>
      <c r="D115" s="160"/>
      <c r="E115" s="161"/>
    </row>
    <row r="116" spans="1:8" ht="25.4" customHeight="1" x14ac:dyDescent="0.3">
      <c r="A116" s="89">
        <v>2114</v>
      </c>
      <c r="B116" s="89">
        <v>820000</v>
      </c>
      <c r="C116" s="90" t="s">
        <v>30664</v>
      </c>
      <c r="D116" s="156">
        <f>D117+D119+D121</f>
        <v>0</v>
      </c>
      <c r="E116" s="157">
        <f>E117+E119+E121</f>
        <v>0</v>
      </c>
      <c r="G116" s="81"/>
      <c r="H116" s="398"/>
    </row>
    <row r="117" spans="1:8" ht="25.4" customHeight="1" x14ac:dyDescent="0.3">
      <c r="A117" s="78">
        <v>2115</v>
      </c>
      <c r="B117" s="78">
        <v>821000</v>
      </c>
      <c r="C117" s="79" t="s">
        <v>30665</v>
      </c>
      <c r="D117" s="158">
        <f>D118</f>
        <v>0</v>
      </c>
      <c r="E117" s="159">
        <f>E118</f>
        <v>0</v>
      </c>
      <c r="G117" s="81"/>
      <c r="H117" s="398"/>
    </row>
    <row r="118" spans="1:8" ht="25.4" customHeight="1" x14ac:dyDescent="0.3">
      <c r="A118" s="9">
        <v>2116</v>
      </c>
      <c r="B118" s="9">
        <v>821100</v>
      </c>
      <c r="C118" s="22" t="s">
        <v>20476</v>
      </c>
      <c r="D118" s="160"/>
      <c r="E118" s="161"/>
    </row>
    <row r="119" spans="1:8" ht="25.4" customHeight="1" x14ac:dyDescent="0.3">
      <c r="A119" s="78">
        <v>2117</v>
      </c>
      <c r="B119" s="78">
        <v>822000</v>
      </c>
      <c r="C119" s="79" t="s">
        <v>30666</v>
      </c>
      <c r="D119" s="158">
        <f>D120</f>
        <v>0</v>
      </c>
      <c r="E119" s="159">
        <f>E120</f>
        <v>0</v>
      </c>
      <c r="G119" s="81"/>
      <c r="H119" s="398"/>
    </row>
    <row r="120" spans="1:8" ht="25.4" customHeight="1" x14ac:dyDescent="0.3">
      <c r="A120" s="9">
        <v>2118</v>
      </c>
      <c r="B120" s="9">
        <v>822100</v>
      </c>
      <c r="C120" s="22" t="s">
        <v>20478</v>
      </c>
      <c r="D120" s="160"/>
      <c r="E120" s="161"/>
    </row>
    <row r="121" spans="1:8" ht="25.4" customHeight="1" x14ac:dyDescent="0.3">
      <c r="A121" s="78">
        <v>2119</v>
      </c>
      <c r="B121" s="78">
        <v>823000</v>
      </c>
      <c r="C121" s="79" t="s">
        <v>30667</v>
      </c>
      <c r="D121" s="158">
        <f>D122</f>
        <v>0</v>
      </c>
      <c r="E121" s="159">
        <f>E122</f>
        <v>0</v>
      </c>
      <c r="G121" s="81"/>
      <c r="H121" s="398"/>
    </row>
    <row r="122" spans="1:8" ht="25.4" customHeight="1" x14ac:dyDescent="0.3">
      <c r="A122" s="9">
        <v>2120</v>
      </c>
      <c r="B122" s="9">
        <v>823100</v>
      </c>
      <c r="C122" s="22" t="s">
        <v>20480</v>
      </c>
      <c r="D122" s="160"/>
      <c r="E122" s="161"/>
    </row>
    <row r="123" spans="1:8" ht="25.4" customHeight="1" x14ac:dyDescent="0.3">
      <c r="A123" s="89">
        <v>2121</v>
      </c>
      <c r="B123" s="89">
        <v>830000</v>
      </c>
      <c r="C123" s="90" t="s">
        <v>30668</v>
      </c>
      <c r="D123" s="156">
        <f>D124</f>
        <v>0</v>
      </c>
      <c r="E123" s="157">
        <f>E124</f>
        <v>0</v>
      </c>
      <c r="G123" s="81"/>
      <c r="H123" s="398"/>
    </row>
    <row r="124" spans="1:8" ht="25.4" customHeight="1" x14ac:dyDescent="0.3">
      <c r="A124" s="78">
        <v>2122</v>
      </c>
      <c r="B124" s="78">
        <v>831000</v>
      </c>
      <c r="C124" s="79" t="s">
        <v>30669</v>
      </c>
      <c r="D124" s="158">
        <f>D125</f>
        <v>0</v>
      </c>
      <c r="E124" s="159">
        <f>E125</f>
        <v>0</v>
      </c>
      <c r="G124" s="81"/>
      <c r="H124" s="398"/>
    </row>
    <row r="125" spans="1:8" ht="25.4" customHeight="1" x14ac:dyDescent="0.3">
      <c r="A125" s="9">
        <v>2123</v>
      </c>
      <c r="B125" s="9">
        <v>831100</v>
      </c>
      <c r="C125" s="22" t="s">
        <v>20708</v>
      </c>
      <c r="D125" s="160"/>
      <c r="E125" s="161"/>
    </row>
    <row r="126" spans="1:8" ht="25.4" customHeight="1" x14ac:dyDescent="0.3">
      <c r="A126" s="89">
        <v>2124</v>
      </c>
      <c r="B126" s="89">
        <v>840000</v>
      </c>
      <c r="C126" s="90" t="s">
        <v>30670</v>
      </c>
      <c r="D126" s="156">
        <f>D127+D129+D131</f>
        <v>0</v>
      </c>
      <c r="E126" s="157">
        <f>E127+E129+E131</f>
        <v>0</v>
      </c>
      <c r="G126" s="81"/>
      <c r="H126" s="398"/>
    </row>
    <row r="127" spans="1:8" ht="25.4" customHeight="1" x14ac:dyDescent="0.3">
      <c r="A127" s="78">
        <v>2125</v>
      </c>
      <c r="B127" s="78">
        <v>841000</v>
      </c>
      <c r="C127" s="79" t="s">
        <v>30671</v>
      </c>
      <c r="D127" s="158">
        <f>D128</f>
        <v>0</v>
      </c>
      <c r="E127" s="159">
        <f>E128</f>
        <v>0</v>
      </c>
      <c r="G127" s="81"/>
      <c r="H127" s="398"/>
    </row>
    <row r="128" spans="1:8" ht="25.4" customHeight="1" x14ac:dyDescent="0.3">
      <c r="A128" s="9">
        <v>2126</v>
      </c>
      <c r="B128" s="9">
        <v>841100</v>
      </c>
      <c r="C128" s="22" t="s">
        <v>20711</v>
      </c>
      <c r="D128" s="160"/>
      <c r="E128" s="161"/>
    </row>
    <row r="129" spans="1:20" ht="25.4" customHeight="1" x14ac:dyDescent="0.3">
      <c r="A129" s="78">
        <v>2127</v>
      </c>
      <c r="B129" s="78">
        <v>842000</v>
      </c>
      <c r="C129" s="79" t="s">
        <v>30672</v>
      </c>
      <c r="D129" s="158">
        <f>D130</f>
        <v>0</v>
      </c>
      <c r="E129" s="159">
        <f>E130</f>
        <v>0</v>
      </c>
      <c r="G129" s="81"/>
      <c r="H129" s="398"/>
    </row>
    <row r="130" spans="1:20" ht="25.4" customHeight="1" x14ac:dyDescent="0.3">
      <c r="A130" s="9">
        <v>2128</v>
      </c>
      <c r="B130" s="9">
        <v>842100</v>
      </c>
      <c r="C130" s="22" t="s">
        <v>20120</v>
      </c>
      <c r="D130" s="160"/>
      <c r="E130" s="161"/>
    </row>
    <row r="131" spans="1:20" ht="25.4" customHeight="1" x14ac:dyDescent="0.3">
      <c r="A131" s="78">
        <v>2129</v>
      </c>
      <c r="B131" s="78">
        <v>843000</v>
      </c>
      <c r="C131" s="79" t="s">
        <v>30673</v>
      </c>
      <c r="D131" s="158">
        <f>D132</f>
        <v>0</v>
      </c>
      <c r="E131" s="159">
        <f>E132</f>
        <v>0</v>
      </c>
      <c r="G131" s="81"/>
      <c r="H131" s="398"/>
    </row>
    <row r="132" spans="1:20" ht="25.4" customHeight="1" x14ac:dyDescent="0.3">
      <c r="A132" s="9">
        <v>2130</v>
      </c>
      <c r="B132" s="9">
        <v>843100</v>
      </c>
      <c r="C132" s="22" t="s">
        <v>20122</v>
      </c>
      <c r="D132" s="160"/>
      <c r="E132" s="161"/>
    </row>
    <row r="133" spans="1:20" s="7" customFormat="1" ht="25.4" customHeight="1" x14ac:dyDescent="0.3">
      <c r="A133" s="89">
        <v>2131</v>
      </c>
      <c r="B133" s="89"/>
      <c r="C133" s="90" t="s">
        <v>30674</v>
      </c>
      <c r="D133" s="156">
        <f>D134+D302</f>
        <v>0</v>
      </c>
      <c r="E133" s="157">
        <f>E134+E302</f>
        <v>56730</v>
      </c>
      <c r="G133" s="10"/>
      <c r="H133" s="398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s="7" customFormat="1" ht="25.4" customHeight="1" x14ac:dyDescent="0.3">
      <c r="A134" s="89">
        <v>2132</v>
      </c>
      <c r="B134" s="89">
        <v>400000</v>
      </c>
      <c r="C134" s="90" t="s">
        <v>30675</v>
      </c>
      <c r="D134" s="156">
        <f>D135+D157+D202+D217+D241+D254+D270+D285</f>
        <v>0</v>
      </c>
      <c r="E134" s="157">
        <f>E135+E157+E202+E217+E241+E254+E270+E285</f>
        <v>56544</v>
      </c>
      <c r="G134" s="10"/>
      <c r="H134" s="398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s="7" customFormat="1" ht="25.4" customHeight="1" x14ac:dyDescent="0.3">
      <c r="A135" s="89">
        <v>2133</v>
      </c>
      <c r="B135" s="89">
        <v>410000</v>
      </c>
      <c r="C135" s="90" t="s">
        <v>30676</v>
      </c>
      <c r="D135" s="156">
        <f>D136+D138+D142+D144+D149+D151+D153+D155</f>
        <v>0</v>
      </c>
      <c r="E135" s="157">
        <f>E136+E138+E142+E144+E149+E151+E153+E155</f>
        <v>45946</v>
      </c>
      <c r="G135" s="10"/>
      <c r="H135" s="398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25.4" customHeight="1" x14ac:dyDescent="0.3">
      <c r="A136" s="78">
        <v>2134</v>
      </c>
      <c r="B136" s="78">
        <v>411000</v>
      </c>
      <c r="C136" s="79" t="s">
        <v>30677</v>
      </c>
      <c r="D136" s="158">
        <f>D137</f>
        <v>0</v>
      </c>
      <c r="E136" s="159">
        <f>E137</f>
        <v>37769</v>
      </c>
      <c r="H136" s="398"/>
    </row>
    <row r="137" spans="1:20" ht="25.4" customHeight="1" x14ac:dyDescent="0.3">
      <c r="A137" s="9">
        <v>2135</v>
      </c>
      <c r="B137" s="9">
        <v>411100</v>
      </c>
      <c r="C137" s="22" t="s">
        <v>19991</v>
      </c>
      <c r="D137" s="160"/>
      <c r="E137" s="161">
        <v>37769</v>
      </c>
    </row>
    <row r="138" spans="1:20" ht="25.4" customHeight="1" x14ac:dyDescent="0.3">
      <c r="A138" s="78">
        <v>2136</v>
      </c>
      <c r="B138" s="78">
        <v>412000</v>
      </c>
      <c r="C138" s="79" t="s">
        <v>31113</v>
      </c>
      <c r="D138" s="158">
        <f>SUM(D139:D141)</f>
        <v>0</v>
      </c>
      <c r="E138" s="159">
        <f>SUM(E139:E141)</f>
        <v>6516</v>
      </c>
      <c r="H138" s="398"/>
    </row>
    <row r="139" spans="1:20" ht="25.4" customHeight="1" x14ac:dyDescent="0.3">
      <c r="A139" s="9">
        <v>2137</v>
      </c>
      <c r="B139" s="9">
        <v>412100</v>
      </c>
      <c r="C139" s="22" t="s">
        <v>20345</v>
      </c>
      <c r="D139" s="160"/>
      <c r="E139" s="161">
        <v>4643</v>
      </c>
    </row>
    <row r="140" spans="1:20" ht="25.4" customHeight="1" x14ac:dyDescent="0.3">
      <c r="A140" s="9">
        <v>2138</v>
      </c>
      <c r="B140" s="9">
        <v>412200</v>
      </c>
      <c r="C140" s="22" t="s">
        <v>20346</v>
      </c>
      <c r="D140" s="160"/>
      <c r="E140" s="161">
        <v>1873</v>
      </c>
    </row>
    <row r="141" spans="1:20" ht="25.4" customHeight="1" x14ac:dyDescent="0.3">
      <c r="A141" s="9">
        <v>2139</v>
      </c>
      <c r="B141" s="9">
        <v>412300</v>
      </c>
      <c r="C141" s="22" t="s">
        <v>20347</v>
      </c>
      <c r="D141" s="160"/>
      <c r="E141" s="161"/>
    </row>
    <row r="142" spans="1:20" ht="25.4" customHeight="1" x14ac:dyDescent="0.3">
      <c r="A142" s="78">
        <v>2140</v>
      </c>
      <c r="B142" s="78">
        <v>413000</v>
      </c>
      <c r="C142" s="79" t="s">
        <v>30679</v>
      </c>
      <c r="D142" s="158">
        <f>D143</f>
        <v>0</v>
      </c>
      <c r="E142" s="159">
        <f>E143</f>
        <v>367</v>
      </c>
      <c r="H142" s="398"/>
    </row>
    <row r="143" spans="1:20" ht="25.4" customHeight="1" x14ac:dyDescent="0.3">
      <c r="A143" s="9">
        <v>2141</v>
      </c>
      <c r="B143" s="9">
        <v>413100</v>
      </c>
      <c r="C143" s="22" t="s">
        <v>20348</v>
      </c>
      <c r="D143" s="160"/>
      <c r="E143" s="161">
        <v>367</v>
      </c>
    </row>
    <row r="144" spans="1:20" ht="25.4" customHeight="1" x14ac:dyDescent="0.3">
      <c r="A144" s="78">
        <v>2142</v>
      </c>
      <c r="B144" s="78">
        <v>414000</v>
      </c>
      <c r="C144" s="79" t="s">
        <v>31114</v>
      </c>
      <c r="D144" s="158">
        <f>SUM(D145:D148)</f>
        <v>0</v>
      </c>
      <c r="E144" s="159">
        <f>SUM(E145:E148)</f>
        <v>21</v>
      </c>
      <c r="H144" s="398"/>
    </row>
    <row r="145" spans="1:20" ht="25.4" customHeight="1" x14ac:dyDescent="0.3">
      <c r="A145" s="9">
        <v>2143</v>
      </c>
      <c r="B145" s="9">
        <v>414100</v>
      </c>
      <c r="C145" s="22" t="s">
        <v>19992</v>
      </c>
      <c r="D145" s="160"/>
      <c r="E145" s="161">
        <v>21</v>
      </c>
    </row>
    <row r="146" spans="1:20" ht="25.4" customHeight="1" x14ac:dyDescent="0.3">
      <c r="A146" s="9">
        <v>2144</v>
      </c>
      <c r="B146" s="9">
        <v>414200</v>
      </c>
      <c r="C146" s="22" t="s">
        <v>20349</v>
      </c>
      <c r="D146" s="160"/>
      <c r="E146" s="161"/>
    </row>
    <row r="147" spans="1:20" ht="25.4" customHeight="1" x14ac:dyDescent="0.3">
      <c r="A147" s="9">
        <v>2145</v>
      </c>
      <c r="B147" s="9">
        <v>414300</v>
      </c>
      <c r="C147" s="22" t="s">
        <v>20350</v>
      </c>
      <c r="D147" s="160"/>
      <c r="E147" s="161"/>
    </row>
    <row r="148" spans="1:20" ht="25.4" customHeight="1" x14ac:dyDescent="0.3">
      <c r="A148" s="9">
        <v>2146</v>
      </c>
      <c r="B148" s="9">
        <v>414400</v>
      </c>
      <c r="C148" s="22" t="s">
        <v>20306</v>
      </c>
      <c r="D148" s="160"/>
      <c r="E148" s="161"/>
    </row>
    <row r="149" spans="1:20" ht="25.4" customHeight="1" x14ac:dyDescent="0.3">
      <c r="A149" s="78">
        <v>2147</v>
      </c>
      <c r="B149" s="78">
        <v>415000</v>
      </c>
      <c r="C149" s="79" t="s">
        <v>30681</v>
      </c>
      <c r="D149" s="158">
        <f>D150</f>
        <v>0</v>
      </c>
      <c r="E149" s="159">
        <f>E150</f>
        <v>685</v>
      </c>
      <c r="H149" s="398"/>
    </row>
    <row r="150" spans="1:20" ht="25.4" customHeight="1" x14ac:dyDescent="0.3">
      <c r="A150" s="9">
        <v>2148</v>
      </c>
      <c r="B150" s="9">
        <v>415100</v>
      </c>
      <c r="C150" s="22" t="s">
        <v>19993</v>
      </c>
      <c r="D150" s="160"/>
      <c r="E150" s="161">
        <v>685</v>
      </c>
    </row>
    <row r="151" spans="1:20" s="7" customFormat="1" ht="25.4" customHeight="1" x14ac:dyDescent="0.3">
      <c r="A151" s="78">
        <v>2149</v>
      </c>
      <c r="B151" s="78">
        <v>416000</v>
      </c>
      <c r="C151" s="82" t="s">
        <v>31111</v>
      </c>
      <c r="D151" s="158">
        <f>D152</f>
        <v>0</v>
      </c>
      <c r="E151" s="159">
        <f>E152</f>
        <v>588</v>
      </c>
      <c r="H151" s="398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25.4" customHeight="1" x14ac:dyDescent="0.3">
      <c r="A152" s="9">
        <v>2150</v>
      </c>
      <c r="B152" s="9">
        <v>416100</v>
      </c>
      <c r="C152" s="22" t="s">
        <v>19994</v>
      </c>
      <c r="D152" s="160"/>
      <c r="E152" s="161">
        <v>588</v>
      </c>
    </row>
    <row r="153" spans="1:20" ht="25.4" customHeight="1" x14ac:dyDescent="0.3">
      <c r="A153" s="78">
        <v>2151</v>
      </c>
      <c r="B153" s="78">
        <v>417000</v>
      </c>
      <c r="C153" s="79" t="s">
        <v>30683</v>
      </c>
      <c r="D153" s="158">
        <f>D154</f>
        <v>0</v>
      </c>
      <c r="E153" s="159">
        <f>E154</f>
        <v>0</v>
      </c>
      <c r="H153" s="398"/>
    </row>
    <row r="154" spans="1:20" ht="25.4" customHeight="1" x14ac:dyDescent="0.3">
      <c r="A154" s="9">
        <v>2152</v>
      </c>
      <c r="B154" s="9">
        <v>417100</v>
      </c>
      <c r="C154" s="22" t="s">
        <v>19533</v>
      </c>
      <c r="D154" s="160"/>
      <c r="E154" s="161"/>
    </row>
    <row r="155" spans="1:20" ht="25.4" customHeight="1" x14ac:dyDescent="0.3">
      <c r="A155" s="78">
        <v>2153</v>
      </c>
      <c r="B155" s="78">
        <v>418000</v>
      </c>
      <c r="C155" s="79" t="s">
        <v>30684</v>
      </c>
      <c r="D155" s="158">
        <f>D156</f>
        <v>0</v>
      </c>
      <c r="E155" s="159">
        <f>E156</f>
        <v>0</v>
      </c>
      <c r="H155" s="398"/>
    </row>
    <row r="156" spans="1:20" ht="25.4" customHeight="1" x14ac:dyDescent="0.3">
      <c r="A156" s="9">
        <v>2154</v>
      </c>
      <c r="B156" s="9">
        <v>418100</v>
      </c>
      <c r="C156" s="22" t="s">
        <v>20351</v>
      </c>
      <c r="D156" s="160"/>
      <c r="E156" s="161"/>
    </row>
    <row r="157" spans="1:20" ht="25.4" customHeight="1" x14ac:dyDescent="0.3">
      <c r="A157" s="89">
        <v>2155</v>
      </c>
      <c r="B157" s="89">
        <v>420000</v>
      </c>
      <c r="C157" s="90" t="s">
        <v>30685</v>
      </c>
      <c r="D157" s="156">
        <f>D158+D166+D172+D181+D189+D192</f>
        <v>0</v>
      </c>
      <c r="E157" s="157">
        <f>E158+E166+E172+E181+E189+E192</f>
        <v>10598</v>
      </c>
      <c r="H157" s="398"/>
    </row>
    <row r="158" spans="1:20" ht="25.4" customHeight="1" x14ac:dyDescent="0.3">
      <c r="A158" s="78">
        <v>2156</v>
      </c>
      <c r="B158" s="78">
        <v>421000</v>
      </c>
      <c r="C158" s="79" t="s">
        <v>30686</v>
      </c>
      <c r="D158" s="158">
        <f>SUM(D159:D165)</f>
        <v>0</v>
      </c>
      <c r="E158" s="159">
        <f>SUM(E159:E165)</f>
        <v>3614</v>
      </c>
      <c r="H158" s="398"/>
    </row>
    <row r="159" spans="1:20" s="7" customFormat="1" ht="25.4" customHeight="1" x14ac:dyDescent="0.3">
      <c r="A159" s="9">
        <v>2157</v>
      </c>
      <c r="B159" s="9">
        <v>421100</v>
      </c>
      <c r="C159" s="22" t="s">
        <v>19534</v>
      </c>
      <c r="D159" s="164"/>
      <c r="E159" s="165">
        <v>10</v>
      </c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25.4" customHeight="1" x14ac:dyDescent="0.3">
      <c r="A160" s="9">
        <v>2158</v>
      </c>
      <c r="B160" s="9">
        <v>421200</v>
      </c>
      <c r="C160" s="22" t="s">
        <v>19535</v>
      </c>
      <c r="D160" s="160"/>
      <c r="E160" s="161">
        <v>2369</v>
      </c>
    </row>
    <row r="161" spans="1:20" ht="25.4" customHeight="1" x14ac:dyDescent="0.3">
      <c r="A161" s="9">
        <v>2159</v>
      </c>
      <c r="B161" s="9">
        <v>421300</v>
      </c>
      <c r="C161" s="22" t="s">
        <v>19536</v>
      </c>
      <c r="D161" s="160"/>
      <c r="E161" s="161">
        <v>969</v>
      </c>
    </row>
    <row r="162" spans="1:20" ht="25.4" customHeight="1" x14ac:dyDescent="0.3">
      <c r="A162" s="9">
        <v>2160</v>
      </c>
      <c r="B162" s="9">
        <v>421400</v>
      </c>
      <c r="C162" s="22" t="s">
        <v>19537</v>
      </c>
      <c r="D162" s="160"/>
      <c r="E162" s="161">
        <v>88</v>
      </c>
    </row>
    <row r="163" spans="1:20" ht="25.4" customHeight="1" x14ac:dyDescent="0.3">
      <c r="A163" s="9">
        <v>2161</v>
      </c>
      <c r="B163" s="9">
        <v>421500</v>
      </c>
      <c r="C163" s="22" t="s">
        <v>19538</v>
      </c>
      <c r="D163" s="160"/>
      <c r="E163" s="161">
        <v>92</v>
      </c>
    </row>
    <row r="164" spans="1:20" ht="25.4" customHeight="1" x14ac:dyDescent="0.3">
      <c r="A164" s="9">
        <v>2162</v>
      </c>
      <c r="B164" s="9">
        <v>421600</v>
      </c>
      <c r="C164" s="22" t="s">
        <v>19539</v>
      </c>
      <c r="D164" s="160"/>
      <c r="E164" s="161">
        <v>86</v>
      </c>
    </row>
    <row r="165" spans="1:20" ht="25.4" customHeight="1" x14ac:dyDescent="0.3">
      <c r="A165" s="9">
        <v>2163</v>
      </c>
      <c r="B165" s="9">
        <v>421900</v>
      </c>
      <c r="C165" s="22" t="s">
        <v>19540</v>
      </c>
      <c r="D165" s="160"/>
      <c r="E165" s="161"/>
    </row>
    <row r="166" spans="1:20" ht="25.4" customHeight="1" x14ac:dyDescent="0.3">
      <c r="A166" s="78">
        <v>2164</v>
      </c>
      <c r="B166" s="78">
        <v>422000</v>
      </c>
      <c r="C166" s="79" t="s">
        <v>30687</v>
      </c>
      <c r="D166" s="158">
        <f>SUM(D167:D171)</f>
        <v>0</v>
      </c>
      <c r="E166" s="159">
        <f>SUM(E167:E171)</f>
        <v>1183</v>
      </c>
      <c r="H166" s="398"/>
    </row>
    <row r="167" spans="1:20" ht="25.4" customHeight="1" x14ac:dyDescent="0.3">
      <c r="A167" s="9">
        <v>2165</v>
      </c>
      <c r="B167" s="9">
        <v>422100</v>
      </c>
      <c r="C167" s="22" t="s">
        <v>19541</v>
      </c>
      <c r="D167" s="160"/>
      <c r="E167" s="161">
        <v>22</v>
      </c>
    </row>
    <row r="168" spans="1:20" ht="25.4" customHeight="1" x14ac:dyDescent="0.3">
      <c r="A168" s="9">
        <v>2166</v>
      </c>
      <c r="B168" s="9">
        <v>422200</v>
      </c>
      <c r="C168" s="22" t="s">
        <v>19542</v>
      </c>
      <c r="D168" s="160"/>
      <c r="E168" s="161"/>
    </row>
    <row r="169" spans="1:20" s="7" customFormat="1" ht="25.4" customHeight="1" x14ac:dyDescent="0.3">
      <c r="A169" s="9">
        <v>2167</v>
      </c>
      <c r="B169" s="9">
        <v>422300</v>
      </c>
      <c r="C169" s="22" t="s">
        <v>20557</v>
      </c>
      <c r="D169" s="164"/>
      <c r="E169" s="165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s="7" customFormat="1" ht="25.4" customHeight="1" x14ac:dyDescent="0.3">
      <c r="A170" s="9">
        <v>2168</v>
      </c>
      <c r="B170" s="9">
        <v>422400</v>
      </c>
      <c r="C170" s="22" t="s">
        <v>19995</v>
      </c>
      <c r="D170" s="164"/>
      <c r="E170" s="165">
        <v>1161</v>
      </c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s="7" customFormat="1" ht="25.4" customHeight="1" x14ac:dyDescent="0.3">
      <c r="A171" s="9">
        <v>2169</v>
      </c>
      <c r="B171" s="9">
        <v>422900</v>
      </c>
      <c r="C171" s="22" t="s">
        <v>20558</v>
      </c>
      <c r="D171" s="162"/>
      <c r="E171" s="163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25.4" customHeight="1" x14ac:dyDescent="0.3">
      <c r="A172" s="78">
        <v>2170</v>
      </c>
      <c r="B172" s="78">
        <v>423000</v>
      </c>
      <c r="C172" s="79" t="s">
        <v>30688</v>
      </c>
      <c r="D172" s="158">
        <f>SUM(D173:D180)</f>
        <v>0</v>
      </c>
      <c r="E172" s="159">
        <f>SUM(E173:E180)</f>
        <v>2948</v>
      </c>
      <c r="H172" s="398"/>
    </row>
    <row r="173" spans="1:20" ht="25.4" customHeight="1" x14ac:dyDescent="0.3">
      <c r="A173" s="9">
        <v>2171</v>
      </c>
      <c r="B173" s="9">
        <v>423100</v>
      </c>
      <c r="C173" s="22" t="s">
        <v>20559</v>
      </c>
      <c r="D173" s="160"/>
      <c r="E173" s="161"/>
    </row>
    <row r="174" spans="1:20" ht="25.4" customHeight="1" x14ac:dyDescent="0.3">
      <c r="A174" s="9">
        <v>2172</v>
      </c>
      <c r="B174" s="9">
        <v>423200</v>
      </c>
      <c r="C174" s="22" t="s">
        <v>20560</v>
      </c>
      <c r="D174" s="160"/>
      <c r="E174" s="161"/>
    </row>
    <row r="175" spans="1:20" ht="25.4" customHeight="1" x14ac:dyDescent="0.3">
      <c r="A175" s="9">
        <v>2173</v>
      </c>
      <c r="B175" s="9">
        <v>423300</v>
      </c>
      <c r="C175" s="22" t="s">
        <v>20561</v>
      </c>
      <c r="D175" s="160"/>
      <c r="E175" s="161">
        <v>50</v>
      </c>
    </row>
    <row r="176" spans="1:20" ht="25.4" customHeight="1" x14ac:dyDescent="0.3">
      <c r="A176" s="9">
        <v>2174</v>
      </c>
      <c r="B176" s="9">
        <v>423400</v>
      </c>
      <c r="C176" s="22" t="s">
        <v>20562</v>
      </c>
      <c r="D176" s="160"/>
      <c r="E176" s="161"/>
    </row>
    <row r="177" spans="1:8" ht="25.4" customHeight="1" x14ac:dyDescent="0.3">
      <c r="A177" s="9">
        <v>2175</v>
      </c>
      <c r="B177" s="9">
        <v>423500</v>
      </c>
      <c r="C177" s="22" t="s">
        <v>20563</v>
      </c>
      <c r="D177" s="160"/>
      <c r="E177" s="161"/>
    </row>
    <row r="178" spans="1:8" ht="25.4" customHeight="1" x14ac:dyDescent="0.3">
      <c r="A178" s="9">
        <v>2176</v>
      </c>
      <c r="B178" s="9">
        <v>423600</v>
      </c>
      <c r="C178" s="22" t="s">
        <v>20564</v>
      </c>
      <c r="D178" s="160"/>
      <c r="E178" s="161"/>
    </row>
    <row r="179" spans="1:8" ht="25.4" customHeight="1" x14ac:dyDescent="0.3">
      <c r="A179" s="9">
        <v>2177</v>
      </c>
      <c r="B179" s="9">
        <v>423700</v>
      </c>
      <c r="C179" s="22" t="s">
        <v>20565</v>
      </c>
      <c r="D179" s="160"/>
      <c r="E179" s="161"/>
    </row>
    <row r="180" spans="1:8" ht="25.4" customHeight="1" x14ac:dyDescent="0.3">
      <c r="A180" s="9">
        <v>2178</v>
      </c>
      <c r="B180" s="9">
        <v>423900</v>
      </c>
      <c r="C180" s="22" t="s">
        <v>20566</v>
      </c>
      <c r="D180" s="160"/>
      <c r="E180" s="161">
        <v>2898</v>
      </c>
    </row>
    <row r="181" spans="1:8" ht="25.4" customHeight="1" x14ac:dyDescent="0.3">
      <c r="A181" s="78">
        <v>2179</v>
      </c>
      <c r="B181" s="78">
        <v>424000</v>
      </c>
      <c r="C181" s="79" t="s">
        <v>30689</v>
      </c>
      <c r="D181" s="158">
        <f>SUM(D182:D188)</f>
        <v>0</v>
      </c>
      <c r="E181" s="159">
        <f>SUM(E182:E188)</f>
        <v>36</v>
      </c>
      <c r="H181" s="398"/>
    </row>
    <row r="182" spans="1:8" ht="25.4" customHeight="1" x14ac:dyDescent="0.3">
      <c r="A182" s="9">
        <v>2180</v>
      </c>
      <c r="B182" s="9">
        <v>424100</v>
      </c>
      <c r="C182" s="22" t="s">
        <v>20567</v>
      </c>
      <c r="D182" s="160"/>
      <c r="E182" s="161"/>
    </row>
    <row r="183" spans="1:8" ht="25.4" customHeight="1" x14ac:dyDescent="0.3">
      <c r="A183" s="9">
        <v>2181</v>
      </c>
      <c r="B183" s="9">
        <v>424200</v>
      </c>
      <c r="C183" s="22" t="s">
        <v>20568</v>
      </c>
      <c r="D183" s="160"/>
      <c r="E183" s="161"/>
    </row>
    <row r="184" spans="1:8" ht="25.4" customHeight="1" x14ac:dyDescent="0.3">
      <c r="A184" s="9">
        <v>2182</v>
      </c>
      <c r="B184" s="9">
        <v>424300</v>
      </c>
      <c r="C184" s="22" t="s">
        <v>20569</v>
      </c>
      <c r="D184" s="160"/>
      <c r="E184" s="161">
        <v>2</v>
      </c>
    </row>
    <row r="185" spans="1:8" ht="25.4" customHeight="1" x14ac:dyDescent="0.3">
      <c r="A185" s="9">
        <v>2183</v>
      </c>
      <c r="B185" s="9">
        <v>424400</v>
      </c>
      <c r="C185" s="22" t="s">
        <v>20570</v>
      </c>
      <c r="D185" s="160"/>
      <c r="E185" s="161"/>
    </row>
    <row r="186" spans="1:8" ht="25.4" customHeight="1" x14ac:dyDescent="0.3">
      <c r="A186" s="9">
        <v>2184</v>
      </c>
      <c r="B186" s="9">
        <v>424500</v>
      </c>
      <c r="C186" s="22" t="s">
        <v>20571</v>
      </c>
      <c r="D186" s="160"/>
      <c r="E186" s="161"/>
    </row>
    <row r="187" spans="1:8" ht="25.4" customHeight="1" x14ac:dyDescent="0.3">
      <c r="A187" s="9">
        <v>2185</v>
      </c>
      <c r="B187" s="9">
        <v>424600</v>
      </c>
      <c r="C187" s="22" t="s">
        <v>20572</v>
      </c>
      <c r="D187" s="160"/>
      <c r="E187" s="161">
        <v>34</v>
      </c>
    </row>
    <row r="188" spans="1:8" ht="25.4" customHeight="1" x14ac:dyDescent="0.3">
      <c r="A188" s="9">
        <v>2186</v>
      </c>
      <c r="B188" s="9">
        <v>424900</v>
      </c>
      <c r="C188" s="22" t="s">
        <v>20573</v>
      </c>
      <c r="D188" s="160"/>
      <c r="E188" s="161"/>
    </row>
    <row r="189" spans="1:8" ht="25.4" customHeight="1" x14ac:dyDescent="0.3">
      <c r="A189" s="78">
        <v>2187</v>
      </c>
      <c r="B189" s="78">
        <v>425000</v>
      </c>
      <c r="C189" s="79" t="s">
        <v>30690</v>
      </c>
      <c r="D189" s="158">
        <f>D190+D191</f>
        <v>0</v>
      </c>
      <c r="E189" s="159">
        <f>E190+E191</f>
        <v>2352</v>
      </c>
      <c r="H189" s="398"/>
    </row>
    <row r="190" spans="1:8" ht="25.4" customHeight="1" x14ac:dyDescent="0.3">
      <c r="A190" s="9">
        <v>2188</v>
      </c>
      <c r="B190" s="9">
        <v>425100</v>
      </c>
      <c r="C190" s="22" t="s">
        <v>20574</v>
      </c>
      <c r="D190" s="160"/>
      <c r="E190" s="161">
        <v>1832</v>
      </c>
    </row>
    <row r="191" spans="1:8" ht="25.4" customHeight="1" x14ac:dyDescent="0.3">
      <c r="A191" s="9">
        <v>2189</v>
      </c>
      <c r="B191" s="9">
        <v>425200</v>
      </c>
      <c r="C191" s="22" t="s">
        <v>20575</v>
      </c>
      <c r="D191" s="160"/>
      <c r="E191" s="161">
        <v>520</v>
      </c>
    </row>
    <row r="192" spans="1:8" ht="25.4" customHeight="1" x14ac:dyDescent="0.3">
      <c r="A192" s="78">
        <v>2190</v>
      </c>
      <c r="B192" s="78">
        <v>426000</v>
      </c>
      <c r="C192" s="79" t="s">
        <v>30691</v>
      </c>
      <c r="D192" s="158">
        <f>SUM(D193:D201)</f>
        <v>0</v>
      </c>
      <c r="E192" s="159">
        <f>SUM(E193:E201)</f>
        <v>465</v>
      </c>
      <c r="H192" s="398"/>
    </row>
    <row r="193" spans="1:8" ht="25.4" customHeight="1" x14ac:dyDescent="0.3">
      <c r="A193" s="9">
        <v>2191</v>
      </c>
      <c r="B193" s="9">
        <v>426100</v>
      </c>
      <c r="C193" s="22" t="s">
        <v>20576</v>
      </c>
      <c r="D193" s="160"/>
      <c r="E193" s="161">
        <v>11</v>
      </c>
    </row>
    <row r="194" spans="1:8" ht="25.4" customHeight="1" x14ac:dyDescent="0.3">
      <c r="A194" s="9">
        <v>2192</v>
      </c>
      <c r="B194" s="9">
        <v>426200</v>
      </c>
      <c r="C194" s="22" t="s">
        <v>20577</v>
      </c>
      <c r="D194" s="160"/>
      <c r="E194" s="161">
        <v>10</v>
      </c>
    </row>
    <row r="195" spans="1:8" ht="25.4" customHeight="1" x14ac:dyDescent="0.3">
      <c r="A195" s="9">
        <v>2193</v>
      </c>
      <c r="B195" s="9">
        <v>426300</v>
      </c>
      <c r="C195" s="22" t="s">
        <v>20541</v>
      </c>
      <c r="D195" s="160"/>
      <c r="E195" s="161">
        <v>42</v>
      </c>
    </row>
    <row r="196" spans="1:8" ht="25.4" customHeight="1" x14ac:dyDescent="0.3">
      <c r="A196" s="9">
        <v>2194</v>
      </c>
      <c r="B196" s="9">
        <v>426400</v>
      </c>
      <c r="C196" s="22" t="s">
        <v>20542</v>
      </c>
      <c r="D196" s="160"/>
      <c r="E196" s="161">
        <v>67</v>
      </c>
    </row>
    <row r="197" spans="1:8" ht="25.4" customHeight="1" x14ac:dyDescent="0.3">
      <c r="A197" s="9">
        <v>2195</v>
      </c>
      <c r="B197" s="9">
        <v>426500</v>
      </c>
      <c r="C197" s="22" t="s">
        <v>20543</v>
      </c>
      <c r="D197" s="160"/>
      <c r="E197" s="161"/>
    </row>
    <row r="198" spans="1:8" ht="25.4" customHeight="1" x14ac:dyDescent="0.3">
      <c r="A198" s="9">
        <v>2196</v>
      </c>
      <c r="B198" s="9">
        <v>426600</v>
      </c>
      <c r="C198" s="22" t="s">
        <v>20544</v>
      </c>
      <c r="D198" s="160"/>
      <c r="E198" s="161">
        <v>134</v>
      </c>
    </row>
    <row r="199" spans="1:8" ht="25.4" customHeight="1" x14ac:dyDescent="0.3">
      <c r="A199" s="9">
        <v>2197</v>
      </c>
      <c r="B199" s="9">
        <v>426700</v>
      </c>
      <c r="C199" s="22" t="s">
        <v>20545</v>
      </c>
      <c r="D199" s="160"/>
      <c r="E199" s="161"/>
    </row>
    <row r="200" spans="1:8" ht="25.4" customHeight="1" x14ac:dyDescent="0.3">
      <c r="A200" s="9">
        <v>2198</v>
      </c>
      <c r="B200" s="9">
        <v>426800</v>
      </c>
      <c r="C200" s="22" t="s">
        <v>19996</v>
      </c>
      <c r="D200" s="160"/>
      <c r="E200" s="161">
        <v>173</v>
      </c>
    </row>
    <row r="201" spans="1:8" ht="25.4" customHeight="1" x14ac:dyDescent="0.3">
      <c r="A201" s="9">
        <v>2199</v>
      </c>
      <c r="B201" s="9">
        <v>426900</v>
      </c>
      <c r="C201" s="22" t="s">
        <v>20658</v>
      </c>
      <c r="D201" s="160"/>
      <c r="E201" s="161">
        <v>28</v>
      </c>
    </row>
    <row r="202" spans="1:8" ht="25.4" customHeight="1" x14ac:dyDescent="0.3">
      <c r="A202" s="89">
        <v>2200</v>
      </c>
      <c r="B202" s="89">
        <v>430000</v>
      </c>
      <c r="C202" s="90" t="s">
        <v>30692</v>
      </c>
      <c r="D202" s="156">
        <f>D203+D207+D209+D211+D215</f>
        <v>0</v>
      </c>
      <c r="E202" s="157">
        <f>E203+E207+E209+E211+E215</f>
        <v>0</v>
      </c>
      <c r="H202" s="398"/>
    </row>
    <row r="203" spans="1:8" ht="25.4" customHeight="1" x14ac:dyDescent="0.3">
      <c r="A203" s="78">
        <v>2201</v>
      </c>
      <c r="B203" s="78">
        <v>431000</v>
      </c>
      <c r="C203" s="79" t="s">
        <v>30693</v>
      </c>
      <c r="D203" s="158">
        <f>SUM(D204:D206)</f>
        <v>0</v>
      </c>
      <c r="E203" s="159">
        <f>SUM(E204:E206)</f>
        <v>0</v>
      </c>
      <c r="H203" s="398"/>
    </row>
    <row r="204" spans="1:8" ht="25.4" customHeight="1" x14ac:dyDescent="0.3">
      <c r="A204" s="9">
        <v>2202</v>
      </c>
      <c r="B204" s="9">
        <v>431100</v>
      </c>
      <c r="C204" s="22" t="s">
        <v>20281</v>
      </c>
      <c r="D204" s="160"/>
      <c r="E204" s="161"/>
    </row>
    <row r="205" spans="1:8" ht="25.4" customHeight="1" x14ac:dyDescent="0.3">
      <c r="A205" s="9">
        <v>2203</v>
      </c>
      <c r="B205" s="9">
        <v>431200</v>
      </c>
      <c r="C205" s="22" t="s">
        <v>19997</v>
      </c>
      <c r="D205" s="160"/>
      <c r="E205" s="161"/>
    </row>
    <row r="206" spans="1:8" ht="25.4" customHeight="1" x14ac:dyDescent="0.3">
      <c r="A206" s="9">
        <v>2204</v>
      </c>
      <c r="B206" s="9">
        <v>431300</v>
      </c>
      <c r="C206" s="22" t="s">
        <v>19998</v>
      </c>
      <c r="D206" s="160"/>
      <c r="E206" s="161"/>
    </row>
    <row r="207" spans="1:8" ht="25.4" customHeight="1" x14ac:dyDescent="0.3">
      <c r="A207" s="78">
        <v>2205</v>
      </c>
      <c r="B207" s="78">
        <v>432000</v>
      </c>
      <c r="C207" s="79" t="s">
        <v>30694</v>
      </c>
      <c r="D207" s="158">
        <f>D208</f>
        <v>0</v>
      </c>
      <c r="E207" s="159">
        <f>E208</f>
        <v>0</v>
      </c>
      <c r="H207" s="398"/>
    </row>
    <row r="208" spans="1:8" ht="25.4" customHeight="1" x14ac:dyDescent="0.3">
      <c r="A208" s="9">
        <v>2206</v>
      </c>
      <c r="B208" s="9">
        <v>432100</v>
      </c>
      <c r="C208" s="22" t="s">
        <v>19999</v>
      </c>
      <c r="D208" s="160"/>
      <c r="E208" s="161"/>
    </row>
    <row r="209" spans="1:8" ht="25.4" customHeight="1" x14ac:dyDescent="0.3">
      <c r="A209" s="78">
        <v>2207</v>
      </c>
      <c r="B209" s="78">
        <v>433000</v>
      </c>
      <c r="C209" s="79" t="s">
        <v>30695</v>
      </c>
      <c r="D209" s="158">
        <f>D210</f>
        <v>0</v>
      </c>
      <c r="E209" s="159">
        <f>E210</f>
        <v>0</v>
      </c>
      <c r="H209" s="398"/>
    </row>
    <row r="210" spans="1:8" ht="25.4" customHeight="1" x14ac:dyDescent="0.3">
      <c r="A210" s="9">
        <v>2208</v>
      </c>
      <c r="B210" s="9">
        <v>433100</v>
      </c>
      <c r="C210" s="22" t="s">
        <v>20127</v>
      </c>
      <c r="D210" s="160"/>
      <c r="E210" s="161"/>
    </row>
    <row r="211" spans="1:8" ht="25.4" customHeight="1" x14ac:dyDescent="0.3">
      <c r="A211" s="78">
        <v>2209</v>
      </c>
      <c r="B211" s="78">
        <v>434000</v>
      </c>
      <c r="C211" s="79" t="s">
        <v>30696</v>
      </c>
      <c r="D211" s="158">
        <f>SUM(D212:D214)</f>
        <v>0</v>
      </c>
      <c r="E211" s="159">
        <f>SUM(E212:E214)</f>
        <v>0</v>
      </c>
      <c r="H211" s="398"/>
    </row>
    <row r="212" spans="1:8" ht="25.4" customHeight="1" x14ac:dyDescent="0.3">
      <c r="A212" s="9">
        <v>2210</v>
      </c>
      <c r="B212" s="9">
        <v>434100</v>
      </c>
      <c r="C212" s="22" t="s">
        <v>20289</v>
      </c>
      <c r="D212" s="160"/>
      <c r="E212" s="161"/>
    </row>
    <row r="213" spans="1:8" ht="25.4" customHeight="1" x14ac:dyDescent="0.3">
      <c r="A213" s="9">
        <v>2211</v>
      </c>
      <c r="B213" s="9">
        <v>434200</v>
      </c>
      <c r="C213" s="22" t="s">
        <v>20000</v>
      </c>
      <c r="D213" s="160"/>
      <c r="E213" s="161"/>
    </row>
    <row r="214" spans="1:8" ht="25.4" customHeight="1" x14ac:dyDescent="0.3">
      <c r="A214" s="9">
        <v>2212</v>
      </c>
      <c r="B214" s="9">
        <v>434300</v>
      </c>
      <c r="C214" s="22" t="s">
        <v>20001</v>
      </c>
      <c r="D214" s="160"/>
      <c r="E214" s="161"/>
    </row>
    <row r="215" spans="1:8" ht="25.4" customHeight="1" x14ac:dyDescent="0.3">
      <c r="A215" s="78">
        <v>2213</v>
      </c>
      <c r="B215" s="78">
        <v>435000</v>
      </c>
      <c r="C215" s="79" t="s">
        <v>31115</v>
      </c>
      <c r="D215" s="158">
        <f>D216</f>
        <v>0</v>
      </c>
      <c r="E215" s="159">
        <f>E216</f>
        <v>0</v>
      </c>
      <c r="H215" s="398"/>
    </row>
    <row r="216" spans="1:8" ht="25.4" customHeight="1" x14ac:dyDescent="0.3">
      <c r="A216" s="9">
        <v>2214</v>
      </c>
      <c r="B216" s="9">
        <v>435100</v>
      </c>
      <c r="C216" s="22" t="s">
        <v>20002</v>
      </c>
      <c r="D216" s="160"/>
      <c r="E216" s="161"/>
    </row>
    <row r="217" spans="1:8" ht="25.4" customHeight="1" x14ac:dyDescent="0.3">
      <c r="A217" s="89">
        <v>2215</v>
      </c>
      <c r="B217" s="89">
        <v>440000</v>
      </c>
      <c r="C217" s="90" t="s">
        <v>30698</v>
      </c>
      <c r="D217" s="156">
        <f>D218+D228+D235+D237</f>
        <v>0</v>
      </c>
      <c r="E217" s="157">
        <f>E218+E228+E235+E237</f>
        <v>0</v>
      </c>
      <c r="H217" s="398"/>
    </row>
    <row r="218" spans="1:8" ht="25.4" customHeight="1" x14ac:dyDescent="0.3">
      <c r="A218" s="78">
        <v>2216</v>
      </c>
      <c r="B218" s="78">
        <v>441000</v>
      </c>
      <c r="C218" s="79" t="s">
        <v>31116</v>
      </c>
      <c r="D218" s="158">
        <f>SUM(D219:D227)</f>
        <v>0</v>
      </c>
      <c r="E218" s="159">
        <f>SUM(E219:E227)</f>
        <v>0</v>
      </c>
      <c r="H218" s="398"/>
    </row>
    <row r="219" spans="1:8" ht="25.4" customHeight="1" x14ac:dyDescent="0.3">
      <c r="A219" s="9">
        <v>2217</v>
      </c>
      <c r="B219" s="9">
        <v>441100</v>
      </c>
      <c r="C219" s="22" t="s">
        <v>20660</v>
      </c>
      <c r="D219" s="160"/>
      <c r="E219" s="161"/>
    </row>
    <row r="220" spans="1:8" ht="25.4" customHeight="1" x14ac:dyDescent="0.3">
      <c r="A220" s="9">
        <v>2218</v>
      </c>
      <c r="B220" s="9">
        <v>441200</v>
      </c>
      <c r="C220" s="22" t="s">
        <v>20661</v>
      </c>
      <c r="D220" s="160"/>
      <c r="E220" s="161"/>
    </row>
    <row r="221" spans="1:8" ht="25.4" customHeight="1" x14ac:dyDescent="0.3">
      <c r="A221" s="9">
        <v>2219</v>
      </c>
      <c r="B221" s="9">
        <v>441300</v>
      </c>
      <c r="C221" s="22" t="s">
        <v>20662</v>
      </c>
      <c r="D221" s="160"/>
      <c r="E221" s="161"/>
    </row>
    <row r="222" spans="1:8" ht="25.4" customHeight="1" x14ac:dyDescent="0.3">
      <c r="A222" s="9">
        <v>2220</v>
      </c>
      <c r="B222" s="9">
        <v>441400</v>
      </c>
      <c r="C222" s="22" t="s">
        <v>20663</v>
      </c>
      <c r="D222" s="160"/>
      <c r="E222" s="161"/>
    </row>
    <row r="223" spans="1:8" ht="25.4" customHeight="1" x14ac:dyDescent="0.3">
      <c r="A223" s="9">
        <v>2221</v>
      </c>
      <c r="B223" s="9">
        <v>441500</v>
      </c>
      <c r="C223" s="22" t="s">
        <v>20664</v>
      </c>
      <c r="D223" s="160"/>
      <c r="E223" s="161"/>
    </row>
    <row r="224" spans="1:8" ht="25.4" customHeight="1" x14ac:dyDescent="0.3">
      <c r="A224" s="9">
        <v>2222</v>
      </c>
      <c r="B224" s="9">
        <v>441600</v>
      </c>
      <c r="C224" s="22" t="s">
        <v>20665</v>
      </c>
      <c r="D224" s="160"/>
      <c r="E224" s="161"/>
    </row>
    <row r="225" spans="1:8" ht="25.4" customHeight="1" x14ac:dyDescent="0.3">
      <c r="A225" s="9">
        <v>2223</v>
      </c>
      <c r="B225" s="9">
        <v>441700</v>
      </c>
      <c r="C225" s="22" t="s">
        <v>20666</v>
      </c>
      <c r="D225" s="160"/>
      <c r="E225" s="161"/>
    </row>
    <row r="226" spans="1:8" ht="25.4" customHeight="1" x14ac:dyDescent="0.3">
      <c r="A226" s="9">
        <v>2224</v>
      </c>
      <c r="B226" s="9">
        <v>441800</v>
      </c>
      <c r="C226" s="22" t="s">
        <v>20667</v>
      </c>
      <c r="D226" s="160"/>
      <c r="E226" s="161"/>
    </row>
    <row r="227" spans="1:8" ht="25.4" customHeight="1" x14ac:dyDescent="0.3">
      <c r="A227" s="9">
        <v>2225</v>
      </c>
      <c r="B227" s="9">
        <v>441900</v>
      </c>
      <c r="C227" s="22" t="s">
        <v>20094</v>
      </c>
      <c r="D227" s="160"/>
      <c r="E227" s="161"/>
    </row>
    <row r="228" spans="1:8" ht="25.4" customHeight="1" x14ac:dyDescent="0.3">
      <c r="A228" s="78">
        <v>2226</v>
      </c>
      <c r="B228" s="78">
        <v>442000</v>
      </c>
      <c r="C228" s="79" t="s">
        <v>30700</v>
      </c>
      <c r="D228" s="158">
        <f>SUM(D229:D234)</f>
        <v>0</v>
      </c>
      <c r="E228" s="159">
        <f>SUM(E229:E234)</f>
        <v>0</v>
      </c>
      <c r="H228" s="398"/>
    </row>
    <row r="229" spans="1:8" ht="25.4" customHeight="1" x14ac:dyDescent="0.3">
      <c r="A229" s="9">
        <v>2227</v>
      </c>
      <c r="B229" s="9">
        <v>442100</v>
      </c>
      <c r="C229" s="22" t="s">
        <v>30701</v>
      </c>
      <c r="D229" s="160"/>
      <c r="E229" s="161"/>
    </row>
    <row r="230" spans="1:8" ht="25.4" customHeight="1" x14ac:dyDescent="0.3">
      <c r="A230" s="9">
        <v>2228</v>
      </c>
      <c r="B230" s="9">
        <v>442200</v>
      </c>
      <c r="C230" s="22" t="s">
        <v>20675</v>
      </c>
      <c r="D230" s="160"/>
      <c r="E230" s="161"/>
    </row>
    <row r="231" spans="1:8" ht="25.4" customHeight="1" x14ac:dyDescent="0.3">
      <c r="A231" s="9">
        <v>2229</v>
      </c>
      <c r="B231" s="9">
        <v>442300</v>
      </c>
      <c r="C231" s="22" t="s">
        <v>20676</v>
      </c>
      <c r="D231" s="160"/>
      <c r="E231" s="161"/>
    </row>
    <row r="232" spans="1:8" ht="25.4" customHeight="1" x14ac:dyDescent="0.3">
      <c r="A232" s="9">
        <v>2230</v>
      </c>
      <c r="B232" s="9">
        <v>442400</v>
      </c>
      <c r="C232" s="22" t="s">
        <v>20677</v>
      </c>
      <c r="D232" s="160"/>
      <c r="E232" s="161"/>
    </row>
    <row r="233" spans="1:8" ht="25.4" customHeight="1" x14ac:dyDescent="0.3">
      <c r="A233" s="9">
        <v>2231</v>
      </c>
      <c r="B233" s="9">
        <v>442500</v>
      </c>
      <c r="C233" s="22" t="s">
        <v>20678</v>
      </c>
      <c r="D233" s="160"/>
      <c r="E233" s="161"/>
    </row>
    <row r="234" spans="1:8" ht="25.4" customHeight="1" x14ac:dyDescent="0.3">
      <c r="A234" s="9">
        <v>2232</v>
      </c>
      <c r="B234" s="9">
        <v>442600</v>
      </c>
      <c r="C234" s="22" t="s">
        <v>20679</v>
      </c>
      <c r="D234" s="160"/>
      <c r="E234" s="161"/>
    </row>
    <row r="235" spans="1:8" ht="25.4" customHeight="1" x14ac:dyDescent="0.3">
      <c r="A235" s="78">
        <v>2233</v>
      </c>
      <c r="B235" s="78">
        <v>443000</v>
      </c>
      <c r="C235" s="79" t="s">
        <v>30702</v>
      </c>
      <c r="D235" s="158">
        <f>D236</f>
        <v>0</v>
      </c>
      <c r="E235" s="159">
        <f>E236</f>
        <v>0</v>
      </c>
      <c r="H235" s="398"/>
    </row>
    <row r="236" spans="1:8" ht="25.4" customHeight="1" x14ac:dyDescent="0.3">
      <c r="A236" s="9">
        <v>2234</v>
      </c>
      <c r="B236" s="9">
        <v>443100</v>
      </c>
      <c r="C236" s="22" t="s">
        <v>20580</v>
      </c>
      <c r="D236" s="160"/>
      <c r="E236" s="161"/>
    </row>
    <row r="237" spans="1:8" ht="25.4" customHeight="1" x14ac:dyDescent="0.3">
      <c r="A237" s="78">
        <v>2235</v>
      </c>
      <c r="B237" s="78">
        <v>444000</v>
      </c>
      <c r="C237" s="79" t="s">
        <v>31117</v>
      </c>
      <c r="D237" s="158">
        <f>SUM(D238:D240)</f>
        <v>0</v>
      </c>
      <c r="E237" s="159">
        <f>SUM(E238:E240)</f>
        <v>0</v>
      </c>
      <c r="H237" s="398"/>
    </row>
    <row r="238" spans="1:8" ht="25.4" customHeight="1" x14ac:dyDescent="0.3">
      <c r="A238" s="9">
        <v>2236</v>
      </c>
      <c r="B238" s="9">
        <v>444100</v>
      </c>
      <c r="C238" s="22" t="s">
        <v>20680</v>
      </c>
      <c r="D238" s="160"/>
      <c r="E238" s="161"/>
    </row>
    <row r="239" spans="1:8" ht="25.4" customHeight="1" x14ac:dyDescent="0.3">
      <c r="A239" s="9">
        <v>2237</v>
      </c>
      <c r="B239" s="9">
        <v>444200</v>
      </c>
      <c r="C239" s="22" t="s">
        <v>20681</v>
      </c>
      <c r="D239" s="160"/>
      <c r="E239" s="161"/>
    </row>
    <row r="240" spans="1:8" ht="25.4" customHeight="1" x14ac:dyDescent="0.3">
      <c r="A240" s="9">
        <v>2238</v>
      </c>
      <c r="B240" s="9">
        <v>444300</v>
      </c>
      <c r="C240" s="22" t="s">
        <v>30704</v>
      </c>
      <c r="D240" s="160"/>
      <c r="E240" s="161"/>
    </row>
    <row r="241" spans="1:8" ht="25.4" customHeight="1" x14ac:dyDescent="0.3">
      <c r="A241" s="89">
        <v>2239</v>
      </c>
      <c r="B241" s="89">
        <v>450000</v>
      </c>
      <c r="C241" s="90" t="s">
        <v>30705</v>
      </c>
      <c r="D241" s="156">
        <f>D242+D245+D248+D251</f>
        <v>0</v>
      </c>
      <c r="E241" s="157">
        <f>E242+E245+E248+E251</f>
        <v>0</v>
      </c>
      <c r="H241" s="398"/>
    </row>
    <row r="242" spans="1:8" ht="25.4" customHeight="1" x14ac:dyDescent="0.3">
      <c r="A242" s="78">
        <v>2240</v>
      </c>
      <c r="B242" s="78">
        <v>451000</v>
      </c>
      <c r="C242" s="79" t="s">
        <v>30706</v>
      </c>
      <c r="D242" s="158">
        <f>D243+D244</f>
        <v>0</v>
      </c>
      <c r="E242" s="159">
        <f>E243+E244</f>
        <v>0</v>
      </c>
      <c r="H242" s="398"/>
    </row>
    <row r="243" spans="1:8" ht="25.4" customHeight="1" x14ac:dyDescent="0.3">
      <c r="A243" s="9">
        <v>2241</v>
      </c>
      <c r="B243" s="9">
        <v>451100</v>
      </c>
      <c r="C243" s="22" t="s">
        <v>20682</v>
      </c>
      <c r="D243" s="160"/>
      <c r="E243" s="161"/>
    </row>
    <row r="244" spans="1:8" ht="25.4" customHeight="1" x14ac:dyDescent="0.3">
      <c r="A244" s="9">
        <v>2242</v>
      </c>
      <c r="B244" s="9">
        <v>451200</v>
      </c>
      <c r="C244" s="22" t="s">
        <v>20683</v>
      </c>
      <c r="D244" s="160"/>
      <c r="E244" s="161"/>
    </row>
    <row r="245" spans="1:8" ht="25.4" customHeight="1" x14ac:dyDescent="0.3">
      <c r="A245" s="78">
        <v>2243</v>
      </c>
      <c r="B245" s="78">
        <v>452000</v>
      </c>
      <c r="C245" s="79" t="s">
        <v>30707</v>
      </c>
      <c r="D245" s="158">
        <f>D246+D247</f>
        <v>0</v>
      </c>
      <c r="E245" s="159">
        <f>E246+E247</f>
        <v>0</v>
      </c>
      <c r="H245" s="398"/>
    </row>
    <row r="246" spans="1:8" ht="25.4" customHeight="1" x14ac:dyDescent="0.3">
      <c r="A246" s="9">
        <v>2244</v>
      </c>
      <c r="B246" s="9">
        <v>452100</v>
      </c>
      <c r="C246" s="22" t="s">
        <v>20684</v>
      </c>
      <c r="D246" s="160"/>
      <c r="E246" s="161"/>
    </row>
    <row r="247" spans="1:8" ht="25.4" customHeight="1" x14ac:dyDescent="0.3">
      <c r="A247" s="9">
        <v>2245</v>
      </c>
      <c r="B247" s="9">
        <v>452200</v>
      </c>
      <c r="C247" s="22" t="s">
        <v>20685</v>
      </c>
      <c r="D247" s="160"/>
      <c r="E247" s="161"/>
    </row>
    <row r="248" spans="1:8" ht="25.4" customHeight="1" x14ac:dyDescent="0.3">
      <c r="A248" s="78">
        <v>2246</v>
      </c>
      <c r="B248" s="78">
        <v>453000</v>
      </c>
      <c r="C248" s="79" t="s">
        <v>30708</v>
      </c>
      <c r="D248" s="158">
        <f>D249+D250</f>
        <v>0</v>
      </c>
      <c r="E248" s="159">
        <f>E249+E250</f>
        <v>0</v>
      </c>
      <c r="H248" s="398"/>
    </row>
    <row r="249" spans="1:8" ht="25.4" customHeight="1" x14ac:dyDescent="0.3">
      <c r="A249" s="9">
        <v>2247</v>
      </c>
      <c r="B249" s="9">
        <v>453100</v>
      </c>
      <c r="C249" s="22" t="s">
        <v>20686</v>
      </c>
      <c r="D249" s="160"/>
      <c r="E249" s="161"/>
    </row>
    <row r="250" spans="1:8" ht="25.4" customHeight="1" x14ac:dyDescent="0.3">
      <c r="A250" s="9">
        <v>2248</v>
      </c>
      <c r="B250" s="9">
        <v>453200</v>
      </c>
      <c r="C250" s="22" t="s">
        <v>20687</v>
      </c>
      <c r="D250" s="160"/>
      <c r="E250" s="161"/>
    </row>
    <row r="251" spans="1:8" ht="25.4" customHeight="1" x14ac:dyDescent="0.3">
      <c r="A251" s="78">
        <v>2249</v>
      </c>
      <c r="B251" s="78">
        <v>454000</v>
      </c>
      <c r="C251" s="79" t="s">
        <v>30709</v>
      </c>
      <c r="D251" s="158">
        <f>D252+D253</f>
        <v>0</v>
      </c>
      <c r="E251" s="159">
        <f>E252+E253</f>
        <v>0</v>
      </c>
      <c r="H251" s="398"/>
    </row>
    <row r="252" spans="1:8" ht="25.4" customHeight="1" x14ac:dyDescent="0.3">
      <c r="A252" s="9">
        <v>2250</v>
      </c>
      <c r="B252" s="9">
        <v>454100</v>
      </c>
      <c r="C252" s="22" t="s">
        <v>20107</v>
      </c>
      <c r="D252" s="160"/>
      <c r="E252" s="161"/>
    </row>
    <row r="253" spans="1:8" ht="25.4" customHeight="1" x14ac:dyDescent="0.3">
      <c r="A253" s="9">
        <v>2251</v>
      </c>
      <c r="B253" s="9">
        <v>454200</v>
      </c>
      <c r="C253" s="22" t="s">
        <v>20108</v>
      </c>
      <c r="D253" s="160"/>
      <c r="E253" s="161"/>
    </row>
    <row r="254" spans="1:8" ht="25.4" customHeight="1" x14ac:dyDescent="0.3">
      <c r="A254" s="89">
        <v>2252</v>
      </c>
      <c r="B254" s="89">
        <v>460000</v>
      </c>
      <c r="C254" s="90" t="s">
        <v>30710</v>
      </c>
      <c r="D254" s="156">
        <f>D255+D258+D261+D264+D267</f>
        <v>0</v>
      </c>
      <c r="E254" s="157">
        <f>E255+E258+E261+E264+E267</f>
        <v>0</v>
      </c>
      <c r="G254" s="81"/>
      <c r="H254" s="398"/>
    </row>
    <row r="255" spans="1:8" ht="25.4" customHeight="1" x14ac:dyDescent="0.3">
      <c r="A255" s="78">
        <v>2253</v>
      </c>
      <c r="B255" s="78">
        <v>461000</v>
      </c>
      <c r="C255" s="79" t="s">
        <v>30711</v>
      </c>
      <c r="D255" s="158">
        <f>D256+D257</f>
        <v>0</v>
      </c>
      <c r="E255" s="159">
        <f>E256+E257</f>
        <v>0</v>
      </c>
      <c r="H255" s="398"/>
    </row>
    <row r="256" spans="1:8" ht="25.4" customHeight="1" x14ac:dyDescent="0.3">
      <c r="A256" s="9">
        <v>2254</v>
      </c>
      <c r="B256" s="9">
        <v>461100</v>
      </c>
      <c r="C256" s="22" t="s">
        <v>20109</v>
      </c>
      <c r="D256" s="160"/>
      <c r="E256" s="161"/>
    </row>
    <row r="257" spans="1:8" ht="25.4" customHeight="1" x14ac:dyDescent="0.3">
      <c r="A257" s="9">
        <v>2255</v>
      </c>
      <c r="B257" s="9">
        <v>461200</v>
      </c>
      <c r="C257" s="22" t="s">
        <v>20110</v>
      </c>
      <c r="D257" s="160"/>
      <c r="E257" s="161"/>
    </row>
    <row r="258" spans="1:8" ht="25.4" customHeight="1" x14ac:dyDescent="0.3">
      <c r="A258" s="78">
        <v>2256</v>
      </c>
      <c r="B258" s="78">
        <v>462000</v>
      </c>
      <c r="C258" s="79" t="s">
        <v>31118</v>
      </c>
      <c r="D258" s="158">
        <f>D259+D260</f>
        <v>0</v>
      </c>
      <c r="E258" s="159">
        <f>E259+E260</f>
        <v>0</v>
      </c>
      <c r="H258" s="398"/>
    </row>
    <row r="259" spans="1:8" ht="25.4" customHeight="1" x14ac:dyDescent="0.3">
      <c r="A259" s="9">
        <v>2257</v>
      </c>
      <c r="B259" s="9">
        <v>462100</v>
      </c>
      <c r="C259" s="22" t="s">
        <v>20005</v>
      </c>
      <c r="D259" s="160"/>
      <c r="E259" s="161"/>
    </row>
    <row r="260" spans="1:8" ht="25.4" customHeight="1" x14ac:dyDescent="0.3">
      <c r="A260" s="9">
        <v>2258</v>
      </c>
      <c r="B260" s="9">
        <v>462200</v>
      </c>
      <c r="C260" s="22" t="s">
        <v>20006</v>
      </c>
      <c r="D260" s="160"/>
      <c r="E260" s="161"/>
    </row>
    <row r="261" spans="1:8" ht="25.4" customHeight="1" x14ac:dyDescent="0.3">
      <c r="A261" s="78">
        <v>2259</v>
      </c>
      <c r="B261" s="78">
        <v>463000</v>
      </c>
      <c r="C261" s="79" t="s">
        <v>30713</v>
      </c>
      <c r="D261" s="158">
        <f>D262+D263</f>
        <v>0</v>
      </c>
      <c r="E261" s="159">
        <f>E262+E263</f>
        <v>0</v>
      </c>
      <c r="H261" s="398"/>
    </row>
    <row r="262" spans="1:8" ht="25.4" customHeight="1" x14ac:dyDescent="0.3">
      <c r="A262" s="9">
        <v>2260</v>
      </c>
      <c r="B262" s="9">
        <v>463100</v>
      </c>
      <c r="C262" s="22" t="s">
        <v>20003</v>
      </c>
      <c r="D262" s="160"/>
      <c r="E262" s="161"/>
    </row>
    <row r="263" spans="1:8" ht="25.4" customHeight="1" x14ac:dyDescent="0.3">
      <c r="A263" s="9">
        <v>2261</v>
      </c>
      <c r="B263" s="9">
        <v>463200</v>
      </c>
      <c r="C263" s="22" t="s">
        <v>20004</v>
      </c>
      <c r="D263" s="160"/>
      <c r="E263" s="161"/>
    </row>
    <row r="264" spans="1:8" ht="25.4" customHeight="1" x14ac:dyDescent="0.3">
      <c r="A264" s="78">
        <v>2262</v>
      </c>
      <c r="B264" s="78">
        <v>464000</v>
      </c>
      <c r="C264" s="79" t="s">
        <v>30714</v>
      </c>
      <c r="D264" s="158">
        <f>SUM(D265:D266)</f>
        <v>0</v>
      </c>
      <c r="E264" s="159">
        <f>SUM(E265:E266)</f>
        <v>0</v>
      </c>
      <c r="H264" s="398"/>
    </row>
    <row r="265" spans="1:8" ht="25.4" customHeight="1" x14ac:dyDescent="0.3">
      <c r="A265" s="9">
        <v>2263</v>
      </c>
      <c r="B265" s="9">
        <v>464100</v>
      </c>
      <c r="C265" s="22" t="s">
        <v>20007</v>
      </c>
      <c r="D265" s="160"/>
      <c r="E265" s="161"/>
    </row>
    <row r="266" spans="1:8" ht="25.4" customHeight="1" x14ac:dyDescent="0.3">
      <c r="A266" s="9">
        <v>2264</v>
      </c>
      <c r="B266" s="9">
        <v>464200</v>
      </c>
      <c r="C266" s="22" t="s">
        <v>20008</v>
      </c>
      <c r="D266" s="160"/>
      <c r="E266" s="161"/>
    </row>
    <row r="267" spans="1:8" ht="25.4" customHeight="1" x14ac:dyDescent="0.3">
      <c r="A267" s="78">
        <v>2265</v>
      </c>
      <c r="B267" s="78">
        <v>465000</v>
      </c>
      <c r="C267" s="79" t="s">
        <v>30715</v>
      </c>
      <c r="D267" s="158">
        <f>SUM(D268:D269)</f>
        <v>0</v>
      </c>
      <c r="E267" s="159">
        <f>SUM(E268:E269)</f>
        <v>0</v>
      </c>
      <c r="H267" s="398"/>
    </row>
    <row r="268" spans="1:8" ht="25.4" customHeight="1" x14ac:dyDescent="0.3">
      <c r="A268" s="9">
        <v>2266</v>
      </c>
      <c r="B268" s="9">
        <v>465100</v>
      </c>
      <c r="C268" s="22" t="s">
        <v>20009</v>
      </c>
      <c r="D268" s="160"/>
      <c r="E268" s="161"/>
    </row>
    <row r="269" spans="1:8" ht="25.4" customHeight="1" x14ac:dyDescent="0.3">
      <c r="A269" s="9">
        <v>2267</v>
      </c>
      <c r="B269" s="9">
        <v>465200</v>
      </c>
      <c r="C269" s="22" t="s">
        <v>20010</v>
      </c>
      <c r="D269" s="160"/>
      <c r="E269" s="161"/>
    </row>
    <row r="270" spans="1:8" ht="25.4" customHeight="1" x14ac:dyDescent="0.3">
      <c r="A270" s="89">
        <v>2268</v>
      </c>
      <c r="B270" s="89">
        <v>470000</v>
      </c>
      <c r="C270" s="90" t="s">
        <v>31119</v>
      </c>
      <c r="D270" s="156">
        <f>D271+D275</f>
        <v>0</v>
      </c>
      <c r="E270" s="157">
        <f>E271+E275</f>
        <v>0</v>
      </c>
      <c r="H270" s="398"/>
    </row>
    <row r="271" spans="1:8" ht="25.4" customHeight="1" x14ac:dyDescent="0.3">
      <c r="A271" s="78">
        <v>2269</v>
      </c>
      <c r="B271" s="78">
        <v>471000</v>
      </c>
      <c r="C271" s="79" t="s">
        <v>30717</v>
      </c>
      <c r="D271" s="158">
        <f>SUM(D272:D274)</f>
        <v>0</v>
      </c>
      <c r="E271" s="159">
        <f>SUM(E272:E274)</f>
        <v>0</v>
      </c>
      <c r="H271" s="398"/>
    </row>
    <row r="272" spans="1:8" ht="25.4" customHeight="1" x14ac:dyDescent="0.3">
      <c r="A272" s="9">
        <v>2270</v>
      </c>
      <c r="B272" s="9">
        <v>471100</v>
      </c>
      <c r="C272" s="22" t="s">
        <v>20447</v>
      </c>
      <c r="D272" s="160"/>
      <c r="E272" s="161"/>
    </row>
    <row r="273" spans="1:8" ht="25.4" customHeight="1" x14ac:dyDescent="0.3">
      <c r="A273" s="9">
        <v>2271</v>
      </c>
      <c r="B273" s="9">
        <v>471200</v>
      </c>
      <c r="C273" s="22" t="s">
        <v>20448</v>
      </c>
      <c r="D273" s="160"/>
      <c r="E273" s="161"/>
    </row>
    <row r="274" spans="1:8" ht="25.4" customHeight="1" x14ac:dyDescent="0.3">
      <c r="A274" s="9">
        <v>2272</v>
      </c>
      <c r="B274" s="9">
        <v>471900</v>
      </c>
      <c r="C274" s="22" t="s">
        <v>20449</v>
      </c>
      <c r="D274" s="160"/>
      <c r="E274" s="161"/>
    </row>
    <row r="275" spans="1:8" ht="25.4" customHeight="1" x14ac:dyDescent="0.3">
      <c r="A275" s="78">
        <v>2273</v>
      </c>
      <c r="B275" s="78">
        <v>472000</v>
      </c>
      <c r="C275" s="79" t="s">
        <v>31120</v>
      </c>
      <c r="D275" s="158">
        <f>SUM(D276:D284)</f>
        <v>0</v>
      </c>
      <c r="E275" s="159">
        <f>SUM(E276:E284)</f>
        <v>0</v>
      </c>
      <c r="H275" s="398"/>
    </row>
    <row r="276" spans="1:8" ht="25.4" customHeight="1" x14ac:dyDescent="0.3">
      <c r="A276" s="9">
        <v>2274</v>
      </c>
      <c r="B276" s="9">
        <v>472100</v>
      </c>
      <c r="C276" s="22" t="s">
        <v>20450</v>
      </c>
      <c r="D276" s="160"/>
      <c r="E276" s="161"/>
    </row>
    <row r="277" spans="1:8" ht="25.4" customHeight="1" x14ac:dyDescent="0.3">
      <c r="A277" s="9">
        <v>2275</v>
      </c>
      <c r="B277" s="9">
        <v>472200</v>
      </c>
      <c r="C277" s="22" t="s">
        <v>20451</v>
      </c>
      <c r="D277" s="160"/>
      <c r="E277" s="161"/>
    </row>
    <row r="278" spans="1:8" ht="25.4" customHeight="1" x14ac:dyDescent="0.3">
      <c r="A278" s="9">
        <v>2276</v>
      </c>
      <c r="B278" s="9">
        <v>472300</v>
      </c>
      <c r="C278" s="22" t="s">
        <v>20452</v>
      </c>
      <c r="D278" s="160"/>
      <c r="E278" s="161"/>
    </row>
    <row r="279" spans="1:8" ht="25.4" customHeight="1" x14ac:dyDescent="0.3">
      <c r="A279" s="9">
        <v>2277</v>
      </c>
      <c r="B279" s="9">
        <v>472400</v>
      </c>
      <c r="C279" s="22" t="s">
        <v>20453</v>
      </c>
      <c r="D279" s="160"/>
      <c r="E279" s="161"/>
    </row>
    <row r="280" spans="1:8" ht="25.4" customHeight="1" x14ac:dyDescent="0.3">
      <c r="A280" s="9">
        <v>2278</v>
      </c>
      <c r="B280" s="9">
        <v>472500</v>
      </c>
      <c r="C280" s="22" t="s">
        <v>20454</v>
      </c>
      <c r="D280" s="160"/>
      <c r="E280" s="161"/>
    </row>
    <row r="281" spans="1:8" ht="25.4" customHeight="1" x14ac:dyDescent="0.3">
      <c r="A281" s="9">
        <v>2279</v>
      </c>
      <c r="B281" s="9">
        <v>472600</v>
      </c>
      <c r="C281" s="22" t="s">
        <v>20455</v>
      </c>
      <c r="D281" s="160"/>
      <c r="E281" s="161"/>
    </row>
    <row r="282" spans="1:8" ht="25.4" customHeight="1" x14ac:dyDescent="0.3">
      <c r="A282" s="9">
        <v>2280</v>
      </c>
      <c r="B282" s="9">
        <v>472700</v>
      </c>
      <c r="C282" s="22" t="s">
        <v>20456</v>
      </c>
      <c r="D282" s="160"/>
      <c r="E282" s="161"/>
    </row>
    <row r="283" spans="1:8" ht="25.4" customHeight="1" x14ac:dyDescent="0.3">
      <c r="A283" s="9">
        <v>2281</v>
      </c>
      <c r="B283" s="9">
        <v>472800</v>
      </c>
      <c r="C283" s="22" t="s">
        <v>20457</v>
      </c>
      <c r="D283" s="160"/>
      <c r="E283" s="161"/>
    </row>
    <row r="284" spans="1:8" ht="25.4" customHeight="1" x14ac:dyDescent="0.3">
      <c r="A284" s="9">
        <v>2282</v>
      </c>
      <c r="B284" s="9">
        <v>472900</v>
      </c>
      <c r="C284" s="22" t="s">
        <v>20458</v>
      </c>
      <c r="D284" s="160"/>
      <c r="E284" s="161"/>
    </row>
    <row r="285" spans="1:8" ht="25.4" customHeight="1" x14ac:dyDescent="0.3">
      <c r="A285" s="89">
        <v>2283</v>
      </c>
      <c r="B285" s="89">
        <v>480000</v>
      </c>
      <c r="C285" s="90" t="s">
        <v>30719</v>
      </c>
      <c r="D285" s="156">
        <f>D286+D289+D293+D295+D298+D300</f>
        <v>0</v>
      </c>
      <c r="E285" s="157">
        <f>E286+E289+E293+E295+E298+E300</f>
        <v>0</v>
      </c>
      <c r="H285" s="398"/>
    </row>
    <row r="286" spans="1:8" ht="25.4" customHeight="1" x14ac:dyDescent="0.3">
      <c r="A286" s="78">
        <v>2284</v>
      </c>
      <c r="B286" s="78">
        <v>481000</v>
      </c>
      <c r="C286" s="79" t="s">
        <v>30720</v>
      </c>
      <c r="D286" s="158">
        <f>D287+D288</f>
        <v>0</v>
      </c>
      <c r="E286" s="159">
        <f>E287+E288</f>
        <v>0</v>
      </c>
      <c r="H286" s="398"/>
    </row>
    <row r="287" spans="1:8" ht="25.4" customHeight="1" x14ac:dyDescent="0.3">
      <c r="A287" s="9">
        <v>2285</v>
      </c>
      <c r="B287" s="9">
        <v>481100</v>
      </c>
      <c r="C287" s="22" t="s">
        <v>20459</v>
      </c>
      <c r="D287" s="160"/>
      <c r="E287" s="161"/>
    </row>
    <row r="288" spans="1:8" ht="25.4" customHeight="1" x14ac:dyDescent="0.3">
      <c r="A288" s="9">
        <v>2286</v>
      </c>
      <c r="B288" s="9">
        <v>481900</v>
      </c>
      <c r="C288" s="22" t="s">
        <v>20460</v>
      </c>
      <c r="D288" s="160"/>
      <c r="E288" s="161"/>
    </row>
    <row r="289" spans="1:8" ht="25.4" customHeight="1" x14ac:dyDescent="0.3">
      <c r="A289" s="78">
        <v>2287</v>
      </c>
      <c r="B289" s="78">
        <v>482000</v>
      </c>
      <c r="C289" s="79" t="s">
        <v>31121</v>
      </c>
      <c r="D289" s="158">
        <f>SUM(D290:D292)</f>
        <v>0</v>
      </c>
      <c r="E289" s="159">
        <f>SUM(E290:E292)</f>
        <v>0</v>
      </c>
      <c r="H289" s="398"/>
    </row>
    <row r="290" spans="1:8" ht="25.4" customHeight="1" x14ac:dyDescent="0.3">
      <c r="A290" s="9">
        <v>2288</v>
      </c>
      <c r="B290" s="9">
        <v>482100</v>
      </c>
      <c r="C290" s="22" t="s">
        <v>20461</v>
      </c>
      <c r="D290" s="160"/>
      <c r="E290" s="161"/>
    </row>
    <row r="291" spans="1:8" ht="25.4" customHeight="1" x14ac:dyDescent="0.3">
      <c r="A291" s="9">
        <v>2289</v>
      </c>
      <c r="B291" s="9">
        <v>482200</v>
      </c>
      <c r="C291" s="22" t="s">
        <v>20116</v>
      </c>
      <c r="D291" s="160"/>
      <c r="E291" s="161"/>
    </row>
    <row r="292" spans="1:8" ht="25.4" customHeight="1" x14ac:dyDescent="0.3">
      <c r="A292" s="9">
        <v>2290</v>
      </c>
      <c r="B292" s="9">
        <v>482300</v>
      </c>
      <c r="C292" s="22" t="s">
        <v>30722</v>
      </c>
      <c r="D292" s="160"/>
      <c r="E292" s="161"/>
    </row>
    <row r="293" spans="1:8" ht="25.4" customHeight="1" x14ac:dyDescent="0.3">
      <c r="A293" s="78">
        <v>2291</v>
      </c>
      <c r="B293" s="78">
        <v>483000</v>
      </c>
      <c r="C293" s="79" t="s">
        <v>31122</v>
      </c>
      <c r="D293" s="158">
        <f>D294</f>
        <v>0</v>
      </c>
      <c r="E293" s="159">
        <f>E294</f>
        <v>0</v>
      </c>
      <c r="H293" s="398"/>
    </row>
    <row r="294" spans="1:8" ht="25.4" customHeight="1" x14ac:dyDescent="0.3">
      <c r="A294" s="9">
        <v>2292</v>
      </c>
      <c r="B294" s="9">
        <v>483100</v>
      </c>
      <c r="C294" s="22" t="s">
        <v>20011</v>
      </c>
      <c r="D294" s="166"/>
      <c r="E294" s="167"/>
    </row>
    <row r="295" spans="1:8" ht="38.25" customHeight="1" x14ac:dyDescent="0.3">
      <c r="A295" s="78">
        <v>2293</v>
      </c>
      <c r="B295" s="78">
        <v>484000</v>
      </c>
      <c r="C295" s="79" t="s">
        <v>30724</v>
      </c>
      <c r="D295" s="158">
        <f>D296+D297</f>
        <v>0</v>
      </c>
      <c r="E295" s="159">
        <f>E296+E297</f>
        <v>0</v>
      </c>
      <c r="H295" s="398"/>
    </row>
    <row r="296" spans="1:8" ht="25.4" customHeight="1" x14ac:dyDescent="0.3">
      <c r="A296" s="9">
        <v>2294</v>
      </c>
      <c r="B296" s="9">
        <v>484100</v>
      </c>
      <c r="C296" s="22" t="s">
        <v>20463</v>
      </c>
      <c r="D296" s="166"/>
      <c r="E296" s="167"/>
    </row>
    <row r="297" spans="1:8" ht="25.4" customHeight="1" x14ac:dyDescent="0.3">
      <c r="A297" s="9">
        <v>2295</v>
      </c>
      <c r="B297" s="9">
        <v>484200</v>
      </c>
      <c r="C297" s="22" t="s">
        <v>20464</v>
      </c>
      <c r="D297" s="166"/>
      <c r="E297" s="167"/>
    </row>
    <row r="298" spans="1:8" ht="25.4" customHeight="1" x14ac:dyDescent="0.3">
      <c r="A298" s="78">
        <v>2296</v>
      </c>
      <c r="B298" s="78">
        <v>485000</v>
      </c>
      <c r="C298" s="79" t="s">
        <v>31123</v>
      </c>
      <c r="D298" s="158">
        <f>D299</f>
        <v>0</v>
      </c>
      <c r="E298" s="159">
        <f>E299</f>
        <v>0</v>
      </c>
      <c r="H298" s="398"/>
    </row>
    <row r="299" spans="1:8" ht="25.4" customHeight="1" x14ac:dyDescent="0.3">
      <c r="A299" s="9">
        <v>2297</v>
      </c>
      <c r="B299" s="9">
        <v>485100</v>
      </c>
      <c r="C299" s="22" t="s">
        <v>19990</v>
      </c>
      <c r="D299" s="166"/>
      <c r="E299" s="167"/>
      <c r="H299" s="401"/>
    </row>
    <row r="300" spans="1:8" ht="25.4" customHeight="1" x14ac:dyDescent="0.3">
      <c r="A300" s="78">
        <v>2298</v>
      </c>
      <c r="B300" s="78">
        <v>489000</v>
      </c>
      <c r="C300" s="79" t="s">
        <v>31124</v>
      </c>
      <c r="D300" s="158">
        <f>D301</f>
        <v>0</v>
      </c>
      <c r="E300" s="159">
        <f>E301</f>
        <v>0</v>
      </c>
      <c r="H300" s="398"/>
    </row>
    <row r="301" spans="1:8" ht="25.4" customHeight="1" x14ac:dyDescent="0.3">
      <c r="A301" s="9">
        <v>2299</v>
      </c>
      <c r="B301" s="9">
        <v>489100</v>
      </c>
      <c r="C301" s="22" t="s">
        <v>20012</v>
      </c>
      <c r="D301" s="166"/>
      <c r="E301" s="167"/>
    </row>
    <row r="302" spans="1:8" ht="25.4" customHeight="1" x14ac:dyDescent="0.3">
      <c r="A302" s="89">
        <v>2300</v>
      </c>
      <c r="B302" s="89">
        <v>500000</v>
      </c>
      <c r="C302" s="90" t="s">
        <v>30725</v>
      </c>
      <c r="D302" s="156">
        <f>D303+D325+D334+D337+D345</f>
        <v>0</v>
      </c>
      <c r="E302" s="157">
        <f>E303+E325+E334+E337+E345</f>
        <v>186</v>
      </c>
      <c r="G302" s="81"/>
      <c r="H302" s="398"/>
    </row>
    <row r="303" spans="1:8" ht="25.4" customHeight="1" x14ac:dyDescent="0.3">
      <c r="A303" s="89">
        <v>2301</v>
      </c>
      <c r="B303" s="89">
        <v>510000</v>
      </c>
      <c r="C303" s="90" t="s">
        <v>30726</v>
      </c>
      <c r="D303" s="156">
        <f>D304+D309+D319+D321+D323</f>
        <v>0</v>
      </c>
      <c r="E303" s="157">
        <f>E304+E309+E319+E321+E323</f>
        <v>186</v>
      </c>
      <c r="G303" s="81"/>
      <c r="H303" s="398"/>
    </row>
    <row r="304" spans="1:8" ht="25.4" customHeight="1" x14ac:dyDescent="0.3">
      <c r="A304" s="78">
        <v>2302</v>
      </c>
      <c r="B304" s="78">
        <v>511000</v>
      </c>
      <c r="C304" s="79" t="s">
        <v>31125</v>
      </c>
      <c r="D304" s="158">
        <f>SUM(D305:D308)</f>
        <v>0</v>
      </c>
      <c r="E304" s="159">
        <f>SUM(E305:E308)</f>
        <v>0</v>
      </c>
      <c r="G304" s="81"/>
      <c r="H304" s="398"/>
    </row>
    <row r="305" spans="1:20" ht="25.4" customHeight="1" x14ac:dyDescent="0.3">
      <c r="A305" s="9">
        <v>2303</v>
      </c>
      <c r="B305" s="9">
        <v>511100</v>
      </c>
      <c r="C305" s="22" t="s">
        <v>20023</v>
      </c>
      <c r="D305" s="160"/>
      <c r="E305" s="161"/>
    </row>
    <row r="306" spans="1:20" ht="25.4" customHeight="1" x14ac:dyDescent="0.3">
      <c r="A306" s="9">
        <v>2304</v>
      </c>
      <c r="B306" s="9">
        <v>511200</v>
      </c>
      <c r="C306" s="22" t="s">
        <v>20024</v>
      </c>
      <c r="D306" s="160"/>
      <c r="E306" s="161"/>
    </row>
    <row r="307" spans="1:20" ht="25.4" customHeight="1" x14ac:dyDescent="0.3">
      <c r="A307" s="9">
        <v>2305</v>
      </c>
      <c r="B307" s="9">
        <v>511300</v>
      </c>
      <c r="C307" s="22" t="s">
        <v>20025</v>
      </c>
      <c r="D307" s="160"/>
      <c r="E307" s="161"/>
    </row>
    <row r="308" spans="1:20" ht="25.4" customHeight="1" x14ac:dyDescent="0.3">
      <c r="A308" s="9">
        <v>2306</v>
      </c>
      <c r="B308" s="9">
        <v>511400</v>
      </c>
      <c r="C308" s="22" t="s">
        <v>20026</v>
      </c>
      <c r="D308" s="160"/>
      <c r="E308" s="161"/>
    </row>
    <row r="309" spans="1:20" ht="25.4" customHeight="1" x14ac:dyDescent="0.3">
      <c r="A309" s="78">
        <v>2307</v>
      </c>
      <c r="B309" s="78">
        <v>512000</v>
      </c>
      <c r="C309" s="79" t="s">
        <v>30727</v>
      </c>
      <c r="D309" s="158">
        <f>SUM(D310:D318)</f>
        <v>0</v>
      </c>
      <c r="E309" s="159">
        <f>SUM(E310:E318)</f>
        <v>186</v>
      </c>
      <c r="H309" s="398"/>
    </row>
    <row r="310" spans="1:20" ht="25.4" customHeight="1" x14ac:dyDescent="0.3">
      <c r="A310" s="9">
        <v>2308</v>
      </c>
      <c r="B310" s="9">
        <v>512100</v>
      </c>
      <c r="C310" s="22" t="s">
        <v>20027</v>
      </c>
      <c r="D310" s="160"/>
      <c r="E310" s="161"/>
    </row>
    <row r="311" spans="1:20" ht="25.4" customHeight="1" x14ac:dyDescent="0.3">
      <c r="A311" s="9">
        <v>2309</v>
      </c>
      <c r="B311" s="9">
        <v>512200</v>
      </c>
      <c r="C311" s="22" t="s">
        <v>20028</v>
      </c>
      <c r="D311" s="160"/>
      <c r="E311" s="161"/>
    </row>
    <row r="312" spans="1:20" ht="25.4" customHeight="1" x14ac:dyDescent="0.3">
      <c r="A312" s="9">
        <v>2310</v>
      </c>
      <c r="B312" s="9">
        <v>512300</v>
      </c>
      <c r="C312" s="22" t="s">
        <v>20029</v>
      </c>
      <c r="D312" s="160"/>
      <c r="E312" s="161"/>
    </row>
    <row r="313" spans="1:20" ht="25.4" customHeight="1" x14ac:dyDescent="0.3">
      <c r="A313" s="9">
        <v>2311</v>
      </c>
      <c r="B313" s="9">
        <v>512400</v>
      </c>
      <c r="C313" s="22" t="s">
        <v>20013</v>
      </c>
      <c r="D313" s="160"/>
      <c r="E313" s="161"/>
    </row>
    <row r="314" spans="1:20" ht="25.4" customHeight="1" x14ac:dyDescent="0.3">
      <c r="A314" s="9">
        <v>2312</v>
      </c>
      <c r="B314" s="9">
        <v>512500</v>
      </c>
      <c r="C314" s="22" t="s">
        <v>20030</v>
      </c>
      <c r="D314" s="160"/>
      <c r="E314" s="161"/>
    </row>
    <row r="315" spans="1:20" ht="25.4" customHeight="1" x14ac:dyDescent="0.3">
      <c r="A315" s="9">
        <v>2313</v>
      </c>
      <c r="B315" s="9">
        <v>512600</v>
      </c>
      <c r="C315" s="22" t="s">
        <v>19959</v>
      </c>
      <c r="D315" s="160"/>
      <c r="E315" s="161">
        <v>186</v>
      </c>
    </row>
    <row r="316" spans="1:20" ht="25.4" customHeight="1" x14ac:dyDescent="0.3">
      <c r="A316" s="9">
        <v>2314</v>
      </c>
      <c r="B316" s="9">
        <v>512700</v>
      </c>
      <c r="C316" s="22" t="s">
        <v>20032</v>
      </c>
      <c r="D316" s="160"/>
      <c r="E316" s="161"/>
    </row>
    <row r="317" spans="1:20" ht="25.4" customHeight="1" x14ac:dyDescent="0.3">
      <c r="A317" s="9">
        <v>2315</v>
      </c>
      <c r="B317" s="9">
        <v>512800</v>
      </c>
      <c r="C317" s="22" t="s">
        <v>20033</v>
      </c>
      <c r="D317" s="160"/>
      <c r="E317" s="161"/>
    </row>
    <row r="318" spans="1:20" ht="25.4" customHeight="1" x14ac:dyDescent="0.3">
      <c r="A318" s="9">
        <v>2316</v>
      </c>
      <c r="B318" s="9">
        <v>512900</v>
      </c>
      <c r="C318" s="22" t="s">
        <v>20034</v>
      </c>
      <c r="D318" s="160"/>
      <c r="E318" s="161"/>
    </row>
    <row r="319" spans="1:20" s="7" customFormat="1" ht="25.4" customHeight="1" x14ac:dyDescent="0.3">
      <c r="A319" s="78">
        <v>2317</v>
      </c>
      <c r="B319" s="78">
        <v>513000</v>
      </c>
      <c r="C319" s="82" t="s">
        <v>30728</v>
      </c>
      <c r="D319" s="158">
        <f>D320</f>
        <v>0</v>
      </c>
      <c r="E319" s="159">
        <f>E320</f>
        <v>0</v>
      </c>
      <c r="H319" s="398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25.4" customHeight="1" x14ac:dyDescent="0.3">
      <c r="A320" s="9">
        <v>2318</v>
      </c>
      <c r="B320" s="9">
        <v>513100</v>
      </c>
      <c r="C320" s="22" t="s">
        <v>20632</v>
      </c>
      <c r="D320" s="160"/>
      <c r="E320" s="161"/>
    </row>
    <row r="321" spans="1:8" ht="25.4" customHeight="1" x14ac:dyDescent="0.3">
      <c r="A321" s="78">
        <v>2319</v>
      </c>
      <c r="B321" s="78">
        <v>514000</v>
      </c>
      <c r="C321" s="79" t="s">
        <v>30729</v>
      </c>
      <c r="D321" s="158">
        <f>D322</f>
        <v>0</v>
      </c>
      <c r="E321" s="159">
        <f>E322</f>
        <v>0</v>
      </c>
      <c r="H321" s="398"/>
    </row>
    <row r="322" spans="1:8" ht="25.4" customHeight="1" x14ac:dyDescent="0.3">
      <c r="A322" s="9">
        <v>2320</v>
      </c>
      <c r="B322" s="9">
        <v>514100</v>
      </c>
      <c r="C322" s="22" t="s">
        <v>20035</v>
      </c>
      <c r="D322" s="160"/>
      <c r="E322" s="161"/>
    </row>
    <row r="323" spans="1:8" ht="25.4" customHeight="1" x14ac:dyDescent="0.3">
      <c r="A323" s="78">
        <v>2321</v>
      </c>
      <c r="B323" s="78">
        <v>515000</v>
      </c>
      <c r="C323" s="79" t="s">
        <v>31126</v>
      </c>
      <c r="D323" s="158">
        <f>D324</f>
        <v>0</v>
      </c>
      <c r="E323" s="159">
        <f>E324</f>
        <v>0</v>
      </c>
      <c r="H323" s="398"/>
    </row>
    <row r="324" spans="1:8" ht="25.4" customHeight="1" x14ac:dyDescent="0.3">
      <c r="A324" s="9">
        <v>2322</v>
      </c>
      <c r="B324" s="9">
        <v>515100</v>
      </c>
      <c r="C324" s="22" t="s">
        <v>19960</v>
      </c>
      <c r="D324" s="160"/>
      <c r="E324" s="161"/>
    </row>
    <row r="325" spans="1:8" ht="25.4" customHeight="1" x14ac:dyDescent="0.3">
      <c r="A325" s="89">
        <v>2323</v>
      </c>
      <c r="B325" s="89">
        <v>520000</v>
      </c>
      <c r="C325" s="90" t="s">
        <v>30730</v>
      </c>
      <c r="D325" s="156">
        <f>D326+D328+D332</f>
        <v>0</v>
      </c>
      <c r="E325" s="157">
        <f>E326+E328+E332</f>
        <v>0</v>
      </c>
      <c r="G325" s="81"/>
      <c r="H325" s="398"/>
    </row>
    <row r="326" spans="1:8" ht="25.4" customHeight="1" x14ac:dyDescent="0.3">
      <c r="A326" s="78">
        <v>2324</v>
      </c>
      <c r="B326" s="78">
        <v>521000</v>
      </c>
      <c r="C326" s="79" t="s">
        <v>30731</v>
      </c>
      <c r="D326" s="158">
        <f>D327</f>
        <v>0</v>
      </c>
      <c r="E326" s="159">
        <f>E327</f>
        <v>0</v>
      </c>
      <c r="H326" s="398"/>
    </row>
    <row r="327" spans="1:8" ht="25.4" customHeight="1" x14ac:dyDescent="0.3">
      <c r="A327" s="9">
        <v>2325</v>
      </c>
      <c r="B327" s="9">
        <v>521100</v>
      </c>
      <c r="C327" s="22" t="s">
        <v>20423</v>
      </c>
      <c r="D327" s="160"/>
      <c r="E327" s="161"/>
    </row>
    <row r="328" spans="1:8" ht="25.4" customHeight="1" x14ac:dyDescent="0.3">
      <c r="A328" s="78">
        <v>2326</v>
      </c>
      <c r="B328" s="78">
        <v>522000</v>
      </c>
      <c r="C328" s="79" t="s">
        <v>30732</v>
      </c>
      <c r="D328" s="158">
        <f>SUM(D329:D331)</f>
        <v>0</v>
      </c>
      <c r="E328" s="159">
        <f>SUM(E329:E331)</f>
        <v>0</v>
      </c>
      <c r="G328" s="81"/>
      <c r="H328" s="398"/>
    </row>
    <row r="329" spans="1:8" ht="25.4" customHeight="1" x14ac:dyDescent="0.3">
      <c r="A329" s="9">
        <v>2327</v>
      </c>
      <c r="B329" s="9">
        <v>522100</v>
      </c>
      <c r="C329" s="22" t="s">
        <v>20036</v>
      </c>
      <c r="D329" s="160"/>
      <c r="E329" s="161"/>
    </row>
    <row r="330" spans="1:8" ht="25.4" customHeight="1" x14ac:dyDescent="0.3">
      <c r="A330" s="9">
        <v>2328</v>
      </c>
      <c r="B330" s="9">
        <v>522200</v>
      </c>
      <c r="C330" s="22" t="s">
        <v>20037</v>
      </c>
      <c r="D330" s="160"/>
      <c r="E330" s="161"/>
    </row>
    <row r="331" spans="1:8" ht="25.4" customHeight="1" x14ac:dyDescent="0.3">
      <c r="A331" s="9">
        <v>2329</v>
      </c>
      <c r="B331" s="9">
        <v>522300</v>
      </c>
      <c r="C331" s="22" t="s">
        <v>20038</v>
      </c>
      <c r="D331" s="160"/>
      <c r="E331" s="161"/>
    </row>
    <row r="332" spans="1:8" ht="25.4" customHeight="1" x14ac:dyDescent="0.3">
      <c r="A332" s="78">
        <v>2330</v>
      </c>
      <c r="B332" s="78">
        <v>523000</v>
      </c>
      <c r="C332" s="79" t="s">
        <v>30733</v>
      </c>
      <c r="D332" s="158">
        <f>D333</f>
        <v>0</v>
      </c>
      <c r="E332" s="159">
        <f>E333</f>
        <v>0</v>
      </c>
      <c r="H332" s="398"/>
    </row>
    <row r="333" spans="1:8" ht="25.4" customHeight="1" x14ac:dyDescent="0.3">
      <c r="A333" s="9">
        <v>2331</v>
      </c>
      <c r="B333" s="9">
        <v>523100</v>
      </c>
      <c r="C333" s="22" t="s">
        <v>20039</v>
      </c>
      <c r="D333" s="168"/>
      <c r="E333" s="169"/>
    </row>
    <row r="334" spans="1:8" ht="25.4" customHeight="1" x14ac:dyDescent="0.3">
      <c r="A334" s="89">
        <v>2332</v>
      </c>
      <c r="B334" s="89">
        <v>530000</v>
      </c>
      <c r="C334" s="90" t="s">
        <v>30734</v>
      </c>
      <c r="D334" s="156">
        <f>D335</f>
        <v>0</v>
      </c>
      <c r="E334" s="157">
        <f>E335</f>
        <v>0</v>
      </c>
      <c r="G334" s="81"/>
      <c r="H334" s="398"/>
    </row>
    <row r="335" spans="1:8" ht="25.4" customHeight="1" x14ac:dyDescent="0.3">
      <c r="A335" s="78">
        <v>2333</v>
      </c>
      <c r="B335" s="78">
        <v>531000</v>
      </c>
      <c r="C335" s="79" t="s">
        <v>30735</v>
      </c>
      <c r="D335" s="158">
        <f>D336</f>
        <v>0</v>
      </c>
      <c r="E335" s="159">
        <f>E336</f>
        <v>0</v>
      </c>
      <c r="G335" s="81"/>
      <c r="H335" s="398"/>
    </row>
    <row r="336" spans="1:8" ht="25.4" customHeight="1" x14ac:dyDescent="0.3">
      <c r="A336" s="9">
        <v>2334</v>
      </c>
      <c r="B336" s="9">
        <v>531100</v>
      </c>
      <c r="C336" s="22" t="s">
        <v>20407</v>
      </c>
      <c r="D336" s="160"/>
      <c r="E336" s="161"/>
      <c r="G336" s="81"/>
    </row>
    <row r="337" spans="1:11" ht="25.4" customHeight="1" x14ac:dyDescent="0.3">
      <c r="A337" s="89">
        <v>2335</v>
      </c>
      <c r="B337" s="89">
        <v>540000</v>
      </c>
      <c r="C337" s="90" t="s">
        <v>30736</v>
      </c>
      <c r="D337" s="156">
        <f>D338+D340+D342</f>
        <v>0</v>
      </c>
      <c r="E337" s="157">
        <f>E338+E340+E342</f>
        <v>0</v>
      </c>
      <c r="G337" s="81"/>
      <c r="H337" s="398"/>
    </row>
    <row r="338" spans="1:11" ht="25.4" customHeight="1" x14ac:dyDescent="0.3">
      <c r="A338" s="78">
        <v>2336</v>
      </c>
      <c r="B338" s="78">
        <v>541000</v>
      </c>
      <c r="C338" s="79" t="s">
        <v>30737</v>
      </c>
      <c r="D338" s="158">
        <f>D339</f>
        <v>0</v>
      </c>
      <c r="E338" s="159">
        <f>E339</f>
        <v>0</v>
      </c>
      <c r="H338" s="398"/>
    </row>
    <row r="339" spans="1:11" ht="25.4" customHeight="1" x14ac:dyDescent="0.3">
      <c r="A339" s="9">
        <v>2337</v>
      </c>
      <c r="B339" s="9">
        <v>541100</v>
      </c>
      <c r="C339" s="22" t="s">
        <v>20659</v>
      </c>
      <c r="D339" s="160"/>
      <c r="E339" s="161"/>
    </row>
    <row r="340" spans="1:11" ht="25.4" customHeight="1" x14ac:dyDescent="0.3">
      <c r="A340" s="78">
        <v>2338</v>
      </c>
      <c r="B340" s="78">
        <v>542000</v>
      </c>
      <c r="C340" s="79" t="s">
        <v>30738</v>
      </c>
      <c r="D340" s="158">
        <f>D341</f>
        <v>0</v>
      </c>
      <c r="E340" s="159">
        <f>E341</f>
        <v>0</v>
      </c>
      <c r="H340" s="398"/>
    </row>
    <row r="341" spans="1:11" ht="25.4" customHeight="1" x14ac:dyDescent="0.3">
      <c r="A341" s="9">
        <v>2339</v>
      </c>
      <c r="B341" s="9">
        <v>542100</v>
      </c>
      <c r="C341" s="22" t="s">
        <v>20040</v>
      </c>
      <c r="D341" s="160"/>
      <c r="E341" s="161"/>
    </row>
    <row r="342" spans="1:11" ht="25.4" customHeight="1" x14ac:dyDescent="0.3">
      <c r="A342" s="78">
        <v>2340</v>
      </c>
      <c r="B342" s="78">
        <v>543000</v>
      </c>
      <c r="C342" s="79" t="s">
        <v>30739</v>
      </c>
      <c r="D342" s="158">
        <f>SUM(D343:D344)</f>
        <v>0</v>
      </c>
      <c r="E342" s="159">
        <f>SUM(E343:E344)</f>
        <v>0</v>
      </c>
      <c r="H342" s="398"/>
    </row>
    <row r="343" spans="1:11" ht="25.4" customHeight="1" x14ac:dyDescent="0.3">
      <c r="A343" s="9">
        <v>2341</v>
      </c>
      <c r="B343" s="9">
        <v>543100</v>
      </c>
      <c r="C343" s="22" t="s">
        <v>20041</v>
      </c>
      <c r="D343" s="160"/>
      <c r="E343" s="161"/>
    </row>
    <row r="344" spans="1:11" ht="25.4" customHeight="1" x14ac:dyDescent="0.3">
      <c r="A344" s="9">
        <v>2342</v>
      </c>
      <c r="B344" s="9">
        <v>543200</v>
      </c>
      <c r="C344" s="22" t="s">
        <v>20042</v>
      </c>
      <c r="D344" s="160"/>
      <c r="E344" s="161"/>
    </row>
    <row r="345" spans="1:11" ht="34.75" x14ac:dyDescent="0.3">
      <c r="A345" s="89">
        <v>2343</v>
      </c>
      <c r="B345" s="89">
        <v>550000</v>
      </c>
      <c r="C345" s="90" t="s">
        <v>31127</v>
      </c>
      <c r="D345" s="156">
        <f>D346</f>
        <v>0</v>
      </c>
      <c r="E345" s="157">
        <f>E346</f>
        <v>0</v>
      </c>
      <c r="H345" s="398"/>
    </row>
    <row r="346" spans="1:11" ht="34.75" x14ac:dyDescent="0.3">
      <c r="A346" s="78">
        <v>2344</v>
      </c>
      <c r="B346" s="78">
        <v>551000</v>
      </c>
      <c r="C346" s="79" t="s">
        <v>31128</v>
      </c>
      <c r="D346" s="158">
        <f>D347</f>
        <v>0</v>
      </c>
      <c r="E346" s="159">
        <f>E347</f>
        <v>0</v>
      </c>
      <c r="H346" s="398"/>
    </row>
    <row r="347" spans="1:11" ht="25.4" customHeight="1" x14ac:dyDescent="0.3">
      <c r="A347" s="9">
        <v>2345</v>
      </c>
      <c r="B347" s="9">
        <v>551100</v>
      </c>
      <c r="C347" s="22" t="s">
        <v>19610</v>
      </c>
      <c r="D347" s="166"/>
      <c r="E347" s="167"/>
    </row>
    <row r="348" spans="1:11" ht="25.4" customHeight="1" x14ac:dyDescent="0.3">
      <c r="A348" s="24"/>
      <c r="B348" s="24"/>
      <c r="C348" s="25" t="s">
        <v>20465</v>
      </c>
      <c r="D348" s="166"/>
      <c r="E348" s="167"/>
    </row>
    <row r="349" spans="1:11" ht="25.4" customHeight="1" x14ac:dyDescent="0.3">
      <c r="A349" s="89">
        <v>2346</v>
      </c>
      <c r="B349" s="131"/>
      <c r="C349" s="90" t="s">
        <v>31130</v>
      </c>
      <c r="D349" s="170">
        <f>IF(D3&gt;D133,D3-D133,0)</f>
        <v>0</v>
      </c>
      <c r="E349" s="171">
        <f>IF(E3&gt;E133,E3-E133,0)</f>
        <v>0</v>
      </c>
      <c r="G349" s="81"/>
      <c r="H349" s="402"/>
      <c r="K349" s="398"/>
    </row>
    <row r="350" spans="1:11" ht="25.4" customHeight="1" x14ac:dyDescent="0.3">
      <c r="A350" s="89">
        <v>2347</v>
      </c>
      <c r="B350" s="131"/>
      <c r="C350" s="90" t="s">
        <v>31131</v>
      </c>
      <c r="D350" s="170">
        <f>IF(D3&lt;D133,D133-D3,0)</f>
        <v>0</v>
      </c>
      <c r="E350" s="171">
        <f>IF(E3&lt;E133,E133-E3,0)</f>
        <v>0</v>
      </c>
      <c r="G350" s="81"/>
      <c r="H350" s="398"/>
      <c r="K350" s="398"/>
    </row>
    <row r="351" spans="1:11" ht="25.4" customHeight="1" x14ac:dyDescent="0.3">
      <c r="A351" s="78">
        <v>2348</v>
      </c>
      <c r="B351" s="80"/>
      <c r="C351" s="79" t="s">
        <v>30743</v>
      </c>
      <c r="D351" s="158">
        <f>SUM(D352:D356)</f>
        <v>0</v>
      </c>
      <c r="E351" s="159">
        <f>SUM(E352:E356)</f>
        <v>0</v>
      </c>
      <c r="G351" s="81"/>
      <c r="H351" s="398"/>
    </row>
    <row r="352" spans="1:11" ht="25.4" customHeight="1" x14ac:dyDescent="0.3">
      <c r="A352" s="380">
        <v>2349</v>
      </c>
      <c r="B352" s="83"/>
      <c r="C352" s="84" t="s">
        <v>19611</v>
      </c>
      <c r="D352" s="160"/>
      <c r="E352" s="161"/>
      <c r="G352" s="81"/>
    </row>
    <row r="353" spans="1:20" ht="25.4" customHeight="1" x14ac:dyDescent="0.3">
      <c r="A353" s="380">
        <v>2350</v>
      </c>
      <c r="B353" s="83"/>
      <c r="C353" s="84" t="s">
        <v>19612</v>
      </c>
      <c r="D353" s="160"/>
      <c r="E353" s="161"/>
      <c r="G353" s="81"/>
    </row>
    <row r="354" spans="1:20" ht="25.4" customHeight="1" x14ac:dyDescent="0.3">
      <c r="A354" s="380">
        <v>2351</v>
      </c>
      <c r="B354" s="83"/>
      <c r="C354" s="84" t="s">
        <v>19613</v>
      </c>
      <c r="D354" s="160"/>
      <c r="E354" s="161"/>
      <c r="G354" s="81"/>
    </row>
    <row r="355" spans="1:20" ht="25.4" customHeight="1" x14ac:dyDescent="0.3">
      <c r="A355" s="380">
        <v>2352</v>
      </c>
      <c r="B355" s="83"/>
      <c r="C355" s="84" t="s">
        <v>20754</v>
      </c>
      <c r="D355" s="160"/>
      <c r="E355" s="161"/>
      <c r="G355" s="81"/>
    </row>
    <row r="356" spans="1:20" ht="25.4" customHeight="1" x14ac:dyDescent="0.3">
      <c r="A356" s="380">
        <v>2353</v>
      </c>
      <c r="B356" s="83"/>
      <c r="C356" s="84" t="s">
        <v>31112</v>
      </c>
      <c r="D356" s="160"/>
      <c r="E356" s="161"/>
      <c r="G356" s="81"/>
      <c r="H356" s="398"/>
    </row>
    <row r="357" spans="1:20" ht="25.4" customHeight="1" x14ac:dyDescent="0.3">
      <c r="A357" s="78">
        <v>2354</v>
      </c>
      <c r="B357" s="80"/>
      <c r="C357" s="79" t="s">
        <v>31129</v>
      </c>
      <c r="D357" s="158">
        <f>SUM(D358:D359)</f>
        <v>0</v>
      </c>
      <c r="E357" s="159">
        <f>SUM(E358:E359)</f>
        <v>0</v>
      </c>
      <c r="G357" s="144"/>
      <c r="H357" s="398"/>
      <c r="I357" s="144"/>
      <c r="J357" s="144"/>
      <c r="K357" s="144"/>
      <c r="L357" s="144"/>
      <c r="M357" s="144"/>
      <c r="N357" s="144"/>
      <c r="O357" s="144"/>
      <c r="P357" s="144"/>
    </row>
    <row r="358" spans="1:20" s="85" customFormat="1" ht="25.4" customHeight="1" x14ac:dyDescent="0.3">
      <c r="A358" s="380">
        <v>2355</v>
      </c>
      <c r="B358" s="83"/>
      <c r="C358" s="23" t="s">
        <v>19614</v>
      </c>
      <c r="D358" s="172"/>
      <c r="E358" s="173"/>
      <c r="G358" s="144"/>
      <c r="H358" s="144"/>
      <c r="I358" s="144"/>
      <c r="J358" s="144"/>
      <c r="K358" s="144"/>
      <c r="L358" s="144"/>
      <c r="M358" s="144"/>
      <c r="N358" s="144"/>
      <c r="O358" s="144"/>
      <c r="P358" s="144"/>
      <c r="Q358" s="144"/>
      <c r="R358" s="403"/>
      <c r="S358" s="403"/>
      <c r="T358" s="403"/>
    </row>
    <row r="359" spans="1:20" s="85" customFormat="1" ht="25.4" customHeight="1" x14ac:dyDescent="0.3">
      <c r="A359" s="380">
        <v>2356</v>
      </c>
      <c r="B359" s="83"/>
      <c r="C359" s="23" t="s">
        <v>19615</v>
      </c>
      <c r="D359" s="172"/>
      <c r="E359" s="173"/>
      <c r="G359" s="144"/>
      <c r="H359" s="144"/>
      <c r="I359" s="144"/>
      <c r="J359" s="144"/>
      <c r="K359" s="144"/>
      <c r="L359" s="144"/>
      <c r="M359" s="144"/>
      <c r="N359" s="144"/>
      <c r="O359" s="144"/>
      <c r="P359" s="144"/>
      <c r="Q359" s="144"/>
      <c r="R359" s="403"/>
      <c r="S359" s="403"/>
      <c r="T359" s="403"/>
    </row>
    <row r="360" spans="1:20" ht="25.4" customHeight="1" x14ac:dyDescent="0.3">
      <c r="A360" s="89">
        <v>2357</v>
      </c>
      <c r="B360" s="89">
        <v>321121</v>
      </c>
      <c r="C360" s="134" t="s">
        <v>31133</v>
      </c>
      <c r="D360" s="170">
        <f>IF((D349+D351)&gt;=(D350+D358+D359),IF((D349+D351)&gt;(D350+D358+D359),(D349+D351)-(D350+D358+D359),0),0)</f>
        <v>0</v>
      </c>
      <c r="E360" s="171">
        <f>IF((E349+E351)&gt;=(E350+E358+E359),IF((E349+E351)&gt;(E350+E358+E359),(E349+E351)-(E350+E358+E359),0),0)</f>
        <v>0</v>
      </c>
      <c r="G360" s="81"/>
      <c r="H360" s="398"/>
    </row>
    <row r="361" spans="1:20" ht="25.4" customHeight="1" x14ac:dyDescent="0.3">
      <c r="A361" s="89">
        <v>2358</v>
      </c>
      <c r="B361" s="89">
        <v>321122</v>
      </c>
      <c r="C361" s="134" t="s">
        <v>30755</v>
      </c>
      <c r="D361" s="170">
        <f>IF(D350&gt;D351,D350-D351,0)</f>
        <v>0</v>
      </c>
      <c r="E361" s="171">
        <f>IF(E350&gt;E351,E350-E351,0)</f>
        <v>0</v>
      </c>
      <c r="G361" s="81"/>
      <c r="H361" s="398"/>
    </row>
    <row r="362" spans="1:20" ht="25.4" customHeight="1" x14ac:dyDescent="0.3">
      <c r="A362" s="89">
        <v>2359</v>
      </c>
      <c r="B362" s="131"/>
      <c r="C362" s="134" t="s">
        <v>30757</v>
      </c>
      <c r="D362" s="156">
        <f>SUM(D363:D364)</f>
        <v>0</v>
      </c>
      <c r="E362" s="157">
        <f>SUM(E363:E364)</f>
        <v>0</v>
      </c>
      <c r="G362" s="81"/>
      <c r="H362" s="398"/>
    </row>
    <row r="363" spans="1:20" ht="25.4" customHeight="1" x14ac:dyDescent="0.3">
      <c r="A363" s="9">
        <v>2360</v>
      </c>
      <c r="B363" s="24"/>
      <c r="C363" s="86" t="s">
        <v>19616</v>
      </c>
      <c r="D363" s="166"/>
      <c r="E363" s="167"/>
      <c r="G363" s="81"/>
    </row>
    <row r="364" spans="1:20" ht="25.4" customHeight="1" thickBot="1" x14ac:dyDescent="0.35">
      <c r="A364" s="381">
        <v>2361</v>
      </c>
      <c r="B364" s="26"/>
      <c r="C364" s="87" t="s">
        <v>19617</v>
      </c>
      <c r="D364" s="174"/>
      <c r="E364" s="175"/>
      <c r="G364" s="81"/>
    </row>
    <row r="365" spans="1:20" ht="12" thickTop="1" x14ac:dyDescent="0.3">
      <c r="D365" s="8"/>
      <c r="E365" s="8"/>
    </row>
    <row r="366" spans="1:20" x14ac:dyDescent="0.3">
      <c r="D366" s="8"/>
      <c r="E366" s="8"/>
    </row>
    <row r="367" spans="1:20" x14ac:dyDescent="0.3">
      <c r="D367" s="8"/>
      <c r="E367" s="8"/>
    </row>
    <row r="368" spans="1:20" x14ac:dyDescent="0.3">
      <c r="D368" s="8"/>
      <c r="E368" s="8"/>
    </row>
    <row r="369" spans="4:5" x14ac:dyDescent="0.3">
      <c r="D369" s="8"/>
      <c r="E369" s="8"/>
    </row>
    <row r="370" spans="4:5" x14ac:dyDescent="0.3">
      <c r="D370" s="8"/>
      <c r="E370" s="8"/>
    </row>
    <row r="371" spans="4:5" x14ac:dyDescent="0.3">
      <c r="D371" s="8"/>
      <c r="E371" s="8"/>
    </row>
    <row r="372" spans="4:5" x14ac:dyDescent="0.3">
      <c r="D372" s="8"/>
      <c r="E372" s="8"/>
    </row>
    <row r="373" spans="4:5" x14ac:dyDescent="0.3">
      <c r="D373" s="8"/>
      <c r="E373" s="8"/>
    </row>
    <row r="374" spans="4:5" x14ac:dyDescent="0.3">
      <c r="D374" s="8"/>
      <c r="E374" s="8"/>
    </row>
    <row r="375" spans="4:5" x14ac:dyDescent="0.3">
      <c r="D375" s="8"/>
      <c r="E375" s="8"/>
    </row>
    <row r="376" spans="4:5" x14ac:dyDescent="0.3">
      <c r="D376" s="8"/>
      <c r="E376" s="8"/>
    </row>
    <row r="377" spans="4:5" x14ac:dyDescent="0.3">
      <c r="D377" s="8"/>
      <c r="E377" s="8"/>
    </row>
    <row r="378" spans="4:5" x14ac:dyDescent="0.3">
      <c r="D378" s="8"/>
      <c r="E378" s="8"/>
    </row>
    <row r="379" spans="4:5" x14ac:dyDescent="0.3">
      <c r="D379" s="8"/>
      <c r="E379" s="8"/>
    </row>
    <row r="380" spans="4:5" x14ac:dyDescent="0.3">
      <c r="D380" s="8"/>
      <c r="E380" s="8"/>
    </row>
    <row r="381" spans="4:5" x14ac:dyDescent="0.3">
      <c r="D381" s="8"/>
      <c r="E381" s="8"/>
    </row>
    <row r="382" spans="4:5" x14ac:dyDescent="0.3">
      <c r="D382" s="8"/>
      <c r="E382" s="8"/>
    </row>
    <row r="383" spans="4:5" x14ac:dyDescent="0.3">
      <c r="D383" s="8"/>
      <c r="E383" s="8"/>
    </row>
    <row r="384" spans="4:5" x14ac:dyDescent="0.3">
      <c r="D384" s="8"/>
      <c r="E384" s="8"/>
    </row>
    <row r="385" spans="4:5" x14ac:dyDescent="0.3">
      <c r="D385" s="8"/>
      <c r="E385" s="8"/>
    </row>
    <row r="386" spans="4:5" x14ac:dyDescent="0.3">
      <c r="D386" s="8"/>
      <c r="E386" s="8"/>
    </row>
    <row r="387" spans="4:5" x14ac:dyDescent="0.3">
      <c r="D387" s="8"/>
      <c r="E387" s="8"/>
    </row>
    <row r="388" spans="4:5" x14ac:dyDescent="0.3">
      <c r="D388" s="8"/>
      <c r="E388" s="8"/>
    </row>
    <row r="389" spans="4:5" x14ac:dyDescent="0.3">
      <c r="D389" s="8"/>
      <c r="E389" s="8"/>
    </row>
    <row r="390" spans="4:5" x14ac:dyDescent="0.3">
      <c r="D390" s="8"/>
      <c r="E390" s="8"/>
    </row>
    <row r="391" spans="4:5" x14ac:dyDescent="0.3">
      <c r="D391" s="8"/>
      <c r="E391" s="8"/>
    </row>
    <row r="392" spans="4:5" x14ac:dyDescent="0.3">
      <c r="D392" s="8"/>
      <c r="E392" s="8"/>
    </row>
    <row r="393" spans="4:5" x14ac:dyDescent="0.3">
      <c r="D393" s="8"/>
      <c r="E393" s="8"/>
    </row>
    <row r="394" spans="4:5" x14ac:dyDescent="0.3">
      <c r="D394" s="8"/>
      <c r="E394" s="8"/>
    </row>
    <row r="395" spans="4:5" x14ac:dyDescent="0.3">
      <c r="D395" s="8"/>
      <c r="E395" s="8"/>
    </row>
    <row r="396" spans="4:5" x14ac:dyDescent="0.3">
      <c r="D396" s="8"/>
      <c r="E396" s="8"/>
    </row>
    <row r="397" spans="4:5" x14ac:dyDescent="0.3">
      <c r="D397" s="8"/>
      <c r="E397" s="8"/>
    </row>
    <row r="398" spans="4:5" x14ac:dyDescent="0.3">
      <c r="D398" s="8"/>
      <c r="E398" s="8"/>
    </row>
    <row r="399" spans="4:5" x14ac:dyDescent="0.3">
      <c r="D399" s="8"/>
      <c r="E399" s="8"/>
    </row>
    <row r="400" spans="4:5" x14ac:dyDescent="0.3">
      <c r="D400" s="8"/>
      <c r="E400" s="8"/>
    </row>
    <row r="401" spans="4:5" x14ac:dyDescent="0.3">
      <c r="D401" s="8"/>
      <c r="E401" s="8"/>
    </row>
    <row r="402" spans="4:5" x14ac:dyDescent="0.3">
      <c r="D402" s="8"/>
      <c r="E402" s="8"/>
    </row>
    <row r="403" spans="4:5" x14ac:dyDescent="0.3">
      <c r="D403" s="8"/>
      <c r="E403" s="8"/>
    </row>
    <row r="404" spans="4:5" x14ac:dyDescent="0.3">
      <c r="D404" s="8"/>
      <c r="E404" s="8"/>
    </row>
    <row r="405" spans="4:5" x14ac:dyDescent="0.3">
      <c r="D405" s="8"/>
      <c r="E405" s="8"/>
    </row>
    <row r="406" spans="4:5" x14ac:dyDescent="0.3">
      <c r="D406" s="8"/>
      <c r="E406" s="8"/>
    </row>
    <row r="407" spans="4:5" x14ac:dyDescent="0.3">
      <c r="D407" s="8"/>
      <c r="E407" s="8"/>
    </row>
    <row r="408" spans="4:5" x14ac:dyDescent="0.3">
      <c r="D408" s="8"/>
      <c r="E408" s="8"/>
    </row>
    <row r="409" spans="4:5" x14ac:dyDescent="0.3">
      <c r="D409" s="8"/>
      <c r="E409" s="8"/>
    </row>
    <row r="410" spans="4:5" x14ac:dyDescent="0.3">
      <c r="D410" s="8"/>
      <c r="E410" s="8"/>
    </row>
    <row r="411" spans="4:5" x14ac:dyDescent="0.3">
      <c r="D411" s="8"/>
      <c r="E411" s="8"/>
    </row>
    <row r="412" spans="4:5" x14ac:dyDescent="0.3">
      <c r="D412" s="8"/>
      <c r="E412" s="8"/>
    </row>
    <row r="413" spans="4:5" x14ac:dyDescent="0.3">
      <c r="D413" s="8"/>
      <c r="E413" s="8"/>
    </row>
    <row r="414" spans="4:5" x14ac:dyDescent="0.3">
      <c r="D414" s="8"/>
      <c r="E414" s="8"/>
    </row>
    <row r="415" spans="4:5" x14ac:dyDescent="0.3">
      <c r="D415" s="8"/>
      <c r="E415" s="8"/>
    </row>
    <row r="416" spans="4:5" x14ac:dyDescent="0.3">
      <c r="D416" s="8"/>
      <c r="E416" s="8"/>
    </row>
    <row r="417" spans="4:5" x14ac:dyDescent="0.3">
      <c r="D417" s="8"/>
      <c r="E417" s="8"/>
    </row>
    <row r="418" spans="4:5" x14ac:dyDescent="0.3">
      <c r="D418" s="8"/>
      <c r="E418" s="8"/>
    </row>
    <row r="419" spans="4:5" x14ac:dyDescent="0.3">
      <c r="D419" s="8"/>
      <c r="E419" s="8"/>
    </row>
    <row r="420" spans="4:5" x14ac:dyDescent="0.3">
      <c r="D420" s="8"/>
      <c r="E420" s="8"/>
    </row>
    <row r="421" spans="4:5" x14ac:dyDescent="0.3">
      <c r="D421" s="8"/>
      <c r="E421" s="8"/>
    </row>
    <row r="422" spans="4:5" x14ac:dyDescent="0.3">
      <c r="D422" s="8"/>
      <c r="E422" s="8"/>
    </row>
    <row r="423" spans="4:5" x14ac:dyDescent="0.3">
      <c r="D423" s="8"/>
      <c r="E423" s="8"/>
    </row>
    <row r="424" spans="4:5" x14ac:dyDescent="0.3">
      <c r="D424" s="8"/>
      <c r="E424" s="8"/>
    </row>
    <row r="425" spans="4:5" x14ac:dyDescent="0.3">
      <c r="D425" s="8"/>
      <c r="E425" s="8"/>
    </row>
    <row r="426" spans="4:5" x14ac:dyDescent="0.3">
      <c r="D426" s="8"/>
      <c r="E426" s="8"/>
    </row>
    <row r="427" spans="4:5" x14ac:dyDescent="0.3">
      <c r="D427" s="8"/>
      <c r="E427" s="8"/>
    </row>
    <row r="428" spans="4:5" x14ac:dyDescent="0.3">
      <c r="D428" s="8"/>
      <c r="E428" s="8"/>
    </row>
    <row r="429" spans="4:5" x14ac:dyDescent="0.3">
      <c r="D429" s="8"/>
      <c r="E429" s="8"/>
    </row>
    <row r="430" spans="4:5" x14ac:dyDescent="0.3">
      <c r="D430" s="8"/>
      <c r="E430" s="8"/>
    </row>
    <row r="431" spans="4:5" x14ac:dyDescent="0.3">
      <c r="D431" s="8"/>
      <c r="E431" s="8"/>
    </row>
    <row r="432" spans="4:5" x14ac:dyDescent="0.3">
      <c r="D432" s="8"/>
      <c r="E432" s="8"/>
    </row>
    <row r="433" spans="4:5" x14ac:dyDescent="0.3">
      <c r="D433" s="8"/>
      <c r="E433" s="8"/>
    </row>
    <row r="434" spans="4:5" x14ac:dyDescent="0.3">
      <c r="D434" s="8"/>
      <c r="E434" s="8"/>
    </row>
    <row r="435" spans="4:5" x14ac:dyDescent="0.3">
      <c r="D435" s="8"/>
      <c r="E435" s="8"/>
    </row>
    <row r="436" spans="4:5" x14ac:dyDescent="0.3">
      <c r="D436" s="8"/>
      <c r="E436" s="8"/>
    </row>
    <row r="437" spans="4:5" x14ac:dyDescent="0.3">
      <c r="D437" s="8"/>
      <c r="E437" s="8"/>
    </row>
    <row r="438" spans="4:5" x14ac:dyDescent="0.3">
      <c r="D438" s="8"/>
      <c r="E438" s="8"/>
    </row>
    <row r="439" spans="4:5" x14ac:dyDescent="0.3">
      <c r="D439" s="8"/>
      <c r="E439" s="8"/>
    </row>
    <row r="440" spans="4:5" x14ac:dyDescent="0.3">
      <c r="D440" s="8"/>
      <c r="E440" s="8"/>
    </row>
    <row r="441" spans="4:5" x14ac:dyDescent="0.3">
      <c r="D441" s="8"/>
      <c r="E441" s="8"/>
    </row>
    <row r="442" spans="4:5" x14ac:dyDescent="0.3">
      <c r="D442" s="8"/>
      <c r="E442" s="8"/>
    </row>
    <row r="443" spans="4:5" x14ac:dyDescent="0.3">
      <c r="D443" s="8"/>
      <c r="E443" s="8"/>
    </row>
    <row r="444" spans="4:5" x14ac:dyDescent="0.3">
      <c r="D444" s="8"/>
      <c r="E444" s="8"/>
    </row>
    <row r="445" spans="4:5" x14ac:dyDescent="0.3">
      <c r="D445" s="8"/>
      <c r="E445" s="8"/>
    </row>
    <row r="446" spans="4:5" x14ac:dyDescent="0.3">
      <c r="D446" s="8"/>
      <c r="E446" s="8"/>
    </row>
    <row r="447" spans="4:5" x14ac:dyDescent="0.3">
      <c r="D447" s="8"/>
      <c r="E447" s="8"/>
    </row>
    <row r="448" spans="4:5" x14ac:dyDescent="0.3">
      <c r="D448" s="8"/>
      <c r="E448" s="8"/>
    </row>
    <row r="449" spans="4:5" x14ac:dyDescent="0.3">
      <c r="D449" s="8"/>
      <c r="E449" s="8"/>
    </row>
    <row r="450" spans="4:5" x14ac:dyDescent="0.3">
      <c r="D450" s="8"/>
      <c r="E450" s="8"/>
    </row>
    <row r="451" spans="4:5" x14ac:dyDescent="0.3">
      <c r="D451" s="8"/>
      <c r="E451" s="8"/>
    </row>
    <row r="452" spans="4:5" x14ac:dyDescent="0.3">
      <c r="D452" s="8"/>
      <c r="E452" s="8"/>
    </row>
    <row r="453" spans="4:5" x14ac:dyDescent="0.3">
      <c r="D453" s="8"/>
      <c r="E453" s="8"/>
    </row>
    <row r="454" spans="4:5" x14ac:dyDescent="0.3">
      <c r="D454" s="8"/>
      <c r="E454" s="8"/>
    </row>
    <row r="455" spans="4:5" x14ac:dyDescent="0.3">
      <c r="D455" s="8"/>
      <c r="E455" s="8"/>
    </row>
    <row r="456" spans="4:5" x14ac:dyDescent="0.3">
      <c r="D456" s="8"/>
      <c r="E456" s="8"/>
    </row>
    <row r="457" spans="4:5" x14ac:dyDescent="0.3">
      <c r="D457" s="8"/>
      <c r="E457" s="8"/>
    </row>
    <row r="458" spans="4:5" x14ac:dyDescent="0.3">
      <c r="D458" s="8"/>
      <c r="E458" s="8"/>
    </row>
    <row r="459" spans="4:5" x14ac:dyDescent="0.3">
      <c r="D459" s="8"/>
      <c r="E459" s="8"/>
    </row>
    <row r="460" spans="4:5" x14ac:dyDescent="0.3">
      <c r="D460" s="8"/>
      <c r="E460" s="8"/>
    </row>
    <row r="461" spans="4:5" x14ac:dyDescent="0.3">
      <c r="D461" s="8"/>
      <c r="E461" s="8"/>
    </row>
    <row r="462" spans="4:5" x14ac:dyDescent="0.3">
      <c r="D462" s="8"/>
      <c r="E462" s="8"/>
    </row>
    <row r="463" spans="4:5" x14ac:dyDescent="0.3">
      <c r="D463" s="8"/>
      <c r="E463" s="8"/>
    </row>
    <row r="464" spans="4:5" x14ac:dyDescent="0.3">
      <c r="D464" s="8"/>
      <c r="E464" s="8"/>
    </row>
    <row r="465" spans="4:5" x14ac:dyDescent="0.3">
      <c r="D465" s="8"/>
      <c r="E465" s="8"/>
    </row>
    <row r="466" spans="4:5" x14ac:dyDescent="0.3">
      <c r="D466" s="8"/>
      <c r="E466" s="8"/>
    </row>
    <row r="467" spans="4:5" x14ac:dyDescent="0.3">
      <c r="D467" s="8"/>
      <c r="E467" s="8"/>
    </row>
    <row r="468" spans="4:5" x14ac:dyDescent="0.3">
      <c r="D468" s="8"/>
      <c r="E468" s="8"/>
    </row>
    <row r="469" spans="4:5" x14ac:dyDescent="0.3">
      <c r="D469" s="8"/>
      <c r="E469" s="8"/>
    </row>
    <row r="470" spans="4:5" x14ac:dyDescent="0.3">
      <c r="D470" s="8"/>
      <c r="E470" s="8"/>
    </row>
    <row r="471" spans="4:5" x14ac:dyDescent="0.3">
      <c r="D471" s="8"/>
      <c r="E471" s="8"/>
    </row>
    <row r="472" spans="4:5" x14ac:dyDescent="0.3">
      <c r="D472" s="8"/>
      <c r="E472" s="8"/>
    </row>
    <row r="473" spans="4:5" x14ac:dyDescent="0.3">
      <c r="D473" s="8"/>
      <c r="E473" s="8"/>
    </row>
    <row r="474" spans="4:5" x14ac:dyDescent="0.3">
      <c r="D474" s="8"/>
      <c r="E474" s="8"/>
    </row>
    <row r="475" spans="4:5" x14ac:dyDescent="0.3">
      <c r="D475" s="8"/>
      <c r="E475" s="8"/>
    </row>
    <row r="476" spans="4:5" x14ac:dyDescent="0.3">
      <c r="D476" s="8"/>
      <c r="E476" s="8"/>
    </row>
    <row r="477" spans="4:5" x14ac:dyDescent="0.3">
      <c r="D477" s="8"/>
      <c r="E477" s="8"/>
    </row>
    <row r="478" spans="4:5" x14ac:dyDescent="0.3">
      <c r="D478" s="8"/>
      <c r="E478" s="8"/>
    </row>
    <row r="479" spans="4:5" x14ac:dyDescent="0.3">
      <c r="D479" s="8"/>
      <c r="E479" s="8"/>
    </row>
    <row r="480" spans="4:5" x14ac:dyDescent="0.3">
      <c r="D480" s="8"/>
      <c r="E480" s="8"/>
    </row>
    <row r="481" spans="4:5" x14ac:dyDescent="0.3">
      <c r="D481" s="8"/>
      <c r="E481" s="8"/>
    </row>
    <row r="482" spans="4:5" x14ac:dyDescent="0.3">
      <c r="D482" s="8"/>
      <c r="E482" s="8"/>
    </row>
    <row r="483" spans="4:5" x14ac:dyDescent="0.3">
      <c r="D483" s="8"/>
      <c r="E483" s="8"/>
    </row>
    <row r="484" spans="4:5" x14ac:dyDescent="0.3">
      <c r="D484" s="8"/>
      <c r="E484" s="8"/>
    </row>
    <row r="485" spans="4:5" x14ac:dyDescent="0.3">
      <c r="D485" s="8"/>
      <c r="E485" s="8"/>
    </row>
    <row r="486" spans="4:5" x14ac:dyDescent="0.3">
      <c r="D486" s="8"/>
      <c r="E486" s="8"/>
    </row>
    <row r="487" spans="4:5" x14ac:dyDescent="0.3">
      <c r="D487" s="8"/>
      <c r="E487" s="8"/>
    </row>
    <row r="488" spans="4:5" x14ac:dyDescent="0.3">
      <c r="D488" s="8"/>
      <c r="E488" s="8"/>
    </row>
    <row r="489" spans="4:5" x14ac:dyDescent="0.3">
      <c r="D489" s="8"/>
      <c r="E489" s="8"/>
    </row>
    <row r="490" spans="4:5" x14ac:dyDescent="0.3">
      <c r="D490" s="8"/>
      <c r="E490" s="8"/>
    </row>
    <row r="491" spans="4:5" x14ac:dyDescent="0.3">
      <c r="D491" s="8"/>
      <c r="E491" s="8"/>
    </row>
    <row r="492" spans="4:5" x14ac:dyDescent="0.3">
      <c r="D492" s="8"/>
      <c r="E492" s="8"/>
    </row>
    <row r="493" spans="4:5" x14ac:dyDescent="0.3">
      <c r="D493" s="8"/>
      <c r="E493" s="8"/>
    </row>
    <row r="494" spans="4:5" x14ac:dyDescent="0.3">
      <c r="D494" s="8"/>
      <c r="E494" s="8"/>
    </row>
    <row r="495" spans="4:5" x14ac:dyDescent="0.3">
      <c r="D495" s="8"/>
      <c r="E495" s="8"/>
    </row>
    <row r="496" spans="4:5" x14ac:dyDescent="0.3">
      <c r="D496" s="8"/>
      <c r="E496" s="8"/>
    </row>
    <row r="497" spans="4:5" x14ac:dyDescent="0.3">
      <c r="D497" s="8"/>
      <c r="E497" s="8"/>
    </row>
    <row r="498" spans="4:5" x14ac:dyDescent="0.3">
      <c r="D498" s="8"/>
      <c r="E498" s="8"/>
    </row>
    <row r="499" spans="4:5" x14ac:dyDescent="0.3">
      <c r="D499" s="8"/>
      <c r="E499" s="8"/>
    </row>
    <row r="500" spans="4:5" x14ac:dyDescent="0.3">
      <c r="D500" s="8"/>
      <c r="E500" s="8"/>
    </row>
    <row r="501" spans="4:5" x14ac:dyDescent="0.3">
      <c r="D501" s="8"/>
      <c r="E501" s="8"/>
    </row>
    <row r="502" spans="4:5" x14ac:dyDescent="0.3">
      <c r="D502" s="8"/>
      <c r="E502" s="8"/>
    </row>
    <row r="503" spans="4:5" x14ac:dyDescent="0.3">
      <c r="D503" s="8"/>
      <c r="E503" s="8"/>
    </row>
    <row r="504" spans="4:5" x14ac:dyDescent="0.3">
      <c r="D504" s="8"/>
      <c r="E504" s="8"/>
    </row>
    <row r="505" spans="4:5" x14ac:dyDescent="0.3">
      <c r="D505" s="8"/>
      <c r="E505" s="8"/>
    </row>
    <row r="506" spans="4:5" x14ac:dyDescent="0.3">
      <c r="D506" s="8"/>
      <c r="E506" s="8"/>
    </row>
    <row r="507" spans="4:5" x14ac:dyDescent="0.3">
      <c r="D507" s="8"/>
      <c r="E507" s="8"/>
    </row>
    <row r="508" spans="4:5" x14ac:dyDescent="0.3">
      <c r="D508" s="8"/>
      <c r="E508" s="8"/>
    </row>
    <row r="509" spans="4:5" x14ac:dyDescent="0.3">
      <c r="D509" s="8"/>
      <c r="E509" s="8"/>
    </row>
    <row r="510" spans="4:5" x14ac:dyDescent="0.3">
      <c r="D510" s="8"/>
      <c r="E510" s="8"/>
    </row>
    <row r="511" spans="4:5" x14ac:dyDescent="0.3">
      <c r="D511" s="8"/>
      <c r="E511" s="8"/>
    </row>
    <row r="512" spans="4:5" x14ac:dyDescent="0.3">
      <c r="D512" s="8"/>
      <c r="E512" s="8"/>
    </row>
    <row r="513" spans="4:5" x14ac:dyDescent="0.3">
      <c r="D513" s="8"/>
      <c r="E513" s="8"/>
    </row>
    <row r="514" spans="4:5" x14ac:dyDescent="0.3">
      <c r="D514" s="8"/>
      <c r="E514" s="8"/>
    </row>
    <row r="515" spans="4:5" x14ac:dyDescent="0.3">
      <c r="D515" s="8"/>
      <c r="E515" s="8"/>
    </row>
    <row r="516" spans="4:5" x14ac:dyDescent="0.3">
      <c r="D516" s="8"/>
      <c r="E516" s="8"/>
    </row>
    <row r="517" spans="4:5" x14ac:dyDescent="0.3">
      <c r="D517" s="8"/>
      <c r="E517" s="8"/>
    </row>
    <row r="518" spans="4:5" x14ac:dyDescent="0.3">
      <c r="D518" s="8"/>
      <c r="E518" s="8"/>
    </row>
    <row r="519" spans="4:5" x14ac:dyDescent="0.3">
      <c r="D519" s="8"/>
      <c r="E519" s="8"/>
    </row>
    <row r="520" spans="4:5" x14ac:dyDescent="0.3">
      <c r="D520" s="8"/>
      <c r="E520" s="8"/>
    </row>
    <row r="521" spans="4:5" x14ac:dyDescent="0.3">
      <c r="D521" s="8"/>
      <c r="E521" s="8"/>
    </row>
    <row r="522" spans="4:5" x14ac:dyDescent="0.3">
      <c r="D522" s="8"/>
      <c r="E522" s="8"/>
    </row>
    <row r="523" spans="4:5" x14ac:dyDescent="0.3">
      <c r="D523" s="8"/>
      <c r="E523" s="8"/>
    </row>
    <row r="524" spans="4:5" x14ac:dyDescent="0.3">
      <c r="D524" s="8"/>
      <c r="E524" s="8"/>
    </row>
    <row r="525" spans="4:5" x14ac:dyDescent="0.3">
      <c r="D525" s="8"/>
      <c r="E525" s="8"/>
    </row>
    <row r="526" spans="4:5" x14ac:dyDescent="0.3">
      <c r="D526" s="8"/>
      <c r="E526" s="8"/>
    </row>
    <row r="527" spans="4:5" x14ac:dyDescent="0.3">
      <c r="D527" s="8"/>
      <c r="E527" s="8"/>
    </row>
    <row r="528" spans="4:5" x14ac:dyDescent="0.3">
      <c r="D528" s="8"/>
      <c r="E528" s="8"/>
    </row>
    <row r="529" spans="4:5" x14ac:dyDescent="0.3">
      <c r="D529" s="8"/>
      <c r="E529" s="8"/>
    </row>
    <row r="530" spans="4:5" x14ac:dyDescent="0.3">
      <c r="D530" s="8"/>
      <c r="E530" s="8"/>
    </row>
    <row r="531" spans="4:5" x14ac:dyDescent="0.3">
      <c r="D531" s="8"/>
      <c r="E531" s="8"/>
    </row>
    <row r="532" spans="4:5" x14ac:dyDescent="0.3">
      <c r="D532" s="8"/>
      <c r="E532" s="8"/>
    </row>
    <row r="533" spans="4:5" x14ac:dyDescent="0.3">
      <c r="D533" s="8"/>
      <c r="E533" s="8"/>
    </row>
    <row r="534" spans="4:5" x14ac:dyDescent="0.3">
      <c r="D534" s="8"/>
      <c r="E534" s="8"/>
    </row>
    <row r="535" spans="4:5" x14ac:dyDescent="0.3">
      <c r="D535" s="8"/>
      <c r="E535" s="8"/>
    </row>
    <row r="536" spans="4:5" x14ac:dyDescent="0.3">
      <c r="D536" s="8"/>
      <c r="E536" s="8"/>
    </row>
    <row r="537" spans="4:5" x14ac:dyDescent="0.3">
      <c r="D537" s="8"/>
      <c r="E537" s="8"/>
    </row>
    <row r="538" spans="4:5" x14ac:dyDescent="0.3">
      <c r="D538" s="8"/>
      <c r="E538" s="8"/>
    </row>
    <row r="539" spans="4:5" x14ac:dyDescent="0.3">
      <c r="D539" s="8"/>
      <c r="E539" s="8"/>
    </row>
    <row r="540" spans="4:5" x14ac:dyDescent="0.3">
      <c r="D540" s="8"/>
      <c r="E540" s="8"/>
    </row>
    <row r="541" spans="4:5" x14ac:dyDescent="0.3">
      <c r="D541" s="8"/>
      <c r="E541" s="8"/>
    </row>
    <row r="542" spans="4:5" x14ac:dyDescent="0.3">
      <c r="D542" s="8"/>
      <c r="E542" s="8"/>
    </row>
    <row r="543" spans="4:5" x14ac:dyDescent="0.3">
      <c r="D543" s="8"/>
      <c r="E543" s="8"/>
    </row>
    <row r="544" spans="4:5" x14ac:dyDescent="0.3">
      <c r="D544" s="8"/>
      <c r="E544" s="8"/>
    </row>
    <row r="545" spans="4:5" x14ac:dyDescent="0.3">
      <c r="D545" s="8"/>
      <c r="E545" s="8"/>
    </row>
    <row r="546" spans="4:5" x14ac:dyDescent="0.3">
      <c r="D546" s="8"/>
      <c r="E546" s="8"/>
    </row>
    <row r="547" spans="4:5" x14ac:dyDescent="0.3">
      <c r="D547" s="8"/>
      <c r="E547" s="8"/>
    </row>
    <row r="548" spans="4:5" x14ac:dyDescent="0.3">
      <c r="D548" s="8"/>
      <c r="E548" s="8"/>
    </row>
    <row r="549" spans="4:5" x14ac:dyDescent="0.3">
      <c r="D549" s="8"/>
      <c r="E549" s="8"/>
    </row>
    <row r="550" spans="4:5" x14ac:dyDescent="0.3">
      <c r="D550" s="8"/>
      <c r="E550" s="8"/>
    </row>
    <row r="551" spans="4:5" x14ac:dyDescent="0.3">
      <c r="D551" s="8"/>
      <c r="E551" s="8"/>
    </row>
    <row r="552" spans="4:5" x14ac:dyDescent="0.3">
      <c r="D552" s="8"/>
      <c r="E552" s="8"/>
    </row>
    <row r="553" spans="4:5" x14ac:dyDescent="0.3">
      <c r="D553" s="8"/>
      <c r="E553" s="8"/>
    </row>
    <row r="554" spans="4:5" x14ac:dyDescent="0.3">
      <c r="D554" s="8"/>
      <c r="E554" s="8"/>
    </row>
    <row r="555" spans="4:5" x14ac:dyDescent="0.3">
      <c r="D555" s="8"/>
      <c r="E555" s="8"/>
    </row>
    <row r="556" spans="4:5" x14ac:dyDescent="0.3">
      <c r="D556" s="8"/>
      <c r="E556" s="8"/>
    </row>
    <row r="557" spans="4:5" x14ac:dyDescent="0.3">
      <c r="D557" s="8"/>
      <c r="E557" s="8"/>
    </row>
    <row r="558" spans="4:5" x14ac:dyDescent="0.3">
      <c r="D558" s="8"/>
      <c r="E558" s="8"/>
    </row>
    <row r="559" spans="4:5" x14ac:dyDescent="0.3">
      <c r="D559" s="8"/>
      <c r="E559" s="8"/>
    </row>
    <row r="560" spans="4:5" x14ac:dyDescent="0.3">
      <c r="D560" s="8"/>
      <c r="E560" s="8"/>
    </row>
    <row r="561" spans="4:5" x14ac:dyDescent="0.3">
      <c r="D561" s="8"/>
      <c r="E561" s="8"/>
    </row>
    <row r="562" spans="4:5" x14ac:dyDescent="0.3">
      <c r="D562" s="8"/>
      <c r="E562" s="8"/>
    </row>
    <row r="563" spans="4:5" x14ac:dyDescent="0.3">
      <c r="D563" s="8"/>
      <c r="E563" s="8"/>
    </row>
    <row r="564" spans="4:5" x14ac:dyDescent="0.3">
      <c r="D564" s="8"/>
      <c r="E564" s="8"/>
    </row>
    <row r="565" spans="4:5" x14ac:dyDescent="0.3">
      <c r="D565" s="8"/>
      <c r="E565" s="8"/>
    </row>
    <row r="566" spans="4:5" x14ac:dyDescent="0.3">
      <c r="D566" s="8"/>
      <c r="E566" s="8"/>
    </row>
    <row r="567" spans="4:5" x14ac:dyDescent="0.3">
      <c r="D567" s="8"/>
      <c r="E567" s="8"/>
    </row>
    <row r="568" spans="4:5" x14ac:dyDescent="0.3">
      <c r="D568" s="8"/>
      <c r="E568" s="8"/>
    </row>
    <row r="569" spans="4:5" x14ac:dyDescent="0.3">
      <c r="D569" s="8"/>
      <c r="E569" s="8"/>
    </row>
    <row r="570" spans="4:5" x14ac:dyDescent="0.3">
      <c r="D570" s="8"/>
      <c r="E570" s="8"/>
    </row>
    <row r="571" spans="4:5" x14ac:dyDescent="0.3">
      <c r="D571" s="8"/>
      <c r="E571" s="8"/>
    </row>
    <row r="572" spans="4:5" x14ac:dyDescent="0.3">
      <c r="D572" s="8"/>
      <c r="E572" s="8"/>
    </row>
    <row r="573" spans="4:5" x14ac:dyDescent="0.3">
      <c r="D573" s="8"/>
      <c r="E573" s="8"/>
    </row>
    <row r="574" spans="4:5" x14ac:dyDescent="0.3">
      <c r="D574" s="8"/>
      <c r="E574" s="8"/>
    </row>
    <row r="575" spans="4:5" x14ac:dyDescent="0.3">
      <c r="D575" s="8"/>
      <c r="E575" s="8"/>
    </row>
    <row r="576" spans="4:5" x14ac:dyDescent="0.3">
      <c r="D576" s="8"/>
      <c r="E576" s="8"/>
    </row>
    <row r="577" spans="4:5" x14ac:dyDescent="0.3">
      <c r="D577" s="8"/>
      <c r="E577" s="8"/>
    </row>
    <row r="578" spans="4:5" x14ac:dyDescent="0.3">
      <c r="D578" s="8"/>
      <c r="E578" s="8"/>
    </row>
    <row r="579" spans="4:5" x14ac:dyDescent="0.3">
      <c r="D579" s="8"/>
      <c r="E579" s="8"/>
    </row>
    <row r="580" spans="4:5" x14ac:dyDescent="0.3">
      <c r="D580" s="8"/>
      <c r="E580" s="8"/>
    </row>
    <row r="581" spans="4:5" x14ac:dyDescent="0.3">
      <c r="D581" s="8"/>
      <c r="E581" s="8"/>
    </row>
    <row r="582" spans="4:5" x14ac:dyDescent="0.3">
      <c r="D582" s="8"/>
      <c r="E582" s="8"/>
    </row>
    <row r="583" spans="4:5" x14ac:dyDescent="0.3">
      <c r="D583" s="8"/>
      <c r="E583" s="8"/>
    </row>
    <row r="584" spans="4:5" x14ac:dyDescent="0.3">
      <c r="D584" s="8"/>
      <c r="E584" s="8"/>
    </row>
    <row r="585" spans="4:5" x14ac:dyDescent="0.3">
      <c r="D585" s="8"/>
      <c r="E585" s="8"/>
    </row>
    <row r="586" spans="4:5" x14ac:dyDescent="0.3">
      <c r="D586" s="8"/>
      <c r="E586" s="8"/>
    </row>
    <row r="587" spans="4:5" x14ac:dyDescent="0.3">
      <c r="D587" s="8"/>
      <c r="E587" s="8"/>
    </row>
    <row r="588" spans="4:5" x14ac:dyDescent="0.3">
      <c r="D588" s="8"/>
      <c r="E588" s="8"/>
    </row>
    <row r="589" spans="4:5" x14ac:dyDescent="0.3">
      <c r="D589" s="8"/>
      <c r="E589" s="8"/>
    </row>
    <row r="590" spans="4:5" x14ac:dyDescent="0.3">
      <c r="D590" s="8"/>
      <c r="E590" s="8"/>
    </row>
    <row r="591" spans="4:5" x14ac:dyDescent="0.3">
      <c r="D591" s="8"/>
      <c r="E591" s="8"/>
    </row>
    <row r="592" spans="4:5" x14ac:dyDescent="0.3">
      <c r="D592" s="8"/>
      <c r="E592" s="8"/>
    </row>
    <row r="593" spans="4:5" x14ac:dyDescent="0.3">
      <c r="D593" s="8"/>
      <c r="E593" s="8"/>
    </row>
    <row r="594" spans="4:5" x14ac:dyDescent="0.3">
      <c r="D594" s="8"/>
      <c r="E594" s="8"/>
    </row>
    <row r="595" spans="4:5" x14ac:dyDescent="0.3">
      <c r="D595" s="8"/>
      <c r="E595" s="8"/>
    </row>
    <row r="596" spans="4:5" x14ac:dyDescent="0.3">
      <c r="D596" s="8"/>
      <c r="E596" s="8"/>
    </row>
    <row r="597" spans="4:5" x14ac:dyDescent="0.3">
      <c r="D597" s="8"/>
      <c r="E597" s="8"/>
    </row>
    <row r="598" spans="4:5" x14ac:dyDescent="0.3">
      <c r="D598" s="8"/>
      <c r="E598" s="8"/>
    </row>
    <row r="599" spans="4:5" x14ac:dyDescent="0.3">
      <c r="D599" s="8"/>
      <c r="E599" s="8"/>
    </row>
    <row r="600" spans="4:5" x14ac:dyDescent="0.3">
      <c r="D600" s="8"/>
      <c r="E600" s="8"/>
    </row>
    <row r="601" spans="4:5" x14ac:dyDescent="0.3">
      <c r="D601" s="8"/>
      <c r="E601" s="8"/>
    </row>
    <row r="602" spans="4:5" x14ac:dyDescent="0.3">
      <c r="D602" s="8"/>
      <c r="E602" s="8"/>
    </row>
    <row r="603" spans="4:5" x14ac:dyDescent="0.3">
      <c r="D603" s="8"/>
      <c r="E603" s="8"/>
    </row>
    <row r="604" spans="4:5" x14ac:dyDescent="0.3">
      <c r="D604" s="8"/>
      <c r="E604" s="8"/>
    </row>
    <row r="605" spans="4:5" x14ac:dyDescent="0.3">
      <c r="D605" s="8"/>
      <c r="E605" s="8"/>
    </row>
    <row r="606" spans="4:5" x14ac:dyDescent="0.3">
      <c r="D606" s="8"/>
      <c r="E606" s="8"/>
    </row>
    <row r="607" spans="4:5" x14ac:dyDescent="0.3">
      <c r="D607" s="8"/>
      <c r="E607" s="8"/>
    </row>
    <row r="608" spans="4:5" x14ac:dyDescent="0.3">
      <c r="D608" s="8"/>
      <c r="E608" s="8"/>
    </row>
    <row r="609" spans="4:5" x14ac:dyDescent="0.3">
      <c r="D609" s="8"/>
      <c r="E609" s="8"/>
    </row>
    <row r="610" spans="4:5" x14ac:dyDescent="0.3">
      <c r="D610" s="8"/>
      <c r="E610" s="8"/>
    </row>
    <row r="611" spans="4:5" x14ac:dyDescent="0.3">
      <c r="D611" s="8"/>
      <c r="E611" s="8"/>
    </row>
    <row r="612" spans="4:5" x14ac:dyDescent="0.3">
      <c r="D612" s="8"/>
      <c r="E612" s="8"/>
    </row>
    <row r="613" spans="4:5" x14ac:dyDescent="0.3">
      <c r="D613" s="8"/>
      <c r="E613" s="8"/>
    </row>
    <row r="614" spans="4:5" x14ac:dyDescent="0.3">
      <c r="D614" s="8"/>
      <c r="E614" s="8"/>
    </row>
    <row r="615" spans="4:5" x14ac:dyDescent="0.3">
      <c r="D615" s="8"/>
      <c r="E615" s="8"/>
    </row>
    <row r="616" spans="4:5" x14ac:dyDescent="0.3">
      <c r="D616" s="8"/>
      <c r="E616" s="8"/>
    </row>
    <row r="617" spans="4:5" x14ac:dyDescent="0.3">
      <c r="D617" s="8"/>
      <c r="E617" s="8"/>
    </row>
    <row r="618" spans="4:5" x14ac:dyDescent="0.3">
      <c r="D618" s="8"/>
      <c r="E618" s="8"/>
    </row>
    <row r="619" spans="4:5" x14ac:dyDescent="0.3">
      <c r="D619" s="8"/>
      <c r="E619" s="8"/>
    </row>
    <row r="620" spans="4:5" x14ac:dyDescent="0.3">
      <c r="D620" s="8"/>
      <c r="E620" s="8"/>
    </row>
    <row r="621" spans="4:5" x14ac:dyDescent="0.3">
      <c r="D621" s="8"/>
      <c r="E621" s="8"/>
    </row>
    <row r="622" spans="4:5" x14ac:dyDescent="0.3">
      <c r="D622" s="8"/>
      <c r="E622" s="8"/>
    </row>
    <row r="623" spans="4:5" x14ac:dyDescent="0.3">
      <c r="D623" s="8"/>
      <c r="E623" s="8"/>
    </row>
    <row r="624" spans="4:5" x14ac:dyDescent="0.3">
      <c r="D624" s="8"/>
      <c r="E624" s="8"/>
    </row>
    <row r="625" spans="4:5" x14ac:dyDescent="0.3">
      <c r="D625" s="8"/>
      <c r="E625" s="8"/>
    </row>
    <row r="626" spans="4:5" x14ac:dyDescent="0.3">
      <c r="D626" s="8"/>
      <c r="E626" s="8"/>
    </row>
    <row r="627" spans="4:5" x14ac:dyDescent="0.3">
      <c r="D627" s="8"/>
      <c r="E627" s="8"/>
    </row>
    <row r="628" spans="4:5" x14ac:dyDescent="0.3">
      <c r="D628" s="8"/>
      <c r="E628" s="8"/>
    </row>
    <row r="629" spans="4:5" x14ac:dyDescent="0.3">
      <c r="D629" s="8"/>
      <c r="E629" s="8"/>
    </row>
    <row r="630" spans="4:5" x14ac:dyDescent="0.3">
      <c r="D630" s="8"/>
      <c r="E630" s="8"/>
    </row>
    <row r="631" spans="4:5" x14ac:dyDescent="0.3">
      <c r="D631" s="8"/>
      <c r="E631" s="8"/>
    </row>
    <row r="632" spans="4:5" x14ac:dyDescent="0.3">
      <c r="D632" s="8"/>
      <c r="E632" s="8"/>
    </row>
    <row r="633" spans="4:5" x14ac:dyDescent="0.3">
      <c r="D633" s="8"/>
      <c r="E633" s="8"/>
    </row>
    <row r="634" spans="4:5" x14ac:dyDescent="0.3">
      <c r="D634" s="8"/>
      <c r="E634" s="8"/>
    </row>
    <row r="635" spans="4:5" x14ac:dyDescent="0.3">
      <c r="D635" s="8"/>
      <c r="E635" s="8"/>
    </row>
    <row r="636" spans="4:5" x14ac:dyDescent="0.3">
      <c r="D636" s="8"/>
      <c r="E636" s="8"/>
    </row>
    <row r="637" spans="4:5" x14ac:dyDescent="0.3">
      <c r="D637" s="8"/>
      <c r="E637" s="8"/>
    </row>
    <row r="638" spans="4:5" x14ac:dyDescent="0.3">
      <c r="D638" s="8"/>
      <c r="E638" s="8"/>
    </row>
    <row r="639" spans="4:5" x14ac:dyDescent="0.3">
      <c r="D639" s="8"/>
      <c r="E639" s="8"/>
    </row>
    <row r="640" spans="4:5" x14ac:dyDescent="0.3">
      <c r="D640" s="8"/>
      <c r="E640" s="8"/>
    </row>
    <row r="641" spans="4:5" x14ac:dyDescent="0.3">
      <c r="D641" s="8"/>
      <c r="E641" s="8"/>
    </row>
    <row r="642" spans="4:5" x14ac:dyDescent="0.3">
      <c r="D642" s="8"/>
      <c r="E642" s="8"/>
    </row>
    <row r="643" spans="4:5" x14ac:dyDescent="0.3">
      <c r="D643" s="8"/>
      <c r="E643" s="8"/>
    </row>
    <row r="644" spans="4:5" x14ac:dyDescent="0.3">
      <c r="D644" s="8"/>
      <c r="E644" s="8"/>
    </row>
    <row r="645" spans="4:5" x14ac:dyDescent="0.3">
      <c r="D645" s="8"/>
      <c r="E645" s="8"/>
    </row>
    <row r="646" spans="4:5" x14ac:dyDescent="0.3">
      <c r="D646" s="8"/>
      <c r="E646" s="8"/>
    </row>
    <row r="647" spans="4:5" x14ac:dyDescent="0.3">
      <c r="D647" s="8"/>
      <c r="E647" s="8"/>
    </row>
    <row r="648" spans="4:5" x14ac:dyDescent="0.3">
      <c r="D648" s="8"/>
      <c r="E648" s="8"/>
    </row>
    <row r="649" spans="4:5" x14ac:dyDescent="0.3">
      <c r="D649" s="8"/>
      <c r="E649" s="8"/>
    </row>
    <row r="650" spans="4:5" x14ac:dyDescent="0.3">
      <c r="D650" s="8"/>
      <c r="E650" s="8"/>
    </row>
    <row r="651" spans="4:5" x14ac:dyDescent="0.3">
      <c r="D651" s="8"/>
      <c r="E651" s="8"/>
    </row>
    <row r="652" spans="4:5" x14ac:dyDescent="0.3">
      <c r="D652" s="8"/>
      <c r="E652" s="8"/>
    </row>
    <row r="653" spans="4:5" x14ac:dyDescent="0.3">
      <c r="D653" s="8"/>
      <c r="E653" s="8"/>
    </row>
    <row r="654" spans="4:5" x14ac:dyDescent="0.3">
      <c r="D654" s="8"/>
      <c r="E654" s="8"/>
    </row>
    <row r="655" spans="4:5" x14ac:dyDescent="0.3">
      <c r="D655" s="8"/>
      <c r="E655" s="8"/>
    </row>
    <row r="656" spans="4:5" x14ac:dyDescent="0.3">
      <c r="D656" s="8"/>
      <c r="E656" s="8"/>
    </row>
    <row r="657" spans="4:5" x14ac:dyDescent="0.3">
      <c r="D657" s="8"/>
      <c r="E657" s="8"/>
    </row>
    <row r="658" spans="4:5" x14ac:dyDescent="0.3">
      <c r="D658" s="8"/>
      <c r="E658" s="8"/>
    </row>
    <row r="659" spans="4:5" x14ac:dyDescent="0.3">
      <c r="D659" s="8"/>
      <c r="E659" s="8"/>
    </row>
    <row r="660" spans="4:5" x14ac:dyDescent="0.3">
      <c r="D660" s="8"/>
      <c r="E660" s="8"/>
    </row>
    <row r="661" spans="4:5" x14ac:dyDescent="0.3">
      <c r="D661" s="8"/>
      <c r="E661" s="8"/>
    </row>
    <row r="662" spans="4:5" x14ac:dyDescent="0.3">
      <c r="D662" s="8"/>
      <c r="E662" s="8"/>
    </row>
    <row r="663" spans="4:5" x14ac:dyDescent="0.3">
      <c r="D663" s="8"/>
      <c r="E663" s="8"/>
    </row>
    <row r="664" spans="4:5" x14ac:dyDescent="0.3">
      <c r="D664" s="8"/>
      <c r="E664" s="8"/>
    </row>
    <row r="665" spans="4:5" x14ac:dyDescent="0.3">
      <c r="D665" s="8"/>
      <c r="E665" s="8"/>
    </row>
    <row r="666" spans="4:5" x14ac:dyDescent="0.3">
      <c r="D666" s="8"/>
      <c r="E666" s="8"/>
    </row>
    <row r="667" spans="4:5" x14ac:dyDescent="0.3">
      <c r="D667" s="8"/>
      <c r="E667" s="8"/>
    </row>
    <row r="668" spans="4:5" x14ac:dyDescent="0.3">
      <c r="D668" s="8"/>
      <c r="E668" s="8"/>
    </row>
    <row r="669" spans="4:5" x14ac:dyDescent="0.3">
      <c r="D669" s="8"/>
      <c r="E669" s="8"/>
    </row>
    <row r="670" spans="4:5" x14ac:dyDescent="0.3">
      <c r="D670" s="8"/>
      <c r="E670" s="8"/>
    </row>
    <row r="671" spans="4:5" x14ac:dyDescent="0.3">
      <c r="D671" s="8"/>
      <c r="E671" s="8"/>
    </row>
    <row r="672" spans="4:5" x14ac:dyDescent="0.3">
      <c r="D672" s="8"/>
      <c r="E672" s="8"/>
    </row>
    <row r="673" spans="4:5" x14ac:dyDescent="0.3">
      <c r="D673" s="8"/>
      <c r="E673" s="8"/>
    </row>
    <row r="674" spans="4:5" x14ac:dyDescent="0.3">
      <c r="D674" s="8"/>
      <c r="E674" s="8"/>
    </row>
    <row r="675" spans="4:5" x14ac:dyDescent="0.3">
      <c r="D675" s="8"/>
      <c r="E675" s="8"/>
    </row>
    <row r="676" spans="4:5" x14ac:dyDescent="0.3">
      <c r="D676" s="8"/>
      <c r="E676" s="8"/>
    </row>
    <row r="677" spans="4:5" x14ac:dyDescent="0.3">
      <c r="D677" s="8"/>
      <c r="E677" s="8"/>
    </row>
    <row r="678" spans="4:5" x14ac:dyDescent="0.3">
      <c r="D678" s="8"/>
      <c r="E678" s="8"/>
    </row>
    <row r="679" spans="4:5" x14ac:dyDescent="0.3">
      <c r="D679" s="8"/>
      <c r="E679" s="8"/>
    </row>
    <row r="680" spans="4:5" x14ac:dyDescent="0.3">
      <c r="D680" s="8"/>
      <c r="E680" s="8"/>
    </row>
    <row r="681" spans="4:5" x14ac:dyDescent="0.3">
      <c r="D681" s="8"/>
      <c r="E681" s="8"/>
    </row>
    <row r="682" spans="4:5" x14ac:dyDescent="0.3">
      <c r="D682" s="8"/>
      <c r="E682" s="8"/>
    </row>
    <row r="683" spans="4:5" x14ac:dyDescent="0.3">
      <c r="D683" s="8"/>
      <c r="E683" s="8"/>
    </row>
    <row r="684" spans="4:5" x14ac:dyDescent="0.3">
      <c r="D684" s="8"/>
      <c r="E684" s="8"/>
    </row>
    <row r="685" spans="4:5" x14ac:dyDescent="0.3">
      <c r="D685" s="8"/>
      <c r="E685" s="8"/>
    </row>
    <row r="686" spans="4:5" x14ac:dyDescent="0.3">
      <c r="D686" s="8"/>
      <c r="E686" s="8"/>
    </row>
    <row r="687" spans="4:5" x14ac:dyDescent="0.3">
      <c r="D687" s="8"/>
      <c r="E687" s="8"/>
    </row>
    <row r="688" spans="4:5" x14ac:dyDescent="0.3">
      <c r="D688" s="8"/>
      <c r="E688" s="8"/>
    </row>
    <row r="689" spans="4:5" x14ac:dyDescent="0.3">
      <c r="D689" s="8"/>
      <c r="E689" s="8"/>
    </row>
    <row r="690" spans="4:5" x14ac:dyDescent="0.3">
      <c r="D690" s="8"/>
      <c r="E690" s="8"/>
    </row>
    <row r="691" spans="4:5" x14ac:dyDescent="0.3">
      <c r="D691" s="8"/>
      <c r="E691" s="8"/>
    </row>
    <row r="692" spans="4:5" x14ac:dyDescent="0.3">
      <c r="D692" s="8"/>
      <c r="E692" s="8"/>
    </row>
    <row r="693" spans="4:5" x14ac:dyDescent="0.3">
      <c r="D693" s="8"/>
      <c r="E693" s="8"/>
    </row>
    <row r="694" spans="4:5" x14ac:dyDescent="0.3">
      <c r="D694" s="8"/>
      <c r="E694" s="8"/>
    </row>
    <row r="695" spans="4:5" x14ac:dyDescent="0.3">
      <c r="D695" s="8"/>
      <c r="E695" s="8"/>
    </row>
    <row r="696" spans="4:5" x14ac:dyDescent="0.3">
      <c r="D696" s="8"/>
      <c r="E696" s="8"/>
    </row>
    <row r="697" spans="4:5" x14ac:dyDescent="0.3">
      <c r="D697" s="8"/>
      <c r="E697" s="8"/>
    </row>
    <row r="698" spans="4:5" x14ac:dyDescent="0.3">
      <c r="D698" s="8"/>
      <c r="E698" s="8"/>
    </row>
    <row r="699" spans="4:5" x14ac:dyDescent="0.3">
      <c r="D699" s="8"/>
      <c r="E699" s="8"/>
    </row>
    <row r="700" spans="4:5" x14ac:dyDescent="0.3">
      <c r="D700" s="8"/>
      <c r="E700" s="8"/>
    </row>
    <row r="701" spans="4:5" x14ac:dyDescent="0.3">
      <c r="D701" s="8"/>
      <c r="E701" s="8"/>
    </row>
    <row r="702" spans="4:5" x14ac:dyDescent="0.3">
      <c r="D702" s="8"/>
      <c r="E702" s="8"/>
    </row>
  </sheetData>
  <sheetProtection password="EF5E" sheet="1" objects="1" scenarios="1"/>
  <mergeCells count="4">
    <mergeCell ref="D1:E1"/>
    <mergeCell ref="C1:C2"/>
    <mergeCell ref="A1:A2"/>
    <mergeCell ref="B1:B2"/>
  </mergeCells>
  <phoneticPr fontId="0" type="noConversion"/>
  <conditionalFormatting sqref="D3:E5 D49:E49 D59:E59 D71:E71 D96:E96 D101:E101 D105:E105 D108:E109 D116:E116 D123:E123 D126:E126 D133:E135 D157:E157 D202:E202 D217:E217 D241:E241 D254:E254 D270:E270 D285:E285 D302:E303 D325:E325 D334:E334 D337:E337 D345:E345 D349:E350 D360:E362">
    <cfRule type="cellIs" dxfId="105" priority="1" stopIfTrue="1" operator="equal">
      <formula>0</formula>
    </cfRule>
  </conditionalFormatting>
  <conditionalFormatting sqref="D6:E6 D10:E10 D12:E12 D19:E19 D25:E25 D32:E32 D35:E35 D42:E42 D50:E50 D55:E55 D60:E60 D63:E63 D68:E68 D72:E72 D79:E79 D84:E84 D91:E91 D94:E94 D97:E97 D99:E99 D102:E102 D106:E106 D110:E110 D112:E112 D114:E114 D117:E117 D119:E119 D121:E121 D124:E124 D127:E127 D129:E129 D131:E131 D136:E136 D138:E138 D142:E142 D144:E144 D149:E149 D151:E151 D153:E153 D155:E155 D158:E158 D166:E166 D172:E172 D181:E181 D189:E189 D192:E192 D203:E203 D207:E207 D209:E209 D211:E211 D215:E215 D218:E218 D228:E228 D235:E235 D237:E237 D242:E242 D245:E245 D248:E248 D251:E251 D255:E255 D258:E258 D261:E261 D264:E264 D267:E267 D271:E271 D275:E275 D286:E286 D289:E289 D293:E293 D295:E295 D298:E298 D300:E300 D304:E304 D309:E309 D319:E319 D321:E321 D323:E323 D326:E326 D328:E328 D332:E332 D335:E335 D338:E338 D340:E340 D342:E342 D346:E346 D351:E351 D357:E357">
    <cfRule type="cellIs" dxfId="104" priority="2" stopIfTrue="1" operator="equal">
      <formula>0</formula>
    </cfRule>
  </conditionalFormatting>
  <conditionalFormatting sqref="G358:G359">
    <cfRule type="cellIs" dxfId="103" priority="3" stopIfTrue="1" operator="notEqual">
      <formula>0</formula>
    </cfRule>
    <cfRule type="cellIs" dxfId="102" priority="4" stopIfTrue="1" operator="equal">
      <formula>0</formula>
    </cfRule>
  </conditionalFormatting>
  <conditionalFormatting sqref="I357:P357">
    <cfRule type="expression" dxfId="101" priority="5" stopIfTrue="1">
      <formula>$G$357&lt;&gt;0</formula>
    </cfRule>
    <cfRule type="cellIs" dxfId="100" priority="6" stopIfTrue="1" operator="equal">
      <formula>0</formula>
    </cfRule>
  </conditionalFormatting>
  <conditionalFormatting sqref="H358:Q358">
    <cfRule type="expression" dxfId="99" priority="7" stopIfTrue="1">
      <formula>$G$358&lt;&gt;0</formula>
    </cfRule>
    <cfRule type="cellIs" dxfId="98" priority="8" stopIfTrue="1" operator="equal">
      <formula>0</formula>
    </cfRule>
  </conditionalFormatting>
  <conditionalFormatting sqref="H359:Q359">
    <cfRule type="expression" dxfId="97" priority="9" stopIfTrue="1">
      <formula>$G$359&lt;&gt;0</formula>
    </cfRule>
    <cfRule type="cellIs" dxfId="96" priority="10" stopIfTrue="1" operator="equal">
      <formula>0</formula>
    </cfRule>
  </conditionalFormatting>
  <conditionalFormatting sqref="E358">
    <cfRule type="expression" dxfId="95" priority="11" stopIfTrue="1">
      <formula>$E$357=0</formula>
    </cfRule>
    <cfRule type="expression" dxfId="94" priority="12" stopIfTrue="1">
      <formula>($E$349+$E$351)&lt;($E$358+$E$359+$E$350)</formula>
    </cfRule>
  </conditionalFormatting>
  <conditionalFormatting sqref="E359">
    <cfRule type="expression" dxfId="93" priority="13" stopIfTrue="1">
      <formula>$E$357=0</formula>
    </cfRule>
    <cfRule type="expression" dxfId="92" priority="14" stopIfTrue="1">
      <formula>($E$349+$E$351)&lt;($E$358+$E$359+$E$350)</formula>
    </cfRule>
  </conditionalFormatting>
  <conditionalFormatting sqref="D358:D359">
    <cfRule type="expression" dxfId="91" priority="15" stopIfTrue="1">
      <formula>$D$357=0</formula>
    </cfRule>
    <cfRule type="expression" dxfId="90" priority="16" stopIfTrue="1">
      <formula>($D$349+$D$351)&lt;($D$358+$D$359+$D$350)</formula>
    </cfRule>
  </conditionalFormatting>
  <dataValidations count="1">
    <dataValidation type="whole" allowBlank="1" showErrorMessage="1" errorTitle="Upozorenje!" error="Nije dozvoljeno upisivati decimalne brojeve u polja, već samo cele!" promptTitle="Upozorenje!" prompt="Nije dozvoljeno upisivati decimalne brojeve u polja, već samo cele!" sqref="D3:E364">
      <formula1>0</formula1>
      <formula2>999999999999</formula2>
    </dataValidation>
  </dataValidations>
  <hyperlinks>
    <hyperlink ref="G1" location="StObr2!A1" display="Штампа"/>
  </hyperlinks>
  <pageMargins left="0.28999999999999998" right="0.17" top="0.21" bottom="0.52" header="0.17" footer="0.5"/>
  <pageSetup paperSize="9" orientation="portrait" horizontalDpi="4294967293" r:id="rId1"/>
  <headerFooter alignWithMargins="0"/>
  <cellWatches>
    <cellWatch r="D15"/>
  </cellWatches>
  <ignoredErrors>
    <ignoredError sqref="D68:E81 D182:E183 E181 D6:E62 D63:E63 E65 E64 D362:E364 D83:E97 D99:E106 D108:E136 D138:E138 D142:E142 D146:E146 D149:E149 E147 E148 D151:E151 D153:E158 D165:E166 D168:E169 D171:E173 D177:E179 D192:E192 D195 D197:E197 D199:E199 D202:E310 D313:E314 E311 D316:E360 D163 D185:E186 D184 D194 D144:E144 D143 D164 D188:E189 D187 D190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X394"/>
  <sheetViews>
    <sheetView zoomScaleNormal="100" workbookViewId="0"/>
  </sheetViews>
  <sheetFormatPr defaultRowHeight="11.6" x14ac:dyDescent="0.3"/>
  <cols>
    <col min="1" max="14" width="2.1640625" customWidth="1"/>
    <col min="15" max="15" width="3.25" customWidth="1"/>
    <col min="16" max="23" width="2.1640625" customWidth="1"/>
    <col min="24" max="24" width="3.4140625" customWidth="1"/>
    <col min="25" max="25" width="3" customWidth="1"/>
    <col min="26" max="33" width="2.1640625" customWidth="1"/>
    <col min="34" max="34" width="3.1640625" customWidth="1"/>
    <col min="35" max="44" width="2.1640625" customWidth="1"/>
  </cols>
  <sheetData>
    <row r="1" spans="1:44" ht="12.45" x14ac:dyDescent="0.3">
      <c r="A1" s="38"/>
      <c r="B1" s="38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496" t="s">
        <v>20697</v>
      </c>
      <c r="AM1" s="496"/>
      <c r="AN1" s="496"/>
      <c r="AO1" s="496"/>
      <c r="AP1" s="496"/>
      <c r="AQ1" s="496"/>
      <c r="AR1" s="39"/>
    </row>
    <row r="2" spans="1:44" ht="12.9" x14ac:dyDescent="0.3">
      <c r="A2" s="497" t="s">
        <v>19618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9"/>
    </row>
    <row r="3" spans="1:44" x14ac:dyDescent="0.3">
      <c r="A3" s="41">
        <v>7</v>
      </c>
      <c r="B3" s="41">
        <v>5</v>
      </c>
      <c r="C3" s="41">
        <v>2</v>
      </c>
      <c r="D3" s="42"/>
      <c r="E3" s="145">
        <v>0</v>
      </c>
      <c r="F3" s="145" t="str">
        <f>IF(LEN(Podaci!M2) &gt; 4, MID(RIGHT(Podaci!$M$2,5),1,1),0)</f>
        <v>0</v>
      </c>
      <c r="G3" s="145" t="str">
        <f>IF(LEN(Podaci!M2) &gt; 3, MID(RIGHT(Podaci!$M$2,4),1,1),0)</f>
        <v>0</v>
      </c>
      <c r="H3" s="145" t="str">
        <f>IF(LEN(Podaci!M2) &gt; 2, MID(RIGHT(Podaci!$M$2,3),1,1),0)</f>
        <v>9</v>
      </c>
      <c r="I3" s="145" t="str">
        <f>MID(RIGHT(Podaci!$M$2,2),1,1)</f>
        <v>3</v>
      </c>
      <c r="J3" s="145" t="str">
        <f>MID(RIGHT(Podaci!$M$2,1),1,1)</f>
        <v>8</v>
      </c>
      <c r="K3" s="146"/>
      <c r="L3" s="145" t="str">
        <f>IF(LEN(Podaci!Z7) &gt; 7, MID(RIGHT(Podaci!$Z$7,8),1,1),0)</f>
        <v>0</v>
      </c>
      <c r="M3" s="145" t="str">
        <f>IF(LEN(Podaci!Z7) &gt; 6, MID(RIGHT(Podaci!$Z$7,7),1,1),0)</f>
        <v>7</v>
      </c>
      <c r="N3" s="145" t="str">
        <f>MID(RIGHT(Podaci!$Z$7,6),1,1)</f>
        <v>3</v>
      </c>
      <c r="O3" s="145" t="str">
        <f>MID(RIGHT(Podaci!$Z$7,5),1,1)</f>
        <v>4</v>
      </c>
      <c r="P3" s="145" t="str">
        <f>MID(RIGHT(Podaci!$Z$7,4),1,1)</f>
        <v>8</v>
      </c>
      <c r="Q3" s="145" t="str">
        <f>MID(RIGHT(Podaci!$Z$7,3),1,1)</f>
        <v>1</v>
      </c>
      <c r="R3" s="145" t="str">
        <f>MID(RIGHT(Podaci!$Z$7,2),1,1)</f>
        <v>6</v>
      </c>
      <c r="S3" s="145" t="str">
        <f>MID(RIGHT(Podaci!$Z$7,1),1,1)</f>
        <v>9</v>
      </c>
      <c r="T3" s="42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  <c r="AG3" s="149"/>
      <c r="AH3" s="148"/>
      <c r="AI3" s="149"/>
      <c r="AJ3" s="147"/>
      <c r="AK3" s="147"/>
      <c r="AL3" s="147"/>
      <c r="AM3" s="147"/>
      <c r="AN3" s="147"/>
      <c r="AO3" s="147"/>
      <c r="AP3" s="147"/>
      <c r="AQ3" s="147"/>
      <c r="AR3" s="147"/>
    </row>
    <row r="4" spans="1:44" x14ac:dyDescent="0.3">
      <c r="A4" s="43">
        <v>1</v>
      </c>
      <c r="B4" s="43">
        <v>2</v>
      </c>
      <c r="C4" s="44">
        <v>3</v>
      </c>
      <c r="D4" s="45"/>
      <c r="E4" s="43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6"/>
      <c r="L4" s="44">
        <v>10</v>
      </c>
      <c r="M4" s="44">
        <v>11</v>
      </c>
      <c r="N4" s="44">
        <v>12</v>
      </c>
      <c r="O4" s="44">
        <v>13</v>
      </c>
      <c r="P4" s="44">
        <v>14</v>
      </c>
      <c r="Q4" s="44">
        <v>15</v>
      </c>
      <c r="R4" s="44">
        <v>16</v>
      </c>
      <c r="S4" s="44">
        <v>17</v>
      </c>
      <c r="T4" s="46"/>
      <c r="U4" s="44">
        <v>18</v>
      </c>
      <c r="V4" s="44">
        <v>19</v>
      </c>
      <c r="W4" s="44">
        <v>20</v>
      </c>
      <c r="X4" s="44">
        <v>21</v>
      </c>
      <c r="Y4" s="44">
        <v>22</v>
      </c>
      <c r="Z4" s="44"/>
      <c r="AA4" s="44">
        <v>23</v>
      </c>
      <c r="AB4" s="44">
        <v>24</v>
      </c>
      <c r="AC4" s="44">
        <v>25</v>
      </c>
      <c r="AD4" s="44">
        <v>26</v>
      </c>
      <c r="AE4" s="44">
        <v>27</v>
      </c>
      <c r="AF4" s="46"/>
      <c r="AG4" s="44">
        <v>28</v>
      </c>
      <c r="AH4" s="46"/>
      <c r="AI4" s="44">
        <v>29</v>
      </c>
      <c r="AJ4" s="44">
        <v>30</v>
      </c>
      <c r="AK4" s="44">
        <v>31</v>
      </c>
      <c r="AL4" s="44">
        <v>32</v>
      </c>
      <c r="AM4" s="44">
        <v>33</v>
      </c>
      <c r="AN4" s="44">
        <v>34</v>
      </c>
      <c r="AO4" s="44">
        <v>35</v>
      </c>
      <c r="AP4" s="44">
        <v>36</v>
      </c>
      <c r="AQ4" s="44">
        <v>37</v>
      </c>
      <c r="AR4" s="44">
        <v>38</v>
      </c>
    </row>
    <row r="5" spans="1:44" ht="12.9" x14ac:dyDescent="0.3">
      <c r="A5" s="500" t="s">
        <v>20698</v>
      </c>
      <c r="B5" s="501"/>
      <c r="C5" s="501"/>
      <c r="D5" s="48"/>
      <c r="E5" s="500" t="s">
        <v>20699</v>
      </c>
      <c r="F5" s="501"/>
      <c r="G5" s="501"/>
      <c r="H5" s="501"/>
      <c r="I5" s="501"/>
      <c r="J5" s="501"/>
      <c r="K5" s="48"/>
      <c r="L5" s="501"/>
      <c r="M5" s="501"/>
      <c r="N5" s="501"/>
      <c r="O5" s="501"/>
      <c r="P5" s="501"/>
      <c r="Q5" s="501"/>
      <c r="R5" s="501"/>
      <c r="S5" s="501"/>
      <c r="T5" s="48"/>
      <c r="U5" s="502" t="s">
        <v>18863</v>
      </c>
      <c r="V5" s="501"/>
      <c r="W5" s="501"/>
      <c r="X5" s="501"/>
      <c r="Y5" s="501"/>
      <c r="Z5" s="49"/>
      <c r="AA5" s="500" t="s">
        <v>20700</v>
      </c>
      <c r="AB5" s="501"/>
      <c r="AC5" s="501"/>
      <c r="AD5" s="501"/>
      <c r="AE5" s="501"/>
      <c r="AF5" s="48"/>
      <c r="AG5" s="501"/>
      <c r="AH5" s="48"/>
      <c r="AI5" s="501"/>
      <c r="AJ5" s="501"/>
      <c r="AK5" s="501"/>
      <c r="AL5" s="501"/>
      <c r="AM5" s="501"/>
      <c r="AN5" s="501"/>
      <c r="AO5" s="501"/>
      <c r="AP5" s="501"/>
      <c r="AQ5" s="501"/>
      <c r="AR5" s="501"/>
    </row>
    <row r="6" spans="1:44" ht="12.9" x14ac:dyDescent="0.3">
      <c r="A6" s="501"/>
      <c r="B6" s="501"/>
      <c r="C6" s="501"/>
      <c r="D6" s="50"/>
      <c r="E6" s="501"/>
      <c r="F6" s="501"/>
      <c r="G6" s="501"/>
      <c r="H6" s="501"/>
      <c r="I6" s="501"/>
      <c r="J6" s="501"/>
      <c r="K6" s="50"/>
      <c r="L6" s="501"/>
      <c r="M6" s="501"/>
      <c r="N6" s="501"/>
      <c r="O6" s="501"/>
      <c r="P6" s="501"/>
      <c r="Q6" s="501"/>
      <c r="R6" s="501"/>
      <c r="S6" s="501"/>
      <c r="T6" s="50"/>
      <c r="U6" s="501"/>
      <c r="V6" s="501"/>
      <c r="W6" s="501"/>
      <c r="X6" s="501"/>
      <c r="Y6" s="501"/>
      <c r="Z6" s="51"/>
      <c r="AA6" s="501"/>
      <c r="AB6" s="501"/>
      <c r="AC6" s="501"/>
      <c r="AD6" s="501"/>
      <c r="AE6" s="501"/>
      <c r="AF6" s="50"/>
      <c r="AG6" s="501"/>
      <c r="AH6" s="50"/>
      <c r="AI6" s="501"/>
      <c r="AJ6" s="501"/>
      <c r="AK6" s="501"/>
      <c r="AL6" s="501"/>
      <c r="AM6" s="501"/>
      <c r="AN6" s="501"/>
      <c r="AO6" s="501"/>
      <c r="AP6" s="501"/>
      <c r="AQ6" s="501"/>
      <c r="AR6" s="501"/>
    </row>
    <row r="7" spans="1:44" ht="12.9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</row>
    <row r="8" spans="1:44" ht="12.9" x14ac:dyDescent="0.35">
      <c r="A8" s="52"/>
      <c r="B8" s="504" t="s">
        <v>20701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39"/>
    </row>
    <row r="9" spans="1:44" ht="12.45" x14ac:dyDescent="0.3">
      <c r="A9" s="38"/>
      <c r="B9" s="664" t="str">
        <f>Podaci!B5</f>
        <v>О.Ш.ВУК КАРАЏИЋ</v>
      </c>
      <c r="C9" s="664"/>
      <c r="D9" s="664"/>
      <c r="E9" s="664"/>
      <c r="F9" s="664"/>
      <c r="G9" s="664"/>
      <c r="H9" s="664"/>
      <c r="I9" s="664"/>
      <c r="J9" s="664"/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  <c r="AN9" s="664"/>
      <c r="AO9" s="664"/>
      <c r="AP9" s="664"/>
      <c r="AQ9" s="664"/>
      <c r="AR9" s="39"/>
    </row>
    <row r="10" spans="1:44" ht="12.9" x14ac:dyDescent="0.35">
      <c r="A10" s="38"/>
      <c r="B10" s="54"/>
      <c r="C10" s="54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39"/>
    </row>
    <row r="11" spans="1:44" ht="12.9" x14ac:dyDescent="0.35">
      <c r="A11" s="38"/>
      <c r="B11" s="504" t="s">
        <v>20702</v>
      </c>
      <c r="C11" s="504"/>
      <c r="D11" s="504"/>
      <c r="E11" s="504"/>
      <c r="F11" s="504"/>
      <c r="G11" s="504"/>
      <c r="H11" s="505" t="str">
        <f>Podaci!H7</f>
        <v>СМ.ПАЛАНКА</v>
      </c>
      <c r="I11" s="503"/>
      <c r="J11" s="503"/>
      <c r="K11" s="503"/>
      <c r="L11" s="503"/>
      <c r="M11" s="503"/>
      <c r="N11" s="503"/>
      <c r="O11" s="503"/>
      <c r="P11" s="503"/>
      <c r="Q11" s="53"/>
      <c r="R11" s="504" t="s">
        <v>20703</v>
      </c>
      <c r="S11" s="504"/>
      <c r="T11" s="504"/>
      <c r="U11" s="504"/>
      <c r="V11" s="504"/>
      <c r="W11" s="504"/>
      <c r="X11" s="504"/>
      <c r="Y11" s="55"/>
      <c r="Z11" s="505" t="str">
        <f>Podaci!Z7</f>
        <v>07348169</v>
      </c>
      <c r="AA11" s="503"/>
      <c r="AB11" s="503"/>
      <c r="AC11" s="503"/>
      <c r="AD11" s="503"/>
      <c r="AE11" s="503"/>
      <c r="AF11" s="503"/>
      <c r="AG11" s="503"/>
      <c r="AH11" s="503"/>
      <c r="AI11" s="503"/>
      <c r="AJ11" s="503"/>
      <c r="AK11" s="503"/>
      <c r="AL11" s="503"/>
      <c r="AM11" s="53"/>
      <c r="AN11" s="53"/>
      <c r="AO11" s="53"/>
      <c r="AP11" s="53"/>
      <c r="AQ11" s="53"/>
      <c r="AR11" s="39"/>
    </row>
    <row r="12" spans="1:44" ht="12.9" x14ac:dyDescent="0.35">
      <c r="A12" s="38"/>
      <c r="B12" s="54"/>
      <c r="C12" s="54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39"/>
    </row>
    <row r="13" spans="1:44" ht="12.9" x14ac:dyDescent="0.35">
      <c r="A13" s="38"/>
      <c r="B13" s="504" t="s">
        <v>20704</v>
      </c>
      <c r="C13" s="504"/>
      <c r="D13" s="504"/>
      <c r="E13" s="505">
        <f>Podaci!E9</f>
        <v>101619041</v>
      </c>
      <c r="F13" s="503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53"/>
      <c r="R13" s="504" t="s">
        <v>20705</v>
      </c>
      <c r="S13" s="504"/>
      <c r="T13" s="504"/>
      <c r="U13" s="504"/>
      <c r="V13" s="504"/>
      <c r="W13" s="504"/>
      <c r="X13" s="504"/>
      <c r="Y13" s="504"/>
      <c r="Z13" s="503" t="str">
        <f>Podaci!AA9</f>
        <v>840-834660-09</v>
      </c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3"/>
      <c r="AM13" s="503"/>
      <c r="AN13" s="503"/>
      <c r="AO13" s="503"/>
      <c r="AP13" s="53"/>
      <c r="AQ13" s="53"/>
      <c r="AR13" s="39"/>
    </row>
    <row r="14" spans="1:44" ht="12.9" x14ac:dyDescent="0.35">
      <c r="A14" s="38"/>
      <c r="B14" s="54"/>
      <c r="C14" s="54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39"/>
    </row>
    <row r="15" spans="1:44" ht="12.9" x14ac:dyDescent="0.35">
      <c r="A15" s="38"/>
      <c r="B15" s="504" t="s">
        <v>20066</v>
      </c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3"/>
      <c r="AP15" s="53"/>
      <c r="AQ15" s="53"/>
      <c r="AR15" s="39"/>
    </row>
    <row r="16" spans="1:44" ht="12.9" x14ac:dyDescent="0.35">
      <c r="A16" s="38"/>
      <c r="B16" s="54"/>
      <c r="C16" s="54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39"/>
    </row>
    <row r="17" spans="1:47" ht="12.9" x14ac:dyDescent="0.3">
      <c r="A17" s="38"/>
      <c r="B17" s="665" t="str">
        <f>Podaci!B12</f>
        <v>МИНИСТАРСТВО ПРОСВЕТЕ ,НАУКЕ И ТЕХНОЛОШКОГ РАЗВОЈА</v>
      </c>
      <c r="C17" s="665"/>
      <c r="D17" s="665"/>
      <c r="E17" s="665"/>
      <c r="F17" s="665"/>
      <c r="G17" s="665"/>
      <c r="H17" s="665"/>
      <c r="I17" s="665"/>
      <c r="J17" s="665"/>
      <c r="K17" s="665"/>
      <c r="L17" s="665"/>
      <c r="M17" s="665"/>
      <c r="N17" s="665"/>
      <c r="O17" s="665"/>
      <c r="P17" s="665"/>
      <c r="Q17" s="665"/>
      <c r="R17" s="665"/>
      <c r="S17" s="665"/>
      <c r="T17" s="665"/>
      <c r="U17" s="665"/>
      <c r="V17" s="665"/>
      <c r="W17" s="665"/>
      <c r="X17" s="665"/>
      <c r="Y17" s="665"/>
      <c r="Z17" s="665"/>
      <c r="AA17" s="665"/>
      <c r="AB17" s="665"/>
      <c r="AC17" s="665"/>
      <c r="AD17" s="665"/>
      <c r="AE17" s="665"/>
      <c r="AF17" s="665"/>
      <c r="AG17" s="665"/>
      <c r="AH17" s="665"/>
      <c r="AI17" s="665"/>
      <c r="AJ17" s="665"/>
      <c r="AK17" s="665"/>
      <c r="AL17" s="665"/>
      <c r="AM17" s="665"/>
      <c r="AN17" s="665"/>
      <c r="AO17" s="665"/>
      <c r="AP17" s="665"/>
      <c r="AQ17" s="665"/>
      <c r="AR17" s="666"/>
    </row>
    <row r="18" spans="1:47" ht="12.9" x14ac:dyDescent="0.35">
      <c r="A18" s="38"/>
      <c r="B18" s="510" t="s">
        <v>20067</v>
      </c>
      <c r="C18" s="510"/>
      <c r="D18" s="510"/>
      <c r="E18" s="510"/>
      <c r="F18" s="510"/>
      <c r="G18" s="510"/>
      <c r="H18" s="510"/>
      <c r="I18" s="510"/>
      <c r="J18" s="510"/>
      <c r="K18" s="510"/>
      <c r="L18" s="510"/>
      <c r="M18" s="510"/>
      <c r="N18" s="510"/>
      <c r="O18" s="510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0"/>
      <c r="AA18" s="510"/>
      <c r="AB18" s="510"/>
      <c r="AC18" s="510"/>
      <c r="AD18" s="510"/>
      <c r="AE18" s="510"/>
      <c r="AF18" s="510"/>
      <c r="AG18" s="510"/>
      <c r="AH18" s="510"/>
      <c r="AI18" s="510"/>
      <c r="AJ18" s="510"/>
      <c r="AK18" s="510"/>
      <c r="AL18" s="510"/>
      <c r="AM18" s="510"/>
      <c r="AN18" s="510"/>
      <c r="AO18" s="510"/>
      <c r="AP18" s="510"/>
      <c r="AQ18" s="53"/>
      <c r="AR18" s="39"/>
    </row>
    <row r="19" spans="1:47" ht="12.9" x14ac:dyDescent="0.35">
      <c r="A19" s="38"/>
      <c r="B19" s="48"/>
      <c r="C19" s="48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3"/>
      <c r="AR19" s="39"/>
    </row>
    <row r="20" spans="1:47" ht="14.15" x14ac:dyDescent="0.35">
      <c r="A20" s="38"/>
      <c r="B20" s="57"/>
      <c r="C20" s="57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39"/>
    </row>
    <row r="21" spans="1:47" ht="14.15" x14ac:dyDescent="0.35">
      <c r="A21" s="38"/>
      <c r="B21" s="57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11" t="s">
        <v>18947</v>
      </c>
      <c r="N21" s="511"/>
      <c r="O21" s="511"/>
      <c r="P21" s="511"/>
      <c r="Q21" s="511"/>
      <c r="R21" s="511"/>
      <c r="S21" s="511"/>
      <c r="T21" s="511"/>
      <c r="U21" s="511"/>
      <c r="V21" s="511"/>
      <c r="W21" s="511"/>
      <c r="X21" s="511"/>
      <c r="Y21" s="511"/>
      <c r="Z21" s="511"/>
      <c r="AA21" s="511"/>
      <c r="AB21" s="511"/>
      <c r="AC21" s="511"/>
      <c r="AD21" s="511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39"/>
    </row>
    <row r="22" spans="1:47" ht="14.15" x14ac:dyDescent="0.35">
      <c r="A22" s="59"/>
      <c r="B22" s="57"/>
      <c r="C22" s="57"/>
      <c r="D22" s="58"/>
      <c r="E22" s="58"/>
      <c r="F22" s="58"/>
      <c r="G22" s="58"/>
      <c r="H22" s="58"/>
      <c r="I22" s="58"/>
      <c r="L22" s="407" t="s">
        <v>20068</v>
      </c>
      <c r="M22" s="407"/>
      <c r="N22" s="407"/>
      <c r="O22" s="407"/>
      <c r="P22" s="407"/>
      <c r="Q22" s="407"/>
      <c r="R22" s="649" t="str">
        <f>Podaci!D17</f>
        <v>01.01.2021</v>
      </c>
      <c r="S22" s="650"/>
      <c r="T22" s="650"/>
      <c r="U22" s="650"/>
      <c r="V22" s="650"/>
      <c r="X22" s="407" t="s">
        <v>20069</v>
      </c>
      <c r="Y22" s="652" t="str">
        <f>Podaci!D18</f>
        <v>31.12.2021</v>
      </c>
      <c r="Z22" s="652"/>
      <c r="AA22" s="652"/>
      <c r="AB22" s="652"/>
      <c r="AD22" s="667" t="s">
        <v>20070</v>
      </c>
      <c r="AE22" s="667"/>
      <c r="AF22" s="667"/>
      <c r="AI22" s="58"/>
      <c r="AJ22" s="58"/>
      <c r="AK22" s="58"/>
      <c r="AL22" s="58"/>
      <c r="AM22" s="58"/>
      <c r="AN22" s="58"/>
      <c r="AO22" s="58"/>
      <c r="AP22" s="58"/>
      <c r="AQ22" s="58"/>
      <c r="AR22" s="58"/>
    </row>
    <row r="23" spans="1:47" ht="14.6" thickBot="1" x14ac:dyDescent="0.4">
      <c r="A23" s="38"/>
      <c r="B23" s="57"/>
      <c r="C23" s="57"/>
      <c r="D23" s="58"/>
      <c r="E23" s="58"/>
      <c r="F23" s="58"/>
      <c r="G23" s="58"/>
      <c r="H23" s="58"/>
      <c r="I23" s="58"/>
      <c r="J23" s="58"/>
      <c r="K23" s="58"/>
      <c r="AG23" s="58"/>
      <c r="AH23" s="58"/>
      <c r="AI23" s="58"/>
      <c r="AJ23" s="58"/>
      <c r="AK23" s="668" t="s">
        <v>20071</v>
      </c>
      <c r="AL23" s="668"/>
      <c r="AM23" s="668"/>
      <c r="AN23" s="668"/>
      <c r="AO23" s="668"/>
      <c r="AP23" s="668"/>
      <c r="AQ23" s="668"/>
      <c r="AR23" s="668"/>
    </row>
    <row r="24" spans="1:47" x14ac:dyDescent="0.3">
      <c r="A24" s="669" t="s">
        <v>18900</v>
      </c>
      <c r="B24" s="490"/>
      <c r="C24" s="490"/>
      <c r="D24" s="490" t="s">
        <v>20072</v>
      </c>
      <c r="E24" s="671"/>
      <c r="F24" s="671"/>
      <c r="G24" s="671"/>
      <c r="H24" s="673" t="s">
        <v>20388</v>
      </c>
      <c r="I24" s="673"/>
      <c r="J24" s="673"/>
      <c r="K24" s="673"/>
      <c r="L24" s="673"/>
      <c r="M24" s="673"/>
      <c r="N24" s="673"/>
      <c r="O24" s="673"/>
      <c r="P24" s="673"/>
      <c r="Q24" s="673"/>
      <c r="R24" s="673"/>
      <c r="S24" s="673"/>
      <c r="T24" s="673"/>
      <c r="U24" s="673"/>
      <c r="V24" s="673"/>
      <c r="W24" s="673"/>
      <c r="X24" s="673"/>
      <c r="Y24" s="673"/>
      <c r="Z24" s="673"/>
      <c r="AA24" s="490" t="s">
        <v>20061</v>
      </c>
      <c r="AB24" s="490"/>
      <c r="AC24" s="490"/>
      <c r="AD24" s="490"/>
      <c r="AE24" s="490"/>
      <c r="AF24" s="490"/>
      <c r="AG24" s="490"/>
      <c r="AH24" s="490"/>
      <c r="AI24" s="490"/>
      <c r="AJ24" s="490"/>
      <c r="AK24" s="490"/>
      <c r="AL24" s="490"/>
      <c r="AM24" s="490"/>
      <c r="AN24" s="490"/>
      <c r="AO24" s="490"/>
      <c r="AP24" s="490"/>
      <c r="AQ24" s="490"/>
      <c r="AR24" s="674"/>
    </row>
    <row r="25" spans="1:47" x14ac:dyDescent="0.3">
      <c r="A25" s="670"/>
      <c r="B25" s="493"/>
      <c r="C25" s="493"/>
      <c r="D25" s="672"/>
      <c r="E25" s="672"/>
      <c r="F25" s="672"/>
      <c r="G25" s="672"/>
      <c r="H25" s="453"/>
      <c r="I25" s="453"/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453"/>
      <c r="AA25" s="493"/>
      <c r="AB25" s="493"/>
      <c r="AC25" s="493"/>
      <c r="AD25" s="493"/>
      <c r="AE25" s="493"/>
      <c r="AF25" s="493"/>
      <c r="AG25" s="493"/>
      <c r="AH25" s="493"/>
      <c r="AI25" s="493"/>
      <c r="AJ25" s="493"/>
      <c r="AK25" s="493"/>
      <c r="AL25" s="493"/>
      <c r="AM25" s="493"/>
      <c r="AN25" s="493"/>
      <c r="AO25" s="493"/>
      <c r="AP25" s="493"/>
      <c r="AQ25" s="493"/>
      <c r="AR25" s="675"/>
    </row>
    <row r="26" spans="1:47" x14ac:dyDescent="0.3">
      <c r="A26" s="670"/>
      <c r="B26" s="493"/>
      <c r="C26" s="493"/>
      <c r="D26" s="672"/>
      <c r="E26" s="672"/>
      <c r="F26" s="672"/>
      <c r="G26" s="672"/>
      <c r="H26" s="453"/>
      <c r="I26" s="453"/>
      <c r="J26" s="453"/>
      <c r="K26" s="453"/>
      <c r="L26" s="453"/>
      <c r="M26" s="453"/>
      <c r="N26" s="453"/>
      <c r="O26" s="453"/>
      <c r="P26" s="453"/>
      <c r="Q26" s="453"/>
      <c r="R26" s="453"/>
      <c r="S26" s="453"/>
      <c r="T26" s="453"/>
      <c r="U26" s="453"/>
      <c r="V26" s="453"/>
      <c r="W26" s="453"/>
      <c r="X26" s="453"/>
      <c r="Y26" s="453"/>
      <c r="Z26" s="453"/>
      <c r="AA26" s="493" t="s">
        <v>20062</v>
      </c>
      <c r="AB26" s="493"/>
      <c r="AC26" s="493"/>
      <c r="AD26" s="493"/>
      <c r="AE26" s="493"/>
      <c r="AF26" s="493"/>
      <c r="AG26" s="493"/>
      <c r="AH26" s="493"/>
      <c r="AI26" s="493"/>
      <c r="AJ26" s="453" t="s">
        <v>20063</v>
      </c>
      <c r="AK26" s="453"/>
      <c r="AL26" s="453"/>
      <c r="AM26" s="453"/>
      <c r="AN26" s="453"/>
      <c r="AO26" s="453"/>
      <c r="AP26" s="453"/>
      <c r="AQ26" s="453"/>
      <c r="AR26" s="676"/>
    </row>
    <row r="27" spans="1:47" x14ac:dyDescent="0.3">
      <c r="A27" s="670"/>
      <c r="B27" s="493"/>
      <c r="C27" s="493"/>
      <c r="D27" s="672"/>
      <c r="E27" s="672"/>
      <c r="F27" s="672"/>
      <c r="G27" s="672"/>
      <c r="H27" s="453"/>
      <c r="I27" s="453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3"/>
      <c r="AA27" s="493"/>
      <c r="AB27" s="493"/>
      <c r="AC27" s="493"/>
      <c r="AD27" s="493"/>
      <c r="AE27" s="493"/>
      <c r="AF27" s="493"/>
      <c r="AG27" s="493"/>
      <c r="AH27" s="493"/>
      <c r="AI27" s="493"/>
      <c r="AJ27" s="453"/>
      <c r="AK27" s="453"/>
      <c r="AL27" s="453"/>
      <c r="AM27" s="453"/>
      <c r="AN27" s="453"/>
      <c r="AO27" s="453"/>
      <c r="AP27" s="453"/>
      <c r="AQ27" s="453"/>
      <c r="AR27" s="676"/>
    </row>
    <row r="28" spans="1:47" ht="12" thickBot="1" x14ac:dyDescent="0.35">
      <c r="A28" s="586">
        <v>1</v>
      </c>
      <c r="B28" s="464"/>
      <c r="C28" s="464"/>
      <c r="D28" s="464">
        <v>2</v>
      </c>
      <c r="E28" s="464"/>
      <c r="F28" s="464"/>
      <c r="G28" s="464"/>
      <c r="H28" s="677">
        <v>3</v>
      </c>
      <c r="I28" s="677"/>
      <c r="J28" s="677"/>
      <c r="K28" s="677"/>
      <c r="L28" s="677"/>
      <c r="M28" s="677"/>
      <c r="N28" s="677"/>
      <c r="O28" s="677"/>
      <c r="P28" s="677"/>
      <c r="Q28" s="677"/>
      <c r="R28" s="677"/>
      <c r="S28" s="677"/>
      <c r="T28" s="677"/>
      <c r="U28" s="677"/>
      <c r="V28" s="677"/>
      <c r="W28" s="677"/>
      <c r="X28" s="677"/>
      <c r="Y28" s="677"/>
      <c r="Z28" s="677"/>
      <c r="AA28" s="678">
        <v>4</v>
      </c>
      <c r="AB28" s="678"/>
      <c r="AC28" s="678"/>
      <c r="AD28" s="678"/>
      <c r="AE28" s="678"/>
      <c r="AF28" s="678"/>
      <c r="AG28" s="678"/>
      <c r="AH28" s="678"/>
      <c r="AI28" s="678"/>
      <c r="AJ28" s="678">
        <v>5</v>
      </c>
      <c r="AK28" s="678"/>
      <c r="AL28" s="678"/>
      <c r="AM28" s="678"/>
      <c r="AN28" s="678"/>
      <c r="AO28" s="678"/>
      <c r="AP28" s="678"/>
      <c r="AQ28" s="678"/>
      <c r="AR28" s="679"/>
    </row>
    <row r="29" spans="1:47" ht="23.15" customHeight="1" x14ac:dyDescent="0.3">
      <c r="A29" s="680">
        <v>2001</v>
      </c>
      <c r="B29" s="681"/>
      <c r="C29" s="681"/>
      <c r="D29" s="590"/>
      <c r="E29" s="590"/>
      <c r="F29" s="590"/>
      <c r="G29" s="590"/>
      <c r="H29" s="682" t="s">
        <v>31108</v>
      </c>
      <c r="I29" s="682"/>
      <c r="J29" s="682"/>
      <c r="K29" s="682"/>
      <c r="L29" s="682"/>
      <c r="M29" s="682"/>
      <c r="N29" s="682"/>
      <c r="O29" s="682"/>
      <c r="P29" s="682"/>
      <c r="Q29" s="682"/>
      <c r="R29" s="682"/>
      <c r="S29" s="682"/>
      <c r="T29" s="682"/>
      <c r="U29" s="682"/>
      <c r="V29" s="682"/>
      <c r="W29" s="682"/>
      <c r="X29" s="682"/>
      <c r="Y29" s="682"/>
      <c r="Z29" s="682"/>
      <c r="AA29" s="546">
        <f>UnObr2!D3</f>
        <v>0</v>
      </c>
      <c r="AB29" s="546"/>
      <c r="AC29" s="546"/>
      <c r="AD29" s="546"/>
      <c r="AE29" s="546"/>
      <c r="AF29" s="546"/>
      <c r="AG29" s="546"/>
      <c r="AH29" s="546"/>
      <c r="AI29" s="546"/>
      <c r="AJ29" s="546">
        <f>UnObr2!E3</f>
        <v>56730</v>
      </c>
      <c r="AK29" s="546"/>
      <c r="AL29" s="546"/>
      <c r="AM29" s="546"/>
      <c r="AN29" s="546"/>
      <c r="AO29" s="546"/>
      <c r="AP29" s="546"/>
      <c r="AQ29" s="546"/>
      <c r="AR29" s="547"/>
      <c r="AU29" s="377"/>
    </row>
    <row r="30" spans="1:47" ht="23.15" customHeight="1" x14ac:dyDescent="0.3">
      <c r="A30" s="683">
        <v>2002</v>
      </c>
      <c r="B30" s="684"/>
      <c r="C30" s="684"/>
      <c r="D30" s="453">
        <v>700000</v>
      </c>
      <c r="E30" s="453"/>
      <c r="F30" s="453"/>
      <c r="G30" s="453"/>
      <c r="H30" s="685" t="s">
        <v>31109</v>
      </c>
      <c r="I30" s="685"/>
      <c r="J30" s="685"/>
      <c r="K30" s="685"/>
      <c r="L30" s="685"/>
      <c r="M30" s="685"/>
      <c r="N30" s="685"/>
      <c r="O30" s="685"/>
      <c r="P30" s="685"/>
      <c r="Q30" s="685"/>
      <c r="R30" s="685"/>
      <c r="S30" s="685"/>
      <c r="T30" s="685"/>
      <c r="U30" s="685"/>
      <c r="V30" s="685"/>
      <c r="W30" s="685"/>
      <c r="X30" s="685"/>
      <c r="Y30" s="685"/>
      <c r="Z30" s="685"/>
      <c r="AA30" s="552">
        <f>UnObr2!D4</f>
        <v>0</v>
      </c>
      <c r="AB30" s="552"/>
      <c r="AC30" s="552"/>
      <c r="AD30" s="552"/>
      <c r="AE30" s="552"/>
      <c r="AF30" s="552"/>
      <c r="AG30" s="552"/>
      <c r="AH30" s="552"/>
      <c r="AI30" s="552"/>
      <c r="AJ30" s="552">
        <f>UnObr2!E4</f>
        <v>56730</v>
      </c>
      <c r="AK30" s="552"/>
      <c r="AL30" s="552"/>
      <c r="AM30" s="552"/>
      <c r="AN30" s="552"/>
      <c r="AO30" s="552"/>
      <c r="AP30" s="552"/>
      <c r="AQ30" s="552"/>
      <c r="AR30" s="553"/>
      <c r="AU30" s="377"/>
    </row>
    <row r="31" spans="1:47" ht="24.75" customHeight="1" x14ac:dyDescent="0.3">
      <c r="A31" s="686">
        <v>2003</v>
      </c>
      <c r="B31" s="684"/>
      <c r="C31" s="684"/>
      <c r="D31" s="453">
        <v>710000</v>
      </c>
      <c r="E31" s="453"/>
      <c r="F31" s="453"/>
      <c r="G31" s="453"/>
      <c r="H31" s="685" t="s">
        <v>31228</v>
      </c>
      <c r="I31" s="685"/>
      <c r="J31" s="685"/>
      <c r="K31" s="685"/>
      <c r="L31" s="685"/>
      <c r="M31" s="685"/>
      <c r="N31" s="685"/>
      <c r="O31" s="685"/>
      <c r="P31" s="685"/>
      <c r="Q31" s="685"/>
      <c r="R31" s="685"/>
      <c r="S31" s="685"/>
      <c r="T31" s="685"/>
      <c r="U31" s="685"/>
      <c r="V31" s="685"/>
      <c r="W31" s="685"/>
      <c r="X31" s="685"/>
      <c r="Y31" s="685"/>
      <c r="Z31" s="685"/>
      <c r="AA31" s="552">
        <f>UnObr2!D5</f>
        <v>0</v>
      </c>
      <c r="AB31" s="552"/>
      <c r="AC31" s="552"/>
      <c r="AD31" s="552"/>
      <c r="AE31" s="552"/>
      <c r="AF31" s="552"/>
      <c r="AG31" s="552"/>
      <c r="AH31" s="552"/>
      <c r="AI31" s="552"/>
      <c r="AJ31" s="552">
        <f>UnObr2!E5</f>
        <v>0</v>
      </c>
      <c r="AK31" s="552"/>
      <c r="AL31" s="552"/>
      <c r="AM31" s="552"/>
      <c r="AN31" s="552"/>
      <c r="AO31" s="552"/>
      <c r="AP31" s="552"/>
      <c r="AQ31" s="552"/>
      <c r="AR31" s="553"/>
    </row>
    <row r="32" spans="1:47" ht="23.15" customHeight="1" x14ac:dyDescent="0.3">
      <c r="A32" s="686">
        <v>2004</v>
      </c>
      <c r="B32" s="684"/>
      <c r="C32" s="684"/>
      <c r="D32" s="687">
        <v>711000</v>
      </c>
      <c r="E32" s="687"/>
      <c r="F32" s="687"/>
      <c r="G32" s="687"/>
      <c r="H32" s="688" t="s">
        <v>20076</v>
      </c>
      <c r="I32" s="688"/>
      <c r="J32" s="688"/>
      <c r="K32" s="688"/>
      <c r="L32" s="688"/>
      <c r="M32" s="688"/>
      <c r="N32" s="688"/>
      <c r="O32" s="688"/>
      <c r="P32" s="688"/>
      <c r="Q32" s="688"/>
      <c r="R32" s="688"/>
      <c r="S32" s="688"/>
      <c r="T32" s="688"/>
      <c r="U32" s="688"/>
      <c r="V32" s="688"/>
      <c r="W32" s="688"/>
      <c r="X32" s="688"/>
      <c r="Y32" s="688"/>
      <c r="Z32" s="688"/>
      <c r="AA32" s="552">
        <f>UnObr2!D6</f>
        <v>0</v>
      </c>
      <c r="AB32" s="552"/>
      <c r="AC32" s="552"/>
      <c r="AD32" s="552"/>
      <c r="AE32" s="552"/>
      <c r="AF32" s="552"/>
      <c r="AG32" s="552"/>
      <c r="AH32" s="552"/>
      <c r="AI32" s="552"/>
      <c r="AJ32" s="552">
        <f>UnObr2!E6</f>
        <v>0</v>
      </c>
      <c r="AK32" s="552"/>
      <c r="AL32" s="552"/>
      <c r="AM32" s="552"/>
      <c r="AN32" s="552"/>
      <c r="AO32" s="552"/>
      <c r="AP32" s="552"/>
      <c r="AQ32" s="552"/>
      <c r="AR32" s="553"/>
    </row>
    <row r="33" spans="1:44" ht="23.15" customHeight="1" x14ac:dyDescent="0.3">
      <c r="A33" s="689">
        <v>2005</v>
      </c>
      <c r="B33" s="690"/>
      <c r="C33" s="690"/>
      <c r="D33" s="691">
        <v>711100</v>
      </c>
      <c r="E33" s="691"/>
      <c r="F33" s="691"/>
      <c r="G33" s="691"/>
      <c r="H33" s="692" t="s">
        <v>19948</v>
      </c>
      <c r="I33" s="692"/>
      <c r="J33" s="692"/>
      <c r="K33" s="692"/>
      <c r="L33" s="692"/>
      <c r="M33" s="692"/>
      <c r="N33" s="692"/>
      <c r="O33" s="692"/>
      <c r="P33" s="692"/>
      <c r="Q33" s="692"/>
      <c r="R33" s="692"/>
      <c r="S33" s="692"/>
      <c r="T33" s="692"/>
      <c r="U33" s="692"/>
      <c r="V33" s="692"/>
      <c r="W33" s="692"/>
      <c r="X33" s="692"/>
      <c r="Y33" s="692"/>
      <c r="Z33" s="692"/>
      <c r="AA33" s="552">
        <f>UnObr2!D7</f>
        <v>0</v>
      </c>
      <c r="AB33" s="552"/>
      <c r="AC33" s="552"/>
      <c r="AD33" s="552"/>
      <c r="AE33" s="552"/>
      <c r="AF33" s="552"/>
      <c r="AG33" s="552"/>
      <c r="AH33" s="552"/>
      <c r="AI33" s="552"/>
      <c r="AJ33" s="552">
        <f>UnObr2!E7</f>
        <v>0</v>
      </c>
      <c r="AK33" s="552"/>
      <c r="AL33" s="552"/>
      <c r="AM33" s="552"/>
      <c r="AN33" s="552"/>
      <c r="AO33" s="552"/>
      <c r="AP33" s="552"/>
      <c r="AQ33" s="552"/>
      <c r="AR33" s="553"/>
    </row>
    <row r="34" spans="1:44" ht="23.15" customHeight="1" x14ac:dyDescent="0.3">
      <c r="A34" s="689">
        <v>2006</v>
      </c>
      <c r="B34" s="690"/>
      <c r="C34" s="690"/>
      <c r="D34" s="691">
        <v>711200</v>
      </c>
      <c r="E34" s="691"/>
      <c r="F34" s="691"/>
      <c r="G34" s="691"/>
      <c r="H34" s="692" t="s">
        <v>19949</v>
      </c>
      <c r="I34" s="692"/>
      <c r="J34" s="692"/>
      <c r="K34" s="692"/>
      <c r="L34" s="692"/>
      <c r="M34" s="692"/>
      <c r="N34" s="692"/>
      <c r="O34" s="692"/>
      <c r="P34" s="692"/>
      <c r="Q34" s="692"/>
      <c r="R34" s="692"/>
      <c r="S34" s="692"/>
      <c r="T34" s="692"/>
      <c r="U34" s="692"/>
      <c r="V34" s="692"/>
      <c r="W34" s="692"/>
      <c r="X34" s="692"/>
      <c r="Y34" s="692"/>
      <c r="Z34" s="692"/>
      <c r="AA34" s="552">
        <f>UnObr2!D8</f>
        <v>0</v>
      </c>
      <c r="AB34" s="552"/>
      <c r="AC34" s="552"/>
      <c r="AD34" s="552"/>
      <c r="AE34" s="552"/>
      <c r="AF34" s="552"/>
      <c r="AG34" s="552"/>
      <c r="AH34" s="552"/>
      <c r="AI34" s="552"/>
      <c r="AJ34" s="552">
        <f>UnObr2!E8</f>
        <v>0</v>
      </c>
      <c r="AK34" s="552"/>
      <c r="AL34" s="552"/>
      <c r="AM34" s="552"/>
      <c r="AN34" s="552"/>
      <c r="AO34" s="552"/>
      <c r="AP34" s="552"/>
      <c r="AQ34" s="552"/>
      <c r="AR34" s="553"/>
    </row>
    <row r="35" spans="1:44" ht="23.15" customHeight="1" x14ac:dyDescent="0.3">
      <c r="A35" s="689">
        <v>2007</v>
      </c>
      <c r="B35" s="690"/>
      <c r="C35" s="690"/>
      <c r="D35" s="691">
        <v>711300</v>
      </c>
      <c r="E35" s="691"/>
      <c r="F35" s="691"/>
      <c r="G35" s="691"/>
      <c r="H35" s="692" t="s">
        <v>19925</v>
      </c>
      <c r="I35" s="692"/>
      <c r="J35" s="692"/>
      <c r="K35" s="692"/>
      <c r="L35" s="692"/>
      <c r="M35" s="692"/>
      <c r="N35" s="692"/>
      <c r="O35" s="692"/>
      <c r="P35" s="692"/>
      <c r="Q35" s="692"/>
      <c r="R35" s="692"/>
      <c r="S35" s="692"/>
      <c r="T35" s="692"/>
      <c r="U35" s="692"/>
      <c r="V35" s="692"/>
      <c r="W35" s="692"/>
      <c r="X35" s="692"/>
      <c r="Y35" s="692"/>
      <c r="Z35" s="692"/>
      <c r="AA35" s="552">
        <f>UnObr2!D9</f>
        <v>0</v>
      </c>
      <c r="AB35" s="552"/>
      <c r="AC35" s="552"/>
      <c r="AD35" s="552"/>
      <c r="AE35" s="552"/>
      <c r="AF35" s="552"/>
      <c r="AG35" s="552"/>
      <c r="AH35" s="552"/>
      <c r="AI35" s="552"/>
      <c r="AJ35" s="552">
        <f>UnObr2!E9</f>
        <v>0</v>
      </c>
      <c r="AK35" s="552"/>
      <c r="AL35" s="552"/>
      <c r="AM35" s="552"/>
      <c r="AN35" s="552"/>
      <c r="AO35" s="552"/>
      <c r="AP35" s="552"/>
      <c r="AQ35" s="552"/>
      <c r="AR35" s="553"/>
    </row>
    <row r="36" spans="1:44" ht="12.9" x14ac:dyDescent="0.3">
      <c r="A36" s="686">
        <v>2008</v>
      </c>
      <c r="B36" s="684"/>
      <c r="C36" s="684"/>
      <c r="D36" s="687">
        <v>712000</v>
      </c>
      <c r="E36" s="687"/>
      <c r="F36" s="687"/>
      <c r="G36" s="687"/>
      <c r="H36" s="688" t="s">
        <v>20077</v>
      </c>
      <c r="I36" s="688"/>
      <c r="J36" s="688"/>
      <c r="K36" s="688"/>
      <c r="L36" s="688"/>
      <c r="M36" s="688"/>
      <c r="N36" s="688"/>
      <c r="O36" s="688"/>
      <c r="P36" s="688"/>
      <c r="Q36" s="688"/>
      <c r="R36" s="688"/>
      <c r="S36" s="688"/>
      <c r="T36" s="688"/>
      <c r="U36" s="688"/>
      <c r="V36" s="688"/>
      <c r="W36" s="688"/>
      <c r="X36" s="688"/>
      <c r="Y36" s="688"/>
      <c r="Z36" s="688"/>
      <c r="AA36" s="552">
        <f>UnObr2!D10</f>
        <v>0</v>
      </c>
      <c r="AB36" s="552"/>
      <c r="AC36" s="552"/>
      <c r="AD36" s="552"/>
      <c r="AE36" s="552"/>
      <c r="AF36" s="552"/>
      <c r="AG36" s="552"/>
      <c r="AH36" s="552"/>
      <c r="AI36" s="552"/>
      <c r="AJ36" s="552">
        <f>UnObr2!E10</f>
        <v>0</v>
      </c>
      <c r="AK36" s="552"/>
      <c r="AL36" s="552"/>
      <c r="AM36" s="552"/>
      <c r="AN36" s="552"/>
      <c r="AO36" s="552"/>
      <c r="AP36" s="552"/>
      <c r="AQ36" s="552"/>
      <c r="AR36" s="553"/>
    </row>
    <row r="37" spans="1:44" ht="12.9" x14ac:dyDescent="0.3">
      <c r="A37" s="689">
        <v>2009</v>
      </c>
      <c r="B37" s="690"/>
      <c r="C37" s="690"/>
      <c r="D37" s="691">
        <v>712100</v>
      </c>
      <c r="E37" s="691"/>
      <c r="F37" s="691"/>
      <c r="G37" s="691"/>
      <c r="H37" s="692" t="s">
        <v>18874</v>
      </c>
      <c r="I37" s="692"/>
      <c r="J37" s="692"/>
      <c r="K37" s="692"/>
      <c r="L37" s="692"/>
      <c r="M37" s="692"/>
      <c r="N37" s="692"/>
      <c r="O37" s="692"/>
      <c r="P37" s="692"/>
      <c r="Q37" s="692"/>
      <c r="R37" s="692"/>
      <c r="S37" s="692"/>
      <c r="T37" s="692"/>
      <c r="U37" s="692"/>
      <c r="V37" s="692"/>
      <c r="W37" s="692"/>
      <c r="X37" s="692"/>
      <c r="Y37" s="692"/>
      <c r="Z37" s="692"/>
      <c r="AA37" s="552">
        <f>UnObr2!D11</f>
        <v>0</v>
      </c>
      <c r="AB37" s="552"/>
      <c r="AC37" s="552"/>
      <c r="AD37" s="552"/>
      <c r="AE37" s="552"/>
      <c r="AF37" s="552"/>
      <c r="AG37" s="552"/>
      <c r="AH37" s="552"/>
      <c r="AI37" s="552"/>
      <c r="AJ37" s="552">
        <f>UnObr2!E11</f>
        <v>0</v>
      </c>
      <c r="AK37" s="552"/>
      <c r="AL37" s="552"/>
      <c r="AM37" s="552"/>
      <c r="AN37" s="552"/>
      <c r="AO37" s="552"/>
      <c r="AP37" s="552"/>
      <c r="AQ37" s="552"/>
      <c r="AR37" s="553"/>
    </row>
    <row r="38" spans="1:44" ht="12.9" x14ac:dyDescent="0.3">
      <c r="A38" s="686">
        <v>2010</v>
      </c>
      <c r="B38" s="684"/>
      <c r="C38" s="684"/>
      <c r="D38" s="687">
        <v>713000</v>
      </c>
      <c r="E38" s="687"/>
      <c r="F38" s="687"/>
      <c r="G38" s="687"/>
      <c r="H38" s="688" t="s">
        <v>20078</v>
      </c>
      <c r="I38" s="688"/>
      <c r="J38" s="688"/>
      <c r="K38" s="688"/>
      <c r="L38" s="688"/>
      <c r="M38" s="688"/>
      <c r="N38" s="688"/>
      <c r="O38" s="688"/>
      <c r="P38" s="688"/>
      <c r="Q38" s="688"/>
      <c r="R38" s="688"/>
      <c r="S38" s="688"/>
      <c r="T38" s="688"/>
      <c r="U38" s="688"/>
      <c r="V38" s="688"/>
      <c r="W38" s="688"/>
      <c r="X38" s="688"/>
      <c r="Y38" s="688"/>
      <c r="Z38" s="688"/>
      <c r="AA38" s="552">
        <f>UnObr2!D12</f>
        <v>0</v>
      </c>
      <c r="AB38" s="552"/>
      <c r="AC38" s="552"/>
      <c r="AD38" s="552"/>
      <c r="AE38" s="552"/>
      <c r="AF38" s="552"/>
      <c r="AG38" s="552"/>
      <c r="AH38" s="552"/>
      <c r="AI38" s="552"/>
      <c r="AJ38" s="552">
        <f>UnObr2!E12</f>
        <v>0</v>
      </c>
      <c r="AK38" s="552"/>
      <c r="AL38" s="552"/>
      <c r="AM38" s="552"/>
      <c r="AN38" s="552"/>
      <c r="AO38" s="552"/>
      <c r="AP38" s="552"/>
      <c r="AQ38" s="552"/>
      <c r="AR38" s="553"/>
    </row>
    <row r="39" spans="1:44" ht="12.9" x14ac:dyDescent="0.3">
      <c r="A39" s="689">
        <v>2011</v>
      </c>
      <c r="B39" s="690"/>
      <c r="C39" s="690"/>
      <c r="D39" s="691">
        <v>713100</v>
      </c>
      <c r="E39" s="691"/>
      <c r="F39" s="691"/>
      <c r="G39" s="691"/>
      <c r="H39" s="692" t="s">
        <v>18875</v>
      </c>
      <c r="I39" s="692"/>
      <c r="J39" s="692"/>
      <c r="K39" s="692"/>
      <c r="L39" s="692"/>
      <c r="M39" s="692"/>
      <c r="N39" s="692"/>
      <c r="O39" s="692"/>
      <c r="P39" s="692"/>
      <c r="Q39" s="692"/>
      <c r="R39" s="692"/>
      <c r="S39" s="692"/>
      <c r="T39" s="692"/>
      <c r="U39" s="692"/>
      <c r="V39" s="692"/>
      <c r="W39" s="692"/>
      <c r="X39" s="692"/>
      <c r="Y39" s="692"/>
      <c r="Z39" s="692"/>
      <c r="AA39" s="552">
        <f>UnObr2!D13</f>
        <v>0</v>
      </c>
      <c r="AB39" s="552"/>
      <c r="AC39" s="552"/>
      <c r="AD39" s="552"/>
      <c r="AE39" s="552"/>
      <c r="AF39" s="552"/>
      <c r="AG39" s="552"/>
      <c r="AH39" s="552"/>
      <c r="AI39" s="552"/>
      <c r="AJ39" s="552">
        <f>UnObr2!E13</f>
        <v>0</v>
      </c>
      <c r="AK39" s="552"/>
      <c r="AL39" s="552"/>
      <c r="AM39" s="552"/>
      <c r="AN39" s="552"/>
      <c r="AO39" s="552"/>
      <c r="AP39" s="552"/>
      <c r="AQ39" s="552"/>
      <c r="AR39" s="553"/>
    </row>
    <row r="40" spans="1:44" ht="12.9" x14ac:dyDescent="0.3">
      <c r="A40" s="689">
        <v>2012</v>
      </c>
      <c r="B40" s="690"/>
      <c r="C40" s="690"/>
      <c r="D40" s="691">
        <v>713200</v>
      </c>
      <c r="E40" s="691"/>
      <c r="F40" s="691"/>
      <c r="G40" s="691"/>
      <c r="H40" s="692" t="s">
        <v>18876</v>
      </c>
      <c r="I40" s="692"/>
      <c r="J40" s="692"/>
      <c r="K40" s="692"/>
      <c r="L40" s="692"/>
      <c r="M40" s="692"/>
      <c r="N40" s="692"/>
      <c r="O40" s="692"/>
      <c r="P40" s="692"/>
      <c r="Q40" s="692"/>
      <c r="R40" s="692"/>
      <c r="S40" s="692"/>
      <c r="T40" s="692"/>
      <c r="U40" s="692"/>
      <c r="V40" s="692"/>
      <c r="W40" s="692"/>
      <c r="X40" s="692"/>
      <c r="Y40" s="692"/>
      <c r="Z40" s="692"/>
      <c r="AA40" s="552">
        <f>UnObr2!D14</f>
        <v>0</v>
      </c>
      <c r="AB40" s="552"/>
      <c r="AC40" s="552"/>
      <c r="AD40" s="552"/>
      <c r="AE40" s="552"/>
      <c r="AF40" s="552"/>
      <c r="AG40" s="552"/>
      <c r="AH40" s="552"/>
      <c r="AI40" s="552"/>
      <c r="AJ40" s="552">
        <f>UnObr2!E14</f>
        <v>0</v>
      </c>
      <c r="AK40" s="552"/>
      <c r="AL40" s="552"/>
      <c r="AM40" s="552"/>
      <c r="AN40" s="552"/>
      <c r="AO40" s="552"/>
      <c r="AP40" s="552"/>
      <c r="AQ40" s="552"/>
      <c r="AR40" s="553"/>
    </row>
    <row r="41" spans="1:44" ht="12.9" x14ac:dyDescent="0.3">
      <c r="A41" s="689">
        <v>2013</v>
      </c>
      <c r="B41" s="690"/>
      <c r="C41" s="690"/>
      <c r="D41" s="691">
        <v>713300</v>
      </c>
      <c r="E41" s="691"/>
      <c r="F41" s="691"/>
      <c r="G41" s="691"/>
      <c r="H41" s="692" t="s">
        <v>18877</v>
      </c>
      <c r="I41" s="692"/>
      <c r="J41" s="692"/>
      <c r="K41" s="692"/>
      <c r="L41" s="692"/>
      <c r="M41" s="692"/>
      <c r="N41" s="692"/>
      <c r="O41" s="692"/>
      <c r="P41" s="692"/>
      <c r="Q41" s="692"/>
      <c r="R41" s="692"/>
      <c r="S41" s="692"/>
      <c r="T41" s="692"/>
      <c r="U41" s="692"/>
      <c r="V41" s="692"/>
      <c r="W41" s="692"/>
      <c r="X41" s="692"/>
      <c r="Y41" s="692"/>
      <c r="Z41" s="692"/>
      <c r="AA41" s="552">
        <f>UnObr2!D15</f>
        <v>0</v>
      </c>
      <c r="AB41" s="552"/>
      <c r="AC41" s="552"/>
      <c r="AD41" s="552"/>
      <c r="AE41" s="552"/>
      <c r="AF41" s="552"/>
      <c r="AG41" s="552"/>
      <c r="AH41" s="552"/>
      <c r="AI41" s="552"/>
      <c r="AJ41" s="552">
        <f>UnObr2!E15</f>
        <v>0</v>
      </c>
      <c r="AK41" s="552"/>
      <c r="AL41" s="552"/>
      <c r="AM41" s="552"/>
      <c r="AN41" s="552"/>
      <c r="AO41" s="552"/>
      <c r="AP41" s="552"/>
      <c r="AQ41" s="552"/>
      <c r="AR41" s="553"/>
    </row>
    <row r="42" spans="1:44" ht="12.9" x14ac:dyDescent="0.3">
      <c r="A42" s="689">
        <v>2014</v>
      </c>
      <c r="B42" s="690"/>
      <c r="C42" s="690"/>
      <c r="D42" s="691">
        <v>713400</v>
      </c>
      <c r="E42" s="691"/>
      <c r="F42" s="691"/>
      <c r="G42" s="691"/>
      <c r="H42" s="692" t="s">
        <v>18878</v>
      </c>
      <c r="I42" s="692"/>
      <c r="J42" s="692"/>
      <c r="K42" s="692"/>
      <c r="L42" s="692"/>
      <c r="M42" s="692"/>
      <c r="N42" s="692"/>
      <c r="O42" s="692"/>
      <c r="P42" s="692"/>
      <c r="Q42" s="692"/>
      <c r="R42" s="692"/>
      <c r="S42" s="692"/>
      <c r="T42" s="692"/>
      <c r="U42" s="692"/>
      <c r="V42" s="692"/>
      <c r="W42" s="692"/>
      <c r="X42" s="692"/>
      <c r="Y42" s="692"/>
      <c r="Z42" s="692"/>
      <c r="AA42" s="552">
        <f>UnObr2!D16</f>
        <v>0</v>
      </c>
      <c r="AB42" s="552"/>
      <c r="AC42" s="552"/>
      <c r="AD42" s="552"/>
      <c r="AE42" s="552"/>
      <c r="AF42" s="552"/>
      <c r="AG42" s="552"/>
      <c r="AH42" s="552"/>
      <c r="AI42" s="552"/>
      <c r="AJ42" s="552">
        <f>UnObr2!E16</f>
        <v>0</v>
      </c>
      <c r="AK42" s="552"/>
      <c r="AL42" s="552"/>
      <c r="AM42" s="552"/>
      <c r="AN42" s="552"/>
      <c r="AO42" s="552"/>
      <c r="AP42" s="552"/>
      <c r="AQ42" s="552"/>
      <c r="AR42" s="553"/>
    </row>
    <row r="43" spans="1:44" ht="12.9" x14ac:dyDescent="0.3">
      <c r="A43" s="689">
        <v>2015</v>
      </c>
      <c r="B43" s="690"/>
      <c r="C43" s="690"/>
      <c r="D43" s="691">
        <v>713500</v>
      </c>
      <c r="E43" s="691"/>
      <c r="F43" s="691"/>
      <c r="G43" s="691"/>
      <c r="H43" s="692" t="s">
        <v>18879</v>
      </c>
      <c r="I43" s="692"/>
      <c r="J43" s="692"/>
      <c r="K43" s="692"/>
      <c r="L43" s="692"/>
      <c r="M43" s="692"/>
      <c r="N43" s="692"/>
      <c r="O43" s="692"/>
      <c r="P43" s="692"/>
      <c r="Q43" s="692"/>
      <c r="R43" s="692"/>
      <c r="S43" s="692"/>
      <c r="T43" s="692"/>
      <c r="U43" s="692"/>
      <c r="V43" s="692"/>
      <c r="W43" s="692"/>
      <c r="X43" s="692"/>
      <c r="Y43" s="692"/>
      <c r="Z43" s="692"/>
      <c r="AA43" s="552">
        <f>UnObr2!D17</f>
        <v>0</v>
      </c>
      <c r="AB43" s="552"/>
      <c r="AC43" s="552"/>
      <c r="AD43" s="552"/>
      <c r="AE43" s="552"/>
      <c r="AF43" s="552"/>
      <c r="AG43" s="552"/>
      <c r="AH43" s="552"/>
      <c r="AI43" s="552"/>
      <c r="AJ43" s="552">
        <f>UnObr2!E17</f>
        <v>0</v>
      </c>
      <c r="AK43" s="552"/>
      <c r="AL43" s="552"/>
      <c r="AM43" s="552"/>
      <c r="AN43" s="552"/>
      <c r="AO43" s="552"/>
      <c r="AP43" s="552"/>
      <c r="AQ43" s="552"/>
      <c r="AR43" s="553"/>
    </row>
    <row r="44" spans="1:44" ht="12.9" x14ac:dyDescent="0.3">
      <c r="A44" s="689">
        <v>2016</v>
      </c>
      <c r="B44" s="690"/>
      <c r="C44" s="690"/>
      <c r="D44" s="691">
        <v>713600</v>
      </c>
      <c r="E44" s="691"/>
      <c r="F44" s="691"/>
      <c r="G44" s="691"/>
      <c r="H44" s="692" t="s">
        <v>18880</v>
      </c>
      <c r="I44" s="692"/>
      <c r="J44" s="692"/>
      <c r="K44" s="692"/>
      <c r="L44" s="692"/>
      <c r="M44" s="692"/>
      <c r="N44" s="692"/>
      <c r="O44" s="692"/>
      <c r="P44" s="692"/>
      <c r="Q44" s="692"/>
      <c r="R44" s="692"/>
      <c r="S44" s="692"/>
      <c r="T44" s="692"/>
      <c r="U44" s="692"/>
      <c r="V44" s="692"/>
      <c r="W44" s="692"/>
      <c r="X44" s="692"/>
      <c r="Y44" s="692"/>
      <c r="Z44" s="692"/>
      <c r="AA44" s="552">
        <f>UnObr2!D18</f>
        <v>0</v>
      </c>
      <c r="AB44" s="552"/>
      <c r="AC44" s="552"/>
      <c r="AD44" s="552"/>
      <c r="AE44" s="552"/>
      <c r="AF44" s="552"/>
      <c r="AG44" s="552"/>
      <c r="AH44" s="552"/>
      <c r="AI44" s="552"/>
      <c r="AJ44" s="552">
        <f>UnObr2!E18</f>
        <v>0</v>
      </c>
      <c r="AK44" s="552"/>
      <c r="AL44" s="552"/>
      <c r="AM44" s="552"/>
      <c r="AN44" s="552"/>
      <c r="AO44" s="552"/>
      <c r="AP44" s="552"/>
      <c r="AQ44" s="552"/>
      <c r="AR44" s="553"/>
    </row>
    <row r="45" spans="1:44" ht="12.25" customHeight="1" x14ac:dyDescent="0.3">
      <c r="A45" s="686">
        <v>2017</v>
      </c>
      <c r="B45" s="684"/>
      <c r="C45" s="684"/>
      <c r="D45" s="687">
        <v>714000</v>
      </c>
      <c r="E45" s="687"/>
      <c r="F45" s="687"/>
      <c r="G45" s="687"/>
      <c r="H45" s="688" t="s">
        <v>20079</v>
      </c>
      <c r="I45" s="688"/>
      <c r="J45" s="688"/>
      <c r="K45" s="688"/>
      <c r="L45" s="688"/>
      <c r="M45" s="688"/>
      <c r="N45" s="688"/>
      <c r="O45" s="688"/>
      <c r="P45" s="688"/>
      <c r="Q45" s="688"/>
      <c r="R45" s="688"/>
      <c r="S45" s="688"/>
      <c r="T45" s="688"/>
      <c r="U45" s="688"/>
      <c r="V45" s="688"/>
      <c r="W45" s="688"/>
      <c r="X45" s="688"/>
      <c r="Y45" s="688"/>
      <c r="Z45" s="688"/>
      <c r="AA45" s="552">
        <f>UnObr2!D19</f>
        <v>0</v>
      </c>
      <c r="AB45" s="552"/>
      <c r="AC45" s="552"/>
      <c r="AD45" s="552"/>
      <c r="AE45" s="552"/>
      <c r="AF45" s="552"/>
      <c r="AG45" s="552"/>
      <c r="AH45" s="552"/>
      <c r="AI45" s="552"/>
      <c r="AJ45" s="552">
        <f>UnObr2!E19</f>
        <v>0</v>
      </c>
      <c r="AK45" s="552"/>
      <c r="AL45" s="552"/>
      <c r="AM45" s="552"/>
      <c r="AN45" s="552"/>
      <c r="AO45" s="552"/>
      <c r="AP45" s="552"/>
      <c r="AQ45" s="552"/>
      <c r="AR45" s="553"/>
    </row>
    <row r="46" spans="1:44" ht="12.9" x14ac:dyDescent="0.3">
      <c r="A46" s="689">
        <v>2018</v>
      </c>
      <c r="B46" s="690"/>
      <c r="C46" s="690"/>
      <c r="D46" s="691">
        <v>714100</v>
      </c>
      <c r="E46" s="691"/>
      <c r="F46" s="691"/>
      <c r="G46" s="691"/>
      <c r="H46" s="692" t="s">
        <v>18881</v>
      </c>
      <c r="I46" s="692"/>
      <c r="J46" s="692"/>
      <c r="K46" s="692"/>
      <c r="L46" s="692"/>
      <c r="M46" s="692"/>
      <c r="N46" s="692"/>
      <c r="O46" s="692"/>
      <c r="P46" s="692"/>
      <c r="Q46" s="692"/>
      <c r="R46" s="692"/>
      <c r="S46" s="692"/>
      <c r="T46" s="692"/>
      <c r="U46" s="692"/>
      <c r="V46" s="692"/>
      <c r="W46" s="692"/>
      <c r="X46" s="692"/>
      <c r="Y46" s="692"/>
      <c r="Z46" s="692"/>
      <c r="AA46" s="552">
        <f>UnObr2!D20</f>
        <v>0</v>
      </c>
      <c r="AB46" s="552"/>
      <c r="AC46" s="552"/>
      <c r="AD46" s="552"/>
      <c r="AE46" s="552"/>
      <c r="AF46" s="552"/>
      <c r="AG46" s="552"/>
      <c r="AH46" s="552"/>
      <c r="AI46" s="552"/>
      <c r="AJ46" s="552">
        <f>UnObr2!E20</f>
        <v>0</v>
      </c>
      <c r="AK46" s="552"/>
      <c r="AL46" s="552"/>
      <c r="AM46" s="552"/>
      <c r="AN46" s="552"/>
      <c r="AO46" s="552"/>
      <c r="AP46" s="552"/>
      <c r="AQ46" s="552"/>
      <c r="AR46" s="553"/>
    </row>
    <row r="47" spans="1:44" ht="12.9" x14ac:dyDescent="0.3">
      <c r="A47" s="689">
        <v>2019</v>
      </c>
      <c r="B47" s="690"/>
      <c r="C47" s="690"/>
      <c r="D47" s="691">
        <v>714300</v>
      </c>
      <c r="E47" s="691"/>
      <c r="F47" s="691"/>
      <c r="G47" s="691"/>
      <c r="H47" s="692" t="s">
        <v>18882</v>
      </c>
      <c r="I47" s="692"/>
      <c r="J47" s="692"/>
      <c r="K47" s="692"/>
      <c r="L47" s="692"/>
      <c r="M47" s="692"/>
      <c r="N47" s="692"/>
      <c r="O47" s="692"/>
      <c r="P47" s="692"/>
      <c r="Q47" s="692"/>
      <c r="R47" s="692"/>
      <c r="S47" s="692"/>
      <c r="T47" s="692"/>
      <c r="U47" s="692"/>
      <c r="V47" s="692"/>
      <c r="W47" s="692"/>
      <c r="X47" s="692"/>
      <c r="Y47" s="692"/>
      <c r="Z47" s="692"/>
      <c r="AA47" s="552">
        <f>UnObr2!D21</f>
        <v>0</v>
      </c>
      <c r="AB47" s="552"/>
      <c r="AC47" s="552"/>
      <c r="AD47" s="552"/>
      <c r="AE47" s="552"/>
      <c r="AF47" s="552"/>
      <c r="AG47" s="552"/>
      <c r="AH47" s="552"/>
      <c r="AI47" s="552"/>
      <c r="AJ47" s="552">
        <f>UnObr2!E21</f>
        <v>0</v>
      </c>
      <c r="AK47" s="552"/>
      <c r="AL47" s="552"/>
      <c r="AM47" s="552"/>
      <c r="AN47" s="552"/>
      <c r="AO47" s="552"/>
      <c r="AP47" s="552"/>
      <c r="AQ47" s="552"/>
      <c r="AR47" s="553"/>
    </row>
    <row r="48" spans="1:44" ht="12.9" x14ac:dyDescent="0.3">
      <c r="A48" s="689">
        <v>2020</v>
      </c>
      <c r="B48" s="690"/>
      <c r="C48" s="690"/>
      <c r="D48" s="691">
        <v>714400</v>
      </c>
      <c r="E48" s="691"/>
      <c r="F48" s="691"/>
      <c r="G48" s="691"/>
      <c r="H48" s="692" t="s">
        <v>18883</v>
      </c>
      <c r="I48" s="692"/>
      <c r="J48" s="692"/>
      <c r="K48" s="692"/>
      <c r="L48" s="692"/>
      <c r="M48" s="692"/>
      <c r="N48" s="692"/>
      <c r="O48" s="692"/>
      <c r="P48" s="692"/>
      <c r="Q48" s="692"/>
      <c r="R48" s="692"/>
      <c r="S48" s="692"/>
      <c r="T48" s="692"/>
      <c r="U48" s="692"/>
      <c r="V48" s="692"/>
      <c r="W48" s="692"/>
      <c r="X48" s="692"/>
      <c r="Y48" s="692"/>
      <c r="Z48" s="692"/>
      <c r="AA48" s="552">
        <f>UnObr2!D22</f>
        <v>0</v>
      </c>
      <c r="AB48" s="552"/>
      <c r="AC48" s="552"/>
      <c r="AD48" s="552"/>
      <c r="AE48" s="552"/>
      <c r="AF48" s="552"/>
      <c r="AG48" s="552"/>
      <c r="AH48" s="552"/>
      <c r="AI48" s="552"/>
      <c r="AJ48" s="552">
        <f>UnObr2!E22</f>
        <v>0</v>
      </c>
      <c r="AK48" s="552"/>
      <c r="AL48" s="552"/>
      <c r="AM48" s="552"/>
      <c r="AN48" s="552"/>
      <c r="AO48" s="552"/>
      <c r="AP48" s="552"/>
      <c r="AQ48" s="552"/>
      <c r="AR48" s="553"/>
    </row>
    <row r="49" spans="1:44" ht="23.15" customHeight="1" x14ac:dyDescent="0.3">
      <c r="A49" s="693">
        <v>2021</v>
      </c>
      <c r="B49" s="694"/>
      <c r="C49" s="694"/>
      <c r="D49" s="691">
        <v>714500</v>
      </c>
      <c r="E49" s="691"/>
      <c r="F49" s="691"/>
      <c r="G49" s="691"/>
      <c r="H49" s="692" t="s">
        <v>19950</v>
      </c>
      <c r="I49" s="692"/>
      <c r="J49" s="692"/>
      <c r="K49" s="692"/>
      <c r="L49" s="692"/>
      <c r="M49" s="692"/>
      <c r="N49" s="692"/>
      <c r="O49" s="692"/>
      <c r="P49" s="692"/>
      <c r="Q49" s="692"/>
      <c r="R49" s="692"/>
      <c r="S49" s="692"/>
      <c r="T49" s="692"/>
      <c r="U49" s="692"/>
      <c r="V49" s="692"/>
      <c r="W49" s="692"/>
      <c r="X49" s="692"/>
      <c r="Y49" s="692"/>
      <c r="Z49" s="692"/>
      <c r="AA49" s="552">
        <f>UnObr2!D23</f>
        <v>0</v>
      </c>
      <c r="AB49" s="552"/>
      <c r="AC49" s="552"/>
      <c r="AD49" s="552"/>
      <c r="AE49" s="552"/>
      <c r="AF49" s="552"/>
      <c r="AG49" s="552"/>
      <c r="AH49" s="552"/>
      <c r="AI49" s="552"/>
      <c r="AJ49" s="552">
        <f>UnObr2!E23</f>
        <v>0</v>
      </c>
      <c r="AK49" s="552"/>
      <c r="AL49" s="552"/>
      <c r="AM49" s="552"/>
      <c r="AN49" s="552"/>
      <c r="AO49" s="552"/>
      <c r="AP49" s="552"/>
      <c r="AQ49" s="552"/>
      <c r="AR49" s="553"/>
    </row>
    <row r="50" spans="1:44" ht="12.9" x14ac:dyDescent="0.3">
      <c r="A50" s="689">
        <v>2022</v>
      </c>
      <c r="B50" s="690"/>
      <c r="C50" s="690"/>
      <c r="D50" s="691">
        <v>714600</v>
      </c>
      <c r="E50" s="691"/>
      <c r="F50" s="691"/>
      <c r="G50" s="691"/>
      <c r="H50" s="692" t="s">
        <v>18884</v>
      </c>
      <c r="I50" s="692"/>
      <c r="J50" s="692"/>
      <c r="K50" s="692"/>
      <c r="L50" s="692"/>
      <c r="M50" s="692"/>
      <c r="N50" s="692"/>
      <c r="O50" s="692"/>
      <c r="P50" s="692"/>
      <c r="Q50" s="692"/>
      <c r="R50" s="692"/>
      <c r="S50" s="692"/>
      <c r="T50" s="692"/>
      <c r="U50" s="692"/>
      <c r="V50" s="692"/>
      <c r="W50" s="692"/>
      <c r="X50" s="692"/>
      <c r="Y50" s="692"/>
      <c r="Z50" s="692"/>
      <c r="AA50" s="552">
        <f>UnObr2!D24</f>
        <v>0</v>
      </c>
      <c r="AB50" s="552"/>
      <c r="AC50" s="552"/>
      <c r="AD50" s="552"/>
      <c r="AE50" s="552"/>
      <c r="AF50" s="552"/>
      <c r="AG50" s="552"/>
      <c r="AH50" s="552"/>
      <c r="AI50" s="552"/>
      <c r="AJ50" s="552">
        <f>UnObr2!E24</f>
        <v>0</v>
      </c>
      <c r="AK50" s="552"/>
      <c r="AL50" s="552"/>
      <c r="AM50" s="552"/>
      <c r="AN50" s="552"/>
      <c r="AO50" s="552"/>
      <c r="AP50" s="552"/>
      <c r="AQ50" s="552"/>
      <c r="AR50" s="553"/>
    </row>
    <row r="51" spans="1:44" ht="23.15" customHeight="1" x14ac:dyDescent="0.3">
      <c r="A51" s="686">
        <v>2023</v>
      </c>
      <c r="B51" s="684"/>
      <c r="C51" s="684"/>
      <c r="D51" s="687">
        <v>715000</v>
      </c>
      <c r="E51" s="687"/>
      <c r="F51" s="687"/>
      <c r="G51" s="687"/>
      <c r="H51" s="688" t="s">
        <v>18885</v>
      </c>
      <c r="I51" s="688"/>
      <c r="J51" s="688"/>
      <c r="K51" s="688"/>
      <c r="L51" s="688"/>
      <c r="M51" s="688"/>
      <c r="N51" s="688"/>
      <c r="O51" s="688"/>
      <c r="P51" s="688"/>
      <c r="Q51" s="688"/>
      <c r="R51" s="688"/>
      <c r="S51" s="688"/>
      <c r="T51" s="688"/>
      <c r="U51" s="688"/>
      <c r="V51" s="688"/>
      <c r="W51" s="688"/>
      <c r="X51" s="688"/>
      <c r="Y51" s="688"/>
      <c r="Z51" s="688"/>
      <c r="AA51" s="552">
        <f>UnObr2!D25</f>
        <v>0</v>
      </c>
      <c r="AB51" s="552"/>
      <c r="AC51" s="552"/>
      <c r="AD51" s="552"/>
      <c r="AE51" s="552"/>
      <c r="AF51" s="552"/>
      <c r="AG51" s="552"/>
      <c r="AH51" s="552"/>
      <c r="AI51" s="552"/>
      <c r="AJ51" s="552">
        <f>UnObr2!E25</f>
        <v>0</v>
      </c>
      <c r="AK51" s="552"/>
      <c r="AL51" s="552"/>
      <c r="AM51" s="552"/>
      <c r="AN51" s="552"/>
      <c r="AO51" s="552"/>
      <c r="AP51" s="552"/>
      <c r="AQ51" s="552"/>
      <c r="AR51" s="553"/>
    </row>
    <row r="52" spans="1:44" ht="12.9" x14ac:dyDescent="0.3">
      <c r="A52" s="689">
        <v>2024</v>
      </c>
      <c r="B52" s="690"/>
      <c r="C52" s="690"/>
      <c r="D52" s="691">
        <v>715100</v>
      </c>
      <c r="E52" s="691"/>
      <c r="F52" s="691"/>
      <c r="G52" s="691"/>
      <c r="H52" s="692" t="s">
        <v>18886</v>
      </c>
      <c r="I52" s="692"/>
      <c r="J52" s="692"/>
      <c r="K52" s="692"/>
      <c r="L52" s="692"/>
      <c r="M52" s="692"/>
      <c r="N52" s="692"/>
      <c r="O52" s="692"/>
      <c r="P52" s="692"/>
      <c r="Q52" s="692"/>
      <c r="R52" s="692"/>
      <c r="S52" s="692"/>
      <c r="T52" s="692"/>
      <c r="U52" s="692"/>
      <c r="V52" s="692"/>
      <c r="W52" s="692"/>
      <c r="X52" s="692"/>
      <c r="Y52" s="692"/>
      <c r="Z52" s="692"/>
      <c r="AA52" s="552">
        <f>UnObr2!D26</f>
        <v>0</v>
      </c>
      <c r="AB52" s="552"/>
      <c r="AC52" s="552"/>
      <c r="AD52" s="552"/>
      <c r="AE52" s="552"/>
      <c r="AF52" s="552"/>
      <c r="AG52" s="552"/>
      <c r="AH52" s="552"/>
      <c r="AI52" s="552"/>
      <c r="AJ52" s="552">
        <f>UnObr2!E26</f>
        <v>0</v>
      </c>
      <c r="AK52" s="552"/>
      <c r="AL52" s="552"/>
      <c r="AM52" s="552"/>
      <c r="AN52" s="552"/>
      <c r="AO52" s="552"/>
      <c r="AP52" s="552"/>
      <c r="AQ52" s="552"/>
      <c r="AR52" s="553"/>
    </row>
    <row r="53" spans="1:44" ht="12.9" x14ac:dyDescent="0.3">
      <c r="A53" s="689">
        <v>2025</v>
      </c>
      <c r="B53" s="690"/>
      <c r="C53" s="690"/>
      <c r="D53" s="691">
        <v>715200</v>
      </c>
      <c r="E53" s="691"/>
      <c r="F53" s="691"/>
      <c r="G53" s="691"/>
      <c r="H53" s="692" t="s">
        <v>18887</v>
      </c>
      <c r="I53" s="692"/>
      <c r="J53" s="692"/>
      <c r="K53" s="692"/>
      <c r="L53" s="692"/>
      <c r="M53" s="692"/>
      <c r="N53" s="692"/>
      <c r="O53" s="692"/>
      <c r="P53" s="692"/>
      <c r="Q53" s="692"/>
      <c r="R53" s="692"/>
      <c r="S53" s="692"/>
      <c r="T53" s="692"/>
      <c r="U53" s="692"/>
      <c r="V53" s="692"/>
      <c r="W53" s="692"/>
      <c r="X53" s="692"/>
      <c r="Y53" s="692"/>
      <c r="Z53" s="692"/>
      <c r="AA53" s="552">
        <f>UnObr2!D27</f>
        <v>0</v>
      </c>
      <c r="AB53" s="552"/>
      <c r="AC53" s="552"/>
      <c r="AD53" s="552"/>
      <c r="AE53" s="552"/>
      <c r="AF53" s="552"/>
      <c r="AG53" s="552"/>
      <c r="AH53" s="552"/>
      <c r="AI53" s="552"/>
      <c r="AJ53" s="552">
        <f>UnObr2!E27</f>
        <v>0</v>
      </c>
      <c r="AK53" s="552"/>
      <c r="AL53" s="552"/>
      <c r="AM53" s="552"/>
      <c r="AN53" s="552"/>
      <c r="AO53" s="552"/>
      <c r="AP53" s="552"/>
      <c r="AQ53" s="552"/>
      <c r="AR53" s="553"/>
    </row>
    <row r="54" spans="1:44" ht="12.9" x14ac:dyDescent="0.3">
      <c r="A54" s="689">
        <v>2026</v>
      </c>
      <c r="B54" s="690"/>
      <c r="C54" s="690"/>
      <c r="D54" s="691">
        <v>715300</v>
      </c>
      <c r="E54" s="691"/>
      <c r="F54" s="691"/>
      <c r="G54" s="691"/>
      <c r="H54" s="692" t="s">
        <v>18888</v>
      </c>
      <c r="I54" s="692"/>
      <c r="J54" s="692"/>
      <c r="K54" s="692"/>
      <c r="L54" s="692"/>
      <c r="M54" s="692"/>
      <c r="N54" s="692"/>
      <c r="O54" s="692"/>
      <c r="P54" s="692"/>
      <c r="Q54" s="692"/>
      <c r="R54" s="692"/>
      <c r="S54" s="692"/>
      <c r="T54" s="692"/>
      <c r="U54" s="692"/>
      <c r="V54" s="692"/>
      <c r="W54" s="692"/>
      <c r="X54" s="692"/>
      <c r="Y54" s="692"/>
      <c r="Z54" s="692"/>
      <c r="AA54" s="552">
        <f>UnObr2!D28</f>
        <v>0</v>
      </c>
      <c r="AB54" s="552"/>
      <c r="AC54" s="552"/>
      <c r="AD54" s="552"/>
      <c r="AE54" s="552"/>
      <c r="AF54" s="552"/>
      <c r="AG54" s="552"/>
      <c r="AH54" s="552"/>
      <c r="AI54" s="552"/>
      <c r="AJ54" s="552">
        <f>UnObr2!E28</f>
        <v>0</v>
      </c>
      <c r="AK54" s="552"/>
      <c r="AL54" s="552"/>
      <c r="AM54" s="552"/>
      <c r="AN54" s="552"/>
      <c r="AO54" s="552"/>
      <c r="AP54" s="552"/>
      <c r="AQ54" s="552"/>
      <c r="AR54" s="553"/>
    </row>
    <row r="55" spans="1:44" ht="23.15" customHeight="1" x14ac:dyDescent="0.3">
      <c r="A55" s="689">
        <v>2027</v>
      </c>
      <c r="B55" s="690"/>
      <c r="C55" s="690"/>
      <c r="D55" s="691">
        <v>715400</v>
      </c>
      <c r="E55" s="691"/>
      <c r="F55" s="691"/>
      <c r="G55" s="691"/>
      <c r="H55" s="692" t="s">
        <v>18889</v>
      </c>
      <c r="I55" s="692"/>
      <c r="J55" s="692"/>
      <c r="K55" s="692"/>
      <c r="L55" s="692"/>
      <c r="M55" s="692"/>
      <c r="N55" s="692"/>
      <c r="O55" s="692"/>
      <c r="P55" s="692"/>
      <c r="Q55" s="692"/>
      <c r="R55" s="692"/>
      <c r="S55" s="692"/>
      <c r="T55" s="692"/>
      <c r="U55" s="692"/>
      <c r="V55" s="692"/>
      <c r="W55" s="692"/>
      <c r="X55" s="692"/>
      <c r="Y55" s="692"/>
      <c r="Z55" s="692"/>
      <c r="AA55" s="552">
        <f>UnObr2!D29</f>
        <v>0</v>
      </c>
      <c r="AB55" s="552"/>
      <c r="AC55" s="552"/>
      <c r="AD55" s="552"/>
      <c r="AE55" s="552"/>
      <c r="AF55" s="552"/>
      <c r="AG55" s="552"/>
      <c r="AH55" s="552"/>
      <c r="AI55" s="552"/>
      <c r="AJ55" s="552">
        <f>UnObr2!E29</f>
        <v>0</v>
      </c>
      <c r="AK55" s="552"/>
      <c r="AL55" s="552"/>
      <c r="AM55" s="552"/>
      <c r="AN55" s="552"/>
      <c r="AO55" s="552"/>
      <c r="AP55" s="552"/>
      <c r="AQ55" s="552"/>
      <c r="AR55" s="553"/>
    </row>
    <row r="56" spans="1:44" ht="12.9" x14ac:dyDescent="0.3">
      <c r="A56" s="689">
        <v>2028</v>
      </c>
      <c r="B56" s="690"/>
      <c r="C56" s="690"/>
      <c r="D56" s="691">
        <v>715500</v>
      </c>
      <c r="E56" s="691"/>
      <c r="F56" s="691"/>
      <c r="G56" s="691"/>
      <c r="H56" s="692" t="s">
        <v>18890</v>
      </c>
      <c r="I56" s="692"/>
      <c r="J56" s="692"/>
      <c r="K56" s="692"/>
      <c r="L56" s="692"/>
      <c r="M56" s="692"/>
      <c r="N56" s="692"/>
      <c r="O56" s="692"/>
      <c r="P56" s="692"/>
      <c r="Q56" s="692"/>
      <c r="R56" s="692"/>
      <c r="S56" s="692"/>
      <c r="T56" s="692"/>
      <c r="U56" s="692"/>
      <c r="V56" s="692"/>
      <c r="W56" s="692"/>
      <c r="X56" s="692"/>
      <c r="Y56" s="692"/>
      <c r="Z56" s="692"/>
      <c r="AA56" s="552">
        <f>UnObr2!D30</f>
        <v>0</v>
      </c>
      <c r="AB56" s="552"/>
      <c r="AC56" s="552"/>
      <c r="AD56" s="552"/>
      <c r="AE56" s="552"/>
      <c r="AF56" s="552"/>
      <c r="AG56" s="552"/>
      <c r="AH56" s="552"/>
      <c r="AI56" s="552"/>
      <c r="AJ56" s="552">
        <f>UnObr2!E30</f>
        <v>0</v>
      </c>
      <c r="AK56" s="552"/>
      <c r="AL56" s="552"/>
      <c r="AM56" s="552"/>
      <c r="AN56" s="552"/>
      <c r="AO56" s="552"/>
      <c r="AP56" s="552"/>
      <c r="AQ56" s="552"/>
      <c r="AR56" s="553"/>
    </row>
    <row r="57" spans="1:44" ht="12.9" x14ac:dyDescent="0.3">
      <c r="A57" s="689">
        <v>2029</v>
      </c>
      <c r="B57" s="690"/>
      <c r="C57" s="690"/>
      <c r="D57" s="691">
        <v>715600</v>
      </c>
      <c r="E57" s="691"/>
      <c r="F57" s="691"/>
      <c r="G57" s="691"/>
      <c r="H57" s="692" t="s">
        <v>18891</v>
      </c>
      <c r="I57" s="692"/>
      <c r="J57" s="692"/>
      <c r="K57" s="692"/>
      <c r="L57" s="692"/>
      <c r="M57" s="692"/>
      <c r="N57" s="692"/>
      <c r="O57" s="692"/>
      <c r="P57" s="692"/>
      <c r="Q57" s="692"/>
      <c r="R57" s="692"/>
      <c r="S57" s="692"/>
      <c r="T57" s="692"/>
      <c r="U57" s="692"/>
      <c r="V57" s="692"/>
      <c r="W57" s="692"/>
      <c r="X57" s="692"/>
      <c r="Y57" s="692"/>
      <c r="Z57" s="692"/>
      <c r="AA57" s="552">
        <f>UnObr2!D31</f>
        <v>0</v>
      </c>
      <c r="AB57" s="552"/>
      <c r="AC57" s="552"/>
      <c r="AD57" s="552"/>
      <c r="AE57" s="552"/>
      <c r="AF57" s="552"/>
      <c r="AG57" s="552"/>
      <c r="AH57" s="552"/>
      <c r="AI57" s="552"/>
      <c r="AJ57" s="552">
        <f>UnObr2!E31</f>
        <v>0</v>
      </c>
      <c r="AK57" s="552"/>
      <c r="AL57" s="552"/>
      <c r="AM57" s="552"/>
      <c r="AN57" s="552"/>
      <c r="AO57" s="552"/>
      <c r="AP57" s="552"/>
      <c r="AQ57" s="552"/>
      <c r="AR57" s="553"/>
    </row>
    <row r="58" spans="1:44" ht="12.9" x14ac:dyDescent="0.3">
      <c r="A58" s="686">
        <v>2030</v>
      </c>
      <c r="B58" s="684"/>
      <c r="C58" s="684"/>
      <c r="D58" s="687">
        <v>716000</v>
      </c>
      <c r="E58" s="687"/>
      <c r="F58" s="687"/>
      <c r="G58" s="687"/>
      <c r="H58" s="688" t="s">
        <v>18892</v>
      </c>
      <c r="I58" s="688"/>
      <c r="J58" s="688"/>
      <c r="K58" s="688"/>
      <c r="L58" s="688"/>
      <c r="M58" s="688"/>
      <c r="N58" s="688"/>
      <c r="O58" s="688"/>
      <c r="P58" s="688"/>
      <c r="Q58" s="688"/>
      <c r="R58" s="688"/>
      <c r="S58" s="688"/>
      <c r="T58" s="688"/>
      <c r="U58" s="688"/>
      <c r="V58" s="688"/>
      <c r="W58" s="688"/>
      <c r="X58" s="688"/>
      <c r="Y58" s="688"/>
      <c r="Z58" s="688"/>
      <c r="AA58" s="552">
        <f>UnObr2!D32</f>
        <v>0</v>
      </c>
      <c r="AB58" s="552"/>
      <c r="AC58" s="552"/>
      <c r="AD58" s="552"/>
      <c r="AE58" s="552"/>
      <c r="AF58" s="552"/>
      <c r="AG58" s="552"/>
      <c r="AH58" s="552"/>
      <c r="AI58" s="552"/>
      <c r="AJ58" s="552">
        <f>UnObr2!E32</f>
        <v>0</v>
      </c>
      <c r="AK58" s="552"/>
      <c r="AL58" s="552"/>
      <c r="AM58" s="552"/>
      <c r="AN58" s="552"/>
      <c r="AO58" s="552"/>
      <c r="AP58" s="552"/>
      <c r="AQ58" s="552"/>
      <c r="AR58" s="553"/>
    </row>
    <row r="59" spans="1:44" ht="23.15" customHeight="1" x14ac:dyDescent="0.3">
      <c r="A59" s="689">
        <v>2031</v>
      </c>
      <c r="B59" s="690"/>
      <c r="C59" s="690"/>
      <c r="D59" s="691">
        <v>716100</v>
      </c>
      <c r="E59" s="691"/>
      <c r="F59" s="691"/>
      <c r="G59" s="691"/>
      <c r="H59" s="692" t="s">
        <v>20768</v>
      </c>
      <c r="I59" s="692"/>
      <c r="J59" s="692"/>
      <c r="K59" s="692"/>
      <c r="L59" s="692"/>
      <c r="M59" s="692"/>
      <c r="N59" s="692"/>
      <c r="O59" s="692"/>
      <c r="P59" s="692"/>
      <c r="Q59" s="692"/>
      <c r="R59" s="692"/>
      <c r="S59" s="692"/>
      <c r="T59" s="692"/>
      <c r="U59" s="692"/>
      <c r="V59" s="692"/>
      <c r="W59" s="692"/>
      <c r="X59" s="692"/>
      <c r="Y59" s="692"/>
      <c r="Z59" s="692"/>
      <c r="AA59" s="552">
        <f>UnObr2!D33</f>
        <v>0</v>
      </c>
      <c r="AB59" s="552"/>
      <c r="AC59" s="552"/>
      <c r="AD59" s="552"/>
      <c r="AE59" s="552"/>
      <c r="AF59" s="552"/>
      <c r="AG59" s="552"/>
      <c r="AH59" s="552"/>
      <c r="AI59" s="552"/>
      <c r="AJ59" s="552">
        <f>UnObr2!E33</f>
        <v>0</v>
      </c>
      <c r="AK59" s="552"/>
      <c r="AL59" s="552"/>
      <c r="AM59" s="552"/>
      <c r="AN59" s="552"/>
      <c r="AO59" s="552"/>
      <c r="AP59" s="552"/>
      <c r="AQ59" s="552"/>
      <c r="AR59" s="553"/>
    </row>
    <row r="60" spans="1:44" ht="23.15" customHeight="1" x14ac:dyDescent="0.3">
      <c r="A60" s="689">
        <v>2032</v>
      </c>
      <c r="B60" s="690"/>
      <c r="C60" s="690"/>
      <c r="D60" s="691">
        <v>716200</v>
      </c>
      <c r="E60" s="691"/>
      <c r="F60" s="691"/>
      <c r="G60" s="691"/>
      <c r="H60" s="692" t="s">
        <v>19951</v>
      </c>
      <c r="I60" s="692"/>
      <c r="J60" s="692"/>
      <c r="K60" s="692"/>
      <c r="L60" s="692"/>
      <c r="M60" s="692"/>
      <c r="N60" s="692"/>
      <c r="O60" s="692"/>
      <c r="P60" s="692"/>
      <c r="Q60" s="692"/>
      <c r="R60" s="692"/>
      <c r="S60" s="692"/>
      <c r="T60" s="692"/>
      <c r="U60" s="692"/>
      <c r="V60" s="692"/>
      <c r="W60" s="692"/>
      <c r="X60" s="692"/>
      <c r="Y60" s="692"/>
      <c r="Z60" s="692"/>
      <c r="AA60" s="552">
        <f>UnObr2!D34</f>
        <v>0</v>
      </c>
      <c r="AB60" s="552"/>
      <c r="AC60" s="552"/>
      <c r="AD60" s="552"/>
      <c r="AE60" s="552"/>
      <c r="AF60" s="552"/>
      <c r="AG60" s="552"/>
      <c r="AH60" s="552"/>
      <c r="AI60" s="552"/>
      <c r="AJ60" s="552">
        <f>UnObr2!E34</f>
        <v>0</v>
      </c>
      <c r="AK60" s="552"/>
      <c r="AL60" s="552"/>
      <c r="AM60" s="552"/>
      <c r="AN60" s="552"/>
      <c r="AO60" s="552"/>
      <c r="AP60" s="552"/>
      <c r="AQ60" s="552"/>
      <c r="AR60" s="553"/>
    </row>
    <row r="61" spans="1:44" ht="12.9" x14ac:dyDescent="0.3">
      <c r="A61" s="686">
        <v>2033</v>
      </c>
      <c r="B61" s="684"/>
      <c r="C61" s="684"/>
      <c r="D61" s="687">
        <v>717000</v>
      </c>
      <c r="E61" s="687"/>
      <c r="F61" s="687"/>
      <c r="G61" s="687"/>
      <c r="H61" s="688" t="s">
        <v>20081</v>
      </c>
      <c r="I61" s="688"/>
      <c r="J61" s="688"/>
      <c r="K61" s="688"/>
      <c r="L61" s="688"/>
      <c r="M61" s="688"/>
      <c r="N61" s="688"/>
      <c r="O61" s="688"/>
      <c r="P61" s="688"/>
      <c r="Q61" s="688"/>
      <c r="R61" s="688"/>
      <c r="S61" s="688"/>
      <c r="T61" s="688"/>
      <c r="U61" s="688"/>
      <c r="V61" s="688"/>
      <c r="W61" s="688"/>
      <c r="X61" s="688"/>
      <c r="Y61" s="688"/>
      <c r="Z61" s="688"/>
      <c r="AA61" s="552">
        <f>UnObr2!D35</f>
        <v>0</v>
      </c>
      <c r="AB61" s="552"/>
      <c r="AC61" s="552"/>
      <c r="AD61" s="552"/>
      <c r="AE61" s="552"/>
      <c r="AF61" s="552"/>
      <c r="AG61" s="552"/>
      <c r="AH61" s="552"/>
      <c r="AI61" s="552"/>
      <c r="AJ61" s="552">
        <f>UnObr2!E35</f>
        <v>0</v>
      </c>
      <c r="AK61" s="552"/>
      <c r="AL61" s="552"/>
      <c r="AM61" s="552"/>
      <c r="AN61" s="552"/>
      <c r="AO61" s="552"/>
      <c r="AP61" s="552"/>
      <c r="AQ61" s="552"/>
      <c r="AR61" s="553"/>
    </row>
    <row r="62" spans="1:44" ht="12.9" x14ac:dyDescent="0.3">
      <c r="A62" s="689">
        <v>2034</v>
      </c>
      <c r="B62" s="690"/>
      <c r="C62" s="690"/>
      <c r="D62" s="691">
        <v>717100</v>
      </c>
      <c r="E62" s="691"/>
      <c r="F62" s="691"/>
      <c r="G62" s="691"/>
      <c r="H62" s="692" t="s">
        <v>20082</v>
      </c>
      <c r="I62" s="692"/>
      <c r="J62" s="692"/>
      <c r="K62" s="692"/>
      <c r="L62" s="692"/>
      <c r="M62" s="692"/>
      <c r="N62" s="692"/>
      <c r="O62" s="692"/>
      <c r="P62" s="692"/>
      <c r="Q62" s="692"/>
      <c r="R62" s="692"/>
      <c r="S62" s="692"/>
      <c r="T62" s="692"/>
      <c r="U62" s="692"/>
      <c r="V62" s="692"/>
      <c r="W62" s="692"/>
      <c r="X62" s="692"/>
      <c r="Y62" s="692"/>
      <c r="Z62" s="692"/>
      <c r="AA62" s="552">
        <f>UnObr2!D36</f>
        <v>0</v>
      </c>
      <c r="AB62" s="552"/>
      <c r="AC62" s="552"/>
      <c r="AD62" s="552"/>
      <c r="AE62" s="552"/>
      <c r="AF62" s="552"/>
      <c r="AG62" s="552"/>
      <c r="AH62" s="552"/>
      <c r="AI62" s="552"/>
      <c r="AJ62" s="552">
        <f>UnObr2!E36</f>
        <v>0</v>
      </c>
      <c r="AK62" s="552"/>
      <c r="AL62" s="552"/>
      <c r="AM62" s="552"/>
      <c r="AN62" s="552"/>
      <c r="AO62" s="552"/>
      <c r="AP62" s="552"/>
      <c r="AQ62" s="552"/>
      <c r="AR62" s="553"/>
    </row>
    <row r="63" spans="1:44" ht="12.9" x14ac:dyDescent="0.3">
      <c r="A63" s="689">
        <v>2035</v>
      </c>
      <c r="B63" s="690"/>
      <c r="C63" s="690"/>
      <c r="D63" s="691">
        <v>717200</v>
      </c>
      <c r="E63" s="691"/>
      <c r="F63" s="691"/>
      <c r="G63" s="691"/>
      <c r="H63" s="692" t="s">
        <v>20083</v>
      </c>
      <c r="I63" s="692"/>
      <c r="J63" s="692"/>
      <c r="K63" s="692"/>
      <c r="L63" s="692"/>
      <c r="M63" s="692"/>
      <c r="N63" s="692"/>
      <c r="O63" s="692"/>
      <c r="P63" s="692"/>
      <c r="Q63" s="692"/>
      <c r="R63" s="692"/>
      <c r="S63" s="692"/>
      <c r="T63" s="692"/>
      <c r="U63" s="692"/>
      <c r="V63" s="692"/>
      <c r="W63" s="692"/>
      <c r="X63" s="692"/>
      <c r="Y63" s="692"/>
      <c r="Z63" s="692"/>
      <c r="AA63" s="552">
        <f>UnObr2!D37</f>
        <v>0</v>
      </c>
      <c r="AB63" s="552"/>
      <c r="AC63" s="552"/>
      <c r="AD63" s="552"/>
      <c r="AE63" s="552"/>
      <c r="AF63" s="552"/>
      <c r="AG63" s="552"/>
      <c r="AH63" s="552"/>
      <c r="AI63" s="552"/>
      <c r="AJ63" s="552">
        <f>UnObr2!E37</f>
        <v>0</v>
      </c>
      <c r="AK63" s="552"/>
      <c r="AL63" s="552"/>
      <c r="AM63" s="552"/>
      <c r="AN63" s="552"/>
      <c r="AO63" s="552"/>
      <c r="AP63" s="552"/>
      <c r="AQ63" s="552"/>
      <c r="AR63" s="553"/>
    </row>
    <row r="64" spans="1:44" ht="12.9" x14ac:dyDescent="0.3">
      <c r="A64" s="689">
        <v>2036</v>
      </c>
      <c r="B64" s="690"/>
      <c r="C64" s="690"/>
      <c r="D64" s="691">
        <v>717300</v>
      </c>
      <c r="E64" s="691"/>
      <c r="F64" s="691"/>
      <c r="G64" s="691"/>
      <c r="H64" s="692" t="s">
        <v>20084</v>
      </c>
      <c r="I64" s="692"/>
      <c r="J64" s="692"/>
      <c r="K64" s="692"/>
      <c r="L64" s="692"/>
      <c r="M64" s="692"/>
      <c r="N64" s="692"/>
      <c r="O64" s="692"/>
      <c r="P64" s="692"/>
      <c r="Q64" s="692"/>
      <c r="R64" s="692"/>
      <c r="S64" s="692"/>
      <c r="T64" s="692"/>
      <c r="U64" s="692"/>
      <c r="V64" s="692"/>
      <c r="W64" s="692"/>
      <c r="X64" s="692"/>
      <c r="Y64" s="692"/>
      <c r="Z64" s="692"/>
      <c r="AA64" s="552">
        <f>UnObr2!D38</f>
        <v>0</v>
      </c>
      <c r="AB64" s="552"/>
      <c r="AC64" s="552"/>
      <c r="AD64" s="552"/>
      <c r="AE64" s="552"/>
      <c r="AF64" s="552"/>
      <c r="AG64" s="552"/>
      <c r="AH64" s="552"/>
      <c r="AI64" s="552"/>
      <c r="AJ64" s="552">
        <f>UnObr2!E38</f>
        <v>0</v>
      </c>
      <c r="AK64" s="552"/>
      <c r="AL64" s="552"/>
      <c r="AM64" s="552"/>
      <c r="AN64" s="552"/>
      <c r="AO64" s="552"/>
      <c r="AP64" s="552"/>
      <c r="AQ64" s="552"/>
      <c r="AR64" s="553"/>
    </row>
    <row r="65" spans="1:44" ht="12.9" x14ac:dyDescent="0.3">
      <c r="A65" s="689">
        <v>2037</v>
      </c>
      <c r="B65" s="690"/>
      <c r="C65" s="690"/>
      <c r="D65" s="691">
        <v>717400</v>
      </c>
      <c r="E65" s="691"/>
      <c r="F65" s="691"/>
      <c r="G65" s="691"/>
      <c r="H65" s="692" t="s">
        <v>20085</v>
      </c>
      <c r="I65" s="692"/>
      <c r="J65" s="692"/>
      <c r="K65" s="692"/>
      <c r="L65" s="692"/>
      <c r="M65" s="692"/>
      <c r="N65" s="692"/>
      <c r="O65" s="692"/>
      <c r="P65" s="692"/>
      <c r="Q65" s="692"/>
      <c r="R65" s="692"/>
      <c r="S65" s="692"/>
      <c r="T65" s="692"/>
      <c r="U65" s="692"/>
      <c r="V65" s="692"/>
      <c r="W65" s="692"/>
      <c r="X65" s="692"/>
      <c r="Y65" s="692"/>
      <c r="Z65" s="692"/>
      <c r="AA65" s="552">
        <f>UnObr2!D39</f>
        <v>0</v>
      </c>
      <c r="AB65" s="552"/>
      <c r="AC65" s="552"/>
      <c r="AD65" s="552"/>
      <c r="AE65" s="552"/>
      <c r="AF65" s="552"/>
      <c r="AG65" s="552"/>
      <c r="AH65" s="552"/>
      <c r="AI65" s="552"/>
      <c r="AJ65" s="552">
        <f>UnObr2!E39</f>
        <v>0</v>
      </c>
      <c r="AK65" s="552"/>
      <c r="AL65" s="552"/>
      <c r="AM65" s="552"/>
      <c r="AN65" s="552"/>
      <c r="AO65" s="552"/>
      <c r="AP65" s="552"/>
      <c r="AQ65" s="552"/>
      <c r="AR65" s="553"/>
    </row>
    <row r="66" spans="1:44" ht="12.9" x14ac:dyDescent="0.3">
      <c r="A66" s="689">
        <v>2038</v>
      </c>
      <c r="B66" s="690"/>
      <c r="C66" s="690"/>
      <c r="D66" s="691">
        <v>717500</v>
      </c>
      <c r="E66" s="691"/>
      <c r="F66" s="691"/>
      <c r="G66" s="691"/>
      <c r="H66" s="692" t="s">
        <v>20086</v>
      </c>
      <c r="I66" s="692"/>
      <c r="J66" s="692"/>
      <c r="K66" s="692"/>
      <c r="L66" s="692"/>
      <c r="M66" s="692"/>
      <c r="N66" s="692"/>
      <c r="O66" s="692"/>
      <c r="P66" s="692"/>
      <c r="Q66" s="692"/>
      <c r="R66" s="692"/>
      <c r="S66" s="692"/>
      <c r="T66" s="692"/>
      <c r="U66" s="692"/>
      <c r="V66" s="692"/>
      <c r="W66" s="692"/>
      <c r="X66" s="692"/>
      <c r="Y66" s="692"/>
      <c r="Z66" s="692"/>
      <c r="AA66" s="552">
        <f>UnObr2!D40</f>
        <v>0</v>
      </c>
      <c r="AB66" s="552"/>
      <c r="AC66" s="552"/>
      <c r="AD66" s="552"/>
      <c r="AE66" s="552"/>
      <c r="AF66" s="552"/>
      <c r="AG66" s="552"/>
      <c r="AH66" s="552"/>
      <c r="AI66" s="552"/>
      <c r="AJ66" s="552">
        <f>UnObr2!E40</f>
        <v>0</v>
      </c>
      <c r="AK66" s="552"/>
      <c r="AL66" s="552"/>
      <c r="AM66" s="552"/>
      <c r="AN66" s="552"/>
      <c r="AO66" s="552"/>
      <c r="AP66" s="552"/>
      <c r="AQ66" s="552"/>
      <c r="AR66" s="553"/>
    </row>
    <row r="67" spans="1:44" ht="12.9" x14ac:dyDescent="0.3">
      <c r="A67" s="689">
        <v>2039</v>
      </c>
      <c r="B67" s="690"/>
      <c r="C67" s="690"/>
      <c r="D67" s="691">
        <v>717600</v>
      </c>
      <c r="E67" s="691"/>
      <c r="F67" s="691"/>
      <c r="G67" s="691"/>
      <c r="H67" s="692" t="s">
        <v>20087</v>
      </c>
      <c r="I67" s="692"/>
      <c r="J67" s="692"/>
      <c r="K67" s="692"/>
      <c r="L67" s="692"/>
      <c r="M67" s="692"/>
      <c r="N67" s="692"/>
      <c r="O67" s="692"/>
      <c r="P67" s="692"/>
      <c r="Q67" s="692"/>
      <c r="R67" s="692"/>
      <c r="S67" s="692"/>
      <c r="T67" s="692"/>
      <c r="U67" s="692"/>
      <c r="V67" s="692"/>
      <c r="W67" s="692"/>
      <c r="X67" s="692"/>
      <c r="Y67" s="692"/>
      <c r="Z67" s="692"/>
      <c r="AA67" s="552">
        <f>UnObr2!D41</f>
        <v>0</v>
      </c>
      <c r="AB67" s="552"/>
      <c r="AC67" s="552"/>
      <c r="AD67" s="552"/>
      <c r="AE67" s="552"/>
      <c r="AF67" s="552"/>
      <c r="AG67" s="552"/>
      <c r="AH67" s="552"/>
      <c r="AI67" s="552"/>
      <c r="AJ67" s="552">
        <f>UnObr2!E41</f>
        <v>0</v>
      </c>
      <c r="AK67" s="552"/>
      <c r="AL67" s="552"/>
      <c r="AM67" s="552"/>
      <c r="AN67" s="552"/>
      <c r="AO67" s="552"/>
      <c r="AP67" s="552"/>
      <c r="AQ67" s="552"/>
      <c r="AR67" s="553"/>
    </row>
    <row r="68" spans="1:44" ht="35.15" customHeight="1" x14ac:dyDescent="0.3">
      <c r="A68" s="686">
        <v>2040</v>
      </c>
      <c r="B68" s="684"/>
      <c r="C68" s="684"/>
      <c r="D68" s="687">
        <v>719000</v>
      </c>
      <c r="E68" s="687"/>
      <c r="F68" s="687"/>
      <c r="G68" s="687"/>
      <c r="H68" s="688" t="s">
        <v>20088</v>
      </c>
      <c r="I68" s="688"/>
      <c r="J68" s="688"/>
      <c r="K68" s="688"/>
      <c r="L68" s="688"/>
      <c r="M68" s="688"/>
      <c r="N68" s="688"/>
      <c r="O68" s="688"/>
      <c r="P68" s="688"/>
      <c r="Q68" s="688"/>
      <c r="R68" s="688"/>
      <c r="S68" s="688"/>
      <c r="T68" s="688"/>
      <c r="U68" s="688"/>
      <c r="V68" s="688"/>
      <c r="W68" s="688"/>
      <c r="X68" s="688"/>
      <c r="Y68" s="688"/>
      <c r="Z68" s="688"/>
      <c r="AA68" s="552">
        <f>UnObr2!D42</f>
        <v>0</v>
      </c>
      <c r="AB68" s="552"/>
      <c r="AC68" s="552"/>
      <c r="AD68" s="552"/>
      <c r="AE68" s="552"/>
      <c r="AF68" s="552"/>
      <c r="AG68" s="552"/>
      <c r="AH68" s="552"/>
      <c r="AI68" s="552"/>
      <c r="AJ68" s="552">
        <f>UnObr2!E42</f>
        <v>0</v>
      </c>
      <c r="AK68" s="552"/>
      <c r="AL68" s="552"/>
      <c r="AM68" s="552"/>
      <c r="AN68" s="552"/>
      <c r="AO68" s="552"/>
      <c r="AP68" s="552"/>
      <c r="AQ68" s="552"/>
      <c r="AR68" s="553"/>
    </row>
    <row r="69" spans="1:44" ht="23.15" customHeight="1" x14ac:dyDescent="0.3">
      <c r="A69" s="689">
        <v>2041</v>
      </c>
      <c r="B69" s="690"/>
      <c r="C69" s="690"/>
      <c r="D69" s="691">
        <v>719100</v>
      </c>
      <c r="E69" s="691"/>
      <c r="F69" s="691"/>
      <c r="G69" s="691"/>
      <c r="H69" s="692" t="s">
        <v>18895</v>
      </c>
      <c r="I69" s="692"/>
      <c r="J69" s="692"/>
      <c r="K69" s="692"/>
      <c r="L69" s="692"/>
      <c r="M69" s="692"/>
      <c r="N69" s="692"/>
      <c r="O69" s="692"/>
      <c r="P69" s="692"/>
      <c r="Q69" s="692"/>
      <c r="R69" s="692"/>
      <c r="S69" s="692"/>
      <c r="T69" s="692"/>
      <c r="U69" s="692"/>
      <c r="V69" s="692"/>
      <c r="W69" s="692"/>
      <c r="X69" s="692"/>
      <c r="Y69" s="692"/>
      <c r="Z69" s="692"/>
      <c r="AA69" s="552">
        <f>UnObr2!D43</f>
        <v>0</v>
      </c>
      <c r="AB69" s="552"/>
      <c r="AC69" s="552"/>
      <c r="AD69" s="552"/>
      <c r="AE69" s="552"/>
      <c r="AF69" s="552"/>
      <c r="AG69" s="552"/>
      <c r="AH69" s="552"/>
      <c r="AI69" s="552"/>
      <c r="AJ69" s="552">
        <f>UnObr2!E43</f>
        <v>0</v>
      </c>
      <c r="AK69" s="552"/>
      <c r="AL69" s="552"/>
      <c r="AM69" s="552"/>
      <c r="AN69" s="552"/>
      <c r="AO69" s="552"/>
      <c r="AP69" s="552"/>
      <c r="AQ69" s="552"/>
      <c r="AR69" s="553"/>
    </row>
    <row r="70" spans="1:44" ht="23.15" customHeight="1" x14ac:dyDescent="0.3">
      <c r="A70" s="689">
        <v>2042</v>
      </c>
      <c r="B70" s="690"/>
      <c r="C70" s="690"/>
      <c r="D70" s="691">
        <v>719200</v>
      </c>
      <c r="E70" s="691"/>
      <c r="F70" s="691"/>
      <c r="G70" s="691"/>
      <c r="H70" s="692" t="s">
        <v>20364</v>
      </c>
      <c r="I70" s="692"/>
      <c r="J70" s="692"/>
      <c r="K70" s="692"/>
      <c r="L70" s="692"/>
      <c r="M70" s="692"/>
      <c r="N70" s="692"/>
      <c r="O70" s="692"/>
      <c r="P70" s="692"/>
      <c r="Q70" s="692"/>
      <c r="R70" s="692"/>
      <c r="S70" s="692"/>
      <c r="T70" s="692"/>
      <c r="U70" s="692"/>
      <c r="V70" s="692"/>
      <c r="W70" s="692"/>
      <c r="X70" s="692"/>
      <c r="Y70" s="692"/>
      <c r="Z70" s="692"/>
      <c r="AA70" s="552">
        <f>UnObr2!D44</f>
        <v>0</v>
      </c>
      <c r="AB70" s="552"/>
      <c r="AC70" s="552"/>
      <c r="AD70" s="552"/>
      <c r="AE70" s="552"/>
      <c r="AF70" s="552"/>
      <c r="AG70" s="552"/>
      <c r="AH70" s="552"/>
      <c r="AI70" s="552"/>
      <c r="AJ70" s="552">
        <f>UnObr2!E44</f>
        <v>0</v>
      </c>
      <c r="AK70" s="552"/>
      <c r="AL70" s="552"/>
      <c r="AM70" s="552"/>
      <c r="AN70" s="552"/>
      <c r="AO70" s="552"/>
      <c r="AP70" s="552"/>
      <c r="AQ70" s="552"/>
      <c r="AR70" s="553"/>
    </row>
    <row r="71" spans="1:44" ht="23.15" customHeight="1" x14ac:dyDescent="0.3">
      <c r="A71" s="689">
        <v>2043</v>
      </c>
      <c r="B71" s="690"/>
      <c r="C71" s="690"/>
      <c r="D71" s="691">
        <v>719300</v>
      </c>
      <c r="E71" s="691"/>
      <c r="F71" s="691"/>
      <c r="G71" s="691"/>
      <c r="H71" s="692" t="s">
        <v>19926</v>
      </c>
      <c r="I71" s="692"/>
      <c r="J71" s="692"/>
      <c r="K71" s="692"/>
      <c r="L71" s="692"/>
      <c r="M71" s="692"/>
      <c r="N71" s="692"/>
      <c r="O71" s="692"/>
      <c r="P71" s="692"/>
      <c r="Q71" s="692"/>
      <c r="R71" s="692"/>
      <c r="S71" s="692"/>
      <c r="T71" s="692"/>
      <c r="U71" s="692"/>
      <c r="V71" s="692"/>
      <c r="W71" s="692"/>
      <c r="X71" s="692"/>
      <c r="Y71" s="692"/>
      <c r="Z71" s="692"/>
      <c r="AA71" s="552">
        <f>UnObr2!D45</f>
        <v>0</v>
      </c>
      <c r="AB71" s="552"/>
      <c r="AC71" s="552"/>
      <c r="AD71" s="552"/>
      <c r="AE71" s="552"/>
      <c r="AF71" s="552"/>
      <c r="AG71" s="552"/>
      <c r="AH71" s="552"/>
      <c r="AI71" s="552"/>
      <c r="AJ71" s="552">
        <f>UnObr2!E45</f>
        <v>0</v>
      </c>
      <c r="AK71" s="552"/>
      <c r="AL71" s="552"/>
      <c r="AM71" s="552"/>
      <c r="AN71" s="552"/>
      <c r="AO71" s="552"/>
      <c r="AP71" s="552"/>
      <c r="AQ71" s="552"/>
      <c r="AR71" s="553"/>
    </row>
    <row r="72" spans="1:44" ht="12.9" x14ac:dyDescent="0.3">
      <c r="A72" s="689">
        <v>2044</v>
      </c>
      <c r="B72" s="690"/>
      <c r="C72" s="690"/>
      <c r="D72" s="691">
        <v>719400</v>
      </c>
      <c r="E72" s="691"/>
      <c r="F72" s="691"/>
      <c r="G72" s="691"/>
      <c r="H72" s="692" t="s">
        <v>20688</v>
      </c>
      <c r="I72" s="692"/>
      <c r="J72" s="692"/>
      <c r="K72" s="692"/>
      <c r="L72" s="692"/>
      <c r="M72" s="692"/>
      <c r="N72" s="692"/>
      <c r="O72" s="692"/>
      <c r="P72" s="692"/>
      <c r="Q72" s="692"/>
      <c r="R72" s="692"/>
      <c r="S72" s="692"/>
      <c r="T72" s="692"/>
      <c r="U72" s="692"/>
      <c r="V72" s="692"/>
      <c r="W72" s="692"/>
      <c r="X72" s="692"/>
      <c r="Y72" s="692"/>
      <c r="Z72" s="692"/>
      <c r="AA72" s="552">
        <f>UnObr2!D46</f>
        <v>0</v>
      </c>
      <c r="AB72" s="552"/>
      <c r="AC72" s="552"/>
      <c r="AD72" s="552"/>
      <c r="AE72" s="552"/>
      <c r="AF72" s="552"/>
      <c r="AG72" s="552"/>
      <c r="AH72" s="552"/>
      <c r="AI72" s="552"/>
      <c r="AJ72" s="552">
        <f>UnObr2!E46</f>
        <v>0</v>
      </c>
      <c r="AK72" s="552"/>
      <c r="AL72" s="552"/>
      <c r="AM72" s="552"/>
      <c r="AN72" s="552"/>
      <c r="AO72" s="552"/>
      <c r="AP72" s="552"/>
      <c r="AQ72" s="552"/>
      <c r="AR72" s="553"/>
    </row>
    <row r="73" spans="1:44" ht="23.15" customHeight="1" x14ac:dyDescent="0.3">
      <c r="A73" s="689">
        <v>2045</v>
      </c>
      <c r="B73" s="690"/>
      <c r="C73" s="690"/>
      <c r="D73" s="691">
        <v>719500</v>
      </c>
      <c r="E73" s="691"/>
      <c r="F73" s="691"/>
      <c r="G73" s="691"/>
      <c r="H73" s="692" t="s">
        <v>20689</v>
      </c>
      <c r="I73" s="692"/>
      <c r="J73" s="692"/>
      <c r="K73" s="692"/>
      <c r="L73" s="692"/>
      <c r="M73" s="692"/>
      <c r="N73" s="692"/>
      <c r="O73" s="692"/>
      <c r="P73" s="692"/>
      <c r="Q73" s="692"/>
      <c r="R73" s="692"/>
      <c r="S73" s="692"/>
      <c r="T73" s="692"/>
      <c r="U73" s="692"/>
      <c r="V73" s="692"/>
      <c r="W73" s="692"/>
      <c r="X73" s="692"/>
      <c r="Y73" s="692"/>
      <c r="Z73" s="692"/>
      <c r="AA73" s="552">
        <f>UnObr2!D47</f>
        <v>0</v>
      </c>
      <c r="AB73" s="552"/>
      <c r="AC73" s="552"/>
      <c r="AD73" s="552"/>
      <c r="AE73" s="552"/>
      <c r="AF73" s="552"/>
      <c r="AG73" s="552"/>
      <c r="AH73" s="552"/>
      <c r="AI73" s="552"/>
      <c r="AJ73" s="552">
        <f>UnObr2!E47</f>
        <v>0</v>
      </c>
      <c r="AK73" s="552"/>
      <c r="AL73" s="552"/>
      <c r="AM73" s="552"/>
      <c r="AN73" s="552"/>
      <c r="AO73" s="552"/>
      <c r="AP73" s="552"/>
      <c r="AQ73" s="552"/>
      <c r="AR73" s="553"/>
    </row>
    <row r="74" spans="1:44" ht="23.15" customHeight="1" x14ac:dyDescent="0.3">
      <c r="A74" s="689">
        <v>2046</v>
      </c>
      <c r="B74" s="690"/>
      <c r="C74" s="690"/>
      <c r="D74" s="691">
        <v>719600</v>
      </c>
      <c r="E74" s="691"/>
      <c r="F74" s="691"/>
      <c r="G74" s="691"/>
      <c r="H74" s="692" t="s">
        <v>19927</v>
      </c>
      <c r="I74" s="692"/>
      <c r="J74" s="692"/>
      <c r="K74" s="692"/>
      <c r="L74" s="692"/>
      <c r="M74" s="692"/>
      <c r="N74" s="692"/>
      <c r="O74" s="692"/>
      <c r="P74" s="692"/>
      <c r="Q74" s="692"/>
      <c r="R74" s="692"/>
      <c r="S74" s="692"/>
      <c r="T74" s="692"/>
      <c r="U74" s="692"/>
      <c r="V74" s="692"/>
      <c r="W74" s="692"/>
      <c r="X74" s="692"/>
      <c r="Y74" s="692"/>
      <c r="Z74" s="692"/>
      <c r="AA74" s="552">
        <f>UnObr2!D48</f>
        <v>0</v>
      </c>
      <c r="AB74" s="552"/>
      <c r="AC74" s="552"/>
      <c r="AD74" s="552"/>
      <c r="AE74" s="552"/>
      <c r="AF74" s="552"/>
      <c r="AG74" s="552"/>
      <c r="AH74" s="552"/>
      <c r="AI74" s="552"/>
      <c r="AJ74" s="552">
        <f>UnObr2!E48</f>
        <v>0</v>
      </c>
      <c r="AK74" s="552"/>
      <c r="AL74" s="552"/>
      <c r="AM74" s="552"/>
      <c r="AN74" s="552"/>
      <c r="AO74" s="552"/>
      <c r="AP74" s="552"/>
      <c r="AQ74" s="552"/>
      <c r="AR74" s="553"/>
    </row>
    <row r="75" spans="1:44" ht="12.9" x14ac:dyDescent="0.3">
      <c r="A75" s="686">
        <v>2047</v>
      </c>
      <c r="B75" s="684"/>
      <c r="C75" s="684"/>
      <c r="D75" s="687">
        <v>720000</v>
      </c>
      <c r="E75" s="687"/>
      <c r="F75" s="687"/>
      <c r="G75" s="687"/>
      <c r="H75" s="688" t="s">
        <v>20089</v>
      </c>
      <c r="I75" s="688"/>
      <c r="J75" s="688"/>
      <c r="K75" s="688"/>
      <c r="L75" s="688"/>
      <c r="M75" s="688"/>
      <c r="N75" s="688"/>
      <c r="O75" s="688"/>
      <c r="P75" s="688"/>
      <c r="Q75" s="688"/>
      <c r="R75" s="688"/>
      <c r="S75" s="688"/>
      <c r="T75" s="688"/>
      <c r="U75" s="688"/>
      <c r="V75" s="688"/>
      <c r="W75" s="688"/>
      <c r="X75" s="688"/>
      <c r="Y75" s="688"/>
      <c r="Z75" s="688"/>
      <c r="AA75" s="552">
        <f>UnObr2!D49</f>
        <v>0</v>
      </c>
      <c r="AB75" s="552"/>
      <c r="AC75" s="552"/>
      <c r="AD75" s="552"/>
      <c r="AE75" s="552"/>
      <c r="AF75" s="552"/>
      <c r="AG75" s="552"/>
      <c r="AH75" s="552"/>
      <c r="AI75" s="552"/>
      <c r="AJ75" s="552">
        <f>UnObr2!E49</f>
        <v>0</v>
      </c>
      <c r="AK75" s="552"/>
      <c r="AL75" s="552"/>
      <c r="AM75" s="552"/>
      <c r="AN75" s="552"/>
      <c r="AO75" s="552"/>
      <c r="AP75" s="552"/>
      <c r="AQ75" s="552"/>
      <c r="AR75" s="553"/>
    </row>
    <row r="76" spans="1:44" ht="23.15" customHeight="1" x14ac:dyDescent="0.3">
      <c r="A76" s="686">
        <v>2048</v>
      </c>
      <c r="B76" s="684"/>
      <c r="C76" s="684"/>
      <c r="D76" s="687">
        <v>721000</v>
      </c>
      <c r="E76" s="687"/>
      <c r="F76" s="687"/>
      <c r="G76" s="687"/>
      <c r="H76" s="688" t="s">
        <v>19928</v>
      </c>
      <c r="I76" s="688"/>
      <c r="J76" s="688"/>
      <c r="K76" s="688"/>
      <c r="L76" s="688"/>
      <c r="M76" s="688"/>
      <c r="N76" s="688"/>
      <c r="O76" s="688"/>
      <c r="P76" s="688"/>
      <c r="Q76" s="688"/>
      <c r="R76" s="688"/>
      <c r="S76" s="688"/>
      <c r="T76" s="688"/>
      <c r="U76" s="688"/>
      <c r="V76" s="688"/>
      <c r="W76" s="688"/>
      <c r="X76" s="688"/>
      <c r="Y76" s="688"/>
      <c r="Z76" s="688"/>
      <c r="AA76" s="552">
        <f>UnObr2!D50</f>
        <v>0</v>
      </c>
      <c r="AB76" s="552"/>
      <c r="AC76" s="552"/>
      <c r="AD76" s="552"/>
      <c r="AE76" s="552"/>
      <c r="AF76" s="552"/>
      <c r="AG76" s="552"/>
      <c r="AH76" s="552"/>
      <c r="AI76" s="552"/>
      <c r="AJ76" s="552">
        <f>UnObr2!E50</f>
        <v>0</v>
      </c>
      <c r="AK76" s="552"/>
      <c r="AL76" s="552"/>
      <c r="AM76" s="552"/>
      <c r="AN76" s="552"/>
      <c r="AO76" s="552"/>
      <c r="AP76" s="552"/>
      <c r="AQ76" s="552"/>
      <c r="AR76" s="553"/>
    </row>
    <row r="77" spans="1:44" ht="12.9" x14ac:dyDescent="0.3">
      <c r="A77" s="689">
        <v>2049</v>
      </c>
      <c r="B77" s="690"/>
      <c r="C77" s="690"/>
      <c r="D77" s="691">
        <v>721100</v>
      </c>
      <c r="E77" s="691"/>
      <c r="F77" s="691"/>
      <c r="G77" s="691"/>
      <c r="H77" s="692" t="s">
        <v>20691</v>
      </c>
      <c r="I77" s="692"/>
      <c r="J77" s="692"/>
      <c r="K77" s="692"/>
      <c r="L77" s="692"/>
      <c r="M77" s="692"/>
      <c r="N77" s="692"/>
      <c r="O77" s="692"/>
      <c r="P77" s="692"/>
      <c r="Q77" s="692"/>
      <c r="R77" s="692"/>
      <c r="S77" s="692"/>
      <c r="T77" s="692"/>
      <c r="U77" s="692"/>
      <c r="V77" s="692"/>
      <c r="W77" s="692"/>
      <c r="X77" s="692"/>
      <c r="Y77" s="692"/>
      <c r="Z77" s="692"/>
      <c r="AA77" s="552">
        <f>UnObr2!D51</f>
        <v>0</v>
      </c>
      <c r="AB77" s="552"/>
      <c r="AC77" s="552"/>
      <c r="AD77" s="552"/>
      <c r="AE77" s="552"/>
      <c r="AF77" s="552"/>
      <c r="AG77" s="552"/>
      <c r="AH77" s="552"/>
      <c r="AI77" s="552"/>
      <c r="AJ77" s="552">
        <f>UnObr2!E51</f>
        <v>0</v>
      </c>
      <c r="AK77" s="552"/>
      <c r="AL77" s="552"/>
      <c r="AM77" s="552"/>
      <c r="AN77" s="552"/>
      <c r="AO77" s="552"/>
      <c r="AP77" s="552"/>
      <c r="AQ77" s="552"/>
      <c r="AR77" s="553"/>
    </row>
    <row r="78" spans="1:44" ht="25.2" customHeight="1" x14ac:dyDescent="0.3">
      <c r="A78" s="689">
        <v>2050</v>
      </c>
      <c r="B78" s="690"/>
      <c r="C78" s="690"/>
      <c r="D78" s="691">
        <v>721200</v>
      </c>
      <c r="E78" s="691"/>
      <c r="F78" s="691"/>
      <c r="G78" s="691"/>
      <c r="H78" s="692" t="s">
        <v>20692</v>
      </c>
      <c r="I78" s="692"/>
      <c r="J78" s="692"/>
      <c r="K78" s="692"/>
      <c r="L78" s="692"/>
      <c r="M78" s="692"/>
      <c r="N78" s="692"/>
      <c r="O78" s="692"/>
      <c r="P78" s="692"/>
      <c r="Q78" s="692"/>
      <c r="R78" s="692"/>
      <c r="S78" s="692"/>
      <c r="T78" s="692"/>
      <c r="U78" s="692"/>
      <c r="V78" s="692"/>
      <c r="W78" s="692"/>
      <c r="X78" s="692"/>
      <c r="Y78" s="692"/>
      <c r="Z78" s="692"/>
      <c r="AA78" s="552">
        <f>UnObr2!D52</f>
        <v>0</v>
      </c>
      <c r="AB78" s="552"/>
      <c r="AC78" s="552"/>
      <c r="AD78" s="552"/>
      <c r="AE78" s="552"/>
      <c r="AF78" s="552"/>
      <c r="AG78" s="552"/>
      <c r="AH78" s="552"/>
      <c r="AI78" s="552"/>
      <c r="AJ78" s="552">
        <f>UnObr2!E52</f>
        <v>0</v>
      </c>
      <c r="AK78" s="552"/>
      <c r="AL78" s="552"/>
      <c r="AM78" s="552"/>
      <c r="AN78" s="552"/>
      <c r="AO78" s="552"/>
      <c r="AP78" s="552"/>
      <c r="AQ78" s="552"/>
      <c r="AR78" s="553"/>
    </row>
    <row r="79" spans="1:44" ht="23.15" customHeight="1" x14ac:dyDescent="0.3">
      <c r="A79" s="689">
        <v>2051</v>
      </c>
      <c r="B79" s="690"/>
      <c r="C79" s="690"/>
      <c r="D79" s="691">
        <v>721300</v>
      </c>
      <c r="E79" s="691"/>
      <c r="F79" s="691"/>
      <c r="G79" s="691"/>
      <c r="H79" s="692" t="s">
        <v>20693</v>
      </c>
      <c r="I79" s="692"/>
      <c r="J79" s="692"/>
      <c r="K79" s="692"/>
      <c r="L79" s="692"/>
      <c r="M79" s="692"/>
      <c r="N79" s="692"/>
      <c r="O79" s="692"/>
      <c r="P79" s="692"/>
      <c r="Q79" s="692"/>
      <c r="R79" s="692"/>
      <c r="S79" s="692"/>
      <c r="T79" s="692"/>
      <c r="U79" s="692"/>
      <c r="V79" s="692"/>
      <c r="W79" s="692"/>
      <c r="X79" s="692"/>
      <c r="Y79" s="692"/>
      <c r="Z79" s="692"/>
      <c r="AA79" s="552">
        <f>UnObr2!D53</f>
        <v>0</v>
      </c>
      <c r="AB79" s="552"/>
      <c r="AC79" s="552"/>
      <c r="AD79" s="552"/>
      <c r="AE79" s="552"/>
      <c r="AF79" s="552"/>
      <c r="AG79" s="552"/>
      <c r="AH79" s="552"/>
      <c r="AI79" s="552"/>
      <c r="AJ79" s="552">
        <f>UnObr2!E53</f>
        <v>0</v>
      </c>
      <c r="AK79" s="552"/>
      <c r="AL79" s="552"/>
      <c r="AM79" s="552"/>
      <c r="AN79" s="552"/>
      <c r="AO79" s="552"/>
      <c r="AP79" s="552"/>
      <c r="AQ79" s="552"/>
      <c r="AR79" s="553"/>
    </row>
    <row r="80" spans="1:44" ht="23.15" customHeight="1" x14ac:dyDescent="0.3">
      <c r="A80" s="689">
        <v>2052</v>
      </c>
      <c r="B80" s="690"/>
      <c r="C80" s="690"/>
      <c r="D80" s="691">
        <v>721400</v>
      </c>
      <c r="E80" s="691"/>
      <c r="F80" s="691"/>
      <c r="G80" s="691"/>
      <c r="H80" s="692" t="s">
        <v>20365</v>
      </c>
      <c r="I80" s="692"/>
      <c r="J80" s="692"/>
      <c r="K80" s="692"/>
      <c r="L80" s="692"/>
      <c r="M80" s="692"/>
      <c r="N80" s="692"/>
      <c r="O80" s="692"/>
      <c r="P80" s="692"/>
      <c r="Q80" s="692"/>
      <c r="R80" s="692"/>
      <c r="S80" s="692"/>
      <c r="T80" s="692"/>
      <c r="U80" s="692"/>
      <c r="V80" s="692"/>
      <c r="W80" s="692"/>
      <c r="X80" s="692"/>
      <c r="Y80" s="692"/>
      <c r="Z80" s="692"/>
      <c r="AA80" s="552">
        <f>UnObr2!D54</f>
        <v>0</v>
      </c>
      <c r="AB80" s="552"/>
      <c r="AC80" s="552"/>
      <c r="AD80" s="552"/>
      <c r="AE80" s="552"/>
      <c r="AF80" s="552"/>
      <c r="AG80" s="552"/>
      <c r="AH80" s="552"/>
      <c r="AI80" s="552"/>
      <c r="AJ80" s="552">
        <f>UnObr2!E54</f>
        <v>0</v>
      </c>
      <c r="AK80" s="552"/>
      <c r="AL80" s="552"/>
      <c r="AM80" s="552"/>
      <c r="AN80" s="552"/>
      <c r="AO80" s="552"/>
      <c r="AP80" s="552"/>
      <c r="AQ80" s="552"/>
      <c r="AR80" s="553"/>
    </row>
    <row r="81" spans="1:47" ht="23.15" customHeight="1" x14ac:dyDescent="0.3">
      <c r="A81" s="686">
        <v>2053</v>
      </c>
      <c r="B81" s="684"/>
      <c r="C81" s="684"/>
      <c r="D81" s="687">
        <v>722000</v>
      </c>
      <c r="E81" s="687"/>
      <c r="F81" s="687"/>
      <c r="G81" s="687"/>
      <c r="H81" s="688" t="s">
        <v>19929</v>
      </c>
      <c r="I81" s="688"/>
      <c r="J81" s="688"/>
      <c r="K81" s="688"/>
      <c r="L81" s="688"/>
      <c r="M81" s="688"/>
      <c r="N81" s="688"/>
      <c r="O81" s="688"/>
      <c r="P81" s="688"/>
      <c r="Q81" s="688"/>
      <c r="R81" s="688"/>
      <c r="S81" s="688"/>
      <c r="T81" s="688"/>
      <c r="U81" s="688"/>
      <c r="V81" s="688"/>
      <c r="W81" s="688"/>
      <c r="X81" s="688"/>
      <c r="Y81" s="688"/>
      <c r="Z81" s="688"/>
      <c r="AA81" s="552">
        <f>UnObr2!D55</f>
        <v>0</v>
      </c>
      <c r="AB81" s="552"/>
      <c r="AC81" s="552"/>
      <c r="AD81" s="552"/>
      <c r="AE81" s="552"/>
      <c r="AF81" s="552"/>
      <c r="AG81" s="552"/>
      <c r="AH81" s="552"/>
      <c r="AI81" s="552"/>
      <c r="AJ81" s="552">
        <f>UnObr2!E55</f>
        <v>0</v>
      </c>
      <c r="AK81" s="552"/>
      <c r="AL81" s="552"/>
      <c r="AM81" s="552"/>
      <c r="AN81" s="552"/>
      <c r="AO81" s="552"/>
      <c r="AP81" s="552"/>
      <c r="AQ81" s="552"/>
      <c r="AR81" s="553"/>
    </row>
    <row r="82" spans="1:47" ht="12.9" x14ac:dyDescent="0.3">
      <c r="A82" s="689">
        <v>2054</v>
      </c>
      <c r="B82" s="690"/>
      <c r="C82" s="690"/>
      <c r="D82" s="691">
        <v>722100</v>
      </c>
      <c r="E82" s="691"/>
      <c r="F82" s="691"/>
      <c r="G82" s="691"/>
      <c r="H82" s="692" t="s">
        <v>20092</v>
      </c>
      <c r="I82" s="692"/>
      <c r="J82" s="692"/>
      <c r="K82" s="692"/>
      <c r="L82" s="692"/>
      <c r="M82" s="692"/>
      <c r="N82" s="692"/>
      <c r="O82" s="692"/>
      <c r="P82" s="692"/>
      <c r="Q82" s="692"/>
      <c r="R82" s="692"/>
      <c r="S82" s="692"/>
      <c r="T82" s="692"/>
      <c r="U82" s="692"/>
      <c r="V82" s="692"/>
      <c r="W82" s="692"/>
      <c r="X82" s="692"/>
      <c r="Y82" s="692"/>
      <c r="Z82" s="692"/>
      <c r="AA82" s="552">
        <f>UnObr2!D56</f>
        <v>0</v>
      </c>
      <c r="AB82" s="552"/>
      <c r="AC82" s="552"/>
      <c r="AD82" s="552"/>
      <c r="AE82" s="552"/>
      <c r="AF82" s="552"/>
      <c r="AG82" s="552"/>
      <c r="AH82" s="552"/>
      <c r="AI82" s="552"/>
      <c r="AJ82" s="552">
        <f>UnObr2!E56</f>
        <v>0</v>
      </c>
      <c r="AK82" s="552"/>
      <c r="AL82" s="552"/>
      <c r="AM82" s="552"/>
      <c r="AN82" s="552"/>
      <c r="AO82" s="552"/>
      <c r="AP82" s="552"/>
      <c r="AQ82" s="552"/>
      <c r="AR82" s="553"/>
    </row>
    <row r="83" spans="1:47" ht="12.9" x14ac:dyDescent="0.3">
      <c r="A83" s="689">
        <v>2055</v>
      </c>
      <c r="B83" s="690"/>
      <c r="C83" s="690"/>
      <c r="D83" s="691">
        <v>722200</v>
      </c>
      <c r="E83" s="691"/>
      <c r="F83" s="691"/>
      <c r="G83" s="691"/>
      <c r="H83" s="692" t="s">
        <v>20695</v>
      </c>
      <c r="I83" s="692"/>
      <c r="J83" s="692"/>
      <c r="K83" s="692"/>
      <c r="L83" s="692"/>
      <c r="M83" s="692"/>
      <c r="N83" s="692"/>
      <c r="O83" s="692"/>
      <c r="P83" s="692"/>
      <c r="Q83" s="692"/>
      <c r="R83" s="692"/>
      <c r="S83" s="692"/>
      <c r="T83" s="692"/>
      <c r="U83" s="692"/>
      <c r="V83" s="692"/>
      <c r="W83" s="692"/>
      <c r="X83" s="692"/>
      <c r="Y83" s="692"/>
      <c r="Z83" s="692"/>
      <c r="AA83" s="552">
        <f>UnObr2!D57</f>
        <v>0</v>
      </c>
      <c r="AB83" s="552"/>
      <c r="AC83" s="552"/>
      <c r="AD83" s="552"/>
      <c r="AE83" s="552"/>
      <c r="AF83" s="552"/>
      <c r="AG83" s="552"/>
      <c r="AH83" s="552"/>
      <c r="AI83" s="552"/>
      <c r="AJ83" s="552">
        <f>UnObr2!E57</f>
        <v>0</v>
      </c>
      <c r="AK83" s="552"/>
      <c r="AL83" s="552"/>
      <c r="AM83" s="552"/>
      <c r="AN83" s="552"/>
      <c r="AO83" s="552"/>
      <c r="AP83" s="552"/>
      <c r="AQ83" s="552"/>
      <c r="AR83" s="553"/>
    </row>
    <row r="84" spans="1:47" ht="12.9" x14ac:dyDescent="0.3">
      <c r="A84" s="689">
        <v>2056</v>
      </c>
      <c r="B84" s="690"/>
      <c r="C84" s="690"/>
      <c r="D84" s="691">
        <v>722300</v>
      </c>
      <c r="E84" s="691"/>
      <c r="F84" s="691"/>
      <c r="G84" s="691"/>
      <c r="H84" s="692" t="s">
        <v>20696</v>
      </c>
      <c r="I84" s="692"/>
      <c r="J84" s="692"/>
      <c r="K84" s="692"/>
      <c r="L84" s="692"/>
      <c r="M84" s="692"/>
      <c r="N84" s="692"/>
      <c r="O84" s="692"/>
      <c r="P84" s="692"/>
      <c r="Q84" s="692"/>
      <c r="R84" s="692"/>
      <c r="S84" s="692"/>
      <c r="T84" s="692"/>
      <c r="U84" s="692"/>
      <c r="V84" s="692"/>
      <c r="W84" s="692"/>
      <c r="X84" s="692"/>
      <c r="Y84" s="692"/>
      <c r="Z84" s="692"/>
      <c r="AA84" s="552">
        <f>UnObr2!D58</f>
        <v>0</v>
      </c>
      <c r="AB84" s="552"/>
      <c r="AC84" s="552"/>
      <c r="AD84" s="552"/>
      <c r="AE84" s="552"/>
      <c r="AF84" s="552"/>
      <c r="AG84" s="552"/>
      <c r="AH84" s="552"/>
      <c r="AI84" s="552"/>
      <c r="AJ84" s="552">
        <f>UnObr2!E58</f>
        <v>0</v>
      </c>
      <c r="AK84" s="552"/>
      <c r="AL84" s="552"/>
      <c r="AM84" s="552"/>
      <c r="AN84" s="552"/>
      <c r="AO84" s="552"/>
      <c r="AP84" s="552"/>
      <c r="AQ84" s="552"/>
      <c r="AR84" s="553"/>
    </row>
    <row r="85" spans="1:47" ht="23.15" customHeight="1" x14ac:dyDescent="0.3">
      <c r="A85" s="686">
        <v>2057</v>
      </c>
      <c r="B85" s="684"/>
      <c r="C85" s="684"/>
      <c r="D85" s="687">
        <v>730000</v>
      </c>
      <c r="E85" s="687"/>
      <c r="F85" s="687"/>
      <c r="G85" s="687"/>
      <c r="H85" s="688" t="s">
        <v>31134</v>
      </c>
      <c r="I85" s="688"/>
      <c r="J85" s="688"/>
      <c r="K85" s="688"/>
      <c r="L85" s="688"/>
      <c r="M85" s="688"/>
      <c r="N85" s="688"/>
      <c r="O85" s="688"/>
      <c r="P85" s="688"/>
      <c r="Q85" s="688"/>
      <c r="R85" s="688"/>
      <c r="S85" s="688"/>
      <c r="T85" s="688"/>
      <c r="U85" s="688"/>
      <c r="V85" s="688"/>
      <c r="W85" s="688"/>
      <c r="X85" s="688"/>
      <c r="Y85" s="688"/>
      <c r="Z85" s="688"/>
      <c r="AA85" s="552">
        <f>UnObr2!D59</f>
        <v>0</v>
      </c>
      <c r="AB85" s="552"/>
      <c r="AC85" s="552"/>
      <c r="AD85" s="552"/>
      <c r="AE85" s="552"/>
      <c r="AF85" s="552"/>
      <c r="AG85" s="552"/>
      <c r="AH85" s="552"/>
      <c r="AI85" s="552"/>
      <c r="AJ85" s="552">
        <f>UnObr2!E59</f>
        <v>0</v>
      </c>
      <c r="AK85" s="552"/>
      <c r="AL85" s="552"/>
      <c r="AM85" s="552"/>
      <c r="AN85" s="552"/>
      <c r="AO85" s="552"/>
      <c r="AP85" s="552"/>
      <c r="AQ85" s="552"/>
      <c r="AR85" s="553"/>
    </row>
    <row r="86" spans="1:47" ht="23.15" customHeight="1" x14ac:dyDescent="0.3">
      <c r="A86" s="686">
        <v>2058</v>
      </c>
      <c r="B86" s="684"/>
      <c r="C86" s="684"/>
      <c r="D86" s="687">
        <v>731000</v>
      </c>
      <c r="E86" s="687"/>
      <c r="F86" s="687"/>
      <c r="G86" s="687"/>
      <c r="H86" s="688" t="s">
        <v>19930</v>
      </c>
      <c r="I86" s="688"/>
      <c r="J86" s="688"/>
      <c r="K86" s="688"/>
      <c r="L86" s="688"/>
      <c r="M86" s="688"/>
      <c r="N86" s="688"/>
      <c r="O86" s="688"/>
      <c r="P86" s="688"/>
      <c r="Q86" s="688"/>
      <c r="R86" s="688"/>
      <c r="S86" s="688"/>
      <c r="T86" s="688"/>
      <c r="U86" s="688"/>
      <c r="V86" s="688"/>
      <c r="W86" s="688"/>
      <c r="X86" s="688"/>
      <c r="Y86" s="688"/>
      <c r="Z86" s="688"/>
      <c r="AA86" s="552">
        <f>UnObr2!D60</f>
        <v>0</v>
      </c>
      <c r="AB86" s="552"/>
      <c r="AC86" s="552"/>
      <c r="AD86" s="552"/>
      <c r="AE86" s="552"/>
      <c r="AF86" s="552"/>
      <c r="AG86" s="552"/>
      <c r="AH86" s="552"/>
      <c r="AI86" s="552"/>
      <c r="AJ86" s="552">
        <f>UnObr2!E60</f>
        <v>0</v>
      </c>
      <c r="AK86" s="552"/>
      <c r="AL86" s="552"/>
      <c r="AM86" s="552"/>
      <c r="AN86" s="552"/>
      <c r="AO86" s="552"/>
      <c r="AP86" s="552"/>
      <c r="AQ86" s="552"/>
      <c r="AR86" s="553"/>
    </row>
    <row r="87" spans="1:47" ht="12.9" x14ac:dyDescent="0.3">
      <c r="A87" s="689">
        <v>2059</v>
      </c>
      <c r="B87" s="690"/>
      <c r="C87" s="690"/>
      <c r="D87" s="691">
        <v>731100</v>
      </c>
      <c r="E87" s="691"/>
      <c r="F87" s="691"/>
      <c r="G87" s="691"/>
      <c r="H87" s="692" t="s">
        <v>20317</v>
      </c>
      <c r="I87" s="692"/>
      <c r="J87" s="692"/>
      <c r="K87" s="692"/>
      <c r="L87" s="692"/>
      <c r="M87" s="692"/>
      <c r="N87" s="692"/>
      <c r="O87" s="692"/>
      <c r="P87" s="692"/>
      <c r="Q87" s="692"/>
      <c r="R87" s="692"/>
      <c r="S87" s="692"/>
      <c r="T87" s="692"/>
      <c r="U87" s="692"/>
      <c r="V87" s="692"/>
      <c r="W87" s="692"/>
      <c r="X87" s="692"/>
      <c r="Y87" s="692"/>
      <c r="Z87" s="692"/>
      <c r="AA87" s="552">
        <f>UnObr2!D61</f>
        <v>0</v>
      </c>
      <c r="AB87" s="552"/>
      <c r="AC87" s="552"/>
      <c r="AD87" s="552"/>
      <c r="AE87" s="552"/>
      <c r="AF87" s="552"/>
      <c r="AG87" s="552"/>
      <c r="AH87" s="552"/>
      <c r="AI87" s="552"/>
      <c r="AJ87" s="552">
        <f>UnObr2!E61</f>
        <v>0</v>
      </c>
      <c r="AK87" s="552"/>
      <c r="AL87" s="552"/>
      <c r="AM87" s="552"/>
      <c r="AN87" s="552"/>
      <c r="AO87" s="552"/>
      <c r="AP87" s="552"/>
      <c r="AQ87" s="552"/>
      <c r="AR87" s="553"/>
    </row>
    <row r="88" spans="1:47" ht="12.9" x14ac:dyDescent="0.3">
      <c r="A88" s="689">
        <v>2060</v>
      </c>
      <c r="B88" s="690"/>
      <c r="C88" s="690"/>
      <c r="D88" s="691">
        <v>731200</v>
      </c>
      <c r="E88" s="691"/>
      <c r="F88" s="691"/>
      <c r="G88" s="691"/>
      <c r="H88" s="692" t="s">
        <v>20318</v>
      </c>
      <c r="I88" s="692"/>
      <c r="J88" s="692"/>
      <c r="K88" s="692"/>
      <c r="L88" s="692"/>
      <c r="M88" s="692"/>
      <c r="N88" s="692"/>
      <c r="O88" s="692"/>
      <c r="P88" s="692"/>
      <c r="Q88" s="692"/>
      <c r="R88" s="692"/>
      <c r="S88" s="692"/>
      <c r="T88" s="692"/>
      <c r="U88" s="692"/>
      <c r="V88" s="692"/>
      <c r="W88" s="692"/>
      <c r="X88" s="692"/>
      <c r="Y88" s="692"/>
      <c r="Z88" s="692"/>
      <c r="AA88" s="552">
        <f>UnObr2!D62</f>
        <v>0</v>
      </c>
      <c r="AB88" s="552"/>
      <c r="AC88" s="552"/>
      <c r="AD88" s="552"/>
      <c r="AE88" s="552"/>
      <c r="AF88" s="552"/>
      <c r="AG88" s="552"/>
      <c r="AH88" s="552"/>
      <c r="AI88" s="552"/>
      <c r="AJ88" s="552">
        <f>UnObr2!E62</f>
        <v>0</v>
      </c>
      <c r="AK88" s="552"/>
      <c r="AL88" s="552"/>
      <c r="AM88" s="552"/>
      <c r="AN88" s="552"/>
      <c r="AO88" s="552"/>
      <c r="AP88" s="552"/>
      <c r="AQ88" s="552"/>
      <c r="AR88" s="553"/>
    </row>
    <row r="89" spans="1:47" ht="23.15" customHeight="1" x14ac:dyDescent="0.3">
      <c r="A89" s="686">
        <v>2061</v>
      </c>
      <c r="B89" s="684"/>
      <c r="C89" s="684"/>
      <c r="D89" s="687">
        <v>732000</v>
      </c>
      <c r="E89" s="687"/>
      <c r="F89" s="687"/>
      <c r="G89" s="687"/>
      <c r="H89" s="688" t="s">
        <v>30642</v>
      </c>
      <c r="I89" s="688"/>
      <c r="J89" s="688"/>
      <c r="K89" s="688"/>
      <c r="L89" s="688"/>
      <c r="M89" s="688"/>
      <c r="N89" s="688"/>
      <c r="O89" s="688"/>
      <c r="P89" s="688"/>
      <c r="Q89" s="688"/>
      <c r="R89" s="688"/>
      <c r="S89" s="688"/>
      <c r="T89" s="688"/>
      <c r="U89" s="688"/>
      <c r="V89" s="688"/>
      <c r="W89" s="688"/>
      <c r="X89" s="688"/>
      <c r="Y89" s="688"/>
      <c r="Z89" s="688"/>
      <c r="AA89" s="552">
        <f>UnObr2!D63</f>
        <v>0</v>
      </c>
      <c r="AB89" s="552"/>
      <c r="AC89" s="552"/>
      <c r="AD89" s="552"/>
      <c r="AE89" s="552"/>
      <c r="AF89" s="552"/>
      <c r="AG89" s="552"/>
      <c r="AH89" s="552"/>
      <c r="AI89" s="552"/>
      <c r="AJ89" s="552">
        <f>UnObr2!E63</f>
        <v>0</v>
      </c>
      <c r="AK89" s="552"/>
      <c r="AL89" s="552"/>
      <c r="AM89" s="552"/>
      <c r="AN89" s="552"/>
      <c r="AO89" s="552"/>
      <c r="AP89" s="552"/>
      <c r="AQ89" s="552"/>
      <c r="AR89" s="553"/>
    </row>
    <row r="90" spans="1:47" ht="12.9" x14ac:dyDescent="0.3">
      <c r="A90" s="689">
        <v>2062</v>
      </c>
      <c r="B90" s="690"/>
      <c r="C90" s="690"/>
      <c r="D90" s="691">
        <v>732100</v>
      </c>
      <c r="E90" s="691"/>
      <c r="F90" s="691"/>
      <c r="G90" s="691"/>
      <c r="H90" s="692" t="s">
        <v>20319</v>
      </c>
      <c r="I90" s="692"/>
      <c r="J90" s="692"/>
      <c r="K90" s="692"/>
      <c r="L90" s="692"/>
      <c r="M90" s="692"/>
      <c r="N90" s="692"/>
      <c r="O90" s="692"/>
      <c r="P90" s="692"/>
      <c r="Q90" s="692"/>
      <c r="R90" s="692"/>
      <c r="S90" s="692"/>
      <c r="T90" s="692"/>
      <c r="U90" s="692"/>
      <c r="V90" s="692"/>
      <c r="W90" s="692"/>
      <c r="X90" s="692"/>
      <c r="Y90" s="692"/>
      <c r="Z90" s="692"/>
      <c r="AA90" s="552">
        <f>UnObr2!D64</f>
        <v>0</v>
      </c>
      <c r="AB90" s="552"/>
      <c r="AC90" s="552"/>
      <c r="AD90" s="552"/>
      <c r="AE90" s="552"/>
      <c r="AF90" s="552"/>
      <c r="AG90" s="552"/>
      <c r="AH90" s="552"/>
      <c r="AI90" s="552"/>
      <c r="AJ90" s="552">
        <f>UnObr2!E64</f>
        <v>0</v>
      </c>
      <c r="AK90" s="552"/>
      <c r="AL90" s="552"/>
      <c r="AM90" s="552"/>
      <c r="AN90" s="552"/>
      <c r="AO90" s="552"/>
      <c r="AP90" s="552"/>
      <c r="AQ90" s="552"/>
      <c r="AR90" s="553"/>
    </row>
    <row r="91" spans="1:47" ht="12.9" x14ac:dyDescent="0.3">
      <c r="A91" s="689">
        <v>2063</v>
      </c>
      <c r="B91" s="690"/>
      <c r="C91" s="690"/>
      <c r="D91" s="691">
        <v>732200</v>
      </c>
      <c r="E91" s="691"/>
      <c r="F91" s="691"/>
      <c r="G91" s="691"/>
      <c r="H91" s="692" t="s">
        <v>20320</v>
      </c>
      <c r="I91" s="692"/>
      <c r="J91" s="692"/>
      <c r="K91" s="692"/>
      <c r="L91" s="692"/>
      <c r="M91" s="692"/>
      <c r="N91" s="692"/>
      <c r="O91" s="692"/>
      <c r="P91" s="692"/>
      <c r="Q91" s="692"/>
      <c r="R91" s="692"/>
      <c r="S91" s="692"/>
      <c r="T91" s="692"/>
      <c r="U91" s="692"/>
      <c r="V91" s="692"/>
      <c r="W91" s="692"/>
      <c r="X91" s="692"/>
      <c r="Y91" s="692"/>
      <c r="Z91" s="692"/>
      <c r="AA91" s="552">
        <f>UnObr2!D65</f>
        <v>0</v>
      </c>
      <c r="AB91" s="552"/>
      <c r="AC91" s="552"/>
      <c r="AD91" s="552"/>
      <c r="AE91" s="552"/>
      <c r="AF91" s="552"/>
      <c r="AG91" s="552"/>
      <c r="AH91" s="552"/>
      <c r="AI91" s="552"/>
      <c r="AJ91" s="552">
        <f>UnObr2!E65</f>
        <v>0</v>
      </c>
      <c r="AK91" s="552"/>
      <c r="AL91" s="552"/>
      <c r="AM91" s="552"/>
      <c r="AN91" s="552"/>
      <c r="AO91" s="552"/>
      <c r="AP91" s="552"/>
      <c r="AQ91" s="552"/>
      <c r="AR91" s="553"/>
    </row>
    <row r="92" spans="1:47" ht="12.9" x14ac:dyDescent="0.3">
      <c r="A92" s="689">
        <v>2064</v>
      </c>
      <c r="B92" s="690"/>
      <c r="C92" s="690"/>
      <c r="D92" s="691">
        <v>732300</v>
      </c>
      <c r="E92" s="691"/>
      <c r="F92" s="691"/>
      <c r="G92" s="691"/>
      <c r="H92" s="692" t="s">
        <v>30643</v>
      </c>
      <c r="I92" s="692"/>
      <c r="J92" s="692"/>
      <c r="K92" s="692"/>
      <c r="L92" s="692"/>
      <c r="M92" s="692"/>
      <c r="N92" s="692"/>
      <c r="O92" s="692"/>
      <c r="P92" s="692"/>
      <c r="Q92" s="692"/>
      <c r="R92" s="692"/>
      <c r="S92" s="692"/>
      <c r="T92" s="692"/>
      <c r="U92" s="692"/>
      <c r="V92" s="692"/>
      <c r="W92" s="692"/>
      <c r="X92" s="692"/>
      <c r="Y92" s="692"/>
      <c r="Z92" s="692"/>
      <c r="AA92" s="552">
        <f>UnObr2!D66</f>
        <v>0</v>
      </c>
      <c r="AB92" s="552"/>
      <c r="AC92" s="552"/>
      <c r="AD92" s="552"/>
      <c r="AE92" s="552"/>
      <c r="AF92" s="552"/>
      <c r="AG92" s="552"/>
      <c r="AH92" s="552"/>
      <c r="AI92" s="552"/>
      <c r="AJ92" s="552">
        <f>UnObr2!E66</f>
        <v>0</v>
      </c>
      <c r="AK92" s="552"/>
      <c r="AL92" s="552"/>
      <c r="AM92" s="552"/>
      <c r="AN92" s="552"/>
      <c r="AO92" s="552"/>
      <c r="AP92" s="552"/>
      <c r="AQ92" s="552"/>
      <c r="AR92" s="553"/>
    </row>
    <row r="93" spans="1:47" ht="12.9" x14ac:dyDescent="0.3">
      <c r="A93" s="689">
        <v>2065</v>
      </c>
      <c r="B93" s="690"/>
      <c r="C93" s="690"/>
      <c r="D93" s="691">
        <v>732400</v>
      </c>
      <c r="E93" s="691"/>
      <c r="F93" s="691"/>
      <c r="G93" s="691"/>
      <c r="H93" s="692" t="s">
        <v>30644</v>
      </c>
      <c r="I93" s="692"/>
      <c r="J93" s="692"/>
      <c r="K93" s="692"/>
      <c r="L93" s="692"/>
      <c r="M93" s="692"/>
      <c r="N93" s="692"/>
      <c r="O93" s="692"/>
      <c r="P93" s="692"/>
      <c r="Q93" s="692"/>
      <c r="R93" s="692"/>
      <c r="S93" s="692"/>
      <c r="T93" s="692"/>
      <c r="U93" s="692"/>
      <c r="V93" s="692"/>
      <c r="W93" s="692"/>
      <c r="X93" s="692"/>
      <c r="Y93" s="692"/>
      <c r="Z93" s="692"/>
      <c r="AA93" s="552">
        <f>UnObr2!D67</f>
        <v>0</v>
      </c>
      <c r="AB93" s="552"/>
      <c r="AC93" s="552"/>
      <c r="AD93" s="552"/>
      <c r="AE93" s="552"/>
      <c r="AF93" s="552"/>
      <c r="AG93" s="552"/>
      <c r="AH93" s="552"/>
      <c r="AI93" s="552"/>
      <c r="AJ93" s="552">
        <f>UnObr2!E67</f>
        <v>0</v>
      </c>
      <c r="AK93" s="552"/>
      <c r="AL93" s="552"/>
      <c r="AM93" s="552"/>
      <c r="AN93" s="552"/>
      <c r="AO93" s="552"/>
      <c r="AP93" s="552"/>
      <c r="AQ93" s="552"/>
      <c r="AR93" s="553"/>
    </row>
    <row r="94" spans="1:47" ht="23.15" customHeight="1" x14ac:dyDescent="0.3">
      <c r="A94" s="695">
        <v>2066</v>
      </c>
      <c r="B94" s="696"/>
      <c r="C94" s="696"/>
      <c r="D94" s="687">
        <v>733000</v>
      </c>
      <c r="E94" s="687"/>
      <c r="F94" s="687"/>
      <c r="G94" s="687"/>
      <c r="H94" s="688" t="s">
        <v>30645</v>
      </c>
      <c r="I94" s="688"/>
      <c r="J94" s="688"/>
      <c r="K94" s="688"/>
      <c r="L94" s="688"/>
      <c r="M94" s="688"/>
      <c r="N94" s="688"/>
      <c r="O94" s="688"/>
      <c r="P94" s="688"/>
      <c r="Q94" s="688"/>
      <c r="R94" s="688"/>
      <c r="S94" s="688"/>
      <c r="T94" s="688"/>
      <c r="U94" s="688"/>
      <c r="V94" s="688"/>
      <c r="W94" s="688"/>
      <c r="X94" s="688"/>
      <c r="Y94" s="688"/>
      <c r="Z94" s="688"/>
      <c r="AA94" s="552">
        <f>UnObr2!D68</f>
        <v>0</v>
      </c>
      <c r="AB94" s="552"/>
      <c r="AC94" s="552"/>
      <c r="AD94" s="552"/>
      <c r="AE94" s="552"/>
      <c r="AF94" s="552"/>
      <c r="AG94" s="552"/>
      <c r="AH94" s="552"/>
      <c r="AI94" s="552"/>
      <c r="AJ94" s="552">
        <f>UnObr2!E68</f>
        <v>0</v>
      </c>
      <c r="AK94" s="552"/>
      <c r="AL94" s="552"/>
      <c r="AM94" s="552"/>
      <c r="AN94" s="552"/>
      <c r="AO94" s="552"/>
      <c r="AP94" s="552"/>
      <c r="AQ94" s="552"/>
      <c r="AR94" s="553"/>
      <c r="AU94" s="369"/>
    </row>
    <row r="95" spans="1:47" ht="12.9" x14ac:dyDescent="0.3">
      <c r="A95" s="689">
        <v>2067</v>
      </c>
      <c r="B95" s="690"/>
      <c r="C95" s="690"/>
      <c r="D95" s="691">
        <v>733100</v>
      </c>
      <c r="E95" s="691"/>
      <c r="F95" s="691"/>
      <c r="G95" s="691"/>
      <c r="H95" s="692" t="s">
        <v>20321</v>
      </c>
      <c r="I95" s="692"/>
      <c r="J95" s="692"/>
      <c r="K95" s="692"/>
      <c r="L95" s="692"/>
      <c r="M95" s="692"/>
      <c r="N95" s="692"/>
      <c r="O95" s="692"/>
      <c r="P95" s="692"/>
      <c r="Q95" s="692"/>
      <c r="R95" s="692"/>
      <c r="S95" s="692"/>
      <c r="T95" s="692"/>
      <c r="U95" s="692"/>
      <c r="V95" s="692"/>
      <c r="W95" s="692"/>
      <c r="X95" s="692"/>
      <c r="Y95" s="692"/>
      <c r="Z95" s="692"/>
      <c r="AA95" s="552">
        <f>UnObr2!D69</f>
        <v>0</v>
      </c>
      <c r="AB95" s="552"/>
      <c r="AC95" s="552"/>
      <c r="AD95" s="552"/>
      <c r="AE95" s="552"/>
      <c r="AF95" s="552"/>
      <c r="AG95" s="552"/>
      <c r="AH95" s="552"/>
      <c r="AI95" s="552"/>
      <c r="AJ95" s="552">
        <f>UnObr2!E69</f>
        <v>0</v>
      </c>
      <c r="AK95" s="552"/>
      <c r="AL95" s="552"/>
      <c r="AM95" s="552"/>
      <c r="AN95" s="552"/>
      <c r="AO95" s="552"/>
      <c r="AP95" s="552"/>
      <c r="AQ95" s="552"/>
      <c r="AR95" s="553"/>
    </row>
    <row r="96" spans="1:47" ht="12.9" x14ac:dyDescent="0.3">
      <c r="A96" s="689">
        <v>2068</v>
      </c>
      <c r="B96" s="690"/>
      <c r="C96" s="690"/>
      <c r="D96" s="691">
        <v>733200</v>
      </c>
      <c r="E96" s="691"/>
      <c r="F96" s="691"/>
      <c r="G96" s="691"/>
      <c r="H96" s="692" t="s">
        <v>20322</v>
      </c>
      <c r="I96" s="692"/>
      <c r="J96" s="692"/>
      <c r="K96" s="692"/>
      <c r="L96" s="692"/>
      <c r="M96" s="692"/>
      <c r="N96" s="692"/>
      <c r="O96" s="692"/>
      <c r="P96" s="692"/>
      <c r="Q96" s="692"/>
      <c r="R96" s="692"/>
      <c r="S96" s="692"/>
      <c r="T96" s="692"/>
      <c r="U96" s="692"/>
      <c r="V96" s="692"/>
      <c r="W96" s="692"/>
      <c r="X96" s="692"/>
      <c r="Y96" s="692"/>
      <c r="Z96" s="692"/>
      <c r="AA96" s="552">
        <f>UnObr2!D70</f>
        <v>0</v>
      </c>
      <c r="AB96" s="552"/>
      <c r="AC96" s="552"/>
      <c r="AD96" s="552"/>
      <c r="AE96" s="552"/>
      <c r="AF96" s="552"/>
      <c r="AG96" s="552"/>
      <c r="AH96" s="552"/>
      <c r="AI96" s="552"/>
      <c r="AJ96" s="552">
        <f>UnObr2!E70</f>
        <v>0</v>
      </c>
      <c r="AK96" s="552"/>
      <c r="AL96" s="552"/>
      <c r="AM96" s="552"/>
      <c r="AN96" s="552"/>
      <c r="AO96" s="552"/>
      <c r="AP96" s="552"/>
      <c r="AQ96" s="552"/>
      <c r="AR96" s="553"/>
    </row>
    <row r="97" spans="1:47" ht="12.9" x14ac:dyDescent="0.3">
      <c r="A97" s="695">
        <v>2069</v>
      </c>
      <c r="B97" s="696"/>
      <c r="C97" s="696"/>
      <c r="D97" s="687">
        <v>740000</v>
      </c>
      <c r="E97" s="687"/>
      <c r="F97" s="687"/>
      <c r="G97" s="687"/>
      <c r="H97" s="688" t="s">
        <v>30646</v>
      </c>
      <c r="I97" s="688"/>
      <c r="J97" s="688"/>
      <c r="K97" s="688"/>
      <c r="L97" s="688"/>
      <c r="M97" s="688"/>
      <c r="N97" s="688"/>
      <c r="O97" s="688"/>
      <c r="P97" s="688"/>
      <c r="Q97" s="688"/>
      <c r="R97" s="688"/>
      <c r="S97" s="688"/>
      <c r="T97" s="688"/>
      <c r="U97" s="688"/>
      <c r="V97" s="688"/>
      <c r="W97" s="688"/>
      <c r="X97" s="688"/>
      <c r="Y97" s="688"/>
      <c r="Z97" s="688"/>
      <c r="AA97" s="552">
        <f>UnObr2!D71</f>
        <v>0</v>
      </c>
      <c r="AB97" s="552"/>
      <c r="AC97" s="552"/>
      <c r="AD97" s="552"/>
      <c r="AE97" s="552"/>
      <c r="AF97" s="552"/>
      <c r="AG97" s="552"/>
      <c r="AH97" s="552"/>
      <c r="AI97" s="552"/>
      <c r="AJ97" s="552">
        <f>UnObr2!E71</f>
        <v>963</v>
      </c>
      <c r="AK97" s="552"/>
      <c r="AL97" s="552"/>
      <c r="AM97" s="552"/>
      <c r="AN97" s="552"/>
      <c r="AO97" s="552"/>
      <c r="AP97" s="552"/>
      <c r="AQ97" s="552"/>
      <c r="AR97" s="553"/>
      <c r="AU97" s="369"/>
    </row>
    <row r="98" spans="1:47" ht="12.9" x14ac:dyDescent="0.3">
      <c r="A98" s="695">
        <v>2070</v>
      </c>
      <c r="B98" s="696"/>
      <c r="C98" s="696"/>
      <c r="D98" s="687">
        <v>741000</v>
      </c>
      <c r="E98" s="687"/>
      <c r="F98" s="687"/>
      <c r="G98" s="687"/>
      <c r="H98" s="688" t="s">
        <v>30647</v>
      </c>
      <c r="I98" s="688"/>
      <c r="J98" s="688"/>
      <c r="K98" s="688"/>
      <c r="L98" s="688"/>
      <c r="M98" s="688"/>
      <c r="N98" s="688"/>
      <c r="O98" s="688"/>
      <c r="P98" s="688"/>
      <c r="Q98" s="688"/>
      <c r="R98" s="688"/>
      <c r="S98" s="688"/>
      <c r="T98" s="688"/>
      <c r="U98" s="688"/>
      <c r="V98" s="688"/>
      <c r="W98" s="688"/>
      <c r="X98" s="688"/>
      <c r="Y98" s="688"/>
      <c r="Z98" s="688"/>
      <c r="AA98" s="552">
        <f>UnObr2!D72</f>
        <v>0</v>
      </c>
      <c r="AB98" s="552"/>
      <c r="AC98" s="552"/>
      <c r="AD98" s="552"/>
      <c r="AE98" s="552"/>
      <c r="AF98" s="552"/>
      <c r="AG98" s="552"/>
      <c r="AH98" s="552"/>
      <c r="AI98" s="552"/>
      <c r="AJ98" s="552">
        <f>UnObr2!E72</f>
        <v>0</v>
      </c>
      <c r="AK98" s="552"/>
      <c r="AL98" s="552"/>
      <c r="AM98" s="552"/>
      <c r="AN98" s="552"/>
      <c r="AO98" s="552"/>
      <c r="AP98" s="552"/>
      <c r="AQ98" s="552"/>
      <c r="AR98" s="553"/>
      <c r="AU98" s="369"/>
    </row>
    <row r="99" spans="1:47" ht="12.9" x14ac:dyDescent="0.3">
      <c r="A99" s="689">
        <v>2071</v>
      </c>
      <c r="B99" s="690"/>
      <c r="C99" s="690"/>
      <c r="D99" s="691">
        <v>741100</v>
      </c>
      <c r="E99" s="691"/>
      <c r="F99" s="691"/>
      <c r="G99" s="691"/>
      <c r="H99" s="692" t="s">
        <v>20323</v>
      </c>
      <c r="I99" s="692"/>
      <c r="J99" s="692"/>
      <c r="K99" s="692"/>
      <c r="L99" s="692"/>
      <c r="M99" s="692"/>
      <c r="N99" s="692"/>
      <c r="O99" s="692"/>
      <c r="P99" s="692"/>
      <c r="Q99" s="692"/>
      <c r="R99" s="692"/>
      <c r="S99" s="692"/>
      <c r="T99" s="692"/>
      <c r="U99" s="692"/>
      <c r="V99" s="692"/>
      <c r="W99" s="692"/>
      <c r="X99" s="692"/>
      <c r="Y99" s="692"/>
      <c r="Z99" s="692"/>
      <c r="AA99" s="552">
        <f>UnObr2!D73</f>
        <v>0</v>
      </c>
      <c r="AB99" s="552"/>
      <c r="AC99" s="552"/>
      <c r="AD99" s="552"/>
      <c r="AE99" s="552"/>
      <c r="AF99" s="552"/>
      <c r="AG99" s="552"/>
      <c r="AH99" s="552"/>
      <c r="AI99" s="552"/>
      <c r="AJ99" s="552">
        <f>UnObr2!E73</f>
        <v>0</v>
      </c>
      <c r="AK99" s="552"/>
      <c r="AL99" s="552"/>
      <c r="AM99" s="552"/>
      <c r="AN99" s="552"/>
      <c r="AO99" s="552"/>
      <c r="AP99" s="552"/>
      <c r="AQ99" s="552"/>
      <c r="AR99" s="553"/>
    </row>
    <row r="100" spans="1:47" ht="12.9" x14ac:dyDescent="0.3">
      <c r="A100" s="689">
        <v>2072</v>
      </c>
      <c r="B100" s="690"/>
      <c r="C100" s="690"/>
      <c r="D100" s="691">
        <v>741200</v>
      </c>
      <c r="E100" s="691"/>
      <c r="F100" s="691"/>
      <c r="G100" s="691"/>
      <c r="H100" s="692" t="s">
        <v>20324</v>
      </c>
      <c r="I100" s="692"/>
      <c r="J100" s="692"/>
      <c r="K100" s="692"/>
      <c r="L100" s="692"/>
      <c r="M100" s="692"/>
      <c r="N100" s="692"/>
      <c r="O100" s="692"/>
      <c r="P100" s="692"/>
      <c r="Q100" s="692"/>
      <c r="R100" s="692"/>
      <c r="S100" s="692"/>
      <c r="T100" s="692"/>
      <c r="U100" s="692"/>
      <c r="V100" s="692"/>
      <c r="W100" s="692"/>
      <c r="X100" s="692"/>
      <c r="Y100" s="692"/>
      <c r="Z100" s="692"/>
      <c r="AA100" s="552">
        <f>UnObr2!D74</f>
        <v>0</v>
      </c>
      <c r="AB100" s="552"/>
      <c r="AC100" s="552"/>
      <c r="AD100" s="552"/>
      <c r="AE100" s="552"/>
      <c r="AF100" s="552"/>
      <c r="AG100" s="552"/>
      <c r="AH100" s="552"/>
      <c r="AI100" s="552"/>
      <c r="AJ100" s="552">
        <f>UnObr2!E74</f>
        <v>0</v>
      </c>
      <c r="AK100" s="552"/>
      <c r="AL100" s="552"/>
      <c r="AM100" s="552"/>
      <c r="AN100" s="552"/>
      <c r="AO100" s="552"/>
      <c r="AP100" s="552"/>
      <c r="AQ100" s="552"/>
      <c r="AR100" s="553"/>
    </row>
    <row r="101" spans="1:47" ht="12.9" x14ac:dyDescent="0.3">
      <c r="A101" s="689">
        <v>2073</v>
      </c>
      <c r="B101" s="690"/>
      <c r="C101" s="690"/>
      <c r="D101" s="691">
        <v>741300</v>
      </c>
      <c r="E101" s="691"/>
      <c r="F101" s="691"/>
      <c r="G101" s="691"/>
      <c r="H101" s="692" t="s">
        <v>20325</v>
      </c>
      <c r="I101" s="692"/>
      <c r="J101" s="692"/>
      <c r="K101" s="692"/>
      <c r="L101" s="692"/>
      <c r="M101" s="692"/>
      <c r="N101" s="692"/>
      <c r="O101" s="692"/>
      <c r="P101" s="692"/>
      <c r="Q101" s="692"/>
      <c r="R101" s="692"/>
      <c r="S101" s="692"/>
      <c r="T101" s="692"/>
      <c r="U101" s="692"/>
      <c r="V101" s="692"/>
      <c r="W101" s="692"/>
      <c r="X101" s="692"/>
      <c r="Y101" s="692"/>
      <c r="Z101" s="692"/>
      <c r="AA101" s="552">
        <f>UnObr2!D75</f>
        <v>0</v>
      </c>
      <c r="AB101" s="552"/>
      <c r="AC101" s="552"/>
      <c r="AD101" s="552"/>
      <c r="AE101" s="552"/>
      <c r="AF101" s="552"/>
      <c r="AG101" s="552"/>
      <c r="AH101" s="552"/>
      <c r="AI101" s="552"/>
      <c r="AJ101" s="552">
        <f>UnObr2!E75</f>
        <v>0</v>
      </c>
      <c r="AK101" s="552"/>
      <c r="AL101" s="552"/>
      <c r="AM101" s="552"/>
      <c r="AN101" s="552"/>
      <c r="AO101" s="552"/>
      <c r="AP101" s="552"/>
      <c r="AQ101" s="552"/>
      <c r="AR101" s="553"/>
    </row>
    <row r="102" spans="1:47" ht="23.15" customHeight="1" x14ac:dyDescent="0.3">
      <c r="A102" s="689">
        <v>2074</v>
      </c>
      <c r="B102" s="690"/>
      <c r="C102" s="690"/>
      <c r="D102" s="691">
        <v>741400</v>
      </c>
      <c r="E102" s="691"/>
      <c r="F102" s="691"/>
      <c r="G102" s="691"/>
      <c r="H102" s="692" t="s">
        <v>20366</v>
      </c>
      <c r="I102" s="692"/>
      <c r="J102" s="692"/>
      <c r="K102" s="692"/>
      <c r="L102" s="692"/>
      <c r="M102" s="692"/>
      <c r="N102" s="692"/>
      <c r="O102" s="692"/>
      <c r="P102" s="692"/>
      <c r="Q102" s="692"/>
      <c r="R102" s="692"/>
      <c r="S102" s="692"/>
      <c r="T102" s="692"/>
      <c r="U102" s="692"/>
      <c r="V102" s="692"/>
      <c r="W102" s="692"/>
      <c r="X102" s="692"/>
      <c r="Y102" s="692"/>
      <c r="Z102" s="692"/>
      <c r="AA102" s="552">
        <f>UnObr2!D76</f>
        <v>0</v>
      </c>
      <c r="AB102" s="552"/>
      <c r="AC102" s="552"/>
      <c r="AD102" s="552"/>
      <c r="AE102" s="552"/>
      <c r="AF102" s="552"/>
      <c r="AG102" s="552"/>
      <c r="AH102" s="552"/>
      <c r="AI102" s="552"/>
      <c r="AJ102" s="552">
        <f>UnObr2!E76</f>
        <v>0</v>
      </c>
      <c r="AK102" s="552"/>
      <c r="AL102" s="552"/>
      <c r="AM102" s="552"/>
      <c r="AN102" s="552"/>
      <c r="AO102" s="552"/>
      <c r="AP102" s="552"/>
      <c r="AQ102" s="552"/>
      <c r="AR102" s="553"/>
    </row>
    <row r="103" spans="1:47" ht="12.9" x14ac:dyDescent="0.3">
      <c r="A103" s="689">
        <v>2075</v>
      </c>
      <c r="B103" s="690"/>
      <c r="C103" s="690"/>
      <c r="D103" s="691">
        <v>741500</v>
      </c>
      <c r="E103" s="691"/>
      <c r="F103" s="691"/>
      <c r="G103" s="691"/>
      <c r="H103" s="692" t="s">
        <v>20327</v>
      </c>
      <c r="I103" s="692"/>
      <c r="J103" s="692"/>
      <c r="K103" s="692"/>
      <c r="L103" s="692"/>
      <c r="M103" s="692"/>
      <c r="N103" s="692"/>
      <c r="O103" s="692"/>
      <c r="P103" s="692"/>
      <c r="Q103" s="692"/>
      <c r="R103" s="692"/>
      <c r="S103" s="692"/>
      <c r="T103" s="692"/>
      <c r="U103" s="692"/>
      <c r="V103" s="692"/>
      <c r="W103" s="692"/>
      <c r="X103" s="692"/>
      <c r="Y103" s="692"/>
      <c r="Z103" s="692"/>
      <c r="AA103" s="552">
        <f>UnObr2!D77</f>
        <v>0</v>
      </c>
      <c r="AB103" s="552"/>
      <c r="AC103" s="552"/>
      <c r="AD103" s="552"/>
      <c r="AE103" s="552"/>
      <c r="AF103" s="552"/>
      <c r="AG103" s="552"/>
      <c r="AH103" s="552"/>
      <c r="AI103" s="552"/>
      <c r="AJ103" s="552">
        <f>UnObr2!E77</f>
        <v>0</v>
      </c>
      <c r="AK103" s="552"/>
      <c r="AL103" s="552"/>
      <c r="AM103" s="552"/>
      <c r="AN103" s="552"/>
      <c r="AO103" s="552"/>
      <c r="AP103" s="552"/>
      <c r="AQ103" s="552"/>
      <c r="AR103" s="553"/>
    </row>
    <row r="104" spans="1:47" ht="12.9" x14ac:dyDescent="0.3">
      <c r="A104" s="689">
        <v>2076</v>
      </c>
      <c r="B104" s="690"/>
      <c r="C104" s="690"/>
      <c r="D104" s="691">
        <v>741600</v>
      </c>
      <c r="E104" s="691"/>
      <c r="F104" s="691"/>
      <c r="G104" s="691"/>
      <c r="H104" s="692" t="s">
        <v>20094</v>
      </c>
      <c r="I104" s="692"/>
      <c r="J104" s="692"/>
      <c r="K104" s="692"/>
      <c r="L104" s="692"/>
      <c r="M104" s="692"/>
      <c r="N104" s="692"/>
      <c r="O104" s="692"/>
      <c r="P104" s="692"/>
      <c r="Q104" s="692"/>
      <c r="R104" s="692"/>
      <c r="S104" s="692"/>
      <c r="T104" s="692"/>
      <c r="U104" s="692"/>
      <c r="V104" s="692"/>
      <c r="W104" s="692"/>
      <c r="X104" s="692"/>
      <c r="Y104" s="692"/>
      <c r="Z104" s="692"/>
      <c r="AA104" s="552">
        <f>UnObr2!D78</f>
        <v>0</v>
      </c>
      <c r="AB104" s="552"/>
      <c r="AC104" s="552"/>
      <c r="AD104" s="552"/>
      <c r="AE104" s="552"/>
      <c r="AF104" s="552"/>
      <c r="AG104" s="552"/>
      <c r="AH104" s="552"/>
      <c r="AI104" s="552"/>
      <c r="AJ104" s="552">
        <f>UnObr2!E78</f>
        <v>0</v>
      </c>
      <c r="AK104" s="552"/>
      <c r="AL104" s="552"/>
      <c r="AM104" s="552"/>
      <c r="AN104" s="552"/>
      <c r="AO104" s="552"/>
      <c r="AP104" s="552"/>
      <c r="AQ104" s="552"/>
      <c r="AR104" s="553"/>
    </row>
    <row r="105" spans="1:47" ht="23.15" customHeight="1" x14ac:dyDescent="0.3">
      <c r="A105" s="695">
        <v>2077</v>
      </c>
      <c r="B105" s="696"/>
      <c r="C105" s="696"/>
      <c r="D105" s="687">
        <v>742000</v>
      </c>
      <c r="E105" s="687"/>
      <c r="F105" s="687"/>
      <c r="G105" s="687"/>
      <c r="H105" s="688" t="s">
        <v>30648</v>
      </c>
      <c r="I105" s="688"/>
      <c r="J105" s="688"/>
      <c r="K105" s="688"/>
      <c r="L105" s="688"/>
      <c r="M105" s="688"/>
      <c r="N105" s="688"/>
      <c r="O105" s="688"/>
      <c r="P105" s="688"/>
      <c r="Q105" s="688"/>
      <c r="R105" s="688"/>
      <c r="S105" s="688"/>
      <c r="T105" s="688"/>
      <c r="U105" s="688"/>
      <c r="V105" s="688"/>
      <c r="W105" s="688"/>
      <c r="X105" s="688"/>
      <c r="Y105" s="688"/>
      <c r="Z105" s="688"/>
      <c r="AA105" s="552">
        <f>UnObr2!D79</f>
        <v>0</v>
      </c>
      <c r="AB105" s="552"/>
      <c r="AC105" s="552"/>
      <c r="AD105" s="552"/>
      <c r="AE105" s="552"/>
      <c r="AF105" s="552"/>
      <c r="AG105" s="552"/>
      <c r="AH105" s="552"/>
      <c r="AI105" s="552"/>
      <c r="AJ105" s="552">
        <f>UnObr2!E79</f>
        <v>963</v>
      </c>
      <c r="AK105" s="552"/>
      <c r="AL105" s="552"/>
      <c r="AM105" s="552"/>
      <c r="AN105" s="552"/>
      <c r="AO105" s="552"/>
      <c r="AP105" s="552"/>
      <c r="AQ105" s="552"/>
      <c r="AR105" s="553"/>
      <c r="AU105" s="369"/>
    </row>
    <row r="106" spans="1:47" ht="23.15" customHeight="1" x14ac:dyDescent="0.3">
      <c r="A106" s="689">
        <v>2078</v>
      </c>
      <c r="B106" s="690"/>
      <c r="C106" s="690"/>
      <c r="D106" s="691">
        <v>742100</v>
      </c>
      <c r="E106" s="691"/>
      <c r="F106" s="691"/>
      <c r="G106" s="691"/>
      <c r="H106" s="692" t="s">
        <v>19931</v>
      </c>
      <c r="I106" s="692"/>
      <c r="J106" s="692"/>
      <c r="K106" s="692"/>
      <c r="L106" s="692"/>
      <c r="M106" s="692"/>
      <c r="N106" s="692"/>
      <c r="O106" s="692"/>
      <c r="P106" s="692"/>
      <c r="Q106" s="692"/>
      <c r="R106" s="692"/>
      <c r="S106" s="692"/>
      <c r="T106" s="692"/>
      <c r="U106" s="692"/>
      <c r="V106" s="692"/>
      <c r="W106" s="692"/>
      <c r="X106" s="692"/>
      <c r="Y106" s="692"/>
      <c r="Z106" s="692"/>
      <c r="AA106" s="552">
        <f>UnObr2!D80</f>
        <v>0</v>
      </c>
      <c r="AB106" s="552"/>
      <c r="AC106" s="552"/>
      <c r="AD106" s="552"/>
      <c r="AE106" s="552"/>
      <c r="AF106" s="552"/>
      <c r="AG106" s="552"/>
      <c r="AH106" s="552"/>
      <c r="AI106" s="552"/>
      <c r="AJ106" s="552">
        <f>UnObr2!E80</f>
        <v>0</v>
      </c>
      <c r="AK106" s="552"/>
      <c r="AL106" s="552"/>
      <c r="AM106" s="552"/>
      <c r="AN106" s="552"/>
      <c r="AO106" s="552"/>
      <c r="AP106" s="552"/>
      <c r="AQ106" s="552"/>
      <c r="AR106" s="553"/>
    </row>
    <row r="107" spans="1:47" ht="12.9" x14ac:dyDescent="0.3">
      <c r="A107" s="689">
        <v>2079</v>
      </c>
      <c r="B107" s="690"/>
      <c r="C107" s="690"/>
      <c r="D107" s="691">
        <v>742200</v>
      </c>
      <c r="E107" s="691"/>
      <c r="F107" s="691"/>
      <c r="G107" s="691"/>
      <c r="H107" s="692" t="s">
        <v>20095</v>
      </c>
      <c r="I107" s="692"/>
      <c r="J107" s="692"/>
      <c r="K107" s="692"/>
      <c r="L107" s="692"/>
      <c r="M107" s="692"/>
      <c r="N107" s="692"/>
      <c r="O107" s="692"/>
      <c r="P107" s="692"/>
      <c r="Q107" s="692"/>
      <c r="R107" s="692"/>
      <c r="S107" s="692"/>
      <c r="T107" s="692"/>
      <c r="U107" s="692"/>
      <c r="V107" s="692"/>
      <c r="W107" s="692"/>
      <c r="X107" s="692"/>
      <c r="Y107" s="692"/>
      <c r="Z107" s="692"/>
      <c r="AA107" s="552">
        <f>UnObr2!D81</f>
        <v>0</v>
      </c>
      <c r="AB107" s="552"/>
      <c r="AC107" s="552"/>
      <c r="AD107" s="552"/>
      <c r="AE107" s="552"/>
      <c r="AF107" s="552"/>
      <c r="AG107" s="552"/>
      <c r="AH107" s="552"/>
      <c r="AI107" s="552"/>
      <c r="AJ107" s="552">
        <f>UnObr2!E81</f>
        <v>0</v>
      </c>
      <c r="AK107" s="552"/>
      <c r="AL107" s="552"/>
      <c r="AM107" s="552"/>
      <c r="AN107" s="552"/>
      <c r="AO107" s="552"/>
      <c r="AP107" s="552"/>
      <c r="AQ107" s="552"/>
      <c r="AR107" s="553"/>
    </row>
    <row r="108" spans="1:47" ht="23.15" customHeight="1" x14ac:dyDescent="0.3">
      <c r="A108" s="689">
        <v>2080</v>
      </c>
      <c r="B108" s="690"/>
      <c r="C108" s="690"/>
      <c r="D108" s="691">
        <v>742300</v>
      </c>
      <c r="E108" s="691"/>
      <c r="F108" s="691"/>
      <c r="G108" s="691"/>
      <c r="H108" s="692" t="s">
        <v>20329</v>
      </c>
      <c r="I108" s="692"/>
      <c r="J108" s="692"/>
      <c r="K108" s="692"/>
      <c r="L108" s="692"/>
      <c r="M108" s="692"/>
      <c r="N108" s="692"/>
      <c r="O108" s="692"/>
      <c r="P108" s="692"/>
      <c r="Q108" s="692"/>
      <c r="R108" s="692"/>
      <c r="S108" s="692"/>
      <c r="T108" s="692"/>
      <c r="U108" s="692"/>
      <c r="V108" s="692"/>
      <c r="W108" s="692"/>
      <c r="X108" s="692"/>
      <c r="Y108" s="692"/>
      <c r="Z108" s="692"/>
      <c r="AA108" s="552">
        <f>UnObr2!D82</f>
        <v>0</v>
      </c>
      <c r="AB108" s="552"/>
      <c r="AC108" s="552"/>
      <c r="AD108" s="552"/>
      <c r="AE108" s="552"/>
      <c r="AF108" s="552"/>
      <c r="AG108" s="552"/>
      <c r="AH108" s="552"/>
      <c r="AI108" s="552"/>
      <c r="AJ108" s="552">
        <f>UnObr2!E82</f>
        <v>963</v>
      </c>
      <c r="AK108" s="552"/>
      <c r="AL108" s="552"/>
      <c r="AM108" s="552"/>
      <c r="AN108" s="552"/>
      <c r="AO108" s="552"/>
      <c r="AP108" s="552"/>
      <c r="AQ108" s="552"/>
      <c r="AR108" s="553"/>
    </row>
    <row r="109" spans="1:47" ht="12.9" x14ac:dyDescent="0.3">
      <c r="A109" s="689">
        <v>2081</v>
      </c>
      <c r="B109" s="690"/>
      <c r="C109" s="690"/>
      <c r="D109" s="691">
        <v>742400</v>
      </c>
      <c r="E109" s="691"/>
      <c r="F109" s="691"/>
      <c r="G109" s="691"/>
      <c r="H109" s="692" t="s">
        <v>20330</v>
      </c>
      <c r="I109" s="692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2"/>
      <c r="AA109" s="552">
        <f>UnObr2!D83</f>
        <v>0</v>
      </c>
      <c r="AB109" s="552"/>
      <c r="AC109" s="552"/>
      <c r="AD109" s="552"/>
      <c r="AE109" s="552"/>
      <c r="AF109" s="552"/>
      <c r="AG109" s="552"/>
      <c r="AH109" s="552"/>
      <c r="AI109" s="552"/>
      <c r="AJ109" s="552">
        <f>UnObr2!E83</f>
        <v>0</v>
      </c>
      <c r="AK109" s="552"/>
      <c r="AL109" s="552"/>
      <c r="AM109" s="552"/>
      <c r="AN109" s="552"/>
      <c r="AO109" s="552"/>
      <c r="AP109" s="552"/>
      <c r="AQ109" s="552"/>
      <c r="AR109" s="553"/>
    </row>
    <row r="110" spans="1:47" ht="23.15" customHeight="1" x14ac:dyDescent="0.3">
      <c r="A110" s="695">
        <v>2082</v>
      </c>
      <c r="B110" s="696"/>
      <c r="C110" s="696"/>
      <c r="D110" s="687">
        <v>743000</v>
      </c>
      <c r="E110" s="687"/>
      <c r="F110" s="687"/>
      <c r="G110" s="687"/>
      <c r="H110" s="688" t="s">
        <v>30649</v>
      </c>
      <c r="I110" s="688"/>
      <c r="J110" s="688"/>
      <c r="K110" s="688"/>
      <c r="L110" s="688"/>
      <c r="M110" s="688"/>
      <c r="N110" s="688"/>
      <c r="O110" s="688"/>
      <c r="P110" s="688"/>
      <c r="Q110" s="688"/>
      <c r="R110" s="688"/>
      <c r="S110" s="688"/>
      <c r="T110" s="688"/>
      <c r="U110" s="688"/>
      <c r="V110" s="688"/>
      <c r="W110" s="688"/>
      <c r="X110" s="688"/>
      <c r="Y110" s="688"/>
      <c r="Z110" s="688"/>
      <c r="AA110" s="552">
        <f>UnObr2!D84</f>
        <v>0</v>
      </c>
      <c r="AB110" s="552"/>
      <c r="AC110" s="552"/>
      <c r="AD110" s="552"/>
      <c r="AE110" s="552"/>
      <c r="AF110" s="552"/>
      <c r="AG110" s="552"/>
      <c r="AH110" s="552"/>
      <c r="AI110" s="552"/>
      <c r="AJ110" s="552">
        <f>UnObr2!E84</f>
        <v>0</v>
      </c>
      <c r="AK110" s="552"/>
      <c r="AL110" s="552"/>
      <c r="AM110" s="552"/>
      <c r="AN110" s="552"/>
      <c r="AO110" s="552"/>
      <c r="AP110" s="552"/>
      <c r="AQ110" s="552"/>
      <c r="AR110" s="553"/>
      <c r="AU110" s="369"/>
    </row>
    <row r="111" spans="1:47" ht="12.9" x14ac:dyDescent="0.3">
      <c r="A111" s="689">
        <v>2083</v>
      </c>
      <c r="B111" s="690"/>
      <c r="C111" s="690"/>
      <c r="D111" s="691">
        <v>743100</v>
      </c>
      <c r="E111" s="691"/>
      <c r="F111" s="691"/>
      <c r="G111" s="691"/>
      <c r="H111" s="692" t="s">
        <v>20331</v>
      </c>
      <c r="I111" s="692"/>
      <c r="J111" s="692"/>
      <c r="K111" s="692"/>
      <c r="L111" s="692"/>
      <c r="M111" s="692"/>
      <c r="N111" s="692"/>
      <c r="O111" s="692"/>
      <c r="P111" s="692"/>
      <c r="Q111" s="692"/>
      <c r="R111" s="692"/>
      <c r="S111" s="692"/>
      <c r="T111" s="692"/>
      <c r="U111" s="692"/>
      <c r="V111" s="692"/>
      <c r="W111" s="692"/>
      <c r="X111" s="692"/>
      <c r="Y111" s="692"/>
      <c r="Z111" s="692"/>
      <c r="AA111" s="552">
        <f>UnObr2!D85</f>
        <v>0</v>
      </c>
      <c r="AB111" s="552"/>
      <c r="AC111" s="552"/>
      <c r="AD111" s="552"/>
      <c r="AE111" s="552"/>
      <c r="AF111" s="552"/>
      <c r="AG111" s="552"/>
      <c r="AH111" s="552"/>
      <c r="AI111" s="552"/>
      <c r="AJ111" s="552">
        <f>UnObr2!E85</f>
        <v>0</v>
      </c>
      <c r="AK111" s="552"/>
      <c r="AL111" s="552"/>
      <c r="AM111" s="552"/>
      <c r="AN111" s="552"/>
      <c r="AO111" s="552"/>
      <c r="AP111" s="552"/>
      <c r="AQ111" s="552"/>
      <c r="AR111" s="553"/>
    </row>
    <row r="112" spans="1:47" ht="12.9" x14ac:dyDescent="0.3">
      <c r="A112" s="689">
        <v>2084</v>
      </c>
      <c r="B112" s="690"/>
      <c r="C112" s="690"/>
      <c r="D112" s="691">
        <v>743200</v>
      </c>
      <c r="E112" s="691"/>
      <c r="F112" s="691"/>
      <c r="G112" s="691"/>
      <c r="H112" s="692" t="s">
        <v>20332</v>
      </c>
      <c r="I112" s="692"/>
      <c r="J112" s="692"/>
      <c r="K112" s="692"/>
      <c r="L112" s="692"/>
      <c r="M112" s="692"/>
      <c r="N112" s="692"/>
      <c r="O112" s="692"/>
      <c r="P112" s="692"/>
      <c r="Q112" s="692"/>
      <c r="R112" s="692"/>
      <c r="S112" s="692"/>
      <c r="T112" s="692"/>
      <c r="U112" s="692"/>
      <c r="V112" s="692"/>
      <c r="W112" s="692"/>
      <c r="X112" s="692"/>
      <c r="Y112" s="692"/>
      <c r="Z112" s="692"/>
      <c r="AA112" s="552">
        <f>UnObr2!D86</f>
        <v>0</v>
      </c>
      <c r="AB112" s="552"/>
      <c r="AC112" s="552"/>
      <c r="AD112" s="552"/>
      <c r="AE112" s="552"/>
      <c r="AF112" s="552"/>
      <c r="AG112" s="552"/>
      <c r="AH112" s="552"/>
      <c r="AI112" s="552"/>
      <c r="AJ112" s="552">
        <f>UnObr2!E86</f>
        <v>0</v>
      </c>
      <c r="AK112" s="552"/>
      <c r="AL112" s="552"/>
      <c r="AM112" s="552"/>
      <c r="AN112" s="552"/>
      <c r="AO112" s="552"/>
      <c r="AP112" s="552"/>
      <c r="AQ112" s="552"/>
      <c r="AR112" s="553"/>
    </row>
    <row r="113" spans="1:47" ht="12.9" x14ac:dyDescent="0.3">
      <c r="A113" s="689">
        <v>2085</v>
      </c>
      <c r="B113" s="690"/>
      <c r="C113" s="690"/>
      <c r="D113" s="691">
        <v>743300</v>
      </c>
      <c r="E113" s="691"/>
      <c r="F113" s="691"/>
      <c r="G113" s="691"/>
      <c r="H113" s="692" t="s">
        <v>20333</v>
      </c>
      <c r="I113" s="692"/>
      <c r="J113" s="692"/>
      <c r="K113" s="692"/>
      <c r="L113" s="692"/>
      <c r="M113" s="692"/>
      <c r="N113" s="692"/>
      <c r="O113" s="692"/>
      <c r="P113" s="692"/>
      <c r="Q113" s="692"/>
      <c r="R113" s="692"/>
      <c r="S113" s="692"/>
      <c r="T113" s="692"/>
      <c r="U113" s="692"/>
      <c r="V113" s="692"/>
      <c r="W113" s="692"/>
      <c r="X113" s="692"/>
      <c r="Y113" s="692"/>
      <c r="Z113" s="692"/>
      <c r="AA113" s="552">
        <f>UnObr2!D87</f>
        <v>0</v>
      </c>
      <c r="AB113" s="552"/>
      <c r="AC113" s="552"/>
      <c r="AD113" s="552"/>
      <c r="AE113" s="552"/>
      <c r="AF113" s="552"/>
      <c r="AG113" s="552"/>
      <c r="AH113" s="552"/>
      <c r="AI113" s="552"/>
      <c r="AJ113" s="552">
        <f>UnObr2!E87</f>
        <v>0</v>
      </c>
      <c r="AK113" s="552"/>
      <c r="AL113" s="552"/>
      <c r="AM113" s="552"/>
      <c r="AN113" s="552"/>
      <c r="AO113" s="552"/>
      <c r="AP113" s="552"/>
      <c r="AQ113" s="552"/>
      <c r="AR113" s="553"/>
    </row>
    <row r="114" spans="1:47" ht="12.9" x14ac:dyDescent="0.3">
      <c r="A114" s="689">
        <v>2086</v>
      </c>
      <c r="B114" s="690"/>
      <c r="C114" s="690"/>
      <c r="D114" s="691">
        <v>743400</v>
      </c>
      <c r="E114" s="691"/>
      <c r="F114" s="691"/>
      <c r="G114" s="691"/>
      <c r="H114" s="692" t="s">
        <v>20334</v>
      </c>
      <c r="I114" s="692"/>
      <c r="J114" s="692"/>
      <c r="K114" s="692"/>
      <c r="L114" s="692"/>
      <c r="M114" s="692"/>
      <c r="N114" s="692"/>
      <c r="O114" s="692"/>
      <c r="P114" s="692"/>
      <c r="Q114" s="692"/>
      <c r="R114" s="692"/>
      <c r="S114" s="692"/>
      <c r="T114" s="692"/>
      <c r="U114" s="692"/>
      <c r="V114" s="692"/>
      <c r="W114" s="692"/>
      <c r="X114" s="692"/>
      <c r="Y114" s="692"/>
      <c r="Z114" s="692"/>
      <c r="AA114" s="552">
        <f>UnObr2!D88</f>
        <v>0</v>
      </c>
      <c r="AB114" s="552"/>
      <c r="AC114" s="552"/>
      <c r="AD114" s="552"/>
      <c r="AE114" s="552"/>
      <c r="AF114" s="552"/>
      <c r="AG114" s="552"/>
      <c r="AH114" s="552"/>
      <c r="AI114" s="552"/>
      <c r="AJ114" s="552">
        <f>UnObr2!E88</f>
        <v>0</v>
      </c>
      <c r="AK114" s="552"/>
      <c r="AL114" s="552"/>
      <c r="AM114" s="552"/>
      <c r="AN114" s="552"/>
      <c r="AO114" s="552"/>
      <c r="AP114" s="552"/>
      <c r="AQ114" s="552"/>
      <c r="AR114" s="553"/>
    </row>
    <row r="115" spans="1:47" ht="12.9" x14ac:dyDescent="0.3">
      <c r="A115" s="689">
        <v>2087</v>
      </c>
      <c r="B115" s="690"/>
      <c r="C115" s="690"/>
      <c r="D115" s="691">
        <v>743500</v>
      </c>
      <c r="E115" s="691"/>
      <c r="F115" s="691"/>
      <c r="G115" s="691"/>
      <c r="H115" s="692" t="s">
        <v>20335</v>
      </c>
      <c r="I115" s="692"/>
      <c r="J115" s="692"/>
      <c r="K115" s="692"/>
      <c r="L115" s="692"/>
      <c r="M115" s="692"/>
      <c r="N115" s="692"/>
      <c r="O115" s="692"/>
      <c r="P115" s="692"/>
      <c r="Q115" s="692"/>
      <c r="R115" s="692"/>
      <c r="S115" s="692"/>
      <c r="T115" s="692"/>
      <c r="U115" s="692"/>
      <c r="V115" s="692"/>
      <c r="W115" s="692"/>
      <c r="X115" s="692"/>
      <c r="Y115" s="692"/>
      <c r="Z115" s="692"/>
      <c r="AA115" s="552">
        <f>UnObr2!D89</f>
        <v>0</v>
      </c>
      <c r="AB115" s="552"/>
      <c r="AC115" s="552"/>
      <c r="AD115" s="552"/>
      <c r="AE115" s="552"/>
      <c r="AF115" s="552"/>
      <c r="AG115" s="552"/>
      <c r="AH115" s="552"/>
      <c r="AI115" s="552"/>
      <c r="AJ115" s="552">
        <f>UnObr2!E89</f>
        <v>0</v>
      </c>
      <c r="AK115" s="552"/>
      <c r="AL115" s="552"/>
      <c r="AM115" s="552"/>
      <c r="AN115" s="552"/>
      <c r="AO115" s="552"/>
      <c r="AP115" s="552"/>
      <c r="AQ115" s="552"/>
      <c r="AR115" s="553"/>
    </row>
    <row r="116" spans="1:47" ht="23.15" customHeight="1" x14ac:dyDescent="0.3">
      <c r="A116" s="689">
        <v>2088</v>
      </c>
      <c r="B116" s="690"/>
      <c r="C116" s="690"/>
      <c r="D116" s="691">
        <v>743900</v>
      </c>
      <c r="E116" s="691"/>
      <c r="F116" s="691"/>
      <c r="G116" s="691"/>
      <c r="H116" s="692" t="s">
        <v>20367</v>
      </c>
      <c r="I116" s="692"/>
      <c r="J116" s="692"/>
      <c r="K116" s="692"/>
      <c r="L116" s="692"/>
      <c r="M116" s="692"/>
      <c r="N116" s="692"/>
      <c r="O116" s="692"/>
      <c r="P116" s="692"/>
      <c r="Q116" s="692"/>
      <c r="R116" s="692"/>
      <c r="S116" s="692"/>
      <c r="T116" s="692"/>
      <c r="U116" s="692"/>
      <c r="V116" s="692"/>
      <c r="W116" s="692"/>
      <c r="X116" s="692"/>
      <c r="Y116" s="692"/>
      <c r="Z116" s="692"/>
      <c r="AA116" s="552">
        <f>UnObr2!D90</f>
        <v>0</v>
      </c>
      <c r="AB116" s="552"/>
      <c r="AC116" s="552"/>
      <c r="AD116" s="552"/>
      <c r="AE116" s="552"/>
      <c r="AF116" s="552"/>
      <c r="AG116" s="552"/>
      <c r="AH116" s="552"/>
      <c r="AI116" s="552"/>
      <c r="AJ116" s="552">
        <f>UnObr2!E90</f>
        <v>0</v>
      </c>
      <c r="AK116" s="552"/>
      <c r="AL116" s="552"/>
      <c r="AM116" s="552"/>
      <c r="AN116" s="552"/>
      <c r="AO116" s="552"/>
      <c r="AP116" s="552"/>
      <c r="AQ116" s="552"/>
      <c r="AR116" s="553"/>
    </row>
    <row r="117" spans="1:47" ht="23.15" customHeight="1" x14ac:dyDescent="0.3">
      <c r="A117" s="695">
        <v>2089</v>
      </c>
      <c r="B117" s="696"/>
      <c r="C117" s="696"/>
      <c r="D117" s="687">
        <v>744000</v>
      </c>
      <c r="E117" s="687"/>
      <c r="F117" s="687"/>
      <c r="G117" s="687"/>
      <c r="H117" s="688" t="s">
        <v>30650</v>
      </c>
      <c r="I117" s="688"/>
      <c r="J117" s="688"/>
      <c r="K117" s="688"/>
      <c r="L117" s="688"/>
      <c r="M117" s="688"/>
      <c r="N117" s="688"/>
      <c r="O117" s="688"/>
      <c r="P117" s="688"/>
      <c r="Q117" s="688"/>
      <c r="R117" s="688"/>
      <c r="S117" s="688"/>
      <c r="T117" s="688"/>
      <c r="U117" s="688"/>
      <c r="V117" s="688"/>
      <c r="W117" s="688"/>
      <c r="X117" s="688"/>
      <c r="Y117" s="688"/>
      <c r="Z117" s="688"/>
      <c r="AA117" s="552">
        <f>UnObr2!D91</f>
        <v>0</v>
      </c>
      <c r="AB117" s="552"/>
      <c r="AC117" s="552"/>
      <c r="AD117" s="552"/>
      <c r="AE117" s="552"/>
      <c r="AF117" s="552"/>
      <c r="AG117" s="552"/>
      <c r="AH117" s="552"/>
      <c r="AI117" s="552"/>
      <c r="AJ117" s="552">
        <f>UnObr2!E91</f>
        <v>0</v>
      </c>
      <c r="AK117" s="552"/>
      <c r="AL117" s="552"/>
      <c r="AM117" s="552"/>
      <c r="AN117" s="552"/>
      <c r="AO117" s="552"/>
      <c r="AP117" s="552"/>
      <c r="AQ117" s="552"/>
      <c r="AR117" s="553"/>
      <c r="AU117" s="369"/>
    </row>
    <row r="118" spans="1:47" ht="23.15" customHeight="1" x14ac:dyDescent="0.3">
      <c r="A118" s="689">
        <v>2090</v>
      </c>
      <c r="B118" s="690"/>
      <c r="C118" s="690"/>
      <c r="D118" s="691">
        <v>744100</v>
      </c>
      <c r="E118" s="691"/>
      <c r="F118" s="691"/>
      <c r="G118" s="691"/>
      <c r="H118" s="692" t="s">
        <v>20769</v>
      </c>
      <c r="I118" s="692"/>
      <c r="J118" s="692"/>
      <c r="K118" s="692"/>
      <c r="L118" s="692"/>
      <c r="M118" s="692"/>
      <c r="N118" s="692"/>
      <c r="O118" s="692"/>
      <c r="P118" s="692"/>
      <c r="Q118" s="692"/>
      <c r="R118" s="692"/>
      <c r="S118" s="692"/>
      <c r="T118" s="692"/>
      <c r="U118" s="692"/>
      <c r="V118" s="692"/>
      <c r="W118" s="692"/>
      <c r="X118" s="692"/>
      <c r="Y118" s="692"/>
      <c r="Z118" s="692"/>
      <c r="AA118" s="552">
        <f>UnObr2!D92</f>
        <v>0</v>
      </c>
      <c r="AB118" s="552"/>
      <c r="AC118" s="552"/>
      <c r="AD118" s="552"/>
      <c r="AE118" s="552"/>
      <c r="AF118" s="552"/>
      <c r="AG118" s="552"/>
      <c r="AH118" s="552"/>
      <c r="AI118" s="552"/>
      <c r="AJ118" s="552">
        <f>UnObr2!E92</f>
        <v>0</v>
      </c>
      <c r="AK118" s="552"/>
      <c r="AL118" s="552"/>
      <c r="AM118" s="552"/>
      <c r="AN118" s="552"/>
      <c r="AO118" s="552"/>
      <c r="AP118" s="552"/>
      <c r="AQ118" s="552"/>
      <c r="AR118" s="553"/>
    </row>
    <row r="119" spans="1:47" ht="23.15" customHeight="1" x14ac:dyDescent="0.3">
      <c r="A119" s="689">
        <v>2091</v>
      </c>
      <c r="B119" s="690"/>
      <c r="C119" s="690"/>
      <c r="D119" s="691">
        <v>744200</v>
      </c>
      <c r="E119" s="691"/>
      <c r="F119" s="691"/>
      <c r="G119" s="691"/>
      <c r="H119" s="692" t="s">
        <v>20770</v>
      </c>
      <c r="I119" s="692"/>
      <c r="J119" s="692"/>
      <c r="K119" s="692"/>
      <c r="L119" s="692"/>
      <c r="M119" s="692"/>
      <c r="N119" s="692"/>
      <c r="O119" s="692"/>
      <c r="P119" s="692"/>
      <c r="Q119" s="692"/>
      <c r="R119" s="692"/>
      <c r="S119" s="692"/>
      <c r="T119" s="692"/>
      <c r="U119" s="692"/>
      <c r="V119" s="692"/>
      <c r="W119" s="692"/>
      <c r="X119" s="692"/>
      <c r="Y119" s="692"/>
      <c r="Z119" s="692"/>
      <c r="AA119" s="552">
        <f>UnObr2!D93</f>
        <v>0</v>
      </c>
      <c r="AB119" s="552"/>
      <c r="AC119" s="552"/>
      <c r="AD119" s="552"/>
      <c r="AE119" s="552"/>
      <c r="AF119" s="552"/>
      <c r="AG119" s="552"/>
      <c r="AH119" s="552"/>
      <c r="AI119" s="552"/>
      <c r="AJ119" s="552">
        <f>UnObr2!E93</f>
        <v>0</v>
      </c>
      <c r="AK119" s="552"/>
      <c r="AL119" s="552"/>
      <c r="AM119" s="552"/>
      <c r="AN119" s="552"/>
      <c r="AO119" s="552"/>
      <c r="AP119" s="552"/>
      <c r="AQ119" s="552"/>
      <c r="AR119" s="553"/>
    </row>
    <row r="120" spans="1:47" ht="12.9" x14ac:dyDescent="0.3">
      <c r="A120" s="695">
        <v>2092</v>
      </c>
      <c r="B120" s="696"/>
      <c r="C120" s="696"/>
      <c r="D120" s="687">
        <v>745000</v>
      </c>
      <c r="E120" s="687"/>
      <c r="F120" s="687"/>
      <c r="G120" s="687"/>
      <c r="H120" s="688" t="s">
        <v>30651</v>
      </c>
      <c r="I120" s="688"/>
      <c r="J120" s="688"/>
      <c r="K120" s="688"/>
      <c r="L120" s="688"/>
      <c r="M120" s="688"/>
      <c r="N120" s="688"/>
      <c r="O120" s="688"/>
      <c r="P120" s="688"/>
      <c r="Q120" s="688"/>
      <c r="R120" s="688"/>
      <c r="S120" s="688"/>
      <c r="T120" s="688"/>
      <c r="U120" s="688"/>
      <c r="V120" s="688"/>
      <c r="W120" s="688"/>
      <c r="X120" s="688"/>
      <c r="Y120" s="688"/>
      <c r="Z120" s="688"/>
      <c r="AA120" s="552">
        <f>UnObr2!D94</f>
        <v>0</v>
      </c>
      <c r="AB120" s="552"/>
      <c r="AC120" s="552"/>
      <c r="AD120" s="552"/>
      <c r="AE120" s="552"/>
      <c r="AF120" s="552"/>
      <c r="AG120" s="552"/>
      <c r="AH120" s="552"/>
      <c r="AI120" s="552"/>
      <c r="AJ120" s="552">
        <f>UnObr2!E94</f>
        <v>0</v>
      </c>
      <c r="AK120" s="552"/>
      <c r="AL120" s="552"/>
      <c r="AM120" s="552"/>
      <c r="AN120" s="552"/>
      <c r="AO120" s="552"/>
      <c r="AP120" s="552"/>
      <c r="AQ120" s="552"/>
      <c r="AR120" s="553"/>
      <c r="AU120" s="369"/>
    </row>
    <row r="121" spans="1:47" ht="12.9" x14ac:dyDescent="0.3">
      <c r="A121" s="689">
        <v>2093</v>
      </c>
      <c r="B121" s="690"/>
      <c r="C121" s="690"/>
      <c r="D121" s="691">
        <v>745100</v>
      </c>
      <c r="E121" s="691"/>
      <c r="F121" s="691"/>
      <c r="G121" s="691"/>
      <c r="H121" s="692" t="s">
        <v>20339</v>
      </c>
      <c r="I121" s="692"/>
      <c r="J121" s="692"/>
      <c r="K121" s="692"/>
      <c r="L121" s="692"/>
      <c r="M121" s="692"/>
      <c r="N121" s="692"/>
      <c r="O121" s="692"/>
      <c r="P121" s="692"/>
      <c r="Q121" s="692"/>
      <c r="R121" s="692"/>
      <c r="S121" s="692"/>
      <c r="T121" s="692"/>
      <c r="U121" s="692"/>
      <c r="V121" s="692"/>
      <c r="W121" s="692"/>
      <c r="X121" s="692"/>
      <c r="Y121" s="692"/>
      <c r="Z121" s="692"/>
      <c r="AA121" s="552">
        <f>UnObr2!D95</f>
        <v>0</v>
      </c>
      <c r="AB121" s="552"/>
      <c r="AC121" s="552"/>
      <c r="AD121" s="552"/>
      <c r="AE121" s="552"/>
      <c r="AF121" s="552"/>
      <c r="AG121" s="552"/>
      <c r="AH121" s="552"/>
      <c r="AI121" s="552"/>
      <c r="AJ121" s="552">
        <f>UnObr2!E95</f>
        <v>0</v>
      </c>
      <c r="AK121" s="552"/>
      <c r="AL121" s="552"/>
      <c r="AM121" s="552"/>
      <c r="AN121" s="552"/>
      <c r="AO121" s="552"/>
      <c r="AP121" s="552"/>
      <c r="AQ121" s="552"/>
      <c r="AR121" s="553"/>
    </row>
    <row r="122" spans="1:47" ht="23.15" customHeight="1" x14ac:dyDescent="0.3">
      <c r="A122" s="695">
        <v>2094</v>
      </c>
      <c r="B122" s="696"/>
      <c r="C122" s="696"/>
      <c r="D122" s="687">
        <v>770000</v>
      </c>
      <c r="E122" s="687"/>
      <c r="F122" s="687"/>
      <c r="G122" s="687"/>
      <c r="H122" s="688" t="s">
        <v>30652</v>
      </c>
      <c r="I122" s="688"/>
      <c r="J122" s="688"/>
      <c r="K122" s="688"/>
      <c r="L122" s="688"/>
      <c r="M122" s="688"/>
      <c r="N122" s="688"/>
      <c r="O122" s="688"/>
      <c r="P122" s="688"/>
      <c r="Q122" s="688"/>
      <c r="R122" s="688"/>
      <c r="S122" s="688"/>
      <c r="T122" s="688"/>
      <c r="U122" s="688"/>
      <c r="V122" s="688"/>
      <c r="W122" s="688"/>
      <c r="X122" s="688"/>
      <c r="Y122" s="688"/>
      <c r="Z122" s="688"/>
      <c r="AA122" s="552">
        <f>UnObr2!D96</f>
        <v>0</v>
      </c>
      <c r="AB122" s="552"/>
      <c r="AC122" s="552"/>
      <c r="AD122" s="552"/>
      <c r="AE122" s="552"/>
      <c r="AF122" s="552"/>
      <c r="AG122" s="552"/>
      <c r="AH122" s="552"/>
      <c r="AI122" s="552"/>
      <c r="AJ122" s="552">
        <f>UnObr2!E96</f>
        <v>21</v>
      </c>
      <c r="AK122" s="552"/>
      <c r="AL122" s="552"/>
      <c r="AM122" s="552"/>
      <c r="AN122" s="552"/>
      <c r="AO122" s="552"/>
      <c r="AP122" s="552"/>
      <c r="AQ122" s="552"/>
      <c r="AR122" s="553"/>
      <c r="AU122" s="369"/>
    </row>
    <row r="123" spans="1:47" ht="23.15" customHeight="1" x14ac:dyDescent="0.3">
      <c r="A123" s="695">
        <v>2095</v>
      </c>
      <c r="B123" s="696"/>
      <c r="C123" s="696"/>
      <c r="D123" s="687">
        <v>771000</v>
      </c>
      <c r="E123" s="687"/>
      <c r="F123" s="687"/>
      <c r="G123" s="687"/>
      <c r="H123" s="688" t="s">
        <v>30653</v>
      </c>
      <c r="I123" s="688"/>
      <c r="J123" s="688"/>
      <c r="K123" s="688"/>
      <c r="L123" s="688"/>
      <c r="M123" s="688"/>
      <c r="N123" s="688"/>
      <c r="O123" s="688"/>
      <c r="P123" s="688"/>
      <c r="Q123" s="688"/>
      <c r="R123" s="688"/>
      <c r="S123" s="688"/>
      <c r="T123" s="688"/>
      <c r="U123" s="688"/>
      <c r="V123" s="688"/>
      <c r="W123" s="688"/>
      <c r="X123" s="688"/>
      <c r="Y123" s="688"/>
      <c r="Z123" s="688"/>
      <c r="AA123" s="552">
        <f>UnObr2!D97</f>
        <v>0</v>
      </c>
      <c r="AB123" s="552"/>
      <c r="AC123" s="552"/>
      <c r="AD123" s="552"/>
      <c r="AE123" s="552"/>
      <c r="AF123" s="552"/>
      <c r="AG123" s="552"/>
      <c r="AH123" s="552"/>
      <c r="AI123" s="552"/>
      <c r="AJ123" s="552">
        <f>UnObr2!E97</f>
        <v>21</v>
      </c>
      <c r="AK123" s="552"/>
      <c r="AL123" s="552"/>
      <c r="AM123" s="552"/>
      <c r="AN123" s="552"/>
      <c r="AO123" s="552"/>
      <c r="AP123" s="552"/>
      <c r="AQ123" s="552"/>
      <c r="AR123" s="553"/>
      <c r="AU123" s="369"/>
    </row>
    <row r="124" spans="1:47" ht="12.9" x14ac:dyDescent="0.3">
      <c r="A124" s="689">
        <v>2096</v>
      </c>
      <c r="B124" s="690"/>
      <c r="C124" s="690"/>
      <c r="D124" s="691">
        <v>771100</v>
      </c>
      <c r="E124" s="691"/>
      <c r="F124" s="691"/>
      <c r="G124" s="691"/>
      <c r="H124" s="692" t="s">
        <v>20340</v>
      </c>
      <c r="I124" s="692"/>
      <c r="J124" s="692"/>
      <c r="K124" s="692"/>
      <c r="L124" s="692"/>
      <c r="M124" s="692"/>
      <c r="N124" s="692"/>
      <c r="O124" s="692"/>
      <c r="P124" s="692"/>
      <c r="Q124" s="692"/>
      <c r="R124" s="692"/>
      <c r="S124" s="692"/>
      <c r="T124" s="692"/>
      <c r="U124" s="692"/>
      <c r="V124" s="692"/>
      <c r="W124" s="692"/>
      <c r="X124" s="692"/>
      <c r="Y124" s="692"/>
      <c r="Z124" s="692"/>
      <c r="AA124" s="552">
        <f>UnObr2!D98</f>
        <v>0</v>
      </c>
      <c r="AB124" s="552"/>
      <c r="AC124" s="552"/>
      <c r="AD124" s="552"/>
      <c r="AE124" s="552"/>
      <c r="AF124" s="552"/>
      <c r="AG124" s="552"/>
      <c r="AH124" s="552"/>
      <c r="AI124" s="552"/>
      <c r="AJ124" s="552">
        <f>UnObr2!E98</f>
        <v>21</v>
      </c>
      <c r="AK124" s="552"/>
      <c r="AL124" s="552"/>
      <c r="AM124" s="552"/>
      <c r="AN124" s="552"/>
      <c r="AO124" s="552"/>
      <c r="AP124" s="552"/>
      <c r="AQ124" s="552"/>
      <c r="AR124" s="553"/>
    </row>
    <row r="125" spans="1:47" ht="23.15" customHeight="1" x14ac:dyDescent="0.3">
      <c r="A125" s="695">
        <v>2097</v>
      </c>
      <c r="B125" s="696"/>
      <c r="C125" s="696"/>
      <c r="D125" s="687">
        <v>772000</v>
      </c>
      <c r="E125" s="687"/>
      <c r="F125" s="687"/>
      <c r="G125" s="687"/>
      <c r="H125" s="688" t="s">
        <v>30654</v>
      </c>
      <c r="I125" s="688"/>
      <c r="J125" s="688"/>
      <c r="K125" s="688"/>
      <c r="L125" s="688"/>
      <c r="M125" s="688"/>
      <c r="N125" s="688"/>
      <c r="O125" s="688"/>
      <c r="P125" s="688"/>
      <c r="Q125" s="688"/>
      <c r="R125" s="688"/>
      <c r="S125" s="688"/>
      <c r="T125" s="688"/>
      <c r="U125" s="688"/>
      <c r="V125" s="688"/>
      <c r="W125" s="688"/>
      <c r="X125" s="688"/>
      <c r="Y125" s="688"/>
      <c r="Z125" s="688"/>
      <c r="AA125" s="552">
        <f>UnObr2!D99</f>
        <v>0</v>
      </c>
      <c r="AB125" s="552"/>
      <c r="AC125" s="552"/>
      <c r="AD125" s="552"/>
      <c r="AE125" s="552"/>
      <c r="AF125" s="552"/>
      <c r="AG125" s="552"/>
      <c r="AH125" s="552"/>
      <c r="AI125" s="552"/>
      <c r="AJ125" s="552">
        <f>UnObr2!E99</f>
        <v>0</v>
      </c>
      <c r="AK125" s="552"/>
      <c r="AL125" s="552"/>
      <c r="AM125" s="552"/>
      <c r="AN125" s="552"/>
      <c r="AO125" s="552"/>
      <c r="AP125" s="552"/>
      <c r="AQ125" s="552"/>
      <c r="AR125" s="553"/>
      <c r="AU125" s="369"/>
    </row>
    <row r="126" spans="1:47" ht="23.15" customHeight="1" x14ac:dyDescent="0.3">
      <c r="A126" s="689">
        <v>2098</v>
      </c>
      <c r="B126" s="690"/>
      <c r="C126" s="690"/>
      <c r="D126" s="691">
        <v>772100</v>
      </c>
      <c r="E126" s="691"/>
      <c r="F126" s="691"/>
      <c r="G126" s="691"/>
      <c r="H126" s="692" t="s">
        <v>19953</v>
      </c>
      <c r="I126" s="692"/>
      <c r="J126" s="692"/>
      <c r="K126" s="692"/>
      <c r="L126" s="692"/>
      <c r="M126" s="692"/>
      <c r="N126" s="692"/>
      <c r="O126" s="692"/>
      <c r="P126" s="692"/>
      <c r="Q126" s="692"/>
      <c r="R126" s="692"/>
      <c r="S126" s="692"/>
      <c r="T126" s="692"/>
      <c r="U126" s="692"/>
      <c r="V126" s="692"/>
      <c r="W126" s="692"/>
      <c r="X126" s="692"/>
      <c r="Y126" s="692"/>
      <c r="Z126" s="692"/>
      <c r="AA126" s="552">
        <f>UnObr2!D100</f>
        <v>0</v>
      </c>
      <c r="AB126" s="552"/>
      <c r="AC126" s="552"/>
      <c r="AD126" s="552"/>
      <c r="AE126" s="552"/>
      <c r="AF126" s="552"/>
      <c r="AG126" s="552"/>
      <c r="AH126" s="552"/>
      <c r="AI126" s="552"/>
      <c r="AJ126" s="552">
        <f>UnObr2!E100</f>
        <v>0</v>
      </c>
      <c r="AK126" s="552"/>
      <c r="AL126" s="552"/>
      <c r="AM126" s="552"/>
      <c r="AN126" s="552"/>
      <c r="AO126" s="552"/>
      <c r="AP126" s="552"/>
      <c r="AQ126" s="552"/>
      <c r="AR126" s="553"/>
    </row>
    <row r="127" spans="1:47" ht="23.15" customHeight="1" x14ac:dyDescent="0.3">
      <c r="A127" s="695">
        <v>2099</v>
      </c>
      <c r="B127" s="696"/>
      <c r="C127" s="696"/>
      <c r="D127" s="687">
        <v>780000</v>
      </c>
      <c r="E127" s="687"/>
      <c r="F127" s="687"/>
      <c r="G127" s="687"/>
      <c r="H127" s="688" t="s">
        <v>30655</v>
      </c>
      <c r="I127" s="688"/>
      <c r="J127" s="688"/>
      <c r="K127" s="688"/>
      <c r="L127" s="688"/>
      <c r="M127" s="688"/>
      <c r="N127" s="688"/>
      <c r="O127" s="688"/>
      <c r="P127" s="688"/>
      <c r="Q127" s="688"/>
      <c r="R127" s="688"/>
      <c r="S127" s="688"/>
      <c r="T127" s="688"/>
      <c r="U127" s="688"/>
      <c r="V127" s="688"/>
      <c r="W127" s="688"/>
      <c r="X127" s="688"/>
      <c r="Y127" s="688"/>
      <c r="Z127" s="688"/>
      <c r="AA127" s="552">
        <f>UnObr2!D101</f>
        <v>0</v>
      </c>
      <c r="AB127" s="552"/>
      <c r="AC127" s="552"/>
      <c r="AD127" s="552"/>
      <c r="AE127" s="552"/>
      <c r="AF127" s="552"/>
      <c r="AG127" s="552"/>
      <c r="AH127" s="552"/>
      <c r="AI127" s="552"/>
      <c r="AJ127" s="552">
        <f>UnObr2!E101</f>
        <v>0</v>
      </c>
      <c r="AK127" s="552"/>
      <c r="AL127" s="552"/>
      <c r="AM127" s="552"/>
      <c r="AN127" s="552"/>
      <c r="AO127" s="552"/>
      <c r="AP127" s="552"/>
      <c r="AQ127" s="552"/>
      <c r="AR127" s="553"/>
      <c r="AU127" s="369"/>
    </row>
    <row r="128" spans="1:47" ht="23.15" customHeight="1" x14ac:dyDescent="0.3">
      <c r="A128" s="695">
        <v>2100</v>
      </c>
      <c r="B128" s="696"/>
      <c r="C128" s="696"/>
      <c r="D128" s="687">
        <v>781000</v>
      </c>
      <c r="E128" s="687"/>
      <c r="F128" s="687"/>
      <c r="G128" s="687"/>
      <c r="H128" s="688" t="s">
        <v>30656</v>
      </c>
      <c r="I128" s="688"/>
      <c r="J128" s="688"/>
      <c r="K128" s="688"/>
      <c r="L128" s="688"/>
      <c r="M128" s="688"/>
      <c r="N128" s="688"/>
      <c r="O128" s="688"/>
      <c r="P128" s="688"/>
      <c r="Q128" s="688"/>
      <c r="R128" s="688"/>
      <c r="S128" s="688"/>
      <c r="T128" s="688"/>
      <c r="U128" s="688"/>
      <c r="V128" s="688"/>
      <c r="W128" s="688"/>
      <c r="X128" s="688"/>
      <c r="Y128" s="688"/>
      <c r="Z128" s="688"/>
      <c r="AA128" s="552">
        <f>UnObr2!D102</f>
        <v>0</v>
      </c>
      <c r="AB128" s="552"/>
      <c r="AC128" s="552"/>
      <c r="AD128" s="552"/>
      <c r="AE128" s="552"/>
      <c r="AF128" s="552"/>
      <c r="AG128" s="552"/>
      <c r="AH128" s="552"/>
      <c r="AI128" s="552"/>
      <c r="AJ128" s="552">
        <f>UnObr2!E102</f>
        <v>0</v>
      </c>
      <c r="AK128" s="552"/>
      <c r="AL128" s="552"/>
      <c r="AM128" s="552"/>
      <c r="AN128" s="552"/>
      <c r="AO128" s="552"/>
      <c r="AP128" s="552"/>
      <c r="AQ128" s="552"/>
      <c r="AR128" s="553"/>
      <c r="AU128" s="369"/>
    </row>
    <row r="129" spans="1:47" ht="23.15" customHeight="1" x14ac:dyDescent="0.3">
      <c r="A129" s="689">
        <v>2101</v>
      </c>
      <c r="B129" s="690"/>
      <c r="C129" s="690"/>
      <c r="D129" s="691">
        <v>781100</v>
      </c>
      <c r="E129" s="691"/>
      <c r="F129" s="691"/>
      <c r="G129" s="691"/>
      <c r="H129" s="692" t="s">
        <v>19932</v>
      </c>
      <c r="I129" s="692"/>
      <c r="J129" s="692"/>
      <c r="K129" s="692"/>
      <c r="L129" s="692"/>
      <c r="M129" s="692"/>
      <c r="N129" s="692"/>
      <c r="O129" s="692"/>
      <c r="P129" s="692"/>
      <c r="Q129" s="692"/>
      <c r="R129" s="692"/>
      <c r="S129" s="692"/>
      <c r="T129" s="692"/>
      <c r="U129" s="692"/>
      <c r="V129" s="692"/>
      <c r="W129" s="692"/>
      <c r="X129" s="692"/>
      <c r="Y129" s="692"/>
      <c r="Z129" s="692"/>
      <c r="AA129" s="552">
        <f>UnObr2!D103</f>
        <v>0</v>
      </c>
      <c r="AB129" s="552"/>
      <c r="AC129" s="552"/>
      <c r="AD129" s="552"/>
      <c r="AE129" s="552"/>
      <c r="AF129" s="552"/>
      <c r="AG129" s="552"/>
      <c r="AH129" s="552"/>
      <c r="AI129" s="552"/>
      <c r="AJ129" s="552">
        <f>UnObr2!E103</f>
        <v>0</v>
      </c>
      <c r="AK129" s="552"/>
      <c r="AL129" s="552"/>
      <c r="AM129" s="552"/>
      <c r="AN129" s="552"/>
      <c r="AO129" s="552"/>
      <c r="AP129" s="552"/>
      <c r="AQ129" s="552"/>
      <c r="AR129" s="553"/>
    </row>
    <row r="130" spans="1:47" ht="23.15" customHeight="1" x14ac:dyDescent="0.3">
      <c r="A130" s="689">
        <v>2102</v>
      </c>
      <c r="B130" s="690"/>
      <c r="C130" s="690"/>
      <c r="D130" s="691">
        <v>781300</v>
      </c>
      <c r="E130" s="691"/>
      <c r="F130" s="691"/>
      <c r="G130" s="691"/>
      <c r="H130" s="692" t="s">
        <v>20343</v>
      </c>
      <c r="I130" s="692"/>
      <c r="J130" s="692"/>
      <c r="K130" s="692"/>
      <c r="L130" s="692"/>
      <c r="M130" s="692"/>
      <c r="N130" s="692"/>
      <c r="O130" s="692"/>
      <c r="P130" s="692"/>
      <c r="Q130" s="692"/>
      <c r="R130" s="692"/>
      <c r="S130" s="692"/>
      <c r="T130" s="692"/>
      <c r="U130" s="692"/>
      <c r="V130" s="692"/>
      <c r="W130" s="692"/>
      <c r="X130" s="692"/>
      <c r="Y130" s="692"/>
      <c r="Z130" s="692"/>
      <c r="AA130" s="552">
        <f>UnObr2!D104</f>
        <v>0</v>
      </c>
      <c r="AB130" s="552"/>
      <c r="AC130" s="552"/>
      <c r="AD130" s="552"/>
      <c r="AE130" s="552"/>
      <c r="AF130" s="552"/>
      <c r="AG130" s="552"/>
      <c r="AH130" s="552"/>
      <c r="AI130" s="552"/>
      <c r="AJ130" s="552">
        <f>UnObr2!E104</f>
        <v>0</v>
      </c>
      <c r="AK130" s="552"/>
      <c r="AL130" s="552"/>
      <c r="AM130" s="552"/>
      <c r="AN130" s="552"/>
      <c r="AO130" s="552"/>
      <c r="AP130" s="552"/>
      <c r="AQ130" s="552"/>
      <c r="AR130" s="553"/>
    </row>
    <row r="131" spans="1:47" ht="12.9" x14ac:dyDescent="0.3">
      <c r="A131" s="695">
        <v>2103</v>
      </c>
      <c r="B131" s="696"/>
      <c r="C131" s="696"/>
      <c r="D131" s="687">
        <v>790000</v>
      </c>
      <c r="E131" s="687"/>
      <c r="F131" s="687"/>
      <c r="G131" s="687"/>
      <c r="H131" s="688" t="s">
        <v>30657</v>
      </c>
      <c r="I131" s="688"/>
      <c r="J131" s="688"/>
      <c r="K131" s="688"/>
      <c r="L131" s="688"/>
      <c r="M131" s="688"/>
      <c r="N131" s="688"/>
      <c r="O131" s="688"/>
      <c r="P131" s="688"/>
      <c r="Q131" s="688"/>
      <c r="R131" s="688"/>
      <c r="S131" s="688"/>
      <c r="T131" s="688"/>
      <c r="U131" s="688"/>
      <c r="V131" s="688"/>
      <c r="W131" s="688"/>
      <c r="X131" s="688"/>
      <c r="Y131" s="688"/>
      <c r="Z131" s="688"/>
      <c r="AA131" s="552">
        <f>UnObr2!D105</f>
        <v>0</v>
      </c>
      <c r="AB131" s="552"/>
      <c r="AC131" s="552"/>
      <c r="AD131" s="552"/>
      <c r="AE131" s="552"/>
      <c r="AF131" s="552"/>
      <c r="AG131" s="552"/>
      <c r="AH131" s="552"/>
      <c r="AI131" s="552"/>
      <c r="AJ131" s="552">
        <f>UnObr2!E105</f>
        <v>55746</v>
      </c>
      <c r="AK131" s="552"/>
      <c r="AL131" s="552"/>
      <c r="AM131" s="552"/>
      <c r="AN131" s="552"/>
      <c r="AO131" s="552"/>
      <c r="AP131" s="552"/>
      <c r="AQ131" s="552"/>
      <c r="AR131" s="553"/>
      <c r="AU131" s="369"/>
    </row>
    <row r="132" spans="1:47" ht="12.9" x14ac:dyDescent="0.3">
      <c r="A132" s="695">
        <v>2104</v>
      </c>
      <c r="B132" s="696"/>
      <c r="C132" s="696"/>
      <c r="D132" s="687">
        <v>791000</v>
      </c>
      <c r="E132" s="687"/>
      <c r="F132" s="687"/>
      <c r="G132" s="687"/>
      <c r="H132" s="688" t="s">
        <v>30658</v>
      </c>
      <c r="I132" s="688"/>
      <c r="J132" s="688"/>
      <c r="K132" s="688"/>
      <c r="L132" s="688"/>
      <c r="M132" s="688"/>
      <c r="N132" s="688"/>
      <c r="O132" s="688"/>
      <c r="P132" s="688"/>
      <c r="Q132" s="688"/>
      <c r="R132" s="688"/>
      <c r="S132" s="688"/>
      <c r="T132" s="688"/>
      <c r="U132" s="688"/>
      <c r="V132" s="688"/>
      <c r="W132" s="688"/>
      <c r="X132" s="688"/>
      <c r="Y132" s="688"/>
      <c r="Z132" s="688"/>
      <c r="AA132" s="552">
        <f>UnObr2!D106</f>
        <v>0</v>
      </c>
      <c r="AB132" s="552"/>
      <c r="AC132" s="552"/>
      <c r="AD132" s="552"/>
      <c r="AE132" s="552"/>
      <c r="AF132" s="552"/>
      <c r="AG132" s="552"/>
      <c r="AH132" s="552"/>
      <c r="AI132" s="552"/>
      <c r="AJ132" s="552">
        <f>UnObr2!E106</f>
        <v>55746</v>
      </c>
      <c r="AK132" s="552"/>
      <c r="AL132" s="552"/>
      <c r="AM132" s="552"/>
      <c r="AN132" s="552"/>
      <c r="AO132" s="552"/>
      <c r="AP132" s="552"/>
      <c r="AQ132" s="552"/>
      <c r="AR132" s="553"/>
      <c r="AU132" s="369"/>
    </row>
    <row r="133" spans="1:47" ht="12.9" x14ac:dyDescent="0.3">
      <c r="A133" s="689">
        <v>2105</v>
      </c>
      <c r="B133" s="690"/>
      <c r="C133" s="690"/>
      <c r="D133" s="691">
        <v>791100</v>
      </c>
      <c r="E133" s="691"/>
      <c r="F133" s="691"/>
      <c r="G133" s="691"/>
      <c r="H133" s="692" t="s">
        <v>20344</v>
      </c>
      <c r="I133" s="692"/>
      <c r="J133" s="692"/>
      <c r="K133" s="692"/>
      <c r="L133" s="692"/>
      <c r="M133" s="692"/>
      <c r="N133" s="692"/>
      <c r="O133" s="692"/>
      <c r="P133" s="692"/>
      <c r="Q133" s="692"/>
      <c r="R133" s="692"/>
      <c r="S133" s="692"/>
      <c r="T133" s="692"/>
      <c r="U133" s="692"/>
      <c r="V133" s="692"/>
      <c r="W133" s="692"/>
      <c r="X133" s="692"/>
      <c r="Y133" s="692"/>
      <c r="Z133" s="692"/>
      <c r="AA133" s="552">
        <f>UnObr2!D107</f>
        <v>0</v>
      </c>
      <c r="AB133" s="552"/>
      <c r="AC133" s="552"/>
      <c r="AD133" s="552"/>
      <c r="AE133" s="552"/>
      <c r="AF133" s="552"/>
      <c r="AG133" s="552"/>
      <c r="AH133" s="552"/>
      <c r="AI133" s="552"/>
      <c r="AJ133" s="552">
        <f>UnObr2!E107</f>
        <v>55746</v>
      </c>
      <c r="AK133" s="552"/>
      <c r="AL133" s="552"/>
      <c r="AM133" s="552"/>
      <c r="AN133" s="552"/>
      <c r="AO133" s="552"/>
      <c r="AP133" s="552"/>
      <c r="AQ133" s="552"/>
      <c r="AR133" s="553"/>
    </row>
    <row r="134" spans="1:47" ht="23.15" customHeight="1" x14ac:dyDescent="0.3">
      <c r="A134" s="695">
        <v>2106</v>
      </c>
      <c r="B134" s="696"/>
      <c r="C134" s="696"/>
      <c r="D134" s="687">
        <v>800000</v>
      </c>
      <c r="E134" s="687"/>
      <c r="F134" s="687"/>
      <c r="G134" s="687"/>
      <c r="H134" s="688" t="s">
        <v>30659</v>
      </c>
      <c r="I134" s="688"/>
      <c r="J134" s="688"/>
      <c r="K134" s="688"/>
      <c r="L134" s="688"/>
      <c r="M134" s="688"/>
      <c r="N134" s="688"/>
      <c r="O134" s="688"/>
      <c r="P134" s="688"/>
      <c r="Q134" s="688"/>
      <c r="R134" s="688"/>
      <c r="S134" s="688"/>
      <c r="T134" s="688"/>
      <c r="U134" s="688"/>
      <c r="V134" s="688"/>
      <c r="W134" s="688"/>
      <c r="X134" s="688"/>
      <c r="Y134" s="688"/>
      <c r="Z134" s="688"/>
      <c r="AA134" s="552">
        <f>UnObr2!D108</f>
        <v>0</v>
      </c>
      <c r="AB134" s="552"/>
      <c r="AC134" s="552"/>
      <c r="AD134" s="552"/>
      <c r="AE134" s="552"/>
      <c r="AF134" s="552"/>
      <c r="AG134" s="552"/>
      <c r="AH134" s="552"/>
      <c r="AI134" s="552"/>
      <c r="AJ134" s="552">
        <f>UnObr2!E108</f>
        <v>0</v>
      </c>
      <c r="AK134" s="552"/>
      <c r="AL134" s="552"/>
      <c r="AM134" s="552"/>
      <c r="AN134" s="552"/>
      <c r="AO134" s="552"/>
      <c r="AP134" s="552"/>
      <c r="AQ134" s="552"/>
      <c r="AR134" s="553"/>
      <c r="AU134" s="369"/>
    </row>
    <row r="135" spans="1:47" ht="23.15" customHeight="1" x14ac:dyDescent="0.3">
      <c r="A135" s="695">
        <v>2107</v>
      </c>
      <c r="B135" s="696"/>
      <c r="C135" s="696"/>
      <c r="D135" s="687">
        <v>810000</v>
      </c>
      <c r="E135" s="687"/>
      <c r="F135" s="687"/>
      <c r="G135" s="687"/>
      <c r="H135" s="688" t="s">
        <v>30660</v>
      </c>
      <c r="I135" s="688"/>
      <c r="J135" s="688"/>
      <c r="K135" s="688"/>
      <c r="L135" s="688"/>
      <c r="M135" s="688"/>
      <c r="N135" s="688"/>
      <c r="O135" s="688"/>
      <c r="P135" s="688"/>
      <c r="Q135" s="688"/>
      <c r="R135" s="688"/>
      <c r="S135" s="688"/>
      <c r="T135" s="688"/>
      <c r="U135" s="688"/>
      <c r="V135" s="688"/>
      <c r="W135" s="688"/>
      <c r="X135" s="688"/>
      <c r="Y135" s="688"/>
      <c r="Z135" s="688"/>
      <c r="AA135" s="552">
        <f>UnObr2!D109</f>
        <v>0</v>
      </c>
      <c r="AB135" s="552"/>
      <c r="AC135" s="552"/>
      <c r="AD135" s="552"/>
      <c r="AE135" s="552"/>
      <c r="AF135" s="552"/>
      <c r="AG135" s="552"/>
      <c r="AH135" s="552"/>
      <c r="AI135" s="552"/>
      <c r="AJ135" s="552">
        <f>UnObr2!E109</f>
        <v>0</v>
      </c>
      <c r="AK135" s="552"/>
      <c r="AL135" s="552"/>
      <c r="AM135" s="552"/>
      <c r="AN135" s="552"/>
      <c r="AO135" s="552"/>
      <c r="AP135" s="552"/>
      <c r="AQ135" s="552"/>
      <c r="AR135" s="553"/>
      <c r="AU135" s="369"/>
    </row>
    <row r="136" spans="1:47" ht="20.25" customHeight="1" x14ac:dyDescent="0.3">
      <c r="A136" s="695">
        <v>2108</v>
      </c>
      <c r="B136" s="696"/>
      <c r="C136" s="696"/>
      <c r="D136" s="687">
        <v>811000</v>
      </c>
      <c r="E136" s="687"/>
      <c r="F136" s="687"/>
      <c r="G136" s="687"/>
      <c r="H136" s="688" t="s">
        <v>30661</v>
      </c>
      <c r="I136" s="688"/>
      <c r="J136" s="688"/>
      <c r="K136" s="688"/>
      <c r="L136" s="688"/>
      <c r="M136" s="688"/>
      <c r="N136" s="688"/>
      <c r="O136" s="688"/>
      <c r="P136" s="688"/>
      <c r="Q136" s="688"/>
      <c r="R136" s="688"/>
      <c r="S136" s="688"/>
      <c r="T136" s="688"/>
      <c r="U136" s="688"/>
      <c r="V136" s="688"/>
      <c r="W136" s="688"/>
      <c r="X136" s="688"/>
      <c r="Y136" s="688"/>
      <c r="Z136" s="688"/>
      <c r="AA136" s="552">
        <f>UnObr2!D110</f>
        <v>0</v>
      </c>
      <c r="AB136" s="552"/>
      <c r="AC136" s="552"/>
      <c r="AD136" s="552"/>
      <c r="AE136" s="552"/>
      <c r="AF136" s="552"/>
      <c r="AG136" s="552"/>
      <c r="AH136" s="552"/>
      <c r="AI136" s="552"/>
      <c r="AJ136" s="552">
        <f>UnObr2!E110</f>
        <v>0</v>
      </c>
      <c r="AK136" s="552"/>
      <c r="AL136" s="552"/>
      <c r="AM136" s="552"/>
      <c r="AN136" s="552"/>
      <c r="AO136" s="552"/>
      <c r="AP136" s="552"/>
      <c r="AQ136" s="552"/>
      <c r="AR136" s="553"/>
      <c r="AU136" s="369"/>
    </row>
    <row r="137" spans="1:47" ht="12.9" x14ac:dyDescent="0.3">
      <c r="A137" s="689">
        <v>2109</v>
      </c>
      <c r="B137" s="690"/>
      <c r="C137" s="690"/>
      <c r="D137" s="691">
        <v>811100</v>
      </c>
      <c r="E137" s="691"/>
      <c r="F137" s="691"/>
      <c r="G137" s="691"/>
      <c r="H137" s="692" t="s">
        <v>20469</v>
      </c>
      <c r="I137" s="692"/>
      <c r="J137" s="692"/>
      <c r="K137" s="692"/>
      <c r="L137" s="692"/>
      <c r="M137" s="692"/>
      <c r="N137" s="692"/>
      <c r="O137" s="692"/>
      <c r="P137" s="692"/>
      <c r="Q137" s="692"/>
      <c r="R137" s="692"/>
      <c r="S137" s="692"/>
      <c r="T137" s="692"/>
      <c r="U137" s="692"/>
      <c r="V137" s="692"/>
      <c r="W137" s="692"/>
      <c r="X137" s="692"/>
      <c r="Y137" s="692"/>
      <c r="Z137" s="692"/>
      <c r="AA137" s="552">
        <f>UnObr2!D111</f>
        <v>0</v>
      </c>
      <c r="AB137" s="552"/>
      <c r="AC137" s="552"/>
      <c r="AD137" s="552"/>
      <c r="AE137" s="552"/>
      <c r="AF137" s="552"/>
      <c r="AG137" s="552"/>
      <c r="AH137" s="552"/>
      <c r="AI137" s="552"/>
      <c r="AJ137" s="552">
        <f>UnObr2!E111</f>
        <v>0</v>
      </c>
      <c r="AK137" s="552"/>
      <c r="AL137" s="552"/>
      <c r="AM137" s="552"/>
      <c r="AN137" s="552"/>
      <c r="AO137" s="552"/>
      <c r="AP137" s="552"/>
      <c r="AQ137" s="552"/>
      <c r="AR137" s="553"/>
    </row>
    <row r="138" spans="1:47" ht="23.15" customHeight="1" x14ac:dyDescent="0.3">
      <c r="A138" s="695">
        <v>2110</v>
      </c>
      <c r="B138" s="696"/>
      <c r="C138" s="696"/>
      <c r="D138" s="687">
        <v>812000</v>
      </c>
      <c r="E138" s="687"/>
      <c r="F138" s="687"/>
      <c r="G138" s="687"/>
      <c r="H138" s="688" t="s">
        <v>30662</v>
      </c>
      <c r="I138" s="688"/>
      <c r="J138" s="688"/>
      <c r="K138" s="688"/>
      <c r="L138" s="688"/>
      <c r="M138" s="688"/>
      <c r="N138" s="688"/>
      <c r="O138" s="688"/>
      <c r="P138" s="688"/>
      <c r="Q138" s="688"/>
      <c r="R138" s="688"/>
      <c r="S138" s="688"/>
      <c r="T138" s="688"/>
      <c r="U138" s="688"/>
      <c r="V138" s="688"/>
      <c r="W138" s="688"/>
      <c r="X138" s="688"/>
      <c r="Y138" s="688"/>
      <c r="Z138" s="688"/>
      <c r="AA138" s="552">
        <f>UnObr2!D112</f>
        <v>0</v>
      </c>
      <c r="AB138" s="552"/>
      <c r="AC138" s="552"/>
      <c r="AD138" s="552"/>
      <c r="AE138" s="552"/>
      <c r="AF138" s="552"/>
      <c r="AG138" s="552"/>
      <c r="AH138" s="552"/>
      <c r="AI138" s="552"/>
      <c r="AJ138" s="552">
        <f>UnObr2!E112</f>
        <v>0</v>
      </c>
      <c r="AK138" s="552"/>
      <c r="AL138" s="552"/>
      <c r="AM138" s="552"/>
      <c r="AN138" s="552"/>
      <c r="AO138" s="552"/>
      <c r="AP138" s="552"/>
      <c r="AQ138" s="552"/>
      <c r="AR138" s="553"/>
      <c r="AU138" s="369"/>
    </row>
    <row r="139" spans="1:47" ht="12.9" x14ac:dyDescent="0.3">
      <c r="A139" s="689">
        <v>2111</v>
      </c>
      <c r="B139" s="690"/>
      <c r="C139" s="690"/>
      <c r="D139" s="691">
        <v>812100</v>
      </c>
      <c r="E139" s="691"/>
      <c r="F139" s="691"/>
      <c r="G139" s="691"/>
      <c r="H139" s="692" t="s">
        <v>20471</v>
      </c>
      <c r="I139" s="692"/>
      <c r="J139" s="692"/>
      <c r="K139" s="692"/>
      <c r="L139" s="692"/>
      <c r="M139" s="692"/>
      <c r="N139" s="692"/>
      <c r="O139" s="692"/>
      <c r="P139" s="692"/>
      <c r="Q139" s="692"/>
      <c r="R139" s="692"/>
      <c r="S139" s="692"/>
      <c r="T139" s="692"/>
      <c r="U139" s="692"/>
      <c r="V139" s="692"/>
      <c r="W139" s="692"/>
      <c r="X139" s="692"/>
      <c r="Y139" s="692"/>
      <c r="Z139" s="692"/>
      <c r="AA139" s="552">
        <f>UnObr2!D113</f>
        <v>0</v>
      </c>
      <c r="AB139" s="552"/>
      <c r="AC139" s="552"/>
      <c r="AD139" s="552"/>
      <c r="AE139" s="552"/>
      <c r="AF139" s="552"/>
      <c r="AG139" s="552"/>
      <c r="AH139" s="552"/>
      <c r="AI139" s="552"/>
      <c r="AJ139" s="552">
        <f>UnObr2!E113</f>
        <v>0</v>
      </c>
      <c r="AK139" s="552"/>
      <c r="AL139" s="552"/>
      <c r="AM139" s="552"/>
      <c r="AN139" s="552"/>
      <c r="AO139" s="552"/>
      <c r="AP139" s="552"/>
      <c r="AQ139" s="552"/>
      <c r="AR139" s="553"/>
    </row>
    <row r="140" spans="1:47" ht="23.15" customHeight="1" x14ac:dyDescent="0.3">
      <c r="A140" s="695">
        <v>2112</v>
      </c>
      <c r="B140" s="696"/>
      <c r="C140" s="696"/>
      <c r="D140" s="687">
        <v>813000</v>
      </c>
      <c r="E140" s="687"/>
      <c r="F140" s="687"/>
      <c r="G140" s="687"/>
      <c r="H140" s="688" t="s">
        <v>30663</v>
      </c>
      <c r="I140" s="688"/>
      <c r="J140" s="688"/>
      <c r="K140" s="688"/>
      <c r="L140" s="688"/>
      <c r="M140" s="688"/>
      <c r="N140" s="688"/>
      <c r="O140" s="688"/>
      <c r="P140" s="688"/>
      <c r="Q140" s="688"/>
      <c r="R140" s="688"/>
      <c r="S140" s="688"/>
      <c r="T140" s="688"/>
      <c r="U140" s="688"/>
      <c r="V140" s="688"/>
      <c r="W140" s="688"/>
      <c r="X140" s="688"/>
      <c r="Y140" s="688"/>
      <c r="Z140" s="688"/>
      <c r="AA140" s="552">
        <f>UnObr2!D114</f>
        <v>0</v>
      </c>
      <c r="AB140" s="552"/>
      <c r="AC140" s="552"/>
      <c r="AD140" s="552"/>
      <c r="AE140" s="552"/>
      <c r="AF140" s="552"/>
      <c r="AG140" s="552"/>
      <c r="AH140" s="552"/>
      <c r="AI140" s="552"/>
      <c r="AJ140" s="552">
        <f>UnObr2!E114</f>
        <v>0</v>
      </c>
      <c r="AK140" s="552"/>
      <c r="AL140" s="552"/>
      <c r="AM140" s="552"/>
      <c r="AN140" s="552"/>
      <c r="AO140" s="552"/>
      <c r="AP140" s="552"/>
      <c r="AQ140" s="552"/>
      <c r="AR140" s="553"/>
      <c r="AU140" s="369"/>
    </row>
    <row r="141" spans="1:47" ht="12.9" x14ac:dyDescent="0.3">
      <c r="A141" s="689">
        <v>2113</v>
      </c>
      <c r="B141" s="690"/>
      <c r="C141" s="690"/>
      <c r="D141" s="691">
        <v>813100</v>
      </c>
      <c r="E141" s="691"/>
      <c r="F141" s="691"/>
      <c r="G141" s="691"/>
      <c r="H141" s="692" t="s">
        <v>20473</v>
      </c>
      <c r="I141" s="692"/>
      <c r="J141" s="692"/>
      <c r="K141" s="692"/>
      <c r="L141" s="692"/>
      <c r="M141" s="692"/>
      <c r="N141" s="692"/>
      <c r="O141" s="692"/>
      <c r="P141" s="692"/>
      <c r="Q141" s="692"/>
      <c r="R141" s="692"/>
      <c r="S141" s="692"/>
      <c r="T141" s="692"/>
      <c r="U141" s="692"/>
      <c r="V141" s="692"/>
      <c r="W141" s="692"/>
      <c r="X141" s="692"/>
      <c r="Y141" s="692"/>
      <c r="Z141" s="692"/>
      <c r="AA141" s="552">
        <f>UnObr2!D115</f>
        <v>0</v>
      </c>
      <c r="AB141" s="552"/>
      <c r="AC141" s="552"/>
      <c r="AD141" s="552"/>
      <c r="AE141" s="552"/>
      <c r="AF141" s="552"/>
      <c r="AG141" s="552"/>
      <c r="AH141" s="552"/>
      <c r="AI141" s="552"/>
      <c r="AJ141" s="552">
        <f>UnObr2!E115</f>
        <v>0</v>
      </c>
      <c r="AK141" s="552"/>
      <c r="AL141" s="552"/>
      <c r="AM141" s="552"/>
      <c r="AN141" s="552"/>
      <c r="AO141" s="552"/>
      <c r="AP141" s="552"/>
      <c r="AQ141" s="552"/>
      <c r="AR141" s="553"/>
    </row>
    <row r="142" spans="1:47" ht="21" customHeight="1" x14ac:dyDescent="0.3">
      <c r="A142" s="695">
        <v>2114</v>
      </c>
      <c r="B142" s="696"/>
      <c r="C142" s="696"/>
      <c r="D142" s="687">
        <v>820000</v>
      </c>
      <c r="E142" s="687"/>
      <c r="F142" s="687"/>
      <c r="G142" s="687"/>
      <c r="H142" s="688" t="s">
        <v>30664</v>
      </c>
      <c r="I142" s="688"/>
      <c r="J142" s="688"/>
      <c r="K142" s="688"/>
      <c r="L142" s="688"/>
      <c r="M142" s="688"/>
      <c r="N142" s="688"/>
      <c r="O142" s="688"/>
      <c r="P142" s="688"/>
      <c r="Q142" s="688"/>
      <c r="R142" s="688"/>
      <c r="S142" s="688"/>
      <c r="T142" s="688"/>
      <c r="U142" s="688"/>
      <c r="V142" s="688"/>
      <c r="W142" s="688"/>
      <c r="X142" s="688"/>
      <c r="Y142" s="688"/>
      <c r="Z142" s="688"/>
      <c r="AA142" s="552">
        <f>UnObr2!D116</f>
        <v>0</v>
      </c>
      <c r="AB142" s="552"/>
      <c r="AC142" s="552"/>
      <c r="AD142" s="552"/>
      <c r="AE142" s="552"/>
      <c r="AF142" s="552"/>
      <c r="AG142" s="552"/>
      <c r="AH142" s="552"/>
      <c r="AI142" s="552"/>
      <c r="AJ142" s="552">
        <f>UnObr2!E116</f>
        <v>0</v>
      </c>
      <c r="AK142" s="552"/>
      <c r="AL142" s="552"/>
      <c r="AM142" s="552"/>
      <c r="AN142" s="552"/>
      <c r="AO142" s="552"/>
      <c r="AP142" s="552"/>
      <c r="AQ142" s="552"/>
      <c r="AR142" s="553"/>
      <c r="AU142" s="369"/>
    </row>
    <row r="143" spans="1:47" ht="12.9" x14ac:dyDescent="0.3">
      <c r="A143" s="695">
        <v>2115</v>
      </c>
      <c r="B143" s="696"/>
      <c r="C143" s="696"/>
      <c r="D143" s="687">
        <v>821000</v>
      </c>
      <c r="E143" s="687"/>
      <c r="F143" s="687"/>
      <c r="G143" s="687"/>
      <c r="H143" s="688" t="s">
        <v>30665</v>
      </c>
      <c r="I143" s="688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688"/>
      <c r="AA143" s="552">
        <f>UnObr2!D117</f>
        <v>0</v>
      </c>
      <c r="AB143" s="552"/>
      <c r="AC143" s="552"/>
      <c r="AD143" s="552"/>
      <c r="AE143" s="552"/>
      <c r="AF143" s="552"/>
      <c r="AG143" s="552"/>
      <c r="AH143" s="552"/>
      <c r="AI143" s="552"/>
      <c r="AJ143" s="552">
        <f>UnObr2!E117</f>
        <v>0</v>
      </c>
      <c r="AK143" s="552"/>
      <c r="AL143" s="552"/>
      <c r="AM143" s="552"/>
      <c r="AN143" s="552"/>
      <c r="AO143" s="552"/>
      <c r="AP143" s="552"/>
      <c r="AQ143" s="552"/>
      <c r="AR143" s="553"/>
      <c r="AU143" s="369"/>
    </row>
    <row r="144" spans="1:47" ht="12.9" x14ac:dyDescent="0.3">
      <c r="A144" s="689">
        <v>2116</v>
      </c>
      <c r="B144" s="690"/>
      <c r="C144" s="690"/>
      <c r="D144" s="691">
        <v>821100</v>
      </c>
      <c r="E144" s="691"/>
      <c r="F144" s="691"/>
      <c r="G144" s="691"/>
      <c r="H144" s="692" t="s">
        <v>20476</v>
      </c>
      <c r="I144" s="692"/>
      <c r="J144" s="692"/>
      <c r="K144" s="692"/>
      <c r="L144" s="692"/>
      <c r="M144" s="692"/>
      <c r="N144" s="692"/>
      <c r="O144" s="692"/>
      <c r="P144" s="692"/>
      <c r="Q144" s="692"/>
      <c r="R144" s="692"/>
      <c r="S144" s="692"/>
      <c r="T144" s="692"/>
      <c r="U144" s="692"/>
      <c r="V144" s="692"/>
      <c r="W144" s="692"/>
      <c r="X144" s="692"/>
      <c r="Y144" s="692"/>
      <c r="Z144" s="692"/>
      <c r="AA144" s="552">
        <f>UnObr2!D118</f>
        <v>0</v>
      </c>
      <c r="AB144" s="552"/>
      <c r="AC144" s="552"/>
      <c r="AD144" s="552"/>
      <c r="AE144" s="552"/>
      <c r="AF144" s="552"/>
      <c r="AG144" s="552"/>
      <c r="AH144" s="552"/>
      <c r="AI144" s="552"/>
      <c r="AJ144" s="552">
        <f>UnObr2!E118</f>
        <v>0</v>
      </c>
      <c r="AK144" s="552"/>
      <c r="AL144" s="552"/>
      <c r="AM144" s="552"/>
      <c r="AN144" s="552"/>
      <c r="AO144" s="552"/>
      <c r="AP144" s="552"/>
      <c r="AQ144" s="552"/>
      <c r="AR144" s="553"/>
    </row>
    <row r="145" spans="1:47" ht="23.15" customHeight="1" x14ac:dyDescent="0.3">
      <c r="A145" s="695">
        <v>2117</v>
      </c>
      <c r="B145" s="696"/>
      <c r="C145" s="696"/>
      <c r="D145" s="687">
        <v>822000</v>
      </c>
      <c r="E145" s="687"/>
      <c r="F145" s="687"/>
      <c r="G145" s="687"/>
      <c r="H145" s="688" t="s">
        <v>30666</v>
      </c>
      <c r="I145" s="688"/>
      <c r="J145" s="688"/>
      <c r="K145" s="688"/>
      <c r="L145" s="688"/>
      <c r="M145" s="688"/>
      <c r="N145" s="688"/>
      <c r="O145" s="688"/>
      <c r="P145" s="688"/>
      <c r="Q145" s="688"/>
      <c r="R145" s="688"/>
      <c r="S145" s="688"/>
      <c r="T145" s="688"/>
      <c r="U145" s="688"/>
      <c r="V145" s="688"/>
      <c r="W145" s="688"/>
      <c r="X145" s="688"/>
      <c r="Y145" s="688"/>
      <c r="Z145" s="688"/>
      <c r="AA145" s="552">
        <f>UnObr2!D119</f>
        <v>0</v>
      </c>
      <c r="AB145" s="552"/>
      <c r="AC145" s="552"/>
      <c r="AD145" s="552"/>
      <c r="AE145" s="552"/>
      <c r="AF145" s="552"/>
      <c r="AG145" s="552"/>
      <c r="AH145" s="552"/>
      <c r="AI145" s="552"/>
      <c r="AJ145" s="552">
        <f>UnObr2!E119</f>
        <v>0</v>
      </c>
      <c r="AK145" s="552"/>
      <c r="AL145" s="552"/>
      <c r="AM145" s="552"/>
      <c r="AN145" s="552"/>
      <c r="AO145" s="552"/>
      <c r="AP145" s="552"/>
      <c r="AQ145" s="552"/>
      <c r="AR145" s="553"/>
      <c r="AU145" s="369"/>
    </row>
    <row r="146" spans="1:47" ht="12.9" x14ac:dyDescent="0.3">
      <c r="A146" s="689">
        <v>2118</v>
      </c>
      <c r="B146" s="690"/>
      <c r="C146" s="690"/>
      <c r="D146" s="691">
        <v>822100</v>
      </c>
      <c r="E146" s="691"/>
      <c r="F146" s="691"/>
      <c r="G146" s="691"/>
      <c r="H146" s="692" t="s">
        <v>20478</v>
      </c>
      <c r="I146" s="692"/>
      <c r="J146" s="692"/>
      <c r="K146" s="692"/>
      <c r="L146" s="692"/>
      <c r="M146" s="692"/>
      <c r="N146" s="692"/>
      <c r="O146" s="692"/>
      <c r="P146" s="692"/>
      <c r="Q146" s="692"/>
      <c r="R146" s="692"/>
      <c r="S146" s="692"/>
      <c r="T146" s="692"/>
      <c r="U146" s="692"/>
      <c r="V146" s="692"/>
      <c r="W146" s="692"/>
      <c r="X146" s="692"/>
      <c r="Y146" s="692"/>
      <c r="Z146" s="692"/>
      <c r="AA146" s="552">
        <f>UnObr2!D120</f>
        <v>0</v>
      </c>
      <c r="AB146" s="552"/>
      <c r="AC146" s="552"/>
      <c r="AD146" s="552"/>
      <c r="AE146" s="552"/>
      <c r="AF146" s="552"/>
      <c r="AG146" s="552"/>
      <c r="AH146" s="552"/>
      <c r="AI146" s="552"/>
      <c r="AJ146" s="552">
        <f>UnObr2!E120</f>
        <v>0</v>
      </c>
      <c r="AK146" s="552"/>
      <c r="AL146" s="552"/>
      <c r="AM146" s="552"/>
      <c r="AN146" s="552"/>
      <c r="AO146" s="552"/>
      <c r="AP146" s="552"/>
      <c r="AQ146" s="552"/>
      <c r="AR146" s="553"/>
    </row>
    <row r="147" spans="1:47" ht="23.15" customHeight="1" x14ac:dyDescent="0.3">
      <c r="A147" s="695">
        <v>2119</v>
      </c>
      <c r="B147" s="696"/>
      <c r="C147" s="696"/>
      <c r="D147" s="687">
        <v>823000</v>
      </c>
      <c r="E147" s="687"/>
      <c r="F147" s="687"/>
      <c r="G147" s="687"/>
      <c r="H147" s="688" t="s">
        <v>30667</v>
      </c>
      <c r="I147" s="688"/>
      <c r="J147" s="688"/>
      <c r="K147" s="688"/>
      <c r="L147" s="688"/>
      <c r="M147" s="688"/>
      <c r="N147" s="688"/>
      <c r="O147" s="688"/>
      <c r="P147" s="688"/>
      <c r="Q147" s="688"/>
      <c r="R147" s="688"/>
      <c r="S147" s="688"/>
      <c r="T147" s="688"/>
      <c r="U147" s="688"/>
      <c r="V147" s="688"/>
      <c r="W147" s="688"/>
      <c r="X147" s="688"/>
      <c r="Y147" s="688"/>
      <c r="Z147" s="688"/>
      <c r="AA147" s="552">
        <f>UnObr2!D121</f>
        <v>0</v>
      </c>
      <c r="AB147" s="552"/>
      <c r="AC147" s="552"/>
      <c r="AD147" s="552"/>
      <c r="AE147" s="552"/>
      <c r="AF147" s="552"/>
      <c r="AG147" s="552"/>
      <c r="AH147" s="552"/>
      <c r="AI147" s="552"/>
      <c r="AJ147" s="552">
        <f>UnObr2!E121</f>
        <v>0</v>
      </c>
      <c r="AK147" s="552"/>
      <c r="AL147" s="552"/>
      <c r="AM147" s="552"/>
      <c r="AN147" s="552"/>
      <c r="AO147" s="552"/>
      <c r="AP147" s="552"/>
      <c r="AQ147" s="552"/>
      <c r="AR147" s="553"/>
      <c r="AU147" s="369"/>
    </row>
    <row r="148" spans="1:47" ht="12.9" x14ac:dyDescent="0.3">
      <c r="A148" s="689">
        <v>2120</v>
      </c>
      <c r="B148" s="690"/>
      <c r="C148" s="690"/>
      <c r="D148" s="691">
        <v>823100</v>
      </c>
      <c r="E148" s="691"/>
      <c r="F148" s="691"/>
      <c r="G148" s="691"/>
      <c r="H148" s="692" t="s">
        <v>20480</v>
      </c>
      <c r="I148" s="692"/>
      <c r="J148" s="692"/>
      <c r="K148" s="692"/>
      <c r="L148" s="692"/>
      <c r="M148" s="692"/>
      <c r="N148" s="692"/>
      <c r="O148" s="692"/>
      <c r="P148" s="692"/>
      <c r="Q148" s="692"/>
      <c r="R148" s="692"/>
      <c r="S148" s="692"/>
      <c r="T148" s="692"/>
      <c r="U148" s="692"/>
      <c r="V148" s="692"/>
      <c r="W148" s="692"/>
      <c r="X148" s="692"/>
      <c r="Y148" s="692"/>
      <c r="Z148" s="692"/>
      <c r="AA148" s="552">
        <f>UnObr2!D122</f>
        <v>0</v>
      </c>
      <c r="AB148" s="552"/>
      <c r="AC148" s="552"/>
      <c r="AD148" s="552"/>
      <c r="AE148" s="552"/>
      <c r="AF148" s="552"/>
      <c r="AG148" s="552"/>
      <c r="AH148" s="552"/>
      <c r="AI148" s="552"/>
      <c r="AJ148" s="552">
        <f>UnObr2!E122</f>
        <v>0</v>
      </c>
      <c r="AK148" s="552"/>
      <c r="AL148" s="552"/>
      <c r="AM148" s="552"/>
      <c r="AN148" s="552"/>
      <c r="AO148" s="552"/>
      <c r="AP148" s="552"/>
      <c r="AQ148" s="552"/>
      <c r="AR148" s="553"/>
    </row>
    <row r="149" spans="1:47" ht="12.9" x14ac:dyDescent="0.3">
      <c r="A149" s="695">
        <v>2121</v>
      </c>
      <c r="B149" s="696"/>
      <c r="C149" s="696"/>
      <c r="D149" s="687">
        <v>830000</v>
      </c>
      <c r="E149" s="687"/>
      <c r="F149" s="687"/>
      <c r="G149" s="687"/>
      <c r="H149" s="688" t="s">
        <v>30668</v>
      </c>
      <c r="I149" s="688"/>
      <c r="J149" s="688"/>
      <c r="K149" s="688"/>
      <c r="L149" s="688"/>
      <c r="M149" s="688"/>
      <c r="N149" s="688"/>
      <c r="O149" s="688"/>
      <c r="P149" s="688"/>
      <c r="Q149" s="688"/>
      <c r="R149" s="688"/>
      <c r="S149" s="688"/>
      <c r="T149" s="688"/>
      <c r="U149" s="688"/>
      <c r="V149" s="688"/>
      <c r="W149" s="688"/>
      <c r="X149" s="688"/>
      <c r="Y149" s="688"/>
      <c r="Z149" s="688"/>
      <c r="AA149" s="552">
        <f>UnObr2!D123</f>
        <v>0</v>
      </c>
      <c r="AB149" s="552"/>
      <c r="AC149" s="552"/>
      <c r="AD149" s="552"/>
      <c r="AE149" s="552"/>
      <c r="AF149" s="552"/>
      <c r="AG149" s="552"/>
      <c r="AH149" s="552"/>
      <c r="AI149" s="552"/>
      <c r="AJ149" s="552">
        <f>UnObr2!E123</f>
        <v>0</v>
      </c>
      <c r="AK149" s="552"/>
      <c r="AL149" s="552"/>
      <c r="AM149" s="552"/>
      <c r="AN149" s="552"/>
      <c r="AO149" s="552"/>
      <c r="AP149" s="552"/>
      <c r="AQ149" s="552"/>
      <c r="AR149" s="553"/>
      <c r="AU149" s="369"/>
    </row>
    <row r="150" spans="1:47" ht="12.9" x14ac:dyDescent="0.3">
      <c r="A150" s="695">
        <v>2122</v>
      </c>
      <c r="B150" s="696"/>
      <c r="C150" s="696"/>
      <c r="D150" s="687">
        <v>831000</v>
      </c>
      <c r="E150" s="687"/>
      <c r="F150" s="687"/>
      <c r="G150" s="687"/>
      <c r="H150" s="688" t="s">
        <v>30669</v>
      </c>
      <c r="I150" s="688"/>
      <c r="J150" s="688"/>
      <c r="K150" s="688"/>
      <c r="L150" s="688"/>
      <c r="M150" s="688"/>
      <c r="N150" s="688"/>
      <c r="O150" s="688"/>
      <c r="P150" s="688"/>
      <c r="Q150" s="688"/>
      <c r="R150" s="688"/>
      <c r="S150" s="688"/>
      <c r="T150" s="688"/>
      <c r="U150" s="688"/>
      <c r="V150" s="688"/>
      <c r="W150" s="688"/>
      <c r="X150" s="688"/>
      <c r="Y150" s="688"/>
      <c r="Z150" s="688"/>
      <c r="AA150" s="552">
        <f>UnObr2!D124</f>
        <v>0</v>
      </c>
      <c r="AB150" s="552"/>
      <c r="AC150" s="552"/>
      <c r="AD150" s="552"/>
      <c r="AE150" s="552"/>
      <c r="AF150" s="552"/>
      <c r="AG150" s="552"/>
      <c r="AH150" s="552"/>
      <c r="AI150" s="552"/>
      <c r="AJ150" s="552">
        <f>UnObr2!E124</f>
        <v>0</v>
      </c>
      <c r="AK150" s="552"/>
      <c r="AL150" s="552"/>
      <c r="AM150" s="552"/>
      <c r="AN150" s="552"/>
      <c r="AO150" s="552"/>
      <c r="AP150" s="552"/>
      <c r="AQ150" s="552"/>
      <c r="AR150" s="553"/>
      <c r="AU150" s="369"/>
    </row>
    <row r="151" spans="1:47" ht="12.9" x14ac:dyDescent="0.3">
      <c r="A151" s="689">
        <v>2123</v>
      </c>
      <c r="B151" s="690"/>
      <c r="C151" s="690"/>
      <c r="D151" s="691">
        <v>831100</v>
      </c>
      <c r="E151" s="691"/>
      <c r="F151" s="691"/>
      <c r="G151" s="691"/>
      <c r="H151" s="692" t="s">
        <v>20708</v>
      </c>
      <c r="I151" s="692"/>
      <c r="J151" s="692"/>
      <c r="K151" s="692"/>
      <c r="L151" s="692"/>
      <c r="M151" s="692"/>
      <c r="N151" s="692"/>
      <c r="O151" s="692"/>
      <c r="P151" s="692"/>
      <c r="Q151" s="692"/>
      <c r="R151" s="692"/>
      <c r="S151" s="692"/>
      <c r="T151" s="692"/>
      <c r="U151" s="692"/>
      <c r="V151" s="692"/>
      <c r="W151" s="692"/>
      <c r="X151" s="692"/>
      <c r="Y151" s="692"/>
      <c r="Z151" s="692"/>
      <c r="AA151" s="552">
        <f>UnObr2!D125</f>
        <v>0</v>
      </c>
      <c r="AB151" s="552"/>
      <c r="AC151" s="552"/>
      <c r="AD151" s="552"/>
      <c r="AE151" s="552"/>
      <c r="AF151" s="552"/>
      <c r="AG151" s="552"/>
      <c r="AH151" s="552"/>
      <c r="AI151" s="552"/>
      <c r="AJ151" s="552">
        <f>UnObr2!E125</f>
        <v>0</v>
      </c>
      <c r="AK151" s="552"/>
      <c r="AL151" s="552"/>
      <c r="AM151" s="552"/>
      <c r="AN151" s="552"/>
      <c r="AO151" s="552"/>
      <c r="AP151" s="552"/>
      <c r="AQ151" s="552"/>
      <c r="AR151" s="553"/>
    </row>
    <row r="152" spans="1:47" ht="23.15" customHeight="1" x14ac:dyDescent="0.3">
      <c r="A152" s="695">
        <v>2124</v>
      </c>
      <c r="B152" s="696"/>
      <c r="C152" s="696"/>
      <c r="D152" s="687">
        <v>840000</v>
      </c>
      <c r="E152" s="687"/>
      <c r="F152" s="687"/>
      <c r="G152" s="687"/>
      <c r="H152" s="688" t="s">
        <v>30670</v>
      </c>
      <c r="I152" s="688"/>
      <c r="J152" s="688"/>
      <c r="K152" s="688"/>
      <c r="L152" s="688"/>
      <c r="M152" s="688"/>
      <c r="N152" s="688"/>
      <c r="O152" s="688"/>
      <c r="P152" s="688"/>
      <c r="Q152" s="688"/>
      <c r="R152" s="688"/>
      <c r="S152" s="688"/>
      <c r="T152" s="688"/>
      <c r="U152" s="688"/>
      <c r="V152" s="688"/>
      <c r="W152" s="688"/>
      <c r="X152" s="688"/>
      <c r="Y152" s="688"/>
      <c r="Z152" s="688"/>
      <c r="AA152" s="552">
        <f>UnObr2!D126</f>
        <v>0</v>
      </c>
      <c r="AB152" s="552"/>
      <c r="AC152" s="552"/>
      <c r="AD152" s="552"/>
      <c r="AE152" s="552"/>
      <c r="AF152" s="552"/>
      <c r="AG152" s="552"/>
      <c r="AH152" s="552"/>
      <c r="AI152" s="552"/>
      <c r="AJ152" s="552">
        <f>UnObr2!E126</f>
        <v>0</v>
      </c>
      <c r="AK152" s="552"/>
      <c r="AL152" s="552"/>
      <c r="AM152" s="552"/>
      <c r="AN152" s="552"/>
      <c r="AO152" s="552"/>
      <c r="AP152" s="552"/>
      <c r="AQ152" s="552"/>
      <c r="AR152" s="553"/>
      <c r="AU152" s="369"/>
    </row>
    <row r="153" spans="1:47" ht="12.9" x14ac:dyDescent="0.3">
      <c r="A153" s="695">
        <v>2125</v>
      </c>
      <c r="B153" s="696"/>
      <c r="C153" s="696"/>
      <c r="D153" s="687">
        <v>841000</v>
      </c>
      <c r="E153" s="687"/>
      <c r="F153" s="687"/>
      <c r="G153" s="687"/>
      <c r="H153" s="688" t="s">
        <v>30671</v>
      </c>
      <c r="I153" s="688"/>
      <c r="J153" s="688"/>
      <c r="K153" s="688"/>
      <c r="L153" s="688"/>
      <c r="M153" s="688"/>
      <c r="N153" s="688"/>
      <c r="O153" s="688"/>
      <c r="P153" s="688"/>
      <c r="Q153" s="688"/>
      <c r="R153" s="688"/>
      <c r="S153" s="688"/>
      <c r="T153" s="688"/>
      <c r="U153" s="688"/>
      <c r="V153" s="688"/>
      <c r="W153" s="688"/>
      <c r="X153" s="688"/>
      <c r="Y153" s="688"/>
      <c r="Z153" s="688"/>
      <c r="AA153" s="552">
        <f>UnObr2!D127</f>
        <v>0</v>
      </c>
      <c r="AB153" s="552"/>
      <c r="AC153" s="552"/>
      <c r="AD153" s="552"/>
      <c r="AE153" s="552"/>
      <c r="AF153" s="552"/>
      <c r="AG153" s="552"/>
      <c r="AH153" s="552"/>
      <c r="AI153" s="552"/>
      <c r="AJ153" s="552">
        <f>UnObr2!E127</f>
        <v>0</v>
      </c>
      <c r="AK153" s="552"/>
      <c r="AL153" s="552"/>
      <c r="AM153" s="552"/>
      <c r="AN153" s="552"/>
      <c r="AO153" s="552"/>
      <c r="AP153" s="552"/>
      <c r="AQ153" s="552"/>
      <c r="AR153" s="553"/>
      <c r="AU153" s="369"/>
    </row>
    <row r="154" spans="1:47" ht="12.9" x14ac:dyDescent="0.3">
      <c r="A154" s="689">
        <v>2126</v>
      </c>
      <c r="B154" s="690"/>
      <c r="C154" s="690"/>
      <c r="D154" s="691">
        <v>841100</v>
      </c>
      <c r="E154" s="691"/>
      <c r="F154" s="691"/>
      <c r="G154" s="691"/>
      <c r="H154" s="692" t="s">
        <v>20711</v>
      </c>
      <c r="I154" s="692"/>
      <c r="J154" s="692"/>
      <c r="K154" s="692"/>
      <c r="L154" s="692"/>
      <c r="M154" s="692"/>
      <c r="N154" s="692"/>
      <c r="O154" s="692"/>
      <c r="P154" s="692"/>
      <c r="Q154" s="692"/>
      <c r="R154" s="692"/>
      <c r="S154" s="692"/>
      <c r="T154" s="692"/>
      <c r="U154" s="692"/>
      <c r="V154" s="692"/>
      <c r="W154" s="692"/>
      <c r="X154" s="692"/>
      <c r="Y154" s="692"/>
      <c r="Z154" s="692"/>
      <c r="AA154" s="552">
        <f>UnObr2!D128</f>
        <v>0</v>
      </c>
      <c r="AB154" s="552"/>
      <c r="AC154" s="552"/>
      <c r="AD154" s="552"/>
      <c r="AE154" s="552"/>
      <c r="AF154" s="552"/>
      <c r="AG154" s="552"/>
      <c r="AH154" s="552"/>
      <c r="AI154" s="552"/>
      <c r="AJ154" s="552">
        <f>UnObr2!E128</f>
        <v>0</v>
      </c>
      <c r="AK154" s="552"/>
      <c r="AL154" s="552"/>
      <c r="AM154" s="552"/>
      <c r="AN154" s="552"/>
      <c r="AO154" s="552"/>
      <c r="AP154" s="552"/>
      <c r="AQ154" s="552"/>
      <c r="AR154" s="553"/>
    </row>
    <row r="155" spans="1:47" ht="23.5" customHeight="1" x14ac:dyDescent="0.3">
      <c r="A155" s="695">
        <v>2127</v>
      </c>
      <c r="B155" s="696"/>
      <c r="C155" s="696"/>
      <c r="D155" s="687">
        <v>842000</v>
      </c>
      <c r="E155" s="687"/>
      <c r="F155" s="687"/>
      <c r="G155" s="687"/>
      <c r="H155" s="688" t="s">
        <v>30672</v>
      </c>
      <c r="I155" s="688"/>
      <c r="J155" s="688"/>
      <c r="K155" s="688"/>
      <c r="L155" s="688"/>
      <c r="M155" s="688"/>
      <c r="N155" s="688"/>
      <c r="O155" s="688"/>
      <c r="P155" s="688"/>
      <c r="Q155" s="688"/>
      <c r="R155" s="688"/>
      <c r="S155" s="688"/>
      <c r="T155" s="688"/>
      <c r="U155" s="688"/>
      <c r="V155" s="688"/>
      <c r="W155" s="688"/>
      <c r="X155" s="688"/>
      <c r="Y155" s="688"/>
      <c r="Z155" s="688"/>
      <c r="AA155" s="552">
        <f>UnObr2!D129</f>
        <v>0</v>
      </c>
      <c r="AB155" s="552"/>
      <c r="AC155" s="552"/>
      <c r="AD155" s="552"/>
      <c r="AE155" s="552"/>
      <c r="AF155" s="552"/>
      <c r="AG155" s="552"/>
      <c r="AH155" s="552"/>
      <c r="AI155" s="552"/>
      <c r="AJ155" s="552">
        <f>UnObr2!E129</f>
        <v>0</v>
      </c>
      <c r="AK155" s="552"/>
      <c r="AL155" s="552"/>
      <c r="AM155" s="552"/>
      <c r="AN155" s="552"/>
      <c r="AO155" s="552"/>
      <c r="AP155" s="552"/>
      <c r="AQ155" s="552"/>
      <c r="AR155" s="553"/>
      <c r="AU155" s="369"/>
    </row>
    <row r="156" spans="1:47" ht="12.9" x14ac:dyDescent="0.3">
      <c r="A156" s="689">
        <v>2128</v>
      </c>
      <c r="B156" s="690"/>
      <c r="C156" s="690"/>
      <c r="D156" s="691">
        <v>842100</v>
      </c>
      <c r="E156" s="691"/>
      <c r="F156" s="691"/>
      <c r="G156" s="691"/>
      <c r="H156" s="692" t="s">
        <v>20120</v>
      </c>
      <c r="I156" s="692"/>
      <c r="J156" s="692"/>
      <c r="K156" s="692"/>
      <c r="L156" s="692"/>
      <c r="M156" s="692"/>
      <c r="N156" s="692"/>
      <c r="O156" s="692"/>
      <c r="P156" s="692"/>
      <c r="Q156" s="692"/>
      <c r="R156" s="692"/>
      <c r="S156" s="692"/>
      <c r="T156" s="692"/>
      <c r="U156" s="692"/>
      <c r="V156" s="692"/>
      <c r="W156" s="692"/>
      <c r="X156" s="692"/>
      <c r="Y156" s="692"/>
      <c r="Z156" s="692"/>
      <c r="AA156" s="552">
        <f>UnObr2!D130</f>
        <v>0</v>
      </c>
      <c r="AB156" s="552"/>
      <c r="AC156" s="552"/>
      <c r="AD156" s="552"/>
      <c r="AE156" s="552"/>
      <c r="AF156" s="552"/>
      <c r="AG156" s="552"/>
      <c r="AH156" s="552"/>
      <c r="AI156" s="552"/>
      <c r="AJ156" s="552">
        <f>UnObr2!E130</f>
        <v>0</v>
      </c>
      <c r="AK156" s="552"/>
      <c r="AL156" s="552"/>
      <c r="AM156" s="552"/>
      <c r="AN156" s="552"/>
      <c r="AO156" s="552"/>
      <c r="AP156" s="552"/>
      <c r="AQ156" s="552"/>
      <c r="AR156" s="553"/>
    </row>
    <row r="157" spans="1:47" ht="12.9" x14ac:dyDescent="0.3">
      <c r="A157" s="695">
        <v>2129</v>
      </c>
      <c r="B157" s="696"/>
      <c r="C157" s="696"/>
      <c r="D157" s="687">
        <v>843000</v>
      </c>
      <c r="E157" s="687"/>
      <c r="F157" s="687"/>
      <c r="G157" s="687"/>
      <c r="H157" s="688" t="s">
        <v>30673</v>
      </c>
      <c r="I157" s="688"/>
      <c r="J157" s="688"/>
      <c r="K157" s="688"/>
      <c r="L157" s="688"/>
      <c r="M157" s="688"/>
      <c r="N157" s="688"/>
      <c r="O157" s="688"/>
      <c r="P157" s="688"/>
      <c r="Q157" s="688"/>
      <c r="R157" s="688"/>
      <c r="S157" s="688"/>
      <c r="T157" s="688"/>
      <c r="U157" s="688"/>
      <c r="V157" s="688"/>
      <c r="W157" s="688"/>
      <c r="X157" s="688"/>
      <c r="Y157" s="688"/>
      <c r="Z157" s="688"/>
      <c r="AA157" s="552">
        <f>UnObr2!D131</f>
        <v>0</v>
      </c>
      <c r="AB157" s="552"/>
      <c r="AC157" s="552"/>
      <c r="AD157" s="552"/>
      <c r="AE157" s="552"/>
      <c r="AF157" s="552"/>
      <c r="AG157" s="552"/>
      <c r="AH157" s="552"/>
      <c r="AI157" s="552"/>
      <c r="AJ157" s="552">
        <f>UnObr2!E131</f>
        <v>0</v>
      </c>
      <c r="AK157" s="552"/>
      <c r="AL157" s="552"/>
      <c r="AM157" s="552"/>
      <c r="AN157" s="552"/>
      <c r="AO157" s="552"/>
      <c r="AP157" s="552"/>
      <c r="AQ157" s="552"/>
      <c r="AR157" s="553"/>
      <c r="AU157" s="369"/>
    </row>
    <row r="158" spans="1:47" ht="12.9" x14ac:dyDescent="0.3">
      <c r="A158" s="689">
        <v>2130</v>
      </c>
      <c r="B158" s="690"/>
      <c r="C158" s="690"/>
      <c r="D158" s="691">
        <v>843100</v>
      </c>
      <c r="E158" s="691"/>
      <c r="F158" s="691"/>
      <c r="G158" s="691"/>
      <c r="H158" s="692" t="s">
        <v>20122</v>
      </c>
      <c r="I158" s="692"/>
      <c r="J158" s="692"/>
      <c r="K158" s="692"/>
      <c r="L158" s="692"/>
      <c r="M158" s="692"/>
      <c r="N158" s="692"/>
      <c r="O158" s="692"/>
      <c r="P158" s="692"/>
      <c r="Q158" s="692"/>
      <c r="R158" s="692"/>
      <c r="S158" s="692"/>
      <c r="T158" s="692"/>
      <c r="U158" s="692"/>
      <c r="V158" s="692"/>
      <c r="W158" s="692"/>
      <c r="X158" s="692"/>
      <c r="Y158" s="692"/>
      <c r="Z158" s="692"/>
      <c r="AA158" s="552">
        <f>UnObr2!D132</f>
        <v>0</v>
      </c>
      <c r="AB158" s="552"/>
      <c r="AC158" s="552"/>
      <c r="AD158" s="552"/>
      <c r="AE158" s="552"/>
      <c r="AF158" s="552"/>
      <c r="AG158" s="552"/>
      <c r="AH158" s="552"/>
      <c r="AI158" s="552"/>
      <c r="AJ158" s="552">
        <f>UnObr2!E132</f>
        <v>0</v>
      </c>
      <c r="AK158" s="552"/>
      <c r="AL158" s="552"/>
      <c r="AM158" s="552"/>
      <c r="AN158" s="552"/>
      <c r="AO158" s="552"/>
      <c r="AP158" s="552"/>
      <c r="AQ158" s="552"/>
      <c r="AR158" s="553"/>
    </row>
    <row r="159" spans="1:47" ht="23.15" customHeight="1" x14ac:dyDescent="0.3">
      <c r="A159" s="689">
        <v>2131</v>
      </c>
      <c r="B159" s="690"/>
      <c r="C159" s="690"/>
      <c r="D159" s="687"/>
      <c r="E159" s="687"/>
      <c r="F159" s="687"/>
      <c r="G159" s="687"/>
      <c r="H159" s="688" t="s">
        <v>30674</v>
      </c>
      <c r="I159" s="688"/>
      <c r="J159" s="688"/>
      <c r="K159" s="688"/>
      <c r="L159" s="688"/>
      <c r="M159" s="688"/>
      <c r="N159" s="688"/>
      <c r="O159" s="688"/>
      <c r="P159" s="688"/>
      <c r="Q159" s="688"/>
      <c r="R159" s="688"/>
      <c r="S159" s="688"/>
      <c r="T159" s="688"/>
      <c r="U159" s="688"/>
      <c r="V159" s="688"/>
      <c r="W159" s="688"/>
      <c r="X159" s="688"/>
      <c r="Y159" s="688"/>
      <c r="Z159" s="688"/>
      <c r="AA159" s="552">
        <f>UnObr2!D133</f>
        <v>0</v>
      </c>
      <c r="AB159" s="552"/>
      <c r="AC159" s="552"/>
      <c r="AD159" s="552"/>
      <c r="AE159" s="552"/>
      <c r="AF159" s="552"/>
      <c r="AG159" s="552"/>
      <c r="AH159" s="552"/>
      <c r="AI159" s="552"/>
      <c r="AJ159" s="552">
        <f>UnObr2!E133</f>
        <v>56730</v>
      </c>
      <c r="AK159" s="552"/>
      <c r="AL159" s="552"/>
      <c r="AM159" s="552"/>
      <c r="AN159" s="552"/>
      <c r="AO159" s="552"/>
      <c r="AP159" s="552"/>
      <c r="AQ159" s="552"/>
      <c r="AR159" s="553"/>
      <c r="AU159" s="1"/>
    </row>
    <row r="160" spans="1:47" ht="23.15" customHeight="1" x14ac:dyDescent="0.3">
      <c r="A160" s="695">
        <v>2132</v>
      </c>
      <c r="B160" s="696"/>
      <c r="C160" s="696"/>
      <c r="D160" s="687">
        <v>400000</v>
      </c>
      <c r="E160" s="687"/>
      <c r="F160" s="687"/>
      <c r="G160" s="687"/>
      <c r="H160" s="688" t="s">
        <v>30675</v>
      </c>
      <c r="I160" s="688"/>
      <c r="J160" s="688"/>
      <c r="K160" s="688"/>
      <c r="L160" s="688"/>
      <c r="M160" s="688"/>
      <c r="N160" s="688"/>
      <c r="O160" s="688"/>
      <c r="P160" s="688"/>
      <c r="Q160" s="688"/>
      <c r="R160" s="688"/>
      <c r="S160" s="688"/>
      <c r="T160" s="688"/>
      <c r="U160" s="688"/>
      <c r="V160" s="688"/>
      <c r="W160" s="688"/>
      <c r="X160" s="688"/>
      <c r="Y160" s="688"/>
      <c r="Z160" s="688"/>
      <c r="AA160" s="552">
        <f>UnObr2!D134</f>
        <v>0</v>
      </c>
      <c r="AB160" s="552"/>
      <c r="AC160" s="552"/>
      <c r="AD160" s="552"/>
      <c r="AE160" s="552"/>
      <c r="AF160" s="552"/>
      <c r="AG160" s="552"/>
      <c r="AH160" s="552"/>
      <c r="AI160" s="552"/>
      <c r="AJ160" s="552">
        <f>UnObr2!E134</f>
        <v>56544</v>
      </c>
      <c r="AK160" s="552"/>
      <c r="AL160" s="552"/>
      <c r="AM160" s="552"/>
      <c r="AN160" s="552"/>
      <c r="AO160" s="552"/>
      <c r="AP160" s="552"/>
      <c r="AQ160" s="552"/>
      <c r="AR160" s="553"/>
      <c r="AU160" s="369"/>
    </row>
    <row r="161" spans="1:47" ht="23.15" customHeight="1" x14ac:dyDescent="0.3">
      <c r="A161" s="695">
        <v>2133</v>
      </c>
      <c r="B161" s="696"/>
      <c r="C161" s="696"/>
      <c r="D161" s="687">
        <v>410000</v>
      </c>
      <c r="E161" s="687"/>
      <c r="F161" s="687"/>
      <c r="G161" s="687"/>
      <c r="H161" s="688" t="s">
        <v>30676</v>
      </c>
      <c r="I161" s="688"/>
      <c r="J161" s="688"/>
      <c r="K161" s="688"/>
      <c r="L161" s="688"/>
      <c r="M161" s="688"/>
      <c r="N161" s="688"/>
      <c r="O161" s="688"/>
      <c r="P161" s="688"/>
      <c r="Q161" s="688"/>
      <c r="R161" s="688"/>
      <c r="S161" s="688"/>
      <c r="T161" s="688"/>
      <c r="U161" s="688"/>
      <c r="V161" s="688"/>
      <c r="W161" s="688"/>
      <c r="X161" s="688"/>
      <c r="Y161" s="688"/>
      <c r="Z161" s="688"/>
      <c r="AA161" s="552">
        <f>UnObr2!D135</f>
        <v>0</v>
      </c>
      <c r="AB161" s="552"/>
      <c r="AC161" s="552"/>
      <c r="AD161" s="552"/>
      <c r="AE161" s="552"/>
      <c r="AF161" s="552"/>
      <c r="AG161" s="552"/>
      <c r="AH161" s="552"/>
      <c r="AI161" s="552"/>
      <c r="AJ161" s="552">
        <f>UnObr2!E135</f>
        <v>45946</v>
      </c>
      <c r="AK161" s="552"/>
      <c r="AL161" s="552"/>
      <c r="AM161" s="552"/>
      <c r="AN161" s="552"/>
      <c r="AO161" s="552"/>
      <c r="AP161" s="552"/>
      <c r="AQ161" s="552"/>
      <c r="AR161" s="553"/>
      <c r="AU161" s="369"/>
    </row>
    <row r="162" spans="1:47" ht="23.15" customHeight="1" x14ac:dyDescent="0.3">
      <c r="A162" s="695">
        <v>2134</v>
      </c>
      <c r="B162" s="696"/>
      <c r="C162" s="696"/>
      <c r="D162" s="687">
        <v>411000</v>
      </c>
      <c r="E162" s="687"/>
      <c r="F162" s="687"/>
      <c r="G162" s="687"/>
      <c r="H162" s="688" t="s">
        <v>30677</v>
      </c>
      <c r="I162" s="688"/>
      <c r="J162" s="688"/>
      <c r="K162" s="688"/>
      <c r="L162" s="688"/>
      <c r="M162" s="688"/>
      <c r="N162" s="688"/>
      <c r="O162" s="688"/>
      <c r="P162" s="688"/>
      <c r="Q162" s="688"/>
      <c r="R162" s="688"/>
      <c r="S162" s="688"/>
      <c r="T162" s="688"/>
      <c r="U162" s="688"/>
      <c r="V162" s="688"/>
      <c r="W162" s="688"/>
      <c r="X162" s="688"/>
      <c r="Y162" s="688"/>
      <c r="Z162" s="688"/>
      <c r="AA162" s="552">
        <f>UnObr2!D136</f>
        <v>0</v>
      </c>
      <c r="AB162" s="552"/>
      <c r="AC162" s="552"/>
      <c r="AD162" s="552"/>
      <c r="AE162" s="552"/>
      <c r="AF162" s="552"/>
      <c r="AG162" s="552"/>
      <c r="AH162" s="552"/>
      <c r="AI162" s="552"/>
      <c r="AJ162" s="552">
        <f>UnObr2!E136</f>
        <v>37769</v>
      </c>
      <c r="AK162" s="552"/>
      <c r="AL162" s="552"/>
      <c r="AM162" s="552"/>
      <c r="AN162" s="552"/>
      <c r="AO162" s="552"/>
      <c r="AP162" s="552"/>
      <c r="AQ162" s="552"/>
      <c r="AR162" s="553"/>
      <c r="AU162" s="369"/>
    </row>
    <row r="163" spans="1:47" ht="12.9" x14ac:dyDescent="0.3">
      <c r="A163" s="689">
        <v>2135</v>
      </c>
      <c r="B163" s="690"/>
      <c r="C163" s="690"/>
      <c r="D163" s="691">
        <v>411100</v>
      </c>
      <c r="E163" s="691"/>
      <c r="F163" s="691"/>
      <c r="G163" s="691"/>
      <c r="H163" s="692" t="s">
        <v>19991</v>
      </c>
      <c r="I163" s="692"/>
      <c r="J163" s="692"/>
      <c r="K163" s="692"/>
      <c r="L163" s="692"/>
      <c r="M163" s="692"/>
      <c r="N163" s="692"/>
      <c r="O163" s="692"/>
      <c r="P163" s="692"/>
      <c r="Q163" s="692"/>
      <c r="R163" s="692"/>
      <c r="S163" s="692"/>
      <c r="T163" s="692"/>
      <c r="U163" s="692"/>
      <c r="V163" s="692"/>
      <c r="W163" s="692"/>
      <c r="X163" s="692"/>
      <c r="Y163" s="692"/>
      <c r="Z163" s="692"/>
      <c r="AA163" s="552">
        <f>UnObr2!D137</f>
        <v>0</v>
      </c>
      <c r="AB163" s="552"/>
      <c r="AC163" s="552"/>
      <c r="AD163" s="552"/>
      <c r="AE163" s="552"/>
      <c r="AF163" s="552"/>
      <c r="AG163" s="552"/>
      <c r="AH163" s="552"/>
      <c r="AI163" s="552"/>
      <c r="AJ163" s="552">
        <f>UnObr2!E137</f>
        <v>37769</v>
      </c>
      <c r="AK163" s="552"/>
      <c r="AL163" s="552"/>
      <c r="AM163" s="552"/>
      <c r="AN163" s="552"/>
      <c r="AO163" s="552"/>
      <c r="AP163" s="552"/>
      <c r="AQ163" s="552"/>
      <c r="AR163" s="553"/>
    </row>
    <row r="164" spans="1:47" ht="23.15" customHeight="1" x14ac:dyDescent="0.3">
      <c r="A164" s="695">
        <v>2136</v>
      </c>
      <c r="B164" s="696"/>
      <c r="C164" s="696"/>
      <c r="D164" s="687">
        <v>412000</v>
      </c>
      <c r="E164" s="687"/>
      <c r="F164" s="687"/>
      <c r="G164" s="687"/>
      <c r="H164" s="688" t="s">
        <v>30678</v>
      </c>
      <c r="I164" s="688"/>
      <c r="J164" s="688"/>
      <c r="K164" s="688"/>
      <c r="L164" s="688"/>
      <c r="M164" s="688"/>
      <c r="N164" s="688"/>
      <c r="O164" s="688"/>
      <c r="P164" s="688"/>
      <c r="Q164" s="688"/>
      <c r="R164" s="688"/>
      <c r="S164" s="688"/>
      <c r="T164" s="688"/>
      <c r="U164" s="688"/>
      <c r="V164" s="688"/>
      <c r="W164" s="688"/>
      <c r="X164" s="688"/>
      <c r="Y164" s="688"/>
      <c r="Z164" s="688"/>
      <c r="AA164" s="552">
        <f>UnObr2!D138</f>
        <v>0</v>
      </c>
      <c r="AB164" s="552"/>
      <c r="AC164" s="552"/>
      <c r="AD164" s="552"/>
      <c r="AE164" s="552"/>
      <c r="AF164" s="552"/>
      <c r="AG164" s="552"/>
      <c r="AH164" s="552"/>
      <c r="AI164" s="552"/>
      <c r="AJ164" s="552">
        <f>UnObr2!E138</f>
        <v>6516</v>
      </c>
      <c r="AK164" s="552"/>
      <c r="AL164" s="552"/>
      <c r="AM164" s="552"/>
      <c r="AN164" s="552"/>
      <c r="AO164" s="552"/>
      <c r="AP164" s="552"/>
      <c r="AQ164" s="552"/>
      <c r="AR164" s="553"/>
      <c r="AU164" s="369"/>
    </row>
    <row r="165" spans="1:47" ht="12.9" x14ac:dyDescent="0.3">
      <c r="A165" s="689">
        <v>2137</v>
      </c>
      <c r="B165" s="690"/>
      <c r="C165" s="690"/>
      <c r="D165" s="691">
        <v>412100</v>
      </c>
      <c r="E165" s="691"/>
      <c r="F165" s="691"/>
      <c r="G165" s="691"/>
      <c r="H165" s="692" t="s">
        <v>20345</v>
      </c>
      <c r="I165" s="692"/>
      <c r="J165" s="692"/>
      <c r="K165" s="692"/>
      <c r="L165" s="692"/>
      <c r="M165" s="692"/>
      <c r="N165" s="692"/>
      <c r="O165" s="692"/>
      <c r="P165" s="692"/>
      <c r="Q165" s="692"/>
      <c r="R165" s="692"/>
      <c r="S165" s="692"/>
      <c r="T165" s="692"/>
      <c r="U165" s="692"/>
      <c r="V165" s="692"/>
      <c r="W165" s="692"/>
      <c r="X165" s="692"/>
      <c r="Y165" s="692"/>
      <c r="Z165" s="692"/>
      <c r="AA165" s="552">
        <f>UnObr2!D139</f>
        <v>0</v>
      </c>
      <c r="AB165" s="552"/>
      <c r="AC165" s="552"/>
      <c r="AD165" s="552"/>
      <c r="AE165" s="552"/>
      <c r="AF165" s="552"/>
      <c r="AG165" s="552"/>
      <c r="AH165" s="552"/>
      <c r="AI165" s="552"/>
      <c r="AJ165" s="552">
        <f>UnObr2!E139</f>
        <v>4643</v>
      </c>
      <c r="AK165" s="552"/>
      <c r="AL165" s="552"/>
      <c r="AM165" s="552"/>
      <c r="AN165" s="552"/>
      <c r="AO165" s="552"/>
      <c r="AP165" s="552"/>
      <c r="AQ165" s="552"/>
      <c r="AR165" s="553"/>
    </row>
    <row r="166" spans="1:47" ht="12.9" x14ac:dyDescent="0.3">
      <c r="A166" s="689">
        <v>2138</v>
      </c>
      <c r="B166" s="690"/>
      <c r="C166" s="690"/>
      <c r="D166" s="691">
        <v>412200</v>
      </c>
      <c r="E166" s="691"/>
      <c r="F166" s="691"/>
      <c r="G166" s="691"/>
      <c r="H166" s="692" t="s">
        <v>20346</v>
      </c>
      <c r="I166" s="692"/>
      <c r="J166" s="692"/>
      <c r="K166" s="692"/>
      <c r="L166" s="692"/>
      <c r="M166" s="692"/>
      <c r="N166" s="692"/>
      <c r="O166" s="692"/>
      <c r="P166" s="692"/>
      <c r="Q166" s="692"/>
      <c r="R166" s="692"/>
      <c r="S166" s="692"/>
      <c r="T166" s="692"/>
      <c r="U166" s="692"/>
      <c r="V166" s="692"/>
      <c r="W166" s="692"/>
      <c r="X166" s="692"/>
      <c r="Y166" s="692"/>
      <c r="Z166" s="692"/>
      <c r="AA166" s="552">
        <f>UnObr2!D140</f>
        <v>0</v>
      </c>
      <c r="AB166" s="552"/>
      <c r="AC166" s="552"/>
      <c r="AD166" s="552"/>
      <c r="AE166" s="552"/>
      <c r="AF166" s="552"/>
      <c r="AG166" s="552"/>
      <c r="AH166" s="552"/>
      <c r="AI166" s="552"/>
      <c r="AJ166" s="552">
        <f>UnObr2!E140</f>
        <v>1873</v>
      </c>
      <c r="AK166" s="552"/>
      <c r="AL166" s="552"/>
      <c r="AM166" s="552"/>
      <c r="AN166" s="552"/>
      <c r="AO166" s="552"/>
      <c r="AP166" s="552"/>
      <c r="AQ166" s="552"/>
      <c r="AR166" s="553"/>
    </row>
    <row r="167" spans="1:47" ht="12.9" x14ac:dyDescent="0.3">
      <c r="A167" s="689">
        <v>2139</v>
      </c>
      <c r="B167" s="690"/>
      <c r="C167" s="690"/>
      <c r="D167" s="691">
        <v>412300</v>
      </c>
      <c r="E167" s="691"/>
      <c r="F167" s="691"/>
      <c r="G167" s="691"/>
      <c r="H167" s="692" t="s">
        <v>20347</v>
      </c>
      <c r="I167" s="692"/>
      <c r="J167" s="692"/>
      <c r="K167" s="692"/>
      <c r="L167" s="692"/>
      <c r="M167" s="692"/>
      <c r="N167" s="692"/>
      <c r="O167" s="692"/>
      <c r="P167" s="692"/>
      <c r="Q167" s="692"/>
      <c r="R167" s="692"/>
      <c r="S167" s="692"/>
      <c r="T167" s="692"/>
      <c r="U167" s="692"/>
      <c r="V167" s="692"/>
      <c r="W167" s="692"/>
      <c r="X167" s="692"/>
      <c r="Y167" s="692"/>
      <c r="Z167" s="692"/>
      <c r="AA167" s="552">
        <f>UnObr2!D141</f>
        <v>0</v>
      </c>
      <c r="AB167" s="552"/>
      <c r="AC167" s="552"/>
      <c r="AD167" s="552"/>
      <c r="AE167" s="552"/>
      <c r="AF167" s="552"/>
      <c r="AG167" s="552"/>
      <c r="AH167" s="552"/>
      <c r="AI167" s="552"/>
      <c r="AJ167" s="552">
        <f>UnObr2!E141</f>
        <v>0</v>
      </c>
      <c r="AK167" s="552"/>
      <c r="AL167" s="552"/>
      <c r="AM167" s="552"/>
      <c r="AN167" s="552"/>
      <c r="AO167" s="552"/>
      <c r="AP167" s="552"/>
      <c r="AQ167" s="552"/>
      <c r="AR167" s="553"/>
    </row>
    <row r="168" spans="1:47" ht="12.9" x14ac:dyDescent="0.3">
      <c r="A168" s="695">
        <v>2140</v>
      </c>
      <c r="B168" s="696"/>
      <c r="C168" s="696"/>
      <c r="D168" s="687">
        <v>413000</v>
      </c>
      <c r="E168" s="687"/>
      <c r="F168" s="687"/>
      <c r="G168" s="687"/>
      <c r="H168" s="688" t="s">
        <v>30679</v>
      </c>
      <c r="I168" s="688"/>
      <c r="J168" s="688"/>
      <c r="K168" s="688"/>
      <c r="L168" s="688"/>
      <c r="M168" s="688"/>
      <c r="N168" s="688"/>
      <c r="O168" s="688"/>
      <c r="P168" s="688"/>
      <c r="Q168" s="688"/>
      <c r="R168" s="688"/>
      <c r="S168" s="688"/>
      <c r="T168" s="688"/>
      <c r="U168" s="688"/>
      <c r="V168" s="688"/>
      <c r="W168" s="688"/>
      <c r="X168" s="688"/>
      <c r="Y168" s="688"/>
      <c r="Z168" s="688"/>
      <c r="AA168" s="552">
        <f>UnObr2!D142</f>
        <v>0</v>
      </c>
      <c r="AB168" s="552"/>
      <c r="AC168" s="552"/>
      <c r="AD168" s="552"/>
      <c r="AE168" s="552"/>
      <c r="AF168" s="552"/>
      <c r="AG168" s="552"/>
      <c r="AH168" s="552"/>
      <c r="AI168" s="552"/>
      <c r="AJ168" s="552">
        <f>UnObr2!E142</f>
        <v>367</v>
      </c>
      <c r="AK168" s="552"/>
      <c r="AL168" s="552"/>
      <c r="AM168" s="552"/>
      <c r="AN168" s="552"/>
      <c r="AO168" s="552"/>
      <c r="AP168" s="552"/>
      <c r="AQ168" s="552"/>
      <c r="AR168" s="553"/>
      <c r="AU168" s="369"/>
    </row>
    <row r="169" spans="1:47" ht="12.9" x14ac:dyDescent="0.3">
      <c r="A169" s="689">
        <v>2141</v>
      </c>
      <c r="B169" s="690"/>
      <c r="C169" s="690"/>
      <c r="D169" s="691">
        <v>413100</v>
      </c>
      <c r="E169" s="691"/>
      <c r="F169" s="691"/>
      <c r="G169" s="691"/>
      <c r="H169" s="692" t="s">
        <v>20348</v>
      </c>
      <c r="I169" s="692"/>
      <c r="J169" s="692"/>
      <c r="K169" s="692"/>
      <c r="L169" s="692"/>
      <c r="M169" s="692"/>
      <c r="N169" s="692"/>
      <c r="O169" s="692"/>
      <c r="P169" s="692"/>
      <c r="Q169" s="692"/>
      <c r="R169" s="692"/>
      <c r="S169" s="692"/>
      <c r="T169" s="692"/>
      <c r="U169" s="692"/>
      <c r="V169" s="692"/>
      <c r="W169" s="692"/>
      <c r="X169" s="692"/>
      <c r="Y169" s="692"/>
      <c r="Z169" s="692"/>
      <c r="AA169" s="552">
        <f>UnObr2!D143</f>
        <v>0</v>
      </c>
      <c r="AB169" s="552"/>
      <c r="AC169" s="552"/>
      <c r="AD169" s="552"/>
      <c r="AE169" s="552"/>
      <c r="AF169" s="552"/>
      <c r="AG169" s="552"/>
      <c r="AH169" s="552"/>
      <c r="AI169" s="552"/>
      <c r="AJ169" s="552">
        <f>UnObr2!E143</f>
        <v>367</v>
      </c>
      <c r="AK169" s="552"/>
      <c r="AL169" s="552"/>
      <c r="AM169" s="552"/>
      <c r="AN169" s="552"/>
      <c r="AO169" s="552"/>
      <c r="AP169" s="552"/>
      <c r="AQ169" s="552"/>
      <c r="AR169" s="553"/>
    </row>
    <row r="170" spans="1:47" ht="23.15" customHeight="1" x14ac:dyDescent="0.3">
      <c r="A170" s="695">
        <v>2142</v>
      </c>
      <c r="B170" s="696"/>
      <c r="C170" s="696"/>
      <c r="D170" s="687">
        <v>414000</v>
      </c>
      <c r="E170" s="687"/>
      <c r="F170" s="687"/>
      <c r="G170" s="687"/>
      <c r="H170" s="688" t="s">
        <v>30680</v>
      </c>
      <c r="I170" s="688"/>
      <c r="J170" s="688"/>
      <c r="K170" s="688"/>
      <c r="L170" s="688"/>
      <c r="M170" s="688"/>
      <c r="N170" s="688"/>
      <c r="O170" s="688"/>
      <c r="P170" s="688"/>
      <c r="Q170" s="688"/>
      <c r="R170" s="688"/>
      <c r="S170" s="688"/>
      <c r="T170" s="688"/>
      <c r="U170" s="688"/>
      <c r="V170" s="688"/>
      <c r="W170" s="688"/>
      <c r="X170" s="688"/>
      <c r="Y170" s="688"/>
      <c r="Z170" s="688"/>
      <c r="AA170" s="552">
        <f>UnObr2!D144</f>
        <v>0</v>
      </c>
      <c r="AB170" s="552"/>
      <c r="AC170" s="552"/>
      <c r="AD170" s="552"/>
      <c r="AE170" s="552"/>
      <c r="AF170" s="552"/>
      <c r="AG170" s="552"/>
      <c r="AH170" s="552"/>
      <c r="AI170" s="552"/>
      <c r="AJ170" s="552">
        <f>UnObr2!E144</f>
        <v>21</v>
      </c>
      <c r="AK170" s="552"/>
      <c r="AL170" s="552"/>
      <c r="AM170" s="552"/>
      <c r="AN170" s="552"/>
      <c r="AO170" s="552"/>
      <c r="AP170" s="552"/>
      <c r="AQ170" s="552"/>
      <c r="AR170" s="553"/>
      <c r="AU170" s="369"/>
    </row>
    <row r="171" spans="1:47" ht="23.15" customHeight="1" x14ac:dyDescent="0.3">
      <c r="A171" s="689">
        <v>2143</v>
      </c>
      <c r="B171" s="690"/>
      <c r="C171" s="690"/>
      <c r="D171" s="691">
        <v>414100</v>
      </c>
      <c r="E171" s="691"/>
      <c r="F171" s="691"/>
      <c r="G171" s="691"/>
      <c r="H171" s="692" t="s">
        <v>18917</v>
      </c>
      <c r="I171" s="692"/>
      <c r="J171" s="692"/>
      <c r="K171" s="692"/>
      <c r="L171" s="692"/>
      <c r="M171" s="692"/>
      <c r="N171" s="692"/>
      <c r="O171" s="692"/>
      <c r="P171" s="692"/>
      <c r="Q171" s="692"/>
      <c r="R171" s="692"/>
      <c r="S171" s="692"/>
      <c r="T171" s="692"/>
      <c r="U171" s="692"/>
      <c r="V171" s="692"/>
      <c r="W171" s="692"/>
      <c r="X171" s="692"/>
      <c r="Y171" s="692"/>
      <c r="Z171" s="692"/>
      <c r="AA171" s="552">
        <f>UnObr2!D145</f>
        <v>0</v>
      </c>
      <c r="AB171" s="552"/>
      <c r="AC171" s="552"/>
      <c r="AD171" s="552"/>
      <c r="AE171" s="552"/>
      <c r="AF171" s="552"/>
      <c r="AG171" s="552"/>
      <c r="AH171" s="552"/>
      <c r="AI171" s="552"/>
      <c r="AJ171" s="552">
        <f>UnObr2!E145</f>
        <v>21</v>
      </c>
      <c r="AK171" s="552"/>
      <c r="AL171" s="552"/>
      <c r="AM171" s="552"/>
      <c r="AN171" s="552"/>
      <c r="AO171" s="552"/>
      <c r="AP171" s="552"/>
      <c r="AQ171" s="552"/>
      <c r="AR171" s="553"/>
    </row>
    <row r="172" spans="1:47" ht="12.9" x14ac:dyDescent="0.3">
      <c r="A172" s="689">
        <v>2144</v>
      </c>
      <c r="B172" s="690"/>
      <c r="C172" s="690"/>
      <c r="D172" s="691">
        <v>414200</v>
      </c>
      <c r="E172" s="691"/>
      <c r="F172" s="691"/>
      <c r="G172" s="691"/>
      <c r="H172" s="692" t="s">
        <v>20349</v>
      </c>
      <c r="I172" s="692"/>
      <c r="J172" s="692"/>
      <c r="K172" s="692"/>
      <c r="L172" s="692"/>
      <c r="M172" s="692"/>
      <c r="N172" s="692"/>
      <c r="O172" s="692"/>
      <c r="P172" s="692"/>
      <c r="Q172" s="692"/>
      <c r="R172" s="692"/>
      <c r="S172" s="692"/>
      <c r="T172" s="692"/>
      <c r="U172" s="692"/>
      <c r="V172" s="692"/>
      <c r="W172" s="692"/>
      <c r="X172" s="692"/>
      <c r="Y172" s="692"/>
      <c r="Z172" s="692"/>
      <c r="AA172" s="552">
        <f>UnObr2!D146</f>
        <v>0</v>
      </c>
      <c r="AB172" s="552"/>
      <c r="AC172" s="552"/>
      <c r="AD172" s="552"/>
      <c r="AE172" s="552"/>
      <c r="AF172" s="552"/>
      <c r="AG172" s="552"/>
      <c r="AH172" s="552"/>
      <c r="AI172" s="552"/>
      <c r="AJ172" s="552">
        <f>UnObr2!E146</f>
        <v>0</v>
      </c>
      <c r="AK172" s="552"/>
      <c r="AL172" s="552"/>
      <c r="AM172" s="552"/>
      <c r="AN172" s="552"/>
      <c r="AO172" s="552"/>
      <c r="AP172" s="552"/>
      <c r="AQ172" s="552"/>
      <c r="AR172" s="553"/>
    </row>
    <row r="173" spans="1:47" ht="12.9" x14ac:dyDescent="0.3">
      <c r="A173" s="689">
        <v>2145</v>
      </c>
      <c r="B173" s="690"/>
      <c r="C173" s="690"/>
      <c r="D173" s="691">
        <v>414300</v>
      </c>
      <c r="E173" s="691"/>
      <c r="F173" s="691"/>
      <c r="G173" s="691"/>
      <c r="H173" s="692" t="s">
        <v>20350</v>
      </c>
      <c r="I173" s="692"/>
      <c r="J173" s="692"/>
      <c r="K173" s="692"/>
      <c r="L173" s="692"/>
      <c r="M173" s="692"/>
      <c r="N173" s="692"/>
      <c r="O173" s="692"/>
      <c r="P173" s="692"/>
      <c r="Q173" s="692"/>
      <c r="R173" s="692"/>
      <c r="S173" s="692"/>
      <c r="T173" s="692"/>
      <c r="U173" s="692"/>
      <c r="V173" s="692"/>
      <c r="W173" s="692"/>
      <c r="X173" s="692"/>
      <c r="Y173" s="692"/>
      <c r="Z173" s="692"/>
      <c r="AA173" s="552">
        <f>UnObr2!D147</f>
        <v>0</v>
      </c>
      <c r="AB173" s="552"/>
      <c r="AC173" s="552"/>
      <c r="AD173" s="552"/>
      <c r="AE173" s="552"/>
      <c r="AF173" s="552"/>
      <c r="AG173" s="552"/>
      <c r="AH173" s="552"/>
      <c r="AI173" s="552"/>
      <c r="AJ173" s="552">
        <f>UnObr2!E147</f>
        <v>0</v>
      </c>
      <c r="AK173" s="552"/>
      <c r="AL173" s="552"/>
      <c r="AM173" s="552"/>
      <c r="AN173" s="552"/>
      <c r="AO173" s="552"/>
      <c r="AP173" s="552"/>
      <c r="AQ173" s="552"/>
      <c r="AR173" s="553"/>
    </row>
    <row r="174" spans="1:47" ht="23.15" customHeight="1" x14ac:dyDescent="0.3">
      <c r="A174" s="689">
        <v>2146</v>
      </c>
      <c r="B174" s="690"/>
      <c r="C174" s="690"/>
      <c r="D174" s="691">
        <v>414400</v>
      </c>
      <c r="E174" s="691"/>
      <c r="F174" s="691"/>
      <c r="G174" s="691"/>
      <c r="H174" s="692" t="s">
        <v>20757</v>
      </c>
      <c r="I174" s="692"/>
      <c r="J174" s="692"/>
      <c r="K174" s="692"/>
      <c r="L174" s="692"/>
      <c r="M174" s="692"/>
      <c r="N174" s="692"/>
      <c r="O174" s="692"/>
      <c r="P174" s="692"/>
      <c r="Q174" s="692"/>
      <c r="R174" s="692"/>
      <c r="S174" s="692"/>
      <c r="T174" s="692"/>
      <c r="U174" s="692"/>
      <c r="V174" s="692"/>
      <c r="W174" s="692"/>
      <c r="X174" s="692"/>
      <c r="Y174" s="692"/>
      <c r="Z174" s="692"/>
      <c r="AA174" s="552">
        <f>UnObr2!D148</f>
        <v>0</v>
      </c>
      <c r="AB174" s="552"/>
      <c r="AC174" s="552"/>
      <c r="AD174" s="552"/>
      <c r="AE174" s="552"/>
      <c r="AF174" s="552"/>
      <c r="AG174" s="552"/>
      <c r="AH174" s="552"/>
      <c r="AI174" s="552"/>
      <c r="AJ174" s="552">
        <f>UnObr2!E148</f>
        <v>0</v>
      </c>
      <c r="AK174" s="552"/>
      <c r="AL174" s="552"/>
      <c r="AM174" s="552"/>
      <c r="AN174" s="552"/>
      <c r="AO174" s="552"/>
      <c r="AP174" s="552"/>
      <c r="AQ174" s="552"/>
      <c r="AR174" s="553"/>
    </row>
    <row r="175" spans="1:47" ht="12.9" x14ac:dyDescent="0.3">
      <c r="A175" s="695">
        <v>2147</v>
      </c>
      <c r="B175" s="696"/>
      <c r="C175" s="696"/>
      <c r="D175" s="687">
        <v>415000</v>
      </c>
      <c r="E175" s="687"/>
      <c r="F175" s="687"/>
      <c r="G175" s="687"/>
      <c r="H175" s="688" t="s">
        <v>30681</v>
      </c>
      <c r="I175" s="688"/>
      <c r="J175" s="688"/>
      <c r="K175" s="688"/>
      <c r="L175" s="688"/>
      <c r="M175" s="688"/>
      <c r="N175" s="688"/>
      <c r="O175" s="688"/>
      <c r="P175" s="688"/>
      <c r="Q175" s="688"/>
      <c r="R175" s="688"/>
      <c r="S175" s="688"/>
      <c r="T175" s="688"/>
      <c r="U175" s="688"/>
      <c r="V175" s="688"/>
      <c r="W175" s="688"/>
      <c r="X175" s="688"/>
      <c r="Y175" s="688"/>
      <c r="Z175" s="688"/>
      <c r="AA175" s="552">
        <f>UnObr2!D149</f>
        <v>0</v>
      </c>
      <c r="AB175" s="552"/>
      <c r="AC175" s="552"/>
      <c r="AD175" s="552"/>
      <c r="AE175" s="552"/>
      <c r="AF175" s="552"/>
      <c r="AG175" s="552"/>
      <c r="AH175" s="552"/>
      <c r="AI175" s="552"/>
      <c r="AJ175" s="552">
        <f>UnObr2!E149</f>
        <v>685</v>
      </c>
      <c r="AK175" s="552"/>
      <c r="AL175" s="552"/>
      <c r="AM175" s="552"/>
      <c r="AN175" s="552"/>
      <c r="AO175" s="552"/>
      <c r="AP175" s="552"/>
      <c r="AQ175" s="552"/>
      <c r="AR175" s="553"/>
      <c r="AU175" s="369"/>
    </row>
    <row r="176" spans="1:47" ht="12.9" x14ac:dyDescent="0.3">
      <c r="A176" s="689">
        <v>2148</v>
      </c>
      <c r="B176" s="690"/>
      <c r="C176" s="690"/>
      <c r="D176" s="691">
        <v>415100</v>
      </c>
      <c r="E176" s="691"/>
      <c r="F176" s="691"/>
      <c r="G176" s="691"/>
      <c r="H176" s="692" t="s">
        <v>19993</v>
      </c>
      <c r="I176" s="692"/>
      <c r="J176" s="692"/>
      <c r="K176" s="692"/>
      <c r="L176" s="692"/>
      <c r="M176" s="692"/>
      <c r="N176" s="692"/>
      <c r="O176" s="692"/>
      <c r="P176" s="692"/>
      <c r="Q176" s="692"/>
      <c r="R176" s="692"/>
      <c r="S176" s="692"/>
      <c r="T176" s="692"/>
      <c r="U176" s="692"/>
      <c r="V176" s="692"/>
      <c r="W176" s="692"/>
      <c r="X176" s="692"/>
      <c r="Y176" s="692"/>
      <c r="Z176" s="692"/>
      <c r="AA176" s="552">
        <f>UnObr2!D150</f>
        <v>0</v>
      </c>
      <c r="AB176" s="552"/>
      <c r="AC176" s="552"/>
      <c r="AD176" s="552"/>
      <c r="AE176" s="552"/>
      <c r="AF176" s="552"/>
      <c r="AG176" s="552"/>
      <c r="AH176" s="552"/>
      <c r="AI176" s="552"/>
      <c r="AJ176" s="552">
        <f>UnObr2!E150</f>
        <v>685</v>
      </c>
      <c r="AK176" s="552"/>
      <c r="AL176" s="552"/>
      <c r="AM176" s="552"/>
      <c r="AN176" s="552"/>
      <c r="AO176" s="552"/>
      <c r="AP176" s="552"/>
      <c r="AQ176" s="552"/>
      <c r="AR176" s="553"/>
    </row>
    <row r="177" spans="1:47" ht="23.15" customHeight="1" x14ac:dyDescent="0.3">
      <c r="A177" s="695">
        <v>2149</v>
      </c>
      <c r="B177" s="696"/>
      <c r="C177" s="696"/>
      <c r="D177" s="687">
        <v>416000</v>
      </c>
      <c r="E177" s="687"/>
      <c r="F177" s="687"/>
      <c r="G177" s="687"/>
      <c r="H177" s="688" t="s">
        <v>30682</v>
      </c>
      <c r="I177" s="688"/>
      <c r="J177" s="688"/>
      <c r="K177" s="688"/>
      <c r="L177" s="688"/>
      <c r="M177" s="688"/>
      <c r="N177" s="688"/>
      <c r="O177" s="688"/>
      <c r="P177" s="688"/>
      <c r="Q177" s="688"/>
      <c r="R177" s="688"/>
      <c r="S177" s="688"/>
      <c r="T177" s="688"/>
      <c r="U177" s="688"/>
      <c r="V177" s="688"/>
      <c r="W177" s="688"/>
      <c r="X177" s="688"/>
      <c r="Y177" s="688"/>
      <c r="Z177" s="688"/>
      <c r="AA177" s="552">
        <f>UnObr2!D151</f>
        <v>0</v>
      </c>
      <c r="AB177" s="552"/>
      <c r="AC177" s="552"/>
      <c r="AD177" s="552"/>
      <c r="AE177" s="552"/>
      <c r="AF177" s="552"/>
      <c r="AG177" s="552"/>
      <c r="AH177" s="552"/>
      <c r="AI177" s="552"/>
      <c r="AJ177" s="552">
        <f>UnObr2!E151</f>
        <v>588</v>
      </c>
      <c r="AK177" s="552"/>
      <c r="AL177" s="552"/>
      <c r="AM177" s="552"/>
      <c r="AN177" s="552"/>
      <c r="AO177" s="552"/>
      <c r="AP177" s="552"/>
      <c r="AQ177" s="552"/>
      <c r="AR177" s="553"/>
      <c r="AU177" s="369"/>
    </row>
    <row r="178" spans="1:47" ht="12.9" x14ac:dyDescent="0.3">
      <c r="A178" s="689">
        <v>2150</v>
      </c>
      <c r="B178" s="690"/>
      <c r="C178" s="690"/>
      <c r="D178" s="691">
        <v>416100</v>
      </c>
      <c r="E178" s="691"/>
      <c r="F178" s="691"/>
      <c r="G178" s="691"/>
      <c r="H178" s="692" t="s">
        <v>19994</v>
      </c>
      <c r="I178" s="692"/>
      <c r="J178" s="692"/>
      <c r="K178" s="692"/>
      <c r="L178" s="692"/>
      <c r="M178" s="692"/>
      <c r="N178" s="692"/>
      <c r="O178" s="692"/>
      <c r="P178" s="692"/>
      <c r="Q178" s="692"/>
      <c r="R178" s="692"/>
      <c r="S178" s="692"/>
      <c r="T178" s="692"/>
      <c r="U178" s="692"/>
      <c r="V178" s="692"/>
      <c r="W178" s="692"/>
      <c r="X178" s="692"/>
      <c r="Y178" s="692"/>
      <c r="Z178" s="692"/>
      <c r="AA178" s="552">
        <f>UnObr2!D152</f>
        <v>0</v>
      </c>
      <c r="AB178" s="552"/>
      <c r="AC178" s="552"/>
      <c r="AD178" s="552"/>
      <c r="AE178" s="552"/>
      <c r="AF178" s="552"/>
      <c r="AG178" s="552"/>
      <c r="AH178" s="552"/>
      <c r="AI178" s="552"/>
      <c r="AJ178" s="552">
        <f>UnObr2!E152</f>
        <v>588</v>
      </c>
      <c r="AK178" s="552"/>
      <c r="AL178" s="552"/>
      <c r="AM178" s="552"/>
      <c r="AN178" s="552"/>
      <c r="AO178" s="552"/>
      <c r="AP178" s="552"/>
      <c r="AQ178" s="552"/>
      <c r="AR178" s="553"/>
    </row>
    <row r="179" spans="1:47" ht="12.9" x14ac:dyDescent="0.3">
      <c r="A179" s="695">
        <v>2151</v>
      </c>
      <c r="B179" s="696"/>
      <c r="C179" s="696"/>
      <c r="D179" s="687">
        <v>417000</v>
      </c>
      <c r="E179" s="687"/>
      <c r="F179" s="687"/>
      <c r="G179" s="687"/>
      <c r="H179" s="688" t="s">
        <v>30683</v>
      </c>
      <c r="I179" s="688"/>
      <c r="J179" s="688"/>
      <c r="K179" s="688"/>
      <c r="L179" s="688"/>
      <c r="M179" s="688"/>
      <c r="N179" s="688"/>
      <c r="O179" s="688"/>
      <c r="P179" s="688"/>
      <c r="Q179" s="688"/>
      <c r="R179" s="688"/>
      <c r="S179" s="688"/>
      <c r="T179" s="688"/>
      <c r="U179" s="688"/>
      <c r="V179" s="688"/>
      <c r="W179" s="688"/>
      <c r="X179" s="688"/>
      <c r="Y179" s="688"/>
      <c r="Z179" s="688"/>
      <c r="AA179" s="552">
        <f>UnObr2!D153</f>
        <v>0</v>
      </c>
      <c r="AB179" s="552"/>
      <c r="AC179" s="552"/>
      <c r="AD179" s="552"/>
      <c r="AE179" s="552"/>
      <c r="AF179" s="552"/>
      <c r="AG179" s="552"/>
      <c r="AH179" s="552"/>
      <c r="AI179" s="552"/>
      <c r="AJ179" s="552">
        <f>UnObr2!E153</f>
        <v>0</v>
      </c>
      <c r="AK179" s="552"/>
      <c r="AL179" s="552"/>
      <c r="AM179" s="552"/>
      <c r="AN179" s="552"/>
      <c r="AO179" s="552"/>
      <c r="AP179" s="552"/>
      <c r="AQ179" s="552"/>
      <c r="AR179" s="553"/>
      <c r="AU179" s="369"/>
    </row>
    <row r="180" spans="1:47" ht="12.9" x14ac:dyDescent="0.3">
      <c r="A180" s="689">
        <v>2152</v>
      </c>
      <c r="B180" s="690"/>
      <c r="C180" s="690"/>
      <c r="D180" s="691">
        <v>417100</v>
      </c>
      <c r="E180" s="691"/>
      <c r="F180" s="691"/>
      <c r="G180" s="691"/>
      <c r="H180" s="692" t="s">
        <v>19533</v>
      </c>
      <c r="I180" s="692"/>
      <c r="J180" s="692"/>
      <c r="K180" s="692"/>
      <c r="L180" s="692"/>
      <c r="M180" s="692"/>
      <c r="N180" s="692"/>
      <c r="O180" s="692"/>
      <c r="P180" s="692"/>
      <c r="Q180" s="692"/>
      <c r="R180" s="692"/>
      <c r="S180" s="692"/>
      <c r="T180" s="692"/>
      <c r="U180" s="692"/>
      <c r="V180" s="692"/>
      <c r="W180" s="692"/>
      <c r="X180" s="692"/>
      <c r="Y180" s="692"/>
      <c r="Z180" s="692"/>
      <c r="AA180" s="552">
        <f>UnObr2!D154</f>
        <v>0</v>
      </c>
      <c r="AB180" s="552"/>
      <c r="AC180" s="552"/>
      <c r="AD180" s="552"/>
      <c r="AE180" s="552"/>
      <c r="AF180" s="552"/>
      <c r="AG180" s="552"/>
      <c r="AH180" s="552"/>
      <c r="AI180" s="552"/>
      <c r="AJ180" s="552">
        <f>UnObr2!E154</f>
        <v>0</v>
      </c>
      <c r="AK180" s="552"/>
      <c r="AL180" s="552"/>
      <c r="AM180" s="552"/>
      <c r="AN180" s="552"/>
      <c r="AO180" s="552"/>
      <c r="AP180" s="552"/>
      <c r="AQ180" s="552"/>
      <c r="AR180" s="553"/>
    </row>
    <row r="181" spans="1:47" ht="12.9" x14ac:dyDescent="0.3">
      <c r="A181" s="695">
        <v>2153</v>
      </c>
      <c r="B181" s="696"/>
      <c r="C181" s="696"/>
      <c r="D181" s="687">
        <v>418000</v>
      </c>
      <c r="E181" s="687"/>
      <c r="F181" s="687"/>
      <c r="G181" s="687"/>
      <c r="H181" s="688" t="s">
        <v>30684</v>
      </c>
      <c r="I181" s="688"/>
      <c r="J181" s="688"/>
      <c r="K181" s="688"/>
      <c r="L181" s="688"/>
      <c r="M181" s="688"/>
      <c r="N181" s="688"/>
      <c r="O181" s="688"/>
      <c r="P181" s="688"/>
      <c r="Q181" s="688"/>
      <c r="R181" s="688"/>
      <c r="S181" s="688"/>
      <c r="T181" s="688"/>
      <c r="U181" s="688"/>
      <c r="V181" s="688"/>
      <c r="W181" s="688"/>
      <c r="X181" s="688"/>
      <c r="Y181" s="688"/>
      <c r="Z181" s="688"/>
      <c r="AA181" s="552">
        <f>UnObr2!D155</f>
        <v>0</v>
      </c>
      <c r="AB181" s="552"/>
      <c r="AC181" s="552"/>
      <c r="AD181" s="552"/>
      <c r="AE181" s="552"/>
      <c r="AF181" s="552"/>
      <c r="AG181" s="552"/>
      <c r="AH181" s="552"/>
      <c r="AI181" s="552"/>
      <c r="AJ181" s="552">
        <f>UnObr2!E155</f>
        <v>0</v>
      </c>
      <c r="AK181" s="552"/>
      <c r="AL181" s="552"/>
      <c r="AM181" s="552"/>
      <c r="AN181" s="552"/>
      <c r="AO181" s="552"/>
      <c r="AP181" s="552"/>
      <c r="AQ181" s="552"/>
      <c r="AR181" s="553"/>
      <c r="AU181" s="369"/>
    </row>
    <row r="182" spans="1:47" ht="12.9" x14ac:dyDescent="0.3">
      <c r="A182" s="689">
        <v>2154</v>
      </c>
      <c r="B182" s="690"/>
      <c r="C182" s="690"/>
      <c r="D182" s="691">
        <v>418100</v>
      </c>
      <c r="E182" s="691"/>
      <c r="F182" s="691"/>
      <c r="G182" s="691"/>
      <c r="H182" s="692" t="s">
        <v>20351</v>
      </c>
      <c r="I182" s="692"/>
      <c r="J182" s="692"/>
      <c r="K182" s="692"/>
      <c r="L182" s="692"/>
      <c r="M182" s="692"/>
      <c r="N182" s="692"/>
      <c r="O182" s="692"/>
      <c r="P182" s="692"/>
      <c r="Q182" s="692"/>
      <c r="R182" s="692"/>
      <c r="S182" s="692"/>
      <c r="T182" s="692"/>
      <c r="U182" s="692"/>
      <c r="V182" s="692"/>
      <c r="W182" s="692"/>
      <c r="X182" s="692"/>
      <c r="Y182" s="692"/>
      <c r="Z182" s="692"/>
      <c r="AA182" s="552">
        <f>UnObr2!D156</f>
        <v>0</v>
      </c>
      <c r="AB182" s="552"/>
      <c r="AC182" s="552"/>
      <c r="AD182" s="552"/>
      <c r="AE182" s="552"/>
      <c r="AF182" s="552"/>
      <c r="AG182" s="552"/>
      <c r="AH182" s="552"/>
      <c r="AI182" s="552"/>
      <c r="AJ182" s="552">
        <f>UnObr2!E156</f>
        <v>0</v>
      </c>
      <c r="AK182" s="552"/>
      <c r="AL182" s="552"/>
      <c r="AM182" s="552"/>
      <c r="AN182" s="552"/>
      <c r="AO182" s="552"/>
      <c r="AP182" s="552"/>
      <c r="AQ182" s="552"/>
      <c r="AR182" s="553"/>
    </row>
    <row r="183" spans="1:47" ht="23.15" customHeight="1" x14ac:dyDescent="0.3">
      <c r="A183" s="695">
        <v>2155</v>
      </c>
      <c r="B183" s="696"/>
      <c r="C183" s="696"/>
      <c r="D183" s="687">
        <v>420000</v>
      </c>
      <c r="E183" s="687"/>
      <c r="F183" s="687"/>
      <c r="G183" s="687"/>
      <c r="H183" s="688" t="s">
        <v>30685</v>
      </c>
      <c r="I183" s="688"/>
      <c r="J183" s="688"/>
      <c r="K183" s="688"/>
      <c r="L183" s="688"/>
      <c r="M183" s="688"/>
      <c r="N183" s="688"/>
      <c r="O183" s="688"/>
      <c r="P183" s="688"/>
      <c r="Q183" s="688"/>
      <c r="R183" s="688"/>
      <c r="S183" s="688"/>
      <c r="T183" s="688"/>
      <c r="U183" s="688"/>
      <c r="V183" s="688"/>
      <c r="W183" s="688"/>
      <c r="X183" s="688"/>
      <c r="Y183" s="688"/>
      <c r="Z183" s="688"/>
      <c r="AA183" s="552">
        <f>UnObr2!D157</f>
        <v>0</v>
      </c>
      <c r="AB183" s="552"/>
      <c r="AC183" s="552"/>
      <c r="AD183" s="552"/>
      <c r="AE183" s="552"/>
      <c r="AF183" s="552"/>
      <c r="AG183" s="552"/>
      <c r="AH183" s="552"/>
      <c r="AI183" s="552"/>
      <c r="AJ183" s="552">
        <f>UnObr2!E157</f>
        <v>10598</v>
      </c>
      <c r="AK183" s="552"/>
      <c r="AL183" s="552"/>
      <c r="AM183" s="552"/>
      <c r="AN183" s="552"/>
      <c r="AO183" s="552"/>
      <c r="AP183" s="552"/>
      <c r="AQ183" s="552"/>
      <c r="AR183" s="553"/>
      <c r="AU183" s="369"/>
    </row>
    <row r="184" spans="1:47" ht="12.9" x14ac:dyDescent="0.3">
      <c r="A184" s="695">
        <v>2156</v>
      </c>
      <c r="B184" s="696"/>
      <c r="C184" s="696"/>
      <c r="D184" s="687">
        <v>421000</v>
      </c>
      <c r="E184" s="687"/>
      <c r="F184" s="687"/>
      <c r="G184" s="687"/>
      <c r="H184" s="688" t="s">
        <v>30686</v>
      </c>
      <c r="I184" s="688"/>
      <c r="J184" s="688"/>
      <c r="K184" s="688"/>
      <c r="L184" s="688"/>
      <c r="M184" s="688"/>
      <c r="N184" s="688"/>
      <c r="O184" s="688"/>
      <c r="P184" s="688"/>
      <c r="Q184" s="688"/>
      <c r="R184" s="688"/>
      <c r="S184" s="688"/>
      <c r="T184" s="688"/>
      <c r="U184" s="688"/>
      <c r="V184" s="688"/>
      <c r="W184" s="688"/>
      <c r="X184" s="688"/>
      <c r="Y184" s="688"/>
      <c r="Z184" s="688"/>
      <c r="AA184" s="552">
        <f>UnObr2!D158</f>
        <v>0</v>
      </c>
      <c r="AB184" s="552"/>
      <c r="AC184" s="552"/>
      <c r="AD184" s="552"/>
      <c r="AE184" s="552"/>
      <c r="AF184" s="552"/>
      <c r="AG184" s="552"/>
      <c r="AH184" s="552"/>
      <c r="AI184" s="552"/>
      <c r="AJ184" s="552">
        <f>UnObr2!E158</f>
        <v>3614</v>
      </c>
      <c r="AK184" s="552"/>
      <c r="AL184" s="552"/>
      <c r="AM184" s="552"/>
      <c r="AN184" s="552"/>
      <c r="AO184" s="552"/>
      <c r="AP184" s="552"/>
      <c r="AQ184" s="552"/>
      <c r="AR184" s="553"/>
      <c r="AU184" s="369"/>
    </row>
    <row r="185" spans="1:47" ht="12.9" x14ac:dyDescent="0.3">
      <c r="A185" s="689">
        <v>2157</v>
      </c>
      <c r="B185" s="690"/>
      <c r="C185" s="690"/>
      <c r="D185" s="691">
        <v>421100</v>
      </c>
      <c r="E185" s="691"/>
      <c r="F185" s="691"/>
      <c r="G185" s="691"/>
      <c r="H185" s="692" t="s">
        <v>19534</v>
      </c>
      <c r="I185" s="692"/>
      <c r="J185" s="692"/>
      <c r="K185" s="692"/>
      <c r="L185" s="692"/>
      <c r="M185" s="692"/>
      <c r="N185" s="692"/>
      <c r="O185" s="692"/>
      <c r="P185" s="692"/>
      <c r="Q185" s="692"/>
      <c r="R185" s="692"/>
      <c r="S185" s="692"/>
      <c r="T185" s="692"/>
      <c r="U185" s="692"/>
      <c r="V185" s="692"/>
      <c r="W185" s="692"/>
      <c r="X185" s="692"/>
      <c r="Y185" s="692"/>
      <c r="Z185" s="692"/>
      <c r="AA185" s="552">
        <f>UnObr2!D159</f>
        <v>0</v>
      </c>
      <c r="AB185" s="552"/>
      <c r="AC185" s="552"/>
      <c r="AD185" s="552"/>
      <c r="AE185" s="552"/>
      <c r="AF185" s="552"/>
      <c r="AG185" s="552"/>
      <c r="AH185" s="552"/>
      <c r="AI185" s="552"/>
      <c r="AJ185" s="552">
        <f>UnObr2!E159</f>
        <v>10</v>
      </c>
      <c r="AK185" s="552"/>
      <c r="AL185" s="552"/>
      <c r="AM185" s="552"/>
      <c r="AN185" s="552"/>
      <c r="AO185" s="552"/>
      <c r="AP185" s="552"/>
      <c r="AQ185" s="552"/>
      <c r="AR185" s="553"/>
    </row>
    <row r="186" spans="1:47" ht="12.9" x14ac:dyDescent="0.3">
      <c r="A186" s="689">
        <v>2158</v>
      </c>
      <c r="B186" s="690"/>
      <c r="C186" s="690"/>
      <c r="D186" s="691">
        <v>421200</v>
      </c>
      <c r="E186" s="691"/>
      <c r="F186" s="691"/>
      <c r="G186" s="691"/>
      <c r="H186" s="692" t="s">
        <v>19535</v>
      </c>
      <c r="I186" s="692"/>
      <c r="J186" s="692"/>
      <c r="K186" s="692"/>
      <c r="L186" s="692"/>
      <c r="M186" s="692"/>
      <c r="N186" s="692"/>
      <c r="O186" s="692"/>
      <c r="P186" s="692"/>
      <c r="Q186" s="692"/>
      <c r="R186" s="692"/>
      <c r="S186" s="692"/>
      <c r="T186" s="692"/>
      <c r="U186" s="692"/>
      <c r="V186" s="692"/>
      <c r="W186" s="692"/>
      <c r="X186" s="692"/>
      <c r="Y186" s="692"/>
      <c r="Z186" s="692"/>
      <c r="AA186" s="552">
        <f>UnObr2!D160</f>
        <v>0</v>
      </c>
      <c r="AB186" s="552"/>
      <c r="AC186" s="552"/>
      <c r="AD186" s="552"/>
      <c r="AE186" s="552"/>
      <c r="AF186" s="552"/>
      <c r="AG186" s="552"/>
      <c r="AH186" s="552"/>
      <c r="AI186" s="552"/>
      <c r="AJ186" s="552">
        <f>UnObr2!E160</f>
        <v>2369</v>
      </c>
      <c r="AK186" s="552"/>
      <c r="AL186" s="552"/>
      <c r="AM186" s="552"/>
      <c r="AN186" s="552"/>
      <c r="AO186" s="552"/>
      <c r="AP186" s="552"/>
      <c r="AQ186" s="552"/>
      <c r="AR186" s="553"/>
    </row>
    <row r="187" spans="1:47" ht="12.9" x14ac:dyDescent="0.3">
      <c r="A187" s="689">
        <v>2159</v>
      </c>
      <c r="B187" s="690"/>
      <c r="C187" s="690"/>
      <c r="D187" s="691">
        <v>421300</v>
      </c>
      <c r="E187" s="691"/>
      <c r="F187" s="691"/>
      <c r="G187" s="691"/>
      <c r="H187" s="692" t="s">
        <v>19536</v>
      </c>
      <c r="I187" s="692"/>
      <c r="J187" s="692"/>
      <c r="K187" s="692"/>
      <c r="L187" s="692"/>
      <c r="M187" s="692"/>
      <c r="N187" s="692"/>
      <c r="O187" s="692"/>
      <c r="P187" s="692"/>
      <c r="Q187" s="692"/>
      <c r="R187" s="692"/>
      <c r="S187" s="692"/>
      <c r="T187" s="692"/>
      <c r="U187" s="692"/>
      <c r="V187" s="692"/>
      <c r="W187" s="692"/>
      <c r="X187" s="692"/>
      <c r="Y187" s="692"/>
      <c r="Z187" s="692"/>
      <c r="AA187" s="552">
        <f>UnObr2!D161</f>
        <v>0</v>
      </c>
      <c r="AB187" s="552"/>
      <c r="AC187" s="552"/>
      <c r="AD187" s="552"/>
      <c r="AE187" s="552"/>
      <c r="AF187" s="552"/>
      <c r="AG187" s="552"/>
      <c r="AH187" s="552"/>
      <c r="AI187" s="552"/>
      <c r="AJ187" s="552">
        <f>UnObr2!E161</f>
        <v>969</v>
      </c>
      <c r="AK187" s="552"/>
      <c r="AL187" s="552"/>
      <c r="AM187" s="552"/>
      <c r="AN187" s="552"/>
      <c r="AO187" s="552"/>
      <c r="AP187" s="552"/>
      <c r="AQ187" s="552"/>
      <c r="AR187" s="553"/>
    </row>
    <row r="188" spans="1:47" ht="12.9" x14ac:dyDescent="0.3">
      <c r="A188" s="689">
        <v>2160</v>
      </c>
      <c r="B188" s="690"/>
      <c r="C188" s="690"/>
      <c r="D188" s="691">
        <v>421400</v>
      </c>
      <c r="E188" s="691"/>
      <c r="F188" s="691"/>
      <c r="G188" s="691"/>
      <c r="H188" s="692" t="s">
        <v>19537</v>
      </c>
      <c r="I188" s="692"/>
      <c r="J188" s="692"/>
      <c r="K188" s="692"/>
      <c r="L188" s="692"/>
      <c r="M188" s="692"/>
      <c r="N188" s="692"/>
      <c r="O188" s="692"/>
      <c r="P188" s="692"/>
      <c r="Q188" s="692"/>
      <c r="R188" s="692"/>
      <c r="S188" s="692"/>
      <c r="T188" s="692"/>
      <c r="U188" s="692"/>
      <c r="V188" s="692"/>
      <c r="W188" s="692"/>
      <c r="X188" s="692"/>
      <c r="Y188" s="692"/>
      <c r="Z188" s="692"/>
      <c r="AA188" s="552">
        <f>UnObr2!D162</f>
        <v>0</v>
      </c>
      <c r="AB188" s="552"/>
      <c r="AC188" s="552"/>
      <c r="AD188" s="552"/>
      <c r="AE188" s="552"/>
      <c r="AF188" s="552"/>
      <c r="AG188" s="552"/>
      <c r="AH188" s="552"/>
      <c r="AI188" s="552"/>
      <c r="AJ188" s="552">
        <f>UnObr2!E162</f>
        <v>88</v>
      </c>
      <c r="AK188" s="552"/>
      <c r="AL188" s="552"/>
      <c r="AM188" s="552"/>
      <c r="AN188" s="552"/>
      <c r="AO188" s="552"/>
      <c r="AP188" s="552"/>
      <c r="AQ188" s="552"/>
      <c r="AR188" s="553"/>
    </row>
    <row r="189" spans="1:47" ht="12.9" x14ac:dyDescent="0.3">
      <c r="A189" s="689">
        <v>2161</v>
      </c>
      <c r="B189" s="690"/>
      <c r="C189" s="690"/>
      <c r="D189" s="691">
        <v>421500</v>
      </c>
      <c r="E189" s="691"/>
      <c r="F189" s="691"/>
      <c r="G189" s="691"/>
      <c r="H189" s="692" t="s">
        <v>19538</v>
      </c>
      <c r="I189" s="692"/>
      <c r="J189" s="692"/>
      <c r="K189" s="692"/>
      <c r="L189" s="692"/>
      <c r="M189" s="692"/>
      <c r="N189" s="692"/>
      <c r="O189" s="692"/>
      <c r="P189" s="692"/>
      <c r="Q189" s="692"/>
      <c r="R189" s="692"/>
      <c r="S189" s="692"/>
      <c r="T189" s="692"/>
      <c r="U189" s="692"/>
      <c r="V189" s="692"/>
      <c r="W189" s="692"/>
      <c r="X189" s="692"/>
      <c r="Y189" s="692"/>
      <c r="Z189" s="692"/>
      <c r="AA189" s="552">
        <f>UnObr2!D163</f>
        <v>0</v>
      </c>
      <c r="AB189" s="552"/>
      <c r="AC189" s="552"/>
      <c r="AD189" s="552"/>
      <c r="AE189" s="552"/>
      <c r="AF189" s="552"/>
      <c r="AG189" s="552"/>
      <c r="AH189" s="552"/>
      <c r="AI189" s="552"/>
      <c r="AJ189" s="552">
        <f>UnObr2!E163</f>
        <v>92</v>
      </c>
      <c r="AK189" s="552"/>
      <c r="AL189" s="552"/>
      <c r="AM189" s="552"/>
      <c r="AN189" s="552"/>
      <c r="AO189" s="552"/>
      <c r="AP189" s="552"/>
      <c r="AQ189" s="552"/>
      <c r="AR189" s="553"/>
    </row>
    <row r="190" spans="1:47" ht="12.9" x14ac:dyDescent="0.3">
      <c r="A190" s="689">
        <v>2162</v>
      </c>
      <c r="B190" s="690"/>
      <c r="C190" s="690"/>
      <c r="D190" s="691">
        <v>421600</v>
      </c>
      <c r="E190" s="691"/>
      <c r="F190" s="691"/>
      <c r="G190" s="691"/>
      <c r="H190" s="692" t="s">
        <v>19539</v>
      </c>
      <c r="I190" s="692"/>
      <c r="J190" s="692"/>
      <c r="K190" s="692"/>
      <c r="L190" s="692"/>
      <c r="M190" s="692"/>
      <c r="N190" s="692"/>
      <c r="O190" s="692"/>
      <c r="P190" s="692"/>
      <c r="Q190" s="692"/>
      <c r="R190" s="692"/>
      <c r="S190" s="692"/>
      <c r="T190" s="692"/>
      <c r="U190" s="692"/>
      <c r="V190" s="692"/>
      <c r="W190" s="692"/>
      <c r="X190" s="692"/>
      <c r="Y190" s="692"/>
      <c r="Z190" s="692"/>
      <c r="AA190" s="552">
        <f>UnObr2!D164</f>
        <v>0</v>
      </c>
      <c r="AB190" s="552"/>
      <c r="AC190" s="552"/>
      <c r="AD190" s="552"/>
      <c r="AE190" s="552"/>
      <c r="AF190" s="552"/>
      <c r="AG190" s="552"/>
      <c r="AH190" s="552"/>
      <c r="AI190" s="552"/>
      <c r="AJ190" s="552">
        <f>UnObr2!E164</f>
        <v>86</v>
      </c>
      <c r="AK190" s="552"/>
      <c r="AL190" s="552"/>
      <c r="AM190" s="552"/>
      <c r="AN190" s="552"/>
      <c r="AO190" s="552"/>
      <c r="AP190" s="552"/>
      <c r="AQ190" s="552"/>
      <c r="AR190" s="553"/>
    </row>
    <row r="191" spans="1:47" ht="12.9" x14ac:dyDescent="0.3">
      <c r="A191" s="689">
        <v>2163</v>
      </c>
      <c r="B191" s="690"/>
      <c r="C191" s="690"/>
      <c r="D191" s="691">
        <v>421900</v>
      </c>
      <c r="E191" s="691"/>
      <c r="F191" s="691"/>
      <c r="G191" s="691"/>
      <c r="H191" s="692" t="s">
        <v>19540</v>
      </c>
      <c r="I191" s="692"/>
      <c r="J191" s="692"/>
      <c r="K191" s="692"/>
      <c r="L191" s="692"/>
      <c r="M191" s="692"/>
      <c r="N191" s="692"/>
      <c r="O191" s="692"/>
      <c r="P191" s="692"/>
      <c r="Q191" s="692"/>
      <c r="R191" s="692"/>
      <c r="S191" s="692"/>
      <c r="T191" s="692"/>
      <c r="U191" s="692"/>
      <c r="V191" s="692"/>
      <c r="W191" s="692"/>
      <c r="X191" s="692"/>
      <c r="Y191" s="692"/>
      <c r="Z191" s="692"/>
      <c r="AA191" s="552">
        <f>UnObr2!D165</f>
        <v>0</v>
      </c>
      <c r="AB191" s="552"/>
      <c r="AC191" s="552"/>
      <c r="AD191" s="552"/>
      <c r="AE191" s="552"/>
      <c r="AF191" s="552"/>
      <c r="AG191" s="552"/>
      <c r="AH191" s="552"/>
      <c r="AI191" s="552"/>
      <c r="AJ191" s="552">
        <f>UnObr2!E165</f>
        <v>0</v>
      </c>
      <c r="AK191" s="552"/>
      <c r="AL191" s="552"/>
      <c r="AM191" s="552"/>
      <c r="AN191" s="552"/>
      <c r="AO191" s="552"/>
      <c r="AP191" s="552"/>
      <c r="AQ191" s="552"/>
      <c r="AR191" s="553"/>
    </row>
    <row r="192" spans="1:47" ht="12.9" x14ac:dyDescent="0.3">
      <c r="A192" s="695">
        <v>2164</v>
      </c>
      <c r="B192" s="696"/>
      <c r="C192" s="696"/>
      <c r="D192" s="687">
        <v>422000</v>
      </c>
      <c r="E192" s="687"/>
      <c r="F192" s="687"/>
      <c r="G192" s="687"/>
      <c r="H192" s="688" t="s">
        <v>30687</v>
      </c>
      <c r="I192" s="688"/>
      <c r="J192" s="688"/>
      <c r="K192" s="688"/>
      <c r="L192" s="688"/>
      <c r="M192" s="688"/>
      <c r="N192" s="688"/>
      <c r="O192" s="688"/>
      <c r="P192" s="688"/>
      <c r="Q192" s="688"/>
      <c r="R192" s="688"/>
      <c r="S192" s="688"/>
      <c r="T192" s="688"/>
      <c r="U192" s="688"/>
      <c r="V192" s="688"/>
      <c r="W192" s="688"/>
      <c r="X192" s="688"/>
      <c r="Y192" s="688"/>
      <c r="Z192" s="688"/>
      <c r="AA192" s="552">
        <f>UnObr2!D166</f>
        <v>0</v>
      </c>
      <c r="AB192" s="552"/>
      <c r="AC192" s="552"/>
      <c r="AD192" s="552"/>
      <c r="AE192" s="552"/>
      <c r="AF192" s="552"/>
      <c r="AG192" s="552"/>
      <c r="AH192" s="552"/>
      <c r="AI192" s="552"/>
      <c r="AJ192" s="552">
        <f>UnObr2!E166</f>
        <v>1183</v>
      </c>
      <c r="AK192" s="552"/>
      <c r="AL192" s="552"/>
      <c r="AM192" s="552"/>
      <c r="AN192" s="552"/>
      <c r="AO192" s="552"/>
      <c r="AP192" s="552"/>
      <c r="AQ192" s="552"/>
      <c r="AR192" s="553"/>
      <c r="AU192" s="369"/>
    </row>
    <row r="193" spans="1:47" ht="12.9" x14ac:dyDescent="0.3">
      <c r="A193" s="689">
        <v>2165</v>
      </c>
      <c r="B193" s="690"/>
      <c r="C193" s="690"/>
      <c r="D193" s="691">
        <v>422100</v>
      </c>
      <c r="E193" s="691"/>
      <c r="F193" s="691"/>
      <c r="G193" s="691"/>
      <c r="H193" s="692" t="s">
        <v>19541</v>
      </c>
      <c r="I193" s="692"/>
      <c r="J193" s="692"/>
      <c r="K193" s="692"/>
      <c r="L193" s="692"/>
      <c r="M193" s="692"/>
      <c r="N193" s="692"/>
      <c r="O193" s="692"/>
      <c r="P193" s="692"/>
      <c r="Q193" s="692"/>
      <c r="R193" s="692"/>
      <c r="S193" s="692"/>
      <c r="T193" s="692"/>
      <c r="U193" s="692"/>
      <c r="V193" s="692"/>
      <c r="W193" s="692"/>
      <c r="X193" s="692"/>
      <c r="Y193" s="692"/>
      <c r="Z193" s="692"/>
      <c r="AA193" s="552">
        <f>UnObr2!D167</f>
        <v>0</v>
      </c>
      <c r="AB193" s="552"/>
      <c r="AC193" s="552"/>
      <c r="AD193" s="552"/>
      <c r="AE193" s="552"/>
      <c r="AF193" s="552"/>
      <c r="AG193" s="552"/>
      <c r="AH193" s="552"/>
      <c r="AI193" s="552"/>
      <c r="AJ193" s="552">
        <f>UnObr2!E167</f>
        <v>22</v>
      </c>
      <c r="AK193" s="552"/>
      <c r="AL193" s="552"/>
      <c r="AM193" s="552"/>
      <c r="AN193" s="552"/>
      <c r="AO193" s="552"/>
      <c r="AP193" s="552"/>
      <c r="AQ193" s="552"/>
      <c r="AR193" s="553"/>
    </row>
    <row r="194" spans="1:47" ht="12.9" x14ac:dyDescent="0.3">
      <c r="A194" s="689">
        <v>2166</v>
      </c>
      <c r="B194" s="690"/>
      <c r="C194" s="690"/>
      <c r="D194" s="691">
        <v>422200</v>
      </c>
      <c r="E194" s="691"/>
      <c r="F194" s="691"/>
      <c r="G194" s="691"/>
      <c r="H194" s="692" t="s">
        <v>19542</v>
      </c>
      <c r="I194" s="692"/>
      <c r="J194" s="692"/>
      <c r="K194" s="692"/>
      <c r="L194" s="692"/>
      <c r="M194" s="692"/>
      <c r="N194" s="692"/>
      <c r="O194" s="692"/>
      <c r="P194" s="692"/>
      <c r="Q194" s="692"/>
      <c r="R194" s="692"/>
      <c r="S194" s="692"/>
      <c r="T194" s="692"/>
      <c r="U194" s="692"/>
      <c r="V194" s="692"/>
      <c r="W194" s="692"/>
      <c r="X194" s="692"/>
      <c r="Y194" s="692"/>
      <c r="Z194" s="692"/>
      <c r="AA194" s="552">
        <f>UnObr2!D168</f>
        <v>0</v>
      </c>
      <c r="AB194" s="552"/>
      <c r="AC194" s="552"/>
      <c r="AD194" s="552"/>
      <c r="AE194" s="552"/>
      <c r="AF194" s="552"/>
      <c r="AG194" s="552"/>
      <c r="AH194" s="552"/>
      <c r="AI194" s="552"/>
      <c r="AJ194" s="552">
        <f>UnObr2!E168</f>
        <v>0</v>
      </c>
      <c r="AK194" s="552"/>
      <c r="AL194" s="552"/>
      <c r="AM194" s="552"/>
      <c r="AN194" s="552"/>
      <c r="AO194" s="552"/>
      <c r="AP194" s="552"/>
      <c r="AQ194" s="552"/>
      <c r="AR194" s="553"/>
    </row>
    <row r="195" spans="1:47" ht="12.9" x14ac:dyDescent="0.3">
      <c r="A195" s="689">
        <v>2167</v>
      </c>
      <c r="B195" s="690"/>
      <c r="C195" s="690"/>
      <c r="D195" s="691">
        <v>422300</v>
      </c>
      <c r="E195" s="691"/>
      <c r="F195" s="691"/>
      <c r="G195" s="691"/>
      <c r="H195" s="692" t="s">
        <v>20557</v>
      </c>
      <c r="I195" s="692"/>
      <c r="J195" s="692"/>
      <c r="K195" s="692"/>
      <c r="L195" s="692"/>
      <c r="M195" s="692"/>
      <c r="N195" s="692"/>
      <c r="O195" s="692"/>
      <c r="P195" s="692"/>
      <c r="Q195" s="692"/>
      <c r="R195" s="692"/>
      <c r="S195" s="692"/>
      <c r="T195" s="692"/>
      <c r="U195" s="692"/>
      <c r="V195" s="692"/>
      <c r="W195" s="692"/>
      <c r="X195" s="692"/>
      <c r="Y195" s="692"/>
      <c r="Z195" s="692"/>
      <c r="AA195" s="552">
        <f>UnObr2!D169</f>
        <v>0</v>
      </c>
      <c r="AB195" s="552"/>
      <c r="AC195" s="552"/>
      <c r="AD195" s="552"/>
      <c r="AE195" s="552"/>
      <c r="AF195" s="552"/>
      <c r="AG195" s="552"/>
      <c r="AH195" s="552"/>
      <c r="AI195" s="552"/>
      <c r="AJ195" s="552">
        <f>UnObr2!E169</f>
        <v>0</v>
      </c>
      <c r="AK195" s="552"/>
      <c r="AL195" s="552"/>
      <c r="AM195" s="552"/>
      <c r="AN195" s="552"/>
      <c r="AO195" s="552"/>
      <c r="AP195" s="552"/>
      <c r="AQ195" s="552"/>
      <c r="AR195" s="553"/>
    </row>
    <row r="196" spans="1:47" ht="12.9" x14ac:dyDescent="0.3">
      <c r="A196" s="689">
        <v>2168</v>
      </c>
      <c r="B196" s="690"/>
      <c r="C196" s="690"/>
      <c r="D196" s="691">
        <v>422400</v>
      </c>
      <c r="E196" s="691"/>
      <c r="F196" s="691"/>
      <c r="G196" s="691"/>
      <c r="H196" s="692" t="s">
        <v>19995</v>
      </c>
      <c r="I196" s="692"/>
      <c r="J196" s="692"/>
      <c r="K196" s="692"/>
      <c r="L196" s="692"/>
      <c r="M196" s="692"/>
      <c r="N196" s="692"/>
      <c r="O196" s="692"/>
      <c r="P196" s="692"/>
      <c r="Q196" s="692"/>
      <c r="R196" s="692"/>
      <c r="S196" s="692"/>
      <c r="T196" s="692"/>
      <c r="U196" s="692"/>
      <c r="V196" s="692"/>
      <c r="W196" s="692"/>
      <c r="X196" s="692"/>
      <c r="Y196" s="692"/>
      <c r="Z196" s="692"/>
      <c r="AA196" s="552">
        <f>UnObr2!D170</f>
        <v>0</v>
      </c>
      <c r="AB196" s="552"/>
      <c r="AC196" s="552"/>
      <c r="AD196" s="552"/>
      <c r="AE196" s="552"/>
      <c r="AF196" s="552"/>
      <c r="AG196" s="552"/>
      <c r="AH196" s="552"/>
      <c r="AI196" s="552"/>
      <c r="AJ196" s="552">
        <f>UnObr2!E170</f>
        <v>1161</v>
      </c>
      <c r="AK196" s="552"/>
      <c r="AL196" s="552"/>
      <c r="AM196" s="552"/>
      <c r="AN196" s="552"/>
      <c r="AO196" s="552"/>
      <c r="AP196" s="552"/>
      <c r="AQ196" s="552"/>
      <c r="AR196" s="553"/>
    </row>
    <row r="197" spans="1:47" ht="12.9" x14ac:dyDescent="0.3">
      <c r="A197" s="689">
        <v>2169</v>
      </c>
      <c r="B197" s="690"/>
      <c r="C197" s="690"/>
      <c r="D197" s="691">
        <v>422900</v>
      </c>
      <c r="E197" s="691"/>
      <c r="F197" s="691"/>
      <c r="G197" s="691"/>
      <c r="H197" s="692" t="s">
        <v>20558</v>
      </c>
      <c r="I197" s="692"/>
      <c r="J197" s="692"/>
      <c r="K197" s="692"/>
      <c r="L197" s="692"/>
      <c r="M197" s="692"/>
      <c r="N197" s="692"/>
      <c r="O197" s="692"/>
      <c r="P197" s="692"/>
      <c r="Q197" s="692"/>
      <c r="R197" s="692"/>
      <c r="S197" s="692"/>
      <c r="T197" s="692"/>
      <c r="U197" s="692"/>
      <c r="V197" s="692"/>
      <c r="W197" s="692"/>
      <c r="X197" s="692"/>
      <c r="Y197" s="692"/>
      <c r="Z197" s="692"/>
      <c r="AA197" s="552">
        <f>UnObr2!D171</f>
        <v>0</v>
      </c>
      <c r="AB197" s="552"/>
      <c r="AC197" s="552"/>
      <c r="AD197" s="552"/>
      <c r="AE197" s="552"/>
      <c r="AF197" s="552"/>
      <c r="AG197" s="552"/>
      <c r="AH197" s="552"/>
      <c r="AI197" s="552"/>
      <c r="AJ197" s="552">
        <f>UnObr2!E171</f>
        <v>0</v>
      </c>
      <c r="AK197" s="552"/>
      <c r="AL197" s="552"/>
      <c r="AM197" s="552"/>
      <c r="AN197" s="552"/>
      <c r="AO197" s="552"/>
      <c r="AP197" s="552"/>
      <c r="AQ197" s="552"/>
      <c r="AR197" s="553"/>
    </row>
    <row r="198" spans="1:47" ht="12.9" x14ac:dyDescent="0.3">
      <c r="A198" s="695">
        <v>2170</v>
      </c>
      <c r="B198" s="696"/>
      <c r="C198" s="696"/>
      <c r="D198" s="687">
        <v>423000</v>
      </c>
      <c r="E198" s="687"/>
      <c r="F198" s="687"/>
      <c r="G198" s="687"/>
      <c r="H198" s="688" t="s">
        <v>30688</v>
      </c>
      <c r="I198" s="688"/>
      <c r="J198" s="688"/>
      <c r="K198" s="688"/>
      <c r="L198" s="688"/>
      <c r="M198" s="688"/>
      <c r="N198" s="688"/>
      <c r="O198" s="688"/>
      <c r="P198" s="688"/>
      <c r="Q198" s="688"/>
      <c r="R198" s="688"/>
      <c r="S198" s="688"/>
      <c r="T198" s="688"/>
      <c r="U198" s="688"/>
      <c r="V198" s="688"/>
      <c r="W198" s="688"/>
      <c r="X198" s="688"/>
      <c r="Y198" s="688"/>
      <c r="Z198" s="688"/>
      <c r="AA198" s="552">
        <f>UnObr2!D172</f>
        <v>0</v>
      </c>
      <c r="AB198" s="552"/>
      <c r="AC198" s="552"/>
      <c r="AD198" s="552"/>
      <c r="AE198" s="552"/>
      <c r="AF198" s="552"/>
      <c r="AG198" s="552"/>
      <c r="AH198" s="552"/>
      <c r="AI198" s="552"/>
      <c r="AJ198" s="552">
        <f>UnObr2!E172</f>
        <v>2948</v>
      </c>
      <c r="AK198" s="552"/>
      <c r="AL198" s="552"/>
      <c r="AM198" s="552"/>
      <c r="AN198" s="552"/>
      <c r="AO198" s="552"/>
      <c r="AP198" s="552"/>
      <c r="AQ198" s="552"/>
      <c r="AR198" s="553"/>
      <c r="AU198" s="369"/>
    </row>
    <row r="199" spans="1:47" ht="12.9" x14ac:dyDescent="0.3">
      <c r="A199" s="689">
        <v>2171</v>
      </c>
      <c r="B199" s="690"/>
      <c r="C199" s="690"/>
      <c r="D199" s="691">
        <v>423100</v>
      </c>
      <c r="E199" s="691"/>
      <c r="F199" s="691"/>
      <c r="G199" s="691"/>
      <c r="H199" s="692" t="s">
        <v>20559</v>
      </c>
      <c r="I199" s="692"/>
      <c r="J199" s="692"/>
      <c r="K199" s="692"/>
      <c r="L199" s="692"/>
      <c r="M199" s="692"/>
      <c r="N199" s="692"/>
      <c r="O199" s="692"/>
      <c r="P199" s="692"/>
      <c r="Q199" s="692"/>
      <c r="R199" s="692"/>
      <c r="S199" s="692"/>
      <c r="T199" s="692"/>
      <c r="U199" s="692"/>
      <c r="V199" s="692"/>
      <c r="W199" s="692"/>
      <c r="X199" s="692"/>
      <c r="Y199" s="692"/>
      <c r="Z199" s="692"/>
      <c r="AA199" s="552">
        <f>UnObr2!D173</f>
        <v>0</v>
      </c>
      <c r="AB199" s="552"/>
      <c r="AC199" s="552"/>
      <c r="AD199" s="552"/>
      <c r="AE199" s="552"/>
      <c r="AF199" s="552"/>
      <c r="AG199" s="552"/>
      <c r="AH199" s="552"/>
      <c r="AI199" s="552"/>
      <c r="AJ199" s="552">
        <f>UnObr2!E173</f>
        <v>0</v>
      </c>
      <c r="AK199" s="552"/>
      <c r="AL199" s="552"/>
      <c r="AM199" s="552"/>
      <c r="AN199" s="552"/>
      <c r="AO199" s="552"/>
      <c r="AP199" s="552"/>
      <c r="AQ199" s="552"/>
      <c r="AR199" s="553"/>
    </row>
    <row r="200" spans="1:47" ht="12.9" x14ac:dyDescent="0.3">
      <c r="A200" s="689">
        <v>2172</v>
      </c>
      <c r="B200" s="690"/>
      <c r="C200" s="690"/>
      <c r="D200" s="691">
        <v>423200</v>
      </c>
      <c r="E200" s="691"/>
      <c r="F200" s="691"/>
      <c r="G200" s="691"/>
      <c r="H200" s="692" t="s">
        <v>20560</v>
      </c>
      <c r="I200" s="692"/>
      <c r="J200" s="692"/>
      <c r="K200" s="692"/>
      <c r="L200" s="692"/>
      <c r="M200" s="692"/>
      <c r="N200" s="692"/>
      <c r="O200" s="692"/>
      <c r="P200" s="692"/>
      <c r="Q200" s="692"/>
      <c r="R200" s="692"/>
      <c r="S200" s="692"/>
      <c r="T200" s="692"/>
      <c r="U200" s="692"/>
      <c r="V200" s="692"/>
      <c r="W200" s="692"/>
      <c r="X200" s="692"/>
      <c r="Y200" s="692"/>
      <c r="Z200" s="692"/>
      <c r="AA200" s="552">
        <f>UnObr2!D174</f>
        <v>0</v>
      </c>
      <c r="AB200" s="552"/>
      <c r="AC200" s="552"/>
      <c r="AD200" s="552"/>
      <c r="AE200" s="552"/>
      <c r="AF200" s="552"/>
      <c r="AG200" s="552"/>
      <c r="AH200" s="552"/>
      <c r="AI200" s="552"/>
      <c r="AJ200" s="552">
        <f>UnObr2!E174</f>
        <v>0</v>
      </c>
      <c r="AK200" s="552"/>
      <c r="AL200" s="552"/>
      <c r="AM200" s="552"/>
      <c r="AN200" s="552"/>
      <c r="AO200" s="552"/>
      <c r="AP200" s="552"/>
      <c r="AQ200" s="552"/>
      <c r="AR200" s="553"/>
    </row>
    <row r="201" spans="1:47" ht="12.9" x14ac:dyDescent="0.3">
      <c r="A201" s="689">
        <v>2173</v>
      </c>
      <c r="B201" s="690"/>
      <c r="C201" s="690"/>
      <c r="D201" s="691">
        <v>423300</v>
      </c>
      <c r="E201" s="691"/>
      <c r="F201" s="691"/>
      <c r="G201" s="691"/>
      <c r="H201" s="692" t="s">
        <v>20561</v>
      </c>
      <c r="I201" s="692"/>
      <c r="J201" s="692"/>
      <c r="K201" s="692"/>
      <c r="L201" s="692"/>
      <c r="M201" s="692"/>
      <c r="N201" s="692"/>
      <c r="O201" s="692"/>
      <c r="P201" s="692"/>
      <c r="Q201" s="692"/>
      <c r="R201" s="692"/>
      <c r="S201" s="692"/>
      <c r="T201" s="692"/>
      <c r="U201" s="692"/>
      <c r="V201" s="692"/>
      <c r="W201" s="692"/>
      <c r="X201" s="692"/>
      <c r="Y201" s="692"/>
      <c r="Z201" s="692"/>
      <c r="AA201" s="552">
        <f>UnObr2!D175</f>
        <v>0</v>
      </c>
      <c r="AB201" s="552"/>
      <c r="AC201" s="552"/>
      <c r="AD201" s="552"/>
      <c r="AE201" s="552"/>
      <c r="AF201" s="552"/>
      <c r="AG201" s="552"/>
      <c r="AH201" s="552"/>
      <c r="AI201" s="552"/>
      <c r="AJ201" s="552">
        <f>UnObr2!E175</f>
        <v>50</v>
      </c>
      <c r="AK201" s="552"/>
      <c r="AL201" s="552"/>
      <c r="AM201" s="552"/>
      <c r="AN201" s="552"/>
      <c r="AO201" s="552"/>
      <c r="AP201" s="552"/>
      <c r="AQ201" s="552"/>
      <c r="AR201" s="553"/>
    </row>
    <row r="202" spans="1:47" ht="12.9" x14ac:dyDescent="0.3">
      <c r="A202" s="689">
        <v>2174</v>
      </c>
      <c r="B202" s="690"/>
      <c r="C202" s="690"/>
      <c r="D202" s="691">
        <v>423400</v>
      </c>
      <c r="E202" s="691"/>
      <c r="F202" s="691"/>
      <c r="G202" s="691"/>
      <c r="H202" s="692" t="s">
        <v>20562</v>
      </c>
      <c r="I202" s="692"/>
      <c r="J202" s="692"/>
      <c r="K202" s="692"/>
      <c r="L202" s="692"/>
      <c r="M202" s="692"/>
      <c r="N202" s="692"/>
      <c r="O202" s="692"/>
      <c r="P202" s="692"/>
      <c r="Q202" s="692"/>
      <c r="R202" s="692"/>
      <c r="S202" s="692"/>
      <c r="T202" s="692"/>
      <c r="U202" s="692"/>
      <c r="V202" s="692"/>
      <c r="W202" s="692"/>
      <c r="X202" s="692"/>
      <c r="Y202" s="692"/>
      <c r="Z202" s="692"/>
      <c r="AA202" s="552">
        <f>UnObr2!D176</f>
        <v>0</v>
      </c>
      <c r="AB202" s="552"/>
      <c r="AC202" s="552"/>
      <c r="AD202" s="552"/>
      <c r="AE202" s="552"/>
      <c r="AF202" s="552"/>
      <c r="AG202" s="552"/>
      <c r="AH202" s="552"/>
      <c r="AI202" s="552"/>
      <c r="AJ202" s="552">
        <f>UnObr2!E176</f>
        <v>0</v>
      </c>
      <c r="AK202" s="552"/>
      <c r="AL202" s="552"/>
      <c r="AM202" s="552"/>
      <c r="AN202" s="552"/>
      <c r="AO202" s="552"/>
      <c r="AP202" s="552"/>
      <c r="AQ202" s="552"/>
      <c r="AR202" s="553"/>
    </row>
    <row r="203" spans="1:47" ht="12.9" x14ac:dyDescent="0.3">
      <c r="A203" s="689">
        <v>2175</v>
      </c>
      <c r="B203" s="690"/>
      <c r="C203" s="690"/>
      <c r="D203" s="691">
        <v>423500</v>
      </c>
      <c r="E203" s="691"/>
      <c r="F203" s="691"/>
      <c r="G203" s="691"/>
      <c r="H203" s="692" t="s">
        <v>20563</v>
      </c>
      <c r="I203" s="692"/>
      <c r="J203" s="692"/>
      <c r="K203" s="692"/>
      <c r="L203" s="692"/>
      <c r="M203" s="692"/>
      <c r="N203" s="692"/>
      <c r="O203" s="692"/>
      <c r="P203" s="692"/>
      <c r="Q203" s="692"/>
      <c r="R203" s="692"/>
      <c r="S203" s="692"/>
      <c r="T203" s="692"/>
      <c r="U203" s="692"/>
      <c r="V203" s="692"/>
      <c r="W203" s="692"/>
      <c r="X203" s="692"/>
      <c r="Y203" s="692"/>
      <c r="Z203" s="692"/>
      <c r="AA203" s="552">
        <f>UnObr2!D177</f>
        <v>0</v>
      </c>
      <c r="AB203" s="552"/>
      <c r="AC203" s="552"/>
      <c r="AD203" s="552"/>
      <c r="AE203" s="552"/>
      <c r="AF203" s="552"/>
      <c r="AG203" s="552"/>
      <c r="AH203" s="552"/>
      <c r="AI203" s="552"/>
      <c r="AJ203" s="552">
        <f>UnObr2!E177</f>
        <v>0</v>
      </c>
      <c r="AK203" s="552"/>
      <c r="AL203" s="552"/>
      <c r="AM203" s="552"/>
      <c r="AN203" s="552"/>
      <c r="AO203" s="552"/>
      <c r="AP203" s="552"/>
      <c r="AQ203" s="552"/>
      <c r="AR203" s="553"/>
    </row>
    <row r="204" spans="1:47" ht="12.9" x14ac:dyDescent="0.3">
      <c r="A204" s="689">
        <v>2176</v>
      </c>
      <c r="B204" s="690"/>
      <c r="C204" s="690"/>
      <c r="D204" s="691">
        <v>423600</v>
      </c>
      <c r="E204" s="691"/>
      <c r="F204" s="691"/>
      <c r="G204" s="691"/>
      <c r="H204" s="692" t="s">
        <v>20564</v>
      </c>
      <c r="I204" s="692"/>
      <c r="J204" s="692"/>
      <c r="K204" s="692"/>
      <c r="L204" s="692"/>
      <c r="M204" s="692"/>
      <c r="N204" s="692"/>
      <c r="O204" s="692"/>
      <c r="P204" s="692"/>
      <c r="Q204" s="692"/>
      <c r="R204" s="692"/>
      <c r="S204" s="692"/>
      <c r="T204" s="692"/>
      <c r="U204" s="692"/>
      <c r="V204" s="692"/>
      <c r="W204" s="692"/>
      <c r="X204" s="692"/>
      <c r="Y204" s="692"/>
      <c r="Z204" s="692"/>
      <c r="AA204" s="552">
        <f>UnObr2!D178</f>
        <v>0</v>
      </c>
      <c r="AB204" s="552"/>
      <c r="AC204" s="552"/>
      <c r="AD204" s="552"/>
      <c r="AE204" s="552"/>
      <c r="AF204" s="552"/>
      <c r="AG204" s="552"/>
      <c r="AH204" s="552"/>
      <c r="AI204" s="552"/>
      <c r="AJ204" s="552">
        <f>UnObr2!E178</f>
        <v>0</v>
      </c>
      <c r="AK204" s="552"/>
      <c r="AL204" s="552"/>
      <c r="AM204" s="552"/>
      <c r="AN204" s="552"/>
      <c r="AO204" s="552"/>
      <c r="AP204" s="552"/>
      <c r="AQ204" s="552"/>
      <c r="AR204" s="553"/>
    </row>
    <row r="205" spans="1:47" ht="12.9" x14ac:dyDescent="0.3">
      <c r="A205" s="689">
        <v>2177</v>
      </c>
      <c r="B205" s="690"/>
      <c r="C205" s="690"/>
      <c r="D205" s="691">
        <v>423700</v>
      </c>
      <c r="E205" s="691"/>
      <c r="F205" s="691"/>
      <c r="G205" s="691"/>
      <c r="H205" s="692" t="s">
        <v>20565</v>
      </c>
      <c r="I205" s="692"/>
      <c r="J205" s="692"/>
      <c r="K205" s="692"/>
      <c r="L205" s="692"/>
      <c r="M205" s="692"/>
      <c r="N205" s="692"/>
      <c r="O205" s="692"/>
      <c r="P205" s="692"/>
      <c r="Q205" s="692"/>
      <c r="R205" s="692"/>
      <c r="S205" s="692"/>
      <c r="T205" s="692"/>
      <c r="U205" s="692"/>
      <c r="V205" s="692"/>
      <c r="W205" s="692"/>
      <c r="X205" s="692"/>
      <c r="Y205" s="692"/>
      <c r="Z205" s="692"/>
      <c r="AA205" s="552">
        <f>UnObr2!D179</f>
        <v>0</v>
      </c>
      <c r="AB205" s="552"/>
      <c r="AC205" s="552"/>
      <c r="AD205" s="552"/>
      <c r="AE205" s="552"/>
      <c r="AF205" s="552"/>
      <c r="AG205" s="552"/>
      <c r="AH205" s="552"/>
      <c r="AI205" s="552"/>
      <c r="AJ205" s="552">
        <f>UnObr2!E179</f>
        <v>0</v>
      </c>
      <c r="AK205" s="552"/>
      <c r="AL205" s="552"/>
      <c r="AM205" s="552"/>
      <c r="AN205" s="552"/>
      <c r="AO205" s="552"/>
      <c r="AP205" s="552"/>
      <c r="AQ205" s="552"/>
      <c r="AR205" s="553"/>
    </row>
    <row r="206" spans="1:47" ht="12.9" x14ac:dyDescent="0.3">
      <c r="A206" s="689">
        <v>2178</v>
      </c>
      <c r="B206" s="690"/>
      <c r="C206" s="690"/>
      <c r="D206" s="691">
        <v>423900</v>
      </c>
      <c r="E206" s="691"/>
      <c r="F206" s="691"/>
      <c r="G206" s="691"/>
      <c r="H206" s="692" t="s">
        <v>20566</v>
      </c>
      <c r="I206" s="692"/>
      <c r="J206" s="692"/>
      <c r="K206" s="692"/>
      <c r="L206" s="692"/>
      <c r="M206" s="692"/>
      <c r="N206" s="692"/>
      <c r="O206" s="692"/>
      <c r="P206" s="692"/>
      <c r="Q206" s="692"/>
      <c r="R206" s="692"/>
      <c r="S206" s="692"/>
      <c r="T206" s="692"/>
      <c r="U206" s="692"/>
      <c r="V206" s="692"/>
      <c r="W206" s="692"/>
      <c r="X206" s="692"/>
      <c r="Y206" s="692"/>
      <c r="Z206" s="692"/>
      <c r="AA206" s="552">
        <f>UnObr2!D180</f>
        <v>0</v>
      </c>
      <c r="AB206" s="552"/>
      <c r="AC206" s="552"/>
      <c r="AD206" s="552"/>
      <c r="AE206" s="552"/>
      <c r="AF206" s="552"/>
      <c r="AG206" s="552"/>
      <c r="AH206" s="552"/>
      <c r="AI206" s="552"/>
      <c r="AJ206" s="552">
        <f>UnObr2!E180</f>
        <v>2898</v>
      </c>
      <c r="AK206" s="552"/>
      <c r="AL206" s="552"/>
      <c r="AM206" s="552"/>
      <c r="AN206" s="552"/>
      <c r="AO206" s="552"/>
      <c r="AP206" s="552"/>
      <c r="AQ206" s="552"/>
      <c r="AR206" s="553"/>
    </row>
    <row r="207" spans="1:47" ht="12.9" x14ac:dyDescent="0.3">
      <c r="A207" s="695">
        <v>2179</v>
      </c>
      <c r="B207" s="696"/>
      <c r="C207" s="696"/>
      <c r="D207" s="687">
        <v>424000</v>
      </c>
      <c r="E207" s="687"/>
      <c r="F207" s="687"/>
      <c r="G207" s="687"/>
      <c r="H207" s="688" t="s">
        <v>30689</v>
      </c>
      <c r="I207" s="688"/>
      <c r="J207" s="688"/>
      <c r="K207" s="688"/>
      <c r="L207" s="688"/>
      <c r="M207" s="688"/>
      <c r="N207" s="688"/>
      <c r="O207" s="688"/>
      <c r="P207" s="688"/>
      <c r="Q207" s="688"/>
      <c r="R207" s="688"/>
      <c r="S207" s="688"/>
      <c r="T207" s="688"/>
      <c r="U207" s="688"/>
      <c r="V207" s="688"/>
      <c r="W207" s="688"/>
      <c r="X207" s="688"/>
      <c r="Y207" s="688"/>
      <c r="Z207" s="688"/>
      <c r="AA207" s="552">
        <f>UnObr2!D181</f>
        <v>0</v>
      </c>
      <c r="AB207" s="552"/>
      <c r="AC207" s="552"/>
      <c r="AD207" s="552"/>
      <c r="AE207" s="552"/>
      <c r="AF207" s="552"/>
      <c r="AG207" s="552"/>
      <c r="AH207" s="552"/>
      <c r="AI207" s="552"/>
      <c r="AJ207" s="552">
        <f>UnObr2!E181</f>
        <v>36</v>
      </c>
      <c r="AK207" s="552"/>
      <c r="AL207" s="552"/>
      <c r="AM207" s="552"/>
      <c r="AN207" s="552"/>
      <c r="AO207" s="552"/>
      <c r="AP207" s="552"/>
      <c r="AQ207" s="552"/>
      <c r="AR207" s="553"/>
      <c r="AU207" s="369"/>
    </row>
    <row r="208" spans="1:47" ht="12.9" x14ac:dyDescent="0.3">
      <c r="A208" s="689">
        <v>2180</v>
      </c>
      <c r="B208" s="690"/>
      <c r="C208" s="690"/>
      <c r="D208" s="691">
        <v>424100</v>
      </c>
      <c r="E208" s="691"/>
      <c r="F208" s="691"/>
      <c r="G208" s="691"/>
      <c r="H208" s="692" t="s">
        <v>20567</v>
      </c>
      <c r="I208" s="692"/>
      <c r="J208" s="692"/>
      <c r="K208" s="692"/>
      <c r="L208" s="692"/>
      <c r="M208" s="692"/>
      <c r="N208" s="692"/>
      <c r="O208" s="692"/>
      <c r="P208" s="692"/>
      <c r="Q208" s="692"/>
      <c r="R208" s="692"/>
      <c r="S208" s="692"/>
      <c r="T208" s="692"/>
      <c r="U208" s="692"/>
      <c r="V208" s="692"/>
      <c r="W208" s="692"/>
      <c r="X208" s="692"/>
      <c r="Y208" s="692"/>
      <c r="Z208" s="692"/>
      <c r="AA208" s="552">
        <f>UnObr2!D182</f>
        <v>0</v>
      </c>
      <c r="AB208" s="552"/>
      <c r="AC208" s="552"/>
      <c r="AD208" s="552"/>
      <c r="AE208" s="552"/>
      <c r="AF208" s="552"/>
      <c r="AG208" s="552"/>
      <c r="AH208" s="552"/>
      <c r="AI208" s="552"/>
      <c r="AJ208" s="552">
        <f>UnObr2!E182</f>
        <v>0</v>
      </c>
      <c r="AK208" s="552"/>
      <c r="AL208" s="552"/>
      <c r="AM208" s="552"/>
      <c r="AN208" s="552"/>
      <c r="AO208" s="552"/>
      <c r="AP208" s="552"/>
      <c r="AQ208" s="552"/>
      <c r="AR208" s="553"/>
    </row>
    <row r="209" spans="1:47" ht="12.9" x14ac:dyDescent="0.3">
      <c r="A209" s="689">
        <v>2181</v>
      </c>
      <c r="B209" s="690"/>
      <c r="C209" s="690"/>
      <c r="D209" s="691">
        <v>424200</v>
      </c>
      <c r="E209" s="691"/>
      <c r="F209" s="691"/>
      <c r="G209" s="691"/>
      <c r="H209" s="692" t="s">
        <v>20568</v>
      </c>
      <c r="I209" s="692"/>
      <c r="J209" s="692"/>
      <c r="K209" s="692"/>
      <c r="L209" s="692"/>
      <c r="M209" s="692"/>
      <c r="N209" s="692"/>
      <c r="O209" s="692"/>
      <c r="P209" s="692"/>
      <c r="Q209" s="692"/>
      <c r="R209" s="692"/>
      <c r="S209" s="692"/>
      <c r="T209" s="692"/>
      <c r="U209" s="692"/>
      <c r="V209" s="692"/>
      <c r="W209" s="692"/>
      <c r="X209" s="692"/>
      <c r="Y209" s="692"/>
      <c r="Z209" s="692"/>
      <c r="AA209" s="552">
        <f>UnObr2!D183</f>
        <v>0</v>
      </c>
      <c r="AB209" s="552"/>
      <c r="AC209" s="552"/>
      <c r="AD209" s="552"/>
      <c r="AE209" s="552"/>
      <c r="AF209" s="552"/>
      <c r="AG209" s="552"/>
      <c r="AH209" s="552"/>
      <c r="AI209" s="552"/>
      <c r="AJ209" s="552">
        <f>UnObr2!E183</f>
        <v>0</v>
      </c>
      <c r="AK209" s="552"/>
      <c r="AL209" s="552"/>
      <c r="AM209" s="552"/>
      <c r="AN209" s="552"/>
      <c r="AO209" s="552"/>
      <c r="AP209" s="552"/>
      <c r="AQ209" s="552"/>
      <c r="AR209" s="553"/>
    </row>
    <row r="210" spans="1:47" ht="12.9" x14ac:dyDescent="0.3">
      <c r="A210" s="689">
        <v>2182</v>
      </c>
      <c r="B210" s="690"/>
      <c r="C210" s="690"/>
      <c r="D210" s="691">
        <v>424300</v>
      </c>
      <c r="E210" s="691"/>
      <c r="F210" s="691"/>
      <c r="G210" s="691"/>
      <c r="H210" s="692" t="s">
        <v>20569</v>
      </c>
      <c r="I210" s="692"/>
      <c r="J210" s="692"/>
      <c r="K210" s="692"/>
      <c r="L210" s="692"/>
      <c r="M210" s="692"/>
      <c r="N210" s="692"/>
      <c r="O210" s="692"/>
      <c r="P210" s="692"/>
      <c r="Q210" s="692"/>
      <c r="R210" s="692"/>
      <c r="S210" s="692"/>
      <c r="T210" s="692"/>
      <c r="U210" s="692"/>
      <c r="V210" s="692"/>
      <c r="W210" s="692"/>
      <c r="X210" s="692"/>
      <c r="Y210" s="692"/>
      <c r="Z210" s="692"/>
      <c r="AA210" s="552">
        <f>UnObr2!D184</f>
        <v>0</v>
      </c>
      <c r="AB210" s="552"/>
      <c r="AC210" s="552"/>
      <c r="AD210" s="552"/>
      <c r="AE210" s="552"/>
      <c r="AF210" s="552"/>
      <c r="AG210" s="552"/>
      <c r="AH210" s="552"/>
      <c r="AI210" s="552"/>
      <c r="AJ210" s="552">
        <f>UnObr2!E184</f>
        <v>2</v>
      </c>
      <c r="AK210" s="552"/>
      <c r="AL210" s="552"/>
      <c r="AM210" s="552"/>
      <c r="AN210" s="552"/>
      <c r="AO210" s="552"/>
      <c r="AP210" s="552"/>
      <c r="AQ210" s="552"/>
      <c r="AR210" s="553"/>
    </row>
    <row r="211" spans="1:47" ht="12.9" x14ac:dyDescent="0.3">
      <c r="A211" s="689">
        <v>2183</v>
      </c>
      <c r="B211" s="690"/>
      <c r="C211" s="690"/>
      <c r="D211" s="691">
        <v>424400</v>
      </c>
      <c r="E211" s="691"/>
      <c r="F211" s="691"/>
      <c r="G211" s="691"/>
      <c r="H211" s="692" t="s">
        <v>20570</v>
      </c>
      <c r="I211" s="692"/>
      <c r="J211" s="692"/>
      <c r="K211" s="692"/>
      <c r="L211" s="692"/>
      <c r="M211" s="692"/>
      <c r="N211" s="692"/>
      <c r="O211" s="692"/>
      <c r="P211" s="692"/>
      <c r="Q211" s="692"/>
      <c r="R211" s="692"/>
      <c r="S211" s="692"/>
      <c r="T211" s="692"/>
      <c r="U211" s="692"/>
      <c r="V211" s="692"/>
      <c r="W211" s="692"/>
      <c r="X211" s="692"/>
      <c r="Y211" s="692"/>
      <c r="Z211" s="692"/>
      <c r="AA211" s="552">
        <f>UnObr2!D185</f>
        <v>0</v>
      </c>
      <c r="AB211" s="552"/>
      <c r="AC211" s="552"/>
      <c r="AD211" s="552"/>
      <c r="AE211" s="552"/>
      <c r="AF211" s="552"/>
      <c r="AG211" s="552"/>
      <c r="AH211" s="552"/>
      <c r="AI211" s="552"/>
      <c r="AJ211" s="552">
        <f>UnObr2!E185</f>
        <v>0</v>
      </c>
      <c r="AK211" s="552"/>
      <c r="AL211" s="552"/>
      <c r="AM211" s="552"/>
      <c r="AN211" s="552"/>
      <c r="AO211" s="552"/>
      <c r="AP211" s="552"/>
      <c r="AQ211" s="552"/>
      <c r="AR211" s="553"/>
    </row>
    <row r="212" spans="1:47" ht="23.15" customHeight="1" x14ac:dyDescent="0.3">
      <c r="A212" s="689">
        <v>2184</v>
      </c>
      <c r="B212" s="690"/>
      <c r="C212" s="690"/>
      <c r="D212" s="691">
        <v>424500</v>
      </c>
      <c r="E212" s="691"/>
      <c r="F212" s="691"/>
      <c r="G212" s="691"/>
      <c r="H212" s="692" t="s">
        <v>20571</v>
      </c>
      <c r="I212" s="692"/>
      <c r="J212" s="692"/>
      <c r="K212" s="692"/>
      <c r="L212" s="692"/>
      <c r="M212" s="692"/>
      <c r="N212" s="692"/>
      <c r="O212" s="692"/>
      <c r="P212" s="692"/>
      <c r="Q212" s="692"/>
      <c r="R212" s="692"/>
      <c r="S212" s="692"/>
      <c r="T212" s="692"/>
      <c r="U212" s="692"/>
      <c r="V212" s="692"/>
      <c r="W212" s="692"/>
      <c r="X212" s="692"/>
      <c r="Y212" s="692"/>
      <c r="Z212" s="692"/>
      <c r="AA212" s="552">
        <f>UnObr2!D186</f>
        <v>0</v>
      </c>
      <c r="AB212" s="552"/>
      <c r="AC212" s="552"/>
      <c r="AD212" s="552"/>
      <c r="AE212" s="552"/>
      <c r="AF212" s="552"/>
      <c r="AG212" s="552"/>
      <c r="AH212" s="552"/>
      <c r="AI212" s="552"/>
      <c r="AJ212" s="552">
        <f>UnObr2!E186</f>
        <v>0</v>
      </c>
      <c r="AK212" s="552"/>
      <c r="AL212" s="552"/>
      <c r="AM212" s="552"/>
      <c r="AN212" s="552"/>
      <c r="AO212" s="552"/>
      <c r="AP212" s="552"/>
      <c r="AQ212" s="552"/>
      <c r="AR212" s="553"/>
    </row>
    <row r="213" spans="1:47" ht="23.15" customHeight="1" x14ac:dyDescent="0.3">
      <c r="A213" s="689">
        <v>2185</v>
      </c>
      <c r="B213" s="690"/>
      <c r="C213" s="690"/>
      <c r="D213" s="691">
        <v>424600</v>
      </c>
      <c r="E213" s="691"/>
      <c r="F213" s="691"/>
      <c r="G213" s="691"/>
      <c r="H213" s="692" t="s">
        <v>20758</v>
      </c>
      <c r="I213" s="692"/>
      <c r="J213" s="692"/>
      <c r="K213" s="692"/>
      <c r="L213" s="692"/>
      <c r="M213" s="692"/>
      <c r="N213" s="692"/>
      <c r="O213" s="692"/>
      <c r="P213" s="692"/>
      <c r="Q213" s="692"/>
      <c r="R213" s="692"/>
      <c r="S213" s="692"/>
      <c r="T213" s="692"/>
      <c r="U213" s="692"/>
      <c r="V213" s="692"/>
      <c r="W213" s="692"/>
      <c r="X213" s="692"/>
      <c r="Y213" s="692"/>
      <c r="Z213" s="692"/>
      <c r="AA213" s="552">
        <f>UnObr2!D187</f>
        <v>0</v>
      </c>
      <c r="AB213" s="552"/>
      <c r="AC213" s="552"/>
      <c r="AD213" s="552"/>
      <c r="AE213" s="552"/>
      <c r="AF213" s="552"/>
      <c r="AG213" s="552"/>
      <c r="AH213" s="552"/>
      <c r="AI213" s="552"/>
      <c r="AJ213" s="552">
        <f>UnObr2!E187</f>
        <v>34</v>
      </c>
      <c r="AK213" s="552"/>
      <c r="AL213" s="552"/>
      <c r="AM213" s="552"/>
      <c r="AN213" s="552"/>
      <c r="AO213" s="552"/>
      <c r="AP213" s="552"/>
      <c r="AQ213" s="552"/>
      <c r="AR213" s="553"/>
    </row>
    <row r="214" spans="1:47" ht="12.9" x14ac:dyDescent="0.3">
      <c r="A214" s="689">
        <v>2186</v>
      </c>
      <c r="B214" s="690"/>
      <c r="C214" s="690"/>
      <c r="D214" s="691">
        <v>424900</v>
      </c>
      <c r="E214" s="691"/>
      <c r="F214" s="691"/>
      <c r="G214" s="691"/>
      <c r="H214" s="692" t="s">
        <v>20573</v>
      </c>
      <c r="I214" s="692"/>
      <c r="J214" s="692"/>
      <c r="K214" s="692"/>
      <c r="L214" s="692"/>
      <c r="M214" s="692"/>
      <c r="N214" s="692"/>
      <c r="O214" s="692"/>
      <c r="P214" s="692"/>
      <c r="Q214" s="692"/>
      <c r="R214" s="692"/>
      <c r="S214" s="692"/>
      <c r="T214" s="692"/>
      <c r="U214" s="692"/>
      <c r="V214" s="692"/>
      <c r="W214" s="692"/>
      <c r="X214" s="692"/>
      <c r="Y214" s="692"/>
      <c r="Z214" s="692"/>
      <c r="AA214" s="552">
        <f>UnObr2!D188</f>
        <v>0</v>
      </c>
      <c r="AB214" s="552"/>
      <c r="AC214" s="552"/>
      <c r="AD214" s="552"/>
      <c r="AE214" s="552"/>
      <c r="AF214" s="552"/>
      <c r="AG214" s="552"/>
      <c r="AH214" s="552"/>
      <c r="AI214" s="552"/>
      <c r="AJ214" s="552">
        <f>UnObr2!E188</f>
        <v>0</v>
      </c>
      <c r="AK214" s="552"/>
      <c r="AL214" s="552"/>
      <c r="AM214" s="552"/>
      <c r="AN214" s="552"/>
      <c r="AO214" s="552"/>
      <c r="AP214" s="552"/>
      <c r="AQ214" s="552"/>
      <c r="AR214" s="553"/>
    </row>
    <row r="215" spans="1:47" ht="23.15" customHeight="1" x14ac:dyDescent="0.3">
      <c r="A215" s="695">
        <v>2187</v>
      </c>
      <c r="B215" s="696"/>
      <c r="C215" s="696"/>
      <c r="D215" s="687">
        <v>425000</v>
      </c>
      <c r="E215" s="687"/>
      <c r="F215" s="687"/>
      <c r="G215" s="687"/>
      <c r="H215" s="688" t="s">
        <v>30690</v>
      </c>
      <c r="I215" s="688"/>
      <c r="J215" s="688"/>
      <c r="K215" s="688"/>
      <c r="L215" s="688"/>
      <c r="M215" s="688"/>
      <c r="N215" s="688"/>
      <c r="O215" s="688"/>
      <c r="P215" s="688"/>
      <c r="Q215" s="688"/>
      <c r="R215" s="688"/>
      <c r="S215" s="688"/>
      <c r="T215" s="688"/>
      <c r="U215" s="688"/>
      <c r="V215" s="688"/>
      <c r="W215" s="688"/>
      <c r="X215" s="688"/>
      <c r="Y215" s="688"/>
      <c r="Z215" s="688"/>
      <c r="AA215" s="552">
        <f>UnObr2!D189</f>
        <v>0</v>
      </c>
      <c r="AB215" s="552"/>
      <c r="AC215" s="552"/>
      <c r="AD215" s="552"/>
      <c r="AE215" s="552"/>
      <c r="AF215" s="552"/>
      <c r="AG215" s="552"/>
      <c r="AH215" s="552"/>
      <c r="AI215" s="552"/>
      <c r="AJ215" s="552">
        <f>UnObr2!E189</f>
        <v>2352</v>
      </c>
      <c r="AK215" s="552"/>
      <c r="AL215" s="552"/>
      <c r="AM215" s="552"/>
      <c r="AN215" s="552"/>
      <c r="AO215" s="552"/>
      <c r="AP215" s="552"/>
      <c r="AQ215" s="552"/>
      <c r="AR215" s="553"/>
      <c r="AU215" s="369"/>
    </row>
    <row r="216" spans="1:47" ht="12.9" x14ac:dyDescent="0.3">
      <c r="A216" s="689">
        <v>2188</v>
      </c>
      <c r="B216" s="690"/>
      <c r="C216" s="690"/>
      <c r="D216" s="691">
        <v>425100</v>
      </c>
      <c r="E216" s="691"/>
      <c r="F216" s="691"/>
      <c r="G216" s="691"/>
      <c r="H216" s="692" t="s">
        <v>20574</v>
      </c>
      <c r="I216" s="692"/>
      <c r="J216" s="692"/>
      <c r="K216" s="692"/>
      <c r="L216" s="692"/>
      <c r="M216" s="692"/>
      <c r="N216" s="692"/>
      <c r="O216" s="692"/>
      <c r="P216" s="692"/>
      <c r="Q216" s="692"/>
      <c r="R216" s="692"/>
      <c r="S216" s="692"/>
      <c r="T216" s="692"/>
      <c r="U216" s="692"/>
      <c r="V216" s="692"/>
      <c r="W216" s="692"/>
      <c r="X216" s="692"/>
      <c r="Y216" s="692"/>
      <c r="Z216" s="692"/>
      <c r="AA216" s="552">
        <f>UnObr2!D190</f>
        <v>0</v>
      </c>
      <c r="AB216" s="552"/>
      <c r="AC216" s="552"/>
      <c r="AD216" s="552"/>
      <c r="AE216" s="552"/>
      <c r="AF216" s="552"/>
      <c r="AG216" s="552"/>
      <c r="AH216" s="552"/>
      <c r="AI216" s="552"/>
      <c r="AJ216" s="552">
        <f>UnObr2!E190</f>
        <v>1832</v>
      </c>
      <c r="AK216" s="552"/>
      <c r="AL216" s="552"/>
      <c r="AM216" s="552"/>
      <c r="AN216" s="552"/>
      <c r="AO216" s="552"/>
      <c r="AP216" s="552"/>
      <c r="AQ216" s="552"/>
      <c r="AR216" s="553"/>
    </row>
    <row r="217" spans="1:47" ht="12.9" x14ac:dyDescent="0.3">
      <c r="A217" s="689">
        <v>2189</v>
      </c>
      <c r="B217" s="690"/>
      <c r="C217" s="690"/>
      <c r="D217" s="691">
        <v>425200</v>
      </c>
      <c r="E217" s="691"/>
      <c r="F217" s="691"/>
      <c r="G217" s="691"/>
      <c r="H217" s="692" t="s">
        <v>20575</v>
      </c>
      <c r="I217" s="692"/>
      <c r="J217" s="692"/>
      <c r="K217" s="692"/>
      <c r="L217" s="692"/>
      <c r="M217" s="692"/>
      <c r="N217" s="692"/>
      <c r="O217" s="692"/>
      <c r="P217" s="692"/>
      <c r="Q217" s="692"/>
      <c r="R217" s="692"/>
      <c r="S217" s="692"/>
      <c r="T217" s="692"/>
      <c r="U217" s="692"/>
      <c r="V217" s="692"/>
      <c r="W217" s="692"/>
      <c r="X217" s="692"/>
      <c r="Y217" s="692"/>
      <c r="Z217" s="692"/>
      <c r="AA217" s="552">
        <f>UnObr2!D191</f>
        <v>0</v>
      </c>
      <c r="AB217" s="552"/>
      <c r="AC217" s="552"/>
      <c r="AD217" s="552"/>
      <c r="AE217" s="552"/>
      <c r="AF217" s="552"/>
      <c r="AG217" s="552"/>
      <c r="AH217" s="552"/>
      <c r="AI217" s="552"/>
      <c r="AJ217" s="552">
        <f>UnObr2!E191</f>
        <v>520</v>
      </c>
      <c r="AK217" s="552"/>
      <c r="AL217" s="552"/>
      <c r="AM217" s="552"/>
      <c r="AN217" s="552"/>
      <c r="AO217" s="552"/>
      <c r="AP217" s="552"/>
      <c r="AQ217" s="552"/>
      <c r="AR217" s="553"/>
    </row>
    <row r="218" spans="1:47" ht="12.9" x14ac:dyDescent="0.3">
      <c r="A218" s="695">
        <v>2190</v>
      </c>
      <c r="B218" s="696"/>
      <c r="C218" s="696"/>
      <c r="D218" s="687">
        <v>426000</v>
      </c>
      <c r="E218" s="687"/>
      <c r="F218" s="687"/>
      <c r="G218" s="687"/>
      <c r="H218" s="688" t="s">
        <v>30691</v>
      </c>
      <c r="I218" s="688"/>
      <c r="J218" s="688"/>
      <c r="K218" s="688"/>
      <c r="L218" s="688"/>
      <c r="M218" s="688"/>
      <c r="N218" s="688"/>
      <c r="O218" s="688"/>
      <c r="P218" s="688"/>
      <c r="Q218" s="688"/>
      <c r="R218" s="688"/>
      <c r="S218" s="688"/>
      <c r="T218" s="688"/>
      <c r="U218" s="688"/>
      <c r="V218" s="688"/>
      <c r="W218" s="688"/>
      <c r="X218" s="688"/>
      <c r="Y218" s="688"/>
      <c r="Z218" s="688"/>
      <c r="AA218" s="552">
        <f>UnObr2!D192</f>
        <v>0</v>
      </c>
      <c r="AB218" s="552"/>
      <c r="AC218" s="552"/>
      <c r="AD218" s="552"/>
      <c r="AE218" s="552"/>
      <c r="AF218" s="552"/>
      <c r="AG218" s="552"/>
      <c r="AH218" s="552"/>
      <c r="AI218" s="552"/>
      <c r="AJ218" s="552">
        <f>UnObr2!E192</f>
        <v>465</v>
      </c>
      <c r="AK218" s="552"/>
      <c r="AL218" s="552"/>
      <c r="AM218" s="552"/>
      <c r="AN218" s="552"/>
      <c r="AO218" s="552"/>
      <c r="AP218" s="552"/>
      <c r="AQ218" s="552"/>
      <c r="AR218" s="553"/>
      <c r="AU218" s="369"/>
    </row>
    <row r="219" spans="1:47" ht="12.9" x14ac:dyDescent="0.3">
      <c r="A219" s="689">
        <v>2191</v>
      </c>
      <c r="B219" s="690"/>
      <c r="C219" s="690"/>
      <c r="D219" s="691">
        <v>426100</v>
      </c>
      <c r="E219" s="691"/>
      <c r="F219" s="691"/>
      <c r="G219" s="691"/>
      <c r="H219" s="692" t="s">
        <v>20576</v>
      </c>
      <c r="I219" s="692"/>
      <c r="J219" s="692"/>
      <c r="K219" s="692"/>
      <c r="L219" s="692"/>
      <c r="M219" s="692"/>
      <c r="N219" s="692"/>
      <c r="O219" s="692"/>
      <c r="P219" s="692"/>
      <c r="Q219" s="692"/>
      <c r="R219" s="692"/>
      <c r="S219" s="692"/>
      <c r="T219" s="692"/>
      <c r="U219" s="692"/>
      <c r="V219" s="692"/>
      <c r="W219" s="692"/>
      <c r="X219" s="692"/>
      <c r="Y219" s="692"/>
      <c r="Z219" s="692"/>
      <c r="AA219" s="552">
        <f>UnObr2!D193</f>
        <v>0</v>
      </c>
      <c r="AB219" s="552"/>
      <c r="AC219" s="552"/>
      <c r="AD219" s="552"/>
      <c r="AE219" s="552"/>
      <c r="AF219" s="552"/>
      <c r="AG219" s="552"/>
      <c r="AH219" s="552"/>
      <c r="AI219" s="552"/>
      <c r="AJ219" s="552">
        <f>UnObr2!E193</f>
        <v>11</v>
      </c>
      <c r="AK219" s="552"/>
      <c r="AL219" s="552"/>
      <c r="AM219" s="552"/>
      <c r="AN219" s="552"/>
      <c r="AO219" s="552"/>
      <c r="AP219" s="552"/>
      <c r="AQ219" s="552"/>
      <c r="AR219" s="553"/>
    </row>
    <row r="220" spans="1:47" ht="12.9" x14ac:dyDescent="0.3">
      <c r="A220" s="689">
        <v>2192</v>
      </c>
      <c r="B220" s="690"/>
      <c r="C220" s="690"/>
      <c r="D220" s="691">
        <v>426200</v>
      </c>
      <c r="E220" s="691"/>
      <c r="F220" s="691"/>
      <c r="G220" s="691"/>
      <c r="H220" s="692" t="s">
        <v>20577</v>
      </c>
      <c r="I220" s="692"/>
      <c r="J220" s="692"/>
      <c r="K220" s="692"/>
      <c r="L220" s="692"/>
      <c r="M220" s="692"/>
      <c r="N220" s="692"/>
      <c r="O220" s="692"/>
      <c r="P220" s="692"/>
      <c r="Q220" s="692"/>
      <c r="R220" s="692"/>
      <c r="S220" s="692"/>
      <c r="T220" s="692"/>
      <c r="U220" s="692"/>
      <c r="V220" s="692"/>
      <c r="W220" s="692"/>
      <c r="X220" s="692"/>
      <c r="Y220" s="692"/>
      <c r="Z220" s="692"/>
      <c r="AA220" s="552">
        <f>UnObr2!D194</f>
        <v>0</v>
      </c>
      <c r="AB220" s="552"/>
      <c r="AC220" s="552"/>
      <c r="AD220" s="552"/>
      <c r="AE220" s="552"/>
      <c r="AF220" s="552"/>
      <c r="AG220" s="552"/>
      <c r="AH220" s="552"/>
      <c r="AI220" s="552"/>
      <c r="AJ220" s="552">
        <f>UnObr2!E194</f>
        <v>10</v>
      </c>
      <c r="AK220" s="552"/>
      <c r="AL220" s="552"/>
      <c r="AM220" s="552"/>
      <c r="AN220" s="552"/>
      <c r="AO220" s="552"/>
      <c r="AP220" s="552"/>
      <c r="AQ220" s="552"/>
      <c r="AR220" s="553"/>
    </row>
    <row r="221" spans="1:47" ht="12.9" x14ac:dyDescent="0.3">
      <c r="A221" s="689">
        <v>2193</v>
      </c>
      <c r="B221" s="690"/>
      <c r="C221" s="690"/>
      <c r="D221" s="691">
        <v>426300</v>
      </c>
      <c r="E221" s="691"/>
      <c r="F221" s="691"/>
      <c r="G221" s="691"/>
      <c r="H221" s="692" t="s">
        <v>20541</v>
      </c>
      <c r="I221" s="692"/>
      <c r="J221" s="692"/>
      <c r="K221" s="692"/>
      <c r="L221" s="692"/>
      <c r="M221" s="692"/>
      <c r="N221" s="692"/>
      <c r="O221" s="692"/>
      <c r="P221" s="692"/>
      <c r="Q221" s="692"/>
      <c r="R221" s="692"/>
      <c r="S221" s="692"/>
      <c r="T221" s="692"/>
      <c r="U221" s="692"/>
      <c r="V221" s="692"/>
      <c r="W221" s="692"/>
      <c r="X221" s="692"/>
      <c r="Y221" s="692"/>
      <c r="Z221" s="692"/>
      <c r="AA221" s="552">
        <f>UnObr2!D195</f>
        <v>0</v>
      </c>
      <c r="AB221" s="552"/>
      <c r="AC221" s="552"/>
      <c r="AD221" s="552"/>
      <c r="AE221" s="552"/>
      <c r="AF221" s="552"/>
      <c r="AG221" s="552"/>
      <c r="AH221" s="552"/>
      <c r="AI221" s="552"/>
      <c r="AJ221" s="552">
        <f>UnObr2!E195</f>
        <v>42</v>
      </c>
      <c r="AK221" s="552"/>
      <c r="AL221" s="552"/>
      <c r="AM221" s="552"/>
      <c r="AN221" s="552"/>
      <c r="AO221" s="552"/>
      <c r="AP221" s="552"/>
      <c r="AQ221" s="552"/>
      <c r="AR221" s="553"/>
    </row>
    <row r="222" spans="1:47" ht="12.9" x14ac:dyDescent="0.3">
      <c r="A222" s="689">
        <v>2194</v>
      </c>
      <c r="B222" s="690"/>
      <c r="C222" s="690"/>
      <c r="D222" s="691">
        <v>426400</v>
      </c>
      <c r="E222" s="691"/>
      <c r="F222" s="691"/>
      <c r="G222" s="691"/>
      <c r="H222" s="692" t="s">
        <v>20542</v>
      </c>
      <c r="I222" s="692"/>
      <c r="J222" s="692"/>
      <c r="K222" s="692"/>
      <c r="L222" s="692"/>
      <c r="M222" s="692"/>
      <c r="N222" s="692"/>
      <c r="O222" s="692"/>
      <c r="P222" s="692"/>
      <c r="Q222" s="692"/>
      <c r="R222" s="692"/>
      <c r="S222" s="692"/>
      <c r="T222" s="692"/>
      <c r="U222" s="692"/>
      <c r="V222" s="692"/>
      <c r="W222" s="692"/>
      <c r="X222" s="692"/>
      <c r="Y222" s="692"/>
      <c r="Z222" s="692"/>
      <c r="AA222" s="552">
        <f>UnObr2!D196</f>
        <v>0</v>
      </c>
      <c r="AB222" s="552"/>
      <c r="AC222" s="552"/>
      <c r="AD222" s="552"/>
      <c r="AE222" s="552"/>
      <c r="AF222" s="552"/>
      <c r="AG222" s="552"/>
      <c r="AH222" s="552"/>
      <c r="AI222" s="552"/>
      <c r="AJ222" s="552">
        <f>UnObr2!E196</f>
        <v>67</v>
      </c>
      <c r="AK222" s="552"/>
      <c r="AL222" s="552"/>
      <c r="AM222" s="552"/>
      <c r="AN222" s="552"/>
      <c r="AO222" s="552"/>
      <c r="AP222" s="552"/>
      <c r="AQ222" s="552"/>
      <c r="AR222" s="553"/>
    </row>
    <row r="223" spans="1:47" ht="12.9" x14ac:dyDescent="0.3">
      <c r="A223" s="689">
        <v>2195</v>
      </c>
      <c r="B223" s="690"/>
      <c r="C223" s="690"/>
      <c r="D223" s="691">
        <v>426500</v>
      </c>
      <c r="E223" s="691"/>
      <c r="F223" s="691"/>
      <c r="G223" s="691"/>
      <c r="H223" s="692" t="s">
        <v>20543</v>
      </c>
      <c r="I223" s="692"/>
      <c r="J223" s="692"/>
      <c r="K223" s="692"/>
      <c r="L223" s="692"/>
      <c r="M223" s="692"/>
      <c r="N223" s="692"/>
      <c r="O223" s="692"/>
      <c r="P223" s="692"/>
      <c r="Q223" s="692"/>
      <c r="R223" s="692"/>
      <c r="S223" s="692"/>
      <c r="T223" s="692"/>
      <c r="U223" s="692"/>
      <c r="V223" s="692"/>
      <c r="W223" s="692"/>
      <c r="X223" s="692"/>
      <c r="Y223" s="692"/>
      <c r="Z223" s="692"/>
      <c r="AA223" s="552">
        <f>UnObr2!D197</f>
        <v>0</v>
      </c>
      <c r="AB223" s="552"/>
      <c r="AC223" s="552"/>
      <c r="AD223" s="552"/>
      <c r="AE223" s="552"/>
      <c r="AF223" s="552"/>
      <c r="AG223" s="552"/>
      <c r="AH223" s="552"/>
      <c r="AI223" s="552"/>
      <c r="AJ223" s="552">
        <f>UnObr2!E197</f>
        <v>0</v>
      </c>
      <c r="AK223" s="552"/>
      <c r="AL223" s="552"/>
      <c r="AM223" s="552"/>
      <c r="AN223" s="552"/>
      <c r="AO223" s="552"/>
      <c r="AP223" s="552"/>
      <c r="AQ223" s="552"/>
      <c r="AR223" s="553"/>
    </row>
    <row r="224" spans="1:47" ht="12.9" x14ac:dyDescent="0.3">
      <c r="A224" s="689">
        <v>2196</v>
      </c>
      <c r="B224" s="690"/>
      <c r="C224" s="690"/>
      <c r="D224" s="691">
        <v>426600</v>
      </c>
      <c r="E224" s="691"/>
      <c r="F224" s="691"/>
      <c r="G224" s="691"/>
      <c r="H224" s="692" t="s">
        <v>20544</v>
      </c>
      <c r="I224" s="692"/>
      <c r="J224" s="692"/>
      <c r="K224" s="692"/>
      <c r="L224" s="692"/>
      <c r="M224" s="692"/>
      <c r="N224" s="692"/>
      <c r="O224" s="692"/>
      <c r="P224" s="692"/>
      <c r="Q224" s="692"/>
      <c r="R224" s="692"/>
      <c r="S224" s="692"/>
      <c r="T224" s="692"/>
      <c r="U224" s="692"/>
      <c r="V224" s="692"/>
      <c r="W224" s="692"/>
      <c r="X224" s="692"/>
      <c r="Y224" s="692"/>
      <c r="Z224" s="692"/>
      <c r="AA224" s="552">
        <f>UnObr2!D198</f>
        <v>0</v>
      </c>
      <c r="AB224" s="552"/>
      <c r="AC224" s="552"/>
      <c r="AD224" s="552"/>
      <c r="AE224" s="552"/>
      <c r="AF224" s="552"/>
      <c r="AG224" s="552"/>
      <c r="AH224" s="552"/>
      <c r="AI224" s="552"/>
      <c r="AJ224" s="552">
        <f>UnObr2!E198</f>
        <v>134</v>
      </c>
      <c r="AK224" s="552"/>
      <c r="AL224" s="552"/>
      <c r="AM224" s="552"/>
      <c r="AN224" s="552"/>
      <c r="AO224" s="552"/>
      <c r="AP224" s="552"/>
      <c r="AQ224" s="552"/>
      <c r="AR224" s="553"/>
    </row>
    <row r="225" spans="1:47" ht="12.9" x14ac:dyDescent="0.3">
      <c r="A225" s="689">
        <v>2197</v>
      </c>
      <c r="B225" s="690"/>
      <c r="C225" s="690"/>
      <c r="D225" s="691">
        <v>426700</v>
      </c>
      <c r="E225" s="691"/>
      <c r="F225" s="691"/>
      <c r="G225" s="691"/>
      <c r="H225" s="692" t="s">
        <v>20545</v>
      </c>
      <c r="I225" s="692"/>
      <c r="J225" s="692"/>
      <c r="K225" s="692"/>
      <c r="L225" s="692"/>
      <c r="M225" s="692"/>
      <c r="N225" s="692"/>
      <c r="O225" s="692"/>
      <c r="P225" s="692"/>
      <c r="Q225" s="692"/>
      <c r="R225" s="692"/>
      <c r="S225" s="692"/>
      <c r="T225" s="692"/>
      <c r="U225" s="692"/>
      <c r="V225" s="692"/>
      <c r="W225" s="692"/>
      <c r="X225" s="692"/>
      <c r="Y225" s="692"/>
      <c r="Z225" s="692"/>
      <c r="AA225" s="552">
        <f>UnObr2!D199</f>
        <v>0</v>
      </c>
      <c r="AB225" s="552"/>
      <c r="AC225" s="552"/>
      <c r="AD225" s="552"/>
      <c r="AE225" s="552"/>
      <c r="AF225" s="552"/>
      <c r="AG225" s="552"/>
      <c r="AH225" s="552"/>
      <c r="AI225" s="552"/>
      <c r="AJ225" s="552">
        <f>UnObr2!E199</f>
        <v>0</v>
      </c>
      <c r="AK225" s="552"/>
      <c r="AL225" s="552"/>
      <c r="AM225" s="552"/>
      <c r="AN225" s="552"/>
      <c r="AO225" s="552"/>
      <c r="AP225" s="552"/>
      <c r="AQ225" s="552"/>
      <c r="AR225" s="553"/>
    </row>
    <row r="226" spans="1:47" ht="12.9" x14ac:dyDescent="0.3">
      <c r="A226" s="689">
        <v>2198</v>
      </c>
      <c r="B226" s="690"/>
      <c r="C226" s="690"/>
      <c r="D226" s="691">
        <v>426800</v>
      </c>
      <c r="E226" s="691"/>
      <c r="F226" s="691"/>
      <c r="G226" s="691"/>
      <c r="H226" s="692" t="s">
        <v>19996</v>
      </c>
      <c r="I226" s="692"/>
      <c r="J226" s="692"/>
      <c r="K226" s="692"/>
      <c r="L226" s="692"/>
      <c r="M226" s="692"/>
      <c r="N226" s="692"/>
      <c r="O226" s="692"/>
      <c r="P226" s="692"/>
      <c r="Q226" s="692"/>
      <c r="R226" s="692"/>
      <c r="S226" s="692"/>
      <c r="T226" s="692"/>
      <c r="U226" s="692"/>
      <c r="V226" s="692"/>
      <c r="W226" s="692"/>
      <c r="X226" s="692"/>
      <c r="Y226" s="692"/>
      <c r="Z226" s="692"/>
      <c r="AA226" s="552">
        <f>UnObr2!D200</f>
        <v>0</v>
      </c>
      <c r="AB226" s="552"/>
      <c r="AC226" s="552"/>
      <c r="AD226" s="552"/>
      <c r="AE226" s="552"/>
      <c r="AF226" s="552"/>
      <c r="AG226" s="552"/>
      <c r="AH226" s="552"/>
      <c r="AI226" s="552"/>
      <c r="AJ226" s="552">
        <f>UnObr2!E200</f>
        <v>173</v>
      </c>
      <c r="AK226" s="552"/>
      <c r="AL226" s="552"/>
      <c r="AM226" s="552"/>
      <c r="AN226" s="552"/>
      <c r="AO226" s="552"/>
      <c r="AP226" s="552"/>
      <c r="AQ226" s="552"/>
      <c r="AR226" s="553"/>
    </row>
    <row r="227" spans="1:47" ht="12.9" x14ac:dyDescent="0.3">
      <c r="A227" s="689">
        <v>2199</v>
      </c>
      <c r="B227" s="690"/>
      <c r="C227" s="690"/>
      <c r="D227" s="691">
        <v>426900</v>
      </c>
      <c r="E227" s="691"/>
      <c r="F227" s="691"/>
      <c r="G227" s="691"/>
      <c r="H227" s="692" t="s">
        <v>20658</v>
      </c>
      <c r="I227" s="692"/>
      <c r="J227" s="692"/>
      <c r="K227" s="692"/>
      <c r="L227" s="692"/>
      <c r="M227" s="692"/>
      <c r="N227" s="692"/>
      <c r="O227" s="692"/>
      <c r="P227" s="692"/>
      <c r="Q227" s="692"/>
      <c r="R227" s="692"/>
      <c r="S227" s="692"/>
      <c r="T227" s="692"/>
      <c r="U227" s="692"/>
      <c r="V227" s="692"/>
      <c r="W227" s="692"/>
      <c r="X227" s="692"/>
      <c r="Y227" s="692"/>
      <c r="Z227" s="692"/>
      <c r="AA227" s="552">
        <f>UnObr2!D201</f>
        <v>0</v>
      </c>
      <c r="AB227" s="552"/>
      <c r="AC227" s="552"/>
      <c r="AD227" s="552"/>
      <c r="AE227" s="552"/>
      <c r="AF227" s="552"/>
      <c r="AG227" s="552"/>
      <c r="AH227" s="552"/>
      <c r="AI227" s="552"/>
      <c r="AJ227" s="552">
        <f>UnObr2!E201</f>
        <v>28</v>
      </c>
      <c r="AK227" s="552"/>
      <c r="AL227" s="552"/>
      <c r="AM227" s="552"/>
      <c r="AN227" s="552"/>
      <c r="AO227" s="552"/>
      <c r="AP227" s="552"/>
      <c r="AQ227" s="552"/>
      <c r="AR227" s="553"/>
    </row>
    <row r="228" spans="1:47" ht="23.15" customHeight="1" x14ac:dyDescent="0.3">
      <c r="A228" s="695">
        <v>2200</v>
      </c>
      <c r="B228" s="696"/>
      <c r="C228" s="696"/>
      <c r="D228" s="687">
        <v>430000</v>
      </c>
      <c r="E228" s="687"/>
      <c r="F228" s="687"/>
      <c r="G228" s="687"/>
      <c r="H228" s="688" t="s">
        <v>30692</v>
      </c>
      <c r="I228" s="688"/>
      <c r="J228" s="688"/>
      <c r="K228" s="688"/>
      <c r="L228" s="688"/>
      <c r="M228" s="688"/>
      <c r="N228" s="688"/>
      <c r="O228" s="688"/>
      <c r="P228" s="688"/>
      <c r="Q228" s="688"/>
      <c r="R228" s="688"/>
      <c r="S228" s="688"/>
      <c r="T228" s="688"/>
      <c r="U228" s="688"/>
      <c r="V228" s="688"/>
      <c r="W228" s="688"/>
      <c r="X228" s="688"/>
      <c r="Y228" s="688"/>
      <c r="Z228" s="688"/>
      <c r="AA228" s="552">
        <f>UnObr2!D202</f>
        <v>0</v>
      </c>
      <c r="AB228" s="552"/>
      <c r="AC228" s="552"/>
      <c r="AD228" s="552"/>
      <c r="AE228" s="552"/>
      <c r="AF228" s="552"/>
      <c r="AG228" s="552"/>
      <c r="AH228" s="552"/>
      <c r="AI228" s="552"/>
      <c r="AJ228" s="552">
        <f>UnObr2!E202</f>
        <v>0</v>
      </c>
      <c r="AK228" s="552"/>
      <c r="AL228" s="552"/>
      <c r="AM228" s="552"/>
      <c r="AN228" s="552"/>
      <c r="AO228" s="552"/>
      <c r="AP228" s="552"/>
      <c r="AQ228" s="552"/>
      <c r="AR228" s="553"/>
      <c r="AU228" s="369"/>
    </row>
    <row r="229" spans="1:47" ht="23.15" customHeight="1" x14ac:dyDescent="0.3">
      <c r="A229" s="695">
        <v>2201</v>
      </c>
      <c r="B229" s="696"/>
      <c r="C229" s="696"/>
      <c r="D229" s="687">
        <v>431000</v>
      </c>
      <c r="E229" s="687"/>
      <c r="F229" s="687"/>
      <c r="G229" s="687"/>
      <c r="H229" s="688" t="s">
        <v>31135</v>
      </c>
      <c r="I229" s="688"/>
      <c r="J229" s="688"/>
      <c r="K229" s="688"/>
      <c r="L229" s="688"/>
      <c r="M229" s="688"/>
      <c r="N229" s="688"/>
      <c r="O229" s="688"/>
      <c r="P229" s="688"/>
      <c r="Q229" s="688"/>
      <c r="R229" s="688"/>
      <c r="S229" s="688"/>
      <c r="T229" s="688"/>
      <c r="U229" s="688"/>
      <c r="V229" s="688"/>
      <c r="W229" s="688"/>
      <c r="X229" s="688"/>
      <c r="Y229" s="688"/>
      <c r="Z229" s="688"/>
      <c r="AA229" s="552">
        <f>UnObr2!D203</f>
        <v>0</v>
      </c>
      <c r="AB229" s="552"/>
      <c r="AC229" s="552"/>
      <c r="AD229" s="552"/>
      <c r="AE229" s="552"/>
      <c r="AF229" s="552"/>
      <c r="AG229" s="552"/>
      <c r="AH229" s="552"/>
      <c r="AI229" s="552"/>
      <c r="AJ229" s="552">
        <f>UnObr2!E203</f>
        <v>0</v>
      </c>
      <c r="AK229" s="552"/>
      <c r="AL229" s="552"/>
      <c r="AM229" s="552"/>
      <c r="AN229" s="552"/>
      <c r="AO229" s="552"/>
      <c r="AP229" s="552"/>
      <c r="AQ229" s="552"/>
      <c r="AR229" s="553"/>
      <c r="AU229" s="369"/>
    </row>
    <row r="230" spans="1:47" ht="12.9" x14ac:dyDescent="0.3">
      <c r="A230" s="689">
        <v>2202</v>
      </c>
      <c r="B230" s="690"/>
      <c r="C230" s="690"/>
      <c r="D230" s="691">
        <v>431100</v>
      </c>
      <c r="E230" s="691"/>
      <c r="F230" s="691"/>
      <c r="G230" s="691"/>
      <c r="H230" s="692" t="s">
        <v>19946</v>
      </c>
      <c r="I230" s="692"/>
      <c r="J230" s="692"/>
      <c r="K230" s="692"/>
      <c r="L230" s="692"/>
      <c r="M230" s="692"/>
      <c r="N230" s="692"/>
      <c r="O230" s="692"/>
      <c r="P230" s="692"/>
      <c r="Q230" s="692"/>
      <c r="R230" s="692"/>
      <c r="S230" s="692"/>
      <c r="T230" s="692"/>
      <c r="U230" s="692"/>
      <c r="V230" s="692"/>
      <c r="W230" s="692"/>
      <c r="X230" s="692"/>
      <c r="Y230" s="692"/>
      <c r="Z230" s="692"/>
      <c r="AA230" s="552">
        <f>UnObr2!D204</f>
        <v>0</v>
      </c>
      <c r="AB230" s="552"/>
      <c r="AC230" s="552"/>
      <c r="AD230" s="552"/>
      <c r="AE230" s="552"/>
      <c r="AF230" s="552"/>
      <c r="AG230" s="552"/>
      <c r="AH230" s="552"/>
      <c r="AI230" s="552"/>
      <c r="AJ230" s="552">
        <f>UnObr2!E204</f>
        <v>0</v>
      </c>
      <c r="AK230" s="552"/>
      <c r="AL230" s="552"/>
      <c r="AM230" s="552"/>
      <c r="AN230" s="552"/>
      <c r="AO230" s="552"/>
      <c r="AP230" s="552"/>
      <c r="AQ230" s="552"/>
      <c r="AR230" s="553"/>
    </row>
    <row r="231" spans="1:47" ht="12.9" x14ac:dyDescent="0.3">
      <c r="A231" s="689">
        <v>2203</v>
      </c>
      <c r="B231" s="690"/>
      <c r="C231" s="690"/>
      <c r="D231" s="691">
        <v>431200</v>
      </c>
      <c r="E231" s="691"/>
      <c r="F231" s="691"/>
      <c r="G231" s="691"/>
      <c r="H231" s="692" t="s">
        <v>19997</v>
      </c>
      <c r="I231" s="692"/>
      <c r="J231" s="692"/>
      <c r="K231" s="692"/>
      <c r="L231" s="692"/>
      <c r="M231" s="692"/>
      <c r="N231" s="692"/>
      <c r="O231" s="692"/>
      <c r="P231" s="692"/>
      <c r="Q231" s="692"/>
      <c r="R231" s="692"/>
      <c r="S231" s="692"/>
      <c r="T231" s="692"/>
      <c r="U231" s="692"/>
      <c r="V231" s="692"/>
      <c r="W231" s="692"/>
      <c r="X231" s="692"/>
      <c r="Y231" s="692"/>
      <c r="Z231" s="692"/>
      <c r="AA231" s="552">
        <f>UnObr2!D205</f>
        <v>0</v>
      </c>
      <c r="AB231" s="552"/>
      <c r="AC231" s="552"/>
      <c r="AD231" s="552"/>
      <c r="AE231" s="552"/>
      <c r="AF231" s="552"/>
      <c r="AG231" s="552"/>
      <c r="AH231" s="552"/>
      <c r="AI231" s="552"/>
      <c r="AJ231" s="552">
        <f>UnObr2!E205</f>
        <v>0</v>
      </c>
      <c r="AK231" s="552"/>
      <c r="AL231" s="552"/>
      <c r="AM231" s="552"/>
      <c r="AN231" s="552"/>
      <c r="AO231" s="552"/>
      <c r="AP231" s="552"/>
      <c r="AQ231" s="552"/>
      <c r="AR231" s="553"/>
    </row>
    <row r="232" spans="1:47" ht="12.9" x14ac:dyDescent="0.3">
      <c r="A232" s="689">
        <v>2204</v>
      </c>
      <c r="B232" s="690"/>
      <c r="C232" s="690"/>
      <c r="D232" s="691">
        <v>431300</v>
      </c>
      <c r="E232" s="691"/>
      <c r="F232" s="691"/>
      <c r="G232" s="691"/>
      <c r="H232" s="692" t="s">
        <v>19998</v>
      </c>
      <c r="I232" s="692"/>
      <c r="J232" s="692"/>
      <c r="K232" s="692"/>
      <c r="L232" s="692"/>
      <c r="M232" s="692"/>
      <c r="N232" s="692"/>
      <c r="O232" s="692"/>
      <c r="P232" s="692"/>
      <c r="Q232" s="692"/>
      <c r="R232" s="692"/>
      <c r="S232" s="692"/>
      <c r="T232" s="692"/>
      <c r="U232" s="692"/>
      <c r="V232" s="692"/>
      <c r="W232" s="692"/>
      <c r="X232" s="692"/>
      <c r="Y232" s="692"/>
      <c r="Z232" s="692"/>
      <c r="AA232" s="552">
        <f>UnObr2!D206</f>
        <v>0</v>
      </c>
      <c r="AB232" s="552"/>
      <c r="AC232" s="552"/>
      <c r="AD232" s="552"/>
      <c r="AE232" s="552"/>
      <c r="AF232" s="552"/>
      <c r="AG232" s="552"/>
      <c r="AH232" s="552"/>
      <c r="AI232" s="552"/>
      <c r="AJ232" s="552">
        <f>UnObr2!E206</f>
        <v>0</v>
      </c>
      <c r="AK232" s="552"/>
      <c r="AL232" s="552"/>
      <c r="AM232" s="552"/>
      <c r="AN232" s="552"/>
      <c r="AO232" s="552"/>
      <c r="AP232" s="552"/>
      <c r="AQ232" s="552"/>
      <c r="AR232" s="553"/>
    </row>
    <row r="233" spans="1:47" ht="20.25" customHeight="1" x14ac:dyDescent="0.3">
      <c r="A233" s="695">
        <v>2205</v>
      </c>
      <c r="B233" s="696"/>
      <c r="C233" s="696"/>
      <c r="D233" s="687">
        <v>432000</v>
      </c>
      <c r="E233" s="687"/>
      <c r="F233" s="687"/>
      <c r="G233" s="687"/>
      <c r="H233" s="688" t="s">
        <v>30694</v>
      </c>
      <c r="I233" s="688"/>
      <c r="J233" s="688"/>
      <c r="K233" s="688"/>
      <c r="L233" s="688"/>
      <c r="M233" s="688"/>
      <c r="N233" s="688"/>
      <c r="O233" s="688"/>
      <c r="P233" s="688"/>
      <c r="Q233" s="688"/>
      <c r="R233" s="688"/>
      <c r="S233" s="688"/>
      <c r="T233" s="688"/>
      <c r="U233" s="688"/>
      <c r="V233" s="688"/>
      <c r="W233" s="688"/>
      <c r="X233" s="688"/>
      <c r="Y233" s="688"/>
      <c r="Z233" s="688"/>
      <c r="AA233" s="552">
        <f>UnObr2!D207</f>
        <v>0</v>
      </c>
      <c r="AB233" s="552"/>
      <c r="AC233" s="552"/>
      <c r="AD233" s="552"/>
      <c r="AE233" s="552"/>
      <c r="AF233" s="552"/>
      <c r="AG233" s="552"/>
      <c r="AH233" s="552"/>
      <c r="AI233" s="552"/>
      <c r="AJ233" s="552">
        <f>UnObr2!E207</f>
        <v>0</v>
      </c>
      <c r="AK233" s="552"/>
      <c r="AL233" s="552"/>
      <c r="AM233" s="552"/>
      <c r="AN233" s="552"/>
      <c r="AO233" s="552"/>
      <c r="AP233" s="552"/>
      <c r="AQ233" s="552"/>
      <c r="AR233" s="553"/>
      <c r="AU233" s="369"/>
    </row>
    <row r="234" spans="1:47" ht="12.9" x14ac:dyDescent="0.3">
      <c r="A234" s="689">
        <v>2206</v>
      </c>
      <c r="B234" s="690"/>
      <c r="C234" s="690"/>
      <c r="D234" s="691">
        <v>432100</v>
      </c>
      <c r="E234" s="691"/>
      <c r="F234" s="691"/>
      <c r="G234" s="691"/>
      <c r="H234" s="692" t="s">
        <v>19999</v>
      </c>
      <c r="I234" s="692"/>
      <c r="J234" s="692"/>
      <c r="K234" s="692"/>
      <c r="L234" s="692"/>
      <c r="M234" s="692"/>
      <c r="N234" s="692"/>
      <c r="O234" s="692"/>
      <c r="P234" s="692"/>
      <c r="Q234" s="692"/>
      <c r="R234" s="692"/>
      <c r="S234" s="692"/>
      <c r="T234" s="692"/>
      <c r="U234" s="692"/>
      <c r="V234" s="692"/>
      <c r="W234" s="692"/>
      <c r="X234" s="692"/>
      <c r="Y234" s="692"/>
      <c r="Z234" s="692"/>
      <c r="AA234" s="552">
        <f>UnObr2!D208</f>
        <v>0</v>
      </c>
      <c r="AB234" s="552"/>
      <c r="AC234" s="552"/>
      <c r="AD234" s="552"/>
      <c r="AE234" s="552"/>
      <c r="AF234" s="552"/>
      <c r="AG234" s="552"/>
      <c r="AH234" s="552"/>
      <c r="AI234" s="552"/>
      <c r="AJ234" s="552">
        <f>UnObr2!E208</f>
        <v>0</v>
      </c>
      <c r="AK234" s="552"/>
      <c r="AL234" s="552"/>
      <c r="AM234" s="552"/>
      <c r="AN234" s="552"/>
      <c r="AO234" s="552"/>
      <c r="AP234" s="552"/>
      <c r="AQ234" s="552"/>
      <c r="AR234" s="553"/>
    </row>
    <row r="235" spans="1:47" ht="12.9" x14ac:dyDescent="0.3">
      <c r="A235" s="695">
        <v>2207</v>
      </c>
      <c r="B235" s="696"/>
      <c r="C235" s="696"/>
      <c r="D235" s="687">
        <v>433000</v>
      </c>
      <c r="E235" s="687"/>
      <c r="F235" s="687"/>
      <c r="G235" s="687"/>
      <c r="H235" s="688" t="s">
        <v>30695</v>
      </c>
      <c r="I235" s="688"/>
      <c r="J235" s="688"/>
      <c r="K235" s="688"/>
      <c r="L235" s="688"/>
      <c r="M235" s="688"/>
      <c r="N235" s="688"/>
      <c r="O235" s="688"/>
      <c r="P235" s="688"/>
      <c r="Q235" s="688"/>
      <c r="R235" s="688"/>
      <c r="S235" s="688"/>
      <c r="T235" s="688"/>
      <c r="U235" s="688"/>
      <c r="V235" s="688"/>
      <c r="W235" s="688"/>
      <c r="X235" s="688"/>
      <c r="Y235" s="688"/>
      <c r="Z235" s="688"/>
      <c r="AA235" s="552">
        <f>UnObr2!D209</f>
        <v>0</v>
      </c>
      <c r="AB235" s="552"/>
      <c r="AC235" s="552"/>
      <c r="AD235" s="552"/>
      <c r="AE235" s="552"/>
      <c r="AF235" s="552"/>
      <c r="AG235" s="552"/>
      <c r="AH235" s="552"/>
      <c r="AI235" s="552"/>
      <c r="AJ235" s="552">
        <f>UnObr2!E209</f>
        <v>0</v>
      </c>
      <c r="AK235" s="552"/>
      <c r="AL235" s="552"/>
      <c r="AM235" s="552"/>
      <c r="AN235" s="552"/>
      <c r="AO235" s="552"/>
      <c r="AP235" s="552"/>
      <c r="AQ235" s="552"/>
      <c r="AR235" s="553"/>
      <c r="AU235" s="369"/>
    </row>
    <row r="236" spans="1:47" ht="12.9" x14ac:dyDescent="0.3">
      <c r="A236" s="689">
        <v>2208</v>
      </c>
      <c r="B236" s="690"/>
      <c r="C236" s="690"/>
      <c r="D236" s="691">
        <v>433100</v>
      </c>
      <c r="E236" s="691"/>
      <c r="F236" s="691"/>
      <c r="G236" s="691"/>
      <c r="H236" s="692" t="s">
        <v>20127</v>
      </c>
      <c r="I236" s="692"/>
      <c r="J236" s="692"/>
      <c r="K236" s="692"/>
      <c r="L236" s="692"/>
      <c r="M236" s="692"/>
      <c r="N236" s="692"/>
      <c r="O236" s="692"/>
      <c r="P236" s="692"/>
      <c r="Q236" s="692"/>
      <c r="R236" s="692"/>
      <c r="S236" s="692"/>
      <c r="T236" s="692"/>
      <c r="U236" s="692"/>
      <c r="V236" s="692"/>
      <c r="W236" s="692"/>
      <c r="X236" s="692"/>
      <c r="Y236" s="692"/>
      <c r="Z236" s="692"/>
      <c r="AA236" s="552">
        <f>UnObr2!D210</f>
        <v>0</v>
      </c>
      <c r="AB236" s="552"/>
      <c r="AC236" s="552"/>
      <c r="AD236" s="552"/>
      <c r="AE236" s="552"/>
      <c r="AF236" s="552"/>
      <c r="AG236" s="552"/>
      <c r="AH236" s="552"/>
      <c r="AI236" s="552"/>
      <c r="AJ236" s="552">
        <f>UnObr2!E210</f>
        <v>0</v>
      </c>
      <c r="AK236" s="552"/>
      <c r="AL236" s="552"/>
      <c r="AM236" s="552"/>
      <c r="AN236" s="552"/>
      <c r="AO236" s="552"/>
      <c r="AP236" s="552"/>
      <c r="AQ236" s="552"/>
      <c r="AR236" s="553"/>
    </row>
    <row r="237" spans="1:47" ht="21.75" customHeight="1" x14ac:dyDescent="0.3">
      <c r="A237" s="695">
        <v>2209</v>
      </c>
      <c r="B237" s="696"/>
      <c r="C237" s="696"/>
      <c r="D237" s="687">
        <v>434000</v>
      </c>
      <c r="E237" s="687"/>
      <c r="F237" s="687"/>
      <c r="G237" s="687"/>
      <c r="H237" s="688" t="s">
        <v>30696</v>
      </c>
      <c r="I237" s="688"/>
      <c r="J237" s="688"/>
      <c r="K237" s="688"/>
      <c r="L237" s="688"/>
      <c r="M237" s="688"/>
      <c r="N237" s="688"/>
      <c r="O237" s="688"/>
      <c r="P237" s="688"/>
      <c r="Q237" s="688"/>
      <c r="R237" s="688"/>
      <c r="S237" s="688"/>
      <c r="T237" s="688"/>
      <c r="U237" s="688"/>
      <c r="V237" s="688"/>
      <c r="W237" s="688"/>
      <c r="X237" s="688"/>
      <c r="Y237" s="688"/>
      <c r="Z237" s="688"/>
      <c r="AA237" s="552">
        <f>UnObr2!D211</f>
        <v>0</v>
      </c>
      <c r="AB237" s="552"/>
      <c r="AC237" s="552"/>
      <c r="AD237" s="552"/>
      <c r="AE237" s="552"/>
      <c r="AF237" s="552"/>
      <c r="AG237" s="552"/>
      <c r="AH237" s="552"/>
      <c r="AI237" s="552"/>
      <c r="AJ237" s="552">
        <f>UnObr2!E211</f>
        <v>0</v>
      </c>
      <c r="AK237" s="552"/>
      <c r="AL237" s="552"/>
      <c r="AM237" s="552"/>
      <c r="AN237" s="552"/>
      <c r="AO237" s="552"/>
      <c r="AP237" s="552"/>
      <c r="AQ237" s="552"/>
      <c r="AR237" s="553"/>
      <c r="AU237" s="369"/>
    </row>
    <row r="238" spans="1:47" ht="12.9" x14ac:dyDescent="0.3">
      <c r="A238" s="689">
        <v>2210</v>
      </c>
      <c r="B238" s="690"/>
      <c r="C238" s="690"/>
      <c r="D238" s="691">
        <v>434100</v>
      </c>
      <c r="E238" s="691"/>
      <c r="F238" s="691"/>
      <c r="G238" s="691"/>
      <c r="H238" s="692" t="s">
        <v>20578</v>
      </c>
      <c r="I238" s="692"/>
      <c r="J238" s="692"/>
      <c r="K238" s="692"/>
      <c r="L238" s="692"/>
      <c r="M238" s="692"/>
      <c r="N238" s="692"/>
      <c r="O238" s="692"/>
      <c r="P238" s="692"/>
      <c r="Q238" s="692"/>
      <c r="R238" s="692"/>
      <c r="S238" s="692"/>
      <c r="T238" s="692"/>
      <c r="U238" s="692"/>
      <c r="V238" s="692"/>
      <c r="W238" s="692"/>
      <c r="X238" s="692"/>
      <c r="Y238" s="692"/>
      <c r="Z238" s="692"/>
      <c r="AA238" s="552">
        <f>UnObr2!D212</f>
        <v>0</v>
      </c>
      <c r="AB238" s="552"/>
      <c r="AC238" s="552"/>
      <c r="AD238" s="552"/>
      <c r="AE238" s="552"/>
      <c r="AF238" s="552"/>
      <c r="AG238" s="552"/>
      <c r="AH238" s="552"/>
      <c r="AI238" s="552"/>
      <c r="AJ238" s="552">
        <f>UnObr2!E212</f>
        <v>0</v>
      </c>
      <c r="AK238" s="552"/>
      <c r="AL238" s="552"/>
      <c r="AM238" s="552"/>
      <c r="AN238" s="552"/>
      <c r="AO238" s="552"/>
      <c r="AP238" s="552"/>
      <c r="AQ238" s="552"/>
      <c r="AR238" s="553"/>
    </row>
    <row r="239" spans="1:47" ht="12.9" x14ac:dyDescent="0.3">
      <c r="A239" s="689">
        <v>2211</v>
      </c>
      <c r="B239" s="690"/>
      <c r="C239" s="690"/>
      <c r="D239" s="691">
        <v>434200</v>
      </c>
      <c r="E239" s="691"/>
      <c r="F239" s="691"/>
      <c r="G239" s="691"/>
      <c r="H239" s="692" t="s">
        <v>20000</v>
      </c>
      <c r="I239" s="692"/>
      <c r="J239" s="692"/>
      <c r="K239" s="692"/>
      <c r="L239" s="692"/>
      <c r="M239" s="692"/>
      <c r="N239" s="692"/>
      <c r="O239" s="692"/>
      <c r="P239" s="692"/>
      <c r="Q239" s="692"/>
      <c r="R239" s="692"/>
      <c r="S239" s="692"/>
      <c r="T239" s="692"/>
      <c r="U239" s="692"/>
      <c r="V239" s="692"/>
      <c r="W239" s="692"/>
      <c r="X239" s="692"/>
      <c r="Y239" s="692"/>
      <c r="Z239" s="692"/>
      <c r="AA239" s="552">
        <f>UnObr2!D213</f>
        <v>0</v>
      </c>
      <c r="AB239" s="552"/>
      <c r="AC239" s="552"/>
      <c r="AD239" s="552"/>
      <c r="AE239" s="552"/>
      <c r="AF239" s="552"/>
      <c r="AG239" s="552"/>
      <c r="AH239" s="552"/>
      <c r="AI239" s="552"/>
      <c r="AJ239" s="552">
        <f>UnObr2!E213</f>
        <v>0</v>
      </c>
      <c r="AK239" s="552"/>
      <c r="AL239" s="552"/>
      <c r="AM239" s="552"/>
      <c r="AN239" s="552"/>
      <c r="AO239" s="552"/>
      <c r="AP239" s="552"/>
      <c r="AQ239" s="552"/>
      <c r="AR239" s="553"/>
    </row>
    <row r="240" spans="1:47" ht="12.9" x14ac:dyDescent="0.3">
      <c r="A240" s="689">
        <v>2212</v>
      </c>
      <c r="B240" s="690"/>
      <c r="C240" s="690"/>
      <c r="D240" s="691">
        <v>434300</v>
      </c>
      <c r="E240" s="691"/>
      <c r="F240" s="691"/>
      <c r="G240" s="691"/>
      <c r="H240" s="692" t="s">
        <v>20001</v>
      </c>
      <c r="I240" s="692"/>
      <c r="J240" s="692"/>
      <c r="K240" s="692"/>
      <c r="L240" s="692"/>
      <c r="M240" s="692"/>
      <c r="N240" s="692"/>
      <c r="O240" s="692"/>
      <c r="P240" s="692"/>
      <c r="Q240" s="692"/>
      <c r="R240" s="692"/>
      <c r="S240" s="692"/>
      <c r="T240" s="692"/>
      <c r="U240" s="692"/>
      <c r="V240" s="692"/>
      <c r="W240" s="692"/>
      <c r="X240" s="692"/>
      <c r="Y240" s="692"/>
      <c r="Z240" s="692"/>
      <c r="AA240" s="552">
        <f>UnObr2!D214</f>
        <v>0</v>
      </c>
      <c r="AB240" s="552"/>
      <c r="AC240" s="552"/>
      <c r="AD240" s="552"/>
      <c r="AE240" s="552"/>
      <c r="AF240" s="552"/>
      <c r="AG240" s="552"/>
      <c r="AH240" s="552"/>
      <c r="AI240" s="552"/>
      <c r="AJ240" s="552">
        <f>UnObr2!E214</f>
        <v>0</v>
      </c>
      <c r="AK240" s="552"/>
      <c r="AL240" s="552"/>
      <c r="AM240" s="552"/>
      <c r="AN240" s="552"/>
      <c r="AO240" s="552"/>
      <c r="AP240" s="552"/>
      <c r="AQ240" s="552"/>
      <c r="AR240" s="553"/>
    </row>
    <row r="241" spans="1:47" ht="23.15" customHeight="1" x14ac:dyDescent="0.3">
      <c r="A241" s="695">
        <v>2213</v>
      </c>
      <c r="B241" s="696"/>
      <c r="C241" s="696"/>
      <c r="D241" s="687">
        <v>435000</v>
      </c>
      <c r="E241" s="687"/>
      <c r="F241" s="687"/>
      <c r="G241" s="687"/>
      <c r="H241" s="688" t="s">
        <v>30697</v>
      </c>
      <c r="I241" s="688"/>
      <c r="J241" s="688"/>
      <c r="K241" s="688"/>
      <c r="L241" s="688"/>
      <c r="M241" s="688"/>
      <c r="N241" s="688"/>
      <c r="O241" s="688"/>
      <c r="P241" s="688"/>
      <c r="Q241" s="688"/>
      <c r="R241" s="688"/>
      <c r="S241" s="688"/>
      <c r="T241" s="688"/>
      <c r="U241" s="688"/>
      <c r="V241" s="688"/>
      <c r="W241" s="688"/>
      <c r="X241" s="688"/>
      <c r="Y241" s="688"/>
      <c r="Z241" s="688"/>
      <c r="AA241" s="552">
        <f>UnObr2!D215</f>
        <v>0</v>
      </c>
      <c r="AB241" s="552"/>
      <c r="AC241" s="552"/>
      <c r="AD241" s="552"/>
      <c r="AE241" s="552"/>
      <c r="AF241" s="552"/>
      <c r="AG241" s="552"/>
      <c r="AH241" s="552"/>
      <c r="AI241" s="552"/>
      <c r="AJ241" s="552">
        <f>UnObr2!E215</f>
        <v>0</v>
      </c>
      <c r="AK241" s="552"/>
      <c r="AL241" s="552"/>
      <c r="AM241" s="552"/>
      <c r="AN241" s="552"/>
      <c r="AO241" s="552"/>
      <c r="AP241" s="552"/>
      <c r="AQ241" s="552"/>
      <c r="AR241" s="553"/>
      <c r="AU241" s="369"/>
    </row>
    <row r="242" spans="1:47" ht="12.9" x14ac:dyDescent="0.3">
      <c r="A242" s="689">
        <v>2214</v>
      </c>
      <c r="B242" s="690"/>
      <c r="C242" s="690"/>
      <c r="D242" s="691">
        <v>435100</v>
      </c>
      <c r="E242" s="691"/>
      <c r="F242" s="691"/>
      <c r="G242" s="691"/>
      <c r="H242" s="692" t="s">
        <v>20002</v>
      </c>
      <c r="I242" s="692"/>
      <c r="J242" s="692"/>
      <c r="K242" s="692"/>
      <c r="L242" s="692"/>
      <c r="M242" s="692"/>
      <c r="N242" s="692"/>
      <c r="O242" s="692"/>
      <c r="P242" s="692"/>
      <c r="Q242" s="692"/>
      <c r="R242" s="692"/>
      <c r="S242" s="692"/>
      <c r="T242" s="692"/>
      <c r="U242" s="692"/>
      <c r="V242" s="692"/>
      <c r="W242" s="692"/>
      <c r="X242" s="692"/>
      <c r="Y242" s="692"/>
      <c r="Z242" s="692"/>
      <c r="AA242" s="552">
        <f>UnObr2!D216</f>
        <v>0</v>
      </c>
      <c r="AB242" s="552"/>
      <c r="AC242" s="552"/>
      <c r="AD242" s="552"/>
      <c r="AE242" s="552"/>
      <c r="AF242" s="552"/>
      <c r="AG242" s="552"/>
      <c r="AH242" s="552"/>
      <c r="AI242" s="552"/>
      <c r="AJ242" s="552">
        <f>UnObr2!E216</f>
        <v>0</v>
      </c>
      <c r="AK242" s="552"/>
      <c r="AL242" s="552"/>
      <c r="AM242" s="552"/>
      <c r="AN242" s="552"/>
      <c r="AO242" s="552"/>
      <c r="AP242" s="552"/>
      <c r="AQ242" s="552"/>
      <c r="AR242" s="553"/>
    </row>
    <row r="243" spans="1:47" ht="23.15" customHeight="1" x14ac:dyDescent="0.3">
      <c r="A243" s="695">
        <v>2215</v>
      </c>
      <c r="B243" s="696"/>
      <c r="C243" s="696"/>
      <c r="D243" s="687">
        <v>440000</v>
      </c>
      <c r="E243" s="687"/>
      <c r="F243" s="687"/>
      <c r="G243" s="687"/>
      <c r="H243" s="688" t="s">
        <v>30698</v>
      </c>
      <c r="I243" s="688"/>
      <c r="J243" s="688"/>
      <c r="K243" s="688"/>
      <c r="L243" s="688"/>
      <c r="M243" s="688"/>
      <c r="N243" s="688"/>
      <c r="O243" s="688"/>
      <c r="P243" s="688"/>
      <c r="Q243" s="688"/>
      <c r="R243" s="688"/>
      <c r="S243" s="688"/>
      <c r="T243" s="688"/>
      <c r="U243" s="688"/>
      <c r="V243" s="688"/>
      <c r="W243" s="688"/>
      <c r="X243" s="688"/>
      <c r="Y243" s="688"/>
      <c r="Z243" s="688"/>
      <c r="AA243" s="552">
        <f>UnObr2!D217</f>
        <v>0</v>
      </c>
      <c r="AB243" s="552"/>
      <c r="AC243" s="552"/>
      <c r="AD243" s="552"/>
      <c r="AE243" s="552"/>
      <c r="AF243" s="552"/>
      <c r="AG243" s="552"/>
      <c r="AH243" s="552"/>
      <c r="AI243" s="552"/>
      <c r="AJ243" s="552">
        <f>UnObr2!E217</f>
        <v>0</v>
      </c>
      <c r="AK243" s="552"/>
      <c r="AL243" s="552"/>
      <c r="AM243" s="552"/>
      <c r="AN243" s="552"/>
      <c r="AO243" s="552"/>
      <c r="AP243" s="552"/>
      <c r="AQ243" s="552"/>
      <c r="AR243" s="553"/>
      <c r="AU243" s="369"/>
    </row>
    <row r="244" spans="1:47" ht="12.9" x14ac:dyDescent="0.3">
      <c r="A244" s="695">
        <v>2216</v>
      </c>
      <c r="B244" s="696"/>
      <c r="C244" s="696"/>
      <c r="D244" s="687">
        <v>441000</v>
      </c>
      <c r="E244" s="687"/>
      <c r="F244" s="687"/>
      <c r="G244" s="687"/>
      <c r="H244" s="688" t="s">
        <v>30699</v>
      </c>
      <c r="I244" s="688"/>
      <c r="J244" s="688"/>
      <c r="K244" s="688"/>
      <c r="L244" s="688"/>
      <c r="M244" s="688"/>
      <c r="N244" s="688"/>
      <c r="O244" s="688"/>
      <c r="P244" s="688"/>
      <c r="Q244" s="688"/>
      <c r="R244" s="688"/>
      <c r="S244" s="688"/>
      <c r="T244" s="688"/>
      <c r="U244" s="688"/>
      <c r="V244" s="688"/>
      <c r="W244" s="688"/>
      <c r="X244" s="688"/>
      <c r="Y244" s="688"/>
      <c r="Z244" s="688"/>
      <c r="AA244" s="552">
        <f>UnObr2!D218</f>
        <v>0</v>
      </c>
      <c r="AB244" s="552"/>
      <c r="AC244" s="552"/>
      <c r="AD244" s="552"/>
      <c r="AE244" s="552"/>
      <c r="AF244" s="552"/>
      <c r="AG244" s="552"/>
      <c r="AH244" s="552"/>
      <c r="AI244" s="552"/>
      <c r="AJ244" s="552">
        <f>UnObr2!E218</f>
        <v>0</v>
      </c>
      <c r="AK244" s="552"/>
      <c r="AL244" s="552"/>
      <c r="AM244" s="552"/>
      <c r="AN244" s="552"/>
      <c r="AO244" s="552"/>
      <c r="AP244" s="552"/>
      <c r="AQ244" s="552"/>
      <c r="AR244" s="553"/>
      <c r="AU244" s="369"/>
    </row>
    <row r="245" spans="1:47" ht="12.9" x14ac:dyDescent="0.3">
      <c r="A245" s="697">
        <v>2217</v>
      </c>
      <c r="B245" s="698"/>
      <c r="C245" s="698"/>
      <c r="D245" s="691">
        <v>441100</v>
      </c>
      <c r="E245" s="691"/>
      <c r="F245" s="691"/>
      <c r="G245" s="691"/>
      <c r="H245" s="692" t="s">
        <v>20660</v>
      </c>
      <c r="I245" s="692"/>
      <c r="J245" s="692"/>
      <c r="K245" s="692"/>
      <c r="L245" s="692"/>
      <c r="M245" s="692"/>
      <c r="N245" s="692"/>
      <c r="O245" s="692"/>
      <c r="P245" s="692"/>
      <c r="Q245" s="692"/>
      <c r="R245" s="692"/>
      <c r="S245" s="692"/>
      <c r="T245" s="692"/>
      <c r="U245" s="692"/>
      <c r="V245" s="692"/>
      <c r="W245" s="692"/>
      <c r="X245" s="692"/>
      <c r="Y245" s="692"/>
      <c r="Z245" s="692"/>
      <c r="AA245" s="552">
        <f>UnObr2!D219</f>
        <v>0</v>
      </c>
      <c r="AB245" s="552"/>
      <c r="AC245" s="552"/>
      <c r="AD245" s="552"/>
      <c r="AE245" s="552"/>
      <c r="AF245" s="552"/>
      <c r="AG245" s="552"/>
      <c r="AH245" s="552"/>
      <c r="AI245" s="552"/>
      <c r="AJ245" s="552">
        <f>UnObr2!E219</f>
        <v>0</v>
      </c>
      <c r="AK245" s="552"/>
      <c r="AL245" s="552"/>
      <c r="AM245" s="552"/>
      <c r="AN245" s="552"/>
      <c r="AO245" s="552"/>
      <c r="AP245" s="552"/>
      <c r="AQ245" s="552"/>
      <c r="AR245" s="553"/>
    </row>
    <row r="246" spans="1:47" ht="12.9" x14ac:dyDescent="0.3">
      <c r="A246" s="689">
        <v>2218</v>
      </c>
      <c r="B246" s="690"/>
      <c r="C246" s="690"/>
      <c r="D246" s="691">
        <v>441200</v>
      </c>
      <c r="E246" s="691"/>
      <c r="F246" s="691"/>
      <c r="G246" s="691"/>
      <c r="H246" s="692" t="s">
        <v>20661</v>
      </c>
      <c r="I246" s="692"/>
      <c r="J246" s="692"/>
      <c r="K246" s="692"/>
      <c r="L246" s="692"/>
      <c r="M246" s="692"/>
      <c r="N246" s="692"/>
      <c r="O246" s="692"/>
      <c r="P246" s="692"/>
      <c r="Q246" s="692"/>
      <c r="R246" s="692"/>
      <c r="S246" s="692"/>
      <c r="T246" s="692"/>
      <c r="U246" s="692"/>
      <c r="V246" s="692"/>
      <c r="W246" s="692"/>
      <c r="X246" s="692"/>
      <c r="Y246" s="692"/>
      <c r="Z246" s="692"/>
      <c r="AA246" s="552">
        <f>UnObr2!D220</f>
        <v>0</v>
      </c>
      <c r="AB246" s="552"/>
      <c r="AC246" s="552"/>
      <c r="AD246" s="552"/>
      <c r="AE246" s="552"/>
      <c r="AF246" s="552"/>
      <c r="AG246" s="552"/>
      <c r="AH246" s="552"/>
      <c r="AI246" s="552"/>
      <c r="AJ246" s="552">
        <f>UnObr2!E220</f>
        <v>0</v>
      </c>
      <c r="AK246" s="552"/>
      <c r="AL246" s="552"/>
      <c r="AM246" s="552"/>
      <c r="AN246" s="552"/>
      <c r="AO246" s="552"/>
      <c r="AP246" s="552"/>
      <c r="AQ246" s="552"/>
      <c r="AR246" s="553"/>
    </row>
    <row r="247" spans="1:47" ht="23.15" customHeight="1" x14ac:dyDescent="0.3">
      <c r="A247" s="689">
        <v>2219</v>
      </c>
      <c r="B247" s="690"/>
      <c r="C247" s="690"/>
      <c r="D247" s="691">
        <v>441300</v>
      </c>
      <c r="E247" s="691"/>
      <c r="F247" s="691"/>
      <c r="G247" s="691"/>
      <c r="H247" s="692" t="s">
        <v>20759</v>
      </c>
      <c r="I247" s="692"/>
      <c r="J247" s="692"/>
      <c r="K247" s="692"/>
      <c r="L247" s="692"/>
      <c r="M247" s="692"/>
      <c r="N247" s="692"/>
      <c r="O247" s="692"/>
      <c r="P247" s="692"/>
      <c r="Q247" s="692"/>
      <c r="R247" s="692"/>
      <c r="S247" s="692"/>
      <c r="T247" s="692"/>
      <c r="U247" s="692"/>
      <c r="V247" s="692"/>
      <c r="W247" s="692"/>
      <c r="X247" s="692"/>
      <c r="Y247" s="692"/>
      <c r="Z247" s="692"/>
      <c r="AA247" s="552">
        <f>UnObr2!D221</f>
        <v>0</v>
      </c>
      <c r="AB247" s="552"/>
      <c r="AC247" s="552"/>
      <c r="AD247" s="552"/>
      <c r="AE247" s="552"/>
      <c r="AF247" s="552"/>
      <c r="AG247" s="552"/>
      <c r="AH247" s="552"/>
      <c r="AI247" s="552"/>
      <c r="AJ247" s="552">
        <f>UnObr2!E221</f>
        <v>0</v>
      </c>
      <c r="AK247" s="552"/>
      <c r="AL247" s="552"/>
      <c r="AM247" s="552"/>
      <c r="AN247" s="552"/>
      <c r="AO247" s="552"/>
      <c r="AP247" s="552"/>
      <c r="AQ247" s="552"/>
      <c r="AR247" s="553"/>
    </row>
    <row r="248" spans="1:47" ht="12.9" x14ac:dyDescent="0.3">
      <c r="A248" s="689">
        <v>2220</v>
      </c>
      <c r="B248" s="690"/>
      <c r="C248" s="690"/>
      <c r="D248" s="691">
        <v>441400</v>
      </c>
      <c r="E248" s="691"/>
      <c r="F248" s="691"/>
      <c r="G248" s="691"/>
      <c r="H248" s="692" t="s">
        <v>20663</v>
      </c>
      <c r="I248" s="692"/>
      <c r="J248" s="692"/>
      <c r="K248" s="692"/>
      <c r="L248" s="692"/>
      <c r="M248" s="692"/>
      <c r="N248" s="692"/>
      <c r="O248" s="692"/>
      <c r="P248" s="692"/>
      <c r="Q248" s="692"/>
      <c r="R248" s="692"/>
      <c r="S248" s="692"/>
      <c r="T248" s="692"/>
      <c r="U248" s="692"/>
      <c r="V248" s="692"/>
      <c r="W248" s="692"/>
      <c r="X248" s="692"/>
      <c r="Y248" s="692"/>
      <c r="Z248" s="692"/>
      <c r="AA248" s="552">
        <f>UnObr2!D222</f>
        <v>0</v>
      </c>
      <c r="AB248" s="552"/>
      <c r="AC248" s="552"/>
      <c r="AD248" s="552"/>
      <c r="AE248" s="552"/>
      <c r="AF248" s="552"/>
      <c r="AG248" s="552"/>
      <c r="AH248" s="552"/>
      <c r="AI248" s="552"/>
      <c r="AJ248" s="552">
        <f>UnObr2!E222</f>
        <v>0</v>
      </c>
      <c r="AK248" s="552"/>
      <c r="AL248" s="552"/>
      <c r="AM248" s="552"/>
      <c r="AN248" s="552"/>
      <c r="AO248" s="552"/>
      <c r="AP248" s="552"/>
      <c r="AQ248" s="552"/>
      <c r="AR248" s="553"/>
    </row>
    <row r="249" spans="1:47" ht="12.9" x14ac:dyDescent="0.3">
      <c r="A249" s="689">
        <v>2221</v>
      </c>
      <c r="B249" s="690"/>
      <c r="C249" s="690"/>
      <c r="D249" s="691">
        <v>441500</v>
      </c>
      <c r="E249" s="691"/>
      <c r="F249" s="691"/>
      <c r="G249" s="691"/>
      <c r="H249" s="692" t="s">
        <v>20664</v>
      </c>
      <c r="I249" s="692"/>
      <c r="J249" s="692"/>
      <c r="K249" s="692"/>
      <c r="L249" s="692"/>
      <c r="M249" s="692"/>
      <c r="N249" s="692"/>
      <c r="O249" s="692"/>
      <c r="P249" s="692"/>
      <c r="Q249" s="692"/>
      <c r="R249" s="692"/>
      <c r="S249" s="692"/>
      <c r="T249" s="692"/>
      <c r="U249" s="692"/>
      <c r="V249" s="692"/>
      <c r="W249" s="692"/>
      <c r="X249" s="692"/>
      <c r="Y249" s="692"/>
      <c r="Z249" s="692"/>
      <c r="AA249" s="552">
        <f>UnObr2!D223</f>
        <v>0</v>
      </c>
      <c r="AB249" s="552"/>
      <c r="AC249" s="552"/>
      <c r="AD249" s="552"/>
      <c r="AE249" s="552"/>
      <c r="AF249" s="552"/>
      <c r="AG249" s="552"/>
      <c r="AH249" s="552"/>
      <c r="AI249" s="552"/>
      <c r="AJ249" s="552">
        <f>UnObr2!E223</f>
        <v>0</v>
      </c>
      <c r="AK249" s="552"/>
      <c r="AL249" s="552"/>
      <c r="AM249" s="552"/>
      <c r="AN249" s="552"/>
      <c r="AO249" s="552"/>
      <c r="AP249" s="552"/>
      <c r="AQ249" s="552"/>
      <c r="AR249" s="553"/>
    </row>
    <row r="250" spans="1:47" ht="12.9" x14ac:dyDescent="0.3">
      <c r="A250" s="689">
        <v>2222</v>
      </c>
      <c r="B250" s="690"/>
      <c r="C250" s="690"/>
      <c r="D250" s="691">
        <v>441600</v>
      </c>
      <c r="E250" s="691"/>
      <c r="F250" s="691"/>
      <c r="G250" s="691"/>
      <c r="H250" s="692" t="s">
        <v>20665</v>
      </c>
      <c r="I250" s="692"/>
      <c r="J250" s="692"/>
      <c r="K250" s="692"/>
      <c r="L250" s="692"/>
      <c r="M250" s="692"/>
      <c r="N250" s="692"/>
      <c r="O250" s="692"/>
      <c r="P250" s="692"/>
      <c r="Q250" s="692"/>
      <c r="R250" s="692"/>
      <c r="S250" s="692"/>
      <c r="T250" s="692"/>
      <c r="U250" s="692"/>
      <c r="V250" s="692"/>
      <c r="W250" s="692"/>
      <c r="X250" s="692"/>
      <c r="Y250" s="692"/>
      <c r="Z250" s="692"/>
      <c r="AA250" s="552">
        <f>UnObr2!D224</f>
        <v>0</v>
      </c>
      <c r="AB250" s="552"/>
      <c r="AC250" s="552"/>
      <c r="AD250" s="552"/>
      <c r="AE250" s="552"/>
      <c r="AF250" s="552"/>
      <c r="AG250" s="552"/>
      <c r="AH250" s="552"/>
      <c r="AI250" s="552"/>
      <c r="AJ250" s="552">
        <f>UnObr2!E224</f>
        <v>0</v>
      </c>
      <c r="AK250" s="552"/>
      <c r="AL250" s="552"/>
      <c r="AM250" s="552"/>
      <c r="AN250" s="552"/>
      <c r="AO250" s="552"/>
      <c r="AP250" s="552"/>
      <c r="AQ250" s="552"/>
      <c r="AR250" s="553"/>
    </row>
    <row r="251" spans="1:47" ht="12.9" x14ac:dyDescent="0.3">
      <c r="A251" s="689">
        <v>2223</v>
      </c>
      <c r="B251" s="690"/>
      <c r="C251" s="690"/>
      <c r="D251" s="691">
        <v>441700</v>
      </c>
      <c r="E251" s="691"/>
      <c r="F251" s="691"/>
      <c r="G251" s="691"/>
      <c r="H251" s="692" t="s">
        <v>20666</v>
      </c>
      <c r="I251" s="692"/>
      <c r="J251" s="692"/>
      <c r="K251" s="692"/>
      <c r="L251" s="692"/>
      <c r="M251" s="692"/>
      <c r="N251" s="692"/>
      <c r="O251" s="692"/>
      <c r="P251" s="692"/>
      <c r="Q251" s="692"/>
      <c r="R251" s="692"/>
      <c r="S251" s="692"/>
      <c r="T251" s="692"/>
      <c r="U251" s="692"/>
      <c r="V251" s="692"/>
      <c r="W251" s="692"/>
      <c r="X251" s="692"/>
      <c r="Y251" s="692"/>
      <c r="Z251" s="692"/>
      <c r="AA251" s="552">
        <f>UnObr2!D225</f>
        <v>0</v>
      </c>
      <c r="AB251" s="552"/>
      <c r="AC251" s="552"/>
      <c r="AD251" s="552"/>
      <c r="AE251" s="552"/>
      <c r="AF251" s="552"/>
      <c r="AG251" s="552"/>
      <c r="AH251" s="552"/>
      <c r="AI251" s="552"/>
      <c r="AJ251" s="552">
        <f>UnObr2!E225</f>
        <v>0</v>
      </c>
      <c r="AK251" s="552"/>
      <c r="AL251" s="552"/>
      <c r="AM251" s="552"/>
      <c r="AN251" s="552"/>
      <c r="AO251" s="552"/>
      <c r="AP251" s="552"/>
      <c r="AQ251" s="552"/>
      <c r="AR251" s="553"/>
    </row>
    <row r="252" spans="1:47" ht="12.9" x14ac:dyDescent="0.3">
      <c r="A252" s="689">
        <v>2224</v>
      </c>
      <c r="B252" s="690"/>
      <c r="C252" s="690"/>
      <c r="D252" s="691">
        <v>441800</v>
      </c>
      <c r="E252" s="691"/>
      <c r="F252" s="691"/>
      <c r="G252" s="691"/>
      <c r="H252" s="692" t="s">
        <v>20667</v>
      </c>
      <c r="I252" s="692"/>
      <c r="J252" s="692"/>
      <c r="K252" s="692"/>
      <c r="L252" s="692"/>
      <c r="M252" s="692"/>
      <c r="N252" s="692"/>
      <c r="O252" s="692"/>
      <c r="P252" s="692"/>
      <c r="Q252" s="692"/>
      <c r="R252" s="692"/>
      <c r="S252" s="692"/>
      <c r="T252" s="692"/>
      <c r="U252" s="692"/>
      <c r="V252" s="692"/>
      <c r="W252" s="692"/>
      <c r="X252" s="692"/>
      <c r="Y252" s="692"/>
      <c r="Z252" s="692"/>
      <c r="AA252" s="552">
        <f>UnObr2!D226</f>
        <v>0</v>
      </c>
      <c r="AB252" s="552"/>
      <c r="AC252" s="552"/>
      <c r="AD252" s="552"/>
      <c r="AE252" s="552"/>
      <c r="AF252" s="552"/>
      <c r="AG252" s="552"/>
      <c r="AH252" s="552"/>
      <c r="AI252" s="552"/>
      <c r="AJ252" s="552">
        <f>UnObr2!E226</f>
        <v>0</v>
      </c>
      <c r="AK252" s="552"/>
      <c r="AL252" s="552"/>
      <c r="AM252" s="552"/>
      <c r="AN252" s="552"/>
      <c r="AO252" s="552"/>
      <c r="AP252" s="552"/>
      <c r="AQ252" s="552"/>
      <c r="AR252" s="553"/>
    </row>
    <row r="253" spans="1:47" ht="12.9" x14ac:dyDescent="0.3">
      <c r="A253" s="689">
        <v>2225</v>
      </c>
      <c r="B253" s="690"/>
      <c r="C253" s="690"/>
      <c r="D253" s="691">
        <v>441900</v>
      </c>
      <c r="E253" s="691"/>
      <c r="F253" s="691"/>
      <c r="G253" s="691"/>
      <c r="H253" s="692" t="s">
        <v>20094</v>
      </c>
      <c r="I253" s="692"/>
      <c r="J253" s="692"/>
      <c r="K253" s="692"/>
      <c r="L253" s="692"/>
      <c r="M253" s="692"/>
      <c r="N253" s="692"/>
      <c r="O253" s="692"/>
      <c r="P253" s="692"/>
      <c r="Q253" s="692"/>
      <c r="R253" s="692"/>
      <c r="S253" s="692"/>
      <c r="T253" s="692"/>
      <c r="U253" s="692"/>
      <c r="V253" s="692"/>
      <c r="W253" s="692"/>
      <c r="X253" s="692"/>
      <c r="Y253" s="692"/>
      <c r="Z253" s="692"/>
      <c r="AA253" s="552">
        <f>UnObr2!D227</f>
        <v>0</v>
      </c>
      <c r="AB253" s="552"/>
      <c r="AC253" s="552"/>
      <c r="AD253" s="552"/>
      <c r="AE253" s="552"/>
      <c r="AF253" s="552"/>
      <c r="AG253" s="552"/>
      <c r="AH253" s="552"/>
      <c r="AI253" s="552"/>
      <c r="AJ253" s="552">
        <f>UnObr2!E227</f>
        <v>0</v>
      </c>
      <c r="AK253" s="552"/>
      <c r="AL253" s="552"/>
      <c r="AM253" s="552"/>
      <c r="AN253" s="552"/>
      <c r="AO253" s="552"/>
      <c r="AP253" s="552"/>
      <c r="AQ253" s="552"/>
      <c r="AR253" s="553"/>
    </row>
    <row r="254" spans="1:47" ht="12.9" x14ac:dyDescent="0.3">
      <c r="A254" s="695">
        <v>2226</v>
      </c>
      <c r="B254" s="696"/>
      <c r="C254" s="696"/>
      <c r="D254" s="687">
        <v>442000</v>
      </c>
      <c r="E254" s="687"/>
      <c r="F254" s="687"/>
      <c r="G254" s="687"/>
      <c r="H254" s="688" t="s">
        <v>30700</v>
      </c>
      <c r="I254" s="688"/>
      <c r="J254" s="688"/>
      <c r="K254" s="688"/>
      <c r="L254" s="688"/>
      <c r="M254" s="688"/>
      <c r="N254" s="688"/>
      <c r="O254" s="688"/>
      <c r="P254" s="688"/>
      <c r="Q254" s="688"/>
      <c r="R254" s="688"/>
      <c r="S254" s="688"/>
      <c r="T254" s="688"/>
      <c r="U254" s="688"/>
      <c r="V254" s="688"/>
      <c r="W254" s="688"/>
      <c r="X254" s="688"/>
      <c r="Y254" s="688"/>
      <c r="Z254" s="688"/>
      <c r="AA254" s="552">
        <f>UnObr2!D228</f>
        <v>0</v>
      </c>
      <c r="AB254" s="552"/>
      <c r="AC254" s="552"/>
      <c r="AD254" s="552"/>
      <c r="AE254" s="552"/>
      <c r="AF254" s="552"/>
      <c r="AG254" s="552"/>
      <c r="AH254" s="552"/>
      <c r="AI254" s="552"/>
      <c r="AJ254" s="552">
        <f>UnObr2!E228</f>
        <v>0</v>
      </c>
      <c r="AK254" s="552"/>
      <c r="AL254" s="552"/>
      <c r="AM254" s="552"/>
      <c r="AN254" s="552"/>
      <c r="AO254" s="552"/>
      <c r="AP254" s="552"/>
      <c r="AQ254" s="552"/>
      <c r="AR254" s="553"/>
      <c r="AU254" s="369"/>
    </row>
    <row r="255" spans="1:47" ht="23.15" customHeight="1" x14ac:dyDescent="0.3">
      <c r="A255" s="689">
        <v>2227</v>
      </c>
      <c r="B255" s="690"/>
      <c r="C255" s="690"/>
      <c r="D255" s="691">
        <v>442100</v>
      </c>
      <c r="E255" s="691"/>
      <c r="F255" s="691"/>
      <c r="G255" s="691"/>
      <c r="H255" s="692" t="s">
        <v>30701</v>
      </c>
      <c r="I255" s="692"/>
      <c r="J255" s="692"/>
      <c r="K255" s="692"/>
      <c r="L255" s="692"/>
      <c r="M255" s="692"/>
      <c r="N255" s="692"/>
      <c r="O255" s="692"/>
      <c r="P255" s="692"/>
      <c r="Q255" s="692"/>
      <c r="R255" s="692"/>
      <c r="S255" s="692"/>
      <c r="T255" s="692"/>
      <c r="U255" s="692"/>
      <c r="V255" s="692"/>
      <c r="W255" s="692"/>
      <c r="X255" s="692"/>
      <c r="Y255" s="692"/>
      <c r="Z255" s="692"/>
      <c r="AA255" s="552">
        <f>UnObr2!D229</f>
        <v>0</v>
      </c>
      <c r="AB255" s="552"/>
      <c r="AC255" s="552"/>
      <c r="AD255" s="552"/>
      <c r="AE255" s="552"/>
      <c r="AF255" s="552"/>
      <c r="AG255" s="552"/>
      <c r="AH255" s="552"/>
      <c r="AI255" s="552"/>
      <c r="AJ255" s="552">
        <f>UnObr2!E229</f>
        <v>0</v>
      </c>
      <c r="AK255" s="552"/>
      <c r="AL255" s="552"/>
      <c r="AM255" s="552"/>
      <c r="AN255" s="552"/>
      <c r="AO255" s="552"/>
      <c r="AP255" s="552"/>
      <c r="AQ255" s="552"/>
      <c r="AR255" s="553"/>
    </row>
    <row r="256" spans="1:47" ht="12.9" x14ac:dyDescent="0.3">
      <c r="A256" s="689">
        <v>2228</v>
      </c>
      <c r="B256" s="690"/>
      <c r="C256" s="690"/>
      <c r="D256" s="691">
        <v>442200</v>
      </c>
      <c r="E256" s="691"/>
      <c r="F256" s="691"/>
      <c r="G256" s="691"/>
      <c r="H256" s="692" t="s">
        <v>20675</v>
      </c>
      <c r="I256" s="692"/>
      <c r="J256" s="692"/>
      <c r="K256" s="692"/>
      <c r="L256" s="692"/>
      <c r="M256" s="692"/>
      <c r="N256" s="692"/>
      <c r="O256" s="692"/>
      <c r="P256" s="692"/>
      <c r="Q256" s="692"/>
      <c r="R256" s="692"/>
      <c r="S256" s="692"/>
      <c r="T256" s="692"/>
      <c r="U256" s="692"/>
      <c r="V256" s="692"/>
      <c r="W256" s="692"/>
      <c r="X256" s="692"/>
      <c r="Y256" s="692"/>
      <c r="Z256" s="692"/>
      <c r="AA256" s="552">
        <f>UnObr2!D230</f>
        <v>0</v>
      </c>
      <c r="AB256" s="552"/>
      <c r="AC256" s="552"/>
      <c r="AD256" s="552"/>
      <c r="AE256" s="552"/>
      <c r="AF256" s="552"/>
      <c r="AG256" s="552"/>
      <c r="AH256" s="552"/>
      <c r="AI256" s="552"/>
      <c r="AJ256" s="552">
        <f>UnObr2!E230</f>
        <v>0</v>
      </c>
      <c r="AK256" s="552"/>
      <c r="AL256" s="552"/>
      <c r="AM256" s="552"/>
      <c r="AN256" s="552"/>
      <c r="AO256" s="552"/>
      <c r="AP256" s="552"/>
      <c r="AQ256" s="552"/>
      <c r="AR256" s="553"/>
    </row>
    <row r="257" spans="1:47" ht="12.9" x14ac:dyDescent="0.3">
      <c r="A257" s="689">
        <v>2229</v>
      </c>
      <c r="B257" s="690"/>
      <c r="C257" s="690"/>
      <c r="D257" s="691">
        <v>442300</v>
      </c>
      <c r="E257" s="691"/>
      <c r="F257" s="691"/>
      <c r="G257" s="691"/>
      <c r="H257" s="692" t="s">
        <v>20676</v>
      </c>
      <c r="I257" s="692"/>
      <c r="J257" s="692"/>
      <c r="K257" s="692"/>
      <c r="L257" s="692"/>
      <c r="M257" s="692"/>
      <c r="N257" s="692"/>
      <c r="O257" s="692"/>
      <c r="P257" s="692"/>
      <c r="Q257" s="692"/>
      <c r="R257" s="692"/>
      <c r="S257" s="692"/>
      <c r="T257" s="692"/>
      <c r="U257" s="692"/>
      <c r="V257" s="692"/>
      <c r="W257" s="692"/>
      <c r="X257" s="692"/>
      <c r="Y257" s="692"/>
      <c r="Z257" s="692"/>
      <c r="AA257" s="552">
        <f>UnObr2!D231</f>
        <v>0</v>
      </c>
      <c r="AB257" s="552"/>
      <c r="AC257" s="552"/>
      <c r="AD257" s="552"/>
      <c r="AE257" s="552"/>
      <c r="AF257" s="552"/>
      <c r="AG257" s="552"/>
      <c r="AH257" s="552"/>
      <c r="AI257" s="552"/>
      <c r="AJ257" s="552">
        <f>UnObr2!E231</f>
        <v>0</v>
      </c>
      <c r="AK257" s="552"/>
      <c r="AL257" s="552"/>
      <c r="AM257" s="552"/>
      <c r="AN257" s="552"/>
      <c r="AO257" s="552"/>
      <c r="AP257" s="552"/>
      <c r="AQ257" s="552"/>
      <c r="AR257" s="553"/>
    </row>
    <row r="258" spans="1:47" ht="12.9" x14ac:dyDescent="0.3">
      <c r="A258" s="689">
        <v>2230</v>
      </c>
      <c r="B258" s="690"/>
      <c r="C258" s="690"/>
      <c r="D258" s="691">
        <v>442400</v>
      </c>
      <c r="E258" s="691"/>
      <c r="F258" s="691"/>
      <c r="G258" s="691"/>
      <c r="H258" s="692" t="s">
        <v>20677</v>
      </c>
      <c r="I258" s="692"/>
      <c r="J258" s="692"/>
      <c r="K258" s="692"/>
      <c r="L258" s="692"/>
      <c r="M258" s="692"/>
      <c r="N258" s="692"/>
      <c r="O258" s="692"/>
      <c r="P258" s="692"/>
      <c r="Q258" s="692"/>
      <c r="R258" s="692"/>
      <c r="S258" s="692"/>
      <c r="T258" s="692"/>
      <c r="U258" s="692"/>
      <c r="V258" s="692"/>
      <c r="W258" s="692"/>
      <c r="X258" s="692"/>
      <c r="Y258" s="692"/>
      <c r="Z258" s="692"/>
      <c r="AA258" s="552">
        <f>UnObr2!D232</f>
        <v>0</v>
      </c>
      <c r="AB258" s="552"/>
      <c r="AC258" s="552"/>
      <c r="AD258" s="552"/>
      <c r="AE258" s="552"/>
      <c r="AF258" s="552"/>
      <c r="AG258" s="552"/>
      <c r="AH258" s="552"/>
      <c r="AI258" s="552"/>
      <c r="AJ258" s="552">
        <f>UnObr2!E232</f>
        <v>0</v>
      </c>
      <c r="AK258" s="552"/>
      <c r="AL258" s="552"/>
      <c r="AM258" s="552"/>
      <c r="AN258" s="552"/>
      <c r="AO258" s="552"/>
      <c r="AP258" s="552"/>
      <c r="AQ258" s="552"/>
      <c r="AR258" s="553"/>
    </row>
    <row r="259" spans="1:47" ht="12.9" x14ac:dyDescent="0.3">
      <c r="A259" s="689">
        <v>2231</v>
      </c>
      <c r="B259" s="690"/>
      <c r="C259" s="690"/>
      <c r="D259" s="691">
        <v>442500</v>
      </c>
      <c r="E259" s="691"/>
      <c r="F259" s="691"/>
      <c r="G259" s="691"/>
      <c r="H259" s="692" t="s">
        <v>20678</v>
      </c>
      <c r="I259" s="692"/>
      <c r="J259" s="692"/>
      <c r="K259" s="692"/>
      <c r="L259" s="692"/>
      <c r="M259" s="692"/>
      <c r="N259" s="692"/>
      <c r="O259" s="692"/>
      <c r="P259" s="692"/>
      <c r="Q259" s="692"/>
      <c r="R259" s="692"/>
      <c r="S259" s="692"/>
      <c r="T259" s="692"/>
      <c r="U259" s="692"/>
      <c r="V259" s="692"/>
      <c r="W259" s="692"/>
      <c r="X259" s="692"/>
      <c r="Y259" s="692"/>
      <c r="Z259" s="692"/>
      <c r="AA259" s="552">
        <f>UnObr2!D233</f>
        <v>0</v>
      </c>
      <c r="AB259" s="552"/>
      <c r="AC259" s="552"/>
      <c r="AD259" s="552"/>
      <c r="AE259" s="552"/>
      <c r="AF259" s="552"/>
      <c r="AG259" s="552"/>
      <c r="AH259" s="552"/>
      <c r="AI259" s="552"/>
      <c r="AJ259" s="552">
        <f>UnObr2!E233</f>
        <v>0</v>
      </c>
      <c r="AK259" s="552"/>
      <c r="AL259" s="552"/>
      <c r="AM259" s="552"/>
      <c r="AN259" s="552"/>
      <c r="AO259" s="552"/>
      <c r="AP259" s="552"/>
      <c r="AQ259" s="552"/>
      <c r="AR259" s="553"/>
    </row>
    <row r="260" spans="1:47" ht="12.9" x14ac:dyDescent="0.3">
      <c r="A260" s="689">
        <v>2232</v>
      </c>
      <c r="B260" s="690"/>
      <c r="C260" s="690"/>
      <c r="D260" s="691">
        <v>442600</v>
      </c>
      <c r="E260" s="691"/>
      <c r="F260" s="691"/>
      <c r="G260" s="691"/>
      <c r="H260" s="692" t="s">
        <v>20679</v>
      </c>
      <c r="I260" s="692"/>
      <c r="J260" s="692"/>
      <c r="K260" s="692"/>
      <c r="L260" s="692"/>
      <c r="M260" s="692"/>
      <c r="N260" s="692"/>
      <c r="O260" s="692"/>
      <c r="P260" s="692"/>
      <c r="Q260" s="692"/>
      <c r="R260" s="692"/>
      <c r="S260" s="692"/>
      <c r="T260" s="692"/>
      <c r="U260" s="692"/>
      <c r="V260" s="692"/>
      <c r="W260" s="692"/>
      <c r="X260" s="692"/>
      <c r="Y260" s="692"/>
      <c r="Z260" s="692"/>
      <c r="AA260" s="552">
        <f>UnObr2!D234</f>
        <v>0</v>
      </c>
      <c r="AB260" s="552"/>
      <c r="AC260" s="552"/>
      <c r="AD260" s="552"/>
      <c r="AE260" s="552"/>
      <c r="AF260" s="552"/>
      <c r="AG260" s="552"/>
      <c r="AH260" s="552"/>
      <c r="AI260" s="552"/>
      <c r="AJ260" s="552">
        <f>UnObr2!E234</f>
        <v>0</v>
      </c>
      <c r="AK260" s="552"/>
      <c r="AL260" s="552"/>
      <c r="AM260" s="552"/>
      <c r="AN260" s="552"/>
      <c r="AO260" s="552"/>
      <c r="AP260" s="552"/>
      <c r="AQ260" s="552"/>
      <c r="AR260" s="553"/>
    </row>
    <row r="261" spans="1:47" ht="12.9" x14ac:dyDescent="0.3">
      <c r="A261" s="695">
        <v>2233</v>
      </c>
      <c r="B261" s="696"/>
      <c r="C261" s="696"/>
      <c r="D261" s="687">
        <v>443000</v>
      </c>
      <c r="E261" s="687"/>
      <c r="F261" s="687"/>
      <c r="G261" s="687"/>
      <c r="H261" s="688" t="s">
        <v>30702</v>
      </c>
      <c r="I261" s="688"/>
      <c r="J261" s="688"/>
      <c r="K261" s="688"/>
      <c r="L261" s="688"/>
      <c r="M261" s="688"/>
      <c r="N261" s="688"/>
      <c r="O261" s="688"/>
      <c r="P261" s="688"/>
      <c r="Q261" s="688"/>
      <c r="R261" s="688"/>
      <c r="S261" s="688"/>
      <c r="T261" s="688"/>
      <c r="U261" s="688"/>
      <c r="V261" s="688"/>
      <c r="W261" s="688"/>
      <c r="X261" s="688"/>
      <c r="Y261" s="688"/>
      <c r="Z261" s="688"/>
      <c r="AA261" s="552">
        <f>UnObr2!D235</f>
        <v>0</v>
      </c>
      <c r="AB261" s="552"/>
      <c r="AC261" s="552"/>
      <c r="AD261" s="552"/>
      <c r="AE261" s="552"/>
      <c r="AF261" s="552"/>
      <c r="AG261" s="552"/>
      <c r="AH261" s="552"/>
      <c r="AI261" s="552"/>
      <c r="AJ261" s="552">
        <f>UnObr2!E235</f>
        <v>0</v>
      </c>
      <c r="AK261" s="552"/>
      <c r="AL261" s="552"/>
      <c r="AM261" s="552"/>
      <c r="AN261" s="552"/>
      <c r="AO261" s="552"/>
      <c r="AP261" s="552"/>
      <c r="AQ261" s="552"/>
      <c r="AR261" s="553"/>
      <c r="AU261" s="369"/>
    </row>
    <row r="262" spans="1:47" ht="12.9" x14ac:dyDescent="0.3">
      <c r="A262" s="689">
        <v>2234</v>
      </c>
      <c r="B262" s="690"/>
      <c r="C262" s="690"/>
      <c r="D262" s="691">
        <v>443100</v>
      </c>
      <c r="E262" s="691"/>
      <c r="F262" s="691"/>
      <c r="G262" s="691"/>
      <c r="H262" s="692" t="s">
        <v>20580</v>
      </c>
      <c r="I262" s="692"/>
      <c r="J262" s="692"/>
      <c r="K262" s="692"/>
      <c r="L262" s="692"/>
      <c r="M262" s="692"/>
      <c r="N262" s="692"/>
      <c r="O262" s="692"/>
      <c r="P262" s="692"/>
      <c r="Q262" s="692"/>
      <c r="R262" s="692"/>
      <c r="S262" s="692"/>
      <c r="T262" s="692"/>
      <c r="U262" s="692"/>
      <c r="V262" s="692"/>
      <c r="W262" s="692"/>
      <c r="X262" s="692"/>
      <c r="Y262" s="692"/>
      <c r="Z262" s="692"/>
      <c r="AA262" s="552">
        <f>UnObr2!D236</f>
        <v>0</v>
      </c>
      <c r="AB262" s="552"/>
      <c r="AC262" s="552"/>
      <c r="AD262" s="552"/>
      <c r="AE262" s="552"/>
      <c r="AF262" s="552"/>
      <c r="AG262" s="552"/>
      <c r="AH262" s="552"/>
      <c r="AI262" s="552"/>
      <c r="AJ262" s="552">
        <f>UnObr2!E236</f>
        <v>0</v>
      </c>
      <c r="AK262" s="552"/>
      <c r="AL262" s="552"/>
      <c r="AM262" s="552"/>
      <c r="AN262" s="552"/>
      <c r="AO262" s="552"/>
      <c r="AP262" s="552"/>
      <c r="AQ262" s="552"/>
      <c r="AR262" s="553"/>
    </row>
    <row r="263" spans="1:47" ht="23.15" customHeight="1" x14ac:dyDescent="0.3">
      <c r="A263" s="695">
        <v>2235</v>
      </c>
      <c r="B263" s="696"/>
      <c r="C263" s="696"/>
      <c r="D263" s="687">
        <v>444000</v>
      </c>
      <c r="E263" s="687"/>
      <c r="F263" s="687"/>
      <c r="G263" s="687"/>
      <c r="H263" s="688" t="s">
        <v>30703</v>
      </c>
      <c r="I263" s="688"/>
      <c r="J263" s="688"/>
      <c r="K263" s="688"/>
      <c r="L263" s="688"/>
      <c r="M263" s="688"/>
      <c r="N263" s="688"/>
      <c r="O263" s="688"/>
      <c r="P263" s="688"/>
      <c r="Q263" s="688"/>
      <c r="R263" s="688"/>
      <c r="S263" s="688"/>
      <c r="T263" s="688"/>
      <c r="U263" s="688"/>
      <c r="V263" s="688"/>
      <c r="W263" s="688"/>
      <c r="X263" s="688"/>
      <c r="Y263" s="688"/>
      <c r="Z263" s="688"/>
      <c r="AA263" s="552">
        <f>UnObr2!D237</f>
        <v>0</v>
      </c>
      <c r="AB263" s="552"/>
      <c r="AC263" s="552"/>
      <c r="AD263" s="552"/>
      <c r="AE263" s="552"/>
      <c r="AF263" s="552"/>
      <c r="AG263" s="552"/>
      <c r="AH263" s="552"/>
      <c r="AI263" s="552"/>
      <c r="AJ263" s="552">
        <f>UnObr2!E237</f>
        <v>0</v>
      </c>
      <c r="AK263" s="552"/>
      <c r="AL263" s="552"/>
      <c r="AM263" s="552"/>
      <c r="AN263" s="552"/>
      <c r="AO263" s="552"/>
      <c r="AP263" s="552"/>
      <c r="AQ263" s="552"/>
      <c r="AR263" s="553"/>
      <c r="AU263" s="369"/>
    </row>
    <row r="264" spans="1:47" ht="12.9" x14ac:dyDescent="0.3">
      <c r="A264" s="689">
        <v>2236</v>
      </c>
      <c r="B264" s="690"/>
      <c r="C264" s="690"/>
      <c r="D264" s="691">
        <v>444100</v>
      </c>
      <c r="E264" s="691"/>
      <c r="F264" s="691"/>
      <c r="G264" s="691"/>
      <c r="H264" s="692" t="s">
        <v>20680</v>
      </c>
      <c r="I264" s="692"/>
      <c r="J264" s="692"/>
      <c r="K264" s="692"/>
      <c r="L264" s="692"/>
      <c r="M264" s="692"/>
      <c r="N264" s="692"/>
      <c r="O264" s="692"/>
      <c r="P264" s="692"/>
      <c r="Q264" s="692"/>
      <c r="R264" s="692"/>
      <c r="S264" s="692"/>
      <c r="T264" s="692"/>
      <c r="U264" s="692"/>
      <c r="V264" s="692"/>
      <c r="W264" s="692"/>
      <c r="X264" s="692"/>
      <c r="Y264" s="692"/>
      <c r="Z264" s="692"/>
      <c r="AA264" s="552">
        <f>UnObr2!D238</f>
        <v>0</v>
      </c>
      <c r="AB264" s="552"/>
      <c r="AC264" s="552"/>
      <c r="AD264" s="552"/>
      <c r="AE264" s="552"/>
      <c r="AF264" s="552"/>
      <c r="AG264" s="552"/>
      <c r="AH264" s="552"/>
      <c r="AI264" s="552"/>
      <c r="AJ264" s="552">
        <f>UnObr2!E238</f>
        <v>0</v>
      </c>
      <c r="AK264" s="552"/>
      <c r="AL264" s="552"/>
      <c r="AM264" s="552"/>
      <c r="AN264" s="552"/>
      <c r="AO264" s="552"/>
      <c r="AP264" s="552"/>
      <c r="AQ264" s="552"/>
      <c r="AR264" s="553"/>
    </row>
    <row r="265" spans="1:47" ht="12.9" x14ac:dyDescent="0.3">
      <c r="A265" s="689">
        <v>2237</v>
      </c>
      <c r="B265" s="690"/>
      <c r="C265" s="690"/>
      <c r="D265" s="691">
        <v>444200</v>
      </c>
      <c r="E265" s="691"/>
      <c r="F265" s="691"/>
      <c r="G265" s="691"/>
      <c r="H265" s="692" t="s">
        <v>20681</v>
      </c>
      <c r="I265" s="692"/>
      <c r="J265" s="692"/>
      <c r="K265" s="692"/>
      <c r="L265" s="692"/>
      <c r="M265" s="692"/>
      <c r="N265" s="692"/>
      <c r="O265" s="692"/>
      <c r="P265" s="692"/>
      <c r="Q265" s="692"/>
      <c r="R265" s="692"/>
      <c r="S265" s="692"/>
      <c r="T265" s="692"/>
      <c r="U265" s="692"/>
      <c r="V265" s="692"/>
      <c r="W265" s="692"/>
      <c r="X265" s="692"/>
      <c r="Y265" s="692"/>
      <c r="Z265" s="692"/>
      <c r="AA265" s="552">
        <f>UnObr2!D239</f>
        <v>0</v>
      </c>
      <c r="AB265" s="552"/>
      <c r="AC265" s="552"/>
      <c r="AD265" s="552"/>
      <c r="AE265" s="552"/>
      <c r="AF265" s="552"/>
      <c r="AG265" s="552"/>
      <c r="AH265" s="552"/>
      <c r="AI265" s="552"/>
      <c r="AJ265" s="552">
        <f>UnObr2!E239</f>
        <v>0</v>
      </c>
      <c r="AK265" s="552"/>
      <c r="AL265" s="552"/>
      <c r="AM265" s="552"/>
      <c r="AN265" s="552"/>
      <c r="AO265" s="552"/>
      <c r="AP265" s="552"/>
      <c r="AQ265" s="552"/>
      <c r="AR265" s="553"/>
    </row>
    <row r="266" spans="1:47" ht="12.9" x14ac:dyDescent="0.3">
      <c r="A266" s="689">
        <v>2238</v>
      </c>
      <c r="B266" s="690"/>
      <c r="C266" s="690"/>
      <c r="D266" s="691">
        <v>444300</v>
      </c>
      <c r="E266" s="691"/>
      <c r="F266" s="691"/>
      <c r="G266" s="691"/>
      <c r="H266" s="692" t="s">
        <v>30704</v>
      </c>
      <c r="I266" s="692"/>
      <c r="J266" s="692"/>
      <c r="K266" s="692"/>
      <c r="L266" s="692"/>
      <c r="M266" s="692"/>
      <c r="N266" s="692"/>
      <c r="O266" s="692"/>
      <c r="P266" s="692"/>
      <c r="Q266" s="692"/>
      <c r="R266" s="692"/>
      <c r="S266" s="692"/>
      <c r="T266" s="692"/>
      <c r="U266" s="692"/>
      <c r="V266" s="692"/>
      <c r="W266" s="692"/>
      <c r="X266" s="692"/>
      <c r="Y266" s="692"/>
      <c r="Z266" s="692"/>
      <c r="AA266" s="552">
        <f>UnObr2!D240</f>
        <v>0</v>
      </c>
      <c r="AB266" s="552"/>
      <c r="AC266" s="552"/>
      <c r="AD266" s="552"/>
      <c r="AE266" s="552"/>
      <c r="AF266" s="552"/>
      <c r="AG266" s="552"/>
      <c r="AH266" s="552"/>
      <c r="AI266" s="552"/>
      <c r="AJ266" s="552">
        <f>UnObr2!E240</f>
        <v>0</v>
      </c>
      <c r="AK266" s="552"/>
      <c r="AL266" s="552"/>
      <c r="AM266" s="552"/>
      <c r="AN266" s="552"/>
      <c r="AO266" s="552"/>
      <c r="AP266" s="552"/>
      <c r="AQ266" s="552"/>
      <c r="AR266" s="553"/>
    </row>
    <row r="267" spans="1:47" ht="12.9" x14ac:dyDescent="0.3">
      <c r="A267" s="695">
        <v>2239</v>
      </c>
      <c r="B267" s="696"/>
      <c r="C267" s="696"/>
      <c r="D267" s="687">
        <v>450000</v>
      </c>
      <c r="E267" s="687"/>
      <c r="F267" s="687"/>
      <c r="G267" s="687"/>
      <c r="H267" s="688" t="s">
        <v>30705</v>
      </c>
      <c r="I267" s="688"/>
      <c r="J267" s="688"/>
      <c r="K267" s="688"/>
      <c r="L267" s="688"/>
      <c r="M267" s="688"/>
      <c r="N267" s="688"/>
      <c r="O267" s="688"/>
      <c r="P267" s="688"/>
      <c r="Q267" s="688"/>
      <c r="R267" s="688"/>
      <c r="S267" s="688"/>
      <c r="T267" s="688"/>
      <c r="U267" s="688"/>
      <c r="V267" s="688"/>
      <c r="W267" s="688"/>
      <c r="X267" s="688"/>
      <c r="Y267" s="688"/>
      <c r="Z267" s="688"/>
      <c r="AA267" s="552">
        <f>UnObr2!D241</f>
        <v>0</v>
      </c>
      <c r="AB267" s="552"/>
      <c r="AC267" s="552"/>
      <c r="AD267" s="552"/>
      <c r="AE267" s="552"/>
      <c r="AF267" s="552"/>
      <c r="AG267" s="552"/>
      <c r="AH267" s="552"/>
      <c r="AI267" s="552"/>
      <c r="AJ267" s="552">
        <f>UnObr2!E241</f>
        <v>0</v>
      </c>
      <c r="AK267" s="552"/>
      <c r="AL267" s="552"/>
      <c r="AM267" s="552"/>
      <c r="AN267" s="552"/>
      <c r="AO267" s="552"/>
      <c r="AP267" s="552"/>
      <c r="AQ267" s="552"/>
      <c r="AR267" s="553"/>
      <c r="AU267" s="369"/>
    </row>
    <row r="268" spans="1:47" ht="30.75" customHeight="1" x14ac:dyDescent="0.3">
      <c r="A268" s="695">
        <v>2240</v>
      </c>
      <c r="B268" s="696"/>
      <c r="C268" s="696"/>
      <c r="D268" s="687">
        <v>451000</v>
      </c>
      <c r="E268" s="687"/>
      <c r="F268" s="687"/>
      <c r="G268" s="687"/>
      <c r="H268" s="688" t="s">
        <v>30706</v>
      </c>
      <c r="I268" s="688"/>
      <c r="J268" s="688"/>
      <c r="K268" s="688"/>
      <c r="L268" s="688"/>
      <c r="M268" s="688"/>
      <c r="N268" s="688"/>
      <c r="O268" s="688"/>
      <c r="P268" s="688"/>
      <c r="Q268" s="688"/>
      <c r="R268" s="688"/>
      <c r="S268" s="688"/>
      <c r="T268" s="688"/>
      <c r="U268" s="688"/>
      <c r="V268" s="688"/>
      <c r="W268" s="688"/>
      <c r="X268" s="688"/>
      <c r="Y268" s="688"/>
      <c r="Z268" s="688"/>
      <c r="AA268" s="552">
        <f>UnObr2!D242</f>
        <v>0</v>
      </c>
      <c r="AB268" s="552"/>
      <c r="AC268" s="552"/>
      <c r="AD268" s="552"/>
      <c r="AE268" s="552"/>
      <c r="AF268" s="552"/>
      <c r="AG268" s="552"/>
      <c r="AH268" s="552"/>
      <c r="AI268" s="552"/>
      <c r="AJ268" s="552">
        <f>UnObr2!E242</f>
        <v>0</v>
      </c>
      <c r="AK268" s="552"/>
      <c r="AL268" s="552"/>
      <c r="AM268" s="552"/>
      <c r="AN268" s="552"/>
      <c r="AO268" s="552"/>
      <c r="AP268" s="552"/>
      <c r="AQ268" s="552"/>
      <c r="AR268" s="553"/>
      <c r="AU268" s="369"/>
    </row>
    <row r="269" spans="1:47" ht="23.15" customHeight="1" x14ac:dyDescent="0.3">
      <c r="A269" s="689">
        <v>2241</v>
      </c>
      <c r="B269" s="690"/>
      <c r="C269" s="690"/>
      <c r="D269" s="691">
        <v>451100</v>
      </c>
      <c r="E269" s="691"/>
      <c r="F269" s="691"/>
      <c r="G269" s="691"/>
      <c r="H269" s="692" t="s">
        <v>19982</v>
      </c>
      <c r="I269" s="692"/>
      <c r="J269" s="692"/>
      <c r="K269" s="692"/>
      <c r="L269" s="692"/>
      <c r="M269" s="692"/>
      <c r="N269" s="692"/>
      <c r="O269" s="692"/>
      <c r="P269" s="692"/>
      <c r="Q269" s="692"/>
      <c r="R269" s="692"/>
      <c r="S269" s="692"/>
      <c r="T269" s="692"/>
      <c r="U269" s="692"/>
      <c r="V269" s="692"/>
      <c r="W269" s="692"/>
      <c r="X269" s="692"/>
      <c r="Y269" s="692"/>
      <c r="Z269" s="692"/>
      <c r="AA269" s="552">
        <f>UnObr2!D243</f>
        <v>0</v>
      </c>
      <c r="AB269" s="552"/>
      <c r="AC269" s="552"/>
      <c r="AD269" s="552"/>
      <c r="AE269" s="552"/>
      <c r="AF269" s="552"/>
      <c r="AG269" s="552"/>
      <c r="AH269" s="552"/>
      <c r="AI269" s="552"/>
      <c r="AJ269" s="552">
        <f>UnObr2!E243</f>
        <v>0</v>
      </c>
      <c r="AK269" s="552"/>
      <c r="AL269" s="552"/>
      <c r="AM269" s="552"/>
      <c r="AN269" s="552"/>
      <c r="AO269" s="552"/>
      <c r="AP269" s="552"/>
      <c r="AQ269" s="552"/>
      <c r="AR269" s="553"/>
    </row>
    <row r="270" spans="1:47" ht="23.15" customHeight="1" x14ac:dyDescent="0.3">
      <c r="A270" s="689">
        <v>2242</v>
      </c>
      <c r="B270" s="690"/>
      <c r="C270" s="690"/>
      <c r="D270" s="691">
        <v>451200</v>
      </c>
      <c r="E270" s="691"/>
      <c r="F270" s="691"/>
      <c r="G270" s="691"/>
      <c r="H270" s="692" t="s">
        <v>20760</v>
      </c>
      <c r="I270" s="692"/>
      <c r="J270" s="692"/>
      <c r="K270" s="692"/>
      <c r="L270" s="692"/>
      <c r="M270" s="692"/>
      <c r="N270" s="692"/>
      <c r="O270" s="692"/>
      <c r="P270" s="692"/>
      <c r="Q270" s="692"/>
      <c r="R270" s="692"/>
      <c r="S270" s="692"/>
      <c r="T270" s="692"/>
      <c r="U270" s="692"/>
      <c r="V270" s="692"/>
      <c r="W270" s="692"/>
      <c r="X270" s="692"/>
      <c r="Y270" s="692"/>
      <c r="Z270" s="692"/>
      <c r="AA270" s="552">
        <f>UnObr2!D244</f>
        <v>0</v>
      </c>
      <c r="AB270" s="552"/>
      <c r="AC270" s="552"/>
      <c r="AD270" s="552"/>
      <c r="AE270" s="552"/>
      <c r="AF270" s="552"/>
      <c r="AG270" s="552"/>
      <c r="AH270" s="552"/>
      <c r="AI270" s="552"/>
      <c r="AJ270" s="552">
        <f>UnObr2!E244</f>
        <v>0</v>
      </c>
      <c r="AK270" s="552"/>
      <c r="AL270" s="552"/>
      <c r="AM270" s="552"/>
      <c r="AN270" s="552"/>
      <c r="AO270" s="552"/>
      <c r="AP270" s="552"/>
      <c r="AQ270" s="552"/>
      <c r="AR270" s="553"/>
    </row>
    <row r="271" spans="1:47" ht="23.15" customHeight="1" x14ac:dyDescent="0.3">
      <c r="A271" s="695">
        <v>2243</v>
      </c>
      <c r="B271" s="696"/>
      <c r="C271" s="696"/>
      <c r="D271" s="687">
        <v>452000</v>
      </c>
      <c r="E271" s="687"/>
      <c r="F271" s="687"/>
      <c r="G271" s="687"/>
      <c r="H271" s="688" t="s">
        <v>30707</v>
      </c>
      <c r="I271" s="688"/>
      <c r="J271" s="688"/>
      <c r="K271" s="688"/>
      <c r="L271" s="688"/>
      <c r="M271" s="688"/>
      <c r="N271" s="688"/>
      <c r="O271" s="688"/>
      <c r="P271" s="688"/>
      <c r="Q271" s="688"/>
      <c r="R271" s="688"/>
      <c r="S271" s="688"/>
      <c r="T271" s="688"/>
      <c r="U271" s="688"/>
      <c r="V271" s="688"/>
      <c r="W271" s="688"/>
      <c r="X271" s="688"/>
      <c r="Y271" s="688"/>
      <c r="Z271" s="688"/>
      <c r="AA271" s="552">
        <f>UnObr2!D245</f>
        <v>0</v>
      </c>
      <c r="AB271" s="552"/>
      <c r="AC271" s="552"/>
      <c r="AD271" s="552"/>
      <c r="AE271" s="552"/>
      <c r="AF271" s="552"/>
      <c r="AG271" s="552"/>
      <c r="AH271" s="552"/>
      <c r="AI271" s="552"/>
      <c r="AJ271" s="552">
        <f>UnObr2!E245</f>
        <v>0</v>
      </c>
      <c r="AK271" s="552"/>
      <c r="AL271" s="552"/>
      <c r="AM271" s="552"/>
      <c r="AN271" s="552"/>
      <c r="AO271" s="552"/>
      <c r="AP271" s="552"/>
      <c r="AQ271" s="552"/>
      <c r="AR271" s="553"/>
      <c r="AU271" s="369"/>
    </row>
    <row r="272" spans="1:47" ht="23.15" customHeight="1" x14ac:dyDescent="0.3">
      <c r="A272" s="689">
        <v>2244</v>
      </c>
      <c r="B272" s="690"/>
      <c r="C272" s="690"/>
      <c r="D272" s="691">
        <v>452100</v>
      </c>
      <c r="E272" s="691"/>
      <c r="F272" s="691"/>
      <c r="G272" s="691"/>
      <c r="H272" s="692" t="s">
        <v>20761</v>
      </c>
      <c r="I272" s="692"/>
      <c r="J272" s="692"/>
      <c r="K272" s="692"/>
      <c r="L272" s="692"/>
      <c r="M272" s="692"/>
      <c r="N272" s="692"/>
      <c r="O272" s="692"/>
      <c r="P272" s="692"/>
      <c r="Q272" s="692"/>
      <c r="R272" s="692"/>
      <c r="S272" s="692"/>
      <c r="T272" s="692"/>
      <c r="U272" s="692"/>
      <c r="V272" s="692"/>
      <c r="W272" s="692"/>
      <c r="X272" s="692"/>
      <c r="Y272" s="692"/>
      <c r="Z272" s="692"/>
      <c r="AA272" s="552">
        <f>UnObr2!D246</f>
        <v>0</v>
      </c>
      <c r="AB272" s="552"/>
      <c r="AC272" s="552"/>
      <c r="AD272" s="552"/>
      <c r="AE272" s="552"/>
      <c r="AF272" s="552"/>
      <c r="AG272" s="552"/>
      <c r="AH272" s="552"/>
      <c r="AI272" s="552"/>
      <c r="AJ272" s="552">
        <f>UnObr2!E246</f>
        <v>0</v>
      </c>
      <c r="AK272" s="552"/>
      <c r="AL272" s="552"/>
      <c r="AM272" s="552"/>
      <c r="AN272" s="552"/>
      <c r="AO272" s="552"/>
      <c r="AP272" s="552"/>
      <c r="AQ272" s="552"/>
      <c r="AR272" s="553"/>
    </row>
    <row r="273" spans="1:47" ht="23.15" customHeight="1" x14ac:dyDescent="0.3">
      <c r="A273" s="689">
        <v>2245</v>
      </c>
      <c r="B273" s="690"/>
      <c r="C273" s="690"/>
      <c r="D273" s="691">
        <v>452200</v>
      </c>
      <c r="E273" s="691"/>
      <c r="F273" s="691"/>
      <c r="G273" s="691"/>
      <c r="H273" s="692" t="s">
        <v>20685</v>
      </c>
      <c r="I273" s="692"/>
      <c r="J273" s="692"/>
      <c r="K273" s="692"/>
      <c r="L273" s="692"/>
      <c r="M273" s="692"/>
      <c r="N273" s="692"/>
      <c r="O273" s="692"/>
      <c r="P273" s="692"/>
      <c r="Q273" s="692"/>
      <c r="R273" s="692"/>
      <c r="S273" s="692"/>
      <c r="T273" s="692"/>
      <c r="U273" s="692"/>
      <c r="V273" s="692"/>
      <c r="W273" s="692"/>
      <c r="X273" s="692"/>
      <c r="Y273" s="692"/>
      <c r="Z273" s="692"/>
      <c r="AA273" s="552">
        <f>UnObr2!D247</f>
        <v>0</v>
      </c>
      <c r="AB273" s="552"/>
      <c r="AC273" s="552"/>
      <c r="AD273" s="552"/>
      <c r="AE273" s="552"/>
      <c r="AF273" s="552"/>
      <c r="AG273" s="552"/>
      <c r="AH273" s="552"/>
      <c r="AI273" s="552"/>
      <c r="AJ273" s="552">
        <f>UnObr2!E247</f>
        <v>0</v>
      </c>
      <c r="AK273" s="552"/>
      <c r="AL273" s="552"/>
      <c r="AM273" s="552"/>
      <c r="AN273" s="552"/>
      <c r="AO273" s="552"/>
      <c r="AP273" s="552"/>
      <c r="AQ273" s="552"/>
      <c r="AR273" s="553"/>
    </row>
    <row r="274" spans="1:47" ht="23.15" customHeight="1" x14ac:dyDescent="0.3">
      <c r="A274" s="695">
        <v>2246</v>
      </c>
      <c r="B274" s="696"/>
      <c r="C274" s="696"/>
      <c r="D274" s="687">
        <v>453000</v>
      </c>
      <c r="E274" s="687"/>
      <c r="F274" s="687"/>
      <c r="G274" s="687"/>
      <c r="H274" s="688" t="s">
        <v>30708</v>
      </c>
      <c r="I274" s="688"/>
      <c r="J274" s="688"/>
      <c r="K274" s="688"/>
      <c r="L274" s="688"/>
      <c r="M274" s="688"/>
      <c r="N274" s="688"/>
      <c r="O274" s="688"/>
      <c r="P274" s="688"/>
      <c r="Q274" s="688"/>
      <c r="R274" s="688"/>
      <c r="S274" s="688"/>
      <c r="T274" s="688"/>
      <c r="U274" s="688"/>
      <c r="V274" s="688"/>
      <c r="W274" s="688"/>
      <c r="X274" s="688"/>
      <c r="Y274" s="688"/>
      <c r="Z274" s="688"/>
      <c r="AA274" s="552">
        <f>UnObr2!D248</f>
        <v>0</v>
      </c>
      <c r="AB274" s="552"/>
      <c r="AC274" s="552"/>
      <c r="AD274" s="552"/>
      <c r="AE274" s="552"/>
      <c r="AF274" s="552"/>
      <c r="AG274" s="552"/>
      <c r="AH274" s="552"/>
      <c r="AI274" s="552"/>
      <c r="AJ274" s="552">
        <f>UnObr2!E248</f>
        <v>0</v>
      </c>
      <c r="AK274" s="552"/>
      <c r="AL274" s="552"/>
      <c r="AM274" s="552"/>
      <c r="AN274" s="552"/>
      <c r="AO274" s="552"/>
      <c r="AP274" s="552"/>
      <c r="AQ274" s="552"/>
      <c r="AR274" s="553"/>
      <c r="AU274" s="369"/>
    </row>
    <row r="275" spans="1:47" ht="12.9" x14ac:dyDescent="0.3">
      <c r="A275" s="689">
        <v>2247</v>
      </c>
      <c r="B275" s="690"/>
      <c r="C275" s="690"/>
      <c r="D275" s="691">
        <v>453100</v>
      </c>
      <c r="E275" s="691"/>
      <c r="F275" s="691"/>
      <c r="G275" s="691"/>
      <c r="H275" s="692" t="s">
        <v>20686</v>
      </c>
      <c r="I275" s="692"/>
      <c r="J275" s="692"/>
      <c r="K275" s="692"/>
      <c r="L275" s="692"/>
      <c r="M275" s="692"/>
      <c r="N275" s="692"/>
      <c r="O275" s="692"/>
      <c r="P275" s="692"/>
      <c r="Q275" s="692"/>
      <c r="R275" s="692"/>
      <c r="S275" s="692"/>
      <c r="T275" s="692"/>
      <c r="U275" s="692"/>
      <c r="V275" s="692"/>
      <c r="W275" s="692"/>
      <c r="X275" s="692"/>
      <c r="Y275" s="692"/>
      <c r="Z275" s="692"/>
      <c r="AA275" s="552">
        <f>UnObr2!D249</f>
        <v>0</v>
      </c>
      <c r="AB275" s="552"/>
      <c r="AC275" s="552"/>
      <c r="AD275" s="552"/>
      <c r="AE275" s="552"/>
      <c r="AF275" s="552"/>
      <c r="AG275" s="552"/>
      <c r="AH275" s="552"/>
      <c r="AI275" s="552"/>
      <c r="AJ275" s="552">
        <f>UnObr2!E249</f>
        <v>0</v>
      </c>
      <c r="AK275" s="552"/>
      <c r="AL275" s="552"/>
      <c r="AM275" s="552"/>
      <c r="AN275" s="552"/>
      <c r="AO275" s="552"/>
      <c r="AP275" s="552"/>
      <c r="AQ275" s="552"/>
      <c r="AR275" s="553"/>
    </row>
    <row r="276" spans="1:47" ht="23.15" customHeight="1" x14ac:dyDescent="0.3">
      <c r="A276" s="689">
        <v>2248</v>
      </c>
      <c r="B276" s="690"/>
      <c r="C276" s="690"/>
      <c r="D276" s="691">
        <v>453200</v>
      </c>
      <c r="E276" s="691"/>
      <c r="F276" s="691"/>
      <c r="G276" s="691"/>
      <c r="H276" s="692" t="s">
        <v>20762</v>
      </c>
      <c r="I276" s="692"/>
      <c r="J276" s="692"/>
      <c r="K276" s="692"/>
      <c r="L276" s="692"/>
      <c r="M276" s="692"/>
      <c r="N276" s="692"/>
      <c r="O276" s="692"/>
      <c r="P276" s="692"/>
      <c r="Q276" s="692"/>
      <c r="R276" s="692"/>
      <c r="S276" s="692"/>
      <c r="T276" s="692"/>
      <c r="U276" s="692"/>
      <c r="V276" s="692"/>
      <c r="W276" s="692"/>
      <c r="X276" s="692"/>
      <c r="Y276" s="692"/>
      <c r="Z276" s="692"/>
      <c r="AA276" s="552">
        <f>UnObr2!D250</f>
        <v>0</v>
      </c>
      <c r="AB276" s="552"/>
      <c r="AC276" s="552"/>
      <c r="AD276" s="552"/>
      <c r="AE276" s="552"/>
      <c r="AF276" s="552"/>
      <c r="AG276" s="552"/>
      <c r="AH276" s="552"/>
      <c r="AI276" s="552"/>
      <c r="AJ276" s="552">
        <f>UnObr2!E250</f>
        <v>0</v>
      </c>
      <c r="AK276" s="552"/>
      <c r="AL276" s="552"/>
      <c r="AM276" s="552"/>
      <c r="AN276" s="552"/>
      <c r="AO276" s="552"/>
      <c r="AP276" s="552"/>
      <c r="AQ276" s="552"/>
      <c r="AR276" s="553"/>
    </row>
    <row r="277" spans="1:47" ht="23.15" customHeight="1" x14ac:dyDescent="0.3">
      <c r="A277" s="695">
        <v>2249</v>
      </c>
      <c r="B277" s="696"/>
      <c r="C277" s="696"/>
      <c r="D277" s="687">
        <v>454000</v>
      </c>
      <c r="E277" s="687"/>
      <c r="F277" s="687"/>
      <c r="G277" s="687"/>
      <c r="H277" s="688" t="s">
        <v>30709</v>
      </c>
      <c r="I277" s="688"/>
      <c r="J277" s="688"/>
      <c r="K277" s="688"/>
      <c r="L277" s="688"/>
      <c r="M277" s="688"/>
      <c r="N277" s="688"/>
      <c r="O277" s="688"/>
      <c r="P277" s="688"/>
      <c r="Q277" s="688"/>
      <c r="R277" s="688"/>
      <c r="S277" s="688"/>
      <c r="T277" s="688"/>
      <c r="U277" s="688"/>
      <c r="V277" s="688"/>
      <c r="W277" s="688"/>
      <c r="X277" s="688"/>
      <c r="Y277" s="688"/>
      <c r="Z277" s="688"/>
      <c r="AA277" s="552">
        <f>UnObr2!D251</f>
        <v>0</v>
      </c>
      <c r="AB277" s="552"/>
      <c r="AC277" s="552"/>
      <c r="AD277" s="552"/>
      <c r="AE277" s="552"/>
      <c r="AF277" s="552"/>
      <c r="AG277" s="552"/>
      <c r="AH277" s="552"/>
      <c r="AI277" s="552"/>
      <c r="AJ277" s="552">
        <f>UnObr2!E251</f>
        <v>0</v>
      </c>
      <c r="AK277" s="552"/>
      <c r="AL277" s="552"/>
      <c r="AM277" s="552"/>
      <c r="AN277" s="552"/>
      <c r="AO277" s="552"/>
      <c r="AP277" s="552"/>
      <c r="AQ277" s="552"/>
      <c r="AR277" s="553"/>
      <c r="AU277" s="369"/>
    </row>
    <row r="278" spans="1:47" ht="12.9" x14ac:dyDescent="0.3">
      <c r="A278" s="689">
        <v>2250</v>
      </c>
      <c r="B278" s="690"/>
      <c r="C278" s="690"/>
      <c r="D278" s="691">
        <v>454100</v>
      </c>
      <c r="E278" s="691"/>
      <c r="F278" s="691"/>
      <c r="G278" s="691"/>
      <c r="H278" s="692" t="s">
        <v>20107</v>
      </c>
      <c r="I278" s="692"/>
      <c r="J278" s="692"/>
      <c r="K278" s="692"/>
      <c r="L278" s="692"/>
      <c r="M278" s="692"/>
      <c r="N278" s="692"/>
      <c r="O278" s="692"/>
      <c r="P278" s="692"/>
      <c r="Q278" s="692"/>
      <c r="R278" s="692"/>
      <c r="S278" s="692"/>
      <c r="T278" s="692"/>
      <c r="U278" s="692"/>
      <c r="V278" s="692"/>
      <c r="W278" s="692"/>
      <c r="X278" s="692"/>
      <c r="Y278" s="692"/>
      <c r="Z278" s="692"/>
      <c r="AA278" s="552">
        <f>UnObr2!D252</f>
        <v>0</v>
      </c>
      <c r="AB278" s="552"/>
      <c r="AC278" s="552"/>
      <c r="AD278" s="552"/>
      <c r="AE278" s="552"/>
      <c r="AF278" s="552"/>
      <c r="AG278" s="552"/>
      <c r="AH278" s="552"/>
      <c r="AI278" s="552"/>
      <c r="AJ278" s="552">
        <f>UnObr2!E252</f>
        <v>0</v>
      </c>
      <c r="AK278" s="552"/>
      <c r="AL278" s="552"/>
      <c r="AM278" s="552"/>
      <c r="AN278" s="552"/>
      <c r="AO278" s="552"/>
      <c r="AP278" s="552"/>
      <c r="AQ278" s="552"/>
      <c r="AR278" s="553"/>
    </row>
    <row r="279" spans="1:47" ht="12.9" x14ac:dyDescent="0.3">
      <c r="A279" s="689">
        <v>2251</v>
      </c>
      <c r="B279" s="690"/>
      <c r="C279" s="690"/>
      <c r="D279" s="691">
        <v>454200</v>
      </c>
      <c r="E279" s="691"/>
      <c r="F279" s="691"/>
      <c r="G279" s="691"/>
      <c r="H279" s="692" t="s">
        <v>20108</v>
      </c>
      <c r="I279" s="692"/>
      <c r="J279" s="692"/>
      <c r="K279" s="692"/>
      <c r="L279" s="692"/>
      <c r="M279" s="692"/>
      <c r="N279" s="692"/>
      <c r="O279" s="692"/>
      <c r="P279" s="692"/>
      <c r="Q279" s="692"/>
      <c r="R279" s="692"/>
      <c r="S279" s="692"/>
      <c r="T279" s="692"/>
      <c r="U279" s="692"/>
      <c r="V279" s="692"/>
      <c r="W279" s="692"/>
      <c r="X279" s="692"/>
      <c r="Y279" s="692"/>
      <c r="Z279" s="692"/>
      <c r="AA279" s="552">
        <f>UnObr2!D253</f>
        <v>0</v>
      </c>
      <c r="AB279" s="552"/>
      <c r="AC279" s="552"/>
      <c r="AD279" s="552"/>
      <c r="AE279" s="552"/>
      <c r="AF279" s="552"/>
      <c r="AG279" s="552"/>
      <c r="AH279" s="552"/>
      <c r="AI279" s="552"/>
      <c r="AJ279" s="552">
        <f>UnObr2!E253</f>
        <v>0</v>
      </c>
      <c r="AK279" s="552"/>
      <c r="AL279" s="552"/>
      <c r="AM279" s="552"/>
      <c r="AN279" s="552"/>
      <c r="AO279" s="552"/>
      <c r="AP279" s="552"/>
      <c r="AQ279" s="552"/>
      <c r="AR279" s="553"/>
    </row>
    <row r="280" spans="1:47" ht="23.15" customHeight="1" x14ac:dyDescent="0.3">
      <c r="A280" s="695">
        <v>2252</v>
      </c>
      <c r="B280" s="696"/>
      <c r="C280" s="696"/>
      <c r="D280" s="687">
        <v>460000</v>
      </c>
      <c r="E280" s="687"/>
      <c r="F280" s="687"/>
      <c r="G280" s="687"/>
      <c r="H280" s="688" t="s">
        <v>30710</v>
      </c>
      <c r="I280" s="688"/>
      <c r="J280" s="688"/>
      <c r="K280" s="688"/>
      <c r="L280" s="688"/>
      <c r="M280" s="688"/>
      <c r="N280" s="688"/>
      <c r="O280" s="688"/>
      <c r="P280" s="688"/>
      <c r="Q280" s="688"/>
      <c r="R280" s="688"/>
      <c r="S280" s="688"/>
      <c r="T280" s="688"/>
      <c r="U280" s="688"/>
      <c r="V280" s="688"/>
      <c r="W280" s="688"/>
      <c r="X280" s="688"/>
      <c r="Y280" s="688"/>
      <c r="Z280" s="688"/>
      <c r="AA280" s="552">
        <f>UnObr2!D254</f>
        <v>0</v>
      </c>
      <c r="AB280" s="552"/>
      <c r="AC280" s="552"/>
      <c r="AD280" s="552"/>
      <c r="AE280" s="552"/>
      <c r="AF280" s="552"/>
      <c r="AG280" s="552"/>
      <c r="AH280" s="552"/>
      <c r="AI280" s="552"/>
      <c r="AJ280" s="552">
        <f>UnObr2!E254</f>
        <v>0</v>
      </c>
      <c r="AK280" s="552"/>
      <c r="AL280" s="552"/>
      <c r="AM280" s="552"/>
      <c r="AN280" s="552"/>
      <c r="AO280" s="552"/>
      <c r="AP280" s="552"/>
      <c r="AQ280" s="552"/>
      <c r="AR280" s="553"/>
      <c r="AU280" s="369"/>
    </row>
    <row r="281" spans="1:47" ht="12.9" x14ac:dyDescent="0.3">
      <c r="A281" s="689">
        <v>2253</v>
      </c>
      <c r="B281" s="690"/>
      <c r="C281" s="690"/>
      <c r="D281" s="687">
        <v>461000</v>
      </c>
      <c r="E281" s="687"/>
      <c r="F281" s="687"/>
      <c r="G281" s="687"/>
      <c r="H281" s="688" t="s">
        <v>30711</v>
      </c>
      <c r="I281" s="688"/>
      <c r="J281" s="688"/>
      <c r="K281" s="688"/>
      <c r="L281" s="688"/>
      <c r="M281" s="688"/>
      <c r="N281" s="688"/>
      <c r="O281" s="688"/>
      <c r="P281" s="688"/>
      <c r="Q281" s="688"/>
      <c r="R281" s="688"/>
      <c r="S281" s="688"/>
      <c r="T281" s="688"/>
      <c r="U281" s="688"/>
      <c r="V281" s="688"/>
      <c r="W281" s="688"/>
      <c r="X281" s="688"/>
      <c r="Y281" s="688"/>
      <c r="Z281" s="688"/>
      <c r="AA281" s="552">
        <f>UnObr2!D255</f>
        <v>0</v>
      </c>
      <c r="AB281" s="552"/>
      <c r="AC281" s="552"/>
      <c r="AD281" s="552"/>
      <c r="AE281" s="552"/>
      <c r="AF281" s="552"/>
      <c r="AG281" s="552"/>
      <c r="AH281" s="552"/>
      <c r="AI281" s="552"/>
      <c r="AJ281" s="552">
        <f>UnObr2!E255</f>
        <v>0</v>
      </c>
      <c r="AK281" s="552"/>
      <c r="AL281" s="552"/>
      <c r="AM281" s="552"/>
      <c r="AN281" s="552"/>
      <c r="AO281" s="552"/>
      <c r="AP281" s="552"/>
      <c r="AQ281" s="552"/>
      <c r="AR281" s="553"/>
      <c r="AU281" s="369"/>
    </row>
    <row r="282" spans="1:47" ht="12.9" x14ac:dyDescent="0.3">
      <c r="A282" s="689">
        <v>2254</v>
      </c>
      <c r="B282" s="690"/>
      <c r="C282" s="690"/>
      <c r="D282" s="691">
        <v>461100</v>
      </c>
      <c r="E282" s="691"/>
      <c r="F282" s="691"/>
      <c r="G282" s="691"/>
      <c r="H282" s="692" t="s">
        <v>20109</v>
      </c>
      <c r="I282" s="692"/>
      <c r="J282" s="692"/>
      <c r="K282" s="692"/>
      <c r="L282" s="692"/>
      <c r="M282" s="692"/>
      <c r="N282" s="692"/>
      <c r="O282" s="692"/>
      <c r="P282" s="692"/>
      <c r="Q282" s="692"/>
      <c r="R282" s="692"/>
      <c r="S282" s="692"/>
      <c r="T282" s="692"/>
      <c r="U282" s="692"/>
      <c r="V282" s="692"/>
      <c r="W282" s="692"/>
      <c r="X282" s="692"/>
      <c r="Y282" s="692"/>
      <c r="Z282" s="692"/>
      <c r="AA282" s="552">
        <f>UnObr2!D256</f>
        <v>0</v>
      </c>
      <c r="AB282" s="552"/>
      <c r="AC282" s="552"/>
      <c r="AD282" s="552"/>
      <c r="AE282" s="552"/>
      <c r="AF282" s="552"/>
      <c r="AG282" s="552"/>
      <c r="AH282" s="552"/>
      <c r="AI282" s="552"/>
      <c r="AJ282" s="552">
        <f>UnObr2!E256</f>
        <v>0</v>
      </c>
      <c r="AK282" s="552"/>
      <c r="AL282" s="552"/>
      <c r="AM282" s="552"/>
      <c r="AN282" s="552"/>
      <c r="AO282" s="552"/>
      <c r="AP282" s="552"/>
      <c r="AQ282" s="552"/>
      <c r="AR282" s="553"/>
    </row>
    <row r="283" spans="1:47" ht="12.9" x14ac:dyDescent="0.3">
      <c r="A283" s="689">
        <v>2255</v>
      </c>
      <c r="B283" s="690"/>
      <c r="C283" s="690"/>
      <c r="D283" s="691">
        <v>461200</v>
      </c>
      <c r="E283" s="691"/>
      <c r="F283" s="691"/>
      <c r="G283" s="691"/>
      <c r="H283" s="692" t="s">
        <v>20110</v>
      </c>
      <c r="I283" s="692"/>
      <c r="J283" s="692"/>
      <c r="K283" s="692"/>
      <c r="L283" s="692"/>
      <c r="M283" s="692"/>
      <c r="N283" s="692"/>
      <c r="O283" s="692"/>
      <c r="P283" s="692"/>
      <c r="Q283" s="692"/>
      <c r="R283" s="692"/>
      <c r="S283" s="692"/>
      <c r="T283" s="692"/>
      <c r="U283" s="692"/>
      <c r="V283" s="692"/>
      <c r="W283" s="692"/>
      <c r="X283" s="692"/>
      <c r="Y283" s="692"/>
      <c r="Z283" s="692"/>
      <c r="AA283" s="552">
        <f>UnObr2!D257</f>
        <v>0</v>
      </c>
      <c r="AB283" s="552"/>
      <c r="AC283" s="552"/>
      <c r="AD283" s="552"/>
      <c r="AE283" s="552"/>
      <c r="AF283" s="552"/>
      <c r="AG283" s="552"/>
      <c r="AH283" s="552"/>
      <c r="AI283" s="552"/>
      <c r="AJ283" s="552">
        <f>UnObr2!E257</f>
        <v>0</v>
      </c>
      <c r="AK283" s="552"/>
      <c r="AL283" s="552"/>
      <c r="AM283" s="552"/>
      <c r="AN283" s="552"/>
      <c r="AO283" s="552"/>
      <c r="AP283" s="552"/>
      <c r="AQ283" s="552"/>
      <c r="AR283" s="553"/>
    </row>
    <row r="284" spans="1:47" ht="23.15" customHeight="1" x14ac:dyDescent="0.3">
      <c r="A284" s="695">
        <v>2256</v>
      </c>
      <c r="B284" s="696"/>
      <c r="C284" s="696"/>
      <c r="D284" s="687">
        <v>462000</v>
      </c>
      <c r="E284" s="687"/>
      <c r="F284" s="687"/>
      <c r="G284" s="687"/>
      <c r="H284" s="688" t="s">
        <v>30712</v>
      </c>
      <c r="I284" s="688"/>
      <c r="J284" s="688"/>
      <c r="K284" s="688"/>
      <c r="L284" s="688"/>
      <c r="M284" s="688"/>
      <c r="N284" s="688"/>
      <c r="O284" s="688"/>
      <c r="P284" s="688"/>
      <c r="Q284" s="688"/>
      <c r="R284" s="688"/>
      <c r="S284" s="688"/>
      <c r="T284" s="688"/>
      <c r="U284" s="688"/>
      <c r="V284" s="688"/>
      <c r="W284" s="688"/>
      <c r="X284" s="688"/>
      <c r="Y284" s="688"/>
      <c r="Z284" s="688"/>
      <c r="AA284" s="552">
        <f>UnObr2!D258</f>
        <v>0</v>
      </c>
      <c r="AB284" s="552"/>
      <c r="AC284" s="552"/>
      <c r="AD284" s="552"/>
      <c r="AE284" s="552"/>
      <c r="AF284" s="552"/>
      <c r="AG284" s="552"/>
      <c r="AH284" s="552"/>
      <c r="AI284" s="552"/>
      <c r="AJ284" s="552">
        <f>UnObr2!E258</f>
        <v>0</v>
      </c>
      <c r="AK284" s="552"/>
      <c r="AL284" s="552"/>
      <c r="AM284" s="552"/>
      <c r="AN284" s="552"/>
      <c r="AO284" s="552"/>
      <c r="AP284" s="552"/>
      <c r="AQ284" s="552"/>
      <c r="AR284" s="553"/>
      <c r="AU284" s="369"/>
    </row>
    <row r="285" spans="1:47" ht="12.9" x14ac:dyDescent="0.3">
      <c r="A285" s="689">
        <v>2257</v>
      </c>
      <c r="B285" s="690"/>
      <c r="C285" s="690"/>
      <c r="D285" s="691">
        <v>462100</v>
      </c>
      <c r="E285" s="691"/>
      <c r="F285" s="691"/>
      <c r="G285" s="691"/>
      <c r="H285" s="692" t="s">
        <v>20005</v>
      </c>
      <c r="I285" s="692"/>
      <c r="J285" s="692"/>
      <c r="K285" s="692"/>
      <c r="L285" s="692"/>
      <c r="M285" s="692"/>
      <c r="N285" s="692"/>
      <c r="O285" s="692"/>
      <c r="P285" s="692"/>
      <c r="Q285" s="692"/>
      <c r="R285" s="692"/>
      <c r="S285" s="692"/>
      <c r="T285" s="692"/>
      <c r="U285" s="692"/>
      <c r="V285" s="692"/>
      <c r="W285" s="692"/>
      <c r="X285" s="692"/>
      <c r="Y285" s="692"/>
      <c r="Z285" s="692"/>
      <c r="AA285" s="552">
        <f>UnObr2!D259</f>
        <v>0</v>
      </c>
      <c r="AB285" s="552"/>
      <c r="AC285" s="552"/>
      <c r="AD285" s="552"/>
      <c r="AE285" s="552"/>
      <c r="AF285" s="552"/>
      <c r="AG285" s="552"/>
      <c r="AH285" s="552"/>
      <c r="AI285" s="552"/>
      <c r="AJ285" s="552">
        <f>UnObr2!E259</f>
        <v>0</v>
      </c>
      <c r="AK285" s="552"/>
      <c r="AL285" s="552"/>
      <c r="AM285" s="552"/>
      <c r="AN285" s="552"/>
      <c r="AO285" s="552"/>
      <c r="AP285" s="552"/>
      <c r="AQ285" s="552"/>
      <c r="AR285" s="553"/>
    </row>
    <row r="286" spans="1:47" ht="12.9" x14ac:dyDescent="0.3">
      <c r="A286" s="689">
        <v>2258</v>
      </c>
      <c r="B286" s="690"/>
      <c r="C286" s="690"/>
      <c r="D286" s="691">
        <v>462200</v>
      </c>
      <c r="E286" s="691"/>
      <c r="F286" s="691"/>
      <c r="G286" s="691"/>
      <c r="H286" s="692" t="s">
        <v>20006</v>
      </c>
      <c r="I286" s="692"/>
      <c r="J286" s="692"/>
      <c r="K286" s="692"/>
      <c r="L286" s="692"/>
      <c r="M286" s="692"/>
      <c r="N286" s="692"/>
      <c r="O286" s="692"/>
      <c r="P286" s="692"/>
      <c r="Q286" s="692"/>
      <c r="R286" s="692"/>
      <c r="S286" s="692"/>
      <c r="T286" s="692"/>
      <c r="U286" s="692"/>
      <c r="V286" s="692"/>
      <c r="W286" s="692"/>
      <c r="X286" s="692"/>
      <c r="Y286" s="692"/>
      <c r="Z286" s="692"/>
      <c r="AA286" s="552">
        <f>UnObr2!D260</f>
        <v>0</v>
      </c>
      <c r="AB286" s="552"/>
      <c r="AC286" s="552"/>
      <c r="AD286" s="552"/>
      <c r="AE286" s="552"/>
      <c r="AF286" s="552"/>
      <c r="AG286" s="552"/>
      <c r="AH286" s="552"/>
      <c r="AI286" s="552"/>
      <c r="AJ286" s="552">
        <f>UnObr2!E260</f>
        <v>0</v>
      </c>
      <c r="AK286" s="552"/>
      <c r="AL286" s="552"/>
      <c r="AM286" s="552"/>
      <c r="AN286" s="552"/>
      <c r="AO286" s="552"/>
      <c r="AP286" s="552"/>
      <c r="AQ286" s="552"/>
      <c r="AR286" s="553"/>
    </row>
    <row r="287" spans="1:47" ht="23.15" customHeight="1" x14ac:dyDescent="0.3">
      <c r="A287" s="695">
        <v>2259</v>
      </c>
      <c r="B287" s="696"/>
      <c r="C287" s="696"/>
      <c r="D287" s="687">
        <v>463000</v>
      </c>
      <c r="E287" s="687"/>
      <c r="F287" s="687"/>
      <c r="G287" s="687"/>
      <c r="H287" s="688" t="s">
        <v>30713</v>
      </c>
      <c r="I287" s="688"/>
      <c r="J287" s="688"/>
      <c r="K287" s="688"/>
      <c r="L287" s="688"/>
      <c r="M287" s="688"/>
      <c r="N287" s="688"/>
      <c r="O287" s="688"/>
      <c r="P287" s="688"/>
      <c r="Q287" s="688"/>
      <c r="R287" s="688"/>
      <c r="S287" s="688"/>
      <c r="T287" s="688"/>
      <c r="U287" s="688"/>
      <c r="V287" s="688"/>
      <c r="W287" s="688"/>
      <c r="X287" s="688"/>
      <c r="Y287" s="688"/>
      <c r="Z287" s="688"/>
      <c r="AA287" s="552">
        <f>UnObr2!D261</f>
        <v>0</v>
      </c>
      <c r="AB287" s="552"/>
      <c r="AC287" s="552"/>
      <c r="AD287" s="552"/>
      <c r="AE287" s="552"/>
      <c r="AF287" s="552"/>
      <c r="AG287" s="552"/>
      <c r="AH287" s="552"/>
      <c r="AI287" s="552"/>
      <c r="AJ287" s="552">
        <f>UnObr2!E261</f>
        <v>0</v>
      </c>
      <c r="AK287" s="552"/>
      <c r="AL287" s="552"/>
      <c r="AM287" s="552"/>
      <c r="AN287" s="552"/>
      <c r="AO287" s="552"/>
      <c r="AP287" s="552"/>
      <c r="AQ287" s="552"/>
      <c r="AR287" s="553"/>
      <c r="AU287" s="369"/>
    </row>
    <row r="288" spans="1:47" ht="12.9" x14ac:dyDescent="0.3">
      <c r="A288" s="689">
        <v>2260</v>
      </c>
      <c r="B288" s="690"/>
      <c r="C288" s="690"/>
      <c r="D288" s="691">
        <v>463100</v>
      </c>
      <c r="E288" s="691"/>
      <c r="F288" s="691"/>
      <c r="G288" s="691"/>
      <c r="H288" s="692" t="s">
        <v>20003</v>
      </c>
      <c r="I288" s="692"/>
      <c r="J288" s="692"/>
      <c r="K288" s="692"/>
      <c r="L288" s="692"/>
      <c r="M288" s="692"/>
      <c r="N288" s="692"/>
      <c r="O288" s="692"/>
      <c r="P288" s="692"/>
      <c r="Q288" s="692"/>
      <c r="R288" s="692"/>
      <c r="S288" s="692"/>
      <c r="T288" s="692"/>
      <c r="U288" s="692"/>
      <c r="V288" s="692"/>
      <c r="W288" s="692"/>
      <c r="X288" s="692"/>
      <c r="Y288" s="692"/>
      <c r="Z288" s="692"/>
      <c r="AA288" s="552">
        <f>UnObr2!D262</f>
        <v>0</v>
      </c>
      <c r="AB288" s="552"/>
      <c r="AC288" s="552"/>
      <c r="AD288" s="552"/>
      <c r="AE288" s="552"/>
      <c r="AF288" s="552"/>
      <c r="AG288" s="552"/>
      <c r="AH288" s="552"/>
      <c r="AI288" s="552"/>
      <c r="AJ288" s="552">
        <f>UnObr2!E262</f>
        <v>0</v>
      </c>
      <c r="AK288" s="552"/>
      <c r="AL288" s="552"/>
      <c r="AM288" s="552"/>
      <c r="AN288" s="552"/>
      <c r="AO288" s="552"/>
      <c r="AP288" s="552"/>
      <c r="AQ288" s="552"/>
      <c r="AR288" s="553"/>
    </row>
    <row r="289" spans="1:47" ht="12.9" x14ac:dyDescent="0.3">
      <c r="A289" s="689">
        <v>2261</v>
      </c>
      <c r="B289" s="690"/>
      <c r="C289" s="690"/>
      <c r="D289" s="691">
        <v>463200</v>
      </c>
      <c r="E289" s="691"/>
      <c r="F289" s="691"/>
      <c r="G289" s="691"/>
      <c r="H289" s="692" t="s">
        <v>20004</v>
      </c>
      <c r="I289" s="692"/>
      <c r="J289" s="692"/>
      <c r="K289" s="692"/>
      <c r="L289" s="692"/>
      <c r="M289" s="692"/>
      <c r="N289" s="692"/>
      <c r="O289" s="692"/>
      <c r="P289" s="692"/>
      <c r="Q289" s="692"/>
      <c r="R289" s="692"/>
      <c r="S289" s="692"/>
      <c r="T289" s="692"/>
      <c r="U289" s="692"/>
      <c r="V289" s="692"/>
      <c r="W289" s="692"/>
      <c r="X289" s="692"/>
      <c r="Y289" s="692"/>
      <c r="Z289" s="692"/>
      <c r="AA289" s="552">
        <f>UnObr2!D263</f>
        <v>0</v>
      </c>
      <c r="AB289" s="552"/>
      <c r="AC289" s="552"/>
      <c r="AD289" s="552"/>
      <c r="AE289" s="552"/>
      <c r="AF289" s="552"/>
      <c r="AG289" s="552"/>
      <c r="AH289" s="552"/>
      <c r="AI289" s="552"/>
      <c r="AJ289" s="552">
        <f>UnObr2!E263</f>
        <v>0</v>
      </c>
      <c r="AK289" s="552"/>
      <c r="AL289" s="552"/>
      <c r="AM289" s="552"/>
      <c r="AN289" s="552"/>
      <c r="AO289" s="552"/>
      <c r="AP289" s="552"/>
      <c r="AQ289" s="552"/>
      <c r="AR289" s="553"/>
    </row>
    <row r="290" spans="1:47" ht="23.15" customHeight="1" x14ac:dyDescent="0.3">
      <c r="A290" s="695">
        <v>2262</v>
      </c>
      <c r="B290" s="696"/>
      <c r="C290" s="696"/>
      <c r="D290" s="687">
        <v>464000</v>
      </c>
      <c r="E290" s="687"/>
      <c r="F290" s="687"/>
      <c r="G290" s="687"/>
      <c r="H290" s="688" t="s">
        <v>30714</v>
      </c>
      <c r="I290" s="688"/>
      <c r="J290" s="688"/>
      <c r="K290" s="688"/>
      <c r="L290" s="688"/>
      <c r="M290" s="688"/>
      <c r="N290" s="688"/>
      <c r="O290" s="688"/>
      <c r="P290" s="688"/>
      <c r="Q290" s="688"/>
      <c r="R290" s="688"/>
      <c r="S290" s="688"/>
      <c r="T290" s="688"/>
      <c r="U290" s="688"/>
      <c r="V290" s="688"/>
      <c r="W290" s="688"/>
      <c r="X290" s="688"/>
      <c r="Y290" s="688"/>
      <c r="Z290" s="688"/>
      <c r="AA290" s="552">
        <f>UnObr2!D264</f>
        <v>0</v>
      </c>
      <c r="AB290" s="552"/>
      <c r="AC290" s="552"/>
      <c r="AD290" s="552"/>
      <c r="AE290" s="552"/>
      <c r="AF290" s="552"/>
      <c r="AG290" s="552"/>
      <c r="AH290" s="552"/>
      <c r="AI290" s="552"/>
      <c r="AJ290" s="552">
        <f>UnObr2!E264</f>
        <v>0</v>
      </c>
      <c r="AK290" s="552"/>
      <c r="AL290" s="552"/>
      <c r="AM290" s="552"/>
      <c r="AN290" s="552"/>
      <c r="AO290" s="552"/>
      <c r="AP290" s="552"/>
      <c r="AQ290" s="552"/>
      <c r="AR290" s="553"/>
      <c r="AU290" s="369"/>
    </row>
    <row r="291" spans="1:47" ht="23.15" customHeight="1" x14ac:dyDescent="0.3">
      <c r="A291" s="689">
        <v>2263</v>
      </c>
      <c r="B291" s="690"/>
      <c r="C291" s="690"/>
      <c r="D291" s="691">
        <v>464100</v>
      </c>
      <c r="E291" s="691"/>
      <c r="F291" s="691"/>
      <c r="G291" s="691"/>
      <c r="H291" s="692" t="s">
        <v>20007</v>
      </c>
      <c r="I291" s="692"/>
      <c r="J291" s="692"/>
      <c r="K291" s="692"/>
      <c r="L291" s="692"/>
      <c r="M291" s="692"/>
      <c r="N291" s="692"/>
      <c r="O291" s="692"/>
      <c r="P291" s="692"/>
      <c r="Q291" s="692"/>
      <c r="R291" s="692"/>
      <c r="S291" s="692"/>
      <c r="T291" s="692"/>
      <c r="U291" s="692"/>
      <c r="V291" s="692"/>
      <c r="W291" s="692"/>
      <c r="X291" s="692"/>
      <c r="Y291" s="692"/>
      <c r="Z291" s="692"/>
      <c r="AA291" s="552">
        <f>UnObr2!D265</f>
        <v>0</v>
      </c>
      <c r="AB291" s="552"/>
      <c r="AC291" s="552"/>
      <c r="AD291" s="552"/>
      <c r="AE291" s="552"/>
      <c r="AF291" s="552"/>
      <c r="AG291" s="552"/>
      <c r="AH291" s="552"/>
      <c r="AI291" s="552"/>
      <c r="AJ291" s="552">
        <f>UnObr2!E265</f>
        <v>0</v>
      </c>
      <c r="AK291" s="552"/>
      <c r="AL291" s="552"/>
      <c r="AM291" s="552"/>
      <c r="AN291" s="552"/>
      <c r="AO291" s="552"/>
      <c r="AP291" s="552"/>
      <c r="AQ291" s="552"/>
      <c r="AR291" s="553"/>
    </row>
    <row r="292" spans="1:47" ht="23.15" customHeight="1" x14ac:dyDescent="0.3">
      <c r="A292" s="689">
        <v>2264</v>
      </c>
      <c r="B292" s="690"/>
      <c r="C292" s="690"/>
      <c r="D292" s="691">
        <v>464200</v>
      </c>
      <c r="E292" s="691"/>
      <c r="F292" s="691"/>
      <c r="G292" s="691"/>
      <c r="H292" s="692" t="s">
        <v>19933</v>
      </c>
      <c r="I292" s="692"/>
      <c r="J292" s="692"/>
      <c r="K292" s="692"/>
      <c r="L292" s="692"/>
      <c r="M292" s="692"/>
      <c r="N292" s="692"/>
      <c r="O292" s="692"/>
      <c r="P292" s="692"/>
      <c r="Q292" s="692"/>
      <c r="R292" s="692"/>
      <c r="S292" s="692"/>
      <c r="T292" s="692"/>
      <c r="U292" s="692"/>
      <c r="V292" s="692"/>
      <c r="W292" s="692"/>
      <c r="X292" s="692"/>
      <c r="Y292" s="692"/>
      <c r="Z292" s="692"/>
      <c r="AA292" s="552">
        <f>UnObr2!D266</f>
        <v>0</v>
      </c>
      <c r="AB292" s="552"/>
      <c r="AC292" s="552"/>
      <c r="AD292" s="552"/>
      <c r="AE292" s="552"/>
      <c r="AF292" s="552"/>
      <c r="AG292" s="552"/>
      <c r="AH292" s="552"/>
      <c r="AI292" s="552"/>
      <c r="AJ292" s="552">
        <f>UnObr2!E266</f>
        <v>0</v>
      </c>
      <c r="AK292" s="552"/>
      <c r="AL292" s="552"/>
      <c r="AM292" s="552"/>
      <c r="AN292" s="552"/>
      <c r="AO292" s="552"/>
      <c r="AP292" s="552"/>
      <c r="AQ292" s="552"/>
      <c r="AR292" s="553"/>
    </row>
    <row r="293" spans="1:47" ht="12.9" x14ac:dyDescent="0.3">
      <c r="A293" s="695">
        <v>2265</v>
      </c>
      <c r="B293" s="696"/>
      <c r="C293" s="696"/>
      <c r="D293" s="687">
        <v>465000</v>
      </c>
      <c r="E293" s="687"/>
      <c r="F293" s="687"/>
      <c r="G293" s="687"/>
      <c r="H293" s="688" t="s">
        <v>30715</v>
      </c>
      <c r="I293" s="688"/>
      <c r="J293" s="688"/>
      <c r="K293" s="688"/>
      <c r="L293" s="688"/>
      <c r="M293" s="688"/>
      <c r="N293" s="688"/>
      <c r="O293" s="688"/>
      <c r="P293" s="688"/>
      <c r="Q293" s="688"/>
      <c r="R293" s="688"/>
      <c r="S293" s="688"/>
      <c r="T293" s="688"/>
      <c r="U293" s="688"/>
      <c r="V293" s="688"/>
      <c r="W293" s="688"/>
      <c r="X293" s="688"/>
      <c r="Y293" s="688"/>
      <c r="Z293" s="688"/>
      <c r="AA293" s="552">
        <f>UnObr2!D267</f>
        <v>0</v>
      </c>
      <c r="AB293" s="552"/>
      <c r="AC293" s="552"/>
      <c r="AD293" s="552"/>
      <c r="AE293" s="552"/>
      <c r="AF293" s="552"/>
      <c r="AG293" s="552"/>
      <c r="AH293" s="552"/>
      <c r="AI293" s="552"/>
      <c r="AJ293" s="552">
        <f>UnObr2!E267</f>
        <v>0</v>
      </c>
      <c r="AK293" s="552"/>
      <c r="AL293" s="552"/>
      <c r="AM293" s="552"/>
      <c r="AN293" s="552"/>
      <c r="AO293" s="552"/>
      <c r="AP293" s="552"/>
      <c r="AQ293" s="552"/>
      <c r="AR293" s="553"/>
      <c r="AU293" s="369"/>
    </row>
    <row r="294" spans="1:47" ht="12.9" x14ac:dyDescent="0.3">
      <c r="A294" s="689">
        <v>2266</v>
      </c>
      <c r="B294" s="690"/>
      <c r="C294" s="690"/>
      <c r="D294" s="691">
        <v>465100</v>
      </c>
      <c r="E294" s="691"/>
      <c r="F294" s="691"/>
      <c r="G294" s="691"/>
      <c r="H294" s="692" t="s">
        <v>20009</v>
      </c>
      <c r="I294" s="692"/>
      <c r="J294" s="692"/>
      <c r="K294" s="692"/>
      <c r="L294" s="692"/>
      <c r="M294" s="692"/>
      <c r="N294" s="692"/>
      <c r="O294" s="692"/>
      <c r="P294" s="692"/>
      <c r="Q294" s="692"/>
      <c r="R294" s="692"/>
      <c r="S294" s="692"/>
      <c r="T294" s="692"/>
      <c r="U294" s="692"/>
      <c r="V294" s="692"/>
      <c r="W294" s="692"/>
      <c r="X294" s="692"/>
      <c r="Y294" s="692"/>
      <c r="Z294" s="692"/>
      <c r="AA294" s="552">
        <f>UnObr2!D268</f>
        <v>0</v>
      </c>
      <c r="AB294" s="552"/>
      <c r="AC294" s="552"/>
      <c r="AD294" s="552"/>
      <c r="AE294" s="552"/>
      <c r="AF294" s="552"/>
      <c r="AG294" s="552"/>
      <c r="AH294" s="552"/>
      <c r="AI294" s="552"/>
      <c r="AJ294" s="552">
        <f>UnObr2!E268</f>
        <v>0</v>
      </c>
      <c r="AK294" s="552"/>
      <c r="AL294" s="552"/>
      <c r="AM294" s="552"/>
      <c r="AN294" s="552"/>
      <c r="AO294" s="552"/>
      <c r="AP294" s="552"/>
      <c r="AQ294" s="552"/>
      <c r="AR294" s="553"/>
    </row>
    <row r="295" spans="1:47" ht="12.9" x14ac:dyDescent="0.3">
      <c r="A295" s="689">
        <v>2267</v>
      </c>
      <c r="B295" s="690"/>
      <c r="C295" s="690"/>
      <c r="D295" s="691">
        <v>465200</v>
      </c>
      <c r="E295" s="691"/>
      <c r="F295" s="691"/>
      <c r="G295" s="691"/>
      <c r="H295" s="692" t="s">
        <v>20010</v>
      </c>
      <c r="I295" s="692"/>
      <c r="J295" s="692"/>
      <c r="K295" s="692"/>
      <c r="L295" s="692"/>
      <c r="M295" s="692"/>
      <c r="N295" s="692"/>
      <c r="O295" s="692"/>
      <c r="P295" s="692"/>
      <c r="Q295" s="692"/>
      <c r="R295" s="692"/>
      <c r="S295" s="692"/>
      <c r="T295" s="692"/>
      <c r="U295" s="692"/>
      <c r="V295" s="692"/>
      <c r="W295" s="692"/>
      <c r="X295" s="692"/>
      <c r="Y295" s="692"/>
      <c r="Z295" s="692"/>
      <c r="AA295" s="552">
        <f>UnObr2!D269</f>
        <v>0</v>
      </c>
      <c r="AB295" s="552"/>
      <c r="AC295" s="552"/>
      <c r="AD295" s="552"/>
      <c r="AE295" s="552"/>
      <c r="AF295" s="552"/>
      <c r="AG295" s="552"/>
      <c r="AH295" s="552"/>
      <c r="AI295" s="552"/>
      <c r="AJ295" s="552">
        <f>UnObr2!E269</f>
        <v>0</v>
      </c>
      <c r="AK295" s="552"/>
      <c r="AL295" s="552"/>
      <c r="AM295" s="552"/>
      <c r="AN295" s="552"/>
      <c r="AO295" s="552"/>
      <c r="AP295" s="552"/>
      <c r="AQ295" s="552"/>
      <c r="AR295" s="553"/>
    </row>
    <row r="296" spans="1:47" ht="23.15" customHeight="1" x14ac:dyDescent="0.3">
      <c r="A296" s="695">
        <v>2268</v>
      </c>
      <c r="B296" s="696"/>
      <c r="C296" s="696"/>
      <c r="D296" s="687">
        <v>470000</v>
      </c>
      <c r="E296" s="687"/>
      <c r="F296" s="687"/>
      <c r="G296" s="687"/>
      <c r="H296" s="688" t="s">
        <v>30716</v>
      </c>
      <c r="I296" s="688"/>
      <c r="J296" s="688"/>
      <c r="K296" s="688"/>
      <c r="L296" s="688"/>
      <c r="M296" s="688"/>
      <c r="N296" s="688"/>
      <c r="O296" s="688"/>
      <c r="P296" s="688"/>
      <c r="Q296" s="688"/>
      <c r="R296" s="688"/>
      <c r="S296" s="688"/>
      <c r="T296" s="688"/>
      <c r="U296" s="688"/>
      <c r="V296" s="688"/>
      <c r="W296" s="688"/>
      <c r="X296" s="688"/>
      <c r="Y296" s="688"/>
      <c r="Z296" s="688"/>
      <c r="AA296" s="552">
        <f>UnObr2!D270</f>
        <v>0</v>
      </c>
      <c r="AB296" s="552"/>
      <c r="AC296" s="552"/>
      <c r="AD296" s="552"/>
      <c r="AE296" s="552"/>
      <c r="AF296" s="552"/>
      <c r="AG296" s="552"/>
      <c r="AH296" s="552"/>
      <c r="AI296" s="552"/>
      <c r="AJ296" s="552">
        <f>UnObr2!E270</f>
        <v>0</v>
      </c>
      <c r="AK296" s="552"/>
      <c r="AL296" s="552"/>
      <c r="AM296" s="552"/>
      <c r="AN296" s="552"/>
      <c r="AO296" s="552"/>
      <c r="AP296" s="552"/>
      <c r="AQ296" s="552"/>
      <c r="AR296" s="553"/>
      <c r="AU296" s="369"/>
    </row>
    <row r="297" spans="1:47" ht="32.15" customHeight="1" x14ac:dyDescent="0.3">
      <c r="A297" s="695">
        <v>2269</v>
      </c>
      <c r="B297" s="696"/>
      <c r="C297" s="696"/>
      <c r="D297" s="687">
        <v>471000</v>
      </c>
      <c r="E297" s="687"/>
      <c r="F297" s="687"/>
      <c r="G297" s="687"/>
      <c r="H297" s="688" t="s">
        <v>30717</v>
      </c>
      <c r="I297" s="688"/>
      <c r="J297" s="688"/>
      <c r="K297" s="688"/>
      <c r="L297" s="688"/>
      <c r="M297" s="688"/>
      <c r="N297" s="688"/>
      <c r="O297" s="688"/>
      <c r="P297" s="688"/>
      <c r="Q297" s="688"/>
      <c r="R297" s="688"/>
      <c r="S297" s="688"/>
      <c r="T297" s="688"/>
      <c r="U297" s="688"/>
      <c r="V297" s="688"/>
      <c r="W297" s="688"/>
      <c r="X297" s="688"/>
      <c r="Y297" s="688"/>
      <c r="Z297" s="688"/>
      <c r="AA297" s="552">
        <f>UnObr2!D271</f>
        <v>0</v>
      </c>
      <c r="AB297" s="552"/>
      <c r="AC297" s="552"/>
      <c r="AD297" s="552"/>
      <c r="AE297" s="552"/>
      <c r="AF297" s="552"/>
      <c r="AG297" s="552"/>
      <c r="AH297" s="552"/>
      <c r="AI297" s="552"/>
      <c r="AJ297" s="552">
        <f>UnObr2!E271</f>
        <v>0</v>
      </c>
      <c r="AK297" s="552"/>
      <c r="AL297" s="552"/>
      <c r="AM297" s="552"/>
      <c r="AN297" s="552"/>
      <c r="AO297" s="552"/>
      <c r="AP297" s="552"/>
      <c r="AQ297" s="552"/>
      <c r="AR297" s="553"/>
      <c r="AU297" s="369"/>
    </row>
    <row r="298" spans="1:47" ht="23.15" customHeight="1" x14ac:dyDescent="0.3">
      <c r="A298" s="689">
        <v>2270</v>
      </c>
      <c r="B298" s="690"/>
      <c r="C298" s="690"/>
      <c r="D298" s="691">
        <v>471100</v>
      </c>
      <c r="E298" s="691"/>
      <c r="F298" s="691"/>
      <c r="G298" s="691"/>
      <c r="H298" s="692" t="s">
        <v>20763</v>
      </c>
      <c r="I298" s="692"/>
      <c r="J298" s="692"/>
      <c r="K298" s="692"/>
      <c r="L298" s="692"/>
      <c r="M298" s="692"/>
      <c r="N298" s="692"/>
      <c r="O298" s="692"/>
      <c r="P298" s="692"/>
      <c r="Q298" s="692"/>
      <c r="R298" s="692"/>
      <c r="S298" s="692"/>
      <c r="T298" s="692"/>
      <c r="U298" s="692"/>
      <c r="V298" s="692"/>
      <c r="W298" s="692"/>
      <c r="X298" s="692"/>
      <c r="Y298" s="692"/>
      <c r="Z298" s="692"/>
      <c r="AA298" s="552">
        <f>UnObr2!D272</f>
        <v>0</v>
      </c>
      <c r="AB298" s="552"/>
      <c r="AC298" s="552"/>
      <c r="AD298" s="552"/>
      <c r="AE298" s="552"/>
      <c r="AF298" s="552"/>
      <c r="AG298" s="552"/>
      <c r="AH298" s="552"/>
      <c r="AI298" s="552"/>
      <c r="AJ298" s="552">
        <f>UnObr2!E272</f>
        <v>0</v>
      </c>
      <c r="AK298" s="552"/>
      <c r="AL298" s="552"/>
      <c r="AM298" s="552"/>
      <c r="AN298" s="552"/>
      <c r="AO298" s="552"/>
      <c r="AP298" s="552"/>
      <c r="AQ298" s="552"/>
      <c r="AR298" s="553"/>
    </row>
    <row r="299" spans="1:47" ht="23.15" customHeight="1" x14ac:dyDescent="0.3">
      <c r="A299" s="689">
        <v>2271</v>
      </c>
      <c r="B299" s="690"/>
      <c r="C299" s="690"/>
      <c r="D299" s="691">
        <v>471200</v>
      </c>
      <c r="E299" s="691"/>
      <c r="F299" s="691"/>
      <c r="G299" s="691"/>
      <c r="H299" s="692" t="s">
        <v>20764</v>
      </c>
      <c r="I299" s="692"/>
      <c r="J299" s="692"/>
      <c r="K299" s="692"/>
      <c r="L299" s="692"/>
      <c r="M299" s="692"/>
      <c r="N299" s="692"/>
      <c r="O299" s="692"/>
      <c r="P299" s="692"/>
      <c r="Q299" s="692"/>
      <c r="R299" s="692"/>
      <c r="S299" s="692"/>
      <c r="T299" s="692"/>
      <c r="U299" s="692"/>
      <c r="V299" s="692"/>
      <c r="W299" s="692"/>
      <c r="X299" s="692"/>
      <c r="Y299" s="692"/>
      <c r="Z299" s="692"/>
      <c r="AA299" s="552">
        <f>UnObr2!D273</f>
        <v>0</v>
      </c>
      <c r="AB299" s="552"/>
      <c r="AC299" s="552"/>
      <c r="AD299" s="552"/>
      <c r="AE299" s="552"/>
      <c r="AF299" s="552"/>
      <c r="AG299" s="552"/>
      <c r="AH299" s="552"/>
      <c r="AI299" s="552"/>
      <c r="AJ299" s="552">
        <f>UnObr2!E273</f>
        <v>0</v>
      </c>
      <c r="AK299" s="552"/>
      <c r="AL299" s="552"/>
      <c r="AM299" s="552"/>
      <c r="AN299" s="552"/>
      <c r="AO299" s="552"/>
      <c r="AP299" s="552"/>
      <c r="AQ299" s="552"/>
      <c r="AR299" s="553"/>
    </row>
    <row r="300" spans="1:47" ht="23.15" customHeight="1" x14ac:dyDescent="0.3">
      <c r="A300" s="689">
        <v>2272</v>
      </c>
      <c r="B300" s="690"/>
      <c r="C300" s="690"/>
      <c r="D300" s="691">
        <v>471900</v>
      </c>
      <c r="E300" s="691"/>
      <c r="F300" s="691"/>
      <c r="G300" s="691"/>
      <c r="H300" s="692" t="s">
        <v>19934</v>
      </c>
      <c r="I300" s="692"/>
      <c r="J300" s="692"/>
      <c r="K300" s="692"/>
      <c r="L300" s="692"/>
      <c r="M300" s="692"/>
      <c r="N300" s="692"/>
      <c r="O300" s="692"/>
      <c r="P300" s="692"/>
      <c r="Q300" s="692"/>
      <c r="R300" s="692"/>
      <c r="S300" s="692"/>
      <c r="T300" s="692"/>
      <c r="U300" s="692"/>
      <c r="V300" s="692"/>
      <c r="W300" s="692"/>
      <c r="X300" s="692"/>
      <c r="Y300" s="692"/>
      <c r="Z300" s="692"/>
      <c r="AA300" s="552">
        <f>UnObr2!D274</f>
        <v>0</v>
      </c>
      <c r="AB300" s="552"/>
      <c r="AC300" s="552"/>
      <c r="AD300" s="552"/>
      <c r="AE300" s="552"/>
      <c r="AF300" s="552"/>
      <c r="AG300" s="552"/>
      <c r="AH300" s="552"/>
      <c r="AI300" s="552"/>
      <c r="AJ300" s="552">
        <f>UnObr2!E274</f>
        <v>0</v>
      </c>
      <c r="AK300" s="552"/>
      <c r="AL300" s="552"/>
      <c r="AM300" s="552"/>
      <c r="AN300" s="552"/>
      <c r="AO300" s="552"/>
      <c r="AP300" s="552"/>
      <c r="AQ300" s="552"/>
      <c r="AR300" s="553"/>
    </row>
    <row r="301" spans="1:47" ht="23.15" customHeight="1" x14ac:dyDescent="0.3">
      <c r="A301" s="695">
        <v>2273</v>
      </c>
      <c r="B301" s="696"/>
      <c r="C301" s="696"/>
      <c r="D301" s="687">
        <v>472000</v>
      </c>
      <c r="E301" s="687"/>
      <c r="F301" s="687"/>
      <c r="G301" s="687"/>
      <c r="H301" s="688" t="s">
        <v>30718</v>
      </c>
      <c r="I301" s="688"/>
      <c r="J301" s="688"/>
      <c r="K301" s="688"/>
      <c r="L301" s="688"/>
      <c r="M301" s="688"/>
      <c r="N301" s="688"/>
      <c r="O301" s="688"/>
      <c r="P301" s="688"/>
      <c r="Q301" s="688"/>
      <c r="R301" s="688"/>
      <c r="S301" s="688"/>
      <c r="T301" s="688"/>
      <c r="U301" s="688"/>
      <c r="V301" s="688"/>
      <c r="W301" s="688"/>
      <c r="X301" s="688"/>
      <c r="Y301" s="688"/>
      <c r="Z301" s="688"/>
      <c r="AA301" s="552">
        <f>UnObr2!D275</f>
        <v>0</v>
      </c>
      <c r="AB301" s="552"/>
      <c r="AC301" s="552"/>
      <c r="AD301" s="552"/>
      <c r="AE301" s="552"/>
      <c r="AF301" s="552"/>
      <c r="AG301" s="552"/>
      <c r="AH301" s="552"/>
      <c r="AI301" s="552"/>
      <c r="AJ301" s="552">
        <f>UnObr2!E275</f>
        <v>0</v>
      </c>
      <c r="AK301" s="552"/>
      <c r="AL301" s="552"/>
      <c r="AM301" s="552"/>
      <c r="AN301" s="552"/>
      <c r="AO301" s="552"/>
      <c r="AP301" s="552"/>
      <c r="AQ301" s="552"/>
      <c r="AR301" s="553"/>
      <c r="AU301" s="369"/>
    </row>
    <row r="302" spans="1:47" ht="12.9" x14ac:dyDescent="0.3">
      <c r="A302" s="689">
        <v>2274</v>
      </c>
      <c r="B302" s="690"/>
      <c r="C302" s="690"/>
      <c r="D302" s="691">
        <v>472100</v>
      </c>
      <c r="E302" s="691"/>
      <c r="F302" s="691"/>
      <c r="G302" s="691"/>
      <c r="H302" s="692" t="s">
        <v>20450</v>
      </c>
      <c r="I302" s="692"/>
      <c r="J302" s="692"/>
      <c r="K302" s="692"/>
      <c r="L302" s="692"/>
      <c r="M302" s="692"/>
      <c r="N302" s="692"/>
      <c r="O302" s="692"/>
      <c r="P302" s="692"/>
      <c r="Q302" s="692"/>
      <c r="R302" s="692"/>
      <c r="S302" s="692"/>
      <c r="T302" s="692"/>
      <c r="U302" s="692"/>
      <c r="V302" s="692"/>
      <c r="W302" s="692"/>
      <c r="X302" s="692"/>
      <c r="Y302" s="692"/>
      <c r="Z302" s="692"/>
      <c r="AA302" s="552">
        <f>UnObr2!D276</f>
        <v>0</v>
      </c>
      <c r="AB302" s="552"/>
      <c r="AC302" s="552"/>
      <c r="AD302" s="552"/>
      <c r="AE302" s="552"/>
      <c r="AF302" s="552"/>
      <c r="AG302" s="552"/>
      <c r="AH302" s="552"/>
      <c r="AI302" s="552"/>
      <c r="AJ302" s="552">
        <f>UnObr2!E276</f>
        <v>0</v>
      </c>
      <c r="AK302" s="552"/>
      <c r="AL302" s="552"/>
      <c r="AM302" s="552"/>
      <c r="AN302" s="552"/>
      <c r="AO302" s="552"/>
      <c r="AP302" s="552"/>
      <c r="AQ302" s="552"/>
      <c r="AR302" s="553"/>
    </row>
    <row r="303" spans="1:47" ht="12.9" x14ac:dyDescent="0.3">
      <c r="A303" s="689">
        <v>2275</v>
      </c>
      <c r="B303" s="690"/>
      <c r="C303" s="690"/>
      <c r="D303" s="691">
        <v>472200</v>
      </c>
      <c r="E303" s="691"/>
      <c r="F303" s="691"/>
      <c r="G303" s="691"/>
      <c r="H303" s="692" t="s">
        <v>20451</v>
      </c>
      <c r="I303" s="692"/>
      <c r="J303" s="692"/>
      <c r="K303" s="692"/>
      <c r="L303" s="692"/>
      <c r="M303" s="692"/>
      <c r="N303" s="692"/>
      <c r="O303" s="692"/>
      <c r="P303" s="692"/>
      <c r="Q303" s="692"/>
      <c r="R303" s="692"/>
      <c r="S303" s="692"/>
      <c r="T303" s="692"/>
      <c r="U303" s="692"/>
      <c r="V303" s="692"/>
      <c r="W303" s="692"/>
      <c r="X303" s="692"/>
      <c r="Y303" s="692"/>
      <c r="Z303" s="692"/>
      <c r="AA303" s="552">
        <f>UnObr2!D277</f>
        <v>0</v>
      </c>
      <c r="AB303" s="552"/>
      <c r="AC303" s="552"/>
      <c r="AD303" s="552"/>
      <c r="AE303" s="552"/>
      <c r="AF303" s="552"/>
      <c r="AG303" s="552"/>
      <c r="AH303" s="552"/>
      <c r="AI303" s="552"/>
      <c r="AJ303" s="552">
        <f>UnObr2!E277</f>
        <v>0</v>
      </c>
      <c r="AK303" s="552"/>
      <c r="AL303" s="552"/>
      <c r="AM303" s="552"/>
      <c r="AN303" s="552"/>
      <c r="AO303" s="552"/>
      <c r="AP303" s="552"/>
      <c r="AQ303" s="552"/>
      <c r="AR303" s="553"/>
    </row>
    <row r="304" spans="1:47" ht="12.9" x14ac:dyDescent="0.3">
      <c r="A304" s="689">
        <v>2276</v>
      </c>
      <c r="B304" s="690"/>
      <c r="C304" s="690"/>
      <c r="D304" s="691">
        <v>472300</v>
      </c>
      <c r="E304" s="691"/>
      <c r="F304" s="691"/>
      <c r="G304" s="691"/>
      <c r="H304" s="692" t="s">
        <v>20452</v>
      </c>
      <c r="I304" s="692"/>
      <c r="J304" s="692"/>
      <c r="K304" s="692"/>
      <c r="L304" s="692"/>
      <c r="M304" s="692"/>
      <c r="N304" s="692"/>
      <c r="O304" s="692"/>
      <c r="P304" s="692"/>
      <c r="Q304" s="692"/>
      <c r="R304" s="692"/>
      <c r="S304" s="692"/>
      <c r="T304" s="692"/>
      <c r="U304" s="692"/>
      <c r="V304" s="692"/>
      <c r="W304" s="692"/>
      <c r="X304" s="692"/>
      <c r="Y304" s="692"/>
      <c r="Z304" s="692"/>
      <c r="AA304" s="552">
        <f>UnObr2!D278</f>
        <v>0</v>
      </c>
      <c r="AB304" s="552"/>
      <c r="AC304" s="552"/>
      <c r="AD304" s="552"/>
      <c r="AE304" s="552"/>
      <c r="AF304" s="552"/>
      <c r="AG304" s="552"/>
      <c r="AH304" s="552"/>
      <c r="AI304" s="552"/>
      <c r="AJ304" s="552">
        <f>UnObr2!E278</f>
        <v>0</v>
      </c>
      <c r="AK304" s="552"/>
      <c r="AL304" s="552"/>
      <c r="AM304" s="552"/>
      <c r="AN304" s="552"/>
      <c r="AO304" s="552"/>
      <c r="AP304" s="552"/>
      <c r="AQ304" s="552"/>
      <c r="AR304" s="553"/>
    </row>
    <row r="305" spans="1:47" ht="12.9" x14ac:dyDescent="0.3">
      <c r="A305" s="689">
        <v>2277</v>
      </c>
      <c r="B305" s="690"/>
      <c r="C305" s="690"/>
      <c r="D305" s="691">
        <v>472400</v>
      </c>
      <c r="E305" s="691"/>
      <c r="F305" s="691"/>
      <c r="G305" s="691"/>
      <c r="H305" s="692" t="s">
        <v>20453</v>
      </c>
      <c r="I305" s="692"/>
      <c r="J305" s="692"/>
      <c r="K305" s="692"/>
      <c r="L305" s="692"/>
      <c r="M305" s="692"/>
      <c r="N305" s="692"/>
      <c r="O305" s="692"/>
      <c r="P305" s="692"/>
      <c r="Q305" s="692"/>
      <c r="R305" s="692"/>
      <c r="S305" s="692"/>
      <c r="T305" s="692"/>
      <c r="U305" s="692"/>
      <c r="V305" s="692"/>
      <c r="W305" s="692"/>
      <c r="X305" s="692"/>
      <c r="Y305" s="692"/>
      <c r="Z305" s="692"/>
      <c r="AA305" s="552">
        <f>UnObr2!D279</f>
        <v>0</v>
      </c>
      <c r="AB305" s="552"/>
      <c r="AC305" s="552"/>
      <c r="AD305" s="552"/>
      <c r="AE305" s="552"/>
      <c r="AF305" s="552"/>
      <c r="AG305" s="552"/>
      <c r="AH305" s="552"/>
      <c r="AI305" s="552"/>
      <c r="AJ305" s="552">
        <f>UnObr2!E279</f>
        <v>0</v>
      </c>
      <c r="AK305" s="552"/>
      <c r="AL305" s="552"/>
      <c r="AM305" s="552"/>
      <c r="AN305" s="552"/>
      <c r="AO305" s="552"/>
      <c r="AP305" s="552"/>
      <c r="AQ305" s="552"/>
      <c r="AR305" s="553"/>
    </row>
    <row r="306" spans="1:47" ht="12.9" x14ac:dyDescent="0.3">
      <c r="A306" s="689">
        <v>2278</v>
      </c>
      <c r="B306" s="690"/>
      <c r="C306" s="690"/>
      <c r="D306" s="691">
        <v>472500</v>
      </c>
      <c r="E306" s="691"/>
      <c r="F306" s="691"/>
      <c r="G306" s="691"/>
      <c r="H306" s="692" t="s">
        <v>20454</v>
      </c>
      <c r="I306" s="692"/>
      <c r="J306" s="692"/>
      <c r="K306" s="692"/>
      <c r="L306" s="692"/>
      <c r="M306" s="692"/>
      <c r="N306" s="692"/>
      <c r="O306" s="692"/>
      <c r="P306" s="692"/>
      <c r="Q306" s="692"/>
      <c r="R306" s="692"/>
      <c r="S306" s="692"/>
      <c r="T306" s="692"/>
      <c r="U306" s="692"/>
      <c r="V306" s="692"/>
      <c r="W306" s="692"/>
      <c r="X306" s="692"/>
      <c r="Y306" s="692"/>
      <c r="Z306" s="692"/>
      <c r="AA306" s="552">
        <f>UnObr2!D280</f>
        <v>0</v>
      </c>
      <c r="AB306" s="552"/>
      <c r="AC306" s="552"/>
      <c r="AD306" s="552"/>
      <c r="AE306" s="552"/>
      <c r="AF306" s="552"/>
      <c r="AG306" s="552"/>
      <c r="AH306" s="552"/>
      <c r="AI306" s="552"/>
      <c r="AJ306" s="552">
        <f>UnObr2!E280</f>
        <v>0</v>
      </c>
      <c r="AK306" s="552"/>
      <c r="AL306" s="552"/>
      <c r="AM306" s="552"/>
      <c r="AN306" s="552"/>
      <c r="AO306" s="552"/>
      <c r="AP306" s="552"/>
      <c r="AQ306" s="552"/>
      <c r="AR306" s="553"/>
    </row>
    <row r="307" spans="1:47" ht="12.9" x14ac:dyDescent="0.3">
      <c r="A307" s="689">
        <v>2279</v>
      </c>
      <c r="B307" s="690"/>
      <c r="C307" s="690"/>
      <c r="D307" s="691">
        <v>472600</v>
      </c>
      <c r="E307" s="691"/>
      <c r="F307" s="691"/>
      <c r="G307" s="691"/>
      <c r="H307" s="692" t="s">
        <v>20455</v>
      </c>
      <c r="I307" s="692"/>
      <c r="J307" s="692"/>
      <c r="K307" s="692"/>
      <c r="L307" s="692"/>
      <c r="M307" s="692"/>
      <c r="N307" s="692"/>
      <c r="O307" s="692"/>
      <c r="P307" s="692"/>
      <c r="Q307" s="692"/>
      <c r="R307" s="692"/>
      <c r="S307" s="692"/>
      <c r="T307" s="692"/>
      <c r="U307" s="692"/>
      <c r="V307" s="692"/>
      <c r="W307" s="692"/>
      <c r="X307" s="692"/>
      <c r="Y307" s="692"/>
      <c r="Z307" s="692"/>
      <c r="AA307" s="552">
        <f>UnObr2!D281</f>
        <v>0</v>
      </c>
      <c r="AB307" s="552"/>
      <c r="AC307" s="552"/>
      <c r="AD307" s="552"/>
      <c r="AE307" s="552"/>
      <c r="AF307" s="552"/>
      <c r="AG307" s="552"/>
      <c r="AH307" s="552"/>
      <c r="AI307" s="552"/>
      <c r="AJ307" s="552">
        <f>UnObr2!E281</f>
        <v>0</v>
      </c>
      <c r="AK307" s="552"/>
      <c r="AL307" s="552"/>
      <c r="AM307" s="552"/>
      <c r="AN307" s="552"/>
      <c r="AO307" s="552"/>
      <c r="AP307" s="552"/>
      <c r="AQ307" s="552"/>
      <c r="AR307" s="553"/>
    </row>
    <row r="308" spans="1:47" ht="23.15" customHeight="1" x14ac:dyDescent="0.3">
      <c r="A308" s="689">
        <v>2280</v>
      </c>
      <c r="B308" s="690"/>
      <c r="C308" s="690"/>
      <c r="D308" s="691">
        <v>472700</v>
      </c>
      <c r="E308" s="691"/>
      <c r="F308" s="691"/>
      <c r="G308" s="691"/>
      <c r="H308" s="692" t="s">
        <v>19935</v>
      </c>
      <c r="I308" s="692"/>
      <c r="J308" s="692"/>
      <c r="K308" s="692"/>
      <c r="L308" s="692"/>
      <c r="M308" s="692"/>
      <c r="N308" s="692"/>
      <c r="O308" s="692"/>
      <c r="P308" s="692"/>
      <c r="Q308" s="692"/>
      <c r="R308" s="692"/>
      <c r="S308" s="692"/>
      <c r="T308" s="692"/>
      <c r="U308" s="692"/>
      <c r="V308" s="692"/>
      <c r="W308" s="692"/>
      <c r="X308" s="692"/>
      <c r="Y308" s="692"/>
      <c r="Z308" s="692"/>
      <c r="AA308" s="552">
        <f>UnObr2!D282</f>
        <v>0</v>
      </c>
      <c r="AB308" s="552"/>
      <c r="AC308" s="552"/>
      <c r="AD308" s="552"/>
      <c r="AE308" s="552"/>
      <c r="AF308" s="552"/>
      <c r="AG308" s="552"/>
      <c r="AH308" s="552"/>
      <c r="AI308" s="552"/>
      <c r="AJ308" s="552">
        <f>UnObr2!E282</f>
        <v>0</v>
      </c>
      <c r="AK308" s="552"/>
      <c r="AL308" s="552"/>
      <c r="AM308" s="552"/>
      <c r="AN308" s="552"/>
      <c r="AO308" s="552"/>
      <c r="AP308" s="552"/>
      <c r="AQ308" s="552"/>
      <c r="AR308" s="553"/>
    </row>
    <row r="309" spans="1:47" ht="12.9" x14ac:dyDescent="0.3">
      <c r="A309" s="689">
        <v>2281</v>
      </c>
      <c r="B309" s="690"/>
      <c r="C309" s="690"/>
      <c r="D309" s="691">
        <v>472800</v>
      </c>
      <c r="E309" s="691"/>
      <c r="F309" s="691"/>
      <c r="G309" s="691"/>
      <c r="H309" s="692" t="s">
        <v>20457</v>
      </c>
      <c r="I309" s="692"/>
      <c r="J309" s="692"/>
      <c r="K309" s="692"/>
      <c r="L309" s="692"/>
      <c r="M309" s="692"/>
      <c r="N309" s="692"/>
      <c r="O309" s="692"/>
      <c r="P309" s="692"/>
      <c r="Q309" s="692"/>
      <c r="R309" s="692"/>
      <c r="S309" s="692"/>
      <c r="T309" s="692"/>
      <c r="U309" s="692"/>
      <c r="V309" s="692"/>
      <c r="W309" s="692"/>
      <c r="X309" s="692"/>
      <c r="Y309" s="692"/>
      <c r="Z309" s="692"/>
      <c r="AA309" s="552">
        <f>UnObr2!D283</f>
        <v>0</v>
      </c>
      <c r="AB309" s="552"/>
      <c r="AC309" s="552"/>
      <c r="AD309" s="552"/>
      <c r="AE309" s="552"/>
      <c r="AF309" s="552"/>
      <c r="AG309" s="552"/>
      <c r="AH309" s="552"/>
      <c r="AI309" s="552"/>
      <c r="AJ309" s="552">
        <f>UnObr2!E283</f>
        <v>0</v>
      </c>
      <c r="AK309" s="552"/>
      <c r="AL309" s="552"/>
      <c r="AM309" s="552"/>
      <c r="AN309" s="552"/>
      <c r="AO309" s="552"/>
      <c r="AP309" s="552"/>
      <c r="AQ309" s="552"/>
      <c r="AR309" s="553"/>
    </row>
    <row r="310" spans="1:47" ht="12.9" x14ac:dyDescent="0.3">
      <c r="A310" s="689">
        <v>2282</v>
      </c>
      <c r="B310" s="690"/>
      <c r="C310" s="690"/>
      <c r="D310" s="691">
        <v>472900</v>
      </c>
      <c r="E310" s="691"/>
      <c r="F310" s="691"/>
      <c r="G310" s="691"/>
      <c r="H310" s="692" t="s">
        <v>20458</v>
      </c>
      <c r="I310" s="692"/>
      <c r="J310" s="692"/>
      <c r="K310" s="692"/>
      <c r="L310" s="692"/>
      <c r="M310" s="692"/>
      <c r="N310" s="692"/>
      <c r="O310" s="692"/>
      <c r="P310" s="692"/>
      <c r="Q310" s="692"/>
      <c r="R310" s="692"/>
      <c r="S310" s="692"/>
      <c r="T310" s="692"/>
      <c r="U310" s="692"/>
      <c r="V310" s="692"/>
      <c r="W310" s="692"/>
      <c r="X310" s="692"/>
      <c r="Y310" s="692"/>
      <c r="Z310" s="692"/>
      <c r="AA310" s="552">
        <f>UnObr2!D284</f>
        <v>0</v>
      </c>
      <c r="AB310" s="552"/>
      <c r="AC310" s="552"/>
      <c r="AD310" s="552"/>
      <c r="AE310" s="552"/>
      <c r="AF310" s="552"/>
      <c r="AG310" s="552"/>
      <c r="AH310" s="552"/>
      <c r="AI310" s="552"/>
      <c r="AJ310" s="552">
        <f>UnObr2!E284</f>
        <v>0</v>
      </c>
      <c r="AK310" s="552"/>
      <c r="AL310" s="552"/>
      <c r="AM310" s="552"/>
      <c r="AN310" s="552"/>
      <c r="AO310" s="552"/>
      <c r="AP310" s="552"/>
      <c r="AQ310" s="552"/>
      <c r="AR310" s="553"/>
    </row>
    <row r="311" spans="1:47" ht="23.15" customHeight="1" x14ac:dyDescent="0.3">
      <c r="A311" s="695">
        <v>2283</v>
      </c>
      <c r="B311" s="696"/>
      <c r="C311" s="696"/>
      <c r="D311" s="687">
        <v>480000</v>
      </c>
      <c r="E311" s="687"/>
      <c r="F311" s="687"/>
      <c r="G311" s="687"/>
      <c r="H311" s="688" t="s">
        <v>31136</v>
      </c>
      <c r="I311" s="688"/>
      <c r="J311" s="688"/>
      <c r="K311" s="688"/>
      <c r="L311" s="688"/>
      <c r="M311" s="688"/>
      <c r="N311" s="688"/>
      <c r="O311" s="688"/>
      <c r="P311" s="688"/>
      <c r="Q311" s="688"/>
      <c r="R311" s="688"/>
      <c r="S311" s="688"/>
      <c r="T311" s="688"/>
      <c r="U311" s="688"/>
      <c r="V311" s="688"/>
      <c r="W311" s="688"/>
      <c r="X311" s="688"/>
      <c r="Y311" s="688"/>
      <c r="Z311" s="688"/>
      <c r="AA311" s="552">
        <f>UnObr2!D285</f>
        <v>0</v>
      </c>
      <c r="AB311" s="552"/>
      <c r="AC311" s="552"/>
      <c r="AD311" s="552"/>
      <c r="AE311" s="552"/>
      <c r="AF311" s="552"/>
      <c r="AG311" s="552"/>
      <c r="AH311" s="552"/>
      <c r="AI311" s="552"/>
      <c r="AJ311" s="552">
        <f>UnObr2!E285</f>
        <v>0</v>
      </c>
      <c r="AK311" s="552"/>
      <c r="AL311" s="552"/>
      <c r="AM311" s="552"/>
      <c r="AN311" s="552"/>
      <c r="AO311" s="552"/>
      <c r="AP311" s="552"/>
      <c r="AQ311" s="552"/>
      <c r="AR311" s="553"/>
      <c r="AU311" s="369"/>
    </row>
    <row r="312" spans="1:47" ht="23.15" customHeight="1" x14ac:dyDescent="0.3">
      <c r="A312" s="695">
        <v>2284</v>
      </c>
      <c r="B312" s="696"/>
      <c r="C312" s="696"/>
      <c r="D312" s="687">
        <v>481000</v>
      </c>
      <c r="E312" s="687"/>
      <c r="F312" s="687"/>
      <c r="G312" s="687"/>
      <c r="H312" s="688" t="s">
        <v>30720</v>
      </c>
      <c r="I312" s="688"/>
      <c r="J312" s="688"/>
      <c r="K312" s="688"/>
      <c r="L312" s="688"/>
      <c r="M312" s="688"/>
      <c r="N312" s="688"/>
      <c r="O312" s="688"/>
      <c r="P312" s="688"/>
      <c r="Q312" s="688"/>
      <c r="R312" s="688"/>
      <c r="S312" s="688"/>
      <c r="T312" s="688"/>
      <c r="U312" s="688"/>
      <c r="V312" s="688"/>
      <c r="W312" s="688"/>
      <c r="X312" s="688"/>
      <c r="Y312" s="688"/>
      <c r="Z312" s="688"/>
      <c r="AA312" s="552">
        <f>UnObr2!D286</f>
        <v>0</v>
      </c>
      <c r="AB312" s="552"/>
      <c r="AC312" s="552"/>
      <c r="AD312" s="552"/>
      <c r="AE312" s="552"/>
      <c r="AF312" s="552"/>
      <c r="AG312" s="552"/>
      <c r="AH312" s="552"/>
      <c r="AI312" s="552"/>
      <c r="AJ312" s="552">
        <f>UnObr2!E286</f>
        <v>0</v>
      </c>
      <c r="AK312" s="552"/>
      <c r="AL312" s="552"/>
      <c r="AM312" s="552"/>
      <c r="AN312" s="552"/>
      <c r="AO312" s="552"/>
      <c r="AP312" s="552"/>
      <c r="AQ312" s="552"/>
      <c r="AR312" s="553"/>
      <c r="AU312" s="369"/>
    </row>
    <row r="313" spans="1:47" ht="23.15" customHeight="1" x14ac:dyDescent="0.3">
      <c r="A313" s="689">
        <v>2285</v>
      </c>
      <c r="B313" s="690"/>
      <c r="C313" s="690"/>
      <c r="D313" s="691">
        <v>481100</v>
      </c>
      <c r="E313" s="691"/>
      <c r="F313" s="691"/>
      <c r="G313" s="691"/>
      <c r="H313" s="692" t="s">
        <v>20765</v>
      </c>
      <c r="I313" s="692"/>
      <c r="J313" s="692"/>
      <c r="K313" s="692"/>
      <c r="L313" s="692"/>
      <c r="M313" s="692"/>
      <c r="N313" s="692"/>
      <c r="O313" s="692"/>
      <c r="P313" s="692"/>
      <c r="Q313" s="692"/>
      <c r="R313" s="692"/>
      <c r="S313" s="692"/>
      <c r="T313" s="692"/>
      <c r="U313" s="692"/>
      <c r="V313" s="692"/>
      <c r="W313" s="692"/>
      <c r="X313" s="692"/>
      <c r="Y313" s="692"/>
      <c r="Z313" s="692"/>
      <c r="AA313" s="552">
        <f>UnObr2!D287</f>
        <v>0</v>
      </c>
      <c r="AB313" s="552"/>
      <c r="AC313" s="552"/>
      <c r="AD313" s="552"/>
      <c r="AE313" s="552"/>
      <c r="AF313" s="552"/>
      <c r="AG313" s="552"/>
      <c r="AH313" s="552"/>
      <c r="AI313" s="552"/>
      <c r="AJ313" s="552">
        <f>UnObr2!E287</f>
        <v>0</v>
      </c>
      <c r="AK313" s="552"/>
      <c r="AL313" s="552"/>
      <c r="AM313" s="552"/>
      <c r="AN313" s="552"/>
      <c r="AO313" s="552"/>
      <c r="AP313" s="552"/>
      <c r="AQ313" s="552"/>
      <c r="AR313" s="553"/>
    </row>
    <row r="314" spans="1:47" ht="12.9" x14ac:dyDescent="0.3">
      <c r="A314" s="689">
        <v>2286</v>
      </c>
      <c r="B314" s="690"/>
      <c r="C314" s="690"/>
      <c r="D314" s="691">
        <v>481900</v>
      </c>
      <c r="E314" s="691"/>
      <c r="F314" s="691"/>
      <c r="G314" s="691"/>
      <c r="H314" s="692" t="s">
        <v>20460</v>
      </c>
      <c r="I314" s="692"/>
      <c r="J314" s="692"/>
      <c r="K314" s="692"/>
      <c r="L314" s="692"/>
      <c r="M314" s="692"/>
      <c r="N314" s="692"/>
      <c r="O314" s="692"/>
      <c r="P314" s="692"/>
      <c r="Q314" s="692"/>
      <c r="R314" s="692"/>
      <c r="S314" s="692"/>
      <c r="T314" s="692"/>
      <c r="U314" s="692"/>
      <c r="V314" s="692"/>
      <c r="W314" s="692"/>
      <c r="X314" s="692"/>
      <c r="Y314" s="692"/>
      <c r="Z314" s="692"/>
      <c r="AA314" s="552">
        <f>UnObr2!D288</f>
        <v>0</v>
      </c>
      <c r="AB314" s="552"/>
      <c r="AC314" s="552"/>
      <c r="AD314" s="552"/>
      <c r="AE314" s="552"/>
      <c r="AF314" s="552"/>
      <c r="AG314" s="552"/>
      <c r="AH314" s="552"/>
      <c r="AI314" s="552"/>
      <c r="AJ314" s="552">
        <f>UnObr2!E288</f>
        <v>0</v>
      </c>
      <c r="AK314" s="552"/>
      <c r="AL314" s="552"/>
      <c r="AM314" s="552"/>
      <c r="AN314" s="552"/>
      <c r="AO314" s="552"/>
      <c r="AP314" s="552"/>
      <c r="AQ314" s="552"/>
      <c r="AR314" s="553"/>
    </row>
    <row r="315" spans="1:47" ht="23.15" customHeight="1" x14ac:dyDescent="0.3">
      <c r="A315" s="695">
        <v>2287</v>
      </c>
      <c r="B315" s="696"/>
      <c r="C315" s="696"/>
      <c r="D315" s="687">
        <v>482000</v>
      </c>
      <c r="E315" s="687"/>
      <c r="F315" s="687"/>
      <c r="G315" s="687"/>
      <c r="H315" s="688" t="s">
        <v>30721</v>
      </c>
      <c r="I315" s="688"/>
      <c r="J315" s="688"/>
      <c r="K315" s="688"/>
      <c r="L315" s="688"/>
      <c r="M315" s="688"/>
      <c r="N315" s="688"/>
      <c r="O315" s="688"/>
      <c r="P315" s="688"/>
      <c r="Q315" s="688"/>
      <c r="R315" s="688"/>
      <c r="S315" s="688"/>
      <c r="T315" s="688"/>
      <c r="U315" s="688"/>
      <c r="V315" s="688"/>
      <c r="W315" s="688"/>
      <c r="X315" s="688"/>
      <c r="Y315" s="688"/>
      <c r="Z315" s="688"/>
      <c r="AA315" s="552">
        <f>UnObr2!D289</f>
        <v>0</v>
      </c>
      <c r="AB315" s="552"/>
      <c r="AC315" s="552"/>
      <c r="AD315" s="552"/>
      <c r="AE315" s="552"/>
      <c r="AF315" s="552"/>
      <c r="AG315" s="552"/>
      <c r="AH315" s="552"/>
      <c r="AI315" s="552"/>
      <c r="AJ315" s="552">
        <f>UnObr2!E289</f>
        <v>0</v>
      </c>
      <c r="AK315" s="552"/>
      <c r="AL315" s="552"/>
      <c r="AM315" s="552"/>
      <c r="AN315" s="552"/>
      <c r="AO315" s="552"/>
      <c r="AP315" s="552"/>
      <c r="AQ315" s="552"/>
      <c r="AR315" s="553"/>
      <c r="AU315" s="369"/>
    </row>
    <row r="316" spans="1:47" ht="12.9" x14ac:dyDescent="0.3">
      <c r="A316" s="689">
        <v>2288</v>
      </c>
      <c r="B316" s="690"/>
      <c r="C316" s="690"/>
      <c r="D316" s="691">
        <v>482100</v>
      </c>
      <c r="E316" s="691"/>
      <c r="F316" s="691"/>
      <c r="G316" s="691"/>
      <c r="H316" s="692" t="s">
        <v>20461</v>
      </c>
      <c r="I316" s="692"/>
      <c r="J316" s="692"/>
      <c r="K316" s="692"/>
      <c r="L316" s="692"/>
      <c r="M316" s="692"/>
      <c r="N316" s="692"/>
      <c r="O316" s="692"/>
      <c r="P316" s="692"/>
      <c r="Q316" s="692"/>
      <c r="R316" s="692"/>
      <c r="S316" s="692"/>
      <c r="T316" s="692"/>
      <c r="U316" s="692"/>
      <c r="V316" s="692"/>
      <c r="W316" s="692"/>
      <c r="X316" s="692"/>
      <c r="Y316" s="692"/>
      <c r="Z316" s="692"/>
      <c r="AA316" s="552">
        <f>UnObr2!D290</f>
        <v>0</v>
      </c>
      <c r="AB316" s="552"/>
      <c r="AC316" s="552"/>
      <c r="AD316" s="552"/>
      <c r="AE316" s="552"/>
      <c r="AF316" s="552"/>
      <c r="AG316" s="552"/>
      <c r="AH316" s="552"/>
      <c r="AI316" s="552"/>
      <c r="AJ316" s="552">
        <f>UnObr2!E290</f>
        <v>0</v>
      </c>
      <c r="AK316" s="552"/>
      <c r="AL316" s="552"/>
      <c r="AM316" s="552"/>
      <c r="AN316" s="552"/>
      <c r="AO316" s="552"/>
      <c r="AP316" s="552"/>
      <c r="AQ316" s="552"/>
      <c r="AR316" s="553"/>
    </row>
    <row r="317" spans="1:47" ht="12.9" x14ac:dyDescent="0.3">
      <c r="A317" s="689">
        <v>2289</v>
      </c>
      <c r="B317" s="690"/>
      <c r="C317" s="690"/>
      <c r="D317" s="691">
        <v>482200</v>
      </c>
      <c r="E317" s="691"/>
      <c r="F317" s="691"/>
      <c r="G317" s="691"/>
      <c r="H317" s="692" t="s">
        <v>20116</v>
      </c>
      <c r="I317" s="692"/>
      <c r="J317" s="692"/>
      <c r="K317" s="692"/>
      <c r="L317" s="692"/>
      <c r="M317" s="692"/>
      <c r="N317" s="692"/>
      <c r="O317" s="692"/>
      <c r="P317" s="692"/>
      <c r="Q317" s="692"/>
      <c r="R317" s="692"/>
      <c r="S317" s="692"/>
      <c r="T317" s="692"/>
      <c r="U317" s="692"/>
      <c r="V317" s="692"/>
      <c r="W317" s="692"/>
      <c r="X317" s="692"/>
      <c r="Y317" s="692"/>
      <c r="Z317" s="692"/>
      <c r="AA317" s="552">
        <f>UnObr2!D291</f>
        <v>0</v>
      </c>
      <c r="AB317" s="552"/>
      <c r="AC317" s="552"/>
      <c r="AD317" s="552"/>
      <c r="AE317" s="552"/>
      <c r="AF317" s="552"/>
      <c r="AG317" s="552"/>
      <c r="AH317" s="552"/>
      <c r="AI317" s="552"/>
      <c r="AJ317" s="552">
        <f>UnObr2!E291</f>
        <v>0</v>
      </c>
      <c r="AK317" s="552"/>
      <c r="AL317" s="552"/>
      <c r="AM317" s="552"/>
      <c r="AN317" s="552"/>
      <c r="AO317" s="552"/>
      <c r="AP317" s="552"/>
      <c r="AQ317" s="552"/>
      <c r="AR317" s="553"/>
    </row>
    <row r="318" spans="1:47" ht="12.9" x14ac:dyDescent="0.3">
      <c r="A318" s="689">
        <v>2290</v>
      </c>
      <c r="B318" s="690"/>
      <c r="C318" s="690"/>
      <c r="D318" s="691">
        <v>482300</v>
      </c>
      <c r="E318" s="691"/>
      <c r="F318" s="691"/>
      <c r="G318" s="691"/>
      <c r="H318" s="692" t="s">
        <v>30722</v>
      </c>
      <c r="I318" s="692"/>
      <c r="J318" s="692"/>
      <c r="K318" s="692"/>
      <c r="L318" s="692"/>
      <c r="M318" s="692"/>
      <c r="N318" s="692"/>
      <c r="O318" s="692"/>
      <c r="P318" s="692"/>
      <c r="Q318" s="692"/>
      <c r="R318" s="692"/>
      <c r="S318" s="692"/>
      <c r="T318" s="692"/>
      <c r="U318" s="692"/>
      <c r="V318" s="692"/>
      <c r="W318" s="692"/>
      <c r="X318" s="692"/>
      <c r="Y318" s="692"/>
      <c r="Z318" s="692"/>
      <c r="AA318" s="552">
        <f>UnObr2!D292</f>
        <v>0</v>
      </c>
      <c r="AB318" s="552"/>
      <c r="AC318" s="552"/>
      <c r="AD318" s="552"/>
      <c r="AE318" s="552"/>
      <c r="AF318" s="552"/>
      <c r="AG318" s="552"/>
      <c r="AH318" s="552"/>
      <c r="AI318" s="552"/>
      <c r="AJ318" s="552">
        <f>UnObr2!E292</f>
        <v>0</v>
      </c>
      <c r="AK318" s="552"/>
      <c r="AL318" s="552"/>
      <c r="AM318" s="552"/>
      <c r="AN318" s="552"/>
      <c r="AO318" s="552"/>
      <c r="AP318" s="552"/>
      <c r="AQ318" s="552"/>
      <c r="AR318" s="553"/>
    </row>
    <row r="319" spans="1:47" ht="23.15" customHeight="1" x14ac:dyDescent="0.3">
      <c r="A319" s="695">
        <v>2291</v>
      </c>
      <c r="B319" s="696"/>
      <c r="C319" s="696"/>
      <c r="D319" s="687">
        <v>483000</v>
      </c>
      <c r="E319" s="687"/>
      <c r="F319" s="687"/>
      <c r="G319" s="687"/>
      <c r="H319" s="688" t="s">
        <v>30723</v>
      </c>
      <c r="I319" s="688"/>
      <c r="J319" s="688"/>
      <c r="K319" s="688"/>
      <c r="L319" s="688"/>
      <c r="M319" s="688"/>
      <c r="N319" s="688"/>
      <c r="O319" s="688"/>
      <c r="P319" s="688"/>
      <c r="Q319" s="688"/>
      <c r="R319" s="688"/>
      <c r="S319" s="688"/>
      <c r="T319" s="688"/>
      <c r="U319" s="688"/>
      <c r="V319" s="688"/>
      <c r="W319" s="688"/>
      <c r="X319" s="688"/>
      <c r="Y319" s="688"/>
      <c r="Z319" s="688"/>
      <c r="AA319" s="552">
        <f>UnObr2!D293</f>
        <v>0</v>
      </c>
      <c r="AB319" s="552"/>
      <c r="AC319" s="552"/>
      <c r="AD319" s="552"/>
      <c r="AE319" s="552"/>
      <c r="AF319" s="552"/>
      <c r="AG319" s="552"/>
      <c r="AH319" s="552"/>
      <c r="AI319" s="552"/>
      <c r="AJ319" s="552">
        <f>UnObr2!E293</f>
        <v>0</v>
      </c>
      <c r="AK319" s="552"/>
      <c r="AL319" s="552"/>
      <c r="AM319" s="552"/>
      <c r="AN319" s="552"/>
      <c r="AO319" s="552"/>
      <c r="AP319" s="552"/>
      <c r="AQ319" s="552"/>
      <c r="AR319" s="553"/>
      <c r="AU319" s="369"/>
    </row>
    <row r="320" spans="1:47" ht="12.9" x14ac:dyDescent="0.3">
      <c r="A320" s="689">
        <v>2292</v>
      </c>
      <c r="B320" s="690"/>
      <c r="C320" s="690"/>
      <c r="D320" s="691">
        <v>483100</v>
      </c>
      <c r="E320" s="691"/>
      <c r="F320" s="691"/>
      <c r="G320" s="691"/>
      <c r="H320" s="692" t="s">
        <v>20011</v>
      </c>
      <c r="I320" s="692"/>
      <c r="J320" s="692"/>
      <c r="K320" s="692"/>
      <c r="L320" s="692"/>
      <c r="M320" s="692"/>
      <c r="N320" s="692"/>
      <c r="O320" s="692"/>
      <c r="P320" s="692"/>
      <c r="Q320" s="692"/>
      <c r="R320" s="692"/>
      <c r="S320" s="692"/>
      <c r="T320" s="692"/>
      <c r="U320" s="692"/>
      <c r="V320" s="692"/>
      <c r="W320" s="692"/>
      <c r="X320" s="692"/>
      <c r="Y320" s="692"/>
      <c r="Z320" s="692"/>
      <c r="AA320" s="552">
        <f>UnObr2!D294</f>
        <v>0</v>
      </c>
      <c r="AB320" s="552"/>
      <c r="AC320" s="552"/>
      <c r="AD320" s="552"/>
      <c r="AE320" s="552"/>
      <c r="AF320" s="552"/>
      <c r="AG320" s="552"/>
      <c r="AH320" s="552"/>
      <c r="AI320" s="552"/>
      <c r="AJ320" s="552">
        <f>UnObr2!E294</f>
        <v>0</v>
      </c>
      <c r="AK320" s="552"/>
      <c r="AL320" s="552"/>
      <c r="AM320" s="552"/>
      <c r="AN320" s="552"/>
      <c r="AO320" s="552"/>
      <c r="AP320" s="552"/>
      <c r="AQ320" s="552"/>
      <c r="AR320" s="553"/>
    </row>
    <row r="321" spans="1:50" ht="32.15" customHeight="1" x14ac:dyDescent="0.3">
      <c r="A321" s="695">
        <v>2293</v>
      </c>
      <c r="B321" s="696"/>
      <c r="C321" s="696"/>
      <c r="D321" s="687">
        <v>484000</v>
      </c>
      <c r="E321" s="687"/>
      <c r="F321" s="687"/>
      <c r="G321" s="687"/>
      <c r="H321" s="688" t="s">
        <v>30724</v>
      </c>
      <c r="I321" s="688"/>
      <c r="J321" s="688"/>
      <c r="K321" s="688"/>
      <c r="L321" s="688"/>
      <c r="M321" s="688"/>
      <c r="N321" s="688"/>
      <c r="O321" s="688"/>
      <c r="P321" s="688"/>
      <c r="Q321" s="688"/>
      <c r="R321" s="688"/>
      <c r="S321" s="688"/>
      <c r="T321" s="688"/>
      <c r="U321" s="688"/>
      <c r="V321" s="688"/>
      <c r="W321" s="688"/>
      <c r="X321" s="688"/>
      <c r="Y321" s="688"/>
      <c r="Z321" s="688"/>
      <c r="AA321" s="552">
        <f>UnObr2!D295</f>
        <v>0</v>
      </c>
      <c r="AB321" s="552"/>
      <c r="AC321" s="552"/>
      <c r="AD321" s="552"/>
      <c r="AE321" s="552"/>
      <c r="AF321" s="552"/>
      <c r="AG321" s="552"/>
      <c r="AH321" s="552"/>
      <c r="AI321" s="552"/>
      <c r="AJ321" s="552">
        <f>UnObr2!E295</f>
        <v>0</v>
      </c>
      <c r="AK321" s="552"/>
      <c r="AL321" s="552"/>
      <c r="AM321" s="552"/>
      <c r="AN321" s="552"/>
      <c r="AO321" s="552"/>
      <c r="AP321" s="552"/>
      <c r="AQ321" s="552"/>
      <c r="AR321" s="553"/>
      <c r="AU321" s="369"/>
    </row>
    <row r="322" spans="1:50" ht="23.15" customHeight="1" x14ac:dyDescent="0.3">
      <c r="A322" s="689">
        <v>2294</v>
      </c>
      <c r="B322" s="690"/>
      <c r="C322" s="690"/>
      <c r="D322" s="691">
        <v>484100</v>
      </c>
      <c r="E322" s="691"/>
      <c r="F322" s="691"/>
      <c r="G322" s="691"/>
      <c r="H322" s="692" t="s">
        <v>19936</v>
      </c>
      <c r="I322" s="692"/>
      <c r="J322" s="692"/>
      <c r="K322" s="692"/>
      <c r="L322" s="692"/>
      <c r="M322" s="692"/>
      <c r="N322" s="692"/>
      <c r="O322" s="692"/>
      <c r="P322" s="692"/>
      <c r="Q322" s="692"/>
      <c r="R322" s="692"/>
      <c r="S322" s="692"/>
      <c r="T322" s="692"/>
      <c r="U322" s="692"/>
      <c r="V322" s="692"/>
      <c r="W322" s="692"/>
      <c r="X322" s="692"/>
      <c r="Y322" s="692"/>
      <c r="Z322" s="692"/>
      <c r="AA322" s="552">
        <f>UnObr2!D296</f>
        <v>0</v>
      </c>
      <c r="AB322" s="552"/>
      <c r="AC322" s="552"/>
      <c r="AD322" s="552"/>
      <c r="AE322" s="552"/>
      <c r="AF322" s="552"/>
      <c r="AG322" s="552"/>
      <c r="AH322" s="552"/>
      <c r="AI322" s="552"/>
      <c r="AJ322" s="552">
        <f>UnObr2!E296</f>
        <v>0</v>
      </c>
      <c r="AK322" s="552"/>
      <c r="AL322" s="552"/>
      <c r="AM322" s="552"/>
      <c r="AN322" s="552"/>
      <c r="AO322" s="552"/>
      <c r="AP322" s="552"/>
      <c r="AQ322" s="552"/>
      <c r="AR322" s="553"/>
    </row>
    <row r="323" spans="1:50" ht="12.9" x14ac:dyDescent="0.3">
      <c r="A323" s="689">
        <v>2295</v>
      </c>
      <c r="B323" s="690"/>
      <c r="C323" s="690"/>
      <c r="D323" s="691">
        <v>484200</v>
      </c>
      <c r="E323" s="691"/>
      <c r="F323" s="691"/>
      <c r="G323" s="691"/>
      <c r="H323" s="692" t="s">
        <v>20464</v>
      </c>
      <c r="I323" s="692"/>
      <c r="J323" s="692"/>
      <c r="K323" s="692"/>
      <c r="L323" s="692"/>
      <c r="M323" s="692"/>
      <c r="N323" s="692"/>
      <c r="O323" s="692"/>
      <c r="P323" s="692"/>
      <c r="Q323" s="692"/>
      <c r="R323" s="692"/>
      <c r="S323" s="692"/>
      <c r="T323" s="692"/>
      <c r="U323" s="692"/>
      <c r="V323" s="692"/>
      <c r="W323" s="692"/>
      <c r="X323" s="692"/>
      <c r="Y323" s="692"/>
      <c r="Z323" s="692"/>
      <c r="AA323" s="552">
        <f>UnObr2!D297</f>
        <v>0</v>
      </c>
      <c r="AB323" s="552"/>
      <c r="AC323" s="552"/>
      <c r="AD323" s="552"/>
      <c r="AE323" s="552"/>
      <c r="AF323" s="552"/>
      <c r="AG323" s="552"/>
      <c r="AH323" s="552"/>
      <c r="AI323" s="552"/>
      <c r="AJ323" s="552">
        <f>UnObr2!E297</f>
        <v>0</v>
      </c>
      <c r="AK323" s="552"/>
      <c r="AL323" s="552"/>
      <c r="AM323" s="552"/>
      <c r="AN323" s="552"/>
      <c r="AO323" s="552"/>
      <c r="AP323" s="552"/>
      <c r="AQ323" s="552"/>
      <c r="AR323" s="553"/>
    </row>
    <row r="324" spans="1:50" ht="23.15" customHeight="1" x14ac:dyDescent="0.3">
      <c r="A324" s="695">
        <v>2296</v>
      </c>
      <c r="B324" s="696"/>
      <c r="C324" s="696"/>
      <c r="D324" s="687">
        <v>485000</v>
      </c>
      <c r="E324" s="687"/>
      <c r="F324" s="687"/>
      <c r="G324" s="687"/>
      <c r="H324" s="688" t="s">
        <v>31137</v>
      </c>
      <c r="I324" s="688"/>
      <c r="J324" s="688"/>
      <c r="K324" s="688"/>
      <c r="L324" s="688"/>
      <c r="M324" s="688"/>
      <c r="N324" s="688"/>
      <c r="O324" s="688"/>
      <c r="P324" s="688"/>
      <c r="Q324" s="688"/>
      <c r="R324" s="688"/>
      <c r="S324" s="688"/>
      <c r="T324" s="688"/>
      <c r="U324" s="688"/>
      <c r="V324" s="688"/>
      <c r="W324" s="688"/>
      <c r="X324" s="688"/>
      <c r="Y324" s="688"/>
      <c r="Z324" s="688"/>
      <c r="AA324" s="552">
        <f>UnObr2!D298</f>
        <v>0</v>
      </c>
      <c r="AB324" s="552"/>
      <c r="AC324" s="552"/>
      <c r="AD324" s="552"/>
      <c r="AE324" s="552"/>
      <c r="AF324" s="552"/>
      <c r="AG324" s="552"/>
      <c r="AH324" s="552"/>
      <c r="AI324" s="552"/>
      <c r="AJ324" s="552">
        <f>UnObr2!E298</f>
        <v>0</v>
      </c>
      <c r="AK324" s="552"/>
      <c r="AL324" s="552"/>
      <c r="AM324" s="552"/>
      <c r="AN324" s="552"/>
      <c r="AO324" s="552"/>
      <c r="AP324" s="552"/>
      <c r="AQ324" s="552"/>
      <c r="AR324" s="553"/>
      <c r="AU324" s="369"/>
    </row>
    <row r="325" spans="1:50" ht="23.15" customHeight="1" x14ac:dyDescent="0.3">
      <c r="A325" s="689">
        <v>2297</v>
      </c>
      <c r="B325" s="690"/>
      <c r="C325" s="690"/>
      <c r="D325" s="691">
        <v>485100</v>
      </c>
      <c r="E325" s="691"/>
      <c r="F325" s="691"/>
      <c r="G325" s="691"/>
      <c r="H325" s="692" t="s">
        <v>19990</v>
      </c>
      <c r="I325" s="692"/>
      <c r="J325" s="692"/>
      <c r="K325" s="692"/>
      <c r="L325" s="692"/>
      <c r="M325" s="692"/>
      <c r="N325" s="692"/>
      <c r="O325" s="692"/>
      <c r="P325" s="692"/>
      <c r="Q325" s="692"/>
      <c r="R325" s="692"/>
      <c r="S325" s="692"/>
      <c r="T325" s="692"/>
      <c r="U325" s="692"/>
      <c r="V325" s="692"/>
      <c r="W325" s="692"/>
      <c r="X325" s="692"/>
      <c r="Y325" s="692"/>
      <c r="Z325" s="692"/>
      <c r="AA325" s="552">
        <f>UnObr2!D299</f>
        <v>0</v>
      </c>
      <c r="AB325" s="552"/>
      <c r="AC325" s="552"/>
      <c r="AD325" s="552"/>
      <c r="AE325" s="552"/>
      <c r="AF325" s="552"/>
      <c r="AG325" s="552"/>
      <c r="AH325" s="552"/>
      <c r="AI325" s="552"/>
      <c r="AJ325" s="552">
        <f>UnObr2!E299</f>
        <v>0</v>
      </c>
      <c r="AK325" s="552"/>
      <c r="AL325" s="552"/>
      <c r="AM325" s="552"/>
      <c r="AN325" s="552"/>
      <c r="AO325" s="552"/>
      <c r="AP325" s="552"/>
      <c r="AQ325" s="552"/>
      <c r="AR325" s="553"/>
      <c r="AU325" s="369"/>
    </row>
    <row r="326" spans="1:50" ht="32.15" customHeight="1" x14ac:dyDescent="0.3">
      <c r="A326" s="695">
        <v>2298</v>
      </c>
      <c r="B326" s="696"/>
      <c r="C326" s="696"/>
      <c r="D326" s="687">
        <v>489000</v>
      </c>
      <c r="E326" s="687"/>
      <c r="F326" s="687"/>
      <c r="G326" s="687"/>
      <c r="H326" s="688" t="s">
        <v>31138</v>
      </c>
      <c r="I326" s="688"/>
      <c r="J326" s="688"/>
      <c r="K326" s="688"/>
      <c r="L326" s="688"/>
      <c r="M326" s="688"/>
      <c r="N326" s="688"/>
      <c r="O326" s="688"/>
      <c r="P326" s="688"/>
      <c r="Q326" s="688"/>
      <c r="R326" s="688"/>
      <c r="S326" s="688"/>
      <c r="T326" s="688"/>
      <c r="U326" s="688"/>
      <c r="V326" s="688"/>
      <c r="W326" s="688"/>
      <c r="X326" s="688"/>
      <c r="Y326" s="688"/>
      <c r="Z326" s="688"/>
      <c r="AA326" s="552">
        <f>UnObr2!D300</f>
        <v>0</v>
      </c>
      <c r="AB326" s="552"/>
      <c r="AC326" s="552"/>
      <c r="AD326" s="552"/>
      <c r="AE326" s="552"/>
      <c r="AF326" s="552"/>
      <c r="AG326" s="552"/>
      <c r="AH326" s="552"/>
      <c r="AI326" s="552"/>
      <c r="AJ326" s="552">
        <f>UnObr2!E300</f>
        <v>0</v>
      </c>
      <c r="AK326" s="552"/>
      <c r="AL326" s="552"/>
      <c r="AM326" s="552"/>
      <c r="AN326" s="552"/>
      <c r="AO326" s="552"/>
      <c r="AP326" s="552"/>
      <c r="AQ326" s="552"/>
      <c r="AR326" s="553"/>
      <c r="AX326" s="369"/>
    </row>
    <row r="327" spans="1:50" ht="23.15" customHeight="1" x14ac:dyDescent="0.3">
      <c r="A327" s="689">
        <v>2299</v>
      </c>
      <c r="B327" s="690"/>
      <c r="C327" s="690"/>
      <c r="D327" s="691">
        <v>489100</v>
      </c>
      <c r="E327" s="691"/>
      <c r="F327" s="691"/>
      <c r="G327" s="691"/>
      <c r="H327" s="692" t="s">
        <v>19937</v>
      </c>
      <c r="I327" s="692"/>
      <c r="J327" s="692"/>
      <c r="K327" s="692"/>
      <c r="L327" s="692"/>
      <c r="M327" s="692"/>
      <c r="N327" s="692"/>
      <c r="O327" s="692"/>
      <c r="P327" s="692"/>
      <c r="Q327" s="692"/>
      <c r="R327" s="692"/>
      <c r="S327" s="692"/>
      <c r="T327" s="692"/>
      <c r="U327" s="692"/>
      <c r="V327" s="692"/>
      <c r="W327" s="692"/>
      <c r="X327" s="692"/>
      <c r="Y327" s="692"/>
      <c r="Z327" s="692"/>
      <c r="AA327" s="552">
        <f>UnObr2!D301</f>
        <v>0</v>
      </c>
      <c r="AB327" s="552"/>
      <c r="AC327" s="552"/>
      <c r="AD327" s="552"/>
      <c r="AE327" s="552"/>
      <c r="AF327" s="552"/>
      <c r="AG327" s="552"/>
      <c r="AH327" s="552"/>
      <c r="AI327" s="552"/>
      <c r="AJ327" s="552">
        <f>UnObr2!E301</f>
        <v>0</v>
      </c>
      <c r="AK327" s="552"/>
      <c r="AL327" s="552"/>
      <c r="AM327" s="552"/>
      <c r="AN327" s="552"/>
      <c r="AO327" s="552"/>
      <c r="AP327" s="552"/>
      <c r="AQ327" s="552"/>
      <c r="AR327" s="553"/>
    </row>
    <row r="328" spans="1:50" ht="23.15" customHeight="1" x14ac:dyDescent="0.3">
      <c r="A328" s="695">
        <v>2300</v>
      </c>
      <c r="B328" s="696"/>
      <c r="C328" s="696"/>
      <c r="D328" s="687">
        <v>500000</v>
      </c>
      <c r="E328" s="687"/>
      <c r="F328" s="687"/>
      <c r="G328" s="687"/>
      <c r="H328" s="688" t="s">
        <v>31139</v>
      </c>
      <c r="I328" s="688"/>
      <c r="J328" s="688"/>
      <c r="K328" s="688"/>
      <c r="L328" s="688"/>
      <c r="M328" s="688"/>
      <c r="N328" s="688"/>
      <c r="O328" s="688"/>
      <c r="P328" s="688"/>
      <c r="Q328" s="688"/>
      <c r="R328" s="688"/>
      <c r="S328" s="688"/>
      <c r="T328" s="688"/>
      <c r="U328" s="688"/>
      <c r="V328" s="688"/>
      <c r="W328" s="688"/>
      <c r="X328" s="688"/>
      <c r="Y328" s="688"/>
      <c r="Z328" s="688"/>
      <c r="AA328" s="552">
        <f>UnObr2!D302</f>
        <v>0</v>
      </c>
      <c r="AB328" s="552"/>
      <c r="AC328" s="552"/>
      <c r="AD328" s="552"/>
      <c r="AE328" s="552"/>
      <c r="AF328" s="552"/>
      <c r="AG328" s="552"/>
      <c r="AH328" s="552"/>
      <c r="AI328" s="552"/>
      <c r="AJ328" s="552">
        <f>UnObr2!E302</f>
        <v>186</v>
      </c>
      <c r="AK328" s="552"/>
      <c r="AL328" s="552"/>
      <c r="AM328" s="552"/>
      <c r="AN328" s="552"/>
      <c r="AO328" s="552"/>
      <c r="AP328" s="552"/>
      <c r="AQ328" s="552"/>
      <c r="AR328" s="553"/>
      <c r="AU328" s="369"/>
    </row>
    <row r="329" spans="1:50" ht="23.15" customHeight="1" x14ac:dyDescent="0.3">
      <c r="A329" s="695">
        <v>2301</v>
      </c>
      <c r="B329" s="696"/>
      <c r="C329" s="696"/>
      <c r="D329" s="687">
        <v>510000</v>
      </c>
      <c r="E329" s="687"/>
      <c r="F329" s="687"/>
      <c r="G329" s="687"/>
      <c r="H329" s="688" t="s">
        <v>31140</v>
      </c>
      <c r="I329" s="688"/>
      <c r="J329" s="688"/>
      <c r="K329" s="688"/>
      <c r="L329" s="688"/>
      <c r="M329" s="688"/>
      <c r="N329" s="688"/>
      <c r="O329" s="688"/>
      <c r="P329" s="688"/>
      <c r="Q329" s="688"/>
      <c r="R329" s="688"/>
      <c r="S329" s="688"/>
      <c r="T329" s="688"/>
      <c r="U329" s="688"/>
      <c r="V329" s="688"/>
      <c r="W329" s="688"/>
      <c r="X329" s="688"/>
      <c r="Y329" s="688"/>
      <c r="Z329" s="688"/>
      <c r="AA329" s="552">
        <f>UnObr2!D303</f>
        <v>0</v>
      </c>
      <c r="AB329" s="552"/>
      <c r="AC329" s="552"/>
      <c r="AD329" s="552"/>
      <c r="AE329" s="552"/>
      <c r="AF329" s="552"/>
      <c r="AG329" s="552"/>
      <c r="AH329" s="552"/>
      <c r="AI329" s="552"/>
      <c r="AJ329" s="552">
        <f>UnObr2!E303</f>
        <v>186</v>
      </c>
      <c r="AK329" s="552"/>
      <c r="AL329" s="552"/>
      <c r="AM329" s="552"/>
      <c r="AN329" s="552"/>
      <c r="AO329" s="552"/>
      <c r="AP329" s="552"/>
      <c r="AQ329" s="552"/>
      <c r="AR329" s="553"/>
      <c r="AU329" s="369"/>
    </row>
    <row r="330" spans="1:50" ht="19.5" customHeight="1" x14ac:dyDescent="0.3">
      <c r="A330" s="695">
        <v>2302</v>
      </c>
      <c r="B330" s="696"/>
      <c r="C330" s="696"/>
      <c r="D330" s="687">
        <v>511000</v>
      </c>
      <c r="E330" s="687"/>
      <c r="F330" s="687"/>
      <c r="G330" s="687"/>
      <c r="H330" s="688" t="s">
        <v>31125</v>
      </c>
      <c r="I330" s="688"/>
      <c r="J330" s="688"/>
      <c r="K330" s="688"/>
      <c r="L330" s="688"/>
      <c r="M330" s="688"/>
      <c r="N330" s="688"/>
      <c r="O330" s="688"/>
      <c r="P330" s="688"/>
      <c r="Q330" s="688"/>
      <c r="R330" s="688"/>
      <c r="S330" s="688"/>
      <c r="T330" s="688"/>
      <c r="U330" s="688"/>
      <c r="V330" s="688"/>
      <c r="W330" s="688"/>
      <c r="X330" s="688"/>
      <c r="Y330" s="688"/>
      <c r="Z330" s="688"/>
      <c r="AA330" s="552">
        <f>UnObr2!D304</f>
        <v>0</v>
      </c>
      <c r="AB330" s="552"/>
      <c r="AC330" s="552"/>
      <c r="AD330" s="552"/>
      <c r="AE330" s="552"/>
      <c r="AF330" s="552"/>
      <c r="AG330" s="552"/>
      <c r="AH330" s="552"/>
      <c r="AI330" s="552"/>
      <c r="AJ330" s="552">
        <f>UnObr2!E304</f>
        <v>0</v>
      </c>
      <c r="AK330" s="552"/>
      <c r="AL330" s="552"/>
      <c r="AM330" s="552"/>
      <c r="AN330" s="552"/>
      <c r="AO330" s="552"/>
      <c r="AP330" s="552"/>
      <c r="AQ330" s="552"/>
      <c r="AR330" s="553"/>
      <c r="AU330" s="369"/>
    </row>
    <row r="331" spans="1:50" ht="12.9" x14ac:dyDescent="0.3">
      <c r="A331" s="689">
        <v>2303</v>
      </c>
      <c r="B331" s="690"/>
      <c r="C331" s="690"/>
      <c r="D331" s="691">
        <v>511100</v>
      </c>
      <c r="E331" s="691"/>
      <c r="F331" s="691"/>
      <c r="G331" s="691"/>
      <c r="H331" s="692" t="s">
        <v>20023</v>
      </c>
      <c r="I331" s="692"/>
      <c r="J331" s="692"/>
      <c r="K331" s="692"/>
      <c r="L331" s="692"/>
      <c r="M331" s="692"/>
      <c r="N331" s="692"/>
      <c r="O331" s="692"/>
      <c r="P331" s="692"/>
      <c r="Q331" s="692"/>
      <c r="R331" s="692"/>
      <c r="S331" s="692"/>
      <c r="T331" s="692"/>
      <c r="U331" s="692"/>
      <c r="V331" s="692"/>
      <c r="W331" s="692"/>
      <c r="X331" s="692"/>
      <c r="Y331" s="692"/>
      <c r="Z331" s="692"/>
      <c r="AA331" s="552">
        <f>UnObr2!D305</f>
        <v>0</v>
      </c>
      <c r="AB331" s="552"/>
      <c r="AC331" s="552"/>
      <c r="AD331" s="552"/>
      <c r="AE331" s="552"/>
      <c r="AF331" s="552"/>
      <c r="AG331" s="552"/>
      <c r="AH331" s="552"/>
      <c r="AI331" s="552"/>
      <c r="AJ331" s="552">
        <f>UnObr2!E305</f>
        <v>0</v>
      </c>
      <c r="AK331" s="552"/>
      <c r="AL331" s="552"/>
      <c r="AM331" s="552"/>
      <c r="AN331" s="552"/>
      <c r="AO331" s="552"/>
      <c r="AP331" s="552"/>
      <c r="AQ331" s="552"/>
      <c r="AR331" s="553"/>
    </row>
    <row r="332" spans="1:50" ht="12.9" x14ac:dyDescent="0.3">
      <c r="A332" s="689">
        <v>2304</v>
      </c>
      <c r="B332" s="690"/>
      <c r="C332" s="690"/>
      <c r="D332" s="691">
        <v>511200</v>
      </c>
      <c r="E332" s="691"/>
      <c r="F332" s="691"/>
      <c r="G332" s="691"/>
      <c r="H332" s="692" t="s">
        <v>20024</v>
      </c>
      <c r="I332" s="692"/>
      <c r="J332" s="692"/>
      <c r="K332" s="692"/>
      <c r="L332" s="692"/>
      <c r="M332" s="692"/>
      <c r="N332" s="692"/>
      <c r="O332" s="692"/>
      <c r="P332" s="692"/>
      <c r="Q332" s="692"/>
      <c r="R332" s="692"/>
      <c r="S332" s="692"/>
      <c r="T332" s="692"/>
      <c r="U332" s="692"/>
      <c r="V332" s="692"/>
      <c r="W332" s="692"/>
      <c r="X332" s="692"/>
      <c r="Y332" s="692"/>
      <c r="Z332" s="692"/>
      <c r="AA332" s="552">
        <f>UnObr2!D306</f>
        <v>0</v>
      </c>
      <c r="AB332" s="552"/>
      <c r="AC332" s="552"/>
      <c r="AD332" s="552"/>
      <c r="AE332" s="552"/>
      <c r="AF332" s="552"/>
      <c r="AG332" s="552"/>
      <c r="AH332" s="552"/>
      <c r="AI332" s="552"/>
      <c r="AJ332" s="552">
        <f>UnObr2!E306</f>
        <v>0</v>
      </c>
      <c r="AK332" s="552"/>
      <c r="AL332" s="552"/>
      <c r="AM332" s="552"/>
      <c r="AN332" s="552"/>
      <c r="AO332" s="552"/>
      <c r="AP332" s="552"/>
      <c r="AQ332" s="552"/>
      <c r="AR332" s="553"/>
    </row>
    <row r="333" spans="1:50" ht="12.9" x14ac:dyDescent="0.3">
      <c r="A333" s="689">
        <v>2305</v>
      </c>
      <c r="B333" s="690"/>
      <c r="C333" s="690"/>
      <c r="D333" s="691">
        <v>511300</v>
      </c>
      <c r="E333" s="691"/>
      <c r="F333" s="691"/>
      <c r="G333" s="691"/>
      <c r="H333" s="692" t="s">
        <v>20025</v>
      </c>
      <c r="I333" s="692"/>
      <c r="J333" s="692"/>
      <c r="K333" s="692"/>
      <c r="L333" s="692"/>
      <c r="M333" s="692"/>
      <c r="N333" s="692"/>
      <c r="O333" s="692"/>
      <c r="P333" s="692"/>
      <c r="Q333" s="692"/>
      <c r="R333" s="692"/>
      <c r="S333" s="692"/>
      <c r="T333" s="692"/>
      <c r="U333" s="692"/>
      <c r="V333" s="692"/>
      <c r="W333" s="692"/>
      <c r="X333" s="692"/>
      <c r="Y333" s="692"/>
      <c r="Z333" s="692"/>
      <c r="AA333" s="552">
        <f>UnObr2!D307</f>
        <v>0</v>
      </c>
      <c r="AB333" s="552"/>
      <c r="AC333" s="552"/>
      <c r="AD333" s="552"/>
      <c r="AE333" s="552"/>
      <c r="AF333" s="552"/>
      <c r="AG333" s="552"/>
      <c r="AH333" s="552"/>
      <c r="AI333" s="552"/>
      <c r="AJ333" s="552">
        <f>UnObr2!E307</f>
        <v>0</v>
      </c>
      <c r="AK333" s="552"/>
      <c r="AL333" s="552"/>
      <c r="AM333" s="552"/>
      <c r="AN333" s="552"/>
      <c r="AO333" s="552"/>
      <c r="AP333" s="552"/>
      <c r="AQ333" s="552"/>
      <c r="AR333" s="553"/>
    </row>
    <row r="334" spans="1:50" ht="12.9" x14ac:dyDescent="0.3">
      <c r="A334" s="689">
        <v>2306</v>
      </c>
      <c r="B334" s="690"/>
      <c r="C334" s="690"/>
      <c r="D334" s="691">
        <v>511400</v>
      </c>
      <c r="E334" s="691"/>
      <c r="F334" s="691"/>
      <c r="G334" s="691"/>
      <c r="H334" s="692" t="s">
        <v>20026</v>
      </c>
      <c r="I334" s="692"/>
      <c r="J334" s="692"/>
      <c r="K334" s="692"/>
      <c r="L334" s="692"/>
      <c r="M334" s="692"/>
      <c r="N334" s="692"/>
      <c r="O334" s="692"/>
      <c r="P334" s="692"/>
      <c r="Q334" s="692"/>
      <c r="R334" s="692"/>
      <c r="S334" s="692"/>
      <c r="T334" s="692"/>
      <c r="U334" s="692"/>
      <c r="V334" s="692"/>
      <c r="W334" s="692"/>
      <c r="X334" s="692"/>
      <c r="Y334" s="692"/>
      <c r="Z334" s="692"/>
      <c r="AA334" s="552">
        <f>UnObr2!D308</f>
        <v>0</v>
      </c>
      <c r="AB334" s="552"/>
      <c r="AC334" s="552"/>
      <c r="AD334" s="552"/>
      <c r="AE334" s="552"/>
      <c r="AF334" s="552"/>
      <c r="AG334" s="552"/>
      <c r="AH334" s="552"/>
      <c r="AI334" s="552"/>
      <c r="AJ334" s="552">
        <f>UnObr2!E308</f>
        <v>0</v>
      </c>
      <c r="AK334" s="552"/>
      <c r="AL334" s="552"/>
      <c r="AM334" s="552"/>
      <c r="AN334" s="552"/>
      <c r="AO334" s="552"/>
      <c r="AP334" s="552"/>
      <c r="AQ334" s="552"/>
      <c r="AR334" s="553"/>
    </row>
    <row r="335" spans="1:50" ht="12.9" x14ac:dyDescent="0.3">
      <c r="A335" s="695">
        <v>2307</v>
      </c>
      <c r="B335" s="696"/>
      <c r="C335" s="696"/>
      <c r="D335" s="687">
        <v>512000</v>
      </c>
      <c r="E335" s="687"/>
      <c r="F335" s="687"/>
      <c r="G335" s="687"/>
      <c r="H335" s="688" t="s">
        <v>30727</v>
      </c>
      <c r="I335" s="688"/>
      <c r="J335" s="688"/>
      <c r="K335" s="688"/>
      <c r="L335" s="688"/>
      <c r="M335" s="688"/>
      <c r="N335" s="688"/>
      <c r="O335" s="688"/>
      <c r="P335" s="688"/>
      <c r="Q335" s="688"/>
      <c r="R335" s="688"/>
      <c r="S335" s="688"/>
      <c r="T335" s="688"/>
      <c r="U335" s="688"/>
      <c r="V335" s="688"/>
      <c r="W335" s="688"/>
      <c r="X335" s="688"/>
      <c r="Y335" s="688"/>
      <c r="Z335" s="688"/>
      <c r="AA335" s="552">
        <f>UnObr2!D309</f>
        <v>0</v>
      </c>
      <c r="AB335" s="552"/>
      <c r="AC335" s="552"/>
      <c r="AD335" s="552"/>
      <c r="AE335" s="552"/>
      <c r="AF335" s="552"/>
      <c r="AG335" s="552"/>
      <c r="AH335" s="552"/>
      <c r="AI335" s="552"/>
      <c r="AJ335" s="552">
        <f>UnObr2!E309</f>
        <v>186</v>
      </c>
      <c r="AK335" s="552"/>
      <c r="AL335" s="552"/>
      <c r="AM335" s="552"/>
      <c r="AN335" s="552"/>
      <c r="AO335" s="552"/>
      <c r="AP335" s="552"/>
      <c r="AQ335" s="552"/>
      <c r="AR335" s="553"/>
      <c r="AU335" s="369"/>
    </row>
    <row r="336" spans="1:50" ht="12.9" x14ac:dyDescent="0.3">
      <c r="A336" s="689">
        <v>2308</v>
      </c>
      <c r="B336" s="690"/>
      <c r="C336" s="690"/>
      <c r="D336" s="691">
        <v>512100</v>
      </c>
      <c r="E336" s="691"/>
      <c r="F336" s="691"/>
      <c r="G336" s="691"/>
      <c r="H336" s="692" t="s">
        <v>20027</v>
      </c>
      <c r="I336" s="692"/>
      <c r="J336" s="692"/>
      <c r="K336" s="692"/>
      <c r="L336" s="692"/>
      <c r="M336" s="692"/>
      <c r="N336" s="692"/>
      <c r="O336" s="692"/>
      <c r="P336" s="692"/>
      <c r="Q336" s="692"/>
      <c r="R336" s="692"/>
      <c r="S336" s="692"/>
      <c r="T336" s="692"/>
      <c r="U336" s="692"/>
      <c r="V336" s="692"/>
      <c r="W336" s="692"/>
      <c r="X336" s="692"/>
      <c r="Y336" s="692"/>
      <c r="Z336" s="692"/>
      <c r="AA336" s="552">
        <f>UnObr2!D310</f>
        <v>0</v>
      </c>
      <c r="AB336" s="552"/>
      <c r="AC336" s="552"/>
      <c r="AD336" s="552"/>
      <c r="AE336" s="552"/>
      <c r="AF336" s="552"/>
      <c r="AG336" s="552"/>
      <c r="AH336" s="552"/>
      <c r="AI336" s="552"/>
      <c r="AJ336" s="552">
        <f>UnObr2!E310</f>
        <v>0</v>
      </c>
      <c r="AK336" s="552"/>
      <c r="AL336" s="552"/>
      <c r="AM336" s="552"/>
      <c r="AN336" s="552"/>
      <c r="AO336" s="552"/>
      <c r="AP336" s="552"/>
      <c r="AQ336" s="552"/>
      <c r="AR336" s="553"/>
    </row>
    <row r="337" spans="1:50" ht="12.9" x14ac:dyDescent="0.3">
      <c r="A337" s="689">
        <v>2309</v>
      </c>
      <c r="B337" s="690"/>
      <c r="C337" s="690"/>
      <c r="D337" s="691">
        <v>512200</v>
      </c>
      <c r="E337" s="691"/>
      <c r="F337" s="691"/>
      <c r="G337" s="691"/>
      <c r="H337" s="692" t="s">
        <v>20028</v>
      </c>
      <c r="I337" s="692"/>
      <c r="J337" s="692"/>
      <c r="K337" s="692"/>
      <c r="L337" s="692"/>
      <c r="M337" s="692"/>
      <c r="N337" s="692"/>
      <c r="O337" s="692"/>
      <c r="P337" s="692"/>
      <c r="Q337" s="692"/>
      <c r="R337" s="692"/>
      <c r="S337" s="692"/>
      <c r="T337" s="692"/>
      <c r="U337" s="692"/>
      <c r="V337" s="692"/>
      <c r="W337" s="692"/>
      <c r="X337" s="692"/>
      <c r="Y337" s="692"/>
      <c r="Z337" s="692"/>
      <c r="AA337" s="552">
        <f>UnObr2!D311</f>
        <v>0</v>
      </c>
      <c r="AB337" s="552"/>
      <c r="AC337" s="552"/>
      <c r="AD337" s="552"/>
      <c r="AE337" s="552"/>
      <c r="AF337" s="552"/>
      <c r="AG337" s="552"/>
      <c r="AH337" s="552"/>
      <c r="AI337" s="552"/>
      <c r="AJ337" s="552">
        <f>UnObr2!E311</f>
        <v>0</v>
      </c>
      <c r="AK337" s="552"/>
      <c r="AL337" s="552"/>
      <c r="AM337" s="552"/>
      <c r="AN337" s="552"/>
      <c r="AO337" s="552"/>
      <c r="AP337" s="552"/>
      <c r="AQ337" s="552"/>
      <c r="AR337" s="553"/>
    </row>
    <row r="338" spans="1:50" ht="12.9" x14ac:dyDescent="0.3">
      <c r="A338" s="689">
        <v>2310</v>
      </c>
      <c r="B338" s="690"/>
      <c r="C338" s="690"/>
      <c r="D338" s="691">
        <v>512300</v>
      </c>
      <c r="E338" s="691"/>
      <c r="F338" s="691"/>
      <c r="G338" s="691"/>
      <c r="H338" s="692" t="s">
        <v>20029</v>
      </c>
      <c r="I338" s="692"/>
      <c r="J338" s="692"/>
      <c r="K338" s="692"/>
      <c r="L338" s="692"/>
      <c r="M338" s="692"/>
      <c r="N338" s="692"/>
      <c r="O338" s="692"/>
      <c r="P338" s="692"/>
      <c r="Q338" s="692"/>
      <c r="R338" s="692"/>
      <c r="S338" s="692"/>
      <c r="T338" s="692"/>
      <c r="U338" s="692"/>
      <c r="V338" s="692"/>
      <c r="W338" s="692"/>
      <c r="X338" s="692"/>
      <c r="Y338" s="692"/>
      <c r="Z338" s="692"/>
      <c r="AA338" s="552">
        <f>UnObr2!D312</f>
        <v>0</v>
      </c>
      <c r="AB338" s="552"/>
      <c r="AC338" s="552"/>
      <c r="AD338" s="552"/>
      <c r="AE338" s="552"/>
      <c r="AF338" s="552"/>
      <c r="AG338" s="552"/>
      <c r="AH338" s="552"/>
      <c r="AI338" s="552"/>
      <c r="AJ338" s="552">
        <f>UnObr2!E312</f>
        <v>0</v>
      </c>
      <c r="AK338" s="552"/>
      <c r="AL338" s="552"/>
      <c r="AM338" s="552"/>
      <c r="AN338" s="552"/>
      <c r="AO338" s="552"/>
      <c r="AP338" s="552"/>
      <c r="AQ338" s="552"/>
      <c r="AR338" s="553"/>
    </row>
    <row r="339" spans="1:50" ht="12.9" x14ac:dyDescent="0.3">
      <c r="A339" s="689">
        <v>2311</v>
      </c>
      <c r="B339" s="690"/>
      <c r="C339" s="690"/>
      <c r="D339" s="691">
        <v>512400</v>
      </c>
      <c r="E339" s="691"/>
      <c r="F339" s="691"/>
      <c r="G339" s="691"/>
      <c r="H339" s="692" t="s">
        <v>20013</v>
      </c>
      <c r="I339" s="692"/>
      <c r="J339" s="692"/>
      <c r="K339" s="692"/>
      <c r="L339" s="692"/>
      <c r="M339" s="692"/>
      <c r="N339" s="692"/>
      <c r="O339" s="692"/>
      <c r="P339" s="692"/>
      <c r="Q339" s="692"/>
      <c r="R339" s="692"/>
      <c r="S339" s="692"/>
      <c r="T339" s="692"/>
      <c r="U339" s="692"/>
      <c r="V339" s="692"/>
      <c r="W339" s="692"/>
      <c r="X339" s="692"/>
      <c r="Y339" s="692"/>
      <c r="Z339" s="692"/>
      <c r="AA339" s="552">
        <f>UnObr2!D313</f>
        <v>0</v>
      </c>
      <c r="AB339" s="552"/>
      <c r="AC339" s="552"/>
      <c r="AD339" s="552"/>
      <c r="AE339" s="552"/>
      <c r="AF339" s="552"/>
      <c r="AG339" s="552"/>
      <c r="AH339" s="552"/>
      <c r="AI339" s="552"/>
      <c r="AJ339" s="552">
        <f>UnObr2!E313</f>
        <v>0</v>
      </c>
      <c r="AK339" s="552"/>
      <c r="AL339" s="552"/>
      <c r="AM339" s="552"/>
      <c r="AN339" s="552"/>
      <c r="AO339" s="552"/>
      <c r="AP339" s="552"/>
      <c r="AQ339" s="552"/>
      <c r="AR339" s="553"/>
    </row>
    <row r="340" spans="1:50" ht="12.9" x14ac:dyDescent="0.3">
      <c r="A340" s="689">
        <v>2312</v>
      </c>
      <c r="B340" s="690"/>
      <c r="C340" s="690"/>
      <c r="D340" s="691">
        <v>512500</v>
      </c>
      <c r="E340" s="691"/>
      <c r="F340" s="691"/>
      <c r="G340" s="691"/>
      <c r="H340" s="692" t="s">
        <v>20030</v>
      </c>
      <c r="I340" s="692"/>
      <c r="J340" s="692"/>
      <c r="K340" s="692"/>
      <c r="L340" s="692"/>
      <c r="M340" s="692"/>
      <c r="N340" s="692"/>
      <c r="O340" s="692"/>
      <c r="P340" s="692"/>
      <c r="Q340" s="692"/>
      <c r="R340" s="692"/>
      <c r="S340" s="692"/>
      <c r="T340" s="692"/>
      <c r="U340" s="692"/>
      <c r="V340" s="692"/>
      <c r="W340" s="692"/>
      <c r="X340" s="692"/>
      <c r="Y340" s="692"/>
      <c r="Z340" s="692"/>
      <c r="AA340" s="552">
        <f>UnObr2!D314</f>
        <v>0</v>
      </c>
      <c r="AB340" s="552"/>
      <c r="AC340" s="552"/>
      <c r="AD340" s="552"/>
      <c r="AE340" s="552"/>
      <c r="AF340" s="552"/>
      <c r="AG340" s="552"/>
      <c r="AH340" s="552"/>
      <c r="AI340" s="552"/>
      <c r="AJ340" s="552">
        <f>UnObr2!E314</f>
        <v>0</v>
      </c>
      <c r="AK340" s="552"/>
      <c r="AL340" s="552"/>
      <c r="AM340" s="552"/>
      <c r="AN340" s="552"/>
      <c r="AO340" s="552"/>
      <c r="AP340" s="552"/>
      <c r="AQ340" s="552"/>
      <c r="AR340" s="553"/>
    </row>
    <row r="341" spans="1:50" ht="12.9" x14ac:dyDescent="0.3">
      <c r="A341" s="689">
        <v>2313</v>
      </c>
      <c r="B341" s="690"/>
      <c r="C341" s="690"/>
      <c r="D341" s="691">
        <v>512600</v>
      </c>
      <c r="E341" s="691"/>
      <c r="F341" s="691"/>
      <c r="G341" s="691"/>
      <c r="H341" s="692" t="s">
        <v>19959</v>
      </c>
      <c r="I341" s="692"/>
      <c r="J341" s="692"/>
      <c r="K341" s="692"/>
      <c r="L341" s="692"/>
      <c r="M341" s="692"/>
      <c r="N341" s="692"/>
      <c r="O341" s="692"/>
      <c r="P341" s="692"/>
      <c r="Q341" s="692"/>
      <c r="R341" s="692"/>
      <c r="S341" s="692"/>
      <c r="T341" s="692"/>
      <c r="U341" s="692"/>
      <c r="V341" s="692"/>
      <c r="W341" s="692"/>
      <c r="X341" s="692"/>
      <c r="Y341" s="692"/>
      <c r="Z341" s="692"/>
      <c r="AA341" s="552">
        <f>UnObr2!D315</f>
        <v>0</v>
      </c>
      <c r="AB341" s="552"/>
      <c r="AC341" s="552"/>
      <c r="AD341" s="552"/>
      <c r="AE341" s="552"/>
      <c r="AF341" s="552"/>
      <c r="AG341" s="552"/>
      <c r="AH341" s="552"/>
      <c r="AI341" s="552"/>
      <c r="AJ341" s="552">
        <f>UnObr2!E315</f>
        <v>186</v>
      </c>
      <c r="AK341" s="552"/>
      <c r="AL341" s="552"/>
      <c r="AM341" s="552"/>
      <c r="AN341" s="552"/>
      <c r="AO341" s="552"/>
      <c r="AP341" s="552"/>
      <c r="AQ341" s="552"/>
      <c r="AR341" s="553"/>
    </row>
    <row r="342" spans="1:50" ht="12.9" x14ac:dyDescent="0.3">
      <c r="A342" s="689">
        <v>2314</v>
      </c>
      <c r="B342" s="690"/>
      <c r="C342" s="690"/>
      <c r="D342" s="691">
        <v>512700</v>
      </c>
      <c r="E342" s="691"/>
      <c r="F342" s="691"/>
      <c r="G342" s="691"/>
      <c r="H342" s="692" t="s">
        <v>20032</v>
      </c>
      <c r="I342" s="692"/>
      <c r="J342" s="692"/>
      <c r="K342" s="692"/>
      <c r="L342" s="692"/>
      <c r="M342" s="692"/>
      <c r="N342" s="692"/>
      <c r="O342" s="692"/>
      <c r="P342" s="692"/>
      <c r="Q342" s="692"/>
      <c r="R342" s="692"/>
      <c r="S342" s="692"/>
      <c r="T342" s="692"/>
      <c r="U342" s="692"/>
      <c r="V342" s="692"/>
      <c r="W342" s="692"/>
      <c r="X342" s="692"/>
      <c r="Y342" s="692"/>
      <c r="Z342" s="692"/>
      <c r="AA342" s="552">
        <f>UnObr2!D316</f>
        <v>0</v>
      </c>
      <c r="AB342" s="552"/>
      <c r="AC342" s="552"/>
      <c r="AD342" s="552"/>
      <c r="AE342" s="552"/>
      <c r="AF342" s="552"/>
      <c r="AG342" s="552"/>
      <c r="AH342" s="552"/>
      <c r="AI342" s="552"/>
      <c r="AJ342" s="552">
        <f>UnObr2!E316</f>
        <v>0</v>
      </c>
      <c r="AK342" s="552"/>
      <c r="AL342" s="552"/>
      <c r="AM342" s="552"/>
      <c r="AN342" s="552"/>
      <c r="AO342" s="552"/>
      <c r="AP342" s="552"/>
      <c r="AQ342" s="552"/>
      <c r="AR342" s="553"/>
    </row>
    <row r="343" spans="1:50" ht="12.9" x14ac:dyDescent="0.3">
      <c r="A343" s="689">
        <v>2315</v>
      </c>
      <c r="B343" s="690"/>
      <c r="C343" s="690"/>
      <c r="D343" s="691">
        <v>512800</v>
      </c>
      <c r="E343" s="691"/>
      <c r="F343" s="691"/>
      <c r="G343" s="691"/>
      <c r="H343" s="692" t="s">
        <v>20033</v>
      </c>
      <c r="I343" s="692"/>
      <c r="J343" s="692"/>
      <c r="K343" s="692"/>
      <c r="L343" s="692"/>
      <c r="M343" s="692"/>
      <c r="N343" s="692"/>
      <c r="O343" s="692"/>
      <c r="P343" s="692"/>
      <c r="Q343" s="692"/>
      <c r="R343" s="692"/>
      <c r="S343" s="692"/>
      <c r="T343" s="692"/>
      <c r="U343" s="692"/>
      <c r="V343" s="692"/>
      <c r="W343" s="692"/>
      <c r="X343" s="692"/>
      <c r="Y343" s="692"/>
      <c r="Z343" s="692"/>
      <c r="AA343" s="552">
        <f>UnObr2!D317</f>
        <v>0</v>
      </c>
      <c r="AB343" s="552"/>
      <c r="AC343" s="552"/>
      <c r="AD343" s="552"/>
      <c r="AE343" s="552"/>
      <c r="AF343" s="552"/>
      <c r="AG343" s="552"/>
      <c r="AH343" s="552"/>
      <c r="AI343" s="552"/>
      <c r="AJ343" s="552">
        <f>UnObr2!E317</f>
        <v>0</v>
      </c>
      <c r="AK343" s="552"/>
      <c r="AL343" s="552"/>
      <c r="AM343" s="552"/>
      <c r="AN343" s="552"/>
      <c r="AO343" s="552"/>
      <c r="AP343" s="552"/>
      <c r="AQ343" s="552"/>
      <c r="AR343" s="553"/>
    </row>
    <row r="344" spans="1:50" ht="23.15" customHeight="1" x14ac:dyDescent="0.3">
      <c r="A344" s="689">
        <v>2316</v>
      </c>
      <c r="B344" s="690"/>
      <c r="C344" s="690"/>
      <c r="D344" s="691">
        <v>512900</v>
      </c>
      <c r="E344" s="691"/>
      <c r="F344" s="691"/>
      <c r="G344" s="691"/>
      <c r="H344" s="692" t="s">
        <v>19987</v>
      </c>
      <c r="I344" s="692"/>
      <c r="J344" s="692"/>
      <c r="K344" s="692"/>
      <c r="L344" s="692"/>
      <c r="M344" s="692"/>
      <c r="N344" s="692"/>
      <c r="O344" s="692"/>
      <c r="P344" s="692"/>
      <c r="Q344" s="692"/>
      <c r="R344" s="692"/>
      <c r="S344" s="692"/>
      <c r="T344" s="692"/>
      <c r="U344" s="692"/>
      <c r="V344" s="692"/>
      <c r="W344" s="692"/>
      <c r="X344" s="692"/>
      <c r="Y344" s="692"/>
      <c r="Z344" s="692"/>
      <c r="AA344" s="552">
        <f>UnObr2!D318</f>
        <v>0</v>
      </c>
      <c r="AB344" s="552"/>
      <c r="AC344" s="552"/>
      <c r="AD344" s="552"/>
      <c r="AE344" s="552"/>
      <c r="AF344" s="552"/>
      <c r="AG344" s="552"/>
      <c r="AH344" s="552"/>
      <c r="AI344" s="552"/>
      <c r="AJ344" s="552">
        <f>UnObr2!E318</f>
        <v>0</v>
      </c>
      <c r="AK344" s="552"/>
      <c r="AL344" s="552"/>
      <c r="AM344" s="552"/>
      <c r="AN344" s="552"/>
      <c r="AO344" s="552"/>
      <c r="AP344" s="552"/>
      <c r="AQ344" s="552"/>
      <c r="AR344" s="553"/>
    </row>
    <row r="345" spans="1:50" ht="12.9" x14ac:dyDescent="0.3">
      <c r="A345" s="695">
        <v>2317</v>
      </c>
      <c r="B345" s="696"/>
      <c r="C345" s="696"/>
      <c r="D345" s="687">
        <v>513000</v>
      </c>
      <c r="E345" s="687"/>
      <c r="F345" s="687"/>
      <c r="G345" s="687"/>
      <c r="H345" s="688" t="s">
        <v>30728</v>
      </c>
      <c r="I345" s="688"/>
      <c r="J345" s="688"/>
      <c r="K345" s="688"/>
      <c r="L345" s="688"/>
      <c r="M345" s="688"/>
      <c r="N345" s="688"/>
      <c r="O345" s="688"/>
      <c r="P345" s="688"/>
      <c r="Q345" s="688"/>
      <c r="R345" s="688"/>
      <c r="S345" s="688"/>
      <c r="T345" s="688"/>
      <c r="U345" s="688"/>
      <c r="V345" s="688"/>
      <c r="W345" s="688"/>
      <c r="X345" s="688"/>
      <c r="Y345" s="688"/>
      <c r="Z345" s="688"/>
      <c r="AA345" s="552">
        <f>UnObr2!D319</f>
        <v>0</v>
      </c>
      <c r="AB345" s="552"/>
      <c r="AC345" s="552"/>
      <c r="AD345" s="552"/>
      <c r="AE345" s="552"/>
      <c r="AF345" s="552"/>
      <c r="AG345" s="552"/>
      <c r="AH345" s="552"/>
      <c r="AI345" s="552"/>
      <c r="AJ345" s="552">
        <f>UnObr2!E319</f>
        <v>0</v>
      </c>
      <c r="AK345" s="552"/>
      <c r="AL345" s="552"/>
      <c r="AM345" s="552"/>
      <c r="AN345" s="552"/>
      <c r="AO345" s="552"/>
      <c r="AP345" s="552"/>
      <c r="AQ345" s="552"/>
      <c r="AR345" s="553"/>
      <c r="AU345" s="369"/>
    </row>
    <row r="346" spans="1:50" ht="12.9" x14ac:dyDescent="0.3">
      <c r="A346" s="689">
        <v>2318</v>
      </c>
      <c r="B346" s="690"/>
      <c r="C346" s="690"/>
      <c r="D346" s="691">
        <v>513100</v>
      </c>
      <c r="E346" s="691"/>
      <c r="F346" s="691"/>
      <c r="G346" s="691"/>
      <c r="H346" s="692" t="s">
        <v>20632</v>
      </c>
      <c r="I346" s="692"/>
      <c r="J346" s="692"/>
      <c r="K346" s="692"/>
      <c r="L346" s="692"/>
      <c r="M346" s="692"/>
      <c r="N346" s="692"/>
      <c r="O346" s="692"/>
      <c r="P346" s="692"/>
      <c r="Q346" s="692"/>
      <c r="R346" s="692"/>
      <c r="S346" s="692"/>
      <c r="T346" s="692"/>
      <c r="U346" s="692"/>
      <c r="V346" s="692"/>
      <c r="W346" s="692"/>
      <c r="X346" s="692"/>
      <c r="Y346" s="692"/>
      <c r="Z346" s="692"/>
      <c r="AA346" s="552">
        <f>UnObr2!D320</f>
        <v>0</v>
      </c>
      <c r="AB346" s="552"/>
      <c r="AC346" s="552"/>
      <c r="AD346" s="552"/>
      <c r="AE346" s="552"/>
      <c r="AF346" s="552"/>
      <c r="AG346" s="552"/>
      <c r="AH346" s="552"/>
      <c r="AI346" s="552"/>
      <c r="AJ346" s="552">
        <f>UnObr2!E320</f>
        <v>0</v>
      </c>
      <c r="AK346" s="552"/>
      <c r="AL346" s="552"/>
      <c r="AM346" s="552"/>
      <c r="AN346" s="552"/>
      <c r="AO346" s="552"/>
      <c r="AP346" s="552"/>
      <c r="AQ346" s="552"/>
      <c r="AR346" s="553"/>
    </row>
    <row r="347" spans="1:50" ht="12.9" x14ac:dyDescent="0.3">
      <c r="A347" s="695">
        <v>2319</v>
      </c>
      <c r="B347" s="696"/>
      <c r="C347" s="696"/>
      <c r="D347" s="687">
        <v>514000</v>
      </c>
      <c r="E347" s="687"/>
      <c r="F347" s="687"/>
      <c r="G347" s="687"/>
      <c r="H347" s="688" t="s">
        <v>30729</v>
      </c>
      <c r="I347" s="688"/>
      <c r="J347" s="688"/>
      <c r="K347" s="688"/>
      <c r="L347" s="688"/>
      <c r="M347" s="688"/>
      <c r="N347" s="688"/>
      <c r="O347" s="688"/>
      <c r="P347" s="688"/>
      <c r="Q347" s="688"/>
      <c r="R347" s="688"/>
      <c r="S347" s="688"/>
      <c r="T347" s="688"/>
      <c r="U347" s="688"/>
      <c r="V347" s="688"/>
      <c r="W347" s="688"/>
      <c r="X347" s="688"/>
      <c r="Y347" s="688"/>
      <c r="Z347" s="688"/>
      <c r="AA347" s="552">
        <f>UnObr2!D321</f>
        <v>0</v>
      </c>
      <c r="AB347" s="552"/>
      <c r="AC347" s="552"/>
      <c r="AD347" s="552"/>
      <c r="AE347" s="552"/>
      <c r="AF347" s="552"/>
      <c r="AG347" s="552"/>
      <c r="AH347" s="552"/>
      <c r="AI347" s="552"/>
      <c r="AJ347" s="552">
        <f>UnObr2!E321</f>
        <v>0</v>
      </c>
      <c r="AK347" s="552"/>
      <c r="AL347" s="552"/>
      <c r="AM347" s="552"/>
      <c r="AN347" s="552"/>
      <c r="AO347" s="552"/>
      <c r="AP347" s="552"/>
      <c r="AQ347" s="552"/>
      <c r="AR347" s="553"/>
      <c r="AU347" s="369"/>
    </row>
    <row r="348" spans="1:50" ht="12.9" x14ac:dyDescent="0.3">
      <c r="A348" s="689">
        <v>2320</v>
      </c>
      <c r="B348" s="690"/>
      <c r="C348" s="690"/>
      <c r="D348" s="691">
        <v>514100</v>
      </c>
      <c r="E348" s="691"/>
      <c r="F348" s="691"/>
      <c r="G348" s="691"/>
      <c r="H348" s="692" t="s">
        <v>20035</v>
      </c>
      <c r="I348" s="692"/>
      <c r="J348" s="692"/>
      <c r="K348" s="692"/>
      <c r="L348" s="692"/>
      <c r="M348" s="692"/>
      <c r="N348" s="692"/>
      <c r="O348" s="692"/>
      <c r="P348" s="692"/>
      <c r="Q348" s="692"/>
      <c r="R348" s="692"/>
      <c r="S348" s="692"/>
      <c r="T348" s="692"/>
      <c r="U348" s="692"/>
      <c r="V348" s="692"/>
      <c r="W348" s="692"/>
      <c r="X348" s="692"/>
      <c r="Y348" s="692"/>
      <c r="Z348" s="692"/>
      <c r="AA348" s="552">
        <f>UnObr2!D322</f>
        <v>0</v>
      </c>
      <c r="AB348" s="552"/>
      <c r="AC348" s="552"/>
      <c r="AD348" s="552"/>
      <c r="AE348" s="552"/>
      <c r="AF348" s="552"/>
      <c r="AG348" s="552"/>
      <c r="AH348" s="552"/>
      <c r="AI348" s="552"/>
      <c r="AJ348" s="552">
        <f>UnObr2!E322</f>
        <v>0</v>
      </c>
      <c r="AK348" s="552"/>
      <c r="AL348" s="552"/>
      <c r="AM348" s="552"/>
      <c r="AN348" s="552"/>
      <c r="AO348" s="552"/>
      <c r="AP348" s="552"/>
      <c r="AQ348" s="552"/>
      <c r="AR348" s="553"/>
    </row>
    <row r="349" spans="1:50" ht="12.9" x14ac:dyDescent="0.3">
      <c r="A349" s="695">
        <v>2321</v>
      </c>
      <c r="B349" s="696"/>
      <c r="C349" s="696"/>
      <c r="D349" s="687">
        <v>515000</v>
      </c>
      <c r="E349" s="687"/>
      <c r="F349" s="687"/>
      <c r="G349" s="687"/>
      <c r="H349" s="688" t="s">
        <v>31126</v>
      </c>
      <c r="I349" s="688"/>
      <c r="J349" s="688"/>
      <c r="K349" s="688"/>
      <c r="L349" s="688"/>
      <c r="M349" s="688"/>
      <c r="N349" s="688"/>
      <c r="O349" s="688"/>
      <c r="P349" s="688"/>
      <c r="Q349" s="688"/>
      <c r="R349" s="688"/>
      <c r="S349" s="688"/>
      <c r="T349" s="688"/>
      <c r="U349" s="688"/>
      <c r="V349" s="688"/>
      <c r="W349" s="688"/>
      <c r="X349" s="688"/>
      <c r="Y349" s="688"/>
      <c r="Z349" s="688"/>
      <c r="AA349" s="552">
        <f>UnObr2!D323</f>
        <v>0</v>
      </c>
      <c r="AB349" s="552"/>
      <c r="AC349" s="552"/>
      <c r="AD349" s="552"/>
      <c r="AE349" s="552"/>
      <c r="AF349" s="552"/>
      <c r="AG349" s="552"/>
      <c r="AH349" s="552"/>
      <c r="AI349" s="552"/>
      <c r="AJ349" s="552">
        <f>UnObr2!E323</f>
        <v>0</v>
      </c>
      <c r="AK349" s="552"/>
      <c r="AL349" s="552"/>
      <c r="AM349" s="552"/>
      <c r="AN349" s="552"/>
      <c r="AO349" s="552"/>
      <c r="AP349" s="552"/>
      <c r="AQ349" s="552"/>
      <c r="AR349" s="553"/>
      <c r="AX349" s="369"/>
    </row>
    <row r="350" spans="1:50" ht="12.9" x14ac:dyDescent="0.3">
      <c r="A350" s="689">
        <v>2322</v>
      </c>
      <c r="B350" s="690"/>
      <c r="C350" s="690"/>
      <c r="D350" s="691">
        <v>515100</v>
      </c>
      <c r="E350" s="691"/>
      <c r="F350" s="691"/>
      <c r="G350" s="691"/>
      <c r="H350" s="692" t="s">
        <v>19960</v>
      </c>
      <c r="I350" s="692"/>
      <c r="J350" s="692"/>
      <c r="K350" s="692"/>
      <c r="L350" s="692"/>
      <c r="M350" s="692"/>
      <c r="N350" s="692"/>
      <c r="O350" s="692"/>
      <c r="P350" s="692"/>
      <c r="Q350" s="692"/>
      <c r="R350" s="692"/>
      <c r="S350" s="692"/>
      <c r="T350" s="692"/>
      <c r="U350" s="692"/>
      <c r="V350" s="692"/>
      <c r="W350" s="692"/>
      <c r="X350" s="692"/>
      <c r="Y350" s="692"/>
      <c r="Z350" s="692"/>
      <c r="AA350" s="552">
        <f>UnObr2!D324</f>
        <v>0</v>
      </c>
      <c r="AB350" s="552"/>
      <c r="AC350" s="552"/>
      <c r="AD350" s="552"/>
      <c r="AE350" s="552"/>
      <c r="AF350" s="552"/>
      <c r="AG350" s="552"/>
      <c r="AH350" s="552"/>
      <c r="AI350" s="552"/>
      <c r="AJ350" s="552">
        <f>UnObr2!E324</f>
        <v>0</v>
      </c>
      <c r="AK350" s="552"/>
      <c r="AL350" s="552"/>
      <c r="AM350" s="552"/>
      <c r="AN350" s="552"/>
      <c r="AO350" s="552"/>
      <c r="AP350" s="552"/>
      <c r="AQ350" s="552"/>
      <c r="AR350" s="553"/>
    </row>
    <row r="351" spans="1:50" ht="12.9" x14ac:dyDescent="0.3">
      <c r="A351" s="695">
        <v>2323</v>
      </c>
      <c r="B351" s="696"/>
      <c r="C351" s="696"/>
      <c r="D351" s="687">
        <v>520000</v>
      </c>
      <c r="E351" s="687"/>
      <c r="F351" s="687"/>
      <c r="G351" s="687"/>
      <c r="H351" s="688" t="s">
        <v>30730</v>
      </c>
      <c r="I351" s="688"/>
      <c r="J351" s="688"/>
      <c r="K351" s="688"/>
      <c r="L351" s="688"/>
      <c r="M351" s="688"/>
      <c r="N351" s="688"/>
      <c r="O351" s="688"/>
      <c r="P351" s="688"/>
      <c r="Q351" s="688"/>
      <c r="R351" s="688"/>
      <c r="S351" s="688"/>
      <c r="T351" s="688"/>
      <c r="U351" s="688"/>
      <c r="V351" s="688"/>
      <c r="W351" s="688"/>
      <c r="X351" s="688"/>
      <c r="Y351" s="688"/>
      <c r="Z351" s="688"/>
      <c r="AA351" s="552">
        <f>UnObr2!D325</f>
        <v>0</v>
      </c>
      <c r="AB351" s="552"/>
      <c r="AC351" s="552"/>
      <c r="AD351" s="552"/>
      <c r="AE351" s="552"/>
      <c r="AF351" s="552"/>
      <c r="AG351" s="552"/>
      <c r="AH351" s="552"/>
      <c r="AI351" s="552"/>
      <c r="AJ351" s="552">
        <f>UnObr2!E325</f>
        <v>0</v>
      </c>
      <c r="AK351" s="552"/>
      <c r="AL351" s="552"/>
      <c r="AM351" s="552"/>
      <c r="AN351" s="552"/>
      <c r="AO351" s="552"/>
      <c r="AP351" s="552"/>
      <c r="AQ351" s="552"/>
      <c r="AR351" s="553"/>
      <c r="AU351" s="369"/>
    </row>
    <row r="352" spans="1:50" ht="12.9" x14ac:dyDescent="0.3">
      <c r="A352" s="695">
        <v>2324</v>
      </c>
      <c r="B352" s="696"/>
      <c r="C352" s="696"/>
      <c r="D352" s="687">
        <v>521000</v>
      </c>
      <c r="E352" s="687"/>
      <c r="F352" s="687"/>
      <c r="G352" s="687"/>
      <c r="H352" s="688" t="s">
        <v>30731</v>
      </c>
      <c r="I352" s="688"/>
      <c r="J352" s="688"/>
      <c r="K352" s="688"/>
      <c r="L352" s="688"/>
      <c r="M352" s="688"/>
      <c r="N352" s="688"/>
      <c r="O352" s="688"/>
      <c r="P352" s="688"/>
      <c r="Q352" s="688"/>
      <c r="R352" s="688"/>
      <c r="S352" s="688"/>
      <c r="T352" s="688"/>
      <c r="U352" s="688"/>
      <c r="V352" s="688"/>
      <c r="W352" s="688"/>
      <c r="X352" s="688"/>
      <c r="Y352" s="688"/>
      <c r="Z352" s="688"/>
      <c r="AA352" s="552">
        <f>UnObr2!D326</f>
        <v>0</v>
      </c>
      <c r="AB352" s="552"/>
      <c r="AC352" s="552"/>
      <c r="AD352" s="552"/>
      <c r="AE352" s="552"/>
      <c r="AF352" s="552"/>
      <c r="AG352" s="552"/>
      <c r="AH352" s="552"/>
      <c r="AI352" s="552"/>
      <c r="AJ352" s="552">
        <f>UnObr2!E326</f>
        <v>0</v>
      </c>
      <c r="AK352" s="552"/>
      <c r="AL352" s="552"/>
      <c r="AM352" s="552"/>
      <c r="AN352" s="552"/>
      <c r="AO352" s="552"/>
      <c r="AP352" s="552"/>
      <c r="AQ352" s="552"/>
      <c r="AR352" s="553"/>
      <c r="AU352" s="369"/>
    </row>
    <row r="353" spans="1:47" ht="12.9" x14ac:dyDescent="0.3">
      <c r="A353" s="689">
        <v>2325</v>
      </c>
      <c r="B353" s="690"/>
      <c r="C353" s="690"/>
      <c r="D353" s="691">
        <v>521100</v>
      </c>
      <c r="E353" s="691"/>
      <c r="F353" s="691"/>
      <c r="G353" s="691"/>
      <c r="H353" s="692" t="s">
        <v>20423</v>
      </c>
      <c r="I353" s="692"/>
      <c r="J353" s="692"/>
      <c r="K353" s="692"/>
      <c r="L353" s="692"/>
      <c r="M353" s="692"/>
      <c r="N353" s="692"/>
      <c r="O353" s="692"/>
      <c r="P353" s="692"/>
      <c r="Q353" s="692"/>
      <c r="R353" s="692"/>
      <c r="S353" s="692"/>
      <c r="T353" s="692"/>
      <c r="U353" s="692"/>
      <c r="V353" s="692"/>
      <c r="W353" s="692"/>
      <c r="X353" s="692"/>
      <c r="Y353" s="692"/>
      <c r="Z353" s="692"/>
      <c r="AA353" s="552">
        <f>UnObr2!D327</f>
        <v>0</v>
      </c>
      <c r="AB353" s="552"/>
      <c r="AC353" s="552"/>
      <c r="AD353" s="552"/>
      <c r="AE353" s="552"/>
      <c r="AF353" s="552"/>
      <c r="AG353" s="552"/>
      <c r="AH353" s="552"/>
      <c r="AI353" s="552"/>
      <c r="AJ353" s="552">
        <f>UnObr2!E327</f>
        <v>0</v>
      </c>
      <c r="AK353" s="552"/>
      <c r="AL353" s="552"/>
      <c r="AM353" s="552"/>
      <c r="AN353" s="552"/>
      <c r="AO353" s="552"/>
      <c r="AP353" s="552"/>
      <c r="AQ353" s="552"/>
      <c r="AR353" s="553"/>
    </row>
    <row r="354" spans="1:47" ht="12.9" x14ac:dyDescent="0.3">
      <c r="A354" s="695">
        <v>2326</v>
      </c>
      <c r="B354" s="696"/>
      <c r="C354" s="696"/>
      <c r="D354" s="687">
        <v>522000</v>
      </c>
      <c r="E354" s="687"/>
      <c r="F354" s="687"/>
      <c r="G354" s="687"/>
      <c r="H354" s="688" t="s">
        <v>30732</v>
      </c>
      <c r="I354" s="688"/>
      <c r="J354" s="688"/>
      <c r="K354" s="688"/>
      <c r="L354" s="688"/>
      <c r="M354" s="688"/>
      <c r="N354" s="688"/>
      <c r="O354" s="688"/>
      <c r="P354" s="688"/>
      <c r="Q354" s="688"/>
      <c r="R354" s="688"/>
      <c r="S354" s="688"/>
      <c r="T354" s="688"/>
      <c r="U354" s="688"/>
      <c r="V354" s="688"/>
      <c r="W354" s="688"/>
      <c r="X354" s="688"/>
      <c r="Y354" s="688"/>
      <c r="Z354" s="688"/>
      <c r="AA354" s="552">
        <f>UnObr2!D328</f>
        <v>0</v>
      </c>
      <c r="AB354" s="552"/>
      <c r="AC354" s="552"/>
      <c r="AD354" s="552"/>
      <c r="AE354" s="552"/>
      <c r="AF354" s="552"/>
      <c r="AG354" s="552"/>
      <c r="AH354" s="552"/>
      <c r="AI354" s="552"/>
      <c r="AJ354" s="552">
        <f>UnObr2!E328</f>
        <v>0</v>
      </c>
      <c r="AK354" s="552"/>
      <c r="AL354" s="552"/>
      <c r="AM354" s="552"/>
      <c r="AN354" s="552"/>
      <c r="AO354" s="552"/>
      <c r="AP354" s="552"/>
      <c r="AQ354" s="552"/>
      <c r="AR354" s="553"/>
      <c r="AU354" s="369"/>
    </row>
    <row r="355" spans="1:47" ht="12.9" x14ac:dyDescent="0.3">
      <c r="A355" s="689">
        <v>2327</v>
      </c>
      <c r="B355" s="690"/>
      <c r="C355" s="690"/>
      <c r="D355" s="691">
        <v>522100</v>
      </c>
      <c r="E355" s="691"/>
      <c r="F355" s="691"/>
      <c r="G355" s="691"/>
      <c r="H355" s="692" t="s">
        <v>20036</v>
      </c>
      <c r="I355" s="692"/>
      <c r="J355" s="692"/>
      <c r="K355" s="692"/>
      <c r="L355" s="692"/>
      <c r="M355" s="692"/>
      <c r="N355" s="692"/>
      <c r="O355" s="692"/>
      <c r="P355" s="692"/>
      <c r="Q355" s="692"/>
      <c r="R355" s="692"/>
      <c r="S355" s="692"/>
      <c r="T355" s="692"/>
      <c r="U355" s="692"/>
      <c r="V355" s="692"/>
      <c r="W355" s="692"/>
      <c r="X355" s="692"/>
      <c r="Y355" s="692"/>
      <c r="Z355" s="692"/>
      <c r="AA355" s="552">
        <f>UnObr2!D329</f>
        <v>0</v>
      </c>
      <c r="AB355" s="552"/>
      <c r="AC355" s="552"/>
      <c r="AD355" s="552"/>
      <c r="AE355" s="552"/>
      <c r="AF355" s="552"/>
      <c r="AG355" s="552"/>
      <c r="AH355" s="552"/>
      <c r="AI355" s="552"/>
      <c r="AJ355" s="552">
        <f>UnObr2!E329</f>
        <v>0</v>
      </c>
      <c r="AK355" s="552"/>
      <c r="AL355" s="552"/>
      <c r="AM355" s="552"/>
      <c r="AN355" s="552"/>
      <c r="AO355" s="552"/>
      <c r="AP355" s="552"/>
      <c r="AQ355" s="552"/>
      <c r="AR355" s="553"/>
    </row>
    <row r="356" spans="1:47" ht="12.9" x14ac:dyDescent="0.3">
      <c r="A356" s="689">
        <v>2328</v>
      </c>
      <c r="B356" s="690"/>
      <c r="C356" s="690"/>
      <c r="D356" s="691">
        <v>522200</v>
      </c>
      <c r="E356" s="691"/>
      <c r="F356" s="691"/>
      <c r="G356" s="691"/>
      <c r="H356" s="692" t="s">
        <v>20037</v>
      </c>
      <c r="I356" s="692"/>
      <c r="J356" s="692"/>
      <c r="K356" s="692"/>
      <c r="L356" s="692"/>
      <c r="M356" s="692"/>
      <c r="N356" s="692"/>
      <c r="O356" s="692"/>
      <c r="P356" s="692"/>
      <c r="Q356" s="692"/>
      <c r="R356" s="692"/>
      <c r="S356" s="692"/>
      <c r="T356" s="692"/>
      <c r="U356" s="692"/>
      <c r="V356" s="692"/>
      <c r="W356" s="692"/>
      <c r="X356" s="692"/>
      <c r="Y356" s="692"/>
      <c r="Z356" s="692"/>
      <c r="AA356" s="552">
        <f>UnObr2!D330</f>
        <v>0</v>
      </c>
      <c r="AB356" s="552"/>
      <c r="AC356" s="552"/>
      <c r="AD356" s="552"/>
      <c r="AE356" s="552"/>
      <c r="AF356" s="552"/>
      <c r="AG356" s="552"/>
      <c r="AH356" s="552"/>
      <c r="AI356" s="552"/>
      <c r="AJ356" s="552">
        <f>UnObr2!E330</f>
        <v>0</v>
      </c>
      <c r="AK356" s="552"/>
      <c r="AL356" s="552"/>
      <c r="AM356" s="552"/>
      <c r="AN356" s="552"/>
      <c r="AO356" s="552"/>
      <c r="AP356" s="552"/>
      <c r="AQ356" s="552"/>
      <c r="AR356" s="553"/>
    </row>
    <row r="357" spans="1:47" ht="12.9" x14ac:dyDescent="0.3">
      <c r="A357" s="689">
        <v>2329</v>
      </c>
      <c r="B357" s="690"/>
      <c r="C357" s="690"/>
      <c r="D357" s="691">
        <v>522300</v>
      </c>
      <c r="E357" s="691"/>
      <c r="F357" s="691"/>
      <c r="G357" s="691"/>
      <c r="H357" s="692" t="s">
        <v>20038</v>
      </c>
      <c r="I357" s="692"/>
      <c r="J357" s="692"/>
      <c r="K357" s="692"/>
      <c r="L357" s="692"/>
      <c r="M357" s="692"/>
      <c r="N357" s="692"/>
      <c r="O357" s="692"/>
      <c r="P357" s="692"/>
      <c r="Q357" s="692"/>
      <c r="R357" s="692"/>
      <c r="S357" s="692"/>
      <c r="T357" s="692"/>
      <c r="U357" s="692"/>
      <c r="V357" s="692"/>
      <c r="W357" s="692"/>
      <c r="X357" s="692"/>
      <c r="Y357" s="692"/>
      <c r="Z357" s="692"/>
      <c r="AA357" s="552">
        <f>UnObr2!D331</f>
        <v>0</v>
      </c>
      <c r="AB357" s="552"/>
      <c r="AC357" s="552"/>
      <c r="AD357" s="552"/>
      <c r="AE357" s="552"/>
      <c r="AF357" s="552"/>
      <c r="AG357" s="552"/>
      <c r="AH357" s="552"/>
      <c r="AI357" s="552"/>
      <c r="AJ357" s="552">
        <f>UnObr2!E331</f>
        <v>0</v>
      </c>
      <c r="AK357" s="552"/>
      <c r="AL357" s="552"/>
      <c r="AM357" s="552"/>
      <c r="AN357" s="552"/>
      <c r="AO357" s="552"/>
      <c r="AP357" s="552"/>
      <c r="AQ357" s="552"/>
      <c r="AR357" s="553"/>
    </row>
    <row r="358" spans="1:47" ht="12.9" x14ac:dyDescent="0.3">
      <c r="A358" s="695">
        <v>2330</v>
      </c>
      <c r="B358" s="696"/>
      <c r="C358" s="696"/>
      <c r="D358" s="687">
        <v>523000</v>
      </c>
      <c r="E358" s="687"/>
      <c r="F358" s="687"/>
      <c r="G358" s="687"/>
      <c r="H358" s="688" t="s">
        <v>30733</v>
      </c>
      <c r="I358" s="688"/>
      <c r="J358" s="688"/>
      <c r="K358" s="688"/>
      <c r="L358" s="688"/>
      <c r="M358" s="688"/>
      <c r="N358" s="688"/>
      <c r="O358" s="688"/>
      <c r="P358" s="688"/>
      <c r="Q358" s="688"/>
      <c r="R358" s="688"/>
      <c r="S358" s="688"/>
      <c r="T358" s="688"/>
      <c r="U358" s="688"/>
      <c r="V358" s="688"/>
      <c r="W358" s="688"/>
      <c r="X358" s="688"/>
      <c r="Y358" s="688"/>
      <c r="Z358" s="688"/>
      <c r="AA358" s="552">
        <f>UnObr2!D332</f>
        <v>0</v>
      </c>
      <c r="AB358" s="552"/>
      <c r="AC358" s="552"/>
      <c r="AD358" s="552"/>
      <c r="AE358" s="552"/>
      <c r="AF358" s="552"/>
      <c r="AG358" s="552"/>
      <c r="AH358" s="552"/>
      <c r="AI358" s="552"/>
      <c r="AJ358" s="552">
        <f>UnObr2!E332</f>
        <v>0</v>
      </c>
      <c r="AK358" s="552"/>
      <c r="AL358" s="552"/>
      <c r="AM358" s="552"/>
      <c r="AN358" s="552"/>
      <c r="AO358" s="552"/>
      <c r="AP358" s="552"/>
      <c r="AQ358" s="552"/>
      <c r="AR358" s="553"/>
      <c r="AU358" s="369"/>
    </row>
    <row r="359" spans="1:47" ht="12.9" x14ac:dyDescent="0.3">
      <c r="A359" s="689">
        <v>2331</v>
      </c>
      <c r="B359" s="690"/>
      <c r="C359" s="690"/>
      <c r="D359" s="691">
        <v>523100</v>
      </c>
      <c r="E359" s="691"/>
      <c r="F359" s="691"/>
      <c r="G359" s="691"/>
      <c r="H359" s="692" t="s">
        <v>20039</v>
      </c>
      <c r="I359" s="692"/>
      <c r="J359" s="692"/>
      <c r="K359" s="692"/>
      <c r="L359" s="692"/>
      <c r="M359" s="692"/>
      <c r="N359" s="692"/>
      <c r="O359" s="692"/>
      <c r="P359" s="692"/>
      <c r="Q359" s="692"/>
      <c r="R359" s="692"/>
      <c r="S359" s="692"/>
      <c r="T359" s="692"/>
      <c r="U359" s="692"/>
      <c r="V359" s="692"/>
      <c r="W359" s="692"/>
      <c r="X359" s="692"/>
      <c r="Y359" s="692"/>
      <c r="Z359" s="692"/>
      <c r="AA359" s="552">
        <f>UnObr2!D333</f>
        <v>0</v>
      </c>
      <c r="AB359" s="552"/>
      <c r="AC359" s="552"/>
      <c r="AD359" s="552"/>
      <c r="AE359" s="552"/>
      <c r="AF359" s="552"/>
      <c r="AG359" s="552"/>
      <c r="AH359" s="552"/>
      <c r="AI359" s="552"/>
      <c r="AJ359" s="552">
        <f>UnObr2!E333</f>
        <v>0</v>
      </c>
      <c r="AK359" s="552"/>
      <c r="AL359" s="552"/>
      <c r="AM359" s="552"/>
      <c r="AN359" s="552"/>
      <c r="AO359" s="552"/>
      <c r="AP359" s="552"/>
      <c r="AQ359" s="552"/>
      <c r="AR359" s="553"/>
    </row>
    <row r="360" spans="1:47" ht="12.9" x14ac:dyDescent="0.3">
      <c r="A360" s="695">
        <v>2332</v>
      </c>
      <c r="B360" s="696"/>
      <c r="C360" s="696"/>
      <c r="D360" s="687">
        <v>530000</v>
      </c>
      <c r="E360" s="687"/>
      <c r="F360" s="687"/>
      <c r="G360" s="687"/>
      <c r="H360" s="688" t="s">
        <v>30734</v>
      </c>
      <c r="I360" s="688"/>
      <c r="J360" s="688"/>
      <c r="K360" s="688"/>
      <c r="L360" s="688"/>
      <c r="M360" s="688"/>
      <c r="N360" s="688"/>
      <c r="O360" s="688"/>
      <c r="P360" s="688"/>
      <c r="Q360" s="688"/>
      <c r="R360" s="688"/>
      <c r="S360" s="688"/>
      <c r="T360" s="688"/>
      <c r="U360" s="688"/>
      <c r="V360" s="688"/>
      <c r="W360" s="688"/>
      <c r="X360" s="688"/>
      <c r="Y360" s="688"/>
      <c r="Z360" s="688"/>
      <c r="AA360" s="552">
        <f>UnObr2!D334</f>
        <v>0</v>
      </c>
      <c r="AB360" s="552"/>
      <c r="AC360" s="552"/>
      <c r="AD360" s="552"/>
      <c r="AE360" s="552"/>
      <c r="AF360" s="552"/>
      <c r="AG360" s="552"/>
      <c r="AH360" s="552"/>
      <c r="AI360" s="552"/>
      <c r="AJ360" s="552">
        <f>UnObr2!E334</f>
        <v>0</v>
      </c>
      <c r="AK360" s="552"/>
      <c r="AL360" s="552"/>
      <c r="AM360" s="552"/>
      <c r="AN360" s="552"/>
      <c r="AO360" s="552"/>
      <c r="AP360" s="552"/>
      <c r="AQ360" s="552"/>
      <c r="AR360" s="553"/>
      <c r="AU360" s="369"/>
    </row>
    <row r="361" spans="1:47" ht="12.9" x14ac:dyDescent="0.3">
      <c r="A361" s="695">
        <v>2333</v>
      </c>
      <c r="B361" s="696"/>
      <c r="C361" s="696"/>
      <c r="D361" s="687">
        <v>531000</v>
      </c>
      <c r="E361" s="687"/>
      <c r="F361" s="687"/>
      <c r="G361" s="687"/>
      <c r="H361" s="688" t="s">
        <v>30735</v>
      </c>
      <c r="I361" s="688"/>
      <c r="J361" s="688"/>
      <c r="K361" s="688"/>
      <c r="L361" s="688"/>
      <c r="M361" s="688"/>
      <c r="N361" s="688"/>
      <c r="O361" s="688"/>
      <c r="P361" s="688"/>
      <c r="Q361" s="688"/>
      <c r="R361" s="688"/>
      <c r="S361" s="688"/>
      <c r="T361" s="688"/>
      <c r="U361" s="688"/>
      <c r="V361" s="688"/>
      <c r="W361" s="688"/>
      <c r="X361" s="688"/>
      <c r="Y361" s="688"/>
      <c r="Z361" s="688"/>
      <c r="AA361" s="552">
        <f>UnObr2!D335</f>
        <v>0</v>
      </c>
      <c r="AB361" s="552"/>
      <c r="AC361" s="552"/>
      <c r="AD361" s="552"/>
      <c r="AE361" s="552"/>
      <c r="AF361" s="552"/>
      <c r="AG361" s="552"/>
      <c r="AH361" s="552"/>
      <c r="AI361" s="552"/>
      <c r="AJ361" s="552">
        <f>UnObr2!E335</f>
        <v>0</v>
      </c>
      <c r="AK361" s="552"/>
      <c r="AL361" s="552"/>
      <c r="AM361" s="552"/>
      <c r="AN361" s="552"/>
      <c r="AO361" s="552"/>
      <c r="AP361" s="552"/>
      <c r="AQ361" s="552"/>
      <c r="AR361" s="553"/>
      <c r="AU361" s="369"/>
    </row>
    <row r="362" spans="1:47" ht="12.9" x14ac:dyDescent="0.3">
      <c r="A362" s="689">
        <v>2334</v>
      </c>
      <c r="B362" s="690"/>
      <c r="C362" s="690"/>
      <c r="D362" s="691">
        <v>531100</v>
      </c>
      <c r="E362" s="691"/>
      <c r="F362" s="691"/>
      <c r="G362" s="691"/>
      <c r="H362" s="692" t="s">
        <v>20407</v>
      </c>
      <c r="I362" s="692"/>
      <c r="J362" s="692"/>
      <c r="K362" s="692"/>
      <c r="L362" s="692"/>
      <c r="M362" s="692"/>
      <c r="N362" s="692"/>
      <c r="O362" s="692"/>
      <c r="P362" s="692"/>
      <c r="Q362" s="692"/>
      <c r="R362" s="692"/>
      <c r="S362" s="692"/>
      <c r="T362" s="692"/>
      <c r="U362" s="692"/>
      <c r="V362" s="692"/>
      <c r="W362" s="692"/>
      <c r="X362" s="692"/>
      <c r="Y362" s="692"/>
      <c r="Z362" s="692"/>
      <c r="AA362" s="552">
        <f>UnObr2!D336</f>
        <v>0</v>
      </c>
      <c r="AB362" s="552"/>
      <c r="AC362" s="552"/>
      <c r="AD362" s="552"/>
      <c r="AE362" s="552"/>
      <c r="AF362" s="552"/>
      <c r="AG362" s="552"/>
      <c r="AH362" s="552"/>
      <c r="AI362" s="552"/>
      <c r="AJ362" s="552">
        <f>UnObr2!E336</f>
        <v>0</v>
      </c>
      <c r="AK362" s="552"/>
      <c r="AL362" s="552"/>
      <c r="AM362" s="552"/>
      <c r="AN362" s="552"/>
      <c r="AO362" s="552"/>
      <c r="AP362" s="552"/>
      <c r="AQ362" s="552"/>
      <c r="AR362" s="553"/>
    </row>
    <row r="363" spans="1:47" ht="12.9" x14ac:dyDescent="0.3">
      <c r="A363" s="695">
        <v>2335</v>
      </c>
      <c r="B363" s="696"/>
      <c r="C363" s="696"/>
      <c r="D363" s="687">
        <v>540000</v>
      </c>
      <c r="E363" s="687"/>
      <c r="F363" s="687"/>
      <c r="G363" s="687"/>
      <c r="H363" s="688" t="s">
        <v>30736</v>
      </c>
      <c r="I363" s="688"/>
      <c r="J363" s="688"/>
      <c r="K363" s="688"/>
      <c r="L363" s="688"/>
      <c r="M363" s="688"/>
      <c r="N363" s="688"/>
      <c r="O363" s="688"/>
      <c r="P363" s="688"/>
      <c r="Q363" s="688"/>
      <c r="R363" s="688"/>
      <c r="S363" s="688"/>
      <c r="T363" s="688"/>
      <c r="U363" s="688"/>
      <c r="V363" s="688"/>
      <c r="W363" s="688"/>
      <c r="X363" s="688"/>
      <c r="Y363" s="688"/>
      <c r="Z363" s="688"/>
      <c r="AA363" s="552">
        <f>UnObr2!D337</f>
        <v>0</v>
      </c>
      <c r="AB363" s="552"/>
      <c r="AC363" s="552"/>
      <c r="AD363" s="552"/>
      <c r="AE363" s="552"/>
      <c r="AF363" s="552"/>
      <c r="AG363" s="552"/>
      <c r="AH363" s="552"/>
      <c r="AI363" s="552"/>
      <c r="AJ363" s="552">
        <f>UnObr2!E337</f>
        <v>0</v>
      </c>
      <c r="AK363" s="552"/>
      <c r="AL363" s="552"/>
      <c r="AM363" s="552"/>
      <c r="AN363" s="552"/>
      <c r="AO363" s="552"/>
      <c r="AP363" s="552"/>
      <c r="AQ363" s="552"/>
      <c r="AR363" s="553"/>
      <c r="AU363" s="369"/>
    </row>
    <row r="364" spans="1:47" ht="12.9" x14ac:dyDescent="0.3">
      <c r="A364" s="695">
        <v>2336</v>
      </c>
      <c r="B364" s="696"/>
      <c r="C364" s="696"/>
      <c r="D364" s="687">
        <v>541000</v>
      </c>
      <c r="E364" s="687"/>
      <c r="F364" s="687"/>
      <c r="G364" s="687"/>
      <c r="H364" s="688" t="s">
        <v>30737</v>
      </c>
      <c r="I364" s="688"/>
      <c r="J364" s="688"/>
      <c r="K364" s="688"/>
      <c r="L364" s="688"/>
      <c r="M364" s="688"/>
      <c r="N364" s="688"/>
      <c r="O364" s="688"/>
      <c r="P364" s="688"/>
      <c r="Q364" s="688"/>
      <c r="R364" s="688"/>
      <c r="S364" s="688"/>
      <c r="T364" s="688"/>
      <c r="U364" s="688"/>
      <c r="V364" s="688"/>
      <c r="W364" s="688"/>
      <c r="X364" s="688"/>
      <c r="Y364" s="688"/>
      <c r="Z364" s="688"/>
      <c r="AA364" s="552">
        <f>UnObr2!D338</f>
        <v>0</v>
      </c>
      <c r="AB364" s="552"/>
      <c r="AC364" s="552"/>
      <c r="AD364" s="552"/>
      <c r="AE364" s="552"/>
      <c r="AF364" s="552"/>
      <c r="AG364" s="552"/>
      <c r="AH364" s="552"/>
      <c r="AI364" s="552"/>
      <c r="AJ364" s="552">
        <f>UnObr2!E338</f>
        <v>0</v>
      </c>
      <c r="AK364" s="552"/>
      <c r="AL364" s="552"/>
      <c r="AM364" s="552"/>
      <c r="AN364" s="552"/>
      <c r="AO364" s="552"/>
      <c r="AP364" s="552"/>
      <c r="AQ364" s="552"/>
      <c r="AR364" s="553"/>
      <c r="AU364" s="369"/>
    </row>
    <row r="365" spans="1:47" ht="12.9" x14ac:dyDescent="0.3">
      <c r="A365" s="689">
        <v>2337</v>
      </c>
      <c r="B365" s="690"/>
      <c r="C365" s="690"/>
      <c r="D365" s="691">
        <v>541100</v>
      </c>
      <c r="E365" s="691"/>
      <c r="F365" s="691"/>
      <c r="G365" s="691"/>
      <c r="H365" s="692" t="s">
        <v>20659</v>
      </c>
      <c r="I365" s="692"/>
      <c r="J365" s="692"/>
      <c r="K365" s="692"/>
      <c r="L365" s="692"/>
      <c r="M365" s="692"/>
      <c r="N365" s="692"/>
      <c r="O365" s="692"/>
      <c r="P365" s="692"/>
      <c r="Q365" s="692"/>
      <c r="R365" s="692"/>
      <c r="S365" s="692"/>
      <c r="T365" s="692"/>
      <c r="U365" s="692"/>
      <c r="V365" s="692"/>
      <c r="W365" s="692"/>
      <c r="X365" s="692"/>
      <c r="Y365" s="692"/>
      <c r="Z365" s="692"/>
      <c r="AA365" s="552">
        <f>UnObr2!D339</f>
        <v>0</v>
      </c>
      <c r="AB365" s="552"/>
      <c r="AC365" s="552"/>
      <c r="AD365" s="552"/>
      <c r="AE365" s="552"/>
      <c r="AF365" s="552"/>
      <c r="AG365" s="552"/>
      <c r="AH365" s="552"/>
      <c r="AI365" s="552"/>
      <c r="AJ365" s="552">
        <f>UnObr2!E339</f>
        <v>0</v>
      </c>
      <c r="AK365" s="552"/>
      <c r="AL365" s="552"/>
      <c r="AM365" s="552"/>
      <c r="AN365" s="552"/>
      <c r="AO365" s="552"/>
      <c r="AP365" s="552"/>
      <c r="AQ365" s="552"/>
      <c r="AR365" s="553"/>
    </row>
    <row r="366" spans="1:47" ht="12.9" x14ac:dyDescent="0.3">
      <c r="A366" s="695">
        <v>2338</v>
      </c>
      <c r="B366" s="696"/>
      <c r="C366" s="696"/>
      <c r="D366" s="687">
        <v>542000</v>
      </c>
      <c r="E366" s="687"/>
      <c r="F366" s="687"/>
      <c r="G366" s="687"/>
      <c r="H366" s="688" t="s">
        <v>30738</v>
      </c>
      <c r="I366" s="688"/>
      <c r="J366" s="688"/>
      <c r="K366" s="688"/>
      <c r="L366" s="688"/>
      <c r="M366" s="688"/>
      <c r="N366" s="688"/>
      <c r="O366" s="688"/>
      <c r="P366" s="688"/>
      <c r="Q366" s="688"/>
      <c r="R366" s="688"/>
      <c r="S366" s="688"/>
      <c r="T366" s="688"/>
      <c r="U366" s="688"/>
      <c r="V366" s="688"/>
      <c r="W366" s="688"/>
      <c r="X366" s="688"/>
      <c r="Y366" s="688"/>
      <c r="Z366" s="688"/>
      <c r="AA366" s="552">
        <f>UnObr2!D340</f>
        <v>0</v>
      </c>
      <c r="AB366" s="552"/>
      <c r="AC366" s="552"/>
      <c r="AD366" s="552"/>
      <c r="AE366" s="552"/>
      <c r="AF366" s="552"/>
      <c r="AG366" s="552"/>
      <c r="AH366" s="552"/>
      <c r="AI366" s="552"/>
      <c r="AJ366" s="552">
        <f>UnObr2!E340</f>
        <v>0</v>
      </c>
      <c r="AK366" s="552"/>
      <c r="AL366" s="552"/>
      <c r="AM366" s="552"/>
      <c r="AN366" s="552"/>
      <c r="AO366" s="552"/>
      <c r="AP366" s="552"/>
      <c r="AQ366" s="552"/>
      <c r="AR366" s="553"/>
      <c r="AU366" s="369"/>
    </row>
    <row r="367" spans="1:47" ht="12.9" x14ac:dyDescent="0.3">
      <c r="A367" s="689">
        <v>2339</v>
      </c>
      <c r="B367" s="690"/>
      <c r="C367" s="690"/>
      <c r="D367" s="691">
        <v>542100</v>
      </c>
      <c r="E367" s="691"/>
      <c r="F367" s="691"/>
      <c r="G367" s="691"/>
      <c r="H367" s="692" t="s">
        <v>20040</v>
      </c>
      <c r="I367" s="692"/>
      <c r="J367" s="692"/>
      <c r="K367" s="692"/>
      <c r="L367" s="692"/>
      <c r="M367" s="692"/>
      <c r="N367" s="692"/>
      <c r="O367" s="692"/>
      <c r="P367" s="692"/>
      <c r="Q367" s="692"/>
      <c r="R367" s="692"/>
      <c r="S367" s="692"/>
      <c r="T367" s="692"/>
      <c r="U367" s="692"/>
      <c r="V367" s="692"/>
      <c r="W367" s="692"/>
      <c r="X367" s="692"/>
      <c r="Y367" s="692"/>
      <c r="Z367" s="692"/>
      <c r="AA367" s="552">
        <f>UnObr2!D341</f>
        <v>0</v>
      </c>
      <c r="AB367" s="552"/>
      <c r="AC367" s="552"/>
      <c r="AD367" s="552"/>
      <c r="AE367" s="552"/>
      <c r="AF367" s="552"/>
      <c r="AG367" s="552"/>
      <c r="AH367" s="552"/>
      <c r="AI367" s="552"/>
      <c r="AJ367" s="552">
        <f>UnObr2!E341</f>
        <v>0</v>
      </c>
      <c r="AK367" s="552"/>
      <c r="AL367" s="552"/>
      <c r="AM367" s="552"/>
      <c r="AN367" s="552"/>
      <c r="AO367" s="552"/>
      <c r="AP367" s="552"/>
      <c r="AQ367" s="552"/>
      <c r="AR367" s="553"/>
    </row>
    <row r="368" spans="1:47" ht="12.9" x14ac:dyDescent="0.3">
      <c r="A368" s="695">
        <v>2340</v>
      </c>
      <c r="B368" s="696"/>
      <c r="C368" s="696"/>
      <c r="D368" s="687">
        <v>543000</v>
      </c>
      <c r="E368" s="687"/>
      <c r="F368" s="687"/>
      <c r="G368" s="687"/>
      <c r="H368" s="688" t="s">
        <v>30739</v>
      </c>
      <c r="I368" s="688"/>
      <c r="J368" s="688"/>
      <c r="K368" s="688"/>
      <c r="L368" s="688"/>
      <c r="M368" s="688"/>
      <c r="N368" s="688"/>
      <c r="O368" s="688"/>
      <c r="P368" s="688"/>
      <c r="Q368" s="688"/>
      <c r="R368" s="688"/>
      <c r="S368" s="688"/>
      <c r="T368" s="688"/>
      <c r="U368" s="688"/>
      <c r="V368" s="688"/>
      <c r="W368" s="688"/>
      <c r="X368" s="688"/>
      <c r="Y368" s="688"/>
      <c r="Z368" s="688"/>
      <c r="AA368" s="552">
        <f>UnObr2!D342</f>
        <v>0</v>
      </c>
      <c r="AB368" s="552"/>
      <c r="AC368" s="552"/>
      <c r="AD368" s="552"/>
      <c r="AE368" s="552"/>
      <c r="AF368" s="552"/>
      <c r="AG368" s="552"/>
      <c r="AH368" s="552"/>
      <c r="AI368" s="552"/>
      <c r="AJ368" s="552">
        <f>UnObr2!E342</f>
        <v>0</v>
      </c>
      <c r="AK368" s="552"/>
      <c r="AL368" s="552"/>
      <c r="AM368" s="552"/>
      <c r="AN368" s="552"/>
      <c r="AO368" s="552"/>
      <c r="AP368" s="552"/>
      <c r="AQ368" s="552"/>
      <c r="AR368" s="553"/>
      <c r="AU368" s="369"/>
    </row>
    <row r="369" spans="1:47" ht="12.9" x14ac:dyDescent="0.3">
      <c r="A369" s="689">
        <v>2341</v>
      </c>
      <c r="B369" s="690"/>
      <c r="C369" s="690"/>
      <c r="D369" s="691">
        <v>543100</v>
      </c>
      <c r="E369" s="691"/>
      <c r="F369" s="691"/>
      <c r="G369" s="691"/>
      <c r="H369" s="692" t="s">
        <v>20041</v>
      </c>
      <c r="I369" s="692"/>
      <c r="J369" s="692"/>
      <c r="K369" s="692"/>
      <c r="L369" s="692"/>
      <c r="M369" s="692"/>
      <c r="N369" s="692"/>
      <c r="O369" s="692"/>
      <c r="P369" s="692"/>
      <c r="Q369" s="692"/>
      <c r="R369" s="692"/>
      <c r="S369" s="692"/>
      <c r="T369" s="692"/>
      <c r="U369" s="692"/>
      <c r="V369" s="692"/>
      <c r="W369" s="692"/>
      <c r="X369" s="692"/>
      <c r="Y369" s="692"/>
      <c r="Z369" s="692"/>
      <c r="AA369" s="552">
        <f>UnObr2!D343</f>
        <v>0</v>
      </c>
      <c r="AB369" s="552"/>
      <c r="AC369" s="552"/>
      <c r="AD369" s="552"/>
      <c r="AE369" s="552"/>
      <c r="AF369" s="552"/>
      <c r="AG369" s="552"/>
      <c r="AH369" s="552"/>
      <c r="AI369" s="552"/>
      <c r="AJ369" s="552">
        <f>UnObr2!E343</f>
        <v>0</v>
      </c>
      <c r="AK369" s="552"/>
      <c r="AL369" s="552"/>
      <c r="AM369" s="552"/>
      <c r="AN369" s="552"/>
      <c r="AO369" s="552"/>
      <c r="AP369" s="552"/>
      <c r="AQ369" s="552"/>
      <c r="AR369" s="553"/>
    </row>
    <row r="370" spans="1:47" ht="12.9" x14ac:dyDescent="0.3">
      <c r="A370" s="689">
        <v>2342</v>
      </c>
      <c r="B370" s="690"/>
      <c r="C370" s="690"/>
      <c r="D370" s="691">
        <v>543200</v>
      </c>
      <c r="E370" s="691"/>
      <c r="F370" s="691"/>
      <c r="G370" s="691"/>
      <c r="H370" s="692" t="s">
        <v>20042</v>
      </c>
      <c r="I370" s="692"/>
      <c r="J370" s="692"/>
      <c r="K370" s="692"/>
      <c r="L370" s="692"/>
      <c r="M370" s="692"/>
      <c r="N370" s="692"/>
      <c r="O370" s="692"/>
      <c r="P370" s="692"/>
      <c r="Q370" s="692"/>
      <c r="R370" s="692"/>
      <c r="S370" s="692"/>
      <c r="T370" s="692"/>
      <c r="U370" s="692"/>
      <c r="V370" s="692"/>
      <c r="W370" s="692"/>
      <c r="X370" s="692"/>
      <c r="Y370" s="692"/>
      <c r="Z370" s="692"/>
      <c r="AA370" s="552">
        <f>UnObr2!D344</f>
        <v>0</v>
      </c>
      <c r="AB370" s="552"/>
      <c r="AC370" s="552"/>
      <c r="AD370" s="552"/>
      <c r="AE370" s="552"/>
      <c r="AF370" s="552"/>
      <c r="AG370" s="552"/>
      <c r="AH370" s="552"/>
      <c r="AI370" s="552"/>
      <c r="AJ370" s="552">
        <f>UnObr2!E344</f>
        <v>0</v>
      </c>
      <c r="AK370" s="552"/>
      <c r="AL370" s="552"/>
      <c r="AM370" s="552"/>
      <c r="AN370" s="552"/>
      <c r="AO370" s="552"/>
      <c r="AP370" s="552"/>
      <c r="AQ370" s="552"/>
      <c r="AR370" s="553"/>
    </row>
    <row r="371" spans="1:47" ht="32.15" customHeight="1" x14ac:dyDescent="0.3">
      <c r="A371" s="695">
        <v>2343</v>
      </c>
      <c r="B371" s="696"/>
      <c r="C371" s="696"/>
      <c r="D371" s="687">
        <v>550000</v>
      </c>
      <c r="E371" s="687"/>
      <c r="F371" s="687"/>
      <c r="G371" s="687"/>
      <c r="H371" s="688" t="s">
        <v>31141</v>
      </c>
      <c r="I371" s="688"/>
      <c r="J371" s="688"/>
      <c r="K371" s="688"/>
      <c r="L371" s="688"/>
      <c r="M371" s="688"/>
      <c r="N371" s="688"/>
      <c r="O371" s="688"/>
      <c r="P371" s="688"/>
      <c r="Q371" s="688"/>
      <c r="R371" s="688"/>
      <c r="S371" s="688"/>
      <c r="T371" s="688"/>
      <c r="U371" s="688"/>
      <c r="V371" s="688"/>
      <c r="W371" s="688"/>
      <c r="X371" s="688"/>
      <c r="Y371" s="688"/>
      <c r="Z371" s="688"/>
      <c r="AA371" s="552">
        <f>UnObr2!D345</f>
        <v>0</v>
      </c>
      <c r="AB371" s="552"/>
      <c r="AC371" s="552"/>
      <c r="AD371" s="552"/>
      <c r="AE371" s="552"/>
      <c r="AF371" s="552"/>
      <c r="AG371" s="552"/>
      <c r="AH371" s="552"/>
      <c r="AI371" s="552"/>
      <c r="AJ371" s="552">
        <f>UnObr2!E345</f>
        <v>0</v>
      </c>
      <c r="AK371" s="552"/>
      <c r="AL371" s="552"/>
      <c r="AM371" s="552"/>
      <c r="AN371" s="552"/>
      <c r="AO371" s="552"/>
      <c r="AP371" s="552"/>
      <c r="AQ371" s="552"/>
      <c r="AR371" s="553"/>
      <c r="AU371" s="369"/>
    </row>
    <row r="372" spans="1:47" ht="32.15" customHeight="1" x14ac:dyDescent="0.3">
      <c r="A372" s="695">
        <v>2344</v>
      </c>
      <c r="B372" s="696"/>
      <c r="C372" s="696"/>
      <c r="D372" s="687">
        <v>551000</v>
      </c>
      <c r="E372" s="687"/>
      <c r="F372" s="687"/>
      <c r="G372" s="687"/>
      <c r="H372" s="688" t="s">
        <v>31128</v>
      </c>
      <c r="I372" s="688"/>
      <c r="J372" s="688"/>
      <c r="K372" s="688"/>
      <c r="L372" s="688"/>
      <c r="M372" s="688"/>
      <c r="N372" s="688"/>
      <c r="O372" s="688"/>
      <c r="P372" s="688"/>
      <c r="Q372" s="688"/>
      <c r="R372" s="688"/>
      <c r="S372" s="688"/>
      <c r="T372" s="688"/>
      <c r="U372" s="688"/>
      <c r="V372" s="688"/>
      <c r="W372" s="688"/>
      <c r="X372" s="688"/>
      <c r="Y372" s="688"/>
      <c r="Z372" s="688"/>
      <c r="AA372" s="552">
        <f>UnObr2!D346</f>
        <v>0</v>
      </c>
      <c r="AB372" s="552"/>
      <c r="AC372" s="552"/>
      <c r="AD372" s="552"/>
      <c r="AE372" s="552"/>
      <c r="AF372" s="552"/>
      <c r="AG372" s="552"/>
      <c r="AH372" s="552"/>
      <c r="AI372" s="552"/>
      <c r="AJ372" s="552">
        <f>UnObr2!E346</f>
        <v>0</v>
      </c>
      <c r="AK372" s="552"/>
      <c r="AL372" s="552"/>
      <c r="AM372" s="552"/>
      <c r="AN372" s="552"/>
      <c r="AO372" s="552"/>
      <c r="AP372" s="552"/>
      <c r="AQ372" s="552"/>
      <c r="AR372" s="553"/>
      <c r="AU372" s="369"/>
    </row>
    <row r="373" spans="1:47" ht="23.15" customHeight="1" x14ac:dyDescent="0.3">
      <c r="A373" s="689">
        <v>2345</v>
      </c>
      <c r="B373" s="690"/>
      <c r="C373" s="690"/>
      <c r="D373" s="691">
        <v>551100</v>
      </c>
      <c r="E373" s="691"/>
      <c r="F373" s="691"/>
      <c r="G373" s="691"/>
      <c r="H373" s="692" t="s">
        <v>19938</v>
      </c>
      <c r="I373" s="692"/>
      <c r="J373" s="692"/>
      <c r="K373" s="692"/>
      <c r="L373" s="692"/>
      <c r="M373" s="692"/>
      <c r="N373" s="692"/>
      <c r="O373" s="692"/>
      <c r="P373" s="692"/>
      <c r="Q373" s="692"/>
      <c r="R373" s="692"/>
      <c r="S373" s="692"/>
      <c r="T373" s="692"/>
      <c r="U373" s="692"/>
      <c r="V373" s="692"/>
      <c r="W373" s="692"/>
      <c r="X373" s="692"/>
      <c r="Y373" s="692"/>
      <c r="Z373" s="692"/>
      <c r="AA373" s="552">
        <f>UnObr2!D347</f>
        <v>0</v>
      </c>
      <c r="AB373" s="552"/>
      <c r="AC373" s="552"/>
      <c r="AD373" s="552"/>
      <c r="AE373" s="552"/>
      <c r="AF373" s="552"/>
      <c r="AG373" s="552"/>
      <c r="AH373" s="552"/>
      <c r="AI373" s="552"/>
      <c r="AJ373" s="552">
        <f>UnObr2!E347</f>
        <v>0</v>
      </c>
      <c r="AK373" s="552"/>
      <c r="AL373" s="552"/>
      <c r="AM373" s="552"/>
      <c r="AN373" s="552"/>
      <c r="AO373" s="552"/>
      <c r="AP373" s="552"/>
      <c r="AQ373" s="552"/>
      <c r="AR373" s="553"/>
    </row>
    <row r="374" spans="1:47" ht="12.9" x14ac:dyDescent="0.3">
      <c r="A374" s="689"/>
      <c r="B374" s="690"/>
      <c r="C374" s="690"/>
      <c r="D374" s="687"/>
      <c r="E374" s="687"/>
      <c r="F374" s="687"/>
      <c r="G374" s="687"/>
      <c r="H374" s="688" t="s">
        <v>20465</v>
      </c>
      <c r="I374" s="688"/>
      <c r="J374" s="688"/>
      <c r="K374" s="688"/>
      <c r="L374" s="688"/>
      <c r="M374" s="688"/>
      <c r="N374" s="688"/>
      <c r="O374" s="688"/>
      <c r="P374" s="688"/>
      <c r="Q374" s="688"/>
      <c r="R374" s="688"/>
      <c r="S374" s="688"/>
      <c r="T374" s="688"/>
      <c r="U374" s="688"/>
      <c r="V374" s="688"/>
      <c r="W374" s="688"/>
      <c r="X374" s="688"/>
      <c r="Y374" s="688"/>
      <c r="Z374" s="688"/>
      <c r="AA374" s="552">
        <f>UnObr2!D348</f>
        <v>0</v>
      </c>
      <c r="AB374" s="552"/>
      <c r="AC374" s="552"/>
      <c r="AD374" s="552"/>
      <c r="AE374" s="552"/>
      <c r="AF374" s="552"/>
      <c r="AG374" s="552"/>
      <c r="AH374" s="552"/>
      <c r="AI374" s="552"/>
      <c r="AJ374" s="552">
        <f>UnObr2!E348</f>
        <v>0</v>
      </c>
      <c r="AK374" s="552"/>
      <c r="AL374" s="552"/>
      <c r="AM374" s="552"/>
      <c r="AN374" s="552"/>
      <c r="AO374" s="552"/>
      <c r="AP374" s="552"/>
      <c r="AQ374" s="552"/>
      <c r="AR374" s="553"/>
    </row>
    <row r="375" spans="1:47" ht="23.15" customHeight="1" x14ac:dyDescent="0.3">
      <c r="A375" s="695" t="s">
        <v>30740</v>
      </c>
      <c r="B375" s="696"/>
      <c r="C375" s="696"/>
      <c r="D375" s="687"/>
      <c r="E375" s="687"/>
      <c r="F375" s="687"/>
      <c r="G375" s="687"/>
      <c r="H375" s="688" t="s">
        <v>31142</v>
      </c>
      <c r="I375" s="688"/>
      <c r="J375" s="688"/>
      <c r="K375" s="688"/>
      <c r="L375" s="688"/>
      <c r="M375" s="688"/>
      <c r="N375" s="688"/>
      <c r="O375" s="688"/>
      <c r="P375" s="688"/>
      <c r="Q375" s="688"/>
      <c r="R375" s="688"/>
      <c r="S375" s="688"/>
      <c r="T375" s="688"/>
      <c r="U375" s="688"/>
      <c r="V375" s="688"/>
      <c r="W375" s="688"/>
      <c r="X375" s="688"/>
      <c r="Y375" s="688"/>
      <c r="Z375" s="688"/>
      <c r="AA375" s="552">
        <f>UnObr2!D349</f>
        <v>0</v>
      </c>
      <c r="AB375" s="552"/>
      <c r="AC375" s="552"/>
      <c r="AD375" s="552"/>
      <c r="AE375" s="552"/>
      <c r="AF375" s="552"/>
      <c r="AG375" s="552"/>
      <c r="AH375" s="552"/>
      <c r="AI375" s="552"/>
      <c r="AJ375" s="552">
        <f>UnObr2!E349</f>
        <v>0</v>
      </c>
      <c r="AK375" s="552"/>
      <c r="AL375" s="552"/>
      <c r="AM375" s="552"/>
      <c r="AN375" s="552"/>
      <c r="AO375" s="552"/>
      <c r="AP375" s="552"/>
      <c r="AQ375" s="552"/>
      <c r="AR375" s="553"/>
      <c r="AU375" s="369"/>
    </row>
    <row r="376" spans="1:47" ht="23.15" customHeight="1" x14ac:dyDescent="0.3">
      <c r="A376" s="695" t="s">
        <v>30741</v>
      </c>
      <c r="B376" s="696"/>
      <c r="C376" s="696"/>
      <c r="D376" s="687"/>
      <c r="E376" s="687"/>
      <c r="F376" s="687"/>
      <c r="G376" s="687"/>
      <c r="H376" s="688" t="s">
        <v>31143</v>
      </c>
      <c r="I376" s="688"/>
      <c r="J376" s="688"/>
      <c r="K376" s="688"/>
      <c r="L376" s="688"/>
      <c r="M376" s="688"/>
      <c r="N376" s="688"/>
      <c r="O376" s="688"/>
      <c r="P376" s="688"/>
      <c r="Q376" s="688"/>
      <c r="R376" s="688"/>
      <c r="S376" s="688"/>
      <c r="T376" s="688"/>
      <c r="U376" s="688"/>
      <c r="V376" s="688"/>
      <c r="W376" s="688"/>
      <c r="X376" s="688"/>
      <c r="Y376" s="688"/>
      <c r="Z376" s="688"/>
      <c r="AA376" s="552">
        <f>UnObr2!D350</f>
        <v>0</v>
      </c>
      <c r="AB376" s="552"/>
      <c r="AC376" s="552"/>
      <c r="AD376" s="552"/>
      <c r="AE376" s="552"/>
      <c r="AF376" s="552"/>
      <c r="AG376" s="552"/>
      <c r="AH376" s="552"/>
      <c r="AI376" s="552"/>
      <c r="AJ376" s="552">
        <f>UnObr2!E350</f>
        <v>0</v>
      </c>
      <c r="AK376" s="552"/>
      <c r="AL376" s="552"/>
      <c r="AM376" s="552"/>
      <c r="AN376" s="552"/>
      <c r="AO376" s="552"/>
      <c r="AP376" s="552"/>
      <c r="AQ376" s="552"/>
      <c r="AR376" s="553"/>
      <c r="AU376" s="369"/>
    </row>
    <row r="377" spans="1:47" ht="23.15" customHeight="1" x14ac:dyDescent="0.3">
      <c r="A377" s="695" t="s">
        <v>30742</v>
      </c>
      <c r="B377" s="696"/>
      <c r="C377" s="696"/>
      <c r="D377" s="687"/>
      <c r="E377" s="687"/>
      <c r="F377" s="687"/>
      <c r="G377" s="687"/>
      <c r="H377" s="688" t="s">
        <v>30743</v>
      </c>
      <c r="I377" s="688"/>
      <c r="J377" s="688"/>
      <c r="K377" s="688"/>
      <c r="L377" s="688"/>
      <c r="M377" s="688"/>
      <c r="N377" s="688"/>
      <c r="O377" s="688"/>
      <c r="P377" s="688"/>
      <c r="Q377" s="688"/>
      <c r="R377" s="688"/>
      <c r="S377" s="688"/>
      <c r="T377" s="688"/>
      <c r="U377" s="688"/>
      <c r="V377" s="688"/>
      <c r="W377" s="688"/>
      <c r="X377" s="688"/>
      <c r="Y377" s="688"/>
      <c r="Z377" s="688"/>
      <c r="AA377" s="552">
        <f>UnObr2!D351</f>
        <v>0</v>
      </c>
      <c r="AB377" s="552"/>
      <c r="AC377" s="552"/>
      <c r="AD377" s="552"/>
      <c r="AE377" s="552"/>
      <c r="AF377" s="552"/>
      <c r="AG377" s="552"/>
      <c r="AH377" s="552"/>
      <c r="AI377" s="552"/>
      <c r="AJ377" s="552">
        <f>UnObr2!E351</f>
        <v>0</v>
      </c>
      <c r="AK377" s="552"/>
      <c r="AL377" s="552"/>
      <c r="AM377" s="552"/>
      <c r="AN377" s="552"/>
      <c r="AO377" s="552"/>
      <c r="AP377" s="552"/>
      <c r="AQ377" s="552"/>
      <c r="AR377" s="553"/>
      <c r="AU377" s="369"/>
    </row>
    <row r="378" spans="1:47" ht="32.15" customHeight="1" x14ac:dyDescent="0.3">
      <c r="A378" s="689" t="s">
        <v>30744</v>
      </c>
      <c r="B378" s="690"/>
      <c r="C378" s="690"/>
      <c r="D378" s="691"/>
      <c r="E378" s="691"/>
      <c r="F378" s="691"/>
      <c r="G378" s="691"/>
      <c r="H378" s="692" t="s">
        <v>19988</v>
      </c>
      <c r="I378" s="692"/>
      <c r="J378" s="692"/>
      <c r="K378" s="692"/>
      <c r="L378" s="692"/>
      <c r="M378" s="692"/>
      <c r="N378" s="692"/>
      <c r="O378" s="692"/>
      <c r="P378" s="692"/>
      <c r="Q378" s="692"/>
      <c r="R378" s="692"/>
      <c r="S378" s="692"/>
      <c r="T378" s="692"/>
      <c r="U378" s="692"/>
      <c r="V378" s="692"/>
      <c r="W378" s="692"/>
      <c r="X378" s="692"/>
      <c r="Y378" s="692"/>
      <c r="Z378" s="692"/>
      <c r="AA378" s="552">
        <f>UnObr2!D352</f>
        <v>0</v>
      </c>
      <c r="AB378" s="552"/>
      <c r="AC378" s="552"/>
      <c r="AD378" s="552"/>
      <c r="AE378" s="552"/>
      <c r="AF378" s="552"/>
      <c r="AG378" s="552"/>
      <c r="AH378" s="552"/>
      <c r="AI378" s="552"/>
      <c r="AJ378" s="552">
        <f>UnObr2!E352</f>
        <v>0</v>
      </c>
      <c r="AK378" s="552"/>
      <c r="AL378" s="552"/>
      <c r="AM378" s="552"/>
      <c r="AN378" s="552"/>
      <c r="AO378" s="552"/>
      <c r="AP378" s="552"/>
      <c r="AQ378" s="552"/>
      <c r="AR378" s="553"/>
    </row>
    <row r="379" spans="1:47" ht="23.15" customHeight="1" x14ac:dyDescent="0.3">
      <c r="A379" s="689" t="s">
        <v>30745</v>
      </c>
      <c r="B379" s="690"/>
      <c r="C379" s="690"/>
      <c r="D379" s="691"/>
      <c r="E379" s="691"/>
      <c r="F379" s="691"/>
      <c r="G379" s="691"/>
      <c r="H379" s="692" t="s">
        <v>19989</v>
      </c>
      <c r="I379" s="692"/>
      <c r="J379" s="692"/>
      <c r="K379" s="692"/>
      <c r="L379" s="692"/>
      <c r="M379" s="692"/>
      <c r="N379" s="692"/>
      <c r="O379" s="692"/>
      <c r="P379" s="692"/>
      <c r="Q379" s="692"/>
      <c r="R379" s="692"/>
      <c r="S379" s="692"/>
      <c r="T379" s="692"/>
      <c r="U379" s="692"/>
      <c r="V379" s="692"/>
      <c r="W379" s="692"/>
      <c r="X379" s="692"/>
      <c r="Y379" s="692"/>
      <c r="Z379" s="692"/>
      <c r="AA379" s="552">
        <f>UnObr2!D353</f>
        <v>0</v>
      </c>
      <c r="AB379" s="552"/>
      <c r="AC379" s="552"/>
      <c r="AD379" s="552"/>
      <c r="AE379" s="552"/>
      <c r="AF379" s="552"/>
      <c r="AG379" s="552"/>
      <c r="AH379" s="552"/>
      <c r="AI379" s="552"/>
      <c r="AJ379" s="552">
        <f>UnObr2!E353</f>
        <v>0</v>
      </c>
      <c r="AK379" s="552"/>
      <c r="AL379" s="552"/>
      <c r="AM379" s="552"/>
      <c r="AN379" s="552"/>
      <c r="AO379" s="552"/>
      <c r="AP379" s="552"/>
      <c r="AQ379" s="552"/>
      <c r="AR379" s="553"/>
    </row>
    <row r="380" spans="1:47" ht="32.15" customHeight="1" x14ac:dyDescent="0.3">
      <c r="A380" s="689" t="s">
        <v>30746</v>
      </c>
      <c r="B380" s="690"/>
      <c r="C380" s="690"/>
      <c r="D380" s="691"/>
      <c r="E380" s="691"/>
      <c r="F380" s="691"/>
      <c r="G380" s="691"/>
      <c r="H380" s="692" t="s">
        <v>19939</v>
      </c>
      <c r="I380" s="692"/>
      <c r="J380" s="692"/>
      <c r="K380" s="692"/>
      <c r="L380" s="692"/>
      <c r="M380" s="692"/>
      <c r="N380" s="692"/>
      <c r="O380" s="692"/>
      <c r="P380" s="692"/>
      <c r="Q380" s="692"/>
      <c r="R380" s="692"/>
      <c r="S380" s="692"/>
      <c r="T380" s="692"/>
      <c r="U380" s="692"/>
      <c r="V380" s="692"/>
      <c r="W380" s="692"/>
      <c r="X380" s="692"/>
      <c r="Y380" s="692"/>
      <c r="Z380" s="692"/>
      <c r="AA380" s="552">
        <f>UnObr2!D354</f>
        <v>0</v>
      </c>
      <c r="AB380" s="552"/>
      <c r="AC380" s="552"/>
      <c r="AD380" s="552"/>
      <c r="AE380" s="552"/>
      <c r="AF380" s="552"/>
      <c r="AG380" s="552"/>
      <c r="AH380" s="552"/>
      <c r="AI380" s="552"/>
      <c r="AJ380" s="552">
        <f>UnObr2!E354</f>
        <v>0</v>
      </c>
      <c r="AK380" s="552"/>
      <c r="AL380" s="552"/>
      <c r="AM380" s="552"/>
      <c r="AN380" s="552"/>
      <c r="AO380" s="552"/>
      <c r="AP380" s="552"/>
      <c r="AQ380" s="552"/>
      <c r="AR380" s="553"/>
    </row>
    <row r="381" spans="1:47" ht="23.15" customHeight="1" x14ac:dyDescent="0.3">
      <c r="A381" s="689" t="s">
        <v>30747</v>
      </c>
      <c r="B381" s="690"/>
      <c r="C381" s="690"/>
      <c r="D381" s="691"/>
      <c r="E381" s="691"/>
      <c r="F381" s="691"/>
      <c r="G381" s="691"/>
      <c r="H381" s="692" t="s">
        <v>20753</v>
      </c>
      <c r="I381" s="692"/>
      <c r="J381" s="692"/>
      <c r="K381" s="692"/>
      <c r="L381" s="692"/>
      <c r="M381" s="692"/>
      <c r="N381" s="692"/>
      <c r="O381" s="692"/>
      <c r="P381" s="692"/>
      <c r="Q381" s="692"/>
      <c r="R381" s="692"/>
      <c r="S381" s="692"/>
      <c r="T381" s="692"/>
      <c r="U381" s="692"/>
      <c r="V381" s="692"/>
      <c r="W381" s="692"/>
      <c r="X381" s="692"/>
      <c r="Y381" s="692"/>
      <c r="Z381" s="692"/>
      <c r="AA381" s="552">
        <f>UnObr2!D355</f>
        <v>0</v>
      </c>
      <c r="AB381" s="552"/>
      <c r="AC381" s="552"/>
      <c r="AD381" s="552"/>
      <c r="AE381" s="552"/>
      <c r="AF381" s="552"/>
      <c r="AG381" s="552"/>
      <c r="AH381" s="552"/>
      <c r="AI381" s="552"/>
      <c r="AJ381" s="552">
        <f>UnObr2!E355</f>
        <v>0</v>
      </c>
      <c r="AK381" s="552"/>
      <c r="AL381" s="552"/>
      <c r="AM381" s="552"/>
      <c r="AN381" s="552"/>
      <c r="AO381" s="552"/>
      <c r="AP381" s="552"/>
      <c r="AQ381" s="552"/>
      <c r="AR381" s="553"/>
    </row>
    <row r="382" spans="1:47" ht="32.15" customHeight="1" x14ac:dyDescent="0.3">
      <c r="A382" s="689" t="s">
        <v>30748</v>
      </c>
      <c r="B382" s="690"/>
      <c r="C382" s="690"/>
      <c r="D382" s="691"/>
      <c r="E382" s="691"/>
      <c r="F382" s="691"/>
      <c r="G382" s="691"/>
      <c r="H382" s="692" t="s">
        <v>31112</v>
      </c>
      <c r="I382" s="692"/>
      <c r="J382" s="692"/>
      <c r="K382" s="692"/>
      <c r="L382" s="692"/>
      <c r="M382" s="692"/>
      <c r="N382" s="692"/>
      <c r="O382" s="692"/>
      <c r="P382" s="692"/>
      <c r="Q382" s="692"/>
      <c r="R382" s="692"/>
      <c r="S382" s="692"/>
      <c r="T382" s="692"/>
      <c r="U382" s="692"/>
      <c r="V382" s="692"/>
      <c r="W382" s="692"/>
      <c r="X382" s="692"/>
      <c r="Y382" s="692"/>
      <c r="Z382" s="692"/>
      <c r="AA382" s="552">
        <f>UnObr2!D356</f>
        <v>0</v>
      </c>
      <c r="AB382" s="552"/>
      <c r="AC382" s="552"/>
      <c r="AD382" s="552"/>
      <c r="AE382" s="552"/>
      <c r="AF382" s="552"/>
      <c r="AG382" s="552"/>
      <c r="AH382" s="552"/>
      <c r="AI382" s="552"/>
      <c r="AJ382" s="552">
        <f>UnObr2!E356</f>
        <v>0</v>
      </c>
      <c r="AK382" s="552"/>
      <c r="AL382" s="552"/>
      <c r="AM382" s="552"/>
      <c r="AN382" s="552"/>
      <c r="AO382" s="552"/>
      <c r="AP382" s="552"/>
      <c r="AQ382" s="552"/>
      <c r="AR382" s="553"/>
      <c r="AU382" s="377"/>
    </row>
    <row r="383" spans="1:47" ht="23.15" customHeight="1" x14ac:dyDescent="0.3">
      <c r="A383" s="695" t="s">
        <v>30749</v>
      </c>
      <c r="B383" s="696"/>
      <c r="C383" s="696"/>
      <c r="D383" s="687"/>
      <c r="E383" s="687"/>
      <c r="F383" s="687"/>
      <c r="G383" s="687"/>
      <c r="H383" s="688" t="s">
        <v>30750</v>
      </c>
      <c r="I383" s="688"/>
      <c r="J383" s="688"/>
      <c r="K383" s="688"/>
      <c r="L383" s="688"/>
      <c r="M383" s="688"/>
      <c r="N383" s="688"/>
      <c r="O383" s="688"/>
      <c r="P383" s="688"/>
      <c r="Q383" s="688"/>
      <c r="R383" s="688"/>
      <c r="S383" s="688"/>
      <c r="T383" s="688"/>
      <c r="U383" s="688"/>
      <c r="V383" s="688"/>
      <c r="W383" s="688"/>
      <c r="X383" s="688"/>
      <c r="Y383" s="688"/>
      <c r="Z383" s="688"/>
      <c r="AA383" s="552">
        <f>UnObr2!D357</f>
        <v>0</v>
      </c>
      <c r="AB383" s="552"/>
      <c r="AC383" s="552"/>
      <c r="AD383" s="552"/>
      <c r="AE383" s="552"/>
      <c r="AF383" s="552"/>
      <c r="AG383" s="552"/>
      <c r="AH383" s="552"/>
      <c r="AI383" s="552"/>
      <c r="AJ383" s="552">
        <f>UnObr2!E357</f>
        <v>0</v>
      </c>
      <c r="AK383" s="552"/>
      <c r="AL383" s="552"/>
      <c r="AM383" s="552"/>
      <c r="AN383" s="552"/>
      <c r="AO383" s="552"/>
      <c r="AP383" s="552"/>
      <c r="AQ383" s="552"/>
      <c r="AR383" s="553"/>
      <c r="AU383" s="369"/>
    </row>
    <row r="384" spans="1:47" ht="32.15" customHeight="1" x14ac:dyDescent="0.3">
      <c r="A384" s="689" t="s">
        <v>30751</v>
      </c>
      <c r="B384" s="690"/>
      <c r="C384" s="690"/>
      <c r="D384" s="691"/>
      <c r="E384" s="691"/>
      <c r="F384" s="691"/>
      <c r="G384" s="691"/>
      <c r="H384" s="692" t="s">
        <v>20369</v>
      </c>
      <c r="I384" s="692"/>
      <c r="J384" s="692"/>
      <c r="K384" s="692"/>
      <c r="L384" s="692"/>
      <c r="M384" s="692"/>
      <c r="N384" s="692"/>
      <c r="O384" s="692"/>
      <c r="P384" s="692"/>
      <c r="Q384" s="692"/>
      <c r="R384" s="692"/>
      <c r="S384" s="692"/>
      <c r="T384" s="692"/>
      <c r="U384" s="692"/>
      <c r="V384" s="692"/>
      <c r="W384" s="692"/>
      <c r="X384" s="692"/>
      <c r="Y384" s="692"/>
      <c r="Z384" s="692"/>
      <c r="AA384" s="552">
        <f>UnObr2!D358</f>
        <v>0</v>
      </c>
      <c r="AB384" s="552"/>
      <c r="AC384" s="552"/>
      <c r="AD384" s="552"/>
      <c r="AE384" s="552"/>
      <c r="AF384" s="552"/>
      <c r="AG384" s="552"/>
      <c r="AH384" s="552"/>
      <c r="AI384" s="552"/>
      <c r="AJ384" s="552">
        <f>UnObr2!E358</f>
        <v>0</v>
      </c>
      <c r="AK384" s="552"/>
      <c r="AL384" s="552"/>
      <c r="AM384" s="552"/>
      <c r="AN384" s="552"/>
      <c r="AO384" s="552"/>
      <c r="AP384" s="552"/>
      <c r="AQ384" s="552"/>
      <c r="AR384" s="553"/>
    </row>
    <row r="385" spans="1:47" ht="32.15" customHeight="1" x14ac:dyDescent="0.3">
      <c r="A385" s="689" t="s">
        <v>30752</v>
      </c>
      <c r="B385" s="690"/>
      <c r="C385" s="690"/>
      <c r="D385" s="691"/>
      <c r="E385" s="691"/>
      <c r="F385" s="691"/>
      <c r="G385" s="691"/>
      <c r="H385" s="692" t="s">
        <v>20368</v>
      </c>
      <c r="I385" s="692"/>
      <c r="J385" s="692"/>
      <c r="K385" s="692"/>
      <c r="L385" s="692"/>
      <c r="M385" s="692"/>
      <c r="N385" s="692"/>
      <c r="O385" s="692"/>
      <c r="P385" s="692"/>
      <c r="Q385" s="692"/>
      <c r="R385" s="692"/>
      <c r="S385" s="692"/>
      <c r="T385" s="692"/>
      <c r="U385" s="692"/>
      <c r="V385" s="692"/>
      <c r="W385" s="692"/>
      <c r="X385" s="692"/>
      <c r="Y385" s="692"/>
      <c r="Z385" s="692"/>
      <c r="AA385" s="552">
        <f>UnObr2!D359</f>
        <v>0</v>
      </c>
      <c r="AB385" s="552"/>
      <c r="AC385" s="552"/>
      <c r="AD385" s="552"/>
      <c r="AE385" s="552"/>
      <c r="AF385" s="552"/>
      <c r="AG385" s="552"/>
      <c r="AH385" s="552"/>
      <c r="AI385" s="552"/>
      <c r="AJ385" s="552">
        <f>UnObr2!E359</f>
        <v>0</v>
      </c>
      <c r="AK385" s="552"/>
      <c r="AL385" s="552"/>
      <c r="AM385" s="552"/>
      <c r="AN385" s="552"/>
      <c r="AO385" s="552"/>
      <c r="AP385" s="552"/>
      <c r="AQ385" s="552"/>
      <c r="AR385" s="553"/>
    </row>
    <row r="386" spans="1:47" ht="23.15" customHeight="1" x14ac:dyDescent="0.3">
      <c r="A386" s="695" t="s">
        <v>30753</v>
      </c>
      <c r="B386" s="696"/>
      <c r="C386" s="696"/>
      <c r="D386" s="687">
        <v>321121</v>
      </c>
      <c r="E386" s="687"/>
      <c r="F386" s="687"/>
      <c r="G386" s="687"/>
      <c r="H386" s="688" t="s">
        <v>31144</v>
      </c>
      <c r="I386" s="688"/>
      <c r="J386" s="688"/>
      <c r="K386" s="688"/>
      <c r="L386" s="688"/>
      <c r="M386" s="688"/>
      <c r="N386" s="688"/>
      <c r="O386" s="688"/>
      <c r="P386" s="688"/>
      <c r="Q386" s="688"/>
      <c r="R386" s="688"/>
      <c r="S386" s="688"/>
      <c r="T386" s="688"/>
      <c r="U386" s="688"/>
      <c r="V386" s="688"/>
      <c r="W386" s="688"/>
      <c r="X386" s="688"/>
      <c r="Y386" s="688"/>
      <c r="Z386" s="688"/>
      <c r="AA386" s="552">
        <f>UnObr2!D360</f>
        <v>0</v>
      </c>
      <c r="AB386" s="552"/>
      <c r="AC386" s="552"/>
      <c r="AD386" s="552"/>
      <c r="AE386" s="552"/>
      <c r="AF386" s="552"/>
      <c r="AG386" s="552"/>
      <c r="AH386" s="552"/>
      <c r="AI386" s="552"/>
      <c r="AJ386" s="552">
        <f>UnObr2!E360</f>
        <v>0</v>
      </c>
      <c r="AK386" s="552"/>
      <c r="AL386" s="552"/>
      <c r="AM386" s="552"/>
      <c r="AN386" s="552"/>
      <c r="AO386" s="552"/>
      <c r="AP386" s="552"/>
      <c r="AQ386" s="552"/>
      <c r="AR386" s="553"/>
      <c r="AU386" s="369"/>
    </row>
    <row r="387" spans="1:47" ht="23.15" customHeight="1" x14ac:dyDescent="0.3">
      <c r="A387" s="695" t="s">
        <v>30754</v>
      </c>
      <c r="B387" s="696"/>
      <c r="C387" s="696"/>
      <c r="D387" s="687">
        <v>321122</v>
      </c>
      <c r="E387" s="687"/>
      <c r="F387" s="687"/>
      <c r="G387" s="687"/>
      <c r="H387" s="688" t="s">
        <v>31145</v>
      </c>
      <c r="I387" s="688"/>
      <c r="J387" s="688"/>
      <c r="K387" s="688"/>
      <c r="L387" s="688"/>
      <c r="M387" s="688"/>
      <c r="N387" s="688"/>
      <c r="O387" s="688"/>
      <c r="P387" s="688"/>
      <c r="Q387" s="688"/>
      <c r="R387" s="688"/>
      <c r="S387" s="688"/>
      <c r="T387" s="688"/>
      <c r="U387" s="688"/>
      <c r="V387" s="688"/>
      <c r="W387" s="688"/>
      <c r="X387" s="688"/>
      <c r="Y387" s="688"/>
      <c r="Z387" s="688"/>
      <c r="AA387" s="552">
        <f>UnObr2!D361</f>
        <v>0</v>
      </c>
      <c r="AB387" s="552"/>
      <c r="AC387" s="552"/>
      <c r="AD387" s="552"/>
      <c r="AE387" s="552"/>
      <c r="AF387" s="552"/>
      <c r="AG387" s="552"/>
      <c r="AH387" s="552"/>
      <c r="AI387" s="552"/>
      <c r="AJ387" s="552">
        <f>UnObr2!E361</f>
        <v>0</v>
      </c>
      <c r="AK387" s="552"/>
      <c r="AL387" s="552"/>
      <c r="AM387" s="552"/>
      <c r="AN387" s="552"/>
      <c r="AO387" s="552"/>
      <c r="AP387" s="552"/>
      <c r="AQ387" s="552"/>
      <c r="AR387" s="553"/>
      <c r="AU387" s="369"/>
    </row>
    <row r="388" spans="1:47" ht="31.5" customHeight="1" x14ac:dyDescent="0.3">
      <c r="A388" s="695" t="s">
        <v>30756</v>
      </c>
      <c r="B388" s="696"/>
      <c r="C388" s="696"/>
      <c r="D388" s="687"/>
      <c r="E388" s="687"/>
      <c r="F388" s="687"/>
      <c r="G388" s="687"/>
      <c r="H388" s="688" t="s">
        <v>30757</v>
      </c>
      <c r="I388" s="688"/>
      <c r="J388" s="688"/>
      <c r="K388" s="688"/>
      <c r="L388" s="688"/>
      <c r="M388" s="688"/>
      <c r="N388" s="688"/>
      <c r="O388" s="688"/>
      <c r="P388" s="688"/>
      <c r="Q388" s="688"/>
      <c r="R388" s="688"/>
      <c r="S388" s="688"/>
      <c r="T388" s="688"/>
      <c r="U388" s="688"/>
      <c r="V388" s="688"/>
      <c r="W388" s="688"/>
      <c r="X388" s="688"/>
      <c r="Y388" s="688"/>
      <c r="Z388" s="688"/>
      <c r="AA388" s="552">
        <f>UnObr2!D362</f>
        <v>0</v>
      </c>
      <c r="AB388" s="552"/>
      <c r="AC388" s="552"/>
      <c r="AD388" s="552"/>
      <c r="AE388" s="552"/>
      <c r="AF388" s="552"/>
      <c r="AG388" s="552"/>
      <c r="AH388" s="552"/>
      <c r="AI388" s="552"/>
      <c r="AJ388" s="552">
        <f>UnObr2!E362</f>
        <v>0</v>
      </c>
      <c r="AK388" s="552"/>
      <c r="AL388" s="552"/>
      <c r="AM388" s="552"/>
      <c r="AN388" s="552"/>
      <c r="AO388" s="552"/>
      <c r="AP388" s="552"/>
      <c r="AQ388" s="552"/>
      <c r="AR388" s="553"/>
      <c r="AU388" s="369"/>
    </row>
    <row r="389" spans="1:47" ht="23.15" customHeight="1" x14ac:dyDescent="0.3">
      <c r="A389" s="689" t="s">
        <v>30758</v>
      </c>
      <c r="B389" s="690"/>
      <c r="C389" s="690"/>
      <c r="D389" s="691"/>
      <c r="E389" s="691"/>
      <c r="F389" s="691"/>
      <c r="G389" s="691"/>
      <c r="H389" s="692" t="s">
        <v>19616</v>
      </c>
      <c r="I389" s="692"/>
      <c r="J389" s="692"/>
      <c r="K389" s="692"/>
      <c r="L389" s="692"/>
      <c r="M389" s="692"/>
      <c r="N389" s="692"/>
      <c r="O389" s="692"/>
      <c r="P389" s="692"/>
      <c r="Q389" s="692"/>
      <c r="R389" s="692"/>
      <c r="S389" s="692"/>
      <c r="T389" s="692"/>
      <c r="U389" s="692"/>
      <c r="V389" s="692"/>
      <c r="W389" s="692"/>
      <c r="X389" s="692"/>
      <c r="Y389" s="692"/>
      <c r="Z389" s="692"/>
      <c r="AA389" s="552">
        <f>UnObr2!D363</f>
        <v>0</v>
      </c>
      <c r="AB389" s="552"/>
      <c r="AC389" s="552"/>
      <c r="AD389" s="552"/>
      <c r="AE389" s="552"/>
      <c r="AF389" s="552"/>
      <c r="AG389" s="552"/>
      <c r="AH389" s="552"/>
      <c r="AI389" s="552"/>
      <c r="AJ389" s="552">
        <f>UnObr2!E363</f>
        <v>0</v>
      </c>
      <c r="AK389" s="552"/>
      <c r="AL389" s="552"/>
      <c r="AM389" s="552"/>
      <c r="AN389" s="552"/>
      <c r="AO389" s="552"/>
      <c r="AP389" s="552"/>
      <c r="AQ389" s="552"/>
      <c r="AR389" s="553"/>
    </row>
    <row r="390" spans="1:47" ht="23.15" customHeight="1" thickBot="1" x14ac:dyDescent="0.35">
      <c r="A390" s="699" t="s">
        <v>30759</v>
      </c>
      <c r="B390" s="700"/>
      <c r="C390" s="700"/>
      <c r="D390" s="701"/>
      <c r="E390" s="701"/>
      <c r="F390" s="701"/>
      <c r="G390" s="701"/>
      <c r="H390" s="702" t="s">
        <v>19940</v>
      </c>
      <c r="I390" s="702"/>
      <c r="J390" s="702"/>
      <c r="K390" s="702"/>
      <c r="L390" s="702"/>
      <c r="M390" s="702"/>
      <c r="N390" s="702"/>
      <c r="O390" s="702"/>
      <c r="P390" s="702"/>
      <c r="Q390" s="702"/>
      <c r="R390" s="702"/>
      <c r="S390" s="702"/>
      <c r="T390" s="702"/>
      <c r="U390" s="702"/>
      <c r="V390" s="702"/>
      <c r="W390" s="702"/>
      <c r="X390" s="702"/>
      <c r="Y390" s="702"/>
      <c r="Z390" s="702"/>
      <c r="AA390" s="579">
        <f>UnObr2!D364</f>
        <v>0</v>
      </c>
      <c r="AB390" s="579"/>
      <c r="AC390" s="579"/>
      <c r="AD390" s="579"/>
      <c r="AE390" s="579"/>
      <c r="AF390" s="579"/>
      <c r="AG390" s="579"/>
      <c r="AH390" s="579"/>
      <c r="AI390" s="579"/>
      <c r="AJ390" s="579">
        <f>UnObr2!E364</f>
        <v>0</v>
      </c>
      <c r="AK390" s="579"/>
      <c r="AL390" s="579"/>
      <c r="AM390" s="579"/>
      <c r="AN390" s="579"/>
      <c r="AO390" s="579"/>
      <c r="AP390" s="579"/>
      <c r="AQ390" s="579"/>
      <c r="AR390" s="580"/>
    </row>
    <row r="391" spans="1:47" ht="12.45" x14ac:dyDescent="0.3">
      <c r="A391" s="66"/>
      <c r="B391" s="66"/>
      <c r="C391" s="66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/>
      <c r="W391" s="64"/>
      <c r="X391" s="6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</row>
    <row r="392" spans="1:47" ht="12.9" x14ac:dyDescent="0.35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53"/>
      <c r="N392" s="53"/>
      <c r="O392" s="53"/>
      <c r="P392" s="53"/>
      <c r="Q392" s="655" t="s">
        <v>20610</v>
      </c>
      <c r="R392" s="655"/>
      <c r="S392" s="655"/>
      <c r="T392" s="655"/>
      <c r="U392" s="655"/>
      <c r="V392" s="655"/>
      <c r="W392" s="655"/>
      <c r="X392" s="655"/>
      <c r="Y392" s="655"/>
      <c r="Z392" s="53"/>
      <c r="AA392" s="53"/>
      <c r="AB392" s="53"/>
      <c r="AC392" s="53"/>
      <c r="AD392" s="53"/>
      <c r="AE392" s="53"/>
      <c r="AF392" s="53"/>
      <c r="AG392" s="53"/>
      <c r="AH392" s="53"/>
      <c r="AI392" s="648" t="s">
        <v>20611</v>
      </c>
      <c r="AJ392" s="648"/>
      <c r="AK392" s="648"/>
      <c r="AL392" s="648"/>
      <c r="AM392" s="648"/>
      <c r="AN392" s="648"/>
      <c r="AO392" s="648"/>
      <c r="AP392" s="648"/>
      <c r="AQ392" s="648"/>
      <c r="AR392" s="39"/>
    </row>
    <row r="393" spans="1:47" ht="12.9" x14ac:dyDescent="0.35">
      <c r="A393" s="504" t="s">
        <v>20612</v>
      </c>
      <c r="B393" s="504"/>
      <c r="C393" s="504"/>
      <c r="D393" s="649" t="str">
        <f>Podaci!E21</f>
        <v>27.02.2021</v>
      </c>
      <c r="E393" s="650"/>
      <c r="F393" s="650"/>
      <c r="G393" s="650"/>
      <c r="H393" s="650"/>
      <c r="I393" s="651" t="s">
        <v>20613</v>
      </c>
      <c r="J393" s="651"/>
      <c r="K393" s="651"/>
      <c r="L393" s="651"/>
      <c r="M393" s="53"/>
      <c r="N393" s="53"/>
      <c r="O393" s="53"/>
      <c r="P393" s="53"/>
      <c r="Q393" s="655"/>
      <c r="R393" s="655"/>
      <c r="S393" s="655"/>
      <c r="T393" s="655"/>
      <c r="U393" s="655"/>
      <c r="V393" s="655"/>
      <c r="W393" s="655"/>
      <c r="X393" s="655"/>
      <c r="Y393" s="655"/>
      <c r="Z393" s="53"/>
      <c r="AA393" s="53"/>
      <c r="AB393" s="53"/>
      <c r="AC393" s="53"/>
      <c r="AD393" s="53"/>
      <c r="AE393" s="53"/>
      <c r="AF393" s="53"/>
      <c r="AG393" s="53"/>
      <c r="AH393" s="53"/>
      <c r="AI393" s="648"/>
      <c r="AJ393" s="648"/>
      <c r="AK393" s="648"/>
      <c r="AL393" s="648"/>
      <c r="AM393" s="648"/>
      <c r="AN393" s="648"/>
      <c r="AO393" s="648"/>
      <c r="AP393" s="648"/>
      <c r="AQ393" s="648"/>
      <c r="AR393" s="39"/>
    </row>
    <row r="394" spans="1:47" ht="12.9" x14ac:dyDescent="0.35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654"/>
      <c r="R394" s="654"/>
      <c r="S394" s="654"/>
      <c r="T394" s="654"/>
      <c r="U394" s="654"/>
      <c r="V394" s="654"/>
      <c r="W394" s="654"/>
      <c r="X394" s="654"/>
      <c r="Y394" s="654"/>
      <c r="Z394" s="53"/>
      <c r="AA394" s="53"/>
      <c r="AB394" s="53"/>
      <c r="AC394" s="53"/>
      <c r="AD394" s="53"/>
      <c r="AE394" s="53"/>
      <c r="AF394" s="53"/>
      <c r="AG394" s="53"/>
      <c r="AH394" s="53"/>
      <c r="AI394" s="654"/>
      <c r="AJ394" s="654"/>
      <c r="AK394" s="654"/>
      <c r="AL394" s="654"/>
      <c r="AM394" s="654"/>
      <c r="AN394" s="654"/>
      <c r="AO394" s="654"/>
      <c r="AP394" s="654"/>
      <c r="AQ394" s="654"/>
      <c r="AR394" s="39"/>
    </row>
  </sheetData>
  <sheetProtection password="EF5E" sheet="1" objects="1" scenarios="1"/>
  <mergeCells count="1855">
    <mergeCell ref="Q394:Y394"/>
    <mergeCell ref="AI394:AQ394"/>
    <mergeCell ref="A390:C390"/>
    <mergeCell ref="D390:G390"/>
    <mergeCell ref="H390:Z390"/>
    <mergeCell ref="AA390:AI390"/>
    <mergeCell ref="AJ390:AR390"/>
    <mergeCell ref="Q392:Y393"/>
    <mergeCell ref="AI392:AQ393"/>
    <mergeCell ref="A393:C393"/>
    <mergeCell ref="A389:C389"/>
    <mergeCell ref="D389:G389"/>
    <mergeCell ref="H389:Z389"/>
    <mergeCell ref="AA389:AI389"/>
    <mergeCell ref="AJ389:AR389"/>
    <mergeCell ref="D393:H393"/>
    <mergeCell ref="I393:L393"/>
    <mergeCell ref="A387:C387"/>
    <mergeCell ref="D387:G387"/>
    <mergeCell ref="H387:Z387"/>
    <mergeCell ref="AA387:AI387"/>
    <mergeCell ref="AJ387:AR387"/>
    <mergeCell ref="AJ388:AR388"/>
    <mergeCell ref="A388:C388"/>
    <mergeCell ref="D388:G388"/>
    <mergeCell ref="H388:Z388"/>
    <mergeCell ref="AA388:AI388"/>
    <mergeCell ref="A385:C385"/>
    <mergeCell ref="D385:G385"/>
    <mergeCell ref="H385:Z385"/>
    <mergeCell ref="AA385:AI385"/>
    <mergeCell ref="AJ385:AR385"/>
    <mergeCell ref="A386:C386"/>
    <mergeCell ref="D386:G386"/>
    <mergeCell ref="H386:Z386"/>
    <mergeCell ref="AA386:AI386"/>
    <mergeCell ref="AJ386:AR386"/>
    <mergeCell ref="A383:C383"/>
    <mergeCell ref="D383:G383"/>
    <mergeCell ref="H383:Z383"/>
    <mergeCell ref="AA383:AI383"/>
    <mergeCell ref="AJ383:AR383"/>
    <mergeCell ref="A384:C384"/>
    <mergeCell ref="D384:G384"/>
    <mergeCell ref="H384:Z384"/>
    <mergeCell ref="AA384:AI384"/>
    <mergeCell ref="AJ384:AR384"/>
    <mergeCell ref="A381:C381"/>
    <mergeCell ref="D381:G381"/>
    <mergeCell ref="H381:Z381"/>
    <mergeCell ref="AA381:AI381"/>
    <mergeCell ref="AJ381:AR381"/>
    <mergeCell ref="A382:C382"/>
    <mergeCell ref="D382:G382"/>
    <mergeCell ref="H382:Z382"/>
    <mergeCell ref="AA382:AI382"/>
    <mergeCell ref="AJ382:AR382"/>
    <mergeCell ref="A379:C379"/>
    <mergeCell ref="D379:G379"/>
    <mergeCell ref="H379:Z379"/>
    <mergeCell ref="AA379:AI379"/>
    <mergeCell ref="AJ379:AR379"/>
    <mergeCell ref="A380:C380"/>
    <mergeCell ref="D380:G380"/>
    <mergeCell ref="H380:Z380"/>
    <mergeCell ref="AA380:AI380"/>
    <mergeCell ref="AJ380:AR380"/>
    <mergeCell ref="A377:C377"/>
    <mergeCell ref="D377:G377"/>
    <mergeCell ref="H377:Z377"/>
    <mergeCell ref="AA377:AI377"/>
    <mergeCell ref="AJ377:AR377"/>
    <mergeCell ref="A378:C378"/>
    <mergeCell ref="D378:G378"/>
    <mergeCell ref="H378:Z378"/>
    <mergeCell ref="AA378:AI378"/>
    <mergeCell ref="AJ378:AR378"/>
    <mergeCell ref="A375:C375"/>
    <mergeCell ref="D375:G375"/>
    <mergeCell ref="H375:Z375"/>
    <mergeCell ref="AA375:AI375"/>
    <mergeCell ref="AJ375:AR375"/>
    <mergeCell ref="A376:C376"/>
    <mergeCell ref="D376:G376"/>
    <mergeCell ref="H376:Z376"/>
    <mergeCell ref="AA376:AI376"/>
    <mergeCell ref="AJ376:AR376"/>
    <mergeCell ref="A373:C373"/>
    <mergeCell ref="D373:G373"/>
    <mergeCell ref="H373:Z373"/>
    <mergeCell ref="AA373:AI373"/>
    <mergeCell ref="AJ373:AR373"/>
    <mergeCell ref="A374:C374"/>
    <mergeCell ref="D374:G374"/>
    <mergeCell ref="H374:Z374"/>
    <mergeCell ref="AA374:AI374"/>
    <mergeCell ref="AJ374:AR374"/>
    <mergeCell ref="A371:C371"/>
    <mergeCell ref="D371:G371"/>
    <mergeCell ref="H371:Z371"/>
    <mergeCell ref="AA371:AI371"/>
    <mergeCell ref="AJ371:AR371"/>
    <mergeCell ref="A372:C372"/>
    <mergeCell ref="D372:G372"/>
    <mergeCell ref="H372:Z372"/>
    <mergeCell ref="AA372:AI372"/>
    <mergeCell ref="AJ372:AR372"/>
    <mergeCell ref="A369:C369"/>
    <mergeCell ref="D369:G369"/>
    <mergeCell ref="H369:Z369"/>
    <mergeCell ref="AA369:AI369"/>
    <mergeCell ref="AJ369:AR369"/>
    <mergeCell ref="A370:C370"/>
    <mergeCell ref="D370:G370"/>
    <mergeCell ref="H370:Z370"/>
    <mergeCell ref="AA370:AI370"/>
    <mergeCell ref="AJ370:AR370"/>
    <mergeCell ref="A367:C367"/>
    <mergeCell ref="D367:G367"/>
    <mergeCell ref="H367:Z367"/>
    <mergeCell ref="AA367:AI367"/>
    <mergeCell ref="AJ367:AR367"/>
    <mergeCell ref="A368:C368"/>
    <mergeCell ref="D368:G368"/>
    <mergeCell ref="H368:Z368"/>
    <mergeCell ref="AA368:AI368"/>
    <mergeCell ref="AJ368:AR368"/>
    <mergeCell ref="A365:C365"/>
    <mergeCell ref="D365:G365"/>
    <mergeCell ref="H365:Z365"/>
    <mergeCell ref="AA365:AI365"/>
    <mergeCell ref="AJ365:AR365"/>
    <mergeCell ref="A366:C366"/>
    <mergeCell ref="D366:G366"/>
    <mergeCell ref="H366:Z366"/>
    <mergeCell ref="AA366:AI366"/>
    <mergeCell ref="AJ366:AR366"/>
    <mergeCell ref="A363:C363"/>
    <mergeCell ref="D363:G363"/>
    <mergeCell ref="H363:Z363"/>
    <mergeCell ref="AA363:AI363"/>
    <mergeCell ref="AJ363:AR363"/>
    <mergeCell ref="A364:C364"/>
    <mergeCell ref="D364:G364"/>
    <mergeCell ref="H364:Z364"/>
    <mergeCell ref="AA364:AI364"/>
    <mergeCell ref="AJ364:AR364"/>
    <mergeCell ref="A361:C361"/>
    <mergeCell ref="D361:G361"/>
    <mergeCell ref="H361:Z361"/>
    <mergeCell ref="AA361:AI361"/>
    <mergeCell ref="AJ361:AR361"/>
    <mergeCell ref="A362:C362"/>
    <mergeCell ref="D362:G362"/>
    <mergeCell ref="H362:Z362"/>
    <mergeCell ref="AA362:AI362"/>
    <mergeCell ref="AJ362:AR362"/>
    <mergeCell ref="A359:C359"/>
    <mergeCell ref="D359:G359"/>
    <mergeCell ref="H359:Z359"/>
    <mergeCell ref="AA359:AI359"/>
    <mergeCell ref="AJ359:AR359"/>
    <mergeCell ref="A360:C360"/>
    <mergeCell ref="D360:G360"/>
    <mergeCell ref="H360:Z360"/>
    <mergeCell ref="AA360:AI360"/>
    <mergeCell ref="AJ360:AR360"/>
    <mergeCell ref="A357:C357"/>
    <mergeCell ref="D357:G357"/>
    <mergeCell ref="H357:Z357"/>
    <mergeCell ref="AA357:AI357"/>
    <mergeCell ref="AJ357:AR357"/>
    <mergeCell ref="A358:C358"/>
    <mergeCell ref="D358:G358"/>
    <mergeCell ref="H358:Z358"/>
    <mergeCell ref="AA358:AI358"/>
    <mergeCell ref="AJ358:AR358"/>
    <mergeCell ref="A355:C355"/>
    <mergeCell ref="D355:G355"/>
    <mergeCell ref="H355:Z355"/>
    <mergeCell ref="AA355:AI355"/>
    <mergeCell ref="AJ355:AR355"/>
    <mergeCell ref="A356:C356"/>
    <mergeCell ref="D356:G356"/>
    <mergeCell ref="H356:Z356"/>
    <mergeCell ref="AA356:AI356"/>
    <mergeCell ref="AJ356:AR356"/>
    <mergeCell ref="A353:C353"/>
    <mergeCell ref="D353:G353"/>
    <mergeCell ref="H353:Z353"/>
    <mergeCell ref="AA353:AI353"/>
    <mergeCell ref="AJ353:AR353"/>
    <mergeCell ref="A354:C354"/>
    <mergeCell ref="D354:G354"/>
    <mergeCell ref="H354:Z354"/>
    <mergeCell ref="AA354:AI354"/>
    <mergeCell ref="AJ354:AR354"/>
    <mergeCell ref="A351:C351"/>
    <mergeCell ref="D351:G351"/>
    <mergeCell ref="H351:Z351"/>
    <mergeCell ref="AA351:AI351"/>
    <mergeCell ref="AJ351:AR351"/>
    <mergeCell ref="A352:C352"/>
    <mergeCell ref="D352:G352"/>
    <mergeCell ref="H352:Z352"/>
    <mergeCell ref="AA352:AI352"/>
    <mergeCell ref="AJ352:AR352"/>
    <mergeCell ref="A349:C349"/>
    <mergeCell ref="D349:G349"/>
    <mergeCell ref="H349:Z349"/>
    <mergeCell ref="AA349:AI349"/>
    <mergeCell ref="AJ349:AR349"/>
    <mergeCell ref="A350:C350"/>
    <mergeCell ref="D350:G350"/>
    <mergeCell ref="H350:Z350"/>
    <mergeCell ref="AA350:AI350"/>
    <mergeCell ref="AJ350:AR350"/>
    <mergeCell ref="A347:C347"/>
    <mergeCell ref="D347:G347"/>
    <mergeCell ref="H347:Z347"/>
    <mergeCell ref="AA347:AI347"/>
    <mergeCell ref="AJ347:AR347"/>
    <mergeCell ref="A348:C348"/>
    <mergeCell ref="D348:G348"/>
    <mergeCell ref="H348:Z348"/>
    <mergeCell ref="AA348:AI348"/>
    <mergeCell ref="AJ348:AR348"/>
    <mergeCell ref="A345:C345"/>
    <mergeCell ref="D345:G345"/>
    <mergeCell ref="H345:Z345"/>
    <mergeCell ref="AA345:AI345"/>
    <mergeCell ref="AJ345:AR345"/>
    <mergeCell ref="A346:C346"/>
    <mergeCell ref="D346:G346"/>
    <mergeCell ref="H346:Z346"/>
    <mergeCell ref="AA346:AI346"/>
    <mergeCell ref="AJ346:AR346"/>
    <mergeCell ref="A343:C343"/>
    <mergeCell ref="D343:G343"/>
    <mergeCell ref="H343:Z343"/>
    <mergeCell ref="AA343:AI343"/>
    <mergeCell ref="AJ343:AR343"/>
    <mergeCell ref="A344:C344"/>
    <mergeCell ref="D344:G344"/>
    <mergeCell ref="H344:Z344"/>
    <mergeCell ref="AA344:AI344"/>
    <mergeCell ref="AJ344:AR344"/>
    <mergeCell ref="A341:C341"/>
    <mergeCell ref="D341:G341"/>
    <mergeCell ref="H341:Z341"/>
    <mergeCell ref="AA341:AI341"/>
    <mergeCell ref="AJ341:AR341"/>
    <mergeCell ref="A342:C342"/>
    <mergeCell ref="D342:G342"/>
    <mergeCell ref="H342:Z342"/>
    <mergeCell ref="AA342:AI342"/>
    <mergeCell ref="AJ342:AR342"/>
    <mergeCell ref="A339:C339"/>
    <mergeCell ref="D339:G339"/>
    <mergeCell ref="H339:Z339"/>
    <mergeCell ref="AA339:AI339"/>
    <mergeCell ref="AJ339:AR339"/>
    <mergeCell ref="A340:C340"/>
    <mergeCell ref="D340:G340"/>
    <mergeCell ref="H340:Z340"/>
    <mergeCell ref="AA340:AI340"/>
    <mergeCell ref="AJ340:AR340"/>
    <mergeCell ref="A337:C337"/>
    <mergeCell ref="D337:G337"/>
    <mergeCell ref="H337:Z337"/>
    <mergeCell ref="AA337:AI337"/>
    <mergeCell ref="AJ337:AR337"/>
    <mergeCell ref="A338:C338"/>
    <mergeCell ref="D338:G338"/>
    <mergeCell ref="H338:Z338"/>
    <mergeCell ref="AA338:AI338"/>
    <mergeCell ref="AJ338:AR338"/>
    <mergeCell ref="A335:C335"/>
    <mergeCell ref="D335:G335"/>
    <mergeCell ref="H335:Z335"/>
    <mergeCell ref="AA335:AI335"/>
    <mergeCell ref="AJ335:AR335"/>
    <mergeCell ref="A336:C336"/>
    <mergeCell ref="D336:G336"/>
    <mergeCell ref="H336:Z336"/>
    <mergeCell ref="AA336:AI336"/>
    <mergeCell ref="AJ336:AR336"/>
    <mergeCell ref="A333:C333"/>
    <mergeCell ref="D333:G333"/>
    <mergeCell ref="H333:Z333"/>
    <mergeCell ref="AA333:AI333"/>
    <mergeCell ref="AJ333:AR333"/>
    <mergeCell ref="A334:C334"/>
    <mergeCell ref="D334:G334"/>
    <mergeCell ref="H334:Z334"/>
    <mergeCell ref="AA334:AI334"/>
    <mergeCell ref="AJ334:AR334"/>
    <mergeCell ref="A331:C331"/>
    <mergeCell ref="D331:G331"/>
    <mergeCell ref="H331:Z331"/>
    <mergeCell ref="AA331:AI331"/>
    <mergeCell ref="AJ331:AR331"/>
    <mergeCell ref="A332:C332"/>
    <mergeCell ref="D332:G332"/>
    <mergeCell ref="H332:Z332"/>
    <mergeCell ref="AA332:AI332"/>
    <mergeCell ref="AJ332:AR332"/>
    <mergeCell ref="A329:C329"/>
    <mergeCell ref="D329:G329"/>
    <mergeCell ref="H329:Z329"/>
    <mergeCell ref="AA329:AI329"/>
    <mergeCell ref="AJ329:AR329"/>
    <mergeCell ref="A330:C330"/>
    <mergeCell ref="D330:G330"/>
    <mergeCell ref="H330:Z330"/>
    <mergeCell ref="AA330:AI330"/>
    <mergeCell ref="AJ330:AR330"/>
    <mergeCell ref="A327:C327"/>
    <mergeCell ref="D327:G327"/>
    <mergeCell ref="H327:Z327"/>
    <mergeCell ref="AA327:AI327"/>
    <mergeCell ref="AJ327:AR327"/>
    <mergeCell ref="A328:C328"/>
    <mergeCell ref="D328:G328"/>
    <mergeCell ref="H328:Z328"/>
    <mergeCell ref="AA328:AI328"/>
    <mergeCell ref="AJ328:AR328"/>
    <mergeCell ref="A325:C325"/>
    <mergeCell ref="D325:G325"/>
    <mergeCell ref="H325:Z325"/>
    <mergeCell ref="AA325:AI325"/>
    <mergeCell ref="AJ325:AR325"/>
    <mergeCell ref="A326:C326"/>
    <mergeCell ref="D326:G326"/>
    <mergeCell ref="H326:Z326"/>
    <mergeCell ref="AA326:AI326"/>
    <mergeCell ref="AJ326:AR326"/>
    <mergeCell ref="A323:C323"/>
    <mergeCell ref="D323:G323"/>
    <mergeCell ref="H323:Z323"/>
    <mergeCell ref="AA323:AI323"/>
    <mergeCell ref="AJ323:AR323"/>
    <mergeCell ref="A324:C324"/>
    <mergeCell ref="D324:G324"/>
    <mergeCell ref="H324:Z324"/>
    <mergeCell ref="AA324:AI324"/>
    <mergeCell ref="AJ324:AR324"/>
    <mergeCell ref="A321:C321"/>
    <mergeCell ref="D321:G321"/>
    <mergeCell ref="H321:Z321"/>
    <mergeCell ref="AA321:AI321"/>
    <mergeCell ref="AJ321:AR321"/>
    <mergeCell ref="A322:C322"/>
    <mergeCell ref="D322:G322"/>
    <mergeCell ref="H322:Z322"/>
    <mergeCell ref="AA322:AI322"/>
    <mergeCell ref="AJ322:AR322"/>
    <mergeCell ref="A319:C319"/>
    <mergeCell ref="D319:G319"/>
    <mergeCell ref="H319:Z319"/>
    <mergeCell ref="AA319:AI319"/>
    <mergeCell ref="AJ319:AR319"/>
    <mergeCell ref="A320:C320"/>
    <mergeCell ref="D320:G320"/>
    <mergeCell ref="H320:Z320"/>
    <mergeCell ref="AA320:AI320"/>
    <mergeCell ref="AJ320:AR320"/>
    <mergeCell ref="A317:C317"/>
    <mergeCell ref="D317:G317"/>
    <mergeCell ref="H317:Z317"/>
    <mergeCell ref="AA317:AI317"/>
    <mergeCell ref="AJ317:AR317"/>
    <mergeCell ref="A318:C318"/>
    <mergeCell ref="D318:G318"/>
    <mergeCell ref="H318:Z318"/>
    <mergeCell ref="AA318:AI318"/>
    <mergeCell ref="AJ318:AR318"/>
    <mergeCell ref="A315:C315"/>
    <mergeCell ref="D315:G315"/>
    <mergeCell ref="H315:Z315"/>
    <mergeCell ref="AA315:AI315"/>
    <mergeCell ref="AJ315:AR315"/>
    <mergeCell ref="A316:C316"/>
    <mergeCell ref="D316:G316"/>
    <mergeCell ref="H316:Z316"/>
    <mergeCell ref="AA316:AI316"/>
    <mergeCell ref="AJ316:AR316"/>
    <mergeCell ref="A313:C313"/>
    <mergeCell ref="D313:G313"/>
    <mergeCell ref="H313:Z313"/>
    <mergeCell ref="AA313:AI313"/>
    <mergeCell ref="AJ313:AR313"/>
    <mergeCell ref="A314:C314"/>
    <mergeCell ref="D314:G314"/>
    <mergeCell ref="H314:Z314"/>
    <mergeCell ref="AA314:AI314"/>
    <mergeCell ref="AJ314:AR314"/>
    <mergeCell ref="A311:C311"/>
    <mergeCell ref="D311:G311"/>
    <mergeCell ref="H311:Z311"/>
    <mergeCell ref="AA311:AI311"/>
    <mergeCell ref="AJ311:AR311"/>
    <mergeCell ref="A312:C312"/>
    <mergeCell ref="D312:G312"/>
    <mergeCell ref="H312:Z312"/>
    <mergeCell ref="AA312:AI312"/>
    <mergeCell ref="AJ312:AR312"/>
    <mergeCell ref="A309:C309"/>
    <mergeCell ref="D309:G309"/>
    <mergeCell ref="H309:Z309"/>
    <mergeCell ref="AA309:AI309"/>
    <mergeCell ref="AJ309:AR309"/>
    <mergeCell ref="A310:C310"/>
    <mergeCell ref="D310:G310"/>
    <mergeCell ref="H310:Z310"/>
    <mergeCell ref="AA310:AI310"/>
    <mergeCell ref="AJ310:AR310"/>
    <mergeCell ref="A307:C307"/>
    <mergeCell ref="D307:G307"/>
    <mergeCell ref="H307:Z307"/>
    <mergeCell ref="AA307:AI307"/>
    <mergeCell ref="AJ307:AR307"/>
    <mergeCell ref="A308:C308"/>
    <mergeCell ref="D308:G308"/>
    <mergeCell ref="H308:Z308"/>
    <mergeCell ref="AA308:AI308"/>
    <mergeCell ref="AJ308:AR308"/>
    <mergeCell ref="A305:C305"/>
    <mergeCell ref="D305:G305"/>
    <mergeCell ref="H305:Z305"/>
    <mergeCell ref="AA305:AI305"/>
    <mergeCell ref="AJ305:AR305"/>
    <mergeCell ref="A306:C306"/>
    <mergeCell ref="D306:G306"/>
    <mergeCell ref="H306:Z306"/>
    <mergeCell ref="AA306:AI306"/>
    <mergeCell ref="AJ306:AR306"/>
    <mergeCell ref="A303:C303"/>
    <mergeCell ref="D303:G303"/>
    <mergeCell ref="H303:Z303"/>
    <mergeCell ref="AA303:AI303"/>
    <mergeCell ref="AJ303:AR303"/>
    <mergeCell ref="A304:C304"/>
    <mergeCell ref="D304:G304"/>
    <mergeCell ref="H304:Z304"/>
    <mergeCell ref="AA304:AI304"/>
    <mergeCell ref="AJ304:AR304"/>
    <mergeCell ref="A301:C301"/>
    <mergeCell ref="D301:G301"/>
    <mergeCell ref="H301:Z301"/>
    <mergeCell ref="AA301:AI301"/>
    <mergeCell ref="AJ301:AR301"/>
    <mergeCell ref="A302:C302"/>
    <mergeCell ref="D302:G302"/>
    <mergeCell ref="H302:Z302"/>
    <mergeCell ref="AA302:AI302"/>
    <mergeCell ref="AJ302:AR302"/>
    <mergeCell ref="A299:C299"/>
    <mergeCell ref="D299:G299"/>
    <mergeCell ref="H299:Z299"/>
    <mergeCell ref="AA299:AI299"/>
    <mergeCell ref="AJ299:AR299"/>
    <mergeCell ref="A300:C300"/>
    <mergeCell ref="D300:G300"/>
    <mergeCell ref="H300:Z300"/>
    <mergeCell ref="AA300:AI300"/>
    <mergeCell ref="AJ300:AR300"/>
    <mergeCell ref="A297:C297"/>
    <mergeCell ref="D297:G297"/>
    <mergeCell ref="H297:Z297"/>
    <mergeCell ref="AA297:AI297"/>
    <mergeCell ref="AJ297:AR297"/>
    <mergeCell ref="A298:C298"/>
    <mergeCell ref="D298:G298"/>
    <mergeCell ref="H298:Z298"/>
    <mergeCell ref="AA298:AI298"/>
    <mergeCell ref="AJ298:AR298"/>
    <mergeCell ref="A295:C295"/>
    <mergeCell ref="D295:G295"/>
    <mergeCell ref="H295:Z295"/>
    <mergeCell ref="AA295:AI295"/>
    <mergeCell ref="AJ295:AR295"/>
    <mergeCell ref="A296:C296"/>
    <mergeCell ref="D296:G296"/>
    <mergeCell ref="H296:Z296"/>
    <mergeCell ref="AA296:AI296"/>
    <mergeCell ref="AJ296:AR296"/>
    <mergeCell ref="A293:C293"/>
    <mergeCell ref="D293:G293"/>
    <mergeCell ref="H293:Z293"/>
    <mergeCell ref="AA293:AI293"/>
    <mergeCell ref="AJ293:AR293"/>
    <mergeCell ref="A294:C294"/>
    <mergeCell ref="D294:G294"/>
    <mergeCell ref="H294:Z294"/>
    <mergeCell ref="AA294:AI294"/>
    <mergeCell ref="AJ294:AR294"/>
    <mergeCell ref="A291:C291"/>
    <mergeCell ref="D291:G291"/>
    <mergeCell ref="H291:Z291"/>
    <mergeCell ref="AA291:AI291"/>
    <mergeCell ref="AJ291:AR291"/>
    <mergeCell ref="A292:C292"/>
    <mergeCell ref="D292:G292"/>
    <mergeCell ref="H292:Z292"/>
    <mergeCell ref="AA292:AI292"/>
    <mergeCell ref="AJ292:AR292"/>
    <mergeCell ref="A289:C289"/>
    <mergeCell ref="D289:G289"/>
    <mergeCell ref="H289:Z289"/>
    <mergeCell ref="AA289:AI289"/>
    <mergeCell ref="AJ289:AR289"/>
    <mergeCell ref="A290:C290"/>
    <mergeCell ref="D290:G290"/>
    <mergeCell ref="H290:Z290"/>
    <mergeCell ref="AA290:AI290"/>
    <mergeCell ref="AJ290:AR290"/>
    <mergeCell ref="A287:C287"/>
    <mergeCell ref="D287:G287"/>
    <mergeCell ref="H287:Z287"/>
    <mergeCell ref="AA287:AI287"/>
    <mergeCell ref="AJ287:AR287"/>
    <mergeCell ref="A288:C288"/>
    <mergeCell ref="D288:G288"/>
    <mergeCell ref="H288:Z288"/>
    <mergeCell ref="AA288:AI288"/>
    <mergeCell ref="AJ288:AR288"/>
    <mergeCell ref="A285:C285"/>
    <mergeCell ref="D285:G285"/>
    <mergeCell ref="H285:Z285"/>
    <mergeCell ref="AA285:AI285"/>
    <mergeCell ref="AJ285:AR285"/>
    <mergeCell ref="A286:C286"/>
    <mergeCell ref="D286:G286"/>
    <mergeCell ref="H286:Z286"/>
    <mergeCell ref="AA286:AI286"/>
    <mergeCell ref="AJ286:AR286"/>
    <mergeCell ref="A283:C283"/>
    <mergeCell ref="D283:G283"/>
    <mergeCell ref="H283:Z283"/>
    <mergeCell ref="AA283:AI283"/>
    <mergeCell ref="AJ283:AR283"/>
    <mergeCell ref="A284:C284"/>
    <mergeCell ref="D284:G284"/>
    <mergeCell ref="H284:Z284"/>
    <mergeCell ref="AA284:AI284"/>
    <mergeCell ref="AJ284:AR284"/>
    <mergeCell ref="A281:C281"/>
    <mergeCell ref="D281:G281"/>
    <mergeCell ref="H281:Z281"/>
    <mergeCell ref="AA281:AI281"/>
    <mergeCell ref="AJ281:AR281"/>
    <mergeCell ref="A282:C282"/>
    <mergeCell ref="D282:G282"/>
    <mergeCell ref="H282:Z282"/>
    <mergeCell ref="AA282:AI282"/>
    <mergeCell ref="AJ282:AR282"/>
    <mergeCell ref="A279:C279"/>
    <mergeCell ref="D279:G279"/>
    <mergeCell ref="H279:Z279"/>
    <mergeCell ref="AA279:AI279"/>
    <mergeCell ref="AJ279:AR279"/>
    <mergeCell ref="A280:C280"/>
    <mergeCell ref="D280:G280"/>
    <mergeCell ref="H280:Z280"/>
    <mergeCell ref="AA280:AI280"/>
    <mergeCell ref="AJ280:AR280"/>
    <mergeCell ref="A277:C277"/>
    <mergeCell ref="D277:G277"/>
    <mergeCell ref="H277:Z277"/>
    <mergeCell ref="AA277:AI277"/>
    <mergeCell ref="AJ277:AR277"/>
    <mergeCell ref="A278:C278"/>
    <mergeCell ref="D278:G278"/>
    <mergeCell ref="H278:Z278"/>
    <mergeCell ref="AA278:AI278"/>
    <mergeCell ref="AJ278:AR278"/>
    <mergeCell ref="A275:C275"/>
    <mergeCell ref="D275:G275"/>
    <mergeCell ref="H275:Z275"/>
    <mergeCell ref="AA275:AI275"/>
    <mergeCell ref="AJ275:AR275"/>
    <mergeCell ref="A276:C276"/>
    <mergeCell ref="D276:G276"/>
    <mergeCell ref="H276:Z276"/>
    <mergeCell ref="AA276:AI276"/>
    <mergeCell ref="AJ276:AR276"/>
    <mergeCell ref="A273:C273"/>
    <mergeCell ref="D273:G273"/>
    <mergeCell ref="H273:Z273"/>
    <mergeCell ref="AA273:AI273"/>
    <mergeCell ref="AJ273:AR273"/>
    <mergeCell ref="A274:C274"/>
    <mergeCell ref="D274:G274"/>
    <mergeCell ref="H274:Z274"/>
    <mergeCell ref="AA274:AI274"/>
    <mergeCell ref="AJ274:AR274"/>
    <mergeCell ref="A271:C271"/>
    <mergeCell ref="D271:G271"/>
    <mergeCell ref="H271:Z271"/>
    <mergeCell ref="AA271:AI271"/>
    <mergeCell ref="AJ271:AR271"/>
    <mergeCell ref="A272:C272"/>
    <mergeCell ref="D272:G272"/>
    <mergeCell ref="H272:Z272"/>
    <mergeCell ref="AA272:AI272"/>
    <mergeCell ref="AJ272:AR272"/>
    <mergeCell ref="A269:C269"/>
    <mergeCell ref="D269:G269"/>
    <mergeCell ref="H269:Z269"/>
    <mergeCell ref="AA269:AI269"/>
    <mergeCell ref="AJ269:AR269"/>
    <mergeCell ref="A270:C270"/>
    <mergeCell ref="D270:G270"/>
    <mergeCell ref="H270:Z270"/>
    <mergeCell ref="AA270:AI270"/>
    <mergeCell ref="AJ270:AR270"/>
    <mergeCell ref="A267:C267"/>
    <mergeCell ref="D267:G267"/>
    <mergeCell ref="H267:Z267"/>
    <mergeCell ref="AA267:AI267"/>
    <mergeCell ref="AJ267:AR267"/>
    <mergeCell ref="A268:C268"/>
    <mergeCell ref="D268:G268"/>
    <mergeCell ref="H268:Z268"/>
    <mergeCell ref="AA268:AI268"/>
    <mergeCell ref="AJ268:AR268"/>
    <mergeCell ref="A265:C265"/>
    <mergeCell ref="D265:G265"/>
    <mergeCell ref="H265:Z265"/>
    <mergeCell ref="AA265:AI265"/>
    <mergeCell ref="AJ265:AR265"/>
    <mergeCell ref="A266:C266"/>
    <mergeCell ref="D266:G266"/>
    <mergeCell ref="H266:Z266"/>
    <mergeCell ref="AA266:AI266"/>
    <mergeCell ref="AJ266:AR266"/>
    <mergeCell ref="A263:C263"/>
    <mergeCell ref="D263:G263"/>
    <mergeCell ref="H263:Z263"/>
    <mergeCell ref="AA263:AI263"/>
    <mergeCell ref="AJ263:AR263"/>
    <mergeCell ref="A264:C264"/>
    <mergeCell ref="D264:G264"/>
    <mergeCell ref="H264:Z264"/>
    <mergeCell ref="AA264:AI264"/>
    <mergeCell ref="AJ264:AR264"/>
    <mergeCell ref="A261:C261"/>
    <mergeCell ref="D261:G261"/>
    <mergeCell ref="H261:Z261"/>
    <mergeCell ref="AA261:AI261"/>
    <mergeCell ref="AJ261:AR261"/>
    <mergeCell ref="A262:C262"/>
    <mergeCell ref="D262:G262"/>
    <mergeCell ref="H262:Z262"/>
    <mergeCell ref="AA262:AI262"/>
    <mergeCell ref="AJ262:AR262"/>
    <mergeCell ref="A259:C259"/>
    <mergeCell ref="D259:G259"/>
    <mergeCell ref="H259:Z259"/>
    <mergeCell ref="AA259:AI259"/>
    <mergeCell ref="AJ259:AR259"/>
    <mergeCell ref="A260:C260"/>
    <mergeCell ref="D260:G260"/>
    <mergeCell ref="H260:Z260"/>
    <mergeCell ref="AA260:AI260"/>
    <mergeCell ref="AJ260:AR260"/>
    <mergeCell ref="A257:C257"/>
    <mergeCell ref="D257:G257"/>
    <mergeCell ref="H257:Z257"/>
    <mergeCell ref="AA257:AI257"/>
    <mergeCell ref="AJ257:AR257"/>
    <mergeCell ref="A258:C258"/>
    <mergeCell ref="D258:G258"/>
    <mergeCell ref="H258:Z258"/>
    <mergeCell ref="AA258:AI258"/>
    <mergeCell ref="AJ258:AR258"/>
    <mergeCell ref="A255:C255"/>
    <mergeCell ref="D255:G255"/>
    <mergeCell ref="H255:Z255"/>
    <mergeCell ref="AA255:AI255"/>
    <mergeCell ref="AJ255:AR255"/>
    <mergeCell ref="A256:C256"/>
    <mergeCell ref="D256:G256"/>
    <mergeCell ref="H256:Z256"/>
    <mergeCell ref="AA256:AI256"/>
    <mergeCell ref="AJ256:AR256"/>
    <mergeCell ref="A253:C253"/>
    <mergeCell ref="D253:G253"/>
    <mergeCell ref="H253:Z253"/>
    <mergeCell ref="AA253:AI253"/>
    <mergeCell ref="AJ253:AR253"/>
    <mergeCell ref="A254:C254"/>
    <mergeCell ref="D254:G254"/>
    <mergeCell ref="H254:Z254"/>
    <mergeCell ref="AA254:AI254"/>
    <mergeCell ref="AJ254:AR254"/>
    <mergeCell ref="A251:C251"/>
    <mergeCell ref="D251:G251"/>
    <mergeCell ref="H251:Z251"/>
    <mergeCell ref="AA251:AI251"/>
    <mergeCell ref="AJ251:AR251"/>
    <mergeCell ref="A252:C252"/>
    <mergeCell ref="D252:G252"/>
    <mergeCell ref="H252:Z252"/>
    <mergeCell ref="AA252:AI252"/>
    <mergeCell ref="AJ252:AR252"/>
    <mergeCell ref="A249:C249"/>
    <mergeCell ref="D249:G249"/>
    <mergeCell ref="H249:Z249"/>
    <mergeCell ref="AA249:AI249"/>
    <mergeCell ref="AJ249:AR249"/>
    <mergeCell ref="A250:C250"/>
    <mergeCell ref="D250:G250"/>
    <mergeCell ref="H250:Z250"/>
    <mergeCell ref="AA250:AI250"/>
    <mergeCell ref="AJ250:AR250"/>
    <mergeCell ref="A247:C247"/>
    <mergeCell ref="D247:G247"/>
    <mergeCell ref="H247:Z247"/>
    <mergeCell ref="AA247:AI247"/>
    <mergeCell ref="AJ247:AR247"/>
    <mergeCell ref="A248:C248"/>
    <mergeCell ref="D248:G248"/>
    <mergeCell ref="H248:Z248"/>
    <mergeCell ref="AA248:AI248"/>
    <mergeCell ref="AJ248:AR248"/>
    <mergeCell ref="A245:C245"/>
    <mergeCell ref="D245:G245"/>
    <mergeCell ref="H245:Z245"/>
    <mergeCell ref="AA245:AI245"/>
    <mergeCell ref="AJ245:AR245"/>
    <mergeCell ref="A246:C246"/>
    <mergeCell ref="D246:G246"/>
    <mergeCell ref="H246:Z246"/>
    <mergeCell ref="AA246:AI246"/>
    <mergeCell ref="AJ246:AR246"/>
    <mergeCell ref="A243:C243"/>
    <mergeCell ref="D243:G243"/>
    <mergeCell ref="H243:Z243"/>
    <mergeCell ref="AA243:AI243"/>
    <mergeCell ref="AJ243:AR243"/>
    <mergeCell ref="A244:C244"/>
    <mergeCell ref="D244:G244"/>
    <mergeCell ref="H244:Z244"/>
    <mergeCell ref="AA244:AI244"/>
    <mergeCell ref="AJ244:AR244"/>
    <mergeCell ref="A241:C241"/>
    <mergeCell ref="D241:G241"/>
    <mergeCell ref="H241:Z241"/>
    <mergeCell ref="AA241:AI241"/>
    <mergeCell ref="AJ241:AR241"/>
    <mergeCell ref="A242:C242"/>
    <mergeCell ref="D242:G242"/>
    <mergeCell ref="H242:Z242"/>
    <mergeCell ref="AA242:AI242"/>
    <mergeCell ref="AJ242:AR242"/>
    <mergeCell ref="A239:C239"/>
    <mergeCell ref="D239:G239"/>
    <mergeCell ref="H239:Z239"/>
    <mergeCell ref="AA239:AI239"/>
    <mergeCell ref="AJ239:AR239"/>
    <mergeCell ref="A240:C240"/>
    <mergeCell ref="D240:G240"/>
    <mergeCell ref="H240:Z240"/>
    <mergeCell ref="AA240:AI240"/>
    <mergeCell ref="AJ240:AR240"/>
    <mergeCell ref="A237:C237"/>
    <mergeCell ref="D237:G237"/>
    <mergeCell ref="H237:Z237"/>
    <mergeCell ref="AA237:AI237"/>
    <mergeCell ref="AJ237:AR237"/>
    <mergeCell ref="A238:C238"/>
    <mergeCell ref="D238:G238"/>
    <mergeCell ref="H238:Z238"/>
    <mergeCell ref="AA238:AI238"/>
    <mergeCell ref="AJ238:AR238"/>
    <mergeCell ref="A235:C235"/>
    <mergeCell ref="D235:G235"/>
    <mergeCell ref="H235:Z235"/>
    <mergeCell ref="AA235:AI235"/>
    <mergeCell ref="AJ235:AR235"/>
    <mergeCell ref="A236:C236"/>
    <mergeCell ref="D236:G236"/>
    <mergeCell ref="H236:Z236"/>
    <mergeCell ref="AA236:AI236"/>
    <mergeCell ref="AJ236:AR236"/>
    <mergeCell ref="A233:C233"/>
    <mergeCell ref="D233:G233"/>
    <mergeCell ref="H233:Z233"/>
    <mergeCell ref="AA233:AI233"/>
    <mergeCell ref="AJ233:AR233"/>
    <mergeCell ref="A234:C234"/>
    <mergeCell ref="D234:G234"/>
    <mergeCell ref="H234:Z234"/>
    <mergeCell ref="AA234:AI234"/>
    <mergeCell ref="AJ234:AR234"/>
    <mergeCell ref="A231:C231"/>
    <mergeCell ref="D231:G231"/>
    <mergeCell ref="H231:Z231"/>
    <mergeCell ref="AA231:AI231"/>
    <mergeCell ref="AJ231:AR231"/>
    <mergeCell ref="A232:C232"/>
    <mergeCell ref="D232:G232"/>
    <mergeCell ref="H232:Z232"/>
    <mergeCell ref="AA232:AI232"/>
    <mergeCell ref="AJ232:AR232"/>
    <mergeCell ref="A229:C229"/>
    <mergeCell ref="D229:G229"/>
    <mergeCell ref="H229:Z229"/>
    <mergeCell ref="AA229:AI229"/>
    <mergeCell ref="AJ229:AR229"/>
    <mergeCell ref="A230:C230"/>
    <mergeCell ref="D230:G230"/>
    <mergeCell ref="H230:Z230"/>
    <mergeCell ref="AA230:AI230"/>
    <mergeCell ref="AJ230:AR230"/>
    <mergeCell ref="A227:C227"/>
    <mergeCell ref="D227:G227"/>
    <mergeCell ref="H227:Z227"/>
    <mergeCell ref="AA227:AI227"/>
    <mergeCell ref="AJ227:AR227"/>
    <mergeCell ref="A228:C228"/>
    <mergeCell ref="D228:G228"/>
    <mergeCell ref="H228:Z228"/>
    <mergeCell ref="AA228:AI228"/>
    <mergeCell ref="AJ228:AR228"/>
    <mergeCell ref="A225:C225"/>
    <mergeCell ref="D225:G225"/>
    <mergeCell ref="H225:Z225"/>
    <mergeCell ref="AA225:AI225"/>
    <mergeCell ref="AJ225:AR225"/>
    <mergeCell ref="A226:C226"/>
    <mergeCell ref="D226:G226"/>
    <mergeCell ref="H226:Z226"/>
    <mergeCell ref="AA226:AI226"/>
    <mergeCell ref="AJ226:AR226"/>
    <mergeCell ref="A223:C223"/>
    <mergeCell ref="D223:G223"/>
    <mergeCell ref="H223:Z223"/>
    <mergeCell ref="AA223:AI223"/>
    <mergeCell ref="AJ223:AR223"/>
    <mergeCell ref="A224:C224"/>
    <mergeCell ref="D224:G224"/>
    <mergeCell ref="H224:Z224"/>
    <mergeCell ref="AA224:AI224"/>
    <mergeCell ref="AJ224:AR224"/>
    <mergeCell ref="A221:C221"/>
    <mergeCell ref="D221:G221"/>
    <mergeCell ref="H221:Z221"/>
    <mergeCell ref="AA221:AI221"/>
    <mergeCell ref="AJ221:AR221"/>
    <mergeCell ref="A222:C222"/>
    <mergeCell ref="D222:G222"/>
    <mergeCell ref="H222:Z222"/>
    <mergeCell ref="AA222:AI222"/>
    <mergeCell ref="AJ222:AR222"/>
    <mergeCell ref="A219:C219"/>
    <mergeCell ref="D219:G219"/>
    <mergeCell ref="H219:Z219"/>
    <mergeCell ref="AA219:AI219"/>
    <mergeCell ref="AJ219:AR219"/>
    <mergeCell ref="A220:C220"/>
    <mergeCell ref="D220:G220"/>
    <mergeCell ref="H220:Z220"/>
    <mergeCell ref="AA220:AI220"/>
    <mergeCell ref="AJ220:AR220"/>
    <mergeCell ref="A217:C217"/>
    <mergeCell ref="D217:G217"/>
    <mergeCell ref="H217:Z217"/>
    <mergeCell ref="AA217:AI217"/>
    <mergeCell ref="AJ217:AR217"/>
    <mergeCell ref="A218:C218"/>
    <mergeCell ref="D218:G218"/>
    <mergeCell ref="H218:Z218"/>
    <mergeCell ref="AA218:AI218"/>
    <mergeCell ref="AJ218:AR218"/>
    <mergeCell ref="A215:C215"/>
    <mergeCell ref="D215:G215"/>
    <mergeCell ref="H215:Z215"/>
    <mergeCell ref="AA215:AI215"/>
    <mergeCell ref="AJ215:AR215"/>
    <mergeCell ref="A216:C216"/>
    <mergeCell ref="D216:G216"/>
    <mergeCell ref="H216:Z216"/>
    <mergeCell ref="AA216:AI216"/>
    <mergeCell ref="AJ216:AR216"/>
    <mergeCell ref="A213:C213"/>
    <mergeCell ref="D213:G213"/>
    <mergeCell ref="H213:Z213"/>
    <mergeCell ref="AA213:AI213"/>
    <mergeCell ref="AJ213:AR213"/>
    <mergeCell ref="A214:C214"/>
    <mergeCell ref="D214:G214"/>
    <mergeCell ref="H214:Z214"/>
    <mergeCell ref="AA214:AI214"/>
    <mergeCell ref="AJ214:AR214"/>
    <mergeCell ref="A211:C211"/>
    <mergeCell ref="D211:G211"/>
    <mergeCell ref="H211:Z211"/>
    <mergeCell ref="AA211:AI211"/>
    <mergeCell ref="AJ211:AR211"/>
    <mergeCell ref="A212:C212"/>
    <mergeCell ref="D212:G212"/>
    <mergeCell ref="H212:Z212"/>
    <mergeCell ref="AA212:AI212"/>
    <mergeCell ref="AJ212:AR212"/>
    <mergeCell ref="A209:C209"/>
    <mergeCell ref="D209:G209"/>
    <mergeCell ref="H209:Z209"/>
    <mergeCell ref="AA209:AI209"/>
    <mergeCell ref="AJ209:AR209"/>
    <mergeCell ref="A210:C210"/>
    <mergeCell ref="D210:G210"/>
    <mergeCell ref="H210:Z210"/>
    <mergeCell ref="AA210:AI210"/>
    <mergeCell ref="AJ210:AR210"/>
    <mergeCell ref="A207:C207"/>
    <mergeCell ref="D207:G207"/>
    <mergeCell ref="H207:Z207"/>
    <mergeCell ref="AA207:AI207"/>
    <mergeCell ref="AJ207:AR207"/>
    <mergeCell ref="A208:C208"/>
    <mergeCell ref="D208:G208"/>
    <mergeCell ref="H208:Z208"/>
    <mergeCell ref="AA208:AI208"/>
    <mergeCell ref="AJ208:AR208"/>
    <mergeCell ref="A205:C205"/>
    <mergeCell ref="D205:G205"/>
    <mergeCell ref="H205:Z205"/>
    <mergeCell ref="AA205:AI205"/>
    <mergeCell ref="AJ205:AR205"/>
    <mergeCell ref="A206:C206"/>
    <mergeCell ref="D206:G206"/>
    <mergeCell ref="H206:Z206"/>
    <mergeCell ref="AA206:AI206"/>
    <mergeCell ref="AJ206:AR206"/>
    <mergeCell ref="A203:C203"/>
    <mergeCell ref="D203:G203"/>
    <mergeCell ref="H203:Z203"/>
    <mergeCell ref="AA203:AI203"/>
    <mergeCell ref="AJ203:AR203"/>
    <mergeCell ref="A204:C204"/>
    <mergeCell ref="D204:G204"/>
    <mergeCell ref="H204:Z204"/>
    <mergeCell ref="AA204:AI204"/>
    <mergeCell ref="AJ204:AR204"/>
    <mergeCell ref="A201:C201"/>
    <mergeCell ref="D201:G201"/>
    <mergeCell ref="H201:Z201"/>
    <mergeCell ref="AA201:AI201"/>
    <mergeCell ref="AJ201:AR201"/>
    <mergeCell ref="A202:C202"/>
    <mergeCell ref="D202:G202"/>
    <mergeCell ref="H202:Z202"/>
    <mergeCell ref="AA202:AI202"/>
    <mergeCell ref="AJ202:AR202"/>
    <mergeCell ref="A199:C199"/>
    <mergeCell ref="D199:G199"/>
    <mergeCell ref="H199:Z199"/>
    <mergeCell ref="AA199:AI199"/>
    <mergeCell ref="AJ199:AR199"/>
    <mergeCell ref="A200:C200"/>
    <mergeCell ref="D200:G200"/>
    <mergeCell ref="H200:Z200"/>
    <mergeCell ref="AA200:AI200"/>
    <mergeCell ref="AJ200:AR200"/>
    <mergeCell ref="A197:C197"/>
    <mergeCell ref="D197:G197"/>
    <mergeCell ref="H197:Z197"/>
    <mergeCell ref="AA197:AI197"/>
    <mergeCell ref="AJ197:AR197"/>
    <mergeCell ref="A198:C198"/>
    <mergeCell ref="D198:G198"/>
    <mergeCell ref="H198:Z198"/>
    <mergeCell ref="AA198:AI198"/>
    <mergeCell ref="AJ198:AR198"/>
    <mergeCell ref="A195:C195"/>
    <mergeCell ref="D195:G195"/>
    <mergeCell ref="H195:Z195"/>
    <mergeCell ref="AA195:AI195"/>
    <mergeCell ref="AJ195:AR195"/>
    <mergeCell ref="A196:C196"/>
    <mergeCell ref="D196:G196"/>
    <mergeCell ref="H196:Z196"/>
    <mergeCell ref="AA196:AI196"/>
    <mergeCell ref="AJ196:AR196"/>
    <mergeCell ref="A193:C193"/>
    <mergeCell ref="D193:G193"/>
    <mergeCell ref="H193:Z193"/>
    <mergeCell ref="AA193:AI193"/>
    <mergeCell ref="AJ193:AR193"/>
    <mergeCell ref="A194:C194"/>
    <mergeCell ref="D194:G194"/>
    <mergeCell ref="H194:Z194"/>
    <mergeCell ref="AA194:AI194"/>
    <mergeCell ref="AJ194:AR194"/>
    <mergeCell ref="A191:C191"/>
    <mergeCell ref="D191:G191"/>
    <mergeCell ref="H191:Z191"/>
    <mergeCell ref="AA191:AI191"/>
    <mergeCell ref="AJ191:AR191"/>
    <mergeCell ref="A192:C192"/>
    <mergeCell ref="D192:G192"/>
    <mergeCell ref="H192:Z192"/>
    <mergeCell ref="AA192:AI192"/>
    <mergeCell ref="AJ192:AR192"/>
    <mergeCell ref="A189:C189"/>
    <mergeCell ref="D189:G189"/>
    <mergeCell ref="H189:Z189"/>
    <mergeCell ref="AA189:AI189"/>
    <mergeCell ref="AJ189:AR189"/>
    <mergeCell ref="A190:C190"/>
    <mergeCell ref="D190:G190"/>
    <mergeCell ref="H190:Z190"/>
    <mergeCell ref="AA190:AI190"/>
    <mergeCell ref="AJ190:AR190"/>
    <mergeCell ref="A187:C187"/>
    <mergeCell ref="D187:G187"/>
    <mergeCell ref="H187:Z187"/>
    <mergeCell ref="AA187:AI187"/>
    <mergeCell ref="AJ187:AR187"/>
    <mergeCell ref="A188:C188"/>
    <mergeCell ref="D188:G188"/>
    <mergeCell ref="H188:Z188"/>
    <mergeCell ref="AA188:AI188"/>
    <mergeCell ref="AJ188:AR188"/>
    <mergeCell ref="A185:C185"/>
    <mergeCell ref="D185:G185"/>
    <mergeCell ref="H185:Z185"/>
    <mergeCell ref="AA185:AI185"/>
    <mergeCell ref="AJ185:AR185"/>
    <mergeCell ref="A186:C186"/>
    <mergeCell ref="D186:G186"/>
    <mergeCell ref="H186:Z186"/>
    <mergeCell ref="AA186:AI186"/>
    <mergeCell ref="AJ186:AR186"/>
    <mergeCell ref="A183:C183"/>
    <mergeCell ref="D183:G183"/>
    <mergeCell ref="H183:Z183"/>
    <mergeCell ref="AA183:AI183"/>
    <mergeCell ref="AJ183:AR183"/>
    <mergeCell ref="A184:C184"/>
    <mergeCell ref="D184:G184"/>
    <mergeCell ref="H184:Z184"/>
    <mergeCell ref="AA184:AI184"/>
    <mergeCell ref="AJ184:AR184"/>
    <mergeCell ref="A181:C181"/>
    <mergeCell ref="D181:G181"/>
    <mergeCell ref="H181:Z181"/>
    <mergeCell ref="AA181:AI181"/>
    <mergeCell ref="AJ181:AR181"/>
    <mergeCell ref="A182:C182"/>
    <mergeCell ref="D182:G182"/>
    <mergeCell ref="H182:Z182"/>
    <mergeCell ref="AA182:AI182"/>
    <mergeCell ref="AJ182:AR182"/>
    <mergeCell ref="A179:C179"/>
    <mergeCell ref="D179:G179"/>
    <mergeCell ref="H179:Z179"/>
    <mergeCell ref="AA179:AI179"/>
    <mergeCell ref="AJ179:AR179"/>
    <mergeCell ref="A180:C180"/>
    <mergeCell ref="D180:G180"/>
    <mergeCell ref="H180:Z180"/>
    <mergeCell ref="AA180:AI180"/>
    <mergeCell ref="AJ180:AR180"/>
    <mergeCell ref="A177:C177"/>
    <mergeCell ref="D177:G177"/>
    <mergeCell ref="H177:Z177"/>
    <mergeCell ref="AA177:AI177"/>
    <mergeCell ref="AJ177:AR177"/>
    <mergeCell ref="A178:C178"/>
    <mergeCell ref="D178:G178"/>
    <mergeCell ref="H178:Z178"/>
    <mergeCell ref="AA178:AI178"/>
    <mergeCell ref="AJ178:AR178"/>
    <mergeCell ref="A175:C175"/>
    <mergeCell ref="D175:G175"/>
    <mergeCell ref="H175:Z175"/>
    <mergeCell ref="AA175:AI175"/>
    <mergeCell ref="AJ175:AR175"/>
    <mergeCell ref="A176:C176"/>
    <mergeCell ref="D176:G176"/>
    <mergeCell ref="H176:Z176"/>
    <mergeCell ref="AA176:AI176"/>
    <mergeCell ref="AJ176:AR176"/>
    <mergeCell ref="A173:C173"/>
    <mergeCell ref="D173:G173"/>
    <mergeCell ref="H173:Z173"/>
    <mergeCell ref="AA173:AI173"/>
    <mergeCell ref="AJ173:AR173"/>
    <mergeCell ref="A174:C174"/>
    <mergeCell ref="D174:G174"/>
    <mergeCell ref="H174:Z174"/>
    <mergeCell ref="AA174:AI174"/>
    <mergeCell ref="AJ174:AR174"/>
    <mergeCell ref="A171:C171"/>
    <mergeCell ref="D171:G171"/>
    <mergeCell ref="H171:Z171"/>
    <mergeCell ref="AA171:AI171"/>
    <mergeCell ref="AJ171:AR171"/>
    <mergeCell ref="A172:C172"/>
    <mergeCell ref="D172:G172"/>
    <mergeCell ref="H172:Z172"/>
    <mergeCell ref="AA172:AI172"/>
    <mergeCell ref="AJ172:AR172"/>
    <mergeCell ref="A169:C169"/>
    <mergeCell ref="D169:G169"/>
    <mergeCell ref="H169:Z169"/>
    <mergeCell ref="AA169:AI169"/>
    <mergeCell ref="AJ169:AR169"/>
    <mergeCell ref="A170:C170"/>
    <mergeCell ref="D170:G170"/>
    <mergeCell ref="H170:Z170"/>
    <mergeCell ref="AA170:AI170"/>
    <mergeCell ref="AJ170:AR170"/>
    <mergeCell ref="A167:C167"/>
    <mergeCell ref="D167:G167"/>
    <mergeCell ref="H167:Z167"/>
    <mergeCell ref="AA167:AI167"/>
    <mergeCell ref="AJ167:AR167"/>
    <mergeCell ref="A168:C168"/>
    <mergeCell ref="D168:G168"/>
    <mergeCell ref="H168:Z168"/>
    <mergeCell ref="AA168:AI168"/>
    <mergeCell ref="AJ168:AR168"/>
    <mergeCell ref="A165:C165"/>
    <mergeCell ref="D165:G165"/>
    <mergeCell ref="H165:Z165"/>
    <mergeCell ref="AA165:AI165"/>
    <mergeCell ref="AJ165:AR165"/>
    <mergeCell ref="A166:C166"/>
    <mergeCell ref="D166:G166"/>
    <mergeCell ref="H166:Z166"/>
    <mergeCell ref="AA166:AI166"/>
    <mergeCell ref="AJ166:AR166"/>
    <mergeCell ref="A163:C163"/>
    <mergeCell ref="D163:G163"/>
    <mergeCell ref="H163:Z163"/>
    <mergeCell ref="AA163:AI163"/>
    <mergeCell ref="AJ163:AR163"/>
    <mergeCell ref="A164:C164"/>
    <mergeCell ref="D164:G164"/>
    <mergeCell ref="H164:Z164"/>
    <mergeCell ref="AA164:AI164"/>
    <mergeCell ref="AJ164:AR164"/>
    <mergeCell ref="A161:C161"/>
    <mergeCell ref="D161:G161"/>
    <mergeCell ref="H161:Z161"/>
    <mergeCell ref="AA161:AI161"/>
    <mergeCell ref="AJ161:AR161"/>
    <mergeCell ref="A162:C162"/>
    <mergeCell ref="D162:G162"/>
    <mergeCell ref="H162:Z162"/>
    <mergeCell ref="AA162:AI162"/>
    <mergeCell ref="AJ162:AR162"/>
    <mergeCell ref="A159:C159"/>
    <mergeCell ref="D159:G159"/>
    <mergeCell ref="H159:Z159"/>
    <mergeCell ref="AA159:AI159"/>
    <mergeCell ref="AJ159:AR159"/>
    <mergeCell ref="A160:C160"/>
    <mergeCell ref="D160:G160"/>
    <mergeCell ref="H160:Z160"/>
    <mergeCell ref="AA160:AI160"/>
    <mergeCell ref="AJ160:AR160"/>
    <mergeCell ref="A157:C157"/>
    <mergeCell ref="D157:G157"/>
    <mergeCell ref="H157:Z157"/>
    <mergeCell ref="AA157:AI157"/>
    <mergeCell ref="AJ157:AR157"/>
    <mergeCell ref="A158:C158"/>
    <mergeCell ref="D158:G158"/>
    <mergeCell ref="H158:Z158"/>
    <mergeCell ref="AA158:AI158"/>
    <mergeCell ref="AJ158:AR158"/>
    <mergeCell ref="A155:C155"/>
    <mergeCell ref="D155:G155"/>
    <mergeCell ref="H155:Z155"/>
    <mergeCell ref="AA155:AI155"/>
    <mergeCell ref="AJ155:AR155"/>
    <mergeCell ref="A156:C156"/>
    <mergeCell ref="D156:G156"/>
    <mergeCell ref="H156:Z156"/>
    <mergeCell ref="AA156:AI156"/>
    <mergeCell ref="AJ156:AR156"/>
    <mergeCell ref="A153:C153"/>
    <mergeCell ref="D153:G153"/>
    <mergeCell ref="H153:Z153"/>
    <mergeCell ref="AA153:AI153"/>
    <mergeCell ref="AJ153:AR153"/>
    <mergeCell ref="A154:C154"/>
    <mergeCell ref="D154:G154"/>
    <mergeCell ref="H154:Z154"/>
    <mergeCell ref="AA154:AI154"/>
    <mergeCell ref="AJ154:AR154"/>
    <mergeCell ref="A151:C151"/>
    <mergeCell ref="D151:G151"/>
    <mergeCell ref="H151:Z151"/>
    <mergeCell ref="AA151:AI151"/>
    <mergeCell ref="AJ151:AR151"/>
    <mergeCell ref="A152:C152"/>
    <mergeCell ref="D152:G152"/>
    <mergeCell ref="H152:Z152"/>
    <mergeCell ref="AA152:AI152"/>
    <mergeCell ref="AJ152:AR152"/>
    <mergeCell ref="A149:C149"/>
    <mergeCell ref="D149:G149"/>
    <mergeCell ref="H149:Z149"/>
    <mergeCell ref="AA149:AI149"/>
    <mergeCell ref="AJ149:AR149"/>
    <mergeCell ref="A150:C150"/>
    <mergeCell ref="D150:G150"/>
    <mergeCell ref="H150:Z150"/>
    <mergeCell ref="AA150:AI150"/>
    <mergeCell ref="AJ150:AR150"/>
    <mergeCell ref="A147:C147"/>
    <mergeCell ref="D147:G147"/>
    <mergeCell ref="H147:Z147"/>
    <mergeCell ref="AA147:AI147"/>
    <mergeCell ref="AJ147:AR147"/>
    <mergeCell ref="A148:C148"/>
    <mergeCell ref="D148:G148"/>
    <mergeCell ref="H148:Z148"/>
    <mergeCell ref="AA148:AI148"/>
    <mergeCell ref="AJ148:AR148"/>
    <mergeCell ref="A145:C145"/>
    <mergeCell ref="D145:G145"/>
    <mergeCell ref="H145:Z145"/>
    <mergeCell ref="AA145:AI145"/>
    <mergeCell ref="AJ145:AR145"/>
    <mergeCell ref="A146:C146"/>
    <mergeCell ref="D146:G146"/>
    <mergeCell ref="H146:Z146"/>
    <mergeCell ref="AA146:AI146"/>
    <mergeCell ref="AJ146:AR146"/>
    <mergeCell ref="A143:C143"/>
    <mergeCell ref="D143:G143"/>
    <mergeCell ref="H143:Z143"/>
    <mergeCell ref="AA143:AI143"/>
    <mergeCell ref="AJ143:AR143"/>
    <mergeCell ref="A144:C144"/>
    <mergeCell ref="D144:G144"/>
    <mergeCell ref="H144:Z144"/>
    <mergeCell ref="AA144:AI144"/>
    <mergeCell ref="AJ144:AR144"/>
    <mergeCell ref="A141:C141"/>
    <mergeCell ref="D141:G141"/>
    <mergeCell ref="H141:Z141"/>
    <mergeCell ref="AA141:AI141"/>
    <mergeCell ref="AJ141:AR141"/>
    <mergeCell ref="A142:C142"/>
    <mergeCell ref="D142:G142"/>
    <mergeCell ref="H142:Z142"/>
    <mergeCell ref="AA142:AI142"/>
    <mergeCell ref="AJ142:AR142"/>
    <mergeCell ref="A139:C139"/>
    <mergeCell ref="D139:G139"/>
    <mergeCell ref="H139:Z139"/>
    <mergeCell ref="AA139:AI139"/>
    <mergeCell ref="AJ139:AR139"/>
    <mergeCell ref="A140:C140"/>
    <mergeCell ref="D140:G140"/>
    <mergeCell ref="H140:Z140"/>
    <mergeCell ref="AA140:AI140"/>
    <mergeCell ref="AJ140:AR140"/>
    <mergeCell ref="A137:C137"/>
    <mergeCell ref="D137:G137"/>
    <mergeCell ref="H137:Z137"/>
    <mergeCell ref="AA137:AI137"/>
    <mergeCell ref="AJ137:AR137"/>
    <mergeCell ref="A138:C138"/>
    <mergeCell ref="D138:G138"/>
    <mergeCell ref="H138:Z138"/>
    <mergeCell ref="AA138:AI138"/>
    <mergeCell ref="AJ138:AR138"/>
    <mergeCell ref="A135:C135"/>
    <mergeCell ref="D135:G135"/>
    <mergeCell ref="H135:Z135"/>
    <mergeCell ref="AA135:AI135"/>
    <mergeCell ref="AJ135:AR135"/>
    <mergeCell ref="A136:C136"/>
    <mergeCell ref="D136:G136"/>
    <mergeCell ref="H136:Z136"/>
    <mergeCell ref="AA136:AI136"/>
    <mergeCell ref="AJ136:AR136"/>
    <mergeCell ref="A133:C133"/>
    <mergeCell ref="D133:G133"/>
    <mergeCell ref="H133:Z133"/>
    <mergeCell ref="AA133:AI133"/>
    <mergeCell ref="AJ133:AR133"/>
    <mergeCell ref="A134:C134"/>
    <mergeCell ref="D134:G134"/>
    <mergeCell ref="H134:Z134"/>
    <mergeCell ref="AA134:AI134"/>
    <mergeCell ref="AJ134:AR134"/>
    <mergeCell ref="A131:C131"/>
    <mergeCell ref="D131:G131"/>
    <mergeCell ref="H131:Z131"/>
    <mergeCell ref="AA131:AI131"/>
    <mergeCell ref="AJ131:AR131"/>
    <mergeCell ref="A132:C132"/>
    <mergeCell ref="D132:G132"/>
    <mergeCell ref="H132:Z132"/>
    <mergeCell ref="AA132:AI132"/>
    <mergeCell ref="AJ132:AR132"/>
    <mergeCell ref="A129:C129"/>
    <mergeCell ref="D129:G129"/>
    <mergeCell ref="H129:Z129"/>
    <mergeCell ref="AA129:AI129"/>
    <mergeCell ref="AJ129:AR129"/>
    <mergeCell ref="A130:C130"/>
    <mergeCell ref="D130:G130"/>
    <mergeCell ref="H130:Z130"/>
    <mergeCell ref="AA130:AI130"/>
    <mergeCell ref="AJ130:AR130"/>
    <mergeCell ref="A127:C127"/>
    <mergeCell ref="D127:G127"/>
    <mergeCell ref="H127:Z127"/>
    <mergeCell ref="AA127:AI127"/>
    <mergeCell ref="AJ127:AR127"/>
    <mergeCell ref="A128:C128"/>
    <mergeCell ref="D128:G128"/>
    <mergeCell ref="H128:Z128"/>
    <mergeCell ref="AA128:AI128"/>
    <mergeCell ref="AJ128:AR128"/>
    <mergeCell ref="A125:C125"/>
    <mergeCell ref="D125:G125"/>
    <mergeCell ref="H125:Z125"/>
    <mergeCell ref="AA125:AI125"/>
    <mergeCell ref="AJ125:AR125"/>
    <mergeCell ref="A126:C126"/>
    <mergeCell ref="D126:G126"/>
    <mergeCell ref="H126:Z126"/>
    <mergeCell ref="AA126:AI126"/>
    <mergeCell ref="AJ126:AR126"/>
    <mergeCell ref="A123:C123"/>
    <mergeCell ref="D123:G123"/>
    <mergeCell ref="H123:Z123"/>
    <mergeCell ref="AA123:AI123"/>
    <mergeCell ref="AJ123:AR123"/>
    <mergeCell ref="A124:C124"/>
    <mergeCell ref="D124:G124"/>
    <mergeCell ref="H124:Z124"/>
    <mergeCell ref="AA124:AI124"/>
    <mergeCell ref="AJ124:AR124"/>
    <mergeCell ref="A121:C121"/>
    <mergeCell ref="D121:G121"/>
    <mergeCell ref="H121:Z121"/>
    <mergeCell ref="AA121:AI121"/>
    <mergeCell ref="AJ121:AR121"/>
    <mergeCell ref="A122:C122"/>
    <mergeCell ref="D122:G122"/>
    <mergeCell ref="H122:Z122"/>
    <mergeCell ref="AA122:AI122"/>
    <mergeCell ref="AJ122:AR122"/>
    <mergeCell ref="A119:C119"/>
    <mergeCell ref="D119:G119"/>
    <mergeCell ref="H119:Z119"/>
    <mergeCell ref="AA119:AI119"/>
    <mergeCell ref="AJ119:AR119"/>
    <mergeCell ref="A120:C120"/>
    <mergeCell ref="D120:G120"/>
    <mergeCell ref="H120:Z120"/>
    <mergeCell ref="AA120:AI120"/>
    <mergeCell ref="AJ120:AR120"/>
    <mergeCell ref="A117:C117"/>
    <mergeCell ref="D117:G117"/>
    <mergeCell ref="H117:Z117"/>
    <mergeCell ref="AA117:AI117"/>
    <mergeCell ref="AJ117:AR117"/>
    <mergeCell ref="A118:C118"/>
    <mergeCell ref="D118:G118"/>
    <mergeCell ref="H118:Z118"/>
    <mergeCell ref="AA118:AI118"/>
    <mergeCell ref="AJ118:AR118"/>
    <mergeCell ref="A115:C115"/>
    <mergeCell ref="D115:G115"/>
    <mergeCell ref="H115:Z115"/>
    <mergeCell ref="AA115:AI115"/>
    <mergeCell ref="AJ115:AR115"/>
    <mergeCell ref="A116:C116"/>
    <mergeCell ref="D116:G116"/>
    <mergeCell ref="H116:Z116"/>
    <mergeCell ref="AA116:AI116"/>
    <mergeCell ref="AJ116:AR116"/>
    <mergeCell ref="A113:C113"/>
    <mergeCell ref="D113:G113"/>
    <mergeCell ref="H113:Z113"/>
    <mergeCell ref="AA113:AI113"/>
    <mergeCell ref="AJ113:AR113"/>
    <mergeCell ref="A114:C114"/>
    <mergeCell ref="D114:G114"/>
    <mergeCell ref="H114:Z114"/>
    <mergeCell ref="AA114:AI114"/>
    <mergeCell ref="AJ114:AR114"/>
    <mergeCell ref="A111:C111"/>
    <mergeCell ref="D111:G111"/>
    <mergeCell ref="H111:Z111"/>
    <mergeCell ref="AA111:AI111"/>
    <mergeCell ref="AJ111:AR111"/>
    <mergeCell ref="A112:C112"/>
    <mergeCell ref="D112:G112"/>
    <mergeCell ref="H112:Z112"/>
    <mergeCell ref="AA112:AI112"/>
    <mergeCell ref="AJ112:AR112"/>
    <mergeCell ref="A109:C109"/>
    <mergeCell ref="D109:G109"/>
    <mergeCell ref="H109:Z109"/>
    <mergeCell ref="AA109:AI109"/>
    <mergeCell ref="AJ109:AR109"/>
    <mergeCell ref="A110:C110"/>
    <mergeCell ref="D110:G110"/>
    <mergeCell ref="H110:Z110"/>
    <mergeCell ref="AA110:AI110"/>
    <mergeCell ref="AJ110:AR110"/>
    <mergeCell ref="A107:C107"/>
    <mergeCell ref="D107:G107"/>
    <mergeCell ref="H107:Z107"/>
    <mergeCell ref="AA107:AI107"/>
    <mergeCell ref="AJ107:AR107"/>
    <mergeCell ref="A108:C108"/>
    <mergeCell ref="D108:G108"/>
    <mergeCell ref="H108:Z108"/>
    <mergeCell ref="AA108:AI108"/>
    <mergeCell ref="AJ108:AR108"/>
    <mergeCell ref="A105:C105"/>
    <mergeCell ref="D105:G105"/>
    <mergeCell ref="H105:Z105"/>
    <mergeCell ref="AA105:AI105"/>
    <mergeCell ref="AJ105:AR105"/>
    <mergeCell ref="A106:C106"/>
    <mergeCell ref="D106:G106"/>
    <mergeCell ref="H106:Z106"/>
    <mergeCell ref="AA106:AI106"/>
    <mergeCell ref="AJ106:AR106"/>
    <mergeCell ref="A103:C103"/>
    <mergeCell ref="D103:G103"/>
    <mergeCell ref="H103:Z103"/>
    <mergeCell ref="AA103:AI103"/>
    <mergeCell ref="AJ103:AR103"/>
    <mergeCell ref="A104:C104"/>
    <mergeCell ref="D104:G104"/>
    <mergeCell ref="H104:Z104"/>
    <mergeCell ref="AA104:AI104"/>
    <mergeCell ref="AJ104:AR104"/>
    <mergeCell ref="A101:C101"/>
    <mergeCell ref="D101:G101"/>
    <mergeCell ref="H101:Z101"/>
    <mergeCell ref="AA101:AI101"/>
    <mergeCell ref="AJ101:AR101"/>
    <mergeCell ref="A102:C102"/>
    <mergeCell ref="D102:G102"/>
    <mergeCell ref="H102:Z102"/>
    <mergeCell ref="AA102:AI102"/>
    <mergeCell ref="AJ102:AR102"/>
    <mergeCell ref="A99:C99"/>
    <mergeCell ref="D99:G99"/>
    <mergeCell ref="H99:Z99"/>
    <mergeCell ref="AA99:AI99"/>
    <mergeCell ref="AJ99:AR99"/>
    <mergeCell ref="A100:C100"/>
    <mergeCell ref="D100:G100"/>
    <mergeCell ref="H100:Z100"/>
    <mergeCell ref="AA100:AI100"/>
    <mergeCell ref="AJ100:AR100"/>
    <mergeCell ref="A97:C97"/>
    <mergeCell ref="D97:G97"/>
    <mergeCell ref="H97:Z97"/>
    <mergeCell ref="AA97:AI97"/>
    <mergeCell ref="AJ97:AR97"/>
    <mergeCell ref="A98:C98"/>
    <mergeCell ref="D98:G98"/>
    <mergeCell ref="H98:Z98"/>
    <mergeCell ref="AA98:AI98"/>
    <mergeCell ref="AJ98:AR98"/>
    <mergeCell ref="A95:C95"/>
    <mergeCell ref="D95:G95"/>
    <mergeCell ref="H95:Z95"/>
    <mergeCell ref="AA95:AI95"/>
    <mergeCell ref="AJ95:AR95"/>
    <mergeCell ref="A96:C96"/>
    <mergeCell ref="D96:G96"/>
    <mergeCell ref="H96:Z96"/>
    <mergeCell ref="AA96:AI96"/>
    <mergeCell ref="AJ96:AR96"/>
    <mergeCell ref="A93:C93"/>
    <mergeCell ref="D93:G93"/>
    <mergeCell ref="H93:Z93"/>
    <mergeCell ref="AA93:AI93"/>
    <mergeCell ref="AJ93:AR93"/>
    <mergeCell ref="A94:C94"/>
    <mergeCell ref="D94:G94"/>
    <mergeCell ref="H94:Z94"/>
    <mergeCell ref="AA94:AI94"/>
    <mergeCell ref="AJ94:AR94"/>
    <mergeCell ref="A91:C91"/>
    <mergeCell ref="D91:G91"/>
    <mergeCell ref="H91:Z91"/>
    <mergeCell ref="AA91:AI91"/>
    <mergeCell ref="AJ91:AR91"/>
    <mergeCell ref="A92:C92"/>
    <mergeCell ref="D92:G92"/>
    <mergeCell ref="H92:Z92"/>
    <mergeCell ref="AA92:AI92"/>
    <mergeCell ref="AJ92:AR92"/>
    <mergeCell ref="A89:C89"/>
    <mergeCell ref="D89:G89"/>
    <mergeCell ref="H89:Z89"/>
    <mergeCell ref="AA89:AI89"/>
    <mergeCell ref="AJ89:AR89"/>
    <mergeCell ref="A90:C90"/>
    <mergeCell ref="D90:G90"/>
    <mergeCell ref="H90:Z90"/>
    <mergeCell ref="AA90:AI90"/>
    <mergeCell ref="AJ90:AR90"/>
    <mergeCell ref="A87:C87"/>
    <mergeCell ref="D87:G87"/>
    <mergeCell ref="H87:Z87"/>
    <mergeCell ref="AA87:AI87"/>
    <mergeCell ref="AJ87:AR87"/>
    <mergeCell ref="A88:C88"/>
    <mergeCell ref="D88:G88"/>
    <mergeCell ref="H88:Z88"/>
    <mergeCell ref="AA88:AI88"/>
    <mergeCell ref="AJ88:AR88"/>
    <mergeCell ref="A85:C85"/>
    <mergeCell ref="D85:G85"/>
    <mergeCell ref="H85:Z85"/>
    <mergeCell ref="AA85:AI85"/>
    <mergeCell ref="AJ85:AR85"/>
    <mergeCell ref="A86:C86"/>
    <mergeCell ref="D86:G86"/>
    <mergeCell ref="H86:Z86"/>
    <mergeCell ref="AA86:AI86"/>
    <mergeCell ref="AJ86:AR86"/>
    <mergeCell ref="A83:C83"/>
    <mergeCell ref="D83:G83"/>
    <mergeCell ref="H83:Z83"/>
    <mergeCell ref="AA83:AI83"/>
    <mergeCell ref="AJ83:AR83"/>
    <mergeCell ref="A84:C84"/>
    <mergeCell ref="D84:G84"/>
    <mergeCell ref="H84:Z84"/>
    <mergeCell ref="AA84:AI84"/>
    <mergeCell ref="AJ84:AR84"/>
    <mergeCell ref="A81:C81"/>
    <mergeCell ref="D81:G81"/>
    <mergeCell ref="H81:Z81"/>
    <mergeCell ref="AA81:AI81"/>
    <mergeCell ref="AJ81:AR81"/>
    <mergeCell ref="A82:C82"/>
    <mergeCell ref="D82:G82"/>
    <mergeCell ref="H82:Z82"/>
    <mergeCell ref="AA82:AI82"/>
    <mergeCell ref="AJ82:AR82"/>
    <mergeCell ref="A79:C79"/>
    <mergeCell ref="D79:G79"/>
    <mergeCell ref="H79:Z79"/>
    <mergeCell ref="AA79:AI79"/>
    <mergeCell ref="AJ79:AR79"/>
    <mergeCell ref="A80:C80"/>
    <mergeCell ref="D80:G80"/>
    <mergeCell ref="H80:Z80"/>
    <mergeCell ref="AA80:AI80"/>
    <mergeCell ref="AJ80:AR80"/>
    <mergeCell ref="A77:C77"/>
    <mergeCell ref="D77:G77"/>
    <mergeCell ref="H77:Z77"/>
    <mergeCell ref="AA77:AI77"/>
    <mergeCell ref="AJ77:AR77"/>
    <mergeCell ref="A78:C78"/>
    <mergeCell ref="D78:G78"/>
    <mergeCell ref="H78:Z78"/>
    <mergeCell ref="AA78:AI78"/>
    <mergeCell ref="AJ78:AR78"/>
    <mergeCell ref="A75:C75"/>
    <mergeCell ref="D75:G75"/>
    <mergeCell ref="H75:Z75"/>
    <mergeCell ref="AA75:AI75"/>
    <mergeCell ref="AJ75:AR75"/>
    <mergeCell ref="A76:C76"/>
    <mergeCell ref="D76:G76"/>
    <mergeCell ref="H76:Z76"/>
    <mergeCell ref="AA76:AI76"/>
    <mergeCell ref="AJ76:AR76"/>
    <mergeCell ref="A73:C73"/>
    <mergeCell ref="D73:G73"/>
    <mergeCell ref="H73:Z73"/>
    <mergeCell ref="AA73:AI73"/>
    <mergeCell ref="AJ73:AR73"/>
    <mergeCell ref="A74:C74"/>
    <mergeCell ref="D74:G74"/>
    <mergeCell ref="H74:Z74"/>
    <mergeCell ref="AA74:AI74"/>
    <mergeCell ref="AJ74:AR74"/>
    <mergeCell ref="A71:C71"/>
    <mergeCell ref="D71:G71"/>
    <mergeCell ref="H71:Z71"/>
    <mergeCell ref="AA71:AI71"/>
    <mergeCell ref="AJ71:AR71"/>
    <mergeCell ref="A72:C72"/>
    <mergeCell ref="D72:G72"/>
    <mergeCell ref="H72:Z72"/>
    <mergeCell ref="AA72:AI72"/>
    <mergeCell ref="AJ72:AR72"/>
    <mergeCell ref="A69:C69"/>
    <mergeCell ref="D69:G69"/>
    <mergeCell ref="H69:Z69"/>
    <mergeCell ref="AA69:AI69"/>
    <mergeCell ref="AJ69:AR69"/>
    <mergeCell ref="A70:C70"/>
    <mergeCell ref="D70:G70"/>
    <mergeCell ref="H70:Z70"/>
    <mergeCell ref="AA70:AI70"/>
    <mergeCell ref="AJ70:AR70"/>
    <mergeCell ref="A67:C67"/>
    <mergeCell ref="D67:G67"/>
    <mergeCell ref="H67:Z67"/>
    <mergeCell ref="AA67:AI67"/>
    <mergeCell ref="AJ67:AR67"/>
    <mergeCell ref="A68:C68"/>
    <mergeCell ref="D68:G68"/>
    <mergeCell ref="H68:Z68"/>
    <mergeCell ref="AA68:AI68"/>
    <mergeCell ref="AJ68:AR68"/>
    <mergeCell ref="A65:C65"/>
    <mergeCell ref="D65:G65"/>
    <mergeCell ref="H65:Z65"/>
    <mergeCell ref="AA65:AI65"/>
    <mergeCell ref="AJ65:AR65"/>
    <mergeCell ref="A66:C66"/>
    <mergeCell ref="D66:G66"/>
    <mergeCell ref="H66:Z66"/>
    <mergeCell ref="AA66:AI66"/>
    <mergeCell ref="AJ66:AR66"/>
    <mergeCell ref="A63:C63"/>
    <mergeCell ref="D63:G63"/>
    <mergeCell ref="H63:Z63"/>
    <mergeCell ref="AA63:AI63"/>
    <mergeCell ref="AJ63:AR63"/>
    <mergeCell ref="A64:C64"/>
    <mergeCell ref="D64:G64"/>
    <mergeCell ref="H64:Z64"/>
    <mergeCell ref="AA64:AI64"/>
    <mergeCell ref="AJ64:AR64"/>
    <mergeCell ref="A61:C61"/>
    <mergeCell ref="D61:G61"/>
    <mergeCell ref="H61:Z61"/>
    <mergeCell ref="AA61:AI61"/>
    <mergeCell ref="AJ61:AR61"/>
    <mergeCell ref="A62:C62"/>
    <mergeCell ref="D62:G62"/>
    <mergeCell ref="H62:Z62"/>
    <mergeCell ref="AA62:AI62"/>
    <mergeCell ref="AJ62:AR62"/>
    <mergeCell ref="A59:C59"/>
    <mergeCell ref="D59:G59"/>
    <mergeCell ref="H59:Z59"/>
    <mergeCell ref="AA59:AI59"/>
    <mergeCell ref="AJ59:AR59"/>
    <mergeCell ref="A60:C60"/>
    <mergeCell ref="D60:G60"/>
    <mergeCell ref="H60:Z60"/>
    <mergeCell ref="AA60:AI60"/>
    <mergeCell ref="AJ60:AR60"/>
    <mergeCell ref="A57:C57"/>
    <mergeCell ref="D57:G57"/>
    <mergeCell ref="H57:Z57"/>
    <mergeCell ref="AA57:AI57"/>
    <mergeCell ref="AJ57:AR57"/>
    <mergeCell ref="A58:C58"/>
    <mergeCell ref="D58:G58"/>
    <mergeCell ref="H58:Z58"/>
    <mergeCell ref="AA58:AI58"/>
    <mergeCell ref="AJ58:AR58"/>
    <mergeCell ref="A55:C55"/>
    <mergeCell ref="D55:G55"/>
    <mergeCell ref="H55:Z55"/>
    <mergeCell ref="AA55:AI55"/>
    <mergeCell ref="AJ55:AR55"/>
    <mergeCell ref="A56:C56"/>
    <mergeCell ref="D56:G56"/>
    <mergeCell ref="H56:Z56"/>
    <mergeCell ref="AA56:AI56"/>
    <mergeCell ref="AJ56:AR56"/>
    <mergeCell ref="A53:C53"/>
    <mergeCell ref="D53:G53"/>
    <mergeCell ref="H53:Z53"/>
    <mergeCell ref="AA53:AI53"/>
    <mergeCell ref="AJ53:AR53"/>
    <mergeCell ref="A54:C54"/>
    <mergeCell ref="D54:G54"/>
    <mergeCell ref="H54:Z54"/>
    <mergeCell ref="AA54:AI54"/>
    <mergeCell ref="AJ54:AR54"/>
    <mergeCell ref="A51:C51"/>
    <mergeCell ref="D51:G51"/>
    <mergeCell ref="H51:Z51"/>
    <mergeCell ref="AA51:AI51"/>
    <mergeCell ref="AJ51:AR51"/>
    <mergeCell ref="A52:C52"/>
    <mergeCell ref="D52:G52"/>
    <mergeCell ref="H52:Z52"/>
    <mergeCell ref="AA52:AI52"/>
    <mergeCell ref="AJ52:AR52"/>
    <mergeCell ref="A49:C49"/>
    <mergeCell ref="D49:G49"/>
    <mergeCell ref="H49:Z49"/>
    <mergeCell ref="AA49:AI49"/>
    <mergeCell ref="AJ49:AR49"/>
    <mergeCell ref="A50:C50"/>
    <mergeCell ref="D50:G50"/>
    <mergeCell ref="H50:Z50"/>
    <mergeCell ref="AA50:AI50"/>
    <mergeCell ref="AJ50:AR50"/>
    <mergeCell ref="A47:C47"/>
    <mergeCell ref="D47:G47"/>
    <mergeCell ref="H47:Z47"/>
    <mergeCell ref="AA47:AI47"/>
    <mergeCell ref="AJ47:AR47"/>
    <mergeCell ref="A48:C48"/>
    <mergeCell ref="D48:G48"/>
    <mergeCell ref="H48:Z48"/>
    <mergeCell ref="AA48:AI48"/>
    <mergeCell ref="AJ48:AR48"/>
    <mergeCell ref="A45:C45"/>
    <mergeCell ref="D45:G45"/>
    <mergeCell ref="H45:Z45"/>
    <mergeCell ref="AA45:AI45"/>
    <mergeCell ref="AJ45:AR45"/>
    <mergeCell ref="A46:C46"/>
    <mergeCell ref="D46:G46"/>
    <mergeCell ref="H46:Z46"/>
    <mergeCell ref="AA46:AI46"/>
    <mergeCell ref="AJ46:AR46"/>
    <mergeCell ref="A43:C43"/>
    <mergeCell ref="D43:G43"/>
    <mergeCell ref="H43:Z43"/>
    <mergeCell ref="AA43:AI43"/>
    <mergeCell ref="AJ43:AR43"/>
    <mergeCell ref="A44:C44"/>
    <mergeCell ref="D44:G44"/>
    <mergeCell ref="H44:Z44"/>
    <mergeCell ref="AA44:AI44"/>
    <mergeCell ref="AJ44:AR44"/>
    <mergeCell ref="A41:C41"/>
    <mergeCell ref="D41:G41"/>
    <mergeCell ref="H41:Z41"/>
    <mergeCell ref="AA41:AI41"/>
    <mergeCell ref="AJ41:AR41"/>
    <mergeCell ref="A42:C42"/>
    <mergeCell ref="D42:G42"/>
    <mergeCell ref="H42:Z42"/>
    <mergeCell ref="AA42:AI42"/>
    <mergeCell ref="AJ42:AR42"/>
    <mergeCell ref="A39:C39"/>
    <mergeCell ref="D39:G39"/>
    <mergeCell ref="H39:Z39"/>
    <mergeCell ref="AA39:AI39"/>
    <mergeCell ref="AJ39:AR39"/>
    <mergeCell ref="A40:C40"/>
    <mergeCell ref="D40:G40"/>
    <mergeCell ref="H40:Z40"/>
    <mergeCell ref="AA40:AI40"/>
    <mergeCell ref="AJ40:AR40"/>
    <mergeCell ref="A37:C37"/>
    <mergeCell ref="D37:G37"/>
    <mergeCell ref="H37:Z37"/>
    <mergeCell ref="AA37:AI37"/>
    <mergeCell ref="AJ37:AR37"/>
    <mergeCell ref="A38:C38"/>
    <mergeCell ref="D38:G38"/>
    <mergeCell ref="H38:Z38"/>
    <mergeCell ref="AA38:AI38"/>
    <mergeCell ref="AJ38:AR38"/>
    <mergeCell ref="A35:C35"/>
    <mergeCell ref="D35:G35"/>
    <mergeCell ref="H35:Z35"/>
    <mergeCell ref="AA35:AI35"/>
    <mergeCell ref="AJ35:AR35"/>
    <mergeCell ref="A36:C36"/>
    <mergeCell ref="D36:G36"/>
    <mergeCell ref="H36:Z36"/>
    <mergeCell ref="AA36:AI36"/>
    <mergeCell ref="AJ36:AR36"/>
    <mergeCell ref="A33:C33"/>
    <mergeCell ref="D33:G33"/>
    <mergeCell ref="H33:Z33"/>
    <mergeCell ref="AA33:AI33"/>
    <mergeCell ref="AJ33:AR33"/>
    <mergeCell ref="A34:C34"/>
    <mergeCell ref="D34:G34"/>
    <mergeCell ref="H34:Z34"/>
    <mergeCell ref="AA34:AI34"/>
    <mergeCell ref="AJ34:AR34"/>
    <mergeCell ref="A31:C31"/>
    <mergeCell ref="D31:G31"/>
    <mergeCell ref="H31:Z31"/>
    <mergeCell ref="AA31:AI31"/>
    <mergeCell ref="AJ31:AR31"/>
    <mergeCell ref="A32:C32"/>
    <mergeCell ref="D32:G32"/>
    <mergeCell ref="H32:Z32"/>
    <mergeCell ref="AA32:AI32"/>
    <mergeCell ref="AJ32:AR32"/>
    <mergeCell ref="A29:C29"/>
    <mergeCell ref="D29:G29"/>
    <mergeCell ref="H29:Z29"/>
    <mergeCell ref="AA29:AI29"/>
    <mergeCell ref="AJ29:AR29"/>
    <mergeCell ref="A30:C30"/>
    <mergeCell ref="D30:G30"/>
    <mergeCell ref="H30:Z30"/>
    <mergeCell ref="AA30:AI30"/>
    <mergeCell ref="AJ30:AR30"/>
    <mergeCell ref="AJ26:AR27"/>
    <mergeCell ref="A28:C28"/>
    <mergeCell ref="D28:G28"/>
    <mergeCell ref="H28:Z28"/>
    <mergeCell ref="AA28:AI28"/>
    <mergeCell ref="AJ28:AR28"/>
    <mergeCell ref="B18:AP18"/>
    <mergeCell ref="M21:AD21"/>
    <mergeCell ref="AD22:AF22"/>
    <mergeCell ref="R22:V22"/>
    <mergeCell ref="AK23:AR23"/>
    <mergeCell ref="A24:C27"/>
    <mergeCell ref="D24:G27"/>
    <mergeCell ref="H24:Z27"/>
    <mergeCell ref="AA24:AR25"/>
    <mergeCell ref="AA26:AI27"/>
    <mergeCell ref="B13:D13"/>
    <mergeCell ref="E13:P13"/>
    <mergeCell ref="R13:Y13"/>
    <mergeCell ref="Z13:AO13"/>
    <mergeCell ref="B15:AN15"/>
    <mergeCell ref="B17:AR17"/>
    <mergeCell ref="B8:Y8"/>
    <mergeCell ref="B9:AQ9"/>
    <mergeCell ref="B11:G11"/>
    <mergeCell ref="H11:P11"/>
    <mergeCell ref="R11:X11"/>
    <mergeCell ref="Z11:AL11"/>
    <mergeCell ref="Y22:AB22"/>
    <mergeCell ref="AL1:AQ1"/>
    <mergeCell ref="A2:AR2"/>
    <mergeCell ref="A5:C6"/>
    <mergeCell ref="E5:J6"/>
    <mergeCell ref="L5:S6"/>
    <mergeCell ref="U5:Y6"/>
    <mergeCell ref="AA5:AE6"/>
    <mergeCell ref="AG5:AG6"/>
    <mergeCell ref="AI5:AR6"/>
  </mergeCells>
  <conditionalFormatting sqref="AA29:AR390 Y22">
    <cfRule type="cellIs" dxfId="89" priority="5" stopIfTrue="1" operator="equal">
      <formula>0</formula>
    </cfRule>
  </conditionalFormatting>
  <conditionalFormatting sqref="B9:AQ9 H11:P11 Z11:AL11 E13:P13 Z13:AO13 B17:AQ17 AI3 AG3 E3:J3 L3:S3">
    <cfRule type="cellIs" dxfId="88" priority="3" stopIfTrue="1" operator="equal">
      <formula>0</formula>
    </cfRule>
  </conditionalFormatting>
  <conditionalFormatting sqref="AA3 U3">
    <cfRule type="cellIs" dxfId="87" priority="4" stopIfTrue="1" operator="equal">
      <formula>FALSE</formula>
    </cfRule>
  </conditionalFormatting>
  <conditionalFormatting sqref="D393:H393">
    <cfRule type="cellIs" dxfId="86" priority="2" stopIfTrue="1" operator="equal">
      <formula>0</formula>
    </cfRule>
  </conditionalFormatting>
  <conditionalFormatting sqref="R22:V22">
    <cfRule type="cellIs" dxfId="85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razac3">
    <tabColor indexed="47"/>
  </sheetPr>
  <dimension ref="A1:H166"/>
  <sheetViews>
    <sheetView zoomScale="115" zoomScaleNormal="115" workbookViewId="0">
      <pane ySplit="2" topLeftCell="A159" activePane="bottomLeft" state="frozen"/>
      <selection activeCell="I26" sqref="I26"/>
      <selection pane="bottomLeft" activeCell="G82" sqref="G82"/>
    </sheetView>
  </sheetViews>
  <sheetFormatPr defaultColWidth="9.1640625" defaultRowHeight="11.6" x14ac:dyDescent="0.3"/>
  <cols>
    <col min="1" max="1" width="9.75" style="5" customWidth="1"/>
    <col min="2" max="2" width="9.4140625" style="5" customWidth="1"/>
    <col min="3" max="3" width="51.1640625" style="5" customWidth="1"/>
    <col min="4" max="4" width="21.1640625" style="5" customWidth="1"/>
    <col min="5" max="5" width="20.1640625" style="5" customWidth="1"/>
    <col min="6" max="16384" width="9.1640625" style="5"/>
  </cols>
  <sheetData>
    <row r="1" spans="1:7" ht="21.75" customHeight="1" thickTop="1" thickBot="1" x14ac:dyDescent="0.35">
      <c r="A1" s="707" t="s">
        <v>20386</v>
      </c>
      <c r="B1" s="709" t="s">
        <v>18870</v>
      </c>
      <c r="C1" s="705" t="s">
        <v>20388</v>
      </c>
      <c r="D1" s="703" t="s">
        <v>20061</v>
      </c>
      <c r="E1" s="704"/>
      <c r="G1" s="132" t="s">
        <v>20381</v>
      </c>
    </row>
    <row r="2" spans="1:7" ht="19.5" customHeight="1" thickBot="1" x14ac:dyDescent="0.35">
      <c r="A2" s="708"/>
      <c r="B2" s="710"/>
      <c r="C2" s="706"/>
      <c r="D2" s="108" t="s">
        <v>20062</v>
      </c>
      <c r="E2" s="109" t="s">
        <v>20063</v>
      </c>
    </row>
    <row r="3" spans="1:7" ht="25.4" customHeight="1" thickTop="1" x14ac:dyDescent="0.3">
      <c r="A3" s="110">
        <v>3001</v>
      </c>
      <c r="B3" s="345"/>
      <c r="C3" s="95" t="s">
        <v>19543</v>
      </c>
      <c r="D3" s="176">
        <f>D4+D29</f>
        <v>0</v>
      </c>
      <c r="E3" s="177">
        <f>E4+E29</f>
        <v>0</v>
      </c>
      <c r="G3" s="81"/>
    </row>
    <row r="4" spans="1:7" ht="25.4" customHeight="1" x14ac:dyDescent="0.3">
      <c r="A4" s="382">
        <v>3002</v>
      </c>
      <c r="B4" s="96">
        <v>800000</v>
      </c>
      <c r="C4" s="92" t="s">
        <v>20466</v>
      </c>
      <c r="D4" s="178">
        <f>D5+D12+D19+D22</f>
        <v>0</v>
      </c>
      <c r="E4" s="179">
        <f>E5+E12+E19+E22</f>
        <v>0</v>
      </c>
    </row>
    <row r="5" spans="1:7" ht="25.4" customHeight="1" x14ac:dyDescent="0.3">
      <c r="A5" s="382">
        <v>3003</v>
      </c>
      <c r="B5" s="96">
        <v>810000</v>
      </c>
      <c r="C5" s="92" t="s">
        <v>20467</v>
      </c>
      <c r="D5" s="178">
        <f>D6+D8+D10</f>
        <v>0</v>
      </c>
      <c r="E5" s="179">
        <f>E6+E8+E10</f>
        <v>0</v>
      </c>
    </row>
    <row r="6" spans="1:7" ht="25.4" customHeight="1" x14ac:dyDescent="0.3">
      <c r="A6" s="290">
        <v>3004</v>
      </c>
      <c r="B6" s="97">
        <v>811000</v>
      </c>
      <c r="C6" s="98" t="s">
        <v>20468</v>
      </c>
      <c r="D6" s="180">
        <f>D7</f>
        <v>0</v>
      </c>
      <c r="E6" s="181">
        <f>E7</f>
        <v>0</v>
      </c>
    </row>
    <row r="7" spans="1:7" ht="25.4" customHeight="1" x14ac:dyDescent="0.3">
      <c r="A7" s="289">
        <v>3005</v>
      </c>
      <c r="B7" s="99">
        <v>811100</v>
      </c>
      <c r="C7" s="100" t="s">
        <v>20469</v>
      </c>
      <c r="D7" s="182"/>
      <c r="E7" s="183"/>
      <c r="G7" s="377"/>
    </row>
    <row r="8" spans="1:7" ht="25.4" customHeight="1" x14ac:dyDescent="0.3">
      <c r="A8" s="290">
        <v>3006</v>
      </c>
      <c r="B8" s="97">
        <v>812000</v>
      </c>
      <c r="C8" s="98" t="s">
        <v>20470</v>
      </c>
      <c r="D8" s="180">
        <f>D9</f>
        <v>0</v>
      </c>
      <c r="E8" s="181">
        <f>E9</f>
        <v>0</v>
      </c>
    </row>
    <row r="9" spans="1:7" ht="25.4" customHeight="1" x14ac:dyDescent="0.3">
      <c r="A9" s="289">
        <v>3007</v>
      </c>
      <c r="B9" s="99">
        <v>812100</v>
      </c>
      <c r="C9" s="100" t="s">
        <v>20471</v>
      </c>
      <c r="D9" s="182"/>
      <c r="E9" s="183"/>
    </row>
    <row r="10" spans="1:7" ht="25.4" customHeight="1" x14ac:dyDescent="0.3">
      <c r="A10" s="290">
        <v>3008</v>
      </c>
      <c r="B10" s="97">
        <v>813000</v>
      </c>
      <c r="C10" s="98" t="s">
        <v>20472</v>
      </c>
      <c r="D10" s="180">
        <f>D11</f>
        <v>0</v>
      </c>
      <c r="E10" s="181">
        <f>E11</f>
        <v>0</v>
      </c>
    </row>
    <row r="11" spans="1:7" ht="25.4" customHeight="1" x14ac:dyDescent="0.3">
      <c r="A11" s="289">
        <v>3009</v>
      </c>
      <c r="B11" s="99">
        <v>813100</v>
      </c>
      <c r="C11" s="100" t="s">
        <v>20473</v>
      </c>
      <c r="D11" s="182"/>
      <c r="E11" s="183"/>
    </row>
    <row r="12" spans="1:7" ht="25.4" customHeight="1" x14ac:dyDescent="0.3">
      <c r="A12" s="382">
        <v>3010</v>
      </c>
      <c r="B12" s="96">
        <v>820000</v>
      </c>
      <c r="C12" s="92" t="s">
        <v>20474</v>
      </c>
      <c r="D12" s="178">
        <f>D13+D15+D17</f>
        <v>0</v>
      </c>
      <c r="E12" s="179">
        <f>E13+E15+E17</f>
        <v>0</v>
      </c>
    </row>
    <row r="13" spans="1:7" ht="25.4" customHeight="1" x14ac:dyDescent="0.3">
      <c r="A13" s="290">
        <v>3011</v>
      </c>
      <c r="B13" s="97">
        <v>821000</v>
      </c>
      <c r="C13" s="98" t="s">
        <v>20475</v>
      </c>
      <c r="D13" s="180">
        <f>D14</f>
        <v>0</v>
      </c>
      <c r="E13" s="181">
        <f>E14</f>
        <v>0</v>
      </c>
    </row>
    <row r="14" spans="1:7" ht="25.4" customHeight="1" x14ac:dyDescent="0.3">
      <c r="A14" s="289">
        <v>3012</v>
      </c>
      <c r="B14" s="99">
        <v>821100</v>
      </c>
      <c r="C14" s="100" t="s">
        <v>20476</v>
      </c>
      <c r="D14" s="182"/>
      <c r="E14" s="183"/>
    </row>
    <row r="15" spans="1:7" ht="25.4" customHeight="1" x14ac:dyDescent="0.3">
      <c r="A15" s="290">
        <v>3013</v>
      </c>
      <c r="B15" s="97">
        <v>822000</v>
      </c>
      <c r="C15" s="98" t="s">
        <v>20477</v>
      </c>
      <c r="D15" s="180">
        <f>D16</f>
        <v>0</v>
      </c>
      <c r="E15" s="181">
        <f>E16</f>
        <v>0</v>
      </c>
    </row>
    <row r="16" spans="1:7" ht="25.4" customHeight="1" x14ac:dyDescent="0.3">
      <c r="A16" s="289">
        <v>3014</v>
      </c>
      <c r="B16" s="99">
        <v>822100</v>
      </c>
      <c r="C16" s="100" t="s">
        <v>20478</v>
      </c>
      <c r="D16" s="182"/>
      <c r="E16" s="183"/>
    </row>
    <row r="17" spans="1:7" ht="25.4" customHeight="1" x14ac:dyDescent="0.3">
      <c r="A17" s="290">
        <v>3015</v>
      </c>
      <c r="B17" s="97">
        <v>823000</v>
      </c>
      <c r="C17" s="98" t="s">
        <v>20479</v>
      </c>
      <c r="D17" s="180">
        <f>D18</f>
        <v>0</v>
      </c>
      <c r="E17" s="181">
        <f>E18</f>
        <v>0</v>
      </c>
    </row>
    <row r="18" spans="1:7" ht="25.4" customHeight="1" x14ac:dyDescent="0.3">
      <c r="A18" s="289">
        <v>3016</v>
      </c>
      <c r="B18" s="99">
        <v>823100</v>
      </c>
      <c r="C18" s="100" t="s">
        <v>20480</v>
      </c>
      <c r="D18" s="182"/>
      <c r="E18" s="183"/>
    </row>
    <row r="19" spans="1:7" ht="25.4" customHeight="1" x14ac:dyDescent="0.3">
      <c r="A19" s="382">
        <v>3017</v>
      </c>
      <c r="B19" s="96">
        <v>830000</v>
      </c>
      <c r="C19" s="92" t="s">
        <v>20706</v>
      </c>
      <c r="D19" s="178">
        <f>D20</f>
        <v>0</v>
      </c>
      <c r="E19" s="179">
        <f>E20</f>
        <v>0</v>
      </c>
    </row>
    <row r="20" spans="1:7" ht="25.4" customHeight="1" x14ac:dyDescent="0.3">
      <c r="A20" s="290">
        <v>3018</v>
      </c>
      <c r="B20" s="97">
        <v>831000</v>
      </c>
      <c r="C20" s="98" t="s">
        <v>20707</v>
      </c>
      <c r="D20" s="180">
        <f>D21</f>
        <v>0</v>
      </c>
      <c r="E20" s="181">
        <f>E21</f>
        <v>0</v>
      </c>
    </row>
    <row r="21" spans="1:7" ht="25.4" customHeight="1" x14ac:dyDescent="0.3">
      <c r="A21" s="289">
        <v>3019</v>
      </c>
      <c r="B21" s="99">
        <v>831100</v>
      </c>
      <c r="C21" s="100" t="s">
        <v>20708</v>
      </c>
      <c r="D21" s="182"/>
      <c r="E21" s="183"/>
    </row>
    <row r="22" spans="1:7" ht="25.4" customHeight="1" x14ac:dyDescent="0.3">
      <c r="A22" s="382">
        <v>3020</v>
      </c>
      <c r="B22" s="96">
        <v>840000</v>
      </c>
      <c r="C22" s="92" t="s">
        <v>20709</v>
      </c>
      <c r="D22" s="178">
        <f>D23+D25+D27</f>
        <v>0</v>
      </c>
      <c r="E22" s="179">
        <f>E23+E25+E27</f>
        <v>0</v>
      </c>
    </row>
    <row r="23" spans="1:7" ht="25.4" customHeight="1" x14ac:dyDescent="0.3">
      <c r="A23" s="290">
        <v>3021</v>
      </c>
      <c r="B23" s="97">
        <v>841000</v>
      </c>
      <c r="C23" s="98" t="s">
        <v>20710</v>
      </c>
      <c r="D23" s="180">
        <f>D24</f>
        <v>0</v>
      </c>
      <c r="E23" s="181">
        <f>E24</f>
        <v>0</v>
      </c>
    </row>
    <row r="24" spans="1:7" ht="25.4" customHeight="1" x14ac:dyDescent="0.3">
      <c r="A24" s="289">
        <v>3022</v>
      </c>
      <c r="B24" s="99">
        <v>841100</v>
      </c>
      <c r="C24" s="100" t="s">
        <v>20711</v>
      </c>
      <c r="D24" s="182"/>
      <c r="E24" s="183"/>
    </row>
    <row r="25" spans="1:7" ht="25.4" customHeight="1" x14ac:dyDescent="0.3">
      <c r="A25" s="290">
        <v>3023</v>
      </c>
      <c r="B25" s="97">
        <v>842000</v>
      </c>
      <c r="C25" s="98" t="s">
        <v>20712</v>
      </c>
      <c r="D25" s="180">
        <f>D26</f>
        <v>0</v>
      </c>
      <c r="E25" s="181">
        <f>E26</f>
        <v>0</v>
      </c>
    </row>
    <row r="26" spans="1:7" ht="25.4" customHeight="1" x14ac:dyDescent="0.3">
      <c r="A26" s="289">
        <v>3024</v>
      </c>
      <c r="B26" s="99">
        <v>842100</v>
      </c>
      <c r="C26" s="100" t="s">
        <v>20120</v>
      </c>
      <c r="D26" s="182"/>
      <c r="E26" s="183"/>
    </row>
    <row r="27" spans="1:7" ht="25.4" customHeight="1" x14ac:dyDescent="0.3">
      <c r="A27" s="290">
        <v>3025</v>
      </c>
      <c r="B27" s="97">
        <v>843000</v>
      </c>
      <c r="C27" s="98" t="s">
        <v>20121</v>
      </c>
      <c r="D27" s="180">
        <f>D28</f>
        <v>0</v>
      </c>
      <c r="E27" s="181">
        <f>E28</f>
        <v>0</v>
      </c>
    </row>
    <row r="28" spans="1:7" ht="25.4" customHeight="1" x14ac:dyDescent="0.3">
      <c r="A28" s="289">
        <v>3026</v>
      </c>
      <c r="B28" s="99">
        <v>843100</v>
      </c>
      <c r="C28" s="100" t="s">
        <v>20122</v>
      </c>
      <c r="D28" s="182"/>
      <c r="E28" s="183"/>
    </row>
    <row r="29" spans="1:7" ht="25.4" customHeight="1" x14ac:dyDescent="0.3">
      <c r="A29" s="382">
        <v>3027</v>
      </c>
      <c r="B29" s="96">
        <v>900000</v>
      </c>
      <c r="C29" s="92" t="s">
        <v>19544</v>
      </c>
      <c r="D29" s="178">
        <f>D30+D49</f>
        <v>0</v>
      </c>
      <c r="E29" s="179">
        <f>E30+E49</f>
        <v>0</v>
      </c>
      <c r="G29" s="81"/>
    </row>
    <row r="30" spans="1:7" ht="25.4" customHeight="1" x14ac:dyDescent="0.3">
      <c r="A30" s="382">
        <v>3028</v>
      </c>
      <c r="B30" s="96">
        <v>910000</v>
      </c>
      <c r="C30" s="92" t="s">
        <v>19545</v>
      </c>
      <c r="D30" s="178">
        <f>D31+D41</f>
        <v>0</v>
      </c>
      <c r="E30" s="179">
        <f>E31+E41</f>
        <v>0</v>
      </c>
      <c r="G30" s="81"/>
    </row>
    <row r="31" spans="1:7" ht="25.4" customHeight="1" x14ac:dyDescent="0.3">
      <c r="A31" s="290">
        <v>3029</v>
      </c>
      <c r="B31" s="97">
        <v>911000</v>
      </c>
      <c r="C31" s="98" t="s">
        <v>19572</v>
      </c>
      <c r="D31" s="180">
        <f>SUM(D32:D40)</f>
        <v>0</v>
      </c>
      <c r="E31" s="181">
        <f>SUM(E32:E40)</f>
        <v>0</v>
      </c>
    </row>
    <row r="32" spans="1:7" ht="25.4" customHeight="1" x14ac:dyDescent="0.3">
      <c r="A32" s="289">
        <v>3030</v>
      </c>
      <c r="B32" s="99">
        <v>911100</v>
      </c>
      <c r="C32" s="100" t="s">
        <v>20352</v>
      </c>
      <c r="D32" s="182"/>
      <c r="E32" s="183"/>
    </row>
    <row r="33" spans="1:5" ht="25.4" customHeight="1" x14ac:dyDescent="0.3">
      <c r="A33" s="289">
        <v>3031</v>
      </c>
      <c r="B33" s="99">
        <v>911200</v>
      </c>
      <c r="C33" s="100" t="s">
        <v>20353</v>
      </c>
      <c r="D33" s="182"/>
      <c r="E33" s="183"/>
    </row>
    <row r="34" spans="1:5" ht="25.4" customHeight="1" x14ac:dyDescent="0.3">
      <c r="A34" s="289">
        <v>3032</v>
      </c>
      <c r="B34" s="99">
        <v>911300</v>
      </c>
      <c r="C34" s="100" t="s">
        <v>20354</v>
      </c>
      <c r="D34" s="182"/>
      <c r="E34" s="183"/>
    </row>
    <row r="35" spans="1:5" ht="25.4" customHeight="1" x14ac:dyDescent="0.3">
      <c r="A35" s="289">
        <v>3033</v>
      </c>
      <c r="B35" s="99">
        <v>911400</v>
      </c>
      <c r="C35" s="100" t="s">
        <v>20355</v>
      </c>
      <c r="D35" s="182"/>
      <c r="E35" s="183"/>
    </row>
    <row r="36" spans="1:5" ht="25.4" customHeight="1" x14ac:dyDescent="0.3">
      <c r="A36" s="289">
        <v>3034</v>
      </c>
      <c r="B36" s="99">
        <v>911500</v>
      </c>
      <c r="C36" s="100" t="s">
        <v>20356</v>
      </c>
      <c r="D36" s="182"/>
      <c r="E36" s="183"/>
    </row>
    <row r="37" spans="1:5" ht="25.4" customHeight="1" x14ac:dyDescent="0.3">
      <c r="A37" s="289">
        <v>3035</v>
      </c>
      <c r="B37" s="99">
        <v>911600</v>
      </c>
      <c r="C37" s="100" t="s">
        <v>20357</v>
      </c>
      <c r="D37" s="182"/>
      <c r="E37" s="183"/>
    </row>
    <row r="38" spans="1:5" ht="25.4" customHeight="1" x14ac:dyDescent="0.3">
      <c r="A38" s="289">
        <v>3036</v>
      </c>
      <c r="B38" s="99">
        <v>911700</v>
      </c>
      <c r="C38" s="100" t="s">
        <v>20358</v>
      </c>
      <c r="D38" s="182"/>
      <c r="E38" s="183"/>
    </row>
    <row r="39" spans="1:5" ht="25.4" customHeight="1" x14ac:dyDescent="0.3">
      <c r="A39" s="289">
        <v>3037</v>
      </c>
      <c r="B39" s="99">
        <v>911800</v>
      </c>
      <c r="C39" s="100" t="s">
        <v>20359</v>
      </c>
      <c r="D39" s="182"/>
      <c r="E39" s="183"/>
    </row>
    <row r="40" spans="1:5" ht="25.4" customHeight="1" x14ac:dyDescent="0.3">
      <c r="A40" s="289">
        <v>3038</v>
      </c>
      <c r="B40" s="99">
        <v>911900</v>
      </c>
      <c r="C40" s="100" t="s">
        <v>20360</v>
      </c>
      <c r="D40" s="182"/>
      <c r="E40" s="183"/>
    </row>
    <row r="41" spans="1:5" ht="25.4" customHeight="1" x14ac:dyDescent="0.3">
      <c r="A41" s="290">
        <v>3039</v>
      </c>
      <c r="B41" s="97">
        <v>912000</v>
      </c>
      <c r="C41" s="98" t="s">
        <v>20361</v>
      </c>
      <c r="D41" s="180">
        <f>SUM(D42:D48)</f>
        <v>0</v>
      </c>
      <c r="E41" s="181">
        <f>SUM(E42:E48)</f>
        <v>0</v>
      </c>
    </row>
    <row r="42" spans="1:5" ht="25.4" customHeight="1" x14ac:dyDescent="0.3">
      <c r="A42" s="289">
        <v>3040</v>
      </c>
      <c r="B42" s="99">
        <v>912100</v>
      </c>
      <c r="C42" s="100" t="s">
        <v>30760</v>
      </c>
      <c r="D42" s="182"/>
      <c r="E42" s="183"/>
    </row>
    <row r="43" spans="1:5" ht="25.4" customHeight="1" x14ac:dyDescent="0.3">
      <c r="A43" s="289">
        <v>3041</v>
      </c>
      <c r="B43" s="99">
        <v>912200</v>
      </c>
      <c r="C43" s="100" t="s">
        <v>20362</v>
      </c>
      <c r="D43" s="182"/>
      <c r="E43" s="183"/>
    </row>
    <row r="44" spans="1:5" ht="25.4" customHeight="1" x14ac:dyDescent="0.3">
      <c r="A44" s="289">
        <v>3042</v>
      </c>
      <c r="B44" s="99">
        <v>912300</v>
      </c>
      <c r="C44" s="100" t="s">
        <v>20363</v>
      </c>
      <c r="D44" s="182"/>
      <c r="E44" s="183"/>
    </row>
    <row r="45" spans="1:5" ht="25.4" customHeight="1" x14ac:dyDescent="0.3">
      <c r="A45" s="289">
        <v>3043</v>
      </c>
      <c r="B45" s="99">
        <v>912400</v>
      </c>
      <c r="C45" s="100" t="s">
        <v>18928</v>
      </c>
      <c r="D45" s="182"/>
      <c r="E45" s="183"/>
    </row>
    <row r="46" spans="1:5" ht="25.4" customHeight="1" x14ac:dyDescent="0.3">
      <c r="A46" s="289">
        <v>3044</v>
      </c>
      <c r="B46" s="99">
        <v>912500</v>
      </c>
      <c r="C46" s="100" t="s">
        <v>18929</v>
      </c>
      <c r="D46" s="182"/>
      <c r="E46" s="183"/>
    </row>
    <row r="47" spans="1:5" ht="25.4" customHeight="1" x14ac:dyDescent="0.3">
      <c r="A47" s="289">
        <v>3045</v>
      </c>
      <c r="B47" s="99">
        <v>912600</v>
      </c>
      <c r="C47" s="100" t="s">
        <v>18930</v>
      </c>
      <c r="D47" s="182"/>
      <c r="E47" s="183"/>
    </row>
    <row r="48" spans="1:5" ht="25.4" customHeight="1" x14ac:dyDescent="0.3">
      <c r="A48" s="289">
        <v>3046</v>
      </c>
      <c r="B48" s="99">
        <v>912900</v>
      </c>
      <c r="C48" s="100" t="s">
        <v>18931</v>
      </c>
      <c r="D48" s="182"/>
      <c r="E48" s="183"/>
    </row>
    <row r="49" spans="1:8" ht="25.4" customHeight="1" x14ac:dyDescent="0.3">
      <c r="A49" s="382">
        <v>3047</v>
      </c>
      <c r="B49" s="96">
        <v>920000</v>
      </c>
      <c r="C49" s="92" t="s">
        <v>19546</v>
      </c>
      <c r="D49" s="178">
        <f>D50+D60</f>
        <v>0</v>
      </c>
      <c r="E49" s="179">
        <f>E50+E60</f>
        <v>0</v>
      </c>
    </row>
    <row r="50" spans="1:8" s="7" customFormat="1" ht="25.4" customHeight="1" x14ac:dyDescent="0.3">
      <c r="A50" s="290">
        <v>3048</v>
      </c>
      <c r="B50" s="97">
        <v>921000</v>
      </c>
      <c r="C50" s="98" t="s">
        <v>19984</v>
      </c>
      <c r="D50" s="180">
        <f>SUM(D51:D59)</f>
        <v>0</v>
      </c>
      <c r="E50" s="181">
        <f>SUM(E51:E59)</f>
        <v>0</v>
      </c>
    </row>
    <row r="51" spans="1:8" ht="25.4" customHeight="1" x14ac:dyDescent="0.3">
      <c r="A51" s="289">
        <v>3049</v>
      </c>
      <c r="B51" s="99">
        <v>921100</v>
      </c>
      <c r="C51" s="100" t="s">
        <v>18932</v>
      </c>
      <c r="D51" s="182"/>
      <c r="E51" s="183"/>
    </row>
    <row r="52" spans="1:8" ht="25.4" customHeight="1" x14ac:dyDescent="0.3">
      <c r="A52" s="289">
        <v>3050</v>
      </c>
      <c r="B52" s="99">
        <v>921200</v>
      </c>
      <c r="C52" s="100" t="s">
        <v>18933</v>
      </c>
      <c r="D52" s="182"/>
      <c r="E52" s="183"/>
    </row>
    <row r="53" spans="1:8" ht="25.4" customHeight="1" x14ac:dyDescent="0.3">
      <c r="A53" s="289">
        <v>3051</v>
      </c>
      <c r="B53" s="99">
        <v>921300</v>
      </c>
      <c r="C53" s="100" t="s">
        <v>18934</v>
      </c>
      <c r="D53" s="182"/>
      <c r="E53" s="183"/>
    </row>
    <row r="54" spans="1:8" ht="25.4" customHeight="1" x14ac:dyDescent="0.3">
      <c r="A54" s="289">
        <v>3052</v>
      </c>
      <c r="B54" s="99">
        <v>921400</v>
      </c>
      <c r="C54" s="100" t="s">
        <v>20305</v>
      </c>
      <c r="D54" s="182"/>
      <c r="E54" s="183"/>
      <c r="H54" s="377"/>
    </row>
    <row r="55" spans="1:8" ht="25.4" customHeight="1" x14ac:dyDescent="0.3">
      <c r="A55" s="289">
        <v>3053</v>
      </c>
      <c r="B55" s="99">
        <v>921500</v>
      </c>
      <c r="C55" s="100" t="s">
        <v>18935</v>
      </c>
      <c r="D55" s="182"/>
      <c r="E55" s="183"/>
    </row>
    <row r="56" spans="1:8" ht="25.4" customHeight="1" x14ac:dyDescent="0.3">
      <c r="A56" s="289">
        <v>3054</v>
      </c>
      <c r="B56" s="99">
        <v>921600</v>
      </c>
      <c r="C56" s="100" t="s">
        <v>18936</v>
      </c>
      <c r="D56" s="182"/>
      <c r="E56" s="183"/>
    </row>
    <row r="57" spans="1:8" ht="25.4" customHeight="1" x14ac:dyDescent="0.3">
      <c r="A57" s="289">
        <v>3055</v>
      </c>
      <c r="B57" s="99">
        <v>921700</v>
      </c>
      <c r="C57" s="100" t="s">
        <v>18937</v>
      </c>
      <c r="D57" s="182"/>
      <c r="E57" s="183"/>
    </row>
    <row r="58" spans="1:8" ht="25.4" customHeight="1" x14ac:dyDescent="0.3">
      <c r="A58" s="289">
        <v>3056</v>
      </c>
      <c r="B58" s="99">
        <v>921800</v>
      </c>
      <c r="C58" s="100" t="s">
        <v>20014</v>
      </c>
      <c r="D58" s="182"/>
      <c r="E58" s="183"/>
    </row>
    <row r="59" spans="1:8" ht="25.4" customHeight="1" x14ac:dyDescent="0.3">
      <c r="A59" s="289">
        <v>3057</v>
      </c>
      <c r="B59" s="99">
        <v>921900</v>
      </c>
      <c r="C59" s="100" t="s">
        <v>20015</v>
      </c>
      <c r="D59" s="182"/>
      <c r="E59" s="183"/>
    </row>
    <row r="60" spans="1:8" s="7" customFormat="1" ht="25.4" customHeight="1" x14ac:dyDescent="0.3">
      <c r="A60" s="290">
        <v>3058</v>
      </c>
      <c r="B60" s="97">
        <v>922000</v>
      </c>
      <c r="C60" s="98" t="s">
        <v>19574</v>
      </c>
      <c r="D60" s="180">
        <f>SUM(D61:D68)</f>
        <v>0</v>
      </c>
      <c r="E60" s="181">
        <f>SUM(E61:E68)</f>
        <v>0</v>
      </c>
    </row>
    <row r="61" spans="1:8" ht="25.4" customHeight="1" x14ac:dyDescent="0.3">
      <c r="A61" s="289">
        <v>3059</v>
      </c>
      <c r="B61" s="99">
        <v>922100</v>
      </c>
      <c r="C61" s="100" t="s">
        <v>20016</v>
      </c>
      <c r="D61" s="182"/>
      <c r="E61" s="183"/>
    </row>
    <row r="62" spans="1:8" ht="25.4" customHeight="1" x14ac:dyDescent="0.3">
      <c r="A62" s="289">
        <v>3060</v>
      </c>
      <c r="B62" s="99">
        <v>922200</v>
      </c>
      <c r="C62" s="100" t="s">
        <v>20017</v>
      </c>
      <c r="D62" s="182"/>
      <c r="E62" s="183"/>
    </row>
    <row r="63" spans="1:8" ht="25.4" customHeight="1" x14ac:dyDescent="0.3">
      <c r="A63" s="289">
        <v>3061</v>
      </c>
      <c r="B63" s="99">
        <v>922300</v>
      </c>
      <c r="C63" s="100" t="s">
        <v>20018</v>
      </c>
      <c r="D63" s="182"/>
      <c r="E63" s="183"/>
    </row>
    <row r="64" spans="1:8" ht="25.4" customHeight="1" x14ac:dyDescent="0.3">
      <c r="A64" s="289">
        <v>3062</v>
      </c>
      <c r="B64" s="99">
        <v>922400</v>
      </c>
      <c r="C64" s="100" t="s">
        <v>20019</v>
      </c>
      <c r="D64" s="182"/>
      <c r="E64" s="183"/>
    </row>
    <row r="65" spans="1:7" ht="25.4" customHeight="1" x14ac:dyDescent="0.3">
      <c r="A65" s="289">
        <v>3063</v>
      </c>
      <c r="B65" s="99">
        <v>922500</v>
      </c>
      <c r="C65" s="100" t="s">
        <v>20020</v>
      </c>
      <c r="D65" s="182"/>
      <c r="E65" s="183"/>
    </row>
    <row r="66" spans="1:7" ht="25.4" customHeight="1" x14ac:dyDescent="0.3">
      <c r="A66" s="289">
        <v>3064</v>
      </c>
      <c r="B66" s="99">
        <v>922600</v>
      </c>
      <c r="C66" s="100" t="s">
        <v>20021</v>
      </c>
      <c r="D66" s="182"/>
      <c r="E66" s="183"/>
    </row>
    <row r="67" spans="1:7" ht="25.4" customHeight="1" x14ac:dyDescent="0.3">
      <c r="A67" s="289">
        <v>3065</v>
      </c>
      <c r="B67" s="99">
        <v>922700</v>
      </c>
      <c r="C67" s="100" t="s">
        <v>20022</v>
      </c>
      <c r="D67" s="182"/>
      <c r="E67" s="183"/>
    </row>
    <row r="68" spans="1:7" ht="25.4" customHeight="1" x14ac:dyDescent="0.3">
      <c r="A68" s="289">
        <v>3066</v>
      </c>
      <c r="B68" s="99">
        <v>922800</v>
      </c>
      <c r="C68" s="100" t="s">
        <v>19547</v>
      </c>
      <c r="D68" s="182"/>
      <c r="E68" s="183"/>
    </row>
    <row r="69" spans="1:7" ht="25.4" customHeight="1" x14ac:dyDescent="0.3">
      <c r="A69" s="386">
        <v>3067</v>
      </c>
      <c r="B69" s="111"/>
      <c r="C69" s="92" t="s">
        <v>19548</v>
      </c>
      <c r="D69" s="178">
        <f>D70+D116</f>
        <v>0</v>
      </c>
      <c r="E69" s="179">
        <f>E70+E116</f>
        <v>186</v>
      </c>
      <c r="G69" s="81"/>
    </row>
    <row r="70" spans="1:7" ht="25.4" customHeight="1" x14ac:dyDescent="0.3">
      <c r="A70" s="382">
        <v>3068</v>
      </c>
      <c r="B70" s="96">
        <v>500000</v>
      </c>
      <c r="C70" s="92" t="s">
        <v>19549</v>
      </c>
      <c r="D70" s="178">
        <f>D71+D93+D102+D105+D113</f>
        <v>0</v>
      </c>
      <c r="E70" s="179">
        <f>E71+E93+E102+E105+E113</f>
        <v>186</v>
      </c>
      <c r="G70" s="81"/>
    </row>
    <row r="71" spans="1:7" ht="25.4" customHeight="1" x14ac:dyDescent="0.3">
      <c r="A71" s="382">
        <v>3069</v>
      </c>
      <c r="B71" s="96">
        <v>510000</v>
      </c>
      <c r="C71" s="92" t="s">
        <v>19550</v>
      </c>
      <c r="D71" s="178">
        <f>D72+D77+D87+D89+D91</f>
        <v>0</v>
      </c>
      <c r="E71" s="179">
        <f>E72+E77+E87+E89+E91</f>
        <v>186</v>
      </c>
      <c r="G71" s="81"/>
    </row>
    <row r="72" spans="1:7" ht="25.4" customHeight="1" x14ac:dyDescent="0.3">
      <c r="A72" s="290">
        <v>3070</v>
      </c>
      <c r="B72" s="97">
        <v>511000</v>
      </c>
      <c r="C72" s="98" t="s">
        <v>19575</v>
      </c>
      <c r="D72" s="180">
        <f>SUM(D73:D76)</f>
        <v>0</v>
      </c>
      <c r="E72" s="181">
        <f>SUM(E73:E76)</f>
        <v>0</v>
      </c>
    </row>
    <row r="73" spans="1:7" ht="25.4" customHeight="1" x14ac:dyDescent="0.3">
      <c r="A73" s="289">
        <v>3071</v>
      </c>
      <c r="B73" s="99">
        <v>511100</v>
      </c>
      <c r="C73" s="100" t="s">
        <v>20023</v>
      </c>
      <c r="D73" s="182"/>
      <c r="E73" s="183"/>
    </row>
    <row r="74" spans="1:7" ht="25.4" customHeight="1" x14ac:dyDescent="0.3">
      <c r="A74" s="289">
        <v>3072</v>
      </c>
      <c r="B74" s="99">
        <v>511200</v>
      </c>
      <c r="C74" s="100" t="s">
        <v>20024</v>
      </c>
      <c r="D74" s="182"/>
      <c r="E74" s="183"/>
    </row>
    <row r="75" spans="1:7" ht="25.4" customHeight="1" x14ac:dyDescent="0.3">
      <c r="A75" s="289">
        <v>3073</v>
      </c>
      <c r="B75" s="99">
        <v>511300</v>
      </c>
      <c r="C75" s="100" t="s">
        <v>20025</v>
      </c>
      <c r="D75" s="182"/>
      <c r="E75" s="183"/>
    </row>
    <row r="76" spans="1:7" ht="25.4" customHeight="1" x14ac:dyDescent="0.3">
      <c r="A76" s="289">
        <v>3074</v>
      </c>
      <c r="B76" s="99">
        <v>511400</v>
      </c>
      <c r="C76" s="100" t="s">
        <v>20026</v>
      </c>
      <c r="D76" s="182"/>
      <c r="E76" s="183"/>
    </row>
    <row r="77" spans="1:7" ht="25.4" customHeight="1" x14ac:dyDescent="0.3">
      <c r="A77" s="290">
        <v>3075</v>
      </c>
      <c r="B77" s="97">
        <v>512000</v>
      </c>
      <c r="C77" s="98" t="s">
        <v>19551</v>
      </c>
      <c r="D77" s="180">
        <f>SUM(D78:D86)</f>
        <v>0</v>
      </c>
      <c r="E77" s="181">
        <f>SUM(E78:E86)</f>
        <v>186</v>
      </c>
    </row>
    <row r="78" spans="1:7" ht="25.4" customHeight="1" x14ac:dyDescent="0.3">
      <c r="A78" s="289">
        <v>3076</v>
      </c>
      <c r="B78" s="99">
        <v>512100</v>
      </c>
      <c r="C78" s="100" t="s">
        <v>20027</v>
      </c>
      <c r="D78" s="182"/>
      <c r="E78" s="183"/>
    </row>
    <row r="79" spans="1:7" ht="25.4" customHeight="1" x14ac:dyDescent="0.3">
      <c r="A79" s="289">
        <v>3077</v>
      </c>
      <c r="B79" s="99">
        <v>512200</v>
      </c>
      <c r="C79" s="100" t="s">
        <v>20028</v>
      </c>
      <c r="D79" s="182"/>
      <c r="E79" s="183"/>
    </row>
    <row r="80" spans="1:7" ht="25.4" customHeight="1" x14ac:dyDescent="0.3">
      <c r="A80" s="289">
        <v>3078</v>
      </c>
      <c r="B80" s="99">
        <v>512300</v>
      </c>
      <c r="C80" s="100" t="s">
        <v>20029</v>
      </c>
      <c r="D80" s="182"/>
      <c r="E80" s="183"/>
    </row>
    <row r="81" spans="1:8" ht="25.4" customHeight="1" x14ac:dyDescent="0.3">
      <c r="A81" s="289">
        <v>3079</v>
      </c>
      <c r="B81" s="99">
        <v>512400</v>
      </c>
      <c r="C81" s="100" t="s">
        <v>20013</v>
      </c>
      <c r="D81" s="182"/>
      <c r="E81" s="183"/>
      <c r="H81" s="377"/>
    </row>
    <row r="82" spans="1:8" ht="25.4" customHeight="1" x14ac:dyDescent="0.3">
      <c r="A82" s="289">
        <v>3080</v>
      </c>
      <c r="B82" s="99">
        <v>512500</v>
      </c>
      <c r="C82" s="100" t="s">
        <v>20030</v>
      </c>
      <c r="D82" s="182"/>
      <c r="E82" s="183"/>
    </row>
    <row r="83" spans="1:8" ht="25.4" customHeight="1" x14ac:dyDescent="0.3">
      <c r="A83" s="289">
        <v>3081</v>
      </c>
      <c r="B83" s="99">
        <v>512600</v>
      </c>
      <c r="C83" s="100" t="s">
        <v>20031</v>
      </c>
      <c r="D83" s="182"/>
      <c r="E83" s="183">
        <v>186</v>
      </c>
    </row>
    <row r="84" spans="1:8" ht="25.4" customHeight="1" x14ac:dyDescent="0.3">
      <c r="A84" s="289">
        <v>3082</v>
      </c>
      <c r="B84" s="99">
        <v>512700</v>
      </c>
      <c r="C84" s="100" t="s">
        <v>20032</v>
      </c>
      <c r="D84" s="182"/>
      <c r="E84" s="183"/>
    </row>
    <row r="85" spans="1:8" ht="25.4" customHeight="1" x14ac:dyDescent="0.3">
      <c r="A85" s="289">
        <v>3083</v>
      </c>
      <c r="B85" s="99">
        <v>512800</v>
      </c>
      <c r="C85" s="100" t="s">
        <v>20033</v>
      </c>
      <c r="D85" s="182"/>
      <c r="E85" s="183"/>
    </row>
    <row r="86" spans="1:8" ht="25.4" customHeight="1" x14ac:dyDescent="0.3">
      <c r="A86" s="289">
        <v>3084</v>
      </c>
      <c r="B86" s="99">
        <v>512900</v>
      </c>
      <c r="C86" s="100" t="s">
        <v>20034</v>
      </c>
      <c r="D86" s="182"/>
      <c r="E86" s="183"/>
    </row>
    <row r="87" spans="1:8" ht="25.4" customHeight="1" x14ac:dyDescent="0.3">
      <c r="A87" s="290">
        <v>3085</v>
      </c>
      <c r="B87" s="97">
        <v>513000</v>
      </c>
      <c r="C87" s="98" t="s">
        <v>19552</v>
      </c>
      <c r="D87" s="180">
        <f>D88</f>
        <v>0</v>
      </c>
      <c r="E87" s="181">
        <f>E88</f>
        <v>0</v>
      </c>
    </row>
    <row r="88" spans="1:8" ht="25.4" customHeight="1" x14ac:dyDescent="0.3">
      <c r="A88" s="289">
        <v>3086</v>
      </c>
      <c r="B88" s="99">
        <v>513100</v>
      </c>
      <c r="C88" s="100" t="s">
        <v>20632</v>
      </c>
      <c r="D88" s="182"/>
      <c r="E88" s="183"/>
    </row>
    <row r="89" spans="1:8" ht="25.4" customHeight="1" x14ac:dyDescent="0.3">
      <c r="A89" s="290">
        <v>3087</v>
      </c>
      <c r="B89" s="97">
        <v>514000</v>
      </c>
      <c r="C89" s="98" t="s">
        <v>19553</v>
      </c>
      <c r="D89" s="180">
        <f>D90</f>
        <v>0</v>
      </c>
      <c r="E89" s="181">
        <f>E90</f>
        <v>0</v>
      </c>
    </row>
    <row r="90" spans="1:8" ht="25.4" customHeight="1" x14ac:dyDescent="0.3">
      <c r="A90" s="289">
        <v>3088</v>
      </c>
      <c r="B90" s="99">
        <v>514100</v>
      </c>
      <c r="C90" s="100" t="s">
        <v>20035</v>
      </c>
      <c r="D90" s="182"/>
      <c r="E90" s="183"/>
    </row>
    <row r="91" spans="1:8" ht="25.4" customHeight="1" x14ac:dyDescent="0.3">
      <c r="A91" s="290">
        <v>3089</v>
      </c>
      <c r="B91" s="97">
        <v>515000</v>
      </c>
      <c r="C91" s="98" t="s">
        <v>19554</v>
      </c>
      <c r="D91" s="180">
        <f>D92</f>
        <v>0</v>
      </c>
      <c r="E91" s="181">
        <f>E92</f>
        <v>0</v>
      </c>
    </row>
    <row r="92" spans="1:8" ht="25.4" customHeight="1" x14ac:dyDescent="0.3">
      <c r="A92" s="289">
        <v>3090</v>
      </c>
      <c r="B92" s="99">
        <v>515100</v>
      </c>
      <c r="C92" s="100" t="s">
        <v>19960</v>
      </c>
      <c r="D92" s="182"/>
      <c r="E92" s="183"/>
    </row>
    <row r="93" spans="1:8" ht="25.4" customHeight="1" x14ac:dyDescent="0.3">
      <c r="A93" s="382">
        <v>3091</v>
      </c>
      <c r="B93" s="96">
        <v>520000</v>
      </c>
      <c r="C93" s="92" t="s">
        <v>19555</v>
      </c>
      <c r="D93" s="178">
        <f>D94+D96+D100</f>
        <v>0</v>
      </c>
      <c r="E93" s="179">
        <f>E94+E96+E100</f>
        <v>0</v>
      </c>
    </row>
    <row r="94" spans="1:8" ht="25.4" customHeight="1" x14ac:dyDescent="0.3">
      <c r="A94" s="290">
        <v>3092</v>
      </c>
      <c r="B94" s="97">
        <v>521000</v>
      </c>
      <c r="C94" s="98" t="s">
        <v>19556</v>
      </c>
      <c r="D94" s="180">
        <f>D95</f>
        <v>0</v>
      </c>
      <c r="E94" s="181">
        <f>E95</f>
        <v>0</v>
      </c>
    </row>
    <row r="95" spans="1:8" ht="25.4" customHeight="1" x14ac:dyDescent="0.3">
      <c r="A95" s="289">
        <v>3093</v>
      </c>
      <c r="B95" s="99">
        <v>521100</v>
      </c>
      <c r="C95" s="100" t="s">
        <v>20423</v>
      </c>
      <c r="D95" s="182"/>
      <c r="E95" s="183"/>
    </row>
    <row r="96" spans="1:8" ht="25.4" customHeight="1" x14ac:dyDescent="0.3">
      <c r="A96" s="290">
        <v>3094</v>
      </c>
      <c r="B96" s="97">
        <v>522000</v>
      </c>
      <c r="C96" s="98" t="s">
        <v>20282</v>
      </c>
      <c r="D96" s="180">
        <f>SUM(D97:D99)</f>
        <v>0</v>
      </c>
      <c r="E96" s="181">
        <f>SUM(E97:E99)</f>
        <v>0</v>
      </c>
    </row>
    <row r="97" spans="1:5" ht="25.4" customHeight="1" x14ac:dyDescent="0.3">
      <c r="A97" s="289">
        <v>3095</v>
      </c>
      <c r="B97" s="99">
        <v>522100</v>
      </c>
      <c r="C97" s="100" t="s">
        <v>20036</v>
      </c>
      <c r="D97" s="182"/>
      <c r="E97" s="183"/>
    </row>
    <row r="98" spans="1:5" ht="25.4" customHeight="1" x14ac:dyDescent="0.3">
      <c r="A98" s="289">
        <v>3096</v>
      </c>
      <c r="B98" s="99">
        <v>522200</v>
      </c>
      <c r="C98" s="100" t="s">
        <v>20037</v>
      </c>
      <c r="D98" s="182"/>
      <c r="E98" s="183"/>
    </row>
    <row r="99" spans="1:5" ht="25.4" customHeight="1" x14ac:dyDescent="0.3">
      <c r="A99" s="289">
        <v>3097</v>
      </c>
      <c r="B99" s="99">
        <v>522300</v>
      </c>
      <c r="C99" s="100" t="s">
        <v>20038</v>
      </c>
      <c r="D99" s="182"/>
      <c r="E99" s="183"/>
    </row>
    <row r="100" spans="1:5" ht="25.4" customHeight="1" x14ac:dyDescent="0.3">
      <c r="A100" s="290">
        <v>3098</v>
      </c>
      <c r="B100" s="97">
        <v>523000</v>
      </c>
      <c r="C100" s="98" t="s">
        <v>20283</v>
      </c>
      <c r="D100" s="180">
        <f>D101</f>
        <v>0</v>
      </c>
      <c r="E100" s="181">
        <f>E101</f>
        <v>0</v>
      </c>
    </row>
    <row r="101" spans="1:5" ht="25.4" customHeight="1" x14ac:dyDescent="0.3">
      <c r="A101" s="289">
        <v>3099</v>
      </c>
      <c r="B101" s="99">
        <v>523100</v>
      </c>
      <c r="C101" s="100" t="s">
        <v>20039</v>
      </c>
      <c r="D101" s="182"/>
      <c r="E101" s="183"/>
    </row>
    <row r="102" spans="1:5" ht="25.4" customHeight="1" x14ac:dyDescent="0.3">
      <c r="A102" s="382">
        <v>3100</v>
      </c>
      <c r="B102" s="96">
        <v>530000</v>
      </c>
      <c r="C102" s="92" t="s">
        <v>20284</v>
      </c>
      <c r="D102" s="178">
        <f>D103</f>
        <v>0</v>
      </c>
      <c r="E102" s="179">
        <f>E103</f>
        <v>0</v>
      </c>
    </row>
    <row r="103" spans="1:5" ht="25.4" customHeight="1" x14ac:dyDescent="0.3">
      <c r="A103" s="290">
        <v>3101</v>
      </c>
      <c r="B103" s="97">
        <v>531000</v>
      </c>
      <c r="C103" s="98" t="s">
        <v>19557</v>
      </c>
      <c r="D103" s="180">
        <f>D104</f>
        <v>0</v>
      </c>
      <c r="E103" s="181">
        <f>E104</f>
        <v>0</v>
      </c>
    </row>
    <row r="104" spans="1:5" ht="25.4" customHeight="1" x14ac:dyDescent="0.3">
      <c r="A104" s="289">
        <v>3102</v>
      </c>
      <c r="B104" s="99">
        <v>531100</v>
      </c>
      <c r="C104" s="100" t="s">
        <v>20407</v>
      </c>
      <c r="D104" s="182"/>
      <c r="E104" s="183"/>
    </row>
    <row r="105" spans="1:5" ht="25.4" customHeight="1" x14ac:dyDescent="0.3">
      <c r="A105" s="382">
        <v>3103</v>
      </c>
      <c r="B105" s="96">
        <v>540000</v>
      </c>
      <c r="C105" s="92" t="s">
        <v>19558</v>
      </c>
      <c r="D105" s="178">
        <f>D106+D108+D110</f>
        <v>0</v>
      </c>
      <c r="E105" s="179">
        <f>E106+E108+E110</f>
        <v>0</v>
      </c>
    </row>
    <row r="106" spans="1:5" ht="25.4" customHeight="1" x14ac:dyDescent="0.3">
      <c r="A106" s="290">
        <v>3104</v>
      </c>
      <c r="B106" s="97">
        <v>541000</v>
      </c>
      <c r="C106" s="98" t="s">
        <v>19559</v>
      </c>
      <c r="D106" s="180">
        <f>D107</f>
        <v>0</v>
      </c>
      <c r="E106" s="181">
        <f>E107</f>
        <v>0</v>
      </c>
    </row>
    <row r="107" spans="1:5" ht="25.4" customHeight="1" x14ac:dyDescent="0.3">
      <c r="A107" s="289">
        <v>3105</v>
      </c>
      <c r="B107" s="99">
        <v>541100</v>
      </c>
      <c r="C107" s="100" t="s">
        <v>20659</v>
      </c>
      <c r="D107" s="182"/>
      <c r="E107" s="183"/>
    </row>
    <row r="108" spans="1:5" ht="25.4" customHeight="1" x14ac:dyDescent="0.3">
      <c r="A108" s="290">
        <v>3106</v>
      </c>
      <c r="B108" s="97">
        <v>542000</v>
      </c>
      <c r="C108" s="98" t="s">
        <v>19560</v>
      </c>
      <c r="D108" s="180">
        <f>D109</f>
        <v>0</v>
      </c>
      <c r="E108" s="181">
        <f>E109</f>
        <v>0</v>
      </c>
    </row>
    <row r="109" spans="1:5" ht="25.4" customHeight="1" x14ac:dyDescent="0.3">
      <c r="A109" s="289">
        <v>3107</v>
      </c>
      <c r="B109" s="99">
        <v>542100</v>
      </c>
      <c r="C109" s="100" t="s">
        <v>20040</v>
      </c>
      <c r="D109" s="182"/>
      <c r="E109" s="183"/>
    </row>
    <row r="110" spans="1:5" ht="25.4" customHeight="1" x14ac:dyDescent="0.3">
      <c r="A110" s="290">
        <v>3108</v>
      </c>
      <c r="B110" s="97">
        <v>543000</v>
      </c>
      <c r="C110" s="98" t="s">
        <v>19561</v>
      </c>
      <c r="D110" s="180">
        <f>D111+D112</f>
        <v>0</v>
      </c>
      <c r="E110" s="181">
        <f>E111+E112</f>
        <v>0</v>
      </c>
    </row>
    <row r="111" spans="1:5" ht="25.4" customHeight="1" x14ac:dyDescent="0.3">
      <c r="A111" s="289">
        <v>3109</v>
      </c>
      <c r="B111" s="99">
        <v>543100</v>
      </c>
      <c r="C111" s="100" t="s">
        <v>20041</v>
      </c>
      <c r="D111" s="182"/>
      <c r="E111" s="183"/>
    </row>
    <row r="112" spans="1:5" ht="25.4" customHeight="1" x14ac:dyDescent="0.3">
      <c r="A112" s="289">
        <v>3110</v>
      </c>
      <c r="B112" s="99">
        <v>543200</v>
      </c>
      <c r="C112" s="100" t="s">
        <v>20042</v>
      </c>
      <c r="D112" s="182"/>
      <c r="E112" s="183"/>
    </row>
    <row r="113" spans="1:7" ht="40.5" customHeight="1" x14ac:dyDescent="0.3">
      <c r="A113" s="382">
        <v>3111</v>
      </c>
      <c r="B113" s="96">
        <v>550000</v>
      </c>
      <c r="C113" s="92" t="s">
        <v>19562</v>
      </c>
      <c r="D113" s="178">
        <f>D114</f>
        <v>0</v>
      </c>
      <c r="E113" s="179">
        <f>E114</f>
        <v>0</v>
      </c>
    </row>
    <row r="114" spans="1:7" ht="39" customHeight="1" x14ac:dyDescent="0.3">
      <c r="A114" s="290">
        <v>3112</v>
      </c>
      <c r="B114" s="97">
        <v>551000</v>
      </c>
      <c r="C114" s="98" t="s">
        <v>19563</v>
      </c>
      <c r="D114" s="180">
        <f>D115</f>
        <v>0</v>
      </c>
      <c r="E114" s="181">
        <f>E115</f>
        <v>0</v>
      </c>
    </row>
    <row r="115" spans="1:7" ht="25.4" customHeight="1" x14ac:dyDescent="0.3">
      <c r="A115" s="289">
        <v>3113</v>
      </c>
      <c r="B115" s="99">
        <v>551100</v>
      </c>
      <c r="C115" s="100" t="s">
        <v>19610</v>
      </c>
      <c r="D115" s="182"/>
      <c r="E115" s="183"/>
    </row>
    <row r="116" spans="1:7" ht="25.4" customHeight="1" x14ac:dyDescent="0.3">
      <c r="A116" s="382">
        <v>3114</v>
      </c>
      <c r="B116" s="96">
        <v>600000</v>
      </c>
      <c r="C116" s="92" t="s">
        <v>30900</v>
      </c>
      <c r="D116" s="178">
        <f>D117+D142</f>
        <v>0</v>
      </c>
      <c r="E116" s="179">
        <f>E117+E142</f>
        <v>0</v>
      </c>
      <c r="G116" s="81"/>
    </row>
    <row r="117" spans="1:7" ht="25.4" customHeight="1" x14ac:dyDescent="0.3">
      <c r="A117" s="382">
        <v>3115</v>
      </c>
      <c r="B117" s="96">
        <v>610000</v>
      </c>
      <c r="C117" s="92" t="s">
        <v>30901</v>
      </c>
      <c r="D117" s="178">
        <f>D118+D128+D136+D138+D140</f>
        <v>0</v>
      </c>
      <c r="E117" s="179">
        <f>E118+E128+E136+E138+E140</f>
        <v>0</v>
      </c>
      <c r="G117" s="81"/>
    </row>
    <row r="118" spans="1:7" ht="25.4" customHeight="1" x14ac:dyDescent="0.3">
      <c r="A118" s="290">
        <v>3116</v>
      </c>
      <c r="B118" s="97">
        <v>611000</v>
      </c>
      <c r="C118" s="98" t="s">
        <v>19564</v>
      </c>
      <c r="D118" s="180">
        <f>SUM(D119:D127)</f>
        <v>0</v>
      </c>
      <c r="E118" s="181">
        <f>SUM(E119:E127)</f>
        <v>0</v>
      </c>
    </row>
    <row r="119" spans="1:7" ht="25.4" customHeight="1" x14ac:dyDescent="0.3">
      <c r="A119" s="289">
        <v>3117</v>
      </c>
      <c r="B119" s="99">
        <v>611100</v>
      </c>
      <c r="C119" s="100" t="s">
        <v>20043</v>
      </c>
      <c r="D119" s="182"/>
      <c r="E119" s="183"/>
    </row>
    <row r="120" spans="1:7" ht="25.4" customHeight="1" x14ac:dyDescent="0.3">
      <c r="A120" s="289">
        <v>3118</v>
      </c>
      <c r="B120" s="99">
        <v>611200</v>
      </c>
      <c r="C120" s="100" t="s">
        <v>20044</v>
      </c>
      <c r="D120" s="182"/>
      <c r="E120" s="183"/>
    </row>
    <row r="121" spans="1:7" ht="25.4" customHeight="1" x14ac:dyDescent="0.3">
      <c r="A121" s="289">
        <v>3119</v>
      </c>
      <c r="B121" s="99">
        <v>611300</v>
      </c>
      <c r="C121" s="100" t="s">
        <v>20745</v>
      </c>
      <c r="D121" s="182"/>
      <c r="E121" s="183"/>
    </row>
    <row r="122" spans="1:7" ht="25.4" customHeight="1" x14ac:dyDescent="0.3">
      <c r="A122" s="289">
        <v>3120</v>
      </c>
      <c r="B122" s="99">
        <v>611400</v>
      </c>
      <c r="C122" s="100" t="s">
        <v>20746</v>
      </c>
      <c r="D122" s="182"/>
      <c r="E122" s="183"/>
    </row>
    <row r="123" spans="1:7" ht="25.4" customHeight="1" x14ac:dyDescent="0.3">
      <c r="A123" s="289">
        <v>3121</v>
      </c>
      <c r="B123" s="99">
        <v>611500</v>
      </c>
      <c r="C123" s="100" t="s">
        <v>20747</v>
      </c>
      <c r="D123" s="182"/>
      <c r="E123" s="183"/>
    </row>
    <row r="124" spans="1:7" ht="25.4" customHeight="1" x14ac:dyDescent="0.3">
      <c r="A124" s="289">
        <v>3122</v>
      </c>
      <c r="B124" s="99">
        <v>611600</v>
      </c>
      <c r="C124" s="100" t="s">
        <v>20748</v>
      </c>
      <c r="D124" s="182"/>
      <c r="E124" s="183"/>
    </row>
    <row r="125" spans="1:7" ht="25.4" customHeight="1" x14ac:dyDescent="0.3">
      <c r="A125" s="289">
        <v>3123</v>
      </c>
      <c r="B125" s="99">
        <v>611700</v>
      </c>
      <c r="C125" s="100" t="s">
        <v>20749</v>
      </c>
      <c r="D125" s="182"/>
      <c r="E125" s="183"/>
    </row>
    <row r="126" spans="1:7" ht="25.4" customHeight="1" x14ac:dyDescent="0.3">
      <c r="A126" s="289">
        <v>3124</v>
      </c>
      <c r="B126" s="99">
        <v>611800</v>
      </c>
      <c r="C126" s="100" t="s">
        <v>20750</v>
      </c>
      <c r="D126" s="182"/>
      <c r="E126" s="183"/>
    </row>
    <row r="127" spans="1:7" ht="25.4" customHeight="1" x14ac:dyDescent="0.3">
      <c r="A127" s="289">
        <v>3125</v>
      </c>
      <c r="B127" s="99">
        <v>611900</v>
      </c>
      <c r="C127" s="100" t="s">
        <v>20360</v>
      </c>
      <c r="D127" s="182"/>
      <c r="E127" s="183"/>
    </row>
    <row r="128" spans="1:7" s="7" customFormat="1" ht="25.4" customHeight="1" x14ac:dyDescent="0.3">
      <c r="A128" s="290">
        <v>3126</v>
      </c>
      <c r="B128" s="97">
        <v>612000</v>
      </c>
      <c r="C128" s="98" t="s">
        <v>19565</v>
      </c>
      <c r="D128" s="180">
        <f>SUM(D129:D135)</f>
        <v>0</v>
      </c>
      <c r="E128" s="181">
        <f>SUM(E129:E135)</f>
        <v>0</v>
      </c>
    </row>
    <row r="129" spans="1:7" ht="25.4" customHeight="1" x14ac:dyDescent="0.3">
      <c r="A129" s="289">
        <v>3127</v>
      </c>
      <c r="B129" s="99">
        <v>612100</v>
      </c>
      <c r="C129" s="100" t="s">
        <v>30761</v>
      </c>
      <c r="D129" s="182"/>
      <c r="E129" s="183"/>
    </row>
    <row r="130" spans="1:7" ht="25.4" customHeight="1" x14ac:dyDescent="0.3">
      <c r="A130" s="289">
        <v>3128</v>
      </c>
      <c r="B130" s="99">
        <v>612200</v>
      </c>
      <c r="C130" s="100" t="s">
        <v>20751</v>
      </c>
      <c r="D130" s="182"/>
      <c r="E130" s="183"/>
    </row>
    <row r="131" spans="1:7" ht="25.4" customHeight="1" x14ac:dyDescent="0.3">
      <c r="A131" s="289">
        <v>3129</v>
      </c>
      <c r="B131" s="99">
        <v>612300</v>
      </c>
      <c r="C131" s="100" t="s">
        <v>20752</v>
      </c>
      <c r="D131" s="182"/>
      <c r="E131" s="183"/>
    </row>
    <row r="132" spans="1:7" ht="25.4" customHeight="1" x14ac:dyDescent="0.3">
      <c r="A132" s="289">
        <v>3130</v>
      </c>
      <c r="B132" s="99">
        <v>612400</v>
      </c>
      <c r="C132" s="100" t="s">
        <v>20586</v>
      </c>
      <c r="D132" s="182"/>
      <c r="E132" s="183"/>
    </row>
    <row r="133" spans="1:7" ht="25.4" customHeight="1" x14ac:dyDescent="0.3">
      <c r="A133" s="289">
        <v>3131</v>
      </c>
      <c r="B133" s="99">
        <v>612500</v>
      </c>
      <c r="C133" s="100" t="s">
        <v>20587</v>
      </c>
      <c r="D133" s="182"/>
      <c r="E133" s="183"/>
    </row>
    <row r="134" spans="1:7" ht="25.4" customHeight="1" x14ac:dyDescent="0.3">
      <c r="A134" s="289">
        <v>3132</v>
      </c>
      <c r="B134" s="99">
        <v>612600</v>
      </c>
      <c r="C134" s="100" t="s">
        <v>20588</v>
      </c>
      <c r="D134" s="182"/>
      <c r="E134" s="183"/>
    </row>
    <row r="135" spans="1:7" ht="25.4" customHeight="1" x14ac:dyDescent="0.3">
      <c r="A135" s="289">
        <v>3133</v>
      </c>
      <c r="B135" s="99">
        <v>612900</v>
      </c>
      <c r="C135" s="100" t="s">
        <v>18931</v>
      </c>
      <c r="D135" s="182"/>
      <c r="E135" s="183"/>
    </row>
    <row r="136" spans="1:7" ht="25.4" customHeight="1" x14ac:dyDescent="0.3">
      <c r="A136" s="290">
        <v>3134</v>
      </c>
      <c r="B136" s="97">
        <v>613000</v>
      </c>
      <c r="C136" s="98" t="s">
        <v>19566</v>
      </c>
      <c r="D136" s="180">
        <f>D137</f>
        <v>0</v>
      </c>
      <c r="E136" s="181">
        <f>E137</f>
        <v>0</v>
      </c>
    </row>
    <row r="137" spans="1:7" ht="25.4" customHeight="1" x14ac:dyDescent="0.3">
      <c r="A137" s="289">
        <v>3135</v>
      </c>
      <c r="B137" s="99">
        <v>613100</v>
      </c>
      <c r="C137" s="100" t="s">
        <v>20589</v>
      </c>
      <c r="D137" s="182"/>
      <c r="E137" s="183"/>
    </row>
    <row r="138" spans="1:7" ht="25.4" customHeight="1" x14ac:dyDescent="0.3">
      <c r="A138" s="290">
        <v>3136</v>
      </c>
      <c r="B138" s="97">
        <v>614000</v>
      </c>
      <c r="C138" s="98" t="s">
        <v>19567</v>
      </c>
      <c r="D138" s="180">
        <f>D139</f>
        <v>0</v>
      </c>
      <c r="E138" s="181">
        <f>E139</f>
        <v>0</v>
      </c>
    </row>
    <row r="139" spans="1:7" ht="25.4" customHeight="1" x14ac:dyDescent="0.3">
      <c r="A139" s="383">
        <v>3137</v>
      </c>
      <c r="B139" s="277">
        <v>614100</v>
      </c>
      <c r="C139" s="278" t="s">
        <v>19568</v>
      </c>
      <c r="D139" s="182"/>
      <c r="E139" s="183"/>
    </row>
    <row r="140" spans="1:7" s="7" customFormat="1" ht="25.4" customHeight="1" x14ac:dyDescent="0.3">
      <c r="A140" s="384">
        <v>3138</v>
      </c>
      <c r="B140" s="279">
        <v>615000</v>
      </c>
      <c r="C140" s="280" t="s">
        <v>30762</v>
      </c>
      <c r="D140" s="180">
        <f>D141</f>
        <v>0</v>
      </c>
      <c r="E140" s="181">
        <f>E141</f>
        <v>0</v>
      </c>
      <c r="G140" s="10"/>
    </row>
    <row r="141" spans="1:7" s="7" customFormat="1" ht="25.4" customHeight="1" x14ac:dyDescent="0.3">
      <c r="A141" s="383">
        <v>3139</v>
      </c>
      <c r="B141" s="277">
        <v>615100</v>
      </c>
      <c r="C141" s="278" t="s">
        <v>30763</v>
      </c>
      <c r="D141" s="182"/>
      <c r="E141" s="183"/>
    </row>
    <row r="142" spans="1:7" ht="25.4" customHeight="1" x14ac:dyDescent="0.3">
      <c r="A142" s="385">
        <v>3140</v>
      </c>
      <c r="B142" s="282">
        <v>620000</v>
      </c>
      <c r="C142" s="283" t="s">
        <v>30766</v>
      </c>
      <c r="D142" s="178">
        <f>D143+D153+D162</f>
        <v>0</v>
      </c>
      <c r="E142" s="179">
        <f>E143+E153+E162</f>
        <v>0</v>
      </c>
    </row>
    <row r="143" spans="1:7" ht="25.4" customHeight="1" x14ac:dyDescent="0.3">
      <c r="A143" s="384">
        <v>3141</v>
      </c>
      <c r="B143" s="279">
        <v>621000</v>
      </c>
      <c r="C143" s="280" t="s">
        <v>30767</v>
      </c>
      <c r="D143" s="180">
        <f>SUM(D144:D152)</f>
        <v>0</v>
      </c>
      <c r="E143" s="181">
        <f>SUM(E144:E152)</f>
        <v>0</v>
      </c>
    </row>
    <row r="144" spans="1:7" ht="25.4" customHeight="1" x14ac:dyDescent="0.3">
      <c r="A144" s="383">
        <v>3142</v>
      </c>
      <c r="B144" s="277">
        <v>621100</v>
      </c>
      <c r="C144" s="278" t="s">
        <v>20590</v>
      </c>
      <c r="D144" s="182"/>
      <c r="E144" s="183"/>
    </row>
    <row r="145" spans="1:8" ht="25.4" customHeight="1" x14ac:dyDescent="0.3">
      <c r="A145" s="383">
        <v>3143</v>
      </c>
      <c r="B145" s="277">
        <v>621200</v>
      </c>
      <c r="C145" s="278" t="s">
        <v>20432</v>
      </c>
      <c r="D145" s="182"/>
      <c r="E145" s="183"/>
    </row>
    <row r="146" spans="1:8" ht="25.4" customHeight="1" x14ac:dyDescent="0.3">
      <c r="A146" s="383">
        <v>3144</v>
      </c>
      <c r="B146" s="277">
        <v>621300</v>
      </c>
      <c r="C146" s="278" t="s">
        <v>20433</v>
      </c>
      <c r="D146" s="182"/>
      <c r="E146" s="183"/>
    </row>
    <row r="147" spans="1:8" ht="25.4" customHeight="1" x14ac:dyDescent="0.3">
      <c r="A147" s="383">
        <v>3145</v>
      </c>
      <c r="B147" s="277">
        <v>621400</v>
      </c>
      <c r="C147" s="278" t="s">
        <v>20645</v>
      </c>
      <c r="D147" s="182"/>
      <c r="E147" s="183"/>
    </row>
    <row r="148" spans="1:8" ht="25.4" customHeight="1" x14ac:dyDescent="0.3">
      <c r="A148" s="383">
        <v>3146</v>
      </c>
      <c r="B148" s="277">
        <v>621500</v>
      </c>
      <c r="C148" s="278" t="s">
        <v>20591</v>
      </c>
      <c r="D148" s="182"/>
      <c r="E148" s="183"/>
    </row>
    <row r="149" spans="1:8" ht="25.4" customHeight="1" x14ac:dyDescent="0.3">
      <c r="A149" s="383">
        <v>3147</v>
      </c>
      <c r="B149" s="277">
        <v>621600</v>
      </c>
      <c r="C149" s="278" t="s">
        <v>20435</v>
      </c>
      <c r="D149" s="182"/>
      <c r="E149" s="183"/>
    </row>
    <row r="150" spans="1:8" ht="25.4" customHeight="1" x14ac:dyDescent="0.3">
      <c r="A150" s="383">
        <v>3148</v>
      </c>
      <c r="B150" s="277">
        <v>621700</v>
      </c>
      <c r="C150" s="278" t="s">
        <v>20592</v>
      </c>
      <c r="D150" s="182"/>
      <c r="E150" s="183"/>
    </row>
    <row r="151" spans="1:8" ht="25.4" customHeight="1" x14ac:dyDescent="0.3">
      <c r="A151" s="383">
        <v>3149</v>
      </c>
      <c r="B151" s="277">
        <v>621800</v>
      </c>
      <c r="C151" s="278" t="s">
        <v>20437</v>
      </c>
      <c r="D151" s="182"/>
      <c r="E151" s="183"/>
    </row>
    <row r="152" spans="1:8" ht="25.4" customHeight="1" x14ac:dyDescent="0.3">
      <c r="A152" s="383">
        <v>3150</v>
      </c>
      <c r="B152" s="277">
        <v>621900</v>
      </c>
      <c r="C152" s="278" t="s">
        <v>20593</v>
      </c>
      <c r="D152" s="182"/>
      <c r="E152" s="183"/>
    </row>
    <row r="153" spans="1:8" ht="25.4" customHeight="1" x14ac:dyDescent="0.3">
      <c r="A153" s="384">
        <v>3151</v>
      </c>
      <c r="B153" s="279">
        <v>622000</v>
      </c>
      <c r="C153" s="280" t="s">
        <v>30768</v>
      </c>
      <c r="D153" s="180">
        <f>SUM(D154:D161)</f>
        <v>0</v>
      </c>
      <c r="E153" s="181">
        <f>SUM(E154:E161)</f>
        <v>0</v>
      </c>
    </row>
    <row r="154" spans="1:8" ht="25.4" customHeight="1" x14ac:dyDescent="0.3">
      <c r="A154" s="383">
        <v>3152</v>
      </c>
      <c r="B154" s="277">
        <v>622100</v>
      </c>
      <c r="C154" s="278" t="s">
        <v>20594</v>
      </c>
      <c r="D154" s="182"/>
      <c r="E154" s="183"/>
    </row>
    <row r="155" spans="1:8" ht="25.4" customHeight="1" x14ac:dyDescent="0.3">
      <c r="A155" s="383">
        <v>3153</v>
      </c>
      <c r="B155" s="277">
        <v>622200</v>
      </c>
      <c r="C155" s="278" t="s">
        <v>20440</v>
      </c>
      <c r="D155" s="182"/>
      <c r="E155" s="183"/>
    </row>
    <row r="156" spans="1:8" ht="25.4" customHeight="1" x14ac:dyDescent="0.3">
      <c r="A156" s="383">
        <v>3154</v>
      </c>
      <c r="B156" s="277">
        <v>622300</v>
      </c>
      <c r="C156" s="278" t="s">
        <v>20441</v>
      </c>
      <c r="D156" s="182"/>
      <c r="E156" s="183"/>
    </row>
    <row r="157" spans="1:8" ht="25.4" customHeight="1" x14ac:dyDescent="0.3">
      <c r="A157" s="383">
        <v>3155</v>
      </c>
      <c r="B157" s="277">
        <v>622400</v>
      </c>
      <c r="C157" s="278" t="s">
        <v>20442</v>
      </c>
      <c r="D157" s="182"/>
      <c r="E157" s="183"/>
    </row>
    <row r="158" spans="1:8" ht="25.4" customHeight="1" x14ac:dyDescent="0.3">
      <c r="A158" s="383">
        <v>3156</v>
      </c>
      <c r="B158" s="277">
        <v>622500</v>
      </c>
      <c r="C158" s="278" t="s">
        <v>20443</v>
      </c>
      <c r="D158" s="182"/>
      <c r="E158" s="183"/>
    </row>
    <row r="159" spans="1:8" ht="25.4" customHeight="1" x14ac:dyDescent="0.3">
      <c r="A159" s="383">
        <v>3157</v>
      </c>
      <c r="B159" s="277">
        <v>622600</v>
      </c>
      <c r="C159" s="278" t="s">
        <v>20444</v>
      </c>
      <c r="D159" s="182"/>
      <c r="E159" s="183"/>
    </row>
    <row r="160" spans="1:8" ht="25.4" customHeight="1" x14ac:dyDescent="0.3">
      <c r="A160" s="383">
        <v>3158</v>
      </c>
      <c r="B160" s="277">
        <v>622700</v>
      </c>
      <c r="C160" s="278" t="s">
        <v>20595</v>
      </c>
      <c r="D160" s="182"/>
      <c r="E160" s="183"/>
      <c r="H160" s="377"/>
    </row>
    <row r="161" spans="1:8" ht="25.4" customHeight="1" x14ac:dyDescent="0.3">
      <c r="A161" s="383">
        <v>3159</v>
      </c>
      <c r="B161" s="277">
        <v>622800</v>
      </c>
      <c r="C161" s="278" t="s">
        <v>19569</v>
      </c>
      <c r="D161" s="182"/>
      <c r="E161" s="183"/>
    </row>
    <row r="162" spans="1:8" ht="37.5" customHeight="1" x14ac:dyDescent="0.3">
      <c r="A162" s="384">
        <v>3160</v>
      </c>
      <c r="B162" s="279">
        <v>623000</v>
      </c>
      <c r="C162" s="346" t="s">
        <v>31146</v>
      </c>
      <c r="D162" s="180">
        <f>D163</f>
        <v>0</v>
      </c>
      <c r="E162" s="181">
        <f>E163</f>
        <v>0</v>
      </c>
      <c r="H162" s="377"/>
    </row>
    <row r="163" spans="1:8" ht="25.4" customHeight="1" x14ac:dyDescent="0.3">
      <c r="A163" s="383">
        <v>3161</v>
      </c>
      <c r="B163" s="277">
        <v>623100</v>
      </c>
      <c r="C163" s="288" t="s">
        <v>20293</v>
      </c>
      <c r="D163" s="182"/>
      <c r="E163" s="183"/>
      <c r="H163" s="377"/>
    </row>
    <row r="164" spans="1:8" x14ac:dyDescent="0.3">
      <c r="A164" s="281">
        <v>3162</v>
      </c>
      <c r="B164" s="284"/>
      <c r="C164" s="283" t="s">
        <v>30764</v>
      </c>
      <c r="D164" s="178">
        <f>IF(D3&gt;D69,D3-D69,0)</f>
        <v>0</v>
      </c>
      <c r="E164" s="179">
        <f>IF(E3&gt;E69,E3-E69,0)</f>
        <v>0</v>
      </c>
    </row>
    <row r="165" spans="1:8" ht="12" thickBot="1" x14ac:dyDescent="0.35">
      <c r="A165" s="285">
        <v>3163</v>
      </c>
      <c r="B165" s="286"/>
      <c r="C165" s="287" t="s">
        <v>30765</v>
      </c>
      <c r="D165" s="184">
        <f>IF(D69&gt;D3,D69-D3,0)</f>
        <v>0</v>
      </c>
      <c r="E165" s="185">
        <f>IF(E69&gt;E3,E69-E3,0)</f>
        <v>186</v>
      </c>
    </row>
    <row r="166" spans="1:8" ht="12" thickTop="1" x14ac:dyDescent="0.3"/>
  </sheetData>
  <sheetProtection password="EF5E" sheet="1" objects="1" scenarios="1"/>
  <mergeCells count="4">
    <mergeCell ref="D1:E1"/>
    <mergeCell ref="C1:C2"/>
    <mergeCell ref="A1:A2"/>
    <mergeCell ref="B1:B2"/>
  </mergeCells>
  <phoneticPr fontId="11" type="noConversion"/>
  <conditionalFormatting sqref="B12:E12 B22:E22 B29:E30 B49:E49 B69:E71 B93:E93 B102:E102 B105:E105 B113:E113 B116:E117 B142:E142 A164:E165 D3:E5 D19:E19">
    <cfRule type="cellIs" dxfId="84" priority="4" stopIfTrue="1" operator="equal">
      <formula>0</formula>
    </cfRule>
  </conditionalFormatting>
  <conditionalFormatting sqref="D162:E162 D153:E153 D143:E143 D138:E138 D136:E136 D128:E128 D118:E118 D114:E114 D110:E110 D108:E108 D106:E106 D103:E103 D100:E100 D96:E96 D94:E94 D91:E91 D89:E89 D87:E87 D77:E77 D72:E72 D60:E60 D50:E50 D41:E41 D31:E31 D27:E27 D25:E25 D23:E23 D20:E20 D17:E17 D15:E15 D13:E13 D10:E10 D8:E8 D6:E6">
    <cfRule type="cellIs" dxfId="83" priority="5" stopIfTrue="1" operator="equal">
      <formula>0</formula>
    </cfRule>
  </conditionalFormatting>
  <conditionalFormatting sqref="E140">
    <cfRule type="cellIs" dxfId="82" priority="3" stopIfTrue="1" operator="equal">
      <formula>0</formula>
    </cfRule>
  </conditionalFormatting>
  <conditionalFormatting sqref="D140">
    <cfRule type="cellIs" dxfId="81" priority="2" stopIfTrue="1" operator="equal">
      <formula>0</formula>
    </cfRule>
  </conditionalFormatting>
  <conditionalFormatting sqref="A12 A22 A29:A30 A49 A69:A71 A93 A102 A105 A113 A116:A117 A142">
    <cfRule type="cellIs" dxfId="80" priority="1" stopIfTrue="1" operator="equal">
      <formula>0</formula>
    </cfRule>
  </conditionalFormatting>
  <hyperlinks>
    <hyperlink ref="G1" location="StObr3!A1" display="Штампа"/>
  </hyperlinks>
  <pageMargins left="0.35" right="0.17" top="0.53" bottom="1" header="0.5" footer="0.5"/>
  <pageSetup paperSize="9" orientation="portrait" verticalDpi="4" r:id="rId1"/>
  <headerFooter alignWithMargins="0"/>
  <cellWatches>
    <cellWatch r="D15"/>
  </cellWatches>
  <ignoredErrors>
    <ignoredError sqref="D108:E115 D117:E138 D141:E165 E139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U194"/>
  <sheetViews>
    <sheetView workbookViewId="0"/>
  </sheetViews>
  <sheetFormatPr defaultRowHeight="11.6" x14ac:dyDescent="0.3"/>
  <cols>
    <col min="1" max="14" width="2.1640625" customWidth="1"/>
    <col min="15" max="15" width="3.25" customWidth="1"/>
    <col min="16" max="23" width="2.1640625" customWidth="1"/>
    <col min="24" max="24" width="3.4140625" customWidth="1"/>
    <col min="25" max="25" width="3.1640625" customWidth="1"/>
    <col min="26" max="33" width="2.1640625" customWidth="1"/>
    <col min="34" max="34" width="3.4140625" customWidth="1"/>
    <col min="35" max="44" width="2.1640625" customWidth="1"/>
  </cols>
  <sheetData>
    <row r="1" spans="1:44" ht="12.45" x14ac:dyDescent="0.3">
      <c r="A1" s="38"/>
      <c r="B1" s="38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496" t="s">
        <v>20614</v>
      </c>
      <c r="AM1" s="496"/>
      <c r="AN1" s="496"/>
      <c r="AO1" s="496"/>
      <c r="AP1" s="496"/>
      <c r="AQ1" s="496"/>
      <c r="AR1" s="39"/>
    </row>
    <row r="2" spans="1:44" ht="12.9" x14ac:dyDescent="0.3">
      <c r="A2" s="497" t="s">
        <v>19618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9"/>
    </row>
    <row r="3" spans="1:44" x14ac:dyDescent="0.3">
      <c r="A3" s="41">
        <v>7</v>
      </c>
      <c r="B3" s="41">
        <v>5</v>
      </c>
      <c r="C3" s="41">
        <v>3</v>
      </c>
      <c r="D3" s="42"/>
      <c r="E3" s="145">
        <v>0</v>
      </c>
      <c r="F3" s="145" t="str">
        <f>IF(LEN(Podaci!M2) &gt; 4, MID(RIGHT(Podaci!$M$2,5),1,1),0)</f>
        <v>0</v>
      </c>
      <c r="G3" s="145" t="str">
        <f>IF(LEN(Podaci!M2) &gt; 3, MID(RIGHT(Podaci!$M$2,4),1,1),0)</f>
        <v>0</v>
      </c>
      <c r="H3" s="145" t="str">
        <f>IF(LEN(Podaci!M2) &gt; 2, MID(RIGHT(Podaci!$M$2,3),1,1),0)</f>
        <v>9</v>
      </c>
      <c r="I3" s="145" t="str">
        <f>MID(RIGHT(Podaci!$M$2,2),1,1)</f>
        <v>3</v>
      </c>
      <c r="J3" s="145" t="str">
        <f>MID(RIGHT(Podaci!$M$2,1),1,1)</f>
        <v>8</v>
      </c>
      <c r="K3" s="146"/>
      <c r="L3" s="145" t="str">
        <f>IF(LEN(Podaci!Z7) &gt; 7, MID(RIGHT(Podaci!$Z$7,8),1,1),0)</f>
        <v>0</v>
      </c>
      <c r="M3" s="145" t="str">
        <f>IF(LEN(Podaci!Z7) &gt; 6, MID(RIGHT(Podaci!$Z$7,7),1,1),0)</f>
        <v>7</v>
      </c>
      <c r="N3" s="145" t="str">
        <f>MID(RIGHT(Podaci!$Z$7,6),1,1)</f>
        <v>3</v>
      </c>
      <c r="O3" s="145" t="str">
        <f>MID(RIGHT(Podaci!$Z$7,5),1,1)</f>
        <v>4</v>
      </c>
      <c r="P3" s="145" t="str">
        <f>MID(RIGHT(Podaci!$Z$7,4),1,1)</f>
        <v>8</v>
      </c>
      <c r="Q3" s="145" t="str">
        <f>MID(RIGHT(Podaci!$Z$7,3),1,1)</f>
        <v>1</v>
      </c>
      <c r="R3" s="145" t="str">
        <f>MID(RIGHT(Podaci!$Z$7,2),1,1)</f>
        <v>6</v>
      </c>
      <c r="S3" s="145" t="str">
        <f>MID(RIGHT(Podaci!$Z$7,1),1,1)</f>
        <v>9</v>
      </c>
      <c r="T3" s="42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  <c r="AG3" s="149"/>
      <c r="AH3" s="148"/>
      <c r="AI3" s="149"/>
      <c r="AJ3" s="147"/>
      <c r="AK3" s="147"/>
      <c r="AL3" s="147"/>
      <c r="AM3" s="147"/>
      <c r="AN3" s="147"/>
      <c r="AO3" s="147"/>
      <c r="AP3" s="147"/>
      <c r="AQ3" s="147"/>
      <c r="AR3" s="147"/>
    </row>
    <row r="4" spans="1:44" x14ac:dyDescent="0.3">
      <c r="A4" s="43">
        <v>1</v>
      </c>
      <c r="B4" s="43">
        <v>2</v>
      </c>
      <c r="C4" s="44">
        <v>3</v>
      </c>
      <c r="D4" s="45"/>
      <c r="E4" s="43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6"/>
      <c r="L4" s="44">
        <v>10</v>
      </c>
      <c r="M4" s="44">
        <v>11</v>
      </c>
      <c r="N4" s="44">
        <v>12</v>
      </c>
      <c r="O4" s="44">
        <v>13</v>
      </c>
      <c r="P4" s="44">
        <v>14</v>
      </c>
      <c r="Q4" s="44">
        <v>15</v>
      </c>
      <c r="R4" s="44">
        <v>16</v>
      </c>
      <c r="S4" s="44">
        <v>17</v>
      </c>
      <c r="T4" s="46"/>
      <c r="U4" s="44">
        <v>18</v>
      </c>
      <c r="V4" s="44">
        <v>19</v>
      </c>
      <c r="W4" s="44">
        <v>20</v>
      </c>
      <c r="X4" s="44">
        <v>21</v>
      </c>
      <c r="Y4" s="44">
        <v>22</v>
      </c>
      <c r="Z4" s="44"/>
      <c r="AA4" s="44">
        <v>23</v>
      </c>
      <c r="AB4" s="44">
        <v>24</v>
      </c>
      <c r="AC4" s="44">
        <v>25</v>
      </c>
      <c r="AD4" s="44">
        <v>26</v>
      </c>
      <c r="AE4" s="44">
        <v>27</v>
      </c>
      <c r="AF4" s="46"/>
      <c r="AG4" s="44">
        <v>28</v>
      </c>
      <c r="AH4" s="46"/>
      <c r="AI4" s="44">
        <v>29</v>
      </c>
      <c r="AJ4" s="44">
        <v>30</v>
      </c>
      <c r="AK4" s="44">
        <v>31</v>
      </c>
      <c r="AL4" s="44">
        <v>32</v>
      </c>
      <c r="AM4" s="44">
        <v>33</v>
      </c>
      <c r="AN4" s="44">
        <v>34</v>
      </c>
      <c r="AO4" s="44">
        <v>35</v>
      </c>
      <c r="AP4" s="44">
        <v>36</v>
      </c>
      <c r="AQ4" s="44">
        <v>37</v>
      </c>
      <c r="AR4" s="44">
        <v>38</v>
      </c>
    </row>
    <row r="5" spans="1:44" ht="12.9" x14ac:dyDescent="0.3">
      <c r="A5" s="500" t="s">
        <v>20698</v>
      </c>
      <c r="B5" s="501"/>
      <c r="C5" s="501"/>
      <c r="D5" s="48"/>
      <c r="E5" s="500" t="s">
        <v>20699</v>
      </c>
      <c r="F5" s="501"/>
      <c r="G5" s="501"/>
      <c r="H5" s="501"/>
      <c r="I5" s="501"/>
      <c r="J5" s="501"/>
      <c r="K5" s="48"/>
      <c r="L5" s="501"/>
      <c r="M5" s="501"/>
      <c r="N5" s="501"/>
      <c r="O5" s="501"/>
      <c r="P5" s="501"/>
      <c r="Q5" s="501"/>
      <c r="R5" s="501"/>
      <c r="S5" s="501"/>
      <c r="T5" s="48"/>
      <c r="U5" s="502" t="s">
        <v>18863</v>
      </c>
      <c r="V5" s="501"/>
      <c r="W5" s="501"/>
      <c r="X5" s="501"/>
      <c r="Y5" s="501"/>
      <c r="Z5" s="49"/>
      <c r="AA5" s="500" t="s">
        <v>20700</v>
      </c>
      <c r="AB5" s="501"/>
      <c r="AC5" s="501"/>
      <c r="AD5" s="501"/>
      <c r="AE5" s="501"/>
      <c r="AF5" s="48"/>
      <c r="AG5" s="501"/>
      <c r="AH5" s="48"/>
      <c r="AI5" s="501"/>
      <c r="AJ5" s="501"/>
      <c r="AK5" s="501"/>
      <c r="AL5" s="501"/>
      <c r="AM5" s="501"/>
      <c r="AN5" s="501"/>
      <c r="AO5" s="501"/>
      <c r="AP5" s="501"/>
      <c r="AQ5" s="501"/>
      <c r="AR5" s="501"/>
    </row>
    <row r="6" spans="1:44" ht="12.9" x14ac:dyDescent="0.3">
      <c r="A6" s="501"/>
      <c r="B6" s="501"/>
      <c r="C6" s="501"/>
      <c r="D6" s="50"/>
      <c r="E6" s="501"/>
      <c r="F6" s="501"/>
      <c r="G6" s="501"/>
      <c r="H6" s="501"/>
      <c r="I6" s="501"/>
      <c r="J6" s="501"/>
      <c r="K6" s="50"/>
      <c r="L6" s="501"/>
      <c r="M6" s="501"/>
      <c r="N6" s="501"/>
      <c r="O6" s="501"/>
      <c r="P6" s="501"/>
      <c r="Q6" s="501"/>
      <c r="R6" s="501"/>
      <c r="S6" s="501"/>
      <c r="T6" s="50"/>
      <c r="U6" s="501"/>
      <c r="V6" s="501"/>
      <c r="W6" s="501"/>
      <c r="X6" s="501"/>
      <c r="Y6" s="501"/>
      <c r="Z6" s="51"/>
      <c r="AA6" s="501"/>
      <c r="AB6" s="501"/>
      <c r="AC6" s="501"/>
      <c r="AD6" s="501"/>
      <c r="AE6" s="501"/>
      <c r="AF6" s="50"/>
      <c r="AG6" s="501"/>
      <c r="AH6" s="50"/>
      <c r="AI6" s="501"/>
      <c r="AJ6" s="501"/>
      <c r="AK6" s="501"/>
      <c r="AL6" s="501"/>
      <c r="AM6" s="501"/>
      <c r="AN6" s="501"/>
      <c r="AO6" s="501"/>
      <c r="AP6" s="501"/>
      <c r="AQ6" s="501"/>
      <c r="AR6" s="501"/>
    </row>
    <row r="7" spans="1:44" ht="12.9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</row>
    <row r="8" spans="1:44" ht="12.9" x14ac:dyDescent="0.35">
      <c r="A8" s="52"/>
      <c r="B8" s="504" t="s">
        <v>20701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39"/>
    </row>
    <row r="9" spans="1:44" ht="12.45" x14ac:dyDescent="0.3">
      <c r="A9" s="38"/>
      <c r="B9" s="711" t="str">
        <f>Podaci!B5</f>
        <v>О.Ш.ВУК КАРАЏИЋ</v>
      </c>
      <c r="C9" s="664"/>
      <c r="D9" s="664"/>
      <c r="E9" s="664"/>
      <c r="F9" s="664"/>
      <c r="G9" s="664"/>
      <c r="H9" s="664"/>
      <c r="I9" s="664"/>
      <c r="J9" s="664"/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  <c r="AN9" s="664"/>
      <c r="AO9" s="664"/>
      <c r="AP9" s="664"/>
      <c r="AQ9" s="664"/>
      <c r="AR9" s="39"/>
    </row>
    <row r="10" spans="1:44" ht="12.9" x14ac:dyDescent="0.35">
      <c r="A10" s="38"/>
      <c r="B10" s="54"/>
      <c r="C10" s="54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39"/>
    </row>
    <row r="11" spans="1:44" ht="12.9" x14ac:dyDescent="0.35">
      <c r="A11" s="38"/>
      <c r="B11" s="504" t="s">
        <v>20702</v>
      </c>
      <c r="C11" s="504"/>
      <c r="D11" s="504"/>
      <c r="E11" s="504"/>
      <c r="F11" s="504"/>
      <c r="G11" s="504"/>
      <c r="H11" s="505" t="str">
        <f>Podaci!H7</f>
        <v>СМ.ПАЛАНКА</v>
      </c>
      <c r="I11" s="503"/>
      <c r="J11" s="503"/>
      <c r="K11" s="503"/>
      <c r="L11" s="503"/>
      <c r="M11" s="503"/>
      <c r="N11" s="503"/>
      <c r="O11" s="503"/>
      <c r="P11" s="503"/>
      <c r="Q11" s="53"/>
      <c r="R11" s="504" t="s">
        <v>20703</v>
      </c>
      <c r="S11" s="504"/>
      <c r="T11" s="504"/>
      <c r="U11" s="504"/>
      <c r="V11" s="504"/>
      <c r="W11" s="504"/>
      <c r="X11" s="504"/>
      <c r="Y11" s="55"/>
      <c r="Z11" s="505" t="str">
        <f>Podaci!Z7</f>
        <v>07348169</v>
      </c>
      <c r="AA11" s="503"/>
      <c r="AB11" s="503"/>
      <c r="AC11" s="503"/>
      <c r="AD11" s="503"/>
      <c r="AE11" s="503"/>
      <c r="AF11" s="503"/>
      <c r="AG11" s="503"/>
      <c r="AH11" s="503"/>
      <c r="AI11" s="503"/>
      <c r="AJ11" s="503"/>
      <c r="AK11" s="503"/>
      <c r="AL11" s="503"/>
      <c r="AM11" s="53"/>
      <c r="AN11" s="53"/>
      <c r="AO11" s="53"/>
      <c r="AP11" s="53"/>
      <c r="AQ11" s="53"/>
      <c r="AR11" s="39"/>
    </row>
    <row r="12" spans="1:44" ht="12.9" x14ac:dyDescent="0.35">
      <c r="A12" s="38"/>
      <c r="B12" s="54"/>
      <c r="C12" s="54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39"/>
    </row>
    <row r="13" spans="1:44" ht="12.9" x14ac:dyDescent="0.35">
      <c r="A13" s="38"/>
      <c r="B13" s="504" t="s">
        <v>20704</v>
      </c>
      <c r="C13" s="504"/>
      <c r="D13" s="504"/>
      <c r="E13" s="505">
        <f>Podaci!E9</f>
        <v>101619041</v>
      </c>
      <c r="F13" s="503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53"/>
      <c r="R13" s="504" t="s">
        <v>20705</v>
      </c>
      <c r="S13" s="504"/>
      <c r="T13" s="504"/>
      <c r="U13" s="504"/>
      <c r="V13" s="504"/>
      <c r="W13" s="504"/>
      <c r="X13" s="504"/>
      <c r="Y13" s="504"/>
      <c r="Z13" s="503" t="str">
        <f>Podaci!AA9</f>
        <v>840-834660-09</v>
      </c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3"/>
      <c r="AM13" s="503"/>
      <c r="AN13" s="503"/>
      <c r="AO13" s="503"/>
      <c r="AP13" s="53"/>
      <c r="AQ13" s="53"/>
      <c r="AR13" s="39"/>
    </row>
    <row r="14" spans="1:44" ht="12.9" x14ac:dyDescent="0.35">
      <c r="A14" s="38"/>
      <c r="B14" s="54"/>
      <c r="C14" s="54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39"/>
    </row>
    <row r="15" spans="1:44" ht="12.9" x14ac:dyDescent="0.35">
      <c r="A15" s="38"/>
      <c r="B15" s="504" t="s">
        <v>20066</v>
      </c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3"/>
      <c r="AP15" s="53"/>
      <c r="AQ15" s="53"/>
      <c r="AR15" s="39"/>
    </row>
    <row r="16" spans="1:44" ht="12.9" x14ac:dyDescent="0.35">
      <c r="A16" s="38"/>
      <c r="B16" s="712" t="str">
        <f>Podaci!B12</f>
        <v>МИНИСТАРСТВО ПРОСВЕТЕ ,НАУКЕ И ТЕХНОЛОШКОГ РАЗВОЈА</v>
      </c>
      <c r="C16" s="712"/>
      <c r="D16" s="712"/>
      <c r="E16" s="712"/>
      <c r="F16" s="712"/>
      <c r="G16" s="712"/>
      <c r="H16" s="712"/>
      <c r="I16" s="712"/>
      <c r="J16" s="712"/>
      <c r="K16" s="712"/>
      <c r="L16" s="712"/>
      <c r="M16" s="712"/>
      <c r="N16" s="712"/>
      <c r="O16" s="712"/>
      <c r="P16" s="712"/>
      <c r="Q16" s="712"/>
      <c r="R16" s="712"/>
      <c r="S16" s="712"/>
      <c r="T16" s="712"/>
      <c r="U16" s="712"/>
      <c r="V16" s="712"/>
      <c r="W16" s="712"/>
      <c r="X16" s="712"/>
      <c r="Y16" s="712"/>
      <c r="Z16" s="712"/>
      <c r="AA16" s="712"/>
      <c r="AB16" s="712"/>
      <c r="AC16" s="712"/>
      <c r="AD16" s="712"/>
      <c r="AE16" s="712"/>
      <c r="AF16" s="712"/>
      <c r="AG16" s="712"/>
      <c r="AH16" s="712"/>
      <c r="AI16" s="712"/>
      <c r="AJ16" s="712"/>
      <c r="AK16" s="712"/>
      <c r="AL16" s="712"/>
      <c r="AM16" s="712"/>
      <c r="AN16" s="712"/>
      <c r="AO16" s="712"/>
      <c r="AP16" s="712"/>
      <c r="AQ16" s="65"/>
      <c r="AR16" s="39"/>
    </row>
    <row r="17" spans="1:44" ht="12.9" x14ac:dyDescent="0.35">
      <c r="A17" s="38"/>
      <c r="B17" s="713" t="s">
        <v>20067</v>
      </c>
      <c r="C17" s="713"/>
      <c r="D17" s="713"/>
      <c r="E17" s="713"/>
      <c r="F17" s="713"/>
      <c r="G17" s="713"/>
      <c r="H17" s="713"/>
      <c r="I17" s="713"/>
      <c r="J17" s="713"/>
      <c r="K17" s="713"/>
      <c r="L17" s="713"/>
      <c r="M17" s="713"/>
      <c r="N17" s="713"/>
      <c r="O17" s="713"/>
      <c r="P17" s="713"/>
      <c r="Q17" s="713"/>
      <c r="R17" s="713"/>
      <c r="S17" s="713"/>
      <c r="T17" s="713"/>
      <c r="U17" s="713"/>
      <c r="V17" s="713"/>
      <c r="W17" s="713"/>
      <c r="X17" s="713"/>
      <c r="Y17" s="713"/>
      <c r="Z17" s="713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713"/>
      <c r="AM17" s="713"/>
      <c r="AN17" s="713"/>
      <c r="AO17" s="713"/>
      <c r="AP17" s="713"/>
      <c r="AQ17" s="67"/>
      <c r="AR17" s="39"/>
    </row>
    <row r="18" spans="1:44" ht="12.9" x14ac:dyDescent="0.35">
      <c r="A18" s="38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3"/>
      <c r="AR18" s="39"/>
    </row>
    <row r="19" spans="1:44" ht="12.9" x14ac:dyDescent="0.35">
      <c r="A19" s="38"/>
      <c r="B19" s="48"/>
      <c r="C19" s="48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3"/>
      <c r="AR19" s="39"/>
    </row>
    <row r="20" spans="1:44" ht="14.15" x14ac:dyDescent="0.35">
      <c r="A20" s="38"/>
      <c r="B20" s="57"/>
      <c r="C20" s="57"/>
      <c r="D20" s="58"/>
      <c r="E20" s="58"/>
      <c r="F20" s="511" t="s">
        <v>19941</v>
      </c>
      <c r="G20" s="511"/>
      <c r="H20" s="511"/>
      <c r="I20" s="511"/>
      <c r="J20" s="511"/>
      <c r="K20" s="511"/>
      <c r="L20" s="511"/>
      <c r="M20" s="511"/>
      <c r="N20" s="511"/>
      <c r="O20" s="511"/>
      <c r="P20" s="511"/>
      <c r="Q20" s="511"/>
      <c r="R20" s="511"/>
      <c r="S20" s="511"/>
      <c r="T20" s="511"/>
      <c r="U20" s="511"/>
      <c r="V20" s="511"/>
      <c r="W20" s="511"/>
      <c r="X20" s="511"/>
      <c r="Y20" s="511"/>
      <c r="Z20" s="511"/>
      <c r="AA20" s="511"/>
      <c r="AB20" s="511"/>
      <c r="AC20" s="511"/>
      <c r="AD20" s="511"/>
      <c r="AE20" s="511"/>
      <c r="AF20" s="511"/>
      <c r="AG20" s="511"/>
      <c r="AH20" s="511"/>
      <c r="AI20" s="511"/>
      <c r="AJ20" s="511"/>
      <c r="AK20" s="511"/>
      <c r="AL20" s="511"/>
      <c r="AM20" s="58"/>
      <c r="AN20" s="58"/>
      <c r="AO20" s="58"/>
      <c r="AP20" s="58"/>
      <c r="AQ20" s="58"/>
      <c r="AR20" s="39"/>
    </row>
    <row r="21" spans="1:44" ht="14.15" x14ac:dyDescent="0.35">
      <c r="A21" s="38"/>
      <c r="B21" s="57"/>
      <c r="C21" s="57"/>
      <c r="D21" s="58"/>
      <c r="E21" s="58"/>
      <c r="F21" s="58"/>
      <c r="G21" s="58"/>
      <c r="H21" s="58"/>
      <c r="I21" s="58"/>
      <c r="K21" s="667" t="s">
        <v>20068</v>
      </c>
      <c r="L21" s="667"/>
      <c r="M21" s="667"/>
      <c r="N21" s="667"/>
      <c r="O21" s="667"/>
      <c r="P21" s="667"/>
      <c r="Q21" s="649" t="str">
        <f>Podaci!D17</f>
        <v>01.01.2021</v>
      </c>
      <c r="R21" s="650"/>
      <c r="S21" s="650"/>
      <c r="T21" s="650"/>
      <c r="U21" s="650"/>
      <c r="V21" s="714" t="s">
        <v>20069</v>
      </c>
      <c r="W21" s="714"/>
      <c r="X21" s="652" t="str">
        <f>Podaci!D18</f>
        <v>31.12.2021</v>
      </c>
      <c r="Y21" s="652"/>
      <c r="Z21" s="652"/>
      <c r="AA21" s="652"/>
      <c r="AB21" s="410"/>
      <c r="AC21" s="667" t="s">
        <v>20070</v>
      </c>
      <c r="AD21" s="667"/>
      <c r="AE21" s="667"/>
      <c r="AI21" s="58"/>
      <c r="AJ21" s="58"/>
      <c r="AK21" s="58"/>
      <c r="AL21" s="58"/>
      <c r="AM21" s="58"/>
      <c r="AN21" s="58"/>
      <c r="AO21" s="58"/>
      <c r="AP21" s="58"/>
      <c r="AQ21" s="58"/>
      <c r="AR21" s="58"/>
    </row>
    <row r="22" spans="1:44" ht="14.6" thickBot="1" x14ac:dyDescent="0.4">
      <c r="A22" s="59"/>
      <c r="B22" s="57"/>
      <c r="C22" s="57"/>
      <c r="D22" s="58"/>
      <c r="E22" s="58"/>
      <c r="F22" s="58"/>
      <c r="G22" s="58"/>
      <c r="H22" s="58"/>
      <c r="I22" s="58"/>
      <c r="J22" s="58"/>
      <c r="AC22" s="58"/>
      <c r="AD22" s="58"/>
      <c r="AE22" s="58"/>
      <c r="AF22" s="58"/>
      <c r="AG22" s="58"/>
      <c r="AH22" s="58"/>
      <c r="AI22" s="58"/>
      <c r="AJ22" s="58"/>
      <c r="AK22" s="668" t="s">
        <v>20071</v>
      </c>
      <c r="AL22" s="668"/>
      <c r="AM22" s="668"/>
      <c r="AN22" s="668"/>
      <c r="AO22" s="668"/>
      <c r="AP22" s="668"/>
      <c r="AQ22" s="668"/>
      <c r="AR22" s="668"/>
    </row>
    <row r="23" spans="1:44" x14ac:dyDescent="0.3">
      <c r="A23" s="669" t="s">
        <v>18900</v>
      </c>
      <c r="B23" s="490"/>
      <c r="C23" s="490"/>
      <c r="D23" s="490" t="s">
        <v>20072</v>
      </c>
      <c r="E23" s="671"/>
      <c r="F23" s="671"/>
      <c r="G23" s="671"/>
      <c r="H23" s="673" t="s">
        <v>20388</v>
      </c>
      <c r="I23" s="673"/>
      <c r="J23" s="673"/>
      <c r="K23" s="673"/>
      <c r="L23" s="673"/>
      <c r="M23" s="673"/>
      <c r="N23" s="673"/>
      <c r="O23" s="673"/>
      <c r="P23" s="673"/>
      <c r="Q23" s="673"/>
      <c r="R23" s="673"/>
      <c r="S23" s="673"/>
      <c r="T23" s="673"/>
      <c r="U23" s="673"/>
      <c r="V23" s="673"/>
      <c r="W23" s="673"/>
      <c r="X23" s="673"/>
      <c r="Y23" s="673"/>
      <c r="Z23" s="673"/>
      <c r="AA23" s="490" t="s">
        <v>20061</v>
      </c>
      <c r="AB23" s="490"/>
      <c r="AC23" s="490"/>
      <c r="AD23" s="490"/>
      <c r="AE23" s="490"/>
      <c r="AF23" s="490"/>
      <c r="AG23" s="490"/>
      <c r="AH23" s="490"/>
      <c r="AI23" s="490"/>
      <c r="AJ23" s="490"/>
      <c r="AK23" s="490"/>
      <c r="AL23" s="490"/>
      <c r="AM23" s="490"/>
      <c r="AN23" s="490"/>
      <c r="AO23" s="490"/>
      <c r="AP23" s="490"/>
      <c r="AQ23" s="490"/>
      <c r="AR23" s="674"/>
    </row>
    <row r="24" spans="1:44" x14ac:dyDescent="0.3">
      <c r="A24" s="670"/>
      <c r="B24" s="493"/>
      <c r="C24" s="493"/>
      <c r="D24" s="672"/>
      <c r="E24" s="672"/>
      <c r="F24" s="672"/>
      <c r="G24" s="672"/>
      <c r="H24" s="453"/>
      <c r="I24" s="453"/>
      <c r="J24" s="453"/>
      <c r="K24" s="453"/>
      <c r="L24" s="453"/>
      <c r="M24" s="453"/>
      <c r="N24" s="453"/>
      <c r="O24" s="453"/>
      <c r="P24" s="453"/>
      <c r="Q24" s="453"/>
      <c r="R24" s="453"/>
      <c r="S24" s="453"/>
      <c r="T24" s="453"/>
      <c r="U24" s="453"/>
      <c r="V24" s="453"/>
      <c r="W24" s="453"/>
      <c r="X24" s="453"/>
      <c r="Y24" s="453"/>
      <c r="Z24" s="453"/>
      <c r="AA24" s="493"/>
      <c r="AB24" s="493"/>
      <c r="AC24" s="493"/>
      <c r="AD24" s="493"/>
      <c r="AE24" s="493"/>
      <c r="AF24" s="493"/>
      <c r="AG24" s="493"/>
      <c r="AH24" s="493"/>
      <c r="AI24" s="493"/>
      <c r="AJ24" s="493"/>
      <c r="AK24" s="493"/>
      <c r="AL24" s="493"/>
      <c r="AM24" s="493"/>
      <c r="AN24" s="493"/>
      <c r="AO24" s="493"/>
      <c r="AP24" s="493"/>
      <c r="AQ24" s="493"/>
      <c r="AR24" s="675"/>
    </row>
    <row r="25" spans="1:44" x14ac:dyDescent="0.3">
      <c r="A25" s="670"/>
      <c r="B25" s="493"/>
      <c r="C25" s="493"/>
      <c r="D25" s="672"/>
      <c r="E25" s="672"/>
      <c r="F25" s="672"/>
      <c r="G25" s="672"/>
      <c r="H25" s="453"/>
      <c r="I25" s="453"/>
      <c r="J25" s="453"/>
      <c r="K25" s="453"/>
      <c r="L25" s="453"/>
      <c r="M25" s="453"/>
      <c r="N25" s="453"/>
      <c r="O25" s="453"/>
      <c r="P25" s="453"/>
      <c r="Q25" s="453"/>
      <c r="R25" s="453"/>
      <c r="S25" s="453"/>
      <c r="T25" s="453"/>
      <c r="U25" s="453"/>
      <c r="V25" s="453"/>
      <c r="W25" s="453"/>
      <c r="X25" s="453"/>
      <c r="Y25" s="453"/>
      <c r="Z25" s="453"/>
      <c r="AA25" s="493" t="s">
        <v>20062</v>
      </c>
      <c r="AB25" s="493"/>
      <c r="AC25" s="493"/>
      <c r="AD25" s="493"/>
      <c r="AE25" s="493"/>
      <c r="AF25" s="493"/>
      <c r="AG25" s="493"/>
      <c r="AH25" s="493"/>
      <c r="AI25" s="493"/>
      <c r="AJ25" s="453" t="s">
        <v>20063</v>
      </c>
      <c r="AK25" s="453"/>
      <c r="AL25" s="453"/>
      <c r="AM25" s="453"/>
      <c r="AN25" s="453"/>
      <c r="AO25" s="453"/>
      <c r="AP25" s="453"/>
      <c r="AQ25" s="453"/>
      <c r="AR25" s="676"/>
    </row>
    <row r="26" spans="1:44" x14ac:dyDescent="0.3">
      <c r="A26" s="670"/>
      <c r="B26" s="493"/>
      <c r="C26" s="493"/>
      <c r="D26" s="672"/>
      <c r="E26" s="672"/>
      <c r="F26" s="672"/>
      <c r="G26" s="672"/>
      <c r="H26" s="453"/>
      <c r="I26" s="453"/>
      <c r="J26" s="453"/>
      <c r="K26" s="453"/>
      <c r="L26" s="453"/>
      <c r="M26" s="453"/>
      <c r="N26" s="453"/>
      <c r="O26" s="453"/>
      <c r="P26" s="453"/>
      <c r="Q26" s="453"/>
      <c r="R26" s="453"/>
      <c r="S26" s="453"/>
      <c r="T26" s="453"/>
      <c r="U26" s="453"/>
      <c r="V26" s="453"/>
      <c r="W26" s="453"/>
      <c r="X26" s="453"/>
      <c r="Y26" s="453"/>
      <c r="Z26" s="453"/>
      <c r="AA26" s="493"/>
      <c r="AB26" s="493"/>
      <c r="AC26" s="493"/>
      <c r="AD26" s="493"/>
      <c r="AE26" s="493"/>
      <c r="AF26" s="493"/>
      <c r="AG26" s="493"/>
      <c r="AH26" s="493"/>
      <c r="AI26" s="493"/>
      <c r="AJ26" s="453"/>
      <c r="AK26" s="453"/>
      <c r="AL26" s="453"/>
      <c r="AM26" s="453"/>
      <c r="AN26" s="453"/>
      <c r="AO26" s="453"/>
      <c r="AP26" s="453"/>
      <c r="AQ26" s="453"/>
      <c r="AR26" s="676"/>
    </row>
    <row r="27" spans="1:44" ht="12" thickBot="1" x14ac:dyDescent="0.35">
      <c r="A27" s="586">
        <v>1</v>
      </c>
      <c r="B27" s="464"/>
      <c r="C27" s="464"/>
      <c r="D27" s="464">
        <v>2</v>
      </c>
      <c r="E27" s="464"/>
      <c r="F27" s="464"/>
      <c r="G27" s="464"/>
      <c r="H27" s="677">
        <v>3</v>
      </c>
      <c r="I27" s="677"/>
      <c r="J27" s="677"/>
      <c r="K27" s="677"/>
      <c r="L27" s="677"/>
      <c r="M27" s="677"/>
      <c r="N27" s="677"/>
      <c r="O27" s="677"/>
      <c r="P27" s="677"/>
      <c r="Q27" s="677"/>
      <c r="R27" s="677"/>
      <c r="S27" s="677"/>
      <c r="T27" s="677"/>
      <c r="U27" s="677"/>
      <c r="V27" s="677"/>
      <c r="W27" s="677"/>
      <c r="X27" s="677"/>
      <c r="Y27" s="677"/>
      <c r="Z27" s="677"/>
      <c r="AA27" s="678">
        <v>4</v>
      </c>
      <c r="AB27" s="678"/>
      <c r="AC27" s="678"/>
      <c r="AD27" s="678"/>
      <c r="AE27" s="678"/>
      <c r="AF27" s="678"/>
      <c r="AG27" s="678"/>
      <c r="AH27" s="678"/>
      <c r="AI27" s="678"/>
      <c r="AJ27" s="678">
        <v>5</v>
      </c>
      <c r="AK27" s="678"/>
      <c r="AL27" s="678"/>
      <c r="AM27" s="678"/>
      <c r="AN27" s="678"/>
      <c r="AO27" s="678"/>
      <c r="AP27" s="678"/>
      <c r="AQ27" s="678"/>
      <c r="AR27" s="679"/>
    </row>
    <row r="28" spans="1:44" x14ac:dyDescent="0.3">
      <c r="A28" s="715">
        <v>3001</v>
      </c>
      <c r="B28" s="716"/>
      <c r="C28" s="716"/>
      <c r="D28" s="717"/>
      <c r="E28" s="717"/>
      <c r="F28" s="717"/>
      <c r="G28" s="717"/>
      <c r="H28" s="718" t="s">
        <v>19543</v>
      </c>
      <c r="I28" s="718"/>
      <c r="J28" s="718"/>
      <c r="K28" s="718"/>
      <c r="L28" s="718"/>
      <c r="M28" s="718"/>
      <c r="N28" s="718"/>
      <c r="O28" s="718"/>
      <c r="P28" s="718"/>
      <c r="Q28" s="718"/>
      <c r="R28" s="718"/>
      <c r="S28" s="718"/>
      <c r="T28" s="718"/>
      <c r="U28" s="718"/>
      <c r="V28" s="718"/>
      <c r="W28" s="718"/>
      <c r="X28" s="718"/>
      <c r="Y28" s="718"/>
      <c r="Z28" s="718"/>
      <c r="AA28" s="719">
        <f>UnObr3!D3</f>
        <v>0</v>
      </c>
      <c r="AB28" s="719"/>
      <c r="AC28" s="719"/>
      <c r="AD28" s="719"/>
      <c r="AE28" s="719"/>
      <c r="AF28" s="719"/>
      <c r="AG28" s="719"/>
      <c r="AH28" s="719"/>
      <c r="AI28" s="719"/>
      <c r="AJ28" s="719">
        <f>UnObr3!E3</f>
        <v>0</v>
      </c>
      <c r="AK28" s="719"/>
      <c r="AL28" s="719"/>
      <c r="AM28" s="719"/>
      <c r="AN28" s="719"/>
      <c r="AO28" s="719"/>
      <c r="AP28" s="719"/>
      <c r="AQ28" s="719"/>
      <c r="AR28" s="720"/>
    </row>
    <row r="29" spans="1:44" ht="37.950000000000003" customHeight="1" x14ac:dyDescent="0.3">
      <c r="A29" s="721">
        <v>3002</v>
      </c>
      <c r="B29" s="722"/>
      <c r="C29" s="722"/>
      <c r="D29" s="493">
        <v>800000</v>
      </c>
      <c r="E29" s="493"/>
      <c r="F29" s="493"/>
      <c r="G29" s="493"/>
      <c r="H29" s="723" t="s">
        <v>20466</v>
      </c>
      <c r="I29" s="723"/>
      <c r="J29" s="723"/>
      <c r="K29" s="723"/>
      <c r="L29" s="723"/>
      <c r="M29" s="723"/>
      <c r="N29" s="723"/>
      <c r="O29" s="723"/>
      <c r="P29" s="723"/>
      <c r="Q29" s="723"/>
      <c r="R29" s="723"/>
      <c r="S29" s="723"/>
      <c r="T29" s="723"/>
      <c r="U29" s="723"/>
      <c r="V29" s="723"/>
      <c r="W29" s="723"/>
      <c r="X29" s="723"/>
      <c r="Y29" s="723"/>
      <c r="Z29" s="723"/>
      <c r="AA29" s="724">
        <f>UnObr3!D4</f>
        <v>0</v>
      </c>
      <c r="AB29" s="724"/>
      <c r="AC29" s="724"/>
      <c r="AD29" s="724"/>
      <c r="AE29" s="724"/>
      <c r="AF29" s="724"/>
      <c r="AG29" s="724"/>
      <c r="AH29" s="724"/>
      <c r="AI29" s="724"/>
      <c r="AJ29" s="724">
        <f>UnObr3!E4</f>
        <v>0</v>
      </c>
      <c r="AK29" s="724"/>
      <c r="AL29" s="724"/>
      <c r="AM29" s="724"/>
      <c r="AN29" s="724"/>
      <c r="AO29" s="724"/>
      <c r="AP29" s="724"/>
      <c r="AQ29" s="724"/>
      <c r="AR29" s="725"/>
    </row>
    <row r="30" spans="1:44" ht="23.15" customHeight="1" x14ac:dyDescent="0.3">
      <c r="A30" s="721">
        <v>3003</v>
      </c>
      <c r="B30" s="722"/>
      <c r="C30" s="722"/>
      <c r="D30" s="493">
        <v>810000</v>
      </c>
      <c r="E30" s="493"/>
      <c r="F30" s="493"/>
      <c r="G30" s="493"/>
      <c r="H30" s="723" t="s">
        <v>20370</v>
      </c>
      <c r="I30" s="723"/>
      <c r="J30" s="723"/>
      <c r="K30" s="723"/>
      <c r="L30" s="723"/>
      <c r="M30" s="723"/>
      <c r="N30" s="723"/>
      <c r="O30" s="723"/>
      <c r="P30" s="723"/>
      <c r="Q30" s="723"/>
      <c r="R30" s="723"/>
      <c r="S30" s="723"/>
      <c r="T30" s="723"/>
      <c r="U30" s="723"/>
      <c r="V30" s="723"/>
      <c r="W30" s="723"/>
      <c r="X30" s="723"/>
      <c r="Y30" s="723"/>
      <c r="Z30" s="723"/>
      <c r="AA30" s="724">
        <f>UnObr3!D5</f>
        <v>0</v>
      </c>
      <c r="AB30" s="724"/>
      <c r="AC30" s="724"/>
      <c r="AD30" s="724"/>
      <c r="AE30" s="724"/>
      <c r="AF30" s="724"/>
      <c r="AG30" s="724"/>
      <c r="AH30" s="724"/>
      <c r="AI30" s="724"/>
      <c r="AJ30" s="724">
        <f>UnObr3!E5</f>
        <v>0</v>
      </c>
      <c r="AK30" s="724"/>
      <c r="AL30" s="724"/>
      <c r="AM30" s="724"/>
      <c r="AN30" s="724"/>
      <c r="AO30" s="724"/>
      <c r="AP30" s="724"/>
      <c r="AQ30" s="724"/>
      <c r="AR30" s="725"/>
    </row>
    <row r="31" spans="1:44" ht="22.95" customHeight="1" x14ac:dyDescent="0.3">
      <c r="A31" s="721">
        <v>3004</v>
      </c>
      <c r="B31" s="722"/>
      <c r="C31" s="722"/>
      <c r="D31" s="493">
        <v>811000</v>
      </c>
      <c r="E31" s="493"/>
      <c r="F31" s="493"/>
      <c r="G31" s="493"/>
      <c r="H31" s="723" t="s">
        <v>20468</v>
      </c>
      <c r="I31" s="723"/>
      <c r="J31" s="723"/>
      <c r="K31" s="723"/>
      <c r="L31" s="723"/>
      <c r="M31" s="723"/>
      <c r="N31" s="723"/>
      <c r="O31" s="723"/>
      <c r="P31" s="723"/>
      <c r="Q31" s="723"/>
      <c r="R31" s="723"/>
      <c r="S31" s="723"/>
      <c r="T31" s="723"/>
      <c r="U31" s="723"/>
      <c r="V31" s="723"/>
      <c r="W31" s="723"/>
      <c r="X31" s="723"/>
      <c r="Y31" s="723"/>
      <c r="Z31" s="723"/>
      <c r="AA31" s="724">
        <f>UnObr3!D6</f>
        <v>0</v>
      </c>
      <c r="AB31" s="724"/>
      <c r="AC31" s="724"/>
      <c r="AD31" s="724"/>
      <c r="AE31" s="724"/>
      <c r="AF31" s="724"/>
      <c r="AG31" s="724"/>
      <c r="AH31" s="724"/>
      <c r="AI31" s="724"/>
      <c r="AJ31" s="724">
        <f>UnObr3!E6</f>
        <v>0</v>
      </c>
      <c r="AK31" s="724"/>
      <c r="AL31" s="724"/>
      <c r="AM31" s="724"/>
      <c r="AN31" s="724"/>
      <c r="AO31" s="724"/>
      <c r="AP31" s="724"/>
      <c r="AQ31" s="724"/>
      <c r="AR31" s="725"/>
    </row>
    <row r="32" spans="1:44" x14ac:dyDescent="0.3">
      <c r="A32" s="726">
        <v>3005</v>
      </c>
      <c r="B32" s="727"/>
      <c r="C32" s="727"/>
      <c r="D32" s="728">
        <v>811100</v>
      </c>
      <c r="E32" s="728"/>
      <c r="F32" s="728"/>
      <c r="G32" s="728"/>
      <c r="H32" s="729" t="s">
        <v>20469</v>
      </c>
      <c r="I32" s="729"/>
      <c r="J32" s="729"/>
      <c r="K32" s="729"/>
      <c r="L32" s="729"/>
      <c r="M32" s="729"/>
      <c r="N32" s="729"/>
      <c r="O32" s="729"/>
      <c r="P32" s="729"/>
      <c r="Q32" s="729"/>
      <c r="R32" s="729"/>
      <c r="S32" s="729"/>
      <c r="T32" s="729"/>
      <c r="U32" s="729"/>
      <c r="V32" s="729"/>
      <c r="W32" s="729"/>
      <c r="X32" s="729"/>
      <c r="Y32" s="729"/>
      <c r="Z32" s="729"/>
      <c r="AA32" s="724">
        <f>UnObr3!D7</f>
        <v>0</v>
      </c>
      <c r="AB32" s="724"/>
      <c r="AC32" s="724"/>
      <c r="AD32" s="724"/>
      <c r="AE32" s="724"/>
      <c r="AF32" s="724"/>
      <c r="AG32" s="724"/>
      <c r="AH32" s="724"/>
      <c r="AI32" s="724"/>
      <c r="AJ32" s="724">
        <f>UnObr3!E7</f>
        <v>0</v>
      </c>
      <c r="AK32" s="724"/>
      <c r="AL32" s="724"/>
      <c r="AM32" s="724"/>
      <c r="AN32" s="724"/>
      <c r="AO32" s="724"/>
      <c r="AP32" s="724"/>
      <c r="AQ32" s="724"/>
      <c r="AR32" s="725"/>
    </row>
    <row r="33" spans="1:44" ht="23.15" customHeight="1" x14ac:dyDescent="0.3">
      <c r="A33" s="721">
        <v>3006</v>
      </c>
      <c r="B33" s="722"/>
      <c r="C33" s="722"/>
      <c r="D33" s="493">
        <v>812000</v>
      </c>
      <c r="E33" s="493"/>
      <c r="F33" s="493"/>
      <c r="G33" s="493"/>
      <c r="H33" s="723" t="s">
        <v>20470</v>
      </c>
      <c r="I33" s="723"/>
      <c r="J33" s="723"/>
      <c r="K33" s="723"/>
      <c r="L33" s="723"/>
      <c r="M33" s="723"/>
      <c r="N33" s="723"/>
      <c r="O33" s="723"/>
      <c r="P33" s="723"/>
      <c r="Q33" s="723"/>
      <c r="R33" s="723"/>
      <c r="S33" s="723"/>
      <c r="T33" s="723"/>
      <c r="U33" s="723"/>
      <c r="V33" s="723"/>
      <c r="W33" s="723"/>
      <c r="X33" s="723"/>
      <c r="Y33" s="723"/>
      <c r="Z33" s="723"/>
      <c r="AA33" s="724">
        <f>UnObr3!D8</f>
        <v>0</v>
      </c>
      <c r="AB33" s="724"/>
      <c r="AC33" s="724"/>
      <c r="AD33" s="724"/>
      <c r="AE33" s="724"/>
      <c r="AF33" s="724"/>
      <c r="AG33" s="724"/>
      <c r="AH33" s="724"/>
      <c r="AI33" s="724"/>
      <c r="AJ33" s="724">
        <f>UnObr3!E8</f>
        <v>0</v>
      </c>
      <c r="AK33" s="724"/>
      <c r="AL33" s="724"/>
      <c r="AM33" s="724"/>
      <c r="AN33" s="724"/>
      <c r="AO33" s="724"/>
      <c r="AP33" s="724"/>
      <c r="AQ33" s="724"/>
      <c r="AR33" s="725"/>
    </row>
    <row r="34" spans="1:44" x14ac:dyDescent="0.3">
      <c r="A34" s="726">
        <v>3007</v>
      </c>
      <c r="B34" s="727"/>
      <c r="C34" s="727"/>
      <c r="D34" s="728">
        <v>812100</v>
      </c>
      <c r="E34" s="728"/>
      <c r="F34" s="728"/>
      <c r="G34" s="728"/>
      <c r="H34" s="729" t="s">
        <v>20471</v>
      </c>
      <c r="I34" s="729"/>
      <c r="J34" s="729"/>
      <c r="K34" s="729"/>
      <c r="L34" s="729"/>
      <c r="M34" s="729"/>
      <c r="N34" s="729"/>
      <c r="O34" s="729"/>
      <c r="P34" s="729"/>
      <c r="Q34" s="729"/>
      <c r="R34" s="729"/>
      <c r="S34" s="729"/>
      <c r="T34" s="729"/>
      <c r="U34" s="729"/>
      <c r="V34" s="729"/>
      <c r="W34" s="729"/>
      <c r="X34" s="729"/>
      <c r="Y34" s="729"/>
      <c r="Z34" s="729"/>
      <c r="AA34" s="724">
        <f>UnObr3!D9</f>
        <v>0</v>
      </c>
      <c r="AB34" s="724"/>
      <c r="AC34" s="724"/>
      <c r="AD34" s="724"/>
      <c r="AE34" s="724"/>
      <c r="AF34" s="724"/>
      <c r="AG34" s="724"/>
      <c r="AH34" s="724"/>
      <c r="AI34" s="724"/>
      <c r="AJ34" s="724">
        <f>UnObr3!E9</f>
        <v>0</v>
      </c>
      <c r="AK34" s="724"/>
      <c r="AL34" s="724"/>
      <c r="AM34" s="724"/>
      <c r="AN34" s="724"/>
      <c r="AO34" s="724"/>
      <c r="AP34" s="724"/>
      <c r="AQ34" s="724"/>
      <c r="AR34" s="725"/>
    </row>
    <row r="35" spans="1:44" ht="23.15" customHeight="1" x14ac:dyDescent="0.3">
      <c r="A35" s="721">
        <v>3008</v>
      </c>
      <c r="B35" s="722"/>
      <c r="C35" s="722"/>
      <c r="D35" s="493">
        <v>813000</v>
      </c>
      <c r="E35" s="493"/>
      <c r="F35" s="493"/>
      <c r="G35" s="493"/>
      <c r="H35" s="723" t="s">
        <v>20472</v>
      </c>
      <c r="I35" s="723"/>
      <c r="J35" s="723"/>
      <c r="K35" s="723"/>
      <c r="L35" s="723"/>
      <c r="M35" s="723"/>
      <c r="N35" s="723"/>
      <c r="O35" s="723"/>
      <c r="P35" s="723"/>
      <c r="Q35" s="723"/>
      <c r="R35" s="723"/>
      <c r="S35" s="723"/>
      <c r="T35" s="723"/>
      <c r="U35" s="723"/>
      <c r="V35" s="723"/>
      <c r="W35" s="723"/>
      <c r="X35" s="723"/>
      <c r="Y35" s="723"/>
      <c r="Z35" s="723"/>
      <c r="AA35" s="724">
        <f>UnObr3!D10</f>
        <v>0</v>
      </c>
      <c r="AB35" s="724"/>
      <c r="AC35" s="724"/>
      <c r="AD35" s="724"/>
      <c r="AE35" s="724"/>
      <c r="AF35" s="724"/>
      <c r="AG35" s="724"/>
      <c r="AH35" s="724"/>
      <c r="AI35" s="724"/>
      <c r="AJ35" s="724">
        <f>UnObr3!E10</f>
        <v>0</v>
      </c>
      <c r="AK35" s="724"/>
      <c r="AL35" s="724"/>
      <c r="AM35" s="724"/>
      <c r="AN35" s="724"/>
      <c r="AO35" s="724"/>
      <c r="AP35" s="724"/>
      <c r="AQ35" s="724"/>
      <c r="AR35" s="725"/>
    </row>
    <row r="36" spans="1:44" x14ac:dyDescent="0.3">
      <c r="A36" s="726">
        <v>3009</v>
      </c>
      <c r="B36" s="727"/>
      <c r="C36" s="727"/>
      <c r="D36" s="728">
        <v>813100</v>
      </c>
      <c r="E36" s="728"/>
      <c r="F36" s="728"/>
      <c r="G36" s="728"/>
      <c r="H36" s="729" t="s">
        <v>20473</v>
      </c>
      <c r="I36" s="729"/>
      <c r="J36" s="729"/>
      <c r="K36" s="729"/>
      <c r="L36" s="729"/>
      <c r="M36" s="729"/>
      <c r="N36" s="729"/>
      <c r="O36" s="729"/>
      <c r="P36" s="729"/>
      <c r="Q36" s="729"/>
      <c r="R36" s="729"/>
      <c r="S36" s="729"/>
      <c r="T36" s="729"/>
      <c r="U36" s="729"/>
      <c r="V36" s="729"/>
      <c r="W36" s="729"/>
      <c r="X36" s="729"/>
      <c r="Y36" s="729"/>
      <c r="Z36" s="729"/>
      <c r="AA36" s="724">
        <f>UnObr3!D11</f>
        <v>0</v>
      </c>
      <c r="AB36" s="724"/>
      <c r="AC36" s="724"/>
      <c r="AD36" s="724"/>
      <c r="AE36" s="724"/>
      <c r="AF36" s="724"/>
      <c r="AG36" s="724"/>
      <c r="AH36" s="724"/>
      <c r="AI36" s="724"/>
      <c r="AJ36" s="724">
        <f>UnObr3!E11</f>
        <v>0</v>
      </c>
      <c r="AK36" s="724"/>
      <c r="AL36" s="724"/>
      <c r="AM36" s="724"/>
      <c r="AN36" s="724"/>
      <c r="AO36" s="724"/>
      <c r="AP36" s="724"/>
      <c r="AQ36" s="724"/>
      <c r="AR36" s="725"/>
    </row>
    <row r="37" spans="1:44" ht="23.15" customHeight="1" x14ac:dyDescent="0.3">
      <c r="A37" s="721">
        <v>3010</v>
      </c>
      <c r="B37" s="722"/>
      <c r="C37" s="722"/>
      <c r="D37" s="493">
        <v>820000</v>
      </c>
      <c r="E37" s="493"/>
      <c r="F37" s="493"/>
      <c r="G37" s="493"/>
      <c r="H37" s="723" t="s">
        <v>20474</v>
      </c>
      <c r="I37" s="723"/>
      <c r="J37" s="723"/>
      <c r="K37" s="723"/>
      <c r="L37" s="723"/>
      <c r="M37" s="723"/>
      <c r="N37" s="723"/>
      <c r="O37" s="723"/>
      <c r="P37" s="723"/>
      <c r="Q37" s="723"/>
      <c r="R37" s="723"/>
      <c r="S37" s="723"/>
      <c r="T37" s="723"/>
      <c r="U37" s="723"/>
      <c r="V37" s="723"/>
      <c r="W37" s="723"/>
      <c r="X37" s="723"/>
      <c r="Y37" s="723"/>
      <c r="Z37" s="723"/>
      <c r="AA37" s="724">
        <f>UnObr3!D12</f>
        <v>0</v>
      </c>
      <c r="AB37" s="724"/>
      <c r="AC37" s="724"/>
      <c r="AD37" s="724"/>
      <c r="AE37" s="724"/>
      <c r="AF37" s="724"/>
      <c r="AG37" s="724"/>
      <c r="AH37" s="724"/>
      <c r="AI37" s="724"/>
      <c r="AJ37" s="724">
        <f>UnObr3!E12</f>
        <v>0</v>
      </c>
      <c r="AK37" s="724"/>
      <c r="AL37" s="724"/>
      <c r="AM37" s="724"/>
      <c r="AN37" s="724"/>
      <c r="AO37" s="724"/>
      <c r="AP37" s="724"/>
      <c r="AQ37" s="724"/>
      <c r="AR37" s="725"/>
    </row>
    <row r="38" spans="1:44" ht="22.95" customHeight="1" x14ac:dyDescent="0.3">
      <c r="A38" s="721">
        <v>3011</v>
      </c>
      <c r="B38" s="722"/>
      <c r="C38" s="722"/>
      <c r="D38" s="493">
        <v>821000</v>
      </c>
      <c r="E38" s="493"/>
      <c r="F38" s="493"/>
      <c r="G38" s="493"/>
      <c r="H38" s="723" t="s">
        <v>20475</v>
      </c>
      <c r="I38" s="723"/>
      <c r="J38" s="723"/>
      <c r="K38" s="723"/>
      <c r="L38" s="723"/>
      <c r="M38" s="723"/>
      <c r="N38" s="723"/>
      <c r="O38" s="723"/>
      <c r="P38" s="723"/>
      <c r="Q38" s="723"/>
      <c r="R38" s="723"/>
      <c r="S38" s="723"/>
      <c r="T38" s="723"/>
      <c r="U38" s="723"/>
      <c r="V38" s="723"/>
      <c r="W38" s="723"/>
      <c r="X38" s="723"/>
      <c r="Y38" s="723"/>
      <c r="Z38" s="723"/>
      <c r="AA38" s="724">
        <f>UnObr3!D13</f>
        <v>0</v>
      </c>
      <c r="AB38" s="724"/>
      <c r="AC38" s="724"/>
      <c r="AD38" s="724"/>
      <c r="AE38" s="724"/>
      <c r="AF38" s="724"/>
      <c r="AG38" s="724"/>
      <c r="AH38" s="724"/>
      <c r="AI38" s="724"/>
      <c r="AJ38" s="724">
        <f>UnObr3!E13</f>
        <v>0</v>
      </c>
      <c r="AK38" s="724"/>
      <c r="AL38" s="724"/>
      <c r="AM38" s="724"/>
      <c r="AN38" s="724"/>
      <c r="AO38" s="724"/>
      <c r="AP38" s="724"/>
      <c r="AQ38" s="724"/>
      <c r="AR38" s="725"/>
    </row>
    <row r="39" spans="1:44" x14ac:dyDescent="0.3">
      <c r="A39" s="726">
        <v>3012</v>
      </c>
      <c r="B39" s="727"/>
      <c r="C39" s="727"/>
      <c r="D39" s="728">
        <v>821100</v>
      </c>
      <c r="E39" s="728"/>
      <c r="F39" s="728"/>
      <c r="G39" s="728"/>
      <c r="H39" s="729" t="s">
        <v>20476</v>
      </c>
      <c r="I39" s="729"/>
      <c r="J39" s="729"/>
      <c r="K39" s="729"/>
      <c r="L39" s="729"/>
      <c r="M39" s="729"/>
      <c r="N39" s="729"/>
      <c r="O39" s="729"/>
      <c r="P39" s="729"/>
      <c r="Q39" s="729"/>
      <c r="R39" s="729"/>
      <c r="S39" s="729"/>
      <c r="T39" s="729"/>
      <c r="U39" s="729"/>
      <c r="V39" s="729"/>
      <c r="W39" s="729"/>
      <c r="X39" s="729"/>
      <c r="Y39" s="729"/>
      <c r="Z39" s="729"/>
      <c r="AA39" s="724">
        <f>UnObr3!D14</f>
        <v>0</v>
      </c>
      <c r="AB39" s="724"/>
      <c r="AC39" s="724"/>
      <c r="AD39" s="724"/>
      <c r="AE39" s="724"/>
      <c r="AF39" s="724"/>
      <c r="AG39" s="724"/>
      <c r="AH39" s="724"/>
      <c r="AI39" s="724"/>
      <c r="AJ39" s="724">
        <f>UnObr3!E14</f>
        <v>0</v>
      </c>
      <c r="AK39" s="724"/>
      <c r="AL39" s="724"/>
      <c r="AM39" s="724"/>
      <c r="AN39" s="724"/>
      <c r="AO39" s="724"/>
      <c r="AP39" s="724"/>
      <c r="AQ39" s="724"/>
      <c r="AR39" s="725"/>
    </row>
    <row r="40" spans="1:44" ht="23.15" customHeight="1" x14ac:dyDescent="0.3">
      <c r="A40" s="721">
        <v>3013</v>
      </c>
      <c r="B40" s="722"/>
      <c r="C40" s="722"/>
      <c r="D40" s="493">
        <v>822000</v>
      </c>
      <c r="E40" s="493"/>
      <c r="F40" s="493"/>
      <c r="G40" s="493"/>
      <c r="H40" s="723" t="s">
        <v>19576</v>
      </c>
      <c r="I40" s="723"/>
      <c r="J40" s="723"/>
      <c r="K40" s="723"/>
      <c r="L40" s="723"/>
      <c r="M40" s="723"/>
      <c r="N40" s="723"/>
      <c r="O40" s="723"/>
      <c r="P40" s="723"/>
      <c r="Q40" s="723"/>
      <c r="R40" s="723"/>
      <c r="S40" s="723"/>
      <c r="T40" s="723"/>
      <c r="U40" s="723"/>
      <c r="V40" s="723"/>
      <c r="W40" s="723"/>
      <c r="X40" s="723"/>
      <c r="Y40" s="723"/>
      <c r="Z40" s="723"/>
      <c r="AA40" s="724">
        <f>UnObr3!D15</f>
        <v>0</v>
      </c>
      <c r="AB40" s="724"/>
      <c r="AC40" s="724"/>
      <c r="AD40" s="724"/>
      <c r="AE40" s="724"/>
      <c r="AF40" s="724"/>
      <c r="AG40" s="724"/>
      <c r="AH40" s="724"/>
      <c r="AI40" s="724"/>
      <c r="AJ40" s="724">
        <f>UnObr3!E15</f>
        <v>0</v>
      </c>
      <c r="AK40" s="724"/>
      <c r="AL40" s="724"/>
      <c r="AM40" s="724"/>
      <c r="AN40" s="724"/>
      <c r="AO40" s="724"/>
      <c r="AP40" s="724"/>
      <c r="AQ40" s="724"/>
      <c r="AR40" s="725"/>
    </row>
    <row r="41" spans="1:44" x14ac:dyDescent="0.3">
      <c r="A41" s="726">
        <v>3014</v>
      </c>
      <c r="B41" s="727"/>
      <c r="C41" s="727"/>
      <c r="D41" s="728">
        <v>822100</v>
      </c>
      <c r="E41" s="728"/>
      <c r="F41" s="728"/>
      <c r="G41" s="728"/>
      <c r="H41" s="729" t="s">
        <v>20478</v>
      </c>
      <c r="I41" s="729"/>
      <c r="J41" s="729"/>
      <c r="K41" s="729"/>
      <c r="L41" s="729"/>
      <c r="M41" s="729"/>
      <c r="N41" s="729"/>
      <c r="O41" s="729"/>
      <c r="P41" s="729"/>
      <c r="Q41" s="729"/>
      <c r="R41" s="729"/>
      <c r="S41" s="729"/>
      <c r="T41" s="729"/>
      <c r="U41" s="729"/>
      <c r="V41" s="729"/>
      <c r="W41" s="729"/>
      <c r="X41" s="729"/>
      <c r="Y41" s="729"/>
      <c r="Z41" s="729"/>
      <c r="AA41" s="724">
        <f>UnObr3!D16</f>
        <v>0</v>
      </c>
      <c r="AB41" s="724"/>
      <c r="AC41" s="724"/>
      <c r="AD41" s="724"/>
      <c r="AE41" s="724"/>
      <c r="AF41" s="724"/>
      <c r="AG41" s="724"/>
      <c r="AH41" s="724"/>
      <c r="AI41" s="724"/>
      <c r="AJ41" s="724">
        <f>UnObr3!E16</f>
        <v>0</v>
      </c>
      <c r="AK41" s="724"/>
      <c r="AL41" s="724"/>
      <c r="AM41" s="724"/>
      <c r="AN41" s="724"/>
      <c r="AO41" s="724"/>
      <c r="AP41" s="724"/>
      <c r="AQ41" s="724"/>
      <c r="AR41" s="725"/>
    </row>
    <row r="42" spans="1:44" ht="23.15" customHeight="1" x14ac:dyDescent="0.3">
      <c r="A42" s="721">
        <v>3015</v>
      </c>
      <c r="B42" s="722"/>
      <c r="C42" s="722"/>
      <c r="D42" s="493">
        <v>823000</v>
      </c>
      <c r="E42" s="493"/>
      <c r="F42" s="493"/>
      <c r="G42" s="493"/>
      <c r="H42" s="723" t="s">
        <v>20371</v>
      </c>
      <c r="I42" s="723"/>
      <c r="J42" s="723"/>
      <c r="K42" s="723"/>
      <c r="L42" s="723"/>
      <c r="M42" s="723"/>
      <c r="N42" s="723"/>
      <c r="O42" s="723"/>
      <c r="P42" s="723"/>
      <c r="Q42" s="723"/>
      <c r="R42" s="723"/>
      <c r="S42" s="723"/>
      <c r="T42" s="723"/>
      <c r="U42" s="723"/>
      <c r="V42" s="723"/>
      <c r="W42" s="723"/>
      <c r="X42" s="723"/>
      <c r="Y42" s="723"/>
      <c r="Z42" s="723"/>
      <c r="AA42" s="724">
        <f>UnObr3!D17</f>
        <v>0</v>
      </c>
      <c r="AB42" s="724"/>
      <c r="AC42" s="724"/>
      <c r="AD42" s="724"/>
      <c r="AE42" s="724"/>
      <c r="AF42" s="724"/>
      <c r="AG42" s="724"/>
      <c r="AH42" s="724"/>
      <c r="AI42" s="724"/>
      <c r="AJ42" s="724">
        <f>UnObr3!E17</f>
        <v>0</v>
      </c>
      <c r="AK42" s="724"/>
      <c r="AL42" s="724"/>
      <c r="AM42" s="724"/>
      <c r="AN42" s="724"/>
      <c r="AO42" s="724"/>
      <c r="AP42" s="724"/>
      <c r="AQ42" s="724"/>
      <c r="AR42" s="725"/>
    </row>
    <row r="43" spans="1:44" x14ac:dyDescent="0.3">
      <c r="A43" s="726">
        <v>3016</v>
      </c>
      <c r="B43" s="727"/>
      <c r="C43" s="727"/>
      <c r="D43" s="728">
        <v>823100</v>
      </c>
      <c r="E43" s="728"/>
      <c r="F43" s="728"/>
      <c r="G43" s="728"/>
      <c r="H43" s="729" t="s">
        <v>20480</v>
      </c>
      <c r="I43" s="729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9"/>
      <c r="V43" s="729"/>
      <c r="W43" s="729"/>
      <c r="X43" s="729"/>
      <c r="Y43" s="729"/>
      <c r="Z43" s="729"/>
      <c r="AA43" s="724">
        <f>UnObr3!D18</f>
        <v>0</v>
      </c>
      <c r="AB43" s="724"/>
      <c r="AC43" s="724"/>
      <c r="AD43" s="724"/>
      <c r="AE43" s="724"/>
      <c r="AF43" s="724"/>
      <c r="AG43" s="724"/>
      <c r="AH43" s="724"/>
      <c r="AI43" s="724"/>
      <c r="AJ43" s="724">
        <f>UnObr3!E18</f>
        <v>0</v>
      </c>
      <c r="AK43" s="724"/>
      <c r="AL43" s="724"/>
      <c r="AM43" s="724"/>
      <c r="AN43" s="724"/>
      <c r="AO43" s="724"/>
      <c r="AP43" s="724"/>
      <c r="AQ43" s="724"/>
      <c r="AR43" s="725"/>
    </row>
    <row r="44" spans="1:44" ht="23.15" customHeight="1" x14ac:dyDescent="0.3">
      <c r="A44" s="721">
        <v>3017</v>
      </c>
      <c r="B44" s="722"/>
      <c r="C44" s="722"/>
      <c r="D44" s="493">
        <v>830000</v>
      </c>
      <c r="E44" s="493"/>
      <c r="F44" s="493"/>
      <c r="G44" s="493"/>
      <c r="H44" s="723" t="s">
        <v>20706</v>
      </c>
      <c r="I44" s="723"/>
      <c r="J44" s="723"/>
      <c r="K44" s="723"/>
      <c r="L44" s="723"/>
      <c r="M44" s="723"/>
      <c r="N44" s="723"/>
      <c r="O44" s="723"/>
      <c r="P44" s="723"/>
      <c r="Q44" s="723"/>
      <c r="R44" s="723"/>
      <c r="S44" s="723"/>
      <c r="T44" s="723"/>
      <c r="U44" s="723"/>
      <c r="V44" s="723"/>
      <c r="W44" s="723"/>
      <c r="X44" s="723"/>
      <c r="Y44" s="723"/>
      <c r="Z44" s="723"/>
      <c r="AA44" s="724">
        <f>UnObr3!D19</f>
        <v>0</v>
      </c>
      <c r="AB44" s="724"/>
      <c r="AC44" s="724"/>
      <c r="AD44" s="724"/>
      <c r="AE44" s="724"/>
      <c r="AF44" s="724"/>
      <c r="AG44" s="724"/>
      <c r="AH44" s="724"/>
      <c r="AI44" s="724"/>
      <c r="AJ44" s="724">
        <f>UnObr3!E19</f>
        <v>0</v>
      </c>
      <c r="AK44" s="724"/>
      <c r="AL44" s="724"/>
      <c r="AM44" s="724"/>
      <c r="AN44" s="724"/>
      <c r="AO44" s="724"/>
      <c r="AP44" s="724"/>
      <c r="AQ44" s="724"/>
      <c r="AR44" s="725"/>
    </row>
    <row r="45" spans="1:44" ht="23.15" customHeight="1" x14ac:dyDescent="0.3">
      <c r="A45" s="721">
        <v>3018</v>
      </c>
      <c r="B45" s="722"/>
      <c r="C45" s="722"/>
      <c r="D45" s="493">
        <v>831000</v>
      </c>
      <c r="E45" s="493"/>
      <c r="F45" s="493"/>
      <c r="G45" s="493"/>
      <c r="H45" s="723" t="s">
        <v>20707</v>
      </c>
      <c r="I45" s="723"/>
      <c r="J45" s="723"/>
      <c r="K45" s="723"/>
      <c r="L45" s="723"/>
      <c r="M45" s="723"/>
      <c r="N45" s="723"/>
      <c r="O45" s="723"/>
      <c r="P45" s="723"/>
      <c r="Q45" s="723"/>
      <c r="R45" s="723"/>
      <c r="S45" s="723"/>
      <c r="T45" s="723"/>
      <c r="U45" s="723"/>
      <c r="V45" s="723"/>
      <c r="W45" s="723"/>
      <c r="X45" s="723"/>
      <c r="Y45" s="723"/>
      <c r="Z45" s="723"/>
      <c r="AA45" s="724">
        <f>UnObr3!D20</f>
        <v>0</v>
      </c>
      <c r="AB45" s="724"/>
      <c r="AC45" s="724"/>
      <c r="AD45" s="724"/>
      <c r="AE45" s="724"/>
      <c r="AF45" s="724"/>
      <c r="AG45" s="724"/>
      <c r="AH45" s="724"/>
      <c r="AI45" s="724"/>
      <c r="AJ45" s="724">
        <f>UnObr3!E20</f>
        <v>0</v>
      </c>
      <c r="AK45" s="724"/>
      <c r="AL45" s="724"/>
      <c r="AM45" s="724"/>
      <c r="AN45" s="724"/>
      <c r="AO45" s="724"/>
      <c r="AP45" s="724"/>
      <c r="AQ45" s="724"/>
      <c r="AR45" s="725"/>
    </row>
    <row r="46" spans="1:44" x14ac:dyDescent="0.3">
      <c r="A46" s="726">
        <v>3019</v>
      </c>
      <c r="B46" s="727"/>
      <c r="C46" s="727"/>
      <c r="D46" s="728">
        <v>831100</v>
      </c>
      <c r="E46" s="728"/>
      <c r="F46" s="728"/>
      <c r="G46" s="728"/>
      <c r="H46" s="729" t="s">
        <v>20708</v>
      </c>
      <c r="I46" s="729"/>
      <c r="J46" s="729"/>
      <c r="K46" s="729"/>
      <c r="L46" s="729"/>
      <c r="M46" s="729"/>
      <c r="N46" s="729"/>
      <c r="O46" s="729"/>
      <c r="P46" s="729"/>
      <c r="Q46" s="729"/>
      <c r="R46" s="729"/>
      <c r="S46" s="729"/>
      <c r="T46" s="729"/>
      <c r="U46" s="729"/>
      <c r="V46" s="729"/>
      <c r="W46" s="729"/>
      <c r="X46" s="729"/>
      <c r="Y46" s="729"/>
      <c r="Z46" s="729"/>
      <c r="AA46" s="724">
        <f>UnObr3!D21</f>
        <v>0</v>
      </c>
      <c r="AB46" s="724"/>
      <c r="AC46" s="724"/>
      <c r="AD46" s="724"/>
      <c r="AE46" s="724"/>
      <c r="AF46" s="724"/>
      <c r="AG46" s="724"/>
      <c r="AH46" s="724"/>
      <c r="AI46" s="724"/>
      <c r="AJ46" s="724">
        <f>UnObr3!E21</f>
        <v>0</v>
      </c>
      <c r="AK46" s="724"/>
      <c r="AL46" s="724"/>
      <c r="AM46" s="724"/>
      <c r="AN46" s="724"/>
      <c r="AO46" s="724"/>
      <c r="AP46" s="724"/>
      <c r="AQ46" s="724"/>
      <c r="AR46" s="725"/>
    </row>
    <row r="47" spans="1:44" ht="23.15" customHeight="1" x14ac:dyDescent="0.3">
      <c r="A47" s="721">
        <v>3020</v>
      </c>
      <c r="B47" s="722"/>
      <c r="C47" s="722"/>
      <c r="D47" s="493">
        <v>840000</v>
      </c>
      <c r="E47" s="493"/>
      <c r="F47" s="493"/>
      <c r="G47" s="493"/>
      <c r="H47" s="723" t="s">
        <v>20709</v>
      </c>
      <c r="I47" s="723"/>
      <c r="J47" s="723"/>
      <c r="K47" s="723"/>
      <c r="L47" s="723"/>
      <c r="M47" s="723"/>
      <c r="N47" s="723"/>
      <c r="O47" s="723"/>
      <c r="P47" s="723"/>
      <c r="Q47" s="723"/>
      <c r="R47" s="723"/>
      <c r="S47" s="723"/>
      <c r="T47" s="723"/>
      <c r="U47" s="723"/>
      <c r="V47" s="723"/>
      <c r="W47" s="723"/>
      <c r="X47" s="723"/>
      <c r="Y47" s="723"/>
      <c r="Z47" s="723"/>
      <c r="AA47" s="724">
        <f>UnObr3!D22</f>
        <v>0</v>
      </c>
      <c r="AB47" s="724"/>
      <c r="AC47" s="724"/>
      <c r="AD47" s="724"/>
      <c r="AE47" s="724"/>
      <c r="AF47" s="724"/>
      <c r="AG47" s="724"/>
      <c r="AH47" s="724"/>
      <c r="AI47" s="724"/>
      <c r="AJ47" s="724">
        <f>UnObr3!E22</f>
        <v>0</v>
      </c>
      <c r="AK47" s="724"/>
      <c r="AL47" s="724"/>
      <c r="AM47" s="724"/>
      <c r="AN47" s="724"/>
      <c r="AO47" s="724"/>
      <c r="AP47" s="724"/>
      <c r="AQ47" s="724"/>
      <c r="AR47" s="725"/>
    </row>
    <row r="48" spans="1:44" ht="22.95" customHeight="1" x14ac:dyDescent="0.3">
      <c r="A48" s="721">
        <v>3021</v>
      </c>
      <c r="B48" s="722"/>
      <c r="C48" s="722"/>
      <c r="D48" s="493">
        <v>841000</v>
      </c>
      <c r="E48" s="493"/>
      <c r="F48" s="493"/>
      <c r="G48" s="493"/>
      <c r="H48" s="723" t="s">
        <v>20710</v>
      </c>
      <c r="I48" s="723"/>
      <c r="J48" s="723"/>
      <c r="K48" s="723"/>
      <c r="L48" s="723"/>
      <c r="M48" s="723"/>
      <c r="N48" s="723"/>
      <c r="O48" s="723"/>
      <c r="P48" s="723"/>
      <c r="Q48" s="723"/>
      <c r="R48" s="723"/>
      <c r="S48" s="723"/>
      <c r="T48" s="723"/>
      <c r="U48" s="723"/>
      <c r="V48" s="723"/>
      <c r="W48" s="723"/>
      <c r="X48" s="723"/>
      <c r="Y48" s="723"/>
      <c r="Z48" s="723"/>
      <c r="AA48" s="724">
        <f>UnObr3!D23</f>
        <v>0</v>
      </c>
      <c r="AB48" s="724"/>
      <c r="AC48" s="724"/>
      <c r="AD48" s="724"/>
      <c r="AE48" s="724"/>
      <c r="AF48" s="724"/>
      <c r="AG48" s="724"/>
      <c r="AH48" s="724"/>
      <c r="AI48" s="724"/>
      <c r="AJ48" s="724">
        <f>UnObr3!E23</f>
        <v>0</v>
      </c>
      <c r="AK48" s="724"/>
      <c r="AL48" s="724"/>
      <c r="AM48" s="724"/>
      <c r="AN48" s="724"/>
      <c r="AO48" s="724"/>
      <c r="AP48" s="724"/>
      <c r="AQ48" s="724"/>
      <c r="AR48" s="725"/>
    </row>
    <row r="49" spans="1:44" x14ac:dyDescent="0.3">
      <c r="A49" s="726">
        <v>3022</v>
      </c>
      <c r="B49" s="727"/>
      <c r="C49" s="727"/>
      <c r="D49" s="728">
        <v>841100</v>
      </c>
      <c r="E49" s="728"/>
      <c r="F49" s="728"/>
      <c r="G49" s="728"/>
      <c r="H49" s="729" t="s">
        <v>20711</v>
      </c>
      <c r="I49" s="729"/>
      <c r="J49" s="729"/>
      <c r="K49" s="729"/>
      <c r="L49" s="729"/>
      <c r="M49" s="729"/>
      <c r="N49" s="729"/>
      <c r="O49" s="729"/>
      <c r="P49" s="729"/>
      <c r="Q49" s="729"/>
      <c r="R49" s="729"/>
      <c r="S49" s="729"/>
      <c r="T49" s="729"/>
      <c r="U49" s="729"/>
      <c r="V49" s="729"/>
      <c r="W49" s="729"/>
      <c r="X49" s="729"/>
      <c r="Y49" s="729"/>
      <c r="Z49" s="729"/>
      <c r="AA49" s="724">
        <f>UnObr3!D24</f>
        <v>0</v>
      </c>
      <c r="AB49" s="724"/>
      <c r="AC49" s="724"/>
      <c r="AD49" s="724"/>
      <c r="AE49" s="724"/>
      <c r="AF49" s="724"/>
      <c r="AG49" s="724"/>
      <c r="AH49" s="724"/>
      <c r="AI49" s="724"/>
      <c r="AJ49" s="724">
        <f>UnObr3!E24</f>
        <v>0</v>
      </c>
      <c r="AK49" s="724"/>
      <c r="AL49" s="724"/>
      <c r="AM49" s="724"/>
      <c r="AN49" s="724"/>
      <c r="AO49" s="724"/>
      <c r="AP49" s="724"/>
      <c r="AQ49" s="724"/>
      <c r="AR49" s="725"/>
    </row>
    <row r="50" spans="1:44" ht="23.15" customHeight="1" x14ac:dyDescent="0.3">
      <c r="A50" s="721">
        <v>3023</v>
      </c>
      <c r="B50" s="722"/>
      <c r="C50" s="722"/>
      <c r="D50" s="493">
        <v>842000</v>
      </c>
      <c r="E50" s="493"/>
      <c r="F50" s="493"/>
      <c r="G50" s="493"/>
      <c r="H50" s="723" t="s">
        <v>20712</v>
      </c>
      <c r="I50" s="723"/>
      <c r="J50" s="723"/>
      <c r="K50" s="723"/>
      <c r="L50" s="723"/>
      <c r="M50" s="723"/>
      <c r="N50" s="723"/>
      <c r="O50" s="723"/>
      <c r="P50" s="723"/>
      <c r="Q50" s="723"/>
      <c r="R50" s="723"/>
      <c r="S50" s="723"/>
      <c r="T50" s="723"/>
      <c r="U50" s="723"/>
      <c r="V50" s="723"/>
      <c r="W50" s="723"/>
      <c r="X50" s="723"/>
      <c r="Y50" s="723"/>
      <c r="Z50" s="723"/>
      <c r="AA50" s="724">
        <f>UnObr3!D25</f>
        <v>0</v>
      </c>
      <c r="AB50" s="724"/>
      <c r="AC50" s="724"/>
      <c r="AD50" s="724"/>
      <c r="AE50" s="724"/>
      <c r="AF50" s="724"/>
      <c r="AG50" s="724"/>
      <c r="AH50" s="724"/>
      <c r="AI50" s="724"/>
      <c r="AJ50" s="724">
        <f>UnObr3!E25</f>
        <v>0</v>
      </c>
      <c r="AK50" s="724"/>
      <c r="AL50" s="724"/>
      <c r="AM50" s="724"/>
      <c r="AN50" s="724"/>
      <c r="AO50" s="724"/>
      <c r="AP50" s="724"/>
      <c r="AQ50" s="724"/>
      <c r="AR50" s="725"/>
    </row>
    <row r="51" spans="1:44" x14ac:dyDescent="0.3">
      <c r="A51" s="726">
        <v>3024</v>
      </c>
      <c r="B51" s="727"/>
      <c r="C51" s="727"/>
      <c r="D51" s="728">
        <v>842100</v>
      </c>
      <c r="E51" s="728"/>
      <c r="F51" s="728"/>
      <c r="G51" s="728"/>
      <c r="H51" s="729" t="s">
        <v>20120</v>
      </c>
      <c r="I51" s="729"/>
      <c r="J51" s="729"/>
      <c r="K51" s="729"/>
      <c r="L51" s="729"/>
      <c r="M51" s="729"/>
      <c r="N51" s="729"/>
      <c r="O51" s="729"/>
      <c r="P51" s="729"/>
      <c r="Q51" s="729"/>
      <c r="R51" s="729"/>
      <c r="S51" s="729"/>
      <c r="T51" s="729"/>
      <c r="U51" s="729"/>
      <c r="V51" s="729"/>
      <c r="W51" s="729"/>
      <c r="X51" s="729"/>
      <c r="Y51" s="729"/>
      <c r="Z51" s="729"/>
      <c r="AA51" s="724">
        <f>UnObr3!D26</f>
        <v>0</v>
      </c>
      <c r="AB51" s="724"/>
      <c r="AC51" s="724"/>
      <c r="AD51" s="724"/>
      <c r="AE51" s="724"/>
      <c r="AF51" s="724"/>
      <c r="AG51" s="724"/>
      <c r="AH51" s="724"/>
      <c r="AI51" s="724"/>
      <c r="AJ51" s="724">
        <f>UnObr3!E26</f>
        <v>0</v>
      </c>
      <c r="AK51" s="724"/>
      <c r="AL51" s="724"/>
      <c r="AM51" s="724"/>
      <c r="AN51" s="724"/>
      <c r="AO51" s="724"/>
      <c r="AP51" s="724"/>
      <c r="AQ51" s="724"/>
      <c r="AR51" s="725"/>
    </row>
    <row r="52" spans="1:44" ht="22.95" customHeight="1" x14ac:dyDescent="0.3">
      <c r="A52" s="721">
        <v>3025</v>
      </c>
      <c r="B52" s="722"/>
      <c r="C52" s="722"/>
      <c r="D52" s="493">
        <v>843000</v>
      </c>
      <c r="E52" s="493"/>
      <c r="F52" s="493"/>
      <c r="G52" s="493"/>
      <c r="H52" s="723" t="s">
        <v>20121</v>
      </c>
      <c r="I52" s="723"/>
      <c r="J52" s="723"/>
      <c r="K52" s="723"/>
      <c r="L52" s="723"/>
      <c r="M52" s="723"/>
      <c r="N52" s="723"/>
      <c r="O52" s="723"/>
      <c r="P52" s="723"/>
      <c r="Q52" s="723"/>
      <c r="R52" s="723"/>
      <c r="S52" s="723"/>
      <c r="T52" s="723"/>
      <c r="U52" s="723"/>
      <c r="V52" s="723"/>
      <c r="W52" s="723"/>
      <c r="X52" s="723"/>
      <c r="Y52" s="723"/>
      <c r="Z52" s="723"/>
      <c r="AA52" s="724">
        <f>UnObr3!D27</f>
        <v>0</v>
      </c>
      <c r="AB52" s="724"/>
      <c r="AC52" s="724"/>
      <c r="AD52" s="724"/>
      <c r="AE52" s="724"/>
      <c r="AF52" s="724"/>
      <c r="AG52" s="724"/>
      <c r="AH52" s="724"/>
      <c r="AI52" s="724"/>
      <c r="AJ52" s="724">
        <f>UnObr3!E27</f>
        <v>0</v>
      </c>
      <c r="AK52" s="724"/>
      <c r="AL52" s="724"/>
      <c r="AM52" s="724"/>
      <c r="AN52" s="724"/>
      <c r="AO52" s="724"/>
      <c r="AP52" s="724"/>
      <c r="AQ52" s="724"/>
      <c r="AR52" s="725"/>
    </row>
    <row r="53" spans="1:44" x14ac:dyDescent="0.3">
      <c r="A53" s="726">
        <v>3026</v>
      </c>
      <c r="B53" s="727"/>
      <c r="C53" s="727"/>
      <c r="D53" s="728">
        <v>843100</v>
      </c>
      <c r="E53" s="728"/>
      <c r="F53" s="728"/>
      <c r="G53" s="728"/>
      <c r="H53" s="729" t="s">
        <v>20122</v>
      </c>
      <c r="I53" s="729"/>
      <c r="J53" s="729"/>
      <c r="K53" s="729"/>
      <c r="L53" s="729"/>
      <c r="M53" s="729"/>
      <c r="N53" s="729"/>
      <c r="O53" s="729"/>
      <c r="P53" s="729"/>
      <c r="Q53" s="729"/>
      <c r="R53" s="729"/>
      <c r="S53" s="729"/>
      <c r="T53" s="729"/>
      <c r="U53" s="729"/>
      <c r="V53" s="729"/>
      <c r="W53" s="729"/>
      <c r="X53" s="729"/>
      <c r="Y53" s="729"/>
      <c r="Z53" s="729"/>
      <c r="AA53" s="724">
        <f>UnObr3!D28</f>
        <v>0</v>
      </c>
      <c r="AB53" s="724"/>
      <c r="AC53" s="724"/>
      <c r="AD53" s="724"/>
      <c r="AE53" s="724"/>
      <c r="AF53" s="724"/>
      <c r="AG53" s="724"/>
      <c r="AH53" s="724"/>
      <c r="AI53" s="724"/>
      <c r="AJ53" s="724">
        <f>UnObr3!E28</f>
        <v>0</v>
      </c>
      <c r="AK53" s="724"/>
      <c r="AL53" s="724"/>
      <c r="AM53" s="724"/>
      <c r="AN53" s="724"/>
      <c r="AO53" s="724"/>
      <c r="AP53" s="724"/>
      <c r="AQ53" s="724"/>
      <c r="AR53" s="725"/>
    </row>
    <row r="54" spans="1:44" ht="31.95" customHeight="1" x14ac:dyDescent="0.3">
      <c r="A54" s="721">
        <v>3027</v>
      </c>
      <c r="B54" s="722"/>
      <c r="C54" s="722"/>
      <c r="D54" s="493">
        <v>900000</v>
      </c>
      <c r="E54" s="493"/>
      <c r="F54" s="493"/>
      <c r="G54" s="493"/>
      <c r="H54" s="723" t="s">
        <v>19544</v>
      </c>
      <c r="I54" s="723"/>
      <c r="J54" s="723"/>
      <c r="K54" s="723"/>
      <c r="L54" s="723"/>
      <c r="M54" s="723"/>
      <c r="N54" s="723"/>
      <c r="O54" s="723"/>
      <c r="P54" s="723"/>
      <c r="Q54" s="723"/>
      <c r="R54" s="723"/>
      <c r="S54" s="723"/>
      <c r="T54" s="723"/>
      <c r="U54" s="723"/>
      <c r="V54" s="723"/>
      <c r="W54" s="723"/>
      <c r="X54" s="723"/>
      <c r="Y54" s="723"/>
      <c r="Z54" s="723"/>
      <c r="AA54" s="724">
        <f>UnObr3!D29</f>
        <v>0</v>
      </c>
      <c r="AB54" s="724"/>
      <c r="AC54" s="724"/>
      <c r="AD54" s="724"/>
      <c r="AE54" s="724"/>
      <c r="AF54" s="724"/>
      <c r="AG54" s="724"/>
      <c r="AH54" s="724"/>
      <c r="AI54" s="724"/>
      <c r="AJ54" s="724">
        <f>UnObr3!E29</f>
        <v>0</v>
      </c>
      <c r="AK54" s="724"/>
      <c r="AL54" s="724"/>
      <c r="AM54" s="724"/>
      <c r="AN54" s="724"/>
      <c r="AO54" s="724"/>
      <c r="AP54" s="724"/>
      <c r="AQ54" s="724"/>
      <c r="AR54" s="725"/>
    </row>
    <row r="55" spans="1:44" ht="22.95" customHeight="1" x14ac:dyDescent="0.3">
      <c r="A55" s="721">
        <v>3028</v>
      </c>
      <c r="B55" s="722"/>
      <c r="C55" s="722"/>
      <c r="D55" s="493">
        <v>910000</v>
      </c>
      <c r="E55" s="493"/>
      <c r="F55" s="493"/>
      <c r="G55" s="493"/>
      <c r="H55" s="723" t="s">
        <v>19545</v>
      </c>
      <c r="I55" s="723"/>
      <c r="J55" s="723"/>
      <c r="K55" s="723"/>
      <c r="L55" s="723"/>
      <c r="M55" s="723"/>
      <c r="N55" s="723"/>
      <c r="O55" s="723"/>
      <c r="P55" s="723"/>
      <c r="Q55" s="723"/>
      <c r="R55" s="723"/>
      <c r="S55" s="723"/>
      <c r="T55" s="723"/>
      <c r="U55" s="723"/>
      <c r="V55" s="723"/>
      <c r="W55" s="723"/>
      <c r="X55" s="723"/>
      <c r="Y55" s="723"/>
      <c r="Z55" s="723"/>
      <c r="AA55" s="724">
        <f>UnObr3!D30</f>
        <v>0</v>
      </c>
      <c r="AB55" s="724"/>
      <c r="AC55" s="724"/>
      <c r="AD55" s="724"/>
      <c r="AE55" s="724"/>
      <c r="AF55" s="724"/>
      <c r="AG55" s="724"/>
      <c r="AH55" s="724"/>
      <c r="AI55" s="724"/>
      <c r="AJ55" s="724">
        <f>UnObr3!E30</f>
        <v>0</v>
      </c>
      <c r="AK55" s="724"/>
      <c r="AL55" s="724"/>
      <c r="AM55" s="724"/>
      <c r="AN55" s="724"/>
      <c r="AO55" s="724"/>
      <c r="AP55" s="724"/>
      <c r="AQ55" s="724"/>
      <c r="AR55" s="725"/>
    </row>
    <row r="56" spans="1:44" ht="23.15" customHeight="1" x14ac:dyDescent="0.3">
      <c r="A56" s="721">
        <v>3029</v>
      </c>
      <c r="B56" s="722"/>
      <c r="C56" s="722"/>
      <c r="D56" s="493">
        <v>911000</v>
      </c>
      <c r="E56" s="493"/>
      <c r="F56" s="493"/>
      <c r="G56" s="493"/>
      <c r="H56" s="723" t="s">
        <v>19572</v>
      </c>
      <c r="I56" s="723"/>
      <c r="J56" s="723"/>
      <c r="K56" s="723"/>
      <c r="L56" s="723"/>
      <c r="M56" s="723"/>
      <c r="N56" s="723"/>
      <c r="O56" s="723"/>
      <c r="P56" s="723"/>
      <c r="Q56" s="723"/>
      <c r="R56" s="723"/>
      <c r="S56" s="723"/>
      <c r="T56" s="723"/>
      <c r="U56" s="723"/>
      <c r="V56" s="723"/>
      <c r="W56" s="723"/>
      <c r="X56" s="723"/>
      <c r="Y56" s="723"/>
      <c r="Z56" s="723"/>
      <c r="AA56" s="724">
        <f>UnObr3!D31</f>
        <v>0</v>
      </c>
      <c r="AB56" s="724"/>
      <c r="AC56" s="724"/>
      <c r="AD56" s="724"/>
      <c r="AE56" s="724"/>
      <c r="AF56" s="724"/>
      <c r="AG56" s="724"/>
      <c r="AH56" s="724"/>
      <c r="AI56" s="724"/>
      <c r="AJ56" s="724">
        <f>UnObr3!E31</f>
        <v>0</v>
      </c>
      <c r="AK56" s="724"/>
      <c r="AL56" s="724"/>
      <c r="AM56" s="724"/>
      <c r="AN56" s="724"/>
      <c r="AO56" s="724"/>
      <c r="AP56" s="724"/>
      <c r="AQ56" s="724"/>
      <c r="AR56" s="725"/>
    </row>
    <row r="57" spans="1:44" ht="23.15" customHeight="1" x14ac:dyDescent="0.3">
      <c r="A57" s="726">
        <v>3030</v>
      </c>
      <c r="B57" s="727"/>
      <c r="C57" s="727"/>
      <c r="D57" s="728">
        <v>911100</v>
      </c>
      <c r="E57" s="728"/>
      <c r="F57" s="728"/>
      <c r="G57" s="728"/>
      <c r="H57" s="729" t="s">
        <v>20352</v>
      </c>
      <c r="I57" s="729"/>
      <c r="J57" s="729"/>
      <c r="K57" s="729"/>
      <c r="L57" s="729"/>
      <c r="M57" s="729"/>
      <c r="N57" s="729"/>
      <c r="O57" s="729"/>
      <c r="P57" s="729"/>
      <c r="Q57" s="729"/>
      <c r="R57" s="729"/>
      <c r="S57" s="729"/>
      <c r="T57" s="729"/>
      <c r="U57" s="729"/>
      <c r="V57" s="729"/>
      <c r="W57" s="729"/>
      <c r="X57" s="729"/>
      <c r="Y57" s="729"/>
      <c r="Z57" s="729"/>
      <c r="AA57" s="724">
        <f>UnObr3!D32</f>
        <v>0</v>
      </c>
      <c r="AB57" s="724"/>
      <c r="AC57" s="724"/>
      <c r="AD57" s="724"/>
      <c r="AE57" s="724"/>
      <c r="AF57" s="724"/>
      <c r="AG57" s="724"/>
      <c r="AH57" s="724"/>
      <c r="AI57" s="724"/>
      <c r="AJ57" s="724">
        <f>UnObr3!E32</f>
        <v>0</v>
      </c>
      <c r="AK57" s="724"/>
      <c r="AL57" s="724"/>
      <c r="AM57" s="724"/>
      <c r="AN57" s="724"/>
      <c r="AO57" s="724"/>
      <c r="AP57" s="724"/>
      <c r="AQ57" s="724"/>
      <c r="AR57" s="725"/>
    </row>
    <row r="58" spans="1:44" x14ac:dyDescent="0.3">
      <c r="A58" s="726">
        <v>3031</v>
      </c>
      <c r="B58" s="727"/>
      <c r="C58" s="727"/>
      <c r="D58" s="728">
        <v>911200</v>
      </c>
      <c r="E58" s="728"/>
      <c r="F58" s="728"/>
      <c r="G58" s="728"/>
      <c r="H58" s="729" t="s">
        <v>20353</v>
      </c>
      <c r="I58" s="729"/>
      <c r="J58" s="729"/>
      <c r="K58" s="729"/>
      <c r="L58" s="729"/>
      <c r="M58" s="729"/>
      <c r="N58" s="729"/>
      <c r="O58" s="729"/>
      <c r="P58" s="729"/>
      <c r="Q58" s="729"/>
      <c r="R58" s="729"/>
      <c r="S58" s="729"/>
      <c r="T58" s="729"/>
      <c r="U58" s="729"/>
      <c r="V58" s="729"/>
      <c r="W58" s="729"/>
      <c r="X58" s="729"/>
      <c r="Y58" s="729"/>
      <c r="Z58" s="729"/>
      <c r="AA58" s="724">
        <f>UnObr3!D33</f>
        <v>0</v>
      </c>
      <c r="AB58" s="724"/>
      <c r="AC58" s="724"/>
      <c r="AD58" s="724"/>
      <c r="AE58" s="724"/>
      <c r="AF58" s="724"/>
      <c r="AG58" s="724"/>
      <c r="AH58" s="724"/>
      <c r="AI58" s="724"/>
      <c r="AJ58" s="724">
        <f>UnObr3!E33</f>
        <v>0</v>
      </c>
      <c r="AK58" s="724"/>
      <c r="AL58" s="724"/>
      <c r="AM58" s="724"/>
      <c r="AN58" s="724"/>
      <c r="AO58" s="724"/>
      <c r="AP58" s="724"/>
      <c r="AQ58" s="724"/>
      <c r="AR58" s="725"/>
    </row>
    <row r="59" spans="1:44" ht="23.15" customHeight="1" x14ac:dyDescent="0.3">
      <c r="A59" s="726">
        <v>3032</v>
      </c>
      <c r="B59" s="727"/>
      <c r="C59" s="727"/>
      <c r="D59" s="728">
        <v>911300</v>
      </c>
      <c r="E59" s="728"/>
      <c r="F59" s="728"/>
      <c r="G59" s="728"/>
      <c r="H59" s="729" t="s">
        <v>20354</v>
      </c>
      <c r="I59" s="729"/>
      <c r="J59" s="729"/>
      <c r="K59" s="729"/>
      <c r="L59" s="729"/>
      <c r="M59" s="729"/>
      <c r="N59" s="729"/>
      <c r="O59" s="729"/>
      <c r="P59" s="729"/>
      <c r="Q59" s="729"/>
      <c r="R59" s="729"/>
      <c r="S59" s="729"/>
      <c r="T59" s="729"/>
      <c r="U59" s="729"/>
      <c r="V59" s="729"/>
      <c r="W59" s="729"/>
      <c r="X59" s="729"/>
      <c r="Y59" s="729"/>
      <c r="Z59" s="729"/>
      <c r="AA59" s="724">
        <f>UnObr3!D34</f>
        <v>0</v>
      </c>
      <c r="AB59" s="724"/>
      <c r="AC59" s="724"/>
      <c r="AD59" s="724"/>
      <c r="AE59" s="724"/>
      <c r="AF59" s="724"/>
      <c r="AG59" s="724"/>
      <c r="AH59" s="724"/>
      <c r="AI59" s="724"/>
      <c r="AJ59" s="724">
        <f>UnObr3!E34</f>
        <v>0</v>
      </c>
      <c r="AK59" s="724"/>
      <c r="AL59" s="724"/>
      <c r="AM59" s="724"/>
      <c r="AN59" s="724"/>
      <c r="AO59" s="724"/>
      <c r="AP59" s="724"/>
      <c r="AQ59" s="724"/>
      <c r="AR59" s="725"/>
    </row>
    <row r="60" spans="1:44" ht="22.95" customHeight="1" x14ac:dyDescent="0.3">
      <c r="A60" s="726">
        <v>3033</v>
      </c>
      <c r="B60" s="727"/>
      <c r="C60" s="727"/>
      <c r="D60" s="728">
        <v>911400</v>
      </c>
      <c r="E60" s="728"/>
      <c r="F60" s="728"/>
      <c r="G60" s="728"/>
      <c r="H60" s="729" t="s">
        <v>20355</v>
      </c>
      <c r="I60" s="729"/>
      <c r="J60" s="729"/>
      <c r="K60" s="729"/>
      <c r="L60" s="729"/>
      <c r="M60" s="729"/>
      <c r="N60" s="729"/>
      <c r="O60" s="729"/>
      <c r="P60" s="729"/>
      <c r="Q60" s="729"/>
      <c r="R60" s="729"/>
      <c r="S60" s="729"/>
      <c r="T60" s="729"/>
      <c r="U60" s="729"/>
      <c r="V60" s="729"/>
      <c r="W60" s="729"/>
      <c r="X60" s="729"/>
      <c r="Y60" s="729"/>
      <c r="Z60" s="729"/>
      <c r="AA60" s="724">
        <f>UnObr3!D35</f>
        <v>0</v>
      </c>
      <c r="AB60" s="724"/>
      <c r="AC60" s="724"/>
      <c r="AD60" s="724"/>
      <c r="AE60" s="724"/>
      <c r="AF60" s="724"/>
      <c r="AG60" s="724"/>
      <c r="AH60" s="724"/>
      <c r="AI60" s="724"/>
      <c r="AJ60" s="724">
        <f>UnObr3!E35</f>
        <v>0</v>
      </c>
      <c r="AK60" s="724"/>
      <c r="AL60" s="724"/>
      <c r="AM60" s="724"/>
      <c r="AN60" s="724"/>
      <c r="AO60" s="724"/>
      <c r="AP60" s="724"/>
      <c r="AQ60" s="724"/>
      <c r="AR60" s="725"/>
    </row>
    <row r="61" spans="1:44" ht="23.15" customHeight="1" x14ac:dyDescent="0.3">
      <c r="A61" s="726">
        <v>3034</v>
      </c>
      <c r="B61" s="727"/>
      <c r="C61" s="727"/>
      <c r="D61" s="728">
        <v>911500</v>
      </c>
      <c r="E61" s="728"/>
      <c r="F61" s="728"/>
      <c r="G61" s="728"/>
      <c r="H61" s="729" t="s">
        <v>19942</v>
      </c>
      <c r="I61" s="729"/>
      <c r="J61" s="729"/>
      <c r="K61" s="729"/>
      <c r="L61" s="729"/>
      <c r="M61" s="729"/>
      <c r="N61" s="729"/>
      <c r="O61" s="729"/>
      <c r="P61" s="729"/>
      <c r="Q61" s="729"/>
      <c r="R61" s="729"/>
      <c r="S61" s="729"/>
      <c r="T61" s="729"/>
      <c r="U61" s="729"/>
      <c r="V61" s="729"/>
      <c r="W61" s="729"/>
      <c r="X61" s="729"/>
      <c r="Y61" s="729"/>
      <c r="Z61" s="729"/>
      <c r="AA61" s="724">
        <f>UnObr3!D36</f>
        <v>0</v>
      </c>
      <c r="AB61" s="724"/>
      <c r="AC61" s="724"/>
      <c r="AD61" s="724"/>
      <c r="AE61" s="724"/>
      <c r="AF61" s="724"/>
      <c r="AG61" s="724"/>
      <c r="AH61" s="724"/>
      <c r="AI61" s="724"/>
      <c r="AJ61" s="724">
        <f>UnObr3!E36</f>
        <v>0</v>
      </c>
      <c r="AK61" s="724"/>
      <c r="AL61" s="724"/>
      <c r="AM61" s="724"/>
      <c r="AN61" s="724"/>
      <c r="AO61" s="724"/>
      <c r="AP61" s="724"/>
      <c r="AQ61" s="724"/>
      <c r="AR61" s="725"/>
    </row>
    <row r="62" spans="1:44" x14ac:dyDescent="0.3">
      <c r="A62" s="726">
        <v>3035</v>
      </c>
      <c r="B62" s="727"/>
      <c r="C62" s="727"/>
      <c r="D62" s="728">
        <v>911600</v>
      </c>
      <c r="E62" s="728"/>
      <c r="F62" s="728"/>
      <c r="G62" s="728"/>
      <c r="H62" s="729" t="s">
        <v>20357</v>
      </c>
      <c r="I62" s="729"/>
      <c r="J62" s="729"/>
      <c r="K62" s="729"/>
      <c r="L62" s="729"/>
      <c r="M62" s="729"/>
      <c r="N62" s="729"/>
      <c r="O62" s="729"/>
      <c r="P62" s="729"/>
      <c r="Q62" s="729"/>
      <c r="R62" s="729"/>
      <c r="S62" s="729"/>
      <c r="T62" s="729"/>
      <c r="U62" s="729"/>
      <c r="V62" s="729"/>
      <c r="W62" s="729"/>
      <c r="X62" s="729"/>
      <c r="Y62" s="729"/>
      <c r="Z62" s="729"/>
      <c r="AA62" s="724">
        <f>UnObr3!D37</f>
        <v>0</v>
      </c>
      <c r="AB62" s="724"/>
      <c r="AC62" s="724"/>
      <c r="AD62" s="724"/>
      <c r="AE62" s="724"/>
      <c r="AF62" s="724"/>
      <c r="AG62" s="724"/>
      <c r="AH62" s="724"/>
      <c r="AI62" s="724"/>
      <c r="AJ62" s="724">
        <f>UnObr3!E37</f>
        <v>0</v>
      </c>
      <c r="AK62" s="724"/>
      <c r="AL62" s="724"/>
      <c r="AM62" s="724"/>
      <c r="AN62" s="724"/>
      <c r="AO62" s="724"/>
      <c r="AP62" s="724"/>
      <c r="AQ62" s="724"/>
      <c r="AR62" s="725"/>
    </row>
    <row r="63" spans="1:44" x14ac:dyDescent="0.3">
      <c r="A63" s="726">
        <v>3036</v>
      </c>
      <c r="B63" s="727"/>
      <c r="C63" s="727"/>
      <c r="D63" s="728">
        <v>911700</v>
      </c>
      <c r="E63" s="728"/>
      <c r="F63" s="728"/>
      <c r="G63" s="728"/>
      <c r="H63" s="729" t="s">
        <v>20358</v>
      </c>
      <c r="I63" s="729"/>
      <c r="J63" s="729"/>
      <c r="K63" s="729"/>
      <c r="L63" s="729"/>
      <c r="M63" s="729"/>
      <c r="N63" s="729"/>
      <c r="O63" s="729"/>
      <c r="P63" s="729"/>
      <c r="Q63" s="729"/>
      <c r="R63" s="729"/>
      <c r="S63" s="729"/>
      <c r="T63" s="729"/>
      <c r="U63" s="729"/>
      <c r="V63" s="729"/>
      <c r="W63" s="729"/>
      <c r="X63" s="729"/>
      <c r="Y63" s="729"/>
      <c r="Z63" s="729"/>
      <c r="AA63" s="724">
        <f>UnObr3!D38</f>
        <v>0</v>
      </c>
      <c r="AB63" s="724"/>
      <c r="AC63" s="724"/>
      <c r="AD63" s="724"/>
      <c r="AE63" s="724"/>
      <c r="AF63" s="724"/>
      <c r="AG63" s="724"/>
      <c r="AH63" s="724"/>
      <c r="AI63" s="724"/>
      <c r="AJ63" s="724">
        <f>UnObr3!E38</f>
        <v>0</v>
      </c>
      <c r="AK63" s="724"/>
      <c r="AL63" s="724"/>
      <c r="AM63" s="724"/>
      <c r="AN63" s="724"/>
      <c r="AO63" s="724"/>
      <c r="AP63" s="724"/>
      <c r="AQ63" s="724"/>
      <c r="AR63" s="725"/>
    </row>
    <row r="64" spans="1:44" x14ac:dyDescent="0.3">
      <c r="A64" s="726">
        <v>3037</v>
      </c>
      <c r="B64" s="727"/>
      <c r="C64" s="727"/>
      <c r="D64" s="728">
        <v>911800</v>
      </c>
      <c r="E64" s="728"/>
      <c r="F64" s="728"/>
      <c r="G64" s="728"/>
      <c r="H64" s="729" t="s">
        <v>20359</v>
      </c>
      <c r="I64" s="729"/>
      <c r="J64" s="729"/>
      <c r="K64" s="729"/>
      <c r="L64" s="729"/>
      <c r="M64" s="729"/>
      <c r="N64" s="729"/>
      <c r="O64" s="729"/>
      <c r="P64" s="729"/>
      <c r="Q64" s="729"/>
      <c r="R64" s="729"/>
      <c r="S64" s="729"/>
      <c r="T64" s="729"/>
      <c r="U64" s="729"/>
      <c r="V64" s="729"/>
      <c r="W64" s="729"/>
      <c r="X64" s="729"/>
      <c r="Y64" s="729"/>
      <c r="Z64" s="729"/>
      <c r="AA64" s="724">
        <f>UnObr3!D39</f>
        <v>0</v>
      </c>
      <c r="AB64" s="724"/>
      <c r="AC64" s="724"/>
      <c r="AD64" s="724"/>
      <c r="AE64" s="724"/>
      <c r="AF64" s="724"/>
      <c r="AG64" s="724"/>
      <c r="AH64" s="724"/>
      <c r="AI64" s="724"/>
      <c r="AJ64" s="724">
        <f>UnObr3!E39</f>
        <v>0</v>
      </c>
      <c r="AK64" s="724"/>
      <c r="AL64" s="724"/>
      <c r="AM64" s="724"/>
      <c r="AN64" s="724"/>
      <c r="AO64" s="724"/>
      <c r="AP64" s="724"/>
      <c r="AQ64" s="724"/>
      <c r="AR64" s="725"/>
    </row>
    <row r="65" spans="1:47" x14ac:dyDescent="0.3">
      <c r="A65" s="726">
        <v>3038</v>
      </c>
      <c r="B65" s="727"/>
      <c r="C65" s="727"/>
      <c r="D65" s="728">
        <v>911900</v>
      </c>
      <c r="E65" s="728"/>
      <c r="F65" s="728"/>
      <c r="G65" s="728"/>
      <c r="H65" s="729" t="s">
        <v>20360</v>
      </c>
      <c r="I65" s="729"/>
      <c r="J65" s="729"/>
      <c r="K65" s="729"/>
      <c r="L65" s="729"/>
      <c r="M65" s="729"/>
      <c r="N65" s="729"/>
      <c r="O65" s="729"/>
      <c r="P65" s="729"/>
      <c r="Q65" s="729"/>
      <c r="R65" s="729"/>
      <c r="S65" s="729"/>
      <c r="T65" s="729"/>
      <c r="U65" s="729"/>
      <c r="V65" s="729"/>
      <c r="W65" s="729"/>
      <c r="X65" s="729"/>
      <c r="Y65" s="729"/>
      <c r="Z65" s="729"/>
      <c r="AA65" s="724">
        <f>UnObr3!D40</f>
        <v>0</v>
      </c>
      <c r="AB65" s="724"/>
      <c r="AC65" s="724"/>
      <c r="AD65" s="724"/>
      <c r="AE65" s="724"/>
      <c r="AF65" s="724"/>
      <c r="AG65" s="724"/>
      <c r="AH65" s="724"/>
      <c r="AI65" s="724"/>
      <c r="AJ65" s="724">
        <f>UnObr3!E40</f>
        <v>0</v>
      </c>
      <c r="AK65" s="724"/>
      <c r="AL65" s="724"/>
      <c r="AM65" s="724"/>
      <c r="AN65" s="724"/>
      <c r="AO65" s="724"/>
      <c r="AP65" s="724"/>
      <c r="AQ65" s="724"/>
      <c r="AR65" s="725"/>
    </row>
    <row r="66" spans="1:47" ht="23.15" customHeight="1" x14ac:dyDescent="0.3">
      <c r="A66" s="721">
        <v>3039</v>
      </c>
      <c r="B66" s="722"/>
      <c r="C66" s="722"/>
      <c r="D66" s="493">
        <v>912000</v>
      </c>
      <c r="E66" s="493"/>
      <c r="F66" s="493"/>
      <c r="G66" s="493"/>
      <c r="H66" s="723" t="s">
        <v>20361</v>
      </c>
      <c r="I66" s="723"/>
      <c r="J66" s="723"/>
      <c r="K66" s="723"/>
      <c r="L66" s="723"/>
      <c r="M66" s="723"/>
      <c r="N66" s="723"/>
      <c r="O66" s="723"/>
      <c r="P66" s="723"/>
      <c r="Q66" s="723"/>
      <c r="R66" s="723"/>
      <c r="S66" s="723"/>
      <c r="T66" s="723"/>
      <c r="U66" s="723"/>
      <c r="V66" s="723"/>
      <c r="W66" s="723"/>
      <c r="X66" s="723"/>
      <c r="Y66" s="723"/>
      <c r="Z66" s="723"/>
      <c r="AA66" s="724">
        <f>UnObr3!D41</f>
        <v>0</v>
      </c>
      <c r="AB66" s="724"/>
      <c r="AC66" s="724"/>
      <c r="AD66" s="724"/>
      <c r="AE66" s="724"/>
      <c r="AF66" s="724"/>
      <c r="AG66" s="724"/>
      <c r="AH66" s="724"/>
      <c r="AI66" s="724"/>
      <c r="AJ66" s="724">
        <f>UnObr3!E41</f>
        <v>0</v>
      </c>
      <c r="AK66" s="724"/>
      <c r="AL66" s="724"/>
      <c r="AM66" s="724"/>
      <c r="AN66" s="724"/>
      <c r="AO66" s="724"/>
      <c r="AP66" s="724"/>
      <c r="AQ66" s="724"/>
      <c r="AR66" s="725"/>
    </row>
    <row r="67" spans="1:47" ht="31.95" customHeight="1" x14ac:dyDescent="0.3">
      <c r="A67" s="726">
        <v>3040</v>
      </c>
      <c r="B67" s="727"/>
      <c r="C67" s="727"/>
      <c r="D67" s="728">
        <v>912100</v>
      </c>
      <c r="E67" s="728"/>
      <c r="F67" s="728"/>
      <c r="G67" s="728"/>
      <c r="H67" s="729" t="s">
        <v>30760</v>
      </c>
      <c r="I67" s="729"/>
      <c r="J67" s="729"/>
      <c r="K67" s="729"/>
      <c r="L67" s="729"/>
      <c r="M67" s="729"/>
      <c r="N67" s="729"/>
      <c r="O67" s="729"/>
      <c r="P67" s="729"/>
      <c r="Q67" s="729"/>
      <c r="R67" s="729"/>
      <c r="S67" s="729"/>
      <c r="T67" s="729"/>
      <c r="U67" s="729"/>
      <c r="V67" s="729"/>
      <c r="W67" s="729"/>
      <c r="X67" s="729"/>
      <c r="Y67" s="729"/>
      <c r="Z67" s="729"/>
      <c r="AA67" s="724">
        <f>UnObr3!D42</f>
        <v>0</v>
      </c>
      <c r="AB67" s="724"/>
      <c r="AC67" s="724"/>
      <c r="AD67" s="724"/>
      <c r="AE67" s="724"/>
      <c r="AF67" s="724"/>
      <c r="AG67" s="724"/>
      <c r="AH67" s="724"/>
      <c r="AI67" s="724"/>
      <c r="AJ67" s="724">
        <f>UnObr3!E42</f>
        <v>0</v>
      </c>
      <c r="AK67" s="724"/>
      <c r="AL67" s="724"/>
      <c r="AM67" s="724"/>
      <c r="AN67" s="724"/>
      <c r="AO67" s="724"/>
      <c r="AP67" s="724"/>
      <c r="AQ67" s="724"/>
      <c r="AR67" s="725"/>
    </row>
    <row r="68" spans="1:47" x14ac:dyDescent="0.3">
      <c r="A68" s="726">
        <v>3041</v>
      </c>
      <c r="B68" s="727"/>
      <c r="C68" s="727"/>
      <c r="D68" s="728">
        <v>912200</v>
      </c>
      <c r="E68" s="728"/>
      <c r="F68" s="728"/>
      <c r="G68" s="728"/>
      <c r="H68" s="729" t="s">
        <v>20362</v>
      </c>
      <c r="I68" s="729"/>
      <c r="J68" s="729"/>
      <c r="K68" s="729"/>
      <c r="L68" s="729"/>
      <c r="M68" s="729"/>
      <c r="N68" s="729"/>
      <c r="O68" s="729"/>
      <c r="P68" s="729"/>
      <c r="Q68" s="729"/>
      <c r="R68" s="729"/>
      <c r="S68" s="729"/>
      <c r="T68" s="729"/>
      <c r="U68" s="729"/>
      <c r="V68" s="729"/>
      <c r="W68" s="729"/>
      <c r="X68" s="729"/>
      <c r="Y68" s="729"/>
      <c r="Z68" s="729"/>
      <c r="AA68" s="724">
        <f>UnObr3!D43</f>
        <v>0</v>
      </c>
      <c r="AB68" s="724"/>
      <c r="AC68" s="724"/>
      <c r="AD68" s="724"/>
      <c r="AE68" s="724"/>
      <c r="AF68" s="724"/>
      <c r="AG68" s="724"/>
      <c r="AH68" s="724"/>
      <c r="AI68" s="724"/>
      <c r="AJ68" s="724">
        <f>UnObr3!E43</f>
        <v>0</v>
      </c>
      <c r="AK68" s="724"/>
      <c r="AL68" s="724"/>
      <c r="AM68" s="724"/>
      <c r="AN68" s="724"/>
      <c r="AO68" s="724"/>
      <c r="AP68" s="724"/>
      <c r="AQ68" s="724"/>
      <c r="AR68" s="725"/>
    </row>
    <row r="69" spans="1:47" ht="23.15" customHeight="1" x14ac:dyDescent="0.3">
      <c r="A69" s="726">
        <v>3042</v>
      </c>
      <c r="B69" s="727"/>
      <c r="C69" s="727"/>
      <c r="D69" s="728">
        <v>912300</v>
      </c>
      <c r="E69" s="728"/>
      <c r="F69" s="728"/>
      <c r="G69" s="728"/>
      <c r="H69" s="729" t="s">
        <v>19943</v>
      </c>
      <c r="I69" s="729"/>
      <c r="J69" s="729"/>
      <c r="K69" s="729"/>
      <c r="L69" s="729"/>
      <c r="M69" s="729"/>
      <c r="N69" s="729"/>
      <c r="O69" s="729"/>
      <c r="P69" s="729"/>
      <c r="Q69" s="729"/>
      <c r="R69" s="729"/>
      <c r="S69" s="729"/>
      <c r="T69" s="729"/>
      <c r="U69" s="729"/>
      <c r="V69" s="729"/>
      <c r="W69" s="729"/>
      <c r="X69" s="729"/>
      <c r="Y69" s="729"/>
      <c r="Z69" s="729"/>
      <c r="AA69" s="724">
        <f>UnObr3!D44</f>
        <v>0</v>
      </c>
      <c r="AB69" s="724"/>
      <c r="AC69" s="724"/>
      <c r="AD69" s="724"/>
      <c r="AE69" s="724"/>
      <c r="AF69" s="724"/>
      <c r="AG69" s="724"/>
      <c r="AH69" s="724"/>
      <c r="AI69" s="724"/>
      <c r="AJ69" s="724">
        <f>UnObr3!E44</f>
        <v>0</v>
      </c>
      <c r="AK69" s="724"/>
      <c r="AL69" s="724"/>
      <c r="AM69" s="724"/>
      <c r="AN69" s="724"/>
      <c r="AO69" s="724"/>
      <c r="AP69" s="724"/>
      <c r="AQ69" s="724"/>
      <c r="AR69" s="725"/>
    </row>
    <row r="70" spans="1:47" ht="23.15" customHeight="1" x14ac:dyDescent="0.3">
      <c r="A70" s="726">
        <v>3043</v>
      </c>
      <c r="B70" s="727"/>
      <c r="C70" s="727"/>
      <c r="D70" s="728">
        <v>912400</v>
      </c>
      <c r="E70" s="728"/>
      <c r="F70" s="728"/>
      <c r="G70" s="728"/>
      <c r="H70" s="729" t="s">
        <v>18928</v>
      </c>
      <c r="I70" s="729"/>
      <c r="J70" s="729"/>
      <c r="K70" s="729"/>
      <c r="L70" s="729"/>
      <c r="M70" s="729"/>
      <c r="N70" s="729"/>
      <c r="O70" s="729"/>
      <c r="P70" s="729"/>
      <c r="Q70" s="729"/>
      <c r="R70" s="729"/>
      <c r="S70" s="729"/>
      <c r="T70" s="729"/>
      <c r="U70" s="729"/>
      <c r="V70" s="729"/>
      <c r="W70" s="729"/>
      <c r="X70" s="729"/>
      <c r="Y70" s="729"/>
      <c r="Z70" s="729"/>
      <c r="AA70" s="724">
        <f>UnObr3!D45</f>
        <v>0</v>
      </c>
      <c r="AB70" s="724"/>
      <c r="AC70" s="724"/>
      <c r="AD70" s="724"/>
      <c r="AE70" s="724"/>
      <c r="AF70" s="724"/>
      <c r="AG70" s="724"/>
      <c r="AH70" s="724"/>
      <c r="AI70" s="724"/>
      <c r="AJ70" s="724">
        <f>UnObr3!E45</f>
        <v>0</v>
      </c>
      <c r="AK70" s="724"/>
      <c r="AL70" s="724"/>
      <c r="AM70" s="724"/>
      <c r="AN70" s="724"/>
      <c r="AO70" s="724"/>
      <c r="AP70" s="724"/>
      <c r="AQ70" s="724"/>
      <c r="AR70" s="725"/>
    </row>
    <row r="71" spans="1:47" ht="23.15" customHeight="1" x14ac:dyDescent="0.3">
      <c r="A71" s="726">
        <v>3044</v>
      </c>
      <c r="B71" s="727"/>
      <c r="C71" s="727"/>
      <c r="D71" s="728">
        <v>912500</v>
      </c>
      <c r="E71" s="728"/>
      <c r="F71" s="728"/>
      <c r="G71" s="728"/>
      <c r="H71" s="729" t="s">
        <v>18929</v>
      </c>
      <c r="I71" s="729"/>
      <c r="J71" s="729"/>
      <c r="K71" s="729"/>
      <c r="L71" s="729"/>
      <c r="M71" s="729"/>
      <c r="N71" s="729"/>
      <c r="O71" s="729"/>
      <c r="P71" s="729"/>
      <c r="Q71" s="729"/>
      <c r="R71" s="729"/>
      <c r="S71" s="729"/>
      <c r="T71" s="729"/>
      <c r="U71" s="729"/>
      <c r="V71" s="729"/>
      <c r="W71" s="729"/>
      <c r="X71" s="729"/>
      <c r="Y71" s="729"/>
      <c r="Z71" s="729"/>
      <c r="AA71" s="724">
        <f>UnObr3!D46</f>
        <v>0</v>
      </c>
      <c r="AB71" s="724"/>
      <c r="AC71" s="724"/>
      <c r="AD71" s="724"/>
      <c r="AE71" s="724"/>
      <c r="AF71" s="724"/>
      <c r="AG71" s="724"/>
      <c r="AH71" s="724"/>
      <c r="AI71" s="724"/>
      <c r="AJ71" s="724">
        <f>UnObr3!E46</f>
        <v>0</v>
      </c>
      <c r="AK71" s="724"/>
      <c r="AL71" s="724"/>
      <c r="AM71" s="724"/>
      <c r="AN71" s="724"/>
      <c r="AO71" s="724"/>
      <c r="AP71" s="724"/>
      <c r="AQ71" s="724"/>
      <c r="AR71" s="725"/>
    </row>
    <row r="72" spans="1:47" x14ac:dyDescent="0.3">
      <c r="A72" s="726">
        <v>3045</v>
      </c>
      <c r="B72" s="727"/>
      <c r="C72" s="727"/>
      <c r="D72" s="728">
        <v>912600</v>
      </c>
      <c r="E72" s="728"/>
      <c r="F72" s="728"/>
      <c r="G72" s="728"/>
      <c r="H72" s="729" t="s">
        <v>18930</v>
      </c>
      <c r="I72" s="729"/>
      <c r="J72" s="729"/>
      <c r="K72" s="729"/>
      <c r="L72" s="729"/>
      <c r="M72" s="729"/>
      <c r="N72" s="729"/>
      <c r="O72" s="729"/>
      <c r="P72" s="729"/>
      <c r="Q72" s="729"/>
      <c r="R72" s="729"/>
      <c r="S72" s="729"/>
      <c r="T72" s="729"/>
      <c r="U72" s="729"/>
      <c r="V72" s="729"/>
      <c r="W72" s="729"/>
      <c r="X72" s="729"/>
      <c r="Y72" s="729"/>
      <c r="Z72" s="729"/>
      <c r="AA72" s="724">
        <f>UnObr3!D47</f>
        <v>0</v>
      </c>
      <c r="AB72" s="724"/>
      <c r="AC72" s="724"/>
      <c r="AD72" s="724"/>
      <c r="AE72" s="724"/>
      <c r="AF72" s="724"/>
      <c r="AG72" s="724"/>
      <c r="AH72" s="724"/>
      <c r="AI72" s="724"/>
      <c r="AJ72" s="724">
        <f>UnObr3!E47</f>
        <v>0</v>
      </c>
      <c r="AK72" s="724"/>
      <c r="AL72" s="724"/>
      <c r="AM72" s="724"/>
      <c r="AN72" s="724"/>
      <c r="AO72" s="724"/>
      <c r="AP72" s="724"/>
      <c r="AQ72" s="724"/>
      <c r="AR72" s="725"/>
    </row>
    <row r="73" spans="1:47" x14ac:dyDescent="0.3">
      <c r="A73" s="726">
        <v>3046</v>
      </c>
      <c r="B73" s="727"/>
      <c r="C73" s="727"/>
      <c r="D73" s="728">
        <v>912900</v>
      </c>
      <c r="E73" s="728"/>
      <c r="F73" s="728"/>
      <c r="G73" s="728"/>
      <c r="H73" s="729" t="s">
        <v>18931</v>
      </c>
      <c r="I73" s="729"/>
      <c r="J73" s="729"/>
      <c r="K73" s="729"/>
      <c r="L73" s="729"/>
      <c r="M73" s="729"/>
      <c r="N73" s="729"/>
      <c r="O73" s="729"/>
      <c r="P73" s="729"/>
      <c r="Q73" s="729"/>
      <c r="R73" s="729"/>
      <c r="S73" s="729"/>
      <c r="T73" s="729"/>
      <c r="U73" s="729"/>
      <c r="V73" s="729"/>
      <c r="W73" s="729"/>
      <c r="X73" s="729"/>
      <c r="Y73" s="729"/>
      <c r="Z73" s="729"/>
      <c r="AA73" s="724">
        <f>UnObr3!D48</f>
        <v>0</v>
      </c>
      <c r="AB73" s="724"/>
      <c r="AC73" s="724"/>
      <c r="AD73" s="724"/>
      <c r="AE73" s="724"/>
      <c r="AF73" s="724"/>
      <c r="AG73" s="724"/>
      <c r="AH73" s="724"/>
      <c r="AI73" s="724"/>
      <c r="AJ73" s="724">
        <f>UnObr3!E48</f>
        <v>0</v>
      </c>
      <c r="AK73" s="724"/>
      <c r="AL73" s="724"/>
      <c r="AM73" s="724"/>
      <c r="AN73" s="724"/>
      <c r="AO73" s="724"/>
      <c r="AP73" s="724"/>
      <c r="AQ73" s="724"/>
      <c r="AR73" s="725"/>
    </row>
    <row r="74" spans="1:47" ht="23.15" customHeight="1" x14ac:dyDescent="0.3">
      <c r="A74" s="721">
        <v>3047</v>
      </c>
      <c r="B74" s="722"/>
      <c r="C74" s="722"/>
      <c r="D74" s="493">
        <v>920000</v>
      </c>
      <c r="E74" s="493"/>
      <c r="F74" s="493"/>
      <c r="G74" s="493"/>
      <c r="H74" s="723" t="s">
        <v>19546</v>
      </c>
      <c r="I74" s="723"/>
      <c r="J74" s="723"/>
      <c r="K74" s="723"/>
      <c r="L74" s="723"/>
      <c r="M74" s="723"/>
      <c r="N74" s="723"/>
      <c r="O74" s="723"/>
      <c r="P74" s="723"/>
      <c r="Q74" s="723"/>
      <c r="R74" s="723"/>
      <c r="S74" s="723"/>
      <c r="T74" s="723"/>
      <c r="U74" s="723"/>
      <c r="V74" s="723"/>
      <c r="W74" s="723"/>
      <c r="X74" s="723"/>
      <c r="Y74" s="723"/>
      <c r="Z74" s="723"/>
      <c r="AA74" s="724">
        <f>UnObr3!D49</f>
        <v>0</v>
      </c>
      <c r="AB74" s="724"/>
      <c r="AC74" s="724"/>
      <c r="AD74" s="724"/>
      <c r="AE74" s="724"/>
      <c r="AF74" s="724"/>
      <c r="AG74" s="724"/>
      <c r="AH74" s="724"/>
      <c r="AI74" s="724"/>
      <c r="AJ74" s="724">
        <f>UnObr3!E49</f>
        <v>0</v>
      </c>
      <c r="AK74" s="724"/>
      <c r="AL74" s="724"/>
      <c r="AM74" s="724"/>
      <c r="AN74" s="724"/>
      <c r="AO74" s="724"/>
      <c r="AP74" s="724"/>
      <c r="AQ74" s="724"/>
      <c r="AR74" s="725"/>
    </row>
    <row r="75" spans="1:47" ht="33" customHeight="1" x14ac:dyDescent="0.3">
      <c r="A75" s="721">
        <v>3048</v>
      </c>
      <c r="B75" s="722"/>
      <c r="C75" s="722"/>
      <c r="D75" s="493">
        <v>921000</v>
      </c>
      <c r="E75" s="493"/>
      <c r="F75" s="493"/>
      <c r="G75" s="493"/>
      <c r="H75" s="723" t="s">
        <v>19573</v>
      </c>
      <c r="I75" s="723"/>
      <c r="J75" s="723"/>
      <c r="K75" s="723"/>
      <c r="L75" s="723"/>
      <c r="M75" s="723"/>
      <c r="N75" s="723"/>
      <c r="O75" s="723"/>
      <c r="P75" s="723"/>
      <c r="Q75" s="723"/>
      <c r="R75" s="723"/>
      <c r="S75" s="723"/>
      <c r="T75" s="723"/>
      <c r="U75" s="723"/>
      <c r="V75" s="723"/>
      <c r="W75" s="723"/>
      <c r="X75" s="723"/>
      <c r="Y75" s="723"/>
      <c r="Z75" s="723"/>
      <c r="AA75" s="724">
        <f>UnObr3!D50</f>
        <v>0</v>
      </c>
      <c r="AB75" s="724"/>
      <c r="AC75" s="724"/>
      <c r="AD75" s="724"/>
      <c r="AE75" s="724"/>
      <c r="AF75" s="724"/>
      <c r="AG75" s="724"/>
      <c r="AH75" s="724"/>
      <c r="AI75" s="724"/>
      <c r="AJ75" s="724">
        <f>UnObr3!E50</f>
        <v>0</v>
      </c>
      <c r="AK75" s="724"/>
      <c r="AL75" s="724"/>
      <c r="AM75" s="724"/>
      <c r="AN75" s="724"/>
      <c r="AO75" s="724"/>
      <c r="AP75" s="724"/>
      <c r="AQ75" s="724"/>
      <c r="AR75" s="725"/>
    </row>
    <row r="76" spans="1:47" ht="23.15" customHeight="1" x14ac:dyDescent="0.3">
      <c r="A76" s="726">
        <v>3049</v>
      </c>
      <c r="B76" s="727"/>
      <c r="C76" s="727"/>
      <c r="D76" s="728">
        <v>921100</v>
      </c>
      <c r="E76" s="728"/>
      <c r="F76" s="728"/>
      <c r="G76" s="728"/>
      <c r="H76" s="729" t="s">
        <v>18932</v>
      </c>
      <c r="I76" s="729"/>
      <c r="J76" s="729"/>
      <c r="K76" s="729"/>
      <c r="L76" s="729"/>
      <c r="M76" s="729"/>
      <c r="N76" s="729"/>
      <c r="O76" s="729"/>
      <c r="P76" s="729"/>
      <c r="Q76" s="729"/>
      <c r="R76" s="729"/>
      <c r="S76" s="729"/>
      <c r="T76" s="729"/>
      <c r="U76" s="729"/>
      <c r="V76" s="729"/>
      <c r="W76" s="729"/>
      <c r="X76" s="729"/>
      <c r="Y76" s="729"/>
      <c r="Z76" s="729"/>
      <c r="AA76" s="724">
        <f>UnObr3!D51</f>
        <v>0</v>
      </c>
      <c r="AB76" s="724"/>
      <c r="AC76" s="724"/>
      <c r="AD76" s="724"/>
      <c r="AE76" s="724"/>
      <c r="AF76" s="724"/>
      <c r="AG76" s="724"/>
      <c r="AH76" s="724"/>
      <c r="AI76" s="724"/>
      <c r="AJ76" s="724">
        <f>UnObr3!E51</f>
        <v>0</v>
      </c>
      <c r="AK76" s="724"/>
      <c r="AL76" s="724"/>
      <c r="AM76" s="724"/>
      <c r="AN76" s="724"/>
      <c r="AO76" s="724"/>
      <c r="AP76" s="724"/>
      <c r="AQ76" s="724"/>
      <c r="AR76" s="725"/>
    </row>
    <row r="77" spans="1:47" ht="23.15" customHeight="1" x14ac:dyDescent="0.3">
      <c r="A77" s="726">
        <v>3050</v>
      </c>
      <c r="B77" s="727"/>
      <c r="C77" s="727"/>
      <c r="D77" s="728">
        <v>921200</v>
      </c>
      <c r="E77" s="728"/>
      <c r="F77" s="728"/>
      <c r="G77" s="728"/>
      <c r="H77" s="729" t="s">
        <v>18933</v>
      </c>
      <c r="I77" s="729"/>
      <c r="J77" s="729"/>
      <c r="K77" s="729"/>
      <c r="L77" s="729"/>
      <c r="M77" s="729"/>
      <c r="N77" s="729"/>
      <c r="O77" s="729"/>
      <c r="P77" s="729"/>
      <c r="Q77" s="729"/>
      <c r="R77" s="729"/>
      <c r="S77" s="729"/>
      <c r="T77" s="729"/>
      <c r="U77" s="729"/>
      <c r="V77" s="729"/>
      <c r="W77" s="729"/>
      <c r="X77" s="729"/>
      <c r="Y77" s="729"/>
      <c r="Z77" s="729"/>
      <c r="AA77" s="724">
        <f>UnObr3!D52</f>
        <v>0</v>
      </c>
      <c r="AB77" s="724"/>
      <c r="AC77" s="724"/>
      <c r="AD77" s="724"/>
      <c r="AE77" s="724"/>
      <c r="AF77" s="724"/>
      <c r="AG77" s="724"/>
      <c r="AH77" s="724"/>
      <c r="AI77" s="724"/>
      <c r="AJ77" s="724">
        <f>UnObr3!E52</f>
        <v>0</v>
      </c>
      <c r="AK77" s="724"/>
      <c r="AL77" s="724"/>
      <c r="AM77" s="724"/>
      <c r="AN77" s="724"/>
      <c r="AO77" s="724"/>
      <c r="AP77" s="724"/>
      <c r="AQ77" s="724"/>
      <c r="AR77" s="725"/>
    </row>
    <row r="78" spans="1:47" ht="23.15" customHeight="1" x14ac:dyDescent="0.3">
      <c r="A78" s="726">
        <v>3051</v>
      </c>
      <c r="B78" s="727"/>
      <c r="C78" s="727"/>
      <c r="D78" s="728">
        <v>921300</v>
      </c>
      <c r="E78" s="728"/>
      <c r="F78" s="728"/>
      <c r="G78" s="728"/>
      <c r="H78" s="729" t="s">
        <v>18934</v>
      </c>
      <c r="I78" s="729"/>
      <c r="J78" s="729"/>
      <c r="K78" s="729"/>
      <c r="L78" s="729"/>
      <c r="M78" s="729"/>
      <c r="N78" s="729"/>
      <c r="O78" s="729"/>
      <c r="P78" s="729"/>
      <c r="Q78" s="729"/>
      <c r="R78" s="729"/>
      <c r="S78" s="729"/>
      <c r="T78" s="729"/>
      <c r="U78" s="729"/>
      <c r="V78" s="729"/>
      <c r="W78" s="729"/>
      <c r="X78" s="729"/>
      <c r="Y78" s="729"/>
      <c r="Z78" s="729"/>
      <c r="AA78" s="724">
        <f>UnObr3!D53</f>
        <v>0</v>
      </c>
      <c r="AB78" s="724"/>
      <c r="AC78" s="724"/>
      <c r="AD78" s="724"/>
      <c r="AE78" s="724"/>
      <c r="AF78" s="724"/>
      <c r="AG78" s="724"/>
      <c r="AH78" s="724"/>
      <c r="AI78" s="724"/>
      <c r="AJ78" s="724">
        <f>UnObr3!E53</f>
        <v>0</v>
      </c>
      <c r="AK78" s="724"/>
      <c r="AL78" s="724"/>
      <c r="AM78" s="724"/>
      <c r="AN78" s="724"/>
      <c r="AO78" s="724"/>
      <c r="AP78" s="724"/>
      <c r="AQ78" s="724"/>
      <c r="AR78" s="725"/>
    </row>
    <row r="79" spans="1:47" ht="23.15" customHeight="1" x14ac:dyDescent="0.3">
      <c r="A79" s="726">
        <v>3052</v>
      </c>
      <c r="B79" s="727"/>
      <c r="C79" s="727"/>
      <c r="D79" s="728">
        <v>921400</v>
      </c>
      <c r="E79" s="728"/>
      <c r="F79" s="728"/>
      <c r="G79" s="728"/>
      <c r="H79" s="729" t="s">
        <v>20305</v>
      </c>
      <c r="I79" s="729"/>
      <c r="J79" s="729"/>
      <c r="K79" s="729"/>
      <c r="L79" s="729"/>
      <c r="M79" s="729"/>
      <c r="N79" s="729"/>
      <c r="O79" s="729"/>
      <c r="P79" s="729"/>
      <c r="Q79" s="729"/>
      <c r="R79" s="729"/>
      <c r="S79" s="729"/>
      <c r="T79" s="729"/>
      <c r="U79" s="729"/>
      <c r="V79" s="729"/>
      <c r="W79" s="729"/>
      <c r="X79" s="729"/>
      <c r="Y79" s="729"/>
      <c r="Z79" s="729"/>
      <c r="AA79" s="724">
        <f>UnObr3!D54</f>
        <v>0</v>
      </c>
      <c r="AB79" s="724"/>
      <c r="AC79" s="724"/>
      <c r="AD79" s="724"/>
      <c r="AE79" s="724"/>
      <c r="AF79" s="724"/>
      <c r="AG79" s="724"/>
      <c r="AH79" s="724"/>
      <c r="AI79" s="724"/>
      <c r="AJ79" s="724">
        <f>UnObr3!E54</f>
        <v>0</v>
      </c>
      <c r="AK79" s="724"/>
      <c r="AL79" s="724"/>
      <c r="AM79" s="724"/>
      <c r="AN79" s="724"/>
      <c r="AO79" s="724"/>
      <c r="AP79" s="724"/>
      <c r="AQ79" s="724"/>
      <c r="AR79" s="725"/>
      <c r="AU79" s="377"/>
    </row>
    <row r="80" spans="1:47" ht="23.15" customHeight="1" x14ac:dyDescent="0.3">
      <c r="A80" s="726">
        <v>3053</v>
      </c>
      <c r="B80" s="727"/>
      <c r="C80" s="727"/>
      <c r="D80" s="728">
        <v>921500</v>
      </c>
      <c r="E80" s="728"/>
      <c r="F80" s="728"/>
      <c r="G80" s="728"/>
      <c r="H80" s="729" t="s">
        <v>18935</v>
      </c>
      <c r="I80" s="729"/>
      <c r="J80" s="729"/>
      <c r="K80" s="729"/>
      <c r="L80" s="729"/>
      <c r="M80" s="729"/>
      <c r="N80" s="729"/>
      <c r="O80" s="729"/>
      <c r="P80" s="729"/>
      <c r="Q80" s="729"/>
      <c r="R80" s="729"/>
      <c r="S80" s="729"/>
      <c r="T80" s="729"/>
      <c r="U80" s="729"/>
      <c r="V80" s="729"/>
      <c r="W80" s="729"/>
      <c r="X80" s="729"/>
      <c r="Y80" s="729"/>
      <c r="Z80" s="729"/>
      <c r="AA80" s="724">
        <f>UnObr3!D55</f>
        <v>0</v>
      </c>
      <c r="AB80" s="724"/>
      <c r="AC80" s="724"/>
      <c r="AD80" s="724"/>
      <c r="AE80" s="724"/>
      <c r="AF80" s="724"/>
      <c r="AG80" s="724"/>
      <c r="AH80" s="724"/>
      <c r="AI80" s="724"/>
      <c r="AJ80" s="724">
        <f>UnObr3!E55</f>
        <v>0</v>
      </c>
      <c r="AK80" s="724"/>
      <c r="AL80" s="724"/>
      <c r="AM80" s="724"/>
      <c r="AN80" s="724"/>
      <c r="AO80" s="724"/>
      <c r="AP80" s="724"/>
      <c r="AQ80" s="724"/>
      <c r="AR80" s="725"/>
    </row>
    <row r="81" spans="1:44" ht="23.15" customHeight="1" x14ac:dyDescent="0.3">
      <c r="A81" s="726">
        <v>3054</v>
      </c>
      <c r="B81" s="727"/>
      <c r="C81" s="727"/>
      <c r="D81" s="728">
        <v>921600</v>
      </c>
      <c r="E81" s="728"/>
      <c r="F81" s="728"/>
      <c r="G81" s="728"/>
      <c r="H81" s="729" t="s">
        <v>18936</v>
      </c>
      <c r="I81" s="729"/>
      <c r="J81" s="729"/>
      <c r="K81" s="729"/>
      <c r="L81" s="729"/>
      <c r="M81" s="729"/>
      <c r="N81" s="729"/>
      <c r="O81" s="729"/>
      <c r="P81" s="729"/>
      <c r="Q81" s="729"/>
      <c r="R81" s="729"/>
      <c r="S81" s="729"/>
      <c r="T81" s="729"/>
      <c r="U81" s="729"/>
      <c r="V81" s="729"/>
      <c r="W81" s="729"/>
      <c r="X81" s="729"/>
      <c r="Y81" s="729"/>
      <c r="Z81" s="729"/>
      <c r="AA81" s="724">
        <f>UnObr3!D56</f>
        <v>0</v>
      </c>
      <c r="AB81" s="724"/>
      <c r="AC81" s="724"/>
      <c r="AD81" s="724"/>
      <c r="AE81" s="724"/>
      <c r="AF81" s="724"/>
      <c r="AG81" s="724"/>
      <c r="AH81" s="724"/>
      <c r="AI81" s="724"/>
      <c r="AJ81" s="724">
        <f>UnObr3!E56</f>
        <v>0</v>
      </c>
      <c r="AK81" s="724"/>
      <c r="AL81" s="724"/>
      <c r="AM81" s="724"/>
      <c r="AN81" s="724"/>
      <c r="AO81" s="724"/>
      <c r="AP81" s="724"/>
      <c r="AQ81" s="724"/>
      <c r="AR81" s="725"/>
    </row>
    <row r="82" spans="1:44" ht="23.15" customHeight="1" x14ac:dyDescent="0.3">
      <c r="A82" s="726">
        <v>3055</v>
      </c>
      <c r="B82" s="727"/>
      <c r="C82" s="727"/>
      <c r="D82" s="728">
        <v>921700</v>
      </c>
      <c r="E82" s="728"/>
      <c r="F82" s="728"/>
      <c r="G82" s="728"/>
      <c r="H82" s="729" t="s">
        <v>19944</v>
      </c>
      <c r="I82" s="729"/>
      <c r="J82" s="729"/>
      <c r="K82" s="729"/>
      <c r="L82" s="729"/>
      <c r="M82" s="729"/>
      <c r="N82" s="729"/>
      <c r="O82" s="729"/>
      <c r="P82" s="729"/>
      <c r="Q82" s="729"/>
      <c r="R82" s="729"/>
      <c r="S82" s="729"/>
      <c r="T82" s="729"/>
      <c r="U82" s="729"/>
      <c r="V82" s="729"/>
      <c r="W82" s="729"/>
      <c r="X82" s="729"/>
      <c r="Y82" s="729"/>
      <c r="Z82" s="729"/>
      <c r="AA82" s="724">
        <f>UnObr3!D57</f>
        <v>0</v>
      </c>
      <c r="AB82" s="724"/>
      <c r="AC82" s="724"/>
      <c r="AD82" s="724"/>
      <c r="AE82" s="724"/>
      <c r="AF82" s="724"/>
      <c r="AG82" s="724"/>
      <c r="AH82" s="724"/>
      <c r="AI82" s="724"/>
      <c r="AJ82" s="724">
        <f>UnObr3!E57</f>
        <v>0</v>
      </c>
      <c r="AK82" s="724"/>
      <c r="AL82" s="724"/>
      <c r="AM82" s="724"/>
      <c r="AN82" s="724"/>
      <c r="AO82" s="724"/>
      <c r="AP82" s="724"/>
      <c r="AQ82" s="724"/>
      <c r="AR82" s="725"/>
    </row>
    <row r="83" spans="1:44" ht="23.15" customHeight="1" x14ac:dyDescent="0.3">
      <c r="A83" s="726">
        <v>3056</v>
      </c>
      <c r="B83" s="727"/>
      <c r="C83" s="727"/>
      <c r="D83" s="728">
        <v>921800</v>
      </c>
      <c r="E83" s="728"/>
      <c r="F83" s="728"/>
      <c r="G83" s="728"/>
      <c r="H83" s="729" t="s">
        <v>20014</v>
      </c>
      <c r="I83" s="729"/>
      <c r="J83" s="729"/>
      <c r="K83" s="729"/>
      <c r="L83" s="729"/>
      <c r="M83" s="729"/>
      <c r="N83" s="729"/>
      <c r="O83" s="729"/>
      <c r="P83" s="729"/>
      <c r="Q83" s="729"/>
      <c r="R83" s="729"/>
      <c r="S83" s="729"/>
      <c r="T83" s="729"/>
      <c r="U83" s="729"/>
      <c r="V83" s="729"/>
      <c r="W83" s="729"/>
      <c r="X83" s="729"/>
      <c r="Y83" s="729"/>
      <c r="Z83" s="729"/>
      <c r="AA83" s="724">
        <f>UnObr3!D58</f>
        <v>0</v>
      </c>
      <c r="AB83" s="724"/>
      <c r="AC83" s="724"/>
      <c r="AD83" s="724"/>
      <c r="AE83" s="724"/>
      <c r="AF83" s="724"/>
      <c r="AG83" s="724"/>
      <c r="AH83" s="724"/>
      <c r="AI83" s="724"/>
      <c r="AJ83" s="724">
        <f>UnObr3!E58</f>
        <v>0</v>
      </c>
      <c r="AK83" s="724"/>
      <c r="AL83" s="724"/>
      <c r="AM83" s="724"/>
      <c r="AN83" s="724"/>
      <c r="AO83" s="724"/>
      <c r="AP83" s="724"/>
      <c r="AQ83" s="724"/>
      <c r="AR83" s="725"/>
    </row>
    <row r="84" spans="1:44" x14ac:dyDescent="0.3">
      <c r="A84" s="726">
        <v>3057</v>
      </c>
      <c r="B84" s="727"/>
      <c r="C84" s="727"/>
      <c r="D84" s="728">
        <v>921900</v>
      </c>
      <c r="E84" s="728"/>
      <c r="F84" s="728"/>
      <c r="G84" s="728"/>
      <c r="H84" s="729" t="s">
        <v>20015</v>
      </c>
      <c r="I84" s="729"/>
      <c r="J84" s="729"/>
      <c r="K84" s="729"/>
      <c r="L84" s="729"/>
      <c r="M84" s="729"/>
      <c r="N84" s="729"/>
      <c r="O84" s="729"/>
      <c r="P84" s="729"/>
      <c r="Q84" s="729"/>
      <c r="R84" s="729"/>
      <c r="S84" s="729"/>
      <c r="T84" s="729"/>
      <c r="U84" s="729"/>
      <c r="V84" s="729"/>
      <c r="W84" s="729"/>
      <c r="X84" s="729"/>
      <c r="Y84" s="729"/>
      <c r="Z84" s="729"/>
      <c r="AA84" s="724">
        <f>UnObr3!D59</f>
        <v>0</v>
      </c>
      <c r="AB84" s="724"/>
      <c r="AC84" s="724"/>
      <c r="AD84" s="724"/>
      <c r="AE84" s="724"/>
      <c r="AF84" s="724"/>
      <c r="AG84" s="724"/>
      <c r="AH84" s="724"/>
      <c r="AI84" s="724"/>
      <c r="AJ84" s="724">
        <f>UnObr3!E59</f>
        <v>0</v>
      </c>
      <c r="AK84" s="724"/>
      <c r="AL84" s="724"/>
      <c r="AM84" s="724"/>
      <c r="AN84" s="724"/>
      <c r="AO84" s="724"/>
      <c r="AP84" s="724"/>
      <c r="AQ84" s="724"/>
      <c r="AR84" s="725"/>
    </row>
    <row r="85" spans="1:44" ht="33" customHeight="1" x14ac:dyDescent="0.3">
      <c r="A85" s="721">
        <v>3058</v>
      </c>
      <c r="B85" s="722"/>
      <c r="C85" s="722"/>
      <c r="D85" s="493">
        <v>922000</v>
      </c>
      <c r="E85" s="493"/>
      <c r="F85" s="493"/>
      <c r="G85" s="493"/>
      <c r="H85" s="723" t="s">
        <v>19574</v>
      </c>
      <c r="I85" s="723"/>
      <c r="J85" s="723"/>
      <c r="K85" s="723"/>
      <c r="L85" s="723"/>
      <c r="M85" s="723"/>
      <c r="N85" s="723"/>
      <c r="O85" s="723"/>
      <c r="P85" s="723"/>
      <c r="Q85" s="723"/>
      <c r="R85" s="723"/>
      <c r="S85" s="723"/>
      <c r="T85" s="723"/>
      <c r="U85" s="723"/>
      <c r="V85" s="723"/>
      <c r="W85" s="723"/>
      <c r="X85" s="723"/>
      <c r="Y85" s="723"/>
      <c r="Z85" s="723"/>
      <c r="AA85" s="724">
        <f>UnObr3!D60</f>
        <v>0</v>
      </c>
      <c r="AB85" s="724"/>
      <c r="AC85" s="724"/>
      <c r="AD85" s="724"/>
      <c r="AE85" s="724"/>
      <c r="AF85" s="724"/>
      <c r="AG85" s="724"/>
      <c r="AH85" s="724"/>
      <c r="AI85" s="724"/>
      <c r="AJ85" s="724">
        <f>UnObr3!E60</f>
        <v>0</v>
      </c>
      <c r="AK85" s="724"/>
      <c r="AL85" s="724"/>
      <c r="AM85" s="724"/>
      <c r="AN85" s="724"/>
      <c r="AO85" s="724"/>
      <c r="AP85" s="724"/>
      <c r="AQ85" s="724"/>
      <c r="AR85" s="725"/>
    </row>
    <row r="86" spans="1:44" ht="23.15" customHeight="1" x14ac:dyDescent="0.3">
      <c r="A86" s="726">
        <v>3059</v>
      </c>
      <c r="B86" s="727"/>
      <c r="C86" s="727"/>
      <c r="D86" s="728">
        <v>922100</v>
      </c>
      <c r="E86" s="728"/>
      <c r="F86" s="728"/>
      <c r="G86" s="728"/>
      <c r="H86" s="729" t="s">
        <v>20016</v>
      </c>
      <c r="I86" s="729"/>
      <c r="J86" s="729"/>
      <c r="K86" s="729"/>
      <c r="L86" s="729"/>
      <c r="M86" s="729"/>
      <c r="N86" s="729"/>
      <c r="O86" s="729"/>
      <c r="P86" s="729"/>
      <c r="Q86" s="729"/>
      <c r="R86" s="729"/>
      <c r="S86" s="729"/>
      <c r="T86" s="729"/>
      <c r="U86" s="729"/>
      <c r="V86" s="729"/>
      <c r="W86" s="729"/>
      <c r="X86" s="729"/>
      <c r="Y86" s="729"/>
      <c r="Z86" s="729"/>
      <c r="AA86" s="724">
        <f>UnObr3!D61</f>
        <v>0</v>
      </c>
      <c r="AB86" s="724"/>
      <c r="AC86" s="724"/>
      <c r="AD86" s="724"/>
      <c r="AE86" s="724"/>
      <c r="AF86" s="724"/>
      <c r="AG86" s="724"/>
      <c r="AH86" s="724"/>
      <c r="AI86" s="724"/>
      <c r="AJ86" s="724">
        <f>UnObr3!E61</f>
        <v>0</v>
      </c>
      <c r="AK86" s="724"/>
      <c r="AL86" s="724"/>
      <c r="AM86" s="724"/>
      <c r="AN86" s="724"/>
      <c r="AO86" s="724"/>
      <c r="AP86" s="724"/>
      <c r="AQ86" s="724"/>
      <c r="AR86" s="725"/>
    </row>
    <row r="87" spans="1:44" x14ac:dyDescent="0.3">
      <c r="A87" s="726">
        <v>3060</v>
      </c>
      <c r="B87" s="727"/>
      <c r="C87" s="727"/>
      <c r="D87" s="728">
        <v>922200</v>
      </c>
      <c r="E87" s="728"/>
      <c r="F87" s="728"/>
      <c r="G87" s="728"/>
      <c r="H87" s="729" t="s">
        <v>20017</v>
      </c>
      <c r="I87" s="729"/>
      <c r="J87" s="729"/>
      <c r="K87" s="729"/>
      <c r="L87" s="729"/>
      <c r="M87" s="729"/>
      <c r="N87" s="729"/>
      <c r="O87" s="729"/>
      <c r="P87" s="729"/>
      <c r="Q87" s="729"/>
      <c r="R87" s="729"/>
      <c r="S87" s="729"/>
      <c r="T87" s="729"/>
      <c r="U87" s="729"/>
      <c r="V87" s="729"/>
      <c r="W87" s="729"/>
      <c r="X87" s="729"/>
      <c r="Y87" s="729"/>
      <c r="Z87" s="729"/>
      <c r="AA87" s="724">
        <f>UnObr3!D62</f>
        <v>0</v>
      </c>
      <c r="AB87" s="724"/>
      <c r="AC87" s="724"/>
      <c r="AD87" s="724"/>
      <c r="AE87" s="724"/>
      <c r="AF87" s="724"/>
      <c r="AG87" s="724"/>
      <c r="AH87" s="724"/>
      <c r="AI87" s="724"/>
      <c r="AJ87" s="724">
        <f>UnObr3!E62</f>
        <v>0</v>
      </c>
      <c r="AK87" s="724"/>
      <c r="AL87" s="724"/>
      <c r="AM87" s="724"/>
      <c r="AN87" s="724"/>
      <c r="AO87" s="724"/>
      <c r="AP87" s="724"/>
      <c r="AQ87" s="724"/>
      <c r="AR87" s="725"/>
    </row>
    <row r="88" spans="1:44" ht="23.15" customHeight="1" x14ac:dyDescent="0.3">
      <c r="A88" s="726">
        <v>3061</v>
      </c>
      <c r="B88" s="727"/>
      <c r="C88" s="727"/>
      <c r="D88" s="728">
        <v>922300</v>
      </c>
      <c r="E88" s="728"/>
      <c r="F88" s="728"/>
      <c r="G88" s="728"/>
      <c r="H88" s="729" t="s">
        <v>20018</v>
      </c>
      <c r="I88" s="729"/>
      <c r="J88" s="729"/>
      <c r="K88" s="729"/>
      <c r="L88" s="729"/>
      <c r="M88" s="729"/>
      <c r="N88" s="729"/>
      <c r="O88" s="729"/>
      <c r="P88" s="729"/>
      <c r="Q88" s="729"/>
      <c r="R88" s="729"/>
      <c r="S88" s="729"/>
      <c r="T88" s="729"/>
      <c r="U88" s="729"/>
      <c r="V88" s="729"/>
      <c r="W88" s="729"/>
      <c r="X88" s="729"/>
      <c r="Y88" s="729"/>
      <c r="Z88" s="729"/>
      <c r="AA88" s="724">
        <f>UnObr3!D63</f>
        <v>0</v>
      </c>
      <c r="AB88" s="724"/>
      <c r="AC88" s="724"/>
      <c r="AD88" s="724"/>
      <c r="AE88" s="724"/>
      <c r="AF88" s="724"/>
      <c r="AG88" s="724"/>
      <c r="AH88" s="724"/>
      <c r="AI88" s="724"/>
      <c r="AJ88" s="724">
        <f>UnObr3!E63</f>
        <v>0</v>
      </c>
      <c r="AK88" s="724"/>
      <c r="AL88" s="724"/>
      <c r="AM88" s="724"/>
      <c r="AN88" s="724"/>
      <c r="AO88" s="724"/>
      <c r="AP88" s="724"/>
      <c r="AQ88" s="724"/>
      <c r="AR88" s="725"/>
    </row>
    <row r="89" spans="1:44" ht="23.15" customHeight="1" x14ac:dyDescent="0.3">
      <c r="A89" s="726">
        <v>3062</v>
      </c>
      <c r="B89" s="727"/>
      <c r="C89" s="727"/>
      <c r="D89" s="728">
        <v>922400</v>
      </c>
      <c r="E89" s="728"/>
      <c r="F89" s="728"/>
      <c r="G89" s="728"/>
      <c r="H89" s="729" t="s">
        <v>20019</v>
      </c>
      <c r="I89" s="729"/>
      <c r="J89" s="729"/>
      <c r="K89" s="729"/>
      <c r="L89" s="729"/>
      <c r="M89" s="729"/>
      <c r="N89" s="729"/>
      <c r="O89" s="729"/>
      <c r="P89" s="729"/>
      <c r="Q89" s="729"/>
      <c r="R89" s="729"/>
      <c r="S89" s="729"/>
      <c r="T89" s="729"/>
      <c r="U89" s="729"/>
      <c r="V89" s="729"/>
      <c r="W89" s="729"/>
      <c r="X89" s="729"/>
      <c r="Y89" s="729"/>
      <c r="Z89" s="729"/>
      <c r="AA89" s="724">
        <f>UnObr3!D64</f>
        <v>0</v>
      </c>
      <c r="AB89" s="724"/>
      <c r="AC89" s="724"/>
      <c r="AD89" s="724"/>
      <c r="AE89" s="724"/>
      <c r="AF89" s="724"/>
      <c r="AG89" s="724"/>
      <c r="AH89" s="724"/>
      <c r="AI89" s="724"/>
      <c r="AJ89" s="724">
        <f>UnObr3!E64</f>
        <v>0</v>
      </c>
      <c r="AK89" s="724"/>
      <c r="AL89" s="724"/>
      <c r="AM89" s="724"/>
      <c r="AN89" s="724"/>
      <c r="AO89" s="724"/>
      <c r="AP89" s="724"/>
      <c r="AQ89" s="724"/>
      <c r="AR89" s="725"/>
    </row>
    <row r="90" spans="1:44" ht="23.15" customHeight="1" x14ac:dyDescent="0.3">
      <c r="A90" s="726">
        <v>3063</v>
      </c>
      <c r="B90" s="727"/>
      <c r="C90" s="727"/>
      <c r="D90" s="728">
        <v>922500</v>
      </c>
      <c r="E90" s="728"/>
      <c r="F90" s="728"/>
      <c r="G90" s="728"/>
      <c r="H90" s="729" t="s">
        <v>20020</v>
      </c>
      <c r="I90" s="729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/>
      <c r="U90" s="729"/>
      <c r="V90" s="729"/>
      <c r="W90" s="729"/>
      <c r="X90" s="729"/>
      <c r="Y90" s="729"/>
      <c r="Z90" s="729"/>
      <c r="AA90" s="724">
        <f>UnObr3!D65</f>
        <v>0</v>
      </c>
      <c r="AB90" s="724"/>
      <c r="AC90" s="724"/>
      <c r="AD90" s="724"/>
      <c r="AE90" s="724"/>
      <c r="AF90" s="724"/>
      <c r="AG90" s="724"/>
      <c r="AH90" s="724"/>
      <c r="AI90" s="724"/>
      <c r="AJ90" s="724">
        <f>UnObr3!E65</f>
        <v>0</v>
      </c>
      <c r="AK90" s="724"/>
      <c r="AL90" s="724"/>
      <c r="AM90" s="724"/>
      <c r="AN90" s="724"/>
      <c r="AO90" s="724"/>
      <c r="AP90" s="724"/>
      <c r="AQ90" s="724"/>
      <c r="AR90" s="725"/>
    </row>
    <row r="91" spans="1:44" ht="23.15" customHeight="1" x14ac:dyDescent="0.3">
      <c r="A91" s="726">
        <v>3064</v>
      </c>
      <c r="B91" s="727"/>
      <c r="C91" s="727"/>
      <c r="D91" s="728">
        <v>922600</v>
      </c>
      <c r="E91" s="728"/>
      <c r="F91" s="728"/>
      <c r="G91" s="728"/>
      <c r="H91" s="729" t="s">
        <v>19945</v>
      </c>
      <c r="I91" s="729"/>
      <c r="J91" s="729"/>
      <c r="K91" s="729"/>
      <c r="L91" s="729"/>
      <c r="M91" s="729"/>
      <c r="N91" s="729"/>
      <c r="O91" s="729"/>
      <c r="P91" s="729"/>
      <c r="Q91" s="729"/>
      <c r="R91" s="729"/>
      <c r="S91" s="729"/>
      <c r="T91" s="729"/>
      <c r="U91" s="729"/>
      <c r="V91" s="729"/>
      <c r="W91" s="729"/>
      <c r="X91" s="729"/>
      <c r="Y91" s="729"/>
      <c r="Z91" s="729"/>
      <c r="AA91" s="724">
        <f>UnObr3!D66</f>
        <v>0</v>
      </c>
      <c r="AB91" s="724"/>
      <c r="AC91" s="724"/>
      <c r="AD91" s="724"/>
      <c r="AE91" s="724"/>
      <c r="AF91" s="724"/>
      <c r="AG91" s="724"/>
      <c r="AH91" s="724"/>
      <c r="AI91" s="724"/>
      <c r="AJ91" s="724">
        <f>UnObr3!E66</f>
        <v>0</v>
      </c>
      <c r="AK91" s="724"/>
      <c r="AL91" s="724"/>
      <c r="AM91" s="724"/>
      <c r="AN91" s="724"/>
      <c r="AO91" s="724"/>
      <c r="AP91" s="724"/>
      <c r="AQ91" s="724"/>
      <c r="AR91" s="725"/>
    </row>
    <row r="92" spans="1:44" ht="22.95" customHeight="1" x14ac:dyDescent="0.3">
      <c r="A92" s="726">
        <v>3065</v>
      </c>
      <c r="B92" s="727"/>
      <c r="C92" s="727"/>
      <c r="D92" s="728">
        <v>922700</v>
      </c>
      <c r="E92" s="728"/>
      <c r="F92" s="728"/>
      <c r="G92" s="728"/>
      <c r="H92" s="729" t="s">
        <v>20022</v>
      </c>
      <c r="I92" s="729"/>
      <c r="J92" s="729"/>
      <c r="K92" s="729"/>
      <c r="L92" s="729"/>
      <c r="M92" s="729"/>
      <c r="N92" s="729"/>
      <c r="O92" s="729"/>
      <c r="P92" s="729"/>
      <c r="Q92" s="729"/>
      <c r="R92" s="729"/>
      <c r="S92" s="729"/>
      <c r="T92" s="729"/>
      <c r="U92" s="729"/>
      <c r="V92" s="729"/>
      <c r="W92" s="729"/>
      <c r="X92" s="729"/>
      <c r="Y92" s="729"/>
      <c r="Z92" s="729"/>
      <c r="AA92" s="724">
        <f>UnObr3!D67</f>
        <v>0</v>
      </c>
      <c r="AB92" s="724"/>
      <c r="AC92" s="724"/>
      <c r="AD92" s="724"/>
      <c r="AE92" s="724"/>
      <c r="AF92" s="724"/>
      <c r="AG92" s="724"/>
      <c r="AH92" s="724"/>
      <c r="AI92" s="724"/>
      <c r="AJ92" s="724">
        <f>UnObr3!E67</f>
        <v>0</v>
      </c>
      <c r="AK92" s="724"/>
      <c r="AL92" s="724"/>
      <c r="AM92" s="724"/>
      <c r="AN92" s="724"/>
      <c r="AO92" s="724"/>
      <c r="AP92" s="724"/>
      <c r="AQ92" s="724"/>
      <c r="AR92" s="725"/>
    </row>
    <row r="93" spans="1:44" x14ac:dyDescent="0.3">
      <c r="A93" s="726">
        <v>3066</v>
      </c>
      <c r="B93" s="727"/>
      <c r="C93" s="727"/>
      <c r="D93" s="728">
        <v>922800</v>
      </c>
      <c r="E93" s="728"/>
      <c r="F93" s="728"/>
      <c r="G93" s="728"/>
      <c r="H93" s="729" t="s">
        <v>19547</v>
      </c>
      <c r="I93" s="729"/>
      <c r="J93" s="729"/>
      <c r="K93" s="729"/>
      <c r="L93" s="729"/>
      <c r="M93" s="729"/>
      <c r="N93" s="729"/>
      <c r="O93" s="729"/>
      <c r="P93" s="729"/>
      <c r="Q93" s="729"/>
      <c r="R93" s="729"/>
      <c r="S93" s="729"/>
      <c r="T93" s="729"/>
      <c r="U93" s="729"/>
      <c r="V93" s="729"/>
      <c r="W93" s="729"/>
      <c r="X93" s="729"/>
      <c r="Y93" s="729"/>
      <c r="Z93" s="729"/>
      <c r="AA93" s="724">
        <f>UnObr3!D68</f>
        <v>0</v>
      </c>
      <c r="AB93" s="724"/>
      <c r="AC93" s="724"/>
      <c r="AD93" s="724"/>
      <c r="AE93" s="724"/>
      <c r="AF93" s="724"/>
      <c r="AG93" s="724"/>
      <c r="AH93" s="724"/>
      <c r="AI93" s="724"/>
      <c r="AJ93" s="724">
        <f>UnObr3!E68</f>
        <v>0</v>
      </c>
      <c r="AK93" s="724"/>
      <c r="AL93" s="724"/>
      <c r="AM93" s="724"/>
      <c r="AN93" s="724"/>
      <c r="AO93" s="724"/>
      <c r="AP93" s="724"/>
      <c r="AQ93" s="724"/>
      <c r="AR93" s="725"/>
    </row>
    <row r="94" spans="1:44" x14ac:dyDescent="0.3">
      <c r="A94" s="721">
        <v>3067</v>
      </c>
      <c r="B94" s="722"/>
      <c r="C94" s="722"/>
      <c r="D94" s="493"/>
      <c r="E94" s="493"/>
      <c r="F94" s="493"/>
      <c r="G94" s="493"/>
      <c r="H94" s="723" t="s">
        <v>19548</v>
      </c>
      <c r="I94" s="723"/>
      <c r="J94" s="723"/>
      <c r="K94" s="723"/>
      <c r="L94" s="723"/>
      <c r="M94" s="723"/>
      <c r="N94" s="723"/>
      <c r="O94" s="723"/>
      <c r="P94" s="723"/>
      <c r="Q94" s="723"/>
      <c r="R94" s="723"/>
      <c r="S94" s="723"/>
      <c r="T94" s="723"/>
      <c r="U94" s="723"/>
      <c r="V94" s="723"/>
      <c r="W94" s="723"/>
      <c r="X94" s="723"/>
      <c r="Y94" s="723"/>
      <c r="Z94" s="723"/>
      <c r="AA94" s="724">
        <f>UnObr3!D69</f>
        <v>0</v>
      </c>
      <c r="AB94" s="724"/>
      <c r="AC94" s="724"/>
      <c r="AD94" s="724"/>
      <c r="AE94" s="724"/>
      <c r="AF94" s="724"/>
      <c r="AG94" s="724"/>
      <c r="AH94" s="724"/>
      <c r="AI94" s="724"/>
      <c r="AJ94" s="724">
        <f>UnObr3!E69</f>
        <v>186</v>
      </c>
      <c r="AK94" s="724"/>
      <c r="AL94" s="724"/>
      <c r="AM94" s="724"/>
      <c r="AN94" s="724"/>
      <c r="AO94" s="724"/>
      <c r="AP94" s="724"/>
      <c r="AQ94" s="724"/>
      <c r="AR94" s="725"/>
    </row>
    <row r="95" spans="1:44" ht="33" customHeight="1" x14ac:dyDescent="0.3">
      <c r="A95" s="721">
        <v>3068</v>
      </c>
      <c r="B95" s="722"/>
      <c r="C95" s="722"/>
      <c r="D95" s="493">
        <v>500000</v>
      </c>
      <c r="E95" s="493"/>
      <c r="F95" s="493"/>
      <c r="G95" s="493"/>
      <c r="H95" s="723" t="s">
        <v>19549</v>
      </c>
      <c r="I95" s="723"/>
      <c r="J95" s="723"/>
      <c r="K95" s="723"/>
      <c r="L95" s="723"/>
      <c r="M95" s="723"/>
      <c r="N95" s="723"/>
      <c r="O95" s="723"/>
      <c r="P95" s="723"/>
      <c r="Q95" s="723"/>
      <c r="R95" s="723"/>
      <c r="S95" s="723"/>
      <c r="T95" s="723"/>
      <c r="U95" s="723"/>
      <c r="V95" s="723"/>
      <c r="W95" s="723"/>
      <c r="X95" s="723"/>
      <c r="Y95" s="723"/>
      <c r="Z95" s="723"/>
      <c r="AA95" s="724">
        <f>UnObr3!D70</f>
        <v>0</v>
      </c>
      <c r="AB95" s="724"/>
      <c r="AC95" s="724"/>
      <c r="AD95" s="724"/>
      <c r="AE95" s="724"/>
      <c r="AF95" s="724"/>
      <c r="AG95" s="724"/>
      <c r="AH95" s="724"/>
      <c r="AI95" s="724"/>
      <c r="AJ95" s="724">
        <f>UnObr3!E70</f>
        <v>186</v>
      </c>
      <c r="AK95" s="724"/>
      <c r="AL95" s="724"/>
      <c r="AM95" s="724"/>
      <c r="AN95" s="724"/>
      <c r="AO95" s="724"/>
      <c r="AP95" s="724"/>
      <c r="AQ95" s="724"/>
      <c r="AR95" s="725"/>
    </row>
    <row r="96" spans="1:44" ht="23.15" customHeight="1" x14ac:dyDescent="0.3">
      <c r="A96" s="721">
        <v>3069</v>
      </c>
      <c r="B96" s="722"/>
      <c r="C96" s="722"/>
      <c r="D96" s="493">
        <v>510000</v>
      </c>
      <c r="E96" s="493"/>
      <c r="F96" s="493"/>
      <c r="G96" s="493"/>
      <c r="H96" s="723" t="s">
        <v>31147</v>
      </c>
      <c r="I96" s="723"/>
      <c r="J96" s="723"/>
      <c r="K96" s="723"/>
      <c r="L96" s="723"/>
      <c r="M96" s="723"/>
      <c r="N96" s="723"/>
      <c r="O96" s="723"/>
      <c r="P96" s="723"/>
      <c r="Q96" s="723"/>
      <c r="R96" s="723"/>
      <c r="S96" s="723"/>
      <c r="T96" s="723"/>
      <c r="U96" s="723"/>
      <c r="V96" s="723"/>
      <c r="W96" s="723"/>
      <c r="X96" s="723"/>
      <c r="Y96" s="723"/>
      <c r="Z96" s="723"/>
      <c r="AA96" s="724">
        <f>UnObr3!D71</f>
        <v>0</v>
      </c>
      <c r="AB96" s="724"/>
      <c r="AC96" s="724"/>
      <c r="AD96" s="724"/>
      <c r="AE96" s="724"/>
      <c r="AF96" s="724"/>
      <c r="AG96" s="724"/>
      <c r="AH96" s="724"/>
      <c r="AI96" s="724"/>
      <c r="AJ96" s="724">
        <f>UnObr3!E71</f>
        <v>186</v>
      </c>
      <c r="AK96" s="724"/>
      <c r="AL96" s="724"/>
      <c r="AM96" s="724"/>
      <c r="AN96" s="724"/>
      <c r="AO96" s="724"/>
      <c r="AP96" s="724"/>
      <c r="AQ96" s="724"/>
      <c r="AR96" s="725"/>
    </row>
    <row r="97" spans="1:47" ht="23.15" customHeight="1" x14ac:dyDescent="0.3">
      <c r="A97" s="721">
        <v>3070</v>
      </c>
      <c r="B97" s="722"/>
      <c r="C97" s="722"/>
      <c r="D97" s="493">
        <v>511000</v>
      </c>
      <c r="E97" s="493"/>
      <c r="F97" s="493"/>
      <c r="G97" s="493"/>
      <c r="H97" s="723" t="s">
        <v>19575</v>
      </c>
      <c r="I97" s="723"/>
      <c r="J97" s="723"/>
      <c r="K97" s="723"/>
      <c r="L97" s="723"/>
      <c r="M97" s="723"/>
      <c r="N97" s="723"/>
      <c r="O97" s="723"/>
      <c r="P97" s="723"/>
      <c r="Q97" s="723"/>
      <c r="R97" s="723"/>
      <c r="S97" s="723"/>
      <c r="T97" s="723"/>
      <c r="U97" s="723"/>
      <c r="V97" s="723"/>
      <c r="W97" s="723"/>
      <c r="X97" s="723"/>
      <c r="Y97" s="723"/>
      <c r="Z97" s="723"/>
      <c r="AA97" s="724">
        <f>UnObr3!D72</f>
        <v>0</v>
      </c>
      <c r="AB97" s="724"/>
      <c r="AC97" s="724"/>
      <c r="AD97" s="724"/>
      <c r="AE97" s="724"/>
      <c r="AF97" s="724"/>
      <c r="AG97" s="724"/>
      <c r="AH97" s="724"/>
      <c r="AI97" s="724"/>
      <c r="AJ97" s="724">
        <f>UnObr3!E72</f>
        <v>0</v>
      </c>
      <c r="AK97" s="724"/>
      <c r="AL97" s="724"/>
      <c r="AM97" s="724"/>
      <c r="AN97" s="724"/>
      <c r="AO97" s="724"/>
      <c r="AP97" s="724"/>
      <c r="AQ97" s="724"/>
      <c r="AR97" s="725"/>
    </row>
    <row r="98" spans="1:47" x14ac:dyDescent="0.3">
      <c r="A98" s="726">
        <v>3071</v>
      </c>
      <c r="B98" s="727"/>
      <c r="C98" s="727"/>
      <c r="D98" s="728">
        <v>511100</v>
      </c>
      <c r="E98" s="728"/>
      <c r="F98" s="728"/>
      <c r="G98" s="728"/>
      <c r="H98" s="729" t="s">
        <v>20023</v>
      </c>
      <c r="I98" s="729"/>
      <c r="J98" s="729"/>
      <c r="K98" s="729"/>
      <c r="L98" s="729"/>
      <c r="M98" s="729"/>
      <c r="N98" s="729"/>
      <c r="O98" s="729"/>
      <c r="P98" s="729"/>
      <c r="Q98" s="729"/>
      <c r="R98" s="729"/>
      <c r="S98" s="729"/>
      <c r="T98" s="729"/>
      <c r="U98" s="729"/>
      <c r="V98" s="729"/>
      <c r="W98" s="729"/>
      <c r="X98" s="729"/>
      <c r="Y98" s="729"/>
      <c r="Z98" s="729"/>
      <c r="AA98" s="724">
        <f>UnObr3!D73</f>
        <v>0</v>
      </c>
      <c r="AB98" s="724"/>
      <c r="AC98" s="724"/>
      <c r="AD98" s="724"/>
      <c r="AE98" s="724"/>
      <c r="AF98" s="724"/>
      <c r="AG98" s="724"/>
      <c r="AH98" s="724"/>
      <c r="AI98" s="724"/>
      <c r="AJ98" s="724">
        <f>UnObr3!E73</f>
        <v>0</v>
      </c>
      <c r="AK98" s="724"/>
      <c r="AL98" s="724"/>
      <c r="AM98" s="724"/>
      <c r="AN98" s="724"/>
      <c r="AO98" s="724"/>
      <c r="AP98" s="724"/>
      <c r="AQ98" s="724"/>
      <c r="AR98" s="725"/>
    </row>
    <row r="99" spans="1:47" x14ac:dyDescent="0.3">
      <c r="A99" s="726">
        <v>3072</v>
      </c>
      <c r="B99" s="727"/>
      <c r="C99" s="727"/>
      <c r="D99" s="728">
        <v>511200</v>
      </c>
      <c r="E99" s="728"/>
      <c r="F99" s="728"/>
      <c r="G99" s="728"/>
      <c r="H99" s="729" t="s">
        <v>20024</v>
      </c>
      <c r="I99" s="729"/>
      <c r="J99" s="729"/>
      <c r="K99" s="729"/>
      <c r="L99" s="729"/>
      <c r="M99" s="729"/>
      <c r="N99" s="729"/>
      <c r="O99" s="729"/>
      <c r="P99" s="729"/>
      <c r="Q99" s="729"/>
      <c r="R99" s="729"/>
      <c r="S99" s="729"/>
      <c r="T99" s="729"/>
      <c r="U99" s="729"/>
      <c r="V99" s="729"/>
      <c r="W99" s="729"/>
      <c r="X99" s="729"/>
      <c r="Y99" s="729"/>
      <c r="Z99" s="729"/>
      <c r="AA99" s="724">
        <f>UnObr3!D74</f>
        <v>0</v>
      </c>
      <c r="AB99" s="724"/>
      <c r="AC99" s="724"/>
      <c r="AD99" s="724"/>
      <c r="AE99" s="724"/>
      <c r="AF99" s="724"/>
      <c r="AG99" s="724"/>
      <c r="AH99" s="724"/>
      <c r="AI99" s="724"/>
      <c r="AJ99" s="724">
        <f>UnObr3!E74</f>
        <v>0</v>
      </c>
      <c r="AK99" s="724"/>
      <c r="AL99" s="724"/>
      <c r="AM99" s="724"/>
      <c r="AN99" s="724"/>
      <c r="AO99" s="724"/>
      <c r="AP99" s="724"/>
      <c r="AQ99" s="724"/>
      <c r="AR99" s="725"/>
    </row>
    <row r="100" spans="1:47" x14ac:dyDescent="0.3">
      <c r="A100" s="726">
        <v>3073</v>
      </c>
      <c r="B100" s="727"/>
      <c r="C100" s="727"/>
      <c r="D100" s="728">
        <v>511300</v>
      </c>
      <c r="E100" s="728"/>
      <c r="F100" s="728"/>
      <c r="G100" s="728"/>
      <c r="H100" s="729" t="s">
        <v>20025</v>
      </c>
      <c r="I100" s="729"/>
      <c r="J100" s="729"/>
      <c r="K100" s="729"/>
      <c r="L100" s="729"/>
      <c r="M100" s="729"/>
      <c r="N100" s="729"/>
      <c r="O100" s="729"/>
      <c r="P100" s="729"/>
      <c r="Q100" s="729"/>
      <c r="R100" s="729"/>
      <c r="S100" s="729"/>
      <c r="T100" s="729"/>
      <c r="U100" s="729"/>
      <c r="V100" s="729"/>
      <c r="W100" s="729"/>
      <c r="X100" s="729"/>
      <c r="Y100" s="729"/>
      <c r="Z100" s="729"/>
      <c r="AA100" s="724">
        <f>UnObr3!D75</f>
        <v>0</v>
      </c>
      <c r="AB100" s="724"/>
      <c r="AC100" s="724"/>
      <c r="AD100" s="724"/>
      <c r="AE100" s="724"/>
      <c r="AF100" s="724"/>
      <c r="AG100" s="724"/>
      <c r="AH100" s="724"/>
      <c r="AI100" s="724"/>
      <c r="AJ100" s="724">
        <f>UnObr3!E75</f>
        <v>0</v>
      </c>
      <c r="AK100" s="724"/>
      <c r="AL100" s="724"/>
      <c r="AM100" s="724"/>
      <c r="AN100" s="724"/>
      <c r="AO100" s="724"/>
      <c r="AP100" s="724"/>
      <c r="AQ100" s="724"/>
      <c r="AR100" s="725"/>
    </row>
    <row r="101" spans="1:47" x14ac:dyDescent="0.3">
      <c r="A101" s="726">
        <v>3074</v>
      </c>
      <c r="B101" s="727"/>
      <c r="C101" s="727"/>
      <c r="D101" s="728">
        <v>511400</v>
      </c>
      <c r="E101" s="728"/>
      <c r="F101" s="728"/>
      <c r="G101" s="728"/>
      <c r="H101" s="729" t="s">
        <v>20026</v>
      </c>
      <c r="I101" s="729"/>
      <c r="J101" s="729"/>
      <c r="K101" s="729"/>
      <c r="L101" s="729"/>
      <c r="M101" s="729"/>
      <c r="N101" s="729"/>
      <c r="O101" s="729"/>
      <c r="P101" s="729"/>
      <c r="Q101" s="729"/>
      <c r="R101" s="729"/>
      <c r="S101" s="729"/>
      <c r="T101" s="729"/>
      <c r="U101" s="729"/>
      <c r="V101" s="729"/>
      <c r="W101" s="729"/>
      <c r="X101" s="729"/>
      <c r="Y101" s="729"/>
      <c r="Z101" s="729"/>
      <c r="AA101" s="724">
        <f>UnObr3!D76</f>
        <v>0</v>
      </c>
      <c r="AB101" s="724"/>
      <c r="AC101" s="724"/>
      <c r="AD101" s="724"/>
      <c r="AE101" s="724"/>
      <c r="AF101" s="724"/>
      <c r="AG101" s="724"/>
      <c r="AH101" s="724"/>
      <c r="AI101" s="724"/>
      <c r="AJ101" s="724">
        <f>UnObr3!E76</f>
        <v>0</v>
      </c>
      <c r="AK101" s="724"/>
      <c r="AL101" s="724"/>
      <c r="AM101" s="724"/>
      <c r="AN101" s="724"/>
      <c r="AO101" s="724"/>
      <c r="AP101" s="724"/>
      <c r="AQ101" s="724"/>
      <c r="AR101" s="725"/>
    </row>
    <row r="102" spans="1:47" x14ac:dyDescent="0.3">
      <c r="A102" s="721">
        <v>3075</v>
      </c>
      <c r="B102" s="722"/>
      <c r="C102" s="722"/>
      <c r="D102" s="493">
        <v>512000</v>
      </c>
      <c r="E102" s="493"/>
      <c r="F102" s="493"/>
      <c r="G102" s="493"/>
      <c r="H102" s="723" t="s">
        <v>19551</v>
      </c>
      <c r="I102" s="723"/>
      <c r="J102" s="723"/>
      <c r="K102" s="723"/>
      <c r="L102" s="723"/>
      <c r="M102" s="723"/>
      <c r="N102" s="723"/>
      <c r="O102" s="723"/>
      <c r="P102" s="723"/>
      <c r="Q102" s="723"/>
      <c r="R102" s="723"/>
      <c r="S102" s="723"/>
      <c r="T102" s="723"/>
      <c r="U102" s="723"/>
      <c r="V102" s="723"/>
      <c r="W102" s="723"/>
      <c r="X102" s="723"/>
      <c r="Y102" s="723"/>
      <c r="Z102" s="723"/>
      <c r="AA102" s="724">
        <f>UnObr3!D77</f>
        <v>0</v>
      </c>
      <c r="AB102" s="724"/>
      <c r="AC102" s="724"/>
      <c r="AD102" s="724"/>
      <c r="AE102" s="724"/>
      <c r="AF102" s="724"/>
      <c r="AG102" s="724"/>
      <c r="AH102" s="724"/>
      <c r="AI102" s="724"/>
      <c r="AJ102" s="724">
        <f>UnObr3!E77</f>
        <v>186</v>
      </c>
      <c r="AK102" s="724"/>
      <c r="AL102" s="724"/>
      <c r="AM102" s="724"/>
      <c r="AN102" s="724"/>
      <c r="AO102" s="724"/>
      <c r="AP102" s="724"/>
      <c r="AQ102" s="724"/>
      <c r="AR102" s="725"/>
    </row>
    <row r="103" spans="1:47" x14ac:dyDescent="0.3">
      <c r="A103" s="726">
        <v>3076</v>
      </c>
      <c r="B103" s="727"/>
      <c r="C103" s="727"/>
      <c r="D103" s="728">
        <v>512100</v>
      </c>
      <c r="E103" s="728"/>
      <c r="F103" s="728"/>
      <c r="G103" s="728"/>
      <c r="H103" s="729" t="s">
        <v>20027</v>
      </c>
      <c r="I103" s="729"/>
      <c r="J103" s="729"/>
      <c r="K103" s="729"/>
      <c r="L103" s="729"/>
      <c r="M103" s="729"/>
      <c r="N103" s="729"/>
      <c r="O103" s="729"/>
      <c r="P103" s="729"/>
      <c r="Q103" s="729"/>
      <c r="R103" s="729"/>
      <c r="S103" s="729"/>
      <c r="T103" s="729"/>
      <c r="U103" s="729"/>
      <c r="V103" s="729"/>
      <c r="W103" s="729"/>
      <c r="X103" s="729"/>
      <c r="Y103" s="729"/>
      <c r="Z103" s="729"/>
      <c r="AA103" s="724">
        <f>UnObr3!D78</f>
        <v>0</v>
      </c>
      <c r="AB103" s="724"/>
      <c r="AC103" s="724"/>
      <c r="AD103" s="724"/>
      <c r="AE103" s="724"/>
      <c r="AF103" s="724"/>
      <c r="AG103" s="724"/>
      <c r="AH103" s="724"/>
      <c r="AI103" s="724"/>
      <c r="AJ103" s="724">
        <f>UnObr3!E78</f>
        <v>0</v>
      </c>
      <c r="AK103" s="724"/>
      <c r="AL103" s="724"/>
      <c r="AM103" s="724"/>
      <c r="AN103" s="724"/>
      <c r="AO103" s="724"/>
      <c r="AP103" s="724"/>
      <c r="AQ103" s="724"/>
      <c r="AR103" s="725"/>
    </row>
    <row r="104" spans="1:47" x14ac:dyDescent="0.3">
      <c r="A104" s="726">
        <v>3077</v>
      </c>
      <c r="B104" s="727"/>
      <c r="C104" s="727"/>
      <c r="D104" s="728">
        <v>512200</v>
      </c>
      <c r="E104" s="728"/>
      <c r="F104" s="728"/>
      <c r="G104" s="728"/>
      <c r="H104" s="729" t="s">
        <v>20028</v>
      </c>
      <c r="I104" s="729"/>
      <c r="J104" s="729"/>
      <c r="K104" s="729"/>
      <c r="L104" s="729"/>
      <c r="M104" s="729"/>
      <c r="N104" s="729"/>
      <c r="O104" s="729"/>
      <c r="P104" s="729"/>
      <c r="Q104" s="729"/>
      <c r="R104" s="729"/>
      <c r="S104" s="729"/>
      <c r="T104" s="729"/>
      <c r="U104" s="729"/>
      <c r="V104" s="729"/>
      <c r="W104" s="729"/>
      <c r="X104" s="729"/>
      <c r="Y104" s="729"/>
      <c r="Z104" s="729"/>
      <c r="AA104" s="724">
        <f>UnObr3!D79</f>
        <v>0</v>
      </c>
      <c r="AB104" s="724"/>
      <c r="AC104" s="724"/>
      <c r="AD104" s="724"/>
      <c r="AE104" s="724"/>
      <c r="AF104" s="724"/>
      <c r="AG104" s="724"/>
      <c r="AH104" s="724"/>
      <c r="AI104" s="724"/>
      <c r="AJ104" s="724">
        <f>UnObr3!E79</f>
        <v>0</v>
      </c>
      <c r="AK104" s="724"/>
      <c r="AL104" s="724"/>
      <c r="AM104" s="724"/>
      <c r="AN104" s="724"/>
      <c r="AO104" s="724"/>
      <c r="AP104" s="724"/>
      <c r="AQ104" s="724"/>
      <c r="AR104" s="725"/>
    </row>
    <row r="105" spans="1:47" x14ac:dyDescent="0.3">
      <c r="A105" s="726">
        <v>3078</v>
      </c>
      <c r="B105" s="727"/>
      <c r="C105" s="727"/>
      <c r="D105" s="728">
        <v>512300</v>
      </c>
      <c r="E105" s="728"/>
      <c r="F105" s="728"/>
      <c r="G105" s="728"/>
      <c r="H105" s="729" t="s">
        <v>20029</v>
      </c>
      <c r="I105" s="729"/>
      <c r="J105" s="729"/>
      <c r="K105" s="729"/>
      <c r="L105" s="729"/>
      <c r="M105" s="729"/>
      <c r="N105" s="729"/>
      <c r="O105" s="729"/>
      <c r="P105" s="729"/>
      <c r="Q105" s="729"/>
      <c r="R105" s="729"/>
      <c r="S105" s="729"/>
      <c r="T105" s="729"/>
      <c r="U105" s="729"/>
      <c r="V105" s="729"/>
      <c r="W105" s="729"/>
      <c r="X105" s="729"/>
      <c r="Y105" s="729"/>
      <c r="Z105" s="729"/>
      <c r="AA105" s="724">
        <f>UnObr3!D80</f>
        <v>0</v>
      </c>
      <c r="AB105" s="724"/>
      <c r="AC105" s="724"/>
      <c r="AD105" s="724"/>
      <c r="AE105" s="724"/>
      <c r="AF105" s="724"/>
      <c r="AG105" s="724"/>
      <c r="AH105" s="724"/>
      <c r="AI105" s="724"/>
      <c r="AJ105" s="724">
        <f>UnObr3!E80</f>
        <v>0</v>
      </c>
      <c r="AK105" s="724"/>
      <c r="AL105" s="724"/>
      <c r="AM105" s="724"/>
      <c r="AN105" s="724"/>
      <c r="AO105" s="724"/>
      <c r="AP105" s="724"/>
      <c r="AQ105" s="724"/>
      <c r="AR105" s="725"/>
    </row>
    <row r="106" spans="1:47" x14ac:dyDescent="0.3">
      <c r="A106" s="726">
        <v>3079</v>
      </c>
      <c r="B106" s="727"/>
      <c r="C106" s="727"/>
      <c r="D106" s="728">
        <v>512400</v>
      </c>
      <c r="E106" s="728"/>
      <c r="F106" s="728"/>
      <c r="G106" s="728"/>
      <c r="H106" s="729" t="s">
        <v>20013</v>
      </c>
      <c r="I106" s="729"/>
      <c r="J106" s="729"/>
      <c r="K106" s="729"/>
      <c r="L106" s="729"/>
      <c r="M106" s="729"/>
      <c r="N106" s="729"/>
      <c r="O106" s="729"/>
      <c r="P106" s="729"/>
      <c r="Q106" s="729"/>
      <c r="R106" s="729"/>
      <c r="S106" s="729"/>
      <c r="T106" s="729"/>
      <c r="U106" s="729"/>
      <c r="V106" s="729"/>
      <c r="W106" s="729"/>
      <c r="X106" s="729"/>
      <c r="Y106" s="729"/>
      <c r="Z106" s="729"/>
      <c r="AA106" s="724">
        <f>UnObr3!D81</f>
        <v>0</v>
      </c>
      <c r="AB106" s="724"/>
      <c r="AC106" s="724"/>
      <c r="AD106" s="724"/>
      <c r="AE106" s="724"/>
      <c r="AF106" s="724"/>
      <c r="AG106" s="724"/>
      <c r="AH106" s="724"/>
      <c r="AI106" s="724"/>
      <c r="AJ106" s="724">
        <f>UnObr3!E81</f>
        <v>0</v>
      </c>
      <c r="AK106" s="724"/>
      <c r="AL106" s="724"/>
      <c r="AM106" s="724"/>
      <c r="AN106" s="724"/>
      <c r="AO106" s="724"/>
      <c r="AP106" s="724"/>
      <c r="AQ106" s="724"/>
      <c r="AR106" s="725"/>
      <c r="AU106" s="377"/>
    </row>
    <row r="107" spans="1:47" x14ac:dyDescent="0.3">
      <c r="A107" s="726">
        <v>3080</v>
      </c>
      <c r="B107" s="727"/>
      <c r="C107" s="727"/>
      <c r="D107" s="728">
        <v>512500</v>
      </c>
      <c r="E107" s="728"/>
      <c r="F107" s="728"/>
      <c r="G107" s="728"/>
      <c r="H107" s="729" t="s">
        <v>20030</v>
      </c>
      <c r="I107" s="729"/>
      <c r="J107" s="729"/>
      <c r="K107" s="729"/>
      <c r="L107" s="729"/>
      <c r="M107" s="729"/>
      <c r="N107" s="729"/>
      <c r="O107" s="729"/>
      <c r="P107" s="729"/>
      <c r="Q107" s="729"/>
      <c r="R107" s="729"/>
      <c r="S107" s="729"/>
      <c r="T107" s="729"/>
      <c r="U107" s="729"/>
      <c r="V107" s="729"/>
      <c r="W107" s="729"/>
      <c r="X107" s="729"/>
      <c r="Y107" s="729"/>
      <c r="Z107" s="729"/>
      <c r="AA107" s="724">
        <f>UnObr3!D82</f>
        <v>0</v>
      </c>
      <c r="AB107" s="724"/>
      <c r="AC107" s="724"/>
      <c r="AD107" s="724"/>
      <c r="AE107" s="724"/>
      <c r="AF107" s="724"/>
      <c r="AG107" s="724"/>
      <c r="AH107" s="724"/>
      <c r="AI107" s="724"/>
      <c r="AJ107" s="724">
        <f>UnObr3!E82</f>
        <v>0</v>
      </c>
      <c r="AK107" s="724"/>
      <c r="AL107" s="724"/>
      <c r="AM107" s="724"/>
      <c r="AN107" s="724"/>
      <c r="AO107" s="724"/>
      <c r="AP107" s="724"/>
      <c r="AQ107" s="724"/>
      <c r="AR107" s="725"/>
    </row>
    <row r="108" spans="1:47" x14ac:dyDescent="0.3">
      <c r="A108" s="726">
        <v>3081</v>
      </c>
      <c r="B108" s="727"/>
      <c r="C108" s="727"/>
      <c r="D108" s="728">
        <v>512600</v>
      </c>
      <c r="E108" s="728"/>
      <c r="F108" s="728"/>
      <c r="G108" s="728"/>
      <c r="H108" s="729" t="s">
        <v>20031</v>
      </c>
      <c r="I108" s="729"/>
      <c r="J108" s="729"/>
      <c r="K108" s="729"/>
      <c r="L108" s="729"/>
      <c r="M108" s="729"/>
      <c r="N108" s="729"/>
      <c r="O108" s="729"/>
      <c r="P108" s="729"/>
      <c r="Q108" s="729"/>
      <c r="R108" s="729"/>
      <c r="S108" s="729"/>
      <c r="T108" s="729"/>
      <c r="U108" s="729"/>
      <c r="V108" s="729"/>
      <c r="W108" s="729"/>
      <c r="X108" s="729"/>
      <c r="Y108" s="729"/>
      <c r="Z108" s="729"/>
      <c r="AA108" s="724">
        <f>UnObr3!D83</f>
        <v>0</v>
      </c>
      <c r="AB108" s="724"/>
      <c r="AC108" s="724"/>
      <c r="AD108" s="724"/>
      <c r="AE108" s="724"/>
      <c r="AF108" s="724"/>
      <c r="AG108" s="724"/>
      <c r="AH108" s="724"/>
      <c r="AI108" s="724"/>
      <c r="AJ108" s="724">
        <f>UnObr3!E83</f>
        <v>186</v>
      </c>
      <c r="AK108" s="724"/>
      <c r="AL108" s="724"/>
      <c r="AM108" s="724"/>
      <c r="AN108" s="724"/>
      <c r="AO108" s="724"/>
      <c r="AP108" s="724"/>
      <c r="AQ108" s="724"/>
      <c r="AR108" s="725"/>
    </row>
    <row r="109" spans="1:47" x14ac:dyDescent="0.3">
      <c r="A109" s="726">
        <v>3082</v>
      </c>
      <c r="B109" s="727"/>
      <c r="C109" s="727"/>
      <c r="D109" s="728">
        <v>512700</v>
      </c>
      <c r="E109" s="728"/>
      <c r="F109" s="728"/>
      <c r="G109" s="728"/>
      <c r="H109" s="729" t="s">
        <v>20032</v>
      </c>
      <c r="I109" s="729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29"/>
      <c r="AA109" s="724">
        <f>UnObr3!D84</f>
        <v>0</v>
      </c>
      <c r="AB109" s="724"/>
      <c r="AC109" s="724"/>
      <c r="AD109" s="724"/>
      <c r="AE109" s="724"/>
      <c r="AF109" s="724"/>
      <c r="AG109" s="724"/>
      <c r="AH109" s="724"/>
      <c r="AI109" s="724"/>
      <c r="AJ109" s="724">
        <f>UnObr3!E84</f>
        <v>0</v>
      </c>
      <c r="AK109" s="724"/>
      <c r="AL109" s="724"/>
      <c r="AM109" s="724"/>
      <c r="AN109" s="724"/>
      <c r="AO109" s="724"/>
      <c r="AP109" s="724"/>
      <c r="AQ109" s="724"/>
      <c r="AR109" s="725"/>
    </row>
    <row r="110" spans="1:47" x14ac:dyDescent="0.3">
      <c r="A110" s="726">
        <v>3083</v>
      </c>
      <c r="B110" s="727"/>
      <c r="C110" s="727"/>
      <c r="D110" s="728">
        <v>512800</v>
      </c>
      <c r="E110" s="728"/>
      <c r="F110" s="728"/>
      <c r="G110" s="728"/>
      <c r="H110" s="729" t="s">
        <v>20033</v>
      </c>
      <c r="I110" s="729"/>
      <c r="J110" s="729"/>
      <c r="K110" s="729"/>
      <c r="L110" s="729"/>
      <c r="M110" s="729"/>
      <c r="N110" s="729"/>
      <c r="O110" s="729"/>
      <c r="P110" s="729"/>
      <c r="Q110" s="729"/>
      <c r="R110" s="729"/>
      <c r="S110" s="729"/>
      <c r="T110" s="729"/>
      <c r="U110" s="729"/>
      <c r="V110" s="729"/>
      <c r="W110" s="729"/>
      <c r="X110" s="729"/>
      <c r="Y110" s="729"/>
      <c r="Z110" s="729"/>
      <c r="AA110" s="724">
        <f>UnObr3!D85</f>
        <v>0</v>
      </c>
      <c r="AB110" s="724"/>
      <c r="AC110" s="724"/>
      <c r="AD110" s="724"/>
      <c r="AE110" s="724"/>
      <c r="AF110" s="724"/>
      <c r="AG110" s="724"/>
      <c r="AH110" s="724"/>
      <c r="AI110" s="724"/>
      <c r="AJ110" s="724">
        <f>UnObr3!E85</f>
        <v>0</v>
      </c>
      <c r="AK110" s="724"/>
      <c r="AL110" s="724"/>
      <c r="AM110" s="724"/>
      <c r="AN110" s="724"/>
      <c r="AO110" s="724"/>
      <c r="AP110" s="724"/>
      <c r="AQ110" s="724"/>
      <c r="AR110" s="725"/>
    </row>
    <row r="111" spans="1:47" ht="23.15" customHeight="1" x14ac:dyDescent="0.3">
      <c r="A111" s="726">
        <v>3084</v>
      </c>
      <c r="B111" s="727"/>
      <c r="C111" s="727"/>
      <c r="D111" s="728">
        <v>512900</v>
      </c>
      <c r="E111" s="728"/>
      <c r="F111" s="728"/>
      <c r="G111" s="728"/>
      <c r="H111" s="729" t="s">
        <v>19987</v>
      </c>
      <c r="I111" s="729"/>
      <c r="J111" s="729"/>
      <c r="K111" s="729"/>
      <c r="L111" s="729"/>
      <c r="M111" s="729"/>
      <c r="N111" s="729"/>
      <c r="O111" s="729"/>
      <c r="P111" s="729"/>
      <c r="Q111" s="729"/>
      <c r="R111" s="729"/>
      <c r="S111" s="729"/>
      <c r="T111" s="729"/>
      <c r="U111" s="729"/>
      <c r="V111" s="729"/>
      <c r="W111" s="729"/>
      <c r="X111" s="729"/>
      <c r="Y111" s="729"/>
      <c r="Z111" s="729"/>
      <c r="AA111" s="724">
        <f>UnObr3!D86</f>
        <v>0</v>
      </c>
      <c r="AB111" s="724"/>
      <c r="AC111" s="724"/>
      <c r="AD111" s="724"/>
      <c r="AE111" s="724"/>
      <c r="AF111" s="724"/>
      <c r="AG111" s="724"/>
      <c r="AH111" s="724"/>
      <c r="AI111" s="724"/>
      <c r="AJ111" s="724">
        <f>UnObr3!E86</f>
        <v>0</v>
      </c>
      <c r="AK111" s="724"/>
      <c r="AL111" s="724"/>
      <c r="AM111" s="724"/>
      <c r="AN111" s="724"/>
      <c r="AO111" s="724"/>
      <c r="AP111" s="724"/>
      <c r="AQ111" s="724"/>
      <c r="AR111" s="725"/>
    </row>
    <row r="112" spans="1:47" x14ac:dyDescent="0.3">
      <c r="A112" s="721">
        <v>3085</v>
      </c>
      <c r="B112" s="722"/>
      <c r="C112" s="722"/>
      <c r="D112" s="493">
        <v>513000</v>
      </c>
      <c r="E112" s="493"/>
      <c r="F112" s="493"/>
      <c r="G112" s="493"/>
      <c r="H112" s="723" t="s">
        <v>19552</v>
      </c>
      <c r="I112" s="723"/>
      <c r="J112" s="723"/>
      <c r="K112" s="723"/>
      <c r="L112" s="723"/>
      <c r="M112" s="723"/>
      <c r="N112" s="723"/>
      <c r="O112" s="723"/>
      <c r="P112" s="723"/>
      <c r="Q112" s="723"/>
      <c r="R112" s="723"/>
      <c r="S112" s="723"/>
      <c r="T112" s="723"/>
      <c r="U112" s="723"/>
      <c r="V112" s="723"/>
      <c r="W112" s="723"/>
      <c r="X112" s="723"/>
      <c r="Y112" s="723"/>
      <c r="Z112" s="723"/>
      <c r="AA112" s="724">
        <f>UnObr3!D87</f>
        <v>0</v>
      </c>
      <c r="AB112" s="724"/>
      <c r="AC112" s="724"/>
      <c r="AD112" s="724"/>
      <c r="AE112" s="724"/>
      <c r="AF112" s="724"/>
      <c r="AG112" s="724"/>
      <c r="AH112" s="724"/>
      <c r="AI112" s="724"/>
      <c r="AJ112" s="724">
        <f>UnObr3!E87</f>
        <v>0</v>
      </c>
      <c r="AK112" s="724"/>
      <c r="AL112" s="724"/>
      <c r="AM112" s="724"/>
      <c r="AN112" s="724"/>
      <c r="AO112" s="724"/>
      <c r="AP112" s="724"/>
      <c r="AQ112" s="724"/>
      <c r="AR112" s="725"/>
    </row>
    <row r="113" spans="1:44" x14ac:dyDescent="0.3">
      <c r="A113" s="726">
        <v>3086</v>
      </c>
      <c r="B113" s="727"/>
      <c r="C113" s="727"/>
      <c r="D113" s="728">
        <v>513100</v>
      </c>
      <c r="E113" s="728"/>
      <c r="F113" s="728"/>
      <c r="G113" s="728"/>
      <c r="H113" s="729" t="s">
        <v>20632</v>
      </c>
      <c r="I113" s="729"/>
      <c r="J113" s="729"/>
      <c r="K113" s="729"/>
      <c r="L113" s="729"/>
      <c r="M113" s="729"/>
      <c r="N113" s="729"/>
      <c r="O113" s="729"/>
      <c r="P113" s="729"/>
      <c r="Q113" s="729"/>
      <c r="R113" s="729"/>
      <c r="S113" s="729"/>
      <c r="T113" s="729"/>
      <c r="U113" s="729"/>
      <c r="V113" s="729"/>
      <c r="W113" s="729"/>
      <c r="X113" s="729"/>
      <c r="Y113" s="729"/>
      <c r="Z113" s="729"/>
      <c r="AA113" s="724">
        <f>UnObr3!D88</f>
        <v>0</v>
      </c>
      <c r="AB113" s="724"/>
      <c r="AC113" s="724"/>
      <c r="AD113" s="724"/>
      <c r="AE113" s="724"/>
      <c r="AF113" s="724"/>
      <c r="AG113" s="724"/>
      <c r="AH113" s="724"/>
      <c r="AI113" s="724"/>
      <c r="AJ113" s="724">
        <f>UnObr3!E88</f>
        <v>0</v>
      </c>
      <c r="AK113" s="724"/>
      <c r="AL113" s="724"/>
      <c r="AM113" s="724"/>
      <c r="AN113" s="724"/>
      <c r="AO113" s="724"/>
      <c r="AP113" s="724"/>
      <c r="AQ113" s="724"/>
      <c r="AR113" s="725"/>
    </row>
    <row r="114" spans="1:44" x14ac:dyDescent="0.3">
      <c r="A114" s="721">
        <v>3087</v>
      </c>
      <c r="B114" s="722"/>
      <c r="C114" s="722"/>
      <c r="D114" s="493">
        <v>514000</v>
      </c>
      <c r="E114" s="493"/>
      <c r="F114" s="493"/>
      <c r="G114" s="493"/>
      <c r="H114" s="723" t="s">
        <v>19553</v>
      </c>
      <c r="I114" s="723"/>
      <c r="J114" s="723"/>
      <c r="K114" s="723"/>
      <c r="L114" s="723"/>
      <c r="M114" s="723"/>
      <c r="N114" s="723"/>
      <c r="O114" s="723"/>
      <c r="P114" s="723"/>
      <c r="Q114" s="723"/>
      <c r="R114" s="723"/>
      <c r="S114" s="723"/>
      <c r="T114" s="723"/>
      <c r="U114" s="723"/>
      <c r="V114" s="723"/>
      <c r="W114" s="723"/>
      <c r="X114" s="723"/>
      <c r="Y114" s="723"/>
      <c r="Z114" s="723"/>
      <c r="AA114" s="724">
        <f>UnObr3!D89</f>
        <v>0</v>
      </c>
      <c r="AB114" s="724"/>
      <c r="AC114" s="724"/>
      <c r="AD114" s="724"/>
      <c r="AE114" s="724"/>
      <c r="AF114" s="724"/>
      <c r="AG114" s="724"/>
      <c r="AH114" s="724"/>
      <c r="AI114" s="724"/>
      <c r="AJ114" s="724">
        <f>UnObr3!E89</f>
        <v>0</v>
      </c>
      <c r="AK114" s="724"/>
      <c r="AL114" s="724"/>
      <c r="AM114" s="724"/>
      <c r="AN114" s="724"/>
      <c r="AO114" s="724"/>
      <c r="AP114" s="724"/>
      <c r="AQ114" s="724"/>
      <c r="AR114" s="725"/>
    </row>
    <row r="115" spans="1:44" x14ac:dyDescent="0.3">
      <c r="A115" s="726">
        <v>3088</v>
      </c>
      <c r="B115" s="727"/>
      <c r="C115" s="727"/>
      <c r="D115" s="728">
        <v>514100</v>
      </c>
      <c r="E115" s="728"/>
      <c r="F115" s="728"/>
      <c r="G115" s="728"/>
      <c r="H115" s="729" t="s">
        <v>20035</v>
      </c>
      <c r="I115" s="729"/>
      <c r="J115" s="729"/>
      <c r="K115" s="729"/>
      <c r="L115" s="729"/>
      <c r="M115" s="729"/>
      <c r="N115" s="729"/>
      <c r="O115" s="729"/>
      <c r="P115" s="729"/>
      <c r="Q115" s="729"/>
      <c r="R115" s="729"/>
      <c r="S115" s="729"/>
      <c r="T115" s="729"/>
      <c r="U115" s="729"/>
      <c r="V115" s="729"/>
      <c r="W115" s="729"/>
      <c r="X115" s="729"/>
      <c r="Y115" s="729"/>
      <c r="Z115" s="729"/>
      <c r="AA115" s="724">
        <f>UnObr3!D90</f>
        <v>0</v>
      </c>
      <c r="AB115" s="724"/>
      <c r="AC115" s="724"/>
      <c r="AD115" s="724"/>
      <c r="AE115" s="724"/>
      <c r="AF115" s="724"/>
      <c r="AG115" s="724"/>
      <c r="AH115" s="724"/>
      <c r="AI115" s="724"/>
      <c r="AJ115" s="724">
        <f>UnObr3!E90</f>
        <v>0</v>
      </c>
      <c r="AK115" s="724"/>
      <c r="AL115" s="724"/>
      <c r="AM115" s="724"/>
      <c r="AN115" s="724"/>
      <c r="AO115" s="724"/>
      <c r="AP115" s="724"/>
      <c r="AQ115" s="724"/>
      <c r="AR115" s="725"/>
    </row>
    <row r="116" spans="1:44" x14ac:dyDescent="0.3">
      <c r="A116" s="721">
        <v>3089</v>
      </c>
      <c r="B116" s="722"/>
      <c r="C116" s="722"/>
      <c r="D116" s="493">
        <v>515000</v>
      </c>
      <c r="E116" s="493"/>
      <c r="F116" s="493"/>
      <c r="G116" s="493"/>
      <c r="H116" s="723" t="s">
        <v>19554</v>
      </c>
      <c r="I116" s="723"/>
      <c r="J116" s="723"/>
      <c r="K116" s="723"/>
      <c r="L116" s="723"/>
      <c r="M116" s="723"/>
      <c r="N116" s="723"/>
      <c r="O116" s="723"/>
      <c r="P116" s="723"/>
      <c r="Q116" s="723"/>
      <c r="R116" s="723"/>
      <c r="S116" s="723"/>
      <c r="T116" s="723"/>
      <c r="U116" s="723"/>
      <c r="V116" s="723"/>
      <c r="W116" s="723"/>
      <c r="X116" s="723"/>
      <c r="Y116" s="723"/>
      <c r="Z116" s="723"/>
      <c r="AA116" s="724">
        <f>UnObr3!D91</f>
        <v>0</v>
      </c>
      <c r="AB116" s="724"/>
      <c r="AC116" s="724"/>
      <c r="AD116" s="724"/>
      <c r="AE116" s="724"/>
      <c r="AF116" s="724"/>
      <c r="AG116" s="724"/>
      <c r="AH116" s="724"/>
      <c r="AI116" s="724"/>
      <c r="AJ116" s="724">
        <f>UnObr3!E91</f>
        <v>0</v>
      </c>
      <c r="AK116" s="724"/>
      <c r="AL116" s="724"/>
      <c r="AM116" s="724"/>
      <c r="AN116" s="724"/>
      <c r="AO116" s="724"/>
      <c r="AP116" s="724"/>
      <c r="AQ116" s="724"/>
      <c r="AR116" s="725"/>
    </row>
    <row r="117" spans="1:44" x14ac:dyDescent="0.3">
      <c r="A117" s="726">
        <v>3090</v>
      </c>
      <c r="B117" s="727"/>
      <c r="C117" s="727"/>
      <c r="D117" s="728">
        <v>515100</v>
      </c>
      <c r="E117" s="728"/>
      <c r="F117" s="728"/>
      <c r="G117" s="728"/>
      <c r="H117" s="729" t="s">
        <v>19960</v>
      </c>
      <c r="I117" s="729"/>
      <c r="J117" s="729"/>
      <c r="K117" s="729"/>
      <c r="L117" s="729"/>
      <c r="M117" s="729"/>
      <c r="N117" s="729"/>
      <c r="O117" s="729"/>
      <c r="P117" s="729"/>
      <c r="Q117" s="729"/>
      <c r="R117" s="729"/>
      <c r="S117" s="729"/>
      <c r="T117" s="729"/>
      <c r="U117" s="729"/>
      <c r="V117" s="729"/>
      <c r="W117" s="729"/>
      <c r="X117" s="729"/>
      <c r="Y117" s="729"/>
      <c r="Z117" s="729"/>
      <c r="AA117" s="724">
        <f>UnObr3!D92</f>
        <v>0</v>
      </c>
      <c r="AB117" s="724"/>
      <c r="AC117" s="724"/>
      <c r="AD117" s="724"/>
      <c r="AE117" s="724"/>
      <c r="AF117" s="724"/>
      <c r="AG117" s="724"/>
      <c r="AH117" s="724"/>
      <c r="AI117" s="724"/>
      <c r="AJ117" s="724">
        <f>UnObr3!E92</f>
        <v>0</v>
      </c>
      <c r="AK117" s="724"/>
      <c r="AL117" s="724"/>
      <c r="AM117" s="724"/>
      <c r="AN117" s="724"/>
      <c r="AO117" s="724"/>
      <c r="AP117" s="724"/>
      <c r="AQ117" s="724"/>
      <c r="AR117" s="725"/>
    </row>
    <row r="118" spans="1:44" x14ac:dyDescent="0.3">
      <c r="A118" s="721">
        <v>3091</v>
      </c>
      <c r="B118" s="722"/>
      <c r="C118" s="722"/>
      <c r="D118" s="493">
        <v>520000</v>
      </c>
      <c r="E118" s="493"/>
      <c r="F118" s="493"/>
      <c r="G118" s="493"/>
      <c r="H118" s="723" t="s">
        <v>19555</v>
      </c>
      <c r="I118" s="723"/>
      <c r="J118" s="723"/>
      <c r="K118" s="723"/>
      <c r="L118" s="723"/>
      <c r="M118" s="723"/>
      <c r="N118" s="723"/>
      <c r="O118" s="723"/>
      <c r="P118" s="723"/>
      <c r="Q118" s="723"/>
      <c r="R118" s="723"/>
      <c r="S118" s="723"/>
      <c r="T118" s="723"/>
      <c r="U118" s="723"/>
      <c r="V118" s="723"/>
      <c r="W118" s="723"/>
      <c r="X118" s="723"/>
      <c r="Y118" s="723"/>
      <c r="Z118" s="723"/>
      <c r="AA118" s="724">
        <f>UnObr3!D93</f>
        <v>0</v>
      </c>
      <c r="AB118" s="724"/>
      <c r="AC118" s="724"/>
      <c r="AD118" s="724"/>
      <c r="AE118" s="724"/>
      <c r="AF118" s="724"/>
      <c r="AG118" s="724"/>
      <c r="AH118" s="724"/>
      <c r="AI118" s="724"/>
      <c r="AJ118" s="724">
        <f>UnObr3!E93</f>
        <v>0</v>
      </c>
      <c r="AK118" s="724"/>
      <c r="AL118" s="724"/>
      <c r="AM118" s="724"/>
      <c r="AN118" s="724"/>
      <c r="AO118" s="724"/>
      <c r="AP118" s="724"/>
      <c r="AQ118" s="724"/>
      <c r="AR118" s="725"/>
    </row>
    <row r="119" spans="1:44" x14ac:dyDescent="0.3">
      <c r="A119" s="721">
        <v>3092</v>
      </c>
      <c r="B119" s="722"/>
      <c r="C119" s="722"/>
      <c r="D119" s="493">
        <v>521000</v>
      </c>
      <c r="E119" s="493"/>
      <c r="F119" s="493"/>
      <c r="G119" s="493"/>
      <c r="H119" s="723" t="s">
        <v>19556</v>
      </c>
      <c r="I119" s="723"/>
      <c r="J119" s="723"/>
      <c r="K119" s="723"/>
      <c r="L119" s="723"/>
      <c r="M119" s="723"/>
      <c r="N119" s="723"/>
      <c r="O119" s="723"/>
      <c r="P119" s="723"/>
      <c r="Q119" s="723"/>
      <c r="R119" s="723"/>
      <c r="S119" s="723"/>
      <c r="T119" s="723"/>
      <c r="U119" s="723"/>
      <c r="V119" s="723"/>
      <c r="W119" s="723"/>
      <c r="X119" s="723"/>
      <c r="Y119" s="723"/>
      <c r="Z119" s="723"/>
      <c r="AA119" s="724">
        <f>UnObr3!D94</f>
        <v>0</v>
      </c>
      <c r="AB119" s="724"/>
      <c r="AC119" s="724"/>
      <c r="AD119" s="724"/>
      <c r="AE119" s="724"/>
      <c r="AF119" s="724"/>
      <c r="AG119" s="724"/>
      <c r="AH119" s="724"/>
      <c r="AI119" s="724"/>
      <c r="AJ119" s="724">
        <f>UnObr3!E94</f>
        <v>0</v>
      </c>
      <c r="AK119" s="724"/>
      <c r="AL119" s="724"/>
      <c r="AM119" s="724"/>
      <c r="AN119" s="724"/>
      <c r="AO119" s="724"/>
      <c r="AP119" s="724"/>
      <c r="AQ119" s="724"/>
      <c r="AR119" s="725"/>
    </row>
    <row r="120" spans="1:44" x14ac:dyDescent="0.3">
      <c r="A120" s="726">
        <v>3093</v>
      </c>
      <c r="B120" s="727"/>
      <c r="C120" s="727"/>
      <c r="D120" s="728">
        <v>521100</v>
      </c>
      <c r="E120" s="728"/>
      <c r="F120" s="728"/>
      <c r="G120" s="728"/>
      <c r="H120" s="729" t="s">
        <v>20423</v>
      </c>
      <c r="I120" s="729"/>
      <c r="J120" s="729"/>
      <c r="K120" s="729"/>
      <c r="L120" s="729"/>
      <c r="M120" s="729"/>
      <c r="N120" s="729"/>
      <c r="O120" s="729"/>
      <c r="P120" s="729"/>
      <c r="Q120" s="729"/>
      <c r="R120" s="729"/>
      <c r="S120" s="729"/>
      <c r="T120" s="729"/>
      <c r="U120" s="729"/>
      <c r="V120" s="729"/>
      <c r="W120" s="729"/>
      <c r="X120" s="729"/>
      <c r="Y120" s="729"/>
      <c r="Z120" s="729"/>
      <c r="AA120" s="724">
        <f>UnObr3!D95</f>
        <v>0</v>
      </c>
      <c r="AB120" s="724"/>
      <c r="AC120" s="724"/>
      <c r="AD120" s="724"/>
      <c r="AE120" s="724"/>
      <c r="AF120" s="724"/>
      <c r="AG120" s="724"/>
      <c r="AH120" s="724"/>
      <c r="AI120" s="724"/>
      <c r="AJ120" s="724">
        <f>UnObr3!E95</f>
        <v>0</v>
      </c>
      <c r="AK120" s="724"/>
      <c r="AL120" s="724"/>
      <c r="AM120" s="724"/>
      <c r="AN120" s="724"/>
      <c r="AO120" s="724"/>
      <c r="AP120" s="724"/>
      <c r="AQ120" s="724"/>
      <c r="AR120" s="725"/>
    </row>
    <row r="121" spans="1:44" x14ac:dyDescent="0.3">
      <c r="A121" s="721">
        <v>3094</v>
      </c>
      <c r="B121" s="722"/>
      <c r="C121" s="722"/>
      <c r="D121" s="493">
        <v>522000</v>
      </c>
      <c r="E121" s="493"/>
      <c r="F121" s="493"/>
      <c r="G121" s="493"/>
      <c r="H121" s="723" t="s">
        <v>20282</v>
      </c>
      <c r="I121" s="723"/>
      <c r="J121" s="723"/>
      <c r="K121" s="723"/>
      <c r="L121" s="723"/>
      <c r="M121" s="723"/>
      <c r="N121" s="723"/>
      <c r="O121" s="723"/>
      <c r="P121" s="723"/>
      <c r="Q121" s="723"/>
      <c r="R121" s="723"/>
      <c r="S121" s="723"/>
      <c r="T121" s="723"/>
      <c r="U121" s="723"/>
      <c r="V121" s="723"/>
      <c r="W121" s="723"/>
      <c r="X121" s="723"/>
      <c r="Y121" s="723"/>
      <c r="Z121" s="723"/>
      <c r="AA121" s="724">
        <f>UnObr3!D96</f>
        <v>0</v>
      </c>
      <c r="AB121" s="724"/>
      <c r="AC121" s="724"/>
      <c r="AD121" s="724"/>
      <c r="AE121" s="724"/>
      <c r="AF121" s="724"/>
      <c r="AG121" s="724"/>
      <c r="AH121" s="724"/>
      <c r="AI121" s="724"/>
      <c r="AJ121" s="724">
        <f>UnObr3!E96</f>
        <v>0</v>
      </c>
      <c r="AK121" s="724"/>
      <c r="AL121" s="724"/>
      <c r="AM121" s="724"/>
      <c r="AN121" s="724"/>
      <c r="AO121" s="724"/>
      <c r="AP121" s="724"/>
      <c r="AQ121" s="724"/>
      <c r="AR121" s="725"/>
    </row>
    <row r="122" spans="1:44" x14ac:dyDescent="0.3">
      <c r="A122" s="726">
        <v>3095</v>
      </c>
      <c r="B122" s="727"/>
      <c r="C122" s="727"/>
      <c r="D122" s="728">
        <v>522100</v>
      </c>
      <c r="E122" s="728"/>
      <c r="F122" s="728"/>
      <c r="G122" s="728"/>
      <c r="H122" s="729" t="s">
        <v>20036</v>
      </c>
      <c r="I122" s="729"/>
      <c r="J122" s="729"/>
      <c r="K122" s="729"/>
      <c r="L122" s="729"/>
      <c r="M122" s="729"/>
      <c r="N122" s="729"/>
      <c r="O122" s="729"/>
      <c r="P122" s="729"/>
      <c r="Q122" s="729"/>
      <c r="R122" s="729"/>
      <c r="S122" s="729"/>
      <c r="T122" s="729"/>
      <c r="U122" s="729"/>
      <c r="V122" s="729"/>
      <c r="W122" s="729"/>
      <c r="X122" s="729"/>
      <c r="Y122" s="729"/>
      <c r="Z122" s="729"/>
      <c r="AA122" s="724">
        <f>UnObr3!D97</f>
        <v>0</v>
      </c>
      <c r="AB122" s="724"/>
      <c r="AC122" s="724"/>
      <c r="AD122" s="724"/>
      <c r="AE122" s="724"/>
      <c r="AF122" s="724"/>
      <c r="AG122" s="724"/>
      <c r="AH122" s="724"/>
      <c r="AI122" s="724"/>
      <c r="AJ122" s="724">
        <f>UnObr3!E97</f>
        <v>0</v>
      </c>
      <c r="AK122" s="724"/>
      <c r="AL122" s="724"/>
      <c r="AM122" s="724"/>
      <c r="AN122" s="724"/>
      <c r="AO122" s="724"/>
      <c r="AP122" s="724"/>
      <c r="AQ122" s="724"/>
      <c r="AR122" s="725"/>
    </row>
    <row r="123" spans="1:44" x14ac:dyDescent="0.3">
      <c r="A123" s="726">
        <v>3096</v>
      </c>
      <c r="B123" s="727"/>
      <c r="C123" s="727"/>
      <c r="D123" s="728">
        <v>522200</v>
      </c>
      <c r="E123" s="728"/>
      <c r="F123" s="728"/>
      <c r="G123" s="728"/>
      <c r="H123" s="729" t="s">
        <v>20037</v>
      </c>
      <c r="I123" s="729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29"/>
      <c r="AA123" s="724">
        <f>UnObr3!D98</f>
        <v>0</v>
      </c>
      <c r="AB123" s="724"/>
      <c r="AC123" s="724"/>
      <c r="AD123" s="724"/>
      <c r="AE123" s="724"/>
      <c r="AF123" s="724"/>
      <c r="AG123" s="724"/>
      <c r="AH123" s="724"/>
      <c r="AI123" s="724"/>
      <c r="AJ123" s="724">
        <f>UnObr3!E98</f>
        <v>0</v>
      </c>
      <c r="AK123" s="724"/>
      <c r="AL123" s="724"/>
      <c r="AM123" s="724"/>
      <c r="AN123" s="724"/>
      <c r="AO123" s="724"/>
      <c r="AP123" s="724"/>
      <c r="AQ123" s="724"/>
      <c r="AR123" s="725"/>
    </row>
    <row r="124" spans="1:44" x14ac:dyDescent="0.3">
      <c r="A124" s="726">
        <v>3097</v>
      </c>
      <c r="B124" s="727"/>
      <c r="C124" s="727"/>
      <c r="D124" s="728">
        <v>522300</v>
      </c>
      <c r="E124" s="728"/>
      <c r="F124" s="728"/>
      <c r="G124" s="728"/>
      <c r="H124" s="729" t="s">
        <v>20038</v>
      </c>
      <c r="I124" s="729"/>
      <c r="J124" s="729"/>
      <c r="K124" s="729"/>
      <c r="L124" s="729"/>
      <c r="M124" s="729"/>
      <c r="N124" s="729"/>
      <c r="O124" s="729"/>
      <c r="P124" s="729"/>
      <c r="Q124" s="729"/>
      <c r="R124" s="729"/>
      <c r="S124" s="729"/>
      <c r="T124" s="729"/>
      <c r="U124" s="729"/>
      <c r="V124" s="729"/>
      <c r="W124" s="729"/>
      <c r="X124" s="729"/>
      <c r="Y124" s="729"/>
      <c r="Z124" s="729"/>
      <c r="AA124" s="724">
        <f>UnObr3!D99</f>
        <v>0</v>
      </c>
      <c r="AB124" s="724"/>
      <c r="AC124" s="724"/>
      <c r="AD124" s="724"/>
      <c r="AE124" s="724"/>
      <c r="AF124" s="724"/>
      <c r="AG124" s="724"/>
      <c r="AH124" s="724"/>
      <c r="AI124" s="724"/>
      <c r="AJ124" s="724">
        <f>UnObr3!E99</f>
        <v>0</v>
      </c>
      <c r="AK124" s="724"/>
      <c r="AL124" s="724"/>
      <c r="AM124" s="724"/>
      <c r="AN124" s="724"/>
      <c r="AO124" s="724"/>
      <c r="AP124" s="724"/>
      <c r="AQ124" s="724"/>
      <c r="AR124" s="725"/>
    </row>
    <row r="125" spans="1:44" x14ac:dyDescent="0.3">
      <c r="A125" s="721">
        <v>3098</v>
      </c>
      <c r="B125" s="722"/>
      <c r="C125" s="722"/>
      <c r="D125" s="493">
        <v>523000</v>
      </c>
      <c r="E125" s="493"/>
      <c r="F125" s="493"/>
      <c r="G125" s="493"/>
      <c r="H125" s="723" t="s">
        <v>20283</v>
      </c>
      <c r="I125" s="723"/>
      <c r="J125" s="723"/>
      <c r="K125" s="723"/>
      <c r="L125" s="723"/>
      <c r="M125" s="723"/>
      <c r="N125" s="723"/>
      <c r="O125" s="723"/>
      <c r="P125" s="723"/>
      <c r="Q125" s="723"/>
      <c r="R125" s="723"/>
      <c r="S125" s="723"/>
      <c r="T125" s="723"/>
      <c r="U125" s="723"/>
      <c r="V125" s="723"/>
      <c r="W125" s="723"/>
      <c r="X125" s="723"/>
      <c r="Y125" s="723"/>
      <c r="Z125" s="723"/>
      <c r="AA125" s="724">
        <f>UnObr3!D100</f>
        <v>0</v>
      </c>
      <c r="AB125" s="724"/>
      <c r="AC125" s="724"/>
      <c r="AD125" s="724"/>
      <c r="AE125" s="724"/>
      <c r="AF125" s="724"/>
      <c r="AG125" s="724"/>
      <c r="AH125" s="724"/>
      <c r="AI125" s="724"/>
      <c r="AJ125" s="724">
        <f>UnObr3!E100</f>
        <v>0</v>
      </c>
      <c r="AK125" s="724"/>
      <c r="AL125" s="724"/>
      <c r="AM125" s="724"/>
      <c r="AN125" s="724"/>
      <c r="AO125" s="724"/>
      <c r="AP125" s="724"/>
      <c r="AQ125" s="724"/>
      <c r="AR125" s="725"/>
    </row>
    <row r="126" spans="1:44" x14ac:dyDescent="0.3">
      <c r="A126" s="726">
        <v>3099</v>
      </c>
      <c r="B126" s="727"/>
      <c r="C126" s="727"/>
      <c r="D126" s="728">
        <v>523100</v>
      </c>
      <c r="E126" s="728"/>
      <c r="F126" s="728"/>
      <c r="G126" s="728"/>
      <c r="H126" s="729" t="s">
        <v>20039</v>
      </c>
      <c r="I126" s="729"/>
      <c r="J126" s="729"/>
      <c r="K126" s="729"/>
      <c r="L126" s="729"/>
      <c r="M126" s="729"/>
      <c r="N126" s="729"/>
      <c r="O126" s="729"/>
      <c r="P126" s="729"/>
      <c r="Q126" s="729"/>
      <c r="R126" s="729"/>
      <c r="S126" s="729"/>
      <c r="T126" s="729"/>
      <c r="U126" s="729"/>
      <c r="V126" s="729"/>
      <c r="W126" s="729"/>
      <c r="X126" s="729"/>
      <c r="Y126" s="729"/>
      <c r="Z126" s="729"/>
      <c r="AA126" s="724">
        <f>UnObr3!D101</f>
        <v>0</v>
      </c>
      <c r="AB126" s="724"/>
      <c r="AC126" s="724"/>
      <c r="AD126" s="724"/>
      <c r="AE126" s="724"/>
      <c r="AF126" s="724"/>
      <c r="AG126" s="724"/>
      <c r="AH126" s="724"/>
      <c r="AI126" s="724"/>
      <c r="AJ126" s="724">
        <f>UnObr3!E101</f>
        <v>0</v>
      </c>
      <c r="AK126" s="724"/>
      <c r="AL126" s="724"/>
      <c r="AM126" s="724"/>
      <c r="AN126" s="724"/>
      <c r="AO126" s="724"/>
      <c r="AP126" s="724"/>
      <c r="AQ126" s="724"/>
      <c r="AR126" s="725"/>
    </row>
    <row r="127" spans="1:44" x14ac:dyDescent="0.3">
      <c r="A127" s="721">
        <v>3100</v>
      </c>
      <c r="B127" s="722"/>
      <c r="C127" s="722"/>
      <c r="D127" s="493">
        <v>530000</v>
      </c>
      <c r="E127" s="493"/>
      <c r="F127" s="493"/>
      <c r="G127" s="493"/>
      <c r="H127" s="723" t="s">
        <v>20284</v>
      </c>
      <c r="I127" s="723"/>
      <c r="J127" s="723"/>
      <c r="K127" s="723"/>
      <c r="L127" s="723"/>
      <c r="M127" s="723"/>
      <c r="N127" s="723"/>
      <c r="O127" s="723"/>
      <c r="P127" s="723"/>
      <c r="Q127" s="723"/>
      <c r="R127" s="723"/>
      <c r="S127" s="723"/>
      <c r="T127" s="723"/>
      <c r="U127" s="723"/>
      <c r="V127" s="723"/>
      <c r="W127" s="723"/>
      <c r="X127" s="723"/>
      <c r="Y127" s="723"/>
      <c r="Z127" s="723"/>
      <c r="AA127" s="724">
        <f>UnObr3!D102</f>
        <v>0</v>
      </c>
      <c r="AB127" s="724"/>
      <c r="AC127" s="724"/>
      <c r="AD127" s="724"/>
      <c r="AE127" s="724"/>
      <c r="AF127" s="724"/>
      <c r="AG127" s="724"/>
      <c r="AH127" s="724"/>
      <c r="AI127" s="724"/>
      <c r="AJ127" s="724">
        <f>UnObr3!E102</f>
        <v>0</v>
      </c>
      <c r="AK127" s="724"/>
      <c r="AL127" s="724"/>
      <c r="AM127" s="724"/>
      <c r="AN127" s="724"/>
      <c r="AO127" s="724"/>
      <c r="AP127" s="724"/>
      <c r="AQ127" s="724"/>
      <c r="AR127" s="725"/>
    </row>
    <row r="128" spans="1:44" x14ac:dyDescent="0.3">
      <c r="A128" s="721">
        <v>3101</v>
      </c>
      <c r="B128" s="722"/>
      <c r="C128" s="722"/>
      <c r="D128" s="493">
        <v>531000</v>
      </c>
      <c r="E128" s="493"/>
      <c r="F128" s="493"/>
      <c r="G128" s="493"/>
      <c r="H128" s="723" t="s">
        <v>19557</v>
      </c>
      <c r="I128" s="723"/>
      <c r="J128" s="723"/>
      <c r="K128" s="723"/>
      <c r="L128" s="723"/>
      <c r="M128" s="723"/>
      <c r="N128" s="723"/>
      <c r="O128" s="723"/>
      <c r="P128" s="723"/>
      <c r="Q128" s="723"/>
      <c r="R128" s="723"/>
      <c r="S128" s="723"/>
      <c r="T128" s="723"/>
      <c r="U128" s="723"/>
      <c r="V128" s="723"/>
      <c r="W128" s="723"/>
      <c r="X128" s="723"/>
      <c r="Y128" s="723"/>
      <c r="Z128" s="723"/>
      <c r="AA128" s="724">
        <f>UnObr3!D103</f>
        <v>0</v>
      </c>
      <c r="AB128" s="724"/>
      <c r="AC128" s="724"/>
      <c r="AD128" s="724"/>
      <c r="AE128" s="724"/>
      <c r="AF128" s="724"/>
      <c r="AG128" s="724"/>
      <c r="AH128" s="724"/>
      <c r="AI128" s="724"/>
      <c r="AJ128" s="724">
        <f>UnObr3!E103</f>
        <v>0</v>
      </c>
      <c r="AK128" s="724"/>
      <c r="AL128" s="724"/>
      <c r="AM128" s="724"/>
      <c r="AN128" s="724"/>
      <c r="AO128" s="724"/>
      <c r="AP128" s="724"/>
      <c r="AQ128" s="724"/>
      <c r="AR128" s="725"/>
    </row>
    <row r="129" spans="1:44" x14ac:dyDescent="0.3">
      <c r="A129" s="726">
        <v>3102</v>
      </c>
      <c r="B129" s="727"/>
      <c r="C129" s="727"/>
      <c r="D129" s="728">
        <v>531100</v>
      </c>
      <c r="E129" s="728"/>
      <c r="F129" s="728"/>
      <c r="G129" s="728"/>
      <c r="H129" s="729" t="s">
        <v>20407</v>
      </c>
      <c r="I129" s="729"/>
      <c r="J129" s="729"/>
      <c r="K129" s="729"/>
      <c r="L129" s="729"/>
      <c r="M129" s="729"/>
      <c r="N129" s="729"/>
      <c r="O129" s="729"/>
      <c r="P129" s="729"/>
      <c r="Q129" s="729"/>
      <c r="R129" s="729"/>
      <c r="S129" s="729"/>
      <c r="T129" s="729"/>
      <c r="U129" s="729"/>
      <c r="V129" s="729"/>
      <c r="W129" s="729"/>
      <c r="X129" s="729"/>
      <c r="Y129" s="729"/>
      <c r="Z129" s="729"/>
      <c r="AA129" s="724">
        <f>UnObr3!D104</f>
        <v>0</v>
      </c>
      <c r="AB129" s="724"/>
      <c r="AC129" s="724"/>
      <c r="AD129" s="724"/>
      <c r="AE129" s="724"/>
      <c r="AF129" s="724"/>
      <c r="AG129" s="724"/>
      <c r="AH129" s="724"/>
      <c r="AI129" s="724"/>
      <c r="AJ129" s="724">
        <f>UnObr3!E104</f>
        <v>0</v>
      </c>
      <c r="AK129" s="724"/>
      <c r="AL129" s="724"/>
      <c r="AM129" s="724"/>
      <c r="AN129" s="724"/>
      <c r="AO129" s="724"/>
      <c r="AP129" s="724"/>
      <c r="AQ129" s="724"/>
      <c r="AR129" s="725"/>
    </row>
    <row r="130" spans="1:44" ht="22.95" customHeight="1" x14ac:dyDescent="0.3">
      <c r="A130" s="721">
        <v>3103</v>
      </c>
      <c r="B130" s="722"/>
      <c r="C130" s="722"/>
      <c r="D130" s="493">
        <v>540000</v>
      </c>
      <c r="E130" s="493"/>
      <c r="F130" s="493"/>
      <c r="G130" s="493"/>
      <c r="H130" s="723" t="s">
        <v>19558</v>
      </c>
      <c r="I130" s="723"/>
      <c r="J130" s="723"/>
      <c r="K130" s="723"/>
      <c r="L130" s="723"/>
      <c r="M130" s="723"/>
      <c r="N130" s="723"/>
      <c r="O130" s="723"/>
      <c r="P130" s="723"/>
      <c r="Q130" s="723"/>
      <c r="R130" s="723"/>
      <c r="S130" s="723"/>
      <c r="T130" s="723"/>
      <c r="U130" s="723"/>
      <c r="V130" s="723"/>
      <c r="W130" s="723"/>
      <c r="X130" s="723"/>
      <c r="Y130" s="723"/>
      <c r="Z130" s="723"/>
      <c r="AA130" s="724">
        <f>UnObr3!D105</f>
        <v>0</v>
      </c>
      <c r="AB130" s="724"/>
      <c r="AC130" s="724"/>
      <c r="AD130" s="724"/>
      <c r="AE130" s="724"/>
      <c r="AF130" s="724"/>
      <c r="AG130" s="724"/>
      <c r="AH130" s="724"/>
      <c r="AI130" s="724"/>
      <c r="AJ130" s="724">
        <f>UnObr3!E105</f>
        <v>0</v>
      </c>
      <c r="AK130" s="724"/>
      <c r="AL130" s="724"/>
      <c r="AM130" s="724"/>
      <c r="AN130" s="724"/>
      <c r="AO130" s="724"/>
      <c r="AP130" s="724"/>
      <c r="AQ130" s="724"/>
      <c r="AR130" s="725"/>
    </row>
    <row r="131" spans="1:44" x14ac:dyDescent="0.3">
      <c r="A131" s="721">
        <v>3104</v>
      </c>
      <c r="B131" s="722"/>
      <c r="C131" s="722"/>
      <c r="D131" s="493">
        <v>541000</v>
      </c>
      <c r="E131" s="493"/>
      <c r="F131" s="493"/>
      <c r="G131" s="493"/>
      <c r="H131" s="723" t="s">
        <v>19559</v>
      </c>
      <c r="I131" s="723"/>
      <c r="J131" s="723"/>
      <c r="K131" s="723"/>
      <c r="L131" s="723"/>
      <c r="M131" s="723"/>
      <c r="N131" s="723"/>
      <c r="O131" s="723"/>
      <c r="P131" s="723"/>
      <c r="Q131" s="723"/>
      <c r="R131" s="723"/>
      <c r="S131" s="723"/>
      <c r="T131" s="723"/>
      <c r="U131" s="723"/>
      <c r="V131" s="723"/>
      <c r="W131" s="723"/>
      <c r="X131" s="723"/>
      <c r="Y131" s="723"/>
      <c r="Z131" s="723"/>
      <c r="AA131" s="724">
        <f>UnObr3!D106</f>
        <v>0</v>
      </c>
      <c r="AB131" s="724"/>
      <c r="AC131" s="724"/>
      <c r="AD131" s="724"/>
      <c r="AE131" s="724"/>
      <c r="AF131" s="724"/>
      <c r="AG131" s="724"/>
      <c r="AH131" s="724"/>
      <c r="AI131" s="724"/>
      <c r="AJ131" s="724">
        <f>UnObr3!E106</f>
        <v>0</v>
      </c>
      <c r="AK131" s="724"/>
      <c r="AL131" s="724"/>
      <c r="AM131" s="724"/>
      <c r="AN131" s="724"/>
      <c r="AO131" s="724"/>
      <c r="AP131" s="724"/>
      <c r="AQ131" s="724"/>
      <c r="AR131" s="725"/>
    </row>
    <row r="132" spans="1:44" x14ac:dyDescent="0.3">
      <c r="A132" s="726">
        <v>3105</v>
      </c>
      <c r="B132" s="727"/>
      <c r="C132" s="727"/>
      <c r="D132" s="728">
        <v>541100</v>
      </c>
      <c r="E132" s="728"/>
      <c r="F132" s="728"/>
      <c r="G132" s="728"/>
      <c r="H132" s="729" t="s">
        <v>20659</v>
      </c>
      <c r="I132" s="729"/>
      <c r="J132" s="729"/>
      <c r="K132" s="729"/>
      <c r="L132" s="729"/>
      <c r="M132" s="729"/>
      <c r="N132" s="729"/>
      <c r="O132" s="729"/>
      <c r="P132" s="729"/>
      <c r="Q132" s="729"/>
      <c r="R132" s="729"/>
      <c r="S132" s="729"/>
      <c r="T132" s="729"/>
      <c r="U132" s="729"/>
      <c r="V132" s="729"/>
      <c r="W132" s="729"/>
      <c r="X132" s="729"/>
      <c r="Y132" s="729"/>
      <c r="Z132" s="729"/>
      <c r="AA132" s="724">
        <f>UnObr3!D107</f>
        <v>0</v>
      </c>
      <c r="AB132" s="724"/>
      <c r="AC132" s="724"/>
      <c r="AD132" s="724"/>
      <c r="AE132" s="724"/>
      <c r="AF132" s="724"/>
      <c r="AG132" s="724"/>
      <c r="AH132" s="724"/>
      <c r="AI132" s="724"/>
      <c r="AJ132" s="724">
        <f>UnObr3!E107</f>
        <v>0</v>
      </c>
      <c r="AK132" s="724"/>
      <c r="AL132" s="724"/>
      <c r="AM132" s="724"/>
      <c r="AN132" s="724"/>
      <c r="AO132" s="724"/>
      <c r="AP132" s="724"/>
      <c r="AQ132" s="724"/>
      <c r="AR132" s="725"/>
    </row>
    <row r="133" spans="1:44" x14ac:dyDescent="0.3">
      <c r="A133" s="721">
        <v>3106</v>
      </c>
      <c r="B133" s="722"/>
      <c r="C133" s="722"/>
      <c r="D133" s="493">
        <v>542000</v>
      </c>
      <c r="E133" s="493"/>
      <c r="F133" s="493"/>
      <c r="G133" s="493"/>
      <c r="H133" s="723" t="s">
        <v>19560</v>
      </c>
      <c r="I133" s="723"/>
      <c r="J133" s="723"/>
      <c r="K133" s="723"/>
      <c r="L133" s="723"/>
      <c r="M133" s="723"/>
      <c r="N133" s="723"/>
      <c r="O133" s="723"/>
      <c r="P133" s="723"/>
      <c r="Q133" s="723"/>
      <c r="R133" s="723"/>
      <c r="S133" s="723"/>
      <c r="T133" s="723"/>
      <c r="U133" s="723"/>
      <c r="V133" s="723"/>
      <c r="W133" s="723"/>
      <c r="X133" s="723"/>
      <c r="Y133" s="723"/>
      <c r="Z133" s="723"/>
      <c r="AA133" s="724">
        <f>UnObr3!D108</f>
        <v>0</v>
      </c>
      <c r="AB133" s="724"/>
      <c r="AC133" s="724"/>
      <c r="AD133" s="724"/>
      <c r="AE133" s="724"/>
      <c r="AF133" s="724"/>
      <c r="AG133" s="724"/>
      <c r="AH133" s="724"/>
      <c r="AI133" s="724"/>
      <c r="AJ133" s="724">
        <f>UnObr3!E108</f>
        <v>0</v>
      </c>
      <c r="AK133" s="724"/>
      <c r="AL133" s="724"/>
      <c r="AM133" s="724"/>
      <c r="AN133" s="724"/>
      <c r="AO133" s="724"/>
      <c r="AP133" s="724"/>
      <c r="AQ133" s="724"/>
      <c r="AR133" s="725"/>
    </row>
    <row r="134" spans="1:44" x14ac:dyDescent="0.3">
      <c r="A134" s="726">
        <v>3107</v>
      </c>
      <c r="B134" s="727"/>
      <c r="C134" s="727"/>
      <c r="D134" s="728">
        <v>542100</v>
      </c>
      <c r="E134" s="728"/>
      <c r="F134" s="728"/>
      <c r="G134" s="728"/>
      <c r="H134" s="729" t="s">
        <v>20040</v>
      </c>
      <c r="I134" s="729"/>
      <c r="J134" s="729"/>
      <c r="K134" s="729"/>
      <c r="L134" s="729"/>
      <c r="M134" s="729"/>
      <c r="N134" s="729"/>
      <c r="O134" s="729"/>
      <c r="P134" s="729"/>
      <c r="Q134" s="729"/>
      <c r="R134" s="729"/>
      <c r="S134" s="729"/>
      <c r="T134" s="729"/>
      <c r="U134" s="729"/>
      <c r="V134" s="729"/>
      <c r="W134" s="729"/>
      <c r="X134" s="729"/>
      <c r="Y134" s="729"/>
      <c r="Z134" s="729"/>
      <c r="AA134" s="724">
        <f>UnObr3!D109</f>
        <v>0</v>
      </c>
      <c r="AB134" s="724"/>
      <c r="AC134" s="724"/>
      <c r="AD134" s="724"/>
      <c r="AE134" s="724"/>
      <c r="AF134" s="724"/>
      <c r="AG134" s="724"/>
      <c r="AH134" s="724"/>
      <c r="AI134" s="724"/>
      <c r="AJ134" s="724">
        <f>UnObr3!E109</f>
        <v>0</v>
      </c>
      <c r="AK134" s="724"/>
      <c r="AL134" s="724"/>
      <c r="AM134" s="724"/>
      <c r="AN134" s="724"/>
      <c r="AO134" s="724"/>
      <c r="AP134" s="724"/>
      <c r="AQ134" s="724"/>
      <c r="AR134" s="725"/>
    </row>
    <row r="135" spans="1:44" x14ac:dyDescent="0.3">
      <c r="A135" s="721">
        <v>3108</v>
      </c>
      <c r="B135" s="722"/>
      <c r="C135" s="722"/>
      <c r="D135" s="493">
        <v>543000</v>
      </c>
      <c r="E135" s="493"/>
      <c r="F135" s="493"/>
      <c r="G135" s="493"/>
      <c r="H135" s="723" t="s">
        <v>18918</v>
      </c>
      <c r="I135" s="723"/>
      <c r="J135" s="723"/>
      <c r="K135" s="723"/>
      <c r="L135" s="723"/>
      <c r="M135" s="723"/>
      <c r="N135" s="723"/>
      <c r="O135" s="723"/>
      <c r="P135" s="723"/>
      <c r="Q135" s="723"/>
      <c r="R135" s="723"/>
      <c r="S135" s="723"/>
      <c r="T135" s="723"/>
      <c r="U135" s="723"/>
      <c r="V135" s="723"/>
      <c r="W135" s="723"/>
      <c r="X135" s="723"/>
      <c r="Y135" s="723"/>
      <c r="Z135" s="723"/>
      <c r="AA135" s="724">
        <f>UnObr3!D110</f>
        <v>0</v>
      </c>
      <c r="AB135" s="724"/>
      <c r="AC135" s="724"/>
      <c r="AD135" s="724"/>
      <c r="AE135" s="724"/>
      <c r="AF135" s="724"/>
      <c r="AG135" s="724"/>
      <c r="AH135" s="724"/>
      <c r="AI135" s="724"/>
      <c r="AJ135" s="724">
        <f>UnObr3!E110</f>
        <v>0</v>
      </c>
      <c r="AK135" s="724"/>
      <c r="AL135" s="724"/>
      <c r="AM135" s="724"/>
      <c r="AN135" s="724"/>
      <c r="AO135" s="724"/>
      <c r="AP135" s="724"/>
      <c r="AQ135" s="724"/>
      <c r="AR135" s="725"/>
    </row>
    <row r="136" spans="1:44" x14ac:dyDescent="0.3">
      <c r="A136" s="726">
        <v>3109</v>
      </c>
      <c r="B136" s="727"/>
      <c r="C136" s="727"/>
      <c r="D136" s="728">
        <v>543100</v>
      </c>
      <c r="E136" s="728"/>
      <c r="F136" s="728"/>
      <c r="G136" s="728"/>
      <c r="H136" s="729" t="s">
        <v>20041</v>
      </c>
      <c r="I136" s="729"/>
      <c r="J136" s="729"/>
      <c r="K136" s="729"/>
      <c r="L136" s="729"/>
      <c r="M136" s="729"/>
      <c r="N136" s="729"/>
      <c r="O136" s="729"/>
      <c r="P136" s="729"/>
      <c r="Q136" s="729"/>
      <c r="R136" s="729"/>
      <c r="S136" s="729"/>
      <c r="T136" s="729"/>
      <c r="U136" s="729"/>
      <c r="V136" s="729"/>
      <c r="W136" s="729"/>
      <c r="X136" s="729"/>
      <c r="Y136" s="729"/>
      <c r="Z136" s="729"/>
      <c r="AA136" s="724">
        <f>UnObr3!D111</f>
        <v>0</v>
      </c>
      <c r="AB136" s="724"/>
      <c r="AC136" s="724"/>
      <c r="AD136" s="724"/>
      <c r="AE136" s="724"/>
      <c r="AF136" s="724"/>
      <c r="AG136" s="724"/>
      <c r="AH136" s="724"/>
      <c r="AI136" s="724"/>
      <c r="AJ136" s="724">
        <f>UnObr3!E111</f>
        <v>0</v>
      </c>
      <c r="AK136" s="724"/>
      <c r="AL136" s="724"/>
      <c r="AM136" s="724"/>
      <c r="AN136" s="724"/>
      <c r="AO136" s="724"/>
      <c r="AP136" s="724"/>
      <c r="AQ136" s="724"/>
      <c r="AR136" s="725"/>
    </row>
    <row r="137" spans="1:44" x14ac:dyDescent="0.3">
      <c r="A137" s="726">
        <v>3110</v>
      </c>
      <c r="B137" s="727"/>
      <c r="C137" s="727"/>
      <c r="D137" s="728">
        <v>543200</v>
      </c>
      <c r="E137" s="728"/>
      <c r="F137" s="728"/>
      <c r="G137" s="728"/>
      <c r="H137" s="729" t="s">
        <v>20042</v>
      </c>
      <c r="I137" s="729"/>
      <c r="J137" s="729"/>
      <c r="K137" s="729"/>
      <c r="L137" s="729"/>
      <c r="M137" s="729"/>
      <c r="N137" s="729"/>
      <c r="O137" s="729"/>
      <c r="P137" s="729"/>
      <c r="Q137" s="729"/>
      <c r="R137" s="729"/>
      <c r="S137" s="729"/>
      <c r="T137" s="729"/>
      <c r="U137" s="729"/>
      <c r="V137" s="729"/>
      <c r="W137" s="729"/>
      <c r="X137" s="729"/>
      <c r="Y137" s="729"/>
      <c r="Z137" s="729"/>
      <c r="AA137" s="724">
        <f>UnObr3!D112</f>
        <v>0</v>
      </c>
      <c r="AB137" s="724"/>
      <c r="AC137" s="724"/>
      <c r="AD137" s="724"/>
      <c r="AE137" s="724"/>
      <c r="AF137" s="724"/>
      <c r="AG137" s="724"/>
      <c r="AH137" s="724"/>
      <c r="AI137" s="724"/>
      <c r="AJ137" s="724">
        <f>UnObr3!E112</f>
        <v>0</v>
      </c>
      <c r="AK137" s="724"/>
      <c r="AL137" s="724"/>
      <c r="AM137" s="724"/>
      <c r="AN137" s="724"/>
      <c r="AO137" s="724"/>
      <c r="AP137" s="724"/>
      <c r="AQ137" s="724"/>
      <c r="AR137" s="725"/>
    </row>
    <row r="138" spans="1:44" ht="50.15" customHeight="1" x14ac:dyDescent="0.3">
      <c r="A138" s="721">
        <v>3111</v>
      </c>
      <c r="B138" s="722"/>
      <c r="C138" s="722"/>
      <c r="D138" s="493">
        <v>550000</v>
      </c>
      <c r="E138" s="493"/>
      <c r="F138" s="493"/>
      <c r="G138" s="493"/>
      <c r="H138" s="723" t="s">
        <v>19577</v>
      </c>
      <c r="I138" s="723"/>
      <c r="J138" s="723"/>
      <c r="K138" s="723"/>
      <c r="L138" s="723"/>
      <c r="M138" s="723"/>
      <c r="N138" s="723"/>
      <c r="O138" s="723"/>
      <c r="P138" s="723"/>
      <c r="Q138" s="723"/>
      <c r="R138" s="723"/>
      <c r="S138" s="723"/>
      <c r="T138" s="723"/>
      <c r="U138" s="723"/>
      <c r="V138" s="723"/>
      <c r="W138" s="723"/>
      <c r="X138" s="723"/>
      <c r="Y138" s="723"/>
      <c r="Z138" s="723"/>
      <c r="AA138" s="724">
        <f>UnObr3!D113</f>
        <v>0</v>
      </c>
      <c r="AB138" s="724"/>
      <c r="AC138" s="724"/>
      <c r="AD138" s="724"/>
      <c r="AE138" s="724"/>
      <c r="AF138" s="724"/>
      <c r="AG138" s="724"/>
      <c r="AH138" s="724"/>
      <c r="AI138" s="724"/>
      <c r="AJ138" s="724">
        <f>UnObr3!E113</f>
        <v>0</v>
      </c>
      <c r="AK138" s="724"/>
      <c r="AL138" s="724"/>
      <c r="AM138" s="724"/>
      <c r="AN138" s="724"/>
      <c r="AO138" s="724"/>
      <c r="AP138" s="724"/>
      <c r="AQ138" s="724"/>
      <c r="AR138" s="725"/>
    </row>
    <row r="139" spans="1:44" ht="50.15" customHeight="1" x14ac:dyDescent="0.3">
      <c r="A139" s="721">
        <v>3112</v>
      </c>
      <c r="B139" s="722"/>
      <c r="C139" s="722"/>
      <c r="D139" s="493">
        <v>551000</v>
      </c>
      <c r="E139" s="493"/>
      <c r="F139" s="493"/>
      <c r="G139" s="493"/>
      <c r="H139" s="723" t="s">
        <v>19578</v>
      </c>
      <c r="I139" s="723"/>
      <c r="J139" s="723"/>
      <c r="K139" s="723"/>
      <c r="L139" s="723"/>
      <c r="M139" s="723"/>
      <c r="N139" s="723"/>
      <c r="O139" s="723"/>
      <c r="P139" s="723"/>
      <c r="Q139" s="723"/>
      <c r="R139" s="723"/>
      <c r="S139" s="723"/>
      <c r="T139" s="723"/>
      <c r="U139" s="723"/>
      <c r="V139" s="723"/>
      <c r="W139" s="723"/>
      <c r="X139" s="723"/>
      <c r="Y139" s="723"/>
      <c r="Z139" s="723"/>
      <c r="AA139" s="724">
        <f>UnObr3!D114</f>
        <v>0</v>
      </c>
      <c r="AB139" s="724"/>
      <c r="AC139" s="724"/>
      <c r="AD139" s="724"/>
      <c r="AE139" s="724"/>
      <c r="AF139" s="724"/>
      <c r="AG139" s="724"/>
      <c r="AH139" s="724"/>
      <c r="AI139" s="724"/>
      <c r="AJ139" s="724">
        <f>UnObr3!E114</f>
        <v>0</v>
      </c>
      <c r="AK139" s="724"/>
      <c r="AL139" s="724"/>
      <c r="AM139" s="724"/>
      <c r="AN139" s="724"/>
      <c r="AO139" s="724"/>
      <c r="AP139" s="724"/>
      <c r="AQ139" s="724"/>
      <c r="AR139" s="725"/>
    </row>
    <row r="140" spans="1:44" ht="23.15" customHeight="1" x14ac:dyDescent="0.3">
      <c r="A140" s="726">
        <v>3113</v>
      </c>
      <c r="B140" s="727"/>
      <c r="C140" s="727"/>
      <c r="D140" s="728">
        <v>551100</v>
      </c>
      <c r="E140" s="728"/>
      <c r="F140" s="728"/>
      <c r="G140" s="728"/>
      <c r="H140" s="729" t="s">
        <v>19938</v>
      </c>
      <c r="I140" s="729"/>
      <c r="J140" s="729"/>
      <c r="K140" s="729"/>
      <c r="L140" s="729"/>
      <c r="M140" s="729"/>
      <c r="N140" s="729"/>
      <c r="O140" s="729"/>
      <c r="P140" s="729"/>
      <c r="Q140" s="729"/>
      <c r="R140" s="729"/>
      <c r="S140" s="729"/>
      <c r="T140" s="729"/>
      <c r="U140" s="729"/>
      <c r="V140" s="729"/>
      <c r="W140" s="729"/>
      <c r="X140" s="729"/>
      <c r="Y140" s="729"/>
      <c r="Z140" s="729"/>
      <c r="AA140" s="724">
        <f>UnObr3!D115</f>
        <v>0</v>
      </c>
      <c r="AB140" s="724"/>
      <c r="AC140" s="724"/>
      <c r="AD140" s="724"/>
      <c r="AE140" s="724"/>
      <c r="AF140" s="724"/>
      <c r="AG140" s="724"/>
      <c r="AH140" s="724"/>
      <c r="AI140" s="724"/>
      <c r="AJ140" s="724">
        <f>UnObr3!E115</f>
        <v>0</v>
      </c>
      <c r="AK140" s="724"/>
      <c r="AL140" s="724"/>
      <c r="AM140" s="724"/>
      <c r="AN140" s="724"/>
      <c r="AO140" s="724"/>
      <c r="AP140" s="724"/>
      <c r="AQ140" s="724"/>
      <c r="AR140" s="725"/>
    </row>
    <row r="141" spans="1:44" ht="33" customHeight="1" x14ac:dyDescent="0.3">
      <c r="A141" s="721">
        <v>3114</v>
      </c>
      <c r="B141" s="722"/>
      <c r="C141" s="722"/>
      <c r="D141" s="493">
        <v>600000</v>
      </c>
      <c r="E141" s="493"/>
      <c r="F141" s="493"/>
      <c r="G141" s="493"/>
      <c r="H141" s="723" t="s">
        <v>30900</v>
      </c>
      <c r="I141" s="723"/>
      <c r="J141" s="723"/>
      <c r="K141" s="723"/>
      <c r="L141" s="723"/>
      <c r="M141" s="723"/>
      <c r="N141" s="723"/>
      <c r="O141" s="723"/>
      <c r="P141" s="723"/>
      <c r="Q141" s="723"/>
      <c r="R141" s="723"/>
      <c r="S141" s="723"/>
      <c r="T141" s="723"/>
      <c r="U141" s="723"/>
      <c r="V141" s="723"/>
      <c r="W141" s="723"/>
      <c r="X141" s="723"/>
      <c r="Y141" s="723"/>
      <c r="Z141" s="723"/>
      <c r="AA141" s="724">
        <f>UnObr3!D116</f>
        <v>0</v>
      </c>
      <c r="AB141" s="724"/>
      <c r="AC141" s="724"/>
      <c r="AD141" s="724"/>
      <c r="AE141" s="724"/>
      <c r="AF141" s="724"/>
      <c r="AG141" s="724"/>
      <c r="AH141" s="724"/>
      <c r="AI141" s="724"/>
      <c r="AJ141" s="724">
        <f>UnObr3!E116</f>
        <v>0</v>
      </c>
      <c r="AK141" s="724"/>
      <c r="AL141" s="724"/>
      <c r="AM141" s="724"/>
      <c r="AN141" s="724"/>
      <c r="AO141" s="724"/>
      <c r="AP141" s="724"/>
      <c r="AQ141" s="724"/>
      <c r="AR141" s="725"/>
    </row>
    <row r="142" spans="1:44" ht="23.15" customHeight="1" x14ac:dyDescent="0.3">
      <c r="A142" s="721">
        <v>3115</v>
      </c>
      <c r="B142" s="722"/>
      <c r="C142" s="722"/>
      <c r="D142" s="493">
        <v>610000</v>
      </c>
      <c r="E142" s="493"/>
      <c r="F142" s="493"/>
      <c r="G142" s="493"/>
      <c r="H142" s="723" t="s">
        <v>31148</v>
      </c>
      <c r="I142" s="723"/>
      <c r="J142" s="723"/>
      <c r="K142" s="723"/>
      <c r="L142" s="723"/>
      <c r="M142" s="723"/>
      <c r="N142" s="723"/>
      <c r="O142" s="723"/>
      <c r="P142" s="723"/>
      <c r="Q142" s="723"/>
      <c r="R142" s="723"/>
      <c r="S142" s="723"/>
      <c r="T142" s="723"/>
      <c r="U142" s="723"/>
      <c r="V142" s="723"/>
      <c r="W142" s="723"/>
      <c r="X142" s="723"/>
      <c r="Y142" s="723"/>
      <c r="Z142" s="723"/>
      <c r="AA142" s="724">
        <f>UnObr3!D117</f>
        <v>0</v>
      </c>
      <c r="AB142" s="724"/>
      <c r="AC142" s="724"/>
      <c r="AD142" s="724"/>
      <c r="AE142" s="724"/>
      <c r="AF142" s="724"/>
      <c r="AG142" s="724"/>
      <c r="AH142" s="724"/>
      <c r="AI142" s="724"/>
      <c r="AJ142" s="724">
        <f>UnObr3!E117</f>
        <v>0</v>
      </c>
      <c r="AK142" s="724"/>
      <c r="AL142" s="724"/>
      <c r="AM142" s="724"/>
      <c r="AN142" s="724"/>
      <c r="AO142" s="724"/>
      <c r="AP142" s="724"/>
      <c r="AQ142" s="724"/>
      <c r="AR142" s="725"/>
    </row>
    <row r="143" spans="1:44" ht="23.15" customHeight="1" x14ac:dyDescent="0.3">
      <c r="A143" s="721">
        <v>3116</v>
      </c>
      <c r="B143" s="722"/>
      <c r="C143" s="722"/>
      <c r="D143" s="493">
        <v>611000</v>
      </c>
      <c r="E143" s="493"/>
      <c r="F143" s="493"/>
      <c r="G143" s="493"/>
      <c r="H143" s="723" t="s">
        <v>18919</v>
      </c>
      <c r="I143" s="723"/>
      <c r="J143" s="723"/>
      <c r="K143" s="723"/>
      <c r="L143" s="723"/>
      <c r="M143" s="723"/>
      <c r="N143" s="723"/>
      <c r="O143" s="723"/>
      <c r="P143" s="723"/>
      <c r="Q143" s="723"/>
      <c r="R143" s="723"/>
      <c r="S143" s="723"/>
      <c r="T143" s="723"/>
      <c r="U143" s="723"/>
      <c r="V143" s="723"/>
      <c r="W143" s="723"/>
      <c r="X143" s="723"/>
      <c r="Y143" s="723"/>
      <c r="Z143" s="723"/>
      <c r="AA143" s="724">
        <f>UnObr3!D118</f>
        <v>0</v>
      </c>
      <c r="AB143" s="724"/>
      <c r="AC143" s="724"/>
      <c r="AD143" s="724"/>
      <c r="AE143" s="724"/>
      <c r="AF143" s="724"/>
      <c r="AG143" s="724"/>
      <c r="AH143" s="724"/>
      <c r="AI143" s="724"/>
      <c r="AJ143" s="724">
        <f>UnObr3!E118</f>
        <v>0</v>
      </c>
      <c r="AK143" s="724"/>
      <c r="AL143" s="724"/>
      <c r="AM143" s="724"/>
      <c r="AN143" s="724"/>
      <c r="AO143" s="724"/>
      <c r="AP143" s="724"/>
      <c r="AQ143" s="724"/>
      <c r="AR143" s="725"/>
    </row>
    <row r="144" spans="1:44" ht="22.95" customHeight="1" x14ac:dyDescent="0.3">
      <c r="A144" s="726">
        <v>3117</v>
      </c>
      <c r="B144" s="727"/>
      <c r="C144" s="727"/>
      <c r="D144" s="728">
        <v>611100</v>
      </c>
      <c r="E144" s="728"/>
      <c r="F144" s="728"/>
      <c r="G144" s="728"/>
      <c r="H144" s="729" t="s">
        <v>20043</v>
      </c>
      <c r="I144" s="729"/>
      <c r="J144" s="729"/>
      <c r="K144" s="729"/>
      <c r="L144" s="729"/>
      <c r="M144" s="729"/>
      <c r="N144" s="729"/>
      <c r="O144" s="729"/>
      <c r="P144" s="729"/>
      <c r="Q144" s="729"/>
      <c r="R144" s="729"/>
      <c r="S144" s="729"/>
      <c r="T144" s="729"/>
      <c r="U144" s="729"/>
      <c r="V144" s="729"/>
      <c r="W144" s="729"/>
      <c r="X144" s="729"/>
      <c r="Y144" s="729"/>
      <c r="Z144" s="729"/>
      <c r="AA144" s="724">
        <f>UnObr3!D119</f>
        <v>0</v>
      </c>
      <c r="AB144" s="724"/>
      <c r="AC144" s="724"/>
      <c r="AD144" s="724"/>
      <c r="AE144" s="724"/>
      <c r="AF144" s="724"/>
      <c r="AG144" s="724"/>
      <c r="AH144" s="724"/>
      <c r="AI144" s="724"/>
      <c r="AJ144" s="724">
        <f>UnObr3!E119</f>
        <v>0</v>
      </c>
      <c r="AK144" s="724"/>
      <c r="AL144" s="724"/>
      <c r="AM144" s="724"/>
      <c r="AN144" s="724"/>
      <c r="AO144" s="724"/>
      <c r="AP144" s="724"/>
      <c r="AQ144" s="724"/>
      <c r="AR144" s="725"/>
    </row>
    <row r="145" spans="1:44" x14ac:dyDescent="0.3">
      <c r="A145" s="726">
        <v>3118</v>
      </c>
      <c r="B145" s="727"/>
      <c r="C145" s="727"/>
      <c r="D145" s="728">
        <v>611200</v>
      </c>
      <c r="E145" s="728"/>
      <c r="F145" s="728"/>
      <c r="G145" s="728"/>
      <c r="H145" s="729" t="s">
        <v>20044</v>
      </c>
      <c r="I145" s="729"/>
      <c r="J145" s="729"/>
      <c r="K145" s="729"/>
      <c r="L145" s="729"/>
      <c r="M145" s="729"/>
      <c r="N145" s="729"/>
      <c r="O145" s="729"/>
      <c r="P145" s="729"/>
      <c r="Q145" s="729"/>
      <c r="R145" s="729"/>
      <c r="S145" s="729"/>
      <c r="T145" s="729"/>
      <c r="U145" s="729"/>
      <c r="V145" s="729"/>
      <c r="W145" s="729"/>
      <c r="X145" s="729"/>
      <c r="Y145" s="729"/>
      <c r="Z145" s="729"/>
      <c r="AA145" s="724">
        <f>UnObr3!D120</f>
        <v>0</v>
      </c>
      <c r="AB145" s="724"/>
      <c r="AC145" s="724"/>
      <c r="AD145" s="724"/>
      <c r="AE145" s="724"/>
      <c r="AF145" s="724"/>
      <c r="AG145" s="724"/>
      <c r="AH145" s="724"/>
      <c r="AI145" s="724"/>
      <c r="AJ145" s="724">
        <f>UnObr3!E120</f>
        <v>0</v>
      </c>
      <c r="AK145" s="724"/>
      <c r="AL145" s="724"/>
      <c r="AM145" s="724"/>
      <c r="AN145" s="724"/>
      <c r="AO145" s="724"/>
      <c r="AP145" s="724"/>
      <c r="AQ145" s="724"/>
      <c r="AR145" s="725"/>
    </row>
    <row r="146" spans="1:44" ht="23.15" customHeight="1" x14ac:dyDescent="0.3">
      <c r="A146" s="726">
        <v>3119</v>
      </c>
      <c r="B146" s="727"/>
      <c r="C146" s="727"/>
      <c r="D146" s="728">
        <v>611300</v>
      </c>
      <c r="E146" s="728"/>
      <c r="F146" s="728"/>
      <c r="G146" s="728"/>
      <c r="H146" s="729" t="s">
        <v>20745</v>
      </c>
      <c r="I146" s="729"/>
      <c r="J146" s="729"/>
      <c r="K146" s="729"/>
      <c r="L146" s="729"/>
      <c r="M146" s="729"/>
      <c r="N146" s="729"/>
      <c r="O146" s="729"/>
      <c r="P146" s="729"/>
      <c r="Q146" s="729"/>
      <c r="R146" s="729"/>
      <c r="S146" s="729"/>
      <c r="T146" s="729"/>
      <c r="U146" s="729"/>
      <c r="V146" s="729"/>
      <c r="W146" s="729"/>
      <c r="X146" s="729"/>
      <c r="Y146" s="729"/>
      <c r="Z146" s="729"/>
      <c r="AA146" s="724">
        <f>UnObr3!D121</f>
        <v>0</v>
      </c>
      <c r="AB146" s="724"/>
      <c r="AC146" s="724"/>
      <c r="AD146" s="724"/>
      <c r="AE146" s="724"/>
      <c r="AF146" s="724"/>
      <c r="AG146" s="724"/>
      <c r="AH146" s="724"/>
      <c r="AI146" s="724"/>
      <c r="AJ146" s="724">
        <f>UnObr3!E121</f>
        <v>0</v>
      </c>
      <c r="AK146" s="724"/>
      <c r="AL146" s="724"/>
      <c r="AM146" s="724"/>
      <c r="AN146" s="724"/>
      <c r="AO146" s="724"/>
      <c r="AP146" s="724"/>
      <c r="AQ146" s="724"/>
      <c r="AR146" s="725"/>
    </row>
    <row r="147" spans="1:44" x14ac:dyDescent="0.3">
      <c r="A147" s="726">
        <v>3120</v>
      </c>
      <c r="B147" s="727"/>
      <c r="C147" s="727"/>
      <c r="D147" s="728">
        <v>611400</v>
      </c>
      <c r="E147" s="728"/>
      <c r="F147" s="728"/>
      <c r="G147" s="728"/>
      <c r="H147" s="729" t="s">
        <v>20746</v>
      </c>
      <c r="I147" s="729"/>
      <c r="J147" s="729"/>
      <c r="K147" s="729"/>
      <c r="L147" s="729"/>
      <c r="M147" s="729"/>
      <c r="N147" s="729"/>
      <c r="O147" s="729"/>
      <c r="P147" s="729"/>
      <c r="Q147" s="729"/>
      <c r="R147" s="729"/>
      <c r="S147" s="729"/>
      <c r="T147" s="729"/>
      <c r="U147" s="729"/>
      <c r="V147" s="729"/>
      <c r="W147" s="729"/>
      <c r="X147" s="729"/>
      <c r="Y147" s="729"/>
      <c r="Z147" s="729"/>
      <c r="AA147" s="724">
        <f>UnObr3!D122</f>
        <v>0</v>
      </c>
      <c r="AB147" s="724"/>
      <c r="AC147" s="724"/>
      <c r="AD147" s="724"/>
      <c r="AE147" s="724"/>
      <c r="AF147" s="724"/>
      <c r="AG147" s="724"/>
      <c r="AH147" s="724"/>
      <c r="AI147" s="724"/>
      <c r="AJ147" s="724">
        <f>UnObr3!E122</f>
        <v>0</v>
      </c>
      <c r="AK147" s="724"/>
      <c r="AL147" s="724"/>
      <c r="AM147" s="724"/>
      <c r="AN147" s="724"/>
      <c r="AO147" s="724"/>
      <c r="AP147" s="724"/>
      <c r="AQ147" s="724"/>
      <c r="AR147" s="725"/>
    </row>
    <row r="148" spans="1:44" x14ac:dyDescent="0.3">
      <c r="A148" s="726">
        <v>3121</v>
      </c>
      <c r="B148" s="727"/>
      <c r="C148" s="727"/>
      <c r="D148" s="728">
        <v>611500</v>
      </c>
      <c r="E148" s="728"/>
      <c r="F148" s="728"/>
      <c r="G148" s="728"/>
      <c r="H148" s="729" t="s">
        <v>20747</v>
      </c>
      <c r="I148" s="729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29"/>
      <c r="AA148" s="724">
        <f>UnObr3!D123</f>
        <v>0</v>
      </c>
      <c r="AB148" s="724"/>
      <c r="AC148" s="724"/>
      <c r="AD148" s="724"/>
      <c r="AE148" s="724"/>
      <c r="AF148" s="724"/>
      <c r="AG148" s="724"/>
      <c r="AH148" s="724"/>
      <c r="AI148" s="724"/>
      <c r="AJ148" s="724">
        <f>UnObr3!E123</f>
        <v>0</v>
      </c>
      <c r="AK148" s="724"/>
      <c r="AL148" s="724"/>
      <c r="AM148" s="724"/>
      <c r="AN148" s="724"/>
      <c r="AO148" s="724"/>
      <c r="AP148" s="724"/>
      <c r="AQ148" s="724"/>
      <c r="AR148" s="725"/>
    </row>
    <row r="149" spans="1:44" x14ac:dyDescent="0.3">
      <c r="A149" s="726">
        <v>3122</v>
      </c>
      <c r="B149" s="727"/>
      <c r="C149" s="727"/>
      <c r="D149" s="728">
        <v>611600</v>
      </c>
      <c r="E149" s="728"/>
      <c r="F149" s="728"/>
      <c r="G149" s="728"/>
      <c r="H149" s="729" t="s">
        <v>20748</v>
      </c>
      <c r="I149" s="729"/>
      <c r="J149" s="729"/>
      <c r="K149" s="729"/>
      <c r="L149" s="729"/>
      <c r="M149" s="729"/>
      <c r="N149" s="729"/>
      <c r="O149" s="729"/>
      <c r="P149" s="729"/>
      <c r="Q149" s="729"/>
      <c r="R149" s="729"/>
      <c r="S149" s="729"/>
      <c r="T149" s="729"/>
      <c r="U149" s="729"/>
      <c r="V149" s="729"/>
      <c r="W149" s="729"/>
      <c r="X149" s="729"/>
      <c r="Y149" s="729"/>
      <c r="Z149" s="729"/>
      <c r="AA149" s="724">
        <f>UnObr3!D124</f>
        <v>0</v>
      </c>
      <c r="AB149" s="724"/>
      <c r="AC149" s="724"/>
      <c r="AD149" s="724"/>
      <c r="AE149" s="724"/>
      <c r="AF149" s="724"/>
      <c r="AG149" s="724"/>
      <c r="AH149" s="724"/>
      <c r="AI149" s="724"/>
      <c r="AJ149" s="724">
        <f>UnObr3!E124</f>
        <v>0</v>
      </c>
      <c r="AK149" s="724"/>
      <c r="AL149" s="724"/>
      <c r="AM149" s="724"/>
      <c r="AN149" s="724"/>
      <c r="AO149" s="724"/>
      <c r="AP149" s="724"/>
      <c r="AQ149" s="724"/>
      <c r="AR149" s="725"/>
    </row>
    <row r="150" spans="1:44" ht="22.95" customHeight="1" x14ac:dyDescent="0.3">
      <c r="A150" s="726">
        <v>3123</v>
      </c>
      <c r="B150" s="727"/>
      <c r="C150" s="727"/>
      <c r="D150" s="728">
        <v>611700</v>
      </c>
      <c r="E150" s="728"/>
      <c r="F150" s="728"/>
      <c r="G150" s="728"/>
      <c r="H150" s="729" t="s">
        <v>20749</v>
      </c>
      <c r="I150" s="729"/>
      <c r="J150" s="729"/>
      <c r="K150" s="729"/>
      <c r="L150" s="729"/>
      <c r="M150" s="729"/>
      <c r="N150" s="729"/>
      <c r="O150" s="729"/>
      <c r="P150" s="729"/>
      <c r="Q150" s="729"/>
      <c r="R150" s="729"/>
      <c r="S150" s="729"/>
      <c r="T150" s="729"/>
      <c r="U150" s="729"/>
      <c r="V150" s="729"/>
      <c r="W150" s="729"/>
      <c r="X150" s="729"/>
      <c r="Y150" s="729"/>
      <c r="Z150" s="729"/>
      <c r="AA150" s="724">
        <f>UnObr3!D125</f>
        <v>0</v>
      </c>
      <c r="AB150" s="724"/>
      <c r="AC150" s="724"/>
      <c r="AD150" s="724"/>
      <c r="AE150" s="724"/>
      <c r="AF150" s="724"/>
      <c r="AG150" s="724"/>
      <c r="AH150" s="724"/>
      <c r="AI150" s="724"/>
      <c r="AJ150" s="724">
        <f>UnObr3!E125</f>
        <v>0</v>
      </c>
      <c r="AK150" s="724"/>
      <c r="AL150" s="724"/>
      <c r="AM150" s="724"/>
      <c r="AN150" s="724"/>
      <c r="AO150" s="724"/>
      <c r="AP150" s="724"/>
      <c r="AQ150" s="724"/>
      <c r="AR150" s="725"/>
    </row>
    <row r="151" spans="1:44" x14ac:dyDescent="0.3">
      <c r="A151" s="726">
        <v>3124</v>
      </c>
      <c r="B151" s="727"/>
      <c r="C151" s="727"/>
      <c r="D151" s="728">
        <v>611800</v>
      </c>
      <c r="E151" s="728"/>
      <c r="F151" s="728"/>
      <c r="G151" s="728"/>
      <c r="H151" s="729" t="s">
        <v>20750</v>
      </c>
      <c r="I151" s="729"/>
      <c r="J151" s="729"/>
      <c r="K151" s="729"/>
      <c r="L151" s="729"/>
      <c r="M151" s="729"/>
      <c r="N151" s="729"/>
      <c r="O151" s="729"/>
      <c r="P151" s="729"/>
      <c r="Q151" s="729"/>
      <c r="R151" s="729"/>
      <c r="S151" s="729"/>
      <c r="T151" s="729"/>
      <c r="U151" s="729"/>
      <c r="V151" s="729"/>
      <c r="W151" s="729"/>
      <c r="X151" s="729"/>
      <c r="Y151" s="729"/>
      <c r="Z151" s="729"/>
      <c r="AA151" s="724">
        <f>UnObr3!D126</f>
        <v>0</v>
      </c>
      <c r="AB151" s="724"/>
      <c r="AC151" s="724"/>
      <c r="AD151" s="724"/>
      <c r="AE151" s="724"/>
      <c r="AF151" s="724"/>
      <c r="AG151" s="724"/>
      <c r="AH151" s="724"/>
      <c r="AI151" s="724"/>
      <c r="AJ151" s="724">
        <f>UnObr3!E126</f>
        <v>0</v>
      </c>
      <c r="AK151" s="724"/>
      <c r="AL151" s="724"/>
      <c r="AM151" s="724"/>
      <c r="AN151" s="724"/>
      <c r="AO151" s="724"/>
      <c r="AP151" s="724"/>
      <c r="AQ151" s="724"/>
      <c r="AR151" s="725"/>
    </row>
    <row r="152" spans="1:44" x14ac:dyDescent="0.3">
      <c r="A152" s="726">
        <v>3125</v>
      </c>
      <c r="B152" s="727"/>
      <c r="C152" s="727"/>
      <c r="D152" s="728">
        <v>611900</v>
      </c>
      <c r="E152" s="728"/>
      <c r="F152" s="728"/>
      <c r="G152" s="728"/>
      <c r="H152" s="729" t="s">
        <v>20360</v>
      </c>
      <c r="I152" s="729"/>
      <c r="J152" s="729"/>
      <c r="K152" s="729"/>
      <c r="L152" s="729"/>
      <c r="M152" s="729"/>
      <c r="N152" s="729"/>
      <c r="O152" s="729"/>
      <c r="P152" s="729"/>
      <c r="Q152" s="729"/>
      <c r="R152" s="729"/>
      <c r="S152" s="729"/>
      <c r="T152" s="729"/>
      <c r="U152" s="729"/>
      <c r="V152" s="729"/>
      <c r="W152" s="729"/>
      <c r="X152" s="729"/>
      <c r="Y152" s="729"/>
      <c r="Z152" s="729"/>
      <c r="AA152" s="724">
        <f>UnObr3!D127</f>
        <v>0</v>
      </c>
      <c r="AB152" s="724"/>
      <c r="AC152" s="724"/>
      <c r="AD152" s="724"/>
      <c r="AE152" s="724"/>
      <c r="AF152" s="724"/>
      <c r="AG152" s="724"/>
      <c r="AH152" s="724"/>
      <c r="AI152" s="724"/>
      <c r="AJ152" s="724">
        <f>UnObr3!E127</f>
        <v>0</v>
      </c>
      <c r="AK152" s="724"/>
      <c r="AL152" s="724"/>
      <c r="AM152" s="724"/>
      <c r="AN152" s="724"/>
      <c r="AO152" s="724"/>
      <c r="AP152" s="724"/>
      <c r="AQ152" s="724"/>
      <c r="AR152" s="725"/>
    </row>
    <row r="153" spans="1:44" ht="23.15" customHeight="1" x14ac:dyDescent="0.3">
      <c r="A153" s="721">
        <v>3126</v>
      </c>
      <c r="B153" s="722"/>
      <c r="C153" s="722"/>
      <c r="D153" s="493">
        <v>612000</v>
      </c>
      <c r="E153" s="493"/>
      <c r="F153" s="493"/>
      <c r="G153" s="493"/>
      <c r="H153" s="723" t="s">
        <v>20292</v>
      </c>
      <c r="I153" s="723"/>
      <c r="J153" s="723"/>
      <c r="K153" s="723"/>
      <c r="L153" s="723"/>
      <c r="M153" s="723"/>
      <c r="N153" s="723"/>
      <c r="O153" s="723"/>
      <c r="P153" s="723"/>
      <c r="Q153" s="723"/>
      <c r="R153" s="723"/>
      <c r="S153" s="723"/>
      <c r="T153" s="723"/>
      <c r="U153" s="723"/>
      <c r="V153" s="723"/>
      <c r="W153" s="723"/>
      <c r="X153" s="723"/>
      <c r="Y153" s="723"/>
      <c r="Z153" s="723"/>
      <c r="AA153" s="724">
        <f>UnObr3!D128</f>
        <v>0</v>
      </c>
      <c r="AB153" s="724"/>
      <c r="AC153" s="724"/>
      <c r="AD153" s="724"/>
      <c r="AE153" s="724"/>
      <c r="AF153" s="724"/>
      <c r="AG153" s="724"/>
      <c r="AH153" s="724"/>
      <c r="AI153" s="724"/>
      <c r="AJ153" s="724">
        <f>UnObr3!E128</f>
        <v>0</v>
      </c>
      <c r="AK153" s="724"/>
      <c r="AL153" s="724"/>
      <c r="AM153" s="724"/>
      <c r="AN153" s="724"/>
      <c r="AO153" s="724"/>
      <c r="AP153" s="724"/>
      <c r="AQ153" s="724"/>
      <c r="AR153" s="725"/>
    </row>
    <row r="154" spans="1:44" ht="36" customHeight="1" x14ac:dyDescent="0.3">
      <c r="A154" s="726">
        <v>3127</v>
      </c>
      <c r="B154" s="727"/>
      <c r="C154" s="727"/>
      <c r="D154" s="728">
        <v>612100</v>
      </c>
      <c r="E154" s="728"/>
      <c r="F154" s="728"/>
      <c r="G154" s="728"/>
      <c r="H154" s="729" t="s">
        <v>30761</v>
      </c>
      <c r="I154" s="729"/>
      <c r="J154" s="729"/>
      <c r="K154" s="729"/>
      <c r="L154" s="729"/>
      <c r="M154" s="729"/>
      <c r="N154" s="729"/>
      <c r="O154" s="729"/>
      <c r="P154" s="729"/>
      <c r="Q154" s="729"/>
      <c r="R154" s="729"/>
      <c r="S154" s="729"/>
      <c r="T154" s="729"/>
      <c r="U154" s="729"/>
      <c r="V154" s="729"/>
      <c r="W154" s="729"/>
      <c r="X154" s="729"/>
      <c r="Y154" s="729"/>
      <c r="Z154" s="729"/>
      <c r="AA154" s="724">
        <f>UnObr3!D129</f>
        <v>0</v>
      </c>
      <c r="AB154" s="724"/>
      <c r="AC154" s="724"/>
      <c r="AD154" s="724"/>
      <c r="AE154" s="724"/>
      <c r="AF154" s="724"/>
      <c r="AG154" s="724"/>
      <c r="AH154" s="724"/>
      <c r="AI154" s="724"/>
      <c r="AJ154" s="724">
        <f>UnObr3!E129</f>
        <v>0</v>
      </c>
      <c r="AK154" s="724"/>
      <c r="AL154" s="724"/>
      <c r="AM154" s="724"/>
      <c r="AN154" s="724"/>
      <c r="AO154" s="724"/>
      <c r="AP154" s="724"/>
      <c r="AQ154" s="724"/>
      <c r="AR154" s="725"/>
    </row>
    <row r="155" spans="1:44" x14ac:dyDescent="0.3">
      <c r="A155" s="726">
        <v>3128</v>
      </c>
      <c r="B155" s="727"/>
      <c r="C155" s="727"/>
      <c r="D155" s="728">
        <v>612200</v>
      </c>
      <c r="E155" s="728"/>
      <c r="F155" s="728"/>
      <c r="G155" s="728"/>
      <c r="H155" s="729" t="s">
        <v>20751</v>
      </c>
      <c r="I155" s="729"/>
      <c r="J155" s="729"/>
      <c r="K155" s="729"/>
      <c r="L155" s="729"/>
      <c r="M155" s="729"/>
      <c r="N155" s="729"/>
      <c r="O155" s="729"/>
      <c r="P155" s="729"/>
      <c r="Q155" s="729"/>
      <c r="R155" s="729"/>
      <c r="S155" s="729"/>
      <c r="T155" s="729"/>
      <c r="U155" s="729"/>
      <c r="V155" s="729"/>
      <c r="W155" s="729"/>
      <c r="X155" s="729"/>
      <c r="Y155" s="729"/>
      <c r="Z155" s="729"/>
      <c r="AA155" s="724">
        <f>UnObr3!D130</f>
        <v>0</v>
      </c>
      <c r="AB155" s="724"/>
      <c r="AC155" s="724"/>
      <c r="AD155" s="724"/>
      <c r="AE155" s="724"/>
      <c r="AF155" s="724"/>
      <c r="AG155" s="724"/>
      <c r="AH155" s="724"/>
      <c r="AI155" s="724"/>
      <c r="AJ155" s="724">
        <f>UnObr3!E130</f>
        <v>0</v>
      </c>
      <c r="AK155" s="724"/>
      <c r="AL155" s="724"/>
      <c r="AM155" s="724"/>
      <c r="AN155" s="724"/>
      <c r="AO155" s="724"/>
      <c r="AP155" s="724"/>
      <c r="AQ155" s="724"/>
      <c r="AR155" s="725"/>
    </row>
    <row r="156" spans="1:44" x14ac:dyDescent="0.3">
      <c r="A156" s="726">
        <v>3129</v>
      </c>
      <c r="B156" s="727"/>
      <c r="C156" s="727"/>
      <c r="D156" s="728">
        <v>612300</v>
      </c>
      <c r="E156" s="728"/>
      <c r="F156" s="728"/>
      <c r="G156" s="728"/>
      <c r="H156" s="729" t="s">
        <v>20752</v>
      </c>
      <c r="I156" s="729"/>
      <c r="J156" s="729"/>
      <c r="K156" s="729"/>
      <c r="L156" s="729"/>
      <c r="M156" s="729"/>
      <c r="N156" s="729"/>
      <c r="O156" s="729"/>
      <c r="P156" s="729"/>
      <c r="Q156" s="729"/>
      <c r="R156" s="729"/>
      <c r="S156" s="729"/>
      <c r="T156" s="729"/>
      <c r="U156" s="729"/>
      <c r="V156" s="729"/>
      <c r="W156" s="729"/>
      <c r="X156" s="729"/>
      <c r="Y156" s="729"/>
      <c r="Z156" s="729"/>
      <c r="AA156" s="724">
        <f>UnObr3!D131</f>
        <v>0</v>
      </c>
      <c r="AB156" s="724"/>
      <c r="AC156" s="724"/>
      <c r="AD156" s="724"/>
      <c r="AE156" s="724"/>
      <c r="AF156" s="724"/>
      <c r="AG156" s="724"/>
      <c r="AH156" s="724"/>
      <c r="AI156" s="724"/>
      <c r="AJ156" s="724">
        <f>UnObr3!E131</f>
        <v>0</v>
      </c>
      <c r="AK156" s="724"/>
      <c r="AL156" s="724"/>
      <c r="AM156" s="724"/>
      <c r="AN156" s="724"/>
      <c r="AO156" s="724"/>
      <c r="AP156" s="724"/>
      <c r="AQ156" s="724"/>
      <c r="AR156" s="725"/>
    </row>
    <row r="157" spans="1:44" x14ac:dyDescent="0.3">
      <c r="A157" s="726">
        <v>3130</v>
      </c>
      <c r="B157" s="727"/>
      <c r="C157" s="727"/>
      <c r="D157" s="728">
        <v>612400</v>
      </c>
      <c r="E157" s="728"/>
      <c r="F157" s="728"/>
      <c r="G157" s="728"/>
      <c r="H157" s="729" t="s">
        <v>20586</v>
      </c>
      <c r="I157" s="729"/>
      <c r="J157" s="729"/>
      <c r="K157" s="729"/>
      <c r="L157" s="729"/>
      <c r="M157" s="729"/>
      <c r="N157" s="729"/>
      <c r="O157" s="729"/>
      <c r="P157" s="729"/>
      <c r="Q157" s="729"/>
      <c r="R157" s="729"/>
      <c r="S157" s="729"/>
      <c r="T157" s="729"/>
      <c r="U157" s="729"/>
      <c r="V157" s="729"/>
      <c r="W157" s="729"/>
      <c r="X157" s="729"/>
      <c r="Y157" s="729"/>
      <c r="Z157" s="729"/>
      <c r="AA157" s="724">
        <f>UnObr3!D132</f>
        <v>0</v>
      </c>
      <c r="AB157" s="724"/>
      <c r="AC157" s="724"/>
      <c r="AD157" s="724"/>
      <c r="AE157" s="724"/>
      <c r="AF157" s="724"/>
      <c r="AG157" s="724"/>
      <c r="AH157" s="724"/>
      <c r="AI157" s="724"/>
      <c r="AJ157" s="724">
        <f>UnObr3!E132</f>
        <v>0</v>
      </c>
      <c r="AK157" s="724"/>
      <c r="AL157" s="724"/>
      <c r="AM157" s="724"/>
      <c r="AN157" s="724"/>
      <c r="AO157" s="724"/>
      <c r="AP157" s="724"/>
      <c r="AQ157" s="724"/>
      <c r="AR157" s="725"/>
    </row>
    <row r="158" spans="1:44" x14ac:dyDescent="0.3">
      <c r="A158" s="726">
        <v>3131</v>
      </c>
      <c r="B158" s="727"/>
      <c r="C158" s="727"/>
      <c r="D158" s="728">
        <v>612500</v>
      </c>
      <c r="E158" s="728"/>
      <c r="F158" s="728"/>
      <c r="G158" s="728"/>
      <c r="H158" s="729" t="s">
        <v>20587</v>
      </c>
      <c r="I158" s="729"/>
      <c r="J158" s="729"/>
      <c r="K158" s="729"/>
      <c r="L158" s="729"/>
      <c r="M158" s="729"/>
      <c r="N158" s="729"/>
      <c r="O158" s="729"/>
      <c r="P158" s="729"/>
      <c r="Q158" s="729"/>
      <c r="R158" s="729"/>
      <c r="S158" s="729"/>
      <c r="T158" s="729"/>
      <c r="U158" s="729"/>
      <c r="V158" s="729"/>
      <c r="W158" s="729"/>
      <c r="X158" s="729"/>
      <c r="Y158" s="729"/>
      <c r="Z158" s="729"/>
      <c r="AA158" s="724">
        <f>UnObr3!D133</f>
        <v>0</v>
      </c>
      <c r="AB158" s="724"/>
      <c r="AC158" s="724"/>
      <c r="AD158" s="724"/>
      <c r="AE158" s="724"/>
      <c r="AF158" s="724"/>
      <c r="AG158" s="724"/>
      <c r="AH158" s="724"/>
      <c r="AI158" s="724"/>
      <c r="AJ158" s="724">
        <f>UnObr3!E133</f>
        <v>0</v>
      </c>
      <c r="AK158" s="724"/>
      <c r="AL158" s="724"/>
      <c r="AM158" s="724"/>
      <c r="AN158" s="724"/>
      <c r="AO158" s="724"/>
      <c r="AP158" s="724"/>
      <c r="AQ158" s="724"/>
      <c r="AR158" s="725"/>
    </row>
    <row r="159" spans="1:44" x14ac:dyDescent="0.3">
      <c r="A159" s="726">
        <v>3132</v>
      </c>
      <c r="B159" s="727"/>
      <c r="C159" s="727"/>
      <c r="D159" s="728">
        <v>612600</v>
      </c>
      <c r="E159" s="728"/>
      <c r="F159" s="728"/>
      <c r="G159" s="728"/>
      <c r="H159" s="729" t="s">
        <v>20588</v>
      </c>
      <c r="I159" s="729"/>
      <c r="J159" s="729"/>
      <c r="K159" s="729"/>
      <c r="L159" s="729"/>
      <c r="M159" s="729"/>
      <c r="N159" s="729"/>
      <c r="O159" s="729"/>
      <c r="P159" s="729"/>
      <c r="Q159" s="729"/>
      <c r="R159" s="729"/>
      <c r="S159" s="729"/>
      <c r="T159" s="729"/>
      <c r="U159" s="729"/>
      <c r="V159" s="729"/>
      <c r="W159" s="729"/>
      <c r="X159" s="729"/>
      <c r="Y159" s="729"/>
      <c r="Z159" s="729"/>
      <c r="AA159" s="724">
        <f>UnObr3!D134</f>
        <v>0</v>
      </c>
      <c r="AB159" s="724"/>
      <c r="AC159" s="724"/>
      <c r="AD159" s="724"/>
      <c r="AE159" s="724"/>
      <c r="AF159" s="724"/>
      <c r="AG159" s="724"/>
      <c r="AH159" s="724"/>
      <c r="AI159" s="724"/>
      <c r="AJ159" s="724">
        <f>UnObr3!E134</f>
        <v>0</v>
      </c>
      <c r="AK159" s="724"/>
      <c r="AL159" s="724"/>
      <c r="AM159" s="724"/>
      <c r="AN159" s="724"/>
      <c r="AO159" s="724"/>
      <c r="AP159" s="724"/>
      <c r="AQ159" s="724"/>
      <c r="AR159" s="725"/>
    </row>
    <row r="160" spans="1:44" x14ac:dyDescent="0.3">
      <c r="A160" s="726">
        <v>3133</v>
      </c>
      <c r="B160" s="727"/>
      <c r="C160" s="727"/>
      <c r="D160" s="728">
        <v>612900</v>
      </c>
      <c r="E160" s="728"/>
      <c r="F160" s="728"/>
      <c r="G160" s="728"/>
      <c r="H160" s="729" t="s">
        <v>18931</v>
      </c>
      <c r="I160" s="729"/>
      <c r="J160" s="729"/>
      <c r="K160" s="729"/>
      <c r="L160" s="729"/>
      <c r="M160" s="729"/>
      <c r="N160" s="729"/>
      <c r="O160" s="729"/>
      <c r="P160" s="729"/>
      <c r="Q160" s="729"/>
      <c r="R160" s="729"/>
      <c r="S160" s="729"/>
      <c r="T160" s="729"/>
      <c r="U160" s="729"/>
      <c r="V160" s="729"/>
      <c r="W160" s="729"/>
      <c r="X160" s="729"/>
      <c r="Y160" s="729"/>
      <c r="Z160" s="729"/>
      <c r="AA160" s="724">
        <f>UnObr3!D135</f>
        <v>0</v>
      </c>
      <c r="AB160" s="724"/>
      <c r="AC160" s="724"/>
      <c r="AD160" s="724"/>
      <c r="AE160" s="724"/>
      <c r="AF160" s="724"/>
      <c r="AG160" s="724"/>
      <c r="AH160" s="724"/>
      <c r="AI160" s="724"/>
      <c r="AJ160" s="724">
        <f>UnObr3!E135</f>
        <v>0</v>
      </c>
      <c r="AK160" s="724"/>
      <c r="AL160" s="724"/>
      <c r="AM160" s="724"/>
      <c r="AN160" s="724"/>
      <c r="AO160" s="724"/>
      <c r="AP160" s="724"/>
      <c r="AQ160" s="724"/>
      <c r="AR160" s="725"/>
    </row>
    <row r="161" spans="1:47" ht="23.15" customHeight="1" x14ac:dyDescent="0.3">
      <c r="A161" s="721">
        <v>3134</v>
      </c>
      <c r="B161" s="722"/>
      <c r="C161" s="722"/>
      <c r="D161" s="493">
        <v>613000</v>
      </c>
      <c r="E161" s="493"/>
      <c r="F161" s="493"/>
      <c r="G161" s="493"/>
      <c r="H161" s="723" t="s">
        <v>19566</v>
      </c>
      <c r="I161" s="723"/>
      <c r="J161" s="723"/>
      <c r="K161" s="723"/>
      <c r="L161" s="723"/>
      <c r="M161" s="723"/>
      <c r="N161" s="723"/>
      <c r="O161" s="723"/>
      <c r="P161" s="723"/>
      <c r="Q161" s="723"/>
      <c r="R161" s="723"/>
      <c r="S161" s="723"/>
      <c r="T161" s="723"/>
      <c r="U161" s="723"/>
      <c r="V161" s="723"/>
      <c r="W161" s="723"/>
      <c r="X161" s="723"/>
      <c r="Y161" s="723"/>
      <c r="Z161" s="723"/>
      <c r="AA161" s="724">
        <f>UnObr3!D136</f>
        <v>0</v>
      </c>
      <c r="AB161" s="724"/>
      <c r="AC161" s="724"/>
      <c r="AD161" s="724"/>
      <c r="AE161" s="724"/>
      <c r="AF161" s="724"/>
      <c r="AG161" s="724"/>
      <c r="AH161" s="724"/>
      <c r="AI161" s="724"/>
      <c r="AJ161" s="724">
        <f>UnObr3!E136</f>
        <v>0</v>
      </c>
      <c r="AK161" s="724"/>
      <c r="AL161" s="724"/>
      <c r="AM161" s="724"/>
      <c r="AN161" s="724"/>
      <c r="AO161" s="724"/>
      <c r="AP161" s="724"/>
      <c r="AQ161" s="724"/>
      <c r="AR161" s="725"/>
    </row>
    <row r="162" spans="1:47" x14ac:dyDescent="0.3">
      <c r="A162" s="726">
        <v>3135</v>
      </c>
      <c r="B162" s="727"/>
      <c r="C162" s="727"/>
      <c r="D162" s="728">
        <v>613100</v>
      </c>
      <c r="E162" s="728"/>
      <c r="F162" s="728"/>
      <c r="G162" s="728"/>
      <c r="H162" s="729" t="s">
        <v>20589</v>
      </c>
      <c r="I162" s="729"/>
      <c r="J162" s="729"/>
      <c r="K162" s="729"/>
      <c r="L162" s="729"/>
      <c r="M162" s="729"/>
      <c r="N162" s="729"/>
      <c r="O162" s="729"/>
      <c r="P162" s="729"/>
      <c r="Q162" s="729"/>
      <c r="R162" s="729"/>
      <c r="S162" s="729"/>
      <c r="T162" s="729"/>
      <c r="U162" s="729"/>
      <c r="V162" s="729"/>
      <c r="W162" s="729"/>
      <c r="X162" s="729"/>
      <c r="Y162" s="729"/>
      <c r="Z162" s="729"/>
      <c r="AA162" s="724">
        <f>UnObr3!D137</f>
        <v>0</v>
      </c>
      <c r="AB162" s="724"/>
      <c r="AC162" s="724"/>
      <c r="AD162" s="724"/>
      <c r="AE162" s="724"/>
      <c r="AF162" s="724"/>
      <c r="AG162" s="724"/>
      <c r="AH162" s="724"/>
      <c r="AI162" s="724"/>
      <c r="AJ162" s="724">
        <f>UnObr3!E137</f>
        <v>0</v>
      </c>
      <c r="AK162" s="724"/>
      <c r="AL162" s="724"/>
      <c r="AM162" s="724"/>
      <c r="AN162" s="724"/>
      <c r="AO162" s="724"/>
      <c r="AP162" s="724"/>
      <c r="AQ162" s="724"/>
      <c r="AR162" s="725"/>
    </row>
    <row r="163" spans="1:47" ht="23.15" customHeight="1" x14ac:dyDescent="0.3">
      <c r="A163" s="721">
        <v>3136</v>
      </c>
      <c r="B163" s="722"/>
      <c r="C163" s="722"/>
      <c r="D163" s="493">
        <v>614000</v>
      </c>
      <c r="E163" s="493"/>
      <c r="F163" s="493"/>
      <c r="G163" s="493"/>
      <c r="H163" s="723" t="s">
        <v>19567</v>
      </c>
      <c r="I163" s="723"/>
      <c r="J163" s="723"/>
      <c r="K163" s="723"/>
      <c r="L163" s="723"/>
      <c r="M163" s="723"/>
      <c r="N163" s="723"/>
      <c r="O163" s="723"/>
      <c r="P163" s="723"/>
      <c r="Q163" s="723"/>
      <c r="R163" s="723"/>
      <c r="S163" s="723"/>
      <c r="T163" s="723"/>
      <c r="U163" s="723"/>
      <c r="V163" s="723"/>
      <c r="W163" s="723"/>
      <c r="X163" s="723"/>
      <c r="Y163" s="723"/>
      <c r="Z163" s="723"/>
      <c r="AA163" s="724">
        <f>UnObr3!D138</f>
        <v>0</v>
      </c>
      <c r="AB163" s="724"/>
      <c r="AC163" s="724"/>
      <c r="AD163" s="724"/>
      <c r="AE163" s="724"/>
      <c r="AF163" s="724"/>
      <c r="AG163" s="724"/>
      <c r="AH163" s="724"/>
      <c r="AI163" s="724"/>
      <c r="AJ163" s="724">
        <f>UnObr3!E138</f>
        <v>0</v>
      </c>
      <c r="AK163" s="724"/>
      <c r="AL163" s="724"/>
      <c r="AM163" s="724"/>
      <c r="AN163" s="724"/>
      <c r="AO163" s="724"/>
      <c r="AP163" s="724"/>
      <c r="AQ163" s="724"/>
      <c r="AR163" s="725"/>
    </row>
    <row r="164" spans="1:47" x14ac:dyDescent="0.3">
      <c r="A164" s="726">
        <v>3137</v>
      </c>
      <c r="B164" s="727"/>
      <c r="C164" s="727"/>
      <c r="D164" s="728">
        <v>614100</v>
      </c>
      <c r="E164" s="728"/>
      <c r="F164" s="728"/>
      <c r="G164" s="728"/>
      <c r="H164" s="729" t="s">
        <v>19568</v>
      </c>
      <c r="I164" s="729"/>
      <c r="J164" s="729"/>
      <c r="K164" s="729"/>
      <c r="L164" s="729"/>
      <c r="M164" s="729"/>
      <c r="N164" s="729"/>
      <c r="O164" s="729"/>
      <c r="P164" s="729"/>
      <c r="Q164" s="729"/>
      <c r="R164" s="729"/>
      <c r="S164" s="729"/>
      <c r="T164" s="729"/>
      <c r="U164" s="729"/>
      <c r="V164" s="729"/>
      <c r="W164" s="729"/>
      <c r="X164" s="729"/>
      <c r="Y164" s="729"/>
      <c r="Z164" s="729"/>
      <c r="AA164" s="724">
        <f>UnObr3!D139</f>
        <v>0</v>
      </c>
      <c r="AB164" s="724"/>
      <c r="AC164" s="724"/>
      <c r="AD164" s="724"/>
      <c r="AE164" s="724"/>
      <c r="AF164" s="724"/>
      <c r="AG164" s="724"/>
      <c r="AH164" s="724"/>
      <c r="AI164" s="724"/>
      <c r="AJ164" s="724">
        <f>UnObr3!E139</f>
        <v>0</v>
      </c>
      <c r="AK164" s="724"/>
      <c r="AL164" s="724"/>
      <c r="AM164" s="724"/>
      <c r="AN164" s="724"/>
      <c r="AO164" s="724"/>
      <c r="AP164" s="724"/>
      <c r="AQ164" s="724"/>
      <c r="AR164" s="725"/>
    </row>
    <row r="165" spans="1:47" ht="33" customHeight="1" x14ac:dyDescent="0.3">
      <c r="A165" s="721">
        <v>3138</v>
      </c>
      <c r="B165" s="722"/>
      <c r="C165" s="722"/>
      <c r="D165" s="493">
        <v>615000</v>
      </c>
      <c r="E165" s="493"/>
      <c r="F165" s="493"/>
      <c r="G165" s="493"/>
      <c r="H165" s="730" t="s">
        <v>30762</v>
      </c>
      <c r="I165" s="730"/>
      <c r="J165" s="730"/>
      <c r="K165" s="730"/>
      <c r="L165" s="730"/>
      <c r="M165" s="730"/>
      <c r="N165" s="730"/>
      <c r="O165" s="730"/>
      <c r="P165" s="730"/>
      <c r="Q165" s="730"/>
      <c r="R165" s="730"/>
      <c r="S165" s="730"/>
      <c r="T165" s="730"/>
      <c r="U165" s="730"/>
      <c r="V165" s="730"/>
      <c r="W165" s="730"/>
      <c r="X165" s="730"/>
      <c r="Y165" s="730"/>
      <c r="Z165" s="730"/>
      <c r="AA165" s="724">
        <f>UnObr3!D140</f>
        <v>0</v>
      </c>
      <c r="AB165" s="724"/>
      <c r="AC165" s="724"/>
      <c r="AD165" s="724"/>
      <c r="AE165" s="724"/>
      <c r="AF165" s="724"/>
      <c r="AG165" s="724"/>
      <c r="AH165" s="724"/>
      <c r="AI165" s="724"/>
      <c r="AJ165" s="724">
        <f>UnObr3!E140</f>
        <v>0</v>
      </c>
      <c r="AK165" s="724"/>
      <c r="AL165" s="724"/>
      <c r="AM165" s="724"/>
      <c r="AN165" s="724"/>
      <c r="AO165" s="724"/>
      <c r="AP165" s="724"/>
      <c r="AQ165" s="724"/>
      <c r="AR165" s="725"/>
      <c r="AU165" s="369"/>
    </row>
    <row r="166" spans="1:47" ht="22.95" customHeight="1" x14ac:dyDescent="0.3">
      <c r="A166" s="726">
        <v>3139</v>
      </c>
      <c r="B166" s="727"/>
      <c r="C166" s="727"/>
      <c r="D166" s="728">
        <v>615100</v>
      </c>
      <c r="E166" s="728"/>
      <c r="F166" s="728"/>
      <c r="G166" s="728"/>
      <c r="H166" s="731" t="s">
        <v>30763</v>
      </c>
      <c r="I166" s="731"/>
      <c r="J166" s="731"/>
      <c r="K166" s="731"/>
      <c r="L166" s="731"/>
      <c r="M166" s="731"/>
      <c r="N166" s="731"/>
      <c r="O166" s="731"/>
      <c r="P166" s="731"/>
      <c r="Q166" s="731"/>
      <c r="R166" s="731"/>
      <c r="S166" s="731"/>
      <c r="T166" s="731"/>
      <c r="U166" s="731"/>
      <c r="V166" s="731"/>
      <c r="W166" s="731"/>
      <c r="X166" s="731"/>
      <c r="Y166" s="731"/>
      <c r="Z166" s="731"/>
      <c r="AA166" s="724">
        <f>UnObr3!D141</f>
        <v>0</v>
      </c>
      <c r="AB166" s="724"/>
      <c r="AC166" s="724"/>
      <c r="AD166" s="724"/>
      <c r="AE166" s="724"/>
      <c r="AF166" s="724"/>
      <c r="AG166" s="724"/>
      <c r="AH166" s="724"/>
      <c r="AI166" s="724"/>
      <c r="AJ166" s="724">
        <f>UnObr3!E141</f>
        <v>0</v>
      </c>
      <c r="AK166" s="724"/>
      <c r="AL166" s="724"/>
      <c r="AM166" s="724"/>
      <c r="AN166" s="724"/>
      <c r="AO166" s="724"/>
      <c r="AP166" s="724"/>
      <c r="AQ166" s="724"/>
      <c r="AR166" s="725"/>
    </row>
    <row r="167" spans="1:47" ht="23.15" customHeight="1" x14ac:dyDescent="0.3">
      <c r="A167" s="721">
        <v>3140</v>
      </c>
      <c r="B167" s="722"/>
      <c r="C167" s="722"/>
      <c r="D167" s="493">
        <v>620000</v>
      </c>
      <c r="E167" s="493"/>
      <c r="F167" s="493"/>
      <c r="G167" s="493"/>
      <c r="H167" s="723" t="s">
        <v>31149</v>
      </c>
      <c r="I167" s="723"/>
      <c r="J167" s="723"/>
      <c r="K167" s="723"/>
      <c r="L167" s="723"/>
      <c r="M167" s="723"/>
      <c r="N167" s="723"/>
      <c r="O167" s="723"/>
      <c r="P167" s="723"/>
      <c r="Q167" s="723"/>
      <c r="R167" s="723"/>
      <c r="S167" s="723"/>
      <c r="T167" s="723"/>
      <c r="U167" s="723"/>
      <c r="V167" s="723"/>
      <c r="W167" s="723"/>
      <c r="X167" s="723"/>
      <c r="Y167" s="723"/>
      <c r="Z167" s="723"/>
      <c r="AA167" s="724">
        <f>UnObr3!D142</f>
        <v>0</v>
      </c>
      <c r="AB167" s="724"/>
      <c r="AC167" s="724"/>
      <c r="AD167" s="724"/>
      <c r="AE167" s="724"/>
      <c r="AF167" s="724"/>
      <c r="AG167" s="724"/>
      <c r="AH167" s="724"/>
      <c r="AI167" s="724"/>
      <c r="AJ167" s="724">
        <f>UnObr3!E142</f>
        <v>0</v>
      </c>
      <c r="AK167" s="724"/>
      <c r="AL167" s="724"/>
      <c r="AM167" s="724"/>
      <c r="AN167" s="724"/>
      <c r="AO167" s="724"/>
      <c r="AP167" s="724"/>
      <c r="AQ167" s="724"/>
      <c r="AR167" s="725"/>
    </row>
    <row r="168" spans="1:47" ht="23.15" customHeight="1" x14ac:dyDescent="0.3">
      <c r="A168" s="726">
        <v>3141</v>
      </c>
      <c r="B168" s="727"/>
      <c r="C168" s="727"/>
      <c r="D168" s="493">
        <v>621000</v>
      </c>
      <c r="E168" s="493"/>
      <c r="F168" s="493"/>
      <c r="G168" s="493"/>
      <c r="H168" s="723" t="s">
        <v>30767</v>
      </c>
      <c r="I168" s="723"/>
      <c r="J168" s="723"/>
      <c r="K168" s="723"/>
      <c r="L168" s="723"/>
      <c r="M168" s="723"/>
      <c r="N168" s="723"/>
      <c r="O168" s="723"/>
      <c r="P168" s="723"/>
      <c r="Q168" s="723"/>
      <c r="R168" s="723"/>
      <c r="S168" s="723"/>
      <c r="T168" s="723"/>
      <c r="U168" s="723"/>
      <c r="V168" s="723"/>
      <c r="W168" s="723"/>
      <c r="X168" s="723"/>
      <c r="Y168" s="723"/>
      <c r="Z168" s="723"/>
      <c r="AA168" s="724">
        <f>UnObr3!D143</f>
        <v>0</v>
      </c>
      <c r="AB168" s="724"/>
      <c r="AC168" s="724"/>
      <c r="AD168" s="724"/>
      <c r="AE168" s="724"/>
      <c r="AF168" s="724"/>
      <c r="AG168" s="724"/>
      <c r="AH168" s="724"/>
      <c r="AI168" s="724"/>
      <c r="AJ168" s="724">
        <f>UnObr3!E143</f>
        <v>0</v>
      </c>
      <c r="AK168" s="724"/>
      <c r="AL168" s="724"/>
      <c r="AM168" s="724"/>
      <c r="AN168" s="724"/>
      <c r="AO168" s="724"/>
      <c r="AP168" s="724"/>
      <c r="AQ168" s="724"/>
      <c r="AR168" s="725"/>
    </row>
    <row r="169" spans="1:47" ht="22.95" customHeight="1" x14ac:dyDescent="0.3">
      <c r="A169" s="726">
        <v>3142</v>
      </c>
      <c r="B169" s="727"/>
      <c r="C169" s="727"/>
      <c r="D169" s="728">
        <v>621100</v>
      </c>
      <c r="E169" s="728"/>
      <c r="F169" s="728"/>
      <c r="G169" s="728"/>
      <c r="H169" s="729" t="s">
        <v>20590</v>
      </c>
      <c r="I169" s="729"/>
      <c r="J169" s="729"/>
      <c r="K169" s="729"/>
      <c r="L169" s="729"/>
      <c r="M169" s="729"/>
      <c r="N169" s="729"/>
      <c r="O169" s="729"/>
      <c r="P169" s="729"/>
      <c r="Q169" s="729"/>
      <c r="R169" s="729"/>
      <c r="S169" s="729"/>
      <c r="T169" s="729"/>
      <c r="U169" s="729"/>
      <c r="V169" s="729"/>
      <c r="W169" s="729"/>
      <c r="X169" s="729"/>
      <c r="Y169" s="729"/>
      <c r="Z169" s="729"/>
      <c r="AA169" s="724">
        <f>UnObr3!D144</f>
        <v>0</v>
      </c>
      <c r="AB169" s="724"/>
      <c r="AC169" s="724"/>
      <c r="AD169" s="724"/>
      <c r="AE169" s="724"/>
      <c r="AF169" s="724"/>
      <c r="AG169" s="724"/>
      <c r="AH169" s="724"/>
      <c r="AI169" s="724"/>
      <c r="AJ169" s="724">
        <f>UnObr3!E144</f>
        <v>0</v>
      </c>
      <c r="AK169" s="724"/>
      <c r="AL169" s="724"/>
      <c r="AM169" s="724"/>
      <c r="AN169" s="724"/>
      <c r="AO169" s="724"/>
      <c r="AP169" s="724"/>
      <c r="AQ169" s="724"/>
      <c r="AR169" s="725"/>
      <c r="AU169" s="369"/>
    </row>
    <row r="170" spans="1:47" x14ac:dyDescent="0.3">
      <c r="A170" s="726">
        <v>3143</v>
      </c>
      <c r="B170" s="727"/>
      <c r="C170" s="727"/>
      <c r="D170" s="728">
        <v>621200</v>
      </c>
      <c r="E170" s="728"/>
      <c r="F170" s="728"/>
      <c r="G170" s="728"/>
      <c r="H170" s="729" t="s">
        <v>20432</v>
      </c>
      <c r="I170" s="729"/>
      <c r="J170" s="729"/>
      <c r="K170" s="729"/>
      <c r="L170" s="729"/>
      <c r="M170" s="729"/>
      <c r="N170" s="729"/>
      <c r="O170" s="729"/>
      <c r="P170" s="729"/>
      <c r="Q170" s="729"/>
      <c r="R170" s="729"/>
      <c r="S170" s="729"/>
      <c r="T170" s="729"/>
      <c r="U170" s="729"/>
      <c r="V170" s="729"/>
      <c r="W170" s="729"/>
      <c r="X170" s="729"/>
      <c r="Y170" s="729"/>
      <c r="Z170" s="729"/>
      <c r="AA170" s="724">
        <f>UnObr3!D145</f>
        <v>0</v>
      </c>
      <c r="AB170" s="724"/>
      <c r="AC170" s="724"/>
      <c r="AD170" s="724"/>
      <c r="AE170" s="724"/>
      <c r="AF170" s="724"/>
      <c r="AG170" s="724"/>
      <c r="AH170" s="724"/>
      <c r="AI170" s="724"/>
      <c r="AJ170" s="724">
        <f>UnObr3!E145</f>
        <v>0</v>
      </c>
      <c r="AK170" s="724"/>
      <c r="AL170" s="724"/>
      <c r="AM170" s="724"/>
      <c r="AN170" s="724"/>
      <c r="AO170" s="724"/>
      <c r="AP170" s="724"/>
      <c r="AQ170" s="724"/>
      <c r="AR170" s="725"/>
    </row>
    <row r="171" spans="1:47" ht="22.95" customHeight="1" x14ac:dyDescent="0.3">
      <c r="A171" s="726">
        <v>3144</v>
      </c>
      <c r="B171" s="727"/>
      <c r="C171" s="727"/>
      <c r="D171" s="728">
        <v>621300</v>
      </c>
      <c r="E171" s="728"/>
      <c r="F171" s="728"/>
      <c r="G171" s="728"/>
      <c r="H171" s="729" t="s">
        <v>20433</v>
      </c>
      <c r="I171" s="729"/>
      <c r="J171" s="729"/>
      <c r="K171" s="729"/>
      <c r="L171" s="729"/>
      <c r="M171" s="729"/>
      <c r="N171" s="729"/>
      <c r="O171" s="729"/>
      <c r="P171" s="729"/>
      <c r="Q171" s="729"/>
      <c r="R171" s="729"/>
      <c r="S171" s="729"/>
      <c r="T171" s="729"/>
      <c r="U171" s="729"/>
      <c r="V171" s="729"/>
      <c r="W171" s="729"/>
      <c r="X171" s="729"/>
      <c r="Y171" s="729"/>
      <c r="Z171" s="729"/>
      <c r="AA171" s="724">
        <f>UnObr3!D146</f>
        <v>0</v>
      </c>
      <c r="AB171" s="724"/>
      <c r="AC171" s="724"/>
      <c r="AD171" s="724"/>
      <c r="AE171" s="724"/>
      <c r="AF171" s="724"/>
      <c r="AG171" s="724"/>
      <c r="AH171" s="724"/>
      <c r="AI171" s="724"/>
      <c r="AJ171" s="724">
        <f>UnObr3!E146</f>
        <v>0</v>
      </c>
      <c r="AK171" s="724"/>
      <c r="AL171" s="724"/>
      <c r="AM171" s="724"/>
      <c r="AN171" s="724"/>
      <c r="AO171" s="724"/>
      <c r="AP171" s="724"/>
      <c r="AQ171" s="724"/>
      <c r="AR171" s="725"/>
      <c r="AU171" s="369"/>
    </row>
    <row r="172" spans="1:47" x14ac:dyDescent="0.3">
      <c r="A172" s="726">
        <v>3145</v>
      </c>
      <c r="B172" s="727"/>
      <c r="C172" s="727"/>
      <c r="D172" s="728">
        <v>621400</v>
      </c>
      <c r="E172" s="728"/>
      <c r="F172" s="728"/>
      <c r="G172" s="728"/>
      <c r="H172" s="729" t="s">
        <v>20645</v>
      </c>
      <c r="I172" s="729"/>
      <c r="J172" s="729"/>
      <c r="K172" s="729"/>
      <c r="L172" s="729"/>
      <c r="M172" s="729"/>
      <c r="N172" s="729"/>
      <c r="O172" s="729"/>
      <c r="P172" s="729"/>
      <c r="Q172" s="729"/>
      <c r="R172" s="729"/>
      <c r="S172" s="729"/>
      <c r="T172" s="729"/>
      <c r="U172" s="729"/>
      <c r="V172" s="729"/>
      <c r="W172" s="729"/>
      <c r="X172" s="729"/>
      <c r="Y172" s="729"/>
      <c r="Z172" s="729"/>
      <c r="AA172" s="724">
        <f>UnObr3!D147</f>
        <v>0</v>
      </c>
      <c r="AB172" s="724"/>
      <c r="AC172" s="724"/>
      <c r="AD172" s="724"/>
      <c r="AE172" s="724"/>
      <c r="AF172" s="724"/>
      <c r="AG172" s="724"/>
      <c r="AH172" s="724"/>
      <c r="AI172" s="724"/>
      <c r="AJ172" s="724">
        <f>UnObr3!E147</f>
        <v>0</v>
      </c>
      <c r="AK172" s="724"/>
      <c r="AL172" s="724"/>
      <c r="AM172" s="724"/>
      <c r="AN172" s="724"/>
      <c r="AO172" s="724"/>
      <c r="AP172" s="724"/>
      <c r="AQ172" s="724"/>
      <c r="AR172" s="725"/>
    </row>
    <row r="173" spans="1:47" ht="23.15" customHeight="1" x14ac:dyDescent="0.3">
      <c r="A173" s="726">
        <v>3146</v>
      </c>
      <c r="B173" s="727"/>
      <c r="C173" s="727"/>
      <c r="D173" s="728">
        <v>621500</v>
      </c>
      <c r="E173" s="728"/>
      <c r="F173" s="728"/>
      <c r="G173" s="728"/>
      <c r="H173" s="729" t="s">
        <v>20372</v>
      </c>
      <c r="I173" s="729"/>
      <c r="J173" s="729"/>
      <c r="K173" s="729"/>
      <c r="L173" s="729"/>
      <c r="M173" s="729"/>
      <c r="N173" s="729"/>
      <c r="O173" s="729"/>
      <c r="P173" s="729"/>
      <c r="Q173" s="729"/>
      <c r="R173" s="729"/>
      <c r="S173" s="729"/>
      <c r="T173" s="729"/>
      <c r="U173" s="729"/>
      <c r="V173" s="729"/>
      <c r="W173" s="729"/>
      <c r="X173" s="729"/>
      <c r="Y173" s="729"/>
      <c r="Z173" s="729"/>
      <c r="AA173" s="724">
        <f>UnObr3!D148</f>
        <v>0</v>
      </c>
      <c r="AB173" s="724"/>
      <c r="AC173" s="724"/>
      <c r="AD173" s="724"/>
      <c r="AE173" s="724"/>
      <c r="AF173" s="724"/>
      <c r="AG173" s="724"/>
      <c r="AH173" s="724"/>
      <c r="AI173" s="724"/>
      <c r="AJ173" s="724">
        <f>UnObr3!E148</f>
        <v>0</v>
      </c>
      <c r="AK173" s="724"/>
      <c r="AL173" s="724"/>
      <c r="AM173" s="724"/>
      <c r="AN173" s="724"/>
      <c r="AO173" s="724"/>
      <c r="AP173" s="724"/>
      <c r="AQ173" s="724"/>
      <c r="AR173" s="725"/>
      <c r="AU173" s="369"/>
    </row>
    <row r="174" spans="1:47" ht="22.95" customHeight="1" x14ac:dyDescent="0.3">
      <c r="A174" s="726">
        <v>3147</v>
      </c>
      <c r="B174" s="727"/>
      <c r="C174" s="727"/>
      <c r="D174" s="728">
        <v>621600</v>
      </c>
      <c r="E174" s="728"/>
      <c r="F174" s="728"/>
      <c r="G174" s="728"/>
      <c r="H174" s="729" t="s">
        <v>20435</v>
      </c>
      <c r="I174" s="729"/>
      <c r="J174" s="729"/>
      <c r="K174" s="729"/>
      <c r="L174" s="729"/>
      <c r="M174" s="729"/>
      <c r="N174" s="729"/>
      <c r="O174" s="729"/>
      <c r="P174" s="729"/>
      <c r="Q174" s="729"/>
      <c r="R174" s="729"/>
      <c r="S174" s="729"/>
      <c r="T174" s="729"/>
      <c r="U174" s="729"/>
      <c r="V174" s="729"/>
      <c r="W174" s="729"/>
      <c r="X174" s="729"/>
      <c r="Y174" s="729"/>
      <c r="Z174" s="729"/>
      <c r="AA174" s="724">
        <f>UnObr3!D149</f>
        <v>0</v>
      </c>
      <c r="AB174" s="724"/>
      <c r="AC174" s="724"/>
      <c r="AD174" s="724"/>
      <c r="AE174" s="724"/>
      <c r="AF174" s="724"/>
      <c r="AG174" s="724"/>
      <c r="AH174" s="724"/>
      <c r="AI174" s="724"/>
      <c r="AJ174" s="724">
        <f>UnObr3!E149</f>
        <v>0</v>
      </c>
      <c r="AK174" s="724"/>
      <c r="AL174" s="724"/>
      <c r="AM174" s="724"/>
      <c r="AN174" s="724"/>
      <c r="AO174" s="724"/>
      <c r="AP174" s="724"/>
      <c r="AQ174" s="724"/>
      <c r="AR174" s="725"/>
    </row>
    <row r="175" spans="1:47" x14ac:dyDescent="0.3">
      <c r="A175" s="726">
        <v>3148</v>
      </c>
      <c r="B175" s="727"/>
      <c r="C175" s="727"/>
      <c r="D175" s="728">
        <v>621700</v>
      </c>
      <c r="E175" s="728"/>
      <c r="F175" s="728"/>
      <c r="G175" s="728"/>
      <c r="H175" s="729" t="s">
        <v>20592</v>
      </c>
      <c r="I175" s="729"/>
      <c r="J175" s="729"/>
      <c r="K175" s="729"/>
      <c r="L175" s="729"/>
      <c r="M175" s="729"/>
      <c r="N175" s="729"/>
      <c r="O175" s="729"/>
      <c r="P175" s="729"/>
      <c r="Q175" s="729"/>
      <c r="R175" s="729"/>
      <c r="S175" s="729"/>
      <c r="T175" s="729"/>
      <c r="U175" s="729"/>
      <c r="V175" s="729"/>
      <c r="W175" s="729"/>
      <c r="X175" s="729"/>
      <c r="Y175" s="729"/>
      <c r="Z175" s="729"/>
      <c r="AA175" s="724">
        <f>UnObr3!D150</f>
        <v>0</v>
      </c>
      <c r="AB175" s="724"/>
      <c r="AC175" s="724"/>
      <c r="AD175" s="724"/>
      <c r="AE175" s="724"/>
      <c r="AF175" s="724"/>
      <c r="AG175" s="724"/>
      <c r="AH175" s="724"/>
      <c r="AI175" s="724"/>
      <c r="AJ175" s="724">
        <f>UnObr3!E150</f>
        <v>0</v>
      </c>
      <c r="AK175" s="724"/>
      <c r="AL175" s="724"/>
      <c r="AM175" s="724"/>
      <c r="AN175" s="724"/>
      <c r="AO175" s="724"/>
      <c r="AP175" s="724"/>
      <c r="AQ175" s="724"/>
      <c r="AR175" s="725"/>
      <c r="AU175" s="369"/>
    </row>
    <row r="176" spans="1:47" ht="23.15" customHeight="1" x14ac:dyDescent="0.3">
      <c r="A176" s="726">
        <v>3149</v>
      </c>
      <c r="B176" s="727"/>
      <c r="C176" s="727"/>
      <c r="D176" s="728">
        <v>621800</v>
      </c>
      <c r="E176" s="728"/>
      <c r="F176" s="728"/>
      <c r="G176" s="728"/>
      <c r="H176" s="729" t="s">
        <v>20767</v>
      </c>
      <c r="I176" s="729"/>
      <c r="J176" s="729"/>
      <c r="K176" s="729"/>
      <c r="L176" s="729"/>
      <c r="M176" s="729"/>
      <c r="N176" s="729"/>
      <c r="O176" s="729"/>
      <c r="P176" s="729"/>
      <c r="Q176" s="729"/>
      <c r="R176" s="729"/>
      <c r="S176" s="729"/>
      <c r="T176" s="729"/>
      <c r="U176" s="729"/>
      <c r="V176" s="729"/>
      <c r="W176" s="729"/>
      <c r="X176" s="729"/>
      <c r="Y176" s="729"/>
      <c r="Z176" s="729"/>
      <c r="AA176" s="724">
        <f>UnObr3!D151</f>
        <v>0</v>
      </c>
      <c r="AB176" s="724"/>
      <c r="AC176" s="724"/>
      <c r="AD176" s="724"/>
      <c r="AE176" s="724"/>
      <c r="AF176" s="724"/>
      <c r="AG176" s="724"/>
      <c r="AH176" s="724"/>
      <c r="AI176" s="724"/>
      <c r="AJ176" s="724">
        <f>UnObr3!E151</f>
        <v>0</v>
      </c>
      <c r="AK176" s="724"/>
      <c r="AL176" s="724"/>
      <c r="AM176" s="724"/>
      <c r="AN176" s="724"/>
      <c r="AO176" s="724"/>
      <c r="AP176" s="724"/>
      <c r="AQ176" s="724"/>
      <c r="AR176" s="725"/>
    </row>
    <row r="177" spans="1:47" x14ac:dyDescent="0.3">
      <c r="A177" s="726">
        <v>3150</v>
      </c>
      <c r="B177" s="727"/>
      <c r="C177" s="727"/>
      <c r="D177" s="728">
        <v>621900</v>
      </c>
      <c r="E177" s="728"/>
      <c r="F177" s="728"/>
      <c r="G177" s="728"/>
      <c r="H177" s="729" t="s">
        <v>20593</v>
      </c>
      <c r="I177" s="729"/>
      <c r="J177" s="729"/>
      <c r="K177" s="729"/>
      <c r="L177" s="729"/>
      <c r="M177" s="729"/>
      <c r="N177" s="729"/>
      <c r="O177" s="729"/>
      <c r="P177" s="729"/>
      <c r="Q177" s="729"/>
      <c r="R177" s="729"/>
      <c r="S177" s="729"/>
      <c r="T177" s="729"/>
      <c r="U177" s="729"/>
      <c r="V177" s="729"/>
      <c r="W177" s="729"/>
      <c r="X177" s="729"/>
      <c r="Y177" s="729"/>
      <c r="Z177" s="729"/>
      <c r="AA177" s="724">
        <f>UnObr3!D152</f>
        <v>0</v>
      </c>
      <c r="AB177" s="724"/>
      <c r="AC177" s="724"/>
      <c r="AD177" s="724"/>
      <c r="AE177" s="724"/>
      <c r="AF177" s="724"/>
      <c r="AG177" s="724"/>
      <c r="AH177" s="724"/>
      <c r="AI177" s="724"/>
      <c r="AJ177" s="724">
        <f>UnObr3!E152</f>
        <v>0</v>
      </c>
      <c r="AK177" s="724"/>
      <c r="AL177" s="724"/>
      <c r="AM177" s="724"/>
      <c r="AN177" s="724"/>
      <c r="AO177" s="724"/>
      <c r="AP177" s="724"/>
      <c r="AQ177" s="724"/>
      <c r="AR177" s="725"/>
      <c r="AU177" s="369"/>
    </row>
    <row r="178" spans="1:47" ht="23.15" customHeight="1" x14ac:dyDescent="0.3">
      <c r="A178" s="721">
        <v>3151</v>
      </c>
      <c r="B178" s="722"/>
      <c r="C178" s="722"/>
      <c r="D178" s="493">
        <v>622000</v>
      </c>
      <c r="E178" s="493"/>
      <c r="F178" s="493"/>
      <c r="G178" s="493"/>
      <c r="H178" s="723" t="s">
        <v>30768</v>
      </c>
      <c r="I178" s="723"/>
      <c r="J178" s="723"/>
      <c r="K178" s="723"/>
      <c r="L178" s="723"/>
      <c r="M178" s="723"/>
      <c r="N178" s="723"/>
      <c r="O178" s="723"/>
      <c r="P178" s="723"/>
      <c r="Q178" s="723"/>
      <c r="R178" s="723"/>
      <c r="S178" s="723"/>
      <c r="T178" s="723"/>
      <c r="U178" s="723"/>
      <c r="V178" s="723"/>
      <c r="W178" s="723"/>
      <c r="X178" s="723"/>
      <c r="Y178" s="723"/>
      <c r="Z178" s="723"/>
      <c r="AA178" s="724">
        <f>UnObr3!D153</f>
        <v>0</v>
      </c>
      <c r="AB178" s="724"/>
      <c r="AC178" s="724"/>
      <c r="AD178" s="724"/>
      <c r="AE178" s="724"/>
      <c r="AF178" s="724"/>
      <c r="AG178" s="724"/>
      <c r="AH178" s="724"/>
      <c r="AI178" s="724"/>
      <c r="AJ178" s="724">
        <f>UnObr3!E153</f>
        <v>0</v>
      </c>
      <c r="AK178" s="724"/>
      <c r="AL178" s="724"/>
      <c r="AM178" s="724"/>
      <c r="AN178" s="724"/>
      <c r="AO178" s="724"/>
      <c r="AP178" s="724"/>
      <c r="AQ178" s="724"/>
      <c r="AR178" s="725"/>
      <c r="AU178" s="369"/>
    </row>
    <row r="179" spans="1:47" ht="22.95" customHeight="1" x14ac:dyDescent="0.3">
      <c r="A179" s="726">
        <v>3152</v>
      </c>
      <c r="B179" s="727"/>
      <c r="C179" s="727"/>
      <c r="D179" s="728">
        <v>622100</v>
      </c>
      <c r="E179" s="728"/>
      <c r="F179" s="728"/>
      <c r="G179" s="728"/>
      <c r="H179" s="729" t="s">
        <v>20594</v>
      </c>
      <c r="I179" s="729"/>
      <c r="J179" s="729"/>
      <c r="K179" s="729"/>
      <c r="L179" s="729"/>
      <c r="M179" s="729"/>
      <c r="N179" s="729"/>
      <c r="O179" s="729"/>
      <c r="P179" s="729"/>
      <c r="Q179" s="729"/>
      <c r="R179" s="729"/>
      <c r="S179" s="729"/>
      <c r="T179" s="729"/>
      <c r="U179" s="729"/>
      <c r="V179" s="729"/>
      <c r="W179" s="729"/>
      <c r="X179" s="729"/>
      <c r="Y179" s="729"/>
      <c r="Z179" s="729"/>
      <c r="AA179" s="724">
        <f>UnObr3!D154</f>
        <v>0</v>
      </c>
      <c r="AB179" s="724"/>
      <c r="AC179" s="724"/>
      <c r="AD179" s="724"/>
      <c r="AE179" s="724"/>
      <c r="AF179" s="724"/>
      <c r="AG179" s="724"/>
      <c r="AH179" s="724"/>
      <c r="AI179" s="724"/>
      <c r="AJ179" s="724">
        <f>UnObr3!E154</f>
        <v>0</v>
      </c>
      <c r="AK179" s="724"/>
      <c r="AL179" s="724"/>
      <c r="AM179" s="724"/>
      <c r="AN179" s="724"/>
      <c r="AO179" s="724"/>
      <c r="AP179" s="724"/>
      <c r="AQ179" s="724"/>
      <c r="AR179" s="725"/>
      <c r="AU179" s="369"/>
    </row>
    <row r="180" spans="1:47" x14ac:dyDescent="0.3">
      <c r="A180" s="726">
        <v>3153</v>
      </c>
      <c r="B180" s="727"/>
      <c r="C180" s="727"/>
      <c r="D180" s="728">
        <v>622200</v>
      </c>
      <c r="E180" s="728"/>
      <c r="F180" s="728"/>
      <c r="G180" s="728"/>
      <c r="H180" s="729" t="s">
        <v>20440</v>
      </c>
      <c r="I180" s="729"/>
      <c r="J180" s="729"/>
      <c r="K180" s="729"/>
      <c r="L180" s="729"/>
      <c r="M180" s="729"/>
      <c r="N180" s="729"/>
      <c r="O180" s="729"/>
      <c r="P180" s="729"/>
      <c r="Q180" s="729"/>
      <c r="R180" s="729"/>
      <c r="S180" s="729"/>
      <c r="T180" s="729"/>
      <c r="U180" s="729"/>
      <c r="V180" s="729"/>
      <c r="W180" s="729"/>
      <c r="X180" s="729"/>
      <c r="Y180" s="729"/>
      <c r="Z180" s="729"/>
      <c r="AA180" s="724">
        <f>UnObr3!D155</f>
        <v>0</v>
      </c>
      <c r="AB180" s="724"/>
      <c r="AC180" s="724"/>
      <c r="AD180" s="724"/>
      <c r="AE180" s="724"/>
      <c r="AF180" s="724"/>
      <c r="AG180" s="724"/>
      <c r="AH180" s="724"/>
      <c r="AI180" s="724"/>
      <c r="AJ180" s="724">
        <f>UnObr3!E155</f>
        <v>0</v>
      </c>
      <c r="AK180" s="724"/>
      <c r="AL180" s="724"/>
      <c r="AM180" s="724"/>
      <c r="AN180" s="724"/>
      <c r="AO180" s="724"/>
      <c r="AP180" s="724"/>
      <c r="AQ180" s="724"/>
      <c r="AR180" s="725"/>
      <c r="AU180" s="369"/>
    </row>
    <row r="181" spans="1:47" x14ac:dyDescent="0.3">
      <c r="A181" s="726">
        <v>3154</v>
      </c>
      <c r="B181" s="727"/>
      <c r="C181" s="727"/>
      <c r="D181" s="728">
        <v>622300</v>
      </c>
      <c r="E181" s="728"/>
      <c r="F181" s="728"/>
      <c r="G181" s="728"/>
      <c r="H181" s="729" t="s">
        <v>20441</v>
      </c>
      <c r="I181" s="729"/>
      <c r="J181" s="729"/>
      <c r="K181" s="729"/>
      <c r="L181" s="729"/>
      <c r="M181" s="729"/>
      <c r="N181" s="729"/>
      <c r="O181" s="729"/>
      <c r="P181" s="729"/>
      <c r="Q181" s="729"/>
      <c r="R181" s="729"/>
      <c r="S181" s="729"/>
      <c r="T181" s="729"/>
      <c r="U181" s="729"/>
      <c r="V181" s="729"/>
      <c r="W181" s="729"/>
      <c r="X181" s="729"/>
      <c r="Y181" s="729"/>
      <c r="Z181" s="729"/>
      <c r="AA181" s="724">
        <f>UnObr3!D156</f>
        <v>0</v>
      </c>
      <c r="AB181" s="724"/>
      <c r="AC181" s="724"/>
      <c r="AD181" s="724"/>
      <c r="AE181" s="724"/>
      <c r="AF181" s="724"/>
      <c r="AG181" s="724"/>
      <c r="AH181" s="724"/>
      <c r="AI181" s="724"/>
      <c r="AJ181" s="724">
        <f>UnObr3!E156</f>
        <v>0</v>
      </c>
      <c r="AK181" s="724"/>
      <c r="AL181" s="724"/>
      <c r="AM181" s="724"/>
      <c r="AN181" s="724"/>
      <c r="AO181" s="724"/>
      <c r="AP181" s="724"/>
      <c r="AQ181" s="724"/>
      <c r="AR181" s="725"/>
      <c r="AU181" s="369"/>
    </row>
    <row r="182" spans="1:47" x14ac:dyDescent="0.3">
      <c r="A182" s="726">
        <v>3155</v>
      </c>
      <c r="B182" s="727"/>
      <c r="C182" s="727"/>
      <c r="D182" s="728">
        <v>622400</v>
      </c>
      <c r="E182" s="728"/>
      <c r="F182" s="728"/>
      <c r="G182" s="728"/>
      <c r="H182" s="729" t="s">
        <v>20442</v>
      </c>
      <c r="I182" s="729"/>
      <c r="J182" s="729"/>
      <c r="K182" s="729"/>
      <c r="L182" s="729"/>
      <c r="M182" s="729"/>
      <c r="N182" s="729"/>
      <c r="O182" s="729"/>
      <c r="P182" s="729"/>
      <c r="Q182" s="729"/>
      <c r="R182" s="729"/>
      <c r="S182" s="729"/>
      <c r="T182" s="729"/>
      <c r="U182" s="729"/>
      <c r="V182" s="729"/>
      <c r="W182" s="729"/>
      <c r="X182" s="729"/>
      <c r="Y182" s="729"/>
      <c r="Z182" s="729"/>
      <c r="AA182" s="724">
        <f>UnObr3!D157</f>
        <v>0</v>
      </c>
      <c r="AB182" s="724"/>
      <c r="AC182" s="724"/>
      <c r="AD182" s="724"/>
      <c r="AE182" s="724"/>
      <c r="AF182" s="724"/>
      <c r="AG182" s="724"/>
      <c r="AH182" s="724"/>
      <c r="AI182" s="724"/>
      <c r="AJ182" s="724">
        <f>UnObr3!E157</f>
        <v>0</v>
      </c>
      <c r="AK182" s="724"/>
      <c r="AL182" s="724"/>
      <c r="AM182" s="724"/>
      <c r="AN182" s="724"/>
      <c r="AO182" s="724"/>
      <c r="AP182" s="724"/>
      <c r="AQ182" s="724"/>
      <c r="AR182" s="725"/>
    </row>
    <row r="183" spans="1:47" x14ac:dyDescent="0.3">
      <c r="A183" s="726">
        <v>3156</v>
      </c>
      <c r="B183" s="727"/>
      <c r="C183" s="727"/>
      <c r="D183" s="728">
        <v>622500</v>
      </c>
      <c r="E183" s="728"/>
      <c r="F183" s="728"/>
      <c r="G183" s="728"/>
      <c r="H183" s="729" t="s">
        <v>20443</v>
      </c>
      <c r="I183" s="729"/>
      <c r="J183" s="729"/>
      <c r="K183" s="729"/>
      <c r="L183" s="729"/>
      <c r="M183" s="729"/>
      <c r="N183" s="729"/>
      <c r="O183" s="729"/>
      <c r="P183" s="729"/>
      <c r="Q183" s="729"/>
      <c r="R183" s="729"/>
      <c r="S183" s="729"/>
      <c r="T183" s="729"/>
      <c r="U183" s="729"/>
      <c r="V183" s="729"/>
      <c r="W183" s="729"/>
      <c r="X183" s="729"/>
      <c r="Y183" s="729"/>
      <c r="Z183" s="729"/>
      <c r="AA183" s="724">
        <f>UnObr3!D158</f>
        <v>0</v>
      </c>
      <c r="AB183" s="724"/>
      <c r="AC183" s="724"/>
      <c r="AD183" s="724"/>
      <c r="AE183" s="724"/>
      <c r="AF183" s="724"/>
      <c r="AG183" s="724"/>
      <c r="AH183" s="724"/>
      <c r="AI183" s="724"/>
      <c r="AJ183" s="724">
        <f>UnObr3!E158</f>
        <v>0</v>
      </c>
      <c r="AK183" s="724"/>
      <c r="AL183" s="724"/>
      <c r="AM183" s="724"/>
      <c r="AN183" s="724"/>
      <c r="AO183" s="724"/>
      <c r="AP183" s="724"/>
      <c r="AQ183" s="724"/>
      <c r="AR183" s="725"/>
      <c r="AU183" s="369"/>
    </row>
    <row r="184" spans="1:47" x14ac:dyDescent="0.3">
      <c r="A184" s="726">
        <v>3157</v>
      </c>
      <c r="B184" s="727"/>
      <c r="C184" s="727"/>
      <c r="D184" s="728">
        <v>622600</v>
      </c>
      <c r="E184" s="728"/>
      <c r="F184" s="728"/>
      <c r="G184" s="728"/>
      <c r="H184" s="729" t="s">
        <v>20444</v>
      </c>
      <c r="I184" s="729"/>
      <c r="J184" s="729"/>
      <c r="K184" s="729"/>
      <c r="L184" s="729"/>
      <c r="M184" s="729"/>
      <c r="N184" s="729"/>
      <c r="O184" s="729"/>
      <c r="P184" s="729"/>
      <c r="Q184" s="729"/>
      <c r="R184" s="729"/>
      <c r="S184" s="729"/>
      <c r="T184" s="729"/>
      <c r="U184" s="729"/>
      <c r="V184" s="729"/>
      <c r="W184" s="729"/>
      <c r="X184" s="729"/>
      <c r="Y184" s="729"/>
      <c r="Z184" s="729"/>
      <c r="AA184" s="724">
        <f>UnObr3!D159</f>
        <v>0</v>
      </c>
      <c r="AB184" s="724"/>
      <c r="AC184" s="724"/>
      <c r="AD184" s="724"/>
      <c r="AE184" s="724"/>
      <c r="AF184" s="724"/>
      <c r="AG184" s="724"/>
      <c r="AH184" s="724"/>
      <c r="AI184" s="724"/>
      <c r="AJ184" s="724">
        <f>UnObr3!E159</f>
        <v>0</v>
      </c>
      <c r="AK184" s="724"/>
      <c r="AL184" s="724"/>
      <c r="AM184" s="724"/>
      <c r="AN184" s="724"/>
      <c r="AO184" s="724"/>
      <c r="AP184" s="724"/>
      <c r="AQ184" s="724"/>
      <c r="AR184" s="725"/>
    </row>
    <row r="185" spans="1:47" x14ac:dyDescent="0.3">
      <c r="A185" s="726">
        <v>3158</v>
      </c>
      <c r="B185" s="727"/>
      <c r="C185" s="727"/>
      <c r="D185" s="728">
        <v>622700</v>
      </c>
      <c r="E185" s="728"/>
      <c r="F185" s="728"/>
      <c r="G185" s="728"/>
      <c r="H185" s="729" t="s">
        <v>20595</v>
      </c>
      <c r="I185" s="729"/>
      <c r="J185" s="729"/>
      <c r="K185" s="729"/>
      <c r="L185" s="729"/>
      <c r="M185" s="729"/>
      <c r="N185" s="729"/>
      <c r="O185" s="729"/>
      <c r="P185" s="729"/>
      <c r="Q185" s="729"/>
      <c r="R185" s="729"/>
      <c r="S185" s="729"/>
      <c r="T185" s="729"/>
      <c r="U185" s="729"/>
      <c r="V185" s="729"/>
      <c r="W185" s="729"/>
      <c r="X185" s="729"/>
      <c r="Y185" s="729"/>
      <c r="Z185" s="729"/>
      <c r="AA185" s="724">
        <f>UnObr3!D160</f>
        <v>0</v>
      </c>
      <c r="AB185" s="724"/>
      <c r="AC185" s="724"/>
      <c r="AD185" s="724"/>
      <c r="AE185" s="724"/>
      <c r="AF185" s="724"/>
      <c r="AG185" s="724"/>
      <c r="AH185" s="724"/>
      <c r="AI185" s="724"/>
      <c r="AJ185" s="724">
        <f>UnObr3!E160</f>
        <v>0</v>
      </c>
      <c r="AK185" s="724"/>
      <c r="AL185" s="724"/>
      <c r="AM185" s="724"/>
      <c r="AN185" s="724"/>
      <c r="AO185" s="724"/>
      <c r="AP185" s="724"/>
      <c r="AQ185" s="724"/>
      <c r="AR185" s="725"/>
      <c r="AU185" s="369"/>
    </row>
    <row r="186" spans="1:47" x14ac:dyDescent="0.3">
      <c r="A186" s="726">
        <v>3159</v>
      </c>
      <c r="B186" s="727"/>
      <c r="C186" s="727"/>
      <c r="D186" s="728">
        <v>622800</v>
      </c>
      <c r="E186" s="728"/>
      <c r="F186" s="728"/>
      <c r="G186" s="728"/>
      <c r="H186" s="729" t="s">
        <v>19569</v>
      </c>
      <c r="I186" s="729"/>
      <c r="J186" s="729"/>
      <c r="K186" s="729"/>
      <c r="L186" s="729"/>
      <c r="M186" s="729"/>
      <c r="N186" s="729"/>
      <c r="O186" s="729"/>
      <c r="P186" s="729"/>
      <c r="Q186" s="729"/>
      <c r="R186" s="729"/>
      <c r="S186" s="729"/>
      <c r="T186" s="729"/>
      <c r="U186" s="729"/>
      <c r="V186" s="729"/>
      <c r="W186" s="729"/>
      <c r="X186" s="729"/>
      <c r="Y186" s="729"/>
      <c r="Z186" s="729"/>
      <c r="AA186" s="724">
        <f>UnObr3!D161</f>
        <v>0</v>
      </c>
      <c r="AB186" s="724"/>
      <c r="AC186" s="724"/>
      <c r="AD186" s="724"/>
      <c r="AE186" s="724"/>
      <c r="AF186" s="724"/>
      <c r="AG186" s="724"/>
      <c r="AH186" s="724"/>
      <c r="AI186" s="724"/>
      <c r="AJ186" s="724">
        <f>UnObr3!E161</f>
        <v>0</v>
      </c>
      <c r="AK186" s="724"/>
      <c r="AL186" s="724"/>
      <c r="AM186" s="724"/>
      <c r="AN186" s="724"/>
      <c r="AO186" s="724"/>
      <c r="AP186" s="724"/>
      <c r="AQ186" s="724"/>
      <c r="AR186" s="725"/>
    </row>
    <row r="187" spans="1:47" ht="50.25" customHeight="1" x14ac:dyDescent="0.3">
      <c r="A187" s="721">
        <v>3160</v>
      </c>
      <c r="B187" s="722"/>
      <c r="C187" s="722"/>
      <c r="D187" s="493">
        <v>623000</v>
      </c>
      <c r="E187" s="493"/>
      <c r="F187" s="493"/>
      <c r="G187" s="493"/>
      <c r="H187" s="723" t="s">
        <v>32029</v>
      </c>
      <c r="I187" s="723"/>
      <c r="J187" s="723"/>
      <c r="K187" s="723"/>
      <c r="L187" s="723"/>
      <c r="M187" s="723"/>
      <c r="N187" s="723"/>
      <c r="O187" s="723"/>
      <c r="P187" s="723"/>
      <c r="Q187" s="723"/>
      <c r="R187" s="723"/>
      <c r="S187" s="723"/>
      <c r="T187" s="723"/>
      <c r="U187" s="723"/>
      <c r="V187" s="723"/>
      <c r="W187" s="723"/>
      <c r="X187" s="723"/>
      <c r="Y187" s="723"/>
      <c r="Z187" s="723"/>
      <c r="AA187" s="724">
        <f>UnObr3!D162</f>
        <v>0</v>
      </c>
      <c r="AB187" s="724"/>
      <c r="AC187" s="724"/>
      <c r="AD187" s="724"/>
      <c r="AE187" s="724"/>
      <c r="AF187" s="724"/>
      <c r="AG187" s="724"/>
      <c r="AH187" s="724"/>
      <c r="AI187" s="724"/>
      <c r="AJ187" s="724">
        <f>UnObr3!E162</f>
        <v>0</v>
      </c>
      <c r="AK187" s="724"/>
      <c r="AL187" s="724"/>
      <c r="AM187" s="724"/>
      <c r="AN187" s="724"/>
      <c r="AO187" s="724"/>
      <c r="AP187" s="724"/>
      <c r="AQ187" s="724"/>
      <c r="AR187" s="725"/>
      <c r="AU187" s="369"/>
    </row>
    <row r="188" spans="1:47" ht="34.5" customHeight="1" x14ac:dyDescent="0.3">
      <c r="A188" s="726">
        <v>3161</v>
      </c>
      <c r="B188" s="727"/>
      <c r="C188" s="727"/>
      <c r="D188" s="728">
        <v>623100</v>
      </c>
      <c r="E188" s="728"/>
      <c r="F188" s="728"/>
      <c r="G188" s="728"/>
      <c r="H188" s="729" t="s">
        <v>20293</v>
      </c>
      <c r="I188" s="729"/>
      <c r="J188" s="729"/>
      <c r="K188" s="729"/>
      <c r="L188" s="729"/>
      <c r="M188" s="729"/>
      <c r="N188" s="729"/>
      <c r="O188" s="729"/>
      <c r="P188" s="729"/>
      <c r="Q188" s="729"/>
      <c r="R188" s="729"/>
      <c r="S188" s="729"/>
      <c r="T188" s="729"/>
      <c r="U188" s="729"/>
      <c r="V188" s="729"/>
      <c r="W188" s="729"/>
      <c r="X188" s="729"/>
      <c r="Y188" s="729"/>
      <c r="Z188" s="729"/>
      <c r="AA188" s="724">
        <f>UnObr3!D163</f>
        <v>0</v>
      </c>
      <c r="AB188" s="724"/>
      <c r="AC188" s="724"/>
      <c r="AD188" s="724"/>
      <c r="AE188" s="724"/>
      <c r="AF188" s="724"/>
      <c r="AG188" s="724"/>
      <c r="AH188" s="724"/>
      <c r="AI188" s="724"/>
      <c r="AJ188" s="724">
        <f>UnObr3!E163</f>
        <v>0</v>
      </c>
      <c r="AK188" s="724"/>
      <c r="AL188" s="724"/>
      <c r="AM188" s="724"/>
      <c r="AN188" s="724"/>
      <c r="AO188" s="724"/>
      <c r="AP188" s="724"/>
      <c r="AQ188" s="724"/>
      <c r="AR188" s="725"/>
    </row>
    <row r="189" spans="1:47" x14ac:dyDescent="0.3">
      <c r="A189" s="721">
        <v>3162</v>
      </c>
      <c r="B189" s="722"/>
      <c r="C189" s="722"/>
      <c r="D189" s="493"/>
      <c r="E189" s="493"/>
      <c r="F189" s="493"/>
      <c r="G189" s="493"/>
      <c r="H189" s="723" t="s">
        <v>19570</v>
      </c>
      <c r="I189" s="723"/>
      <c r="J189" s="723"/>
      <c r="K189" s="723"/>
      <c r="L189" s="723"/>
      <c r="M189" s="723"/>
      <c r="N189" s="723"/>
      <c r="O189" s="723"/>
      <c r="P189" s="723"/>
      <c r="Q189" s="723"/>
      <c r="R189" s="723"/>
      <c r="S189" s="723"/>
      <c r="T189" s="723"/>
      <c r="U189" s="723"/>
      <c r="V189" s="723"/>
      <c r="W189" s="723"/>
      <c r="X189" s="723"/>
      <c r="Y189" s="723"/>
      <c r="Z189" s="723"/>
      <c r="AA189" s="724">
        <f>UnObr3!D164</f>
        <v>0</v>
      </c>
      <c r="AB189" s="724"/>
      <c r="AC189" s="724"/>
      <c r="AD189" s="724"/>
      <c r="AE189" s="724"/>
      <c r="AF189" s="724"/>
      <c r="AG189" s="724"/>
      <c r="AH189" s="724"/>
      <c r="AI189" s="724"/>
      <c r="AJ189" s="724">
        <f>UnObr3!E164</f>
        <v>0</v>
      </c>
      <c r="AK189" s="724"/>
      <c r="AL189" s="724"/>
      <c r="AM189" s="724"/>
      <c r="AN189" s="724"/>
      <c r="AO189" s="724"/>
      <c r="AP189" s="724"/>
      <c r="AQ189" s="724"/>
      <c r="AR189" s="725"/>
    </row>
    <row r="190" spans="1:47" ht="12" thickBot="1" x14ac:dyDescent="0.35">
      <c r="A190" s="732">
        <v>3163</v>
      </c>
      <c r="B190" s="733"/>
      <c r="C190" s="733"/>
      <c r="D190" s="462"/>
      <c r="E190" s="462"/>
      <c r="F190" s="462"/>
      <c r="G190" s="462"/>
      <c r="H190" s="734" t="s">
        <v>19571</v>
      </c>
      <c r="I190" s="734"/>
      <c r="J190" s="734"/>
      <c r="K190" s="734"/>
      <c r="L190" s="734"/>
      <c r="M190" s="734"/>
      <c r="N190" s="734"/>
      <c r="O190" s="734"/>
      <c r="P190" s="734"/>
      <c r="Q190" s="734"/>
      <c r="R190" s="734"/>
      <c r="S190" s="734"/>
      <c r="T190" s="734"/>
      <c r="U190" s="734"/>
      <c r="V190" s="734"/>
      <c r="W190" s="734"/>
      <c r="X190" s="734"/>
      <c r="Y190" s="734"/>
      <c r="Z190" s="734"/>
      <c r="AA190" s="735">
        <f>UnObr3!D165</f>
        <v>0</v>
      </c>
      <c r="AB190" s="735"/>
      <c r="AC190" s="735"/>
      <c r="AD190" s="735"/>
      <c r="AE190" s="735"/>
      <c r="AF190" s="735"/>
      <c r="AG190" s="735"/>
      <c r="AH190" s="735"/>
      <c r="AI190" s="735"/>
      <c r="AJ190" s="735">
        <f>UnObr3!E165</f>
        <v>186</v>
      </c>
      <c r="AK190" s="735"/>
      <c r="AL190" s="735"/>
      <c r="AM190" s="735"/>
      <c r="AN190" s="735"/>
      <c r="AO190" s="735"/>
      <c r="AP190" s="735"/>
      <c r="AQ190" s="735"/>
      <c r="AR190" s="736"/>
      <c r="AU190" s="369"/>
    </row>
    <row r="191" spans="1:47" ht="12.45" x14ac:dyDescent="0.3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</row>
    <row r="192" spans="1:47" ht="12.9" x14ac:dyDescent="0.3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53"/>
      <c r="N192" s="53"/>
      <c r="O192" s="53"/>
      <c r="P192" s="53"/>
      <c r="Q192" s="655" t="s">
        <v>20610</v>
      </c>
      <c r="R192" s="655"/>
      <c r="S192" s="655"/>
      <c r="T192" s="655"/>
      <c r="U192" s="655"/>
      <c r="V192" s="655"/>
      <c r="W192" s="655"/>
      <c r="X192" s="655"/>
      <c r="Y192" s="655"/>
      <c r="Z192" s="53"/>
      <c r="AA192" s="53"/>
      <c r="AB192" s="53"/>
      <c r="AC192" s="53"/>
      <c r="AD192" s="53"/>
      <c r="AE192" s="53"/>
      <c r="AF192" s="53"/>
      <c r="AG192" s="53"/>
      <c r="AH192" s="53"/>
      <c r="AI192" s="648" t="s">
        <v>20611</v>
      </c>
      <c r="AJ192" s="648"/>
      <c r="AK192" s="648"/>
      <c r="AL192" s="648"/>
      <c r="AM192" s="648"/>
      <c r="AN192" s="648"/>
      <c r="AO192" s="648"/>
      <c r="AP192" s="648"/>
      <c r="AQ192" s="648"/>
      <c r="AR192" s="39"/>
    </row>
    <row r="193" spans="1:44" ht="12.9" x14ac:dyDescent="0.35">
      <c r="A193" s="504" t="s">
        <v>20612</v>
      </c>
      <c r="B193" s="504"/>
      <c r="C193" s="504"/>
      <c r="D193" s="649" t="str">
        <f>Podaci!E21</f>
        <v>27.02.2021</v>
      </c>
      <c r="E193" s="650"/>
      <c r="F193" s="650"/>
      <c r="G193" s="650"/>
      <c r="H193" s="650"/>
      <c r="I193" s="651" t="s">
        <v>20613</v>
      </c>
      <c r="J193" s="651"/>
      <c r="K193" s="651"/>
      <c r="L193" s="651"/>
      <c r="M193" s="53"/>
      <c r="N193" s="53"/>
      <c r="O193" s="53"/>
      <c r="P193" s="53"/>
      <c r="Q193" s="655"/>
      <c r="R193" s="655"/>
      <c r="S193" s="655"/>
      <c r="T193" s="655"/>
      <c r="U193" s="655"/>
      <c r="V193" s="655"/>
      <c r="W193" s="655"/>
      <c r="X193" s="655"/>
      <c r="Y193" s="655"/>
      <c r="Z193" s="53"/>
      <c r="AA193" s="53"/>
      <c r="AB193" s="53"/>
      <c r="AC193" s="53"/>
      <c r="AD193" s="53"/>
      <c r="AE193" s="53"/>
      <c r="AF193" s="53"/>
      <c r="AG193" s="53"/>
      <c r="AH193" s="53"/>
      <c r="AI193" s="648"/>
      <c r="AJ193" s="648"/>
      <c r="AK193" s="648"/>
      <c r="AL193" s="648"/>
      <c r="AM193" s="648"/>
      <c r="AN193" s="648"/>
      <c r="AO193" s="648"/>
      <c r="AP193" s="648"/>
      <c r="AQ193" s="648"/>
      <c r="AR193" s="39"/>
    </row>
    <row r="194" spans="1:44" ht="12.9" x14ac:dyDescent="0.35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654"/>
      <c r="R194" s="654"/>
      <c r="S194" s="654"/>
      <c r="T194" s="654"/>
      <c r="U194" s="654"/>
      <c r="V194" s="654"/>
      <c r="W194" s="654"/>
      <c r="X194" s="654"/>
      <c r="Y194" s="654"/>
      <c r="Z194" s="53"/>
      <c r="AA194" s="53"/>
      <c r="AB194" s="53"/>
      <c r="AC194" s="53"/>
      <c r="AD194" s="53"/>
      <c r="AE194" s="53"/>
      <c r="AF194" s="53"/>
      <c r="AG194" s="53"/>
      <c r="AH194" s="53"/>
      <c r="AI194" s="654"/>
      <c r="AJ194" s="654"/>
      <c r="AK194" s="654"/>
      <c r="AL194" s="654"/>
      <c r="AM194" s="654"/>
      <c r="AN194" s="654"/>
      <c r="AO194" s="654"/>
      <c r="AP194" s="654"/>
      <c r="AQ194" s="654"/>
      <c r="AR194" s="39"/>
    </row>
  </sheetData>
  <sheetProtection password="EF5E" sheet="1" objects="1" scenarios="1"/>
  <mergeCells count="862">
    <mergeCell ref="Q192:Y193"/>
    <mergeCell ref="AI192:AQ193"/>
    <mergeCell ref="A193:C193"/>
    <mergeCell ref="D193:H193"/>
    <mergeCell ref="I193:L193"/>
    <mergeCell ref="Q194:Y194"/>
    <mergeCell ref="AI194:AQ194"/>
    <mergeCell ref="A189:C189"/>
    <mergeCell ref="D189:G189"/>
    <mergeCell ref="H189:Z189"/>
    <mergeCell ref="AA189:AI189"/>
    <mergeCell ref="AJ189:AR189"/>
    <mergeCell ref="A190:C190"/>
    <mergeCell ref="D190:G190"/>
    <mergeCell ref="H190:Z190"/>
    <mergeCell ref="AA190:AI190"/>
    <mergeCell ref="AJ190:AR190"/>
    <mergeCell ref="A187:C187"/>
    <mergeCell ref="D187:G187"/>
    <mergeCell ref="H187:Z187"/>
    <mergeCell ref="AA187:AI187"/>
    <mergeCell ref="AJ187:AR187"/>
    <mergeCell ref="A188:C188"/>
    <mergeCell ref="D188:G188"/>
    <mergeCell ref="H188:Z188"/>
    <mergeCell ref="AA188:AI188"/>
    <mergeCell ref="AJ188:AR188"/>
    <mergeCell ref="A185:C185"/>
    <mergeCell ref="D185:G185"/>
    <mergeCell ref="H185:Z185"/>
    <mergeCell ref="AA185:AI185"/>
    <mergeCell ref="AJ185:AR185"/>
    <mergeCell ref="A186:C186"/>
    <mergeCell ref="D186:G186"/>
    <mergeCell ref="H186:Z186"/>
    <mergeCell ref="AA186:AI186"/>
    <mergeCell ref="AJ186:AR186"/>
    <mergeCell ref="A183:C183"/>
    <mergeCell ref="D183:G183"/>
    <mergeCell ref="H183:Z183"/>
    <mergeCell ref="AA183:AI183"/>
    <mergeCell ref="AJ183:AR183"/>
    <mergeCell ref="A184:C184"/>
    <mergeCell ref="D184:G184"/>
    <mergeCell ref="H184:Z184"/>
    <mergeCell ref="AA184:AI184"/>
    <mergeCell ref="AJ184:AR184"/>
    <mergeCell ref="A181:C181"/>
    <mergeCell ref="D181:G181"/>
    <mergeCell ref="H181:Z181"/>
    <mergeCell ref="AA181:AI181"/>
    <mergeCell ref="AJ181:AR181"/>
    <mergeCell ref="A182:C182"/>
    <mergeCell ref="D182:G182"/>
    <mergeCell ref="H182:Z182"/>
    <mergeCell ref="AA182:AI182"/>
    <mergeCell ref="AJ182:AR182"/>
    <mergeCell ref="A179:C179"/>
    <mergeCell ref="D179:G179"/>
    <mergeCell ref="H179:Z179"/>
    <mergeCell ref="AA179:AI179"/>
    <mergeCell ref="AJ179:AR179"/>
    <mergeCell ref="A180:C180"/>
    <mergeCell ref="D180:G180"/>
    <mergeCell ref="H180:Z180"/>
    <mergeCell ref="AA180:AI180"/>
    <mergeCell ref="AJ180:AR180"/>
    <mergeCell ref="A177:C177"/>
    <mergeCell ref="D177:G177"/>
    <mergeCell ref="H177:Z177"/>
    <mergeCell ref="AA177:AI177"/>
    <mergeCell ref="AJ177:AR177"/>
    <mergeCell ref="A178:C178"/>
    <mergeCell ref="D178:G178"/>
    <mergeCell ref="H178:Z178"/>
    <mergeCell ref="AA178:AI178"/>
    <mergeCell ref="AJ178:AR178"/>
    <mergeCell ref="A175:C175"/>
    <mergeCell ref="D175:G175"/>
    <mergeCell ref="H175:Z175"/>
    <mergeCell ref="AA175:AI175"/>
    <mergeCell ref="AJ175:AR175"/>
    <mergeCell ref="A176:C176"/>
    <mergeCell ref="D176:G176"/>
    <mergeCell ref="H176:Z176"/>
    <mergeCell ref="AA176:AI176"/>
    <mergeCell ref="AJ176:AR176"/>
    <mergeCell ref="A173:C173"/>
    <mergeCell ref="D173:G173"/>
    <mergeCell ref="H173:Z173"/>
    <mergeCell ref="AA173:AI173"/>
    <mergeCell ref="AJ173:AR173"/>
    <mergeCell ref="A174:C174"/>
    <mergeCell ref="D174:G174"/>
    <mergeCell ref="H174:Z174"/>
    <mergeCell ref="AA174:AI174"/>
    <mergeCell ref="AJ174:AR174"/>
    <mergeCell ref="A171:C171"/>
    <mergeCell ref="D171:G171"/>
    <mergeCell ref="H171:Z171"/>
    <mergeCell ref="AA171:AI171"/>
    <mergeCell ref="AJ171:AR171"/>
    <mergeCell ref="A172:C172"/>
    <mergeCell ref="D172:G172"/>
    <mergeCell ref="H172:Z172"/>
    <mergeCell ref="AA172:AI172"/>
    <mergeCell ref="AJ172:AR172"/>
    <mergeCell ref="A169:C169"/>
    <mergeCell ref="D169:G169"/>
    <mergeCell ref="H169:Z169"/>
    <mergeCell ref="AA169:AI169"/>
    <mergeCell ref="AJ169:AR169"/>
    <mergeCell ref="A170:C170"/>
    <mergeCell ref="D170:G170"/>
    <mergeCell ref="H170:Z170"/>
    <mergeCell ref="AA170:AI170"/>
    <mergeCell ref="AJ170:AR170"/>
    <mergeCell ref="A167:C167"/>
    <mergeCell ref="D167:G167"/>
    <mergeCell ref="H167:Z167"/>
    <mergeCell ref="AA167:AI167"/>
    <mergeCell ref="AJ167:AR167"/>
    <mergeCell ref="A168:C168"/>
    <mergeCell ref="D168:G168"/>
    <mergeCell ref="H168:Z168"/>
    <mergeCell ref="AA168:AI168"/>
    <mergeCell ref="AJ168:AR168"/>
    <mergeCell ref="A165:C165"/>
    <mergeCell ref="D165:G165"/>
    <mergeCell ref="H165:Z165"/>
    <mergeCell ref="AA165:AI165"/>
    <mergeCell ref="AJ165:AR165"/>
    <mergeCell ref="A166:C166"/>
    <mergeCell ref="D166:G166"/>
    <mergeCell ref="H166:Z166"/>
    <mergeCell ref="AA166:AI166"/>
    <mergeCell ref="AJ166:AR166"/>
    <mergeCell ref="A163:C163"/>
    <mergeCell ref="D163:G163"/>
    <mergeCell ref="H163:Z163"/>
    <mergeCell ref="AA163:AI163"/>
    <mergeCell ref="AJ163:AR163"/>
    <mergeCell ref="A164:C164"/>
    <mergeCell ref="D164:G164"/>
    <mergeCell ref="H164:Z164"/>
    <mergeCell ref="AA164:AI164"/>
    <mergeCell ref="AJ164:AR164"/>
    <mergeCell ref="A161:C161"/>
    <mergeCell ref="D161:G161"/>
    <mergeCell ref="H161:Z161"/>
    <mergeCell ref="AA161:AI161"/>
    <mergeCell ref="AJ161:AR161"/>
    <mergeCell ref="A162:C162"/>
    <mergeCell ref="D162:G162"/>
    <mergeCell ref="H162:Z162"/>
    <mergeCell ref="AA162:AI162"/>
    <mergeCell ref="AJ162:AR162"/>
    <mergeCell ref="A159:C159"/>
    <mergeCell ref="D159:G159"/>
    <mergeCell ref="H159:Z159"/>
    <mergeCell ref="AA159:AI159"/>
    <mergeCell ref="AJ159:AR159"/>
    <mergeCell ref="A160:C160"/>
    <mergeCell ref="D160:G160"/>
    <mergeCell ref="H160:Z160"/>
    <mergeCell ref="AA160:AI160"/>
    <mergeCell ref="AJ160:AR160"/>
    <mergeCell ref="A157:C157"/>
    <mergeCell ref="D157:G157"/>
    <mergeCell ref="H157:Z157"/>
    <mergeCell ref="AA157:AI157"/>
    <mergeCell ref="AJ157:AR157"/>
    <mergeCell ref="A158:C158"/>
    <mergeCell ref="D158:G158"/>
    <mergeCell ref="H158:Z158"/>
    <mergeCell ref="AA158:AI158"/>
    <mergeCell ref="AJ158:AR158"/>
    <mergeCell ref="A155:C155"/>
    <mergeCell ref="D155:G155"/>
    <mergeCell ref="H155:Z155"/>
    <mergeCell ref="AA155:AI155"/>
    <mergeCell ref="AJ155:AR155"/>
    <mergeCell ref="A156:C156"/>
    <mergeCell ref="D156:G156"/>
    <mergeCell ref="H156:Z156"/>
    <mergeCell ref="AA156:AI156"/>
    <mergeCell ref="AJ156:AR156"/>
    <mergeCell ref="A153:C153"/>
    <mergeCell ref="D153:G153"/>
    <mergeCell ref="H153:Z153"/>
    <mergeCell ref="AA153:AI153"/>
    <mergeCell ref="AJ153:AR153"/>
    <mergeCell ref="A154:C154"/>
    <mergeCell ref="D154:G154"/>
    <mergeCell ref="H154:Z154"/>
    <mergeCell ref="AA154:AI154"/>
    <mergeCell ref="AJ154:AR154"/>
    <mergeCell ref="A151:C151"/>
    <mergeCell ref="D151:G151"/>
    <mergeCell ref="H151:Z151"/>
    <mergeCell ref="AA151:AI151"/>
    <mergeCell ref="AJ151:AR151"/>
    <mergeCell ref="A152:C152"/>
    <mergeCell ref="D152:G152"/>
    <mergeCell ref="H152:Z152"/>
    <mergeCell ref="AA152:AI152"/>
    <mergeCell ref="AJ152:AR152"/>
    <mergeCell ref="A149:C149"/>
    <mergeCell ref="D149:G149"/>
    <mergeCell ref="H149:Z149"/>
    <mergeCell ref="AA149:AI149"/>
    <mergeCell ref="AJ149:AR149"/>
    <mergeCell ref="A150:C150"/>
    <mergeCell ref="D150:G150"/>
    <mergeCell ref="H150:Z150"/>
    <mergeCell ref="AA150:AI150"/>
    <mergeCell ref="AJ150:AR150"/>
    <mergeCell ref="A147:C147"/>
    <mergeCell ref="D147:G147"/>
    <mergeCell ref="H147:Z147"/>
    <mergeCell ref="AA147:AI147"/>
    <mergeCell ref="AJ147:AR147"/>
    <mergeCell ref="A148:C148"/>
    <mergeCell ref="D148:G148"/>
    <mergeCell ref="H148:Z148"/>
    <mergeCell ref="AA148:AI148"/>
    <mergeCell ref="AJ148:AR148"/>
    <mergeCell ref="A145:C145"/>
    <mergeCell ref="D145:G145"/>
    <mergeCell ref="H145:Z145"/>
    <mergeCell ref="AA145:AI145"/>
    <mergeCell ref="AJ145:AR145"/>
    <mergeCell ref="A146:C146"/>
    <mergeCell ref="D146:G146"/>
    <mergeCell ref="H146:Z146"/>
    <mergeCell ref="AA146:AI146"/>
    <mergeCell ref="AJ146:AR146"/>
    <mergeCell ref="A143:C143"/>
    <mergeCell ref="D143:G143"/>
    <mergeCell ref="H143:Z143"/>
    <mergeCell ref="AA143:AI143"/>
    <mergeCell ref="AJ143:AR143"/>
    <mergeCell ref="A144:C144"/>
    <mergeCell ref="D144:G144"/>
    <mergeCell ref="H144:Z144"/>
    <mergeCell ref="AA144:AI144"/>
    <mergeCell ref="AJ144:AR144"/>
    <mergeCell ref="A141:C141"/>
    <mergeCell ref="D141:G141"/>
    <mergeCell ref="H141:Z141"/>
    <mergeCell ref="AA141:AI141"/>
    <mergeCell ref="AJ141:AR141"/>
    <mergeCell ref="A142:C142"/>
    <mergeCell ref="D142:G142"/>
    <mergeCell ref="H142:Z142"/>
    <mergeCell ref="AA142:AI142"/>
    <mergeCell ref="AJ142:AR142"/>
    <mergeCell ref="A139:C139"/>
    <mergeCell ref="D139:G139"/>
    <mergeCell ref="H139:Z139"/>
    <mergeCell ref="AA139:AI139"/>
    <mergeCell ref="AJ139:AR139"/>
    <mergeCell ref="A140:C140"/>
    <mergeCell ref="D140:G140"/>
    <mergeCell ref="H140:Z140"/>
    <mergeCell ref="AA140:AI140"/>
    <mergeCell ref="AJ140:AR140"/>
    <mergeCell ref="A137:C137"/>
    <mergeCell ref="D137:G137"/>
    <mergeCell ref="H137:Z137"/>
    <mergeCell ref="AA137:AI137"/>
    <mergeCell ref="AJ137:AR137"/>
    <mergeCell ref="A138:C138"/>
    <mergeCell ref="D138:G138"/>
    <mergeCell ref="H138:Z138"/>
    <mergeCell ref="AA138:AI138"/>
    <mergeCell ref="AJ138:AR138"/>
    <mergeCell ref="A135:C135"/>
    <mergeCell ref="D135:G135"/>
    <mergeCell ref="H135:Z135"/>
    <mergeCell ref="AA135:AI135"/>
    <mergeCell ref="AJ135:AR135"/>
    <mergeCell ref="A136:C136"/>
    <mergeCell ref="D136:G136"/>
    <mergeCell ref="H136:Z136"/>
    <mergeCell ref="AA136:AI136"/>
    <mergeCell ref="AJ136:AR136"/>
    <mergeCell ref="A133:C133"/>
    <mergeCell ref="D133:G133"/>
    <mergeCell ref="H133:Z133"/>
    <mergeCell ref="AA133:AI133"/>
    <mergeCell ref="AJ133:AR133"/>
    <mergeCell ref="A134:C134"/>
    <mergeCell ref="D134:G134"/>
    <mergeCell ref="H134:Z134"/>
    <mergeCell ref="AA134:AI134"/>
    <mergeCell ref="AJ134:AR134"/>
    <mergeCell ref="A131:C131"/>
    <mergeCell ref="D131:G131"/>
    <mergeCell ref="H131:Z131"/>
    <mergeCell ref="AA131:AI131"/>
    <mergeCell ref="AJ131:AR131"/>
    <mergeCell ref="A132:C132"/>
    <mergeCell ref="D132:G132"/>
    <mergeCell ref="H132:Z132"/>
    <mergeCell ref="AA132:AI132"/>
    <mergeCell ref="AJ132:AR132"/>
    <mergeCell ref="A129:C129"/>
    <mergeCell ref="D129:G129"/>
    <mergeCell ref="H129:Z129"/>
    <mergeCell ref="AA129:AI129"/>
    <mergeCell ref="AJ129:AR129"/>
    <mergeCell ref="A130:C130"/>
    <mergeCell ref="D130:G130"/>
    <mergeCell ref="H130:Z130"/>
    <mergeCell ref="AA130:AI130"/>
    <mergeCell ref="AJ130:AR130"/>
    <mergeCell ref="A127:C127"/>
    <mergeCell ref="D127:G127"/>
    <mergeCell ref="H127:Z127"/>
    <mergeCell ref="AA127:AI127"/>
    <mergeCell ref="AJ127:AR127"/>
    <mergeCell ref="A128:C128"/>
    <mergeCell ref="D128:G128"/>
    <mergeCell ref="H128:Z128"/>
    <mergeCell ref="AA128:AI128"/>
    <mergeCell ref="AJ128:AR128"/>
    <mergeCell ref="A125:C125"/>
    <mergeCell ref="D125:G125"/>
    <mergeCell ref="H125:Z125"/>
    <mergeCell ref="AA125:AI125"/>
    <mergeCell ref="AJ125:AR125"/>
    <mergeCell ref="A126:C126"/>
    <mergeCell ref="D126:G126"/>
    <mergeCell ref="H126:Z126"/>
    <mergeCell ref="AA126:AI126"/>
    <mergeCell ref="AJ126:AR126"/>
    <mergeCell ref="A123:C123"/>
    <mergeCell ref="D123:G123"/>
    <mergeCell ref="H123:Z123"/>
    <mergeCell ref="AA123:AI123"/>
    <mergeCell ref="AJ123:AR123"/>
    <mergeCell ref="A124:C124"/>
    <mergeCell ref="D124:G124"/>
    <mergeCell ref="H124:Z124"/>
    <mergeCell ref="AA124:AI124"/>
    <mergeCell ref="AJ124:AR124"/>
    <mergeCell ref="A121:C121"/>
    <mergeCell ref="D121:G121"/>
    <mergeCell ref="H121:Z121"/>
    <mergeCell ref="AA121:AI121"/>
    <mergeCell ref="AJ121:AR121"/>
    <mergeCell ref="A122:C122"/>
    <mergeCell ref="D122:G122"/>
    <mergeCell ref="H122:Z122"/>
    <mergeCell ref="AA122:AI122"/>
    <mergeCell ref="AJ122:AR122"/>
    <mergeCell ref="A119:C119"/>
    <mergeCell ref="D119:G119"/>
    <mergeCell ref="H119:Z119"/>
    <mergeCell ref="AA119:AI119"/>
    <mergeCell ref="AJ119:AR119"/>
    <mergeCell ref="A120:C120"/>
    <mergeCell ref="D120:G120"/>
    <mergeCell ref="H120:Z120"/>
    <mergeCell ref="AA120:AI120"/>
    <mergeCell ref="AJ120:AR120"/>
    <mergeCell ref="A117:C117"/>
    <mergeCell ref="D117:G117"/>
    <mergeCell ref="H117:Z117"/>
    <mergeCell ref="AA117:AI117"/>
    <mergeCell ref="AJ117:AR117"/>
    <mergeCell ref="A118:C118"/>
    <mergeCell ref="D118:G118"/>
    <mergeCell ref="H118:Z118"/>
    <mergeCell ref="AA118:AI118"/>
    <mergeCell ref="AJ118:AR118"/>
    <mergeCell ref="A115:C115"/>
    <mergeCell ref="D115:G115"/>
    <mergeCell ref="H115:Z115"/>
    <mergeCell ref="AA115:AI115"/>
    <mergeCell ref="AJ115:AR115"/>
    <mergeCell ref="A116:C116"/>
    <mergeCell ref="D116:G116"/>
    <mergeCell ref="H116:Z116"/>
    <mergeCell ref="AA116:AI116"/>
    <mergeCell ref="AJ116:AR116"/>
    <mergeCell ref="A113:C113"/>
    <mergeCell ref="D113:G113"/>
    <mergeCell ref="H113:Z113"/>
    <mergeCell ref="AA113:AI113"/>
    <mergeCell ref="AJ113:AR113"/>
    <mergeCell ref="A114:C114"/>
    <mergeCell ref="D114:G114"/>
    <mergeCell ref="H114:Z114"/>
    <mergeCell ref="AA114:AI114"/>
    <mergeCell ref="AJ114:AR114"/>
    <mergeCell ref="A111:C111"/>
    <mergeCell ref="D111:G111"/>
    <mergeCell ref="H111:Z111"/>
    <mergeCell ref="AA111:AI111"/>
    <mergeCell ref="AJ111:AR111"/>
    <mergeCell ref="A112:C112"/>
    <mergeCell ref="D112:G112"/>
    <mergeCell ref="H112:Z112"/>
    <mergeCell ref="AA112:AI112"/>
    <mergeCell ref="AJ112:AR112"/>
    <mergeCell ref="A109:C109"/>
    <mergeCell ref="D109:G109"/>
    <mergeCell ref="H109:Z109"/>
    <mergeCell ref="AA109:AI109"/>
    <mergeCell ref="AJ109:AR109"/>
    <mergeCell ref="A110:C110"/>
    <mergeCell ref="D110:G110"/>
    <mergeCell ref="H110:Z110"/>
    <mergeCell ref="AA110:AI110"/>
    <mergeCell ref="AJ110:AR110"/>
    <mergeCell ref="A107:C107"/>
    <mergeCell ref="D107:G107"/>
    <mergeCell ref="H107:Z107"/>
    <mergeCell ref="AA107:AI107"/>
    <mergeCell ref="AJ107:AR107"/>
    <mergeCell ref="A108:C108"/>
    <mergeCell ref="D108:G108"/>
    <mergeCell ref="H108:Z108"/>
    <mergeCell ref="AA108:AI108"/>
    <mergeCell ref="AJ108:AR108"/>
    <mergeCell ref="A105:C105"/>
    <mergeCell ref="D105:G105"/>
    <mergeCell ref="H105:Z105"/>
    <mergeCell ref="AA105:AI105"/>
    <mergeCell ref="AJ105:AR105"/>
    <mergeCell ref="A106:C106"/>
    <mergeCell ref="D106:G106"/>
    <mergeCell ref="H106:Z106"/>
    <mergeCell ref="AA106:AI106"/>
    <mergeCell ref="AJ106:AR106"/>
    <mergeCell ref="A103:C103"/>
    <mergeCell ref="D103:G103"/>
    <mergeCell ref="H103:Z103"/>
    <mergeCell ref="AA103:AI103"/>
    <mergeCell ref="AJ103:AR103"/>
    <mergeCell ref="A104:C104"/>
    <mergeCell ref="D104:G104"/>
    <mergeCell ref="H104:Z104"/>
    <mergeCell ref="AA104:AI104"/>
    <mergeCell ref="AJ104:AR104"/>
    <mergeCell ref="A101:C101"/>
    <mergeCell ref="D101:G101"/>
    <mergeCell ref="H101:Z101"/>
    <mergeCell ref="AA101:AI101"/>
    <mergeCell ref="AJ101:AR101"/>
    <mergeCell ref="A102:C102"/>
    <mergeCell ref="D102:G102"/>
    <mergeCell ref="H102:Z102"/>
    <mergeCell ref="AA102:AI102"/>
    <mergeCell ref="AJ102:AR102"/>
    <mergeCell ref="A99:C99"/>
    <mergeCell ref="D99:G99"/>
    <mergeCell ref="H99:Z99"/>
    <mergeCell ref="AA99:AI99"/>
    <mergeCell ref="AJ99:AR99"/>
    <mergeCell ref="A100:C100"/>
    <mergeCell ref="D100:G100"/>
    <mergeCell ref="H100:Z100"/>
    <mergeCell ref="AA100:AI100"/>
    <mergeCell ref="AJ100:AR100"/>
    <mergeCell ref="A97:C97"/>
    <mergeCell ref="D97:G97"/>
    <mergeCell ref="H97:Z97"/>
    <mergeCell ref="AA97:AI97"/>
    <mergeCell ref="AJ97:AR97"/>
    <mergeCell ref="A98:C98"/>
    <mergeCell ref="D98:G98"/>
    <mergeCell ref="H98:Z98"/>
    <mergeCell ref="AA98:AI98"/>
    <mergeCell ref="AJ98:AR98"/>
    <mergeCell ref="A95:C95"/>
    <mergeCell ref="D95:G95"/>
    <mergeCell ref="H95:Z95"/>
    <mergeCell ref="AA95:AI95"/>
    <mergeCell ref="AJ95:AR95"/>
    <mergeCell ref="A96:C96"/>
    <mergeCell ref="D96:G96"/>
    <mergeCell ref="H96:Z96"/>
    <mergeCell ref="AA96:AI96"/>
    <mergeCell ref="AJ96:AR96"/>
    <mergeCell ref="A93:C93"/>
    <mergeCell ref="D93:G93"/>
    <mergeCell ref="H93:Z93"/>
    <mergeCell ref="AA93:AI93"/>
    <mergeCell ref="AJ93:AR93"/>
    <mergeCell ref="A94:C94"/>
    <mergeCell ref="D94:G94"/>
    <mergeCell ref="H94:Z94"/>
    <mergeCell ref="AA94:AI94"/>
    <mergeCell ref="AJ94:AR94"/>
    <mergeCell ref="A91:C91"/>
    <mergeCell ref="D91:G91"/>
    <mergeCell ref="H91:Z91"/>
    <mergeCell ref="AA91:AI91"/>
    <mergeCell ref="AJ91:AR91"/>
    <mergeCell ref="A92:C92"/>
    <mergeCell ref="D92:G92"/>
    <mergeCell ref="H92:Z92"/>
    <mergeCell ref="AA92:AI92"/>
    <mergeCell ref="AJ92:AR92"/>
    <mergeCell ref="A89:C89"/>
    <mergeCell ref="D89:G89"/>
    <mergeCell ref="H89:Z89"/>
    <mergeCell ref="AA89:AI89"/>
    <mergeCell ref="AJ89:AR89"/>
    <mergeCell ref="A90:C90"/>
    <mergeCell ref="D90:G90"/>
    <mergeCell ref="H90:Z90"/>
    <mergeCell ref="AA90:AI90"/>
    <mergeCell ref="AJ90:AR90"/>
    <mergeCell ref="A87:C87"/>
    <mergeCell ref="D87:G87"/>
    <mergeCell ref="H87:Z87"/>
    <mergeCell ref="AA87:AI87"/>
    <mergeCell ref="AJ87:AR87"/>
    <mergeCell ref="A88:C88"/>
    <mergeCell ref="D88:G88"/>
    <mergeCell ref="H88:Z88"/>
    <mergeCell ref="AA88:AI88"/>
    <mergeCell ref="AJ88:AR88"/>
    <mergeCell ref="A85:C85"/>
    <mergeCell ref="D85:G85"/>
    <mergeCell ref="H85:Z85"/>
    <mergeCell ref="AA85:AI85"/>
    <mergeCell ref="AJ85:AR85"/>
    <mergeCell ref="A86:C86"/>
    <mergeCell ref="D86:G86"/>
    <mergeCell ref="H86:Z86"/>
    <mergeCell ref="AA86:AI86"/>
    <mergeCell ref="AJ86:AR86"/>
    <mergeCell ref="A83:C83"/>
    <mergeCell ref="D83:G83"/>
    <mergeCell ref="H83:Z83"/>
    <mergeCell ref="AA83:AI83"/>
    <mergeCell ref="AJ83:AR83"/>
    <mergeCell ref="A84:C84"/>
    <mergeCell ref="D84:G84"/>
    <mergeCell ref="H84:Z84"/>
    <mergeCell ref="AA84:AI84"/>
    <mergeCell ref="AJ84:AR84"/>
    <mergeCell ref="A81:C81"/>
    <mergeCell ref="D81:G81"/>
    <mergeCell ref="H81:Z81"/>
    <mergeCell ref="AA81:AI81"/>
    <mergeCell ref="AJ81:AR81"/>
    <mergeCell ref="A82:C82"/>
    <mergeCell ref="D82:G82"/>
    <mergeCell ref="H82:Z82"/>
    <mergeCell ref="AA82:AI82"/>
    <mergeCell ref="AJ82:AR82"/>
    <mergeCell ref="A79:C79"/>
    <mergeCell ref="D79:G79"/>
    <mergeCell ref="H79:Z79"/>
    <mergeCell ref="AA79:AI79"/>
    <mergeCell ref="AJ79:AR79"/>
    <mergeCell ref="A80:C80"/>
    <mergeCell ref="D80:G80"/>
    <mergeCell ref="H80:Z80"/>
    <mergeCell ref="AA80:AI80"/>
    <mergeCell ref="AJ80:AR80"/>
    <mergeCell ref="A77:C77"/>
    <mergeCell ref="D77:G77"/>
    <mergeCell ref="H77:Z77"/>
    <mergeCell ref="AA77:AI77"/>
    <mergeCell ref="AJ77:AR77"/>
    <mergeCell ref="A78:C78"/>
    <mergeCell ref="D78:G78"/>
    <mergeCell ref="H78:Z78"/>
    <mergeCell ref="AA78:AI78"/>
    <mergeCell ref="AJ78:AR78"/>
    <mergeCell ref="A75:C75"/>
    <mergeCell ref="D75:G75"/>
    <mergeCell ref="H75:Z75"/>
    <mergeCell ref="AA75:AI75"/>
    <mergeCell ref="AJ75:AR75"/>
    <mergeCell ref="A76:C76"/>
    <mergeCell ref="D76:G76"/>
    <mergeCell ref="H76:Z76"/>
    <mergeCell ref="AA76:AI76"/>
    <mergeCell ref="AJ76:AR76"/>
    <mergeCell ref="A73:C73"/>
    <mergeCell ref="D73:G73"/>
    <mergeCell ref="H73:Z73"/>
    <mergeCell ref="AA73:AI73"/>
    <mergeCell ref="AJ73:AR73"/>
    <mergeCell ref="A74:C74"/>
    <mergeCell ref="D74:G74"/>
    <mergeCell ref="H74:Z74"/>
    <mergeCell ref="AA74:AI74"/>
    <mergeCell ref="AJ74:AR74"/>
    <mergeCell ref="A71:C71"/>
    <mergeCell ref="D71:G71"/>
    <mergeCell ref="H71:Z71"/>
    <mergeCell ref="AA71:AI71"/>
    <mergeCell ref="AJ71:AR71"/>
    <mergeCell ref="A72:C72"/>
    <mergeCell ref="D72:G72"/>
    <mergeCell ref="H72:Z72"/>
    <mergeCell ref="AA72:AI72"/>
    <mergeCell ref="AJ72:AR72"/>
    <mergeCell ref="A69:C69"/>
    <mergeCell ref="D69:G69"/>
    <mergeCell ref="H69:Z69"/>
    <mergeCell ref="AA69:AI69"/>
    <mergeCell ref="AJ69:AR69"/>
    <mergeCell ref="A70:C70"/>
    <mergeCell ref="D70:G70"/>
    <mergeCell ref="H70:Z70"/>
    <mergeCell ref="AA70:AI70"/>
    <mergeCell ref="AJ70:AR70"/>
    <mergeCell ref="A67:C67"/>
    <mergeCell ref="D67:G67"/>
    <mergeCell ref="H67:Z67"/>
    <mergeCell ref="AA67:AI67"/>
    <mergeCell ref="AJ67:AR67"/>
    <mergeCell ref="A68:C68"/>
    <mergeCell ref="D68:G68"/>
    <mergeCell ref="H68:Z68"/>
    <mergeCell ref="AA68:AI68"/>
    <mergeCell ref="AJ68:AR68"/>
    <mergeCell ref="A65:C65"/>
    <mergeCell ref="D65:G65"/>
    <mergeCell ref="H65:Z65"/>
    <mergeCell ref="AA65:AI65"/>
    <mergeCell ref="AJ65:AR65"/>
    <mergeCell ref="A66:C66"/>
    <mergeCell ref="D66:G66"/>
    <mergeCell ref="H66:Z66"/>
    <mergeCell ref="AA66:AI66"/>
    <mergeCell ref="AJ66:AR66"/>
    <mergeCell ref="A63:C63"/>
    <mergeCell ref="D63:G63"/>
    <mergeCell ref="H63:Z63"/>
    <mergeCell ref="AA63:AI63"/>
    <mergeCell ref="AJ63:AR63"/>
    <mergeCell ref="A64:C64"/>
    <mergeCell ref="D64:G64"/>
    <mergeCell ref="H64:Z64"/>
    <mergeCell ref="AA64:AI64"/>
    <mergeCell ref="AJ64:AR64"/>
    <mergeCell ref="A61:C61"/>
    <mergeCell ref="D61:G61"/>
    <mergeCell ref="H61:Z61"/>
    <mergeCell ref="AA61:AI61"/>
    <mergeCell ref="AJ61:AR61"/>
    <mergeCell ref="A62:C62"/>
    <mergeCell ref="D62:G62"/>
    <mergeCell ref="H62:Z62"/>
    <mergeCell ref="AA62:AI62"/>
    <mergeCell ref="AJ62:AR62"/>
    <mergeCell ref="A59:C59"/>
    <mergeCell ref="D59:G59"/>
    <mergeCell ref="H59:Z59"/>
    <mergeCell ref="AA59:AI59"/>
    <mergeCell ref="AJ59:AR59"/>
    <mergeCell ref="A60:C60"/>
    <mergeCell ref="D60:G60"/>
    <mergeCell ref="H60:Z60"/>
    <mergeCell ref="AA60:AI60"/>
    <mergeCell ref="AJ60:AR60"/>
    <mergeCell ref="A57:C57"/>
    <mergeCell ref="D57:G57"/>
    <mergeCell ref="H57:Z57"/>
    <mergeCell ref="AA57:AI57"/>
    <mergeCell ref="AJ57:AR57"/>
    <mergeCell ref="A58:C58"/>
    <mergeCell ref="D58:G58"/>
    <mergeCell ref="H58:Z58"/>
    <mergeCell ref="AA58:AI58"/>
    <mergeCell ref="AJ58:AR58"/>
    <mergeCell ref="A55:C55"/>
    <mergeCell ref="D55:G55"/>
    <mergeCell ref="H55:Z55"/>
    <mergeCell ref="AA55:AI55"/>
    <mergeCell ref="AJ55:AR55"/>
    <mergeCell ref="A56:C56"/>
    <mergeCell ref="D56:G56"/>
    <mergeCell ref="H56:Z56"/>
    <mergeCell ref="AA56:AI56"/>
    <mergeCell ref="AJ56:AR56"/>
    <mergeCell ref="A53:C53"/>
    <mergeCell ref="D53:G53"/>
    <mergeCell ref="H53:Z53"/>
    <mergeCell ref="AA53:AI53"/>
    <mergeCell ref="AJ53:AR53"/>
    <mergeCell ref="A54:C54"/>
    <mergeCell ref="D54:G54"/>
    <mergeCell ref="H54:Z54"/>
    <mergeCell ref="AA54:AI54"/>
    <mergeCell ref="AJ54:AR54"/>
    <mergeCell ref="A51:C51"/>
    <mergeCell ref="D51:G51"/>
    <mergeCell ref="H51:Z51"/>
    <mergeCell ref="AA51:AI51"/>
    <mergeCell ref="AJ51:AR51"/>
    <mergeCell ref="A52:C52"/>
    <mergeCell ref="D52:G52"/>
    <mergeCell ref="H52:Z52"/>
    <mergeCell ref="AA52:AI52"/>
    <mergeCell ref="AJ52:AR52"/>
    <mergeCell ref="A49:C49"/>
    <mergeCell ref="D49:G49"/>
    <mergeCell ref="H49:Z49"/>
    <mergeCell ref="AA49:AI49"/>
    <mergeCell ref="AJ49:AR49"/>
    <mergeCell ref="A50:C50"/>
    <mergeCell ref="D50:G50"/>
    <mergeCell ref="H50:Z50"/>
    <mergeCell ref="AA50:AI50"/>
    <mergeCell ref="AJ50:AR50"/>
    <mergeCell ref="A47:C47"/>
    <mergeCell ref="D47:G47"/>
    <mergeCell ref="H47:Z47"/>
    <mergeCell ref="AA47:AI47"/>
    <mergeCell ref="AJ47:AR47"/>
    <mergeCell ref="A48:C48"/>
    <mergeCell ref="D48:G48"/>
    <mergeCell ref="H48:Z48"/>
    <mergeCell ref="AA48:AI48"/>
    <mergeCell ref="AJ48:AR48"/>
    <mergeCell ref="A45:C45"/>
    <mergeCell ref="D45:G45"/>
    <mergeCell ref="H45:Z45"/>
    <mergeCell ref="AA45:AI45"/>
    <mergeCell ref="AJ45:AR45"/>
    <mergeCell ref="A46:C46"/>
    <mergeCell ref="D46:G46"/>
    <mergeCell ref="H46:Z46"/>
    <mergeCell ref="AA46:AI46"/>
    <mergeCell ref="AJ46:AR46"/>
    <mergeCell ref="A43:C43"/>
    <mergeCell ref="D43:G43"/>
    <mergeCell ref="H43:Z43"/>
    <mergeCell ref="AA43:AI43"/>
    <mergeCell ref="AJ43:AR43"/>
    <mergeCell ref="A44:C44"/>
    <mergeCell ref="D44:G44"/>
    <mergeCell ref="H44:Z44"/>
    <mergeCell ref="AA44:AI44"/>
    <mergeCell ref="AJ44:AR44"/>
    <mergeCell ref="A41:C41"/>
    <mergeCell ref="D41:G41"/>
    <mergeCell ref="H41:Z41"/>
    <mergeCell ref="AA41:AI41"/>
    <mergeCell ref="AJ41:AR41"/>
    <mergeCell ref="A42:C42"/>
    <mergeCell ref="D42:G42"/>
    <mergeCell ref="H42:Z42"/>
    <mergeCell ref="AA42:AI42"/>
    <mergeCell ref="AJ42:AR42"/>
    <mergeCell ref="A39:C39"/>
    <mergeCell ref="D39:G39"/>
    <mergeCell ref="H39:Z39"/>
    <mergeCell ref="AA39:AI39"/>
    <mergeCell ref="AJ39:AR39"/>
    <mergeCell ref="A40:C40"/>
    <mergeCell ref="D40:G40"/>
    <mergeCell ref="H40:Z40"/>
    <mergeCell ref="AA40:AI40"/>
    <mergeCell ref="AJ40:AR40"/>
    <mergeCell ref="A37:C37"/>
    <mergeCell ref="D37:G37"/>
    <mergeCell ref="H37:Z37"/>
    <mergeCell ref="AA37:AI37"/>
    <mergeCell ref="AJ37:AR37"/>
    <mergeCell ref="A38:C38"/>
    <mergeCell ref="D38:G38"/>
    <mergeCell ref="H38:Z38"/>
    <mergeCell ref="AA38:AI38"/>
    <mergeCell ref="AJ38:AR38"/>
    <mergeCell ref="A35:C35"/>
    <mergeCell ref="D35:G35"/>
    <mergeCell ref="H35:Z35"/>
    <mergeCell ref="AA35:AI35"/>
    <mergeCell ref="AJ35:AR35"/>
    <mergeCell ref="A36:C36"/>
    <mergeCell ref="D36:G36"/>
    <mergeCell ref="H36:Z36"/>
    <mergeCell ref="AA36:AI36"/>
    <mergeCell ref="AJ36:AR36"/>
    <mergeCell ref="A33:C33"/>
    <mergeCell ref="D33:G33"/>
    <mergeCell ref="H33:Z33"/>
    <mergeCell ref="AA33:AI33"/>
    <mergeCell ref="AJ33:AR33"/>
    <mergeCell ref="A34:C34"/>
    <mergeCell ref="D34:G34"/>
    <mergeCell ref="H34:Z34"/>
    <mergeCell ref="AA34:AI34"/>
    <mergeCell ref="AJ34:AR34"/>
    <mergeCell ref="A31:C31"/>
    <mergeCell ref="D31:G31"/>
    <mergeCell ref="H31:Z31"/>
    <mergeCell ref="AA31:AI31"/>
    <mergeCell ref="AJ31:AR31"/>
    <mergeCell ref="A32:C32"/>
    <mergeCell ref="D32:G32"/>
    <mergeCell ref="H32:Z32"/>
    <mergeCell ref="AA32:AI32"/>
    <mergeCell ref="AJ32:AR32"/>
    <mergeCell ref="A29:C29"/>
    <mergeCell ref="D29:G29"/>
    <mergeCell ref="H29:Z29"/>
    <mergeCell ref="AA29:AI29"/>
    <mergeCell ref="AJ29:AR29"/>
    <mergeCell ref="A30:C30"/>
    <mergeCell ref="D30:G30"/>
    <mergeCell ref="H30:Z30"/>
    <mergeCell ref="AA30:AI30"/>
    <mergeCell ref="AJ30:AR30"/>
    <mergeCell ref="A27:C27"/>
    <mergeCell ref="D27:G27"/>
    <mergeCell ref="H27:Z27"/>
    <mergeCell ref="AA27:AI27"/>
    <mergeCell ref="AJ27:AR27"/>
    <mergeCell ref="A28:C28"/>
    <mergeCell ref="D28:G28"/>
    <mergeCell ref="H28:Z28"/>
    <mergeCell ref="AA28:AI28"/>
    <mergeCell ref="AJ28:AR28"/>
    <mergeCell ref="AK22:AR22"/>
    <mergeCell ref="A23:C26"/>
    <mergeCell ref="D23:G26"/>
    <mergeCell ref="H23:Z26"/>
    <mergeCell ref="AA23:AR24"/>
    <mergeCell ref="AA25:AI26"/>
    <mergeCell ref="AJ25:AR26"/>
    <mergeCell ref="B17:AP17"/>
    <mergeCell ref="F20:AL20"/>
    <mergeCell ref="K21:P21"/>
    <mergeCell ref="V21:W21"/>
    <mergeCell ref="AC21:AE21"/>
    <mergeCell ref="Q21:U21"/>
    <mergeCell ref="X21:AA21"/>
    <mergeCell ref="B13:D13"/>
    <mergeCell ref="E13:P13"/>
    <mergeCell ref="R13:Y13"/>
    <mergeCell ref="Z13:AO13"/>
    <mergeCell ref="B15:AN15"/>
    <mergeCell ref="B16:AP16"/>
    <mergeCell ref="B8:Y8"/>
    <mergeCell ref="B9:AQ9"/>
    <mergeCell ref="B11:G11"/>
    <mergeCell ref="H11:P11"/>
    <mergeCell ref="R11:X11"/>
    <mergeCell ref="Z11:AL11"/>
    <mergeCell ref="AL1:AQ1"/>
    <mergeCell ref="A2:AR2"/>
    <mergeCell ref="A5:C6"/>
    <mergeCell ref="E5:J6"/>
    <mergeCell ref="L5:S6"/>
    <mergeCell ref="U5:Y6"/>
    <mergeCell ref="AA5:AE6"/>
    <mergeCell ref="AG5:AG6"/>
    <mergeCell ref="AI5:AR6"/>
  </mergeCells>
  <conditionalFormatting sqref="AA3 U3">
    <cfRule type="cellIs" dxfId="79" priority="2" stopIfTrue="1" operator="equal">
      <formula>FALSE</formula>
    </cfRule>
  </conditionalFormatting>
  <conditionalFormatting sqref="D193:H193 AA28:AR190 Q21:U21 X21 AB21">
    <cfRule type="cellIs" dxfId="78" priority="5" stopIfTrue="1" operator="equal">
      <formula>0</formula>
    </cfRule>
  </conditionalFormatting>
  <conditionalFormatting sqref="B9:AQ9 H11:P11 Z11:AL11 E13:P13 Z13:AO13 B17:AQ17 AI3 AG3 B16:AP16 E3:J3 L3:S3">
    <cfRule type="cellIs" dxfId="77" priority="3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razac4">
    <tabColor indexed="41"/>
  </sheetPr>
  <dimension ref="A1:G445"/>
  <sheetViews>
    <sheetView topLeftCell="B1" zoomScale="115" zoomScaleNormal="115" workbookViewId="0">
      <pane ySplit="2" topLeftCell="A437" activePane="bottomLeft" state="frozen"/>
      <selection activeCell="I26" sqref="I26"/>
      <selection pane="bottomLeft" activeCell="D354" sqref="D354"/>
    </sheetView>
  </sheetViews>
  <sheetFormatPr defaultColWidth="9.1640625" defaultRowHeight="11.6" x14ac:dyDescent="0.3"/>
  <cols>
    <col min="1" max="1" width="9.4140625" style="5" customWidth="1"/>
    <col min="2" max="2" width="10" style="5" customWidth="1"/>
    <col min="3" max="3" width="58.58203125" style="5" customWidth="1"/>
    <col min="4" max="4" width="24.58203125" style="5" customWidth="1"/>
    <col min="5" max="5" width="23.1640625" style="5" customWidth="1"/>
    <col min="6" max="16384" width="9.1640625" style="5"/>
  </cols>
  <sheetData>
    <row r="1" spans="1:7" ht="21.75" customHeight="1" thickTop="1" thickBot="1" x14ac:dyDescent="0.35">
      <c r="A1" s="660" t="s">
        <v>20386</v>
      </c>
      <c r="B1" s="662" t="s">
        <v>18870</v>
      </c>
      <c r="C1" s="658" t="s">
        <v>20388</v>
      </c>
      <c r="D1" s="656" t="s">
        <v>20061</v>
      </c>
      <c r="E1" s="657"/>
      <c r="G1" s="132" t="s">
        <v>20381</v>
      </c>
    </row>
    <row r="2" spans="1:7" ht="19.5" customHeight="1" thickBot="1" x14ac:dyDescent="0.35">
      <c r="A2" s="737"/>
      <c r="B2" s="663"/>
      <c r="C2" s="659"/>
      <c r="D2" s="6" t="s">
        <v>20062</v>
      </c>
      <c r="E2" s="28" t="s">
        <v>20063</v>
      </c>
    </row>
    <row r="3" spans="1:7" ht="25.4" customHeight="1" thickTop="1" x14ac:dyDescent="0.3">
      <c r="A3" s="397">
        <v>4001</v>
      </c>
      <c r="B3" s="94"/>
      <c r="C3" s="95" t="s">
        <v>30769</v>
      </c>
      <c r="D3" s="186">
        <f>D4+D108+D133</f>
        <v>0</v>
      </c>
      <c r="E3" s="187">
        <f>E4+E108+E133</f>
        <v>56730</v>
      </c>
      <c r="G3" s="81"/>
    </row>
    <row r="4" spans="1:7" ht="25.4" customHeight="1" x14ac:dyDescent="0.3">
      <c r="A4" s="386">
        <v>4002</v>
      </c>
      <c r="B4" s="96">
        <v>700000</v>
      </c>
      <c r="C4" s="92" t="s">
        <v>31072</v>
      </c>
      <c r="D4" s="188">
        <f>D5+D49+D59+D71+D96+D101+D105</f>
        <v>0</v>
      </c>
      <c r="E4" s="189">
        <f>E5+E49+E59+E71+E96+E101+E105</f>
        <v>56730</v>
      </c>
      <c r="G4" s="81"/>
    </row>
    <row r="5" spans="1:7" ht="25.4" customHeight="1" x14ac:dyDescent="0.3">
      <c r="A5" s="386">
        <v>4003</v>
      </c>
      <c r="B5" s="96">
        <v>710000</v>
      </c>
      <c r="C5" s="92" t="s">
        <v>20290</v>
      </c>
      <c r="D5" s="188">
        <f>D6+D10+D12+D19+D25+D32+D35+D42</f>
        <v>0</v>
      </c>
      <c r="E5" s="189">
        <f>E6+E10+E12+E19+E25+E32+E35+E42</f>
        <v>0</v>
      </c>
      <c r="G5" s="81"/>
    </row>
    <row r="6" spans="1:7" ht="25.4" customHeight="1" x14ac:dyDescent="0.3">
      <c r="A6" s="387">
        <v>4004</v>
      </c>
      <c r="B6" s="97">
        <v>711000</v>
      </c>
      <c r="C6" s="98" t="s">
        <v>20294</v>
      </c>
      <c r="D6" s="190">
        <f>SUM(D7:D9)</f>
        <v>0</v>
      </c>
      <c r="E6" s="191">
        <f>SUM(E7:E9)</f>
        <v>0</v>
      </c>
    </row>
    <row r="7" spans="1:7" ht="25.4" customHeight="1" x14ac:dyDescent="0.3">
      <c r="A7" s="289">
        <v>4005</v>
      </c>
      <c r="B7" s="99">
        <v>711100</v>
      </c>
      <c r="C7" s="100" t="s">
        <v>18871</v>
      </c>
      <c r="D7" s="192"/>
      <c r="E7" s="193"/>
    </row>
    <row r="8" spans="1:7" ht="25.4" customHeight="1" x14ac:dyDescent="0.3">
      <c r="A8" s="289">
        <v>4006</v>
      </c>
      <c r="B8" s="99">
        <v>711200</v>
      </c>
      <c r="C8" s="100" t="s">
        <v>18872</v>
      </c>
      <c r="D8" s="192"/>
      <c r="E8" s="193"/>
    </row>
    <row r="9" spans="1:7" ht="25.4" customHeight="1" x14ac:dyDescent="0.3">
      <c r="A9" s="289">
        <v>4007</v>
      </c>
      <c r="B9" s="99">
        <v>711300</v>
      </c>
      <c r="C9" s="100" t="s">
        <v>18873</v>
      </c>
      <c r="D9" s="192"/>
      <c r="E9" s="193"/>
    </row>
    <row r="10" spans="1:7" ht="25.4" customHeight="1" x14ac:dyDescent="0.3">
      <c r="A10" s="387">
        <v>4008</v>
      </c>
      <c r="B10" s="97">
        <v>712000</v>
      </c>
      <c r="C10" s="98" t="s">
        <v>20596</v>
      </c>
      <c r="D10" s="190">
        <f>D11</f>
        <v>0</v>
      </c>
      <c r="E10" s="191">
        <f>E11</f>
        <v>0</v>
      </c>
    </row>
    <row r="11" spans="1:7" ht="25.4" customHeight="1" x14ac:dyDescent="0.3">
      <c r="A11" s="289">
        <v>4009</v>
      </c>
      <c r="B11" s="99">
        <v>712100</v>
      </c>
      <c r="C11" s="100" t="s">
        <v>18874</v>
      </c>
      <c r="D11" s="192"/>
      <c r="E11" s="193"/>
    </row>
    <row r="12" spans="1:7" ht="25.4" customHeight="1" x14ac:dyDescent="0.3">
      <c r="A12" s="387">
        <v>4010</v>
      </c>
      <c r="B12" s="97">
        <v>713000</v>
      </c>
      <c r="C12" s="98" t="s">
        <v>20597</v>
      </c>
      <c r="D12" s="190">
        <f>SUM(D13:D18)</f>
        <v>0</v>
      </c>
      <c r="E12" s="191">
        <f>SUM(E13:E18)</f>
        <v>0</v>
      </c>
    </row>
    <row r="13" spans="1:7" ht="25.4" customHeight="1" x14ac:dyDescent="0.3">
      <c r="A13" s="289">
        <v>4011</v>
      </c>
      <c r="B13" s="99">
        <v>713100</v>
      </c>
      <c r="C13" s="100" t="s">
        <v>18875</v>
      </c>
      <c r="D13" s="192"/>
      <c r="E13" s="193"/>
    </row>
    <row r="14" spans="1:7" ht="25.4" customHeight="1" x14ac:dyDescent="0.3">
      <c r="A14" s="289">
        <v>4012</v>
      </c>
      <c r="B14" s="99">
        <v>713200</v>
      </c>
      <c r="C14" s="100" t="s">
        <v>18876</v>
      </c>
      <c r="D14" s="192"/>
      <c r="E14" s="193"/>
    </row>
    <row r="15" spans="1:7" ht="25.4" customHeight="1" x14ac:dyDescent="0.3">
      <c r="A15" s="289">
        <v>4013</v>
      </c>
      <c r="B15" s="99">
        <v>713300</v>
      </c>
      <c r="C15" s="100" t="s">
        <v>18877</v>
      </c>
      <c r="D15" s="192"/>
      <c r="E15" s="193"/>
    </row>
    <row r="16" spans="1:7" ht="25.4" customHeight="1" x14ac:dyDescent="0.3">
      <c r="A16" s="289">
        <v>4014</v>
      </c>
      <c r="B16" s="99">
        <v>713400</v>
      </c>
      <c r="C16" s="100" t="s">
        <v>18878</v>
      </c>
      <c r="D16" s="192"/>
      <c r="E16" s="193"/>
    </row>
    <row r="17" spans="1:5" ht="25.4" customHeight="1" x14ac:dyDescent="0.3">
      <c r="A17" s="289">
        <v>4015</v>
      </c>
      <c r="B17" s="99">
        <v>713500</v>
      </c>
      <c r="C17" s="100" t="s">
        <v>18879</v>
      </c>
      <c r="D17" s="192"/>
      <c r="E17" s="193"/>
    </row>
    <row r="18" spans="1:5" ht="25.4" customHeight="1" x14ac:dyDescent="0.3">
      <c r="A18" s="289">
        <v>4016</v>
      </c>
      <c r="B18" s="99">
        <v>713600</v>
      </c>
      <c r="C18" s="100" t="s">
        <v>18880</v>
      </c>
      <c r="D18" s="192"/>
      <c r="E18" s="193"/>
    </row>
    <row r="19" spans="1:5" ht="25.4" customHeight="1" x14ac:dyDescent="0.3">
      <c r="A19" s="387">
        <v>4017</v>
      </c>
      <c r="B19" s="97">
        <v>714000</v>
      </c>
      <c r="C19" s="98" t="s">
        <v>20291</v>
      </c>
      <c r="D19" s="190">
        <f>SUM(D20:D24)</f>
        <v>0</v>
      </c>
      <c r="E19" s="191">
        <f>SUM(E20:E24)</f>
        <v>0</v>
      </c>
    </row>
    <row r="20" spans="1:5" ht="25.4" customHeight="1" x14ac:dyDescent="0.3">
      <c r="A20" s="289">
        <v>4018</v>
      </c>
      <c r="B20" s="99">
        <v>714100</v>
      </c>
      <c r="C20" s="100" t="s">
        <v>18881</v>
      </c>
      <c r="D20" s="192"/>
      <c r="E20" s="193"/>
    </row>
    <row r="21" spans="1:5" ht="25.4" customHeight="1" x14ac:dyDescent="0.3">
      <c r="A21" s="289">
        <v>4019</v>
      </c>
      <c r="B21" s="99">
        <v>714300</v>
      </c>
      <c r="C21" s="100" t="s">
        <v>18882</v>
      </c>
      <c r="D21" s="192"/>
      <c r="E21" s="193"/>
    </row>
    <row r="22" spans="1:5" ht="25.4" customHeight="1" x14ac:dyDescent="0.3">
      <c r="A22" s="289">
        <v>4020</v>
      </c>
      <c r="B22" s="99">
        <v>714400</v>
      </c>
      <c r="C22" s="100" t="s">
        <v>18883</v>
      </c>
      <c r="D22" s="192"/>
      <c r="E22" s="193"/>
    </row>
    <row r="23" spans="1:5" ht="25.4" customHeight="1" x14ac:dyDescent="0.3">
      <c r="A23" s="289">
        <v>4021</v>
      </c>
      <c r="B23" s="99">
        <v>714500</v>
      </c>
      <c r="C23" s="100" t="s">
        <v>20080</v>
      </c>
      <c r="D23" s="192"/>
      <c r="E23" s="193"/>
    </row>
    <row r="24" spans="1:5" ht="25.4" customHeight="1" x14ac:dyDescent="0.3">
      <c r="A24" s="289">
        <v>4022</v>
      </c>
      <c r="B24" s="99">
        <v>714600</v>
      </c>
      <c r="C24" s="100" t="s">
        <v>18884</v>
      </c>
      <c r="D24" s="192"/>
      <c r="E24" s="193"/>
    </row>
    <row r="25" spans="1:5" ht="25.4" customHeight="1" x14ac:dyDescent="0.3">
      <c r="A25" s="387">
        <v>4023</v>
      </c>
      <c r="B25" s="97">
        <v>715000</v>
      </c>
      <c r="C25" s="98" t="s">
        <v>20295</v>
      </c>
      <c r="D25" s="190">
        <f>SUM(D26:D31)</f>
        <v>0</v>
      </c>
      <c r="E25" s="191">
        <f>SUM(E26:E31)</f>
        <v>0</v>
      </c>
    </row>
    <row r="26" spans="1:5" ht="25.4" customHeight="1" x14ac:dyDescent="0.3">
      <c r="A26" s="289">
        <v>4024</v>
      </c>
      <c r="B26" s="99">
        <v>715100</v>
      </c>
      <c r="C26" s="100" t="s">
        <v>18886</v>
      </c>
      <c r="D26" s="192"/>
      <c r="E26" s="193"/>
    </row>
    <row r="27" spans="1:5" ht="25.4" customHeight="1" x14ac:dyDescent="0.3">
      <c r="A27" s="289">
        <v>4025</v>
      </c>
      <c r="B27" s="99">
        <v>715200</v>
      </c>
      <c r="C27" s="100" t="s">
        <v>18887</v>
      </c>
      <c r="D27" s="192"/>
      <c r="E27" s="193"/>
    </row>
    <row r="28" spans="1:5" ht="25.4" customHeight="1" x14ac:dyDescent="0.3">
      <c r="A28" s="289">
        <v>4026</v>
      </c>
      <c r="B28" s="99">
        <v>715300</v>
      </c>
      <c r="C28" s="100" t="s">
        <v>18888</v>
      </c>
      <c r="D28" s="192"/>
      <c r="E28" s="193"/>
    </row>
    <row r="29" spans="1:5" ht="25.4" customHeight="1" x14ac:dyDescent="0.3">
      <c r="A29" s="289">
        <v>4027</v>
      </c>
      <c r="B29" s="99">
        <v>715400</v>
      </c>
      <c r="C29" s="100" t="s">
        <v>18889</v>
      </c>
      <c r="D29" s="192"/>
      <c r="E29" s="193"/>
    </row>
    <row r="30" spans="1:5" ht="25.4" customHeight="1" x14ac:dyDescent="0.3">
      <c r="A30" s="289">
        <v>4028</v>
      </c>
      <c r="B30" s="99">
        <v>715500</v>
      </c>
      <c r="C30" s="100" t="s">
        <v>18890</v>
      </c>
      <c r="D30" s="192"/>
      <c r="E30" s="193"/>
    </row>
    <row r="31" spans="1:5" ht="25.4" customHeight="1" x14ac:dyDescent="0.3">
      <c r="A31" s="289">
        <v>4029</v>
      </c>
      <c r="B31" s="99">
        <v>715600</v>
      </c>
      <c r="C31" s="100" t="s">
        <v>18891</v>
      </c>
      <c r="D31" s="192"/>
      <c r="E31" s="193"/>
    </row>
    <row r="32" spans="1:5" ht="25.4" customHeight="1" x14ac:dyDescent="0.3">
      <c r="A32" s="387">
        <v>4030</v>
      </c>
      <c r="B32" s="97">
        <v>716000</v>
      </c>
      <c r="C32" s="98" t="s">
        <v>20296</v>
      </c>
      <c r="D32" s="190">
        <f>D33+D34</f>
        <v>0</v>
      </c>
      <c r="E32" s="191">
        <f>E33+E34</f>
        <v>0</v>
      </c>
    </row>
    <row r="33" spans="1:5" ht="25.4" customHeight="1" x14ac:dyDescent="0.3">
      <c r="A33" s="289">
        <v>4031</v>
      </c>
      <c r="B33" s="99">
        <v>716100</v>
      </c>
      <c r="C33" s="100" t="s">
        <v>18893</v>
      </c>
      <c r="D33" s="192"/>
      <c r="E33" s="193"/>
    </row>
    <row r="34" spans="1:5" ht="25.4" customHeight="1" x14ac:dyDescent="0.3">
      <c r="A34" s="289">
        <v>4032</v>
      </c>
      <c r="B34" s="99">
        <v>716200</v>
      </c>
      <c r="C34" s="100" t="s">
        <v>18894</v>
      </c>
      <c r="D34" s="192"/>
      <c r="E34" s="193"/>
    </row>
    <row r="35" spans="1:5" ht="25.4" customHeight="1" x14ac:dyDescent="0.3">
      <c r="A35" s="387">
        <v>4033</v>
      </c>
      <c r="B35" s="97">
        <v>717000</v>
      </c>
      <c r="C35" s="98" t="s">
        <v>20297</v>
      </c>
      <c r="D35" s="190">
        <f>SUM(D36:D41)</f>
        <v>0</v>
      </c>
      <c r="E35" s="191">
        <f>SUM(E36:E41)</f>
        <v>0</v>
      </c>
    </row>
    <row r="36" spans="1:5" ht="25.4" customHeight="1" x14ac:dyDescent="0.3">
      <c r="A36" s="289">
        <v>4034</v>
      </c>
      <c r="B36" s="99">
        <v>717100</v>
      </c>
      <c r="C36" s="100" t="s">
        <v>20082</v>
      </c>
      <c r="D36" s="192"/>
      <c r="E36" s="193"/>
    </row>
    <row r="37" spans="1:5" ht="25.4" customHeight="1" x14ac:dyDescent="0.3">
      <c r="A37" s="289">
        <v>4035</v>
      </c>
      <c r="B37" s="99">
        <v>717200</v>
      </c>
      <c r="C37" s="100" t="s">
        <v>20083</v>
      </c>
      <c r="D37" s="192"/>
      <c r="E37" s="193"/>
    </row>
    <row r="38" spans="1:5" ht="25.4" customHeight="1" x14ac:dyDescent="0.3">
      <c r="A38" s="289">
        <v>4036</v>
      </c>
      <c r="B38" s="99">
        <v>717300</v>
      </c>
      <c r="C38" s="100" t="s">
        <v>20084</v>
      </c>
      <c r="D38" s="192"/>
      <c r="E38" s="193"/>
    </row>
    <row r="39" spans="1:5" ht="25.4" customHeight="1" x14ac:dyDescent="0.3">
      <c r="A39" s="289">
        <v>4037</v>
      </c>
      <c r="B39" s="99">
        <v>717400</v>
      </c>
      <c r="C39" s="100" t="s">
        <v>20085</v>
      </c>
      <c r="D39" s="192"/>
      <c r="E39" s="193"/>
    </row>
    <row r="40" spans="1:5" ht="25.4" customHeight="1" x14ac:dyDescent="0.3">
      <c r="A40" s="289">
        <v>4038</v>
      </c>
      <c r="B40" s="99">
        <v>717500</v>
      </c>
      <c r="C40" s="100" t="s">
        <v>20298</v>
      </c>
      <c r="D40" s="192"/>
      <c r="E40" s="193"/>
    </row>
    <row r="41" spans="1:5" ht="25.4" customHeight="1" x14ac:dyDescent="0.3">
      <c r="A41" s="289">
        <v>4039</v>
      </c>
      <c r="B41" s="99">
        <v>717600</v>
      </c>
      <c r="C41" s="100" t="s">
        <v>20087</v>
      </c>
      <c r="D41" s="192"/>
      <c r="E41" s="193"/>
    </row>
    <row r="42" spans="1:5" ht="34.75" x14ac:dyDescent="0.3">
      <c r="A42" s="387">
        <v>4040</v>
      </c>
      <c r="B42" s="97">
        <v>719000</v>
      </c>
      <c r="C42" s="98" t="s">
        <v>20299</v>
      </c>
      <c r="D42" s="190">
        <f>SUM(D43:D48)</f>
        <v>0</v>
      </c>
      <c r="E42" s="191">
        <f>SUM(E43:E48)</f>
        <v>0</v>
      </c>
    </row>
    <row r="43" spans="1:5" ht="25.4" customHeight="1" x14ac:dyDescent="0.3">
      <c r="A43" s="289">
        <v>4041</v>
      </c>
      <c r="B43" s="99">
        <v>719100</v>
      </c>
      <c r="C43" s="100" t="s">
        <v>18895</v>
      </c>
      <c r="D43" s="192"/>
      <c r="E43" s="193"/>
    </row>
    <row r="44" spans="1:5" ht="25.4" customHeight="1" x14ac:dyDescent="0.3">
      <c r="A44" s="289">
        <v>4042</v>
      </c>
      <c r="B44" s="99">
        <v>719200</v>
      </c>
      <c r="C44" s="100" t="s">
        <v>18896</v>
      </c>
      <c r="D44" s="192"/>
      <c r="E44" s="193"/>
    </row>
    <row r="45" spans="1:5" ht="25.4" customHeight="1" x14ac:dyDescent="0.3">
      <c r="A45" s="289">
        <v>4043</v>
      </c>
      <c r="B45" s="99">
        <v>719300</v>
      </c>
      <c r="C45" s="100" t="s">
        <v>18897</v>
      </c>
      <c r="D45" s="192"/>
      <c r="E45" s="193"/>
    </row>
    <row r="46" spans="1:5" ht="25.4" customHeight="1" x14ac:dyDescent="0.3">
      <c r="A46" s="289">
        <v>4044</v>
      </c>
      <c r="B46" s="99">
        <v>719400</v>
      </c>
      <c r="C46" s="100" t="s">
        <v>20688</v>
      </c>
      <c r="D46" s="192"/>
      <c r="E46" s="193"/>
    </row>
    <row r="47" spans="1:5" ht="25.4" customHeight="1" x14ac:dyDescent="0.3">
      <c r="A47" s="289">
        <v>4045</v>
      </c>
      <c r="B47" s="99">
        <v>719500</v>
      </c>
      <c r="C47" s="100" t="s">
        <v>20689</v>
      </c>
      <c r="D47" s="192"/>
      <c r="E47" s="193"/>
    </row>
    <row r="48" spans="1:5" ht="25.4" customHeight="1" x14ac:dyDescent="0.3">
      <c r="A48" s="289">
        <v>4046</v>
      </c>
      <c r="B48" s="99">
        <v>719600</v>
      </c>
      <c r="C48" s="100" t="s">
        <v>20690</v>
      </c>
      <c r="D48" s="192"/>
      <c r="E48" s="193"/>
    </row>
    <row r="49" spans="1:7" ht="25.4" customHeight="1" x14ac:dyDescent="0.3">
      <c r="A49" s="386">
        <v>4047</v>
      </c>
      <c r="B49" s="96">
        <v>720000</v>
      </c>
      <c r="C49" s="92" t="s">
        <v>20300</v>
      </c>
      <c r="D49" s="188">
        <f>D50+D55</f>
        <v>0</v>
      </c>
      <c r="E49" s="189">
        <f>E50+E55</f>
        <v>0</v>
      </c>
      <c r="G49" s="81"/>
    </row>
    <row r="50" spans="1:7" ht="25.4" customHeight="1" x14ac:dyDescent="0.3">
      <c r="A50" s="387">
        <v>4048</v>
      </c>
      <c r="B50" s="97">
        <v>721000</v>
      </c>
      <c r="C50" s="98" t="s">
        <v>20301</v>
      </c>
      <c r="D50" s="190">
        <f>SUM(D51:D54)</f>
        <v>0</v>
      </c>
      <c r="E50" s="191">
        <f>SUM(E51:E54)</f>
        <v>0</v>
      </c>
    </row>
    <row r="51" spans="1:7" ht="25.4" customHeight="1" x14ac:dyDescent="0.3">
      <c r="A51" s="289">
        <v>4049</v>
      </c>
      <c r="B51" s="99">
        <v>721100</v>
      </c>
      <c r="C51" s="100" t="s">
        <v>20691</v>
      </c>
      <c r="D51" s="192"/>
      <c r="E51" s="193"/>
    </row>
    <row r="52" spans="1:7" ht="25.4" customHeight="1" x14ac:dyDescent="0.3">
      <c r="A52" s="289">
        <v>4050</v>
      </c>
      <c r="B52" s="99">
        <v>721200</v>
      </c>
      <c r="C52" s="100" t="s">
        <v>20598</v>
      </c>
      <c r="D52" s="192"/>
      <c r="E52" s="193"/>
    </row>
    <row r="53" spans="1:7" ht="25.4" customHeight="1" x14ac:dyDescent="0.3">
      <c r="A53" s="289">
        <v>4051</v>
      </c>
      <c r="B53" s="99">
        <v>721300</v>
      </c>
      <c r="C53" s="100" t="s">
        <v>20693</v>
      </c>
      <c r="D53" s="192"/>
      <c r="E53" s="193"/>
    </row>
    <row r="54" spans="1:7" ht="25.4" customHeight="1" x14ac:dyDescent="0.3">
      <c r="A54" s="289">
        <v>4052</v>
      </c>
      <c r="B54" s="99">
        <v>721400</v>
      </c>
      <c r="C54" s="100" t="s">
        <v>20694</v>
      </c>
      <c r="D54" s="192"/>
      <c r="E54" s="193"/>
    </row>
    <row r="55" spans="1:7" ht="25.4" customHeight="1" x14ac:dyDescent="0.3">
      <c r="A55" s="387">
        <v>4053</v>
      </c>
      <c r="B55" s="97">
        <v>722000</v>
      </c>
      <c r="C55" s="98" t="s">
        <v>20302</v>
      </c>
      <c r="D55" s="190">
        <f>SUM(D56:D58)</f>
        <v>0</v>
      </c>
      <c r="E55" s="191">
        <f>SUM(E56:E58)</f>
        <v>0</v>
      </c>
    </row>
    <row r="56" spans="1:7" ht="25.4" customHeight="1" x14ac:dyDescent="0.3">
      <c r="A56" s="289">
        <v>4054</v>
      </c>
      <c r="B56" s="99">
        <v>722100</v>
      </c>
      <c r="C56" s="100" t="s">
        <v>20092</v>
      </c>
      <c r="D56" s="192"/>
      <c r="E56" s="193"/>
    </row>
    <row r="57" spans="1:7" ht="25.4" customHeight="1" x14ac:dyDescent="0.3">
      <c r="A57" s="289">
        <v>4055</v>
      </c>
      <c r="B57" s="99">
        <v>722200</v>
      </c>
      <c r="C57" s="100" t="s">
        <v>20303</v>
      </c>
      <c r="D57" s="192"/>
      <c r="E57" s="193"/>
    </row>
    <row r="58" spans="1:7" ht="25.4" customHeight="1" x14ac:dyDescent="0.3">
      <c r="A58" s="289">
        <v>4056</v>
      </c>
      <c r="B58" s="99">
        <v>722300</v>
      </c>
      <c r="C58" s="100" t="s">
        <v>20696</v>
      </c>
      <c r="D58" s="192"/>
      <c r="E58" s="193"/>
    </row>
    <row r="59" spans="1:7" ht="25.4" customHeight="1" x14ac:dyDescent="0.3">
      <c r="A59" s="386">
        <v>4057</v>
      </c>
      <c r="B59" s="96">
        <v>730000</v>
      </c>
      <c r="C59" s="92" t="s">
        <v>30911</v>
      </c>
      <c r="D59" s="188">
        <f>D60+D63+D68</f>
        <v>0</v>
      </c>
      <c r="E59" s="189">
        <f>E60+E63+E68</f>
        <v>0</v>
      </c>
      <c r="G59" s="81"/>
    </row>
    <row r="60" spans="1:7" s="7" customFormat="1" ht="25.4" customHeight="1" x14ac:dyDescent="0.3">
      <c r="A60" s="290">
        <v>4058</v>
      </c>
      <c r="B60" s="97">
        <v>731000</v>
      </c>
      <c r="C60" s="82" t="s">
        <v>20304</v>
      </c>
      <c r="D60" s="190">
        <f>D61+D62</f>
        <v>0</v>
      </c>
      <c r="E60" s="191">
        <f>E61+E62</f>
        <v>0</v>
      </c>
    </row>
    <row r="61" spans="1:7" ht="25.4" customHeight="1" x14ac:dyDescent="0.3">
      <c r="A61" s="289">
        <v>4059</v>
      </c>
      <c r="B61" s="99">
        <v>731100</v>
      </c>
      <c r="C61" s="100" t="s">
        <v>20317</v>
      </c>
      <c r="D61" s="192"/>
      <c r="E61" s="193"/>
    </row>
    <row r="62" spans="1:7" ht="25.4" customHeight="1" x14ac:dyDescent="0.3">
      <c r="A62" s="289">
        <v>4060</v>
      </c>
      <c r="B62" s="99">
        <v>731200</v>
      </c>
      <c r="C62" s="100" t="s">
        <v>20318</v>
      </c>
      <c r="D62" s="192"/>
      <c r="E62" s="193"/>
    </row>
    <row r="63" spans="1:7" ht="25.4" customHeight="1" x14ac:dyDescent="0.3">
      <c r="A63" s="387">
        <v>4061</v>
      </c>
      <c r="B63" s="97">
        <v>732000</v>
      </c>
      <c r="C63" s="98" t="s">
        <v>30770</v>
      </c>
      <c r="D63" s="190">
        <f>D64+D65+D66+D67</f>
        <v>0</v>
      </c>
      <c r="E63" s="191">
        <f>E64+E65+E66+E67</f>
        <v>0</v>
      </c>
    </row>
    <row r="64" spans="1:7" ht="25.4" customHeight="1" x14ac:dyDescent="0.3">
      <c r="A64" s="289">
        <v>4062</v>
      </c>
      <c r="B64" s="99">
        <v>732100</v>
      </c>
      <c r="C64" s="100" t="s">
        <v>20319</v>
      </c>
      <c r="D64" s="192"/>
      <c r="E64" s="193"/>
    </row>
    <row r="65" spans="1:7" ht="25.4" customHeight="1" x14ac:dyDescent="0.3">
      <c r="A65" s="289">
        <v>4063</v>
      </c>
      <c r="B65" s="99">
        <v>732200</v>
      </c>
      <c r="C65" s="100" t="s">
        <v>20320</v>
      </c>
      <c r="D65" s="192"/>
      <c r="E65" s="193"/>
    </row>
    <row r="66" spans="1:7" ht="25.4" customHeight="1" x14ac:dyDescent="0.3">
      <c r="A66" s="289">
        <v>4064</v>
      </c>
      <c r="B66" s="99">
        <v>732300</v>
      </c>
      <c r="C66" s="291" t="s">
        <v>30643</v>
      </c>
      <c r="D66" s="192"/>
      <c r="E66" s="193"/>
    </row>
    <row r="67" spans="1:7" ht="25.4" customHeight="1" x14ac:dyDescent="0.3">
      <c r="A67" s="289">
        <v>4065</v>
      </c>
      <c r="B67" s="99">
        <v>732400</v>
      </c>
      <c r="C67" s="100" t="s">
        <v>30644</v>
      </c>
      <c r="D67" s="192"/>
      <c r="E67" s="193"/>
    </row>
    <row r="68" spans="1:7" ht="25.4" customHeight="1" x14ac:dyDescent="0.3">
      <c r="A68" s="388">
        <v>4066</v>
      </c>
      <c r="B68" s="97">
        <v>733000</v>
      </c>
      <c r="C68" s="98" t="s">
        <v>30771</v>
      </c>
      <c r="D68" s="190">
        <f>D69+D70</f>
        <v>0</v>
      </c>
      <c r="E68" s="191">
        <f>E69+E70</f>
        <v>0</v>
      </c>
    </row>
    <row r="69" spans="1:7" s="7" customFormat="1" ht="25.4" customHeight="1" x14ac:dyDescent="0.3">
      <c r="A69" s="289">
        <v>4067</v>
      </c>
      <c r="B69" s="99">
        <v>733100</v>
      </c>
      <c r="C69" s="100" t="s">
        <v>20321</v>
      </c>
      <c r="D69" s="192"/>
      <c r="E69" s="193"/>
      <c r="G69" s="10"/>
    </row>
    <row r="70" spans="1:7" ht="25.4" customHeight="1" x14ac:dyDescent="0.3">
      <c r="A70" s="289">
        <v>4068</v>
      </c>
      <c r="B70" s="99">
        <v>733200</v>
      </c>
      <c r="C70" s="100" t="s">
        <v>20322</v>
      </c>
      <c r="D70" s="192"/>
      <c r="E70" s="193"/>
    </row>
    <row r="71" spans="1:7" ht="25.4" customHeight="1" x14ac:dyDescent="0.3">
      <c r="A71" s="389">
        <v>4069</v>
      </c>
      <c r="B71" s="96">
        <v>740000</v>
      </c>
      <c r="C71" s="93" t="s">
        <v>30772</v>
      </c>
      <c r="D71" s="188">
        <f>D72+D79+D84+D91+D94</f>
        <v>0</v>
      </c>
      <c r="E71" s="189">
        <f>E72+E79+E84+E91+E94</f>
        <v>963</v>
      </c>
    </row>
    <row r="72" spans="1:7" ht="25.4" customHeight="1" x14ac:dyDescent="0.3">
      <c r="A72" s="388">
        <v>4070</v>
      </c>
      <c r="B72" s="97">
        <v>741000</v>
      </c>
      <c r="C72" s="98" t="s">
        <v>30773</v>
      </c>
      <c r="D72" s="190">
        <f>SUM(D73:D78)</f>
        <v>0</v>
      </c>
      <c r="E72" s="191">
        <f>SUM(E73:E78)</f>
        <v>0</v>
      </c>
    </row>
    <row r="73" spans="1:7" ht="25.4" customHeight="1" x14ac:dyDescent="0.3">
      <c r="A73" s="289">
        <v>4071</v>
      </c>
      <c r="B73" s="99">
        <v>741100</v>
      </c>
      <c r="C73" s="100" t="s">
        <v>20323</v>
      </c>
      <c r="D73" s="192"/>
      <c r="E73" s="193"/>
    </row>
    <row r="74" spans="1:7" ht="25.4" customHeight="1" x14ac:dyDescent="0.3">
      <c r="A74" s="289">
        <v>4072</v>
      </c>
      <c r="B74" s="99">
        <v>741200</v>
      </c>
      <c r="C74" s="100" t="s">
        <v>20324</v>
      </c>
      <c r="D74" s="192"/>
      <c r="E74" s="193"/>
    </row>
    <row r="75" spans="1:7" ht="25.4" customHeight="1" x14ac:dyDescent="0.3">
      <c r="A75" s="289">
        <v>4073</v>
      </c>
      <c r="B75" s="99">
        <v>741300</v>
      </c>
      <c r="C75" s="100" t="s">
        <v>20325</v>
      </c>
      <c r="D75" s="192"/>
      <c r="E75" s="193"/>
    </row>
    <row r="76" spans="1:7" ht="25.4" customHeight="1" x14ac:dyDescent="0.3">
      <c r="A76" s="289">
        <v>4074</v>
      </c>
      <c r="B76" s="99">
        <v>741400</v>
      </c>
      <c r="C76" s="100" t="s">
        <v>20326</v>
      </c>
      <c r="D76" s="192"/>
      <c r="E76" s="193"/>
    </row>
    <row r="77" spans="1:7" ht="25.4" customHeight="1" x14ac:dyDescent="0.3">
      <c r="A77" s="289">
        <v>4075</v>
      </c>
      <c r="B77" s="99">
        <v>741500</v>
      </c>
      <c r="C77" s="100" t="s">
        <v>20327</v>
      </c>
      <c r="D77" s="192"/>
      <c r="E77" s="193"/>
    </row>
    <row r="78" spans="1:7" ht="25.4" customHeight="1" x14ac:dyDescent="0.3">
      <c r="A78" s="289">
        <v>4076</v>
      </c>
      <c r="B78" s="99">
        <v>741600</v>
      </c>
      <c r="C78" s="100" t="s">
        <v>20094</v>
      </c>
      <c r="D78" s="192"/>
      <c r="E78" s="193"/>
    </row>
    <row r="79" spans="1:7" ht="25.4" customHeight="1" x14ac:dyDescent="0.3">
      <c r="A79" s="388">
        <v>4077</v>
      </c>
      <c r="B79" s="97">
        <v>742000</v>
      </c>
      <c r="C79" s="98" t="s">
        <v>30774</v>
      </c>
      <c r="D79" s="190">
        <f>SUM(D80:D83)</f>
        <v>0</v>
      </c>
      <c r="E79" s="191">
        <f>SUM(E80:E83)</f>
        <v>963</v>
      </c>
    </row>
    <row r="80" spans="1:7" ht="25.4" customHeight="1" x14ac:dyDescent="0.3">
      <c r="A80" s="289">
        <v>4078</v>
      </c>
      <c r="B80" s="99">
        <v>742100</v>
      </c>
      <c r="C80" s="100" t="s">
        <v>20328</v>
      </c>
      <c r="D80" s="192"/>
      <c r="E80" s="193"/>
    </row>
    <row r="81" spans="1:7" ht="25.4" customHeight="1" x14ac:dyDescent="0.3">
      <c r="A81" s="289">
        <v>4079</v>
      </c>
      <c r="B81" s="99">
        <v>742200</v>
      </c>
      <c r="C81" s="100" t="s">
        <v>20095</v>
      </c>
      <c r="D81" s="192"/>
      <c r="E81" s="193"/>
    </row>
    <row r="82" spans="1:7" ht="25.4" customHeight="1" x14ac:dyDescent="0.3">
      <c r="A82" s="289">
        <v>4080</v>
      </c>
      <c r="B82" s="99">
        <v>742300</v>
      </c>
      <c r="C82" s="100" t="s">
        <v>20329</v>
      </c>
      <c r="D82" s="192"/>
      <c r="E82" s="193">
        <v>963</v>
      </c>
    </row>
    <row r="83" spans="1:7" ht="25.4" customHeight="1" x14ac:dyDescent="0.3">
      <c r="A83" s="289">
        <v>4081</v>
      </c>
      <c r="B83" s="99">
        <v>742400</v>
      </c>
      <c r="C83" s="100" t="s">
        <v>20330</v>
      </c>
      <c r="D83" s="192"/>
      <c r="E83" s="193"/>
    </row>
    <row r="84" spans="1:7" ht="25.4" customHeight="1" x14ac:dyDescent="0.3">
      <c r="A84" s="388">
        <v>4082</v>
      </c>
      <c r="B84" s="97">
        <v>743000</v>
      </c>
      <c r="C84" s="98" t="s">
        <v>30775</v>
      </c>
      <c r="D84" s="190">
        <f>SUM(D85:D90)</f>
        <v>0</v>
      </c>
      <c r="E84" s="191">
        <f>SUM(E85:E90)</f>
        <v>0</v>
      </c>
    </row>
    <row r="85" spans="1:7" ht="25.4" customHeight="1" x14ac:dyDescent="0.3">
      <c r="A85" s="289">
        <v>4083</v>
      </c>
      <c r="B85" s="99">
        <v>743100</v>
      </c>
      <c r="C85" s="100" t="s">
        <v>20331</v>
      </c>
      <c r="D85" s="192"/>
      <c r="E85" s="193"/>
    </row>
    <row r="86" spans="1:7" ht="25.4" customHeight="1" x14ac:dyDescent="0.3">
      <c r="A86" s="289">
        <v>4084</v>
      </c>
      <c r="B86" s="99">
        <v>743200</v>
      </c>
      <c r="C86" s="100" t="s">
        <v>20332</v>
      </c>
      <c r="D86" s="192"/>
      <c r="E86" s="193"/>
    </row>
    <row r="87" spans="1:7" ht="25.4" customHeight="1" x14ac:dyDescent="0.3">
      <c r="A87" s="289">
        <v>4085</v>
      </c>
      <c r="B87" s="99">
        <v>743300</v>
      </c>
      <c r="C87" s="100" t="s">
        <v>20333</v>
      </c>
      <c r="D87" s="192"/>
      <c r="E87" s="193"/>
    </row>
    <row r="88" spans="1:7" ht="25.4" customHeight="1" x14ac:dyDescent="0.3">
      <c r="A88" s="289">
        <v>4086</v>
      </c>
      <c r="B88" s="99">
        <v>743400</v>
      </c>
      <c r="C88" s="100" t="s">
        <v>20334</v>
      </c>
      <c r="D88" s="192"/>
      <c r="E88" s="193"/>
    </row>
    <row r="89" spans="1:7" ht="25.4" customHeight="1" x14ac:dyDescent="0.3">
      <c r="A89" s="289">
        <v>4087</v>
      </c>
      <c r="B89" s="99">
        <v>743500</v>
      </c>
      <c r="C89" s="100" t="s">
        <v>20335</v>
      </c>
      <c r="D89" s="192"/>
      <c r="E89" s="193"/>
    </row>
    <row r="90" spans="1:7" ht="25.4" customHeight="1" x14ac:dyDescent="0.3">
      <c r="A90" s="289">
        <v>4088</v>
      </c>
      <c r="B90" s="99">
        <v>743900</v>
      </c>
      <c r="C90" s="100" t="s">
        <v>20336</v>
      </c>
      <c r="D90" s="192"/>
      <c r="E90" s="193"/>
    </row>
    <row r="91" spans="1:7" ht="25.4" customHeight="1" x14ac:dyDescent="0.3">
      <c r="A91" s="388">
        <v>4089</v>
      </c>
      <c r="B91" s="97">
        <v>744000</v>
      </c>
      <c r="C91" s="98" t="s">
        <v>30776</v>
      </c>
      <c r="D91" s="190">
        <f>SUM(D92:D93)</f>
        <v>0</v>
      </c>
      <c r="E91" s="191">
        <f>SUM(E92:E93)</f>
        <v>0</v>
      </c>
    </row>
    <row r="92" spans="1:7" ht="25.4" customHeight="1" x14ac:dyDescent="0.3">
      <c r="A92" s="289">
        <v>4090</v>
      </c>
      <c r="B92" s="99">
        <v>744100</v>
      </c>
      <c r="C92" s="100" t="s">
        <v>20337</v>
      </c>
      <c r="D92" s="192"/>
      <c r="E92" s="193"/>
    </row>
    <row r="93" spans="1:7" ht="25.4" customHeight="1" x14ac:dyDescent="0.3">
      <c r="A93" s="289">
        <v>4091</v>
      </c>
      <c r="B93" s="99">
        <v>744200</v>
      </c>
      <c r="C93" s="100" t="s">
        <v>20338</v>
      </c>
      <c r="D93" s="192"/>
      <c r="E93" s="193"/>
    </row>
    <row r="94" spans="1:7" ht="25.4" customHeight="1" x14ac:dyDescent="0.3">
      <c r="A94" s="388">
        <v>4092</v>
      </c>
      <c r="B94" s="97">
        <v>745000</v>
      </c>
      <c r="C94" s="98" t="s">
        <v>30777</v>
      </c>
      <c r="D94" s="190">
        <f>D95</f>
        <v>0</v>
      </c>
      <c r="E94" s="191">
        <f>E95</f>
        <v>0</v>
      </c>
      <c r="G94" s="81"/>
    </row>
    <row r="95" spans="1:7" ht="25.4" customHeight="1" x14ac:dyDescent="0.3">
      <c r="A95" s="289">
        <v>4093</v>
      </c>
      <c r="B95" s="99">
        <v>745100</v>
      </c>
      <c r="C95" s="100" t="s">
        <v>20339</v>
      </c>
      <c r="D95" s="192"/>
      <c r="E95" s="193"/>
    </row>
    <row r="96" spans="1:7" ht="25.4" customHeight="1" x14ac:dyDescent="0.3">
      <c r="A96" s="390">
        <v>4094</v>
      </c>
      <c r="B96" s="96">
        <v>770000</v>
      </c>
      <c r="C96" s="92" t="s">
        <v>30778</v>
      </c>
      <c r="D96" s="188">
        <f>D97+D99</f>
        <v>0</v>
      </c>
      <c r="E96" s="189">
        <f>E97+E99</f>
        <v>21</v>
      </c>
    </row>
    <row r="97" spans="1:7" ht="25.4" customHeight="1" x14ac:dyDescent="0.3">
      <c r="A97" s="388">
        <v>4095</v>
      </c>
      <c r="B97" s="97">
        <v>771000</v>
      </c>
      <c r="C97" s="98" t="s">
        <v>31150</v>
      </c>
      <c r="D97" s="190">
        <f>D98</f>
        <v>0</v>
      </c>
      <c r="E97" s="191">
        <f>E98</f>
        <v>21</v>
      </c>
    </row>
    <row r="98" spans="1:7" ht="25.4" customHeight="1" x14ac:dyDescent="0.3">
      <c r="A98" s="289">
        <v>4096</v>
      </c>
      <c r="B98" s="99">
        <v>771100</v>
      </c>
      <c r="C98" s="100" t="s">
        <v>20340</v>
      </c>
      <c r="D98" s="192"/>
      <c r="E98" s="193">
        <v>21</v>
      </c>
    </row>
    <row r="99" spans="1:7" ht="25.4" customHeight="1" x14ac:dyDescent="0.3">
      <c r="A99" s="388">
        <v>4097</v>
      </c>
      <c r="B99" s="97">
        <v>772000</v>
      </c>
      <c r="C99" s="98" t="s">
        <v>30779</v>
      </c>
      <c r="D99" s="190">
        <f>D100</f>
        <v>0</v>
      </c>
      <c r="E99" s="191">
        <f>E100</f>
        <v>0</v>
      </c>
      <c r="G99" s="81"/>
    </row>
    <row r="100" spans="1:7" ht="25.4" customHeight="1" x14ac:dyDescent="0.3">
      <c r="A100" s="289">
        <v>4098</v>
      </c>
      <c r="B100" s="99">
        <v>772100</v>
      </c>
      <c r="C100" s="100" t="s">
        <v>20341</v>
      </c>
      <c r="D100" s="192"/>
      <c r="E100" s="193"/>
      <c r="G100" s="81"/>
    </row>
    <row r="101" spans="1:7" ht="25.4" customHeight="1" x14ac:dyDescent="0.3">
      <c r="A101" s="389">
        <v>4099</v>
      </c>
      <c r="B101" s="96">
        <v>780000</v>
      </c>
      <c r="C101" s="92" t="s">
        <v>30780</v>
      </c>
      <c r="D101" s="188">
        <f>D102</f>
        <v>0</v>
      </c>
      <c r="E101" s="189">
        <f>E102</f>
        <v>0</v>
      </c>
      <c r="G101" s="81"/>
    </row>
    <row r="102" spans="1:7" ht="25.4" customHeight="1" x14ac:dyDescent="0.3">
      <c r="A102" s="388">
        <v>4100</v>
      </c>
      <c r="B102" s="97">
        <v>781000</v>
      </c>
      <c r="C102" s="98" t="s">
        <v>30781</v>
      </c>
      <c r="D102" s="190">
        <f>D103+D104</f>
        <v>0</v>
      </c>
      <c r="E102" s="191">
        <f>E103+E104</f>
        <v>0</v>
      </c>
      <c r="G102" s="81"/>
    </row>
    <row r="103" spans="1:7" ht="25.4" customHeight="1" x14ac:dyDescent="0.3">
      <c r="A103" s="289">
        <v>4101</v>
      </c>
      <c r="B103" s="99">
        <v>781100</v>
      </c>
      <c r="C103" s="100" t="s">
        <v>20342</v>
      </c>
      <c r="D103" s="192"/>
      <c r="E103" s="193"/>
      <c r="G103" s="81"/>
    </row>
    <row r="104" spans="1:7" ht="25.4" customHeight="1" x14ac:dyDescent="0.3">
      <c r="A104" s="289">
        <v>4102</v>
      </c>
      <c r="B104" s="99">
        <v>781300</v>
      </c>
      <c r="C104" s="100" t="s">
        <v>20343</v>
      </c>
      <c r="D104" s="192"/>
      <c r="E104" s="193"/>
    </row>
    <row r="105" spans="1:7" ht="25.4" customHeight="1" x14ac:dyDescent="0.3">
      <c r="A105" s="389">
        <v>4103</v>
      </c>
      <c r="B105" s="96">
        <v>790000</v>
      </c>
      <c r="C105" s="92" t="s">
        <v>30782</v>
      </c>
      <c r="D105" s="188">
        <f>D106</f>
        <v>0</v>
      </c>
      <c r="E105" s="189">
        <f>E106</f>
        <v>55746</v>
      </c>
    </row>
    <row r="106" spans="1:7" ht="25.4" customHeight="1" x14ac:dyDescent="0.3">
      <c r="A106" s="388">
        <v>4104</v>
      </c>
      <c r="B106" s="97">
        <v>791000</v>
      </c>
      <c r="C106" s="98" t="s">
        <v>30783</v>
      </c>
      <c r="D106" s="190">
        <f>D107</f>
        <v>0</v>
      </c>
      <c r="E106" s="191">
        <f>E107</f>
        <v>55746</v>
      </c>
      <c r="G106" s="81"/>
    </row>
    <row r="107" spans="1:7" ht="25.4" customHeight="1" x14ac:dyDescent="0.3">
      <c r="A107" s="289">
        <v>4105</v>
      </c>
      <c r="B107" s="99">
        <v>791100</v>
      </c>
      <c r="C107" s="100" t="s">
        <v>20344</v>
      </c>
      <c r="D107" s="192"/>
      <c r="E107" s="193">
        <v>55746</v>
      </c>
      <c r="G107" s="81"/>
    </row>
    <row r="108" spans="1:7" ht="25.4" customHeight="1" x14ac:dyDescent="0.3">
      <c r="A108" s="389">
        <v>4106</v>
      </c>
      <c r="B108" s="96">
        <v>800000</v>
      </c>
      <c r="C108" s="92" t="s">
        <v>30784</v>
      </c>
      <c r="D108" s="188">
        <f>D109+D116+D123+D126</f>
        <v>0</v>
      </c>
      <c r="E108" s="189">
        <f>E109+E116+E123+E126</f>
        <v>0</v>
      </c>
    </row>
    <row r="109" spans="1:7" ht="25.4" customHeight="1" x14ac:dyDescent="0.3">
      <c r="A109" s="389">
        <v>4107</v>
      </c>
      <c r="B109" s="96">
        <v>810000</v>
      </c>
      <c r="C109" s="92" t="s">
        <v>30785</v>
      </c>
      <c r="D109" s="188">
        <f>D110+D112+D114</f>
        <v>0</v>
      </c>
      <c r="E109" s="189">
        <f>E110+E112+E114</f>
        <v>0</v>
      </c>
    </row>
    <row r="110" spans="1:7" ht="25.4" customHeight="1" x14ac:dyDescent="0.3">
      <c r="A110" s="388">
        <v>4108</v>
      </c>
      <c r="B110" s="97">
        <v>811000</v>
      </c>
      <c r="C110" s="98" t="s">
        <v>30786</v>
      </c>
      <c r="D110" s="190">
        <f>D111</f>
        <v>0</v>
      </c>
      <c r="E110" s="191">
        <f>E111</f>
        <v>0</v>
      </c>
    </row>
    <row r="111" spans="1:7" ht="25.4" customHeight="1" x14ac:dyDescent="0.3">
      <c r="A111" s="289">
        <v>4109</v>
      </c>
      <c r="B111" s="99">
        <v>811100</v>
      </c>
      <c r="C111" s="100" t="s">
        <v>20469</v>
      </c>
      <c r="D111" s="192"/>
      <c r="E111" s="193"/>
    </row>
    <row r="112" spans="1:7" ht="25.4" customHeight="1" x14ac:dyDescent="0.3">
      <c r="A112" s="388">
        <v>4110</v>
      </c>
      <c r="B112" s="97">
        <v>812000</v>
      </c>
      <c r="C112" s="98" t="s">
        <v>30787</v>
      </c>
      <c r="D112" s="190">
        <f>D113</f>
        <v>0</v>
      </c>
      <c r="E112" s="191">
        <f>E113</f>
        <v>0</v>
      </c>
    </row>
    <row r="113" spans="1:7" ht="25.4" customHeight="1" x14ac:dyDescent="0.3">
      <c r="A113" s="289">
        <v>4111</v>
      </c>
      <c r="B113" s="99">
        <v>812100</v>
      </c>
      <c r="C113" s="100" t="s">
        <v>20471</v>
      </c>
      <c r="D113" s="192"/>
      <c r="E113" s="193"/>
    </row>
    <row r="114" spans="1:7" ht="25.4" customHeight="1" x14ac:dyDescent="0.3">
      <c r="A114" s="388">
        <v>4112</v>
      </c>
      <c r="B114" s="97">
        <v>813000</v>
      </c>
      <c r="C114" s="98" t="s">
        <v>30788</v>
      </c>
      <c r="D114" s="190">
        <f>D115</f>
        <v>0</v>
      </c>
      <c r="E114" s="191">
        <f>E115</f>
        <v>0</v>
      </c>
      <c r="G114" s="81"/>
    </row>
    <row r="115" spans="1:7" ht="25.4" customHeight="1" x14ac:dyDescent="0.3">
      <c r="A115" s="289">
        <v>4113</v>
      </c>
      <c r="B115" s="99">
        <v>813100</v>
      </c>
      <c r="C115" s="100" t="s">
        <v>20473</v>
      </c>
      <c r="D115" s="192"/>
      <c r="E115" s="193"/>
    </row>
    <row r="116" spans="1:7" ht="25.4" customHeight="1" x14ac:dyDescent="0.3">
      <c r="A116" s="389">
        <v>4114</v>
      </c>
      <c r="B116" s="96">
        <v>820000</v>
      </c>
      <c r="C116" s="92" t="s">
        <v>30789</v>
      </c>
      <c r="D116" s="188">
        <f>D117+D119+D121</f>
        <v>0</v>
      </c>
      <c r="E116" s="189">
        <f>E117+E119+E121</f>
        <v>0</v>
      </c>
    </row>
    <row r="117" spans="1:7" ht="25.4" customHeight="1" x14ac:dyDescent="0.3">
      <c r="A117" s="388">
        <v>4115</v>
      </c>
      <c r="B117" s="97">
        <v>821000</v>
      </c>
      <c r="C117" s="98" t="s">
        <v>30790</v>
      </c>
      <c r="D117" s="190">
        <f>D118</f>
        <v>0</v>
      </c>
      <c r="E117" s="191">
        <f>E118</f>
        <v>0</v>
      </c>
    </row>
    <row r="118" spans="1:7" ht="25.4" customHeight="1" x14ac:dyDescent="0.3">
      <c r="A118" s="289">
        <v>4116</v>
      </c>
      <c r="B118" s="99">
        <v>821100</v>
      </c>
      <c r="C118" s="100" t="s">
        <v>20476</v>
      </c>
      <c r="D118" s="192"/>
      <c r="E118" s="193"/>
    </row>
    <row r="119" spans="1:7" ht="25.4" customHeight="1" x14ac:dyDescent="0.3">
      <c r="A119" s="388">
        <v>4117</v>
      </c>
      <c r="B119" s="97">
        <v>822000</v>
      </c>
      <c r="C119" s="98" t="s">
        <v>30791</v>
      </c>
      <c r="D119" s="190">
        <f>D120</f>
        <v>0</v>
      </c>
      <c r="E119" s="191">
        <f>E120</f>
        <v>0</v>
      </c>
    </row>
    <row r="120" spans="1:7" ht="25.4" customHeight="1" x14ac:dyDescent="0.3">
      <c r="A120" s="289">
        <v>4118</v>
      </c>
      <c r="B120" s="99">
        <v>822100</v>
      </c>
      <c r="C120" s="100" t="s">
        <v>20478</v>
      </c>
      <c r="D120" s="192"/>
      <c r="E120" s="193"/>
    </row>
    <row r="121" spans="1:7" ht="25.4" customHeight="1" x14ac:dyDescent="0.3">
      <c r="A121" s="388">
        <v>4119</v>
      </c>
      <c r="B121" s="97">
        <v>823000</v>
      </c>
      <c r="C121" s="98" t="s">
        <v>30792</v>
      </c>
      <c r="D121" s="190">
        <f>D122</f>
        <v>0</v>
      </c>
      <c r="E121" s="191">
        <f>E122</f>
        <v>0</v>
      </c>
    </row>
    <row r="122" spans="1:7" ht="25.4" customHeight="1" x14ac:dyDescent="0.3">
      <c r="A122" s="289">
        <v>4120</v>
      </c>
      <c r="B122" s="99">
        <v>823100</v>
      </c>
      <c r="C122" s="100" t="s">
        <v>20480</v>
      </c>
      <c r="D122" s="192"/>
      <c r="E122" s="193"/>
    </row>
    <row r="123" spans="1:7" ht="25.4" customHeight="1" x14ac:dyDescent="0.3">
      <c r="A123" s="390">
        <v>4121</v>
      </c>
      <c r="B123" s="96">
        <v>830000</v>
      </c>
      <c r="C123" s="92" t="s">
        <v>30793</v>
      </c>
      <c r="D123" s="188">
        <f>D124</f>
        <v>0</v>
      </c>
      <c r="E123" s="189">
        <f>E124</f>
        <v>0</v>
      </c>
    </row>
    <row r="124" spans="1:7" ht="25.4" customHeight="1" x14ac:dyDescent="0.3">
      <c r="A124" s="388">
        <v>4122</v>
      </c>
      <c r="B124" s="97">
        <v>831000</v>
      </c>
      <c r="C124" s="98" t="s">
        <v>30794</v>
      </c>
      <c r="D124" s="190">
        <f>D125</f>
        <v>0</v>
      </c>
      <c r="E124" s="191">
        <f>E125</f>
        <v>0</v>
      </c>
      <c r="G124" s="81"/>
    </row>
    <row r="125" spans="1:7" ht="25.4" customHeight="1" x14ac:dyDescent="0.3">
      <c r="A125" s="289">
        <v>4123</v>
      </c>
      <c r="B125" s="99">
        <v>831100</v>
      </c>
      <c r="C125" s="100" t="s">
        <v>20708</v>
      </c>
      <c r="D125" s="192"/>
      <c r="E125" s="193"/>
    </row>
    <row r="126" spans="1:7" ht="25.4" customHeight="1" x14ac:dyDescent="0.3">
      <c r="A126" s="390">
        <v>4124</v>
      </c>
      <c r="B126" s="96">
        <v>840000</v>
      </c>
      <c r="C126" s="92" t="s">
        <v>30795</v>
      </c>
      <c r="D126" s="188">
        <f>D127+D129+D131</f>
        <v>0</v>
      </c>
      <c r="E126" s="189">
        <f>E127+E129+E131</f>
        <v>0</v>
      </c>
    </row>
    <row r="127" spans="1:7" ht="25.4" customHeight="1" x14ac:dyDescent="0.3">
      <c r="A127" s="388">
        <v>4125</v>
      </c>
      <c r="B127" s="97">
        <v>841000</v>
      </c>
      <c r="C127" s="98" t="s">
        <v>30796</v>
      </c>
      <c r="D127" s="190">
        <f>D128</f>
        <v>0</v>
      </c>
      <c r="E127" s="191">
        <f>E128</f>
        <v>0</v>
      </c>
    </row>
    <row r="128" spans="1:7" ht="25.4" customHeight="1" x14ac:dyDescent="0.3">
      <c r="A128" s="289">
        <v>4126</v>
      </c>
      <c r="B128" s="99">
        <v>841100</v>
      </c>
      <c r="C128" s="100" t="s">
        <v>20711</v>
      </c>
      <c r="D128" s="192"/>
      <c r="E128" s="193"/>
    </row>
    <row r="129" spans="1:7" ht="25.4" customHeight="1" x14ac:dyDescent="0.3">
      <c r="A129" s="388">
        <v>4127</v>
      </c>
      <c r="B129" s="97">
        <v>842000</v>
      </c>
      <c r="C129" s="98" t="s">
        <v>30797</v>
      </c>
      <c r="D129" s="190">
        <f>D130</f>
        <v>0</v>
      </c>
      <c r="E129" s="191">
        <f>E130</f>
        <v>0</v>
      </c>
    </row>
    <row r="130" spans="1:7" ht="25.4" customHeight="1" x14ac:dyDescent="0.3">
      <c r="A130" s="289">
        <v>4128</v>
      </c>
      <c r="B130" s="99">
        <v>842100</v>
      </c>
      <c r="C130" s="100" t="s">
        <v>20120</v>
      </c>
      <c r="D130" s="192"/>
      <c r="E130" s="193"/>
    </row>
    <row r="131" spans="1:7" ht="25.4" customHeight="1" x14ac:dyDescent="0.3">
      <c r="A131" s="388">
        <v>4129</v>
      </c>
      <c r="B131" s="97">
        <v>843000</v>
      </c>
      <c r="C131" s="98" t="s">
        <v>30798</v>
      </c>
      <c r="D131" s="190">
        <f>D132</f>
        <v>0</v>
      </c>
      <c r="E131" s="191">
        <f>E132</f>
        <v>0</v>
      </c>
      <c r="G131" s="81"/>
    </row>
    <row r="132" spans="1:7" ht="25.4" customHeight="1" x14ac:dyDescent="0.3">
      <c r="A132" s="289">
        <v>4130</v>
      </c>
      <c r="B132" s="99">
        <v>843100</v>
      </c>
      <c r="C132" s="100" t="s">
        <v>20122</v>
      </c>
      <c r="D132" s="192"/>
      <c r="E132" s="193"/>
      <c r="G132" s="81"/>
    </row>
    <row r="133" spans="1:7" s="7" customFormat="1" ht="25.4" customHeight="1" x14ac:dyDescent="0.3">
      <c r="A133" s="390">
        <v>4131</v>
      </c>
      <c r="B133" s="96">
        <v>900000</v>
      </c>
      <c r="C133" s="92" t="s">
        <v>30799</v>
      </c>
      <c r="D133" s="188">
        <f>D134+D153</f>
        <v>0</v>
      </c>
      <c r="E133" s="189">
        <f>E134+E153</f>
        <v>0</v>
      </c>
    </row>
    <row r="134" spans="1:7" ht="25.4" customHeight="1" x14ac:dyDescent="0.3">
      <c r="A134" s="390">
        <v>4132</v>
      </c>
      <c r="B134" s="96">
        <v>910000</v>
      </c>
      <c r="C134" s="92" t="s">
        <v>30800</v>
      </c>
      <c r="D134" s="188">
        <f>D135+D145</f>
        <v>0</v>
      </c>
      <c r="E134" s="189">
        <f>E135+E145</f>
        <v>0</v>
      </c>
    </row>
    <row r="135" spans="1:7" ht="25.4" customHeight="1" x14ac:dyDescent="0.3">
      <c r="A135" s="388">
        <v>4133</v>
      </c>
      <c r="B135" s="97">
        <v>911000</v>
      </c>
      <c r="C135" s="82" t="s">
        <v>30801</v>
      </c>
      <c r="D135" s="190">
        <f>SUM(D136:D144)</f>
        <v>0</v>
      </c>
      <c r="E135" s="191">
        <f>SUM(E136:E144)</f>
        <v>0</v>
      </c>
    </row>
    <row r="136" spans="1:7" ht="25.4" customHeight="1" x14ac:dyDescent="0.3">
      <c r="A136" s="289">
        <v>4134</v>
      </c>
      <c r="B136" s="99">
        <v>911100</v>
      </c>
      <c r="C136" s="100" t="s">
        <v>20352</v>
      </c>
      <c r="D136" s="192"/>
      <c r="E136" s="193"/>
    </row>
    <row r="137" spans="1:7" ht="25.4" customHeight="1" x14ac:dyDescent="0.3">
      <c r="A137" s="289">
        <v>4135</v>
      </c>
      <c r="B137" s="99">
        <v>911200</v>
      </c>
      <c r="C137" s="100" t="s">
        <v>20353</v>
      </c>
      <c r="D137" s="192"/>
      <c r="E137" s="193"/>
    </row>
    <row r="138" spans="1:7" ht="25.4" customHeight="1" x14ac:dyDescent="0.3">
      <c r="A138" s="289">
        <v>4136</v>
      </c>
      <c r="B138" s="99">
        <v>911300</v>
      </c>
      <c r="C138" s="100" t="s">
        <v>20354</v>
      </c>
      <c r="D138" s="192"/>
      <c r="E138" s="193"/>
    </row>
    <row r="139" spans="1:7" ht="25.4" customHeight="1" x14ac:dyDescent="0.3">
      <c r="A139" s="289">
        <v>4137</v>
      </c>
      <c r="B139" s="99">
        <v>911400</v>
      </c>
      <c r="C139" s="100" t="s">
        <v>20355</v>
      </c>
      <c r="D139" s="192"/>
      <c r="E139" s="193"/>
    </row>
    <row r="140" spans="1:7" ht="25.4" customHeight="1" x14ac:dyDescent="0.3">
      <c r="A140" s="289">
        <v>4138</v>
      </c>
      <c r="B140" s="99">
        <v>911500</v>
      </c>
      <c r="C140" s="100" t="s">
        <v>20356</v>
      </c>
      <c r="D140" s="192"/>
      <c r="E140" s="193"/>
    </row>
    <row r="141" spans="1:7" ht="25.4" customHeight="1" x14ac:dyDescent="0.3">
      <c r="A141" s="289">
        <v>4139</v>
      </c>
      <c r="B141" s="99">
        <v>911600</v>
      </c>
      <c r="C141" s="100" t="s">
        <v>20357</v>
      </c>
      <c r="D141" s="192"/>
      <c r="E141" s="193"/>
    </row>
    <row r="142" spans="1:7" ht="25.4" customHeight="1" x14ac:dyDescent="0.3">
      <c r="A142" s="289">
        <v>4140</v>
      </c>
      <c r="B142" s="99">
        <v>911700</v>
      </c>
      <c r="C142" s="100" t="s">
        <v>20358</v>
      </c>
      <c r="D142" s="192"/>
      <c r="E142" s="193"/>
    </row>
    <row r="143" spans="1:7" ht="25.4" customHeight="1" x14ac:dyDescent="0.3">
      <c r="A143" s="289">
        <v>4141</v>
      </c>
      <c r="B143" s="99">
        <v>911800</v>
      </c>
      <c r="C143" s="100" t="s">
        <v>20359</v>
      </c>
      <c r="D143" s="192"/>
      <c r="E143" s="193"/>
    </row>
    <row r="144" spans="1:7" ht="25.4" customHeight="1" x14ac:dyDescent="0.3">
      <c r="A144" s="289">
        <v>4142</v>
      </c>
      <c r="B144" s="99">
        <v>911900</v>
      </c>
      <c r="C144" s="100" t="s">
        <v>20360</v>
      </c>
      <c r="D144" s="192"/>
      <c r="E144" s="193"/>
    </row>
    <row r="145" spans="1:5" ht="25.4" customHeight="1" x14ac:dyDescent="0.3">
      <c r="A145" s="388">
        <v>4143</v>
      </c>
      <c r="B145" s="97">
        <v>912000</v>
      </c>
      <c r="C145" s="98" t="s">
        <v>30802</v>
      </c>
      <c r="D145" s="190">
        <f>SUM(D146:D152)</f>
        <v>0</v>
      </c>
      <c r="E145" s="191">
        <f>SUM(E146:E152)</f>
        <v>0</v>
      </c>
    </row>
    <row r="146" spans="1:5" ht="25.4" customHeight="1" x14ac:dyDescent="0.3">
      <c r="A146" s="289">
        <v>4144</v>
      </c>
      <c r="B146" s="99">
        <v>912100</v>
      </c>
      <c r="C146" s="100" t="s">
        <v>30760</v>
      </c>
      <c r="D146" s="192"/>
      <c r="E146" s="193"/>
    </row>
    <row r="147" spans="1:5" ht="25.4" customHeight="1" x14ac:dyDescent="0.3">
      <c r="A147" s="289">
        <v>4145</v>
      </c>
      <c r="B147" s="99">
        <v>912200</v>
      </c>
      <c r="C147" s="100" t="s">
        <v>20362</v>
      </c>
      <c r="D147" s="192"/>
      <c r="E147" s="193"/>
    </row>
    <row r="148" spans="1:5" ht="25.4" customHeight="1" x14ac:dyDescent="0.3">
      <c r="A148" s="289">
        <v>4146</v>
      </c>
      <c r="B148" s="99">
        <v>912300</v>
      </c>
      <c r="C148" s="100" t="s">
        <v>20363</v>
      </c>
      <c r="D148" s="192"/>
      <c r="E148" s="193"/>
    </row>
    <row r="149" spans="1:5" ht="25.4" customHeight="1" x14ac:dyDescent="0.3">
      <c r="A149" s="289">
        <v>4147</v>
      </c>
      <c r="B149" s="99">
        <v>912400</v>
      </c>
      <c r="C149" s="100" t="s">
        <v>18928</v>
      </c>
      <c r="D149" s="192"/>
      <c r="E149" s="193"/>
    </row>
    <row r="150" spans="1:5" ht="25.4" customHeight="1" x14ac:dyDescent="0.3">
      <c r="A150" s="289">
        <v>4148</v>
      </c>
      <c r="B150" s="99">
        <v>912500</v>
      </c>
      <c r="C150" s="100" t="s">
        <v>18929</v>
      </c>
      <c r="D150" s="192"/>
      <c r="E150" s="193"/>
    </row>
    <row r="151" spans="1:5" ht="25.4" customHeight="1" x14ac:dyDescent="0.3">
      <c r="A151" s="289">
        <v>4149</v>
      </c>
      <c r="B151" s="99">
        <v>912600</v>
      </c>
      <c r="C151" s="100" t="s">
        <v>18930</v>
      </c>
      <c r="D151" s="192"/>
      <c r="E151" s="193"/>
    </row>
    <row r="152" spans="1:5" ht="25.4" customHeight="1" x14ac:dyDescent="0.3">
      <c r="A152" s="289">
        <v>4150</v>
      </c>
      <c r="B152" s="99">
        <v>912900</v>
      </c>
      <c r="C152" s="100" t="s">
        <v>18931</v>
      </c>
      <c r="D152" s="192"/>
      <c r="E152" s="193"/>
    </row>
    <row r="153" spans="1:5" ht="25.4" customHeight="1" x14ac:dyDescent="0.3">
      <c r="A153" s="390">
        <v>4151</v>
      </c>
      <c r="B153" s="96">
        <v>920000</v>
      </c>
      <c r="C153" s="92" t="s">
        <v>30803</v>
      </c>
      <c r="D153" s="188">
        <f>D154+D164</f>
        <v>0</v>
      </c>
      <c r="E153" s="189">
        <f>E154+E164</f>
        <v>0</v>
      </c>
    </row>
    <row r="154" spans="1:5" ht="25.4" customHeight="1" x14ac:dyDescent="0.3">
      <c r="A154" s="388">
        <v>4152</v>
      </c>
      <c r="B154" s="97">
        <v>921000</v>
      </c>
      <c r="C154" s="98" t="s">
        <v>30804</v>
      </c>
      <c r="D154" s="190">
        <f>SUM(D155:D163)</f>
        <v>0</v>
      </c>
      <c r="E154" s="191">
        <f>SUM(E155:E163)</f>
        <v>0</v>
      </c>
    </row>
    <row r="155" spans="1:5" ht="25.4" customHeight="1" x14ac:dyDescent="0.3">
      <c r="A155" s="289">
        <v>4153</v>
      </c>
      <c r="B155" s="99">
        <v>921100</v>
      </c>
      <c r="C155" s="100" t="s">
        <v>18932</v>
      </c>
      <c r="D155" s="192"/>
      <c r="E155" s="193"/>
    </row>
    <row r="156" spans="1:5" ht="25.4" customHeight="1" x14ac:dyDescent="0.3">
      <c r="A156" s="289">
        <v>4154</v>
      </c>
      <c r="B156" s="99">
        <v>921200</v>
      </c>
      <c r="C156" s="100" t="s">
        <v>18933</v>
      </c>
      <c r="D156" s="192"/>
      <c r="E156" s="193"/>
    </row>
    <row r="157" spans="1:5" ht="25.4" customHeight="1" x14ac:dyDescent="0.3">
      <c r="A157" s="289">
        <v>4155</v>
      </c>
      <c r="B157" s="99">
        <v>921300</v>
      </c>
      <c r="C157" s="100" t="s">
        <v>18934</v>
      </c>
      <c r="D157" s="192"/>
      <c r="E157" s="193"/>
    </row>
    <row r="158" spans="1:5" ht="25.4" customHeight="1" x14ac:dyDescent="0.3">
      <c r="A158" s="289">
        <v>4156</v>
      </c>
      <c r="B158" s="99">
        <v>921400</v>
      </c>
      <c r="C158" s="100" t="s">
        <v>20305</v>
      </c>
      <c r="D158" s="192"/>
      <c r="E158" s="193"/>
    </row>
    <row r="159" spans="1:5" ht="25.4" customHeight="1" x14ac:dyDescent="0.3">
      <c r="A159" s="289">
        <v>4157</v>
      </c>
      <c r="B159" s="99">
        <v>921500</v>
      </c>
      <c r="C159" s="100" t="s">
        <v>18935</v>
      </c>
      <c r="D159" s="192"/>
      <c r="E159" s="193"/>
    </row>
    <row r="160" spans="1:5" ht="25.4" customHeight="1" x14ac:dyDescent="0.3">
      <c r="A160" s="289">
        <v>4158</v>
      </c>
      <c r="B160" s="99">
        <v>921600</v>
      </c>
      <c r="C160" s="100" t="s">
        <v>18936</v>
      </c>
      <c r="D160" s="192"/>
      <c r="E160" s="193"/>
    </row>
    <row r="161" spans="1:7" ht="25.4" customHeight="1" x14ac:dyDescent="0.3">
      <c r="A161" s="289">
        <v>4159</v>
      </c>
      <c r="B161" s="99">
        <v>921700</v>
      </c>
      <c r="C161" s="100" t="s">
        <v>18937</v>
      </c>
      <c r="D161" s="192"/>
      <c r="E161" s="193"/>
    </row>
    <row r="162" spans="1:7" ht="25.4" customHeight="1" x14ac:dyDescent="0.3">
      <c r="A162" s="289">
        <v>4160</v>
      </c>
      <c r="B162" s="99">
        <v>921800</v>
      </c>
      <c r="C162" s="100" t="s">
        <v>20014</v>
      </c>
      <c r="D162" s="192"/>
      <c r="E162" s="193"/>
    </row>
    <row r="163" spans="1:7" ht="25.4" customHeight="1" x14ac:dyDescent="0.3">
      <c r="A163" s="289">
        <v>4161</v>
      </c>
      <c r="B163" s="99">
        <v>921900</v>
      </c>
      <c r="C163" s="100" t="s">
        <v>20015</v>
      </c>
      <c r="D163" s="192"/>
      <c r="E163" s="193"/>
    </row>
    <row r="164" spans="1:7" ht="25.4" customHeight="1" x14ac:dyDescent="0.3">
      <c r="A164" s="388">
        <v>4162</v>
      </c>
      <c r="B164" s="97">
        <v>922000</v>
      </c>
      <c r="C164" s="98" t="s">
        <v>30805</v>
      </c>
      <c r="D164" s="190">
        <f>SUM(D165:D172)</f>
        <v>0</v>
      </c>
      <c r="E164" s="191">
        <f>SUM(E165:E172)</f>
        <v>0</v>
      </c>
    </row>
    <row r="165" spans="1:7" ht="25.4" customHeight="1" x14ac:dyDescent="0.3">
      <c r="A165" s="289">
        <v>4163</v>
      </c>
      <c r="B165" s="99">
        <v>922100</v>
      </c>
      <c r="C165" s="100" t="s">
        <v>20016</v>
      </c>
      <c r="D165" s="192"/>
      <c r="E165" s="193"/>
    </row>
    <row r="166" spans="1:7" ht="25.4" customHeight="1" x14ac:dyDescent="0.3">
      <c r="A166" s="289">
        <v>4164</v>
      </c>
      <c r="B166" s="99">
        <v>922200</v>
      </c>
      <c r="C166" s="100" t="s">
        <v>20017</v>
      </c>
      <c r="D166" s="192"/>
      <c r="E166" s="193"/>
    </row>
    <row r="167" spans="1:7" ht="25.4" customHeight="1" x14ac:dyDescent="0.3">
      <c r="A167" s="289">
        <v>4165</v>
      </c>
      <c r="B167" s="99">
        <v>922300</v>
      </c>
      <c r="C167" s="100" t="s">
        <v>20018</v>
      </c>
      <c r="D167" s="192"/>
      <c r="E167" s="193"/>
    </row>
    <row r="168" spans="1:7" ht="25.4" customHeight="1" x14ac:dyDescent="0.3">
      <c r="A168" s="289">
        <v>4166</v>
      </c>
      <c r="B168" s="99">
        <v>922400</v>
      </c>
      <c r="C168" s="100" t="s">
        <v>20019</v>
      </c>
      <c r="D168" s="192"/>
      <c r="E168" s="193"/>
    </row>
    <row r="169" spans="1:7" ht="25.4" customHeight="1" x14ac:dyDescent="0.3">
      <c r="A169" s="289">
        <v>4167</v>
      </c>
      <c r="B169" s="99">
        <v>922500</v>
      </c>
      <c r="C169" s="100" t="s">
        <v>20020</v>
      </c>
      <c r="D169" s="192"/>
      <c r="E169" s="193"/>
    </row>
    <row r="170" spans="1:7" ht="25.4" customHeight="1" x14ac:dyDescent="0.3">
      <c r="A170" s="289">
        <v>4168</v>
      </c>
      <c r="B170" s="99">
        <v>922600</v>
      </c>
      <c r="C170" s="100" t="s">
        <v>20021</v>
      </c>
      <c r="D170" s="192"/>
      <c r="E170" s="193"/>
    </row>
    <row r="171" spans="1:7" ht="25.4" customHeight="1" x14ac:dyDescent="0.3">
      <c r="A171" s="289">
        <v>4169</v>
      </c>
      <c r="B171" s="99">
        <v>922700</v>
      </c>
      <c r="C171" s="100" t="s">
        <v>20022</v>
      </c>
      <c r="D171" s="192"/>
      <c r="E171" s="193"/>
      <c r="G171" s="81"/>
    </row>
    <row r="172" spans="1:7" s="7" customFormat="1" ht="25.4" customHeight="1" x14ac:dyDescent="0.3">
      <c r="A172" s="289">
        <v>4170</v>
      </c>
      <c r="B172" s="99">
        <v>922800</v>
      </c>
      <c r="C172" s="100" t="s">
        <v>19547</v>
      </c>
      <c r="D172" s="192"/>
      <c r="E172" s="193"/>
      <c r="G172" s="10"/>
    </row>
    <row r="173" spans="1:7" ht="25.4" customHeight="1" x14ac:dyDescent="0.3">
      <c r="A173" s="390">
        <v>4171</v>
      </c>
      <c r="B173" s="101"/>
      <c r="C173" s="102" t="s">
        <v>30806</v>
      </c>
      <c r="D173" s="188">
        <f>D174+D342+D388</f>
        <v>0</v>
      </c>
      <c r="E173" s="189">
        <f>E174+E342+E388</f>
        <v>56730</v>
      </c>
      <c r="G173" s="81"/>
    </row>
    <row r="174" spans="1:7" ht="25.4" customHeight="1" x14ac:dyDescent="0.3">
      <c r="A174" s="390">
        <v>4172</v>
      </c>
      <c r="B174" s="96">
        <v>400000</v>
      </c>
      <c r="C174" s="92" t="s">
        <v>30807</v>
      </c>
      <c r="D174" s="188">
        <f>D175+D197+D242+D257+D281+D294+D310+D325</f>
        <v>0</v>
      </c>
      <c r="E174" s="189">
        <f>E175+E197+E242+E257+E281+E294+E310+E325</f>
        <v>56544</v>
      </c>
    </row>
    <row r="175" spans="1:7" ht="25.4" customHeight="1" x14ac:dyDescent="0.3">
      <c r="A175" s="390">
        <v>4173</v>
      </c>
      <c r="B175" s="96">
        <v>410000</v>
      </c>
      <c r="C175" s="92" t="s">
        <v>30808</v>
      </c>
      <c r="D175" s="188">
        <f>D176+D178+D182+D184+D189+D191+D193+D195</f>
        <v>0</v>
      </c>
      <c r="E175" s="189">
        <f>E176+E178+E182+E184+E189+E191+E193+E195</f>
        <v>45946</v>
      </c>
    </row>
    <row r="176" spans="1:7" ht="25.4" customHeight="1" x14ac:dyDescent="0.3">
      <c r="A176" s="388">
        <v>4174</v>
      </c>
      <c r="B176" s="97">
        <v>411000</v>
      </c>
      <c r="C176" s="98" t="s">
        <v>30809</v>
      </c>
      <c r="D176" s="190">
        <f>D177</f>
        <v>0</v>
      </c>
      <c r="E176" s="191">
        <f>E177</f>
        <v>37769</v>
      </c>
    </row>
    <row r="177" spans="1:5" ht="25.4" customHeight="1" x14ac:dyDescent="0.3">
      <c r="A177" s="289">
        <v>4175</v>
      </c>
      <c r="B177" s="99">
        <v>411100</v>
      </c>
      <c r="C177" s="100" t="s">
        <v>19991</v>
      </c>
      <c r="D177" s="192"/>
      <c r="E177" s="193">
        <v>37769</v>
      </c>
    </row>
    <row r="178" spans="1:5" ht="25.4" customHeight="1" x14ac:dyDescent="0.3">
      <c r="A178" s="388">
        <v>4176</v>
      </c>
      <c r="B178" s="97">
        <v>412000</v>
      </c>
      <c r="C178" s="98" t="s">
        <v>31151</v>
      </c>
      <c r="D178" s="190">
        <f>SUM(D179:D181)</f>
        <v>0</v>
      </c>
      <c r="E178" s="191">
        <f>SUM(E179:E181)</f>
        <v>6516</v>
      </c>
    </row>
    <row r="179" spans="1:5" ht="25.4" customHeight="1" x14ac:dyDescent="0.3">
      <c r="A179" s="289">
        <v>4177</v>
      </c>
      <c r="B179" s="99">
        <v>412100</v>
      </c>
      <c r="C179" s="100" t="s">
        <v>20345</v>
      </c>
      <c r="D179" s="192"/>
      <c r="E179" s="193">
        <v>4643</v>
      </c>
    </row>
    <row r="180" spans="1:5" ht="25.4" customHeight="1" x14ac:dyDescent="0.3">
      <c r="A180" s="289">
        <v>4178</v>
      </c>
      <c r="B180" s="99">
        <v>412200</v>
      </c>
      <c r="C180" s="100" t="s">
        <v>20346</v>
      </c>
      <c r="D180" s="192"/>
      <c r="E180" s="193">
        <v>1873</v>
      </c>
    </row>
    <row r="181" spans="1:5" ht="25.4" customHeight="1" x14ac:dyDescent="0.3">
      <c r="A181" s="289">
        <v>4179</v>
      </c>
      <c r="B181" s="99">
        <v>412300</v>
      </c>
      <c r="C181" s="100" t="s">
        <v>20347</v>
      </c>
      <c r="D181" s="192"/>
      <c r="E181" s="193"/>
    </row>
    <row r="182" spans="1:5" ht="25.4" customHeight="1" x14ac:dyDescent="0.3">
      <c r="A182" s="388">
        <v>4180</v>
      </c>
      <c r="B182" s="97">
        <v>413000</v>
      </c>
      <c r="C182" s="98" t="s">
        <v>30810</v>
      </c>
      <c r="D182" s="190">
        <f>D183</f>
        <v>0</v>
      </c>
      <c r="E182" s="191">
        <f>E183</f>
        <v>367</v>
      </c>
    </row>
    <row r="183" spans="1:5" ht="25.4" customHeight="1" x14ac:dyDescent="0.3">
      <c r="A183" s="289">
        <v>4181</v>
      </c>
      <c r="B183" s="99">
        <v>413100</v>
      </c>
      <c r="C183" s="100" t="s">
        <v>20348</v>
      </c>
      <c r="D183" s="192"/>
      <c r="E183" s="193">
        <v>367</v>
      </c>
    </row>
    <row r="184" spans="1:5" ht="25.4" customHeight="1" x14ac:dyDescent="0.3">
      <c r="A184" s="388">
        <v>4182</v>
      </c>
      <c r="B184" s="97">
        <v>414000</v>
      </c>
      <c r="C184" s="98" t="s">
        <v>30811</v>
      </c>
      <c r="D184" s="190">
        <f>SUM(D185:D188)</f>
        <v>0</v>
      </c>
      <c r="E184" s="191">
        <f>SUM(E185:E188)</f>
        <v>21</v>
      </c>
    </row>
    <row r="185" spans="1:5" ht="25.4" customHeight="1" x14ac:dyDescent="0.3">
      <c r="A185" s="289">
        <v>4183</v>
      </c>
      <c r="B185" s="99">
        <v>414100</v>
      </c>
      <c r="C185" s="100" t="s">
        <v>19992</v>
      </c>
      <c r="D185" s="192"/>
      <c r="E185" s="193">
        <v>21</v>
      </c>
    </row>
    <row r="186" spans="1:5" ht="25.4" customHeight="1" x14ac:dyDescent="0.3">
      <c r="A186" s="289">
        <v>4184</v>
      </c>
      <c r="B186" s="99">
        <v>414200</v>
      </c>
      <c r="C186" s="100" t="s">
        <v>20349</v>
      </c>
      <c r="D186" s="192"/>
      <c r="E186" s="193"/>
    </row>
    <row r="187" spans="1:5" ht="25.4" customHeight="1" x14ac:dyDescent="0.3">
      <c r="A187" s="289">
        <v>4185</v>
      </c>
      <c r="B187" s="99">
        <v>414300</v>
      </c>
      <c r="C187" s="100" t="s">
        <v>20350</v>
      </c>
      <c r="D187" s="192"/>
      <c r="E187" s="193"/>
    </row>
    <row r="188" spans="1:5" ht="25.4" customHeight="1" x14ac:dyDescent="0.3">
      <c r="A188" s="289">
        <v>4186</v>
      </c>
      <c r="B188" s="99">
        <v>414400</v>
      </c>
      <c r="C188" s="100" t="s">
        <v>20306</v>
      </c>
      <c r="D188" s="192"/>
      <c r="E188" s="193"/>
    </row>
    <row r="189" spans="1:5" ht="25.4" customHeight="1" x14ac:dyDescent="0.3">
      <c r="A189" s="388">
        <v>4187</v>
      </c>
      <c r="B189" s="97">
        <v>415000</v>
      </c>
      <c r="C189" s="98" t="s">
        <v>30812</v>
      </c>
      <c r="D189" s="190">
        <f>D190</f>
        <v>0</v>
      </c>
      <c r="E189" s="191">
        <f>E190</f>
        <v>685</v>
      </c>
    </row>
    <row r="190" spans="1:5" ht="25.4" customHeight="1" x14ac:dyDescent="0.3">
      <c r="A190" s="289">
        <v>4188</v>
      </c>
      <c r="B190" s="99">
        <v>415100</v>
      </c>
      <c r="C190" s="100" t="s">
        <v>19993</v>
      </c>
      <c r="D190" s="192"/>
      <c r="E190" s="193">
        <v>685</v>
      </c>
    </row>
    <row r="191" spans="1:5" s="7" customFormat="1" ht="25.4" customHeight="1" x14ac:dyDescent="0.3">
      <c r="A191" s="388">
        <v>4189</v>
      </c>
      <c r="B191" s="97">
        <v>416000</v>
      </c>
      <c r="C191" s="98" t="s">
        <v>30813</v>
      </c>
      <c r="D191" s="190">
        <f>D192</f>
        <v>0</v>
      </c>
      <c r="E191" s="191">
        <f>E192</f>
        <v>588</v>
      </c>
    </row>
    <row r="192" spans="1:5" ht="25.4" customHeight="1" x14ac:dyDescent="0.3">
      <c r="A192" s="289">
        <v>4190</v>
      </c>
      <c r="B192" s="99">
        <v>416100</v>
      </c>
      <c r="C192" s="100" t="s">
        <v>19994</v>
      </c>
      <c r="D192" s="192"/>
      <c r="E192" s="193">
        <v>588</v>
      </c>
    </row>
    <row r="193" spans="1:7" s="7" customFormat="1" ht="25.4" customHeight="1" x14ac:dyDescent="0.3">
      <c r="A193" s="388">
        <v>4191</v>
      </c>
      <c r="B193" s="97">
        <v>417000</v>
      </c>
      <c r="C193" s="82" t="s">
        <v>30814</v>
      </c>
      <c r="D193" s="190">
        <f>D194</f>
        <v>0</v>
      </c>
      <c r="E193" s="191">
        <f>E194</f>
        <v>0</v>
      </c>
    </row>
    <row r="194" spans="1:7" ht="25.4" customHeight="1" x14ac:dyDescent="0.3">
      <c r="A194" s="289">
        <v>4192</v>
      </c>
      <c r="B194" s="99">
        <v>417100</v>
      </c>
      <c r="C194" s="100" t="s">
        <v>19533</v>
      </c>
      <c r="D194" s="192"/>
      <c r="E194" s="193"/>
    </row>
    <row r="195" spans="1:7" ht="25.4" customHeight="1" x14ac:dyDescent="0.3">
      <c r="A195" s="388">
        <v>4193</v>
      </c>
      <c r="B195" s="97">
        <v>418000</v>
      </c>
      <c r="C195" s="82" t="s">
        <v>30815</v>
      </c>
      <c r="D195" s="190">
        <f>D196</f>
        <v>0</v>
      </c>
      <c r="E195" s="191">
        <f>E196</f>
        <v>0</v>
      </c>
      <c r="G195" s="81"/>
    </row>
    <row r="196" spans="1:7" ht="25.4" customHeight="1" x14ac:dyDescent="0.3">
      <c r="A196" s="289">
        <v>4194</v>
      </c>
      <c r="B196" s="99">
        <v>418100</v>
      </c>
      <c r="C196" s="100" t="s">
        <v>20351</v>
      </c>
      <c r="D196" s="192"/>
      <c r="E196" s="193"/>
    </row>
    <row r="197" spans="1:7" ht="25.4" customHeight="1" x14ac:dyDescent="0.3">
      <c r="A197" s="390">
        <v>4195</v>
      </c>
      <c r="B197" s="96">
        <v>420000</v>
      </c>
      <c r="C197" s="92" t="s">
        <v>30816</v>
      </c>
      <c r="D197" s="188">
        <f>D198+D206+D212+D221+D229+D232</f>
        <v>0</v>
      </c>
      <c r="E197" s="189">
        <f>E198+E206+E212+E221+E229+E232</f>
        <v>10598</v>
      </c>
    </row>
    <row r="198" spans="1:7" ht="25.4" customHeight="1" x14ac:dyDescent="0.3">
      <c r="A198" s="388">
        <v>4196</v>
      </c>
      <c r="B198" s="97">
        <v>421000</v>
      </c>
      <c r="C198" s="98" t="s">
        <v>30817</v>
      </c>
      <c r="D198" s="190">
        <f>SUM(D199:D205)</f>
        <v>0</v>
      </c>
      <c r="E198" s="191">
        <f>SUM(E199:E205)</f>
        <v>3614</v>
      </c>
    </row>
    <row r="199" spans="1:7" ht="25.4" customHeight="1" x14ac:dyDescent="0.3">
      <c r="A199" s="289">
        <v>4197</v>
      </c>
      <c r="B199" s="99">
        <v>421100</v>
      </c>
      <c r="C199" s="100" t="s">
        <v>19534</v>
      </c>
      <c r="D199" s="192"/>
      <c r="E199" s="193">
        <v>10</v>
      </c>
    </row>
    <row r="200" spans="1:7" ht="25.4" customHeight="1" x14ac:dyDescent="0.3">
      <c r="A200" s="289">
        <v>4198</v>
      </c>
      <c r="B200" s="99">
        <v>421200</v>
      </c>
      <c r="C200" s="100" t="s">
        <v>19535</v>
      </c>
      <c r="D200" s="192"/>
      <c r="E200" s="193">
        <v>2369</v>
      </c>
    </row>
    <row r="201" spans="1:7" ht="25.4" customHeight="1" x14ac:dyDescent="0.3">
      <c r="A201" s="289">
        <v>4199</v>
      </c>
      <c r="B201" s="99">
        <v>421300</v>
      </c>
      <c r="C201" s="100" t="s">
        <v>19536</v>
      </c>
      <c r="D201" s="192"/>
      <c r="E201" s="193">
        <v>969</v>
      </c>
    </row>
    <row r="202" spans="1:7" ht="25.4" customHeight="1" x14ac:dyDescent="0.3">
      <c r="A202" s="289">
        <v>4200</v>
      </c>
      <c r="B202" s="99">
        <v>421400</v>
      </c>
      <c r="C202" s="100" t="s">
        <v>19537</v>
      </c>
      <c r="D202" s="192"/>
      <c r="E202" s="193">
        <v>88</v>
      </c>
    </row>
    <row r="203" spans="1:7" ht="25.4" customHeight="1" x14ac:dyDescent="0.3">
      <c r="A203" s="289">
        <v>4201</v>
      </c>
      <c r="B203" s="99">
        <v>421500</v>
      </c>
      <c r="C203" s="100" t="s">
        <v>19538</v>
      </c>
      <c r="D203" s="192"/>
      <c r="E203" s="193">
        <v>92</v>
      </c>
    </row>
    <row r="204" spans="1:7" ht="25.4" customHeight="1" x14ac:dyDescent="0.3">
      <c r="A204" s="289">
        <v>4202</v>
      </c>
      <c r="B204" s="99">
        <v>421600</v>
      </c>
      <c r="C204" s="100" t="s">
        <v>19539</v>
      </c>
      <c r="D204" s="192"/>
      <c r="E204" s="193">
        <v>86</v>
      </c>
    </row>
    <row r="205" spans="1:7" ht="25.4" customHeight="1" x14ac:dyDescent="0.3">
      <c r="A205" s="289">
        <v>4203</v>
      </c>
      <c r="B205" s="99">
        <v>421900</v>
      </c>
      <c r="C205" s="100" t="s">
        <v>19540</v>
      </c>
      <c r="D205" s="192"/>
      <c r="E205" s="193"/>
    </row>
    <row r="206" spans="1:7" ht="25.4" customHeight="1" x14ac:dyDescent="0.3">
      <c r="A206" s="388">
        <v>4204</v>
      </c>
      <c r="B206" s="97">
        <v>422000</v>
      </c>
      <c r="C206" s="98" t="s">
        <v>30818</v>
      </c>
      <c r="D206" s="190">
        <f>SUM(D207:D211)</f>
        <v>0</v>
      </c>
      <c r="E206" s="191">
        <f>SUM(E207:E211)</f>
        <v>1183</v>
      </c>
    </row>
    <row r="207" spans="1:7" ht="25.4" customHeight="1" x14ac:dyDescent="0.3">
      <c r="A207" s="289">
        <v>4205</v>
      </c>
      <c r="B207" s="99">
        <v>422100</v>
      </c>
      <c r="C207" s="100" t="s">
        <v>19541</v>
      </c>
      <c r="D207" s="192"/>
      <c r="E207" s="193">
        <v>22</v>
      </c>
    </row>
    <row r="208" spans="1:7" ht="25.4" customHeight="1" x14ac:dyDescent="0.3">
      <c r="A208" s="289">
        <v>4206</v>
      </c>
      <c r="B208" s="99">
        <v>422200</v>
      </c>
      <c r="C208" s="100" t="s">
        <v>19542</v>
      </c>
      <c r="D208" s="192"/>
      <c r="E208" s="193"/>
    </row>
    <row r="209" spans="1:5" ht="25.4" customHeight="1" x14ac:dyDescent="0.3">
      <c r="A209" s="289">
        <v>4207</v>
      </c>
      <c r="B209" s="99">
        <v>422300</v>
      </c>
      <c r="C209" s="100" t="s">
        <v>20557</v>
      </c>
      <c r="D209" s="192"/>
      <c r="E209" s="193"/>
    </row>
    <row r="210" spans="1:5" ht="25.4" customHeight="1" x14ac:dyDescent="0.3">
      <c r="A210" s="289">
        <v>4208</v>
      </c>
      <c r="B210" s="99">
        <v>422400</v>
      </c>
      <c r="C210" s="100" t="s">
        <v>19995</v>
      </c>
      <c r="D210" s="192"/>
      <c r="E210" s="193">
        <v>1161</v>
      </c>
    </row>
    <row r="211" spans="1:5" ht="25.4" customHeight="1" x14ac:dyDescent="0.3">
      <c r="A211" s="289">
        <v>4209</v>
      </c>
      <c r="B211" s="99">
        <v>422900</v>
      </c>
      <c r="C211" s="100" t="s">
        <v>20558</v>
      </c>
      <c r="D211" s="192"/>
      <c r="E211" s="193"/>
    </row>
    <row r="212" spans="1:5" ht="25.4" customHeight="1" x14ac:dyDescent="0.3">
      <c r="A212" s="388">
        <v>4210</v>
      </c>
      <c r="B212" s="97">
        <v>423000</v>
      </c>
      <c r="C212" s="98" t="s">
        <v>30819</v>
      </c>
      <c r="D212" s="190">
        <f>SUM(D213:D220)</f>
        <v>0</v>
      </c>
      <c r="E212" s="191">
        <f>SUM(E213:E220)</f>
        <v>2948</v>
      </c>
    </row>
    <row r="213" spans="1:5" ht="25.4" customHeight="1" x14ac:dyDescent="0.3">
      <c r="A213" s="289">
        <v>4211</v>
      </c>
      <c r="B213" s="99">
        <v>423100</v>
      </c>
      <c r="C213" s="100" t="s">
        <v>20559</v>
      </c>
      <c r="D213" s="192"/>
      <c r="E213" s="193"/>
    </row>
    <row r="214" spans="1:5" ht="25.4" customHeight="1" x14ac:dyDescent="0.3">
      <c r="A214" s="289">
        <v>4212</v>
      </c>
      <c r="B214" s="99">
        <v>423200</v>
      </c>
      <c r="C214" s="100" t="s">
        <v>20560</v>
      </c>
      <c r="D214" s="192"/>
      <c r="E214" s="193"/>
    </row>
    <row r="215" spans="1:5" ht="25.4" customHeight="1" x14ac:dyDescent="0.3">
      <c r="A215" s="289">
        <v>4213</v>
      </c>
      <c r="B215" s="99">
        <v>423300</v>
      </c>
      <c r="C215" s="100" t="s">
        <v>20561</v>
      </c>
      <c r="D215" s="192"/>
      <c r="E215" s="193">
        <v>50</v>
      </c>
    </row>
    <row r="216" spans="1:5" ht="25.4" customHeight="1" x14ac:dyDescent="0.3">
      <c r="A216" s="289">
        <v>4214</v>
      </c>
      <c r="B216" s="99">
        <v>423400</v>
      </c>
      <c r="C216" s="100" t="s">
        <v>20562</v>
      </c>
      <c r="D216" s="192"/>
      <c r="E216" s="193"/>
    </row>
    <row r="217" spans="1:5" ht="25.4" customHeight="1" x14ac:dyDescent="0.3">
      <c r="A217" s="289">
        <v>4215</v>
      </c>
      <c r="B217" s="99">
        <v>423500</v>
      </c>
      <c r="C217" s="100" t="s">
        <v>20563</v>
      </c>
      <c r="D217" s="192"/>
      <c r="E217" s="193"/>
    </row>
    <row r="218" spans="1:5" ht="25.4" customHeight="1" x14ac:dyDescent="0.3">
      <c r="A218" s="289">
        <v>4216</v>
      </c>
      <c r="B218" s="99">
        <v>423600</v>
      </c>
      <c r="C218" s="100" t="s">
        <v>20564</v>
      </c>
      <c r="D218" s="192"/>
      <c r="E218" s="193"/>
    </row>
    <row r="219" spans="1:5" ht="25.4" customHeight="1" x14ac:dyDescent="0.3">
      <c r="A219" s="289">
        <v>4217</v>
      </c>
      <c r="B219" s="99">
        <v>423700</v>
      </c>
      <c r="C219" s="100" t="s">
        <v>20565</v>
      </c>
      <c r="D219" s="192"/>
      <c r="E219" s="193"/>
    </row>
    <row r="220" spans="1:5" ht="25.4" customHeight="1" x14ac:dyDescent="0.3">
      <c r="A220" s="289">
        <v>4218</v>
      </c>
      <c r="B220" s="99">
        <v>423900</v>
      </c>
      <c r="C220" s="100" t="s">
        <v>20566</v>
      </c>
      <c r="D220" s="192"/>
      <c r="E220" s="193">
        <v>2898</v>
      </c>
    </row>
    <row r="221" spans="1:5" ht="25.4" customHeight="1" x14ac:dyDescent="0.3">
      <c r="A221" s="388">
        <v>4219</v>
      </c>
      <c r="B221" s="97">
        <v>424000</v>
      </c>
      <c r="C221" s="98" t="s">
        <v>30820</v>
      </c>
      <c r="D221" s="190">
        <f>SUM(D222:D228)</f>
        <v>0</v>
      </c>
      <c r="E221" s="191">
        <f>SUM(E222:E228)</f>
        <v>36</v>
      </c>
    </row>
    <row r="222" spans="1:5" ht="25.4" customHeight="1" x14ac:dyDescent="0.3">
      <c r="A222" s="289">
        <v>4220</v>
      </c>
      <c r="B222" s="99">
        <v>424100</v>
      </c>
      <c r="C222" s="100" t="s">
        <v>20567</v>
      </c>
      <c r="D222" s="192"/>
      <c r="E222" s="193"/>
    </row>
    <row r="223" spans="1:5" ht="25.4" customHeight="1" x14ac:dyDescent="0.3">
      <c r="A223" s="289">
        <v>4221</v>
      </c>
      <c r="B223" s="99">
        <v>424200</v>
      </c>
      <c r="C223" s="100" t="s">
        <v>20568</v>
      </c>
      <c r="D223" s="192"/>
      <c r="E223" s="193"/>
    </row>
    <row r="224" spans="1:5" ht="25.4" customHeight="1" x14ac:dyDescent="0.3">
      <c r="A224" s="289">
        <v>4222</v>
      </c>
      <c r="B224" s="99">
        <v>424300</v>
      </c>
      <c r="C224" s="100" t="s">
        <v>20569</v>
      </c>
      <c r="D224" s="192"/>
      <c r="E224" s="193">
        <v>2</v>
      </c>
    </row>
    <row r="225" spans="1:7" ht="25.4" customHeight="1" x14ac:dyDescent="0.3">
      <c r="A225" s="289">
        <v>4223</v>
      </c>
      <c r="B225" s="99">
        <v>424400</v>
      </c>
      <c r="C225" s="100" t="s">
        <v>20570</v>
      </c>
      <c r="D225" s="192"/>
      <c r="E225" s="193"/>
    </row>
    <row r="226" spans="1:7" ht="25.4" customHeight="1" x14ac:dyDescent="0.3">
      <c r="A226" s="289">
        <v>4224</v>
      </c>
      <c r="B226" s="99">
        <v>424500</v>
      </c>
      <c r="C226" s="100" t="s">
        <v>20571</v>
      </c>
      <c r="D226" s="192"/>
      <c r="E226" s="193"/>
    </row>
    <row r="227" spans="1:7" ht="25.4" customHeight="1" x14ac:dyDescent="0.3">
      <c r="A227" s="289">
        <v>4225</v>
      </c>
      <c r="B227" s="99">
        <v>424600</v>
      </c>
      <c r="C227" s="100" t="s">
        <v>20572</v>
      </c>
      <c r="D227" s="192"/>
      <c r="E227" s="193">
        <v>34</v>
      </c>
    </row>
    <row r="228" spans="1:7" ht="25.4" customHeight="1" x14ac:dyDescent="0.3">
      <c r="A228" s="289">
        <v>4226</v>
      </c>
      <c r="B228" s="99">
        <v>424900</v>
      </c>
      <c r="C228" s="100" t="s">
        <v>20573</v>
      </c>
      <c r="D228" s="192"/>
      <c r="E228" s="193"/>
    </row>
    <row r="229" spans="1:7" ht="25.4" customHeight="1" x14ac:dyDescent="0.3">
      <c r="A229" s="388">
        <v>4227</v>
      </c>
      <c r="B229" s="97">
        <v>425000</v>
      </c>
      <c r="C229" s="98" t="s">
        <v>30821</v>
      </c>
      <c r="D229" s="190">
        <f>SUM(D230:D231)</f>
        <v>0</v>
      </c>
      <c r="E229" s="191">
        <f>SUM(E230:E231)</f>
        <v>2352</v>
      </c>
    </row>
    <row r="230" spans="1:7" ht="25.4" customHeight="1" x14ac:dyDescent="0.3">
      <c r="A230" s="289">
        <v>4228</v>
      </c>
      <c r="B230" s="99">
        <v>425100</v>
      </c>
      <c r="C230" s="100" t="s">
        <v>19986</v>
      </c>
      <c r="D230" s="192"/>
      <c r="E230" s="193">
        <v>1832</v>
      </c>
    </row>
    <row r="231" spans="1:7" ht="25.4" customHeight="1" x14ac:dyDescent="0.3">
      <c r="A231" s="289">
        <v>4229</v>
      </c>
      <c r="B231" s="99">
        <v>425200</v>
      </c>
      <c r="C231" s="100" t="s">
        <v>20575</v>
      </c>
      <c r="D231" s="192"/>
      <c r="E231" s="193">
        <v>520</v>
      </c>
    </row>
    <row r="232" spans="1:7" ht="25.4" customHeight="1" x14ac:dyDescent="0.3">
      <c r="A232" s="388">
        <v>4230</v>
      </c>
      <c r="B232" s="97">
        <v>426000</v>
      </c>
      <c r="C232" s="98" t="s">
        <v>30822</v>
      </c>
      <c r="D232" s="190">
        <f>SUM(D233:D241)</f>
        <v>0</v>
      </c>
      <c r="E232" s="191">
        <f>SUM(E233:E241)</f>
        <v>465</v>
      </c>
    </row>
    <row r="233" spans="1:7" ht="25.4" customHeight="1" x14ac:dyDescent="0.3">
      <c r="A233" s="289">
        <v>4231</v>
      </c>
      <c r="B233" s="99">
        <v>426100</v>
      </c>
      <c r="C233" s="100" t="s">
        <v>20576</v>
      </c>
      <c r="D233" s="192"/>
      <c r="E233" s="193">
        <v>11</v>
      </c>
    </row>
    <row r="234" spans="1:7" ht="25.4" customHeight="1" x14ac:dyDescent="0.3">
      <c r="A234" s="289">
        <v>4232</v>
      </c>
      <c r="B234" s="99">
        <v>426200</v>
      </c>
      <c r="C234" s="100" t="s">
        <v>20577</v>
      </c>
      <c r="D234" s="192"/>
      <c r="E234" s="193">
        <v>10</v>
      </c>
    </row>
    <row r="235" spans="1:7" ht="25.4" customHeight="1" x14ac:dyDescent="0.3">
      <c r="A235" s="289">
        <v>4233</v>
      </c>
      <c r="B235" s="99">
        <v>426300</v>
      </c>
      <c r="C235" s="100" t="s">
        <v>20541</v>
      </c>
      <c r="D235" s="192"/>
      <c r="E235" s="193">
        <v>42</v>
      </c>
    </row>
    <row r="236" spans="1:7" ht="25.4" customHeight="1" x14ac:dyDescent="0.3">
      <c r="A236" s="289">
        <v>4234</v>
      </c>
      <c r="B236" s="99">
        <v>426400</v>
      </c>
      <c r="C236" s="100" t="s">
        <v>20542</v>
      </c>
      <c r="D236" s="192"/>
      <c r="E236" s="193">
        <v>67</v>
      </c>
    </row>
    <row r="237" spans="1:7" ht="25.4" customHeight="1" x14ac:dyDescent="0.3">
      <c r="A237" s="289">
        <v>4235</v>
      </c>
      <c r="B237" s="99">
        <v>426500</v>
      </c>
      <c r="C237" s="100" t="s">
        <v>20543</v>
      </c>
      <c r="D237" s="192"/>
      <c r="E237" s="193"/>
    </row>
    <row r="238" spans="1:7" ht="25.4" customHeight="1" x14ac:dyDescent="0.3">
      <c r="A238" s="289">
        <v>4236</v>
      </c>
      <c r="B238" s="99">
        <v>426600</v>
      </c>
      <c r="C238" s="100" t="s">
        <v>20544</v>
      </c>
      <c r="D238" s="192"/>
      <c r="E238" s="193">
        <v>134</v>
      </c>
    </row>
    <row r="239" spans="1:7" ht="25.4" customHeight="1" x14ac:dyDescent="0.3">
      <c r="A239" s="289">
        <v>4237</v>
      </c>
      <c r="B239" s="99">
        <v>426700</v>
      </c>
      <c r="C239" s="100" t="s">
        <v>20545</v>
      </c>
      <c r="D239" s="192"/>
      <c r="E239" s="193"/>
    </row>
    <row r="240" spans="1:7" ht="25.4" customHeight="1" x14ac:dyDescent="0.3">
      <c r="A240" s="289">
        <v>4238</v>
      </c>
      <c r="B240" s="99">
        <v>426800</v>
      </c>
      <c r="C240" s="100" t="s">
        <v>19996</v>
      </c>
      <c r="D240" s="192"/>
      <c r="E240" s="193">
        <v>173</v>
      </c>
      <c r="G240" s="81"/>
    </row>
    <row r="241" spans="1:7" ht="25.4" customHeight="1" x14ac:dyDescent="0.3">
      <c r="A241" s="289">
        <v>4239</v>
      </c>
      <c r="B241" s="99">
        <v>426900</v>
      </c>
      <c r="C241" s="100" t="s">
        <v>20658</v>
      </c>
      <c r="D241" s="192"/>
      <c r="E241" s="193">
        <v>28</v>
      </c>
    </row>
    <row r="242" spans="1:7" ht="25.4" customHeight="1" x14ac:dyDescent="0.3">
      <c r="A242" s="390">
        <v>4240</v>
      </c>
      <c r="B242" s="96">
        <v>430000</v>
      </c>
      <c r="C242" s="92" t="s">
        <v>30823</v>
      </c>
      <c r="D242" s="188">
        <f>D243+D247+D249+D251+D255</f>
        <v>0</v>
      </c>
      <c r="E242" s="189">
        <f>E243+E247+E249+E251+E255</f>
        <v>0</v>
      </c>
    </row>
    <row r="243" spans="1:7" ht="25.4" customHeight="1" x14ac:dyDescent="0.3">
      <c r="A243" s="388">
        <v>4241</v>
      </c>
      <c r="B243" s="97">
        <v>431000</v>
      </c>
      <c r="C243" s="98" t="s">
        <v>30824</v>
      </c>
      <c r="D243" s="190">
        <f>SUM(D244:D246)</f>
        <v>0</v>
      </c>
      <c r="E243" s="191">
        <f>SUM(E244:E246)</f>
        <v>0</v>
      </c>
    </row>
    <row r="244" spans="1:7" ht="25.4" customHeight="1" x14ac:dyDescent="0.3">
      <c r="A244" s="289">
        <v>4242</v>
      </c>
      <c r="B244" s="99">
        <v>431100</v>
      </c>
      <c r="C244" s="100" t="s">
        <v>20281</v>
      </c>
      <c r="D244" s="192"/>
      <c r="E244" s="193"/>
    </row>
    <row r="245" spans="1:7" ht="25.4" customHeight="1" x14ac:dyDescent="0.3">
      <c r="A245" s="289">
        <v>4243</v>
      </c>
      <c r="B245" s="99">
        <v>431200</v>
      </c>
      <c r="C245" s="100" t="s">
        <v>19997</v>
      </c>
      <c r="D245" s="192"/>
      <c r="E245" s="193"/>
    </row>
    <row r="246" spans="1:7" ht="25.4" customHeight="1" x14ac:dyDescent="0.3">
      <c r="A246" s="289">
        <v>4244</v>
      </c>
      <c r="B246" s="99">
        <v>431300</v>
      </c>
      <c r="C246" s="100" t="s">
        <v>19998</v>
      </c>
      <c r="D246" s="192"/>
      <c r="E246" s="193"/>
    </row>
    <row r="247" spans="1:7" ht="25.4" customHeight="1" x14ac:dyDescent="0.3">
      <c r="A247" s="388">
        <v>4245</v>
      </c>
      <c r="B247" s="97">
        <v>432000</v>
      </c>
      <c r="C247" s="98" t="s">
        <v>30825</v>
      </c>
      <c r="D247" s="190">
        <f>D248</f>
        <v>0</v>
      </c>
      <c r="E247" s="191">
        <f>E248</f>
        <v>0</v>
      </c>
    </row>
    <row r="248" spans="1:7" ht="25.4" customHeight="1" x14ac:dyDescent="0.3">
      <c r="A248" s="289">
        <v>4246</v>
      </c>
      <c r="B248" s="99">
        <v>432100</v>
      </c>
      <c r="C248" s="100" t="s">
        <v>20579</v>
      </c>
      <c r="D248" s="192"/>
      <c r="E248" s="193"/>
    </row>
    <row r="249" spans="1:7" ht="25.4" customHeight="1" x14ac:dyDescent="0.3">
      <c r="A249" s="388">
        <v>4247</v>
      </c>
      <c r="B249" s="97">
        <v>433000</v>
      </c>
      <c r="C249" s="98" t="s">
        <v>31152</v>
      </c>
      <c r="D249" s="190">
        <f>D250</f>
        <v>0</v>
      </c>
      <c r="E249" s="191">
        <f>E250</f>
        <v>0</v>
      </c>
    </row>
    <row r="250" spans="1:7" ht="25.4" customHeight="1" x14ac:dyDescent="0.3">
      <c r="A250" s="289">
        <v>4248</v>
      </c>
      <c r="B250" s="99">
        <v>433100</v>
      </c>
      <c r="C250" s="100" t="s">
        <v>20127</v>
      </c>
      <c r="D250" s="192"/>
      <c r="E250" s="193"/>
    </row>
    <row r="251" spans="1:7" ht="25.4" customHeight="1" x14ac:dyDescent="0.3">
      <c r="A251" s="388">
        <v>4249</v>
      </c>
      <c r="B251" s="97">
        <v>434000</v>
      </c>
      <c r="C251" s="98" t="s">
        <v>30826</v>
      </c>
      <c r="D251" s="190">
        <f>SUM(D252:D254)</f>
        <v>0</v>
      </c>
      <c r="E251" s="191">
        <f>SUM(E252:E254)</f>
        <v>0</v>
      </c>
    </row>
    <row r="252" spans="1:7" ht="25.4" customHeight="1" x14ac:dyDescent="0.3">
      <c r="A252" s="289">
        <v>4250</v>
      </c>
      <c r="B252" s="99">
        <v>434100</v>
      </c>
      <c r="C252" s="100" t="s">
        <v>20578</v>
      </c>
      <c r="D252" s="192"/>
      <c r="E252" s="193"/>
    </row>
    <row r="253" spans="1:7" ht="25.4" customHeight="1" x14ac:dyDescent="0.3">
      <c r="A253" s="289">
        <v>4251</v>
      </c>
      <c r="B253" s="99">
        <v>434200</v>
      </c>
      <c r="C253" s="100" t="s">
        <v>20000</v>
      </c>
      <c r="D253" s="192"/>
      <c r="E253" s="193"/>
    </row>
    <row r="254" spans="1:7" ht="25.4" customHeight="1" x14ac:dyDescent="0.3">
      <c r="A254" s="289">
        <v>4252</v>
      </c>
      <c r="B254" s="99">
        <v>434300</v>
      </c>
      <c r="C254" s="100" t="s">
        <v>20001</v>
      </c>
      <c r="D254" s="192"/>
      <c r="E254" s="193"/>
    </row>
    <row r="255" spans="1:7" ht="25.4" customHeight="1" x14ac:dyDescent="0.3">
      <c r="A255" s="388">
        <v>4253</v>
      </c>
      <c r="B255" s="97">
        <v>435000</v>
      </c>
      <c r="C255" s="98" t="s">
        <v>30827</v>
      </c>
      <c r="D255" s="190">
        <f>D256</f>
        <v>0</v>
      </c>
      <c r="E255" s="191">
        <f>E256</f>
        <v>0</v>
      </c>
      <c r="G255" s="81"/>
    </row>
    <row r="256" spans="1:7" ht="25.4" customHeight="1" x14ac:dyDescent="0.3">
      <c r="A256" s="289">
        <v>4254</v>
      </c>
      <c r="B256" s="99">
        <v>435100</v>
      </c>
      <c r="C256" s="100" t="s">
        <v>20002</v>
      </c>
      <c r="D256" s="192"/>
      <c r="E256" s="193"/>
    </row>
    <row r="257" spans="1:5" ht="25.4" customHeight="1" x14ac:dyDescent="0.3">
      <c r="A257" s="390">
        <v>4255</v>
      </c>
      <c r="B257" s="96">
        <v>440000</v>
      </c>
      <c r="C257" s="92" t="s">
        <v>30828</v>
      </c>
      <c r="D257" s="188">
        <f>D258+D268+D275+D277</f>
        <v>0</v>
      </c>
      <c r="E257" s="189">
        <f>E258+E268+E275+E277</f>
        <v>0</v>
      </c>
    </row>
    <row r="258" spans="1:5" ht="25.4" customHeight="1" x14ac:dyDescent="0.3">
      <c r="A258" s="388">
        <v>4256</v>
      </c>
      <c r="B258" s="97">
        <v>441000</v>
      </c>
      <c r="C258" s="98" t="s">
        <v>31155</v>
      </c>
      <c r="D258" s="190">
        <f>SUM(D259:D267)</f>
        <v>0</v>
      </c>
      <c r="E258" s="191">
        <f>SUM(E259:E267)</f>
        <v>0</v>
      </c>
    </row>
    <row r="259" spans="1:5" ht="25.4" customHeight="1" x14ac:dyDescent="0.3">
      <c r="A259" s="289">
        <v>4257</v>
      </c>
      <c r="B259" s="99">
        <v>441100</v>
      </c>
      <c r="C259" s="100" t="s">
        <v>20660</v>
      </c>
      <c r="D259" s="192"/>
      <c r="E259" s="193"/>
    </row>
    <row r="260" spans="1:5" ht="25.4" customHeight="1" x14ac:dyDescent="0.3">
      <c r="A260" s="289">
        <v>4258</v>
      </c>
      <c r="B260" s="99">
        <v>441200</v>
      </c>
      <c r="C260" s="100" t="s">
        <v>20661</v>
      </c>
      <c r="D260" s="192"/>
      <c r="E260" s="193"/>
    </row>
    <row r="261" spans="1:5" ht="25.4" customHeight="1" x14ac:dyDescent="0.3">
      <c r="A261" s="289">
        <v>4259</v>
      </c>
      <c r="B261" s="99">
        <v>441300</v>
      </c>
      <c r="C261" s="100" t="s">
        <v>20662</v>
      </c>
      <c r="D261" s="192"/>
      <c r="E261" s="193"/>
    </row>
    <row r="262" spans="1:5" ht="25.4" customHeight="1" x14ac:dyDescent="0.3">
      <c r="A262" s="289">
        <v>4260</v>
      </c>
      <c r="B262" s="99">
        <v>441400</v>
      </c>
      <c r="C262" s="100" t="s">
        <v>20663</v>
      </c>
      <c r="D262" s="192"/>
      <c r="E262" s="193"/>
    </row>
    <row r="263" spans="1:5" ht="25.4" customHeight="1" x14ac:dyDescent="0.3">
      <c r="A263" s="289">
        <v>4261</v>
      </c>
      <c r="B263" s="99">
        <v>441500</v>
      </c>
      <c r="C263" s="100" t="s">
        <v>20664</v>
      </c>
      <c r="D263" s="192"/>
      <c r="E263" s="193"/>
    </row>
    <row r="264" spans="1:5" ht="25.4" customHeight="1" x14ac:dyDescent="0.3">
      <c r="A264" s="289">
        <v>4262</v>
      </c>
      <c r="B264" s="99">
        <v>441600</v>
      </c>
      <c r="C264" s="100" t="s">
        <v>20665</v>
      </c>
      <c r="D264" s="192"/>
      <c r="E264" s="193"/>
    </row>
    <row r="265" spans="1:5" ht="25.4" customHeight="1" x14ac:dyDescent="0.3">
      <c r="A265" s="289">
        <v>4263</v>
      </c>
      <c r="B265" s="99">
        <v>441700</v>
      </c>
      <c r="C265" s="100" t="s">
        <v>20666</v>
      </c>
      <c r="D265" s="192"/>
      <c r="E265" s="193"/>
    </row>
    <row r="266" spans="1:5" ht="25.4" customHeight="1" x14ac:dyDescent="0.3">
      <c r="A266" s="289">
        <v>4264</v>
      </c>
      <c r="B266" s="99">
        <v>441800</v>
      </c>
      <c r="C266" s="100" t="s">
        <v>20667</v>
      </c>
      <c r="D266" s="192"/>
      <c r="E266" s="193"/>
    </row>
    <row r="267" spans="1:5" ht="25.4" customHeight="1" x14ac:dyDescent="0.3">
      <c r="A267" s="289">
        <v>4265</v>
      </c>
      <c r="B267" s="99">
        <v>441900</v>
      </c>
      <c r="C267" s="100" t="s">
        <v>20094</v>
      </c>
      <c r="D267" s="192"/>
      <c r="E267" s="193"/>
    </row>
    <row r="268" spans="1:5" ht="25.4" customHeight="1" x14ac:dyDescent="0.3">
      <c r="A268" s="388">
        <v>4266</v>
      </c>
      <c r="B268" s="97">
        <v>442000</v>
      </c>
      <c r="C268" s="98" t="s">
        <v>30829</v>
      </c>
      <c r="D268" s="190">
        <f>SUM(D269:D274)</f>
        <v>0</v>
      </c>
      <c r="E268" s="191">
        <f>SUM(E269:E274)</f>
        <v>0</v>
      </c>
    </row>
    <row r="269" spans="1:5" ht="25.4" customHeight="1" x14ac:dyDescent="0.3">
      <c r="A269" s="289">
        <v>4267</v>
      </c>
      <c r="B269" s="99">
        <v>442100</v>
      </c>
      <c r="C269" s="100" t="s">
        <v>30701</v>
      </c>
      <c r="D269" s="192"/>
      <c r="E269" s="193"/>
    </row>
    <row r="270" spans="1:5" ht="25.4" customHeight="1" x14ac:dyDescent="0.3">
      <c r="A270" s="289">
        <v>4268</v>
      </c>
      <c r="B270" s="99">
        <v>442200</v>
      </c>
      <c r="C270" s="100" t="s">
        <v>20675</v>
      </c>
      <c r="D270" s="192"/>
      <c r="E270" s="193"/>
    </row>
    <row r="271" spans="1:5" ht="25.4" customHeight="1" x14ac:dyDescent="0.3">
      <c r="A271" s="289">
        <v>4269</v>
      </c>
      <c r="B271" s="99">
        <v>442300</v>
      </c>
      <c r="C271" s="100" t="s">
        <v>20676</v>
      </c>
      <c r="D271" s="192"/>
      <c r="E271" s="193"/>
    </row>
    <row r="272" spans="1:5" ht="25.4" customHeight="1" x14ac:dyDescent="0.3">
      <c r="A272" s="289">
        <v>4270</v>
      </c>
      <c r="B272" s="99">
        <v>442400</v>
      </c>
      <c r="C272" s="100" t="s">
        <v>20677</v>
      </c>
      <c r="D272" s="192"/>
      <c r="E272" s="193"/>
    </row>
    <row r="273" spans="1:7" ht="25.4" customHeight="1" x14ac:dyDescent="0.3">
      <c r="A273" s="289">
        <v>4271</v>
      </c>
      <c r="B273" s="99">
        <v>442500</v>
      </c>
      <c r="C273" s="100" t="s">
        <v>20678</v>
      </c>
      <c r="D273" s="192"/>
      <c r="E273" s="193"/>
    </row>
    <row r="274" spans="1:7" ht="25.4" customHeight="1" x14ac:dyDescent="0.3">
      <c r="A274" s="289">
        <v>4272</v>
      </c>
      <c r="B274" s="99">
        <v>442600</v>
      </c>
      <c r="C274" s="100" t="s">
        <v>20679</v>
      </c>
      <c r="D274" s="192"/>
      <c r="E274" s="193"/>
    </row>
    <row r="275" spans="1:7" ht="25.4" customHeight="1" x14ac:dyDescent="0.3">
      <c r="A275" s="388">
        <v>4273</v>
      </c>
      <c r="B275" s="97">
        <v>443000</v>
      </c>
      <c r="C275" s="98" t="s">
        <v>30830</v>
      </c>
      <c r="D275" s="190">
        <f>D276</f>
        <v>0</v>
      </c>
      <c r="E275" s="191">
        <f>E276</f>
        <v>0</v>
      </c>
    </row>
    <row r="276" spans="1:7" ht="25.4" customHeight="1" x14ac:dyDescent="0.3">
      <c r="A276" s="289">
        <v>4274</v>
      </c>
      <c r="B276" s="99">
        <v>443100</v>
      </c>
      <c r="C276" s="100" t="s">
        <v>20580</v>
      </c>
      <c r="D276" s="192"/>
      <c r="E276" s="193"/>
    </row>
    <row r="277" spans="1:7" ht="25.4" customHeight="1" x14ac:dyDescent="0.3">
      <c r="A277" s="388">
        <v>4275</v>
      </c>
      <c r="B277" s="97">
        <v>444000</v>
      </c>
      <c r="C277" s="98" t="s">
        <v>30831</v>
      </c>
      <c r="D277" s="190">
        <f>SUM(D278:D280)</f>
        <v>0</v>
      </c>
      <c r="E277" s="191">
        <f>SUM(E278:E280)</f>
        <v>0</v>
      </c>
    </row>
    <row r="278" spans="1:7" ht="25.4" customHeight="1" x14ac:dyDescent="0.3">
      <c r="A278" s="289">
        <v>4276</v>
      </c>
      <c r="B278" s="99">
        <v>444100</v>
      </c>
      <c r="C278" s="100" t="s">
        <v>20680</v>
      </c>
      <c r="D278" s="192"/>
      <c r="E278" s="193"/>
    </row>
    <row r="279" spans="1:7" ht="25.4" customHeight="1" x14ac:dyDescent="0.3">
      <c r="A279" s="289">
        <v>4277</v>
      </c>
      <c r="B279" s="99">
        <v>444200</v>
      </c>
      <c r="C279" s="100" t="s">
        <v>20681</v>
      </c>
      <c r="D279" s="192"/>
      <c r="E279" s="193"/>
      <c r="G279" s="81"/>
    </row>
    <row r="280" spans="1:7" s="7" customFormat="1" ht="25.4" customHeight="1" x14ac:dyDescent="0.3">
      <c r="A280" s="289">
        <v>4278</v>
      </c>
      <c r="B280" s="99">
        <v>444300</v>
      </c>
      <c r="C280" s="100" t="s">
        <v>30704</v>
      </c>
      <c r="D280" s="192"/>
      <c r="E280" s="193"/>
    </row>
    <row r="281" spans="1:7" ht="25.4" customHeight="1" x14ac:dyDescent="0.3">
      <c r="A281" s="390">
        <v>4279</v>
      </c>
      <c r="B281" s="96">
        <v>450000</v>
      </c>
      <c r="C281" s="92" t="s">
        <v>30832</v>
      </c>
      <c r="D281" s="188">
        <f>D282+D285+D288+D291</f>
        <v>0</v>
      </c>
      <c r="E281" s="189">
        <f>E282+E285+E288+E291</f>
        <v>0</v>
      </c>
    </row>
    <row r="282" spans="1:7" ht="25.4" customHeight="1" x14ac:dyDescent="0.3">
      <c r="A282" s="388">
        <v>4280</v>
      </c>
      <c r="B282" s="97">
        <v>451000</v>
      </c>
      <c r="C282" s="98" t="s">
        <v>30833</v>
      </c>
      <c r="D282" s="190">
        <f>SUM(D283:D284)</f>
        <v>0</v>
      </c>
      <c r="E282" s="191">
        <f>SUM(E283:E284)</f>
        <v>0</v>
      </c>
    </row>
    <row r="283" spans="1:7" ht="25.4" customHeight="1" x14ac:dyDescent="0.3">
      <c r="A283" s="289">
        <v>4281</v>
      </c>
      <c r="B283" s="99">
        <v>451100</v>
      </c>
      <c r="C283" s="100" t="s">
        <v>20682</v>
      </c>
      <c r="D283" s="192"/>
      <c r="E283" s="193"/>
    </row>
    <row r="284" spans="1:7" ht="25.4" customHeight="1" x14ac:dyDescent="0.3">
      <c r="A284" s="289">
        <v>4282</v>
      </c>
      <c r="B284" s="99">
        <v>451200</v>
      </c>
      <c r="C284" s="100" t="s">
        <v>20683</v>
      </c>
      <c r="D284" s="192"/>
      <c r="E284" s="193"/>
    </row>
    <row r="285" spans="1:7" ht="25.4" customHeight="1" x14ac:dyDescent="0.3">
      <c r="A285" s="388">
        <v>4283</v>
      </c>
      <c r="B285" s="97">
        <v>452000</v>
      </c>
      <c r="C285" s="98" t="s">
        <v>30902</v>
      </c>
      <c r="D285" s="190">
        <f>SUM(D286:D287)</f>
        <v>0</v>
      </c>
      <c r="E285" s="191">
        <f>SUM(E286:E287)</f>
        <v>0</v>
      </c>
    </row>
    <row r="286" spans="1:7" ht="25.4" customHeight="1" x14ac:dyDescent="0.3">
      <c r="A286" s="289">
        <v>4284</v>
      </c>
      <c r="B286" s="99">
        <v>452100</v>
      </c>
      <c r="C286" s="100" t="s">
        <v>20684</v>
      </c>
      <c r="D286" s="192"/>
      <c r="E286" s="193"/>
    </row>
    <row r="287" spans="1:7" ht="25.4" customHeight="1" x14ac:dyDescent="0.3">
      <c r="A287" s="289">
        <v>4285</v>
      </c>
      <c r="B287" s="99">
        <v>452200</v>
      </c>
      <c r="C287" s="100" t="s">
        <v>20685</v>
      </c>
      <c r="D287" s="192"/>
      <c r="E287" s="193"/>
    </row>
    <row r="288" spans="1:7" ht="25.4" customHeight="1" x14ac:dyDescent="0.3">
      <c r="A288" s="388">
        <v>4286</v>
      </c>
      <c r="B288" s="97">
        <v>453000</v>
      </c>
      <c r="C288" s="98" t="s">
        <v>30834</v>
      </c>
      <c r="D288" s="190">
        <f>SUM(D289:D290)</f>
        <v>0</v>
      </c>
      <c r="E288" s="191">
        <f>SUM(E289:E290)</f>
        <v>0</v>
      </c>
    </row>
    <row r="289" spans="1:7" ht="25.4" customHeight="1" x14ac:dyDescent="0.3">
      <c r="A289" s="289">
        <v>4287</v>
      </c>
      <c r="B289" s="99">
        <v>453100</v>
      </c>
      <c r="C289" s="100" t="s">
        <v>20686</v>
      </c>
      <c r="D289" s="192"/>
      <c r="E289" s="193"/>
    </row>
    <row r="290" spans="1:7" ht="25.4" customHeight="1" x14ac:dyDescent="0.3">
      <c r="A290" s="289">
        <v>4288</v>
      </c>
      <c r="B290" s="99">
        <v>453200</v>
      </c>
      <c r="C290" s="100" t="s">
        <v>20687</v>
      </c>
      <c r="D290" s="192"/>
      <c r="E290" s="193"/>
    </row>
    <row r="291" spans="1:7" ht="25.4" customHeight="1" x14ac:dyDescent="0.3">
      <c r="A291" s="388">
        <v>4289</v>
      </c>
      <c r="B291" s="97">
        <v>454000</v>
      </c>
      <c r="C291" s="98" t="s">
        <v>30835</v>
      </c>
      <c r="D291" s="190">
        <f>SUM(D292:D293)</f>
        <v>0</v>
      </c>
      <c r="E291" s="191">
        <f>SUM(E292:E293)</f>
        <v>0</v>
      </c>
    </row>
    <row r="292" spans="1:7" ht="25.4" customHeight="1" x14ac:dyDescent="0.3">
      <c r="A292" s="289">
        <v>4290</v>
      </c>
      <c r="B292" s="99">
        <v>454100</v>
      </c>
      <c r="C292" s="100" t="s">
        <v>20107</v>
      </c>
      <c r="D292" s="192"/>
      <c r="E292" s="193"/>
      <c r="G292" s="81"/>
    </row>
    <row r="293" spans="1:7" ht="25.4" customHeight="1" x14ac:dyDescent="0.3">
      <c r="A293" s="289">
        <v>4291</v>
      </c>
      <c r="B293" s="99">
        <v>454200</v>
      </c>
      <c r="C293" s="100" t="s">
        <v>20108</v>
      </c>
      <c r="D293" s="192"/>
      <c r="E293" s="193"/>
    </row>
    <row r="294" spans="1:7" ht="25.4" customHeight="1" x14ac:dyDescent="0.3">
      <c r="A294" s="390">
        <v>4292</v>
      </c>
      <c r="B294" s="96">
        <v>460000</v>
      </c>
      <c r="C294" s="92" t="s">
        <v>30836</v>
      </c>
      <c r="D294" s="188">
        <f>D295+D298+D301+D304+D307</f>
        <v>0</v>
      </c>
      <c r="E294" s="189">
        <f>E295+E298+E301+E304+E307</f>
        <v>0</v>
      </c>
    </row>
    <row r="295" spans="1:7" ht="25.4" customHeight="1" x14ac:dyDescent="0.3">
      <c r="A295" s="388">
        <v>4293</v>
      </c>
      <c r="B295" s="97">
        <v>461000</v>
      </c>
      <c r="C295" s="98" t="s">
        <v>30837</v>
      </c>
      <c r="D295" s="190">
        <f>SUM(D296:D297)</f>
        <v>0</v>
      </c>
      <c r="E295" s="191">
        <f>SUM(E296:E297)</f>
        <v>0</v>
      </c>
    </row>
    <row r="296" spans="1:7" ht="25.4" customHeight="1" x14ac:dyDescent="0.3">
      <c r="A296" s="289">
        <v>4294</v>
      </c>
      <c r="B296" s="99">
        <v>461100</v>
      </c>
      <c r="C296" s="100" t="s">
        <v>20109</v>
      </c>
      <c r="D296" s="192"/>
      <c r="E296" s="193"/>
    </row>
    <row r="297" spans="1:7" ht="25.4" customHeight="1" x14ac:dyDescent="0.3">
      <c r="A297" s="289">
        <v>4295</v>
      </c>
      <c r="B297" s="99">
        <v>461200</v>
      </c>
      <c r="C297" s="100" t="s">
        <v>20110</v>
      </c>
      <c r="D297" s="192"/>
      <c r="E297" s="193"/>
    </row>
    <row r="298" spans="1:7" ht="25.4" customHeight="1" x14ac:dyDescent="0.3">
      <c r="A298" s="388">
        <v>4296</v>
      </c>
      <c r="B298" s="97">
        <v>462000</v>
      </c>
      <c r="C298" s="98" t="s">
        <v>30838</v>
      </c>
      <c r="D298" s="190">
        <f>SUM(D299:D300)</f>
        <v>0</v>
      </c>
      <c r="E298" s="191">
        <f>SUM(E299:E300)</f>
        <v>0</v>
      </c>
    </row>
    <row r="299" spans="1:7" ht="25.4" customHeight="1" x14ac:dyDescent="0.3">
      <c r="A299" s="289">
        <v>4297</v>
      </c>
      <c r="B299" s="99">
        <v>462100</v>
      </c>
      <c r="C299" s="100" t="s">
        <v>20005</v>
      </c>
      <c r="D299" s="192"/>
      <c r="E299" s="193"/>
    </row>
    <row r="300" spans="1:7" ht="25.4" customHeight="1" x14ac:dyDescent="0.3">
      <c r="A300" s="289">
        <v>4298</v>
      </c>
      <c r="B300" s="99">
        <v>462200</v>
      </c>
      <c r="C300" s="100" t="s">
        <v>20006</v>
      </c>
      <c r="D300" s="192"/>
      <c r="E300" s="193"/>
    </row>
    <row r="301" spans="1:7" ht="25.4" customHeight="1" x14ac:dyDescent="0.3">
      <c r="A301" s="388">
        <v>4299</v>
      </c>
      <c r="B301" s="97">
        <v>463000</v>
      </c>
      <c r="C301" s="98" t="s">
        <v>30839</v>
      </c>
      <c r="D301" s="190">
        <f>SUM(D302:D303)</f>
        <v>0</v>
      </c>
      <c r="E301" s="191">
        <f>SUM(E302:E303)</f>
        <v>0</v>
      </c>
    </row>
    <row r="302" spans="1:7" s="7" customFormat="1" ht="25.4" customHeight="1" x14ac:dyDescent="0.3">
      <c r="A302" s="289">
        <v>4300</v>
      </c>
      <c r="B302" s="99">
        <v>463100</v>
      </c>
      <c r="C302" s="100" t="s">
        <v>20003</v>
      </c>
      <c r="D302" s="192"/>
      <c r="E302" s="193"/>
    </row>
    <row r="303" spans="1:7" ht="25.4" customHeight="1" x14ac:dyDescent="0.3">
      <c r="A303" s="289">
        <v>4301</v>
      </c>
      <c r="B303" s="99">
        <v>463200</v>
      </c>
      <c r="C303" s="100" t="s">
        <v>20004</v>
      </c>
      <c r="D303" s="192"/>
      <c r="E303" s="193"/>
    </row>
    <row r="304" spans="1:7" ht="25.4" customHeight="1" x14ac:dyDescent="0.3">
      <c r="A304" s="388">
        <v>4302</v>
      </c>
      <c r="B304" s="97">
        <v>464000</v>
      </c>
      <c r="C304" s="98" t="s">
        <v>30903</v>
      </c>
      <c r="D304" s="190">
        <f>SUM(D305:D306)</f>
        <v>0</v>
      </c>
      <c r="E304" s="191">
        <f>SUM(E305:E306)</f>
        <v>0</v>
      </c>
    </row>
    <row r="305" spans="1:5" s="7" customFormat="1" ht="25.4" customHeight="1" x14ac:dyDescent="0.3">
      <c r="A305" s="289">
        <v>4303</v>
      </c>
      <c r="B305" s="99">
        <v>464100</v>
      </c>
      <c r="C305" s="100" t="s">
        <v>20007</v>
      </c>
      <c r="D305" s="192"/>
      <c r="E305" s="193"/>
    </row>
    <row r="306" spans="1:5" ht="25.4" customHeight="1" x14ac:dyDescent="0.3">
      <c r="A306" s="289">
        <v>4304</v>
      </c>
      <c r="B306" s="99">
        <v>464200</v>
      </c>
      <c r="C306" s="100" t="s">
        <v>20008</v>
      </c>
      <c r="D306" s="192"/>
      <c r="E306" s="193"/>
    </row>
    <row r="307" spans="1:5" ht="25.4" customHeight="1" x14ac:dyDescent="0.3">
      <c r="A307" s="388">
        <v>4305</v>
      </c>
      <c r="B307" s="97">
        <v>465000</v>
      </c>
      <c r="C307" s="98" t="s">
        <v>30840</v>
      </c>
      <c r="D307" s="190">
        <f>SUM(D308:D309)</f>
        <v>0</v>
      </c>
      <c r="E307" s="191">
        <f>SUM(E308:E309)</f>
        <v>0</v>
      </c>
    </row>
    <row r="308" spans="1:5" s="10" customFormat="1" ht="25.4" customHeight="1" x14ac:dyDescent="0.3">
      <c r="A308" s="289">
        <v>4306</v>
      </c>
      <c r="B308" s="99">
        <v>465100</v>
      </c>
      <c r="C308" s="100" t="s">
        <v>20009</v>
      </c>
      <c r="D308" s="192"/>
      <c r="E308" s="193"/>
    </row>
    <row r="309" spans="1:5" ht="25.4" customHeight="1" x14ac:dyDescent="0.3">
      <c r="A309" s="289">
        <v>4307</v>
      </c>
      <c r="B309" s="99">
        <v>465200</v>
      </c>
      <c r="C309" s="100" t="s">
        <v>20010</v>
      </c>
      <c r="D309" s="192"/>
      <c r="E309" s="193"/>
    </row>
    <row r="310" spans="1:5" ht="25.4" customHeight="1" x14ac:dyDescent="0.3">
      <c r="A310" s="390">
        <v>4308</v>
      </c>
      <c r="B310" s="96">
        <v>470000</v>
      </c>
      <c r="C310" s="92" t="s">
        <v>30841</v>
      </c>
      <c r="D310" s="188">
        <f>D311+D315</f>
        <v>0</v>
      </c>
      <c r="E310" s="189">
        <f>E311+E315</f>
        <v>0</v>
      </c>
    </row>
    <row r="311" spans="1:5" ht="25.4" customHeight="1" x14ac:dyDescent="0.3">
      <c r="A311" s="388">
        <v>4309</v>
      </c>
      <c r="B311" s="97">
        <v>471000</v>
      </c>
      <c r="C311" s="98" t="s">
        <v>30842</v>
      </c>
      <c r="D311" s="190">
        <f>SUM(D312:D314)</f>
        <v>0</v>
      </c>
      <c r="E311" s="191">
        <f>SUM(E312:E314)</f>
        <v>0</v>
      </c>
    </row>
    <row r="312" spans="1:5" ht="25.4" customHeight="1" x14ac:dyDescent="0.3">
      <c r="A312" s="289">
        <v>4310</v>
      </c>
      <c r="B312" s="99">
        <v>471100</v>
      </c>
      <c r="C312" s="100" t="s">
        <v>20447</v>
      </c>
      <c r="D312" s="192"/>
      <c r="E312" s="193"/>
    </row>
    <row r="313" spans="1:5" ht="25.4" customHeight="1" x14ac:dyDescent="0.3">
      <c r="A313" s="289">
        <v>4311</v>
      </c>
      <c r="B313" s="99">
        <v>471200</v>
      </c>
      <c r="C313" s="100" t="s">
        <v>20448</v>
      </c>
      <c r="D313" s="192"/>
      <c r="E313" s="193"/>
    </row>
    <row r="314" spans="1:5" ht="25.4" customHeight="1" x14ac:dyDescent="0.3">
      <c r="A314" s="289">
        <v>4312</v>
      </c>
      <c r="B314" s="99">
        <v>471900</v>
      </c>
      <c r="C314" s="100" t="s">
        <v>20449</v>
      </c>
      <c r="D314" s="192"/>
      <c r="E314" s="193"/>
    </row>
    <row r="315" spans="1:5" ht="25.4" customHeight="1" x14ac:dyDescent="0.3">
      <c r="A315" s="388">
        <v>4313</v>
      </c>
      <c r="B315" s="97">
        <v>472000</v>
      </c>
      <c r="C315" s="98" t="s">
        <v>30843</v>
      </c>
      <c r="D315" s="190">
        <f>SUM(D316:D324)</f>
        <v>0</v>
      </c>
      <c r="E315" s="191">
        <f>SUM(E316:E324)</f>
        <v>0</v>
      </c>
    </row>
    <row r="316" spans="1:5" ht="25.4" customHeight="1" x14ac:dyDescent="0.3">
      <c r="A316" s="289">
        <v>4314</v>
      </c>
      <c r="B316" s="99">
        <v>472100</v>
      </c>
      <c r="C316" s="100" t="s">
        <v>20450</v>
      </c>
      <c r="D316" s="192"/>
      <c r="E316" s="193"/>
    </row>
    <row r="317" spans="1:5" ht="25.4" customHeight="1" x14ac:dyDescent="0.3">
      <c r="A317" s="289">
        <v>4315</v>
      </c>
      <c r="B317" s="99">
        <v>472200</v>
      </c>
      <c r="C317" s="100" t="s">
        <v>20451</v>
      </c>
      <c r="D317" s="192"/>
      <c r="E317" s="193"/>
    </row>
    <row r="318" spans="1:5" ht="25.4" customHeight="1" x14ac:dyDescent="0.3">
      <c r="A318" s="289">
        <v>4316</v>
      </c>
      <c r="B318" s="99">
        <v>472300</v>
      </c>
      <c r="C318" s="100" t="s">
        <v>20452</v>
      </c>
      <c r="D318" s="192"/>
      <c r="E318" s="193"/>
    </row>
    <row r="319" spans="1:5" ht="25.4" customHeight="1" x14ac:dyDescent="0.3">
      <c r="A319" s="289">
        <v>4317</v>
      </c>
      <c r="B319" s="99">
        <v>472400</v>
      </c>
      <c r="C319" s="100" t="s">
        <v>20453</v>
      </c>
      <c r="D319" s="192"/>
      <c r="E319" s="193"/>
    </row>
    <row r="320" spans="1:5" ht="25.4" customHeight="1" x14ac:dyDescent="0.3">
      <c r="A320" s="289">
        <v>4318</v>
      </c>
      <c r="B320" s="99">
        <v>472500</v>
      </c>
      <c r="C320" s="100" t="s">
        <v>20454</v>
      </c>
      <c r="D320" s="192"/>
      <c r="E320" s="193"/>
    </row>
    <row r="321" spans="1:7" ht="25.4" customHeight="1" x14ac:dyDescent="0.3">
      <c r="A321" s="289">
        <v>4319</v>
      </c>
      <c r="B321" s="99">
        <v>472600</v>
      </c>
      <c r="C321" s="100" t="s">
        <v>20455</v>
      </c>
      <c r="D321" s="192"/>
      <c r="E321" s="193"/>
    </row>
    <row r="322" spans="1:7" ht="25.4" customHeight="1" x14ac:dyDescent="0.3">
      <c r="A322" s="289">
        <v>4320</v>
      </c>
      <c r="B322" s="99">
        <v>472700</v>
      </c>
      <c r="C322" s="100" t="s">
        <v>20456</v>
      </c>
      <c r="D322" s="192"/>
      <c r="E322" s="193"/>
    </row>
    <row r="323" spans="1:7" s="7" customFormat="1" ht="25.4" customHeight="1" x14ac:dyDescent="0.3">
      <c r="A323" s="289">
        <v>4321</v>
      </c>
      <c r="B323" s="99">
        <v>472800</v>
      </c>
      <c r="C323" s="100" t="s">
        <v>20457</v>
      </c>
      <c r="D323" s="192"/>
      <c r="E323" s="193"/>
      <c r="G323" s="10"/>
    </row>
    <row r="324" spans="1:7" ht="25.4" customHeight="1" x14ac:dyDescent="0.3">
      <c r="A324" s="289">
        <v>4322</v>
      </c>
      <c r="B324" s="99">
        <v>472900</v>
      </c>
      <c r="C324" s="100" t="s">
        <v>20458</v>
      </c>
      <c r="D324" s="192"/>
      <c r="E324" s="193"/>
    </row>
    <row r="325" spans="1:7" ht="25.4" customHeight="1" x14ac:dyDescent="0.3">
      <c r="A325" s="390">
        <v>4323</v>
      </c>
      <c r="B325" s="96">
        <v>480000</v>
      </c>
      <c r="C325" s="93" t="s">
        <v>30844</v>
      </c>
      <c r="D325" s="188">
        <f>D326+D329+D333+D335+D338+D340</f>
        <v>0</v>
      </c>
      <c r="E325" s="189">
        <f>E326+E329+E333+E335+E338+E340</f>
        <v>0</v>
      </c>
    </row>
    <row r="326" spans="1:7" ht="25.4" customHeight="1" x14ac:dyDescent="0.3">
      <c r="A326" s="388">
        <v>4324</v>
      </c>
      <c r="B326" s="97">
        <v>481000</v>
      </c>
      <c r="C326" s="98" t="s">
        <v>30845</v>
      </c>
      <c r="D326" s="190">
        <f>SUM(D327:D328)</f>
        <v>0</v>
      </c>
      <c r="E326" s="191">
        <f>SUM(E327:E328)</f>
        <v>0</v>
      </c>
    </row>
    <row r="327" spans="1:7" ht="25.4" customHeight="1" x14ac:dyDescent="0.3">
      <c r="A327" s="289">
        <v>4325</v>
      </c>
      <c r="B327" s="99">
        <v>481100</v>
      </c>
      <c r="C327" s="100" t="s">
        <v>20459</v>
      </c>
      <c r="D327" s="192"/>
      <c r="E327" s="193"/>
    </row>
    <row r="328" spans="1:7" ht="25.4" customHeight="1" x14ac:dyDescent="0.3">
      <c r="A328" s="289">
        <v>4326</v>
      </c>
      <c r="B328" s="99">
        <v>481900</v>
      </c>
      <c r="C328" s="100" t="s">
        <v>20460</v>
      </c>
      <c r="D328" s="192"/>
      <c r="E328" s="193"/>
    </row>
    <row r="329" spans="1:7" ht="25.4" customHeight="1" x14ac:dyDescent="0.3">
      <c r="A329" s="388">
        <v>4327</v>
      </c>
      <c r="B329" s="97">
        <v>482000</v>
      </c>
      <c r="C329" s="98" t="s">
        <v>30846</v>
      </c>
      <c r="D329" s="190">
        <f>SUM(D330:D332)</f>
        <v>0</v>
      </c>
      <c r="E329" s="191">
        <f>SUM(E330:E332)</f>
        <v>0</v>
      </c>
    </row>
    <row r="330" spans="1:7" ht="25.4" customHeight="1" x14ac:dyDescent="0.3">
      <c r="A330" s="289">
        <v>4328</v>
      </c>
      <c r="B330" s="99">
        <v>482100</v>
      </c>
      <c r="C330" s="100" t="s">
        <v>20461</v>
      </c>
      <c r="D330" s="192"/>
      <c r="E330" s="193"/>
    </row>
    <row r="331" spans="1:7" ht="25.4" customHeight="1" x14ac:dyDescent="0.3">
      <c r="A331" s="289">
        <v>4329</v>
      </c>
      <c r="B331" s="99">
        <v>482200</v>
      </c>
      <c r="C331" s="100" t="s">
        <v>20462</v>
      </c>
      <c r="D331" s="192"/>
      <c r="E331" s="193"/>
    </row>
    <row r="332" spans="1:7" ht="25.4" customHeight="1" x14ac:dyDescent="0.3">
      <c r="A332" s="289">
        <v>4330</v>
      </c>
      <c r="B332" s="99">
        <v>482300</v>
      </c>
      <c r="C332" s="100" t="s">
        <v>30722</v>
      </c>
      <c r="D332" s="192"/>
      <c r="E332" s="193"/>
    </row>
    <row r="333" spans="1:7" ht="24.75" customHeight="1" x14ac:dyDescent="0.3">
      <c r="A333" s="388">
        <v>4331</v>
      </c>
      <c r="B333" s="97">
        <v>483000</v>
      </c>
      <c r="C333" s="98" t="s">
        <v>30847</v>
      </c>
      <c r="D333" s="190">
        <f>D334</f>
        <v>0</v>
      </c>
      <c r="E333" s="191">
        <f>E334</f>
        <v>0</v>
      </c>
    </row>
    <row r="334" spans="1:7" ht="25.4" customHeight="1" x14ac:dyDescent="0.3">
      <c r="A334" s="289">
        <v>4332</v>
      </c>
      <c r="B334" s="99">
        <v>483100</v>
      </c>
      <c r="C334" s="100" t="s">
        <v>20011</v>
      </c>
      <c r="D334" s="192"/>
      <c r="E334" s="193"/>
    </row>
    <row r="335" spans="1:7" ht="39" customHeight="1" x14ac:dyDescent="0.3">
      <c r="A335" s="388">
        <v>4333</v>
      </c>
      <c r="B335" s="97">
        <v>484000</v>
      </c>
      <c r="C335" s="98" t="s">
        <v>30848</v>
      </c>
      <c r="D335" s="190">
        <f>SUM(D336:D337)</f>
        <v>0</v>
      </c>
      <c r="E335" s="191">
        <f>SUM(E336:E337)</f>
        <v>0</v>
      </c>
    </row>
    <row r="336" spans="1:7" ht="25.4" customHeight="1" x14ac:dyDescent="0.3">
      <c r="A336" s="289">
        <v>4334</v>
      </c>
      <c r="B336" s="99">
        <v>484100</v>
      </c>
      <c r="C336" s="100" t="s">
        <v>20463</v>
      </c>
      <c r="D336" s="192"/>
      <c r="E336" s="193"/>
    </row>
    <row r="337" spans="1:7" ht="25.4" customHeight="1" x14ac:dyDescent="0.3">
      <c r="A337" s="289">
        <v>4335</v>
      </c>
      <c r="B337" s="99">
        <v>484200</v>
      </c>
      <c r="C337" s="100" t="s">
        <v>20464</v>
      </c>
      <c r="D337" s="192"/>
      <c r="E337" s="193"/>
    </row>
    <row r="338" spans="1:7" ht="23.15" x14ac:dyDescent="0.3">
      <c r="A338" s="388">
        <v>4336</v>
      </c>
      <c r="B338" s="97">
        <v>485000</v>
      </c>
      <c r="C338" s="98" t="s">
        <v>30849</v>
      </c>
      <c r="D338" s="190">
        <f>D339</f>
        <v>0</v>
      </c>
      <c r="E338" s="191">
        <f>E339</f>
        <v>0</v>
      </c>
    </row>
    <row r="339" spans="1:7" ht="25.4" customHeight="1" x14ac:dyDescent="0.3">
      <c r="A339" s="289">
        <v>4337</v>
      </c>
      <c r="B339" s="99">
        <v>485100</v>
      </c>
      <c r="C339" s="100" t="s">
        <v>19990</v>
      </c>
      <c r="D339" s="192"/>
      <c r="E339" s="193"/>
    </row>
    <row r="340" spans="1:7" ht="25.4" customHeight="1" x14ac:dyDescent="0.3">
      <c r="A340" s="388">
        <v>4338</v>
      </c>
      <c r="B340" s="97">
        <v>489000</v>
      </c>
      <c r="C340" s="98" t="s">
        <v>30850</v>
      </c>
      <c r="D340" s="190">
        <f>D341</f>
        <v>0</v>
      </c>
      <c r="E340" s="191">
        <f>E341</f>
        <v>0</v>
      </c>
      <c r="G340" s="81"/>
    </row>
    <row r="341" spans="1:7" ht="25.4" customHeight="1" x14ac:dyDescent="0.3">
      <c r="A341" s="289">
        <v>4339</v>
      </c>
      <c r="B341" s="99">
        <v>489100</v>
      </c>
      <c r="C341" s="100" t="s">
        <v>20012</v>
      </c>
      <c r="D341" s="192"/>
      <c r="E341" s="193"/>
      <c r="G341" s="81"/>
    </row>
    <row r="342" spans="1:7" ht="25.4" customHeight="1" x14ac:dyDescent="0.3">
      <c r="A342" s="390">
        <v>4340</v>
      </c>
      <c r="B342" s="96">
        <v>500000</v>
      </c>
      <c r="C342" s="92" t="s">
        <v>30851</v>
      </c>
      <c r="D342" s="188">
        <f>D343+D365+D374+D377+D385</f>
        <v>0</v>
      </c>
      <c r="E342" s="189">
        <f>E343+E365+E374+E377+E385</f>
        <v>186</v>
      </c>
    </row>
    <row r="343" spans="1:7" ht="25.4" customHeight="1" x14ac:dyDescent="0.3">
      <c r="A343" s="390">
        <v>4341</v>
      </c>
      <c r="B343" s="96">
        <v>510000</v>
      </c>
      <c r="C343" s="92" t="s">
        <v>30852</v>
      </c>
      <c r="D343" s="188">
        <f>D344+D349+D359+D361+D363</f>
        <v>0</v>
      </c>
      <c r="E343" s="189">
        <f>E344+E349+E359+E361+E363</f>
        <v>186</v>
      </c>
    </row>
    <row r="344" spans="1:7" ht="25.4" customHeight="1" x14ac:dyDescent="0.3">
      <c r="A344" s="388">
        <v>4342</v>
      </c>
      <c r="B344" s="97">
        <v>511000</v>
      </c>
      <c r="C344" s="98" t="s">
        <v>30853</v>
      </c>
      <c r="D344" s="190">
        <f>SUM(D345:D348)</f>
        <v>0</v>
      </c>
      <c r="E344" s="191">
        <f>SUM(E345:E348)</f>
        <v>0</v>
      </c>
    </row>
    <row r="345" spans="1:7" ht="25.4" customHeight="1" x14ac:dyDescent="0.3">
      <c r="A345" s="289">
        <v>4343</v>
      </c>
      <c r="B345" s="99">
        <v>511100</v>
      </c>
      <c r="C345" s="100" t="s">
        <v>20023</v>
      </c>
      <c r="D345" s="192"/>
      <c r="E345" s="193"/>
    </row>
    <row r="346" spans="1:7" ht="25.4" customHeight="1" x14ac:dyDescent="0.3">
      <c r="A346" s="289">
        <v>4344</v>
      </c>
      <c r="B346" s="99">
        <v>511200</v>
      </c>
      <c r="C346" s="100" t="s">
        <v>20024</v>
      </c>
      <c r="D346" s="192"/>
      <c r="E346" s="193"/>
    </row>
    <row r="347" spans="1:7" ht="25.4" customHeight="1" x14ac:dyDescent="0.3">
      <c r="A347" s="289">
        <v>4345</v>
      </c>
      <c r="B347" s="99">
        <v>511300</v>
      </c>
      <c r="C347" s="100" t="s">
        <v>20025</v>
      </c>
      <c r="D347" s="192"/>
      <c r="E347" s="193"/>
    </row>
    <row r="348" spans="1:7" ht="25.4" customHeight="1" x14ac:dyDescent="0.3">
      <c r="A348" s="289">
        <v>4346</v>
      </c>
      <c r="B348" s="99">
        <v>511400</v>
      </c>
      <c r="C348" s="100" t="s">
        <v>20026</v>
      </c>
      <c r="D348" s="192"/>
      <c r="E348" s="193"/>
    </row>
    <row r="349" spans="1:7" ht="25.4" customHeight="1" x14ac:dyDescent="0.3">
      <c r="A349" s="388">
        <v>4347</v>
      </c>
      <c r="B349" s="97">
        <v>512000</v>
      </c>
      <c r="C349" s="98" t="s">
        <v>30854</v>
      </c>
      <c r="D349" s="190">
        <f>SUM(D350:D358)</f>
        <v>0</v>
      </c>
      <c r="E349" s="191">
        <f>SUM(E350:E358)</f>
        <v>186</v>
      </c>
    </row>
    <row r="350" spans="1:7" ht="25.4" customHeight="1" x14ac:dyDescent="0.3">
      <c r="A350" s="289">
        <v>4348</v>
      </c>
      <c r="B350" s="99">
        <v>512100</v>
      </c>
      <c r="C350" s="100" t="s">
        <v>20027</v>
      </c>
      <c r="D350" s="192"/>
      <c r="E350" s="193"/>
    </row>
    <row r="351" spans="1:7" ht="25.4" customHeight="1" x14ac:dyDescent="0.3">
      <c r="A351" s="289">
        <v>4349</v>
      </c>
      <c r="B351" s="99">
        <v>512200</v>
      </c>
      <c r="C351" s="100" t="s">
        <v>20028</v>
      </c>
      <c r="D351" s="192"/>
      <c r="E351" s="193"/>
    </row>
    <row r="352" spans="1:7" ht="25.4" customHeight="1" x14ac:dyDescent="0.3">
      <c r="A352" s="289">
        <v>4350</v>
      </c>
      <c r="B352" s="99">
        <v>512300</v>
      </c>
      <c r="C352" s="100" t="s">
        <v>20029</v>
      </c>
      <c r="D352" s="192"/>
      <c r="E352" s="193"/>
    </row>
    <row r="353" spans="1:7" ht="25.4" customHeight="1" x14ac:dyDescent="0.3">
      <c r="A353" s="289">
        <v>4351</v>
      </c>
      <c r="B353" s="99">
        <v>512400</v>
      </c>
      <c r="C353" s="100" t="s">
        <v>20013</v>
      </c>
      <c r="D353" s="192"/>
      <c r="E353" s="193"/>
    </row>
    <row r="354" spans="1:7" ht="25.4" customHeight="1" x14ac:dyDescent="0.3">
      <c r="A354" s="289">
        <v>4352</v>
      </c>
      <c r="B354" s="99">
        <v>512500</v>
      </c>
      <c r="C354" s="100" t="s">
        <v>20030</v>
      </c>
      <c r="D354" s="192"/>
      <c r="E354" s="193"/>
    </row>
    <row r="355" spans="1:7" ht="25.4" customHeight="1" x14ac:dyDescent="0.3">
      <c r="A355" s="289">
        <v>4353</v>
      </c>
      <c r="B355" s="99">
        <v>512600</v>
      </c>
      <c r="C355" s="100" t="s">
        <v>19959</v>
      </c>
      <c r="D355" s="192"/>
      <c r="E355" s="193">
        <v>186</v>
      </c>
    </row>
    <row r="356" spans="1:7" ht="25.4" customHeight="1" x14ac:dyDescent="0.3">
      <c r="A356" s="289">
        <v>4354</v>
      </c>
      <c r="B356" s="99">
        <v>512700</v>
      </c>
      <c r="C356" s="100" t="s">
        <v>20032</v>
      </c>
      <c r="D356" s="192"/>
      <c r="E356" s="193"/>
    </row>
    <row r="357" spans="1:7" ht="25.4" customHeight="1" x14ac:dyDescent="0.3">
      <c r="A357" s="289">
        <v>4355</v>
      </c>
      <c r="B357" s="99">
        <v>512800</v>
      </c>
      <c r="C357" s="100" t="s">
        <v>20033</v>
      </c>
      <c r="D357" s="192"/>
      <c r="E357" s="193"/>
    </row>
    <row r="358" spans="1:7" ht="25.4" customHeight="1" x14ac:dyDescent="0.3">
      <c r="A358" s="289">
        <v>4356</v>
      </c>
      <c r="B358" s="99">
        <v>512900</v>
      </c>
      <c r="C358" s="100" t="s">
        <v>20034</v>
      </c>
      <c r="D358" s="192"/>
      <c r="E358" s="193"/>
    </row>
    <row r="359" spans="1:7" ht="25.4" customHeight="1" x14ac:dyDescent="0.3">
      <c r="A359" s="388">
        <v>4357</v>
      </c>
      <c r="B359" s="97">
        <v>513000</v>
      </c>
      <c r="C359" s="98" t="s">
        <v>30855</v>
      </c>
      <c r="D359" s="190">
        <f>D360</f>
        <v>0</v>
      </c>
      <c r="E359" s="191">
        <f>E360</f>
        <v>0</v>
      </c>
    </row>
    <row r="360" spans="1:7" ht="25.4" customHeight="1" x14ac:dyDescent="0.3">
      <c r="A360" s="289">
        <v>4358</v>
      </c>
      <c r="B360" s="99">
        <v>513100</v>
      </c>
      <c r="C360" s="100" t="s">
        <v>20632</v>
      </c>
      <c r="D360" s="192"/>
      <c r="E360" s="193"/>
    </row>
    <row r="361" spans="1:7" ht="25.4" customHeight="1" x14ac:dyDescent="0.3">
      <c r="A361" s="388">
        <v>4359</v>
      </c>
      <c r="B361" s="97">
        <v>514000</v>
      </c>
      <c r="C361" s="98" t="s">
        <v>30856</v>
      </c>
      <c r="D361" s="190">
        <f>D362</f>
        <v>0</v>
      </c>
      <c r="E361" s="191">
        <f>E362</f>
        <v>0</v>
      </c>
    </row>
    <row r="362" spans="1:7" ht="25.4" customHeight="1" x14ac:dyDescent="0.3">
      <c r="A362" s="289">
        <v>4360</v>
      </c>
      <c r="B362" s="99">
        <v>514100</v>
      </c>
      <c r="C362" s="100" t="s">
        <v>20035</v>
      </c>
      <c r="D362" s="192"/>
      <c r="E362" s="193"/>
    </row>
    <row r="363" spans="1:7" ht="25.4" customHeight="1" x14ac:dyDescent="0.3">
      <c r="A363" s="388">
        <v>4361</v>
      </c>
      <c r="B363" s="97">
        <v>515000</v>
      </c>
      <c r="C363" s="98" t="s">
        <v>30857</v>
      </c>
      <c r="D363" s="190">
        <f>D364</f>
        <v>0</v>
      </c>
      <c r="E363" s="191">
        <f>E364</f>
        <v>0</v>
      </c>
      <c r="G363" s="81"/>
    </row>
    <row r="364" spans="1:7" ht="25.4" customHeight="1" x14ac:dyDescent="0.3">
      <c r="A364" s="289">
        <v>4362</v>
      </c>
      <c r="B364" s="99">
        <v>515100</v>
      </c>
      <c r="C364" s="100" t="s">
        <v>19960</v>
      </c>
      <c r="D364" s="192"/>
      <c r="E364" s="193"/>
    </row>
    <row r="365" spans="1:7" ht="25.4" customHeight="1" x14ac:dyDescent="0.3">
      <c r="A365" s="390">
        <v>4363</v>
      </c>
      <c r="B365" s="96">
        <v>520000</v>
      </c>
      <c r="C365" s="92" t="s">
        <v>30858</v>
      </c>
      <c r="D365" s="188">
        <f>D366+D368+D372</f>
        <v>0</v>
      </c>
      <c r="E365" s="189">
        <f>E366+E368+E372</f>
        <v>0</v>
      </c>
    </row>
    <row r="366" spans="1:7" ht="25.4" customHeight="1" x14ac:dyDescent="0.3">
      <c r="A366" s="388">
        <v>4364</v>
      </c>
      <c r="B366" s="97">
        <v>521000</v>
      </c>
      <c r="C366" s="98" t="s">
        <v>30859</v>
      </c>
      <c r="D366" s="190">
        <f>D367</f>
        <v>0</v>
      </c>
      <c r="E366" s="191">
        <f>E367</f>
        <v>0</v>
      </c>
    </row>
    <row r="367" spans="1:7" ht="25.4" customHeight="1" x14ac:dyDescent="0.3">
      <c r="A367" s="289">
        <v>4365</v>
      </c>
      <c r="B367" s="99">
        <v>521100</v>
      </c>
      <c r="C367" s="100" t="s">
        <v>20423</v>
      </c>
      <c r="D367" s="192"/>
      <c r="E367" s="193"/>
    </row>
    <row r="368" spans="1:7" ht="25.4" customHeight="1" x14ac:dyDescent="0.3">
      <c r="A368" s="388">
        <v>4366</v>
      </c>
      <c r="B368" s="97">
        <v>522000</v>
      </c>
      <c r="C368" s="98" t="s">
        <v>30860</v>
      </c>
      <c r="D368" s="190">
        <f>SUM(D369:D371)</f>
        <v>0</v>
      </c>
      <c r="E368" s="191">
        <f>SUM(E369:E371)</f>
        <v>0</v>
      </c>
    </row>
    <row r="369" spans="1:7" ht="25.4" customHeight="1" x14ac:dyDescent="0.3">
      <c r="A369" s="289">
        <v>4367</v>
      </c>
      <c r="B369" s="99">
        <v>522100</v>
      </c>
      <c r="C369" s="100" t="s">
        <v>20036</v>
      </c>
      <c r="D369" s="192"/>
      <c r="E369" s="193"/>
    </row>
    <row r="370" spans="1:7" ht="25.4" customHeight="1" x14ac:dyDescent="0.3">
      <c r="A370" s="289">
        <v>4368</v>
      </c>
      <c r="B370" s="99">
        <v>522200</v>
      </c>
      <c r="C370" s="100" t="s">
        <v>20037</v>
      </c>
      <c r="D370" s="192"/>
      <c r="E370" s="193"/>
    </row>
    <row r="371" spans="1:7" ht="25.4" customHeight="1" x14ac:dyDescent="0.3">
      <c r="A371" s="289">
        <v>4369</v>
      </c>
      <c r="B371" s="99">
        <v>522300</v>
      </c>
      <c r="C371" s="100" t="s">
        <v>20038</v>
      </c>
      <c r="D371" s="194"/>
      <c r="E371" s="193"/>
    </row>
    <row r="372" spans="1:7" ht="25.4" customHeight="1" x14ac:dyDescent="0.3">
      <c r="A372" s="388">
        <v>4370</v>
      </c>
      <c r="B372" s="97">
        <v>523000</v>
      </c>
      <c r="C372" s="98" t="s">
        <v>30861</v>
      </c>
      <c r="D372" s="190">
        <f>D373</f>
        <v>0</v>
      </c>
      <c r="E372" s="191">
        <f>E373</f>
        <v>0</v>
      </c>
    </row>
    <row r="373" spans="1:7" ht="25.4" customHeight="1" x14ac:dyDescent="0.3">
      <c r="A373" s="289">
        <v>4371</v>
      </c>
      <c r="B373" s="99">
        <v>523100</v>
      </c>
      <c r="C373" s="100" t="s">
        <v>20039</v>
      </c>
      <c r="D373" s="194"/>
      <c r="E373" s="193"/>
    </row>
    <row r="374" spans="1:7" ht="25.4" customHeight="1" x14ac:dyDescent="0.3">
      <c r="A374" s="388">
        <v>4372</v>
      </c>
      <c r="B374" s="97">
        <v>530000</v>
      </c>
      <c r="C374" s="98" t="s">
        <v>30862</v>
      </c>
      <c r="D374" s="190">
        <f>D375</f>
        <v>0</v>
      </c>
      <c r="E374" s="191">
        <f>E375</f>
        <v>0</v>
      </c>
    </row>
    <row r="375" spans="1:7" ht="25.4" customHeight="1" x14ac:dyDescent="0.3">
      <c r="A375" s="388">
        <v>4373</v>
      </c>
      <c r="B375" s="97">
        <v>531000</v>
      </c>
      <c r="C375" s="98" t="s">
        <v>30863</v>
      </c>
      <c r="D375" s="190">
        <f>D376</f>
        <v>0</v>
      </c>
      <c r="E375" s="191">
        <f>E376</f>
        <v>0</v>
      </c>
      <c r="G375" s="81"/>
    </row>
    <row r="376" spans="1:7" ht="25.4" customHeight="1" x14ac:dyDescent="0.3">
      <c r="A376" s="289">
        <v>4374</v>
      </c>
      <c r="B376" s="99">
        <v>531100</v>
      </c>
      <c r="C376" s="100" t="s">
        <v>20407</v>
      </c>
      <c r="D376" s="194"/>
      <c r="E376" s="193"/>
    </row>
    <row r="377" spans="1:7" ht="25.4" customHeight="1" x14ac:dyDescent="0.3">
      <c r="A377" s="390">
        <v>4375</v>
      </c>
      <c r="B377" s="96">
        <v>540000</v>
      </c>
      <c r="C377" s="92" t="s">
        <v>30864</v>
      </c>
      <c r="D377" s="188">
        <f>D378+D380+D382</f>
        <v>0</v>
      </c>
      <c r="E377" s="189">
        <f>E378+E380+E382</f>
        <v>0</v>
      </c>
    </row>
    <row r="378" spans="1:7" ht="25.4" customHeight="1" x14ac:dyDescent="0.3">
      <c r="A378" s="388">
        <v>4376</v>
      </c>
      <c r="B378" s="97">
        <v>541000</v>
      </c>
      <c r="C378" s="98" t="s">
        <v>30865</v>
      </c>
      <c r="D378" s="190">
        <f>D379</f>
        <v>0</v>
      </c>
      <c r="E378" s="191">
        <f>E379</f>
        <v>0</v>
      </c>
    </row>
    <row r="379" spans="1:7" ht="25.4" customHeight="1" x14ac:dyDescent="0.3">
      <c r="A379" s="289">
        <v>4377</v>
      </c>
      <c r="B379" s="99">
        <v>541100</v>
      </c>
      <c r="C379" s="100" t="s">
        <v>20659</v>
      </c>
      <c r="D379" s="194"/>
      <c r="E379" s="193"/>
    </row>
    <row r="380" spans="1:7" ht="25.4" customHeight="1" x14ac:dyDescent="0.3">
      <c r="A380" s="388">
        <v>4378</v>
      </c>
      <c r="B380" s="97">
        <v>542000</v>
      </c>
      <c r="C380" s="98" t="s">
        <v>30866</v>
      </c>
      <c r="D380" s="190">
        <f>D381</f>
        <v>0</v>
      </c>
      <c r="E380" s="191">
        <f>E381</f>
        <v>0</v>
      </c>
    </row>
    <row r="381" spans="1:7" ht="25.4" customHeight="1" x14ac:dyDescent="0.3">
      <c r="A381" s="289">
        <v>4379</v>
      </c>
      <c r="B381" s="99">
        <v>542100</v>
      </c>
      <c r="C381" s="100" t="s">
        <v>20040</v>
      </c>
      <c r="D381" s="194"/>
      <c r="E381" s="193"/>
    </row>
    <row r="382" spans="1:7" ht="25.4" customHeight="1" x14ac:dyDescent="0.3">
      <c r="A382" s="388">
        <v>4380</v>
      </c>
      <c r="B382" s="97">
        <v>543000</v>
      </c>
      <c r="C382" s="98" t="s">
        <v>30867</v>
      </c>
      <c r="D382" s="190">
        <f>SUM(D383:D384)</f>
        <v>0</v>
      </c>
      <c r="E382" s="191">
        <f>SUM(E383:E384)</f>
        <v>0</v>
      </c>
    </row>
    <row r="383" spans="1:7" ht="24.75" customHeight="1" x14ac:dyDescent="0.3">
      <c r="A383" s="289">
        <v>4381</v>
      </c>
      <c r="B383" s="99">
        <v>543100</v>
      </c>
      <c r="C383" s="100" t="s">
        <v>20041</v>
      </c>
      <c r="D383" s="195"/>
      <c r="E383" s="193"/>
    </row>
    <row r="384" spans="1:7" ht="24.75" customHeight="1" x14ac:dyDescent="0.3">
      <c r="A384" s="289">
        <v>4382</v>
      </c>
      <c r="B384" s="99">
        <v>543200</v>
      </c>
      <c r="C384" s="100" t="s">
        <v>20042</v>
      </c>
      <c r="D384" s="195"/>
      <c r="E384" s="193"/>
    </row>
    <row r="385" spans="1:7" ht="35.25" customHeight="1" x14ac:dyDescent="0.3">
      <c r="A385" s="390">
        <v>4383</v>
      </c>
      <c r="B385" s="96">
        <v>55000</v>
      </c>
      <c r="C385" s="92" t="s">
        <v>30868</v>
      </c>
      <c r="D385" s="188">
        <f>D386</f>
        <v>0</v>
      </c>
      <c r="E385" s="189">
        <f>E386</f>
        <v>0</v>
      </c>
    </row>
    <row r="386" spans="1:7" ht="37.5" customHeight="1" x14ac:dyDescent="0.3">
      <c r="A386" s="388">
        <v>4384</v>
      </c>
      <c r="B386" s="97">
        <v>551000</v>
      </c>
      <c r="C386" s="98" t="s">
        <v>30869</v>
      </c>
      <c r="D386" s="190">
        <f>D387</f>
        <v>0</v>
      </c>
      <c r="E386" s="191">
        <f>E387</f>
        <v>0</v>
      </c>
      <c r="G386" s="81"/>
    </row>
    <row r="387" spans="1:7" ht="25.4" customHeight="1" x14ac:dyDescent="0.3">
      <c r="A387" s="289">
        <v>4385</v>
      </c>
      <c r="B387" s="99">
        <v>551100</v>
      </c>
      <c r="C387" s="100" t="s">
        <v>19619</v>
      </c>
      <c r="D387" s="194"/>
      <c r="E387" s="193"/>
      <c r="G387" s="81"/>
    </row>
    <row r="388" spans="1:7" ht="25.4" customHeight="1" x14ac:dyDescent="0.3">
      <c r="A388" s="390">
        <v>4386</v>
      </c>
      <c r="B388" s="96">
        <v>600000</v>
      </c>
      <c r="C388" s="92" t="s">
        <v>30904</v>
      </c>
      <c r="D388" s="196">
        <f>D389+D414</f>
        <v>0</v>
      </c>
      <c r="E388" s="197">
        <f>E389+E414</f>
        <v>0</v>
      </c>
    </row>
    <row r="389" spans="1:7" ht="25.4" customHeight="1" x14ac:dyDescent="0.3">
      <c r="A389" s="390">
        <v>4387</v>
      </c>
      <c r="B389" s="96">
        <v>610000</v>
      </c>
      <c r="C389" s="92" t="s">
        <v>30905</v>
      </c>
      <c r="D389" s="188">
        <f>D390+D400+D408+D410+D412</f>
        <v>0</v>
      </c>
      <c r="E389" s="189">
        <f>E390+E400+E408+E410+E412</f>
        <v>0</v>
      </c>
    </row>
    <row r="390" spans="1:7" ht="25.4" customHeight="1" x14ac:dyDescent="0.3">
      <c r="A390" s="388">
        <v>4388</v>
      </c>
      <c r="B390" s="97">
        <v>611000</v>
      </c>
      <c r="C390" s="98" t="s">
        <v>30870</v>
      </c>
      <c r="D390" s="190">
        <f>SUM(D391:D399)</f>
        <v>0</v>
      </c>
      <c r="E390" s="191">
        <f>SUM(E391:E399)</f>
        <v>0</v>
      </c>
    </row>
    <row r="391" spans="1:7" ht="25.4" customHeight="1" x14ac:dyDescent="0.3">
      <c r="A391" s="289">
        <v>4389</v>
      </c>
      <c r="B391" s="99">
        <v>611100</v>
      </c>
      <c r="C391" s="100" t="s">
        <v>20043</v>
      </c>
      <c r="D391" s="194"/>
      <c r="E391" s="193"/>
    </row>
    <row r="392" spans="1:7" ht="25.4" customHeight="1" x14ac:dyDescent="0.3">
      <c r="A392" s="289">
        <v>4390</v>
      </c>
      <c r="B392" s="99">
        <v>611200</v>
      </c>
      <c r="C392" s="100" t="s">
        <v>20044</v>
      </c>
      <c r="D392" s="194"/>
      <c r="E392" s="193"/>
    </row>
    <row r="393" spans="1:7" ht="25.4" customHeight="1" x14ac:dyDescent="0.3">
      <c r="A393" s="289">
        <v>4391</v>
      </c>
      <c r="B393" s="99">
        <v>611300</v>
      </c>
      <c r="C393" s="100" t="s">
        <v>20745</v>
      </c>
      <c r="D393" s="194"/>
      <c r="E393" s="193"/>
    </row>
    <row r="394" spans="1:7" ht="25.4" customHeight="1" x14ac:dyDescent="0.3">
      <c r="A394" s="289">
        <v>4392</v>
      </c>
      <c r="B394" s="99">
        <v>611400</v>
      </c>
      <c r="C394" s="100" t="s">
        <v>20746</v>
      </c>
      <c r="D394" s="194"/>
      <c r="E394" s="193"/>
    </row>
    <row r="395" spans="1:7" ht="25.4" customHeight="1" x14ac:dyDescent="0.3">
      <c r="A395" s="289">
        <v>4393</v>
      </c>
      <c r="B395" s="99">
        <v>611500</v>
      </c>
      <c r="C395" s="100" t="s">
        <v>20747</v>
      </c>
      <c r="D395" s="194"/>
      <c r="E395" s="193"/>
    </row>
    <row r="396" spans="1:7" ht="25.4" customHeight="1" x14ac:dyDescent="0.3">
      <c r="A396" s="289">
        <v>4394</v>
      </c>
      <c r="B396" s="99">
        <v>611600</v>
      </c>
      <c r="C396" s="100" t="s">
        <v>20748</v>
      </c>
      <c r="D396" s="194"/>
      <c r="E396" s="193"/>
    </row>
    <row r="397" spans="1:7" ht="25.4" customHeight="1" x14ac:dyDescent="0.3">
      <c r="A397" s="289">
        <v>4395</v>
      </c>
      <c r="B397" s="99">
        <v>611700</v>
      </c>
      <c r="C397" s="100" t="s">
        <v>20749</v>
      </c>
      <c r="D397" s="194"/>
      <c r="E397" s="193"/>
    </row>
    <row r="398" spans="1:7" ht="25.4" customHeight="1" x14ac:dyDescent="0.3">
      <c r="A398" s="289">
        <v>4396</v>
      </c>
      <c r="B398" s="99">
        <v>611800</v>
      </c>
      <c r="C398" s="100" t="s">
        <v>20750</v>
      </c>
      <c r="D398" s="194"/>
      <c r="E398" s="193"/>
    </row>
    <row r="399" spans="1:7" ht="25.4" customHeight="1" x14ac:dyDescent="0.3">
      <c r="A399" s="289">
        <v>4397</v>
      </c>
      <c r="B399" s="99">
        <v>611900</v>
      </c>
      <c r="C399" s="100" t="s">
        <v>20360</v>
      </c>
      <c r="D399" s="194"/>
      <c r="E399" s="193"/>
    </row>
    <row r="400" spans="1:7" ht="25.4" customHeight="1" x14ac:dyDescent="0.3">
      <c r="A400" s="388">
        <v>4398</v>
      </c>
      <c r="B400" s="97">
        <v>612000</v>
      </c>
      <c r="C400" s="98" t="s">
        <v>30871</v>
      </c>
      <c r="D400" s="190">
        <f>SUM(D401:D407)</f>
        <v>0</v>
      </c>
      <c r="E400" s="191">
        <f>SUM(E401:E407)</f>
        <v>0</v>
      </c>
    </row>
    <row r="401" spans="1:7" ht="25.4" customHeight="1" x14ac:dyDescent="0.3">
      <c r="A401" s="289">
        <v>4399</v>
      </c>
      <c r="B401" s="99">
        <v>612100</v>
      </c>
      <c r="C401" s="100" t="s">
        <v>30888</v>
      </c>
      <c r="D401" s="195"/>
      <c r="E401" s="193"/>
    </row>
    <row r="402" spans="1:7" ht="25.4" customHeight="1" x14ac:dyDescent="0.3">
      <c r="A402" s="289">
        <v>4400</v>
      </c>
      <c r="B402" s="99">
        <v>612200</v>
      </c>
      <c r="C402" s="100" t="s">
        <v>20751</v>
      </c>
      <c r="D402" s="195"/>
      <c r="E402" s="193"/>
    </row>
    <row r="403" spans="1:7" ht="25.4" customHeight="1" x14ac:dyDescent="0.3">
      <c r="A403" s="289">
        <v>4401</v>
      </c>
      <c r="B403" s="99">
        <v>612300</v>
      </c>
      <c r="C403" s="100" t="s">
        <v>20752</v>
      </c>
      <c r="D403" s="195"/>
      <c r="E403" s="193"/>
    </row>
    <row r="404" spans="1:7" ht="25.4" customHeight="1" x14ac:dyDescent="0.3">
      <c r="A404" s="289">
        <v>4402</v>
      </c>
      <c r="B404" s="99">
        <v>612400</v>
      </c>
      <c r="C404" s="100" t="s">
        <v>20586</v>
      </c>
      <c r="D404" s="195"/>
      <c r="E404" s="193"/>
    </row>
    <row r="405" spans="1:7" ht="25.4" customHeight="1" x14ac:dyDescent="0.3">
      <c r="A405" s="289">
        <v>4403</v>
      </c>
      <c r="B405" s="99">
        <v>612500</v>
      </c>
      <c r="C405" s="100" t="s">
        <v>20587</v>
      </c>
      <c r="D405" s="195"/>
      <c r="E405" s="193"/>
    </row>
    <row r="406" spans="1:7" ht="25.4" customHeight="1" x14ac:dyDescent="0.3">
      <c r="A406" s="289">
        <v>4404</v>
      </c>
      <c r="B406" s="99">
        <v>612600</v>
      </c>
      <c r="C406" s="100" t="s">
        <v>20588</v>
      </c>
      <c r="D406" s="195"/>
      <c r="E406" s="193"/>
    </row>
    <row r="407" spans="1:7" ht="25.4" customHeight="1" x14ac:dyDescent="0.3">
      <c r="A407" s="289">
        <v>4405</v>
      </c>
      <c r="B407" s="99">
        <v>612900</v>
      </c>
      <c r="C407" s="100" t="s">
        <v>18931</v>
      </c>
      <c r="D407" s="195"/>
      <c r="E407" s="193"/>
    </row>
    <row r="408" spans="1:7" ht="25.4" customHeight="1" x14ac:dyDescent="0.3">
      <c r="A408" s="388">
        <v>4406</v>
      </c>
      <c r="B408" s="97">
        <v>613000</v>
      </c>
      <c r="C408" s="98" t="s">
        <v>30872</v>
      </c>
      <c r="D408" s="198">
        <f>D409</f>
        <v>0</v>
      </c>
      <c r="E408" s="199">
        <f>E409</f>
        <v>0</v>
      </c>
    </row>
    <row r="409" spans="1:7" ht="25.4" customHeight="1" x14ac:dyDescent="0.3">
      <c r="A409" s="289">
        <v>4407</v>
      </c>
      <c r="B409" s="99">
        <v>613100</v>
      </c>
      <c r="C409" s="100" t="s">
        <v>20589</v>
      </c>
      <c r="D409" s="195"/>
      <c r="E409" s="193"/>
    </row>
    <row r="410" spans="1:7" ht="25.4" customHeight="1" x14ac:dyDescent="0.3">
      <c r="A410" s="388">
        <v>4408</v>
      </c>
      <c r="B410" s="97">
        <v>614000</v>
      </c>
      <c r="C410" s="98" t="s">
        <v>30873</v>
      </c>
      <c r="D410" s="198">
        <f>D411</f>
        <v>0</v>
      </c>
      <c r="E410" s="199">
        <f>E411</f>
        <v>0</v>
      </c>
      <c r="G410" s="81"/>
    </row>
    <row r="411" spans="1:7" ht="25.4" customHeight="1" x14ac:dyDescent="0.3">
      <c r="A411" s="289">
        <v>4409</v>
      </c>
      <c r="B411" s="99">
        <v>614100</v>
      </c>
      <c r="C411" s="100" t="s">
        <v>19568</v>
      </c>
      <c r="D411" s="195"/>
      <c r="E411" s="193"/>
    </row>
    <row r="412" spans="1:7" ht="25.4" customHeight="1" x14ac:dyDescent="0.3">
      <c r="A412" s="388">
        <v>4410</v>
      </c>
      <c r="B412" s="292">
        <v>615000</v>
      </c>
      <c r="C412" s="293" t="s">
        <v>30874</v>
      </c>
      <c r="D412" s="198">
        <f>D413</f>
        <v>0</v>
      </c>
      <c r="E412" s="199">
        <f>E413</f>
        <v>0</v>
      </c>
    </row>
    <row r="413" spans="1:7" ht="25.4" customHeight="1" x14ac:dyDescent="0.3">
      <c r="A413" s="289">
        <v>4411</v>
      </c>
      <c r="B413" s="99">
        <v>615100</v>
      </c>
      <c r="C413" s="100" t="s">
        <v>30763</v>
      </c>
      <c r="D413" s="195"/>
      <c r="E413" s="193"/>
    </row>
    <row r="414" spans="1:7" ht="25.4" customHeight="1" x14ac:dyDescent="0.3">
      <c r="A414" s="390">
        <v>4412</v>
      </c>
      <c r="B414" s="96">
        <v>620000</v>
      </c>
      <c r="C414" s="92" t="s">
        <v>30906</v>
      </c>
      <c r="D414" s="196">
        <f>D415+D425+D434</f>
        <v>0</v>
      </c>
      <c r="E414" s="197">
        <f>E415+E425+E434</f>
        <v>0</v>
      </c>
    </row>
    <row r="415" spans="1:7" ht="25.4" customHeight="1" x14ac:dyDescent="0.3">
      <c r="A415" s="388">
        <v>4413</v>
      </c>
      <c r="B415" s="97">
        <v>621000</v>
      </c>
      <c r="C415" s="98" t="s">
        <v>30875</v>
      </c>
      <c r="D415" s="198">
        <f>SUM(D416:D424)</f>
        <v>0</v>
      </c>
      <c r="E415" s="199">
        <f>SUM(E416:E424)</f>
        <v>0</v>
      </c>
    </row>
    <row r="416" spans="1:7" ht="25.4" customHeight="1" x14ac:dyDescent="0.3">
      <c r="A416" s="289">
        <v>4414</v>
      </c>
      <c r="B416" s="99">
        <v>621100</v>
      </c>
      <c r="C416" s="100" t="s">
        <v>20590</v>
      </c>
      <c r="D416" s="195"/>
      <c r="E416" s="193"/>
    </row>
    <row r="417" spans="1:7" ht="25.4" customHeight="1" x14ac:dyDescent="0.3">
      <c r="A417" s="289">
        <v>4415</v>
      </c>
      <c r="B417" s="99">
        <v>621200</v>
      </c>
      <c r="C417" s="100" t="s">
        <v>20432</v>
      </c>
      <c r="D417" s="195"/>
      <c r="E417" s="193"/>
    </row>
    <row r="418" spans="1:7" ht="25.4" customHeight="1" x14ac:dyDescent="0.3">
      <c r="A418" s="289">
        <v>4416</v>
      </c>
      <c r="B418" s="99">
        <v>621300</v>
      </c>
      <c r="C418" s="100" t="s">
        <v>20433</v>
      </c>
      <c r="D418" s="195"/>
      <c r="E418" s="193"/>
    </row>
    <row r="419" spans="1:7" ht="25.4" customHeight="1" x14ac:dyDescent="0.3">
      <c r="A419" s="289">
        <v>4417</v>
      </c>
      <c r="B419" s="99">
        <v>621400</v>
      </c>
      <c r="C419" s="100" t="s">
        <v>20645</v>
      </c>
      <c r="D419" s="192"/>
      <c r="E419" s="193"/>
    </row>
    <row r="420" spans="1:7" ht="25.4" customHeight="1" x14ac:dyDescent="0.3">
      <c r="A420" s="289">
        <v>4418</v>
      </c>
      <c r="B420" s="99">
        <v>621500</v>
      </c>
      <c r="C420" s="100" t="s">
        <v>20591</v>
      </c>
      <c r="D420" s="192"/>
      <c r="E420" s="193"/>
    </row>
    <row r="421" spans="1:7" ht="25.4" customHeight="1" x14ac:dyDescent="0.3">
      <c r="A421" s="289">
        <v>4419</v>
      </c>
      <c r="B421" s="99">
        <v>621600</v>
      </c>
      <c r="C421" s="100" t="s">
        <v>20435</v>
      </c>
      <c r="D421" s="192"/>
      <c r="E421" s="193"/>
    </row>
    <row r="422" spans="1:7" ht="25.4" customHeight="1" x14ac:dyDescent="0.3">
      <c r="A422" s="289">
        <v>4420</v>
      </c>
      <c r="B422" s="99">
        <v>621700</v>
      </c>
      <c r="C422" s="100" t="s">
        <v>20592</v>
      </c>
      <c r="D422" s="192"/>
      <c r="E422" s="193"/>
    </row>
    <row r="423" spans="1:7" ht="25.4" customHeight="1" x14ac:dyDescent="0.3">
      <c r="A423" s="289">
        <v>4421</v>
      </c>
      <c r="B423" s="99">
        <v>621800</v>
      </c>
      <c r="C423" s="100" t="s">
        <v>20437</v>
      </c>
      <c r="D423" s="192"/>
      <c r="E423" s="193"/>
    </row>
    <row r="424" spans="1:7" ht="25.4" customHeight="1" x14ac:dyDescent="0.3">
      <c r="A424" s="289">
        <v>4422</v>
      </c>
      <c r="B424" s="99">
        <v>621900</v>
      </c>
      <c r="C424" s="100" t="s">
        <v>20593</v>
      </c>
      <c r="D424" s="192"/>
      <c r="E424" s="193"/>
    </row>
    <row r="425" spans="1:7" ht="25.4" customHeight="1" x14ac:dyDescent="0.3">
      <c r="A425" s="388">
        <v>4423</v>
      </c>
      <c r="B425" s="97">
        <v>622000</v>
      </c>
      <c r="C425" s="98" t="s">
        <v>30876</v>
      </c>
      <c r="D425" s="190">
        <f>SUM(D426:D433)</f>
        <v>0</v>
      </c>
      <c r="E425" s="191">
        <f>SUM(E426:E433)</f>
        <v>0</v>
      </c>
    </row>
    <row r="426" spans="1:7" ht="25.4" customHeight="1" x14ac:dyDescent="0.3">
      <c r="A426" s="289">
        <v>4424</v>
      </c>
      <c r="B426" s="99">
        <v>622100</v>
      </c>
      <c r="C426" s="100" t="s">
        <v>20594</v>
      </c>
      <c r="D426" s="192"/>
      <c r="E426" s="193"/>
    </row>
    <row r="427" spans="1:7" ht="25.4" customHeight="1" x14ac:dyDescent="0.3">
      <c r="A427" s="289">
        <v>4425</v>
      </c>
      <c r="B427" s="99">
        <v>622200</v>
      </c>
      <c r="C427" s="100" t="s">
        <v>20440</v>
      </c>
      <c r="D427" s="192"/>
      <c r="E427" s="193"/>
    </row>
    <row r="428" spans="1:7" ht="25.4" customHeight="1" x14ac:dyDescent="0.3">
      <c r="A428" s="289">
        <v>4426</v>
      </c>
      <c r="B428" s="99">
        <v>622300</v>
      </c>
      <c r="C428" s="100" t="s">
        <v>20441</v>
      </c>
      <c r="D428" s="192"/>
      <c r="E428" s="193"/>
    </row>
    <row r="429" spans="1:7" ht="25.4" customHeight="1" x14ac:dyDescent="0.3">
      <c r="A429" s="289">
        <v>4427</v>
      </c>
      <c r="B429" s="99">
        <v>622400</v>
      </c>
      <c r="C429" s="100" t="s">
        <v>20442</v>
      </c>
      <c r="D429" s="192"/>
      <c r="E429" s="193"/>
    </row>
    <row r="430" spans="1:7" ht="24.75" customHeight="1" x14ac:dyDescent="0.3">
      <c r="A430" s="289">
        <v>4428</v>
      </c>
      <c r="B430" s="99">
        <v>622500</v>
      </c>
      <c r="C430" s="100" t="s">
        <v>20443</v>
      </c>
      <c r="D430" s="192"/>
      <c r="E430" s="193"/>
    </row>
    <row r="431" spans="1:7" ht="25.4" customHeight="1" x14ac:dyDescent="0.3">
      <c r="A431" s="289">
        <v>4429</v>
      </c>
      <c r="B431" s="99">
        <v>622600</v>
      </c>
      <c r="C431" s="100" t="s">
        <v>20444</v>
      </c>
      <c r="D431" s="192"/>
      <c r="E431" s="193"/>
    </row>
    <row r="432" spans="1:7" ht="25.4" customHeight="1" x14ac:dyDescent="0.3">
      <c r="A432" s="289">
        <v>4430</v>
      </c>
      <c r="B432" s="99">
        <v>622700</v>
      </c>
      <c r="C432" s="100" t="s">
        <v>20595</v>
      </c>
      <c r="D432" s="192"/>
      <c r="E432" s="193"/>
      <c r="G432" s="81"/>
    </row>
    <row r="433" spans="1:7" ht="25.4" customHeight="1" x14ac:dyDescent="0.3">
      <c r="A433" s="289">
        <v>4431</v>
      </c>
      <c r="B433" s="99">
        <v>622800</v>
      </c>
      <c r="C433" s="100" t="s">
        <v>19569</v>
      </c>
      <c r="D433" s="192"/>
      <c r="E433" s="193"/>
      <c r="G433" s="81"/>
    </row>
    <row r="434" spans="1:7" ht="34.5" customHeight="1" x14ac:dyDescent="0.3">
      <c r="A434" s="390">
        <v>4432</v>
      </c>
      <c r="B434" s="96">
        <v>623000</v>
      </c>
      <c r="C434" s="92" t="s">
        <v>30877</v>
      </c>
      <c r="D434" s="188">
        <f>D435</f>
        <v>0</v>
      </c>
      <c r="E434" s="189">
        <f>E435</f>
        <v>0</v>
      </c>
    </row>
    <row r="435" spans="1:7" ht="25.4" customHeight="1" x14ac:dyDescent="0.3">
      <c r="A435" s="289">
        <v>4433</v>
      </c>
      <c r="B435" s="99">
        <v>623100</v>
      </c>
      <c r="C435" s="100" t="s">
        <v>20293</v>
      </c>
      <c r="D435" s="194"/>
      <c r="E435" s="193"/>
      <c r="G435" s="81"/>
    </row>
    <row r="436" spans="1:7" ht="25.4" customHeight="1" x14ac:dyDescent="0.3">
      <c r="A436" s="390">
        <v>4434</v>
      </c>
      <c r="B436" s="103"/>
      <c r="C436" s="92" t="s">
        <v>31153</v>
      </c>
      <c r="D436" s="188">
        <f>IF(D3&gt;D173,D3-D173,0)</f>
        <v>0</v>
      </c>
      <c r="E436" s="189">
        <f>IF(E3&gt;E173,E3-E173,0)</f>
        <v>0</v>
      </c>
    </row>
    <row r="437" spans="1:7" ht="25.4" customHeight="1" x14ac:dyDescent="0.3">
      <c r="A437" s="390">
        <v>4435</v>
      </c>
      <c r="B437" s="103"/>
      <c r="C437" s="92" t="s">
        <v>31154</v>
      </c>
      <c r="D437" s="188">
        <f>IF(D173&gt;D3,D173-D3,0)</f>
        <v>0</v>
      </c>
      <c r="E437" s="189">
        <f>IF(E173&gt;E3,E173-E3,0)</f>
        <v>0</v>
      </c>
      <c r="G437" s="81"/>
    </row>
    <row r="438" spans="1:7" ht="25.4" customHeight="1" x14ac:dyDescent="0.3">
      <c r="A438" s="392">
        <v>4436</v>
      </c>
      <c r="B438" s="104"/>
      <c r="C438" s="105" t="s">
        <v>20599</v>
      </c>
      <c r="D438" s="192"/>
      <c r="E438" s="193"/>
    </row>
    <row r="439" spans="1:7" ht="25.4" customHeight="1" x14ac:dyDescent="0.3">
      <c r="A439" s="390">
        <v>4437</v>
      </c>
      <c r="B439" s="103"/>
      <c r="C439" s="92" t="s">
        <v>30878</v>
      </c>
      <c r="D439" s="188">
        <f>D3+D440</f>
        <v>0</v>
      </c>
      <c r="E439" s="189">
        <f>E3+E440</f>
        <v>56730</v>
      </c>
    </row>
    <row r="440" spans="1:7" ht="25.4" customHeight="1" x14ac:dyDescent="0.3">
      <c r="A440" s="289">
        <v>4438</v>
      </c>
      <c r="B440" s="104"/>
      <c r="C440" s="100" t="s">
        <v>20617</v>
      </c>
      <c r="D440" s="192"/>
      <c r="E440" s="193"/>
      <c r="G440" s="81"/>
    </row>
    <row r="441" spans="1:7" ht="23.15" x14ac:dyDescent="0.3">
      <c r="A441" s="390">
        <v>4439</v>
      </c>
      <c r="B441" s="91"/>
      <c r="C441" s="92" t="s">
        <v>30879</v>
      </c>
      <c r="D441" s="188">
        <f>D173-D442+D443</f>
        <v>0</v>
      </c>
      <c r="E441" s="189">
        <f>E173-E442+E443</f>
        <v>56730</v>
      </c>
    </row>
    <row r="442" spans="1:7" ht="23.15" x14ac:dyDescent="0.3">
      <c r="A442" s="289">
        <v>4440</v>
      </c>
      <c r="B442" s="104"/>
      <c r="C442" s="100" t="s">
        <v>20618</v>
      </c>
      <c r="D442" s="192"/>
      <c r="E442" s="193"/>
    </row>
    <row r="443" spans="1:7" ht="23.15" x14ac:dyDescent="0.3">
      <c r="A443" s="289">
        <v>4441</v>
      </c>
      <c r="B443" s="104"/>
      <c r="C443" s="100" t="s">
        <v>19620</v>
      </c>
      <c r="D443" s="192"/>
      <c r="E443" s="193"/>
    </row>
    <row r="444" spans="1:7" ht="25.4" customHeight="1" thickBot="1" x14ac:dyDescent="0.35">
      <c r="A444" s="391">
        <v>4442</v>
      </c>
      <c r="B444" s="106"/>
      <c r="C444" s="107" t="s">
        <v>30880</v>
      </c>
      <c r="D444" s="200">
        <f>D438+D439-D441</f>
        <v>0</v>
      </c>
      <c r="E444" s="201">
        <f>E438+E439-E441</f>
        <v>0</v>
      </c>
    </row>
    <row r="445" spans="1:7" ht="12" thickTop="1" x14ac:dyDescent="0.3"/>
  </sheetData>
  <sheetProtection password="EF5E" sheet="1" objects="1" scenarios="1"/>
  <mergeCells count="4">
    <mergeCell ref="D1:E1"/>
    <mergeCell ref="C1:C2"/>
    <mergeCell ref="A1:A2"/>
    <mergeCell ref="B1:B2"/>
  </mergeCells>
  <phoneticPr fontId="0" type="noConversion"/>
  <conditionalFormatting sqref="D3:E5 D49:E49 D59:E59 D71:E71 D96:E96 D101:E101 D105:E105 D108:E109 D116:E116 D123:E123 D126:E126 D133:E134 D153:E153 D173:E175 D197:E197 D242:E242 D257:E257 D281:E281 D294:E294 D310:E310 D325:E325 D342:E343 D365:E365 D377:E377 D385:E385 D388:E389 D414:E414 D434:E434 D436:E437 D439:E439 D441:E441 D444:E444">
    <cfRule type="cellIs" dxfId="76" priority="3" stopIfTrue="1" operator="equal">
      <formula>0</formula>
    </cfRule>
  </conditionalFormatting>
  <conditionalFormatting sqref="D6:E6 D10:E10 D12:E12 D19:E19 D25:E25 D32:E32 D35:E35 D42:E42 D50:E50 D55:E55 D60:E60 D63:E63 D68:E68 D72:E72 D79:E79 D84:E84 D91:E91 D94:E94 D97:E97 D99:E99 D102:E102 D106:E106 D110:E110 D112:E112 D114:E114 D117:E117 D119:E119 D121:E121 D124:E124 D127:E127 D129:E129 D131:E131 D135:E135 D145:E145 D154:E154 D164:E164 D176:E176 D178:E178 D182:E182 D184:E184 D189:E189 D191:E191 D193:E193 D195:E195 D198:E198 D206:E206 D212:E212 D221:E221 D229:E229 D232:E232 D243:E243 D247:E247 D249:E249 D251:E251 D255:E255 D258:E258 D268:E268 D275:E275 D277:E277 D282:E282 D285:E285 D288:E288 D291:E291 D295:E295 D298:E298 D301:E301 D304:E304 D307:E307 D311:E311 D315:E315 D326:E326 D329:E329 D333:E333 D335:E335 D338:E338 D340:E340 D344:E344 D349:E349 D359:E359 D361:E361 D363:E363 D366:E366 D368:E368 D372:E372 D374:E375 D378:E378 D380:E380 D382:E382 D386:E386 D390:E390 D400:E400 D408:E408 D410:E410 D415:E415 D425:E425">
    <cfRule type="cellIs" dxfId="75" priority="4" stopIfTrue="1" operator="equal">
      <formula>0</formula>
    </cfRule>
  </conditionalFormatting>
  <conditionalFormatting sqref="D412">
    <cfRule type="cellIs" dxfId="74" priority="2" stopIfTrue="1" operator="equal">
      <formula>0</formula>
    </cfRule>
  </conditionalFormatting>
  <conditionalFormatting sqref="E412">
    <cfRule type="cellIs" dxfId="73" priority="1" stopIfTrue="1" operator="equal">
      <formula>0</formula>
    </cfRule>
  </conditionalFormatting>
  <hyperlinks>
    <hyperlink ref="G1" location="StObr4!A1" display="Штампа"/>
  </hyperlinks>
  <pageMargins left="0.22" right="0.17" top="0.26" bottom="0.47" header="0.17" footer="0.5"/>
  <pageSetup paperSize="9" orientation="portrait" horizontalDpi="4294967293" verticalDpi="4" r:id="rId1"/>
  <headerFooter alignWithMargins="0"/>
  <ignoredErrors>
    <ignoredError sqref="D6:E58 D60:E81 D390:E411 D413:E437 D83:E86 D99:E106 D108:E176 D178:E178 D182:E182 D186:E186 D189:E189 E187 E188 D191:E191 D193:E198 D205:E206 D208:E209 D211:E213 D218:E219 D221:E223 D232:E232 D235 D237:E237 D239:E239 D242:E350 D353:E354 E351 D356:E388 D439:E444 D203 D217 D225:E226 D224 D234 D88:E97 D87 D184:E184 D183 D204 D228:E229 D227" emptyCellReferenc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A473"/>
  <sheetViews>
    <sheetView workbookViewId="0"/>
  </sheetViews>
  <sheetFormatPr defaultRowHeight="11.6" x14ac:dyDescent="0.3"/>
  <cols>
    <col min="1" max="14" width="2.1640625" customWidth="1"/>
    <col min="15" max="15" width="3" customWidth="1"/>
    <col min="16" max="23" width="2.1640625" customWidth="1"/>
    <col min="24" max="24" width="3.4140625" customWidth="1"/>
    <col min="25" max="25" width="3" customWidth="1"/>
    <col min="26" max="33" width="2.1640625" customWidth="1"/>
    <col min="34" max="34" width="3" customWidth="1"/>
    <col min="35" max="44" width="2.1640625" customWidth="1"/>
    <col min="47" max="53" width="9.1640625" style="3" customWidth="1"/>
  </cols>
  <sheetData>
    <row r="1" spans="1:44" ht="12.45" x14ac:dyDescent="0.3">
      <c r="A1" s="38"/>
      <c r="B1" s="38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496" t="s">
        <v>20615</v>
      </c>
      <c r="AM1" s="496"/>
      <c r="AN1" s="496"/>
      <c r="AO1" s="496"/>
      <c r="AP1" s="496"/>
      <c r="AQ1" s="496"/>
      <c r="AR1" s="39"/>
    </row>
    <row r="2" spans="1:44" ht="12.9" x14ac:dyDescent="0.3">
      <c r="A2" s="497" t="s">
        <v>19618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9"/>
    </row>
    <row r="3" spans="1:44" x14ac:dyDescent="0.3">
      <c r="A3" s="41">
        <v>7</v>
      </c>
      <c r="B3" s="41">
        <v>5</v>
      </c>
      <c r="C3" s="41">
        <v>4</v>
      </c>
      <c r="D3" s="42"/>
      <c r="E3" s="145">
        <v>0</v>
      </c>
      <c r="F3" s="145" t="str">
        <f>IF(LEN(Podaci!M2) &gt; 4, MID(RIGHT(Podaci!$M$2,5),1,1),0)</f>
        <v>0</v>
      </c>
      <c r="G3" s="145" t="str">
        <f>IF(LEN(Podaci!M2) &gt; 3, MID(RIGHT(Podaci!$M$2,4),1,1),0)</f>
        <v>0</v>
      </c>
      <c r="H3" s="145" t="str">
        <f>IF(LEN(Podaci!M2) &gt; 2, MID(RIGHT(Podaci!$M$2,3),1,1),0)</f>
        <v>9</v>
      </c>
      <c r="I3" s="145" t="str">
        <f>MID(RIGHT(Podaci!$M$2,2),1,1)</f>
        <v>3</v>
      </c>
      <c r="J3" s="145" t="str">
        <f>MID(RIGHT(Podaci!$M$2,1),1,1)</f>
        <v>8</v>
      </c>
      <c r="K3" s="146"/>
      <c r="L3" s="145" t="str">
        <f>IF(LEN(Podaci!Z7) &gt; 7, MID(RIGHT(Podaci!$Z$7,8),1,1),0)</f>
        <v>0</v>
      </c>
      <c r="M3" s="145" t="str">
        <f>IF(LEN(Podaci!Z7) &gt; 6, MID(RIGHT(Podaci!$Z$7,7),1,1),0)</f>
        <v>7</v>
      </c>
      <c r="N3" s="145" t="str">
        <f>MID(RIGHT(Podaci!$Z$7,6),1,1)</f>
        <v>3</v>
      </c>
      <c r="O3" s="145" t="str">
        <f>MID(RIGHT(Podaci!$Z$7,5),1,1)</f>
        <v>4</v>
      </c>
      <c r="P3" s="145" t="str">
        <f>MID(RIGHT(Podaci!$Z$7,4),1,1)</f>
        <v>8</v>
      </c>
      <c r="Q3" s="145" t="str">
        <f>MID(RIGHT(Podaci!$Z$7,3),1,1)</f>
        <v>1</v>
      </c>
      <c r="R3" s="145" t="str">
        <f>MID(RIGHT(Podaci!$Z$7,2),1,1)</f>
        <v>6</v>
      </c>
      <c r="S3" s="145" t="str">
        <f>MID(RIGHT(Podaci!$Z$7,1),1,1)</f>
        <v>9</v>
      </c>
      <c r="T3" s="42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  <c r="AG3" s="149"/>
      <c r="AH3" s="148"/>
      <c r="AI3" s="149"/>
      <c r="AJ3" s="147"/>
      <c r="AK3" s="147"/>
      <c r="AL3" s="147"/>
      <c r="AM3" s="147"/>
      <c r="AN3" s="147"/>
      <c r="AO3" s="147"/>
      <c r="AP3" s="147"/>
      <c r="AQ3" s="147"/>
      <c r="AR3" s="147"/>
    </row>
    <row r="4" spans="1:44" x14ac:dyDescent="0.3">
      <c r="A4" s="43">
        <v>1</v>
      </c>
      <c r="B4" s="43">
        <v>2</v>
      </c>
      <c r="C4" s="44">
        <v>3</v>
      </c>
      <c r="D4" s="45"/>
      <c r="E4" s="43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6"/>
      <c r="L4" s="44">
        <v>10</v>
      </c>
      <c r="M4" s="44">
        <v>11</v>
      </c>
      <c r="N4" s="44">
        <v>12</v>
      </c>
      <c r="O4" s="44">
        <v>13</v>
      </c>
      <c r="P4" s="44">
        <v>14</v>
      </c>
      <c r="Q4" s="44">
        <v>15</v>
      </c>
      <c r="R4" s="44">
        <v>16</v>
      </c>
      <c r="S4" s="44">
        <v>17</v>
      </c>
      <c r="T4" s="46"/>
      <c r="U4" s="44">
        <v>18</v>
      </c>
      <c r="V4" s="44">
        <v>19</v>
      </c>
      <c r="W4" s="44">
        <v>20</v>
      </c>
      <c r="X4" s="44">
        <v>21</v>
      </c>
      <c r="Y4" s="44">
        <v>22</v>
      </c>
      <c r="Z4" s="44"/>
      <c r="AA4" s="44">
        <v>23</v>
      </c>
      <c r="AB4" s="44">
        <v>24</v>
      </c>
      <c r="AC4" s="44">
        <v>25</v>
      </c>
      <c r="AD4" s="44">
        <v>26</v>
      </c>
      <c r="AE4" s="44">
        <v>27</v>
      </c>
      <c r="AF4" s="46"/>
      <c r="AG4" s="44">
        <v>28</v>
      </c>
      <c r="AH4" s="46"/>
      <c r="AI4" s="44">
        <v>29</v>
      </c>
      <c r="AJ4" s="44">
        <v>30</v>
      </c>
      <c r="AK4" s="44">
        <v>31</v>
      </c>
      <c r="AL4" s="44">
        <v>32</v>
      </c>
      <c r="AM4" s="44">
        <v>33</v>
      </c>
      <c r="AN4" s="44">
        <v>34</v>
      </c>
      <c r="AO4" s="44">
        <v>35</v>
      </c>
      <c r="AP4" s="44">
        <v>36</v>
      </c>
      <c r="AQ4" s="44">
        <v>37</v>
      </c>
      <c r="AR4" s="44">
        <v>38</v>
      </c>
    </row>
    <row r="5" spans="1:44" ht="12.9" x14ac:dyDescent="0.3">
      <c r="A5" s="500" t="s">
        <v>20698</v>
      </c>
      <c r="B5" s="501"/>
      <c r="C5" s="501"/>
      <c r="D5" s="48"/>
      <c r="E5" s="500" t="s">
        <v>20699</v>
      </c>
      <c r="F5" s="501"/>
      <c r="G5" s="501"/>
      <c r="H5" s="501"/>
      <c r="I5" s="501"/>
      <c r="J5" s="501"/>
      <c r="K5" s="48"/>
      <c r="L5" s="501"/>
      <c r="M5" s="501"/>
      <c r="N5" s="501"/>
      <c r="O5" s="501"/>
      <c r="P5" s="501"/>
      <c r="Q5" s="501"/>
      <c r="R5" s="501"/>
      <c r="S5" s="501"/>
      <c r="T5" s="48"/>
      <c r="U5" s="500" t="s">
        <v>18863</v>
      </c>
      <c r="V5" s="501"/>
      <c r="W5" s="501"/>
      <c r="X5" s="501"/>
      <c r="Y5" s="501"/>
      <c r="Z5" s="49"/>
      <c r="AA5" s="500" t="s">
        <v>20700</v>
      </c>
      <c r="AB5" s="501"/>
      <c r="AC5" s="501"/>
      <c r="AD5" s="501"/>
      <c r="AE5" s="501"/>
      <c r="AF5" s="48"/>
      <c r="AG5" s="501"/>
      <c r="AH5" s="48"/>
      <c r="AI5" s="501"/>
      <c r="AJ5" s="501"/>
      <c r="AK5" s="501"/>
      <c r="AL5" s="501"/>
      <c r="AM5" s="501"/>
      <c r="AN5" s="501"/>
      <c r="AO5" s="501"/>
      <c r="AP5" s="501"/>
      <c r="AQ5" s="501"/>
      <c r="AR5" s="501"/>
    </row>
    <row r="6" spans="1:44" ht="12.9" x14ac:dyDescent="0.3">
      <c r="A6" s="501"/>
      <c r="B6" s="501"/>
      <c r="C6" s="501"/>
      <c r="D6" s="50"/>
      <c r="E6" s="501"/>
      <c r="F6" s="501"/>
      <c r="G6" s="501"/>
      <c r="H6" s="501"/>
      <c r="I6" s="501"/>
      <c r="J6" s="501"/>
      <c r="K6" s="50"/>
      <c r="L6" s="501"/>
      <c r="M6" s="501"/>
      <c r="N6" s="501"/>
      <c r="O6" s="501"/>
      <c r="P6" s="501"/>
      <c r="Q6" s="501"/>
      <c r="R6" s="501"/>
      <c r="S6" s="501"/>
      <c r="T6" s="50"/>
      <c r="U6" s="501"/>
      <c r="V6" s="501"/>
      <c r="W6" s="501"/>
      <c r="X6" s="501"/>
      <c r="Y6" s="501"/>
      <c r="Z6" s="51"/>
      <c r="AA6" s="501"/>
      <c r="AB6" s="501"/>
      <c r="AC6" s="501"/>
      <c r="AD6" s="501"/>
      <c r="AE6" s="501"/>
      <c r="AF6" s="50"/>
      <c r="AG6" s="501"/>
      <c r="AH6" s="50"/>
      <c r="AI6" s="501"/>
      <c r="AJ6" s="501"/>
      <c r="AK6" s="501"/>
      <c r="AL6" s="501"/>
      <c r="AM6" s="501"/>
      <c r="AN6" s="501"/>
      <c r="AO6" s="501"/>
      <c r="AP6" s="501"/>
      <c r="AQ6" s="501"/>
      <c r="AR6" s="501"/>
    </row>
    <row r="7" spans="1:44" ht="12.9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</row>
    <row r="8" spans="1:44" ht="12.9" x14ac:dyDescent="0.35">
      <c r="A8" s="52"/>
      <c r="B8" s="504" t="s">
        <v>20701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39"/>
    </row>
    <row r="9" spans="1:44" ht="12.45" x14ac:dyDescent="0.3">
      <c r="A9" s="38"/>
      <c r="B9" s="711" t="str">
        <f>Podaci!B5</f>
        <v>О.Ш.ВУК КАРАЏИЋ</v>
      </c>
      <c r="C9" s="664"/>
      <c r="D9" s="664"/>
      <c r="E9" s="664"/>
      <c r="F9" s="664"/>
      <c r="G9" s="664"/>
      <c r="H9" s="664"/>
      <c r="I9" s="664"/>
      <c r="J9" s="664"/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  <c r="AN9" s="664"/>
      <c r="AO9" s="664"/>
      <c r="AP9" s="664"/>
      <c r="AQ9" s="664"/>
      <c r="AR9" s="39"/>
    </row>
    <row r="10" spans="1:44" ht="12.9" x14ac:dyDescent="0.35">
      <c r="A10" s="38"/>
      <c r="B10" s="54"/>
      <c r="C10" s="54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39"/>
    </row>
    <row r="11" spans="1:44" ht="12.9" x14ac:dyDescent="0.35">
      <c r="A11" s="38"/>
      <c r="B11" s="504" t="s">
        <v>20702</v>
      </c>
      <c r="C11" s="504"/>
      <c r="D11" s="504"/>
      <c r="E11" s="504"/>
      <c r="F11" s="504"/>
      <c r="G11" s="504"/>
      <c r="H11" s="505" t="str">
        <f>Podaci!H7</f>
        <v>СМ.ПАЛАНКА</v>
      </c>
      <c r="I11" s="503"/>
      <c r="J11" s="503"/>
      <c r="K11" s="503"/>
      <c r="L11" s="503"/>
      <c r="M11" s="503"/>
      <c r="N11" s="503"/>
      <c r="O11" s="503"/>
      <c r="P11" s="503"/>
      <c r="Q11" s="53"/>
      <c r="R11" s="504" t="s">
        <v>20703</v>
      </c>
      <c r="S11" s="504"/>
      <c r="T11" s="504"/>
      <c r="U11" s="504"/>
      <c r="V11" s="504"/>
      <c r="W11" s="504"/>
      <c r="X11" s="504"/>
      <c r="Y11" s="55"/>
      <c r="Z11" s="505" t="str">
        <f>Podaci!Z7</f>
        <v>07348169</v>
      </c>
      <c r="AA11" s="503"/>
      <c r="AB11" s="503"/>
      <c r="AC11" s="503"/>
      <c r="AD11" s="503"/>
      <c r="AE11" s="503"/>
      <c r="AF11" s="503"/>
      <c r="AG11" s="503"/>
      <c r="AH11" s="503"/>
      <c r="AI11" s="503"/>
      <c r="AJ11" s="503"/>
      <c r="AK11" s="503"/>
      <c r="AL11" s="503"/>
      <c r="AM11" s="53"/>
      <c r="AN11" s="53"/>
      <c r="AO11" s="53"/>
      <c r="AP11" s="53"/>
      <c r="AQ11" s="53"/>
      <c r="AR11" s="39"/>
    </row>
    <row r="12" spans="1:44" ht="12.9" x14ac:dyDescent="0.35">
      <c r="A12" s="38"/>
      <c r="B12" s="54"/>
      <c r="C12" s="54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39"/>
    </row>
    <row r="13" spans="1:44" ht="12.9" x14ac:dyDescent="0.35">
      <c r="A13" s="38"/>
      <c r="B13" s="504" t="s">
        <v>20704</v>
      </c>
      <c r="C13" s="504"/>
      <c r="D13" s="504"/>
      <c r="E13" s="505">
        <f>Podaci!E9</f>
        <v>101619041</v>
      </c>
      <c r="F13" s="503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53"/>
      <c r="R13" s="504" t="s">
        <v>20705</v>
      </c>
      <c r="S13" s="504"/>
      <c r="T13" s="504"/>
      <c r="U13" s="504"/>
      <c r="V13" s="504"/>
      <c r="W13" s="504"/>
      <c r="X13" s="504"/>
      <c r="Y13" s="504"/>
      <c r="Z13" s="503" t="str">
        <f>Podaci!AA9</f>
        <v>840-834660-09</v>
      </c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3"/>
      <c r="AM13" s="503"/>
      <c r="AN13" s="503"/>
      <c r="AO13" s="503"/>
      <c r="AP13" s="53"/>
      <c r="AQ13" s="53"/>
      <c r="AR13" s="39"/>
    </row>
    <row r="14" spans="1:44" ht="12.9" x14ac:dyDescent="0.35">
      <c r="A14" s="38"/>
      <c r="B14" s="54"/>
      <c r="C14" s="54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39"/>
    </row>
    <row r="15" spans="1:44" ht="12.9" x14ac:dyDescent="0.35">
      <c r="A15" s="38"/>
      <c r="B15" s="504" t="s">
        <v>20066</v>
      </c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3"/>
      <c r="AP15" s="53"/>
      <c r="AQ15" s="53"/>
      <c r="AR15" s="39"/>
    </row>
    <row r="16" spans="1:44" ht="12.9" x14ac:dyDescent="0.35">
      <c r="A16" s="38"/>
      <c r="B16" s="712" t="str">
        <f>Podaci!B12</f>
        <v>МИНИСТАРСТВО ПРОСВЕТЕ ,НАУКЕ И ТЕХНОЛОШКОГ РАЗВОЈА</v>
      </c>
      <c r="C16" s="712"/>
      <c r="D16" s="712"/>
      <c r="E16" s="712"/>
      <c r="F16" s="712"/>
      <c r="G16" s="712"/>
      <c r="H16" s="712"/>
      <c r="I16" s="712"/>
      <c r="J16" s="712"/>
      <c r="K16" s="712"/>
      <c r="L16" s="712"/>
      <c r="M16" s="712"/>
      <c r="N16" s="712"/>
      <c r="O16" s="712"/>
      <c r="P16" s="712"/>
      <c r="Q16" s="712"/>
      <c r="R16" s="712"/>
      <c r="S16" s="712"/>
      <c r="T16" s="712"/>
      <c r="U16" s="712"/>
      <c r="V16" s="712"/>
      <c r="W16" s="712"/>
      <c r="X16" s="712"/>
      <c r="Y16" s="712"/>
      <c r="Z16" s="712"/>
      <c r="AA16" s="712"/>
      <c r="AB16" s="712"/>
      <c r="AC16" s="712"/>
      <c r="AD16" s="712"/>
      <c r="AE16" s="712"/>
      <c r="AF16" s="712"/>
      <c r="AG16" s="712"/>
      <c r="AH16" s="712"/>
      <c r="AI16" s="712"/>
      <c r="AJ16" s="712"/>
      <c r="AK16" s="712"/>
      <c r="AL16" s="712"/>
      <c r="AM16" s="712"/>
      <c r="AN16" s="712"/>
      <c r="AO16" s="712"/>
      <c r="AP16" s="712"/>
      <c r="AQ16" s="53"/>
      <c r="AR16" s="39"/>
    </row>
    <row r="17" spans="1:48" ht="12.9" x14ac:dyDescent="0.35">
      <c r="A17" s="38"/>
      <c r="B17" s="713" t="s">
        <v>20067</v>
      </c>
      <c r="C17" s="713"/>
      <c r="D17" s="713"/>
      <c r="E17" s="713"/>
      <c r="F17" s="713"/>
      <c r="G17" s="713"/>
      <c r="H17" s="713"/>
      <c r="I17" s="713"/>
      <c r="J17" s="713"/>
      <c r="K17" s="713"/>
      <c r="L17" s="713"/>
      <c r="M17" s="713"/>
      <c r="N17" s="713"/>
      <c r="O17" s="713"/>
      <c r="P17" s="713"/>
      <c r="Q17" s="713"/>
      <c r="R17" s="713"/>
      <c r="S17" s="713"/>
      <c r="T17" s="713"/>
      <c r="U17" s="713"/>
      <c r="V17" s="713"/>
      <c r="W17" s="713"/>
      <c r="X17" s="713"/>
      <c r="Y17" s="713"/>
      <c r="Z17" s="713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713"/>
      <c r="AM17" s="713"/>
      <c r="AN17" s="713"/>
      <c r="AO17" s="713"/>
      <c r="AP17" s="713"/>
      <c r="AQ17" s="67"/>
      <c r="AR17" s="39"/>
    </row>
    <row r="18" spans="1:48" ht="12.9" x14ac:dyDescent="0.35">
      <c r="A18" s="38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3"/>
      <c r="AR18" s="39"/>
    </row>
    <row r="19" spans="1:48" ht="12.9" x14ac:dyDescent="0.35">
      <c r="A19" s="38"/>
      <c r="B19" s="48"/>
      <c r="C19" s="48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3"/>
      <c r="AR19" s="39"/>
    </row>
    <row r="20" spans="1:48" ht="14.15" x14ac:dyDescent="0.35">
      <c r="A20" s="38"/>
      <c r="B20" s="57"/>
      <c r="C20" s="57"/>
      <c r="D20" s="58"/>
      <c r="E20" s="58"/>
      <c r="F20" s="58"/>
      <c r="G20" s="58"/>
      <c r="H20" s="58"/>
      <c r="I20" s="58"/>
      <c r="J20" s="511" t="s">
        <v>20616</v>
      </c>
      <c r="K20" s="511"/>
      <c r="L20" s="511"/>
      <c r="M20" s="511"/>
      <c r="N20" s="511"/>
      <c r="O20" s="511"/>
      <c r="P20" s="511"/>
      <c r="Q20" s="511"/>
      <c r="R20" s="511"/>
      <c r="S20" s="511"/>
      <c r="T20" s="511"/>
      <c r="U20" s="511"/>
      <c r="V20" s="511"/>
      <c r="W20" s="511"/>
      <c r="X20" s="511"/>
      <c r="Y20" s="511"/>
      <c r="Z20" s="511"/>
      <c r="AA20" s="511"/>
      <c r="AB20" s="511"/>
      <c r="AC20" s="511"/>
      <c r="AD20" s="511"/>
      <c r="AE20" s="511"/>
      <c r="AF20" s="511"/>
      <c r="AG20" s="511"/>
      <c r="AH20" s="511"/>
      <c r="AI20" s="58"/>
      <c r="AJ20" s="58"/>
      <c r="AK20" s="58"/>
      <c r="AL20" s="58"/>
      <c r="AM20" s="58"/>
      <c r="AN20" s="58"/>
      <c r="AO20" s="58"/>
      <c r="AP20" s="58"/>
      <c r="AQ20" s="58"/>
      <c r="AR20" s="39"/>
    </row>
    <row r="21" spans="1:48" ht="14.15" x14ac:dyDescent="0.35">
      <c r="A21" s="38"/>
      <c r="B21" s="57"/>
      <c r="C21" s="57"/>
      <c r="D21" s="58"/>
      <c r="E21" s="58"/>
      <c r="F21" s="58"/>
      <c r="G21" s="58"/>
      <c r="H21" s="58"/>
      <c r="I21" s="58"/>
      <c r="L21" s="667" t="s">
        <v>20068</v>
      </c>
      <c r="M21" s="667"/>
      <c r="N21" s="667"/>
      <c r="O21" s="667"/>
      <c r="P21" s="667"/>
      <c r="Q21" s="667"/>
      <c r="R21" s="649" t="str">
        <f>Podaci!D17</f>
        <v>01.01.2021</v>
      </c>
      <c r="S21" s="650"/>
      <c r="T21" s="650"/>
      <c r="U21" s="650"/>
      <c r="V21" s="650"/>
      <c r="W21" s="714" t="s">
        <v>20069</v>
      </c>
      <c r="X21" s="714"/>
      <c r="Y21" s="652" t="str">
        <f>Podaci!D18</f>
        <v>31.12.2021</v>
      </c>
      <c r="Z21" s="652"/>
      <c r="AA21" s="652"/>
      <c r="AB21" s="652"/>
      <c r="AC21" s="652"/>
      <c r="AD21" s="667" t="s">
        <v>20070</v>
      </c>
      <c r="AE21" s="667"/>
      <c r="AF21" s="667"/>
      <c r="AI21" s="58"/>
      <c r="AJ21" s="58"/>
      <c r="AK21" s="58"/>
      <c r="AL21" s="58"/>
      <c r="AM21" s="58"/>
      <c r="AN21" s="58"/>
      <c r="AO21" s="58"/>
      <c r="AP21" s="58"/>
      <c r="AQ21" s="58"/>
      <c r="AR21" s="58"/>
    </row>
    <row r="22" spans="1:48" ht="14.6" thickBot="1" x14ac:dyDescent="0.4">
      <c r="A22" s="59"/>
      <c r="B22" s="57"/>
      <c r="C22" s="57"/>
      <c r="D22" s="58"/>
      <c r="E22" s="58"/>
      <c r="F22" s="58"/>
      <c r="G22" s="58"/>
      <c r="H22" s="58"/>
      <c r="I22" s="58"/>
      <c r="J22" s="58"/>
      <c r="K22" s="58"/>
      <c r="W22" s="62"/>
      <c r="X22" s="61"/>
      <c r="Y22" s="61"/>
      <c r="Z22" s="61"/>
      <c r="AA22" s="61"/>
      <c r="AB22" s="58"/>
      <c r="AC22" s="58"/>
      <c r="AG22" s="58"/>
      <c r="AH22" s="58"/>
      <c r="AI22" s="58"/>
      <c r="AJ22" s="58"/>
      <c r="AK22" s="668" t="s">
        <v>20071</v>
      </c>
      <c r="AL22" s="668"/>
      <c r="AM22" s="668"/>
      <c r="AN22" s="668"/>
      <c r="AO22" s="668"/>
      <c r="AP22" s="668"/>
      <c r="AQ22" s="668"/>
      <c r="AR22" s="668"/>
    </row>
    <row r="23" spans="1:48" x14ac:dyDescent="0.3">
      <c r="A23" s="738" t="s">
        <v>19983</v>
      </c>
      <c r="B23" s="739"/>
      <c r="C23" s="740"/>
      <c r="D23" s="739" t="s">
        <v>20072</v>
      </c>
      <c r="E23" s="747"/>
      <c r="F23" s="747"/>
      <c r="G23" s="748"/>
      <c r="H23" s="753" t="s">
        <v>20388</v>
      </c>
      <c r="I23" s="754"/>
      <c r="J23" s="754"/>
      <c r="K23" s="754"/>
      <c r="L23" s="754"/>
      <c r="M23" s="754"/>
      <c r="N23" s="754"/>
      <c r="O23" s="754"/>
      <c r="P23" s="754"/>
      <c r="Q23" s="754"/>
      <c r="R23" s="754"/>
      <c r="S23" s="754"/>
      <c r="T23" s="754"/>
      <c r="U23" s="754"/>
      <c r="V23" s="754"/>
      <c r="W23" s="754"/>
      <c r="X23" s="754"/>
      <c r="Y23" s="754"/>
      <c r="Z23" s="755"/>
      <c r="AA23" s="762" t="s">
        <v>20061</v>
      </c>
      <c r="AB23" s="739"/>
      <c r="AC23" s="739"/>
      <c r="AD23" s="739"/>
      <c r="AE23" s="739"/>
      <c r="AF23" s="739"/>
      <c r="AG23" s="739"/>
      <c r="AH23" s="739"/>
      <c r="AI23" s="739"/>
      <c r="AJ23" s="739"/>
      <c r="AK23" s="739"/>
      <c r="AL23" s="739"/>
      <c r="AM23" s="739"/>
      <c r="AN23" s="739"/>
      <c r="AO23" s="739"/>
      <c r="AP23" s="739"/>
      <c r="AQ23" s="739"/>
      <c r="AR23" s="763"/>
    </row>
    <row r="24" spans="1:48" x14ac:dyDescent="0.3">
      <c r="A24" s="741"/>
      <c r="B24" s="742"/>
      <c r="C24" s="743"/>
      <c r="D24" s="749"/>
      <c r="E24" s="749"/>
      <c r="F24" s="749"/>
      <c r="G24" s="750"/>
      <c r="H24" s="756"/>
      <c r="I24" s="757"/>
      <c r="J24" s="757"/>
      <c r="K24" s="757"/>
      <c r="L24" s="757"/>
      <c r="M24" s="757"/>
      <c r="N24" s="757"/>
      <c r="O24" s="757"/>
      <c r="P24" s="757"/>
      <c r="Q24" s="757"/>
      <c r="R24" s="757"/>
      <c r="S24" s="757"/>
      <c r="T24" s="757"/>
      <c r="U24" s="757"/>
      <c r="V24" s="757"/>
      <c r="W24" s="757"/>
      <c r="X24" s="757"/>
      <c r="Y24" s="757"/>
      <c r="Z24" s="758"/>
      <c r="AA24" s="764"/>
      <c r="AB24" s="745"/>
      <c r="AC24" s="745"/>
      <c r="AD24" s="745"/>
      <c r="AE24" s="745"/>
      <c r="AF24" s="745"/>
      <c r="AG24" s="745"/>
      <c r="AH24" s="745"/>
      <c r="AI24" s="745"/>
      <c r="AJ24" s="745"/>
      <c r="AK24" s="745"/>
      <c r="AL24" s="745"/>
      <c r="AM24" s="745"/>
      <c r="AN24" s="745"/>
      <c r="AO24" s="745"/>
      <c r="AP24" s="745"/>
      <c r="AQ24" s="745"/>
      <c r="AR24" s="765"/>
    </row>
    <row r="25" spans="1:48" x14ac:dyDescent="0.3">
      <c r="A25" s="741"/>
      <c r="B25" s="742"/>
      <c r="C25" s="743"/>
      <c r="D25" s="749"/>
      <c r="E25" s="749"/>
      <c r="F25" s="749"/>
      <c r="G25" s="750"/>
      <c r="H25" s="756"/>
      <c r="I25" s="757"/>
      <c r="J25" s="757"/>
      <c r="K25" s="757"/>
      <c r="L25" s="757"/>
      <c r="M25" s="757"/>
      <c r="N25" s="757"/>
      <c r="O25" s="757"/>
      <c r="P25" s="757"/>
      <c r="Q25" s="757"/>
      <c r="R25" s="757"/>
      <c r="S25" s="757"/>
      <c r="T25" s="757"/>
      <c r="U25" s="757"/>
      <c r="V25" s="757"/>
      <c r="W25" s="757"/>
      <c r="X25" s="757"/>
      <c r="Y25" s="757"/>
      <c r="Z25" s="758"/>
      <c r="AA25" s="766" t="s">
        <v>20062</v>
      </c>
      <c r="AB25" s="767"/>
      <c r="AC25" s="767"/>
      <c r="AD25" s="767"/>
      <c r="AE25" s="767"/>
      <c r="AF25" s="767"/>
      <c r="AG25" s="767"/>
      <c r="AH25" s="767"/>
      <c r="AI25" s="768"/>
      <c r="AJ25" s="769" t="s">
        <v>20063</v>
      </c>
      <c r="AK25" s="770"/>
      <c r="AL25" s="770"/>
      <c r="AM25" s="770"/>
      <c r="AN25" s="770"/>
      <c r="AO25" s="770"/>
      <c r="AP25" s="770"/>
      <c r="AQ25" s="770"/>
      <c r="AR25" s="771"/>
    </row>
    <row r="26" spans="1:48" x14ac:dyDescent="0.3">
      <c r="A26" s="744"/>
      <c r="B26" s="745"/>
      <c r="C26" s="746"/>
      <c r="D26" s="751"/>
      <c r="E26" s="751"/>
      <c r="F26" s="751"/>
      <c r="G26" s="752"/>
      <c r="H26" s="759"/>
      <c r="I26" s="760"/>
      <c r="J26" s="760"/>
      <c r="K26" s="760"/>
      <c r="L26" s="760"/>
      <c r="M26" s="760"/>
      <c r="N26" s="760"/>
      <c r="O26" s="760"/>
      <c r="P26" s="760"/>
      <c r="Q26" s="760"/>
      <c r="R26" s="760"/>
      <c r="S26" s="760"/>
      <c r="T26" s="760"/>
      <c r="U26" s="760"/>
      <c r="V26" s="760"/>
      <c r="W26" s="760"/>
      <c r="X26" s="760"/>
      <c r="Y26" s="760"/>
      <c r="Z26" s="761"/>
      <c r="AA26" s="764"/>
      <c r="AB26" s="745"/>
      <c r="AC26" s="745"/>
      <c r="AD26" s="745"/>
      <c r="AE26" s="745"/>
      <c r="AF26" s="745"/>
      <c r="AG26" s="745"/>
      <c r="AH26" s="745"/>
      <c r="AI26" s="746"/>
      <c r="AJ26" s="759"/>
      <c r="AK26" s="760"/>
      <c r="AL26" s="760"/>
      <c r="AM26" s="760"/>
      <c r="AN26" s="760"/>
      <c r="AO26" s="760"/>
      <c r="AP26" s="760"/>
      <c r="AQ26" s="760"/>
      <c r="AR26" s="772"/>
    </row>
    <row r="27" spans="1:48" ht="12" thickBot="1" x14ac:dyDescent="0.35">
      <c r="A27" s="548">
        <v>1</v>
      </c>
      <c r="B27" s="549"/>
      <c r="C27" s="550"/>
      <c r="D27" s="551">
        <v>2</v>
      </c>
      <c r="E27" s="549"/>
      <c r="F27" s="549"/>
      <c r="G27" s="550"/>
      <c r="H27" s="513">
        <v>3</v>
      </c>
      <c r="I27" s="514"/>
      <c r="J27" s="514"/>
      <c r="K27" s="514"/>
      <c r="L27" s="514"/>
      <c r="M27" s="514"/>
      <c r="N27" s="514"/>
      <c r="O27" s="514"/>
      <c r="P27" s="514"/>
      <c r="Q27" s="514"/>
      <c r="R27" s="514"/>
      <c r="S27" s="514"/>
      <c r="T27" s="514"/>
      <c r="U27" s="514"/>
      <c r="V27" s="514"/>
      <c r="W27" s="514"/>
      <c r="X27" s="514"/>
      <c r="Y27" s="514"/>
      <c r="Z27" s="515"/>
      <c r="AA27" s="516">
        <v>4</v>
      </c>
      <c r="AB27" s="773"/>
      <c r="AC27" s="773"/>
      <c r="AD27" s="773"/>
      <c r="AE27" s="773"/>
      <c r="AF27" s="773"/>
      <c r="AG27" s="773"/>
      <c r="AH27" s="773"/>
      <c r="AI27" s="774"/>
      <c r="AJ27" s="516">
        <v>5</v>
      </c>
      <c r="AK27" s="773"/>
      <c r="AL27" s="773"/>
      <c r="AM27" s="773"/>
      <c r="AN27" s="773"/>
      <c r="AO27" s="773"/>
      <c r="AP27" s="773"/>
      <c r="AQ27" s="773"/>
      <c r="AR27" s="775"/>
    </row>
    <row r="28" spans="1:48" x14ac:dyDescent="0.3">
      <c r="A28" s="776">
        <v>4001</v>
      </c>
      <c r="B28" s="777"/>
      <c r="C28" s="777"/>
      <c r="D28" s="778"/>
      <c r="E28" s="778"/>
      <c r="F28" s="778"/>
      <c r="G28" s="778"/>
      <c r="H28" s="779" t="s">
        <v>30769</v>
      </c>
      <c r="I28" s="779"/>
      <c r="J28" s="779"/>
      <c r="K28" s="779"/>
      <c r="L28" s="779"/>
      <c r="M28" s="779"/>
      <c r="N28" s="779"/>
      <c r="O28" s="779"/>
      <c r="P28" s="779"/>
      <c r="Q28" s="779"/>
      <c r="R28" s="779"/>
      <c r="S28" s="779"/>
      <c r="T28" s="779"/>
      <c r="U28" s="779"/>
      <c r="V28" s="779"/>
      <c r="W28" s="779"/>
      <c r="X28" s="779"/>
      <c r="Y28" s="779"/>
      <c r="Z28" s="779"/>
      <c r="AA28" s="780">
        <f>UnObr4!D3</f>
        <v>0</v>
      </c>
      <c r="AB28" s="781"/>
      <c r="AC28" s="781"/>
      <c r="AD28" s="781"/>
      <c r="AE28" s="781"/>
      <c r="AF28" s="781"/>
      <c r="AG28" s="781"/>
      <c r="AH28" s="781"/>
      <c r="AI28" s="781"/>
      <c r="AJ28" s="780">
        <f>UnObr4!E3</f>
        <v>56730</v>
      </c>
      <c r="AK28" s="781"/>
      <c r="AL28" s="781"/>
      <c r="AM28" s="781"/>
      <c r="AN28" s="781"/>
      <c r="AO28" s="781"/>
      <c r="AP28" s="781"/>
      <c r="AQ28" s="781"/>
      <c r="AR28" s="782"/>
    </row>
    <row r="29" spans="1:48" ht="24" customHeight="1" x14ac:dyDescent="0.3">
      <c r="A29" s="783">
        <v>4002</v>
      </c>
      <c r="B29" s="784"/>
      <c r="C29" s="784"/>
      <c r="D29" s="785">
        <v>700000</v>
      </c>
      <c r="E29" s="785"/>
      <c r="F29" s="785"/>
      <c r="G29" s="785"/>
      <c r="H29" s="565" t="s">
        <v>31156</v>
      </c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786">
        <f>UnObr4!D4</f>
        <v>0</v>
      </c>
      <c r="AB29" s="787"/>
      <c r="AC29" s="787"/>
      <c r="AD29" s="787"/>
      <c r="AE29" s="787"/>
      <c r="AF29" s="787"/>
      <c r="AG29" s="787"/>
      <c r="AH29" s="787"/>
      <c r="AI29" s="787"/>
      <c r="AJ29" s="786">
        <f>UnObr4!E4</f>
        <v>56730</v>
      </c>
      <c r="AK29" s="787"/>
      <c r="AL29" s="787"/>
      <c r="AM29" s="787"/>
      <c r="AN29" s="787"/>
      <c r="AO29" s="787"/>
      <c r="AP29" s="787"/>
      <c r="AQ29" s="787"/>
      <c r="AR29" s="788"/>
    </row>
    <row r="30" spans="1:48" ht="24" customHeight="1" x14ac:dyDescent="0.3">
      <c r="A30" s="783">
        <v>4003</v>
      </c>
      <c r="B30" s="784"/>
      <c r="C30" s="784"/>
      <c r="D30" s="785">
        <v>710000</v>
      </c>
      <c r="E30" s="785"/>
      <c r="F30" s="785"/>
      <c r="G30" s="785"/>
      <c r="H30" s="565" t="s">
        <v>20290</v>
      </c>
      <c r="I30" s="565"/>
      <c r="J30" s="565"/>
      <c r="K30" s="565"/>
      <c r="L30" s="565"/>
      <c r="M30" s="565"/>
      <c r="N30" s="565"/>
      <c r="O30" s="565"/>
      <c r="P30" s="565"/>
      <c r="Q30" s="565"/>
      <c r="R30" s="565"/>
      <c r="S30" s="565"/>
      <c r="T30" s="565"/>
      <c r="U30" s="565"/>
      <c r="V30" s="565"/>
      <c r="W30" s="565"/>
      <c r="X30" s="565"/>
      <c r="Y30" s="565"/>
      <c r="Z30" s="565"/>
      <c r="AA30" s="786">
        <f>UnObr4!D5</f>
        <v>0</v>
      </c>
      <c r="AB30" s="787"/>
      <c r="AC30" s="787"/>
      <c r="AD30" s="787"/>
      <c r="AE30" s="787"/>
      <c r="AF30" s="787"/>
      <c r="AG30" s="787"/>
      <c r="AH30" s="787"/>
      <c r="AI30" s="787"/>
      <c r="AJ30" s="786">
        <f>UnObr4!E5</f>
        <v>0</v>
      </c>
      <c r="AK30" s="787"/>
      <c r="AL30" s="787"/>
      <c r="AM30" s="787"/>
      <c r="AN30" s="787"/>
      <c r="AO30" s="787"/>
      <c r="AP30" s="787"/>
      <c r="AQ30" s="787"/>
      <c r="AR30" s="788"/>
      <c r="AV30" s="81"/>
    </row>
    <row r="31" spans="1:48" ht="24" customHeight="1" x14ac:dyDescent="0.3">
      <c r="A31" s="783">
        <v>4004</v>
      </c>
      <c r="B31" s="784"/>
      <c r="C31" s="784"/>
      <c r="D31" s="785">
        <v>711000</v>
      </c>
      <c r="E31" s="785"/>
      <c r="F31" s="785"/>
      <c r="G31" s="785"/>
      <c r="H31" s="565" t="s">
        <v>20294</v>
      </c>
      <c r="I31" s="565"/>
      <c r="J31" s="565"/>
      <c r="K31" s="565"/>
      <c r="L31" s="565"/>
      <c r="M31" s="565"/>
      <c r="N31" s="565"/>
      <c r="O31" s="565"/>
      <c r="P31" s="565"/>
      <c r="Q31" s="565"/>
      <c r="R31" s="565"/>
      <c r="S31" s="565"/>
      <c r="T31" s="565"/>
      <c r="U31" s="565"/>
      <c r="V31" s="565"/>
      <c r="W31" s="565"/>
      <c r="X31" s="565"/>
      <c r="Y31" s="565"/>
      <c r="Z31" s="565"/>
      <c r="AA31" s="786">
        <f>UnObr4!D6</f>
        <v>0</v>
      </c>
      <c r="AB31" s="787"/>
      <c r="AC31" s="787"/>
      <c r="AD31" s="787"/>
      <c r="AE31" s="787"/>
      <c r="AF31" s="787"/>
      <c r="AG31" s="787"/>
      <c r="AH31" s="787"/>
      <c r="AI31" s="787"/>
      <c r="AJ31" s="786">
        <f>UnObr4!E6</f>
        <v>0</v>
      </c>
      <c r="AK31" s="787"/>
      <c r="AL31" s="787"/>
      <c r="AM31" s="787"/>
      <c r="AN31" s="787"/>
      <c r="AO31" s="787"/>
      <c r="AP31" s="787"/>
      <c r="AQ31" s="787"/>
      <c r="AR31" s="788"/>
    </row>
    <row r="32" spans="1:48" ht="23.15" customHeight="1" x14ac:dyDescent="0.3">
      <c r="A32" s="789">
        <v>4005</v>
      </c>
      <c r="B32" s="790"/>
      <c r="C32" s="790"/>
      <c r="D32" s="791">
        <v>711100</v>
      </c>
      <c r="E32" s="791"/>
      <c r="F32" s="791"/>
      <c r="G32" s="791"/>
      <c r="H32" s="572" t="s">
        <v>19948</v>
      </c>
      <c r="I32" s="572"/>
      <c r="J32" s="572"/>
      <c r="K32" s="572"/>
      <c r="L32" s="572"/>
      <c r="M32" s="572"/>
      <c r="N32" s="572"/>
      <c r="O32" s="572"/>
      <c r="P32" s="572"/>
      <c r="Q32" s="572"/>
      <c r="R32" s="572"/>
      <c r="S32" s="572"/>
      <c r="T32" s="572"/>
      <c r="U32" s="572"/>
      <c r="V32" s="572"/>
      <c r="W32" s="572"/>
      <c r="X32" s="572"/>
      <c r="Y32" s="572"/>
      <c r="Z32" s="572"/>
      <c r="AA32" s="786">
        <f>UnObr4!D7</f>
        <v>0</v>
      </c>
      <c r="AB32" s="787"/>
      <c r="AC32" s="787"/>
      <c r="AD32" s="787"/>
      <c r="AE32" s="787"/>
      <c r="AF32" s="787"/>
      <c r="AG32" s="787"/>
      <c r="AH32" s="787"/>
      <c r="AI32" s="787"/>
      <c r="AJ32" s="786">
        <f>UnObr4!E7</f>
        <v>0</v>
      </c>
      <c r="AK32" s="787"/>
      <c r="AL32" s="787"/>
      <c r="AM32" s="787"/>
      <c r="AN32" s="787"/>
      <c r="AO32" s="787"/>
      <c r="AP32" s="787"/>
      <c r="AQ32" s="787"/>
      <c r="AR32" s="788"/>
    </row>
    <row r="33" spans="1:44" ht="23.15" customHeight="1" x14ac:dyDescent="0.3">
      <c r="A33" s="789">
        <v>4006</v>
      </c>
      <c r="B33" s="790"/>
      <c r="C33" s="790"/>
      <c r="D33" s="791">
        <v>711200</v>
      </c>
      <c r="E33" s="791"/>
      <c r="F33" s="791"/>
      <c r="G33" s="791"/>
      <c r="H33" s="572" t="s">
        <v>19949</v>
      </c>
      <c r="I33" s="572"/>
      <c r="J33" s="572"/>
      <c r="K33" s="572"/>
      <c r="L33" s="572"/>
      <c r="M33" s="572"/>
      <c r="N33" s="572"/>
      <c r="O33" s="572"/>
      <c r="P33" s="572"/>
      <c r="Q33" s="572"/>
      <c r="R33" s="572"/>
      <c r="S33" s="572"/>
      <c r="T33" s="572"/>
      <c r="U33" s="572"/>
      <c r="V33" s="572"/>
      <c r="W33" s="572"/>
      <c r="X33" s="572"/>
      <c r="Y33" s="572"/>
      <c r="Z33" s="572"/>
      <c r="AA33" s="786">
        <f>UnObr4!D8</f>
        <v>0</v>
      </c>
      <c r="AB33" s="787"/>
      <c r="AC33" s="787"/>
      <c r="AD33" s="787"/>
      <c r="AE33" s="787"/>
      <c r="AF33" s="787"/>
      <c r="AG33" s="787"/>
      <c r="AH33" s="787"/>
      <c r="AI33" s="787"/>
      <c r="AJ33" s="786">
        <f>UnObr4!E8</f>
        <v>0</v>
      </c>
      <c r="AK33" s="787"/>
      <c r="AL33" s="787"/>
      <c r="AM33" s="787"/>
      <c r="AN33" s="787"/>
      <c r="AO33" s="787"/>
      <c r="AP33" s="787"/>
      <c r="AQ33" s="787"/>
      <c r="AR33" s="788"/>
    </row>
    <row r="34" spans="1:44" ht="23.15" customHeight="1" x14ac:dyDescent="0.3">
      <c r="A34" s="789">
        <v>4007</v>
      </c>
      <c r="B34" s="790"/>
      <c r="C34" s="790"/>
      <c r="D34" s="791">
        <v>711300</v>
      </c>
      <c r="E34" s="791"/>
      <c r="F34" s="791"/>
      <c r="G34" s="791"/>
      <c r="H34" s="572" t="s">
        <v>20373</v>
      </c>
      <c r="I34" s="572"/>
      <c r="J34" s="572"/>
      <c r="K34" s="572"/>
      <c r="L34" s="572"/>
      <c r="M34" s="572"/>
      <c r="N34" s="572"/>
      <c r="O34" s="572"/>
      <c r="P34" s="572"/>
      <c r="Q34" s="572"/>
      <c r="R34" s="572"/>
      <c r="S34" s="572"/>
      <c r="T34" s="572"/>
      <c r="U34" s="572"/>
      <c r="V34" s="572"/>
      <c r="W34" s="572"/>
      <c r="X34" s="572"/>
      <c r="Y34" s="572"/>
      <c r="Z34" s="572"/>
      <c r="AA34" s="786">
        <f>UnObr4!D9</f>
        <v>0</v>
      </c>
      <c r="AB34" s="787"/>
      <c r="AC34" s="787"/>
      <c r="AD34" s="787"/>
      <c r="AE34" s="787"/>
      <c r="AF34" s="787"/>
      <c r="AG34" s="787"/>
      <c r="AH34" s="787"/>
      <c r="AI34" s="787"/>
      <c r="AJ34" s="786">
        <f>UnObr4!E9</f>
        <v>0</v>
      </c>
      <c r="AK34" s="787"/>
      <c r="AL34" s="787"/>
      <c r="AM34" s="787"/>
      <c r="AN34" s="787"/>
      <c r="AO34" s="787"/>
      <c r="AP34" s="787"/>
      <c r="AQ34" s="787"/>
      <c r="AR34" s="788"/>
    </row>
    <row r="35" spans="1:44" x14ac:dyDescent="0.3">
      <c r="A35" s="783">
        <v>4008</v>
      </c>
      <c r="B35" s="784"/>
      <c r="C35" s="784"/>
      <c r="D35" s="785">
        <v>712000</v>
      </c>
      <c r="E35" s="785"/>
      <c r="F35" s="785"/>
      <c r="G35" s="785"/>
      <c r="H35" s="565" t="s">
        <v>20596</v>
      </c>
      <c r="I35" s="565"/>
      <c r="J35" s="565"/>
      <c r="K35" s="565"/>
      <c r="L35" s="565"/>
      <c r="M35" s="565"/>
      <c r="N35" s="565"/>
      <c r="O35" s="565"/>
      <c r="P35" s="565"/>
      <c r="Q35" s="565"/>
      <c r="R35" s="565"/>
      <c r="S35" s="565"/>
      <c r="T35" s="565"/>
      <c r="U35" s="565"/>
      <c r="V35" s="565"/>
      <c r="W35" s="565"/>
      <c r="X35" s="565"/>
      <c r="Y35" s="565"/>
      <c r="Z35" s="565"/>
      <c r="AA35" s="786">
        <f>UnObr4!D10</f>
        <v>0</v>
      </c>
      <c r="AB35" s="787"/>
      <c r="AC35" s="787"/>
      <c r="AD35" s="787"/>
      <c r="AE35" s="787"/>
      <c r="AF35" s="787"/>
      <c r="AG35" s="787"/>
      <c r="AH35" s="787"/>
      <c r="AI35" s="787"/>
      <c r="AJ35" s="786">
        <f>UnObr4!E10</f>
        <v>0</v>
      </c>
      <c r="AK35" s="787"/>
      <c r="AL35" s="787"/>
      <c r="AM35" s="787"/>
      <c r="AN35" s="787"/>
      <c r="AO35" s="787"/>
      <c r="AP35" s="787"/>
      <c r="AQ35" s="787"/>
      <c r="AR35" s="788"/>
    </row>
    <row r="36" spans="1:44" x14ac:dyDescent="0.3">
      <c r="A36" s="789">
        <v>4009</v>
      </c>
      <c r="B36" s="790"/>
      <c r="C36" s="790"/>
      <c r="D36" s="791">
        <v>712100</v>
      </c>
      <c r="E36" s="791"/>
      <c r="F36" s="791"/>
      <c r="G36" s="791"/>
      <c r="H36" s="572" t="s">
        <v>18874</v>
      </c>
      <c r="I36" s="572"/>
      <c r="J36" s="572"/>
      <c r="K36" s="572"/>
      <c r="L36" s="572"/>
      <c r="M36" s="572"/>
      <c r="N36" s="572"/>
      <c r="O36" s="572"/>
      <c r="P36" s="572"/>
      <c r="Q36" s="572"/>
      <c r="R36" s="572"/>
      <c r="S36" s="572"/>
      <c r="T36" s="572"/>
      <c r="U36" s="572"/>
      <c r="V36" s="572"/>
      <c r="W36" s="572"/>
      <c r="X36" s="572"/>
      <c r="Y36" s="572"/>
      <c r="Z36" s="572"/>
      <c r="AA36" s="786">
        <f>UnObr4!D11</f>
        <v>0</v>
      </c>
      <c r="AB36" s="787"/>
      <c r="AC36" s="787"/>
      <c r="AD36" s="787"/>
      <c r="AE36" s="787"/>
      <c r="AF36" s="787"/>
      <c r="AG36" s="787"/>
      <c r="AH36" s="787"/>
      <c r="AI36" s="787"/>
      <c r="AJ36" s="786">
        <f>UnObr4!E11</f>
        <v>0</v>
      </c>
      <c r="AK36" s="787"/>
      <c r="AL36" s="787"/>
      <c r="AM36" s="787"/>
      <c r="AN36" s="787"/>
      <c r="AO36" s="787"/>
      <c r="AP36" s="787"/>
      <c r="AQ36" s="787"/>
      <c r="AR36" s="788"/>
    </row>
    <row r="37" spans="1:44" x14ac:dyDescent="0.3">
      <c r="A37" s="783">
        <v>4010</v>
      </c>
      <c r="B37" s="784"/>
      <c r="C37" s="784"/>
      <c r="D37" s="785">
        <v>713000</v>
      </c>
      <c r="E37" s="785"/>
      <c r="F37" s="785"/>
      <c r="G37" s="785"/>
      <c r="H37" s="565" t="s">
        <v>20597</v>
      </c>
      <c r="I37" s="565"/>
      <c r="J37" s="565"/>
      <c r="K37" s="565"/>
      <c r="L37" s="565"/>
      <c r="M37" s="565"/>
      <c r="N37" s="565"/>
      <c r="O37" s="565"/>
      <c r="P37" s="565"/>
      <c r="Q37" s="565"/>
      <c r="R37" s="565"/>
      <c r="S37" s="565"/>
      <c r="T37" s="565"/>
      <c r="U37" s="565"/>
      <c r="V37" s="565"/>
      <c r="W37" s="565"/>
      <c r="X37" s="565"/>
      <c r="Y37" s="565"/>
      <c r="Z37" s="565"/>
      <c r="AA37" s="786">
        <f>UnObr4!D12</f>
        <v>0</v>
      </c>
      <c r="AB37" s="787"/>
      <c r="AC37" s="787"/>
      <c r="AD37" s="787"/>
      <c r="AE37" s="787"/>
      <c r="AF37" s="787"/>
      <c r="AG37" s="787"/>
      <c r="AH37" s="787"/>
      <c r="AI37" s="787"/>
      <c r="AJ37" s="786">
        <f>UnObr4!E12</f>
        <v>0</v>
      </c>
      <c r="AK37" s="787"/>
      <c r="AL37" s="787"/>
      <c r="AM37" s="787"/>
      <c r="AN37" s="787"/>
      <c r="AO37" s="787"/>
      <c r="AP37" s="787"/>
      <c r="AQ37" s="787"/>
      <c r="AR37" s="788"/>
    </row>
    <row r="38" spans="1:44" x14ac:dyDescent="0.3">
      <c r="A38" s="789">
        <v>4011</v>
      </c>
      <c r="B38" s="790"/>
      <c r="C38" s="790"/>
      <c r="D38" s="791">
        <v>713100</v>
      </c>
      <c r="E38" s="791"/>
      <c r="F38" s="791"/>
      <c r="G38" s="791"/>
      <c r="H38" s="572" t="s">
        <v>18875</v>
      </c>
      <c r="I38" s="572"/>
      <c r="J38" s="572"/>
      <c r="K38" s="572"/>
      <c r="L38" s="572"/>
      <c r="M38" s="572"/>
      <c r="N38" s="572"/>
      <c r="O38" s="572"/>
      <c r="P38" s="572"/>
      <c r="Q38" s="572"/>
      <c r="R38" s="572"/>
      <c r="S38" s="572"/>
      <c r="T38" s="572"/>
      <c r="U38" s="572"/>
      <c r="V38" s="572"/>
      <c r="W38" s="572"/>
      <c r="X38" s="572"/>
      <c r="Y38" s="572"/>
      <c r="Z38" s="572"/>
      <c r="AA38" s="786">
        <f>UnObr4!D13</f>
        <v>0</v>
      </c>
      <c r="AB38" s="787"/>
      <c r="AC38" s="787"/>
      <c r="AD38" s="787"/>
      <c r="AE38" s="787"/>
      <c r="AF38" s="787"/>
      <c r="AG38" s="787"/>
      <c r="AH38" s="787"/>
      <c r="AI38" s="787"/>
      <c r="AJ38" s="786">
        <f>UnObr4!E13</f>
        <v>0</v>
      </c>
      <c r="AK38" s="787"/>
      <c r="AL38" s="787"/>
      <c r="AM38" s="787"/>
      <c r="AN38" s="787"/>
      <c r="AO38" s="787"/>
      <c r="AP38" s="787"/>
      <c r="AQ38" s="787"/>
      <c r="AR38" s="788"/>
    </row>
    <row r="39" spans="1:44" x14ac:dyDescent="0.3">
      <c r="A39" s="789">
        <v>4012</v>
      </c>
      <c r="B39" s="790"/>
      <c r="C39" s="790"/>
      <c r="D39" s="791">
        <v>713200</v>
      </c>
      <c r="E39" s="791"/>
      <c r="F39" s="791"/>
      <c r="G39" s="791"/>
      <c r="H39" s="572" t="s">
        <v>18876</v>
      </c>
      <c r="I39" s="572"/>
      <c r="J39" s="572"/>
      <c r="K39" s="572"/>
      <c r="L39" s="572"/>
      <c r="M39" s="572"/>
      <c r="N39" s="572"/>
      <c r="O39" s="572"/>
      <c r="P39" s="572"/>
      <c r="Q39" s="572"/>
      <c r="R39" s="572"/>
      <c r="S39" s="572"/>
      <c r="T39" s="572"/>
      <c r="U39" s="572"/>
      <c r="V39" s="572"/>
      <c r="W39" s="572"/>
      <c r="X39" s="572"/>
      <c r="Y39" s="572"/>
      <c r="Z39" s="572"/>
      <c r="AA39" s="786">
        <f>UnObr4!D14</f>
        <v>0</v>
      </c>
      <c r="AB39" s="787"/>
      <c r="AC39" s="787"/>
      <c r="AD39" s="787"/>
      <c r="AE39" s="787"/>
      <c r="AF39" s="787"/>
      <c r="AG39" s="787"/>
      <c r="AH39" s="787"/>
      <c r="AI39" s="787"/>
      <c r="AJ39" s="786">
        <f>UnObr4!E14</f>
        <v>0</v>
      </c>
      <c r="AK39" s="787"/>
      <c r="AL39" s="787"/>
      <c r="AM39" s="787"/>
      <c r="AN39" s="787"/>
      <c r="AO39" s="787"/>
      <c r="AP39" s="787"/>
      <c r="AQ39" s="787"/>
      <c r="AR39" s="788"/>
    </row>
    <row r="40" spans="1:44" x14ac:dyDescent="0.3">
      <c r="A40" s="789">
        <v>4013</v>
      </c>
      <c r="B40" s="790"/>
      <c r="C40" s="790"/>
      <c r="D40" s="791">
        <v>713300</v>
      </c>
      <c r="E40" s="791"/>
      <c r="F40" s="791"/>
      <c r="G40" s="791"/>
      <c r="H40" s="572" t="s">
        <v>18877</v>
      </c>
      <c r="I40" s="572"/>
      <c r="J40" s="572"/>
      <c r="K40" s="572"/>
      <c r="L40" s="572"/>
      <c r="M40" s="572"/>
      <c r="N40" s="572"/>
      <c r="O40" s="572"/>
      <c r="P40" s="572"/>
      <c r="Q40" s="572"/>
      <c r="R40" s="572"/>
      <c r="S40" s="572"/>
      <c r="T40" s="572"/>
      <c r="U40" s="572"/>
      <c r="V40" s="572"/>
      <c r="W40" s="572"/>
      <c r="X40" s="572"/>
      <c r="Y40" s="572"/>
      <c r="Z40" s="572"/>
      <c r="AA40" s="786">
        <f>UnObr4!D15</f>
        <v>0</v>
      </c>
      <c r="AB40" s="787"/>
      <c r="AC40" s="787"/>
      <c r="AD40" s="787"/>
      <c r="AE40" s="787"/>
      <c r="AF40" s="787"/>
      <c r="AG40" s="787"/>
      <c r="AH40" s="787"/>
      <c r="AI40" s="787"/>
      <c r="AJ40" s="786">
        <f>UnObr4!E15</f>
        <v>0</v>
      </c>
      <c r="AK40" s="787"/>
      <c r="AL40" s="787"/>
      <c r="AM40" s="787"/>
      <c r="AN40" s="787"/>
      <c r="AO40" s="787"/>
      <c r="AP40" s="787"/>
      <c r="AQ40" s="787"/>
      <c r="AR40" s="788"/>
    </row>
    <row r="41" spans="1:44" x14ac:dyDescent="0.3">
      <c r="A41" s="789">
        <v>4014</v>
      </c>
      <c r="B41" s="790"/>
      <c r="C41" s="790"/>
      <c r="D41" s="791">
        <v>713400</v>
      </c>
      <c r="E41" s="791"/>
      <c r="F41" s="791"/>
      <c r="G41" s="791"/>
      <c r="H41" s="572" t="s">
        <v>18878</v>
      </c>
      <c r="I41" s="572"/>
      <c r="J41" s="572"/>
      <c r="K41" s="572"/>
      <c r="L41" s="572"/>
      <c r="M41" s="572"/>
      <c r="N41" s="572"/>
      <c r="O41" s="572"/>
      <c r="P41" s="572"/>
      <c r="Q41" s="572"/>
      <c r="R41" s="572"/>
      <c r="S41" s="572"/>
      <c r="T41" s="572"/>
      <c r="U41" s="572"/>
      <c r="V41" s="572"/>
      <c r="W41" s="572"/>
      <c r="X41" s="572"/>
      <c r="Y41" s="572"/>
      <c r="Z41" s="572"/>
      <c r="AA41" s="786">
        <f>UnObr4!D16</f>
        <v>0</v>
      </c>
      <c r="AB41" s="787"/>
      <c r="AC41" s="787"/>
      <c r="AD41" s="787"/>
      <c r="AE41" s="787"/>
      <c r="AF41" s="787"/>
      <c r="AG41" s="787"/>
      <c r="AH41" s="787"/>
      <c r="AI41" s="787"/>
      <c r="AJ41" s="786">
        <f>UnObr4!E16</f>
        <v>0</v>
      </c>
      <c r="AK41" s="787"/>
      <c r="AL41" s="787"/>
      <c r="AM41" s="787"/>
      <c r="AN41" s="787"/>
      <c r="AO41" s="787"/>
      <c r="AP41" s="787"/>
      <c r="AQ41" s="787"/>
      <c r="AR41" s="788"/>
    </row>
    <row r="42" spans="1:44" x14ac:dyDescent="0.3">
      <c r="A42" s="789">
        <v>4015</v>
      </c>
      <c r="B42" s="790"/>
      <c r="C42" s="790"/>
      <c r="D42" s="791">
        <v>713500</v>
      </c>
      <c r="E42" s="791"/>
      <c r="F42" s="791"/>
      <c r="G42" s="791"/>
      <c r="H42" s="572" t="s">
        <v>18879</v>
      </c>
      <c r="I42" s="572"/>
      <c r="J42" s="572"/>
      <c r="K42" s="572"/>
      <c r="L42" s="572"/>
      <c r="M42" s="572"/>
      <c r="N42" s="572"/>
      <c r="O42" s="572"/>
      <c r="P42" s="572"/>
      <c r="Q42" s="572"/>
      <c r="R42" s="572"/>
      <c r="S42" s="572"/>
      <c r="T42" s="572"/>
      <c r="U42" s="572"/>
      <c r="V42" s="572"/>
      <c r="W42" s="572"/>
      <c r="X42" s="572"/>
      <c r="Y42" s="572"/>
      <c r="Z42" s="572"/>
      <c r="AA42" s="786">
        <f>UnObr4!D17</f>
        <v>0</v>
      </c>
      <c r="AB42" s="787"/>
      <c r="AC42" s="787"/>
      <c r="AD42" s="787"/>
      <c r="AE42" s="787"/>
      <c r="AF42" s="787"/>
      <c r="AG42" s="787"/>
      <c r="AH42" s="787"/>
      <c r="AI42" s="787"/>
      <c r="AJ42" s="786">
        <f>UnObr4!E17</f>
        <v>0</v>
      </c>
      <c r="AK42" s="787"/>
      <c r="AL42" s="787"/>
      <c r="AM42" s="787"/>
      <c r="AN42" s="787"/>
      <c r="AO42" s="787"/>
      <c r="AP42" s="787"/>
      <c r="AQ42" s="787"/>
      <c r="AR42" s="788"/>
    </row>
    <row r="43" spans="1:44" x14ac:dyDescent="0.3">
      <c r="A43" s="789">
        <v>4016</v>
      </c>
      <c r="B43" s="790"/>
      <c r="C43" s="790"/>
      <c r="D43" s="791">
        <v>713600</v>
      </c>
      <c r="E43" s="791"/>
      <c r="F43" s="791"/>
      <c r="G43" s="791"/>
      <c r="H43" s="572" t="s">
        <v>18880</v>
      </c>
      <c r="I43" s="572"/>
      <c r="J43" s="572"/>
      <c r="K43" s="572"/>
      <c r="L43" s="572"/>
      <c r="M43" s="572"/>
      <c r="N43" s="572"/>
      <c r="O43" s="572"/>
      <c r="P43" s="572"/>
      <c r="Q43" s="572"/>
      <c r="R43" s="572"/>
      <c r="S43" s="572"/>
      <c r="T43" s="572"/>
      <c r="U43" s="572"/>
      <c r="V43" s="572"/>
      <c r="W43" s="572"/>
      <c r="X43" s="572"/>
      <c r="Y43" s="572"/>
      <c r="Z43" s="572"/>
      <c r="AA43" s="786">
        <f>UnObr4!D18</f>
        <v>0</v>
      </c>
      <c r="AB43" s="787"/>
      <c r="AC43" s="787"/>
      <c r="AD43" s="787"/>
      <c r="AE43" s="787"/>
      <c r="AF43" s="787"/>
      <c r="AG43" s="787"/>
      <c r="AH43" s="787"/>
      <c r="AI43" s="787"/>
      <c r="AJ43" s="786">
        <f>UnObr4!E18</f>
        <v>0</v>
      </c>
      <c r="AK43" s="787"/>
      <c r="AL43" s="787"/>
      <c r="AM43" s="787"/>
      <c r="AN43" s="787"/>
      <c r="AO43" s="787"/>
      <c r="AP43" s="787"/>
      <c r="AQ43" s="787"/>
      <c r="AR43" s="788"/>
    </row>
    <row r="44" spans="1:44" x14ac:dyDescent="0.3">
      <c r="A44" s="783">
        <v>4017</v>
      </c>
      <c r="B44" s="784"/>
      <c r="C44" s="784"/>
      <c r="D44" s="785">
        <v>714000</v>
      </c>
      <c r="E44" s="785"/>
      <c r="F44" s="785"/>
      <c r="G44" s="785"/>
      <c r="H44" s="565" t="s">
        <v>20291</v>
      </c>
      <c r="I44" s="565"/>
      <c r="J44" s="565"/>
      <c r="K44" s="565"/>
      <c r="L44" s="565"/>
      <c r="M44" s="565"/>
      <c r="N44" s="565"/>
      <c r="O44" s="565"/>
      <c r="P44" s="565"/>
      <c r="Q44" s="565"/>
      <c r="R44" s="565"/>
      <c r="S44" s="565"/>
      <c r="T44" s="565"/>
      <c r="U44" s="565"/>
      <c r="V44" s="565"/>
      <c r="W44" s="565"/>
      <c r="X44" s="565"/>
      <c r="Y44" s="565"/>
      <c r="Z44" s="565"/>
      <c r="AA44" s="786">
        <f>UnObr4!D19</f>
        <v>0</v>
      </c>
      <c r="AB44" s="787"/>
      <c r="AC44" s="787"/>
      <c r="AD44" s="787"/>
      <c r="AE44" s="787"/>
      <c r="AF44" s="787"/>
      <c r="AG44" s="787"/>
      <c r="AH44" s="787"/>
      <c r="AI44" s="787"/>
      <c r="AJ44" s="786">
        <f>UnObr4!E19</f>
        <v>0</v>
      </c>
      <c r="AK44" s="787"/>
      <c r="AL44" s="787"/>
      <c r="AM44" s="787"/>
      <c r="AN44" s="787"/>
      <c r="AO44" s="787"/>
      <c r="AP44" s="787"/>
      <c r="AQ44" s="787"/>
      <c r="AR44" s="788"/>
    </row>
    <row r="45" spans="1:44" x14ac:dyDescent="0.3">
      <c r="A45" s="789">
        <v>4018</v>
      </c>
      <c r="B45" s="790"/>
      <c r="C45" s="790"/>
      <c r="D45" s="791">
        <v>714100</v>
      </c>
      <c r="E45" s="791"/>
      <c r="F45" s="791"/>
      <c r="G45" s="791"/>
      <c r="H45" s="572" t="s">
        <v>18881</v>
      </c>
      <c r="I45" s="572"/>
      <c r="J45" s="572"/>
      <c r="K45" s="572"/>
      <c r="L45" s="572"/>
      <c r="M45" s="572"/>
      <c r="N45" s="572"/>
      <c r="O45" s="572"/>
      <c r="P45" s="572"/>
      <c r="Q45" s="572"/>
      <c r="R45" s="572"/>
      <c r="S45" s="572"/>
      <c r="T45" s="572"/>
      <c r="U45" s="572"/>
      <c r="V45" s="572"/>
      <c r="W45" s="572"/>
      <c r="X45" s="572"/>
      <c r="Y45" s="572"/>
      <c r="Z45" s="572"/>
      <c r="AA45" s="786">
        <f>UnObr4!D20</f>
        <v>0</v>
      </c>
      <c r="AB45" s="787"/>
      <c r="AC45" s="787"/>
      <c r="AD45" s="787"/>
      <c r="AE45" s="787"/>
      <c r="AF45" s="787"/>
      <c r="AG45" s="787"/>
      <c r="AH45" s="787"/>
      <c r="AI45" s="787"/>
      <c r="AJ45" s="786">
        <f>UnObr4!E20</f>
        <v>0</v>
      </c>
      <c r="AK45" s="787"/>
      <c r="AL45" s="787"/>
      <c r="AM45" s="787"/>
      <c r="AN45" s="787"/>
      <c r="AO45" s="787"/>
      <c r="AP45" s="787"/>
      <c r="AQ45" s="787"/>
      <c r="AR45" s="788"/>
    </row>
    <row r="46" spans="1:44" x14ac:dyDescent="0.3">
      <c r="A46" s="789">
        <v>4019</v>
      </c>
      <c r="B46" s="790"/>
      <c r="C46" s="790"/>
      <c r="D46" s="791">
        <v>714300</v>
      </c>
      <c r="E46" s="791"/>
      <c r="F46" s="791"/>
      <c r="G46" s="791"/>
      <c r="H46" s="572" t="s">
        <v>18882</v>
      </c>
      <c r="I46" s="572"/>
      <c r="J46" s="572"/>
      <c r="K46" s="572"/>
      <c r="L46" s="572"/>
      <c r="M46" s="572"/>
      <c r="N46" s="572"/>
      <c r="O46" s="572"/>
      <c r="P46" s="572"/>
      <c r="Q46" s="572"/>
      <c r="R46" s="572"/>
      <c r="S46" s="572"/>
      <c r="T46" s="572"/>
      <c r="U46" s="572"/>
      <c r="V46" s="572"/>
      <c r="W46" s="572"/>
      <c r="X46" s="572"/>
      <c r="Y46" s="572"/>
      <c r="Z46" s="572"/>
      <c r="AA46" s="786">
        <f>UnObr4!D21</f>
        <v>0</v>
      </c>
      <c r="AB46" s="787"/>
      <c r="AC46" s="787"/>
      <c r="AD46" s="787"/>
      <c r="AE46" s="787"/>
      <c r="AF46" s="787"/>
      <c r="AG46" s="787"/>
      <c r="AH46" s="787"/>
      <c r="AI46" s="787"/>
      <c r="AJ46" s="786">
        <f>UnObr4!E21</f>
        <v>0</v>
      </c>
      <c r="AK46" s="787"/>
      <c r="AL46" s="787"/>
      <c r="AM46" s="787"/>
      <c r="AN46" s="787"/>
      <c r="AO46" s="787"/>
      <c r="AP46" s="787"/>
      <c r="AQ46" s="787"/>
      <c r="AR46" s="788"/>
    </row>
    <row r="47" spans="1:44" x14ac:dyDescent="0.3">
      <c r="A47" s="789">
        <v>4020</v>
      </c>
      <c r="B47" s="790"/>
      <c r="C47" s="790"/>
      <c r="D47" s="791">
        <v>714400</v>
      </c>
      <c r="E47" s="791"/>
      <c r="F47" s="791"/>
      <c r="G47" s="791"/>
      <c r="H47" s="572" t="s">
        <v>18883</v>
      </c>
      <c r="I47" s="572"/>
      <c r="J47" s="572"/>
      <c r="K47" s="572"/>
      <c r="L47" s="572"/>
      <c r="M47" s="572"/>
      <c r="N47" s="572"/>
      <c r="O47" s="572"/>
      <c r="P47" s="572"/>
      <c r="Q47" s="572"/>
      <c r="R47" s="572"/>
      <c r="S47" s="572"/>
      <c r="T47" s="572"/>
      <c r="U47" s="572"/>
      <c r="V47" s="572"/>
      <c r="W47" s="572"/>
      <c r="X47" s="572"/>
      <c r="Y47" s="572"/>
      <c r="Z47" s="572"/>
      <c r="AA47" s="786">
        <f>UnObr4!D22</f>
        <v>0</v>
      </c>
      <c r="AB47" s="787"/>
      <c r="AC47" s="787"/>
      <c r="AD47" s="787"/>
      <c r="AE47" s="787"/>
      <c r="AF47" s="787"/>
      <c r="AG47" s="787"/>
      <c r="AH47" s="787"/>
      <c r="AI47" s="787"/>
      <c r="AJ47" s="786">
        <f>UnObr4!E22</f>
        <v>0</v>
      </c>
      <c r="AK47" s="787"/>
      <c r="AL47" s="787"/>
      <c r="AM47" s="787"/>
      <c r="AN47" s="787"/>
      <c r="AO47" s="787"/>
      <c r="AP47" s="787"/>
      <c r="AQ47" s="787"/>
      <c r="AR47" s="788"/>
    </row>
    <row r="48" spans="1:44" ht="23.15" customHeight="1" x14ac:dyDescent="0.3">
      <c r="A48" s="789">
        <v>4021</v>
      </c>
      <c r="B48" s="790"/>
      <c r="C48" s="790"/>
      <c r="D48" s="791">
        <v>714500</v>
      </c>
      <c r="E48" s="791"/>
      <c r="F48" s="791"/>
      <c r="G48" s="791"/>
      <c r="H48" s="572" t="s">
        <v>19950</v>
      </c>
      <c r="I48" s="572"/>
      <c r="J48" s="572"/>
      <c r="K48" s="572"/>
      <c r="L48" s="572"/>
      <c r="M48" s="572"/>
      <c r="N48" s="572"/>
      <c r="O48" s="572"/>
      <c r="P48" s="572"/>
      <c r="Q48" s="572"/>
      <c r="R48" s="572"/>
      <c r="S48" s="572"/>
      <c r="T48" s="572"/>
      <c r="U48" s="572"/>
      <c r="V48" s="572"/>
      <c r="W48" s="572"/>
      <c r="X48" s="572"/>
      <c r="Y48" s="572"/>
      <c r="Z48" s="572"/>
      <c r="AA48" s="786">
        <f>UnObr4!D23</f>
        <v>0</v>
      </c>
      <c r="AB48" s="787"/>
      <c r="AC48" s="787"/>
      <c r="AD48" s="787"/>
      <c r="AE48" s="787"/>
      <c r="AF48" s="787"/>
      <c r="AG48" s="787"/>
      <c r="AH48" s="787"/>
      <c r="AI48" s="787"/>
      <c r="AJ48" s="786">
        <f>UnObr4!E23</f>
        <v>0</v>
      </c>
      <c r="AK48" s="787"/>
      <c r="AL48" s="787"/>
      <c r="AM48" s="787"/>
      <c r="AN48" s="787"/>
      <c r="AO48" s="787"/>
      <c r="AP48" s="787"/>
      <c r="AQ48" s="787"/>
      <c r="AR48" s="788"/>
    </row>
    <row r="49" spans="1:44" x14ac:dyDescent="0.3">
      <c r="A49" s="789">
        <v>4022</v>
      </c>
      <c r="B49" s="790"/>
      <c r="C49" s="790"/>
      <c r="D49" s="791">
        <v>714600</v>
      </c>
      <c r="E49" s="791"/>
      <c r="F49" s="791"/>
      <c r="G49" s="791"/>
      <c r="H49" s="572" t="s">
        <v>18884</v>
      </c>
      <c r="I49" s="572"/>
      <c r="J49" s="572"/>
      <c r="K49" s="572"/>
      <c r="L49" s="572"/>
      <c r="M49" s="572"/>
      <c r="N49" s="572"/>
      <c r="O49" s="572"/>
      <c r="P49" s="572"/>
      <c r="Q49" s="572"/>
      <c r="R49" s="572"/>
      <c r="S49" s="572"/>
      <c r="T49" s="572"/>
      <c r="U49" s="572"/>
      <c r="V49" s="572"/>
      <c r="W49" s="572"/>
      <c r="X49" s="572"/>
      <c r="Y49" s="572"/>
      <c r="Z49" s="572"/>
      <c r="AA49" s="786">
        <f>UnObr4!D24</f>
        <v>0</v>
      </c>
      <c r="AB49" s="787"/>
      <c r="AC49" s="787"/>
      <c r="AD49" s="787"/>
      <c r="AE49" s="787"/>
      <c r="AF49" s="787"/>
      <c r="AG49" s="787"/>
      <c r="AH49" s="787"/>
      <c r="AI49" s="787"/>
      <c r="AJ49" s="786">
        <f>UnObr4!E24</f>
        <v>0</v>
      </c>
      <c r="AK49" s="787"/>
      <c r="AL49" s="787"/>
      <c r="AM49" s="787"/>
      <c r="AN49" s="787"/>
      <c r="AO49" s="787"/>
      <c r="AP49" s="787"/>
      <c r="AQ49" s="787"/>
      <c r="AR49" s="788"/>
    </row>
    <row r="50" spans="1:44" ht="23.15" customHeight="1" x14ac:dyDescent="0.3">
      <c r="A50" s="783">
        <v>4023</v>
      </c>
      <c r="B50" s="784"/>
      <c r="C50" s="784"/>
      <c r="D50" s="785">
        <v>715000</v>
      </c>
      <c r="E50" s="785"/>
      <c r="F50" s="785"/>
      <c r="G50" s="785"/>
      <c r="H50" s="565" t="s">
        <v>20295</v>
      </c>
      <c r="I50" s="565"/>
      <c r="J50" s="565"/>
      <c r="K50" s="565"/>
      <c r="L50" s="565"/>
      <c r="M50" s="565"/>
      <c r="N50" s="565"/>
      <c r="O50" s="565"/>
      <c r="P50" s="565"/>
      <c r="Q50" s="565"/>
      <c r="R50" s="565"/>
      <c r="S50" s="565"/>
      <c r="T50" s="565"/>
      <c r="U50" s="565"/>
      <c r="V50" s="565"/>
      <c r="W50" s="565"/>
      <c r="X50" s="565"/>
      <c r="Y50" s="565"/>
      <c r="Z50" s="565"/>
      <c r="AA50" s="786">
        <f>UnObr4!D25</f>
        <v>0</v>
      </c>
      <c r="AB50" s="787"/>
      <c r="AC50" s="787"/>
      <c r="AD50" s="787"/>
      <c r="AE50" s="787"/>
      <c r="AF50" s="787"/>
      <c r="AG50" s="787"/>
      <c r="AH50" s="787"/>
      <c r="AI50" s="787"/>
      <c r="AJ50" s="786">
        <f>UnObr4!E25</f>
        <v>0</v>
      </c>
      <c r="AK50" s="787"/>
      <c r="AL50" s="787"/>
      <c r="AM50" s="787"/>
      <c r="AN50" s="787"/>
      <c r="AO50" s="787"/>
      <c r="AP50" s="787"/>
      <c r="AQ50" s="787"/>
      <c r="AR50" s="788"/>
    </row>
    <row r="51" spans="1:44" x14ac:dyDescent="0.3">
      <c r="A51" s="789">
        <v>4024</v>
      </c>
      <c r="B51" s="790"/>
      <c r="C51" s="790"/>
      <c r="D51" s="791">
        <v>715100</v>
      </c>
      <c r="E51" s="791"/>
      <c r="F51" s="791"/>
      <c r="G51" s="791"/>
      <c r="H51" s="572" t="s">
        <v>18886</v>
      </c>
      <c r="I51" s="572"/>
      <c r="J51" s="572"/>
      <c r="K51" s="572"/>
      <c r="L51" s="572"/>
      <c r="M51" s="572"/>
      <c r="N51" s="572"/>
      <c r="O51" s="572"/>
      <c r="P51" s="572"/>
      <c r="Q51" s="572"/>
      <c r="R51" s="572"/>
      <c r="S51" s="572"/>
      <c r="T51" s="572"/>
      <c r="U51" s="572"/>
      <c r="V51" s="572"/>
      <c r="W51" s="572"/>
      <c r="X51" s="572"/>
      <c r="Y51" s="572"/>
      <c r="Z51" s="572"/>
      <c r="AA51" s="786">
        <f>UnObr4!D26</f>
        <v>0</v>
      </c>
      <c r="AB51" s="787"/>
      <c r="AC51" s="787"/>
      <c r="AD51" s="787"/>
      <c r="AE51" s="787"/>
      <c r="AF51" s="787"/>
      <c r="AG51" s="787"/>
      <c r="AH51" s="787"/>
      <c r="AI51" s="787"/>
      <c r="AJ51" s="786">
        <f>UnObr4!E26</f>
        <v>0</v>
      </c>
      <c r="AK51" s="787"/>
      <c r="AL51" s="787"/>
      <c r="AM51" s="787"/>
      <c r="AN51" s="787"/>
      <c r="AO51" s="787"/>
      <c r="AP51" s="787"/>
      <c r="AQ51" s="787"/>
      <c r="AR51" s="788"/>
    </row>
    <row r="52" spans="1:44" x14ac:dyDescent="0.3">
      <c r="A52" s="789">
        <v>4025</v>
      </c>
      <c r="B52" s="790"/>
      <c r="C52" s="790"/>
      <c r="D52" s="791">
        <v>715200</v>
      </c>
      <c r="E52" s="791"/>
      <c r="F52" s="791"/>
      <c r="G52" s="791"/>
      <c r="H52" s="572" t="s">
        <v>18887</v>
      </c>
      <c r="I52" s="572"/>
      <c r="J52" s="572"/>
      <c r="K52" s="572"/>
      <c r="L52" s="572"/>
      <c r="M52" s="572"/>
      <c r="N52" s="572"/>
      <c r="O52" s="572"/>
      <c r="P52" s="572"/>
      <c r="Q52" s="572"/>
      <c r="R52" s="572"/>
      <c r="S52" s="572"/>
      <c r="T52" s="572"/>
      <c r="U52" s="572"/>
      <c r="V52" s="572"/>
      <c r="W52" s="572"/>
      <c r="X52" s="572"/>
      <c r="Y52" s="572"/>
      <c r="Z52" s="572"/>
      <c r="AA52" s="786">
        <f>UnObr4!D27</f>
        <v>0</v>
      </c>
      <c r="AB52" s="787"/>
      <c r="AC52" s="787"/>
      <c r="AD52" s="787"/>
      <c r="AE52" s="787"/>
      <c r="AF52" s="787"/>
      <c r="AG52" s="787"/>
      <c r="AH52" s="787"/>
      <c r="AI52" s="787"/>
      <c r="AJ52" s="786">
        <f>UnObr4!E27</f>
        <v>0</v>
      </c>
      <c r="AK52" s="787"/>
      <c r="AL52" s="787"/>
      <c r="AM52" s="787"/>
      <c r="AN52" s="787"/>
      <c r="AO52" s="787"/>
      <c r="AP52" s="787"/>
      <c r="AQ52" s="787"/>
      <c r="AR52" s="788"/>
    </row>
    <row r="53" spans="1:44" x14ac:dyDescent="0.3">
      <c r="A53" s="789">
        <v>4026</v>
      </c>
      <c r="B53" s="790"/>
      <c r="C53" s="790"/>
      <c r="D53" s="791">
        <v>715300</v>
      </c>
      <c r="E53" s="791"/>
      <c r="F53" s="791"/>
      <c r="G53" s="791"/>
      <c r="H53" s="572" t="s">
        <v>18888</v>
      </c>
      <c r="I53" s="572"/>
      <c r="J53" s="572"/>
      <c r="K53" s="572"/>
      <c r="L53" s="572"/>
      <c r="M53" s="572"/>
      <c r="N53" s="572"/>
      <c r="O53" s="572"/>
      <c r="P53" s="572"/>
      <c r="Q53" s="572"/>
      <c r="R53" s="572"/>
      <c r="S53" s="572"/>
      <c r="T53" s="572"/>
      <c r="U53" s="572"/>
      <c r="V53" s="572"/>
      <c r="W53" s="572"/>
      <c r="X53" s="572"/>
      <c r="Y53" s="572"/>
      <c r="Z53" s="572"/>
      <c r="AA53" s="786">
        <f>UnObr4!D28</f>
        <v>0</v>
      </c>
      <c r="AB53" s="787"/>
      <c r="AC53" s="787"/>
      <c r="AD53" s="787"/>
      <c r="AE53" s="787"/>
      <c r="AF53" s="787"/>
      <c r="AG53" s="787"/>
      <c r="AH53" s="787"/>
      <c r="AI53" s="787"/>
      <c r="AJ53" s="786">
        <f>UnObr4!E28</f>
        <v>0</v>
      </c>
      <c r="AK53" s="787"/>
      <c r="AL53" s="787"/>
      <c r="AM53" s="787"/>
      <c r="AN53" s="787"/>
      <c r="AO53" s="787"/>
      <c r="AP53" s="787"/>
      <c r="AQ53" s="787"/>
      <c r="AR53" s="788"/>
    </row>
    <row r="54" spans="1:44" ht="23.15" customHeight="1" x14ac:dyDescent="0.3">
      <c r="A54" s="789">
        <v>4027</v>
      </c>
      <c r="B54" s="790"/>
      <c r="C54" s="790"/>
      <c r="D54" s="791">
        <v>715400</v>
      </c>
      <c r="E54" s="791"/>
      <c r="F54" s="791"/>
      <c r="G54" s="791"/>
      <c r="H54" s="572" t="s">
        <v>18889</v>
      </c>
      <c r="I54" s="572"/>
      <c r="J54" s="572"/>
      <c r="K54" s="572"/>
      <c r="L54" s="572"/>
      <c r="M54" s="572"/>
      <c r="N54" s="572"/>
      <c r="O54" s="572"/>
      <c r="P54" s="572"/>
      <c r="Q54" s="572"/>
      <c r="R54" s="572"/>
      <c r="S54" s="572"/>
      <c r="T54" s="572"/>
      <c r="U54" s="572"/>
      <c r="V54" s="572"/>
      <c r="W54" s="572"/>
      <c r="X54" s="572"/>
      <c r="Y54" s="572"/>
      <c r="Z54" s="572"/>
      <c r="AA54" s="786">
        <f>UnObr4!D29</f>
        <v>0</v>
      </c>
      <c r="AB54" s="787"/>
      <c r="AC54" s="787"/>
      <c r="AD54" s="787"/>
      <c r="AE54" s="787"/>
      <c r="AF54" s="787"/>
      <c r="AG54" s="787"/>
      <c r="AH54" s="787"/>
      <c r="AI54" s="787"/>
      <c r="AJ54" s="786">
        <f>UnObr4!E29</f>
        <v>0</v>
      </c>
      <c r="AK54" s="787"/>
      <c r="AL54" s="787"/>
      <c r="AM54" s="787"/>
      <c r="AN54" s="787"/>
      <c r="AO54" s="787"/>
      <c r="AP54" s="787"/>
      <c r="AQ54" s="787"/>
      <c r="AR54" s="788"/>
    </row>
    <row r="55" spans="1:44" x14ac:dyDescent="0.3">
      <c r="A55" s="789">
        <v>4028</v>
      </c>
      <c r="B55" s="790"/>
      <c r="C55" s="790"/>
      <c r="D55" s="791">
        <v>715500</v>
      </c>
      <c r="E55" s="791"/>
      <c r="F55" s="791"/>
      <c r="G55" s="791"/>
      <c r="H55" s="572" t="s">
        <v>18890</v>
      </c>
      <c r="I55" s="572"/>
      <c r="J55" s="572"/>
      <c r="K55" s="572"/>
      <c r="L55" s="572"/>
      <c r="M55" s="572"/>
      <c r="N55" s="572"/>
      <c r="O55" s="572"/>
      <c r="P55" s="572"/>
      <c r="Q55" s="572"/>
      <c r="R55" s="572"/>
      <c r="S55" s="572"/>
      <c r="T55" s="572"/>
      <c r="U55" s="572"/>
      <c r="V55" s="572"/>
      <c r="W55" s="572"/>
      <c r="X55" s="572"/>
      <c r="Y55" s="572"/>
      <c r="Z55" s="572"/>
      <c r="AA55" s="786">
        <f>UnObr4!D30</f>
        <v>0</v>
      </c>
      <c r="AB55" s="787"/>
      <c r="AC55" s="787"/>
      <c r="AD55" s="787"/>
      <c r="AE55" s="787"/>
      <c r="AF55" s="787"/>
      <c r="AG55" s="787"/>
      <c r="AH55" s="787"/>
      <c r="AI55" s="787"/>
      <c r="AJ55" s="786">
        <f>UnObr4!E30</f>
        <v>0</v>
      </c>
      <c r="AK55" s="787"/>
      <c r="AL55" s="787"/>
      <c r="AM55" s="787"/>
      <c r="AN55" s="787"/>
      <c r="AO55" s="787"/>
      <c r="AP55" s="787"/>
      <c r="AQ55" s="787"/>
      <c r="AR55" s="788"/>
    </row>
    <row r="56" spans="1:44" x14ac:dyDescent="0.3">
      <c r="A56" s="789">
        <v>4029</v>
      </c>
      <c r="B56" s="790"/>
      <c r="C56" s="790"/>
      <c r="D56" s="791">
        <v>715600</v>
      </c>
      <c r="E56" s="791"/>
      <c r="F56" s="791"/>
      <c r="G56" s="791"/>
      <c r="H56" s="572" t="s">
        <v>18891</v>
      </c>
      <c r="I56" s="572"/>
      <c r="J56" s="572"/>
      <c r="K56" s="572"/>
      <c r="L56" s="572"/>
      <c r="M56" s="572"/>
      <c r="N56" s="572"/>
      <c r="O56" s="572"/>
      <c r="P56" s="572"/>
      <c r="Q56" s="572"/>
      <c r="R56" s="572"/>
      <c r="S56" s="572"/>
      <c r="T56" s="572"/>
      <c r="U56" s="572"/>
      <c r="V56" s="572"/>
      <c r="W56" s="572"/>
      <c r="X56" s="572"/>
      <c r="Y56" s="572"/>
      <c r="Z56" s="572"/>
      <c r="AA56" s="786">
        <f>UnObr4!D31</f>
        <v>0</v>
      </c>
      <c r="AB56" s="787"/>
      <c r="AC56" s="787"/>
      <c r="AD56" s="787"/>
      <c r="AE56" s="787"/>
      <c r="AF56" s="787"/>
      <c r="AG56" s="787"/>
      <c r="AH56" s="787"/>
      <c r="AI56" s="787"/>
      <c r="AJ56" s="786">
        <f>UnObr4!E31</f>
        <v>0</v>
      </c>
      <c r="AK56" s="787"/>
      <c r="AL56" s="787"/>
      <c r="AM56" s="787"/>
      <c r="AN56" s="787"/>
      <c r="AO56" s="787"/>
      <c r="AP56" s="787"/>
      <c r="AQ56" s="787"/>
      <c r="AR56" s="788"/>
    </row>
    <row r="57" spans="1:44" x14ac:dyDescent="0.3">
      <c r="A57" s="783">
        <v>4030</v>
      </c>
      <c r="B57" s="784"/>
      <c r="C57" s="784"/>
      <c r="D57" s="785">
        <v>716000</v>
      </c>
      <c r="E57" s="785"/>
      <c r="F57" s="785"/>
      <c r="G57" s="785"/>
      <c r="H57" s="565" t="s">
        <v>20296</v>
      </c>
      <c r="I57" s="565"/>
      <c r="J57" s="565"/>
      <c r="K57" s="565"/>
      <c r="L57" s="565"/>
      <c r="M57" s="565"/>
      <c r="N57" s="565"/>
      <c r="O57" s="565"/>
      <c r="P57" s="565"/>
      <c r="Q57" s="565"/>
      <c r="R57" s="565"/>
      <c r="S57" s="565"/>
      <c r="T57" s="565"/>
      <c r="U57" s="565"/>
      <c r="V57" s="565"/>
      <c r="W57" s="565"/>
      <c r="X57" s="565"/>
      <c r="Y57" s="565"/>
      <c r="Z57" s="565"/>
      <c r="AA57" s="786">
        <f>UnObr4!D32</f>
        <v>0</v>
      </c>
      <c r="AB57" s="787"/>
      <c r="AC57" s="787"/>
      <c r="AD57" s="787"/>
      <c r="AE57" s="787"/>
      <c r="AF57" s="787"/>
      <c r="AG57" s="787"/>
      <c r="AH57" s="787"/>
      <c r="AI57" s="787"/>
      <c r="AJ57" s="786">
        <f>UnObr4!E32</f>
        <v>0</v>
      </c>
      <c r="AK57" s="787"/>
      <c r="AL57" s="787"/>
      <c r="AM57" s="787"/>
      <c r="AN57" s="787"/>
      <c r="AO57" s="787"/>
      <c r="AP57" s="787"/>
      <c r="AQ57" s="787"/>
      <c r="AR57" s="788"/>
    </row>
    <row r="58" spans="1:44" ht="23.15" customHeight="1" x14ac:dyDescent="0.3">
      <c r="A58" s="789">
        <v>4031</v>
      </c>
      <c r="B58" s="790"/>
      <c r="C58" s="790"/>
      <c r="D58" s="791">
        <v>716100</v>
      </c>
      <c r="E58" s="791"/>
      <c r="F58" s="791"/>
      <c r="G58" s="791"/>
      <c r="H58" s="572" t="s">
        <v>18893</v>
      </c>
      <c r="I58" s="572"/>
      <c r="J58" s="572"/>
      <c r="K58" s="572"/>
      <c r="L58" s="572"/>
      <c r="M58" s="572"/>
      <c r="N58" s="572"/>
      <c r="O58" s="572"/>
      <c r="P58" s="572"/>
      <c r="Q58" s="572"/>
      <c r="R58" s="572"/>
      <c r="S58" s="572"/>
      <c r="T58" s="572"/>
      <c r="U58" s="572"/>
      <c r="V58" s="572"/>
      <c r="W58" s="572"/>
      <c r="X58" s="572"/>
      <c r="Y58" s="572"/>
      <c r="Z58" s="572"/>
      <c r="AA58" s="786">
        <f>UnObr4!D33</f>
        <v>0</v>
      </c>
      <c r="AB58" s="787"/>
      <c r="AC58" s="787"/>
      <c r="AD58" s="787"/>
      <c r="AE58" s="787"/>
      <c r="AF58" s="787"/>
      <c r="AG58" s="787"/>
      <c r="AH58" s="787"/>
      <c r="AI58" s="787"/>
      <c r="AJ58" s="786">
        <f>UnObr4!E33</f>
        <v>0</v>
      </c>
      <c r="AK58" s="787"/>
      <c r="AL58" s="787"/>
      <c r="AM58" s="787"/>
      <c r="AN58" s="787"/>
      <c r="AO58" s="787"/>
      <c r="AP58" s="787"/>
      <c r="AQ58" s="787"/>
      <c r="AR58" s="788"/>
    </row>
    <row r="59" spans="1:44" ht="23.15" customHeight="1" x14ac:dyDescent="0.3">
      <c r="A59" s="789">
        <v>4032</v>
      </c>
      <c r="B59" s="790"/>
      <c r="C59" s="790"/>
      <c r="D59" s="791">
        <v>716200</v>
      </c>
      <c r="E59" s="791"/>
      <c r="F59" s="791"/>
      <c r="G59" s="791"/>
      <c r="H59" s="572" t="s">
        <v>19951</v>
      </c>
      <c r="I59" s="572"/>
      <c r="J59" s="572"/>
      <c r="K59" s="572"/>
      <c r="L59" s="572"/>
      <c r="M59" s="572"/>
      <c r="N59" s="572"/>
      <c r="O59" s="572"/>
      <c r="P59" s="572"/>
      <c r="Q59" s="572"/>
      <c r="R59" s="572"/>
      <c r="S59" s="572"/>
      <c r="T59" s="572"/>
      <c r="U59" s="572"/>
      <c r="V59" s="572"/>
      <c r="W59" s="572"/>
      <c r="X59" s="572"/>
      <c r="Y59" s="572"/>
      <c r="Z59" s="572"/>
      <c r="AA59" s="786">
        <f>UnObr4!D34</f>
        <v>0</v>
      </c>
      <c r="AB59" s="787"/>
      <c r="AC59" s="787"/>
      <c r="AD59" s="787"/>
      <c r="AE59" s="787"/>
      <c r="AF59" s="787"/>
      <c r="AG59" s="787"/>
      <c r="AH59" s="787"/>
      <c r="AI59" s="787"/>
      <c r="AJ59" s="786">
        <f>UnObr4!E34</f>
        <v>0</v>
      </c>
      <c r="AK59" s="787"/>
      <c r="AL59" s="787"/>
      <c r="AM59" s="787"/>
      <c r="AN59" s="787"/>
      <c r="AO59" s="787"/>
      <c r="AP59" s="787"/>
      <c r="AQ59" s="787"/>
      <c r="AR59" s="788"/>
    </row>
    <row r="60" spans="1:44" x14ac:dyDescent="0.3">
      <c r="A60" s="783">
        <v>4033</v>
      </c>
      <c r="B60" s="784"/>
      <c r="C60" s="784"/>
      <c r="D60" s="785">
        <v>717000</v>
      </c>
      <c r="E60" s="785"/>
      <c r="F60" s="785"/>
      <c r="G60" s="785"/>
      <c r="H60" s="565" t="s">
        <v>20297</v>
      </c>
      <c r="I60" s="565"/>
      <c r="J60" s="565"/>
      <c r="K60" s="565"/>
      <c r="L60" s="565"/>
      <c r="M60" s="565"/>
      <c r="N60" s="565"/>
      <c r="O60" s="565"/>
      <c r="P60" s="565"/>
      <c r="Q60" s="565"/>
      <c r="R60" s="565"/>
      <c r="S60" s="565"/>
      <c r="T60" s="565"/>
      <c r="U60" s="565"/>
      <c r="V60" s="565"/>
      <c r="W60" s="565"/>
      <c r="X60" s="565"/>
      <c r="Y60" s="565"/>
      <c r="Z60" s="565"/>
      <c r="AA60" s="786">
        <f>UnObr4!D35</f>
        <v>0</v>
      </c>
      <c r="AB60" s="787"/>
      <c r="AC60" s="787"/>
      <c r="AD60" s="787"/>
      <c r="AE60" s="787"/>
      <c r="AF60" s="787"/>
      <c r="AG60" s="787"/>
      <c r="AH60" s="787"/>
      <c r="AI60" s="787"/>
      <c r="AJ60" s="786">
        <f>UnObr4!E35</f>
        <v>0</v>
      </c>
      <c r="AK60" s="787"/>
      <c r="AL60" s="787"/>
      <c r="AM60" s="787"/>
      <c r="AN60" s="787"/>
      <c r="AO60" s="787"/>
      <c r="AP60" s="787"/>
      <c r="AQ60" s="787"/>
      <c r="AR60" s="788"/>
    </row>
    <row r="61" spans="1:44" x14ac:dyDescent="0.3">
      <c r="A61" s="789">
        <v>4034</v>
      </c>
      <c r="B61" s="790"/>
      <c r="C61" s="790"/>
      <c r="D61" s="791">
        <v>717100</v>
      </c>
      <c r="E61" s="791"/>
      <c r="F61" s="791"/>
      <c r="G61" s="791"/>
      <c r="H61" s="572" t="s">
        <v>20082</v>
      </c>
      <c r="I61" s="572"/>
      <c r="J61" s="572"/>
      <c r="K61" s="572"/>
      <c r="L61" s="572"/>
      <c r="M61" s="572"/>
      <c r="N61" s="572"/>
      <c r="O61" s="572"/>
      <c r="P61" s="572"/>
      <c r="Q61" s="572"/>
      <c r="R61" s="572"/>
      <c r="S61" s="572"/>
      <c r="T61" s="572"/>
      <c r="U61" s="572"/>
      <c r="V61" s="572"/>
      <c r="W61" s="572"/>
      <c r="X61" s="572"/>
      <c r="Y61" s="572"/>
      <c r="Z61" s="572"/>
      <c r="AA61" s="786">
        <f>UnObr4!D36</f>
        <v>0</v>
      </c>
      <c r="AB61" s="787"/>
      <c r="AC61" s="787"/>
      <c r="AD61" s="787"/>
      <c r="AE61" s="787"/>
      <c r="AF61" s="787"/>
      <c r="AG61" s="787"/>
      <c r="AH61" s="787"/>
      <c r="AI61" s="787"/>
      <c r="AJ61" s="786">
        <f>UnObr4!E36</f>
        <v>0</v>
      </c>
      <c r="AK61" s="787"/>
      <c r="AL61" s="787"/>
      <c r="AM61" s="787"/>
      <c r="AN61" s="787"/>
      <c r="AO61" s="787"/>
      <c r="AP61" s="787"/>
      <c r="AQ61" s="787"/>
      <c r="AR61" s="788"/>
    </row>
    <row r="62" spans="1:44" x14ac:dyDescent="0.3">
      <c r="A62" s="789">
        <v>4035</v>
      </c>
      <c r="B62" s="790"/>
      <c r="C62" s="790"/>
      <c r="D62" s="791">
        <v>717200</v>
      </c>
      <c r="E62" s="791"/>
      <c r="F62" s="791"/>
      <c r="G62" s="791"/>
      <c r="H62" s="572" t="s">
        <v>20083</v>
      </c>
      <c r="I62" s="572"/>
      <c r="J62" s="572"/>
      <c r="K62" s="572"/>
      <c r="L62" s="572"/>
      <c r="M62" s="572"/>
      <c r="N62" s="572"/>
      <c r="O62" s="572"/>
      <c r="P62" s="572"/>
      <c r="Q62" s="572"/>
      <c r="R62" s="572"/>
      <c r="S62" s="572"/>
      <c r="T62" s="572"/>
      <c r="U62" s="572"/>
      <c r="V62" s="572"/>
      <c r="W62" s="572"/>
      <c r="X62" s="572"/>
      <c r="Y62" s="572"/>
      <c r="Z62" s="572"/>
      <c r="AA62" s="786">
        <f>UnObr4!D37</f>
        <v>0</v>
      </c>
      <c r="AB62" s="787"/>
      <c r="AC62" s="787"/>
      <c r="AD62" s="787"/>
      <c r="AE62" s="787"/>
      <c r="AF62" s="787"/>
      <c r="AG62" s="787"/>
      <c r="AH62" s="787"/>
      <c r="AI62" s="787"/>
      <c r="AJ62" s="786">
        <f>UnObr4!E37</f>
        <v>0</v>
      </c>
      <c r="AK62" s="787"/>
      <c r="AL62" s="787"/>
      <c r="AM62" s="787"/>
      <c r="AN62" s="787"/>
      <c r="AO62" s="787"/>
      <c r="AP62" s="787"/>
      <c r="AQ62" s="787"/>
      <c r="AR62" s="788"/>
    </row>
    <row r="63" spans="1:44" x14ac:dyDescent="0.3">
      <c r="A63" s="789">
        <v>4036</v>
      </c>
      <c r="B63" s="790"/>
      <c r="C63" s="790"/>
      <c r="D63" s="791">
        <v>717300</v>
      </c>
      <c r="E63" s="791"/>
      <c r="F63" s="791"/>
      <c r="G63" s="791"/>
      <c r="H63" s="572" t="s">
        <v>20084</v>
      </c>
      <c r="I63" s="572"/>
      <c r="J63" s="572"/>
      <c r="K63" s="572"/>
      <c r="L63" s="572"/>
      <c r="M63" s="572"/>
      <c r="N63" s="572"/>
      <c r="O63" s="572"/>
      <c r="P63" s="572"/>
      <c r="Q63" s="572"/>
      <c r="R63" s="572"/>
      <c r="S63" s="572"/>
      <c r="T63" s="572"/>
      <c r="U63" s="572"/>
      <c r="V63" s="572"/>
      <c r="W63" s="572"/>
      <c r="X63" s="572"/>
      <c r="Y63" s="572"/>
      <c r="Z63" s="572"/>
      <c r="AA63" s="786">
        <f>UnObr4!D38</f>
        <v>0</v>
      </c>
      <c r="AB63" s="787"/>
      <c r="AC63" s="787"/>
      <c r="AD63" s="787"/>
      <c r="AE63" s="787"/>
      <c r="AF63" s="787"/>
      <c r="AG63" s="787"/>
      <c r="AH63" s="787"/>
      <c r="AI63" s="787"/>
      <c r="AJ63" s="786">
        <f>UnObr4!E38</f>
        <v>0</v>
      </c>
      <c r="AK63" s="787"/>
      <c r="AL63" s="787"/>
      <c r="AM63" s="787"/>
      <c r="AN63" s="787"/>
      <c r="AO63" s="787"/>
      <c r="AP63" s="787"/>
      <c r="AQ63" s="787"/>
      <c r="AR63" s="788"/>
    </row>
    <row r="64" spans="1:44" x14ac:dyDescent="0.3">
      <c r="A64" s="789">
        <v>4037</v>
      </c>
      <c r="B64" s="790"/>
      <c r="C64" s="790"/>
      <c r="D64" s="791">
        <v>717400</v>
      </c>
      <c r="E64" s="791"/>
      <c r="F64" s="791"/>
      <c r="G64" s="791"/>
      <c r="H64" s="572" t="s">
        <v>20085</v>
      </c>
      <c r="I64" s="572"/>
      <c r="J64" s="572"/>
      <c r="K64" s="572"/>
      <c r="L64" s="572"/>
      <c r="M64" s="572"/>
      <c r="N64" s="572"/>
      <c r="O64" s="572"/>
      <c r="P64" s="572"/>
      <c r="Q64" s="572"/>
      <c r="R64" s="572"/>
      <c r="S64" s="572"/>
      <c r="T64" s="572"/>
      <c r="U64" s="572"/>
      <c r="V64" s="572"/>
      <c r="W64" s="572"/>
      <c r="X64" s="572"/>
      <c r="Y64" s="572"/>
      <c r="Z64" s="572"/>
      <c r="AA64" s="786">
        <f>UnObr4!D39</f>
        <v>0</v>
      </c>
      <c r="AB64" s="787"/>
      <c r="AC64" s="787"/>
      <c r="AD64" s="787"/>
      <c r="AE64" s="787"/>
      <c r="AF64" s="787"/>
      <c r="AG64" s="787"/>
      <c r="AH64" s="787"/>
      <c r="AI64" s="787"/>
      <c r="AJ64" s="786">
        <f>UnObr4!E39</f>
        <v>0</v>
      </c>
      <c r="AK64" s="787"/>
      <c r="AL64" s="787"/>
      <c r="AM64" s="787"/>
      <c r="AN64" s="787"/>
      <c r="AO64" s="787"/>
      <c r="AP64" s="787"/>
      <c r="AQ64" s="787"/>
      <c r="AR64" s="788"/>
    </row>
    <row r="65" spans="1:44" x14ac:dyDescent="0.3">
      <c r="A65" s="789">
        <v>4038</v>
      </c>
      <c r="B65" s="790"/>
      <c r="C65" s="790"/>
      <c r="D65" s="791">
        <v>717500</v>
      </c>
      <c r="E65" s="791"/>
      <c r="F65" s="791"/>
      <c r="G65" s="791"/>
      <c r="H65" s="572" t="s">
        <v>20298</v>
      </c>
      <c r="I65" s="572"/>
      <c r="J65" s="572"/>
      <c r="K65" s="572"/>
      <c r="L65" s="572"/>
      <c r="M65" s="572"/>
      <c r="N65" s="572"/>
      <c r="O65" s="572"/>
      <c r="P65" s="572"/>
      <c r="Q65" s="572"/>
      <c r="R65" s="572"/>
      <c r="S65" s="572"/>
      <c r="T65" s="572"/>
      <c r="U65" s="572"/>
      <c r="V65" s="572"/>
      <c r="W65" s="572"/>
      <c r="X65" s="572"/>
      <c r="Y65" s="572"/>
      <c r="Z65" s="572"/>
      <c r="AA65" s="786">
        <f>UnObr4!D40</f>
        <v>0</v>
      </c>
      <c r="AB65" s="787"/>
      <c r="AC65" s="787"/>
      <c r="AD65" s="787"/>
      <c r="AE65" s="787"/>
      <c r="AF65" s="787"/>
      <c r="AG65" s="787"/>
      <c r="AH65" s="787"/>
      <c r="AI65" s="787"/>
      <c r="AJ65" s="786">
        <f>UnObr4!E40</f>
        <v>0</v>
      </c>
      <c r="AK65" s="787"/>
      <c r="AL65" s="787"/>
      <c r="AM65" s="787"/>
      <c r="AN65" s="787"/>
      <c r="AO65" s="787"/>
      <c r="AP65" s="787"/>
      <c r="AQ65" s="787"/>
      <c r="AR65" s="788"/>
    </row>
    <row r="66" spans="1:44" x14ac:dyDescent="0.3">
      <c r="A66" s="789">
        <v>4039</v>
      </c>
      <c r="B66" s="790"/>
      <c r="C66" s="790"/>
      <c r="D66" s="791">
        <v>717600</v>
      </c>
      <c r="E66" s="791"/>
      <c r="F66" s="791"/>
      <c r="G66" s="791"/>
      <c r="H66" s="572" t="s">
        <v>20087</v>
      </c>
      <c r="I66" s="572"/>
      <c r="J66" s="572"/>
      <c r="K66" s="572"/>
      <c r="L66" s="572"/>
      <c r="M66" s="572"/>
      <c r="N66" s="572"/>
      <c r="O66" s="572"/>
      <c r="P66" s="572"/>
      <c r="Q66" s="572"/>
      <c r="R66" s="572"/>
      <c r="S66" s="572"/>
      <c r="T66" s="572"/>
      <c r="U66" s="572"/>
      <c r="V66" s="572"/>
      <c r="W66" s="572"/>
      <c r="X66" s="572"/>
      <c r="Y66" s="572"/>
      <c r="Z66" s="572"/>
      <c r="AA66" s="786">
        <f>UnObr4!D41</f>
        <v>0</v>
      </c>
      <c r="AB66" s="787"/>
      <c r="AC66" s="787"/>
      <c r="AD66" s="787"/>
      <c r="AE66" s="787"/>
      <c r="AF66" s="787"/>
      <c r="AG66" s="787"/>
      <c r="AH66" s="787"/>
      <c r="AI66" s="787"/>
      <c r="AJ66" s="786">
        <f>UnObr4!E41</f>
        <v>0</v>
      </c>
      <c r="AK66" s="787"/>
      <c r="AL66" s="787"/>
      <c r="AM66" s="787"/>
      <c r="AN66" s="787"/>
      <c r="AO66" s="787"/>
      <c r="AP66" s="787"/>
      <c r="AQ66" s="787"/>
      <c r="AR66" s="788"/>
    </row>
    <row r="67" spans="1:44" ht="36" customHeight="1" x14ac:dyDescent="0.3">
      <c r="A67" s="783">
        <v>4040</v>
      </c>
      <c r="B67" s="784"/>
      <c r="C67" s="784"/>
      <c r="D67" s="785">
        <v>719000</v>
      </c>
      <c r="E67" s="785"/>
      <c r="F67" s="785"/>
      <c r="G67" s="785"/>
      <c r="H67" s="565" t="s">
        <v>20299</v>
      </c>
      <c r="I67" s="565"/>
      <c r="J67" s="565"/>
      <c r="K67" s="565"/>
      <c r="L67" s="565"/>
      <c r="M67" s="565"/>
      <c r="N67" s="565"/>
      <c r="O67" s="565"/>
      <c r="P67" s="565"/>
      <c r="Q67" s="565"/>
      <c r="R67" s="565"/>
      <c r="S67" s="565"/>
      <c r="T67" s="565"/>
      <c r="U67" s="565"/>
      <c r="V67" s="565"/>
      <c r="W67" s="565"/>
      <c r="X67" s="565"/>
      <c r="Y67" s="565"/>
      <c r="Z67" s="565"/>
      <c r="AA67" s="786">
        <f>UnObr4!D42</f>
        <v>0</v>
      </c>
      <c r="AB67" s="787"/>
      <c r="AC67" s="787"/>
      <c r="AD67" s="787"/>
      <c r="AE67" s="787"/>
      <c r="AF67" s="787"/>
      <c r="AG67" s="787"/>
      <c r="AH67" s="787"/>
      <c r="AI67" s="787"/>
      <c r="AJ67" s="786">
        <f>UnObr4!E42</f>
        <v>0</v>
      </c>
      <c r="AK67" s="787"/>
      <c r="AL67" s="787"/>
      <c r="AM67" s="787"/>
      <c r="AN67" s="787"/>
      <c r="AO67" s="787"/>
      <c r="AP67" s="787"/>
      <c r="AQ67" s="787"/>
      <c r="AR67" s="788"/>
    </row>
    <row r="68" spans="1:44" ht="23.15" customHeight="1" x14ac:dyDescent="0.3">
      <c r="A68" s="789">
        <v>4041</v>
      </c>
      <c r="B68" s="790"/>
      <c r="C68" s="790"/>
      <c r="D68" s="791">
        <v>719100</v>
      </c>
      <c r="E68" s="791"/>
      <c r="F68" s="791"/>
      <c r="G68" s="791"/>
      <c r="H68" s="572" t="s">
        <v>20374</v>
      </c>
      <c r="I68" s="572"/>
      <c r="J68" s="572"/>
      <c r="K68" s="572"/>
      <c r="L68" s="572"/>
      <c r="M68" s="572"/>
      <c r="N68" s="572"/>
      <c r="O68" s="572"/>
      <c r="P68" s="572"/>
      <c r="Q68" s="572"/>
      <c r="R68" s="572"/>
      <c r="S68" s="572"/>
      <c r="T68" s="572"/>
      <c r="U68" s="572"/>
      <c r="V68" s="572"/>
      <c r="W68" s="572"/>
      <c r="X68" s="572"/>
      <c r="Y68" s="572"/>
      <c r="Z68" s="572"/>
      <c r="AA68" s="786">
        <f>UnObr4!D43</f>
        <v>0</v>
      </c>
      <c r="AB68" s="787"/>
      <c r="AC68" s="787"/>
      <c r="AD68" s="787"/>
      <c r="AE68" s="787"/>
      <c r="AF68" s="787"/>
      <c r="AG68" s="787"/>
      <c r="AH68" s="787"/>
      <c r="AI68" s="787"/>
      <c r="AJ68" s="786">
        <f>UnObr4!E43</f>
        <v>0</v>
      </c>
      <c r="AK68" s="787"/>
      <c r="AL68" s="787"/>
      <c r="AM68" s="787"/>
      <c r="AN68" s="787"/>
      <c r="AO68" s="787"/>
      <c r="AP68" s="787"/>
      <c r="AQ68" s="787"/>
      <c r="AR68" s="788"/>
    </row>
    <row r="69" spans="1:44" ht="23.15" customHeight="1" x14ac:dyDescent="0.3">
      <c r="A69" s="789">
        <v>4042</v>
      </c>
      <c r="B69" s="790"/>
      <c r="C69" s="790"/>
      <c r="D69" s="791">
        <v>719200</v>
      </c>
      <c r="E69" s="791"/>
      <c r="F69" s="791"/>
      <c r="G69" s="791"/>
      <c r="H69" s="572" t="s">
        <v>20364</v>
      </c>
      <c r="I69" s="572"/>
      <c r="J69" s="572"/>
      <c r="K69" s="572"/>
      <c r="L69" s="572"/>
      <c r="M69" s="572"/>
      <c r="N69" s="572"/>
      <c r="O69" s="572"/>
      <c r="P69" s="572"/>
      <c r="Q69" s="572"/>
      <c r="R69" s="572"/>
      <c r="S69" s="572"/>
      <c r="T69" s="572"/>
      <c r="U69" s="572"/>
      <c r="V69" s="572"/>
      <c r="W69" s="572"/>
      <c r="X69" s="572"/>
      <c r="Y69" s="572"/>
      <c r="Z69" s="572"/>
      <c r="AA69" s="786">
        <f>UnObr4!D44</f>
        <v>0</v>
      </c>
      <c r="AB69" s="787"/>
      <c r="AC69" s="787"/>
      <c r="AD69" s="787"/>
      <c r="AE69" s="787"/>
      <c r="AF69" s="787"/>
      <c r="AG69" s="787"/>
      <c r="AH69" s="787"/>
      <c r="AI69" s="787"/>
      <c r="AJ69" s="786">
        <f>UnObr4!E44</f>
        <v>0</v>
      </c>
      <c r="AK69" s="787"/>
      <c r="AL69" s="787"/>
      <c r="AM69" s="787"/>
      <c r="AN69" s="787"/>
      <c r="AO69" s="787"/>
      <c r="AP69" s="787"/>
      <c r="AQ69" s="787"/>
      <c r="AR69" s="788"/>
    </row>
    <row r="70" spans="1:44" ht="23.15" customHeight="1" x14ac:dyDescent="0.3">
      <c r="A70" s="789">
        <v>4043</v>
      </c>
      <c r="B70" s="790"/>
      <c r="C70" s="790"/>
      <c r="D70" s="791">
        <v>719300</v>
      </c>
      <c r="E70" s="791"/>
      <c r="F70" s="791"/>
      <c r="G70" s="791"/>
      <c r="H70" s="572" t="s">
        <v>18897</v>
      </c>
      <c r="I70" s="572"/>
      <c r="J70" s="572"/>
      <c r="K70" s="572"/>
      <c r="L70" s="572"/>
      <c r="M70" s="572"/>
      <c r="N70" s="572"/>
      <c r="O70" s="572"/>
      <c r="P70" s="572"/>
      <c r="Q70" s="572"/>
      <c r="R70" s="572"/>
      <c r="S70" s="572"/>
      <c r="T70" s="572"/>
      <c r="U70" s="572"/>
      <c r="V70" s="572"/>
      <c r="W70" s="572"/>
      <c r="X70" s="572"/>
      <c r="Y70" s="572"/>
      <c r="Z70" s="572"/>
      <c r="AA70" s="786">
        <f>UnObr4!D45</f>
        <v>0</v>
      </c>
      <c r="AB70" s="787"/>
      <c r="AC70" s="787"/>
      <c r="AD70" s="787"/>
      <c r="AE70" s="787"/>
      <c r="AF70" s="787"/>
      <c r="AG70" s="787"/>
      <c r="AH70" s="787"/>
      <c r="AI70" s="787"/>
      <c r="AJ70" s="786">
        <f>UnObr4!E45</f>
        <v>0</v>
      </c>
      <c r="AK70" s="787"/>
      <c r="AL70" s="787"/>
      <c r="AM70" s="787"/>
      <c r="AN70" s="787"/>
      <c r="AO70" s="787"/>
      <c r="AP70" s="787"/>
      <c r="AQ70" s="787"/>
      <c r="AR70" s="788"/>
    </row>
    <row r="71" spans="1:44" x14ac:dyDescent="0.3">
      <c r="A71" s="789">
        <v>4044</v>
      </c>
      <c r="B71" s="790"/>
      <c r="C71" s="790"/>
      <c r="D71" s="791">
        <v>719400</v>
      </c>
      <c r="E71" s="791"/>
      <c r="F71" s="791"/>
      <c r="G71" s="791"/>
      <c r="H71" s="572" t="s">
        <v>20688</v>
      </c>
      <c r="I71" s="572"/>
      <c r="J71" s="572"/>
      <c r="K71" s="572"/>
      <c r="L71" s="572"/>
      <c r="M71" s="572"/>
      <c r="N71" s="572"/>
      <c r="O71" s="572"/>
      <c r="P71" s="572"/>
      <c r="Q71" s="572"/>
      <c r="R71" s="572"/>
      <c r="S71" s="572"/>
      <c r="T71" s="572"/>
      <c r="U71" s="572"/>
      <c r="V71" s="572"/>
      <c r="W71" s="572"/>
      <c r="X71" s="572"/>
      <c r="Y71" s="572"/>
      <c r="Z71" s="572"/>
      <c r="AA71" s="786">
        <f>UnObr4!D46</f>
        <v>0</v>
      </c>
      <c r="AB71" s="787"/>
      <c r="AC71" s="787"/>
      <c r="AD71" s="787"/>
      <c r="AE71" s="787"/>
      <c r="AF71" s="787"/>
      <c r="AG71" s="787"/>
      <c r="AH71" s="787"/>
      <c r="AI71" s="787"/>
      <c r="AJ71" s="786">
        <f>UnObr4!E46</f>
        <v>0</v>
      </c>
      <c r="AK71" s="787"/>
      <c r="AL71" s="787"/>
      <c r="AM71" s="787"/>
      <c r="AN71" s="787"/>
      <c r="AO71" s="787"/>
      <c r="AP71" s="787"/>
      <c r="AQ71" s="787"/>
      <c r="AR71" s="788"/>
    </row>
    <row r="72" spans="1:44" ht="23.15" customHeight="1" x14ac:dyDescent="0.3">
      <c r="A72" s="789">
        <v>4045</v>
      </c>
      <c r="B72" s="790"/>
      <c r="C72" s="790"/>
      <c r="D72" s="791">
        <v>719500</v>
      </c>
      <c r="E72" s="791"/>
      <c r="F72" s="791"/>
      <c r="G72" s="791"/>
      <c r="H72" s="572" t="s">
        <v>20689</v>
      </c>
      <c r="I72" s="572"/>
      <c r="J72" s="572"/>
      <c r="K72" s="572"/>
      <c r="L72" s="572"/>
      <c r="M72" s="572"/>
      <c r="N72" s="572"/>
      <c r="O72" s="572"/>
      <c r="P72" s="572"/>
      <c r="Q72" s="572"/>
      <c r="R72" s="572"/>
      <c r="S72" s="572"/>
      <c r="T72" s="572"/>
      <c r="U72" s="572"/>
      <c r="V72" s="572"/>
      <c r="W72" s="572"/>
      <c r="X72" s="572"/>
      <c r="Y72" s="572"/>
      <c r="Z72" s="572"/>
      <c r="AA72" s="786">
        <f>UnObr4!D47</f>
        <v>0</v>
      </c>
      <c r="AB72" s="787"/>
      <c r="AC72" s="787"/>
      <c r="AD72" s="787"/>
      <c r="AE72" s="787"/>
      <c r="AF72" s="787"/>
      <c r="AG72" s="787"/>
      <c r="AH72" s="787"/>
      <c r="AI72" s="787"/>
      <c r="AJ72" s="786">
        <f>UnObr4!E47</f>
        <v>0</v>
      </c>
      <c r="AK72" s="787"/>
      <c r="AL72" s="787"/>
      <c r="AM72" s="787"/>
      <c r="AN72" s="787"/>
      <c r="AO72" s="787"/>
      <c r="AP72" s="787"/>
      <c r="AQ72" s="787"/>
      <c r="AR72" s="788"/>
    </row>
    <row r="73" spans="1:44" ht="23.15" customHeight="1" x14ac:dyDescent="0.3">
      <c r="A73" s="789">
        <v>4046</v>
      </c>
      <c r="B73" s="790"/>
      <c r="C73" s="790"/>
      <c r="D73" s="791">
        <v>719600</v>
      </c>
      <c r="E73" s="791"/>
      <c r="F73" s="791"/>
      <c r="G73" s="791"/>
      <c r="H73" s="572" t="s">
        <v>19952</v>
      </c>
      <c r="I73" s="572"/>
      <c r="J73" s="572"/>
      <c r="K73" s="572"/>
      <c r="L73" s="572"/>
      <c r="M73" s="572"/>
      <c r="N73" s="572"/>
      <c r="O73" s="572"/>
      <c r="P73" s="572"/>
      <c r="Q73" s="572"/>
      <c r="R73" s="572"/>
      <c r="S73" s="572"/>
      <c r="T73" s="572"/>
      <c r="U73" s="572"/>
      <c r="V73" s="572"/>
      <c r="W73" s="572"/>
      <c r="X73" s="572"/>
      <c r="Y73" s="572"/>
      <c r="Z73" s="572"/>
      <c r="AA73" s="786">
        <f>UnObr4!D48</f>
        <v>0</v>
      </c>
      <c r="AB73" s="787"/>
      <c r="AC73" s="787"/>
      <c r="AD73" s="787"/>
      <c r="AE73" s="787"/>
      <c r="AF73" s="787"/>
      <c r="AG73" s="787"/>
      <c r="AH73" s="787"/>
      <c r="AI73" s="787"/>
      <c r="AJ73" s="786">
        <f>UnObr4!E48</f>
        <v>0</v>
      </c>
      <c r="AK73" s="787"/>
      <c r="AL73" s="787"/>
      <c r="AM73" s="787"/>
      <c r="AN73" s="787"/>
      <c r="AO73" s="787"/>
      <c r="AP73" s="787"/>
      <c r="AQ73" s="787"/>
      <c r="AR73" s="788"/>
    </row>
    <row r="74" spans="1:44" x14ac:dyDescent="0.3">
      <c r="A74" s="783">
        <v>4047</v>
      </c>
      <c r="B74" s="784"/>
      <c r="C74" s="784"/>
      <c r="D74" s="785">
        <v>720000</v>
      </c>
      <c r="E74" s="785"/>
      <c r="F74" s="785"/>
      <c r="G74" s="785"/>
      <c r="H74" s="565" t="s">
        <v>20300</v>
      </c>
      <c r="I74" s="565"/>
      <c r="J74" s="565"/>
      <c r="K74" s="565"/>
      <c r="L74" s="565"/>
      <c r="M74" s="565"/>
      <c r="N74" s="565"/>
      <c r="O74" s="565"/>
      <c r="P74" s="565"/>
      <c r="Q74" s="565"/>
      <c r="R74" s="565"/>
      <c r="S74" s="565"/>
      <c r="T74" s="565"/>
      <c r="U74" s="565"/>
      <c r="V74" s="565"/>
      <c r="W74" s="565"/>
      <c r="X74" s="565"/>
      <c r="Y74" s="565"/>
      <c r="Z74" s="565"/>
      <c r="AA74" s="786">
        <f>UnObr4!D49</f>
        <v>0</v>
      </c>
      <c r="AB74" s="787"/>
      <c r="AC74" s="787"/>
      <c r="AD74" s="787"/>
      <c r="AE74" s="787"/>
      <c r="AF74" s="787"/>
      <c r="AG74" s="787"/>
      <c r="AH74" s="787"/>
      <c r="AI74" s="787"/>
      <c r="AJ74" s="786">
        <f>UnObr4!E49</f>
        <v>0</v>
      </c>
      <c r="AK74" s="787"/>
      <c r="AL74" s="787"/>
      <c r="AM74" s="787"/>
      <c r="AN74" s="787"/>
      <c r="AO74" s="787"/>
      <c r="AP74" s="787"/>
      <c r="AQ74" s="787"/>
      <c r="AR74" s="788"/>
    </row>
    <row r="75" spans="1:44" ht="24" customHeight="1" x14ac:dyDescent="0.3">
      <c r="A75" s="783">
        <v>4048</v>
      </c>
      <c r="B75" s="784"/>
      <c r="C75" s="784"/>
      <c r="D75" s="785">
        <v>721000</v>
      </c>
      <c r="E75" s="785"/>
      <c r="F75" s="785"/>
      <c r="G75" s="785"/>
      <c r="H75" s="565" t="s">
        <v>19621</v>
      </c>
      <c r="I75" s="565"/>
      <c r="J75" s="565"/>
      <c r="K75" s="565"/>
      <c r="L75" s="565"/>
      <c r="M75" s="565"/>
      <c r="N75" s="565"/>
      <c r="O75" s="565"/>
      <c r="P75" s="565"/>
      <c r="Q75" s="565"/>
      <c r="R75" s="565"/>
      <c r="S75" s="565"/>
      <c r="T75" s="565"/>
      <c r="U75" s="565"/>
      <c r="V75" s="565"/>
      <c r="W75" s="565"/>
      <c r="X75" s="565"/>
      <c r="Y75" s="565"/>
      <c r="Z75" s="565"/>
      <c r="AA75" s="786">
        <f>UnObr4!D50</f>
        <v>0</v>
      </c>
      <c r="AB75" s="787"/>
      <c r="AC75" s="787"/>
      <c r="AD75" s="787"/>
      <c r="AE75" s="787"/>
      <c r="AF75" s="787"/>
      <c r="AG75" s="787"/>
      <c r="AH75" s="787"/>
      <c r="AI75" s="787"/>
      <c r="AJ75" s="786">
        <f>UnObr4!E50</f>
        <v>0</v>
      </c>
      <c r="AK75" s="787"/>
      <c r="AL75" s="787"/>
      <c r="AM75" s="787"/>
      <c r="AN75" s="787"/>
      <c r="AO75" s="787"/>
      <c r="AP75" s="787"/>
      <c r="AQ75" s="787"/>
      <c r="AR75" s="788"/>
    </row>
    <row r="76" spans="1:44" x14ac:dyDescent="0.3">
      <c r="A76" s="789">
        <v>4049</v>
      </c>
      <c r="B76" s="790"/>
      <c r="C76" s="790"/>
      <c r="D76" s="791">
        <v>721100</v>
      </c>
      <c r="E76" s="791"/>
      <c r="F76" s="791"/>
      <c r="G76" s="791"/>
      <c r="H76" s="572" t="s">
        <v>20691</v>
      </c>
      <c r="I76" s="572"/>
      <c r="J76" s="572"/>
      <c r="K76" s="572"/>
      <c r="L76" s="572"/>
      <c r="M76" s="572"/>
      <c r="N76" s="572"/>
      <c r="O76" s="572"/>
      <c r="P76" s="572"/>
      <c r="Q76" s="572"/>
      <c r="R76" s="572"/>
      <c r="S76" s="572"/>
      <c r="T76" s="572"/>
      <c r="U76" s="572"/>
      <c r="V76" s="572"/>
      <c r="W76" s="572"/>
      <c r="X76" s="572"/>
      <c r="Y76" s="572"/>
      <c r="Z76" s="572"/>
      <c r="AA76" s="786">
        <f>UnObr4!D51</f>
        <v>0</v>
      </c>
      <c r="AB76" s="787"/>
      <c r="AC76" s="787"/>
      <c r="AD76" s="787"/>
      <c r="AE76" s="787"/>
      <c r="AF76" s="787"/>
      <c r="AG76" s="787"/>
      <c r="AH76" s="787"/>
      <c r="AI76" s="787"/>
      <c r="AJ76" s="786">
        <f>UnObr4!E51</f>
        <v>0</v>
      </c>
      <c r="AK76" s="787"/>
      <c r="AL76" s="787"/>
      <c r="AM76" s="787"/>
      <c r="AN76" s="787"/>
      <c r="AO76" s="787"/>
      <c r="AP76" s="787"/>
      <c r="AQ76" s="787"/>
      <c r="AR76" s="788"/>
    </row>
    <row r="77" spans="1:44" x14ac:dyDescent="0.3">
      <c r="A77" s="789">
        <v>4050</v>
      </c>
      <c r="B77" s="790"/>
      <c r="C77" s="790"/>
      <c r="D77" s="791">
        <v>721200</v>
      </c>
      <c r="E77" s="791"/>
      <c r="F77" s="791"/>
      <c r="G77" s="791"/>
      <c r="H77" s="572" t="s">
        <v>20598</v>
      </c>
      <c r="I77" s="572"/>
      <c r="J77" s="572"/>
      <c r="K77" s="572"/>
      <c r="L77" s="572"/>
      <c r="M77" s="572"/>
      <c r="N77" s="572"/>
      <c r="O77" s="572"/>
      <c r="P77" s="572"/>
      <c r="Q77" s="572"/>
      <c r="R77" s="572"/>
      <c r="S77" s="572"/>
      <c r="T77" s="572"/>
      <c r="U77" s="572"/>
      <c r="V77" s="572"/>
      <c r="W77" s="572"/>
      <c r="X77" s="572"/>
      <c r="Y77" s="572"/>
      <c r="Z77" s="572"/>
      <c r="AA77" s="786">
        <f>UnObr4!D52</f>
        <v>0</v>
      </c>
      <c r="AB77" s="787"/>
      <c r="AC77" s="787"/>
      <c r="AD77" s="787"/>
      <c r="AE77" s="787"/>
      <c r="AF77" s="787"/>
      <c r="AG77" s="787"/>
      <c r="AH77" s="787"/>
      <c r="AI77" s="787"/>
      <c r="AJ77" s="786">
        <f>UnObr4!E52</f>
        <v>0</v>
      </c>
      <c r="AK77" s="787"/>
      <c r="AL77" s="787"/>
      <c r="AM77" s="787"/>
      <c r="AN77" s="787"/>
      <c r="AO77" s="787"/>
      <c r="AP77" s="787"/>
      <c r="AQ77" s="787"/>
      <c r="AR77" s="788"/>
    </row>
    <row r="78" spans="1:44" ht="23.15" customHeight="1" x14ac:dyDescent="0.3">
      <c r="A78" s="789">
        <v>4051</v>
      </c>
      <c r="B78" s="790"/>
      <c r="C78" s="790"/>
      <c r="D78" s="791">
        <v>721300</v>
      </c>
      <c r="E78" s="791"/>
      <c r="F78" s="791"/>
      <c r="G78" s="791"/>
      <c r="H78" s="572" t="s">
        <v>20693</v>
      </c>
      <c r="I78" s="572"/>
      <c r="J78" s="572"/>
      <c r="K78" s="572"/>
      <c r="L78" s="572"/>
      <c r="M78" s="572"/>
      <c r="N78" s="572"/>
      <c r="O78" s="572"/>
      <c r="P78" s="572"/>
      <c r="Q78" s="572"/>
      <c r="R78" s="572"/>
      <c r="S78" s="572"/>
      <c r="T78" s="572"/>
      <c r="U78" s="572"/>
      <c r="V78" s="572"/>
      <c r="W78" s="572"/>
      <c r="X78" s="572"/>
      <c r="Y78" s="572"/>
      <c r="Z78" s="572"/>
      <c r="AA78" s="786">
        <f>UnObr4!D53</f>
        <v>0</v>
      </c>
      <c r="AB78" s="787"/>
      <c r="AC78" s="787"/>
      <c r="AD78" s="787"/>
      <c r="AE78" s="787"/>
      <c r="AF78" s="787"/>
      <c r="AG78" s="787"/>
      <c r="AH78" s="787"/>
      <c r="AI78" s="787"/>
      <c r="AJ78" s="786">
        <f>UnObr4!E53</f>
        <v>0</v>
      </c>
      <c r="AK78" s="787"/>
      <c r="AL78" s="787"/>
      <c r="AM78" s="787"/>
      <c r="AN78" s="787"/>
      <c r="AO78" s="787"/>
      <c r="AP78" s="787"/>
      <c r="AQ78" s="787"/>
      <c r="AR78" s="788"/>
    </row>
    <row r="79" spans="1:44" ht="23.15" customHeight="1" x14ac:dyDescent="0.3">
      <c r="A79" s="789">
        <v>4052</v>
      </c>
      <c r="B79" s="790"/>
      <c r="C79" s="790"/>
      <c r="D79" s="791">
        <v>721400</v>
      </c>
      <c r="E79" s="791"/>
      <c r="F79" s="791"/>
      <c r="G79" s="791"/>
      <c r="H79" s="572" t="s">
        <v>20365</v>
      </c>
      <c r="I79" s="572"/>
      <c r="J79" s="572"/>
      <c r="K79" s="572"/>
      <c r="L79" s="572"/>
      <c r="M79" s="572"/>
      <c r="N79" s="572"/>
      <c r="O79" s="572"/>
      <c r="P79" s="572"/>
      <c r="Q79" s="572"/>
      <c r="R79" s="572"/>
      <c r="S79" s="572"/>
      <c r="T79" s="572"/>
      <c r="U79" s="572"/>
      <c r="V79" s="572"/>
      <c r="W79" s="572"/>
      <c r="X79" s="572"/>
      <c r="Y79" s="572"/>
      <c r="Z79" s="572"/>
      <c r="AA79" s="786">
        <f>UnObr4!D54</f>
        <v>0</v>
      </c>
      <c r="AB79" s="787"/>
      <c r="AC79" s="787"/>
      <c r="AD79" s="787"/>
      <c r="AE79" s="787"/>
      <c r="AF79" s="787"/>
      <c r="AG79" s="787"/>
      <c r="AH79" s="787"/>
      <c r="AI79" s="787"/>
      <c r="AJ79" s="786">
        <f>UnObr4!E54</f>
        <v>0</v>
      </c>
      <c r="AK79" s="787"/>
      <c r="AL79" s="787"/>
      <c r="AM79" s="787"/>
      <c r="AN79" s="787"/>
      <c r="AO79" s="787"/>
      <c r="AP79" s="787"/>
      <c r="AQ79" s="787"/>
      <c r="AR79" s="788"/>
    </row>
    <row r="80" spans="1:44" ht="24" customHeight="1" x14ac:dyDescent="0.3">
      <c r="A80" s="783">
        <v>4053</v>
      </c>
      <c r="B80" s="784"/>
      <c r="C80" s="784"/>
      <c r="D80" s="785">
        <v>722000</v>
      </c>
      <c r="E80" s="785"/>
      <c r="F80" s="785"/>
      <c r="G80" s="785"/>
      <c r="H80" s="565" t="s">
        <v>19622</v>
      </c>
      <c r="I80" s="565"/>
      <c r="J80" s="565"/>
      <c r="K80" s="565"/>
      <c r="L80" s="565"/>
      <c r="M80" s="565"/>
      <c r="N80" s="565"/>
      <c r="O80" s="565"/>
      <c r="P80" s="565"/>
      <c r="Q80" s="565"/>
      <c r="R80" s="565"/>
      <c r="S80" s="565"/>
      <c r="T80" s="565"/>
      <c r="U80" s="565"/>
      <c r="V80" s="565"/>
      <c r="W80" s="565"/>
      <c r="X80" s="565"/>
      <c r="Y80" s="565"/>
      <c r="Z80" s="565"/>
      <c r="AA80" s="786">
        <f>UnObr4!D55</f>
        <v>0</v>
      </c>
      <c r="AB80" s="787"/>
      <c r="AC80" s="787"/>
      <c r="AD80" s="787"/>
      <c r="AE80" s="787"/>
      <c r="AF80" s="787"/>
      <c r="AG80" s="787"/>
      <c r="AH80" s="787"/>
      <c r="AI80" s="787"/>
      <c r="AJ80" s="786">
        <f>UnObr4!E55</f>
        <v>0</v>
      </c>
      <c r="AK80" s="787"/>
      <c r="AL80" s="787"/>
      <c r="AM80" s="787"/>
      <c r="AN80" s="787"/>
      <c r="AO80" s="787"/>
      <c r="AP80" s="787"/>
      <c r="AQ80" s="787"/>
      <c r="AR80" s="788"/>
    </row>
    <row r="81" spans="1:47" x14ac:dyDescent="0.3">
      <c r="A81" s="789">
        <v>4054</v>
      </c>
      <c r="B81" s="790"/>
      <c r="C81" s="790"/>
      <c r="D81" s="791">
        <v>722100</v>
      </c>
      <c r="E81" s="791"/>
      <c r="F81" s="791"/>
      <c r="G81" s="791"/>
      <c r="H81" s="572" t="s">
        <v>20092</v>
      </c>
      <c r="I81" s="572"/>
      <c r="J81" s="572"/>
      <c r="K81" s="572"/>
      <c r="L81" s="572"/>
      <c r="M81" s="572"/>
      <c r="N81" s="572"/>
      <c r="O81" s="572"/>
      <c r="P81" s="572"/>
      <c r="Q81" s="572"/>
      <c r="R81" s="572"/>
      <c r="S81" s="572"/>
      <c r="T81" s="572"/>
      <c r="U81" s="572"/>
      <c r="V81" s="572"/>
      <c r="W81" s="572"/>
      <c r="X81" s="572"/>
      <c r="Y81" s="572"/>
      <c r="Z81" s="572"/>
      <c r="AA81" s="786">
        <f>UnObr4!D56</f>
        <v>0</v>
      </c>
      <c r="AB81" s="787"/>
      <c r="AC81" s="787"/>
      <c r="AD81" s="787"/>
      <c r="AE81" s="787"/>
      <c r="AF81" s="787"/>
      <c r="AG81" s="787"/>
      <c r="AH81" s="787"/>
      <c r="AI81" s="787"/>
      <c r="AJ81" s="786">
        <f>UnObr4!E56</f>
        <v>0</v>
      </c>
      <c r="AK81" s="787"/>
      <c r="AL81" s="787"/>
      <c r="AM81" s="787"/>
      <c r="AN81" s="787"/>
      <c r="AO81" s="787"/>
      <c r="AP81" s="787"/>
      <c r="AQ81" s="787"/>
      <c r="AR81" s="788"/>
    </row>
    <row r="82" spans="1:47" x14ac:dyDescent="0.3">
      <c r="A82" s="789">
        <v>4055</v>
      </c>
      <c r="B82" s="790"/>
      <c r="C82" s="790"/>
      <c r="D82" s="791">
        <v>722200</v>
      </c>
      <c r="E82" s="791"/>
      <c r="F82" s="791"/>
      <c r="G82" s="791"/>
      <c r="H82" s="572" t="s">
        <v>20303</v>
      </c>
      <c r="I82" s="572"/>
      <c r="J82" s="572"/>
      <c r="K82" s="572"/>
      <c r="L82" s="572"/>
      <c r="M82" s="572"/>
      <c r="N82" s="572"/>
      <c r="O82" s="572"/>
      <c r="P82" s="572"/>
      <c r="Q82" s="572"/>
      <c r="R82" s="572"/>
      <c r="S82" s="572"/>
      <c r="T82" s="572"/>
      <c r="U82" s="572"/>
      <c r="V82" s="572"/>
      <c r="W82" s="572"/>
      <c r="X82" s="572"/>
      <c r="Y82" s="572"/>
      <c r="Z82" s="572"/>
      <c r="AA82" s="786">
        <f>UnObr4!D57</f>
        <v>0</v>
      </c>
      <c r="AB82" s="787"/>
      <c r="AC82" s="787"/>
      <c r="AD82" s="787"/>
      <c r="AE82" s="787"/>
      <c r="AF82" s="787"/>
      <c r="AG82" s="787"/>
      <c r="AH82" s="787"/>
      <c r="AI82" s="787"/>
      <c r="AJ82" s="786">
        <f>UnObr4!E57</f>
        <v>0</v>
      </c>
      <c r="AK82" s="787"/>
      <c r="AL82" s="787"/>
      <c r="AM82" s="787"/>
      <c r="AN82" s="787"/>
      <c r="AO82" s="787"/>
      <c r="AP82" s="787"/>
      <c r="AQ82" s="787"/>
      <c r="AR82" s="788"/>
    </row>
    <row r="83" spans="1:47" x14ac:dyDescent="0.3">
      <c r="A83" s="789">
        <v>4056</v>
      </c>
      <c r="B83" s="790"/>
      <c r="C83" s="790"/>
      <c r="D83" s="791">
        <v>722300</v>
      </c>
      <c r="E83" s="791"/>
      <c r="F83" s="791"/>
      <c r="G83" s="791"/>
      <c r="H83" s="572" t="s">
        <v>20696</v>
      </c>
      <c r="I83" s="572"/>
      <c r="J83" s="572"/>
      <c r="K83" s="572"/>
      <c r="L83" s="572"/>
      <c r="M83" s="572"/>
      <c r="N83" s="572"/>
      <c r="O83" s="572"/>
      <c r="P83" s="572"/>
      <c r="Q83" s="572"/>
      <c r="R83" s="572"/>
      <c r="S83" s="572"/>
      <c r="T83" s="572"/>
      <c r="U83" s="572"/>
      <c r="V83" s="572"/>
      <c r="W83" s="572"/>
      <c r="X83" s="572"/>
      <c r="Y83" s="572"/>
      <c r="Z83" s="572"/>
      <c r="AA83" s="786">
        <f>UnObr4!D58</f>
        <v>0</v>
      </c>
      <c r="AB83" s="787"/>
      <c r="AC83" s="787"/>
      <c r="AD83" s="787"/>
      <c r="AE83" s="787"/>
      <c r="AF83" s="787"/>
      <c r="AG83" s="787"/>
      <c r="AH83" s="787"/>
      <c r="AI83" s="787"/>
      <c r="AJ83" s="786">
        <f>UnObr4!E58</f>
        <v>0</v>
      </c>
      <c r="AK83" s="787"/>
      <c r="AL83" s="787"/>
      <c r="AM83" s="787"/>
      <c r="AN83" s="787"/>
      <c r="AO83" s="787"/>
      <c r="AP83" s="787"/>
      <c r="AQ83" s="787"/>
      <c r="AR83" s="788"/>
    </row>
    <row r="84" spans="1:47" ht="24" customHeight="1" x14ac:dyDescent="0.3">
      <c r="A84" s="783">
        <v>4057</v>
      </c>
      <c r="B84" s="784"/>
      <c r="C84" s="784"/>
      <c r="D84" s="785">
        <v>730000</v>
      </c>
      <c r="E84" s="785"/>
      <c r="F84" s="785"/>
      <c r="G84" s="785"/>
      <c r="H84" s="565" t="s">
        <v>31157</v>
      </c>
      <c r="I84" s="565"/>
      <c r="J84" s="565"/>
      <c r="K84" s="565"/>
      <c r="L84" s="565"/>
      <c r="M84" s="565"/>
      <c r="N84" s="565"/>
      <c r="O84" s="565"/>
      <c r="P84" s="565"/>
      <c r="Q84" s="565"/>
      <c r="R84" s="565"/>
      <c r="S84" s="565"/>
      <c r="T84" s="565"/>
      <c r="U84" s="565"/>
      <c r="V84" s="565"/>
      <c r="W84" s="565"/>
      <c r="X84" s="565"/>
      <c r="Y84" s="565"/>
      <c r="Z84" s="565"/>
      <c r="AA84" s="786">
        <f>UnObr4!D59</f>
        <v>0</v>
      </c>
      <c r="AB84" s="787"/>
      <c r="AC84" s="787"/>
      <c r="AD84" s="787"/>
      <c r="AE84" s="787"/>
      <c r="AF84" s="787"/>
      <c r="AG84" s="787"/>
      <c r="AH84" s="787"/>
      <c r="AI84" s="787"/>
      <c r="AJ84" s="786">
        <f>UnObr4!E59</f>
        <v>0</v>
      </c>
      <c r="AK84" s="787"/>
      <c r="AL84" s="787"/>
      <c r="AM84" s="787"/>
      <c r="AN84" s="787"/>
      <c r="AO84" s="787"/>
      <c r="AP84" s="787"/>
      <c r="AQ84" s="787"/>
      <c r="AR84" s="788"/>
    </row>
    <row r="85" spans="1:47" ht="24" customHeight="1" x14ac:dyDescent="0.3">
      <c r="A85" s="783">
        <v>4058</v>
      </c>
      <c r="B85" s="784"/>
      <c r="C85" s="784"/>
      <c r="D85" s="785">
        <v>731000</v>
      </c>
      <c r="E85" s="785"/>
      <c r="F85" s="785"/>
      <c r="G85" s="785"/>
      <c r="H85" s="565" t="s">
        <v>19623</v>
      </c>
      <c r="I85" s="565"/>
      <c r="J85" s="565"/>
      <c r="K85" s="565"/>
      <c r="L85" s="565"/>
      <c r="M85" s="565"/>
      <c r="N85" s="565"/>
      <c r="O85" s="565"/>
      <c r="P85" s="565"/>
      <c r="Q85" s="565"/>
      <c r="R85" s="565"/>
      <c r="S85" s="565"/>
      <c r="T85" s="565"/>
      <c r="U85" s="565"/>
      <c r="V85" s="565"/>
      <c r="W85" s="565"/>
      <c r="X85" s="565"/>
      <c r="Y85" s="565"/>
      <c r="Z85" s="565"/>
      <c r="AA85" s="786">
        <f>UnObr4!D60</f>
        <v>0</v>
      </c>
      <c r="AB85" s="787"/>
      <c r="AC85" s="787"/>
      <c r="AD85" s="787"/>
      <c r="AE85" s="787"/>
      <c r="AF85" s="787"/>
      <c r="AG85" s="787"/>
      <c r="AH85" s="787"/>
      <c r="AI85" s="787"/>
      <c r="AJ85" s="786">
        <f>UnObr4!E60</f>
        <v>0</v>
      </c>
      <c r="AK85" s="787"/>
      <c r="AL85" s="787"/>
      <c r="AM85" s="787"/>
      <c r="AN85" s="787"/>
      <c r="AO85" s="787"/>
      <c r="AP85" s="787"/>
      <c r="AQ85" s="787"/>
      <c r="AR85" s="788"/>
    </row>
    <row r="86" spans="1:47" x14ac:dyDescent="0.3">
      <c r="A86" s="789">
        <v>4059</v>
      </c>
      <c r="B86" s="790"/>
      <c r="C86" s="790"/>
      <c r="D86" s="791">
        <v>731100</v>
      </c>
      <c r="E86" s="791"/>
      <c r="F86" s="791"/>
      <c r="G86" s="791"/>
      <c r="H86" s="572" t="s">
        <v>20317</v>
      </c>
      <c r="I86" s="572"/>
      <c r="J86" s="572"/>
      <c r="K86" s="572"/>
      <c r="L86" s="572"/>
      <c r="M86" s="572"/>
      <c r="N86" s="572"/>
      <c r="O86" s="572"/>
      <c r="P86" s="572"/>
      <c r="Q86" s="572"/>
      <c r="R86" s="572"/>
      <c r="S86" s="572"/>
      <c r="T86" s="572"/>
      <c r="U86" s="572"/>
      <c r="V86" s="572"/>
      <c r="W86" s="572"/>
      <c r="X86" s="572"/>
      <c r="Y86" s="572"/>
      <c r="Z86" s="572"/>
      <c r="AA86" s="786">
        <f>UnObr4!D61</f>
        <v>0</v>
      </c>
      <c r="AB86" s="787"/>
      <c r="AC86" s="787"/>
      <c r="AD86" s="787"/>
      <c r="AE86" s="787"/>
      <c r="AF86" s="787"/>
      <c r="AG86" s="787"/>
      <c r="AH86" s="787"/>
      <c r="AI86" s="787"/>
      <c r="AJ86" s="786">
        <f>UnObr4!E61</f>
        <v>0</v>
      </c>
      <c r="AK86" s="787"/>
      <c r="AL86" s="787"/>
      <c r="AM86" s="787"/>
      <c r="AN86" s="787"/>
      <c r="AO86" s="787"/>
      <c r="AP86" s="787"/>
      <c r="AQ86" s="787"/>
      <c r="AR86" s="788"/>
    </row>
    <row r="87" spans="1:47" x14ac:dyDescent="0.3">
      <c r="A87" s="789">
        <v>4060</v>
      </c>
      <c r="B87" s="790"/>
      <c r="C87" s="790"/>
      <c r="D87" s="791">
        <v>731200</v>
      </c>
      <c r="E87" s="791"/>
      <c r="F87" s="791"/>
      <c r="G87" s="791"/>
      <c r="H87" s="572" t="s">
        <v>20318</v>
      </c>
      <c r="I87" s="572"/>
      <c r="J87" s="572"/>
      <c r="K87" s="572"/>
      <c r="L87" s="572"/>
      <c r="M87" s="572"/>
      <c r="N87" s="572"/>
      <c r="O87" s="572"/>
      <c r="P87" s="572"/>
      <c r="Q87" s="572"/>
      <c r="R87" s="572"/>
      <c r="S87" s="572"/>
      <c r="T87" s="572"/>
      <c r="U87" s="572"/>
      <c r="V87" s="572"/>
      <c r="W87" s="572"/>
      <c r="X87" s="572"/>
      <c r="Y87" s="572"/>
      <c r="Z87" s="572"/>
      <c r="AA87" s="786">
        <f>UnObr4!D62</f>
        <v>0</v>
      </c>
      <c r="AB87" s="787"/>
      <c r="AC87" s="787"/>
      <c r="AD87" s="787"/>
      <c r="AE87" s="787"/>
      <c r="AF87" s="787"/>
      <c r="AG87" s="787"/>
      <c r="AH87" s="787"/>
      <c r="AI87" s="787"/>
      <c r="AJ87" s="786">
        <f>UnObr4!E62</f>
        <v>0</v>
      </c>
      <c r="AK87" s="787"/>
      <c r="AL87" s="787"/>
      <c r="AM87" s="787"/>
      <c r="AN87" s="787"/>
      <c r="AO87" s="787"/>
      <c r="AP87" s="787"/>
      <c r="AQ87" s="787"/>
      <c r="AR87" s="788"/>
    </row>
    <row r="88" spans="1:47" ht="24" customHeight="1" x14ac:dyDescent="0.3">
      <c r="A88" s="783">
        <v>4061</v>
      </c>
      <c r="B88" s="784"/>
      <c r="C88" s="784"/>
      <c r="D88" s="785">
        <v>732000</v>
      </c>
      <c r="E88" s="785"/>
      <c r="F88" s="785"/>
      <c r="G88" s="785"/>
      <c r="H88" s="565" t="s">
        <v>30770</v>
      </c>
      <c r="I88" s="565"/>
      <c r="J88" s="565"/>
      <c r="K88" s="565"/>
      <c r="L88" s="565"/>
      <c r="M88" s="565"/>
      <c r="N88" s="565"/>
      <c r="O88" s="565"/>
      <c r="P88" s="565"/>
      <c r="Q88" s="565"/>
      <c r="R88" s="565"/>
      <c r="S88" s="565"/>
      <c r="T88" s="565"/>
      <c r="U88" s="565"/>
      <c r="V88" s="565"/>
      <c r="W88" s="565"/>
      <c r="X88" s="565"/>
      <c r="Y88" s="565"/>
      <c r="Z88" s="565"/>
      <c r="AA88" s="786">
        <f>UnObr4!D63</f>
        <v>0</v>
      </c>
      <c r="AB88" s="787"/>
      <c r="AC88" s="787"/>
      <c r="AD88" s="787"/>
      <c r="AE88" s="787"/>
      <c r="AF88" s="787"/>
      <c r="AG88" s="787"/>
      <c r="AH88" s="787"/>
      <c r="AI88" s="787"/>
      <c r="AJ88" s="786">
        <f>UnObr4!E63</f>
        <v>0</v>
      </c>
      <c r="AK88" s="787"/>
      <c r="AL88" s="787"/>
      <c r="AM88" s="787"/>
      <c r="AN88" s="787"/>
      <c r="AO88" s="787"/>
      <c r="AP88" s="787"/>
      <c r="AQ88" s="787"/>
      <c r="AR88" s="788"/>
    </row>
    <row r="89" spans="1:47" x14ac:dyDescent="0.3">
      <c r="A89" s="789">
        <v>4062</v>
      </c>
      <c r="B89" s="790"/>
      <c r="C89" s="790"/>
      <c r="D89" s="791">
        <v>732100</v>
      </c>
      <c r="E89" s="791"/>
      <c r="F89" s="791"/>
      <c r="G89" s="791"/>
      <c r="H89" s="572" t="s">
        <v>20319</v>
      </c>
      <c r="I89" s="572"/>
      <c r="J89" s="572"/>
      <c r="K89" s="572"/>
      <c r="L89" s="572"/>
      <c r="M89" s="572"/>
      <c r="N89" s="572"/>
      <c r="O89" s="572"/>
      <c r="P89" s="572"/>
      <c r="Q89" s="572"/>
      <c r="R89" s="572"/>
      <c r="S89" s="572"/>
      <c r="T89" s="572"/>
      <c r="U89" s="572"/>
      <c r="V89" s="572"/>
      <c r="W89" s="572"/>
      <c r="X89" s="572"/>
      <c r="Y89" s="572"/>
      <c r="Z89" s="572"/>
      <c r="AA89" s="786">
        <f>UnObr4!D64</f>
        <v>0</v>
      </c>
      <c r="AB89" s="787"/>
      <c r="AC89" s="787"/>
      <c r="AD89" s="787"/>
      <c r="AE89" s="787"/>
      <c r="AF89" s="787"/>
      <c r="AG89" s="787"/>
      <c r="AH89" s="787"/>
      <c r="AI89" s="787"/>
      <c r="AJ89" s="786">
        <f>UnObr4!E64</f>
        <v>0</v>
      </c>
      <c r="AK89" s="787"/>
      <c r="AL89" s="787"/>
      <c r="AM89" s="787"/>
      <c r="AN89" s="787"/>
      <c r="AO89" s="787"/>
      <c r="AP89" s="787"/>
      <c r="AQ89" s="787"/>
      <c r="AR89" s="788"/>
    </row>
    <row r="90" spans="1:47" x14ac:dyDescent="0.3">
      <c r="A90" s="789">
        <v>4063</v>
      </c>
      <c r="B90" s="790"/>
      <c r="C90" s="790"/>
      <c r="D90" s="791">
        <v>732200</v>
      </c>
      <c r="E90" s="791"/>
      <c r="F90" s="791"/>
      <c r="G90" s="791"/>
      <c r="H90" s="572" t="s">
        <v>20320</v>
      </c>
      <c r="I90" s="572"/>
      <c r="J90" s="572"/>
      <c r="K90" s="572"/>
      <c r="L90" s="572"/>
      <c r="M90" s="572"/>
      <c r="N90" s="572"/>
      <c r="O90" s="572"/>
      <c r="P90" s="572"/>
      <c r="Q90" s="572"/>
      <c r="R90" s="572"/>
      <c r="S90" s="572"/>
      <c r="T90" s="572"/>
      <c r="U90" s="572"/>
      <c r="V90" s="572"/>
      <c r="W90" s="572"/>
      <c r="X90" s="572"/>
      <c r="Y90" s="572"/>
      <c r="Z90" s="572"/>
      <c r="AA90" s="786">
        <f>UnObr4!D65</f>
        <v>0</v>
      </c>
      <c r="AB90" s="787"/>
      <c r="AC90" s="787"/>
      <c r="AD90" s="787"/>
      <c r="AE90" s="787"/>
      <c r="AF90" s="787"/>
      <c r="AG90" s="787"/>
      <c r="AH90" s="787"/>
      <c r="AI90" s="787"/>
      <c r="AJ90" s="786">
        <f>UnObr4!E65</f>
        <v>0</v>
      </c>
      <c r="AK90" s="787"/>
      <c r="AL90" s="787"/>
      <c r="AM90" s="787"/>
      <c r="AN90" s="787"/>
      <c r="AO90" s="787"/>
      <c r="AP90" s="787"/>
      <c r="AQ90" s="787"/>
      <c r="AR90" s="788"/>
    </row>
    <row r="91" spans="1:47" x14ac:dyDescent="0.3">
      <c r="A91" s="789">
        <v>4064</v>
      </c>
      <c r="B91" s="790"/>
      <c r="C91" s="790"/>
      <c r="D91" s="791">
        <v>732300</v>
      </c>
      <c r="E91" s="791"/>
      <c r="F91" s="791"/>
      <c r="G91" s="791"/>
      <c r="H91" s="692" t="s">
        <v>30643</v>
      </c>
      <c r="I91" s="692"/>
      <c r="J91" s="692"/>
      <c r="K91" s="692"/>
      <c r="L91" s="692"/>
      <c r="M91" s="692"/>
      <c r="N91" s="692"/>
      <c r="O91" s="692"/>
      <c r="P91" s="692"/>
      <c r="Q91" s="692"/>
      <c r="R91" s="692"/>
      <c r="S91" s="692"/>
      <c r="T91" s="692"/>
      <c r="U91" s="692"/>
      <c r="V91" s="692"/>
      <c r="W91" s="692"/>
      <c r="X91" s="692"/>
      <c r="Y91" s="692"/>
      <c r="Z91" s="692"/>
      <c r="AA91" s="786">
        <f>UnObr4!D66</f>
        <v>0</v>
      </c>
      <c r="AB91" s="787"/>
      <c r="AC91" s="787"/>
      <c r="AD91" s="787"/>
      <c r="AE91" s="787"/>
      <c r="AF91" s="787"/>
      <c r="AG91" s="787"/>
      <c r="AH91" s="787"/>
      <c r="AI91" s="787"/>
      <c r="AJ91" s="786">
        <f>UnObr4!E66</f>
        <v>0</v>
      </c>
      <c r="AK91" s="787"/>
      <c r="AL91" s="787"/>
      <c r="AM91" s="787"/>
      <c r="AN91" s="787"/>
      <c r="AO91" s="787"/>
      <c r="AP91" s="787"/>
      <c r="AQ91" s="787"/>
      <c r="AR91" s="788"/>
    </row>
    <row r="92" spans="1:47" x14ac:dyDescent="0.3">
      <c r="A92" s="789">
        <v>4065</v>
      </c>
      <c r="B92" s="790"/>
      <c r="C92" s="790"/>
      <c r="D92" s="791">
        <v>732400</v>
      </c>
      <c r="E92" s="791"/>
      <c r="F92" s="791"/>
      <c r="G92" s="791"/>
      <c r="H92" s="692" t="s">
        <v>30644</v>
      </c>
      <c r="I92" s="692"/>
      <c r="J92" s="692"/>
      <c r="K92" s="692"/>
      <c r="L92" s="692"/>
      <c r="M92" s="692"/>
      <c r="N92" s="692"/>
      <c r="O92" s="692"/>
      <c r="P92" s="692"/>
      <c r="Q92" s="692"/>
      <c r="R92" s="692"/>
      <c r="S92" s="692"/>
      <c r="T92" s="692"/>
      <c r="U92" s="692"/>
      <c r="V92" s="692"/>
      <c r="W92" s="692"/>
      <c r="X92" s="692"/>
      <c r="Y92" s="692"/>
      <c r="Z92" s="692"/>
      <c r="AA92" s="786">
        <f>UnObr4!D67</f>
        <v>0</v>
      </c>
      <c r="AB92" s="787"/>
      <c r="AC92" s="787"/>
      <c r="AD92" s="787"/>
      <c r="AE92" s="787"/>
      <c r="AF92" s="787"/>
      <c r="AG92" s="787"/>
      <c r="AH92" s="787"/>
      <c r="AI92" s="787"/>
      <c r="AJ92" s="786">
        <f>UnObr4!E67</f>
        <v>0</v>
      </c>
      <c r="AK92" s="787"/>
      <c r="AL92" s="787"/>
      <c r="AM92" s="787"/>
      <c r="AN92" s="787"/>
      <c r="AO92" s="787"/>
      <c r="AP92" s="787"/>
      <c r="AQ92" s="787"/>
      <c r="AR92" s="788"/>
    </row>
    <row r="93" spans="1:47" ht="24" customHeight="1" x14ac:dyDescent="0.3">
      <c r="A93" s="792">
        <v>4066</v>
      </c>
      <c r="B93" s="793"/>
      <c r="C93" s="793"/>
      <c r="D93" s="785">
        <v>733000</v>
      </c>
      <c r="E93" s="785"/>
      <c r="F93" s="785"/>
      <c r="G93" s="785"/>
      <c r="H93" s="565" t="s">
        <v>31158</v>
      </c>
      <c r="I93" s="565"/>
      <c r="J93" s="565"/>
      <c r="K93" s="565"/>
      <c r="L93" s="565"/>
      <c r="M93" s="565"/>
      <c r="N93" s="565"/>
      <c r="O93" s="565"/>
      <c r="P93" s="565"/>
      <c r="Q93" s="565"/>
      <c r="R93" s="565"/>
      <c r="S93" s="565"/>
      <c r="T93" s="565"/>
      <c r="U93" s="565"/>
      <c r="V93" s="565"/>
      <c r="W93" s="565"/>
      <c r="X93" s="565"/>
      <c r="Y93" s="565"/>
      <c r="Z93" s="565"/>
      <c r="AA93" s="786">
        <f>UnObr4!D68</f>
        <v>0</v>
      </c>
      <c r="AB93" s="787"/>
      <c r="AC93" s="787"/>
      <c r="AD93" s="787"/>
      <c r="AE93" s="787"/>
      <c r="AF93" s="787"/>
      <c r="AG93" s="787"/>
      <c r="AH93" s="787"/>
      <c r="AI93" s="787"/>
      <c r="AJ93" s="786">
        <f>UnObr4!E68</f>
        <v>0</v>
      </c>
      <c r="AK93" s="787"/>
      <c r="AL93" s="787"/>
      <c r="AM93" s="787"/>
      <c r="AN93" s="787"/>
      <c r="AO93" s="787"/>
      <c r="AP93" s="787"/>
      <c r="AQ93" s="787"/>
      <c r="AR93" s="788"/>
      <c r="AU93" s="401"/>
    </row>
    <row r="94" spans="1:47" x14ac:dyDescent="0.3">
      <c r="A94" s="789">
        <v>4067</v>
      </c>
      <c r="B94" s="790"/>
      <c r="C94" s="790"/>
      <c r="D94" s="791">
        <v>733100</v>
      </c>
      <c r="E94" s="791"/>
      <c r="F94" s="791"/>
      <c r="G94" s="791"/>
      <c r="H94" s="794" t="s">
        <v>20321</v>
      </c>
      <c r="I94" s="794"/>
      <c r="J94" s="794"/>
      <c r="K94" s="794"/>
      <c r="L94" s="794"/>
      <c r="M94" s="794"/>
      <c r="N94" s="794"/>
      <c r="O94" s="794"/>
      <c r="P94" s="794"/>
      <c r="Q94" s="794"/>
      <c r="R94" s="794"/>
      <c r="S94" s="794"/>
      <c r="T94" s="794"/>
      <c r="U94" s="794"/>
      <c r="V94" s="794"/>
      <c r="W94" s="794"/>
      <c r="X94" s="794"/>
      <c r="Y94" s="794"/>
      <c r="Z94" s="794"/>
      <c r="AA94" s="786">
        <f>UnObr4!D69</f>
        <v>0</v>
      </c>
      <c r="AB94" s="787"/>
      <c r="AC94" s="787"/>
      <c r="AD94" s="787"/>
      <c r="AE94" s="787"/>
      <c r="AF94" s="787"/>
      <c r="AG94" s="787"/>
      <c r="AH94" s="787"/>
      <c r="AI94" s="787"/>
      <c r="AJ94" s="786">
        <f>UnObr4!E69</f>
        <v>0</v>
      </c>
      <c r="AK94" s="787"/>
      <c r="AL94" s="787"/>
      <c r="AM94" s="787"/>
      <c r="AN94" s="787"/>
      <c r="AO94" s="787"/>
      <c r="AP94" s="787"/>
      <c r="AQ94" s="787"/>
      <c r="AR94" s="788"/>
    </row>
    <row r="95" spans="1:47" x14ac:dyDescent="0.3">
      <c r="A95" s="789">
        <v>4068</v>
      </c>
      <c r="B95" s="790"/>
      <c r="C95" s="790"/>
      <c r="D95" s="791">
        <v>733200</v>
      </c>
      <c r="E95" s="791"/>
      <c r="F95" s="791"/>
      <c r="G95" s="791"/>
      <c r="H95" s="572" t="s">
        <v>20322</v>
      </c>
      <c r="I95" s="572"/>
      <c r="J95" s="572"/>
      <c r="K95" s="572"/>
      <c r="L95" s="572"/>
      <c r="M95" s="572"/>
      <c r="N95" s="572"/>
      <c r="O95" s="572"/>
      <c r="P95" s="572"/>
      <c r="Q95" s="572"/>
      <c r="R95" s="572"/>
      <c r="S95" s="572"/>
      <c r="T95" s="572"/>
      <c r="U95" s="572"/>
      <c r="V95" s="572"/>
      <c r="W95" s="572"/>
      <c r="X95" s="572"/>
      <c r="Y95" s="572"/>
      <c r="Z95" s="572"/>
      <c r="AA95" s="786">
        <f>UnObr4!D70</f>
        <v>0</v>
      </c>
      <c r="AB95" s="787"/>
      <c r="AC95" s="787"/>
      <c r="AD95" s="787"/>
      <c r="AE95" s="787"/>
      <c r="AF95" s="787"/>
      <c r="AG95" s="787"/>
      <c r="AH95" s="787"/>
      <c r="AI95" s="787"/>
      <c r="AJ95" s="786">
        <f>UnObr4!E70</f>
        <v>0</v>
      </c>
      <c r="AK95" s="787"/>
      <c r="AL95" s="787"/>
      <c r="AM95" s="787"/>
      <c r="AN95" s="787"/>
      <c r="AO95" s="787"/>
      <c r="AP95" s="787"/>
      <c r="AQ95" s="787"/>
      <c r="AR95" s="788"/>
    </row>
    <row r="96" spans="1:47" ht="24" customHeight="1" x14ac:dyDescent="0.3">
      <c r="A96" s="792">
        <v>4069</v>
      </c>
      <c r="B96" s="793"/>
      <c r="C96" s="793"/>
      <c r="D96" s="785">
        <v>740000</v>
      </c>
      <c r="E96" s="785"/>
      <c r="F96" s="785"/>
      <c r="G96" s="785"/>
      <c r="H96" s="565" t="s">
        <v>31159</v>
      </c>
      <c r="I96" s="565"/>
      <c r="J96" s="565"/>
      <c r="K96" s="565"/>
      <c r="L96" s="565"/>
      <c r="M96" s="565"/>
      <c r="N96" s="565"/>
      <c r="O96" s="565"/>
      <c r="P96" s="565"/>
      <c r="Q96" s="565"/>
      <c r="R96" s="565"/>
      <c r="S96" s="565"/>
      <c r="T96" s="565"/>
      <c r="U96" s="565"/>
      <c r="V96" s="565"/>
      <c r="W96" s="565"/>
      <c r="X96" s="565"/>
      <c r="Y96" s="565"/>
      <c r="Z96" s="565"/>
      <c r="AA96" s="786">
        <f>UnObr4!D71</f>
        <v>0</v>
      </c>
      <c r="AB96" s="787"/>
      <c r="AC96" s="787"/>
      <c r="AD96" s="787"/>
      <c r="AE96" s="787"/>
      <c r="AF96" s="787"/>
      <c r="AG96" s="787"/>
      <c r="AH96" s="787"/>
      <c r="AI96" s="787"/>
      <c r="AJ96" s="786">
        <f>UnObr4!E71</f>
        <v>963</v>
      </c>
      <c r="AK96" s="787"/>
      <c r="AL96" s="787"/>
      <c r="AM96" s="787"/>
      <c r="AN96" s="787"/>
      <c r="AO96" s="787"/>
      <c r="AP96" s="787"/>
      <c r="AQ96" s="787"/>
      <c r="AR96" s="788"/>
      <c r="AU96" s="401"/>
    </row>
    <row r="97" spans="1:47" x14ac:dyDescent="0.3">
      <c r="A97" s="792">
        <v>4070</v>
      </c>
      <c r="B97" s="793"/>
      <c r="C97" s="793"/>
      <c r="D97" s="785">
        <v>741000</v>
      </c>
      <c r="E97" s="785"/>
      <c r="F97" s="785"/>
      <c r="G97" s="785"/>
      <c r="H97" s="565" t="s">
        <v>30773</v>
      </c>
      <c r="I97" s="565"/>
      <c r="J97" s="565"/>
      <c r="K97" s="565"/>
      <c r="L97" s="565"/>
      <c r="M97" s="565"/>
      <c r="N97" s="565"/>
      <c r="O97" s="565"/>
      <c r="P97" s="565"/>
      <c r="Q97" s="565"/>
      <c r="R97" s="565"/>
      <c r="S97" s="565"/>
      <c r="T97" s="565"/>
      <c r="U97" s="565"/>
      <c r="V97" s="565"/>
      <c r="W97" s="565"/>
      <c r="X97" s="565"/>
      <c r="Y97" s="565"/>
      <c r="Z97" s="565"/>
      <c r="AA97" s="786">
        <f>UnObr4!D72</f>
        <v>0</v>
      </c>
      <c r="AB97" s="787"/>
      <c r="AC97" s="787"/>
      <c r="AD97" s="787"/>
      <c r="AE97" s="787"/>
      <c r="AF97" s="787"/>
      <c r="AG97" s="787"/>
      <c r="AH97" s="787"/>
      <c r="AI97" s="787"/>
      <c r="AJ97" s="786">
        <f>UnObr4!E72</f>
        <v>0</v>
      </c>
      <c r="AK97" s="787"/>
      <c r="AL97" s="787"/>
      <c r="AM97" s="787"/>
      <c r="AN97" s="787"/>
      <c r="AO97" s="787"/>
      <c r="AP97" s="787"/>
      <c r="AQ97" s="787"/>
      <c r="AR97" s="788"/>
      <c r="AU97" s="401"/>
    </row>
    <row r="98" spans="1:47" x14ac:dyDescent="0.3">
      <c r="A98" s="789">
        <v>4071</v>
      </c>
      <c r="B98" s="790"/>
      <c r="C98" s="790"/>
      <c r="D98" s="791">
        <v>741100</v>
      </c>
      <c r="E98" s="791"/>
      <c r="F98" s="791"/>
      <c r="G98" s="791"/>
      <c r="H98" s="572" t="s">
        <v>20323</v>
      </c>
      <c r="I98" s="572"/>
      <c r="J98" s="572"/>
      <c r="K98" s="572"/>
      <c r="L98" s="572"/>
      <c r="M98" s="572"/>
      <c r="N98" s="572"/>
      <c r="O98" s="572"/>
      <c r="P98" s="572"/>
      <c r="Q98" s="572"/>
      <c r="R98" s="572"/>
      <c r="S98" s="572"/>
      <c r="T98" s="572"/>
      <c r="U98" s="572"/>
      <c r="V98" s="572"/>
      <c r="W98" s="572"/>
      <c r="X98" s="572"/>
      <c r="Y98" s="572"/>
      <c r="Z98" s="572"/>
      <c r="AA98" s="786">
        <f>UnObr4!D73</f>
        <v>0</v>
      </c>
      <c r="AB98" s="787"/>
      <c r="AC98" s="787"/>
      <c r="AD98" s="787"/>
      <c r="AE98" s="787"/>
      <c r="AF98" s="787"/>
      <c r="AG98" s="787"/>
      <c r="AH98" s="787"/>
      <c r="AI98" s="787"/>
      <c r="AJ98" s="786">
        <f>UnObr4!E73</f>
        <v>0</v>
      </c>
      <c r="AK98" s="787"/>
      <c r="AL98" s="787"/>
      <c r="AM98" s="787"/>
      <c r="AN98" s="787"/>
      <c r="AO98" s="787"/>
      <c r="AP98" s="787"/>
      <c r="AQ98" s="787"/>
      <c r="AR98" s="788"/>
    </row>
    <row r="99" spans="1:47" x14ac:dyDescent="0.3">
      <c r="A99" s="789">
        <v>4072</v>
      </c>
      <c r="B99" s="790"/>
      <c r="C99" s="790"/>
      <c r="D99" s="791">
        <v>741200</v>
      </c>
      <c r="E99" s="791"/>
      <c r="F99" s="791"/>
      <c r="G99" s="791"/>
      <c r="H99" s="572" t="s">
        <v>20324</v>
      </c>
      <c r="I99" s="572"/>
      <c r="J99" s="572"/>
      <c r="K99" s="572"/>
      <c r="L99" s="572"/>
      <c r="M99" s="572"/>
      <c r="N99" s="572"/>
      <c r="O99" s="572"/>
      <c r="P99" s="572"/>
      <c r="Q99" s="572"/>
      <c r="R99" s="572"/>
      <c r="S99" s="572"/>
      <c r="T99" s="572"/>
      <c r="U99" s="572"/>
      <c r="V99" s="572"/>
      <c r="W99" s="572"/>
      <c r="X99" s="572"/>
      <c r="Y99" s="572"/>
      <c r="Z99" s="572"/>
      <c r="AA99" s="786">
        <f>UnObr4!D74</f>
        <v>0</v>
      </c>
      <c r="AB99" s="787"/>
      <c r="AC99" s="787"/>
      <c r="AD99" s="787"/>
      <c r="AE99" s="787"/>
      <c r="AF99" s="787"/>
      <c r="AG99" s="787"/>
      <c r="AH99" s="787"/>
      <c r="AI99" s="787"/>
      <c r="AJ99" s="786">
        <f>UnObr4!E74</f>
        <v>0</v>
      </c>
      <c r="AK99" s="787"/>
      <c r="AL99" s="787"/>
      <c r="AM99" s="787"/>
      <c r="AN99" s="787"/>
      <c r="AO99" s="787"/>
      <c r="AP99" s="787"/>
      <c r="AQ99" s="787"/>
      <c r="AR99" s="788"/>
    </row>
    <row r="100" spans="1:47" x14ac:dyDescent="0.3">
      <c r="A100" s="789">
        <v>4073</v>
      </c>
      <c r="B100" s="790"/>
      <c r="C100" s="790"/>
      <c r="D100" s="791">
        <v>741300</v>
      </c>
      <c r="E100" s="791"/>
      <c r="F100" s="791"/>
      <c r="G100" s="791"/>
      <c r="H100" s="572" t="s">
        <v>20325</v>
      </c>
      <c r="I100" s="572"/>
      <c r="J100" s="572"/>
      <c r="K100" s="572"/>
      <c r="L100" s="572"/>
      <c r="M100" s="572"/>
      <c r="N100" s="572"/>
      <c r="O100" s="572"/>
      <c r="P100" s="572"/>
      <c r="Q100" s="572"/>
      <c r="R100" s="572"/>
      <c r="S100" s="572"/>
      <c r="T100" s="572"/>
      <c r="U100" s="572"/>
      <c r="V100" s="572"/>
      <c r="W100" s="572"/>
      <c r="X100" s="572"/>
      <c r="Y100" s="572"/>
      <c r="Z100" s="572"/>
      <c r="AA100" s="786">
        <f>UnObr4!D75</f>
        <v>0</v>
      </c>
      <c r="AB100" s="787"/>
      <c r="AC100" s="787"/>
      <c r="AD100" s="787"/>
      <c r="AE100" s="787"/>
      <c r="AF100" s="787"/>
      <c r="AG100" s="787"/>
      <c r="AH100" s="787"/>
      <c r="AI100" s="787"/>
      <c r="AJ100" s="786">
        <f>UnObr4!E75</f>
        <v>0</v>
      </c>
      <c r="AK100" s="787"/>
      <c r="AL100" s="787"/>
      <c r="AM100" s="787"/>
      <c r="AN100" s="787"/>
      <c r="AO100" s="787"/>
      <c r="AP100" s="787"/>
      <c r="AQ100" s="787"/>
      <c r="AR100" s="788"/>
    </row>
    <row r="101" spans="1:47" ht="22.95" customHeight="1" x14ac:dyDescent="0.3">
      <c r="A101" s="789">
        <v>4074</v>
      </c>
      <c r="B101" s="790"/>
      <c r="C101" s="790"/>
      <c r="D101" s="791">
        <v>741400</v>
      </c>
      <c r="E101" s="791"/>
      <c r="F101" s="791"/>
      <c r="G101" s="791"/>
      <c r="H101" s="572" t="s">
        <v>20366</v>
      </c>
      <c r="I101" s="572"/>
      <c r="J101" s="572"/>
      <c r="K101" s="572"/>
      <c r="L101" s="572"/>
      <c r="M101" s="572"/>
      <c r="N101" s="572"/>
      <c r="O101" s="572"/>
      <c r="P101" s="572"/>
      <c r="Q101" s="572"/>
      <c r="R101" s="572"/>
      <c r="S101" s="572"/>
      <c r="T101" s="572"/>
      <c r="U101" s="572"/>
      <c r="V101" s="572"/>
      <c r="W101" s="572"/>
      <c r="X101" s="572"/>
      <c r="Y101" s="572"/>
      <c r="Z101" s="572"/>
      <c r="AA101" s="786">
        <f>UnObr4!D76</f>
        <v>0</v>
      </c>
      <c r="AB101" s="787"/>
      <c r="AC101" s="787"/>
      <c r="AD101" s="787"/>
      <c r="AE101" s="787"/>
      <c r="AF101" s="787"/>
      <c r="AG101" s="787"/>
      <c r="AH101" s="787"/>
      <c r="AI101" s="787"/>
      <c r="AJ101" s="786">
        <f>UnObr4!E76</f>
        <v>0</v>
      </c>
      <c r="AK101" s="787"/>
      <c r="AL101" s="787"/>
      <c r="AM101" s="787"/>
      <c r="AN101" s="787"/>
      <c r="AO101" s="787"/>
      <c r="AP101" s="787"/>
      <c r="AQ101" s="787"/>
      <c r="AR101" s="788"/>
    </row>
    <row r="102" spans="1:47" x14ac:dyDescent="0.3">
      <c r="A102" s="789">
        <v>4075</v>
      </c>
      <c r="B102" s="790"/>
      <c r="C102" s="790"/>
      <c r="D102" s="791">
        <v>741500</v>
      </c>
      <c r="E102" s="791"/>
      <c r="F102" s="791"/>
      <c r="G102" s="791"/>
      <c r="H102" s="572" t="s">
        <v>20327</v>
      </c>
      <c r="I102" s="572"/>
      <c r="J102" s="572"/>
      <c r="K102" s="572"/>
      <c r="L102" s="572"/>
      <c r="M102" s="572"/>
      <c r="N102" s="572"/>
      <c r="O102" s="572"/>
      <c r="P102" s="572"/>
      <c r="Q102" s="572"/>
      <c r="R102" s="572"/>
      <c r="S102" s="572"/>
      <c r="T102" s="572"/>
      <c r="U102" s="572"/>
      <c r="V102" s="572"/>
      <c r="W102" s="572"/>
      <c r="X102" s="572"/>
      <c r="Y102" s="572"/>
      <c r="Z102" s="572"/>
      <c r="AA102" s="786">
        <f>UnObr4!D77</f>
        <v>0</v>
      </c>
      <c r="AB102" s="787"/>
      <c r="AC102" s="787"/>
      <c r="AD102" s="787"/>
      <c r="AE102" s="787"/>
      <c r="AF102" s="787"/>
      <c r="AG102" s="787"/>
      <c r="AH102" s="787"/>
      <c r="AI102" s="787"/>
      <c r="AJ102" s="786">
        <f>UnObr4!E77</f>
        <v>0</v>
      </c>
      <c r="AK102" s="787"/>
      <c r="AL102" s="787"/>
      <c r="AM102" s="787"/>
      <c r="AN102" s="787"/>
      <c r="AO102" s="787"/>
      <c r="AP102" s="787"/>
      <c r="AQ102" s="787"/>
      <c r="AR102" s="788"/>
    </row>
    <row r="103" spans="1:47" x14ac:dyDescent="0.3">
      <c r="A103" s="789">
        <v>4076</v>
      </c>
      <c r="B103" s="790"/>
      <c r="C103" s="790"/>
      <c r="D103" s="791">
        <v>741600</v>
      </c>
      <c r="E103" s="791"/>
      <c r="F103" s="791"/>
      <c r="G103" s="791"/>
      <c r="H103" s="572" t="s">
        <v>20094</v>
      </c>
      <c r="I103" s="572"/>
      <c r="J103" s="572"/>
      <c r="K103" s="572"/>
      <c r="L103" s="572"/>
      <c r="M103" s="572"/>
      <c r="N103" s="572"/>
      <c r="O103" s="572"/>
      <c r="P103" s="572"/>
      <c r="Q103" s="572"/>
      <c r="R103" s="572"/>
      <c r="S103" s="572"/>
      <c r="T103" s="572"/>
      <c r="U103" s="572"/>
      <c r="V103" s="572"/>
      <c r="W103" s="572"/>
      <c r="X103" s="572"/>
      <c r="Y103" s="572"/>
      <c r="Z103" s="572"/>
      <c r="AA103" s="786">
        <f>UnObr4!D78</f>
        <v>0</v>
      </c>
      <c r="AB103" s="787"/>
      <c r="AC103" s="787"/>
      <c r="AD103" s="787"/>
      <c r="AE103" s="787"/>
      <c r="AF103" s="787"/>
      <c r="AG103" s="787"/>
      <c r="AH103" s="787"/>
      <c r="AI103" s="787"/>
      <c r="AJ103" s="786">
        <f>UnObr4!E78</f>
        <v>0</v>
      </c>
      <c r="AK103" s="787"/>
      <c r="AL103" s="787"/>
      <c r="AM103" s="787"/>
      <c r="AN103" s="787"/>
      <c r="AO103" s="787"/>
      <c r="AP103" s="787"/>
      <c r="AQ103" s="787"/>
      <c r="AR103" s="788"/>
    </row>
    <row r="104" spans="1:47" ht="24" customHeight="1" x14ac:dyDescent="0.3">
      <c r="A104" s="792">
        <v>4077</v>
      </c>
      <c r="B104" s="793"/>
      <c r="C104" s="793"/>
      <c r="D104" s="785">
        <v>742000</v>
      </c>
      <c r="E104" s="785"/>
      <c r="F104" s="785"/>
      <c r="G104" s="785"/>
      <c r="H104" s="565" t="s">
        <v>31160</v>
      </c>
      <c r="I104" s="565"/>
      <c r="J104" s="565"/>
      <c r="K104" s="565"/>
      <c r="L104" s="565"/>
      <c r="M104" s="565"/>
      <c r="N104" s="565"/>
      <c r="O104" s="565"/>
      <c r="P104" s="565"/>
      <c r="Q104" s="565"/>
      <c r="R104" s="565"/>
      <c r="S104" s="565"/>
      <c r="T104" s="565"/>
      <c r="U104" s="565"/>
      <c r="V104" s="565"/>
      <c r="W104" s="565"/>
      <c r="X104" s="565"/>
      <c r="Y104" s="565"/>
      <c r="Z104" s="565"/>
      <c r="AA104" s="786">
        <f>UnObr4!D79</f>
        <v>0</v>
      </c>
      <c r="AB104" s="787"/>
      <c r="AC104" s="787"/>
      <c r="AD104" s="787"/>
      <c r="AE104" s="787"/>
      <c r="AF104" s="787"/>
      <c r="AG104" s="787"/>
      <c r="AH104" s="787"/>
      <c r="AI104" s="787"/>
      <c r="AJ104" s="786">
        <f>UnObr4!E79</f>
        <v>963</v>
      </c>
      <c r="AK104" s="787"/>
      <c r="AL104" s="787"/>
      <c r="AM104" s="787"/>
      <c r="AN104" s="787"/>
      <c r="AO104" s="787"/>
      <c r="AP104" s="787"/>
      <c r="AQ104" s="787"/>
      <c r="AR104" s="788"/>
      <c r="AU104" s="401"/>
    </row>
    <row r="105" spans="1:47" ht="23.15" customHeight="1" x14ac:dyDescent="0.3">
      <c r="A105" s="789">
        <v>4078</v>
      </c>
      <c r="B105" s="790"/>
      <c r="C105" s="790"/>
      <c r="D105" s="791">
        <v>742100</v>
      </c>
      <c r="E105" s="791"/>
      <c r="F105" s="791"/>
      <c r="G105" s="791"/>
      <c r="H105" s="572" t="s">
        <v>20328</v>
      </c>
      <c r="I105" s="572"/>
      <c r="J105" s="572"/>
      <c r="K105" s="572"/>
      <c r="L105" s="572"/>
      <c r="M105" s="572"/>
      <c r="N105" s="572"/>
      <c r="O105" s="572"/>
      <c r="P105" s="572"/>
      <c r="Q105" s="572"/>
      <c r="R105" s="572"/>
      <c r="S105" s="572"/>
      <c r="T105" s="572"/>
      <c r="U105" s="572"/>
      <c r="V105" s="572"/>
      <c r="W105" s="572"/>
      <c r="X105" s="572"/>
      <c r="Y105" s="572"/>
      <c r="Z105" s="572"/>
      <c r="AA105" s="786">
        <f>UnObr4!D80</f>
        <v>0</v>
      </c>
      <c r="AB105" s="787"/>
      <c r="AC105" s="787"/>
      <c r="AD105" s="787"/>
      <c r="AE105" s="787"/>
      <c r="AF105" s="787"/>
      <c r="AG105" s="787"/>
      <c r="AH105" s="787"/>
      <c r="AI105" s="787"/>
      <c r="AJ105" s="786">
        <f>UnObr4!E80</f>
        <v>0</v>
      </c>
      <c r="AK105" s="787"/>
      <c r="AL105" s="787"/>
      <c r="AM105" s="787"/>
      <c r="AN105" s="787"/>
      <c r="AO105" s="787"/>
      <c r="AP105" s="787"/>
      <c r="AQ105" s="787"/>
      <c r="AR105" s="788"/>
    </row>
    <row r="106" spans="1:47" x14ac:dyDescent="0.3">
      <c r="A106" s="789">
        <v>4079</v>
      </c>
      <c r="B106" s="790"/>
      <c r="C106" s="790"/>
      <c r="D106" s="791">
        <v>742200</v>
      </c>
      <c r="E106" s="791"/>
      <c r="F106" s="791"/>
      <c r="G106" s="791"/>
      <c r="H106" s="572" t="s">
        <v>20095</v>
      </c>
      <c r="I106" s="572"/>
      <c r="J106" s="572"/>
      <c r="K106" s="572"/>
      <c r="L106" s="572"/>
      <c r="M106" s="572"/>
      <c r="N106" s="572"/>
      <c r="O106" s="572"/>
      <c r="P106" s="572"/>
      <c r="Q106" s="572"/>
      <c r="R106" s="572"/>
      <c r="S106" s="572"/>
      <c r="T106" s="572"/>
      <c r="U106" s="572"/>
      <c r="V106" s="572"/>
      <c r="W106" s="572"/>
      <c r="X106" s="572"/>
      <c r="Y106" s="572"/>
      <c r="Z106" s="572"/>
      <c r="AA106" s="786">
        <f>UnObr4!D81</f>
        <v>0</v>
      </c>
      <c r="AB106" s="787"/>
      <c r="AC106" s="787"/>
      <c r="AD106" s="787"/>
      <c r="AE106" s="787"/>
      <c r="AF106" s="787"/>
      <c r="AG106" s="787"/>
      <c r="AH106" s="787"/>
      <c r="AI106" s="787"/>
      <c r="AJ106" s="786">
        <f>UnObr4!E81</f>
        <v>0</v>
      </c>
      <c r="AK106" s="787"/>
      <c r="AL106" s="787"/>
      <c r="AM106" s="787"/>
      <c r="AN106" s="787"/>
      <c r="AO106" s="787"/>
      <c r="AP106" s="787"/>
      <c r="AQ106" s="787"/>
      <c r="AR106" s="788"/>
    </row>
    <row r="107" spans="1:47" ht="23.15" customHeight="1" x14ac:dyDescent="0.3">
      <c r="A107" s="789">
        <v>4080</v>
      </c>
      <c r="B107" s="790"/>
      <c r="C107" s="790"/>
      <c r="D107" s="791">
        <v>742300</v>
      </c>
      <c r="E107" s="791"/>
      <c r="F107" s="791"/>
      <c r="G107" s="791"/>
      <c r="H107" s="572" t="s">
        <v>20329</v>
      </c>
      <c r="I107" s="572"/>
      <c r="J107" s="572"/>
      <c r="K107" s="572"/>
      <c r="L107" s="572"/>
      <c r="M107" s="572"/>
      <c r="N107" s="572"/>
      <c r="O107" s="572"/>
      <c r="P107" s="572"/>
      <c r="Q107" s="572"/>
      <c r="R107" s="572"/>
      <c r="S107" s="572"/>
      <c r="T107" s="572"/>
      <c r="U107" s="572"/>
      <c r="V107" s="572"/>
      <c r="W107" s="572"/>
      <c r="X107" s="572"/>
      <c r="Y107" s="572"/>
      <c r="Z107" s="572"/>
      <c r="AA107" s="786">
        <f>UnObr4!D82</f>
        <v>0</v>
      </c>
      <c r="AB107" s="787"/>
      <c r="AC107" s="787"/>
      <c r="AD107" s="787"/>
      <c r="AE107" s="787"/>
      <c r="AF107" s="787"/>
      <c r="AG107" s="787"/>
      <c r="AH107" s="787"/>
      <c r="AI107" s="787"/>
      <c r="AJ107" s="786">
        <f>UnObr4!E82</f>
        <v>963</v>
      </c>
      <c r="AK107" s="787"/>
      <c r="AL107" s="787"/>
      <c r="AM107" s="787"/>
      <c r="AN107" s="787"/>
      <c r="AO107" s="787"/>
      <c r="AP107" s="787"/>
      <c r="AQ107" s="787"/>
      <c r="AR107" s="788"/>
    </row>
    <row r="108" spans="1:47" x14ac:dyDescent="0.3">
      <c r="A108" s="789">
        <v>4081</v>
      </c>
      <c r="B108" s="790"/>
      <c r="C108" s="790"/>
      <c r="D108" s="791">
        <v>742400</v>
      </c>
      <c r="E108" s="791"/>
      <c r="F108" s="791"/>
      <c r="G108" s="791"/>
      <c r="H108" s="572" t="s">
        <v>20330</v>
      </c>
      <c r="I108" s="572"/>
      <c r="J108" s="572"/>
      <c r="K108" s="572"/>
      <c r="L108" s="572"/>
      <c r="M108" s="572"/>
      <c r="N108" s="572"/>
      <c r="O108" s="572"/>
      <c r="P108" s="572"/>
      <c r="Q108" s="572"/>
      <c r="R108" s="572"/>
      <c r="S108" s="572"/>
      <c r="T108" s="572"/>
      <c r="U108" s="572"/>
      <c r="V108" s="572"/>
      <c r="W108" s="572"/>
      <c r="X108" s="572"/>
      <c r="Y108" s="572"/>
      <c r="Z108" s="572"/>
      <c r="AA108" s="786">
        <f>UnObr4!D83</f>
        <v>0</v>
      </c>
      <c r="AB108" s="787"/>
      <c r="AC108" s="787"/>
      <c r="AD108" s="787"/>
      <c r="AE108" s="787"/>
      <c r="AF108" s="787"/>
      <c r="AG108" s="787"/>
      <c r="AH108" s="787"/>
      <c r="AI108" s="787"/>
      <c r="AJ108" s="786">
        <f>UnObr4!E83</f>
        <v>0</v>
      </c>
      <c r="AK108" s="787"/>
      <c r="AL108" s="787"/>
      <c r="AM108" s="787"/>
      <c r="AN108" s="787"/>
      <c r="AO108" s="787"/>
      <c r="AP108" s="787"/>
      <c r="AQ108" s="787"/>
      <c r="AR108" s="788"/>
    </row>
    <row r="109" spans="1:47" ht="24" customHeight="1" x14ac:dyDescent="0.3">
      <c r="A109" s="792">
        <v>4082</v>
      </c>
      <c r="B109" s="793"/>
      <c r="C109" s="793"/>
      <c r="D109" s="785">
        <v>743000</v>
      </c>
      <c r="E109" s="785"/>
      <c r="F109" s="785"/>
      <c r="G109" s="785"/>
      <c r="H109" s="565" t="s">
        <v>31161</v>
      </c>
      <c r="I109" s="565"/>
      <c r="J109" s="565"/>
      <c r="K109" s="565"/>
      <c r="L109" s="565"/>
      <c r="M109" s="565"/>
      <c r="N109" s="565"/>
      <c r="O109" s="565"/>
      <c r="P109" s="565"/>
      <c r="Q109" s="565"/>
      <c r="R109" s="565"/>
      <c r="S109" s="565"/>
      <c r="T109" s="565"/>
      <c r="U109" s="565"/>
      <c r="V109" s="565"/>
      <c r="W109" s="565"/>
      <c r="X109" s="565"/>
      <c r="Y109" s="565"/>
      <c r="Z109" s="565"/>
      <c r="AA109" s="786">
        <f>UnObr4!D84</f>
        <v>0</v>
      </c>
      <c r="AB109" s="787"/>
      <c r="AC109" s="787"/>
      <c r="AD109" s="787"/>
      <c r="AE109" s="787"/>
      <c r="AF109" s="787"/>
      <c r="AG109" s="787"/>
      <c r="AH109" s="787"/>
      <c r="AI109" s="787"/>
      <c r="AJ109" s="786">
        <f>UnObr4!E84</f>
        <v>0</v>
      </c>
      <c r="AK109" s="787"/>
      <c r="AL109" s="787"/>
      <c r="AM109" s="787"/>
      <c r="AN109" s="787"/>
      <c r="AO109" s="787"/>
      <c r="AP109" s="787"/>
      <c r="AQ109" s="787"/>
      <c r="AR109" s="788"/>
      <c r="AU109" s="401"/>
    </row>
    <row r="110" spans="1:47" x14ac:dyDescent="0.3">
      <c r="A110" s="789">
        <v>4083</v>
      </c>
      <c r="B110" s="790"/>
      <c r="C110" s="790"/>
      <c r="D110" s="791">
        <v>743100</v>
      </c>
      <c r="E110" s="791"/>
      <c r="F110" s="791"/>
      <c r="G110" s="791"/>
      <c r="H110" s="572" t="s">
        <v>20331</v>
      </c>
      <c r="I110" s="572"/>
      <c r="J110" s="572"/>
      <c r="K110" s="572"/>
      <c r="L110" s="572"/>
      <c r="M110" s="572"/>
      <c r="N110" s="572"/>
      <c r="O110" s="572"/>
      <c r="P110" s="572"/>
      <c r="Q110" s="572"/>
      <c r="R110" s="572"/>
      <c r="S110" s="572"/>
      <c r="T110" s="572"/>
      <c r="U110" s="572"/>
      <c r="V110" s="572"/>
      <c r="W110" s="572"/>
      <c r="X110" s="572"/>
      <c r="Y110" s="572"/>
      <c r="Z110" s="572"/>
      <c r="AA110" s="786">
        <f>UnObr4!D85</f>
        <v>0</v>
      </c>
      <c r="AB110" s="787"/>
      <c r="AC110" s="787"/>
      <c r="AD110" s="787"/>
      <c r="AE110" s="787"/>
      <c r="AF110" s="787"/>
      <c r="AG110" s="787"/>
      <c r="AH110" s="787"/>
      <c r="AI110" s="787"/>
      <c r="AJ110" s="786">
        <f>UnObr4!E85</f>
        <v>0</v>
      </c>
      <c r="AK110" s="787"/>
      <c r="AL110" s="787"/>
      <c r="AM110" s="787"/>
      <c r="AN110" s="787"/>
      <c r="AO110" s="787"/>
      <c r="AP110" s="787"/>
      <c r="AQ110" s="787"/>
      <c r="AR110" s="788"/>
    </row>
    <row r="111" spans="1:47" x14ac:dyDescent="0.3">
      <c r="A111" s="789">
        <v>4084</v>
      </c>
      <c r="B111" s="790"/>
      <c r="C111" s="790"/>
      <c r="D111" s="791">
        <v>743200</v>
      </c>
      <c r="E111" s="791"/>
      <c r="F111" s="791"/>
      <c r="G111" s="791"/>
      <c r="H111" s="572" t="s">
        <v>20332</v>
      </c>
      <c r="I111" s="572"/>
      <c r="J111" s="572"/>
      <c r="K111" s="572"/>
      <c r="L111" s="572"/>
      <c r="M111" s="572"/>
      <c r="N111" s="572"/>
      <c r="O111" s="572"/>
      <c r="P111" s="572"/>
      <c r="Q111" s="572"/>
      <c r="R111" s="572"/>
      <c r="S111" s="572"/>
      <c r="T111" s="572"/>
      <c r="U111" s="572"/>
      <c r="V111" s="572"/>
      <c r="W111" s="572"/>
      <c r="X111" s="572"/>
      <c r="Y111" s="572"/>
      <c r="Z111" s="572"/>
      <c r="AA111" s="786">
        <f>UnObr4!D86</f>
        <v>0</v>
      </c>
      <c r="AB111" s="787"/>
      <c r="AC111" s="787"/>
      <c r="AD111" s="787"/>
      <c r="AE111" s="787"/>
      <c r="AF111" s="787"/>
      <c r="AG111" s="787"/>
      <c r="AH111" s="787"/>
      <c r="AI111" s="787"/>
      <c r="AJ111" s="786">
        <f>UnObr4!E86</f>
        <v>0</v>
      </c>
      <c r="AK111" s="787"/>
      <c r="AL111" s="787"/>
      <c r="AM111" s="787"/>
      <c r="AN111" s="787"/>
      <c r="AO111" s="787"/>
      <c r="AP111" s="787"/>
      <c r="AQ111" s="787"/>
      <c r="AR111" s="788"/>
    </row>
    <row r="112" spans="1:47" x14ac:dyDescent="0.3">
      <c r="A112" s="789">
        <v>4085</v>
      </c>
      <c r="B112" s="790"/>
      <c r="C112" s="790"/>
      <c r="D112" s="791">
        <v>743300</v>
      </c>
      <c r="E112" s="791"/>
      <c r="F112" s="791"/>
      <c r="G112" s="791"/>
      <c r="H112" s="572" t="s">
        <v>20333</v>
      </c>
      <c r="I112" s="572"/>
      <c r="J112" s="572"/>
      <c r="K112" s="572"/>
      <c r="L112" s="572"/>
      <c r="M112" s="572"/>
      <c r="N112" s="572"/>
      <c r="O112" s="572"/>
      <c r="P112" s="572"/>
      <c r="Q112" s="572"/>
      <c r="R112" s="572"/>
      <c r="S112" s="572"/>
      <c r="T112" s="572"/>
      <c r="U112" s="572"/>
      <c r="V112" s="572"/>
      <c r="W112" s="572"/>
      <c r="X112" s="572"/>
      <c r="Y112" s="572"/>
      <c r="Z112" s="572"/>
      <c r="AA112" s="786">
        <f>UnObr4!D87</f>
        <v>0</v>
      </c>
      <c r="AB112" s="787"/>
      <c r="AC112" s="787"/>
      <c r="AD112" s="787"/>
      <c r="AE112" s="787"/>
      <c r="AF112" s="787"/>
      <c r="AG112" s="787"/>
      <c r="AH112" s="787"/>
      <c r="AI112" s="787"/>
      <c r="AJ112" s="786">
        <f>UnObr4!E87</f>
        <v>0</v>
      </c>
      <c r="AK112" s="787"/>
      <c r="AL112" s="787"/>
      <c r="AM112" s="787"/>
      <c r="AN112" s="787"/>
      <c r="AO112" s="787"/>
      <c r="AP112" s="787"/>
      <c r="AQ112" s="787"/>
      <c r="AR112" s="788"/>
    </row>
    <row r="113" spans="1:47" x14ac:dyDescent="0.3">
      <c r="A113" s="789">
        <v>4086</v>
      </c>
      <c r="B113" s="790"/>
      <c r="C113" s="790"/>
      <c r="D113" s="791">
        <v>743400</v>
      </c>
      <c r="E113" s="791"/>
      <c r="F113" s="791"/>
      <c r="G113" s="791"/>
      <c r="H113" s="572" t="s">
        <v>20334</v>
      </c>
      <c r="I113" s="572"/>
      <c r="J113" s="572"/>
      <c r="K113" s="572"/>
      <c r="L113" s="572"/>
      <c r="M113" s="572"/>
      <c r="N113" s="572"/>
      <c r="O113" s="572"/>
      <c r="P113" s="572"/>
      <c r="Q113" s="572"/>
      <c r="R113" s="572"/>
      <c r="S113" s="572"/>
      <c r="T113" s="572"/>
      <c r="U113" s="572"/>
      <c r="V113" s="572"/>
      <c r="W113" s="572"/>
      <c r="X113" s="572"/>
      <c r="Y113" s="572"/>
      <c r="Z113" s="572"/>
      <c r="AA113" s="786">
        <f>UnObr4!D88</f>
        <v>0</v>
      </c>
      <c r="AB113" s="787"/>
      <c r="AC113" s="787"/>
      <c r="AD113" s="787"/>
      <c r="AE113" s="787"/>
      <c r="AF113" s="787"/>
      <c r="AG113" s="787"/>
      <c r="AH113" s="787"/>
      <c r="AI113" s="787"/>
      <c r="AJ113" s="786">
        <f>UnObr4!E88</f>
        <v>0</v>
      </c>
      <c r="AK113" s="787"/>
      <c r="AL113" s="787"/>
      <c r="AM113" s="787"/>
      <c r="AN113" s="787"/>
      <c r="AO113" s="787"/>
      <c r="AP113" s="787"/>
      <c r="AQ113" s="787"/>
      <c r="AR113" s="788"/>
    </row>
    <row r="114" spans="1:47" x14ac:dyDescent="0.3">
      <c r="A114" s="789">
        <v>4087</v>
      </c>
      <c r="B114" s="790"/>
      <c r="C114" s="790"/>
      <c r="D114" s="791">
        <v>743500</v>
      </c>
      <c r="E114" s="791"/>
      <c r="F114" s="791"/>
      <c r="G114" s="791"/>
      <c r="H114" s="572" t="s">
        <v>20335</v>
      </c>
      <c r="I114" s="572"/>
      <c r="J114" s="572"/>
      <c r="K114" s="572"/>
      <c r="L114" s="572"/>
      <c r="M114" s="572"/>
      <c r="N114" s="572"/>
      <c r="O114" s="572"/>
      <c r="P114" s="572"/>
      <c r="Q114" s="572"/>
      <c r="R114" s="572"/>
      <c r="S114" s="572"/>
      <c r="T114" s="572"/>
      <c r="U114" s="572"/>
      <c r="V114" s="572"/>
      <c r="W114" s="572"/>
      <c r="X114" s="572"/>
      <c r="Y114" s="572"/>
      <c r="Z114" s="572"/>
      <c r="AA114" s="786">
        <f>UnObr4!D89</f>
        <v>0</v>
      </c>
      <c r="AB114" s="787"/>
      <c r="AC114" s="787"/>
      <c r="AD114" s="787"/>
      <c r="AE114" s="787"/>
      <c r="AF114" s="787"/>
      <c r="AG114" s="787"/>
      <c r="AH114" s="787"/>
      <c r="AI114" s="787"/>
      <c r="AJ114" s="786">
        <f>UnObr4!E89</f>
        <v>0</v>
      </c>
      <c r="AK114" s="787"/>
      <c r="AL114" s="787"/>
      <c r="AM114" s="787"/>
      <c r="AN114" s="787"/>
      <c r="AO114" s="787"/>
      <c r="AP114" s="787"/>
      <c r="AQ114" s="787"/>
      <c r="AR114" s="788"/>
    </row>
    <row r="115" spans="1:47" ht="23.15" customHeight="1" x14ac:dyDescent="0.3">
      <c r="A115" s="789">
        <v>4088</v>
      </c>
      <c r="B115" s="790"/>
      <c r="C115" s="790"/>
      <c r="D115" s="791">
        <v>743900</v>
      </c>
      <c r="E115" s="791"/>
      <c r="F115" s="791"/>
      <c r="G115" s="791"/>
      <c r="H115" s="572" t="s">
        <v>20367</v>
      </c>
      <c r="I115" s="572"/>
      <c r="J115" s="572"/>
      <c r="K115" s="572"/>
      <c r="L115" s="572"/>
      <c r="M115" s="572"/>
      <c r="N115" s="572"/>
      <c r="O115" s="572"/>
      <c r="P115" s="572"/>
      <c r="Q115" s="572"/>
      <c r="R115" s="572"/>
      <c r="S115" s="572"/>
      <c r="T115" s="572"/>
      <c r="U115" s="572"/>
      <c r="V115" s="572"/>
      <c r="W115" s="572"/>
      <c r="X115" s="572"/>
      <c r="Y115" s="572"/>
      <c r="Z115" s="572"/>
      <c r="AA115" s="786">
        <f>UnObr4!D90</f>
        <v>0</v>
      </c>
      <c r="AB115" s="787"/>
      <c r="AC115" s="787"/>
      <c r="AD115" s="787"/>
      <c r="AE115" s="787"/>
      <c r="AF115" s="787"/>
      <c r="AG115" s="787"/>
      <c r="AH115" s="787"/>
      <c r="AI115" s="787"/>
      <c r="AJ115" s="786">
        <f>UnObr4!E90</f>
        <v>0</v>
      </c>
      <c r="AK115" s="787"/>
      <c r="AL115" s="787"/>
      <c r="AM115" s="787"/>
      <c r="AN115" s="787"/>
      <c r="AO115" s="787"/>
      <c r="AP115" s="787"/>
      <c r="AQ115" s="787"/>
      <c r="AR115" s="788"/>
    </row>
    <row r="116" spans="1:47" ht="24" customHeight="1" x14ac:dyDescent="0.3">
      <c r="A116" s="792">
        <v>4089</v>
      </c>
      <c r="B116" s="793"/>
      <c r="C116" s="793"/>
      <c r="D116" s="785">
        <v>744000</v>
      </c>
      <c r="E116" s="785"/>
      <c r="F116" s="785"/>
      <c r="G116" s="785"/>
      <c r="H116" s="565" t="s">
        <v>30776</v>
      </c>
      <c r="I116" s="565"/>
      <c r="J116" s="565"/>
      <c r="K116" s="565"/>
      <c r="L116" s="565"/>
      <c r="M116" s="565"/>
      <c r="N116" s="565"/>
      <c r="O116" s="565"/>
      <c r="P116" s="565"/>
      <c r="Q116" s="565"/>
      <c r="R116" s="565"/>
      <c r="S116" s="565"/>
      <c r="T116" s="565"/>
      <c r="U116" s="565"/>
      <c r="V116" s="565"/>
      <c r="W116" s="565"/>
      <c r="X116" s="565"/>
      <c r="Y116" s="565"/>
      <c r="Z116" s="565"/>
      <c r="AA116" s="786">
        <f>UnObr4!D91</f>
        <v>0</v>
      </c>
      <c r="AB116" s="787"/>
      <c r="AC116" s="787"/>
      <c r="AD116" s="787"/>
      <c r="AE116" s="787"/>
      <c r="AF116" s="787"/>
      <c r="AG116" s="787"/>
      <c r="AH116" s="787"/>
      <c r="AI116" s="787"/>
      <c r="AJ116" s="786">
        <f>UnObr4!E91</f>
        <v>0</v>
      </c>
      <c r="AK116" s="787"/>
      <c r="AL116" s="787"/>
      <c r="AM116" s="787"/>
      <c r="AN116" s="787"/>
      <c r="AO116" s="787"/>
      <c r="AP116" s="787"/>
      <c r="AQ116" s="787"/>
      <c r="AR116" s="788"/>
      <c r="AU116" s="401"/>
    </row>
    <row r="117" spans="1:47" ht="23.15" customHeight="1" x14ac:dyDescent="0.3">
      <c r="A117" s="789">
        <v>4090</v>
      </c>
      <c r="B117" s="790"/>
      <c r="C117" s="790"/>
      <c r="D117" s="791">
        <v>744100</v>
      </c>
      <c r="E117" s="791"/>
      <c r="F117" s="791"/>
      <c r="G117" s="791"/>
      <c r="H117" s="572" t="s">
        <v>20769</v>
      </c>
      <c r="I117" s="572"/>
      <c r="J117" s="572"/>
      <c r="K117" s="572"/>
      <c r="L117" s="572"/>
      <c r="M117" s="572"/>
      <c r="N117" s="572"/>
      <c r="O117" s="572"/>
      <c r="P117" s="572"/>
      <c r="Q117" s="572"/>
      <c r="R117" s="572"/>
      <c r="S117" s="572"/>
      <c r="T117" s="572"/>
      <c r="U117" s="572"/>
      <c r="V117" s="572"/>
      <c r="W117" s="572"/>
      <c r="X117" s="572"/>
      <c r="Y117" s="572"/>
      <c r="Z117" s="572"/>
      <c r="AA117" s="786">
        <f>UnObr4!D92</f>
        <v>0</v>
      </c>
      <c r="AB117" s="787"/>
      <c r="AC117" s="787"/>
      <c r="AD117" s="787"/>
      <c r="AE117" s="787"/>
      <c r="AF117" s="787"/>
      <c r="AG117" s="787"/>
      <c r="AH117" s="787"/>
      <c r="AI117" s="787"/>
      <c r="AJ117" s="786">
        <f>UnObr4!E92</f>
        <v>0</v>
      </c>
      <c r="AK117" s="787"/>
      <c r="AL117" s="787"/>
      <c r="AM117" s="787"/>
      <c r="AN117" s="787"/>
      <c r="AO117" s="787"/>
      <c r="AP117" s="787"/>
      <c r="AQ117" s="787"/>
      <c r="AR117" s="788"/>
    </row>
    <row r="118" spans="1:47" ht="23.15" customHeight="1" x14ac:dyDescent="0.3">
      <c r="A118" s="789">
        <v>4091</v>
      </c>
      <c r="B118" s="790"/>
      <c r="C118" s="790"/>
      <c r="D118" s="791">
        <v>744200</v>
      </c>
      <c r="E118" s="791"/>
      <c r="F118" s="791"/>
      <c r="G118" s="791"/>
      <c r="H118" s="572" t="s">
        <v>20770</v>
      </c>
      <c r="I118" s="572"/>
      <c r="J118" s="572"/>
      <c r="K118" s="572"/>
      <c r="L118" s="572"/>
      <c r="M118" s="572"/>
      <c r="N118" s="572"/>
      <c r="O118" s="572"/>
      <c r="P118" s="572"/>
      <c r="Q118" s="572"/>
      <c r="R118" s="572"/>
      <c r="S118" s="572"/>
      <c r="T118" s="572"/>
      <c r="U118" s="572"/>
      <c r="V118" s="572"/>
      <c r="W118" s="572"/>
      <c r="X118" s="572"/>
      <c r="Y118" s="572"/>
      <c r="Z118" s="572"/>
      <c r="AA118" s="786">
        <f>UnObr4!D93</f>
        <v>0</v>
      </c>
      <c r="AB118" s="787"/>
      <c r="AC118" s="787"/>
      <c r="AD118" s="787"/>
      <c r="AE118" s="787"/>
      <c r="AF118" s="787"/>
      <c r="AG118" s="787"/>
      <c r="AH118" s="787"/>
      <c r="AI118" s="787"/>
      <c r="AJ118" s="786">
        <f>UnObr4!E93</f>
        <v>0</v>
      </c>
      <c r="AK118" s="787"/>
      <c r="AL118" s="787"/>
      <c r="AM118" s="787"/>
      <c r="AN118" s="787"/>
      <c r="AO118" s="787"/>
      <c r="AP118" s="787"/>
      <c r="AQ118" s="787"/>
      <c r="AR118" s="788"/>
    </row>
    <row r="119" spans="1:47" x14ac:dyDescent="0.3">
      <c r="A119" s="792">
        <v>4092</v>
      </c>
      <c r="B119" s="793"/>
      <c r="C119" s="793"/>
      <c r="D119" s="785">
        <v>745000</v>
      </c>
      <c r="E119" s="785"/>
      <c r="F119" s="785"/>
      <c r="G119" s="785"/>
      <c r="H119" s="565" t="s">
        <v>30777</v>
      </c>
      <c r="I119" s="565"/>
      <c r="J119" s="565"/>
      <c r="K119" s="565"/>
      <c r="L119" s="565"/>
      <c r="M119" s="565"/>
      <c r="N119" s="565"/>
      <c r="O119" s="565"/>
      <c r="P119" s="565"/>
      <c r="Q119" s="565"/>
      <c r="R119" s="565"/>
      <c r="S119" s="565"/>
      <c r="T119" s="565"/>
      <c r="U119" s="565"/>
      <c r="V119" s="565"/>
      <c r="W119" s="565"/>
      <c r="X119" s="565"/>
      <c r="Y119" s="565"/>
      <c r="Z119" s="565"/>
      <c r="AA119" s="786">
        <f>UnObr4!D94</f>
        <v>0</v>
      </c>
      <c r="AB119" s="787"/>
      <c r="AC119" s="787"/>
      <c r="AD119" s="787"/>
      <c r="AE119" s="787"/>
      <c r="AF119" s="787"/>
      <c r="AG119" s="787"/>
      <c r="AH119" s="787"/>
      <c r="AI119" s="787"/>
      <c r="AJ119" s="786">
        <f>UnObr4!E94</f>
        <v>0</v>
      </c>
      <c r="AK119" s="787"/>
      <c r="AL119" s="787"/>
      <c r="AM119" s="787"/>
      <c r="AN119" s="787"/>
      <c r="AO119" s="787"/>
      <c r="AP119" s="787"/>
      <c r="AQ119" s="787"/>
      <c r="AR119" s="788"/>
      <c r="AU119" s="401"/>
    </row>
    <row r="120" spans="1:47" x14ac:dyDescent="0.3">
      <c r="A120" s="789">
        <v>4093</v>
      </c>
      <c r="B120" s="790"/>
      <c r="C120" s="790"/>
      <c r="D120" s="791">
        <v>745100</v>
      </c>
      <c r="E120" s="791"/>
      <c r="F120" s="791"/>
      <c r="G120" s="791"/>
      <c r="H120" s="572" t="s">
        <v>20339</v>
      </c>
      <c r="I120" s="572"/>
      <c r="J120" s="572"/>
      <c r="K120" s="572"/>
      <c r="L120" s="572"/>
      <c r="M120" s="572"/>
      <c r="N120" s="572"/>
      <c r="O120" s="572"/>
      <c r="P120" s="572"/>
      <c r="Q120" s="572"/>
      <c r="R120" s="572"/>
      <c r="S120" s="572"/>
      <c r="T120" s="572"/>
      <c r="U120" s="572"/>
      <c r="V120" s="572"/>
      <c r="W120" s="572"/>
      <c r="X120" s="572"/>
      <c r="Y120" s="572"/>
      <c r="Z120" s="572"/>
      <c r="AA120" s="786">
        <f>UnObr4!D95</f>
        <v>0</v>
      </c>
      <c r="AB120" s="787"/>
      <c r="AC120" s="787"/>
      <c r="AD120" s="787"/>
      <c r="AE120" s="787"/>
      <c r="AF120" s="787"/>
      <c r="AG120" s="787"/>
      <c r="AH120" s="787"/>
      <c r="AI120" s="787"/>
      <c r="AJ120" s="786">
        <f>UnObr4!E95</f>
        <v>0</v>
      </c>
      <c r="AK120" s="787"/>
      <c r="AL120" s="787"/>
      <c r="AM120" s="787"/>
      <c r="AN120" s="787"/>
      <c r="AO120" s="787"/>
      <c r="AP120" s="787"/>
      <c r="AQ120" s="787"/>
      <c r="AR120" s="788"/>
    </row>
    <row r="121" spans="1:47" ht="24" customHeight="1" x14ac:dyDescent="0.3">
      <c r="A121" s="792">
        <v>4094</v>
      </c>
      <c r="B121" s="793"/>
      <c r="C121" s="793"/>
      <c r="D121" s="785">
        <v>770000</v>
      </c>
      <c r="E121" s="785"/>
      <c r="F121" s="785"/>
      <c r="G121" s="785"/>
      <c r="H121" s="565" t="s">
        <v>30778</v>
      </c>
      <c r="I121" s="565"/>
      <c r="J121" s="565"/>
      <c r="K121" s="565"/>
      <c r="L121" s="565"/>
      <c r="M121" s="565"/>
      <c r="N121" s="565"/>
      <c r="O121" s="565"/>
      <c r="P121" s="565"/>
      <c r="Q121" s="565"/>
      <c r="R121" s="565"/>
      <c r="S121" s="565"/>
      <c r="T121" s="565"/>
      <c r="U121" s="565"/>
      <c r="V121" s="565"/>
      <c r="W121" s="565"/>
      <c r="X121" s="565"/>
      <c r="Y121" s="565"/>
      <c r="Z121" s="565"/>
      <c r="AA121" s="786">
        <f>UnObr4!D96</f>
        <v>0</v>
      </c>
      <c r="AB121" s="787"/>
      <c r="AC121" s="787"/>
      <c r="AD121" s="787"/>
      <c r="AE121" s="787"/>
      <c r="AF121" s="787"/>
      <c r="AG121" s="787"/>
      <c r="AH121" s="787"/>
      <c r="AI121" s="787"/>
      <c r="AJ121" s="786">
        <f>UnObr4!E96</f>
        <v>21</v>
      </c>
      <c r="AK121" s="787"/>
      <c r="AL121" s="787"/>
      <c r="AM121" s="787"/>
      <c r="AN121" s="787"/>
      <c r="AO121" s="787"/>
      <c r="AP121" s="787"/>
      <c r="AQ121" s="787"/>
      <c r="AR121" s="788"/>
      <c r="AU121" s="401"/>
    </row>
    <row r="122" spans="1:47" ht="24" customHeight="1" x14ac:dyDescent="0.3">
      <c r="A122" s="792">
        <v>4095</v>
      </c>
      <c r="B122" s="793"/>
      <c r="C122" s="793"/>
      <c r="D122" s="785">
        <v>771000</v>
      </c>
      <c r="E122" s="785"/>
      <c r="F122" s="785"/>
      <c r="G122" s="785"/>
      <c r="H122" s="565" t="s">
        <v>31150</v>
      </c>
      <c r="I122" s="565"/>
      <c r="J122" s="565"/>
      <c r="K122" s="565"/>
      <c r="L122" s="565"/>
      <c r="M122" s="565"/>
      <c r="N122" s="565"/>
      <c r="O122" s="565"/>
      <c r="P122" s="565"/>
      <c r="Q122" s="565"/>
      <c r="R122" s="565"/>
      <c r="S122" s="565"/>
      <c r="T122" s="565"/>
      <c r="U122" s="565"/>
      <c r="V122" s="565"/>
      <c r="W122" s="565"/>
      <c r="X122" s="565"/>
      <c r="Y122" s="565"/>
      <c r="Z122" s="565"/>
      <c r="AA122" s="786">
        <f>UnObr4!D97</f>
        <v>0</v>
      </c>
      <c r="AB122" s="787"/>
      <c r="AC122" s="787"/>
      <c r="AD122" s="787"/>
      <c r="AE122" s="787"/>
      <c r="AF122" s="787"/>
      <c r="AG122" s="787"/>
      <c r="AH122" s="787"/>
      <c r="AI122" s="787"/>
      <c r="AJ122" s="786">
        <f>UnObr4!E97</f>
        <v>21</v>
      </c>
      <c r="AK122" s="787"/>
      <c r="AL122" s="787"/>
      <c r="AM122" s="787"/>
      <c r="AN122" s="787"/>
      <c r="AO122" s="787"/>
      <c r="AP122" s="787"/>
      <c r="AQ122" s="787"/>
      <c r="AR122" s="788"/>
      <c r="AU122" s="401"/>
    </row>
    <row r="123" spans="1:47" x14ac:dyDescent="0.3">
      <c r="A123" s="789">
        <v>4096</v>
      </c>
      <c r="B123" s="790"/>
      <c r="C123" s="790"/>
      <c r="D123" s="791">
        <v>771100</v>
      </c>
      <c r="E123" s="791"/>
      <c r="F123" s="791"/>
      <c r="G123" s="791"/>
      <c r="H123" s="572" t="s">
        <v>20340</v>
      </c>
      <c r="I123" s="572"/>
      <c r="J123" s="572"/>
      <c r="K123" s="572"/>
      <c r="L123" s="572"/>
      <c r="M123" s="572"/>
      <c r="N123" s="572"/>
      <c r="O123" s="572"/>
      <c r="P123" s="572"/>
      <c r="Q123" s="572"/>
      <c r="R123" s="572"/>
      <c r="S123" s="572"/>
      <c r="T123" s="572"/>
      <c r="U123" s="572"/>
      <c r="V123" s="572"/>
      <c r="W123" s="572"/>
      <c r="X123" s="572"/>
      <c r="Y123" s="572"/>
      <c r="Z123" s="572"/>
      <c r="AA123" s="786">
        <f>UnObr4!D98</f>
        <v>0</v>
      </c>
      <c r="AB123" s="787"/>
      <c r="AC123" s="787"/>
      <c r="AD123" s="787"/>
      <c r="AE123" s="787"/>
      <c r="AF123" s="787"/>
      <c r="AG123" s="787"/>
      <c r="AH123" s="787"/>
      <c r="AI123" s="787"/>
      <c r="AJ123" s="786">
        <f>UnObr4!E98</f>
        <v>21</v>
      </c>
      <c r="AK123" s="787"/>
      <c r="AL123" s="787"/>
      <c r="AM123" s="787"/>
      <c r="AN123" s="787"/>
      <c r="AO123" s="787"/>
      <c r="AP123" s="787"/>
      <c r="AQ123" s="787"/>
      <c r="AR123" s="788"/>
    </row>
    <row r="124" spans="1:47" ht="24" customHeight="1" x14ac:dyDescent="0.3">
      <c r="A124" s="792">
        <v>4097</v>
      </c>
      <c r="B124" s="793"/>
      <c r="C124" s="793"/>
      <c r="D124" s="785">
        <v>772000</v>
      </c>
      <c r="E124" s="785"/>
      <c r="F124" s="785"/>
      <c r="G124" s="785"/>
      <c r="H124" s="565" t="s">
        <v>30779</v>
      </c>
      <c r="I124" s="565"/>
      <c r="J124" s="565"/>
      <c r="K124" s="565"/>
      <c r="L124" s="565"/>
      <c r="M124" s="565"/>
      <c r="N124" s="565"/>
      <c r="O124" s="565"/>
      <c r="P124" s="565"/>
      <c r="Q124" s="565"/>
      <c r="R124" s="565"/>
      <c r="S124" s="565"/>
      <c r="T124" s="565"/>
      <c r="U124" s="565"/>
      <c r="V124" s="565"/>
      <c r="W124" s="565"/>
      <c r="X124" s="565"/>
      <c r="Y124" s="565"/>
      <c r="Z124" s="565"/>
      <c r="AA124" s="786">
        <f>UnObr4!D99</f>
        <v>0</v>
      </c>
      <c r="AB124" s="787"/>
      <c r="AC124" s="787"/>
      <c r="AD124" s="787"/>
      <c r="AE124" s="787"/>
      <c r="AF124" s="787"/>
      <c r="AG124" s="787"/>
      <c r="AH124" s="787"/>
      <c r="AI124" s="787"/>
      <c r="AJ124" s="786">
        <f>UnObr4!E99</f>
        <v>0</v>
      </c>
      <c r="AK124" s="787"/>
      <c r="AL124" s="787"/>
      <c r="AM124" s="787"/>
      <c r="AN124" s="787"/>
      <c r="AO124" s="787"/>
      <c r="AP124" s="787"/>
      <c r="AQ124" s="787"/>
      <c r="AR124" s="788"/>
      <c r="AU124" s="401"/>
    </row>
    <row r="125" spans="1:47" ht="22.95" customHeight="1" x14ac:dyDescent="0.3">
      <c r="A125" s="789">
        <v>4098</v>
      </c>
      <c r="B125" s="790"/>
      <c r="C125" s="790"/>
      <c r="D125" s="791">
        <v>772100</v>
      </c>
      <c r="E125" s="791"/>
      <c r="F125" s="791"/>
      <c r="G125" s="791"/>
      <c r="H125" s="572" t="s">
        <v>19953</v>
      </c>
      <c r="I125" s="572"/>
      <c r="J125" s="572"/>
      <c r="K125" s="572"/>
      <c r="L125" s="572"/>
      <c r="M125" s="572"/>
      <c r="N125" s="572"/>
      <c r="O125" s="572"/>
      <c r="P125" s="572"/>
      <c r="Q125" s="572"/>
      <c r="R125" s="572"/>
      <c r="S125" s="572"/>
      <c r="T125" s="572"/>
      <c r="U125" s="572"/>
      <c r="V125" s="572"/>
      <c r="W125" s="572"/>
      <c r="X125" s="572"/>
      <c r="Y125" s="572"/>
      <c r="Z125" s="572"/>
      <c r="AA125" s="786">
        <f>UnObr4!D100</f>
        <v>0</v>
      </c>
      <c r="AB125" s="787"/>
      <c r="AC125" s="787"/>
      <c r="AD125" s="787"/>
      <c r="AE125" s="787"/>
      <c r="AF125" s="787"/>
      <c r="AG125" s="787"/>
      <c r="AH125" s="787"/>
      <c r="AI125" s="787"/>
      <c r="AJ125" s="786">
        <f>UnObr4!E100</f>
        <v>0</v>
      </c>
      <c r="AK125" s="787"/>
      <c r="AL125" s="787"/>
      <c r="AM125" s="787"/>
      <c r="AN125" s="787"/>
      <c r="AO125" s="787"/>
      <c r="AP125" s="787"/>
      <c r="AQ125" s="787"/>
      <c r="AR125" s="788"/>
    </row>
    <row r="126" spans="1:47" ht="24" customHeight="1" x14ac:dyDescent="0.3">
      <c r="A126" s="792">
        <v>4099</v>
      </c>
      <c r="B126" s="793"/>
      <c r="C126" s="793"/>
      <c r="D126" s="785">
        <v>780000</v>
      </c>
      <c r="E126" s="785"/>
      <c r="F126" s="785"/>
      <c r="G126" s="785"/>
      <c r="H126" s="565" t="s">
        <v>31162</v>
      </c>
      <c r="I126" s="565"/>
      <c r="J126" s="565"/>
      <c r="K126" s="565"/>
      <c r="L126" s="565"/>
      <c r="M126" s="565"/>
      <c r="N126" s="565"/>
      <c r="O126" s="565"/>
      <c r="P126" s="565"/>
      <c r="Q126" s="565"/>
      <c r="R126" s="565"/>
      <c r="S126" s="565"/>
      <c r="T126" s="565"/>
      <c r="U126" s="565"/>
      <c r="V126" s="565"/>
      <c r="W126" s="565"/>
      <c r="X126" s="565"/>
      <c r="Y126" s="565"/>
      <c r="Z126" s="565"/>
      <c r="AA126" s="786">
        <f>UnObr4!D101</f>
        <v>0</v>
      </c>
      <c r="AB126" s="787"/>
      <c r="AC126" s="787"/>
      <c r="AD126" s="787"/>
      <c r="AE126" s="787"/>
      <c r="AF126" s="787"/>
      <c r="AG126" s="787"/>
      <c r="AH126" s="787"/>
      <c r="AI126" s="787"/>
      <c r="AJ126" s="786">
        <f>UnObr4!E101</f>
        <v>0</v>
      </c>
      <c r="AK126" s="787"/>
      <c r="AL126" s="787"/>
      <c r="AM126" s="787"/>
      <c r="AN126" s="787"/>
      <c r="AO126" s="787"/>
      <c r="AP126" s="787"/>
      <c r="AQ126" s="787"/>
      <c r="AR126" s="788"/>
      <c r="AU126" s="401"/>
    </row>
    <row r="127" spans="1:47" ht="24" customHeight="1" x14ac:dyDescent="0.3">
      <c r="A127" s="792">
        <v>4100</v>
      </c>
      <c r="B127" s="793"/>
      <c r="C127" s="793"/>
      <c r="D127" s="785">
        <v>781000</v>
      </c>
      <c r="E127" s="785"/>
      <c r="F127" s="785"/>
      <c r="G127" s="785"/>
      <c r="H127" s="565" t="s">
        <v>31163</v>
      </c>
      <c r="I127" s="565"/>
      <c r="J127" s="565"/>
      <c r="K127" s="565"/>
      <c r="L127" s="565"/>
      <c r="M127" s="565"/>
      <c r="N127" s="565"/>
      <c r="O127" s="565"/>
      <c r="P127" s="565"/>
      <c r="Q127" s="565"/>
      <c r="R127" s="565"/>
      <c r="S127" s="565"/>
      <c r="T127" s="565"/>
      <c r="U127" s="565"/>
      <c r="V127" s="565"/>
      <c r="W127" s="565"/>
      <c r="X127" s="565"/>
      <c r="Y127" s="565"/>
      <c r="Z127" s="565"/>
      <c r="AA127" s="786">
        <f>UnObr4!D102</f>
        <v>0</v>
      </c>
      <c r="AB127" s="787"/>
      <c r="AC127" s="787"/>
      <c r="AD127" s="787"/>
      <c r="AE127" s="787"/>
      <c r="AF127" s="787"/>
      <c r="AG127" s="787"/>
      <c r="AH127" s="787"/>
      <c r="AI127" s="787"/>
      <c r="AJ127" s="786">
        <f>UnObr4!E102</f>
        <v>0</v>
      </c>
      <c r="AK127" s="787"/>
      <c r="AL127" s="787"/>
      <c r="AM127" s="787"/>
      <c r="AN127" s="787"/>
      <c r="AO127" s="787"/>
      <c r="AP127" s="787"/>
      <c r="AQ127" s="787"/>
      <c r="AR127" s="788"/>
      <c r="AU127" s="401"/>
    </row>
    <row r="128" spans="1:47" x14ac:dyDescent="0.3">
      <c r="A128" s="789">
        <v>4101</v>
      </c>
      <c r="B128" s="790"/>
      <c r="C128" s="790"/>
      <c r="D128" s="791">
        <v>781100</v>
      </c>
      <c r="E128" s="791"/>
      <c r="F128" s="791"/>
      <c r="G128" s="791"/>
      <c r="H128" s="572" t="s">
        <v>20342</v>
      </c>
      <c r="I128" s="572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2"/>
      <c r="AA128" s="786">
        <f>UnObr4!D103</f>
        <v>0</v>
      </c>
      <c r="AB128" s="787"/>
      <c r="AC128" s="787"/>
      <c r="AD128" s="787"/>
      <c r="AE128" s="787"/>
      <c r="AF128" s="787"/>
      <c r="AG128" s="787"/>
      <c r="AH128" s="787"/>
      <c r="AI128" s="787"/>
      <c r="AJ128" s="786">
        <f>UnObr4!E103</f>
        <v>0</v>
      </c>
      <c r="AK128" s="787"/>
      <c r="AL128" s="787"/>
      <c r="AM128" s="787"/>
      <c r="AN128" s="787"/>
      <c r="AO128" s="787"/>
      <c r="AP128" s="787"/>
      <c r="AQ128" s="787"/>
      <c r="AR128" s="788"/>
    </row>
    <row r="129" spans="1:47" ht="23.15" customHeight="1" x14ac:dyDescent="0.3">
      <c r="A129" s="789">
        <v>4102</v>
      </c>
      <c r="B129" s="790"/>
      <c r="C129" s="790"/>
      <c r="D129" s="791">
        <v>781300</v>
      </c>
      <c r="E129" s="791"/>
      <c r="F129" s="791"/>
      <c r="G129" s="791"/>
      <c r="H129" s="572" t="s">
        <v>18920</v>
      </c>
      <c r="I129" s="572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  <c r="Y129" s="572"/>
      <c r="Z129" s="572"/>
      <c r="AA129" s="786">
        <f>UnObr4!D104</f>
        <v>0</v>
      </c>
      <c r="AB129" s="787"/>
      <c r="AC129" s="787"/>
      <c r="AD129" s="787"/>
      <c r="AE129" s="787"/>
      <c r="AF129" s="787"/>
      <c r="AG129" s="787"/>
      <c r="AH129" s="787"/>
      <c r="AI129" s="787"/>
      <c r="AJ129" s="786">
        <f>UnObr4!E104</f>
        <v>0</v>
      </c>
      <c r="AK129" s="787"/>
      <c r="AL129" s="787"/>
      <c r="AM129" s="787"/>
      <c r="AN129" s="787"/>
      <c r="AO129" s="787"/>
      <c r="AP129" s="787"/>
      <c r="AQ129" s="787"/>
      <c r="AR129" s="788"/>
    </row>
    <row r="130" spans="1:47" x14ac:dyDescent="0.3">
      <c r="A130" s="792">
        <v>4103</v>
      </c>
      <c r="B130" s="793"/>
      <c r="C130" s="793"/>
      <c r="D130" s="785">
        <v>790000</v>
      </c>
      <c r="E130" s="785"/>
      <c r="F130" s="785"/>
      <c r="G130" s="785"/>
      <c r="H130" s="565" t="s">
        <v>30782</v>
      </c>
      <c r="I130" s="565"/>
      <c r="J130" s="565"/>
      <c r="K130" s="565"/>
      <c r="L130" s="565"/>
      <c r="M130" s="565"/>
      <c r="N130" s="565"/>
      <c r="O130" s="565"/>
      <c r="P130" s="565"/>
      <c r="Q130" s="565"/>
      <c r="R130" s="565"/>
      <c r="S130" s="565"/>
      <c r="T130" s="565"/>
      <c r="U130" s="565"/>
      <c r="V130" s="565"/>
      <c r="W130" s="565"/>
      <c r="X130" s="565"/>
      <c r="Y130" s="565"/>
      <c r="Z130" s="565"/>
      <c r="AA130" s="786">
        <f>UnObr4!D105</f>
        <v>0</v>
      </c>
      <c r="AB130" s="787"/>
      <c r="AC130" s="787"/>
      <c r="AD130" s="787"/>
      <c r="AE130" s="787"/>
      <c r="AF130" s="787"/>
      <c r="AG130" s="787"/>
      <c r="AH130" s="787"/>
      <c r="AI130" s="787"/>
      <c r="AJ130" s="786">
        <f>UnObr4!E105</f>
        <v>55746</v>
      </c>
      <c r="AK130" s="787"/>
      <c r="AL130" s="787"/>
      <c r="AM130" s="787"/>
      <c r="AN130" s="787"/>
      <c r="AO130" s="787"/>
      <c r="AP130" s="787"/>
      <c r="AQ130" s="787"/>
      <c r="AR130" s="788"/>
      <c r="AU130" s="401"/>
    </row>
    <row r="131" spans="1:47" x14ac:dyDescent="0.3">
      <c r="A131" s="792">
        <v>4104</v>
      </c>
      <c r="B131" s="793"/>
      <c r="C131" s="793"/>
      <c r="D131" s="785">
        <v>791000</v>
      </c>
      <c r="E131" s="785"/>
      <c r="F131" s="785"/>
      <c r="G131" s="785"/>
      <c r="H131" s="565" t="s">
        <v>30783</v>
      </c>
      <c r="I131" s="565"/>
      <c r="J131" s="565"/>
      <c r="K131" s="565"/>
      <c r="L131" s="565"/>
      <c r="M131" s="565"/>
      <c r="N131" s="565"/>
      <c r="O131" s="565"/>
      <c r="P131" s="565"/>
      <c r="Q131" s="565"/>
      <c r="R131" s="565"/>
      <c r="S131" s="565"/>
      <c r="T131" s="565"/>
      <c r="U131" s="565"/>
      <c r="V131" s="565"/>
      <c r="W131" s="565"/>
      <c r="X131" s="565"/>
      <c r="Y131" s="565"/>
      <c r="Z131" s="565"/>
      <c r="AA131" s="786">
        <f>UnObr4!D106</f>
        <v>0</v>
      </c>
      <c r="AB131" s="787"/>
      <c r="AC131" s="787"/>
      <c r="AD131" s="787"/>
      <c r="AE131" s="787"/>
      <c r="AF131" s="787"/>
      <c r="AG131" s="787"/>
      <c r="AH131" s="787"/>
      <c r="AI131" s="787"/>
      <c r="AJ131" s="786">
        <f>UnObr4!E106</f>
        <v>55746</v>
      </c>
      <c r="AK131" s="787"/>
      <c r="AL131" s="787"/>
      <c r="AM131" s="787"/>
      <c r="AN131" s="787"/>
      <c r="AO131" s="787"/>
      <c r="AP131" s="787"/>
      <c r="AQ131" s="787"/>
      <c r="AR131" s="788"/>
      <c r="AU131" s="401"/>
    </row>
    <row r="132" spans="1:47" x14ac:dyDescent="0.3">
      <c r="A132" s="789">
        <v>4105</v>
      </c>
      <c r="B132" s="790"/>
      <c r="C132" s="790"/>
      <c r="D132" s="785">
        <v>791100</v>
      </c>
      <c r="E132" s="785"/>
      <c r="F132" s="785"/>
      <c r="G132" s="785"/>
      <c r="H132" s="572" t="s">
        <v>20344</v>
      </c>
      <c r="I132" s="572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786">
        <f>UnObr4!D107</f>
        <v>0</v>
      </c>
      <c r="AB132" s="787"/>
      <c r="AC132" s="787"/>
      <c r="AD132" s="787"/>
      <c r="AE132" s="787"/>
      <c r="AF132" s="787"/>
      <c r="AG132" s="787"/>
      <c r="AH132" s="787"/>
      <c r="AI132" s="787"/>
      <c r="AJ132" s="786">
        <f>UnObr4!E107</f>
        <v>55746</v>
      </c>
      <c r="AK132" s="787"/>
      <c r="AL132" s="787"/>
      <c r="AM132" s="787"/>
      <c r="AN132" s="787"/>
      <c r="AO132" s="787"/>
      <c r="AP132" s="787"/>
      <c r="AQ132" s="787"/>
      <c r="AR132" s="788"/>
    </row>
    <row r="133" spans="1:47" ht="24" customHeight="1" x14ac:dyDescent="0.3">
      <c r="A133" s="792">
        <v>4106</v>
      </c>
      <c r="B133" s="793"/>
      <c r="C133" s="793"/>
      <c r="D133" s="785">
        <v>800000</v>
      </c>
      <c r="E133" s="785"/>
      <c r="F133" s="785"/>
      <c r="G133" s="785"/>
      <c r="H133" s="565" t="s">
        <v>30784</v>
      </c>
      <c r="I133" s="565"/>
      <c r="J133" s="565"/>
      <c r="K133" s="565"/>
      <c r="L133" s="565"/>
      <c r="M133" s="565"/>
      <c r="N133" s="565"/>
      <c r="O133" s="565"/>
      <c r="P133" s="565"/>
      <c r="Q133" s="565"/>
      <c r="R133" s="565"/>
      <c r="S133" s="565"/>
      <c r="T133" s="565"/>
      <c r="U133" s="565"/>
      <c r="V133" s="565"/>
      <c r="W133" s="565"/>
      <c r="X133" s="565"/>
      <c r="Y133" s="565"/>
      <c r="Z133" s="565"/>
      <c r="AA133" s="786">
        <f>UnObr4!D108</f>
        <v>0</v>
      </c>
      <c r="AB133" s="787"/>
      <c r="AC133" s="787"/>
      <c r="AD133" s="787"/>
      <c r="AE133" s="787"/>
      <c r="AF133" s="787"/>
      <c r="AG133" s="787"/>
      <c r="AH133" s="787"/>
      <c r="AI133" s="787"/>
      <c r="AJ133" s="786">
        <f>UnObr4!E108</f>
        <v>0</v>
      </c>
      <c r="AK133" s="787"/>
      <c r="AL133" s="787"/>
      <c r="AM133" s="787"/>
      <c r="AN133" s="787"/>
      <c r="AO133" s="787"/>
      <c r="AP133" s="787"/>
      <c r="AQ133" s="787"/>
      <c r="AR133" s="788"/>
      <c r="AU133" s="401"/>
    </row>
    <row r="134" spans="1:47" ht="24" customHeight="1" x14ac:dyDescent="0.3">
      <c r="A134" s="792">
        <v>4107</v>
      </c>
      <c r="B134" s="793"/>
      <c r="C134" s="793"/>
      <c r="D134" s="785">
        <v>810000</v>
      </c>
      <c r="E134" s="785"/>
      <c r="F134" s="785"/>
      <c r="G134" s="785"/>
      <c r="H134" s="565" t="s">
        <v>31164</v>
      </c>
      <c r="I134" s="565"/>
      <c r="J134" s="565"/>
      <c r="K134" s="565"/>
      <c r="L134" s="565"/>
      <c r="M134" s="565"/>
      <c r="N134" s="565"/>
      <c r="O134" s="565"/>
      <c r="P134" s="565"/>
      <c r="Q134" s="565"/>
      <c r="R134" s="565"/>
      <c r="S134" s="565"/>
      <c r="T134" s="565"/>
      <c r="U134" s="565"/>
      <c r="V134" s="565"/>
      <c r="W134" s="565"/>
      <c r="X134" s="565"/>
      <c r="Y134" s="565"/>
      <c r="Z134" s="565"/>
      <c r="AA134" s="786">
        <f>UnObr4!D109</f>
        <v>0</v>
      </c>
      <c r="AB134" s="787"/>
      <c r="AC134" s="787"/>
      <c r="AD134" s="787"/>
      <c r="AE134" s="787"/>
      <c r="AF134" s="787"/>
      <c r="AG134" s="787"/>
      <c r="AH134" s="787"/>
      <c r="AI134" s="787"/>
      <c r="AJ134" s="786">
        <f>UnObr4!E109</f>
        <v>0</v>
      </c>
      <c r="AK134" s="787"/>
      <c r="AL134" s="787"/>
      <c r="AM134" s="787"/>
      <c r="AN134" s="787"/>
      <c r="AO134" s="787"/>
      <c r="AP134" s="787"/>
      <c r="AQ134" s="787"/>
      <c r="AR134" s="788"/>
      <c r="AU134" s="401"/>
    </row>
    <row r="135" spans="1:47" ht="24" customHeight="1" x14ac:dyDescent="0.3">
      <c r="A135" s="792">
        <v>4108</v>
      </c>
      <c r="B135" s="793"/>
      <c r="C135" s="793"/>
      <c r="D135" s="785">
        <v>811000</v>
      </c>
      <c r="E135" s="785"/>
      <c r="F135" s="785"/>
      <c r="G135" s="785"/>
      <c r="H135" s="565" t="s">
        <v>31165</v>
      </c>
      <c r="I135" s="565"/>
      <c r="J135" s="565"/>
      <c r="K135" s="565"/>
      <c r="L135" s="565"/>
      <c r="M135" s="565"/>
      <c r="N135" s="565"/>
      <c r="O135" s="565"/>
      <c r="P135" s="565"/>
      <c r="Q135" s="565"/>
      <c r="R135" s="565"/>
      <c r="S135" s="565"/>
      <c r="T135" s="565"/>
      <c r="U135" s="565"/>
      <c r="V135" s="565"/>
      <c r="W135" s="565"/>
      <c r="X135" s="565"/>
      <c r="Y135" s="565"/>
      <c r="Z135" s="565"/>
      <c r="AA135" s="786">
        <f>UnObr4!D110</f>
        <v>0</v>
      </c>
      <c r="AB135" s="787"/>
      <c r="AC135" s="787"/>
      <c r="AD135" s="787"/>
      <c r="AE135" s="787"/>
      <c r="AF135" s="787"/>
      <c r="AG135" s="787"/>
      <c r="AH135" s="787"/>
      <c r="AI135" s="787"/>
      <c r="AJ135" s="786">
        <f>UnObr4!E110</f>
        <v>0</v>
      </c>
      <c r="AK135" s="787"/>
      <c r="AL135" s="787"/>
      <c r="AM135" s="787"/>
      <c r="AN135" s="787"/>
      <c r="AO135" s="787"/>
      <c r="AP135" s="787"/>
      <c r="AQ135" s="787"/>
      <c r="AR135" s="788"/>
      <c r="AU135" s="401"/>
    </row>
    <row r="136" spans="1:47" x14ac:dyDescent="0.3">
      <c r="A136" s="789">
        <v>4109</v>
      </c>
      <c r="B136" s="790"/>
      <c r="C136" s="790"/>
      <c r="D136" s="791">
        <v>811100</v>
      </c>
      <c r="E136" s="791"/>
      <c r="F136" s="791"/>
      <c r="G136" s="791"/>
      <c r="H136" s="572" t="s">
        <v>20469</v>
      </c>
      <c r="I136" s="572"/>
      <c r="J136" s="572"/>
      <c r="K136" s="572"/>
      <c r="L136" s="572"/>
      <c r="M136" s="572"/>
      <c r="N136" s="572"/>
      <c r="O136" s="572"/>
      <c r="P136" s="572"/>
      <c r="Q136" s="572"/>
      <c r="R136" s="572"/>
      <c r="S136" s="572"/>
      <c r="T136" s="572"/>
      <c r="U136" s="572"/>
      <c r="V136" s="572"/>
      <c r="W136" s="572"/>
      <c r="X136" s="572"/>
      <c r="Y136" s="572"/>
      <c r="Z136" s="572"/>
      <c r="AA136" s="786">
        <f>UnObr4!D111</f>
        <v>0</v>
      </c>
      <c r="AB136" s="787"/>
      <c r="AC136" s="787"/>
      <c r="AD136" s="787"/>
      <c r="AE136" s="787"/>
      <c r="AF136" s="787"/>
      <c r="AG136" s="787"/>
      <c r="AH136" s="787"/>
      <c r="AI136" s="787"/>
      <c r="AJ136" s="786">
        <f>UnObr4!E111</f>
        <v>0</v>
      </c>
      <c r="AK136" s="787"/>
      <c r="AL136" s="787"/>
      <c r="AM136" s="787"/>
      <c r="AN136" s="787"/>
      <c r="AO136" s="787"/>
      <c r="AP136" s="787"/>
      <c r="AQ136" s="787"/>
      <c r="AR136" s="788"/>
    </row>
    <row r="137" spans="1:47" ht="24" customHeight="1" x14ac:dyDescent="0.3">
      <c r="A137" s="792">
        <v>4110</v>
      </c>
      <c r="B137" s="793"/>
      <c r="C137" s="793"/>
      <c r="D137" s="785">
        <v>812000</v>
      </c>
      <c r="E137" s="785"/>
      <c r="F137" s="785"/>
      <c r="G137" s="785"/>
      <c r="H137" s="565" t="s">
        <v>31166</v>
      </c>
      <c r="I137" s="565"/>
      <c r="J137" s="565"/>
      <c r="K137" s="565"/>
      <c r="L137" s="565"/>
      <c r="M137" s="565"/>
      <c r="N137" s="565"/>
      <c r="O137" s="565"/>
      <c r="P137" s="565"/>
      <c r="Q137" s="565"/>
      <c r="R137" s="565"/>
      <c r="S137" s="565"/>
      <c r="T137" s="565"/>
      <c r="U137" s="565"/>
      <c r="V137" s="565"/>
      <c r="W137" s="565"/>
      <c r="X137" s="565"/>
      <c r="Y137" s="565"/>
      <c r="Z137" s="565"/>
      <c r="AA137" s="786">
        <f>UnObr4!D112</f>
        <v>0</v>
      </c>
      <c r="AB137" s="787"/>
      <c r="AC137" s="787"/>
      <c r="AD137" s="787"/>
      <c r="AE137" s="787"/>
      <c r="AF137" s="787"/>
      <c r="AG137" s="787"/>
      <c r="AH137" s="787"/>
      <c r="AI137" s="787"/>
      <c r="AJ137" s="786">
        <f>UnObr4!E112</f>
        <v>0</v>
      </c>
      <c r="AK137" s="787"/>
      <c r="AL137" s="787"/>
      <c r="AM137" s="787"/>
      <c r="AN137" s="787"/>
      <c r="AO137" s="787"/>
      <c r="AP137" s="787"/>
      <c r="AQ137" s="787"/>
      <c r="AR137" s="788"/>
      <c r="AU137" s="401"/>
    </row>
    <row r="138" spans="1:47" x14ac:dyDescent="0.3">
      <c r="A138" s="789">
        <v>4111</v>
      </c>
      <c r="B138" s="790"/>
      <c r="C138" s="790"/>
      <c r="D138" s="791">
        <v>812100</v>
      </c>
      <c r="E138" s="791"/>
      <c r="F138" s="791"/>
      <c r="G138" s="791"/>
      <c r="H138" s="572" t="s">
        <v>20471</v>
      </c>
      <c r="I138" s="572"/>
      <c r="J138" s="572"/>
      <c r="K138" s="572"/>
      <c r="L138" s="572"/>
      <c r="M138" s="572"/>
      <c r="N138" s="572"/>
      <c r="O138" s="572"/>
      <c r="P138" s="572"/>
      <c r="Q138" s="572"/>
      <c r="R138" s="572"/>
      <c r="S138" s="572"/>
      <c r="T138" s="572"/>
      <c r="U138" s="572"/>
      <c r="V138" s="572"/>
      <c r="W138" s="572"/>
      <c r="X138" s="572"/>
      <c r="Y138" s="572"/>
      <c r="Z138" s="572"/>
      <c r="AA138" s="786">
        <f>UnObr4!D113</f>
        <v>0</v>
      </c>
      <c r="AB138" s="787"/>
      <c r="AC138" s="787"/>
      <c r="AD138" s="787"/>
      <c r="AE138" s="787"/>
      <c r="AF138" s="787"/>
      <c r="AG138" s="787"/>
      <c r="AH138" s="787"/>
      <c r="AI138" s="787"/>
      <c r="AJ138" s="786">
        <f>UnObr4!E113</f>
        <v>0</v>
      </c>
      <c r="AK138" s="787"/>
      <c r="AL138" s="787"/>
      <c r="AM138" s="787"/>
      <c r="AN138" s="787"/>
      <c r="AO138" s="787"/>
      <c r="AP138" s="787"/>
      <c r="AQ138" s="787"/>
      <c r="AR138" s="788"/>
    </row>
    <row r="139" spans="1:47" ht="24" customHeight="1" x14ac:dyDescent="0.3">
      <c r="A139" s="792">
        <v>4112</v>
      </c>
      <c r="B139" s="793"/>
      <c r="C139" s="793"/>
      <c r="D139" s="785">
        <v>813000</v>
      </c>
      <c r="E139" s="785"/>
      <c r="F139" s="785"/>
      <c r="G139" s="785"/>
      <c r="H139" s="565" t="s">
        <v>31167</v>
      </c>
      <c r="I139" s="565"/>
      <c r="J139" s="565"/>
      <c r="K139" s="565"/>
      <c r="L139" s="565"/>
      <c r="M139" s="565"/>
      <c r="N139" s="565"/>
      <c r="O139" s="565"/>
      <c r="P139" s="565"/>
      <c r="Q139" s="565"/>
      <c r="R139" s="565"/>
      <c r="S139" s="565"/>
      <c r="T139" s="565"/>
      <c r="U139" s="565"/>
      <c r="V139" s="565"/>
      <c r="W139" s="565"/>
      <c r="X139" s="565"/>
      <c r="Y139" s="565"/>
      <c r="Z139" s="565"/>
      <c r="AA139" s="786">
        <f>UnObr4!D114</f>
        <v>0</v>
      </c>
      <c r="AB139" s="787"/>
      <c r="AC139" s="787"/>
      <c r="AD139" s="787"/>
      <c r="AE139" s="787"/>
      <c r="AF139" s="787"/>
      <c r="AG139" s="787"/>
      <c r="AH139" s="787"/>
      <c r="AI139" s="787"/>
      <c r="AJ139" s="786">
        <f>UnObr4!E114</f>
        <v>0</v>
      </c>
      <c r="AK139" s="787"/>
      <c r="AL139" s="787"/>
      <c r="AM139" s="787"/>
      <c r="AN139" s="787"/>
      <c r="AO139" s="787"/>
      <c r="AP139" s="787"/>
      <c r="AQ139" s="787"/>
      <c r="AR139" s="788"/>
      <c r="AU139" s="401"/>
    </row>
    <row r="140" spans="1:47" x14ac:dyDescent="0.3">
      <c r="A140" s="789">
        <v>4113</v>
      </c>
      <c r="B140" s="790"/>
      <c r="C140" s="790"/>
      <c r="D140" s="791">
        <v>813100</v>
      </c>
      <c r="E140" s="791"/>
      <c r="F140" s="791"/>
      <c r="G140" s="791"/>
      <c r="H140" s="572" t="s">
        <v>20473</v>
      </c>
      <c r="I140" s="572"/>
      <c r="J140" s="572"/>
      <c r="K140" s="572"/>
      <c r="L140" s="572"/>
      <c r="M140" s="572"/>
      <c r="N140" s="572"/>
      <c r="O140" s="572"/>
      <c r="P140" s="572"/>
      <c r="Q140" s="572"/>
      <c r="R140" s="572"/>
      <c r="S140" s="572"/>
      <c r="T140" s="572"/>
      <c r="U140" s="572"/>
      <c r="V140" s="572"/>
      <c r="W140" s="572"/>
      <c r="X140" s="572"/>
      <c r="Y140" s="572"/>
      <c r="Z140" s="572"/>
      <c r="AA140" s="786">
        <f>UnObr4!D115</f>
        <v>0</v>
      </c>
      <c r="AB140" s="787"/>
      <c r="AC140" s="787"/>
      <c r="AD140" s="787"/>
      <c r="AE140" s="787"/>
      <c r="AF140" s="787"/>
      <c r="AG140" s="787"/>
      <c r="AH140" s="787"/>
      <c r="AI140" s="787"/>
      <c r="AJ140" s="786">
        <f>UnObr4!E115</f>
        <v>0</v>
      </c>
      <c r="AK140" s="787"/>
      <c r="AL140" s="787"/>
      <c r="AM140" s="787"/>
      <c r="AN140" s="787"/>
      <c r="AO140" s="787"/>
      <c r="AP140" s="787"/>
      <c r="AQ140" s="787"/>
      <c r="AR140" s="788"/>
    </row>
    <row r="141" spans="1:47" ht="24" customHeight="1" x14ac:dyDescent="0.3">
      <c r="A141" s="792">
        <v>4114</v>
      </c>
      <c r="B141" s="793"/>
      <c r="C141" s="793"/>
      <c r="D141" s="785">
        <v>820000</v>
      </c>
      <c r="E141" s="785"/>
      <c r="F141" s="785"/>
      <c r="G141" s="785"/>
      <c r="H141" s="565" t="s">
        <v>31168</v>
      </c>
      <c r="I141" s="565"/>
      <c r="J141" s="565"/>
      <c r="K141" s="565"/>
      <c r="L141" s="565"/>
      <c r="M141" s="565"/>
      <c r="N141" s="565"/>
      <c r="O141" s="565"/>
      <c r="P141" s="565"/>
      <c r="Q141" s="565"/>
      <c r="R141" s="565"/>
      <c r="S141" s="565"/>
      <c r="T141" s="565"/>
      <c r="U141" s="565"/>
      <c r="V141" s="565"/>
      <c r="W141" s="565"/>
      <c r="X141" s="565"/>
      <c r="Y141" s="565"/>
      <c r="Z141" s="565"/>
      <c r="AA141" s="786">
        <f>UnObr4!D116</f>
        <v>0</v>
      </c>
      <c r="AB141" s="787"/>
      <c r="AC141" s="787"/>
      <c r="AD141" s="787"/>
      <c r="AE141" s="787"/>
      <c r="AF141" s="787"/>
      <c r="AG141" s="787"/>
      <c r="AH141" s="787"/>
      <c r="AI141" s="787"/>
      <c r="AJ141" s="786">
        <f>UnObr4!E116</f>
        <v>0</v>
      </c>
      <c r="AK141" s="787"/>
      <c r="AL141" s="787"/>
      <c r="AM141" s="787"/>
      <c r="AN141" s="787"/>
      <c r="AO141" s="787"/>
      <c r="AP141" s="787"/>
      <c r="AQ141" s="787"/>
      <c r="AR141" s="788"/>
      <c r="AU141" s="401"/>
    </row>
    <row r="142" spans="1:47" x14ac:dyDescent="0.3">
      <c r="A142" s="792">
        <v>4115</v>
      </c>
      <c r="B142" s="793"/>
      <c r="C142" s="793"/>
      <c r="D142" s="785">
        <v>821000</v>
      </c>
      <c r="E142" s="785"/>
      <c r="F142" s="785"/>
      <c r="G142" s="785"/>
      <c r="H142" s="565" t="s">
        <v>30790</v>
      </c>
      <c r="I142" s="565"/>
      <c r="J142" s="565"/>
      <c r="K142" s="565"/>
      <c r="L142" s="565"/>
      <c r="M142" s="565"/>
      <c r="N142" s="565"/>
      <c r="O142" s="565"/>
      <c r="P142" s="565"/>
      <c r="Q142" s="565"/>
      <c r="R142" s="565"/>
      <c r="S142" s="565"/>
      <c r="T142" s="565"/>
      <c r="U142" s="565"/>
      <c r="V142" s="565"/>
      <c r="W142" s="565"/>
      <c r="X142" s="565"/>
      <c r="Y142" s="565"/>
      <c r="Z142" s="565"/>
      <c r="AA142" s="786">
        <f>UnObr4!D117</f>
        <v>0</v>
      </c>
      <c r="AB142" s="787"/>
      <c r="AC142" s="787"/>
      <c r="AD142" s="787"/>
      <c r="AE142" s="787"/>
      <c r="AF142" s="787"/>
      <c r="AG142" s="787"/>
      <c r="AH142" s="787"/>
      <c r="AI142" s="787"/>
      <c r="AJ142" s="786">
        <f>UnObr4!E117</f>
        <v>0</v>
      </c>
      <c r="AK142" s="787"/>
      <c r="AL142" s="787"/>
      <c r="AM142" s="787"/>
      <c r="AN142" s="787"/>
      <c r="AO142" s="787"/>
      <c r="AP142" s="787"/>
      <c r="AQ142" s="787"/>
      <c r="AR142" s="788"/>
      <c r="AU142" s="401"/>
    </row>
    <row r="143" spans="1:47" x14ac:dyDescent="0.3">
      <c r="A143" s="789">
        <v>4116</v>
      </c>
      <c r="B143" s="790"/>
      <c r="C143" s="790"/>
      <c r="D143" s="791">
        <v>821100</v>
      </c>
      <c r="E143" s="791"/>
      <c r="F143" s="791"/>
      <c r="G143" s="791"/>
      <c r="H143" s="572" t="s">
        <v>20476</v>
      </c>
      <c r="I143" s="572"/>
      <c r="J143" s="572"/>
      <c r="K143" s="572"/>
      <c r="L143" s="572"/>
      <c r="M143" s="572"/>
      <c r="N143" s="572"/>
      <c r="O143" s="572"/>
      <c r="P143" s="572"/>
      <c r="Q143" s="572"/>
      <c r="R143" s="572"/>
      <c r="S143" s="572"/>
      <c r="T143" s="572"/>
      <c r="U143" s="572"/>
      <c r="V143" s="572"/>
      <c r="W143" s="572"/>
      <c r="X143" s="572"/>
      <c r="Y143" s="572"/>
      <c r="Z143" s="572"/>
      <c r="AA143" s="786">
        <f>UnObr4!D118</f>
        <v>0</v>
      </c>
      <c r="AB143" s="787"/>
      <c r="AC143" s="787"/>
      <c r="AD143" s="787"/>
      <c r="AE143" s="787"/>
      <c r="AF143" s="787"/>
      <c r="AG143" s="787"/>
      <c r="AH143" s="787"/>
      <c r="AI143" s="787"/>
      <c r="AJ143" s="786">
        <f>UnObr4!E118</f>
        <v>0</v>
      </c>
      <c r="AK143" s="787"/>
      <c r="AL143" s="787"/>
      <c r="AM143" s="787"/>
      <c r="AN143" s="787"/>
      <c r="AO143" s="787"/>
      <c r="AP143" s="787"/>
      <c r="AQ143" s="787"/>
      <c r="AR143" s="788"/>
    </row>
    <row r="144" spans="1:47" ht="24" customHeight="1" x14ac:dyDescent="0.3">
      <c r="A144" s="792">
        <v>4117</v>
      </c>
      <c r="B144" s="793"/>
      <c r="C144" s="793"/>
      <c r="D144" s="785">
        <v>822000</v>
      </c>
      <c r="E144" s="785"/>
      <c r="F144" s="785"/>
      <c r="G144" s="785"/>
      <c r="H144" s="565" t="s">
        <v>30791</v>
      </c>
      <c r="I144" s="565"/>
      <c r="J144" s="565"/>
      <c r="K144" s="565"/>
      <c r="L144" s="565"/>
      <c r="M144" s="565"/>
      <c r="N144" s="565"/>
      <c r="O144" s="565"/>
      <c r="P144" s="565"/>
      <c r="Q144" s="565"/>
      <c r="R144" s="565"/>
      <c r="S144" s="565"/>
      <c r="T144" s="565"/>
      <c r="U144" s="565"/>
      <c r="V144" s="565"/>
      <c r="W144" s="565"/>
      <c r="X144" s="565"/>
      <c r="Y144" s="565"/>
      <c r="Z144" s="565"/>
      <c r="AA144" s="786">
        <f>UnObr4!D119</f>
        <v>0</v>
      </c>
      <c r="AB144" s="787"/>
      <c r="AC144" s="787"/>
      <c r="AD144" s="787"/>
      <c r="AE144" s="787"/>
      <c r="AF144" s="787"/>
      <c r="AG144" s="787"/>
      <c r="AH144" s="787"/>
      <c r="AI144" s="787"/>
      <c r="AJ144" s="786">
        <f>UnObr4!E119</f>
        <v>0</v>
      </c>
      <c r="AK144" s="787"/>
      <c r="AL144" s="787"/>
      <c r="AM144" s="787"/>
      <c r="AN144" s="787"/>
      <c r="AO144" s="787"/>
      <c r="AP144" s="787"/>
      <c r="AQ144" s="787"/>
      <c r="AR144" s="788"/>
      <c r="AU144" s="401"/>
    </row>
    <row r="145" spans="1:47" x14ac:dyDescent="0.3">
      <c r="A145" s="789">
        <v>4118</v>
      </c>
      <c r="B145" s="790"/>
      <c r="C145" s="790"/>
      <c r="D145" s="791">
        <v>822100</v>
      </c>
      <c r="E145" s="791"/>
      <c r="F145" s="791"/>
      <c r="G145" s="791"/>
      <c r="H145" s="572" t="s">
        <v>20478</v>
      </c>
      <c r="I145" s="572"/>
      <c r="J145" s="572"/>
      <c r="K145" s="572"/>
      <c r="L145" s="572"/>
      <c r="M145" s="572"/>
      <c r="N145" s="572"/>
      <c r="O145" s="572"/>
      <c r="P145" s="572"/>
      <c r="Q145" s="572"/>
      <c r="R145" s="572"/>
      <c r="S145" s="572"/>
      <c r="T145" s="572"/>
      <c r="U145" s="572"/>
      <c r="V145" s="572"/>
      <c r="W145" s="572"/>
      <c r="X145" s="572"/>
      <c r="Y145" s="572"/>
      <c r="Z145" s="572"/>
      <c r="AA145" s="786">
        <f>UnObr4!D120</f>
        <v>0</v>
      </c>
      <c r="AB145" s="787"/>
      <c r="AC145" s="787"/>
      <c r="AD145" s="787"/>
      <c r="AE145" s="787"/>
      <c r="AF145" s="787"/>
      <c r="AG145" s="787"/>
      <c r="AH145" s="787"/>
      <c r="AI145" s="787"/>
      <c r="AJ145" s="786">
        <f>UnObr4!E120</f>
        <v>0</v>
      </c>
      <c r="AK145" s="787"/>
      <c r="AL145" s="787"/>
      <c r="AM145" s="787"/>
      <c r="AN145" s="787"/>
      <c r="AO145" s="787"/>
      <c r="AP145" s="787"/>
      <c r="AQ145" s="787"/>
      <c r="AR145" s="788"/>
    </row>
    <row r="146" spans="1:47" ht="24" customHeight="1" x14ac:dyDescent="0.3">
      <c r="A146" s="792">
        <v>4119</v>
      </c>
      <c r="B146" s="793"/>
      <c r="C146" s="793"/>
      <c r="D146" s="785">
        <v>823000</v>
      </c>
      <c r="E146" s="785"/>
      <c r="F146" s="785"/>
      <c r="G146" s="785"/>
      <c r="H146" s="565" t="s">
        <v>31169</v>
      </c>
      <c r="I146" s="565"/>
      <c r="J146" s="565"/>
      <c r="K146" s="565"/>
      <c r="L146" s="565"/>
      <c r="M146" s="565"/>
      <c r="N146" s="565"/>
      <c r="O146" s="565"/>
      <c r="P146" s="565"/>
      <c r="Q146" s="565"/>
      <c r="R146" s="565"/>
      <c r="S146" s="565"/>
      <c r="T146" s="565"/>
      <c r="U146" s="565"/>
      <c r="V146" s="565"/>
      <c r="W146" s="565"/>
      <c r="X146" s="565"/>
      <c r="Y146" s="565"/>
      <c r="Z146" s="565"/>
      <c r="AA146" s="786">
        <f>UnObr4!D121</f>
        <v>0</v>
      </c>
      <c r="AB146" s="787"/>
      <c r="AC146" s="787"/>
      <c r="AD146" s="787"/>
      <c r="AE146" s="787"/>
      <c r="AF146" s="787"/>
      <c r="AG146" s="787"/>
      <c r="AH146" s="787"/>
      <c r="AI146" s="787"/>
      <c r="AJ146" s="786">
        <f>UnObr4!E121</f>
        <v>0</v>
      </c>
      <c r="AK146" s="787"/>
      <c r="AL146" s="787"/>
      <c r="AM146" s="787"/>
      <c r="AN146" s="787"/>
      <c r="AO146" s="787"/>
      <c r="AP146" s="787"/>
      <c r="AQ146" s="787"/>
      <c r="AR146" s="788"/>
      <c r="AU146" s="401"/>
    </row>
    <row r="147" spans="1:47" x14ac:dyDescent="0.3">
      <c r="A147" s="789">
        <v>4120</v>
      </c>
      <c r="B147" s="790"/>
      <c r="C147" s="790"/>
      <c r="D147" s="791">
        <v>823100</v>
      </c>
      <c r="E147" s="791"/>
      <c r="F147" s="791"/>
      <c r="G147" s="791"/>
      <c r="H147" s="572" t="s">
        <v>20480</v>
      </c>
      <c r="I147" s="572"/>
      <c r="J147" s="572"/>
      <c r="K147" s="572"/>
      <c r="L147" s="572"/>
      <c r="M147" s="572"/>
      <c r="N147" s="572"/>
      <c r="O147" s="572"/>
      <c r="P147" s="572"/>
      <c r="Q147" s="572"/>
      <c r="R147" s="572"/>
      <c r="S147" s="572"/>
      <c r="T147" s="572"/>
      <c r="U147" s="572"/>
      <c r="V147" s="572"/>
      <c r="W147" s="572"/>
      <c r="X147" s="572"/>
      <c r="Y147" s="572"/>
      <c r="Z147" s="572"/>
      <c r="AA147" s="786">
        <f>UnObr4!D122</f>
        <v>0</v>
      </c>
      <c r="AB147" s="787"/>
      <c r="AC147" s="787"/>
      <c r="AD147" s="787"/>
      <c r="AE147" s="787"/>
      <c r="AF147" s="787"/>
      <c r="AG147" s="787"/>
      <c r="AH147" s="787"/>
      <c r="AI147" s="787"/>
      <c r="AJ147" s="786">
        <f>UnObr4!E122</f>
        <v>0</v>
      </c>
      <c r="AK147" s="787"/>
      <c r="AL147" s="787"/>
      <c r="AM147" s="787"/>
      <c r="AN147" s="787"/>
      <c r="AO147" s="787"/>
      <c r="AP147" s="787"/>
      <c r="AQ147" s="787"/>
      <c r="AR147" s="788"/>
    </row>
    <row r="148" spans="1:47" x14ac:dyDescent="0.3">
      <c r="A148" s="792">
        <v>4121</v>
      </c>
      <c r="B148" s="793"/>
      <c r="C148" s="793"/>
      <c r="D148" s="785">
        <v>830000</v>
      </c>
      <c r="E148" s="785"/>
      <c r="F148" s="785"/>
      <c r="G148" s="785"/>
      <c r="H148" s="565" t="s">
        <v>30793</v>
      </c>
      <c r="I148" s="565"/>
      <c r="J148" s="565"/>
      <c r="K148" s="565"/>
      <c r="L148" s="565"/>
      <c r="M148" s="565"/>
      <c r="N148" s="565"/>
      <c r="O148" s="565"/>
      <c r="P148" s="565"/>
      <c r="Q148" s="565"/>
      <c r="R148" s="565"/>
      <c r="S148" s="565"/>
      <c r="T148" s="565"/>
      <c r="U148" s="565"/>
      <c r="V148" s="565"/>
      <c r="W148" s="565"/>
      <c r="X148" s="565"/>
      <c r="Y148" s="565"/>
      <c r="Z148" s="565"/>
      <c r="AA148" s="786">
        <f>UnObr4!D123</f>
        <v>0</v>
      </c>
      <c r="AB148" s="787"/>
      <c r="AC148" s="787"/>
      <c r="AD148" s="787"/>
      <c r="AE148" s="787"/>
      <c r="AF148" s="787"/>
      <c r="AG148" s="787"/>
      <c r="AH148" s="787"/>
      <c r="AI148" s="787"/>
      <c r="AJ148" s="786">
        <f>UnObr4!E123</f>
        <v>0</v>
      </c>
      <c r="AK148" s="787"/>
      <c r="AL148" s="787"/>
      <c r="AM148" s="787"/>
      <c r="AN148" s="787"/>
      <c r="AO148" s="787"/>
      <c r="AP148" s="787"/>
      <c r="AQ148" s="787"/>
      <c r="AR148" s="788"/>
      <c r="AU148" s="401"/>
    </row>
    <row r="149" spans="1:47" x14ac:dyDescent="0.3">
      <c r="A149" s="792">
        <v>4122</v>
      </c>
      <c r="B149" s="793"/>
      <c r="C149" s="793"/>
      <c r="D149" s="785">
        <v>831000</v>
      </c>
      <c r="E149" s="785"/>
      <c r="F149" s="785"/>
      <c r="G149" s="785"/>
      <c r="H149" s="565" t="s">
        <v>30794</v>
      </c>
      <c r="I149" s="565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5"/>
      <c r="AA149" s="786">
        <f>UnObr4!D124</f>
        <v>0</v>
      </c>
      <c r="AB149" s="787"/>
      <c r="AC149" s="787"/>
      <c r="AD149" s="787"/>
      <c r="AE149" s="787"/>
      <c r="AF149" s="787"/>
      <c r="AG149" s="787"/>
      <c r="AH149" s="787"/>
      <c r="AI149" s="787"/>
      <c r="AJ149" s="786">
        <f>UnObr4!E124</f>
        <v>0</v>
      </c>
      <c r="AK149" s="787"/>
      <c r="AL149" s="787"/>
      <c r="AM149" s="787"/>
      <c r="AN149" s="787"/>
      <c r="AO149" s="787"/>
      <c r="AP149" s="787"/>
      <c r="AQ149" s="787"/>
      <c r="AR149" s="788"/>
      <c r="AU149" s="401"/>
    </row>
    <row r="150" spans="1:47" x14ac:dyDescent="0.3">
      <c r="A150" s="789">
        <v>4123</v>
      </c>
      <c r="B150" s="790"/>
      <c r="C150" s="790"/>
      <c r="D150" s="791">
        <v>831100</v>
      </c>
      <c r="E150" s="791"/>
      <c r="F150" s="791"/>
      <c r="G150" s="791"/>
      <c r="H150" s="572" t="s">
        <v>20708</v>
      </c>
      <c r="I150" s="572"/>
      <c r="J150" s="572"/>
      <c r="K150" s="572"/>
      <c r="L150" s="572"/>
      <c r="M150" s="572"/>
      <c r="N150" s="572"/>
      <c r="O150" s="572"/>
      <c r="P150" s="572"/>
      <c r="Q150" s="572"/>
      <c r="R150" s="572"/>
      <c r="S150" s="572"/>
      <c r="T150" s="572"/>
      <c r="U150" s="572"/>
      <c r="V150" s="572"/>
      <c r="W150" s="572"/>
      <c r="X150" s="572"/>
      <c r="Y150" s="572"/>
      <c r="Z150" s="572"/>
      <c r="AA150" s="786">
        <f>UnObr4!D125</f>
        <v>0</v>
      </c>
      <c r="AB150" s="787"/>
      <c r="AC150" s="787"/>
      <c r="AD150" s="787"/>
      <c r="AE150" s="787"/>
      <c r="AF150" s="787"/>
      <c r="AG150" s="787"/>
      <c r="AH150" s="787"/>
      <c r="AI150" s="787"/>
      <c r="AJ150" s="786">
        <f>UnObr4!E125</f>
        <v>0</v>
      </c>
      <c r="AK150" s="787"/>
      <c r="AL150" s="787"/>
      <c r="AM150" s="787"/>
      <c r="AN150" s="787"/>
      <c r="AO150" s="787"/>
      <c r="AP150" s="787"/>
      <c r="AQ150" s="787"/>
      <c r="AR150" s="788"/>
    </row>
    <row r="151" spans="1:47" ht="24" customHeight="1" x14ac:dyDescent="0.3">
      <c r="A151" s="792">
        <v>4124</v>
      </c>
      <c r="B151" s="793"/>
      <c r="C151" s="793"/>
      <c r="D151" s="785">
        <v>840000</v>
      </c>
      <c r="E151" s="785"/>
      <c r="F151" s="785"/>
      <c r="G151" s="785"/>
      <c r="H151" s="565" t="s">
        <v>31170</v>
      </c>
      <c r="I151" s="565"/>
      <c r="J151" s="565"/>
      <c r="K151" s="565"/>
      <c r="L151" s="565"/>
      <c r="M151" s="565"/>
      <c r="N151" s="565"/>
      <c r="O151" s="565"/>
      <c r="P151" s="565"/>
      <c r="Q151" s="565"/>
      <c r="R151" s="565"/>
      <c r="S151" s="565"/>
      <c r="T151" s="565"/>
      <c r="U151" s="565"/>
      <c r="V151" s="565"/>
      <c r="W151" s="565"/>
      <c r="X151" s="565"/>
      <c r="Y151" s="565"/>
      <c r="Z151" s="565"/>
      <c r="AA151" s="786">
        <f>UnObr4!D126</f>
        <v>0</v>
      </c>
      <c r="AB151" s="787"/>
      <c r="AC151" s="787"/>
      <c r="AD151" s="787"/>
      <c r="AE151" s="787"/>
      <c r="AF151" s="787"/>
      <c r="AG151" s="787"/>
      <c r="AH151" s="787"/>
      <c r="AI151" s="787"/>
      <c r="AJ151" s="786">
        <f>UnObr4!E126</f>
        <v>0</v>
      </c>
      <c r="AK151" s="787"/>
      <c r="AL151" s="787"/>
      <c r="AM151" s="787"/>
      <c r="AN151" s="787"/>
      <c r="AO151" s="787"/>
      <c r="AP151" s="787"/>
      <c r="AQ151" s="787"/>
      <c r="AR151" s="788"/>
      <c r="AU151" s="401"/>
    </row>
    <row r="152" spans="1:47" x14ac:dyDescent="0.3">
      <c r="A152" s="792">
        <v>4125</v>
      </c>
      <c r="B152" s="793"/>
      <c r="C152" s="793"/>
      <c r="D152" s="785">
        <v>841000</v>
      </c>
      <c r="E152" s="785"/>
      <c r="F152" s="785"/>
      <c r="G152" s="785"/>
      <c r="H152" s="565" t="s">
        <v>30796</v>
      </c>
      <c r="I152" s="565"/>
      <c r="J152" s="565"/>
      <c r="K152" s="565"/>
      <c r="L152" s="565"/>
      <c r="M152" s="565"/>
      <c r="N152" s="565"/>
      <c r="O152" s="565"/>
      <c r="P152" s="565"/>
      <c r="Q152" s="565"/>
      <c r="R152" s="565"/>
      <c r="S152" s="565"/>
      <c r="T152" s="565"/>
      <c r="U152" s="565"/>
      <c r="V152" s="565"/>
      <c r="W152" s="565"/>
      <c r="X152" s="565"/>
      <c r="Y152" s="565"/>
      <c r="Z152" s="565"/>
      <c r="AA152" s="786">
        <f>UnObr4!D127</f>
        <v>0</v>
      </c>
      <c r="AB152" s="787"/>
      <c r="AC152" s="787"/>
      <c r="AD152" s="787"/>
      <c r="AE152" s="787"/>
      <c r="AF152" s="787"/>
      <c r="AG152" s="787"/>
      <c r="AH152" s="787"/>
      <c r="AI152" s="787"/>
      <c r="AJ152" s="786">
        <f>UnObr4!E127</f>
        <v>0</v>
      </c>
      <c r="AK152" s="787"/>
      <c r="AL152" s="787"/>
      <c r="AM152" s="787"/>
      <c r="AN152" s="787"/>
      <c r="AO152" s="787"/>
      <c r="AP152" s="787"/>
      <c r="AQ152" s="787"/>
      <c r="AR152" s="788"/>
      <c r="AU152" s="401"/>
    </row>
    <row r="153" spans="1:47" x14ac:dyDescent="0.3">
      <c r="A153" s="789">
        <v>4126</v>
      </c>
      <c r="B153" s="790"/>
      <c r="C153" s="790"/>
      <c r="D153" s="791">
        <v>841100</v>
      </c>
      <c r="E153" s="791"/>
      <c r="F153" s="791"/>
      <c r="G153" s="791"/>
      <c r="H153" s="572" t="s">
        <v>20711</v>
      </c>
      <c r="I153" s="572"/>
      <c r="J153" s="572"/>
      <c r="K153" s="572"/>
      <c r="L153" s="572"/>
      <c r="M153" s="572"/>
      <c r="N153" s="572"/>
      <c r="O153" s="572"/>
      <c r="P153" s="572"/>
      <c r="Q153" s="572"/>
      <c r="R153" s="572"/>
      <c r="S153" s="572"/>
      <c r="T153" s="572"/>
      <c r="U153" s="572"/>
      <c r="V153" s="572"/>
      <c r="W153" s="572"/>
      <c r="X153" s="572"/>
      <c r="Y153" s="572"/>
      <c r="Z153" s="572"/>
      <c r="AA153" s="786">
        <f>UnObr4!D128</f>
        <v>0</v>
      </c>
      <c r="AB153" s="787"/>
      <c r="AC153" s="787"/>
      <c r="AD153" s="787"/>
      <c r="AE153" s="787"/>
      <c r="AF153" s="787"/>
      <c r="AG153" s="787"/>
      <c r="AH153" s="787"/>
      <c r="AI153" s="787"/>
      <c r="AJ153" s="786">
        <f>UnObr4!E128</f>
        <v>0</v>
      </c>
      <c r="AK153" s="787"/>
      <c r="AL153" s="787"/>
      <c r="AM153" s="787"/>
      <c r="AN153" s="787"/>
      <c r="AO153" s="787"/>
      <c r="AP153" s="787"/>
      <c r="AQ153" s="787"/>
      <c r="AR153" s="788"/>
    </row>
    <row r="154" spans="1:47" ht="24" customHeight="1" x14ac:dyDescent="0.3">
      <c r="A154" s="792">
        <v>4127</v>
      </c>
      <c r="B154" s="793"/>
      <c r="C154" s="793"/>
      <c r="D154" s="785">
        <v>842000</v>
      </c>
      <c r="E154" s="785"/>
      <c r="F154" s="785"/>
      <c r="G154" s="785"/>
      <c r="H154" s="565" t="s">
        <v>31171</v>
      </c>
      <c r="I154" s="565"/>
      <c r="J154" s="565"/>
      <c r="K154" s="565"/>
      <c r="L154" s="565"/>
      <c r="M154" s="565"/>
      <c r="N154" s="565"/>
      <c r="O154" s="565"/>
      <c r="P154" s="565"/>
      <c r="Q154" s="565"/>
      <c r="R154" s="565"/>
      <c r="S154" s="565"/>
      <c r="T154" s="565"/>
      <c r="U154" s="565"/>
      <c r="V154" s="565"/>
      <c r="W154" s="565"/>
      <c r="X154" s="565"/>
      <c r="Y154" s="565"/>
      <c r="Z154" s="565"/>
      <c r="AA154" s="786">
        <f>UnObr4!D129</f>
        <v>0</v>
      </c>
      <c r="AB154" s="787"/>
      <c r="AC154" s="787"/>
      <c r="AD154" s="787"/>
      <c r="AE154" s="787"/>
      <c r="AF154" s="787"/>
      <c r="AG154" s="787"/>
      <c r="AH154" s="787"/>
      <c r="AI154" s="787"/>
      <c r="AJ154" s="786">
        <f>UnObr4!E129</f>
        <v>0</v>
      </c>
      <c r="AK154" s="787"/>
      <c r="AL154" s="787"/>
      <c r="AM154" s="787"/>
      <c r="AN154" s="787"/>
      <c r="AO154" s="787"/>
      <c r="AP154" s="787"/>
      <c r="AQ154" s="787"/>
      <c r="AR154" s="788"/>
      <c r="AU154" s="401"/>
    </row>
    <row r="155" spans="1:47" x14ac:dyDescent="0.3">
      <c r="A155" s="789">
        <v>4128</v>
      </c>
      <c r="B155" s="790"/>
      <c r="C155" s="790"/>
      <c r="D155" s="791">
        <v>842100</v>
      </c>
      <c r="E155" s="791"/>
      <c r="F155" s="791"/>
      <c r="G155" s="791"/>
      <c r="H155" s="572" t="s">
        <v>20120</v>
      </c>
      <c r="I155" s="572"/>
      <c r="J155" s="572"/>
      <c r="K155" s="572"/>
      <c r="L155" s="572"/>
      <c r="M155" s="572"/>
      <c r="N155" s="572"/>
      <c r="O155" s="572"/>
      <c r="P155" s="572"/>
      <c r="Q155" s="572"/>
      <c r="R155" s="572"/>
      <c r="S155" s="572"/>
      <c r="T155" s="572"/>
      <c r="U155" s="572"/>
      <c r="V155" s="572"/>
      <c r="W155" s="572"/>
      <c r="X155" s="572"/>
      <c r="Y155" s="572"/>
      <c r="Z155" s="572"/>
      <c r="AA155" s="786">
        <f>UnObr4!D130</f>
        <v>0</v>
      </c>
      <c r="AB155" s="787"/>
      <c r="AC155" s="787"/>
      <c r="AD155" s="787"/>
      <c r="AE155" s="787"/>
      <c r="AF155" s="787"/>
      <c r="AG155" s="787"/>
      <c r="AH155" s="787"/>
      <c r="AI155" s="787"/>
      <c r="AJ155" s="786">
        <f>UnObr4!E130</f>
        <v>0</v>
      </c>
      <c r="AK155" s="787"/>
      <c r="AL155" s="787"/>
      <c r="AM155" s="787"/>
      <c r="AN155" s="787"/>
      <c r="AO155" s="787"/>
      <c r="AP155" s="787"/>
      <c r="AQ155" s="787"/>
      <c r="AR155" s="788"/>
    </row>
    <row r="156" spans="1:47" x14ac:dyDescent="0.3">
      <c r="A156" s="792">
        <v>4129</v>
      </c>
      <c r="B156" s="793"/>
      <c r="C156" s="793"/>
      <c r="D156" s="785">
        <v>843000</v>
      </c>
      <c r="E156" s="785"/>
      <c r="F156" s="785"/>
      <c r="G156" s="785"/>
      <c r="H156" s="565" t="s">
        <v>30798</v>
      </c>
      <c r="I156" s="565"/>
      <c r="J156" s="565"/>
      <c r="K156" s="565"/>
      <c r="L156" s="565"/>
      <c r="M156" s="565"/>
      <c r="N156" s="565"/>
      <c r="O156" s="565"/>
      <c r="P156" s="565"/>
      <c r="Q156" s="565"/>
      <c r="R156" s="565"/>
      <c r="S156" s="565"/>
      <c r="T156" s="565"/>
      <c r="U156" s="565"/>
      <c r="V156" s="565"/>
      <c r="W156" s="565"/>
      <c r="X156" s="565"/>
      <c r="Y156" s="565"/>
      <c r="Z156" s="565"/>
      <c r="AA156" s="786">
        <f>UnObr4!D131</f>
        <v>0</v>
      </c>
      <c r="AB156" s="787"/>
      <c r="AC156" s="787"/>
      <c r="AD156" s="787"/>
      <c r="AE156" s="787"/>
      <c r="AF156" s="787"/>
      <c r="AG156" s="787"/>
      <c r="AH156" s="787"/>
      <c r="AI156" s="787"/>
      <c r="AJ156" s="786">
        <f>UnObr4!E131</f>
        <v>0</v>
      </c>
      <c r="AK156" s="787"/>
      <c r="AL156" s="787"/>
      <c r="AM156" s="787"/>
      <c r="AN156" s="787"/>
      <c r="AO156" s="787"/>
      <c r="AP156" s="787"/>
      <c r="AQ156" s="787"/>
      <c r="AR156" s="788"/>
      <c r="AU156" s="401"/>
    </row>
    <row r="157" spans="1:47" x14ac:dyDescent="0.3">
      <c r="A157" s="789">
        <v>4130</v>
      </c>
      <c r="B157" s="790"/>
      <c r="C157" s="790"/>
      <c r="D157" s="791">
        <v>843100</v>
      </c>
      <c r="E157" s="791"/>
      <c r="F157" s="791"/>
      <c r="G157" s="791"/>
      <c r="H157" s="572" t="s">
        <v>20122</v>
      </c>
      <c r="I157" s="572"/>
      <c r="J157" s="572"/>
      <c r="K157" s="572"/>
      <c r="L157" s="572"/>
      <c r="M157" s="572"/>
      <c r="N157" s="572"/>
      <c r="O157" s="572"/>
      <c r="P157" s="572"/>
      <c r="Q157" s="572"/>
      <c r="R157" s="572"/>
      <c r="S157" s="572"/>
      <c r="T157" s="572"/>
      <c r="U157" s="572"/>
      <c r="V157" s="572"/>
      <c r="W157" s="572"/>
      <c r="X157" s="572"/>
      <c r="Y157" s="572"/>
      <c r="Z157" s="572"/>
      <c r="AA157" s="786">
        <f>UnObr4!D132</f>
        <v>0</v>
      </c>
      <c r="AB157" s="787"/>
      <c r="AC157" s="787"/>
      <c r="AD157" s="787"/>
      <c r="AE157" s="787"/>
      <c r="AF157" s="787"/>
      <c r="AG157" s="787"/>
      <c r="AH157" s="787"/>
      <c r="AI157" s="787"/>
      <c r="AJ157" s="786">
        <f>UnObr4!E132</f>
        <v>0</v>
      </c>
      <c r="AK157" s="787"/>
      <c r="AL157" s="787"/>
      <c r="AM157" s="787"/>
      <c r="AN157" s="787"/>
      <c r="AO157" s="787"/>
      <c r="AP157" s="787"/>
      <c r="AQ157" s="787"/>
      <c r="AR157" s="788"/>
    </row>
    <row r="158" spans="1:47" ht="24" customHeight="1" x14ac:dyDescent="0.3">
      <c r="A158" s="792">
        <v>4131</v>
      </c>
      <c r="B158" s="793"/>
      <c r="C158" s="793"/>
      <c r="D158" s="785">
        <v>900000</v>
      </c>
      <c r="E158" s="785"/>
      <c r="F158" s="785"/>
      <c r="G158" s="785"/>
      <c r="H158" s="565" t="s">
        <v>30799</v>
      </c>
      <c r="I158" s="565"/>
      <c r="J158" s="565"/>
      <c r="K158" s="565"/>
      <c r="L158" s="565"/>
      <c r="M158" s="565"/>
      <c r="N158" s="565"/>
      <c r="O158" s="565"/>
      <c r="P158" s="565"/>
      <c r="Q158" s="565"/>
      <c r="R158" s="565"/>
      <c r="S158" s="565"/>
      <c r="T158" s="565"/>
      <c r="U158" s="565"/>
      <c r="V158" s="565"/>
      <c r="W158" s="565"/>
      <c r="X158" s="565"/>
      <c r="Y158" s="565"/>
      <c r="Z158" s="565"/>
      <c r="AA158" s="786">
        <f>UnObr4!D133</f>
        <v>0</v>
      </c>
      <c r="AB158" s="787"/>
      <c r="AC158" s="787"/>
      <c r="AD158" s="787"/>
      <c r="AE158" s="787"/>
      <c r="AF158" s="787"/>
      <c r="AG158" s="787"/>
      <c r="AH158" s="787"/>
      <c r="AI158" s="787"/>
      <c r="AJ158" s="786">
        <f>UnObr4!E133</f>
        <v>0</v>
      </c>
      <c r="AK158" s="787"/>
      <c r="AL158" s="787"/>
      <c r="AM158" s="787"/>
      <c r="AN158" s="787"/>
      <c r="AO158" s="787"/>
      <c r="AP158" s="787"/>
      <c r="AQ158" s="787"/>
      <c r="AR158" s="788"/>
      <c r="AU158" s="401"/>
    </row>
    <row r="159" spans="1:47" ht="12" customHeight="1" x14ac:dyDescent="0.3">
      <c r="A159" s="792">
        <v>4132</v>
      </c>
      <c r="B159" s="793"/>
      <c r="C159" s="793"/>
      <c r="D159" s="785">
        <v>910000</v>
      </c>
      <c r="E159" s="785"/>
      <c r="F159" s="785"/>
      <c r="G159" s="785"/>
      <c r="H159" s="565" t="s">
        <v>30800</v>
      </c>
      <c r="I159" s="565"/>
      <c r="J159" s="565"/>
      <c r="K159" s="565"/>
      <c r="L159" s="565"/>
      <c r="M159" s="565"/>
      <c r="N159" s="565"/>
      <c r="O159" s="565"/>
      <c r="P159" s="565"/>
      <c r="Q159" s="565"/>
      <c r="R159" s="565"/>
      <c r="S159" s="565"/>
      <c r="T159" s="565"/>
      <c r="U159" s="565"/>
      <c r="V159" s="565"/>
      <c r="W159" s="565"/>
      <c r="X159" s="565"/>
      <c r="Y159" s="565"/>
      <c r="Z159" s="565"/>
      <c r="AA159" s="786">
        <f>UnObr4!D134</f>
        <v>0</v>
      </c>
      <c r="AB159" s="787"/>
      <c r="AC159" s="787"/>
      <c r="AD159" s="787"/>
      <c r="AE159" s="787"/>
      <c r="AF159" s="787"/>
      <c r="AG159" s="787"/>
      <c r="AH159" s="787"/>
      <c r="AI159" s="787"/>
      <c r="AJ159" s="786">
        <f>UnObr4!E134</f>
        <v>0</v>
      </c>
      <c r="AK159" s="787"/>
      <c r="AL159" s="787"/>
      <c r="AM159" s="787"/>
      <c r="AN159" s="787"/>
      <c r="AO159" s="787"/>
      <c r="AP159" s="787"/>
      <c r="AQ159" s="787"/>
      <c r="AR159" s="788"/>
      <c r="AU159" s="401"/>
    </row>
    <row r="160" spans="1:47" ht="24" customHeight="1" x14ac:dyDescent="0.3">
      <c r="A160" s="792">
        <v>4133</v>
      </c>
      <c r="B160" s="793"/>
      <c r="C160" s="793"/>
      <c r="D160" s="785">
        <v>911000</v>
      </c>
      <c r="E160" s="785"/>
      <c r="F160" s="785"/>
      <c r="G160" s="785"/>
      <c r="H160" s="565" t="s">
        <v>31172</v>
      </c>
      <c r="I160" s="565"/>
      <c r="J160" s="565"/>
      <c r="K160" s="565"/>
      <c r="L160" s="565"/>
      <c r="M160" s="565"/>
      <c r="N160" s="565"/>
      <c r="O160" s="565"/>
      <c r="P160" s="565"/>
      <c r="Q160" s="565"/>
      <c r="R160" s="565"/>
      <c r="S160" s="565"/>
      <c r="T160" s="565"/>
      <c r="U160" s="565"/>
      <c r="V160" s="565"/>
      <c r="W160" s="565"/>
      <c r="X160" s="565"/>
      <c r="Y160" s="565"/>
      <c r="Z160" s="565"/>
      <c r="AA160" s="786">
        <f>UnObr4!D135</f>
        <v>0</v>
      </c>
      <c r="AB160" s="787"/>
      <c r="AC160" s="787"/>
      <c r="AD160" s="787"/>
      <c r="AE160" s="787"/>
      <c r="AF160" s="787"/>
      <c r="AG160" s="787"/>
      <c r="AH160" s="787"/>
      <c r="AI160" s="787"/>
      <c r="AJ160" s="786">
        <f>UnObr4!E135</f>
        <v>0</v>
      </c>
      <c r="AK160" s="787"/>
      <c r="AL160" s="787"/>
      <c r="AM160" s="787"/>
      <c r="AN160" s="787"/>
      <c r="AO160" s="787"/>
      <c r="AP160" s="787"/>
      <c r="AQ160" s="787"/>
      <c r="AR160" s="788"/>
      <c r="AU160" s="401"/>
    </row>
    <row r="161" spans="1:47" ht="23.15" customHeight="1" x14ac:dyDescent="0.3">
      <c r="A161" s="789">
        <v>4134</v>
      </c>
      <c r="B161" s="790"/>
      <c r="C161" s="790"/>
      <c r="D161" s="791">
        <v>911100</v>
      </c>
      <c r="E161" s="791"/>
      <c r="F161" s="791"/>
      <c r="G161" s="791"/>
      <c r="H161" s="572" t="s">
        <v>19954</v>
      </c>
      <c r="I161" s="572"/>
      <c r="J161" s="572"/>
      <c r="K161" s="572"/>
      <c r="L161" s="572"/>
      <c r="M161" s="572"/>
      <c r="N161" s="572"/>
      <c r="O161" s="572"/>
      <c r="P161" s="572"/>
      <c r="Q161" s="572"/>
      <c r="R161" s="572"/>
      <c r="S161" s="572"/>
      <c r="T161" s="572"/>
      <c r="U161" s="572"/>
      <c r="V161" s="572"/>
      <c r="W161" s="572"/>
      <c r="X161" s="572"/>
      <c r="Y161" s="572"/>
      <c r="Z161" s="572"/>
      <c r="AA161" s="786">
        <f>UnObr4!D136</f>
        <v>0</v>
      </c>
      <c r="AB161" s="787"/>
      <c r="AC161" s="787"/>
      <c r="AD161" s="787"/>
      <c r="AE161" s="787"/>
      <c r="AF161" s="787"/>
      <c r="AG161" s="787"/>
      <c r="AH161" s="787"/>
      <c r="AI161" s="787"/>
      <c r="AJ161" s="786">
        <f>UnObr4!E136</f>
        <v>0</v>
      </c>
      <c r="AK161" s="787"/>
      <c r="AL161" s="787"/>
      <c r="AM161" s="787"/>
      <c r="AN161" s="787"/>
      <c r="AO161" s="787"/>
      <c r="AP161" s="787"/>
      <c r="AQ161" s="787"/>
      <c r="AR161" s="788"/>
    </row>
    <row r="162" spans="1:47" x14ac:dyDescent="0.3">
      <c r="A162" s="789">
        <v>4135</v>
      </c>
      <c r="B162" s="790"/>
      <c r="C162" s="790"/>
      <c r="D162" s="791">
        <v>911200</v>
      </c>
      <c r="E162" s="791"/>
      <c r="F162" s="791"/>
      <c r="G162" s="791"/>
      <c r="H162" s="572" t="s">
        <v>20353</v>
      </c>
      <c r="I162" s="572"/>
      <c r="J162" s="572"/>
      <c r="K162" s="572"/>
      <c r="L162" s="572"/>
      <c r="M162" s="572"/>
      <c r="N162" s="572"/>
      <c r="O162" s="572"/>
      <c r="P162" s="572"/>
      <c r="Q162" s="572"/>
      <c r="R162" s="572"/>
      <c r="S162" s="572"/>
      <c r="T162" s="572"/>
      <c r="U162" s="572"/>
      <c r="V162" s="572"/>
      <c r="W162" s="572"/>
      <c r="X162" s="572"/>
      <c r="Y162" s="572"/>
      <c r="Z162" s="572"/>
      <c r="AA162" s="786">
        <f>UnObr4!D137</f>
        <v>0</v>
      </c>
      <c r="AB162" s="787"/>
      <c r="AC162" s="787"/>
      <c r="AD162" s="787"/>
      <c r="AE162" s="787"/>
      <c r="AF162" s="787"/>
      <c r="AG162" s="787"/>
      <c r="AH162" s="787"/>
      <c r="AI162" s="787"/>
      <c r="AJ162" s="786">
        <f>UnObr4!E137</f>
        <v>0</v>
      </c>
      <c r="AK162" s="787"/>
      <c r="AL162" s="787"/>
      <c r="AM162" s="787"/>
      <c r="AN162" s="787"/>
      <c r="AO162" s="787"/>
      <c r="AP162" s="787"/>
      <c r="AQ162" s="787"/>
      <c r="AR162" s="788"/>
    </row>
    <row r="163" spans="1:47" ht="23.15" customHeight="1" x14ac:dyDescent="0.3">
      <c r="A163" s="789">
        <v>4136</v>
      </c>
      <c r="B163" s="790"/>
      <c r="C163" s="790"/>
      <c r="D163" s="791">
        <v>911300</v>
      </c>
      <c r="E163" s="791"/>
      <c r="F163" s="791"/>
      <c r="G163" s="791"/>
      <c r="H163" s="572" t="s">
        <v>19955</v>
      </c>
      <c r="I163" s="572"/>
      <c r="J163" s="572"/>
      <c r="K163" s="572"/>
      <c r="L163" s="572"/>
      <c r="M163" s="572"/>
      <c r="N163" s="572"/>
      <c r="O163" s="572"/>
      <c r="P163" s="572"/>
      <c r="Q163" s="572"/>
      <c r="R163" s="572"/>
      <c r="S163" s="572"/>
      <c r="T163" s="572"/>
      <c r="U163" s="572"/>
      <c r="V163" s="572"/>
      <c r="W163" s="572"/>
      <c r="X163" s="572"/>
      <c r="Y163" s="572"/>
      <c r="Z163" s="572"/>
      <c r="AA163" s="786">
        <f>UnObr4!D138</f>
        <v>0</v>
      </c>
      <c r="AB163" s="787"/>
      <c r="AC163" s="787"/>
      <c r="AD163" s="787"/>
      <c r="AE163" s="787"/>
      <c r="AF163" s="787"/>
      <c r="AG163" s="787"/>
      <c r="AH163" s="787"/>
      <c r="AI163" s="787"/>
      <c r="AJ163" s="786">
        <f>UnObr4!E138</f>
        <v>0</v>
      </c>
      <c r="AK163" s="787"/>
      <c r="AL163" s="787"/>
      <c r="AM163" s="787"/>
      <c r="AN163" s="787"/>
      <c r="AO163" s="787"/>
      <c r="AP163" s="787"/>
      <c r="AQ163" s="787"/>
      <c r="AR163" s="788"/>
    </row>
    <row r="164" spans="1:47" x14ac:dyDescent="0.3">
      <c r="A164" s="789">
        <v>4137</v>
      </c>
      <c r="B164" s="790"/>
      <c r="C164" s="790"/>
      <c r="D164" s="791">
        <v>911400</v>
      </c>
      <c r="E164" s="791"/>
      <c r="F164" s="791"/>
      <c r="G164" s="791"/>
      <c r="H164" s="572" t="s">
        <v>20355</v>
      </c>
      <c r="I164" s="572"/>
      <c r="J164" s="572"/>
      <c r="K164" s="572"/>
      <c r="L164" s="572"/>
      <c r="M164" s="572"/>
      <c r="N164" s="572"/>
      <c r="O164" s="572"/>
      <c r="P164" s="572"/>
      <c r="Q164" s="572"/>
      <c r="R164" s="572"/>
      <c r="S164" s="572"/>
      <c r="T164" s="572"/>
      <c r="U164" s="572"/>
      <c r="V164" s="572"/>
      <c r="W164" s="572"/>
      <c r="X164" s="572"/>
      <c r="Y164" s="572"/>
      <c r="Z164" s="572"/>
      <c r="AA164" s="786">
        <f>UnObr4!D139</f>
        <v>0</v>
      </c>
      <c r="AB164" s="787"/>
      <c r="AC164" s="787"/>
      <c r="AD164" s="787"/>
      <c r="AE164" s="787"/>
      <c r="AF164" s="787"/>
      <c r="AG164" s="787"/>
      <c r="AH164" s="787"/>
      <c r="AI164" s="787"/>
      <c r="AJ164" s="786">
        <f>UnObr4!E139</f>
        <v>0</v>
      </c>
      <c r="AK164" s="787"/>
      <c r="AL164" s="787"/>
      <c r="AM164" s="787"/>
      <c r="AN164" s="787"/>
      <c r="AO164" s="787"/>
      <c r="AP164" s="787"/>
      <c r="AQ164" s="787"/>
      <c r="AR164" s="788"/>
    </row>
    <row r="165" spans="1:47" ht="23.15" customHeight="1" x14ac:dyDescent="0.3">
      <c r="A165" s="789">
        <v>4138</v>
      </c>
      <c r="B165" s="790"/>
      <c r="C165" s="790"/>
      <c r="D165" s="791">
        <v>911500</v>
      </c>
      <c r="E165" s="791"/>
      <c r="F165" s="791"/>
      <c r="G165" s="791"/>
      <c r="H165" s="572" t="s">
        <v>19942</v>
      </c>
      <c r="I165" s="572"/>
      <c r="J165" s="572"/>
      <c r="K165" s="572"/>
      <c r="L165" s="572"/>
      <c r="M165" s="572"/>
      <c r="N165" s="572"/>
      <c r="O165" s="572"/>
      <c r="P165" s="572"/>
      <c r="Q165" s="572"/>
      <c r="R165" s="572"/>
      <c r="S165" s="572"/>
      <c r="T165" s="572"/>
      <c r="U165" s="572"/>
      <c r="V165" s="572"/>
      <c r="W165" s="572"/>
      <c r="X165" s="572"/>
      <c r="Y165" s="572"/>
      <c r="Z165" s="572"/>
      <c r="AA165" s="786">
        <f>UnObr4!D140</f>
        <v>0</v>
      </c>
      <c r="AB165" s="787"/>
      <c r="AC165" s="787"/>
      <c r="AD165" s="787"/>
      <c r="AE165" s="787"/>
      <c r="AF165" s="787"/>
      <c r="AG165" s="787"/>
      <c r="AH165" s="787"/>
      <c r="AI165" s="787"/>
      <c r="AJ165" s="786">
        <f>UnObr4!E140</f>
        <v>0</v>
      </c>
      <c r="AK165" s="787"/>
      <c r="AL165" s="787"/>
      <c r="AM165" s="787"/>
      <c r="AN165" s="787"/>
      <c r="AO165" s="787"/>
      <c r="AP165" s="787"/>
      <c r="AQ165" s="787"/>
      <c r="AR165" s="788"/>
    </row>
    <row r="166" spans="1:47" x14ac:dyDescent="0.3">
      <c r="A166" s="789">
        <v>4139</v>
      </c>
      <c r="B166" s="790"/>
      <c r="C166" s="790"/>
      <c r="D166" s="791">
        <v>911600</v>
      </c>
      <c r="E166" s="791"/>
      <c r="F166" s="791"/>
      <c r="G166" s="791"/>
      <c r="H166" s="572" t="s">
        <v>20357</v>
      </c>
      <c r="I166" s="572"/>
      <c r="J166" s="572"/>
      <c r="K166" s="572"/>
      <c r="L166" s="572"/>
      <c r="M166" s="572"/>
      <c r="N166" s="572"/>
      <c r="O166" s="572"/>
      <c r="P166" s="572"/>
      <c r="Q166" s="572"/>
      <c r="R166" s="572"/>
      <c r="S166" s="572"/>
      <c r="T166" s="572"/>
      <c r="U166" s="572"/>
      <c r="V166" s="572"/>
      <c r="W166" s="572"/>
      <c r="X166" s="572"/>
      <c r="Y166" s="572"/>
      <c r="Z166" s="572"/>
      <c r="AA166" s="786">
        <f>UnObr4!D141</f>
        <v>0</v>
      </c>
      <c r="AB166" s="787"/>
      <c r="AC166" s="787"/>
      <c r="AD166" s="787"/>
      <c r="AE166" s="787"/>
      <c r="AF166" s="787"/>
      <c r="AG166" s="787"/>
      <c r="AH166" s="787"/>
      <c r="AI166" s="787"/>
      <c r="AJ166" s="786">
        <f>UnObr4!E141</f>
        <v>0</v>
      </c>
      <c r="AK166" s="787"/>
      <c r="AL166" s="787"/>
      <c r="AM166" s="787"/>
      <c r="AN166" s="787"/>
      <c r="AO166" s="787"/>
      <c r="AP166" s="787"/>
      <c r="AQ166" s="787"/>
      <c r="AR166" s="788"/>
    </row>
    <row r="167" spans="1:47" x14ac:dyDescent="0.3">
      <c r="A167" s="789">
        <v>4140</v>
      </c>
      <c r="B167" s="790"/>
      <c r="C167" s="790"/>
      <c r="D167" s="791">
        <v>911700</v>
      </c>
      <c r="E167" s="791"/>
      <c r="F167" s="791"/>
      <c r="G167" s="791"/>
      <c r="H167" s="572" t="s">
        <v>20358</v>
      </c>
      <c r="I167" s="572"/>
      <c r="J167" s="572"/>
      <c r="K167" s="572"/>
      <c r="L167" s="572"/>
      <c r="M167" s="572"/>
      <c r="N167" s="572"/>
      <c r="O167" s="572"/>
      <c r="P167" s="572"/>
      <c r="Q167" s="572"/>
      <c r="R167" s="572"/>
      <c r="S167" s="572"/>
      <c r="T167" s="572"/>
      <c r="U167" s="572"/>
      <c r="V167" s="572"/>
      <c r="W167" s="572"/>
      <c r="X167" s="572"/>
      <c r="Y167" s="572"/>
      <c r="Z167" s="572"/>
      <c r="AA167" s="786">
        <f>UnObr4!D142</f>
        <v>0</v>
      </c>
      <c r="AB167" s="787"/>
      <c r="AC167" s="787"/>
      <c r="AD167" s="787"/>
      <c r="AE167" s="787"/>
      <c r="AF167" s="787"/>
      <c r="AG167" s="787"/>
      <c r="AH167" s="787"/>
      <c r="AI167" s="787"/>
      <c r="AJ167" s="786">
        <f>UnObr4!E142</f>
        <v>0</v>
      </c>
      <c r="AK167" s="787"/>
      <c r="AL167" s="787"/>
      <c r="AM167" s="787"/>
      <c r="AN167" s="787"/>
      <c r="AO167" s="787"/>
      <c r="AP167" s="787"/>
      <c r="AQ167" s="787"/>
      <c r="AR167" s="788"/>
    </row>
    <row r="168" spans="1:47" x14ac:dyDescent="0.3">
      <c r="A168" s="789">
        <v>4141</v>
      </c>
      <c r="B168" s="790"/>
      <c r="C168" s="790"/>
      <c r="D168" s="791">
        <v>911800</v>
      </c>
      <c r="E168" s="791"/>
      <c r="F168" s="791"/>
      <c r="G168" s="791"/>
      <c r="H168" s="572" t="s">
        <v>20359</v>
      </c>
      <c r="I168" s="572"/>
      <c r="J168" s="572"/>
      <c r="K168" s="572"/>
      <c r="L168" s="572"/>
      <c r="M168" s="572"/>
      <c r="N168" s="572"/>
      <c r="O168" s="572"/>
      <c r="P168" s="572"/>
      <c r="Q168" s="572"/>
      <c r="R168" s="572"/>
      <c r="S168" s="572"/>
      <c r="T168" s="572"/>
      <c r="U168" s="572"/>
      <c r="V168" s="572"/>
      <c r="W168" s="572"/>
      <c r="X168" s="572"/>
      <c r="Y168" s="572"/>
      <c r="Z168" s="572"/>
      <c r="AA168" s="786">
        <f>UnObr4!D143</f>
        <v>0</v>
      </c>
      <c r="AB168" s="787"/>
      <c r="AC168" s="787"/>
      <c r="AD168" s="787"/>
      <c r="AE168" s="787"/>
      <c r="AF168" s="787"/>
      <c r="AG168" s="787"/>
      <c r="AH168" s="787"/>
      <c r="AI168" s="787"/>
      <c r="AJ168" s="786">
        <f>UnObr4!E143</f>
        <v>0</v>
      </c>
      <c r="AK168" s="787"/>
      <c r="AL168" s="787"/>
      <c r="AM168" s="787"/>
      <c r="AN168" s="787"/>
      <c r="AO168" s="787"/>
      <c r="AP168" s="787"/>
      <c r="AQ168" s="787"/>
      <c r="AR168" s="788"/>
    </row>
    <row r="169" spans="1:47" x14ac:dyDescent="0.3">
      <c r="A169" s="789">
        <v>4142</v>
      </c>
      <c r="B169" s="790"/>
      <c r="C169" s="790"/>
      <c r="D169" s="791">
        <v>911900</v>
      </c>
      <c r="E169" s="791"/>
      <c r="F169" s="791"/>
      <c r="G169" s="791"/>
      <c r="H169" s="572" t="s">
        <v>20360</v>
      </c>
      <c r="I169" s="572"/>
      <c r="J169" s="572"/>
      <c r="K169" s="572"/>
      <c r="L169" s="572"/>
      <c r="M169" s="572"/>
      <c r="N169" s="572"/>
      <c r="O169" s="572"/>
      <c r="P169" s="572"/>
      <c r="Q169" s="572"/>
      <c r="R169" s="572"/>
      <c r="S169" s="572"/>
      <c r="T169" s="572"/>
      <c r="U169" s="572"/>
      <c r="V169" s="572"/>
      <c r="W169" s="572"/>
      <c r="X169" s="572"/>
      <c r="Y169" s="572"/>
      <c r="Z169" s="572"/>
      <c r="AA169" s="786">
        <f>UnObr4!D144</f>
        <v>0</v>
      </c>
      <c r="AB169" s="787"/>
      <c r="AC169" s="787"/>
      <c r="AD169" s="787"/>
      <c r="AE169" s="787"/>
      <c r="AF169" s="787"/>
      <c r="AG169" s="787"/>
      <c r="AH169" s="787"/>
      <c r="AI169" s="787"/>
      <c r="AJ169" s="786">
        <f>UnObr4!E144</f>
        <v>0</v>
      </c>
      <c r="AK169" s="787"/>
      <c r="AL169" s="787"/>
      <c r="AM169" s="787"/>
      <c r="AN169" s="787"/>
      <c r="AO169" s="787"/>
      <c r="AP169" s="787"/>
      <c r="AQ169" s="787"/>
      <c r="AR169" s="788"/>
    </row>
    <row r="170" spans="1:47" ht="24" customHeight="1" x14ac:dyDescent="0.3">
      <c r="A170" s="792">
        <v>4143</v>
      </c>
      <c r="B170" s="793"/>
      <c r="C170" s="793"/>
      <c r="D170" s="785">
        <v>912000</v>
      </c>
      <c r="E170" s="785"/>
      <c r="F170" s="785"/>
      <c r="G170" s="785"/>
      <c r="H170" s="565" t="s">
        <v>31173</v>
      </c>
      <c r="I170" s="565"/>
      <c r="J170" s="565"/>
      <c r="K170" s="565"/>
      <c r="L170" s="565"/>
      <c r="M170" s="565"/>
      <c r="N170" s="565"/>
      <c r="O170" s="565"/>
      <c r="P170" s="565"/>
      <c r="Q170" s="565"/>
      <c r="R170" s="565"/>
      <c r="S170" s="565"/>
      <c r="T170" s="565"/>
      <c r="U170" s="565"/>
      <c r="V170" s="565"/>
      <c r="W170" s="565"/>
      <c r="X170" s="565"/>
      <c r="Y170" s="565"/>
      <c r="Z170" s="565"/>
      <c r="AA170" s="786">
        <f>UnObr4!D145</f>
        <v>0</v>
      </c>
      <c r="AB170" s="787"/>
      <c r="AC170" s="787"/>
      <c r="AD170" s="787"/>
      <c r="AE170" s="787"/>
      <c r="AF170" s="787"/>
      <c r="AG170" s="787"/>
      <c r="AH170" s="787"/>
      <c r="AI170" s="787"/>
      <c r="AJ170" s="786">
        <f>UnObr4!E145</f>
        <v>0</v>
      </c>
      <c r="AK170" s="787"/>
      <c r="AL170" s="787"/>
      <c r="AM170" s="787"/>
      <c r="AN170" s="787"/>
      <c r="AO170" s="787"/>
      <c r="AP170" s="787"/>
      <c r="AQ170" s="787"/>
      <c r="AR170" s="788"/>
      <c r="AU170" s="401"/>
    </row>
    <row r="171" spans="1:47" ht="23.15" customHeight="1" x14ac:dyDescent="0.3">
      <c r="A171" s="789">
        <v>4144</v>
      </c>
      <c r="B171" s="790"/>
      <c r="C171" s="790"/>
      <c r="D171" s="791">
        <v>912100</v>
      </c>
      <c r="E171" s="791"/>
      <c r="F171" s="791"/>
      <c r="G171" s="791"/>
      <c r="H171" s="572" t="s">
        <v>30760</v>
      </c>
      <c r="I171" s="572"/>
      <c r="J171" s="572"/>
      <c r="K171" s="572"/>
      <c r="L171" s="572"/>
      <c r="M171" s="572"/>
      <c r="N171" s="572"/>
      <c r="O171" s="572"/>
      <c r="P171" s="572"/>
      <c r="Q171" s="572"/>
      <c r="R171" s="572"/>
      <c r="S171" s="572"/>
      <c r="T171" s="572"/>
      <c r="U171" s="572"/>
      <c r="V171" s="572"/>
      <c r="W171" s="572"/>
      <c r="X171" s="572"/>
      <c r="Y171" s="572"/>
      <c r="Z171" s="572"/>
      <c r="AA171" s="786">
        <f>UnObr4!D146</f>
        <v>0</v>
      </c>
      <c r="AB171" s="787"/>
      <c r="AC171" s="787"/>
      <c r="AD171" s="787"/>
      <c r="AE171" s="787"/>
      <c r="AF171" s="787"/>
      <c r="AG171" s="787"/>
      <c r="AH171" s="787"/>
      <c r="AI171" s="787"/>
      <c r="AJ171" s="786">
        <f>UnObr4!E146</f>
        <v>0</v>
      </c>
      <c r="AK171" s="787"/>
      <c r="AL171" s="787"/>
      <c r="AM171" s="787"/>
      <c r="AN171" s="787"/>
      <c r="AO171" s="787"/>
      <c r="AP171" s="787"/>
      <c r="AQ171" s="787"/>
      <c r="AR171" s="788"/>
    </row>
    <row r="172" spans="1:47" x14ac:dyDescent="0.3">
      <c r="A172" s="789">
        <v>4145</v>
      </c>
      <c r="B172" s="790"/>
      <c r="C172" s="790"/>
      <c r="D172" s="791">
        <v>912200</v>
      </c>
      <c r="E172" s="791"/>
      <c r="F172" s="791"/>
      <c r="G172" s="791"/>
      <c r="H172" s="572" t="s">
        <v>20362</v>
      </c>
      <c r="I172" s="572"/>
      <c r="J172" s="572"/>
      <c r="K172" s="572"/>
      <c r="L172" s="572"/>
      <c r="M172" s="572"/>
      <c r="N172" s="572"/>
      <c r="O172" s="572"/>
      <c r="P172" s="572"/>
      <c r="Q172" s="572"/>
      <c r="R172" s="572"/>
      <c r="S172" s="572"/>
      <c r="T172" s="572"/>
      <c r="U172" s="572"/>
      <c r="V172" s="572"/>
      <c r="W172" s="572"/>
      <c r="X172" s="572"/>
      <c r="Y172" s="572"/>
      <c r="Z172" s="572"/>
      <c r="AA172" s="786">
        <f>UnObr4!D147</f>
        <v>0</v>
      </c>
      <c r="AB172" s="787"/>
      <c r="AC172" s="787"/>
      <c r="AD172" s="787"/>
      <c r="AE172" s="787"/>
      <c r="AF172" s="787"/>
      <c r="AG172" s="787"/>
      <c r="AH172" s="787"/>
      <c r="AI172" s="787"/>
      <c r="AJ172" s="786">
        <f>UnObr4!E147</f>
        <v>0</v>
      </c>
      <c r="AK172" s="787"/>
      <c r="AL172" s="787"/>
      <c r="AM172" s="787"/>
      <c r="AN172" s="787"/>
      <c r="AO172" s="787"/>
      <c r="AP172" s="787"/>
      <c r="AQ172" s="787"/>
      <c r="AR172" s="788"/>
    </row>
    <row r="173" spans="1:47" ht="23.15" customHeight="1" x14ac:dyDescent="0.3">
      <c r="A173" s="789">
        <v>4146</v>
      </c>
      <c r="B173" s="790"/>
      <c r="C173" s="790"/>
      <c r="D173" s="791">
        <v>912300</v>
      </c>
      <c r="E173" s="791"/>
      <c r="F173" s="791"/>
      <c r="G173" s="791"/>
      <c r="H173" s="572" t="s">
        <v>19943</v>
      </c>
      <c r="I173" s="572"/>
      <c r="J173" s="572"/>
      <c r="K173" s="572"/>
      <c r="L173" s="572"/>
      <c r="M173" s="572"/>
      <c r="N173" s="572"/>
      <c r="O173" s="572"/>
      <c r="P173" s="572"/>
      <c r="Q173" s="572"/>
      <c r="R173" s="572"/>
      <c r="S173" s="572"/>
      <c r="T173" s="572"/>
      <c r="U173" s="572"/>
      <c r="V173" s="572"/>
      <c r="W173" s="572"/>
      <c r="X173" s="572"/>
      <c r="Y173" s="572"/>
      <c r="Z173" s="572"/>
      <c r="AA173" s="786">
        <f>UnObr4!D148</f>
        <v>0</v>
      </c>
      <c r="AB173" s="787"/>
      <c r="AC173" s="787"/>
      <c r="AD173" s="787"/>
      <c r="AE173" s="787"/>
      <c r="AF173" s="787"/>
      <c r="AG173" s="787"/>
      <c r="AH173" s="787"/>
      <c r="AI173" s="787"/>
      <c r="AJ173" s="786">
        <f>UnObr4!E148</f>
        <v>0</v>
      </c>
      <c r="AK173" s="787"/>
      <c r="AL173" s="787"/>
      <c r="AM173" s="787"/>
      <c r="AN173" s="787"/>
      <c r="AO173" s="787"/>
      <c r="AP173" s="787"/>
      <c r="AQ173" s="787"/>
      <c r="AR173" s="788"/>
    </row>
    <row r="174" spans="1:47" ht="23.15" customHeight="1" x14ac:dyDescent="0.3">
      <c r="A174" s="789">
        <v>4147</v>
      </c>
      <c r="B174" s="790"/>
      <c r="C174" s="790"/>
      <c r="D174" s="791">
        <v>912400</v>
      </c>
      <c r="E174" s="791"/>
      <c r="F174" s="791"/>
      <c r="G174" s="791"/>
      <c r="H174" s="572" t="s">
        <v>18921</v>
      </c>
      <c r="I174" s="572"/>
      <c r="J174" s="572"/>
      <c r="K174" s="572"/>
      <c r="L174" s="572"/>
      <c r="M174" s="572"/>
      <c r="N174" s="572"/>
      <c r="O174" s="572"/>
      <c r="P174" s="572"/>
      <c r="Q174" s="572"/>
      <c r="R174" s="572"/>
      <c r="S174" s="572"/>
      <c r="T174" s="572"/>
      <c r="U174" s="572"/>
      <c r="V174" s="572"/>
      <c r="W174" s="572"/>
      <c r="X174" s="572"/>
      <c r="Y174" s="572"/>
      <c r="Z174" s="572"/>
      <c r="AA174" s="786">
        <f>UnObr4!D149</f>
        <v>0</v>
      </c>
      <c r="AB174" s="787"/>
      <c r="AC174" s="787"/>
      <c r="AD174" s="787"/>
      <c r="AE174" s="787"/>
      <c r="AF174" s="787"/>
      <c r="AG174" s="787"/>
      <c r="AH174" s="787"/>
      <c r="AI174" s="787"/>
      <c r="AJ174" s="786">
        <f>UnObr4!E149</f>
        <v>0</v>
      </c>
      <c r="AK174" s="787"/>
      <c r="AL174" s="787"/>
      <c r="AM174" s="787"/>
      <c r="AN174" s="787"/>
      <c r="AO174" s="787"/>
      <c r="AP174" s="787"/>
      <c r="AQ174" s="787"/>
      <c r="AR174" s="788"/>
    </row>
    <row r="175" spans="1:47" ht="23.15" customHeight="1" x14ac:dyDescent="0.3">
      <c r="A175" s="789">
        <v>4148</v>
      </c>
      <c r="B175" s="790"/>
      <c r="C175" s="790"/>
      <c r="D175" s="791">
        <v>912500</v>
      </c>
      <c r="E175" s="791"/>
      <c r="F175" s="791"/>
      <c r="G175" s="791"/>
      <c r="H175" s="572" t="s">
        <v>19956</v>
      </c>
      <c r="I175" s="572"/>
      <c r="J175" s="572"/>
      <c r="K175" s="572"/>
      <c r="L175" s="572"/>
      <c r="M175" s="572"/>
      <c r="N175" s="572"/>
      <c r="O175" s="572"/>
      <c r="P175" s="572"/>
      <c r="Q175" s="572"/>
      <c r="R175" s="572"/>
      <c r="S175" s="572"/>
      <c r="T175" s="572"/>
      <c r="U175" s="572"/>
      <c r="V175" s="572"/>
      <c r="W175" s="572"/>
      <c r="X175" s="572"/>
      <c r="Y175" s="572"/>
      <c r="Z175" s="572"/>
      <c r="AA175" s="786">
        <f>UnObr4!D150</f>
        <v>0</v>
      </c>
      <c r="AB175" s="787"/>
      <c r="AC175" s="787"/>
      <c r="AD175" s="787"/>
      <c r="AE175" s="787"/>
      <c r="AF175" s="787"/>
      <c r="AG175" s="787"/>
      <c r="AH175" s="787"/>
      <c r="AI175" s="787"/>
      <c r="AJ175" s="786">
        <f>UnObr4!E150</f>
        <v>0</v>
      </c>
      <c r="AK175" s="787"/>
      <c r="AL175" s="787"/>
      <c r="AM175" s="787"/>
      <c r="AN175" s="787"/>
      <c r="AO175" s="787"/>
      <c r="AP175" s="787"/>
      <c r="AQ175" s="787"/>
      <c r="AR175" s="788"/>
    </row>
    <row r="176" spans="1:47" x14ac:dyDescent="0.3">
      <c r="A176" s="789">
        <v>4149</v>
      </c>
      <c r="B176" s="790"/>
      <c r="C176" s="790"/>
      <c r="D176" s="791">
        <v>912600</v>
      </c>
      <c r="E176" s="791"/>
      <c r="F176" s="791"/>
      <c r="G176" s="791"/>
      <c r="H176" s="572" t="s">
        <v>18930</v>
      </c>
      <c r="I176" s="572"/>
      <c r="J176" s="572"/>
      <c r="K176" s="572"/>
      <c r="L176" s="572"/>
      <c r="M176" s="572"/>
      <c r="N176" s="572"/>
      <c r="O176" s="572"/>
      <c r="P176" s="572"/>
      <c r="Q176" s="572"/>
      <c r="R176" s="572"/>
      <c r="S176" s="572"/>
      <c r="T176" s="572"/>
      <c r="U176" s="572"/>
      <c r="V176" s="572"/>
      <c r="W176" s="572"/>
      <c r="X176" s="572"/>
      <c r="Y176" s="572"/>
      <c r="Z176" s="572"/>
      <c r="AA176" s="786">
        <f>UnObr4!D151</f>
        <v>0</v>
      </c>
      <c r="AB176" s="787"/>
      <c r="AC176" s="787"/>
      <c r="AD176" s="787"/>
      <c r="AE176" s="787"/>
      <c r="AF176" s="787"/>
      <c r="AG176" s="787"/>
      <c r="AH176" s="787"/>
      <c r="AI176" s="787"/>
      <c r="AJ176" s="786">
        <f>UnObr4!E151</f>
        <v>0</v>
      </c>
      <c r="AK176" s="787"/>
      <c r="AL176" s="787"/>
      <c r="AM176" s="787"/>
      <c r="AN176" s="787"/>
      <c r="AO176" s="787"/>
      <c r="AP176" s="787"/>
      <c r="AQ176" s="787"/>
      <c r="AR176" s="788"/>
    </row>
    <row r="177" spans="1:47" x14ac:dyDescent="0.3">
      <c r="A177" s="789">
        <v>4150</v>
      </c>
      <c r="B177" s="790"/>
      <c r="C177" s="790"/>
      <c r="D177" s="791">
        <v>912900</v>
      </c>
      <c r="E177" s="791"/>
      <c r="F177" s="791"/>
      <c r="G177" s="791"/>
      <c r="H177" s="572" t="s">
        <v>18931</v>
      </c>
      <c r="I177" s="572"/>
      <c r="J177" s="572"/>
      <c r="K177" s="572"/>
      <c r="L177" s="572"/>
      <c r="M177" s="572"/>
      <c r="N177" s="572"/>
      <c r="O177" s="572"/>
      <c r="P177" s="572"/>
      <c r="Q177" s="572"/>
      <c r="R177" s="572"/>
      <c r="S177" s="572"/>
      <c r="T177" s="572"/>
      <c r="U177" s="572"/>
      <c r="V177" s="572"/>
      <c r="W177" s="572"/>
      <c r="X177" s="572"/>
      <c r="Y177" s="572"/>
      <c r="Z177" s="572"/>
      <c r="AA177" s="786">
        <f>UnObr4!D152</f>
        <v>0</v>
      </c>
      <c r="AB177" s="787"/>
      <c r="AC177" s="787"/>
      <c r="AD177" s="787"/>
      <c r="AE177" s="787"/>
      <c r="AF177" s="787"/>
      <c r="AG177" s="787"/>
      <c r="AH177" s="787"/>
      <c r="AI177" s="787"/>
      <c r="AJ177" s="786">
        <f>UnObr4!E152</f>
        <v>0</v>
      </c>
      <c r="AK177" s="787"/>
      <c r="AL177" s="787"/>
      <c r="AM177" s="787"/>
      <c r="AN177" s="787"/>
      <c r="AO177" s="787"/>
      <c r="AP177" s="787"/>
      <c r="AQ177" s="787"/>
      <c r="AR177" s="788"/>
    </row>
    <row r="178" spans="1:47" ht="24" customHeight="1" x14ac:dyDescent="0.3">
      <c r="A178" s="792">
        <v>4151</v>
      </c>
      <c r="B178" s="793"/>
      <c r="C178" s="793"/>
      <c r="D178" s="785">
        <v>920000</v>
      </c>
      <c r="E178" s="785"/>
      <c r="F178" s="785"/>
      <c r="G178" s="785"/>
      <c r="H178" s="565" t="s">
        <v>31174</v>
      </c>
      <c r="I178" s="565"/>
      <c r="J178" s="565"/>
      <c r="K178" s="565"/>
      <c r="L178" s="565"/>
      <c r="M178" s="565"/>
      <c r="N178" s="565"/>
      <c r="O178" s="565"/>
      <c r="P178" s="565"/>
      <c r="Q178" s="565"/>
      <c r="R178" s="565"/>
      <c r="S178" s="565"/>
      <c r="T178" s="565"/>
      <c r="U178" s="565"/>
      <c r="V178" s="565"/>
      <c r="W178" s="565"/>
      <c r="X178" s="565"/>
      <c r="Y178" s="565"/>
      <c r="Z178" s="565"/>
      <c r="AA178" s="786">
        <f>UnObr4!D153</f>
        <v>0</v>
      </c>
      <c r="AB178" s="787"/>
      <c r="AC178" s="787"/>
      <c r="AD178" s="787"/>
      <c r="AE178" s="787"/>
      <c r="AF178" s="787"/>
      <c r="AG178" s="787"/>
      <c r="AH178" s="787"/>
      <c r="AI178" s="787"/>
      <c r="AJ178" s="786">
        <f>UnObr4!E153</f>
        <v>0</v>
      </c>
      <c r="AK178" s="787"/>
      <c r="AL178" s="787"/>
      <c r="AM178" s="787"/>
      <c r="AN178" s="787"/>
      <c r="AO178" s="787"/>
      <c r="AP178" s="787"/>
      <c r="AQ178" s="787"/>
      <c r="AR178" s="788"/>
      <c r="AU178" s="401"/>
    </row>
    <row r="179" spans="1:47" ht="24" customHeight="1" x14ac:dyDescent="0.3">
      <c r="A179" s="792">
        <v>4152</v>
      </c>
      <c r="B179" s="793"/>
      <c r="C179" s="793"/>
      <c r="D179" s="785">
        <v>921000</v>
      </c>
      <c r="E179" s="785"/>
      <c r="F179" s="785"/>
      <c r="G179" s="785"/>
      <c r="H179" s="565" t="s">
        <v>31175</v>
      </c>
      <c r="I179" s="565"/>
      <c r="J179" s="565"/>
      <c r="K179" s="565"/>
      <c r="L179" s="565"/>
      <c r="M179" s="565"/>
      <c r="N179" s="565"/>
      <c r="O179" s="565"/>
      <c r="P179" s="565"/>
      <c r="Q179" s="565"/>
      <c r="R179" s="565"/>
      <c r="S179" s="565"/>
      <c r="T179" s="565"/>
      <c r="U179" s="565"/>
      <c r="V179" s="565"/>
      <c r="W179" s="565"/>
      <c r="X179" s="565"/>
      <c r="Y179" s="565"/>
      <c r="Z179" s="565"/>
      <c r="AA179" s="786">
        <f>UnObr4!D154</f>
        <v>0</v>
      </c>
      <c r="AB179" s="787"/>
      <c r="AC179" s="787"/>
      <c r="AD179" s="787"/>
      <c r="AE179" s="787"/>
      <c r="AF179" s="787"/>
      <c r="AG179" s="787"/>
      <c r="AH179" s="787"/>
      <c r="AI179" s="787"/>
      <c r="AJ179" s="786">
        <f>UnObr4!E154</f>
        <v>0</v>
      </c>
      <c r="AK179" s="787"/>
      <c r="AL179" s="787"/>
      <c r="AM179" s="787"/>
      <c r="AN179" s="787"/>
      <c r="AO179" s="787"/>
      <c r="AP179" s="787"/>
      <c r="AQ179" s="787"/>
      <c r="AR179" s="788"/>
      <c r="AU179" s="401"/>
    </row>
    <row r="180" spans="1:47" ht="23.15" customHeight="1" x14ac:dyDescent="0.3">
      <c r="A180" s="789">
        <v>4153</v>
      </c>
      <c r="B180" s="790"/>
      <c r="C180" s="790"/>
      <c r="D180" s="791">
        <v>921100</v>
      </c>
      <c r="E180" s="791"/>
      <c r="F180" s="791"/>
      <c r="G180" s="791"/>
      <c r="H180" s="572" t="s">
        <v>19957</v>
      </c>
      <c r="I180" s="572"/>
      <c r="J180" s="572"/>
      <c r="K180" s="572"/>
      <c r="L180" s="572"/>
      <c r="M180" s="572"/>
      <c r="N180" s="572"/>
      <c r="O180" s="572"/>
      <c r="P180" s="572"/>
      <c r="Q180" s="572"/>
      <c r="R180" s="572"/>
      <c r="S180" s="572"/>
      <c r="T180" s="572"/>
      <c r="U180" s="572"/>
      <c r="V180" s="572"/>
      <c r="W180" s="572"/>
      <c r="X180" s="572"/>
      <c r="Y180" s="572"/>
      <c r="Z180" s="572"/>
      <c r="AA180" s="786">
        <f>UnObr4!D155</f>
        <v>0</v>
      </c>
      <c r="AB180" s="787"/>
      <c r="AC180" s="787"/>
      <c r="AD180" s="787"/>
      <c r="AE180" s="787"/>
      <c r="AF180" s="787"/>
      <c r="AG180" s="787"/>
      <c r="AH180" s="787"/>
      <c r="AI180" s="787"/>
      <c r="AJ180" s="786">
        <f>UnObr4!E155</f>
        <v>0</v>
      </c>
      <c r="AK180" s="787"/>
      <c r="AL180" s="787"/>
      <c r="AM180" s="787"/>
      <c r="AN180" s="787"/>
      <c r="AO180" s="787"/>
      <c r="AP180" s="787"/>
      <c r="AQ180" s="787"/>
      <c r="AR180" s="788"/>
    </row>
    <row r="181" spans="1:47" ht="23.15" customHeight="1" x14ac:dyDescent="0.3">
      <c r="A181" s="789">
        <v>4154</v>
      </c>
      <c r="B181" s="790"/>
      <c r="C181" s="790"/>
      <c r="D181" s="791">
        <v>921200</v>
      </c>
      <c r="E181" s="791"/>
      <c r="F181" s="791"/>
      <c r="G181" s="791"/>
      <c r="H181" s="572" t="s">
        <v>19958</v>
      </c>
      <c r="I181" s="572"/>
      <c r="J181" s="572"/>
      <c r="K181" s="572"/>
      <c r="L181" s="572"/>
      <c r="M181" s="572"/>
      <c r="N181" s="572"/>
      <c r="O181" s="572"/>
      <c r="P181" s="572"/>
      <c r="Q181" s="572"/>
      <c r="R181" s="572"/>
      <c r="S181" s="572"/>
      <c r="T181" s="572"/>
      <c r="U181" s="572"/>
      <c r="V181" s="572"/>
      <c r="W181" s="572"/>
      <c r="X181" s="572"/>
      <c r="Y181" s="572"/>
      <c r="Z181" s="572"/>
      <c r="AA181" s="786">
        <f>UnObr4!D156</f>
        <v>0</v>
      </c>
      <c r="AB181" s="787"/>
      <c r="AC181" s="787"/>
      <c r="AD181" s="787"/>
      <c r="AE181" s="787"/>
      <c r="AF181" s="787"/>
      <c r="AG181" s="787"/>
      <c r="AH181" s="787"/>
      <c r="AI181" s="787"/>
      <c r="AJ181" s="786">
        <f>UnObr4!E156</f>
        <v>0</v>
      </c>
      <c r="AK181" s="787"/>
      <c r="AL181" s="787"/>
      <c r="AM181" s="787"/>
      <c r="AN181" s="787"/>
      <c r="AO181" s="787"/>
      <c r="AP181" s="787"/>
      <c r="AQ181" s="787"/>
      <c r="AR181" s="788"/>
    </row>
    <row r="182" spans="1:47" ht="23.15" customHeight="1" x14ac:dyDescent="0.3">
      <c r="A182" s="789">
        <v>4155</v>
      </c>
      <c r="B182" s="790"/>
      <c r="C182" s="790"/>
      <c r="D182" s="791">
        <v>921300</v>
      </c>
      <c r="E182" s="791"/>
      <c r="F182" s="791"/>
      <c r="G182" s="791"/>
      <c r="H182" s="572" t="s">
        <v>18934</v>
      </c>
      <c r="I182" s="572"/>
      <c r="J182" s="572"/>
      <c r="K182" s="572"/>
      <c r="L182" s="572"/>
      <c r="M182" s="572"/>
      <c r="N182" s="572"/>
      <c r="O182" s="572"/>
      <c r="P182" s="572"/>
      <c r="Q182" s="572"/>
      <c r="R182" s="572"/>
      <c r="S182" s="572"/>
      <c r="T182" s="572"/>
      <c r="U182" s="572"/>
      <c r="V182" s="572"/>
      <c r="W182" s="572"/>
      <c r="X182" s="572"/>
      <c r="Y182" s="572"/>
      <c r="Z182" s="572"/>
      <c r="AA182" s="786">
        <f>UnObr4!D157</f>
        <v>0</v>
      </c>
      <c r="AB182" s="787"/>
      <c r="AC182" s="787"/>
      <c r="AD182" s="787"/>
      <c r="AE182" s="787"/>
      <c r="AF182" s="787"/>
      <c r="AG182" s="787"/>
      <c r="AH182" s="787"/>
      <c r="AI182" s="787"/>
      <c r="AJ182" s="786">
        <f>UnObr4!E157</f>
        <v>0</v>
      </c>
      <c r="AK182" s="787"/>
      <c r="AL182" s="787"/>
      <c r="AM182" s="787"/>
      <c r="AN182" s="787"/>
      <c r="AO182" s="787"/>
      <c r="AP182" s="787"/>
      <c r="AQ182" s="787"/>
      <c r="AR182" s="788"/>
    </row>
    <row r="183" spans="1:47" ht="23.15" customHeight="1" x14ac:dyDescent="0.3">
      <c r="A183" s="789">
        <v>4156</v>
      </c>
      <c r="B183" s="790"/>
      <c r="C183" s="790"/>
      <c r="D183" s="791">
        <v>921400</v>
      </c>
      <c r="E183" s="791"/>
      <c r="F183" s="791"/>
      <c r="G183" s="791"/>
      <c r="H183" s="572" t="s">
        <v>18922</v>
      </c>
      <c r="I183" s="572"/>
      <c r="J183" s="572"/>
      <c r="K183" s="572"/>
      <c r="L183" s="572"/>
      <c r="M183" s="572"/>
      <c r="N183" s="572"/>
      <c r="O183" s="572"/>
      <c r="P183" s="572"/>
      <c r="Q183" s="572"/>
      <c r="R183" s="572"/>
      <c r="S183" s="572"/>
      <c r="T183" s="572"/>
      <c r="U183" s="572"/>
      <c r="V183" s="572"/>
      <c r="W183" s="572"/>
      <c r="X183" s="572"/>
      <c r="Y183" s="572"/>
      <c r="Z183" s="572"/>
      <c r="AA183" s="786">
        <f>UnObr4!D158</f>
        <v>0</v>
      </c>
      <c r="AB183" s="787"/>
      <c r="AC183" s="787"/>
      <c r="AD183" s="787"/>
      <c r="AE183" s="787"/>
      <c r="AF183" s="787"/>
      <c r="AG183" s="787"/>
      <c r="AH183" s="787"/>
      <c r="AI183" s="787"/>
      <c r="AJ183" s="786">
        <f>UnObr4!E158</f>
        <v>0</v>
      </c>
      <c r="AK183" s="787"/>
      <c r="AL183" s="787"/>
      <c r="AM183" s="787"/>
      <c r="AN183" s="787"/>
      <c r="AO183" s="787"/>
      <c r="AP183" s="787"/>
      <c r="AQ183" s="787"/>
      <c r="AR183" s="788"/>
    </row>
    <row r="184" spans="1:47" ht="23.15" customHeight="1" x14ac:dyDescent="0.3">
      <c r="A184" s="789">
        <v>4157</v>
      </c>
      <c r="B184" s="790"/>
      <c r="C184" s="790"/>
      <c r="D184" s="791">
        <v>921500</v>
      </c>
      <c r="E184" s="791"/>
      <c r="F184" s="791"/>
      <c r="G184" s="791"/>
      <c r="H184" s="572" t="s">
        <v>18935</v>
      </c>
      <c r="I184" s="572"/>
      <c r="J184" s="572"/>
      <c r="K184" s="572"/>
      <c r="L184" s="572"/>
      <c r="M184" s="572"/>
      <c r="N184" s="572"/>
      <c r="O184" s="572"/>
      <c r="P184" s="572"/>
      <c r="Q184" s="572"/>
      <c r="R184" s="572"/>
      <c r="S184" s="572"/>
      <c r="T184" s="572"/>
      <c r="U184" s="572"/>
      <c r="V184" s="572"/>
      <c r="W184" s="572"/>
      <c r="X184" s="572"/>
      <c r="Y184" s="572"/>
      <c r="Z184" s="572"/>
      <c r="AA184" s="786">
        <f>UnObr4!D159</f>
        <v>0</v>
      </c>
      <c r="AB184" s="787"/>
      <c r="AC184" s="787"/>
      <c r="AD184" s="787"/>
      <c r="AE184" s="787"/>
      <c r="AF184" s="787"/>
      <c r="AG184" s="787"/>
      <c r="AH184" s="787"/>
      <c r="AI184" s="787"/>
      <c r="AJ184" s="786">
        <f>UnObr4!E159</f>
        <v>0</v>
      </c>
      <c r="AK184" s="787"/>
      <c r="AL184" s="787"/>
      <c r="AM184" s="787"/>
      <c r="AN184" s="787"/>
      <c r="AO184" s="787"/>
      <c r="AP184" s="787"/>
      <c r="AQ184" s="787"/>
      <c r="AR184" s="788"/>
    </row>
    <row r="185" spans="1:47" ht="23.15" customHeight="1" x14ac:dyDescent="0.3">
      <c r="A185" s="789">
        <v>4158</v>
      </c>
      <c r="B185" s="790"/>
      <c r="C185" s="790"/>
      <c r="D185" s="791">
        <v>921600</v>
      </c>
      <c r="E185" s="791"/>
      <c r="F185" s="791"/>
      <c r="G185" s="791"/>
      <c r="H185" s="572" t="s">
        <v>18936</v>
      </c>
      <c r="I185" s="572"/>
      <c r="J185" s="572"/>
      <c r="K185" s="572"/>
      <c r="L185" s="572"/>
      <c r="M185" s="572"/>
      <c r="N185" s="572"/>
      <c r="O185" s="572"/>
      <c r="P185" s="572"/>
      <c r="Q185" s="572"/>
      <c r="R185" s="572"/>
      <c r="S185" s="572"/>
      <c r="T185" s="572"/>
      <c r="U185" s="572"/>
      <c r="V185" s="572"/>
      <c r="W185" s="572"/>
      <c r="X185" s="572"/>
      <c r="Y185" s="572"/>
      <c r="Z185" s="572"/>
      <c r="AA185" s="786">
        <f>UnObr4!D160</f>
        <v>0</v>
      </c>
      <c r="AB185" s="787"/>
      <c r="AC185" s="787"/>
      <c r="AD185" s="787"/>
      <c r="AE185" s="787"/>
      <c r="AF185" s="787"/>
      <c r="AG185" s="787"/>
      <c r="AH185" s="787"/>
      <c r="AI185" s="787"/>
      <c r="AJ185" s="786">
        <f>UnObr4!E160</f>
        <v>0</v>
      </c>
      <c r="AK185" s="787"/>
      <c r="AL185" s="787"/>
      <c r="AM185" s="787"/>
      <c r="AN185" s="787"/>
      <c r="AO185" s="787"/>
      <c r="AP185" s="787"/>
      <c r="AQ185" s="787"/>
      <c r="AR185" s="788"/>
    </row>
    <row r="186" spans="1:47" ht="23.15" customHeight="1" x14ac:dyDescent="0.3">
      <c r="A186" s="789">
        <v>4159</v>
      </c>
      <c r="B186" s="790"/>
      <c r="C186" s="790"/>
      <c r="D186" s="791">
        <v>921700</v>
      </c>
      <c r="E186" s="791"/>
      <c r="F186" s="791"/>
      <c r="G186" s="791"/>
      <c r="H186" s="572" t="s">
        <v>18923</v>
      </c>
      <c r="I186" s="572"/>
      <c r="J186" s="572"/>
      <c r="K186" s="572"/>
      <c r="L186" s="572"/>
      <c r="M186" s="572"/>
      <c r="N186" s="572"/>
      <c r="O186" s="572"/>
      <c r="P186" s="572"/>
      <c r="Q186" s="572"/>
      <c r="R186" s="572"/>
      <c r="S186" s="572"/>
      <c r="T186" s="572"/>
      <c r="U186" s="572"/>
      <c r="V186" s="572"/>
      <c r="W186" s="572"/>
      <c r="X186" s="572"/>
      <c r="Y186" s="572"/>
      <c r="Z186" s="572"/>
      <c r="AA186" s="786">
        <f>UnObr4!D161</f>
        <v>0</v>
      </c>
      <c r="AB186" s="787"/>
      <c r="AC186" s="787"/>
      <c r="AD186" s="787"/>
      <c r="AE186" s="787"/>
      <c r="AF186" s="787"/>
      <c r="AG186" s="787"/>
      <c r="AH186" s="787"/>
      <c r="AI186" s="787"/>
      <c r="AJ186" s="786">
        <f>UnObr4!E161</f>
        <v>0</v>
      </c>
      <c r="AK186" s="787"/>
      <c r="AL186" s="787"/>
      <c r="AM186" s="787"/>
      <c r="AN186" s="787"/>
      <c r="AO186" s="787"/>
      <c r="AP186" s="787"/>
      <c r="AQ186" s="787"/>
      <c r="AR186" s="788"/>
    </row>
    <row r="187" spans="1:47" ht="23.15" customHeight="1" x14ac:dyDescent="0.3">
      <c r="A187" s="789">
        <v>4160</v>
      </c>
      <c r="B187" s="790"/>
      <c r="C187" s="790"/>
      <c r="D187" s="791">
        <v>921800</v>
      </c>
      <c r="E187" s="791"/>
      <c r="F187" s="791"/>
      <c r="G187" s="791"/>
      <c r="H187" s="572" t="s">
        <v>20014</v>
      </c>
      <c r="I187" s="572"/>
      <c r="J187" s="572"/>
      <c r="K187" s="572"/>
      <c r="L187" s="572"/>
      <c r="M187" s="572"/>
      <c r="N187" s="572"/>
      <c r="O187" s="572"/>
      <c r="P187" s="572"/>
      <c r="Q187" s="572"/>
      <c r="R187" s="572"/>
      <c r="S187" s="572"/>
      <c r="T187" s="572"/>
      <c r="U187" s="572"/>
      <c r="V187" s="572"/>
      <c r="W187" s="572"/>
      <c r="X187" s="572"/>
      <c r="Y187" s="572"/>
      <c r="Z187" s="572"/>
      <c r="AA187" s="786">
        <f>UnObr4!D162</f>
        <v>0</v>
      </c>
      <c r="AB187" s="787"/>
      <c r="AC187" s="787"/>
      <c r="AD187" s="787"/>
      <c r="AE187" s="787"/>
      <c r="AF187" s="787"/>
      <c r="AG187" s="787"/>
      <c r="AH187" s="787"/>
      <c r="AI187" s="787"/>
      <c r="AJ187" s="786">
        <f>UnObr4!E162</f>
        <v>0</v>
      </c>
      <c r="AK187" s="787"/>
      <c r="AL187" s="787"/>
      <c r="AM187" s="787"/>
      <c r="AN187" s="787"/>
      <c r="AO187" s="787"/>
      <c r="AP187" s="787"/>
      <c r="AQ187" s="787"/>
      <c r="AR187" s="788"/>
    </row>
    <row r="188" spans="1:47" x14ac:dyDescent="0.3">
      <c r="A188" s="789">
        <v>4161</v>
      </c>
      <c r="B188" s="790"/>
      <c r="C188" s="790"/>
      <c r="D188" s="791">
        <v>921900</v>
      </c>
      <c r="E188" s="791"/>
      <c r="F188" s="791"/>
      <c r="G188" s="791"/>
      <c r="H188" s="572" t="s">
        <v>20015</v>
      </c>
      <c r="I188" s="572"/>
      <c r="J188" s="572"/>
      <c r="K188" s="572"/>
      <c r="L188" s="572"/>
      <c r="M188" s="572"/>
      <c r="N188" s="572"/>
      <c r="O188" s="572"/>
      <c r="P188" s="572"/>
      <c r="Q188" s="572"/>
      <c r="R188" s="572"/>
      <c r="S188" s="572"/>
      <c r="T188" s="572"/>
      <c r="U188" s="572"/>
      <c r="V188" s="572"/>
      <c r="W188" s="572"/>
      <c r="X188" s="572"/>
      <c r="Y188" s="572"/>
      <c r="Z188" s="572"/>
      <c r="AA188" s="786">
        <f>UnObr4!D163</f>
        <v>0</v>
      </c>
      <c r="AB188" s="787"/>
      <c r="AC188" s="787"/>
      <c r="AD188" s="787"/>
      <c r="AE188" s="787"/>
      <c r="AF188" s="787"/>
      <c r="AG188" s="787"/>
      <c r="AH188" s="787"/>
      <c r="AI188" s="787"/>
      <c r="AJ188" s="786">
        <f>UnObr4!E163</f>
        <v>0</v>
      </c>
      <c r="AK188" s="787"/>
      <c r="AL188" s="787"/>
      <c r="AM188" s="787"/>
      <c r="AN188" s="787"/>
      <c r="AO188" s="787"/>
      <c r="AP188" s="787"/>
      <c r="AQ188" s="787"/>
      <c r="AR188" s="788"/>
    </row>
    <row r="189" spans="1:47" ht="24" customHeight="1" x14ac:dyDescent="0.3">
      <c r="A189" s="792">
        <v>4162</v>
      </c>
      <c r="B189" s="793"/>
      <c r="C189" s="793"/>
      <c r="D189" s="785">
        <v>922000</v>
      </c>
      <c r="E189" s="785"/>
      <c r="F189" s="785"/>
      <c r="G189" s="785"/>
      <c r="H189" s="565" t="s">
        <v>31176</v>
      </c>
      <c r="I189" s="565"/>
      <c r="J189" s="565"/>
      <c r="K189" s="565"/>
      <c r="L189" s="565"/>
      <c r="M189" s="565"/>
      <c r="N189" s="565"/>
      <c r="O189" s="565"/>
      <c r="P189" s="565"/>
      <c r="Q189" s="565"/>
      <c r="R189" s="565"/>
      <c r="S189" s="565"/>
      <c r="T189" s="565"/>
      <c r="U189" s="565"/>
      <c r="V189" s="565"/>
      <c r="W189" s="565"/>
      <c r="X189" s="565"/>
      <c r="Y189" s="565"/>
      <c r="Z189" s="565"/>
      <c r="AA189" s="786">
        <f>UnObr4!D164</f>
        <v>0</v>
      </c>
      <c r="AB189" s="787"/>
      <c r="AC189" s="787"/>
      <c r="AD189" s="787"/>
      <c r="AE189" s="787"/>
      <c r="AF189" s="787"/>
      <c r="AG189" s="787"/>
      <c r="AH189" s="787"/>
      <c r="AI189" s="787"/>
      <c r="AJ189" s="786">
        <f>UnObr4!E164</f>
        <v>0</v>
      </c>
      <c r="AK189" s="787"/>
      <c r="AL189" s="787"/>
      <c r="AM189" s="787"/>
      <c r="AN189" s="787"/>
      <c r="AO189" s="787"/>
      <c r="AP189" s="787"/>
      <c r="AQ189" s="787"/>
      <c r="AR189" s="788"/>
      <c r="AU189" s="401"/>
    </row>
    <row r="190" spans="1:47" ht="23.15" customHeight="1" x14ac:dyDescent="0.3">
      <c r="A190" s="789">
        <v>4163</v>
      </c>
      <c r="B190" s="790"/>
      <c r="C190" s="790"/>
      <c r="D190" s="791">
        <v>922100</v>
      </c>
      <c r="E190" s="791"/>
      <c r="F190" s="791"/>
      <c r="G190" s="791"/>
      <c r="H190" s="572" t="s">
        <v>20755</v>
      </c>
      <c r="I190" s="572"/>
      <c r="J190" s="572"/>
      <c r="K190" s="572"/>
      <c r="L190" s="572"/>
      <c r="M190" s="572"/>
      <c r="N190" s="572"/>
      <c r="O190" s="572"/>
      <c r="P190" s="572"/>
      <c r="Q190" s="572"/>
      <c r="R190" s="572"/>
      <c r="S190" s="572"/>
      <c r="T190" s="572"/>
      <c r="U190" s="572"/>
      <c r="V190" s="572"/>
      <c r="W190" s="572"/>
      <c r="X190" s="572"/>
      <c r="Y190" s="572"/>
      <c r="Z190" s="572"/>
      <c r="AA190" s="786">
        <f>UnObr4!D165</f>
        <v>0</v>
      </c>
      <c r="AB190" s="787"/>
      <c r="AC190" s="787"/>
      <c r="AD190" s="787"/>
      <c r="AE190" s="787"/>
      <c r="AF190" s="787"/>
      <c r="AG190" s="787"/>
      <c r="AH190" s="787"/>
      <c r="AI190" s="787"/>
      <c r="AJ190" s="786">
        <f>UnObr4!E165</f>
        <v>0</v>
      </c>
      <c r="AK190" s="787"/>
      <c r="AL190" s="787"/>
      <c r="AM190" s="787"/>
      <c r="AN190" s="787"/>
      <c r="AO190" s="787"/>
      <c r="AP190" s="787"/>
      <c r="AQ190" s="787"/>
      <c r="AR190" s="788"/>
    </row>
    <row r="191" spans="1:47" x14ac:dyDescent="0.3">
      <c r="A191" s="789">
        <v>4164</v>
      </c>
      <c r="B191" s="790"/>
      <c r="C191" s="790"/>
      <c r="D191" s="791">
        <v>922200</v>
      </c>
      <c r="E191" s="791"/>
      <c r="F191" s="791"/>
      <c r="G191" s="791"/>
      <c r="H191" s="572" t="s">
        <v>20017</v>
      </c>
      <c r="I191" s="572"/>
      <c r="J191" s="572"/>
      <c r="K191" s="572"/>
      <c r="L191" s="572"/>
      <c r="M191" s="572"/>
      <c r="N191" s="572"/>
      <c r="O191" s="572"/>
      <c r="P191" s="572"/>
      <c r="Q191" s="572"/>
      <c r="R191" s="572"/>
      <c r="S191" s="572"/>
      <c r="T191" s="572"/>
      <c r="U191" s="572"/>
      <c r="V191" s="572"/>
      <c r="W191" s="572"/>
      <c r="X191" s="572"/>
      <c r="Y191" s="572"/>
      <c r="Z191" s="572"/>
      <c r="AA191" s="786">
        <f>UnObr4!D166</f>
        <v>0</v>
      </c>
      <c r="AB191" s="787"/>
      <c r="AC191" s="787"/>
      <c r="AD191" s="787"/>
      <c r="AE191" s="787"/>
      <c r="AF191" s="787"/>
      <c r="AG191" s="787"/>
      <c r="AH191" s="787"/>
      <c r="AI191" s="787"/>
      <c r="AJ191" s="786">
        <f>UnObr4!E166</f>
        <v>0</v>
      </c>
      <c r="AK191" s="787"/>
      <c r="AL191" s="787"/>
      <c r="AM191" s="787"/>
      <c r="AN191" s="787"/>
      <c r="AO191" s="787"/>
      <c r="AP191" s="787"/>
      <c r="AQ191" s="787"/>
      <c r="AR191" s="788"/>
    </row>
    <row r="192" spans="1:47" ht="24" customHeight="1" x14ac:dyDescent="0.3">
      <c r="A192" s="789">
        <v>4165</v>
      </c>
      <c r="B192" s="790"/>
      <c r="C192" s="790"/>
      <c r="D192" s="791">
        <v>922300</v>
      </c>
      <c r="E192" s="791"/>
      <c r="F192" s="791"/>
      <c r="G192" s="791"/>
      <c r="H192" s="572" t="s">
        <v>20018</v>
      </c>
      <c r="I192" s="572"/>
      <c r="J192" s="572"/>
      <c r="K192" s="572"/>
      <c r="L192" s="572"/>
      <c r="M192" s="572"/>
      <c r="N192" s="572"/>
      <c r="O192" s="572"/>
      <c r="P192" s="572"/>
      <c r="Q192" s="572"/>
      <c r="R192" s="572"/>
      <c r="S192" s="572"/>
      <c r="T192" s="572"/>
      <c r="U192" s="572"/>
      <c r="V192" s="572"/>
      <c r="W192" s="572"/>
      <c r="X192" s="572"/>
      <c r="Y192" s="572"/>
      <c r="Z192" s="572"/>
      <c r="AA192" s="786">
        <f>UnObr4!D167</f>
        <v>0</v>
      </c>
      <c r="AB192" s="787"/>
      <c r="AC192" s="787"/>
      <c r="AD192" s="787"/>
      <c r="AE192" s="787"/>
      <c r="AF192" s="787"/>
      <c r="AG192" s="787"/>
      <c r="AH192" s="787"/>
      <c r="AI192" s="787"/>
      <c r="AJ192" s="786">
        <f>UnObr4!E167</f>
        <v>0</v>
      </c>
      <c r="AK192" s="787"/>
      <c r="AL192" s="787"/>
      <c r="AM192" s="787"/>
      <c r="AN192" s="787"/>
      <c r="AO192" s="787"/>
      <c r="AP192" s="787"/>
      <c r="AQ192" s="787"/>
      <c r="AR192" s="788"/>
    </row>
    <row r="193" spans="1:47" ht="23.15" customHeight="1" x14ac:dyDescent="0.3">
      <c r="A193" s="789">
        <v>4166</v>
      </c>
      <c r="B193" s="790"/>
      <c r="C193" s="790"/>
      <c r="D193" s="791">
        <v>922400</v>
      </c>
      <c r="E193" s="791"/>
      <c r="F193" s="791"/>
      <c r="G193" s="791"/>
      <c r="H193" s="572" t="s">
        <v>20019</v>
      </c>
      <c r="I193" s="572"/>
      <c r="J193" s="572"/>
      <c r="K193" s="572"/>
      <c r="L193" s="572"/>
      <c r="M193" s="572"/>
      <c r="N193" s="572"/>
      <c r="O193" s="572"/>
      <c r="P193" s="572"/>
      <c r="Q193" s="572"/>
      <c r="R193" s="572"/>
      <c r="S193" s="572"/>
      <c r="T193" s="572"/>
      <c r="U193" s="572"/>
      <c r="V193" s="572"/>
      <c r="W193" s="572"/>
      <c r="X193" s="572"/>
      <c r="Y193" s="572"/>
      <c r="Z193" s="572"/>
      <c r="AA193" s="786">
        <f>UnObr4!D168</f>
        <v>0</v>
      </c>
      <c r="AB193" s="787"/>
      <c r="AC193" s="787"/>
      <c r="AD193" s="787"/>
      <c r="AE193" s="787"/>
      <c r="AF193" s="787"/>
      <c r="AG193" s="787"/>
      <c r="AH193" s="787"/>
      <c r="AI193" s="787"/>
      <c r="AJ193" s="786">
        <f>UnObr4!E168</f>
        <v>0</v>
      </c>
      <c r="AK193" s="787"/>
      <c r="AL193" s="787"/>
      <c r="AM193" s="787"/>
      <c r="AN193" s="787"/>
      <c r="AO193" s="787"/>
      <c r="AP193" s="787"/>
      <c r="AQ193" s="787"/>
      <c r="AR193" s="788"/>
    </row>
    <row r="194" spans="1:47" ht="23.15" customHeight="1" x14ac:dyDescent="0.3">
      <c r="A194" s="789">
        <v>4167</v>
      </c>
      <c r="B194" s="790"/>
      <c r="C194" s="790"/>
      <c r="D194" s="791">
        <v>922500</v>
      </c>
      <c r="E194" s="791"/>
      <c r="F194" s="791"/>
      <c r="G194" s="791"/>
      <c r="H194" s="572" t="s">
        <v>20756</v>
      </c>
      <c r="I194" s="572"/>
      <c r="J194" s="572"/>
      <c r="K194" s="572"/>
      <c r="L194" s="572"/>
      <c r="M194" s="572"/>
      <c r="N194" s="572"/>
      <c r="O194" s="572"/>
      <c r="P194" s="572"/>
      <c r="Q194" s="572"/>
      <c r="R194" s="572"/>
      <c r="S194" s="572"/>
      <c r="T194" s="572"/>
      <c r="U194" s="572"/>
      <c r="V194" s="572"/>
      <c r="W194" s="572"/>
      <c r="X194" s="572"/>
      <c r="Y194" s="572"/>
      <c r="Z194" s="572"/>
      <c r="AA194" s="786">
        <f>UnObr4!D169</f>
        <v>0</v>
      </c>
      <c r="AB194" s="787"/>
      <c r="AC194" s="787"/>
      <c r="AD194" s="787"/>
      <c r="AE194" s="787"/>
      <c r="AF194" s="787"/>
      <c r="AG194" s="787"/>
      <c r="AH194" s="787"/>
      <c r="AI194" s="787"/>
      <c r="AJ194" s="786">
        <f>UnObr4!E169</f>
        <v>0</v>
      </c>
      <c r="AK194" s="787"/>
      <c r="AL194" s="787"/>
      <c r="AM194" s="787"/>
      <c r="AN194" s="787"/>
      <c r="AO194" s="787"/>
      <c r="AP194" s="787"/>
      <c r="AQ194" s="787"/>
      <c r="AR194" s="788"/>
    </row>
    <row r="195" spans="1:47" ht="23.15" customHeight="1" x14ac:dyDescent="0.3">
      <c r="A195" s="789">
        <v>4168</v>
      </c>
      <c r="B195" s="790"/>
      <c r="C195" s="790"/>
      <c r="D195" s="791">
        <v>922600</v>
      </c>
      <c r="E195" s="791"/>
      <c r="F195" s="791"/>
      <c r="G195" s="791"/>
      <c r="H195" s="572" t="s">
        <v>20021</v>
      </c>
      <c r="I195" s="572"/>
      <c r="J195" s="572"/>
      <c r="K195" s="572"/>
      <c r="L195" s="572"/>
      <c r="M195" s="572"/>
      <c r="N195" s="572"/>
      <c r="O195" s="572"/>
      <c r="P195" s="572"/>
      <c r="Q195" s="572"/>
      <c r="R195" s="572"/>
      <c r="S195" s="572"/>
      <c r="T195" s="572"/>
      <c r="U195" s="572"/>
      <c r="V195" s="572"/>
      <c r="W195" s="572"/>
      <c r="X195" s="572"/>
      <c r="Y195" s="572"/>
      <c r="Z195" s="572"/>
      <c r="AA195" s="786">
        <f>UnObr4!D170</f>
        <v>0</v>
      </c>
      <c r="AB195" s="787"/>
      <c r="AC195" s="787"/>
      <c r="AD195" s="787"/>
      <c r="AE195" s="787"/>
      <c r="AF195" s="787"/>
      <c r="AG195" s="787"/>
      <c r="AH195" s="787"/>
      <c r="AI195" s="787"/>
      <c r="AJ195" s="786">
        <f>UnObr4!E170</f>
        <v>0</v>
      </c>
      <c r="AK195" s="787"/>
      <c r="AL195" s="787"/>
      <c r="AM195" s="787"/>
      <c r="AN195" s="787"/>
      <c r="AO195" s="787"/>
      <c r="AP195" s="787"/>
      <c r="AQ195" s="787"/>
      <c r="AR195" s="788"/>
    </row>
    <row r="196" spans="1:47" x14ac:dyDescent="0.3">
      <c r="A196" s="789">
        <v>4169</v>
      </c>
      <c r="B196" s="790"/>
      <c r="C196" s="790"/>
      <c r="D196" s="791">
        <v>922700</v>
      </c>
      <c r="E196" s="791"/>
      <c r="F196" s="791"/>
      <c r="G196" s="791"/>
      <c r="H196" s="572" t="s">
        <v>20022</v>
      </c>
      <c r="I196" s="572"/>
      <c r="J196" s="572"/>
      <c r="K196" s="572"/>
      <c r="L196" s="572"/>
      <c r="M196" s="572"/>
      <c r="N196" s="572"/>
      <c r="O196" s="572"/>
      <c r="P196" s="572"/>
      <c r="Q196" s="572"/>
      <c r="R196" s="572"/>
      <c r="S196" s="572"/>
      <c r="T196" s="572"/>
      <c r="U196" s="572"/>
      <c r="V196" s="572"/>
      <c r="W196" s="572"/>
      <c r="X196" s="572"/>
      <c r="Y196" s="572"/>
      <c r="Z196" s="572"/>
      <c r="AA196" s="786">
        <f>UnObr4!D171</f>
        <v>0</v>
      </c>
      <c r="AB196" s="787"/>
      <c r="AC196" s="787"/>
      <c r="AD196" s="787"/>
      <c r="AE196" s="787"/>
      <c r="AF196" s="787"/>
      <c r="AG196" s="787"/>
      <c r="AH196" s="787"/>
      <c r="AI196" s="787"/>
      <c r="AJ196" s="786">
        <f>UnObr4!E171</f>
        <v>0</v>
      </c>
      <c r="AK196" s="787"/>
      <c r="AL196" s="787"/>
      <c r="AM196" s="787"/>
      <c r="AN196" s="787"/>
      <c r="AO196" s="787"/>
      <c r="AP196" s="787"/>
      <c r="AQ196" s="787"/>
      <c r="AR196" s="788"/>
    </row>
    <row r="197" spans="1:47" x14ac:dyDescent="0.3">
      <c r="A197" s="789">
        <v>4170</v>
      </c>
      <c r="B197" s="790"/>
      <c r="C197" s="790"/>
      <c r="D197" s="791">
        <v>922800</v>
      </c>
      <c r="E197" s="791"/>
      <c r="F197" s="791"/>
      <c r="G197" s="791"/>
      <c r="H197" s="572" t="s">
        <v>19547</v>
      </c>
      <c r="I197" s="572"/>
      <c r="J197" s="572"/>
      <c r="K197" s="572"/>
      <c r="L197" s="572"/>
      <c r="M197" s="572"/>
      <c r="N197" s="572"/>
      <c r="O197" s="572"/>
      <c r="P197" s="572"/>
      <c r="Q197" s="572"/>
      <c r="R197" s="572"/>
      <c r="S197" s="572"/>
      <c r="T197" s="572"/>
      <c r="U197" s="572"/>
      <c r="V197" s="572"/>
      <c r="W197" s="572"/>
      <c r="X197" s="572"/>
      <c r="Y197" s="572"/>
      <c r="Z197" s="572"/>
      <c r="AA197" s="786">
        <f>UnObr4!D172</f>
        <v>0</v>
      </c>
      <c r="AB197" s="787"/>
      <c r="AC197" s="787"/>
      <c r="AD197" s="787"/>
      <c r="AE197" s="787"/>
      <c r="AF197" s="787"/>
      <c r="AG197" s="787"/>
      <c r="AH197" s="787"/>
      <c r="AI197" s="787"/>
      <c r="AJ197" s="786">
        <f>UnObr4!E172</f>
        <v>0</v>
      </c>
      <c r="AK197" s="787"/>
      <c r="AL197" s="787"/>
      <c r="AM197" s="787"/>
      <c r="AN197" s="787"/>
      <c r="AO197" s="787"/>
      <c r="AP197" s="787"/>
      <c r="AQ197" s="787"/>
      <c r="AR197" s="788"/>
    </row>
    <row r="198" spans="1:47" x14ac:dyDescent="0.3">
      <c r="A198" s="792">
        <v>4171</v>
      </c>
      <c r="B198" s="793"/>
      <c r="C198" s="793"/>
      <c r="D198" s="785"/>
      <c r="E198" s="785"/>
      <c r="F198" s="785"/>
      <c r="G198" s="785"/>
      <c r="H198" s="565" t="s">
        <v>30806</v>
      </c>
      <c r="I198" s="565"/>
      <c r="J198" s="565"/>
      <c r="K198" s="565"/>
      <c r="L198" s="565"/>
      <c r="M198" s="565"/>
      <c r="N198" s="565"/>
      <c r="O198" s="565"/>
      <c r="P198" s="565"/>
      <c r="Q198" s="565"/>
      <c r="R198" s="565"/>
      <c r="S198" s="565"/>
      <c r="T198" s="565"/>
      <c r="U198" s="565"/>
      <c r="V198" s="565"/>
      <c r="W198" s="565"/>
      <c r="X198" s="565"/>
      <c r="Y198" s="565"/>
      <c r="Z198" s="565"/>
      <c r="AA198" s="786">
        <f>UnObr4!D173</f>
        <v>0</v>
      </c>
      <c r="AB198" s="787"/>
      <c r="AC198" s="787"/>
      <c r="AD198" s="787"/>
      <c r="AE198" s="787"/>
      <c r="AF198" s="787"/>
      <c r="AG198" s="787"/>
      <c r="AH198" s="787"/>
      <c r="AI198" s="787"/>
      <c r="AJ198" s="786">
        <f>UnObr4!E173</f>
        <v>56730</v>
      </c>
      <c r="AK198" s="787"/>
      <c r="AL198" s="787"/>
      <c r="AM198" s="787"/>
      <c r="AN198" s="787"/>
      <c r="AO198" s="787"/>
      <c r="AP198" s="787"/>
      <c r="AQ198" s="787"/>
      <c r="AR198" s="788"/>
      <c r="AU198" s="401"/>
    </row>
    <row r="199" spans="1:47" ht="24" customHeight="1" x14ac:dyDescent="0.3">
      <c r="A199" s="792">
        <v>4172</v>
      </c>
      <c r="B199" s="793"/>
      <c r="C199" s="793"/>
      <c r="D199" s="785">
        <v>400000</v>
      </c>
      <c r="E199" s="785"/>
      <c r="F199" s="785"/>
      <c r="G199" s="785"/>
      <c r="H199" s="565" t="s">
        <v>30807</v>
      </c>
      <c r="I199" s="565"/>
      <c r="J199" s="565"/>
      <c r="K199" s="565"/>
      <c r="L199" s="565"/>
      <c r="M199" s="565"/>
      <c r="N199" s="565"/>
      <c r="O199" s="565"/>
      <c r="P199" s="565"/>
      <c r="Q199" s="565"/>
      <c r="R199" s="565"/>
      <c r="S199" s="565"/>
      <c r="T199" s="565"/>
      <c r="U199" s="565"/>
      <c r="V199" s="565"/>
      <c r="W199" s="565"/>
      <c r="X199" s="565"/>
      <c r="Y199" s="565"/>
      <c r="Z199" s="565"/>
      <c r="AA199" s="786">
        <f>UnObr4!D174</f>
        <v>0</v>
      </c>
      <c r="AB199" s="787"/>
      <c r="AC199" s="787"/>
      <c r="AD199" s="787"/>
      <c r="AE199" s="787"/>
      <c r="AF199" s="787"/>
      <c r="AG199" s="787"/>
      <c r="AH199" s="787"/>
      <c r="AI199" s="787"/>
      <c r="AJ199" s="786">
        <f>UnObr4!E174</f>
        <v>56544</v>
      </c>
      <c r="AK199" s="787"/>
      <c r="AL199" s="787"/>
      <c r="AM199" s="787"/>
      <c r="AN199" s="787"/>
      <c r="AO199" s="787"/>
      <c r="AP199" s="787"/>
      <c r="AQ199" s="787"/>
      <c r="AR199" s="788"/>
      <c r="AU199" s="401"/>
    </row>
    <row r="200" spans="1:47" ht="24" customHeight="1" x14ac:dyDescent="0.3">
      <c r="A200" s="792">
        <v>4173</v>
      </c>
      <c r="B200" s="793"/>
      <c r="C200" s="793"/>
      <c r="D200" s="785">
        <v>410000</v>
      </c>
      <c r="E200" s="785"/>
      <c r="F200" s="785"/>
      <c r="G200" s="785"/>
      <c r="H200" s="565" t="s">
        <v>30808</v>
      </c>
      <c r="I200" s="565"/>
      <c r="J200" s="565"/>
      <c r="K200" s="565"/>
      <c r="L200" s="565"/>
      <c r="M200" s="565"/>
      <c r="N200" s="565"/>
      <c r="O200" s="565"/>
      <c r="P200" s="565"/>
      <c r="Q200" s="565"/>
      <c r="R200" s="565"/>
      <c r="S200" s="565"/>
      <c r="T200" s="565"/>
      <c r="U200" s="565"/>
      <c r="V200" s="565"/>
      <c r="W200" s="565"/>
      <c r="X200" s="565"/>
      <c r="Y200" s="565"/>
      <c r="Z200" s="565"/>
      <c r="AA200" s="786">
        <f>UnObr4!D175</f>
        <v>0</v>
      </c>
      <c r="AB200" s="787"/>
      <c r="AC200" s="787"/>
      <c r="AD200" s="787"/>
      <c r="AE200" s="787"/>
      <c r="AF200" s="787"/>
      <c r="AG200" s="787"/>
      <c r="AH200" s="787"/>
      <c r="AI200" s="787"/>
      <c r="AJ200" s="786">
        <f>UnObr4!E175</f>
        <v>45946</v>
      </c>
      <c r="AK200" s="787"/>
      <c r="AL200" s="787"/>
      <c r="AM200" s="787"/>
      <c r="AN200" s="787"/>
      <c r="AO200" s="787"/>
      <c r="AP200" s="787"/>
      <c r="AQ200" s="787"/>
      <c r="AR200" s="788"/>
      <c r="AU200" s="401"/>
    </row>
    <row r="201" spans="1:47" ht="24" customHeight="1" x14ac:dyDescent="0.3">
      <c r="A201" s="792">
        <v>4174</v>
      </c>
      <c r="B201" s="793"/>
      <c r="C201" s="793"/>
      <c r="D201" s="785">
        <v>411000</v>
      </c>
      <c r="E201" s="785"/>
      <c r="F201" s="785"/>
      <c r="G201" s="785"/>
      <c r="H201" s="565" t="s">
        <v>30809</v>
      </c>
      <c r="I201" s="565"/>
      <c r="J201" s="565"/>
      <c r="K201" s="565"/>
      <c r="L201" s="565"/>
      <c r="M201" s="565"/>
      <c r="N201" s="565"/>
      <c r="O201" s="565"/>
      <c r="P201" s="565"/>
      <c r="Q201" s="565"/>
      <c r="R201" s="565"/>
      <c r="S201" s="565"/>
      <c r="T201" s="565"/>
      <c r="U201" s="565"/>
      <c r="V201" s="565"/>
      <c r="W201" s="565"/>
      <c r="X201" s="565"/>
      <c r="Y201" s="565"/>
      <c r="Z201" s="565"/>
      <c r="AA201" s="786">
        <f>UnObr4!D176</f>
        <v>0</v>
      </c>
      <c r="AB201" s="787"/>
      <c r="AC201" s="787"/>
      <c r="AD201" s="787"/>
      <c r="AE201" s="787"/>
      <c r="AF201" s="787"/>
      <c r="AG201" s="787"/>
      <c r="AH201" s="787"/>
      <c r="AI201" s="787"/>
      <c r="AJ201" s="786">
        <f>UnObr4!E176</f>
        <v>37769</v>
      </c>
      <c r="AK201" s="787"/>
      <c r="AL201" s="787"/>
      <c r="AM201" s="787"/>
      <c r="AN201" s="787"/>
      <c r="AO201" s="787"/>
      <c r="AP201" s="787"/>
      <c r="AQ201" s="787"/>
      <c r="AR201" s="788"/>
      <c r="AU201" s="401"/>
    </row>
    <row r="202" spans="1:47" x14ac:dyDescent="0.3">
      <c r="A202" s="789">
        <v>4175</v>
      </c>
      <c r="B202" s="790"/>
      <c r="C202" s="790"/>
      <c r="D202" s="791">
        <v>411100</v>
      </c>
      <c r="E202" s="791"/>
      <c r="F202" s="791"/>
      <c r="G202" s="791"/>
      <c r="H202" s="572" t="s">
        <v>19991</v>
      </c>
      <c r="I202" s="572"/>
      <c r="J202" s="572"/>
      <c r="K202" s="572"/>
      <c r="L202" s="572"/>
      <c r="M202" s="572"/>
      <c r="N202" s="572"/>
      <c r="O202" s="572"/>
      <c r="P202" s="572"/>
      <c r="Q202" s="572"/>
      <c r="R202" s="572"/>
      <c r="S202" s="572"/>
      <c r="T202" s="572"/>
      <c r="U202" s="572"/>
      <c r="V202" s="572"/>
      <c r="W202" s="572"/>
      <c r="X202" s="572"/>
      <c r="Y202" s="572"/>
      <c r="Z202" s="572"/>
      <c r="AA202" s="786">
        <f>UnObr4!D177</f>
        <v>0</v>
      </c>
      <c r="AB202" s="787"/>
      <c r="AC202" s="787"/>
      <c r="AD202" s="787"/>
      <c r="AE202" s="787"/>
      <c r="AF202" s="787"/>
      <c r="AG202" s="787"/>
      <c r="AH202" s="787"/>
      <c r="AI202" s="787"/>
      <c r="AJ202" s="786">
        <f>UnObr4!E177</f>
        <v>37769</v>
      </c>
      <c r="AK202" s="787"/>
      <c r="AL202" s="787"/>
      <c r="AM202" s="787"/>
      <c r="AN202" s="787"/>
      <c r="AO202" s="787"/>
      <c r="AP202" s="787"/>
      <c r="AQ202" s="787"/>
      <c r="AR202" s="788"/>
    </row>
    <row r="203" spans="1:47" ht="24" customHeight="1" x14ac:dyDescent="0.3">
      <c r="A203" s="792">
        <v>4176</v>
      </c>
      <c r="B203" s="793"/>
      <c r="C203" s="793"/>
      <c r="D203" s="785">
        <v>412000</v>
      </c>
      <c r="E203" s="785"/>
      <c r="F203" s="785"/>
      <c r="G203" s="785"/>
      <c r="H203" s="565" t="s">
        <v>31177</v>
      </c>
      <c r="I203" s="565"/>
      <c r="J203" s="565"/>
      <c r="K203" s="565"/>
      <c r="L203" s="565"/>
      <c r="M203" s="565"/>
      <c r="N203" s="565"/>
      <c r="O203" s="565"/>
      <c r="P203" s="565"/>
      <c r="Q203" s="565"/>
      <c r="R203" s="565"/>
      <c r="S203" s="565"/>
      <c r="T203" s="565"/>
      <c r="U203" s="565"/>
      <c r="V203" s="565"/>
      <c r="W203" s="565"/>
      <c r="X203" s="565"/>
      <c r="Y203" s="565"/>
      <c r="Z203" s="565"/>
      <c r="AA203" s="786">
        <f>UnObr4!D178</f>
        <v>0</v>
      </c>
      <c r="AB203" s="787"/>
      <c r="AC203" s="787"/>
      <c r="AD203" s="787"/>
      <c r="AE203" s="787"/>
      <c r="AF203" s="787"/>
      <c r="AG203" s="787"/>
      <c r="AH203" s="787"/>
      <c r="AI203" s="787"/>
      <c r="AJ203" s="786">
        <f>UnObr4!E178</f>
        <v>6516</v>
      </c>
      <c r="AK203" s="787"/>
      <c r="AL203" s="787"/>
      <c r="AM203" s="787"/>
      <c r="AN203" s="787"/>
      <c r="AO203" s="787"/>
      <c r="AP203" s="787"/>
      <c r="AQ203" s="787"/>
      <c r="AR203" s="788"/>
      <c r="AU203" s="401"/>
    </row>
    <row r="204" spans="1:47" x14ac:dyDescent="0.3">
      <c r="A204" s="789">
        <v>4177</v>
      </c>
      <c r="B204" s="790"/>
      <c r="C204" s="790"/>
      <c r="D204" s="791">
        <v>412100</v>
      </c>
      <c r="E204" s="791"/>
      <c r="F204" s="791"/>
      <c r="G204" s="791"/>
      <c r="H204" s="572" t="s">
        <v>20345</v>
      </c>
      <c r="I204" s="572"/>
      <c r="J204" s="572"/>
      <c r="K204" s="572"/>
      <c r="L204" s="572"/>
      <c r="M204" s="572"/>
      <c r="N204" s="572"/>
      <c r="O204" s="572"/>
      <c r="P204" s="572"/>
      <c r="Q204" s="572"/>
      <c r="R204" s="572"/>
      <c r="S204" s="572"/>
      <c r="T204" s="572"/>
      <c r="U204" s="572"/>
      <c r="V204" s="572"/>
      <c r="W204" s="572"/>
      <c r="X204" s="572"/>
      <c r="Y204" s="572"/>
      <c r="Z204" s="572"/>
      <c r="AA204" s="786">
        <f>UnObr4!D179</f>
        <v>0</v>
      </c>
      <c r="AB204" s="787"/>
      <c r="AC204" s="787"/>
      <c r="AD204" s="787"/>
      <c r="AE204" s="787"/>
      <c r="AF204" s="787"/>
      <c r="AG204" s="787"/>
      <c r="AH204" s="787"/>
      <c r="AI204" s="787"/>
      <c r="AJ204" s="786">
        <f>UnObr4!E179</f>
        <v>4643</v>
      </c>
      <c r="AK204" s="787"/>
      <c r="AL204" s="787"/>
      <c r="AM204" s="787"/>
      <c r="AN204" s="787"/>
      <c r="AO204" s="787"/>
      <c r="AP204" s="787"/>
      <c r="AQ204" s="787"/>
      <c r="AR204" s="788"/>
    </row>
    <row r="205" spans="1:47" x14ac:dyDescent="0.3">
      <c r="A205" s="789">
        <v>4178</v>
      </c>
      <c r="B205" s="790"/>
      <c r="C205" s="790"/>
      <c r="D205" s="791">
        <v>412200</v>
      </c>
      <c r="E205" s="791"/>
      <c r="F205" s="791"/>
      <c r="G205" s="791"/>
      <c r="H205" s="572" t="s">
        <v>20346</v>
      </c>
      <c r="I205" s="572"/>
      <c r="J205" s="572"/>
      <c r="K205" s="572"/>
      <c r="L205" s="572"/>
      <c r="M205" s="572"/>
      <c r="N205" s="572"/>
      <c r="O205" s="572"/>
      <c r="P205" s="572"/>
      <c r="Q205" s="572"/>
      <c r="R205" s="572"/>
      <c r="S205" s="572"/>
      <c r="T205" s="572"/>
      <c r="U205" s="572"/>
      <c r="V205" s="572"/>
      <c r="W205" s="572"/>
      <c r="X205" s="572"/>
      <c r="Y205" s="572"/>
      <c r="Z205" s="572"/>
      <c r="AA205" s="786">
        <f>UnObr4!D180</f>
        <v>0</v>
      </c>
      <c r="AB205" s="787"/>
      <c r="AC205" s="787"/>
      <c r="AD205" s="787"/>
      <c r="AE205" s="787"/>
      <c r="AF205" s="787"/>
      <c r="AG205" s="787"/>
      <c r="AH205" s="787"/>
      <c r="AI205" s="787"/>
      <c r="AJ205" s="786">
        <f>UnObr4!E180</f>
        <v>1873</v>
      </c>
      <c r="AK205" s="787"/>
      <c r="AL205" s="787"/>
      <c r="AM205" s="787"/>
      <c r="AN205" s="787"/>
      <c r="AO205" s="787"/>
      <c r="AP205" s="787"/>
      <c r="AQ205" s="787"/>
      <c r="AR205" s="788"/>
    </row>
    <row r="206" spans="1:47" x14ac:dyDescent="0.3">
      <c r="A206" s="789">
        <v>4179</v>
      </c>
      <c r="B206" s="790"/>
      <c r="C206" s="790"/>
      <c r="D206" s="791">
        <v>412300</v>
      </c>
      <c r="E206" s="791"/>
      <c r="F206" s="791"/>
      <c r="G206" s="791"/>
      <c r="H206" s="572" t="s">
        <v>20347</v>
      </c>
      <c r="I206" s="572"/>
      <c r="J206" s="572"/>
      <c r="K206" s="572"/>
      <c r="L206" s="572"/>
      <c r="M206" s="572"/>
      <c r="N206" s="572"/>
      <c r="O206" s="572"/>
      <c r="P206" s="572"/>
      <c r="Q206" s="572"/>
      <c r="R206" s="572"/>
      <c r="S206" s="572"/>
      <c r="T206" s="572"/>
      <c r="U206" s="572"/>
      <c r="V206" s="572"/>
      <c r="W206" s="572"/>
      <c r="X206" s="572"/>
      <c r="Y206" s="572"/>
      <c r="Z206" s="572"/>
      <c r="AA206" s="786">
        <f>UnObr4!D181</f>
        <v>0</v>
      </c>
      <c r="AB206" s="787"/>
      <c r="AC206" s="787"/>
      <c r="AD206" s="787"/>
      <c r="AE206" s="787"/>
      <c r="AF206" s="787"/>
      <c r="AG206" s="787"/>
      <c r="AH206" s="787"/>
      <c r="AI206" s="787"/>
      <c r="AJ206" s="786">
        <f>UnObr4!E181</f>
        <v>0</v>
      </c>
      <c r="AK206" s="787"/>
      <c r="AL206" s="787"/>
      <c r="AM206" s="787"/>
      <c r="AN206" s="787"/>
      <c r="AO206" s="787"/>
      <c r="AP206" s="787"/>
      <c r="AQ206" s="787"/>
      <c r="AR206" s="788"/>
    </row>
    <row r="207" spans="1:47" x14ac:dyDescent="0.3">
      <c r="A207" s="792">
        <v>4180</v>
      </c>
      <c r="B207" s="793"/>
      <c r="C207" s="793"/>
      <c r="D207" s="785">
        <v>413000</v>
      </c>
      <c r="E207" s="785"/>
      <c r="F207" s="785"/>
      <c r="G207" s="785"/>
      <c r="H207" s="565" t="s">
        <v>30810</v>
      </c>
      <c r="I207" s="565"/>
      <c r="J207" s="565"/>
      <c r="K207" s="565"/>
      <c r="L207" s="565"/>
      <c r="M207" s="565"/>
      <c r="N207" s="565"/>
      <c r="O207" s="565"/>
      <c r="P207" s="565"/>
      <c r="Q207" s="565"/>
      <c r="R207" s="565"/>
      <c r="S207" s="565"/>
      <c r="T207" s="565"/>
      <c r="U207" s="565"/>
      <c r="V207" s="565"/>
      <c r="W207" s="565"/>
      <c r="X207" s="565"/>
      <c r="Y207" s="565"/>
      <c r="Z207" s="565"/>
      <c r="AA207" s="786">
        <f>UnObr4!D182</f>
        <v>0</v>
      </c>
      <c r="AB207" s="787"/>
      <c r="AC207" s="787"/>
      <c r="AD207" s="787"/>
      <c r="AE207" s="787"/>
      <c r="AF207" s="787"/>
      <c r="AG207" s="787"/>
      <c r="AH207" s="787"/>
      <c r="AI207" s="787"/>
      <c r="AJ207" s="786">
        <f>UnObr4!E182</f>
        <v>367</v>
      </c>
      <c r="AK207" s="787"/>
      <c r="AL207" s="787"/>
      <c r="AM207" s="787"/>
      <c r="AN207" s="787"/>
      <c r="AO207" s="787"/>
      <c r="AP207" s="787"/>
      <c r="AQ207" s="787"/>
      <c r="AR207" s="788"/>
      <c r="AU207" s="401"/>
    </row>
    <row r="208" spans="1:47" x14ac:dyDescent="0.3">
      <c r="A208" s="789">
        <v>4181</v>
      </c>
      <c r="B208" s="790"/>
      <c r="C208" s="790"/>
      <c r="D208" s="791">
        <v>413100</v>
      </c>
      <c r="E208" s="791"/>
      <c r="F208" s="791"/>
      <c r="G208" s="791"/>
      <c r="H208" s="572" t="s">
        <v>20348</v>
      </c>
      <c r="I208" s="572"/>
      <c r="J208" s="572"/>
      <c r="K208" s="572"/>
      <c r="L208" s="572"/>
      <c r="M208" s="572"/>
      <c r="N208" s="572"/>
      <c r="O208" s="572"/>
      <c r="P208" s="572"/>
      <c r="Q208" s="572"/>
      <c r="R208" s="572"/>
      <c r="S208" s="572"/>
      <c r="T208" s="572"/>
      <c r="U208" s="572"/>
      <c r="V208" s="572"/>
      <c r="W208" s="572"/>
      <c r="X208" s="572"/>
      <c r="Y208" s="572"/>
      <c r="Z208" s="572"/>
      <c r="AA208" s="786">
        <f>UnObr4!D183</f>
        <v>0</v>
      </c>
      <c r="AB208" s="787"/>
      <c r="AC208" s="787"/>
      <c r="AD208" s="787"/>
      <c r="AE208" s="787"/>
      <c r="AF208" s="787"/>
      <c r="AG208" s="787"/>
      <c r="AH208" s="787"/>
      <c r="AI208" s="787"/>
      <c r="AJ208" s="786">
        <f>UnObr4!E183</f>
        <v>367</v>
      </c>
      <c r="AK208" s="787"/>
      <c r="AL208" s="787"/>
      <c r="AM208" s="787"/>
      <c r="AN208" s="787"/>
      <c r="AO208" s="787"/>
      <c r="AP208" s="787"/>
      <c r="AQ208" s="787"/>
      <c r="AR208" s="788"/>
    </row>
    <row r="209" spans="1:47" ht="24" customHeight="1" x14ac:dyDescent="0.3">
      <c r="A209" s="792">
        <v>4182</v>
      </c>
      <c r="B209" s="793"/>
      <c r="C209" s="793"/>
      <c r="D209" s="785">
        <v>414000</v>
      </c>
      <c r="E209" s="785"/>
      <c r="F209" s="785"/>
      <c r="G209" s="785"/>
      <c r="H209" s="565" t="s">
        <v>31178</v>
      </c>
      <c r="I209" s="565"/>
      <c r="J209" s="565"/>
      <c r="K209" s="565"/>
      <c r="L209" s="565"/>
      <c r="M209" s="565"/>
      <c r="N209" s="565"/>
      <c r="O209" s="565"/>
      <c r="P209" s="565"/>
      <c r="Q209" s="565"/>
      <c r="R209" s="565"/>
      <c r="S209" s="565"/>
      <c r="T209" s="565"/>
      <c r="U209" s="565"/>
      <c r="V209" s="565"/>
      <c r="W209" s="565"/>
      <c r="X209" s="565"/>
      <c r="Y209" s="565"/>
      <c r="Z209" s="565"/>
      <c r="AA209" s="786">
        <f>UnObr4!D184</f>
        <v>0</v>
      </c>
      <c r="AB209" s="787"/>
      <c r="AC209" s="787"/>
      <c r="AD209" s="787"/>
      <c r="AE209" s="787"/>
      <c r="AF209" s="787"/>
      <c r="AG209" s="787"/>
      <c r="AH209" s="787"/>
      <c r="AI209" s="787"/>
      <c r="AJ209" s="786">
        <f>UnObr4!E184</f>
        <v>21</v>
      </c>
      <c r="AK209" s="787"/>
      <c r="AL209" s="787"/>
      <c r="AM209" s="787"/>
      <c r="AN209" s="787"/>
      <c r="AO209" s="787"/>
      <c r="AP209" s="787"/>
      <c r="AQ209" s="787"/>
      <c r="AR209" s="788"/>
      <c r="AU209" s="401"/>
    </row>
    <row r="210" spans="1:47" ht="23.15" customHeight="1" x14ac:dyDescent="0.3">
      <c r="A210" s="789">
        <v>4183</v>
      </c>
      <c r="B210" s="790"/>
      <c r="C210" s="790"/>
      <c r="D210" s="791">
        <v>414100</v>
      </c>
      <c r="E210" s="791"/>
      <c r="F210" s="791"/>
      <c r="G210" s="791"/>
      <c r="H210" s="572" t="s">
        <v>19992</v>
      </c>
      <c r="I210" s="572"/>
      <c r="J210" s="572"/>
      <c r="K210" s="572"/>
      <c r="L210" s="572"/>
      <c r="M210" s="572"/>
      <c r="N210" s="572"/>
      <c r="O210" s="572"/>
      <c r="P210" s="572"/>
      <c r="Q210" s="572"/>
      <c r="R210" s="572"/>
      <c r="S210" s="572"/>
      <c r="T210" s="572"/>
      <c r="U210" s="572"/>
      <c r="V210" s="572"/>
      <c r="W210" s="572"/>
      <c r="X210" s="572"/>
      <c r="Y210" s="572"/>
      <c r="Z210" s="572"/>
      <c r="AA210" s="786">
        <f>UnObr4!D185</f>
        <v>0</v>
      </c>
      <c r="AB210" s="787"/>
      <c r="AC210" s="787"/>
      <c r="AD210" s="787"/>
      <c r="AE210" s="787"/>
      <c r="AF210" s="787"/>
      <c r="AG210" s="787"/>
      <c r="AH210" s="787"/>
      <c r="AI210" s="787"/>
      <c r="AJ210" s="786">
        <f>UnObr4!E185</f>
        <v>21</v>
      </c>
      <c r="AK210" s="787"/>
      <c r="AL210" s="787"/>
      <c r="AM210" s="787"/>
      <c r="AN210" s="787"/>
      <c r="AO210" s="787"/>
      <c r="AP210" s="787"/>
      <c r="AQ210" s="787"/>
      <c r="AR210" s="788"/>
    </row>
    <row r="211" spans="1:47" x14ac:dyDescent="0.3">
      <c r="A211" s="789">
        <v>4184</v>
      </c>
      <c r="B211" s="790"/>
      <c r="C211" s="790"/>
      <c r="D211" s="791">
        <v>414200</v>
      </c>
      <c r="E211" s="791"/>
      <c r="F211" s="791"/>
      <c r="G211" s="791"/>
      <c r="H211" s="572" t="s">
        <v>20349</v>
      </c>
      <c r="I211" s="572"/>
      <c r="J211" s="572"/>
      <c r="K211" s="572"/>
      <c r="L211" s="572"/>
      <c r="M211" s="572"/>
      <c r="N211" s="572"/>
      <c r="O211" s="572"/>
      <c r="P211" s="572"/>
      <c r="Q211" s="572"/>
      <c r="R211" s="572"/>
      <c r="S211" s="572"/>
      <c r="T211" s="572"/>
      <c r="U211" s="572"/>
      <c r="V211" s="572"/>
      <c r="W211" s="572"/>
      <c r="X211" s="572"/>
      <c r="Y211" s="572"/>
      <c r="Z211" s="572"/>
      <c r="AA211" s="786">
        <f>UnObr4!D186</f>
        <v>0</v>
      </c>
      <c r="AB211" s="787"/>
      <c r="AC211" s="787"/>
      <c r="AD211" s="787"/>
      <c r="AE211" s="787"/>
      <c r="AF211" s="787"/>
      <c r="AG211" s="787"/>
      <c r="AH211" s="787"/>
      <c r="AI211" s="787"/>
      <c r="AJ211" s="786">
        <f>UnObr4!E186</f>
        <v>0</v>
      </c>
      <c r="AK211" s="787"/>
      <c r="AL211" s="787"/>
      <c r="AM211" s="787"/>
      <c r="AN211" s="787"/>
      <c r="AO211" s="787"/>
      <c r="AP211" s="787"/>
      <c r="AQ211" s="787"/>
      <c r="AR211" s="788"/>
    </row>
    <row r="212" spans="1:47" x14ac:dyDescent="0.3">
      <c r="A212" s="789">
        <v>4185</v>
      </c>
      <c r="B212" s="790"/>
      <c r="C212" s="790"/>
      <c r="D212" s="791">
        <v>414300</v>
      </c>
      <c r="E212" s="791"/>
      <c r="F212" s="791"/>
      <c r="G212" s="791"/>
      <c r="H212" s="572" t="s">
        <v>20350</v>
      </c>
      <c r="I212" s="572"/>
      <c r="J212" s="572"/>
      <c r="K212" s="572"/>
      <c r="L212" s="572"/>
      <c r="M212" s="572"/>
      <c r="N212" s="572"/>
      <c r="O212" s="572"/>
      <c r="P212" s="572"/>
      <c r="Q212" s="572"/>
      <c r="R212" s="572"/>
      <c r="S212" s="572"/>
      <c r="T212" s="572"/>
      <c r="U212" s="572"/>
      <c r="V212" s="572"/>
      <c r="W212" s="572"/>
      <c r="X212" s="572"/>
      <c r="Y212" s="572"/>
      <c r="Z212" s="572"/>
      <c r="AA212" s="786">
        <f>UnObr4!D187</f>
        <v>0</v>
      </c>
      <c r="AB212" s="787"/>
      <c r="AC212" s="787"/>
      <c r="AD212" s="787"/>
      <c r="AE212" s="787"/>
      <c r="AF212" s="787"/>
      <c r="AG212" s="787"/>
      <c r="AH212" s="787"/>
      <c r="AI212" s="787"/>
      <c r="AJ212" s="786">
        <f>UnObr4!E187</f>
        <v>0</v>
      </c>
      <c r="AK212" s="787"/>
      <c r="AL212" s="787"/>
      <c r="AM212" s="787"/>
      <c r="AN212" s="787"/>
      <c r="AO212" s="787"/>
      <c r="AP212" s="787"/>
      <c r="AQ212" s="787"/>
      <c r="AR212" s="788"/>
    </row>
    <row r="213" spans="1:47" ht="23.15" customHeight="1" x14ac:dyDescent="0.3">
      <c r="A213" s="789">
        <v>4186</v>
      </c>
      <c r="B213" s="790"/>
      <c r="C213" s="790"/>
      <c r="D213" s="791">
        <v>414400</v>
      </c>
      <c r="E213" s="791"/>
      <c r="F213" s="791"/>
      <c r="G213" s="791"/>
      <c r="H213" s="572" t="s">
        <v>20757</v>
      </c>
      <c r="I213" s="572"/>
      <c r="J213" s="572"/>
      <c r="K213" s="572"/>
      <c r="L213" s="572"/>
      <c r="M213" s="572"/>
      <c r="N213" s="572"/>
      <c r="O213" s="572"/>
      <c r="P213" s="572"/>
      <c r="Q213" s="572"/>
      <c r="R213" s="572"/>
      <c r="S213" s="572"/>
      <c r="T213" s="572"/>
      <c r="U213" s="572"/>
      <c r="V213" s="572"/>
      <c r="W213" s="572"/>
      <c r="X213" s="572"/>
      <c r="Y213" s="572"/>
      <c r="Z213" s="572"/>
      <c r="AA213" s="786">
        <f>UnObr4!D188</f>
        <v>0</v>
      </c>
      <c r="AB213" s="787"/>
      <c r="AC213" s="787"/>
      <c r="AD213" s="787"/>
      <c r="AE213" s="787"/>
      <c r="AF213" s="787"/>
      <c r="AG213" s="787"/>
      <c r="AH213" s="787"/>
      <c r="AI213" s="787"/>
      <c r="AJ213" s="786">
        <f>UnObr4!E188</f>
        <v>0</v>
      </c>
      <c r="AK213" s="787"/>
      <c r="AL213" s="787"/>
      <c r="AM213" s="787"/>
      <c r="AN213" s="787"/>
      <c r="AO213" s="787"/>
      <c r="AP213" s="787"/>
      <c r="AQ213" s="787"/>
      <c r="AR213" s="788"/>
    </row>
    <row r="214" spans="1:47" x14ac:dyDescent="0.3">
      <c r="A214" s="792">
        <v>4187</v>
      </c>
      <c r="B214" s="793"/>
      <c r="C214" s="793"/>
      <c r="D214" s="785">
        <v>415000</v>
      </c>
      <c r="E214" s="785"/>
      <c r="F214" s="785"/>
      <c r="G214" s="785"/>
      <c r="H214" s="565" t="s">
        <v>30812</v>
      </c>
      <c r="I214" s="565"/>
      <c r="J214" s="565"/>
      <c r="K214" s="565"/>
      <c r="L214" s="565"/>
      <c r="M214" s="565"/>
      <c r="N214" s="565"/>
      <c r="O214" s="565"/>
      <c r="P214" s="565"/>
      <c r="Q214" s="565"/>
      <c r="R214" s="565"/>
      <c r="S214" s="565"/>
      <c r="T214" s="565"/>
      <c r="U214" s="565"/>
      <c r="V214" s="565"/>
      <c r="W214" s="565"/>
      <c r="X214" s="565"/>
      <c r="Y214" s="565"/>
      <c r="Z214" s="565"/>
      <c r="AA214" s="786">
        <f>UnObr4!D189</f>
        <v>0</v>
      </c>
      <c r="AB214" s="787"/>
      <c r="AC214" s="787"/>
      <c r="AD214" s="787"/>
      <c r="AE214" s="787"/>
      <c r="AF214" s="787"/>
      <c r="AG214" s="787"/>
      <c r="AH214" s="787"/>
      <c r="AI214" s="787"/>
      <c r="AJ214" s="786">
        <f>UnObr4!E189</f>
        <v>685</v>
      </c>
      <c r="AK214" s="787"/>
      <c r="AL214" s="787"/>
      <c r="AM214" s="787"/>
      <c r="AN214" s="787"/>
      <c r="AO214" s="787"/>
      <c r="AP214" s="787"/>
      <c r="AQ214" s="787"/>
      <c r="AR214" s="788"/>
      <c r="AU214" s="401"/>
    </row>
    <row r="215" spans="1:47" x14ac:dyDescent="0.3">
      <c r="A215" s="789">
        <v>4188</v>
      </c>
      <c r="B215" s="790"/>
      <c r="C215" s="790"/>
      <c r="D215" s="791">
        <v>415100</v>
      </c>
      <c r="E215" s="791"/>
      <c r="F215" s="791"/>
      <c r="G215" s="791"/>
      <c r="H215" s="572" t="s">
        <v>19993</v>
      </c>
      <c r="I215" s="572"/>
      <c r="J215" s="572"/>
      <c r="K215" s="572"/>
      <c r="L215" s="572"/>
      <c r="M215" s="572"/>
      <c r="N215" s="572"/>
      <c r="O215" s="572"/>
      <c r="P215" s="572"/>
      <c r="Q215" s="572"/>
      <c r="R215" s="572"/>
      <c r="S215" s="572"/>
      <c r="T215" s="572"/>
      <c r="U215" s="572"/>
      <c r="V215" s="572"/>
      <c r="W215" s="572"/>
      <c r="X215" s="572"/>
      <c r="Y215" s="572"/>
      <c r="Z215" s="572"/>
      <c r="AA215" s="786">
        <f>UnObr4!D190</f>
        <v>0</v>
      </c>
      <c r="AB215" s="787"/>
      <c r="AC215" s="787"/>
      <c r="AD215" s="787"/>
      <c r="AE215" s="787"/>
      <c r="AF215" s="787"/>
      <c r="AG215" s="787"/>
      <c r="AH215" s="787"/>
      <c r="AI215" s="787"/>
      <c r="AJ215" s="786">
        <f>UnObr4!E190</f>
        <v>685</v>
      </c>
      <c r="AK215" s="787"/>
      <c r="AL215" s="787"/>
      <c r="AM215" s="787"/>
      <c r="AN215" s="787"/>
      <c r="AO215" s="787"/>
      <c r="AP215" s="787"/>
      <c r="AQ215" s="787"/>
      <c r="AR215" s="788"/>
    </row>
    <row r="216" spans="1:47" ht="24" customHeight="1" x14ac:dyDescent="0.3">
      <c r="A216" s="792">
        <v>4189</v>
      </c>
      <c r="B216" s="793"/>
      <c r="C216" s="793"/>
      <c r="D216" s="785">
        <v>416000</v>
      </c>
      <c r="E216" s="785"/>
      <c r="F216" s="785"/>
      <c r="G216" s="785"/>
      <c r="H216" s="565" t="s">
        <v>30813</v>
      </c>
      <c r="I216" s="565"/>
      <c r="J216" s="565"/>
      <c r="K216" s="565"/>
      <c r="L216" s="565"/>
      <c r="M216" s="565"/>
      <c r="N216" s="565"/>
      <c r="O216" s="565"/>
      <c r="P216" s="565"/>
      <c r="Q216" s="565"/>
      <c r="R216" s="565"/>
      <c r="S216" s="565"/>
      <c r="T216" s="565"/>
      <c r="U216" s="565"/>
      <c r="V216" s="565"/>
      <c r="W216" s="565"/>
      <c r="X216" s="565"/>
      <c r="Y216" s="565"/>
      <c r="Z216" s="565"/>
      <c r="AA216" s="786">
        <f>UnObr4!D191</f>
        <v>0</v>
      </c>
      <c r="AB216" s="787"/>
      <c r="AC216" s="787"/>
      <c r="AD216" s="787"/>
      <c r="AE216" s="787"/>
      <c r="AF216" s="787"/>
      <c r="AG216" s="787"/>
      <c r="AH216" s="787"/>
      <c r="AI216" s="787"/>
      <c r="AJ216" s="786">
        <f>UnObr4!E191</f>
        <v>588</v>
      </c>
      <c r="AK216" s="787"/>
      <c r="AL216" s="787"/>
      <c r="AM216" s="787"/>
      <c r="AN216" s="787"/>
      <c r="AO216" s="787"/>
      <c r="AP216" s="787"/>
      <c r="AQ216" s="787"/>
      <c r="AR216" s="788"/>
      <c r="AU216" s="401"/>
    </row>
    <row r="217" spans="1:47" x14ac:dyDescent="0.3">
      <c r="A217" s="789">
        <v>4190</v>
      </c>
      <c r="B217" s="790"/>
      <c r="C217" s="790"/>
      <c r="D217" s="791">
        <v>416100</v>
      </c>
      <c r="E217" s="791"/>
      <c r="F217" s="791"/>
      <c r="G217" s="791"/>
      <c r="H217" s="572" t="s">
        <v>19994</v>
      </c>
      <c r="I217" s="572"/>
      <c r="J217" s="572"/>
      <c r="K217" s="572"/>
      <c r="L217" s="572"/>
      <c r="M217" s="572"/>
      <c r="N217" s="572"/>
      <c r="O217" s="572"/>
      <c r="P217" s="572"/>
      <c r="Q217" s="572"/>
      <c r="R217" s="572"/>
      <c r="S217" s="572"/>
      <c r="T217" s="572"/>
      <c r="U217" s="572"/>
      <c r="V217" s="572"/>
      <c r="W217" s="572"/>
      <c r="X217" s="572"/>
      <c r="Y217" s="572"/>
      <c r="Z217" s="572"/>
      <c r="AA217" s="786">
        <f>UnObr4!D192</f>
        <v>0</v>
      </c>
      <c r="AB217" s="787"/>
      <c r="AC217" s="787"/>
      <c r="AD217" s="787"/>
      <c r="AE217" s="787"/>
      <c r="AF217" s="787"/>
      <c r="AG217" s="787"/>
      <c r="AH217" s="787"/>
      <c r="AI217" s="787"/>
      <c r="AJ217" s="786">
        <f>UnObr4!E192</f>
        <v>588</v>
      </c>
      <c r="AK217" s="787"/>
      <c r="AL217" s="787"/>
      <c r="AM217" s="787"/>
      <c r="AN217" s="787"/>
      <c r="AO217" s="787"/>
      <c r="AP217" s="787"/>
      <c r="AQ217" s="787"/>
      <c r="AR217" s="788"/>
    </row>
    <row r="218" spans="1:47" x14ac:dyDescent="0.3">
      <c r="A218" s="792">
        <v>4191</v>
      </c>
      <c r="B218" s="793"/>
      <c r="C218" s="793"/>
      <c r="D218" s="785">
        <v>417000</v>
      </c>
      <c r="E218" s="785"/>
      <c r="F218" s="785"/>
      <c r="G218" s="785"/>
      <c r="H218" s="565" t="s">
        <v>30814</v>
      </c>
      <c r="I218" s="565"/>
      <c r="J218" s="565"/>
      <c r="K218" s="565"/>
      <c r="L218" s="565"/>
      <c r="M218" s="565"/>
      <c r="N218" s="565"/>
      <c r="O218" s="565"/>
      <c r="P218" s="565"/>
      <c r="Q218" s="565"/>
      <c r="R218" s="565"/>
      <c r="S218" s="565"/>
      <c r="T218" s="565"/>
      <c r="U218" s="565"/>
      <c r="V218" s="565"/>
      <c r="W218" s="565"/>
      <c r="X218" s="565"/>
      <c r="Y218" s="565"/>
      <c r="Z218" s="565"/>
      <c r="AA218" s="786">
        <f>UnObr4!D193</f>
        <v>0</v>
      </c>
      <c r="AB218" s="787"/>
      <c r="AC218" s="787"/>
      <c r="AD218" s="787"/>
      <c r="AE218" s="787"/>
      <c r="AF218" s="787"/>
      <c r="AG218" s="787"/>
      <c r="AH218" s="787"/>
      <c r="AI218" s="787"/>
      <c r="AJ218" s="786">
        <f>UnObr4!E193</f>
        <v>0</v>
      </c>
      <c r="AK218" s="787"/>
      <c r="AL218" s="787"/>
      <c r="AM218" s="787"/>
      <c r="AN218" s="787"/>
      <c r="AO218" s="787"/>
      <c r="AP218" s="787"/>
      <c r="AQ218" s="787"/>
      <c r="AR218" s="788"/>
      <c r="AU218" s="401"/>
    </row>
    <row r="219" spans="1:47" x14ac:dyDescent="0.3">
      <c r="A219" s="789">
        <v>4192</v>
      </c>
      <c r="B219" s="790"/>
      <c r="C219" s="790"/>
      <c r="D219" s="791">
        <v>417100</v>
      </c>
      <c r="E219" s="791"/>
      <c r="F219" s="791"/>
      <c r="G219" s="791"/>
      <c r="H219" s="572" t="s">
        <v>19533</v>
      </c>
      <c r="I219" s="572"/>
      <c r="J219" s="572"/>
      <c r="K219" s="572"/>
      <c r="L219" s="572"/>
      <c r="M219" s="572"/>
      <c r="N219" s="572"/>
      <c r="O219" s="572"/>
      <c r="P219" s="572"/>
      <c r="Q219" s="572"/>
      <c r="R219" s="572"/>
      <c r="S219" s="572"/>
      <c r="T219" s="572"/>
      <c r="U219" s="572"/>
      <c r="V219" s="572"/>
      <c r="W219" s="572"/>
      <c r="X219" s="572"/>
      <c r="Y219" s="572"/>
      <c r="Z219" s="572"/>
      <c r="AA219" s="786">
        <f>UnObr4!D194</f>
        <v>0</v>
      </c>
      <c r="AB219" s="787"/>
      <c r="AC219" s="787"/>
      <c r="AD219" s="787"/>
      <c r="AE219" s="787"/>
      <c r="AF219" s="787"/>
      <c r="AG219" s="787"/>
      <c r="AH219" s="787"/>
      <c r="AI219" s="787"/>
      <c r="AJ219" s="786">
        <f>UnObr4!E194</f>
        <v>0</v>
      </c>
      <c r="AK219" s="787"/>
      <c r="AL219" s="787"/>
      <c r="AM219" s="787"/>
      <c r="AN219" s="787"/>
      <c r="AO219" s="787"/>
      <c r="AP219" s="787"/>
      <c r="AQ219" s="787"/>
      <c r="AR219" s="788"/>
    </row>
    <row r="220" spans="1:47" x14ac:dyDescent="0.3">
      <c r="A220" s="792">
        <v>4193</v>
      </c>
      <c r="B220" s="793"/>
      <c r="C220" s="793"/>
      <c r="D220" s="785">
        <v>418000</v>
      </c>
      <c r="E220" s="785"/>
      <c r="F220" s="785"/>
      <c r="G220" s="785"/>
      <c r="H220" s="565" t="s">
        <v>30815</v>
      </c>
      <c r="I220" s="565"/>
      <c r="J220" s="565"/>
      <c r="K220" s="565"/>
      <c r="L220" s="565"/>
      <c r="M220" s="565"/>
      <c r="N220" s="565"/>
      <c r="O220" s="565"/>
      <c r="P220" s="565"/>
      <c r="Q220" s="565"/>
      <c r="R220" s="565"/>
      <c r="S220" s="565"/>
      <c r="T220" s="565"/>
      <c r="U220" s="565"/>
      <c r="V220" s="565"/>
      <c r="W220" s="565"/>
      <c r="X220" s="565"/>
      <c r="Y220" s="565"/>
      <c r="Z220" s="565"/>
      <c r="AA220" s="786">
        <f>UnObr4!D195</f>
        <v>0</v>
      </c>
      <c r="AB220" s="787"/>
      <c r="AC220" s="787"/>
      <c r="AD220" s="787"/>
      <c r="AE220" s="787"/>
      <c r="AF220" s="787"/>
      <c r="AG220" s="787"/>
      <c r="AH220" s="787"/>
      <c r="AI220" s="787"/>
      <c r="AJ220" s="786">
        <f>UnObr4!E195</f>
        <v>0</v>
      </c>
      <c r="AK220" s="787"/>
      <c r="AL220" s="787"/>
      <c r="AM220" s="787"/>
      <c r="AN220" s="787"/>
      <c r="AO220" s="787"/>
      <c r="AP220" s="787"/>
      <c r="AQ220" s="787"/>
      <c r="AR220" s="788"/>
      <c r="AU220" s="401"/>
    </row>
    <row r="221" spans="1:47" x14ac:dyDescent="0.3">
      <c r="A221" s="789">
        <v>4194</v>
      </c>
      <c r="B221" s="790"/>
      <c r="C221" s="790"/>
      <c r="D221" s="791">
        <v>418100</v>
      </c>
      <c r="E221" s="791"/>
      <c r="F221" s="791"/>
      <c r="G221" s="791"/>
      <c r="H221" s="572" t="s">
        <v>20351</v>
      </c>
      <c r="I221" s="572"/>
      <c r="J221" s="572"/>
      <c r="K221" s="572"/>
      <c r="L221" s="572"/>
      <c r="M221" s="572"/>
      <c r="N221" s="572"/>
      <c r="O221" s="572"/>
      <c r="P221" s="572"/>
      <c r="Q221" s="572"/>
      <c r="R221" s="572"/>
      <c r="S221" s="572"/>
      <c r="T221" s="572"/>
      <c r="U221" s="572"/>
      <c r="V221" s="572"/>
      <c r="W221" s="572"/>
      <c r="X221" s="572"/>
      <c r="Y221" s="572"/>
      <c r="Z221" s="572"/>
      <c r="AA221" s="786">
        <f>UnObr4!D196</f>
        <v>0</v>
      </c>
      <c r="AB221" s="787"/>
      <c r="AC221" s="787"/>
      <c r="AD221" s="787"/>
      <c r="AE221" s="787"/>
      <c r="AF221" s="787"/>
      <c r="AG221" s="787"/>
      <c r="AH221" s="787"/>
      <c r="AI221" s="787"/>
      <c r="AJ221" s="786">
        <f>UnObr4!E196</f>
        <v>0</v>
      </c>
      <c r="AK221" s="787"/>
      <c r="AL221" s="787"/>
      <c r="AM221" s="787"/>
      <c r="AN221" s="787"/>
      <c r="AO221" s="787"/>
      <c r="AP221" s="787"/>
      <c r="AQ221" s="787"/>
      <c r="AR221" s="788"/>
    </row>
    <row r="222" spans="1:47" ht="24" customHeight="1" x14ac:dyDescent="0.3">
      <c r="A222" s="792">
        <v>4195</v>
      </c>
      <c r="B222" s="793"/>
      <c r="C222" s="793"/>
      <c r="D222" s="785">
        <v>420000</v>
      </c>
      <c r="E222" s="785"/>
      <c r="F222" s="785"/>
      <c r="G222" s="785"/>
      <c r="H222" s="565" t="s">
        <v>31179</v>
      </c>
      <c r="I222" s="565"/>
      <c r="J222" s="565"/>
      <c r="K222" s="565"/>
      <c r="L222" s="565"/>
      <c r="M222" s="565"/>
      <c r="N222" s="565"/>
      <c r="O222" s="565"/>
      <c r="P222" s="565"/>
      <c r="Q222" s="565"/>
      <c r="R222" s="565"/>
      <c r="S222" s="565"/>
      <c r="T222" s="565"/>
      <c r="U222" s="565"/>
      <c r="V222" s="565"/>
      <c r="W222" s="565"/>
      <c r="X222" s="565"/>
      <c r="Y222" s="565"/>
      <c r="Z222" s="565"/>
      <c r="AA222" s="786">
        <f>UnObr4!D197</f>
        <v>0</v>
      </c>
      <c r="AB222" s="787"/>
      <c r="AC222" s="787"/>
      <c r="AD222" s="787"/>
      <c r="AE222" s="787"/>
      <c r="AF222" s="787"/>
      <c r="AG222" s="787"/>
      <c r="AH222" s="787"/>
      <c r="AI222" s="787"/>
      <c r="AJ222" s="786">
        <f>UnObr4!E197</f>
        <v>10598</v>
      </c>
      <c r="AK222" s="787"/>
      <c r="AL222" s="787"/>
      <c r="AM222" s="787"/>
      <c r="AN222" s="787"/>
      <c r="AO222" s="787"/>
      <c r="AP222" s="787"/>
      <c r="AQ222" s="787"/>
      <c r="AR222" s="788"/>
      <c r="AU222" s="401"/>
    </row>
    <row r="223" spans="1:47" x14ac:dyDescent="0.3">
      <c r="A223" s="792">
        <v>4196</v>
      </c>
      <c r="B223" s="793"/>
      <c r="C223" s="793"/>
      <c r="D223" s="785">
        <v>421000</v>
      </c>
      <c r="E223" s="785"/>
      <c r="F223" s="785"/>
      <c r="G223" s="785"/>
      <c r="H223" s="565" t="s">
        <v>30817</v>
      </c>
      <c r="I223" s="565"/>
      <c r="J223" s="565"/>
      <c r="K223" s="565"/>
      <c r="L223" s="565"/>
      <c r="M223" s="565"/>
      <c r="N223" s="565"/>
      <c r="O223" s="565"/>
      <c r="P223" s="565"/>
      <c r="Q223" s="565"/>
      <c r="R223" s="565"/>
      <c r="S223" s="565"/>
      <c r="T223" s="565"/>
      <c r="U223" s="565"/>
      <c r="V223" s="565"/>
      <c r="W223" s="565"/>
      <c r="X223" s="565"/>
      <c r="Y223" s="565"/>
      <c r="Z223" s="565"/>
      <c r="AA223" s="786">
        <f>UnObr4!D198</f>
        <v>0</v>
      </c>
      <c r="AB223" s="787"/>
      <c r="AC223" s="787"/>
      <c r="AD223" s="787"/>
      <c r="AE223" s="787"/>
      <c r="AF223" s="787"/>
      <c r="AG223" s="787"/>
      <c r="AH223" s="787"/>
      <c r="AI223" s="787"/>
      <c r="AJ223" s="786">
        <f>UnObr4!E198</f>
        <v>3614</v>
      </c>
      <c r="AK223" s="787"/>
      <c r="AL223" s="787"/>
      <c r="AM223" s="787"/>
      <c r="AN223" s="787"/>
      <c r="AO223" s="787"/>
      <c r="AP223" s="787"/>
      <c r="AQ223" s="787"/>
      <c r="AR223" s="788"/>
      <c r="AU223" s="401"/>
    </row>
    <row r="224" spans="1:47" x14ac:dyDescent="0.3">
      <c r="A224" s="789">
        <v>4197</v>
      </c>
      <c r="B224" s="790"/>
      <c r="C224" s="790"/>
      <c r="D224" s="791">
        <v>421100</v>
      </c>
      <c r="E224" s="791"/>
      <c r="F224" s="791"/>
      <c r="G224" s="791"/>
      <c r="H224" s="572" t="s">
        <v>19534</v>
      </c>
      <c r="I224" s="572"/>
      <c r="J224" s="572"/>
      <c r="K224" s="572"/>
      <c r="L224" s="572"/>
      <c r="M224" s="572"/>
      <c r="N224" s="572"/>
      <c r="O224" s="572"/>
      <c r="P224" s="572"/>
      <c r="Q224" s="572"/>
      <c r="R224" s="572"/>
      <c r="S224" s="572"/>
      <c r="T224" s="572"/>
      <c r="U224" s="572"/>
      <c r="V224" s="572"/>
      <c r="W224" s="572"/>
      <c r="X224" s="572"/>
      <c r="Y224" s="572"/>
      <c r="Z224" s="572"/>
      <c r="AA224" s="786">
        <f>UnObr4!D199</f>
        <v>0</v>
      </c>
      <c r="AB224" s="787"/>
      <c r="AC224" s="787"/>
      <c r="AD224" s="787"/>
      <c r="AE224" s="787"/>
      <c r="AF224" s="787"/>
      <c r="AG224" s="787"/>
      <c r="AH224" s="787"/>
      <c r="AI224" s="787"/>
      <c r="AJ224" s="786">
        <f>UnObr4!E199</f>
        <v>10</v>
      </c>
      <c r="AK224" s="787"/>
      <c r="AL224" s="787"/>
      <c r="AM224" s="787"/>
      <c r="AN224" s="787"/>
      <c r="AO224" s="787"/>
      <c r="AP224" s="787"/>
      <c r="AQ224" s="787"/>
      <c r="AR224" s="788"/>
    </row>
    <row r="225" spans="1:47" x14ac:dyDescent="0.3">
      <c r="A225" s="789">
        <v>4198</v>
      </c>
      <c r="B225" s="790"/>
      <c r="C225" s="790"/>
      <c r="D225" s="791">
        <v>421200</v>
      </c>
      <c r="E225" s="791"/>
      <c r="F225" s="791"/>
      <c r="G225" s="791"/>
      <c r="H225" s="572" t="s">
        <v>19535</v>
      </c>
      <c r="I225" s="572"/>
      <c r="J225" s="572"/>
      <c r="K225" s="572"/>
      <c r="L225" s="572"/>
      <c r="M225" s="572"/>
      <c r="N225" s="572"/>
      <c r="O225" s="572"/>
      <c r="P225" s="572"/>
      <c r="Q225" s="572"/>
      <c r="R225" s="572"/>
      <c r="S225" s="572"/>
      <c r="T225" s="572"/>
      <c r="U225" s="572"/>
      <c r="V225" s="572"/>
      <c r="W225" s="572"/>
      <c r="X225" s="572"/>
      <c r="Y225" s="572"/>
      <c r="Z225" s="572"/>
      <c r="AA225" s="786">
        <f>UnObr4!D200</f>
        <v>0</v>
      </c>
      <c r="AB225" s="787"/>
      <c r="AC225" s="787"/>
      <c r="AD225" s="787"/>
      <c r="AE225" s="787"/>
      <c r="AF225" s="787"/>
      <c r="AG225" s="787"/>
      <c r="AH225" s="787"/>
      <c r="AI225" s="787"/>
      <c r="AJ225" s="786">
        <f>UnObr4!E200</f>
        <v>2369</v>
      </c>
      <c r="AK225" s="787"/>
      <c r="AL225" s="787"/>
      <c r="AM225" s="787"/>
      <c r="AN225" s="787"/>
      <c r="AO225" s="787"/>
      <c r="AP225" s="787"/>
      <c r="AQ225" s="787"/>
      <c r="AR225" s="788"/>
    </row>
    <row r="226" spans="1:47" x14ac:dyDescent="0.3">
      <c r="A226" s="789">
        <v>4199</v>
      </c>
      <c r="B226" s="790"/>
      <c r="C226" s="790"/>
      <c r="D226" s="791">
        <v>421300</v>
      </c>
      <c r="E226" s="791"/>
      <c r="F226" s="791"/>
      <c r="G226" s="791"/>
      <c r="H226" s="572" t="s">
        <v>19536</v>
      </c>
      <c r="I226" s="572"/>
      <c r="J226" s="572"/>
      <c r="K226" s="572"/>
      <c r="L226" s="572"/>
      <c r="M226" s="572"/>
      <c r="N226" s="572"/>
      <c r="O226" s="572"/>
      <c r="P226" s="572"/>
      <c r="Q226" s="572"/>
      <c r="R226" s="572"/>
      <c r="S226" s="572"/>
      <c r="T226" s="572"/>
      <c r="U226" s="572"/>
      <c r="V226" s="572"/>
      <c r="W226" s="572"/>
      <c r="X226" s="572"/>
      <c r="Y226" s="572"/>
      <c r="Z226" s="572"/>
      <c r="AA226" s="786">
        <f>UnObr4!D201</f>
        <v>0</v>
      </c>
      <c r="AB226" s="787"/>
      <c r="AC226" s="787"/>
      <c r="AD226" s="787"/>
      <c r="AE226" s="787"/>
      <c r="AF226" s="787"/>
      <c r="AG226" s="787"/>
      <c r="AH226" s="787"/>
      <c r="AI226" s="787"/>
      <c r="AJ226" s="786">
        <f>UnObr4!E201</f>
        <v>969</v>
      </c>
      <c r="AK226" s="787"/>
      <c r="AL226" s="787"/>
      <c r="AM226" s="787"/>
      <c r="AN226" s="787"/>
      <c r="AO226" s="787"/>
      <c r="AP226" s="787"/>
      <c r="AQ226" s="787"/>
      <c r="AR226" s="788"/>
    </row>
    <row r="227" spans="1:47" x14ac:dyDescent="0.3">
      <c r="A227" s="789">
        <v>4200</v>
      </c>
      <c r="B227" s="790"/>
      <c r="C227" s="790"/>
      <c r="D227" s="791">
        <v>421400</v>
      </c>
      <c r="E227" s="791"/>
      <c r="F227" s="791"/>
      <c r="G227" s="791"/>
      <c r="H227" s="572" t="s">
        <v>19537</v>
      </c>
      <c r="I227" s="572"/>
      <c r="J227" s="572"/>
      <c r="K227" s="572"/>
      <c r="L227" s="572"/>
      <c r="M227" s="572"/>
      <c r="N227" s="572"/>
      <c r="O227" s="572"/>
      <c r="P227" s="572"/>
      <c r="Q227" s="572"/>
      <c r="R227" s="572"/>
      <c r="S227" s="572"/>
      <c r="T227" s="572"/>
      <c r="U227" s="572"/>
      <c r="V227" s="572"/>
      <c r="W227" s="572"/>
      <c r="X227" s="572"/>
      <c r="Y227" s="572"/>
      <c r="Z227" s="572"/>
      <c r="AA227" s="786">
        <f>UnObr4!D202</f>
        <v>0</v>
      </c>
      <c r="AB227" s="787"/>
      <c r="AC227" s="787"/>
      <c r="AD227" s="787"/>
      <c r="AE227" s="787"/>
      <c r="AF227" s="787"/>
      <c r="AG227" s="787"/>
      <c r="AH227" s="787"/>
      <c r="AI227" s="787"/>
      <c r="AJ227" s="786">
        <f>UnObr4!E202</f>
        <v>88</v>
      </c>
      <c r="AK227" s="787"/>
      <c r="AL227" s="787"/>
      <c r="AM227" s="787"/>
      <c r="AN227" s="787"/>
      <c r="AO227" s="787"/>
      <c r="AP227" s="787"/>
      <c r="AQ227" s="787"/>
      <c r="AR227" s="788"/>
    </row>
    <row r="228" spans="1:47" x14ac:dyDescent="0.3">
      <c r="A228" s="789">
        <v>4201</v>
      </c>
      <c r="B228" s="790"/>
      <c r="C228" s="790"/>
      <c r="D228" s="791">
        <v>421500</v>
      </c>
      <c r="E228" s="791"/>
      <c r="F228" s="791"/>
      <c r="G228" s="791"/>
      <c r="H228" s="572" t="s">
        <v>19538</v>
      </c>
      <c r="I228" s="572"/>
      <c r="J228" s="572"/>
      <c r="K228" s="572"/>
      <c r="L228" s="572"/>
      <c r="M228" s="572"/>
      <c r="N228" s="572"/>
      <c r="O228" s="572"/>
      <c r="P228" s="572"/>
      <c r="Q228" s="572"/>
      <c r="R228" s="572"/>
      <c r="S228" s="572"/>
      <c r="T228" s="572"/>
      <c r="U228" s="572"/>
      <c r="V228" s="572"/>
      <c r="W228" s="572"/>
      <c r="X228" s="572"/>
      <c r="Y228" s="572"/>
      <c r="Z228" s="572"/>
      <c r="AA228" s="786">
        <f>UnObr4!D203</f>
        <v>0</v>
      </c>
      <c r="AB228" s="787"/>
      <c r="AC228" s="787"/>
      <c r="AD228" s="787"/>
      <c r="AE228" s="787"/>
      <c r="AF228" s="787"/>
      <c r="AG228" s="787"/>
      <c r="AH228" s="787"/>
      <c r="AI228" s="787"/>
      <c r="AJ228" s="786">
        <f>UnObr4!E203</f>
        <v>92</v>
      </c>
      <c r="AK228" s="787"/>
      <c r="AL228" s="787"/>
      <c r="AM228" s="787"/>
      <c r="AN228" s="787"/>
      <c r="AO228" s="787"/>
      <c r="AP228" s="787"/>
      <c r="AQ228" s="787"/>
      <c r="AR228" s="788"/>
    </row>
    <row r="229" spans="1:47" x14ac:dyDescent="0.3">
      <c r="A229" s="789">
        <v>4202</v>
      </c>
      <c r="B229" s="790"/>
      <c r="C229" s="790"/>
      <c r="D229" s="791">
        <v>421600</v>
      </c>
      <c r="E229" s="791"/>
      <c r="F229" s="791"/>
      <c r="G229" s="791"/>
      <c r="H229" s="572" t="s">
        <v>19539</v>
      </c>
      <c r="I229" s="572"/>
      <c r="J229" s="572"/>
      <c r="K229" s="572"/>
      <c r="L229" s="572"/>
      <c r="M229" s="572"/>
      <c r="N229" s="572"/>
      <c r="O229" s="572"/>
      <c r="P229" s="572"/>
      <c r="Q229" s="572"/>
      <c r="R229" s="572"/>
      <c r="S229" s="572"/>
      <c r="T229" s="572"/>
      <c r="U229" s="572"/>
      <c r="V229" s="572"/>
      <c r="W229" s="572"/>
      <c r="X229" s="572"/>
      <c r="Y229" s="572"/>
      <c r="Z229" s="572"/>
      <c r="AA229" s="786">
        <f>UnObr4!D204</f>
        <v>0</v>
      </c>
      <c r="AB229" s="787"/>
      <c r="AC229" s="787"/>
      <c r="AD229" s="787"/>
      <c r="AE229" s="787"/>
      <c r="AF229" s="787"/>
      <c r="AG229" s="787"/>
      <c r="AH229" s="787"/>
      <c r="AI229" s="787"/>
      <c r="AJ229" s="786">
        <f>UnObr4!E204</f>
        <v>86</v>
      </c>
      <c r="AK229" s="787"/>
      <c r="AL229" s="787"/>
      <c r="AM229" s="787"/>
      <c r="AN229" s="787"/>
      <c r="AO229" s="787"/>
      <c r="AP229" s="787"/>
      <c r="AQ229" s="787"/>
      <c r="AR229" s="788"/>
    </row>
    <row r="230" spans="1:47" x14ac:dyDescent="0.3">
      <c r="A230" s="789">
        <v>4203</v>
      </c>
      <c r="B230" s="790"/>
      <c r="C230" s="790"/>
      <c r="D230" s="791">
        <v>421900</v>
      </c>
      <c r="E230" s="791"/>
      <c r="F230" s="791"/>
      <c r="G230" s="791"/>
      <c r="H230" s="572" t="s">
        <v>19540</v>
      </c>
      <c r="I230" s="572"/>
      <c r="J230" s="572"/>
      <c r="K230" s="572"/>
      <c r="L230" s="572"/>
      <c r="M230" s="572"/>
      <c r="N230" s="572"/>
      <c r="O230" s="572"/>
      <c r="P230" s="572"/>
      <c r="Q230" s="572"/>
      <c r="R230" s="572"/>
      <c r="S230" s="572"/>
      <c r="T230" s="572"/>
      <c r="U230" s="572"/>
      <c r="V230" s="572"/>
      <c r="W230" s="572"/>
      <c r="X230" s="572"/>
      <c r="Y230" s="572"/>
      <c r="Z230" s="572"/>
      <c r="AA230" s="786">
        <f>UnObr4!D205</f>
        <v>0</v>
      </c>
      <c r="AB230" s="787"/>
      <c r="AC230" s="787"/>
      <c r="AD230" s="787"/>
      <c r="AE230" s="787"/>
      <c r="AF230" s="787"/>
      <c r="AG230" s="787"/>
      <c r="AH230" s="787"/>
      <c r="AI230" s="787"/>
      <c r="AJ230" s="786">
        <f>UnObr4!E205</f>
        <v>0</v>
      </c>
      <c r="AK230" s="787"/>
      <c r="AL230" s="787"/>
      <c r="AM230" s="787"/>
      <c r="AN230" s="787"/>
      <c r="AO230" s="787"/>
      <c r="AP230" s="787"/>
      <c r="AQ230" s="787"/>
      <c r="AR230" s="788"/>
    </row>
    <row r="231" spans="1:47" x14ac:dyDescent="0.3">
      <c r="A231" s="792">
        <v>4204</v>
      </c>
      <c r="B231" s="793"/>
      <c r="C231" s="793"/>
      <c r="D231" s="785">
        <v>422000</v>
      </c>
      <c r="E231" s="785"/>
      <c r="F231" s="785"/>
      <c r="G231" s="785"/>
      <c r="H231" s="565" t="s">
        <v>30818</v>
      </c>
      <c r="I231" s="565"/>
      <c r="J231" s="565"/>
      <c r="K231" s="565"/>
      <c r="L231" s="565"/>
      <c r="M231" s="565"/>
      <c r="N231" s="565"/>
      <c r="O231" s="565"/>
      <c r="P231" s="565"/>
      <c r="Q231" s="565"/>
      <c r="R231" s="565"/>
      <c r="S231" s="565"/>
      <c r="T231" s="565"/>
      <c r="U231" s="565"/>
      <c r="V231" s="565"/>
      <c r="W231" s="565"/>
      <c r="X231" s="565"/>
      <c r="Y231" s="565"/>
      <c r="Z231" s="565"/>
      <c r="AA231" s="786">
        <f>UnObr4!D206</f>
        <v>0</v>
      </c>
      <c r="AB231" s="787"/>
      <c r="AC231" s="787"/>
      <c r="AD231" s="787"/>
      <c r="AE231" s="787"/>
      <c r="AF231" s="787"/>
      <c r="AG231" s="787"/>
      <c r="AH231" s="787"/>
      <c r="AI231" s="787"/>
      <c r="AJ231" s="786">
        <f>UnObr4!E206</f>
        <v>1183</v>
      </c>
      <c r="AK231" s="787"/>
      <c r="AL231" s="787"/>
      <c r="AM231" s="787"/>
      <c r="AN231" s="787"/>
      <c r="AO231" s="787"/>
      <c r="AP231" s="787"/>
      <c r="AQ231" s="787"/>
      <c r="AR231" s="788"/>
      <c r="AU231" s="401"/>
    </row>
    <row r="232" spans="1:47" x14ac:dyDescent="0.3">
      <c r="A232" s="789">
        <v>4205</v>
      </c>
      <c r="B232" s="790"/>
      <c r="C232" s="790"/>
      <c r="D232" s="791">
        <v>422100</v>
      </c>
      <c r="E232" s="791"/>
      <c r="F232" s="791"/>
      <c r="G232" s="791"/>
      <c r="H232" s="572" t="s">
        <v>19541</v>
      </c>
      <c r="I232" s="572"/>
      <c r="J232" s="572"/>
      <c r="K232" s="572"/>
      <c r="L232" s="572"/>
      <c r="M232" s="572"/>
      <c r="N232" s="572"/>
      <c r="O232" s="572"/>
      <c r="P232" s="572"/>
      <c r="Q232" s="572"/>
      <c r="R232" s="572"/>
      <c r="S232" s="572"/>
      <c r="T232" s="572"/>
      <c r="U232" s="572"/>
      <c r="V232" s="572"/>
      <c r="W232" s="572"/>
      <c r="X232" s="572"/>
      <c r="Y232" s="572"/>
      <c r="Z232" s="572"/>
      <c r="AA232" s="786">
        <f>UnObr4!D207</f>
        <v>0</v>
      </c>
      <c r="AB232" s="787"/>
      <c r="AC232" s="787"/>
      <c r="AD232" s="787"/>
      <c r="AE232" s="787"/>
      <c r="AF232" s="787"/>
      <c r="AG232" s="787"/>
      <c r="AH232" s="787"/>
      <c r="AI232" s="787"/>
      <c r="AJ232" s="786">
        <f>UnObr4!E207</f>
        <v>22</v>
      </c>
      <c r="AK232" s="787"/>
      <c r="AL232" s="787"/>
      <c r="AM232" s="787"/>
      <c r="AN232" s="787"/>
      <c r="AO232" s="787"/>
      <c r="AP232" s="787"/>
      <c r="AQ232" s="787"/>
      <c r="AR232" s="788"/>
    </row>
    <row r="233" spans="1:47" x14ac:dyDescent="0.3">
      <c r="A233" s="789">
        <v>4206</v>
      </c>
      <c r="B233" s="790"/>
      <c r="C233" s="790"/>
      <c r="D233" s="791">
        <v>422200</v>
      </c>
      <c r="E233" s="791"/>
      <c r="F233" s="791"/>
      <c r="G233" s="791"/>
      <c r="H233" s="572" t="s">
        <v>19542</v>
      </c>
      <c r="I233" s="572"/>
      <c r="J233" s="572"/>
      <c r="K233" s="572"/>
      <c r="L233" s="572"/>
      <c r="M233" s="572"/>
      <c r="N233" s="572"/>
      <c r="O233" s="572"/>
      <c r="P233" s="572"/>
      <c r="Q233" s="572"/>
      <c r="R233" s="572"/>
      <c r="S233" s="572"/>
      <c r="T233" s="572"/>
      <c r="U233" s="572"/>
      <c r="V233" s="572"/>
      <c r="W233" s="572"/>
      <c r="X233" s="572"/>
      <c r="Y233" s="572"/>
      <c r="Z233" s="572"/>
      <c r="AA233" s="786">
        <f>UnObr4!D208</f>
        <v>0</v>
      </c>
      <c r="AB233" s="787"/>
      <c r="AC233" s="787"/>
      <c r="AD233" s="787"/>
      <c r="AE233" s="787"/>
      <c r="AF233" s="787"/>
      <c r="AG233" s="787"/>
      <c r="AH233" s="787"/>
      <c r="AI233" s="787"/>
      <c r="AJ233" s="786">
        <f>UnObr4!E208</f>
        <v>0</v>
      </c>
      <c r="AK233" s="787"/>
      <c r="AL233" s="787"/>
      <c r="AM233" s="787"/>
      <c r="AN233" s="787"/>
      <c r="AO233" s="787"/>
      <c r="AP233" s="787"/>
      <c r="AQ233" s="787"/>
      <c r="AR233" s="788"/>
    </row>
    <row r="234" spans="1:47" x14ac:dyDescent="0.3">
      <c r="A234" s="789">
        <v>4207</v>
      </c>
      <c r="B234" s="790"/>
      <c r="C234" s="790"/>
      <c r="D234" s="791">
        <v>422300</v>
      </c>
      <c r="E234" s="791"/>
      <c r="F234" s="791"/>
      <c r="G234" s="791"/>
      <c r="H234" s="572" t="s">
        <v>20557</v>
      </c>
      <c r="I234" s="572"/>
      <c r="J234" s="572"/>
      <c r="K234" s="572"/>
      <c r="L234" s="572"/>
      <c r="M234" s="572"/>
      <c r="N234" s="572"/>
      <c r="O234" s="572"/>
      <c r="P234" s="572"/>
      <c r="Q234" s="572"/>
      <c r="R234" s="572"/>
      <c r="S234" s="572"/>
      <c r="T234" s="572"/>
      <c r="U234" s="572"/>
      <c r="V234" s="572"/>
      <c r="W234" s="572"/>
      <c r="X234" s="572"/>
      <c r="Y234" s="572"/>
      <c r="Z234" s="572"/>
      <c r="AA234" s="786">
        <f>UnObr4!D209</f>
        <v>0</v>
      </c>
      <c r="AB234" s="787"/>
      <c r="AC234" s="787"/>
      <c r="AD234" s="787"/>
      <c r="AE234" s="787"/>
      <c r="AF234" s="787"/>
      <c r="AG234" s="787"/>
      <c r="AH234" s="787"/>
      <c r="AI234" s="787"/>
      <c r="AJ234" s="786">
        <f>UnObr4!E209</f>
        <v>0</v>
      </c>
      <c r="AK234" s="787"/>
      <c r="AL234" s="787"/>
      <c r="AM234" s="787"/>
      <c r="AN234" s="787"/>
      <c r="AO234" s="787"/>
      <c r="AP234" s="787"/>
      <c r="AQ234" s="787"/>
      <c r="AR234" s="788"/>
    </row>
    <row r="235" spans="1:47" x14ac:dyDescent="0.3">
      <c r="A235" s="789">
        <v>4208</v>
      </c>
      <c r="B235" s="790"/>
      <c r="C235" s="790"/>
      <c r="D235" s="791">
        <v>422400</v>
      </c>
      <c r="E235" s="791"/>
      <c r="F235" s="791"/>
      <c r="G235" s="791"/>
      <c r="H235" s="572" t="s">
        <v>19995</v>
      </c>
      <c r="I235" s="572"/>
      <c r="J235" s="572"/>
      <c r="K235" s="572"/>
      <c r="L235" s="572"/>
      <c r="M235" s="572"/>
      <c r="N235" s="572"/>
      <c r="O235" s="572"/>
      <c r="P235" s="572"/>
      <c r="Q235" s="572"/>
      <c r="R235" s="572"/>
      <c r="S235" s="572"/>
      <c r="T235" s="572"/>
      <c r="U235" s="572"/>
      <c r="V235" s="572"/>
      <c r="W235" s="572"/>
      <c r="X235" s="572"/>
      <c r="Y235" s="572"/>
      <c r="Z235" s="572"/>
      <c r="AA235" s="786">
        <f>UnObr4!D210</f>
        <v>0</v>
      </c>
      <c r="AB235" s="787"/>
      <c r="AC235" s="787"/>
      <c r="AD235" s="787"/>
      <c r="AE235" s="787"/>
      <c r="AF235" s="787"/>
      <c r="AG235" s="787"/>
      <c r="AH235" s="787"/>
      <c r="AI235" s="787"/>
      <c r="AJ235" s="786">
        <f>UnObr4!E210</f>
        <v>1161</v>
      </c>
      <c r="AK235" s="787"/>
      <c r="AL235" s="787"/>
      <c r="AM235" s="787"/>
      <c r="AN235" s="787"/>
      <c r="AO235" s="787"/>
      <c r="AP235" s="787"/>
      <c r="AQ235" s="787"/>
      <c r="AR235" s="788"/>
    </row>
    <row r="236" spans="1:47" x14ac:dyDescent="0.3">
      <c r="A236" s="789">
        <v>4209</v>
      </c>
      <c r="B236" s="790"/>
      <c r="C236" s="790"/>
      <c r="D236" s="791">
        <v>422900</v>
      </c>
      <c r="E236" s="791"/>
      <c r="F236" s="791"/>
      <c r="G236" s="791"/>
      <c r="H236" s="572" t="s">
        <v>20558</v>
      </c>
      <c r="I236" s="572"/>
      <c r="J236" s="572"/>
      <c r="K236" s="572"/>
      <c r="L236" s="572"/>
      <c r="M236" s="572"/>
      <c r="N236" s="572"/>
      <c r="O236" s="572"/>
      <c r="P236" s="572"/>
      <c r="Q236" s="572"/>
      <c r="R236" s="572"/>
      <c r="S236" s="572"/>
      <c r="T236" s="572"/>
      <c r="U236" s="572"/>
      <c r="V236" s="572"/>
      <c r="W236" s="572"/>
      <c r="X236" s="572"/>
      <c r="Y236" s="572"/>
      <c r="Z236" s="572"/>
      <c r="AA236" s="786">
        <f>UnObr4!D211</f>
        <v>0</v>
      </c>
      <c r="AB236" s="787"/>
      <c r="AC236" s="787"/>
      <c r="AD236" s="787"/>
      <c r="AE236" s="787"/>
      <c r="AF236" s="787"/>
      <c r="AG236" s="787"/>
      <c r="AH236" s="787"/>
      <c r="AI236" s="787"/>
      <c r="AJ236" s="786">
        <f>UnObr4!E211</f>
        <v>0</v>
      </c>
      <c r="AK236" s="787"/>
      <c r="AL236" s="787"/>
      <c r="AM236" s="787"/>
      <c r="AN236" s="787"/>
      <c r="AO236" s="787"/>
      <c r="AP236" s="787"/>
      <c r="AQ236" s="787"/>
      <c r="AR236" s="788"/>
    </row>
    <row r="237" spans="1:47" x14ac:dyDescent="0.3">
      <c r="A237" s="792">
        <v>4210</v>
      </c>
      <c r="B237" s="793"/>
      <c r="C237" s="793"/>
      <c r="D237" s="785">
        <v>423000</v>
      </c>
      <c r="E237" s="785"/>
      <c r="F237" s="785"/>
      <c r="G237" s="785"/>
      <c r="H237" s="565" t="s">
        <v>30819</v>
      </c>
      <c r="I237" s="565"/>
      <c r="J237" s="565"/>
      <c r="K237" s="565"/>
      <c r="L237" s="565"/>
      <c r="M237" s="565"/>
      <c r="N237" s="565"/>
      <c r="O237" s="565"/>
      <c r="P237" s="565"/>
      <c r="Q237" s="565"/>
      <c r="R237" s="565"/>
      <c r="S237" s="565"/>
      <c r="T237" s="565"/>
      <c r="U237" s="565"/>
      <c r="V237" s="565"/>
      <c r="W237" s="565"/>
      <c r="X237" s="565"/>
      <c r="Y237" s="565"/>
      <c r="Z237" s="565"/>
      <c r="AA237" s="786">
        <f>UnObr4!D212</f>
        <v>0</v>
      </c>
      <c r="AB237" s="787"/>
      <c r="AC237" s="787"/>
      <c r="AD237" s="787"/>
      <c r="AE237" s="787"/>
      <c r="AF237" s="787"/>
      <c r="AG237" s="787"/>
      <c r="AH237" s="787"/>
      <c r="AI237" s="787"/>
      <c r="AJ237" s="786">
        <f>UnObr4!E212</f>
        <v>2948</v>
      </c>
      <c r="AK237" s="787"/>
      <c r="AL237" s="787"/>
      <c r="AM237" s="787"/>
      <c r="AN237" s="787"/>
      <c r="AO237" s="787"/>
      <c r="AP237" s="787"/>
      <c r="AQ237" s="787"/>
      <c r="AR237" s="788"/>
      <c r="AU237" s="401"/>
    </row>
    <row r="238" spans="1:47" x14ac:dyDescent="0.3">
      <c r="A238" s="789">
        <v>4211</v>
      </c>
      <c r="B238" s="790"/>
      <c r="C238" s="790"/>
      <c r="D238" s="791">
        <v>423100</v>
      </c>
      <c r="E238" s="791"/>
      <c r="F238" s="791"/>
      <c r="G238" s="791"/>
      <c r="H238" s="572" t="s">
        <v>20559</v>
      </c>
      <c r="I238" s="572"/>
      <c r="J238" s="572"/>
      <c r="K238" s="572"/>
      <c r="L238" s="572"/>
      <c r="M238" s="572"/>
      <c r="N238" s="572"/>
      <c r="O238" s="572"/>
      <c r="P238" s="572"/>
      <c r="Q238" s="572"/>
      <c r="R238" s="572"/>
      <c r="S238" s="572"/>
      <c r="T238" s="572"/>
      <c r="U238" s="572"/>
      <c r="V238" s="572"/>
      <c r="W238" s="572"/>
      <c r="X238" s="572"/>
      <c r="Y238" s="572"/>
      <c r="Z238" s="572"/>
      <c r="AA238" s="786">
        <f>UnObr4!D213</f>
        <v>0</v>
      </c>
      <c r="AB238" s="787"/>
      <c r="AC238" s="787"/>
      <c r="AD238" s="787"/>
      <c r="AE238" s="787"/>
      <c r="AF238" s="787"/>
      <c r="AG238" s="787"/>
      <c r="AH238" s="787"/>
      <c r="AI238" s="787"/>
      <c r="AJ238" s="786">
        <f>UnObr4!E213</f>
        <v>0</v>
      </c>
      <c r="AK238" s="787"/>
      <c r="AL238" s="787"/>
      <c r="AM238" s="787"/>
      <c r="AN238" s="787"/>
      <c r="AO238" s="787"/>
      <c r="AP238" s="787"/>
      <c r="AQ238" s="787"/>
      <c r="AR238" s="788"/>
    </row>
    <row r="239" spans="1:47" x14ac:dyDescent="0.3">
      <c r="A239" s="789">
        <v>4212</v>
      </c>
      <c r="B239" s="790"/>
      <c r="C239" s="790"/>
      <c r="D239" s="791">
        <v>423200</v>
      </c>
      <c r="E239" s="791"/>
      <c r="F239" s="791"/>
      <c r="G239" s="791"/>
      <c r="H239" s="572" t="s">
        <v>20560</v>
      </c>
      <c r="I239" s="572"/>
      <c r="J239" s="572"/>
      <c r="K239" s="572"/>
      <c r="L239" s="572"/>
      <c r="M239" s="572"/>
      <c r="N239" s="572"/>
      <c r="O239" s="572"/>
      <c r="P239" s="572"/>
      <c r="Q239" s="572"/>
      <c r="R239" s="572"/>
      <c r="S239" s="572"/>
      <c r="T239" s="572"/>
      <c r="U239" s="572"/>
      <c r="V239" s="572"/>
      <c r="W239" s="572"/>
      <c r="X239" s="572"/>
      <c r="Y239" s="572"/>
      <c r="Z239" s="572"/>
      <c r="AA239" s="786">
        <f>UnObr4!D214</f>
        <v>0</v>
      </c>
      <c r="AB239" s="787"/>
      <c r="AC239" s="787"/>
      <c r="AD239" s="787"/>
      <c r="AE239" s="787"/>
      <c r="AF239" s="787"/>
      <c r="AG239" s="787"/>
      <c r="AH239" s="787"/>
      <c r="AI239" s="787"/>
      <c r="AJ239" s="786">
        <f>UnObr4!E214</f>
        <v>0</v>
      </c>
      <c r="AK239" s="787"/>
      <c r="AL239" s="787"/>
      <c r="AM239" s="787"/>
      <c r="AN239" s="787"/>
      <c r="AO239" s="787"/>
      <c r="AP239" s="787"/>
      <c r="AQ239" s="787"/>
      <c r="AR239" s="788"/>
    </row>
    <row r="240" spans="1:47" x14ac:dyDescent="0.3">
      <c r="A240" s="789">
        <v>4213</v>
      </c>
      <c r="B240" s="790"/>
      <c r="C240" s="790"/>
      <c r="D240" s="791">
        <v>423300</v>
      </c>
      <c r="E240" s="791"/>
      <c r="F240" s="791"/>
      <c r="G240" s="791"/>
      <c r="H240" s="572" t="s">
        <v>20561</v>
      </c>
      <c r="I240" s="572"/>
      <c r="J240" s="572"/>
      <c r="K240" s="572"/>
      <c r="L240" s="572"/>
      <c r="M240" s="572"/>
      <c r="N240" s="572"/>
      <c r="O240" s="572"/>
      <c r="P240" s="572"/>
      <c r="Q240" s="572"/>
      <c r="R240" s="572"/>
      <c r="S240" s="572"/>
      <c r="T240" s="572"/>
      <c r="U240" s="572"/>
      <c r="V240" s="572"/>
      <c r="W240" s="572"/>
      <c r="X240" s="572"/>
      <c r="Y240" s="572"/>
      <c r="Z240" s="572"/>
      <c r="AA240" s="786">
        <f>UnObr4!D215</f>
        <v>0</v>
      </c>
      <c r="AB240" s="787"/>
      <c r="AC240" s="787"/>
      <c r="AD240" s="787"/>
      <c r="AE240" s="787"/>
      <c r="AF240" s="787"/>
      <c r="AG240" s="787"/>
      <c r="AH240" s="787"/>
      <c r="AI240" s="787"/>
      <c r="AJ240" s="786">
        <f>UnObr4!E215</f>
        <v>50</v>
      </c>
      <c r="AK240" s="787"/>
      <c r="AL240" s="787"/>
      <c r="AM240" s="787"/>
      <c r="AN240" s="787"/>
      <c r="AO240" s="787"/>
      <c r="AP240" s="787"/>
      <c r="AQ240" s="787"/>
      <c r="AR240" s="788"/>
    </row>
    <row r="241" spans="1:47" x14ac:dyDescent="0.3">
      <c r="A241" s="789">
        <v>4214</v>
      </c>
      <c r="B241" s="790"/>
      <c r="C241" s="790"/>
      <c r="D241" s="791">
        <v>423400</v>
      </c>
      <c r="E241" s="791"/>
      <c r="F241" s="791"/>
      <c r="G241" s="791"/>
      <c r="H241" s="572" t="s">
        <v>20562</v>
      </c>
      <c r="I241" s="572"/>
      <c r="J241" s="572"/>
      <c r="K241" s="572"/>
      <c r="L241" s="572"/>
      <c r="M241" s="572"/>
      <c r="N241" s="572"/>
      <c r="O241" s="572"/>
      <c r="P241" s="572"/>
      <c r="Q241" s="572"/>
      <c r="R241" s="572"/>
      <c r="S241" s="572"/>
      <c r="T241" s="572"/>
      <c r="U241" s="572"/>
      <c r="V241" s="572"/>
      <c r="W241" s="572"/>
      <c r="X241" s="572"/>
      <c r="Y241" s="572"/>
      <c r="Z241" s="572"/>
      <c r="AA241" s="786">
        <f>UnObr4!D216</f>
        <v>0</v>
      </c>
      <c r="AB241" s="787"/>
      <c r="AC241" s="787"/>
      <c r="AD241" s="787"/>
      <c r="AE241" s="787"/>
      <c r="AF241" s="787"/>
      <c r="AG241" s="787"/>
      <c r="AH241" s="787"/>
      <c r="AI241" s="787"/>
      <c r="AJ241" s="786">
        <f>UnObr4!E216</f>
        <v>0</v>
      </c>
      <c r="AK241" s="787"/>
      <c r="AL241" s="787"/>
      <c r="AM241" s="787"/>
      <c r="AN241" s="787"/>
      <c r="AO241" s="787"/>
      <c r="AP241" s="787"/>
      <c r="AQ241" s="787"/>
      <c r="AR241" s="788"/>
    </row>
    <row r="242" spans="1:47" x14ac:dyDescent="0.3">
      <c r="A242" s="789">
        <v>4215</v>
      </c>
      <c r="B242" s="790"/>
      <c r="C242" s="790"/>
      <c r="D242" s="791">
        <v>423500</v>
      </c>
      <c r="E242" s="791"/>
      <c r="F242" s="791"/>
      <c r="G242" s="791"/>
      <c r="H242" s="572" t="s">
        <v>20563</v>
      </c>
      <c r="I242" s="572"/>
      <c r="J242" s="572"/>
      <c r="K242" s="572"/>
      <c r="L242" s="572"/>
      <c r="M242" s="572"/>
      <c r="N242" s="572"/>
      <c r="O242" s="572"/>
      <c r="P242" s="572"/>
      <c r="Q242" s="572"/>
      <c r="R242" s="572"/>
      <c r="S242" s="572"/>
      <c r="T242" s="572"/>
      <c r="U242" s="572"/>
      <c r="V242" s="572"/>
      <c r="W242" s="572"/>
      <c r="X242" s="572"/>
      <c r="Y242" s="572"/>
      <c r="Z242" s="572"/>
      <c r="AA242" s="786">
        <f>UnObr4!D217</f>
        <v>0</v>
      </c>
      <c r="AB242" s="787"/>
      <c r="AC242" s="787"/>
      <c r="AD242" s="787"/>
      <c r="AE242" s="787"/>
      <c r="AF242" s="787"/>
      <c r="AG242" s="787"/>
      <c r="AH242" s="787"/>
      <c r="AI242" s="787"/>
      <c r="AJ242" s="786">
        <f>UnObr4!E217</f>
        <v>0</v>
      </c>
      <c r="AK242" s="787"/>
      <c r="AL242" s="787"/>
      <c r="AM242" s="787"/>
      <c r="AN242" s="787"/>
      <c r="AO242" s="787"/>
      <c r="AP242" s="787"/>
      <c r="AQ242" s="787"/>
      <c r="AR242" s="788"/>
    </row>
    <row r="243" spans="1:47" x14ac:dyDescent="0.3">
      <c r="A243" s="789">
        <v>4216</v>
      </c>
      <c r="B243" s="790"/>
      <c r="C243" s="790"/>
      <c r="D243" s="791">
        <v>423600</v>
      </c>
      <c r="E243" s="791"/>
      <c r="F243" s="791"/>
      <c r="G243" s="791"/>
      <c r="H243" s="572" t="s">
        <v>20564</v>
      </c>
      <c r="I243" s="572"/>
      <c r="J243" s="572"/>
      <c r="K243" s="572"/>
      <c r="L243" s="572"/>
      <c r="M243" s="572"/>
      <c r="N243" s="572"/>
      <c r="O243" s="572"/>
      <c r="P243" s="572"/>
      <c r="Q243" s="572"/>
      <c r="R243" s="572"/>
      <c r="S243" s="572"/>
      <c r="T243" s="572"/>
      <c r="U243" s="572"/>
      <c r="V243" s="572"/>
      <c r="W243" s="572"/>
      <c r="X243" s="572"/>
      <c r="Y243" s="572"/>
      <c r="Z243" s="572"/>
      <c r="AA243" s="786">
        <f>UnObr4!D218</f>
        <v>0</v>
      </c>
      <c r="AB243" s="787"/>
      <c r="AC243" s="787"/>
      <c r="AD243" s="787"/>
      <c r="AE243" s="787"/>
      <c r="AF243" s="787"/>
      <c r="AG243" s="787"/>
      <c r="AH243" s="787"/>
      <c r="AI243" s="787"/>
      <c r="AJ243" s="786">
        <f>UnObr4!E218</f>
        <v>0</v>
      </c>
      <c r="AK243" s="787"/>
      <c r="AL243" s="787"/>
      <c r="AM243" s="787"/>
      <c r="AN243" s="787"/>
      <c r="AO243" s="787"/>
      <c r="AP243" s="787"/>
      <c r="AQ243" s="787"/>
      <c r="AR243" s="788"/>
    </row>
    <row r="244" spans="1:47" x14ac:dyDescent="0.3">
      <c r="A244" s="789">
        <v>4217</v>
      </c>
      <c r="B244" s="790"/>
      <c r="C244" s="790"/>
      <c r="D244" s="791">
        <v>423700</v>
      </c>
      <c r="E244" s="791"/>
      <c r="F244" s="791"/>
      <c r="G244" s="791"/>
      <c r="H244" s="572" t="s">
        <v>20565</v>
      </c>
      <c r="I244" s="572"/>
      <c r="J244" s="572"/>
      <c r="K244" s="572"/>
      <c r="L244" s="572"/>
      <c r="M244" s="572"/>
      <c r="N244" s="572"/>
      <c r="O244" s="572"/>
      <c r="P244" s="572"/>
      <c r="Q244" s="572"/>
      <c r="R244" s="572"/>
      <c r="S244" s="572"/>
      <c r="T244" s="572"/>
      <c r="U244" s="572"/>
      <c r="V244" s="572"/>
      <c r="W244" s="572"/>
      <c r="X244" s="572"/>
      <c r="Y244" s="572"/>
      <c r="Z244" s="572"/>
      <c r="AA244" s="786">
        <f>UnObr4!D219</f>
        <v>0</v>
      </c>
      <c r="AB244" s="787"/>
      <c r="AC244" s="787"/>
      <c r="AD244" s="787"/>
      <c r="AE244" s="787"/>
      <c r="AF244" s="787"/>
      <c r="AG244" s="787"/>
      <c r="AH244" s="787"/>
      <c r="AI244" s="787"/>
      <c r="AJ244" s="786">
        <f>UnObr4!E219</f>
        <v>0</v>
      </c>
      <c r="AK244" s="787"/>
      <c r="AL244" s="787"/>
      <c r="AM244" s="787"/>
      <c r="AN244" s="787"/>
      <c r="AO244" s="787"/>
      <c r="AP244" s="787"/>
      <c r="AQ244" s="787"/>
      <c r="AR244" s="788"/>
    </row>
    <row r="245" spans="1:47" x14ac:dyDescent="0.3">
      <c r="A245" s="789">
        <v>4218</v>
      </c>
      <c r="B245" s="790"/>
      <c r="C245" s="790"/>
      <c r="D245" s="791">
        <v>423900</v>
      </c>
      <c r="E245" s="791"/>
      <c r="F245" s="791"/>
      <c r="G245" s="791"/>
      <c r="H245" s="572" t="s">
        <v>20566</v>
      </c>
      <c r="I245" s="572"/>
      <c r="J245" s="572"/>
      <c r="K245" s="572"/>
      <c r="L245" s="572"/>
      <c r="M245" s="572"/>
      <c r="N245" s="572"/>
      <c r="O245" s="572"/>
      <c r="P245" s="572"/>
      <c r="Q245" s="572"/>
      <c r="R245" s="572"/>
      <c r="S245" s="572"/>
      <c r="T245" s="572"/>
      <c r="U245" s="572"/>
      <c r="V245" s="572"/>
      <c r="W245" s="572"/>
      <c r="X245" s="572"/>
      <c r="Y245" s="572"/>
      <c r="Z245" s="572"/>
      <c r="AA245" s="786">
        <f>UnObr4!D220</f>
        <v>0</v>
      </c>
      <c r="AB245" s="787"/>
      <c r="AC245" s="787"/>
      <c r="AD245" s="787"/>
      <c r="AE245" s="787"/>
      <c r="AF245" s="787"/>
      <c r="AG245" s="787"/>
      <c r="AH245" s="787"/>
      <c r="AI245" s="787"/>
      <c r="AJ245" s="786">
        <f>UnObr4!E220</f>
        <v>2898</v>
      </c>
      <c r="AK245" s="787"/>
      <c r="AL245" s="787"/>
      <c r="AM245" s="787"/>
      <c r="AN245" s="787"/>
      <c r="AO245" s="787"/>
      <c r="AP245" s="787"/>
      <c r="AQ245" s="787"/>
      <c r="AR245" s="788"/>
    </row>
    <row r="246" spans="1:47" x14ac:dyDescent="0.3">
      <c r="A246" s="792">
        <v>4219</v>
      </c>
      <c r="B246" s="793"/>
      <c r="C246" s="793"/>
      <c r="D246" s="785">
        <v>424000</v>
      </c>
      <c r="E246" s="785"/>
      <c r="F246" s="785"/>
      <c r="G246" s="785"/>
      <c r="H246" s="565" t="s">
        <v>30820</v>
      </c>
      <c r="I246" s="565"/>
      <c r="J246" s="565"/>
      <c r="K246" s="565"/>
      <c r="L246" s="565"/>
      <c r="M246" s="565"/>
      <c r="N246" s="565"/>
      <c r="O246" s="565"/>
      <c r="P246" s="565"/>
      <c r="Q246" s="565"/>
      <c r="R246" s="565"/>
      <c r="S246" s="565"/>
      <c r="T246" s="565"/>
      <c r="U246" s="565"/>
      <c r="V246" s="565"/>
      <c r="W246" s="565"/>
      <c r="X246" s="565"/>
      <c r="Y246" s="565"/>
      <c r="Z246" s="565"/>
      <c r="AA246" s="786">
        <f>UnObr4!D221</f>
        <v>0</v>
      </c>
      <c r="AB246" s="787"/>
      <c r="AC246" s="787"/>
      <c r="AD246" s="787"/>
      <c r="AE246" s="787"/>
      <c r="AF246" s="787"/>
      <c r="AG246" s="787"/>
      <c r="AH246" s="787"/>
      <c r="AI246" s="787"/>
      <c r="AJ246" s="786">
        <f>UnObr4!E221</f>
        <v>36</v>
      </c>
      <c r="AK246" s="787"/>
      <c r="AL246" s="787"/>
      <c r="AM246" s="787"/>
      <c r="AN246" s="787"/>
      <c r="AO246" s="787"/>
      <c r="AP246" s="787"/>
      <c r="AQ246" s="787"/>
      <c r="AR246" s="788"/>
      <c r="AU246" s="401"/>
    </row>
    <row r="247" spans="1:47" x14ac:dyDescent="0.3">
      <c r="A247" s="789">
        <v>4220</v>
      </c>
      <c r="B247" s="790"/>
      <c r="C247" s="790"/>
      <c r="D247" s="791">
        <v>424100</v>
      </c>
      <c r="E247" s="791"/>
      <c r="F247" s="791"/>
      <c r="G247" s="791"/>
      <c r="H247" s="572" t="s">
        <v>20567</v>
      </c>
      <c r="I247" s="572"/>
      <c r="J247" s="572"/>
      <c r="K247" s="572"/>
      <c r="L247" s="572"/>
      <c r="M247" s="572"/>
      <c r="N247" s="572"/>
      <c r="O247" s="572"/>
      <c r="P247" s="572"/>
      <c r="Q247" s="572"/>
      <c r="R247" s="572"/>
      <c r="S247" s="572"/>
      <c r="T247" s="572"/>
      <c r="U247" s="572"/>
      <c r="V247" s="572"/>
      <c r="W247" s="572"/>
      <c r="X247" s="572"/>
      <c r="Y247" s="572"/>
      <c r="Z247" s="572"/>
      <c r="AA247" s="786">
        <f>UnObr4!D222</f>
        <v>0</v>
      </c>
      <c r="AB247" s="787"/>
      <c r="AC247" s="787"/>
      <c r="AD247" s="787"/>
      <c r="AE247" s="787"/>
      <c r="AF247" s="787"/>
      <c r="AG247" s="787"/>
      <c r="AH247" s="787"/>
      <c r="AI247" s="787"/>
      <c r="AJ247" s="786">
        <f>UnObr4!E222</f>
        <v>0</v>
      </c>
      <c r="AK247" s="787"/>
      <c r="AL247" s="787"/>
      <c r="AM247" s="787"/>
      <c r="AN247" s="787"/>
      <c r="AO247" s="787"/>
      <c r="AP247" s="787"/>
      <c r="AQ247" s="787"/>
      <c r="AR247" s="788"/>
    </row>
    <row r="248" spans="1:47" x14ac:dyDescent="0.3">
      <c r="A248" s="789">
        <v>4221</v>
      </c>
      <c r="B248" s="790"/>
      <c r="C248" s="790"/>
      <c r="D248" s="791">
        <v>424200</v>
      </c>
      <c r="E248" s="791"/>
      <c r="F248" s="791"/>
      <c r="G248" s="791"/>
      <c r="H248" s="572" t="s">
        <v>20568</v>
      </c>
      <c r="I248" s="572"/>
      <c r="J248" s="572"/>
      <c r="K248" s="572"/>
      <c r="L248" s="572"/>
      <c r="M248" s="572"/>
      <c r="N248" s="572"/>
      <c r="O248" s="572"/>
      <c r="P248" s="572"/>
      <c r="Q248" s="572"/>
      <c r="R248" s="572"/>
      <c r="S248" s="572"/>
      <c r="T248" s="572"/>
      <c r="U248" s="572"/>
      <c r="V248" s="572"/>
      <c r="W248" s="572"/>
      <c r="X248" s="572"/>
      <c r="Y248" s="572"/>
      <c r="Z248" s="572"/>
      <c r="AA248" s="786">
        <f>UnObr4!D223</f>
        <v>0</v>
      </c>
      <c r="AB248" s="787"/>
      <c r="AC248" s="787"/>
      <c r="AD248" s="787"/>
      <c r="AE248" s="787"/>
      <c r="AF248" s="787"/>
      <c r="AG248" s="787"/>
      <c r="AH248" s="787"/>
      <c r="AI248" s="787"/>
      <c r="AJ248" s="786">
        <f>UnObr4!E223</f>
        <v>0</v>
      </c>
      <c r="AK248" s="787"/>
      <c r="AL248" s="787"/>
      <c r="AM248" s="787"/>
      <c r="AN248" s="787"/>
      <c r="AO248" s="787"/>
      <c r="AP248" s="787"/>
      <c r="AQ248" s="787"/>
      <c r="AR248" s="788"/>
    </row>
    <row r="249" spans="1:47" x14ac:dyDescent="0.3">
      <c r="A249" s="789">
        <v>4222</v>
      </c>
      <c r="B249" s="790"/>
      <c r="C249" s="790"/>
      <c r="D249" s="791">
        <v>424300</v>
      </c>
      <c r="E249" s="791"/>
      <c r="F249" s="791"/>
      <c r="G249" s="791"/>
      <c r="H249" s="572" t="s">
        <v>20569</v>
      </c>
      <c r="I249" s="572"/>
      <c r="J249" s="572"/>
      <c r="K249" s="572"/>
      <c r="L249" s="572"/>
      <c r="M249" s="572"/>
      <c r="N249" s="572"/>
      <c r="O249" s="572"/>
      <c r="P249" s="572"/>
      <c r="Q249" s="572"/>
      <c r="R249" s="572"/>
      <c r="S249" s="572"/>
      <c r="T249" s="572"/>
      <c r="U249" s="572"/>
      <c r="V249" s="572"/>
      <c r="W249" s="572"/>
      <c r="X249" s="572"/>
      <c r="Y249" s="572"/>
      <c r="Z249" s="572"/>
      <c r="AA249" s="786">
        <f>UnObr4!D224</f>
        <v>0</v>
      </c>
      <c r="AB249" s="787"/>
      <c r="AC249" s="787"/>
      <c r="AD249" s="787"/>
      <c r="AE249" s="787"/>
      <c r="AF249" s="787"/>
      <c r="AG249" s="787"/>
      <c r="AH249" s="787"/>
      <c r="AI249" s="787"/>
      <c r="AJ249" s="786">
        <f>UnObr4!E224</f>
        <v>2</v>
      </c>
      <c r="AK249" s="787"/>
      <c r="AL249" s="787"/>
      <c r="AM249" s="787"/>
      <c r="AN249" s="787"/>
      <c r="AO249" s="787"/>
      <c r="AP249" s="787"/>
      <c r="AQ249" s="787"/>
      <c r="AR249" s="788"/>
    </row>
    <row r="250" spans="1:47" x14ac:dyDescent="0.3">
      <c r="A250" s="789">
        <v>4223</v>
      </c>
      <c r="B250" s="790"/>
      <c r="C250" s="790"/>
      <c r="D250" s="791">
        <v>424400</v>
      </c>
      <c r="E250" s="791"/>
      <c r="F250" s="791"/>
      <c r="G250" s="791"/>
      <c r="H250" s="572" t="s">
        <v>20570</v>
      </c>
      <c r="I250" s="572"/>
      <c r="J250" s="572"/>
      <c r="K250" s="572"/>
      <c r="L250" s="572"/>
      <c r="M250" s="572"/>
      <c r="N250" s="572"/>
      <c r="O250" s="572"/>
      <c r="P250" s="572"/>
      <c r="Q250" s="572"/>
      <c r="R250" s="572"/>
      <c r="S250" s="572"/>
      <c r="T250" s="572"/>
      <c r="U250" s="572"/>
      <c r="V250" s="572"/>
      <c r="W250" s="572"/>
      <c r="X250" s="572"/>
      <c r="Y250" s="572"/>
      <c r="Z250" s="572"/>
      <c r="AA250" s="786">
        <f>UnObr4!D225</f>
        <v>0</v>
      </c>
      <c r="AB250" s="787"/>
      <c r="AC250" s="787"/>
      <c r="AD250" s="787"/>
      <c r="AE250" s="787"/>
      <c r="AF250" s="787"/>
      <c r="AG250" s="787"/>
      <c r="AH250" s="787"/>
      <c r="AI250" s="787"/>
      <c r="AJ250" s="786">
        <f>UnObr4!E225</f>
        <v>0</v>
      </c>
      <c r="AK250" s="787"/>
      <c r="AL250" s="787"/>
      <c r="AM250" s="787"/>
      <c r="AN250" s="787"/>
      <c r="AO250" s="787"/>
      <c r="AP250" s="787"/>
      <c r="AQ250" s="787"/>
      <c r="AR250" s="788"/>
    </row>
    <row r="251" spans="1:47" ht="23.15" customHeight="1" x14ac:dyDescent="0.3">
      <c r="A251" s="789">
        <v>4224</v>
      </c>
      <c r="B251" s="790"/>
      <c r="C251" s="790"/>
      <c r="D251" s="791">
        <v>424500</v>
      </c>
      <c r="E251" s="791"/>
      <c r="F251" s="791"/>
      <c r="G251" s="791"/>
      <c r="H251" s="572" t="s">
        <v>20571</v>
      </c>
      <c r="I251" s="572"/>
      <c r="J251" s="572"/>
      <c r="K251" s="572"/>
      <c r="L251" s="572"/>
      <c r="M251" s="572"/>
      <c r="N251" s="572"/>
      <c r="O251" s="572"/>
      <c r="P251" s="572"/>
      <c r="Q251" s="572"/>
      <c r="R251" s="572"/>
      <c r="S251" s="572"/>
      <c r="T251" s="572"/>
      <c r="U251" s="572"/>
      <c r="V251" s="572"/>
      <c r="W251" s="572"/>
      <c r="X251" s="572"/>
      <c r="Y251" s="572"/>
      <c r="Z251" s="572"/>
      <c r="AA251" s="786">
        <f>UnObr4!D226</f>
        <v>0</v>
      </c>
      <c r="AB251" s="787"/>
      <c r="AC251" s="787"/>
      <c r="AD251" s="787"/>
      <c r="AE251" s="787"/>
      <c r="AF251" s="787"/>
      <c r="AG251" s="787"/>
      <c r="AH251" s="787"/>
      <c r="AI251" s="787"/>
      <c r="AJ251" s="786">
        <f>UnObr4!E226</f>
        <v>0</v>
      </c>
      <c r="AK251" s="787"/>
      <c r="AL251" s="787"/>
      <c r="AM251" s="787"/>
      <c r="AN251" s="787"/>
      <c r="AO251" s="787"/>
      <c r="AP251" s="787"/>
      <c r="AQ251" s="787"/>
      <c r="AR251" s="788"/>
    </row>
    <row r="252" spans="1:47" ht="23.15" customHeight="1" x14ac:dyDescent="0.3">
      <c r="A252" s="789">
        <v>4225</v>
      </c>
      <c r="B252" s="790"/>
      <c r="C252" s="790"/>
      <c r="D252" s="791">
        <v>424600</v>
      </c>
      <c r="E252" s="791"/>
      <c r="F252" s="791"/>
      <c r="G252" s="791"/>
      <c r="H252" s="572" t="s">
        <v>20758</v>
      </c>
      <c r="I252" s="572"/>
      <c r="J252" s="572"/>
      <c r="K252" s="572"/>
      <c r="L252" s="572"/>
      <c r="M252" s="572"/>
      <c r="N252" s="572"/>
      <c r="O252" s="572"/>
      <c r="P252" s="572"/>
      <c r="Q252" s="572"/>
      <c r="R252" s="572"/>
      <c r="S252" s="572"/>
      <c r="T252" s="572"/>
      <c r="U252" s="572"/>
      <c r="V252" s="572"/>
      <c r="W252" s="572"/>
      <c r="X252" s="572"/>
      <c r="Y252" s="572"/>
      <c r="Z252" s="572"/>
      <c r="AA252" s="786">
        <f>UnObr4!D227</f>
        <v>0</v>
      </c>
      <c r="AB252" s="787"/>
      <c r="AC252" s="787"/>
      <c r="AD252" s="787"/>
      <c r="AE252" s="787"/>
      <c r="AF252" s="787"/>
      <c r="AG252" s="787"/>
      <c r="AH252" s="787"/>
      <c r="AI252" s="787"/>
      <c r="AJ252" s="786">
        <f>UnObr4!E227</f>
        <v>34</v>
      </c>
      <c r="AK252" s="787"/>
      <c r="AL252" s="787"/>
      <c r="AM252" s="787"/>
      <c r="AN252" s="787"/>
      <c r="AO252" s="787"/>
      <c r="AP252" s="787"/>
      <c r="AQ252" s="787"/>
      <c r="AR252" s="788"/>
    </row>
    <row r="253" spans="1:47" x14ac:dyDescent="0.3">
      <c r="A253" s="789">
        <v>4226</v>
      </c>
      <c r="B253" s="790"/>
      <c r="C253" s="790"/>
      <c r="D253" s="791">
        <v>424900</v>
      </c>
      <c r="E253" s="791"/>
      <c r="F253" s="791"/>
      <c r="G253" s="791"/>
      <c r="H253" s="572" t="s">
        <v>20573</v>
      </c>
      <c r="I253" s="572"/>
      <c r="J253" s="572"/>
      <c r="K253" s="572"/>
      <c r="L253" s="572"/>
      <c r="M253" s="572"/>
      <c r="N253" s="572"/>
      <c r="O253" s="572"/>
      <c r="P253" s="572"/>
      <c r="Q253" s="572"/>
      <c r="R253" s="572"/>
      <c r="S253" s="572"/>
      <c r="T253" s="572"/>
      <c r="U253" s="572"/>
      <c r="V253" s="572"/>
      <c r="W253" s="572"/>
      <c r="X253" s="572"/>
      <c r="Y253" s="572"/>
      <c r="Z253" s="572"/>
      <c r="AA253" s="786">
        <f>UnObr4!D228</f>
        <v>0</v>
      </c>
      <c r="AB253" s="787"/>
      <c r="AC253" s="787"/>
      <c r="AD253" s="787"/>
      <c r="AE253" s="787"/>
      <c r="AF253" s="787"/>
      <c r="AG253" s="787"/>
      <c r="AH253" s="787"/>
      <c r="AI253" s="787"/>
      <c r="AJ253" s="786">
        <f>UnObr4!E228</f>
        <v>0</v>
      </c>
      <c r="AK253" s="787"/>
      <c r="AL253" s="787"/>
      <c r="AM253" s="787"/>
      <c r="AN253" s="787"/>
      <c r="AO253" s="787"/>
      <c r="AP253" s="787"/>
      <c r="AQ253" s="787"/>
      <c r="AR253" s="788"/>
    </row>
    <row r="254" spans="1:47" ht="24" customHeight="1" x14ac:dyDescent="0.3">
      <c r="A254" s="792">
        <v>4227</v>
      </c>
      <c r="B254" s="793"/>
      <c r="C254" s="793"/>
      <c r="D254" s="785">
        <v>425000</v>
      </c>
      <c r="E254" s="785"/>
      <c r="F254" s="785"/>
      <c r="G254" s="785"/>
      <c r="H254" s="565" t="s">
        <v>30821</v>
      </c>
      <c r="I254" s="565"/>
      <c r="J254" s="565"/>
      <c r="K254" s="565"/>
      <c r="L254" s="565"/>
      <c r="M254" s="565"/>
      <c r="N254" s="565"/>
      <c r="O254" s="565"/>
      <c r="P254" s="565"/>
      <c r="Q254" s="565"/>
      <c r="R254" s="565"/>
      <c r="S254" s="565"/>
      <c r="T254" s="565"/>
      <c r="U254" s="565"/>
      <c r="V254" s="565"/>
      <c r="W254" s="565"/>
      <c r="X254" s="565"/>
      <c r="Y254" s="565"/>
      <c r="Z254" s="565"/>
      <c r="AA254" s="786">
        <f>UnObr4!D229</f>
        <v>0</v>
      </c>
      <c r="AB254" s="787"/>
      <c r="AC254" s="787"/>
      <c r="AD254" s="787"/>
      <c r="AE254" s="787"/>
      <c r="AF254" s="787"/>
      <c r="AG254" s="787"/>
      <c r="AH254" s="787"/>
      <c r="AI254" s="787"/>
      <c r="AJ254" s="786">
        <f>UnObr4!E229</f>
        <v>2352</v>
      </c>
      <c r="AK254" s="787"/>
      <c r="AL254" s="787"/>
      <c r="AM254" s="787"/>
      <c r="AN254" s="787"/>
      <c r="AO254" s="787"/>
      <c r="AP254" s="787"/>
      <c r="AQ254" s="787"/>
      <c r="AR254" s="788"/>
      <c r="AU254" s="401"/>
    </row>
    <row r="255" spans="1:47" x14ac:dyDescent="0.3">
      <c r="A255" s="789">
        <v>4228</v>
      </c>
      <c r="B255" s="790"/>
      <c r="C255" s="790"/>
      <c r="D255" s="791">
        <v>425100</v>
      </c>
      <c r="E255" s="791"/>
      <c r="F255" s="791"/>
      <c r="G255" s="791"/>
      <c r="H255" s="572" t="s">
        <v>19986</v>
      </c>
      <c r="I255" s="572"/>
      <c r="J255" s="572"/>
      <c r="K255" s="572"/>
      <c r="L255" s="572"/>
      <c r="M255" s="572"/>
      <c r="N255" s="572"/>
      <c r="O255" s="572"/>
      <c r="P255" s="572"/>
      <c r="Q255" s="572"/>
      <c r="R255" s="572"/>
      <c r="S255" s="572"/>
      <c r="T255" s="572"/>
      <c r="U255" s="572"/>
      <c r="V255" s="572"/>
      <c r="W255" s="572"/>
      <c r="X255" s="572"/>
      <c r="Y255" s="572"/>
      <c r="Z255" s="572"/>
      <c r="AA255" s="786">
        <f>UnObr4!D230</f>
        <v>0</v>
      </c>
      <c r="AB255" s="787"/>
      <c r="AC255" s="787"/>
      <c r="AD255" s="787"/>
      <c r="AE255" s="787"/>
      <c r="AF255" s="787"/>
      <c r="AG255" s="787"/>
      <c r="AH255" s="787"/>
      <c r="AI255" s="787"/>
      <c r="AJ255" s="786">
        <f>UnObr4!E230</f>
        <v>1832</v>
      </c>
      <c r="AK255" s="787"/>
      <c r="AL255" s="787"/>
      <c r="AM255" s="787"/>
      <c r="AN255" s="787"/>
      <c r="AO255" s="787"/>
      <c r="AP255" s="787"/>
      <c r="AQ255" s="787"/>
      <c r="AR255" s="788"/>
    </row>
    <row r="256" spans="1:47" x14ac:dyDescent="0.3">
      <c r="A256" s="789">
        <v>4229</v>
      </c>
      <c r="B256" s="790"/>
      <c r="C256" s="790"/>
      <c r="D256" s="791">
        <v>425200</v>
      </c>
      <c r="E256" s="791"/>
      <c r="F256" s="791"/>
      <c r="G256" s="791"/>
      <c r="H256" s="572" t="s">
        <v>20575</v>
      </c>
      <c r="I256" s="572"/>
      <c r="J256" s="572"/>
      <c r="K256" s="572"/>
      <c r="L256" s="572"/>
      <c r="M256" s="572"/>
      <c r="N256" s="572"/>
      <c r="O256" s="572"/>
      <c r="P256" s="572"/>
      <c r="Q256" s="572"/>
      <c r="R256" s="572"/>
      <c r="S256" s="572"/>
      <c r="T256" s="572"/>
      <c r="U256" s="572"/>
      <c r="V256" s="572"/>
      <c r="W256" s="572"/>
      <c r="X256" s="572"/>
      <c r="Y256" s="572"/>
      <c r="Z256" s="572"/>
      <c r="AA256" s="786">
        <f>UnObr4!D231</f>
        <v>0</v>
      </c>
      <c r="AB256" s="787"/>
      <c r="AC256" s="787"/>
      <c r="AD256" s="787"/>
      <c r="AE256" s="787"/>
      <c r="AF256" s="787"/>
      <c r="AG256" s="787"/>
      <c r="AH256" s="787"/>
      <c r="AI256" s="787"/>
      <c r="AJ256" s="786">
        <f>UnObr4!E231</f>
        <v>520</v>
      </c>
      <c r="AK256" s="787"/>
      <c r="AL256" s="787"/>
      <c r="AM256" s="787"/>
      <c r="AN256" s="787"/>
      <c r="AO256" s="787"/>
      <c r="AP256" s="787"/>
      <c r="AQ256" s="787"/>
      <c r="AR256" s="788"/>
    </row>
    <row r="257" spans="1:51" x14ac:dyDescent="0.3">
      <c r="A257" s="792">
        <v>4230</v>
      </c>
      <c r="B257" s="793"/>
      <c r="C257" s="793"/>
      <c r="D257" s="785">
        <v>426000</v>
      </c>
      <c r="E257" s="785"/>
      <c r="F257" s="785"/>
      <c r="G257" s="785"/>
      <c r="H257" s="565" t="s">
        <v>30822</v>
      </c>
      <c r="I257" s="565"/>
      <c r="J257" s="565"/>
      <c r="K257" s="565"/>
      <c r="L257" s="565"/>
      <c r="M257" s="565"/>
      <c r="N257" s="565"/>
      <c r="O257" s="565"/>
      <c r="P257" s="565"/>
      <c r="Q257" s="565"/>
      <c r="R257" s="565"/>
      <c r="S257" s="565"/>
      <c r="T257" s="565"/>
      <c r="U257" s="565"/>
      <c r="V257" s="565"/>
      <c r="W257" s="565"/>
      <c r="X257" s="565"/>
      <c r="Y257" s="565"/>
      <c r="Z257" s="565"/>
      <c r="AA257" s="786">
        <f>UnObr4!D232</f>
        <v>0</v>
      </c>
      <c r="AB257" s="787"/>
      <c r="AC257" s="787"/>
      <c r="AD257" s="787"/>
      <c r="AE257" s="787"/>
      <c r="AF257" s="787"/>
      <c r="AG257" s="787"/>
      <c r="AH257" s="787"/>
      <c r="AI257" s="787"/>
      <c r="AJ257" s="786">
        <f>UnObr4!E232</f>
        <v>465</v>
      </c>
      <c r="AK257" s="787"/>
      <c r="AL257" s="787"/>
      <c r="AM257" s="787"/>
      <c r="AN257" s="787"/>
      <c r="AO257" s="787"/>
      <c r="AP257" s="787"/>
      <c r="AQ257" s="787"/>
      <c r="AR257" s="788"/>
      <c r="AU257" s="401"/>
    </row>
    <row r="258" spans="1:51" x14ac:dyDescent="0.3">
      <c r="A258" s="789">
        <v>4231</v>
      </c>
      <c r="B258" s="790"/>
      <c r="C258" s="790"/>
      <c r="D258" s="791">
        <v>426100</v>
      </c>
      <c r="E258" s="791"/>
      <c r="F258" s="791"/>
      <c r="G258" s="791"/>
      <c r="H258" s="572" t="s">
        <v>20576</v>
      </c>
      <c r="I258" s="572"/>
      <c r="J258" s="572"/>
      <c r="K258" s="572"/>
      <c r="L258" s="572"/>
      <c r="M258" s="572"/>
      <c r="N258" s="572"/>
      <c r="O258" s="572"/>
      <c r="P258" s="572"/>
      <c r="Q258" s="572"/>
      <c r="R258" s="572"/>
      <c r="S258" s="572"/>
      <c r="T258" s="572"/>
      <c r="U258" s="572"/>
      <c r="V258" s="572"/>
      <c r="W258" s="572"/>
      <c r="X258" s="572"/>
      <c r="Y258" s="572"/>
      <c r="Z258" s="572"/>
      <c r="AA258" s="786">
        <f>UnObr4!D233</f>
        <v>0</v>
      </c>
      <c r="AB258" s="787"/>
      <c r="AC258" s="787"/>
      <c r="AD258" s="787"/>
      <c r="AE258" s="787"/>
      <c r="AF258" s="787"/>
      <c r="AG258" s="787"/>
      <c r="AH258" s="787"/>
      <c r="AI258" s="787"/>
      <c r="AJ258" s="786">
        <f>UnObr4!E233</f>
        <v>11</v>
      </c>
      <c r="AK258" s="787"/>
      <c r="AL258" s="787"/>
      <c r="AM258" s="787"/>
      <c r="AN258" s="787"/>
      <c r="AO258" s="787"/>
      <c r="AP258" s="787"/>
      <c r="AQ258" s="787"/>
      <c r="AR258" s="788"/>
    </row>
    <row r="259" spans="1:51" x14ac:dyDescent="0.3">
      <c r="A259" s="789">
        <v>4232</v>
      </c>
      <c r="B259" s="790"/>
      <c r="C259" s="790"/>
      <c r="D259" s="791">
        <v>426200</v>
      </c>
      <c r="E259" s="791"/>
      <c r="F259" s="791"/>
      <c r="G259" s="791"/>
      <c r="H259" s="572" t="s">
        <v>20577</v>
      </c>
      <c r="I259" s="572"/>
      <c r="J259" s="572"/>
      <c r="K259" s="572"/>
      <c r="L259" s="572"/>
      <c r="M259" s="572"/>
      <c r="N259" s="572"/>
      <c r="O259" s="572"/>
      <c r="P259" s="572"/>
      <c r="Q259" s="572"/>
      <c r="R259" s="572"/>
      <c r="S259" s="572"/>
      <c r="T259" s="572"/>
      <c r="U259" s="572"/>
      <c r="V259" s="572"/>
      <c r="W259" s="572"/>
      <c r="X259" s="572"/>
      <c r="Y259" s="572"/>
      <c r="Z259" s="572"/>
      <c r="AA259" s="786">
        <f>UnObr4!D234</f>
        <v>0</v>
      </c>
      <c r="AB259" s="787"/>
      <c r="AC259" s="787"/>
      <c r="AD259" s="787"/>
      <c r="AE259" s="787"/>
      <c r="AF259" s="787"/>
      <c r="AG259" s="787"/>
      <c r="AH259" s="787"/>
      <c r="AI259" s="787"/>
      <c r="AJ259" s="786">
        <f>UnObr4!E234</f>
        <v>10</v>
      </c>
      <c r="AK259" s="787"/>
      <c r="AL259" s="787"/>
      <c r="AM259" s="787"/>
      <c r="AN259" s="787"/>
      <c r="AO259" s="787"/>
      <c r="AP259" s="787"/>
      <c r="AQ259" s="787"/>
      <c r="AR259" s="788"/>
    </row>
    <row r="260" spans="1:51" x14ac:dyDescent="0.3">
      <c r="A260" s="789">
        <v>4233</v>
      </c>
      <c r="B260" s="790"/>
      <c r="C260" s="790"/>
      <c r="D260" s="791">
        <v>426300</v>
      </c>
      <c r="E260" s="791"/>
      <c r="F260" s="791"/>
      <c r="G260" s="791"/>
      <c r="H260" s="572" t="s">
        <v>20541</v>
      </c>
      <c r="I260" s="572"/>
      <c r="J260" s="572"/>
      <c r="K260" s="572"/>
      <c r="L260" s="572"/>
      <c r="M260" s="572"/>
      <c r="N260" s="572"/>
      <c r="O260" s="572"/>
      <c r="P260" s="572"/>
      <c r="Q260" s="572"/>
      <c r="R260" s="572"/>
      <c r="S260" s="572"/>
      <c r="T260" s="572"/>
      <c r="U260" s="572"/>
      <c r="V260" s="572"/>
      <c r="W260" s="572"/>
      <c r="X260" s="572"/>
      <c r="Y260" s="572"/>
      <c r="Z260" s="572"/>
      <c r="AA260" s="786">
        <f>UnObr4!D235</f>
        <v>0</v>
      </c>
      <c r="AB260" s="787"/>
      <c r="AC260" s="787"/>
      <c r="AD260" s="787"/>
      <c r="AE260" s="787"/>
      <c r="AF260" s="787"/>
      <c r="AG260" s="787"/>
      <c r="AH260" s="787"/>
      <c r="AI260" s="787"/>
      <c r="AJ260" s="786">
        <f>UnObr4!E235</f>
        <v>42</v>
      </c>
      <c r="AK260" s="787"/>
      <c r="AL260" s="787"/>
      <c r="AM260" s="787"/>
      <c r="AN260" s="787"/>
      <c r="AO260" s="787"/>
      <c r="AP260" s="787"/>
      <c r="AQ260" s="787"/>
      <c r="AR260" s="788"/>
    </row>
    <row r="261" spans="1:51" x14ac:dyDescent="0.3">
      <c r="A261" s="789">
        <v>4234</v>
      </c>
      <c r="B261" s="790"/>
      <c r="C261" s="790"/>
      <c r="D261" s="791">
        <v>426400</v>
      </c>
      <c r="E261" s="791"/>
      <c r="F261" s="791"/>
      <c r="G261" s="791"/>
      <c r="H261" s="572" t="s">
        <v>20542</v>
      </c>
      <c r="I261" s="572"/>
      <c r="J261" s="572"/>
      <c r="K261" s="572"/>
      <c r="L261" s="572"/>
      <c r="M261" s="572"/>
      <c r="N261" s="572"/>
      <c r="O261" s="572"/>
      <c r="P261" s="572"/>
      <c r="Q261" s="572"/>
      <c r="R261" s="572"/>
      <c r="S261" s="572"/>
      <c r="T261" s="572"/>
      <c r="U261" s="572"/>
      <c r="V261" s="572"/>
      <c r="W261" s="572"/>
      <c r="X261" s="572"/>
      <c r="Y261" s="572"/>
      <c r="Z261" s="572"/>
      <c r="AA261" s="786">
        <f>UnObr4!D236</f>
        <v>0</v>
      </c>
      <c r="AB261" s="787"/>
      <c r="AC261" s="787"/>
      <c r="AD261" s="787"/>
      <c r="AE261" s="787"/>
      <c r="AF261" s="787"/>
      <c r="AG261" s="787"/>
      <c r="AH261" s="787"/>
      <c r="AI261" s="787"/>
      <c r="AJ261" s="786">
        <f>UnObr4!E236</f>
        <v>67</v>
      </c>
      <c r="AK261" s="787"/>
      <c r="AL261" s="787"/>
      <c r="AM261" s="787"/>
      <c r="AN261" s="787"/>
      <c r="AO261" s="787"/>
      <c r="AP261" s="787"/>
      <c r="AQ261" s="787"/>
      <c r="AR261" s="788"/>
    </row>
    <row r="262" spans="1:51" x14ac:dyDescent="0.3">
      <c r="A262" s="789">
        <v>4235</v>
      </c>
      <c r="B262" s="790"/>
      <c r="C262" s="790"/>
      <c r="D262" s="791">
        <v>426500</v>
      </c>
      <c r="E262" s="791"/>
      <c r="F262" s="791"/>
      <c r="G262" s="791"/>
      <c r="H262" s="572" t="s">
        <v>20543</v>
      </c>
      <c r="I262" s="572"/>
      <c r="J262" s="572"/>
      <c r="K262" s="572"/>
      <c r="L262" s="572"/>
      <c r="M262" s="572"/>
      <c r="N262" s="572"/>
      <c r="O262" s="572"/>
      <c r="P262" s="572"/>
      <c r="Q262" s="572"/>
      <c r="R262" s="572"/>
      <c r="S262" s="572"/>
      <c r="T262" s="572"/>
      <c r="U262" s="572"/>
      <c r="V262" s="572"/>
      <c r="W262" s="572"/>
      <c r="X262" s="572"/>
      <c r="Y262" s="572"/>
      <c r="Z262" s="572"/>
      <c r="AA262" s="786">
        <f>UnObr4!D237</f>
        <v>0</v>
      </c>
      <c r="AB262" s="787"/>
      <c r="AC262" s="787"/>
      <c r="AD262" s="787"/>
      <c r="AE262" s="787"/>
      <c r="AF262" s="787"/>
      <c r="AG262" s="787"/>
      <c r="AH262" s="787"/>
      <c r="AI262" s="787"/>
      <c r="AJ262" s="786">
        <f>UnObr4!E237</f>
        <v>0</v>
      </c>
      <c r="AK262" s="787"/>
      <c r="AL262" s="787"/>
      <c r="AM262" s="787"/>
      <c r="AN262" s="787"/>
      <c r="AO262" s="787"/>
      <c r="AP262" s="787"/>
      <c r="AQ262" s="787"/>
      <c r="AR262" s="788"/>
    </row>
    <row r="263" spans="1:51" x14ac:dyDescent="0.3">
      <c r="A263" s="789">
        <v>4236</v>
      </c>
      <c r="B263" s="790"/>
      <c r="C263" s="790"/>
      <c r="D263" s="791">
        <v>426600</v>
      </c>
      <c r="E263" s="791"/>
      <c r="F263" s="791"/>
      <c r="G263" s="791"/>
      <c r="H263" s="572" t="s">
        <v>20544</v>
      </c>
      <c r="I263" s="572"/>
      <c r="J263" s="572"/>
      <c r="K263" s="572"/>
      <c r="L263" s="572"/>
      <c r="M263" s="572"/>
      <c r="N263" s="572"/>
      <c r="O263" s="572"/>
      <c r="P263" s="572"/>
      <c r="Q263" s="572"/>
      <c r="R263" s="572"/>
      <c r="S263" s="572"/>
      <c r="T263" s="572"/>
      <c r="U263" s="572"/>
      <c r="V263" s="572"/>
      <c r="W263" s="572"/>
      <c r="X263" s="572"/>
      <c r="Y263" s="572"/>
      <c r="Z263" s="572"/>
      <c r="AA263" s="786">
        <f>UnObr4!D238</f>
        <v>0</v>
      </c>
      <c r="AB263" s="787"/>
      <c r="AC263" s="787"/>
      <c r="AD263" s="787"/>
      <c r="AE263" s="787"/>
      <c r="AF263" s="787"/>
      <c r="AG263" s="787"/>
      <c r="AH263" s="787"/>
      <c r="AI263" s="787"/>
      <c r="AJ263" s="786">
        <f>UnObr4!E238</f>
        <v>134</v>
      </c>
      <c r="AK263" s="787"/>
      <c r="AL263" s="787"/>
      <c r="AM263" s="787"/>
      <c r="AN263" s="787"/>
      <c r="AO263" s="787"/>
      <c r="AP263" s="787"/>
      <c r="AQ263" s="787"/>
      <c r="AR263" s="788"/>
    </row>
    <row r="264" spans="1:51" x14ac:dyDescent="0.3">
      <c r="A264" s="789">
        <v>4237</v>
      </c>
      <c r="B264" s="790"/>
      <c r="C264" s="790"/>
      <c r="D264" s="791">
        <v>426700</v>
      </c>
      <c r="E264" s="791"/>
      <c r="F264" s="791"/>
      <c r="G264" s="791"/>
      <c r="H264" s="572" t="s">
        <v>20545</v>
      </c>
      <c r="I264" s="572"/>
      <c r="J264" s="572"/>
      <c r="K264" s="572"/>
      <c r="L264" s="572"/>
      <c r="M264" s="572"/>
      <c r="N264" s="572"/>
      <c r="O264" s="572"/>
      <c r="P264" s="572"/>
      <c r="Q264" s="572"/>
      <c r="R264" s="572"/>
      <c r="S264" s="572"/>
      <c r="T264" s="572"/>
      <c r="U264" s="572"/>
      <c r="V264" s="572"/>
      <c r="W264" s="572"/>
      <c r="X264" s="572"/>
      <c r="Y264" s="572"/>
      <c r="Z264" s="572"/>
      <c r="AA264" s="786">
        <f>UnObr4!D239</f>
        <v>0</v>
      </c>
      <c r="AB264" s="787"/>
      <c r="AC264" s="787"/>
      <c r="AD264" s="787"/>
      <c r="AE264" s="787"/>
      <c r="AF264" s="787"/>
      <c r="AG264" s="787"/>
      <c r="AH264" s="787"/>
      <c r="AI264" s="787"/>
      <c r="AJ264" s="786">
        <f>UnObr4!E239</f>
        <v>0</v>
      </c>
      <c r="AK264" s="787"/>
      <c r="AL264" s="787"/>
      <c r="AM264" s="787"/>
      <c r="AN264" s="787"/>
      <c r="AO264" s="787"/>
      <c r="AP264" s="787"/>
      <c r="AQ264" s="787"/>
      <c r="AR264" s="788"/>
    </row>
    <row r="265" spans="1:51" x14ac:dyDescent="0.3">
      <c r="A265" s="789">
        <v>4238</v>
      </c>
      <c r="B265" s="790"/>
      <c r="C265" s="790"/>
      <c r="D265" s="791">
        <v>426800</v>
      </c>
      <c r="E265" s="791"/>
      <c r="F265" s="791"/>
      <c r="G265" s="791"/>
      <c r="H265" s="572" t="s">
        <v>19996</v>
      </c>
      <c r="I265" s="572"/>
      <c r="J265" s="572"/>
      <c r="K265" s="572"/>
      <c r="L265" s="572"/>
      <c r="M265" s="572"/>
      <c r="N265" s="572"/>
      <c r="O265" s="572"/>
      <c r="P265" s="572"/>
      <c r="Q265" s="572"/>
      <c r="R265" s="572"/>
      <c r="S265" s="572"/>
      <c r="T265" s="572"/>
      <c r="U265" s="572"/>
      <c r="V265" s="572"/>
      <c r="W265" s="572"/>
      <c r="X265" s="572"/>
      <c r="Y265" s="572"/>
      <c r="Z265" s="572"/>
      <c r="AA265" s="786">
        <f>UnObr4!D240</f>
        <v>0</v>
      </c>
      <c r="AB265" s="787"/>
      <c r="AC265" s="787"/>
      <c r="AD265" s="787"/>
      <c r="AE265" s="787"/>
      <c r="AF265" s="787"/>
      <c r="AG265" s="787"/>
      <c r="AH265" s="787"/>
      <c r="AI265" s="787"/>
      <c r="AJ265" s="786">
        <f>UnObr4!E240</f>
        <v>173</v>
      </c>
      <c r="AK265" s="787"/>
      <c r="AL265" s="787"/>
      <c r="AM265" s="787"/>
      <c r="AN265" s="787"/>
      <c r="AO265" s="787"/>
      <c r="AP265" s="787"/>
      <c r="AQ265" s="787"/>
      <c r="AR265" s="788"/>
    </row>
    <row r="266" spans="1:51" x14ac:dyDescent="0.3">
      <c r="A266" s="789">
        <v>4239</v>
      </c>
      <c r="B266" s="790"/>
      <c r="C266" s="790"/>
      <c r="D266" s="791">
        <v>426900</v>
      </c>
      <c r="E266" s="791"/>
      <c r="F266" s="791"/>
      <c r="G266" s="791"/>
      <c r="H266" s="572" t="s">
        <v>20658</v>
      </c>
      <c r="I266" s="572"/>
      <c r="J266" s="572"/>
      <c r="K266" s="572"/>
      <c r="L266" s="572"/>
      <c r="M266" s="572"/>
      <c r="N266" s="572"/>
      <c r="O266" s="572"/>
      <c r="P266" s="572"/>
      <c r="Q266" s="572"/>
      <c r="R266" s="572"/>
      <c r="S266" s="572"/>
      <c r="T266" s="572"/>
      <c r="U266" s="572"/>
      <c r="V266" s="572"/>
      <c r="W266" s="572"/>
      <c r="X266" s="572"/>
      <c r="Y266" s="572"/>
      <c r="Z266" s="572"/>
      <c r="AA266" s="786">
        <f>UnObr4!D241</f>
        <v>0</v>
      </c>
      <c r="AB266" s="787"/>
      <c r="AC266" s="787"/>
      <c r="AD266" s="787"/>
      <c r="AE266" s="787"/>
      <c r="AF266" s="787"/>
      <c r="AG266" s="787"/>
      <c r="AH266" s="787"/>
      <c r="AI266" s="787"/>
      <c r="AJ266" s="786">
        <f>UnObr4!E241</f>
        <v>28</v>
      </c>
      <c r="AK266" s="787"/>
      <c r="AL266" s="787"/>
      <c r="AM266" s="787"/>
      <c r="AN266" s="787"/>
      <c r="AO266" s="787"/>
      <c r="AP266" s="787"/>
      <c r="AQ266" s="787"/>
      <c r="AR266" s="788"/>
    </row>
    <row r="267" spans="1:51" ht="24" customHeight="1" x14ac:dyDescent="0.3">
      <c r="A267" s="792">
        <v>4240</v>
      </c>
      <c r="B267" s="793"/>
      <c r="C267" s="793"/>
      <c r="D267" s="785">
        <v>430000</v>
      </c>
      <c r="E267" s="785"/>
      <c r="F267" s="785"/>
      <c r="G267" s="785"/>
      <c r="H267" s="565" t="s">
        <v>31180</v>
      </c>
      <c r="I267" s="565"/>
      <c r="J267" s="565"/>
      <c r="K267" s="565"/>
      <c r="L267" s="565"/>
      <c r="M267" s="565"/>
      <c r="N267" s="565"/>
      <c r="O267" s="565"/>
      <c r="P267" s="565"/>
      <c r="Q267" s="565"/>
      <c r="R267" s="565"/>
      <c r="S267" s="565"/>
      <c r="T267" s="565"/>
      <c r="U267" s="565"/>
      <c r="V267" s="565"/>
      <c r="W267" s="565"/>
      <c r="X267" s="565"/>
      <c r="Y267" s="565"/>
      <c r="Z267" s="565"/>
      <c r="AA267" s="786">
        <f>UnObr4!D242</f>
        <v>0</v>
      </c>
      <c r="AB267" s="787"/>
      <c r="AC267" s="787"/>
      <c r="AD267" s="787"/>
      <c r="AE267" s="787"/>
      <c r="AF267" s="787"/>
      <c r="AG267" s="787"/>
      <c r="AH267" s="787"/>
      <c r="AI267" s="787"/>
      <c r="AJ267" s="786">
        <f>UnObr4!E242</f>
        <v>0</v>
      </c>
      <c r="AK267" s="787"/>
      <c r="AL267" s="787"/>
      <c r="AM267" s="787"/>
      <c r="AN267" s="787"/>
      <c r="AO267" s="787"/>
      <c r="AP267" s="787"/>
      <c r="AQ267" s="787"/>
      <c r="AR267" s="788"/>
      <c r="AU267" s="401"/>
      <c r="AY267" s="401"/>
    </row>
    <row r="268" spans="1:51" ht="24" customHeight="1" x14ac:dyDescent="0.3">
      <c r="A268" s="792">
        <v>4241</v>
      </c>
      <c r="B268" s="793"/>
      <c r="C268" s="793"/>
      <c r="D268" s="785">
        <v>431000</v>
      </c>
      <c r="E268" s="785"/>
      <c r="F268" s="785"/>
      <c r="G268" s="785"/>
      <c r="H268" s="565" t="s">
        <v>31181</v>
      </c>
      <c r="I268" s="565"/>
      <c r="J268" s="565"/>
      <c r="K268" s="565"/>
      <c r="L268" s="565"/>
      <c r="M268" s="565"/>
      <c r="N268" s="565"/>
      <c r="O268" s="565"/>
      <c r="P268" s="565"/>
      <c r="Q268" s="565"/>
      <c r="R268" s="565"/>
      <c r="S268" s="565"/>
      <c r="T268" s="565"/>
      <c r="U268" s="565"/>
      <c r="V268" s="565"/>
      <c r="W268" s="565"/>
      <c r="X268" s="565"/>
      <c r="Y268" s="565"/>
      <c r="Z268" s="565"/>
      <c r="AA268" s="786">
        <f>UnObr4!D243</f>
        <v>0</v>
      </c>
      <c r="AB268" s="787"/>
      <c r="AC268" s="787"/>
      <c r="AD268" s="787"/>
      <c r="AE268" s="787"/>
      <c r="AF268" s="787"/>
      <c r="AG268" s="787"/>
      <c r="AH268" s="787"/>
      <c r="AI268" s="787"/>
      <c r="AJ268" s="786">
        <f>UnObr4!E243</f>
        <v>0</v>
      </c>
      <c r="AK268" s="787"/>
      <c r="AL268" s="787"/>
      <c r="AM268" s="787"/>
      <c r="AN268" s="787"/>
      <c r="AO268" s="787"/>
      <c r="AP268" s="787"/>
      <c r="AQ268" s="787"/>
      <c r="AR268" s="788"/>
      <c r="AU268" s="401"/>
    </row>
    <row r="269" spans="1:51" x14ac:dyDescent="0.3">
      <c r="A269" s="789">
        <v>4242</v>
      </c>
      <c r="B269" s="790"/>
      <c r="C269" s="790"/>
      <c r="D269" s="791">
        <v>431100</v>
      </c>
      <c r="E269" s="791"/>
      <c r="F269" s="791"/>
      <c r="G269" s="791"/>
      <c r="H269" s="572" t="s">
        <v>19946</v>
      </c>
      <c r="I269" s="572"/>
      <c r="J269" s="572"/>
      <c r="K269" s="572"/>
      <c r="L269" s="572"/>
      <c r="M269" s="572"/>
      <c r="N269" s="572"/>
      <c r="O269" s="572"/>
      <c r="P269" s="572"/>
      <c r="Q269" s="572"/>
      <c r="R269" s="572"/>
      <c r="S269" s="572"/>
      <c r="T269" s="572"/>
      <c r="U269" s="572"/>
      <c r="V269" s="572"/>
      <c r="W269" s="572"/>
      <c r="X269" s="572"/>
      <c r="Y269" s="572"/>
      <c r="Z269" s="572"/>
      <c r="AA269" s="786">
        <f>UnObr4!D244</f>
        <v>0</v>
      </c>
      <c r="AB269" s="787"/>
      <c r="AC269" s="787"/>
      <c r="AD269" s="787"/>
      <c r="AE269" s="787"/>
      <c r="AF269" s="787"/>
      <c r="AG269" s="787"/>
      <c r="AH269" s="787"/>
      <c r="AI269" s="787"/>
      <c r="AJ269" s="786">
        <f>UnObr4!E244</f>
        <v>0</v>
      </c>
      <c r="AK269" s="787"/>
      <c r="AL269" s="787"/>
      <c r="AM269" s="787"/>
      <c r="AN269" s="787"/>
      <c r="AO269" s="787"/>
      <c r="AP269" s="787"/>
      <c r="AQ269" s="787"/>
      <c r="AR269" s="788"/>
    </row>
    <row r="270" spans="1:51" x14ac:dyDescent="0.3">
      <c r="A270" s="789">
        <v>4243</v>
      </c>
      <c r="B270" s="790"/>
      <c r="C270" s="790"/>
      <c r="D270" s="791">
        <v>431200</v>
      </c>
      <c r="E270" s="791"/>
      <c r="F270" s="791"/>
      <c r="G270" s="791"/>
      <c r="H270" s="572" t="s">
        <v>19997</v>
      </c>
      <c r="I270" s="572"/>
      <c r="J270" s="572"/>
      <c r="K270" s="572"/>
      <c r="L270" s="572"/>
      <c r="M270" s="572"/>
      <c r="N270" s="572"/>
      <c r="O270" s="572"/>
      <c r="P270" s="572"/>
      <c r="Q270" s="572"/>
      <c r="R270" s="572"/>
      <c r="S270" s="572"/>
      <c r="T270" s="572"/>
      <c r="U270" s="572"/>
      <c r="V270" s="572"/>
      <c r="W270" s="572"/>
      <c r="X270" s="572"/>
      <c r="Y270" s="572"/>
      <c r="Z270" s="572"/>
      <c r="AA270" s="786">
        <f>UnObr4!D245</f>
        <v>0</v>
      </c>
      <c r="AB270" s="787"/>
      <c r="AC270" s="787"/>
      <c r="AD270" s="787"/>
      <c r="AE270" s="787"/>
      <c r="AF270" s="787"/>
      <c r="AG270" s="787"/>
      <c r="AH270" s="787"/>
      <c r="AI270" s="787"/>
      <c r="AJ270" s="786">
        <f>UnObr4!E245</f>
        <v>0</v>
      </c>
      <c r="AK270" s="787"/>
      <c r="AL270" s="787"/>
      <c r="AM270" s="787"/>
      <c r="AN270" s="787"/>
      <c r="AO270" s="787"/>
      <c r="AP270" s="787"/>
      <c r="AQ270" s="787"/>
      <c r="AR270" s="788"/>
    </row>
    <row r="271" spans="1:51" x14ac:dyDescent="0.3">
      <c r="A271" s="789">
        <v>4244</v>
      </c>
      <c r="B271" s="790"/>
      <c r="C271" s="790"/>
      <c r="D271" s="791">
        <v>431300</v>
      </c>
      <c r="E271" s="791"/>
      <c r="F271" s="791"/>
      <c r="G271" s="791"/>
      <c r="H271" s="572" t="s">
        <v>19998</v>
      </c>
      <c r="I271" s="572"/>
      <c r="J271" s="572"/>
      <c r="K271" s="572"/>
      <c r="L271" s="572"/>
      <c r="M271" s="572"/>
      <c r="N271" s="572"/>
      <c r="O271" s="572"/>
      <c r="P271" s="572"/>
      <c r="Q271" s="572"/>
      <c r="R271" s="572"/>
      <c r="S271" s="572"/>
      <c r="T271" s="572"/>
      <c r="U271" s="572"/>
      <c r="V271" s="572"/>
      <c r="W271" s="572"/>
      <c r="X271" s="572"/>
      <c r="Y271" s="572"/>
      <c r="Z271" s="572"/>
      <c r="AA271" s="786">
        <f>UnObr4!D246</f>
        <v>0</v>
      </c>
      <c r="AB271" s="787"/>
      <c r="AC271" s="787"/>
      <c r="AD271" s="787"/>
      <c r="AE271" s="787"/>
      <c r="AF271" s="787"/>
      <c r="AG271" s="787"/>
      <c r="AH271" s="787"/>
      <c r="AI271" s="787"/>
      <c r="AJ271" s="786">
        <f>UnObr4!E246</f>
        <v>0</v>
      </c>
      <c r="AK271" s="787"/>
      <c r="AL271" s="787"/>
      <c r="AM271" s="787"/>
      <c r="AN271" s="787"/>
      <c r="AO271" s="787"/>
      <c r="AP271" s="787"/>
      <c r="AQ271" s="787"/>
      <c r="AR271" s="788"/>
    </row>
    <row r="272" spans="1:51" ht="24" customHeight="1" x14ac:dyDescent="0.3">
      <c r="A272" s="792">
        <v>4245</v>
      </c>
      <c r="B272" s="793"/>
      <c r="C272" s="793"/>
      <c r="D272" s="785">
        <v>432000</v>
      </c>
      <c r="E272" s="785"/>
      <c r="F272" s="785"/>
      <c r="G272" s="785"/>
      <c r="H272" s="565" t="s">
        <v>31182</v>
      </c>
      <c r="I272" s="565"/>
      <c r="J272" s="565"/>
      <c r="K272" s="565"/>
      <c r="L272" s="565"/>
      <c r="M272" s="565"/>
      <c r="N272" s="565"/>
      <c r="O272" s="565"/>
      <c r="P272" s="565"/>
      <c r="Q272" s="565"/>
      <c r="R272" s="565"/>
      <c r="S272" s="565"/>
      <c r="T272" s="565"/>
      <c r="U272" s="565"/>
      <c r="V272" s="565"/>
      <c r="W272" s="565"/>
      <c r="X272" s="565"/>
      <c r="Y272" s="565"/>
      <c r="Z272" s="565"/>
      <c r="AA272" s="786">
        <f>UnObr4!D247</f>
        <v>0</v>
      </c>
      <c r="AB272" s="787"/>
      <c r="AC272" s="787"/>
      <c r="AD272" s="787"/>
      <c r="AE272" s="787"/>
      <c r="AF272" s="787"/>
      <c r="AG272" s="787"/>
      <c r="AH272" s="787"/>
      <c r="AI272" s="787"/>
      <c r="AJ272" s="786">
        <f>UnObr4!E247</f>
        <v>0</v>
      </c>
      <c r="AK272" s="787"/>
      <c r="AL272" s="787"/>
      <c r="AM272" s="787"/>
      <c r="AN272" s="787"/>
      <c r="AO272" s="787"/>
      <c r="AP272" s="787"/>
      <c r="AQ272" s="787"/>
      <c r="AR272" s="788"/>
      <c r="AU272" s="401"/>
    </row>
    <row r="273" spans="1:47" x14ac:dyDescent="0.3">
      <c r="A273" s="789">
        <v>4246</v>
      </c>
      <c r="B273" s="790"/>
      <c r="C273" s="790"/>
      <c r="D273" s="791">
        <v>432100</v>
      </c>
      <c r="E273" s="791"/>
      <c r="F273" s="791"/>
      <c r="G273" s="791"/>
      <c r="H273" s="572" t="s">
        <v>20579</v>
      </c>
      <c r="I273" s="572"/>
      <c r="J273" s="572"/>
      <c r="K273" s="572"/>
      <c r="L273" s="572"/>
      <c r="M273" s="572"/>
      <c r="N273" s="572"/>
      <c r="O273" s="572"/>
      <c r="P273" s="572"/>
      <c r="Q273" s="572"/>
      <c r="R273" s="572"/>
      <c r="S273" s="572"/>
      <c r="T273" s="572"/>
      <c r="U273" s="572"/>
      <c r="V273" s="572"/>
      <c r="W273" s="572"/>
      <c r="X273" s="572"/>
      <c r="Y273" s="572"/>
      <c r="Z273" s="572"/>
      <c r="AA273" s="786">
        <f>UnObr4!D248</f>
        <v>0</v>
      </c>
      <c r="AB273" s="787"/>
      <c r="AC273" s="787"/>
      <c r="AD273" s="787"/>
      <c r="AE273" s="787"/>
      <c r="AF273" s="787"/>
      <c r="AG273" s="787"/>
      <c r="AH273" s="787"/>
      <c r="AI273" s="787"/>
      <c r="AJ273" s="786">
        <f>UnObr4!E248</f>
        <v>0</v>
      </c>
      <c r="AK273" s="787"/>
      <c r="AL273" s="787"/>
      <c r="AM273" s="787"/>
      <c r="AN273" s="787"/>
      <c r="AO273" s="787"/>
      <c r="AP273" s="787"/>
      <c r="AQ273" s="787"/>
      <c r="AR273" s="788"/>
    </row>
    <row r="274" spans="1:47" x14ac:dyDescent="0.3">
      <c r="A274" s="792">
        <v>4247</v>
      </c>
      <c r="B274" s="793"/>
      <c r="C274" s="793"/>
      <c r="D274" s="785">
        <v>433000</v>
      </c>
      <c r="E274" s="785"/>
      <c r="F274" s="785"/>
      <c r="G274" s="785"/>
      <c r="H274" s="565" t="s">
        <v>31152</v>
      </c>
      <c r="I274" s="565"/>
      <c r="J274" s="565"/>
      <c r="K274" s="565"/>
      <c r="L274" s="565"/>
      <c r="M274" s="565"/>
      <c r="N274" s="565"/>
      <c r="O274" s="565"/>
      <c r="P274" s="565"/>
      <c r="Q274" s="565"/>
      <c r="R274" s="565"/>
      <c r="S274" s="565"/>
      <c r="T274" s="565"/>
      <c r="U274" s="565"/>
      <c r="V274" s="565"/>
      <c r="W274" s="565"/>
      <c r="X274" s="565"/>
      <c r="Y274" s="565"/>
      <c r="Z274" s="565"/>
      <c r="AA274" s="786">
        <f>UnObr4!D249</f>
        <v>0</v>
      </c>
      <c r="AB274" s="787"/>
      <c r="AC274" s="787"/>
      <c r="AD274" s="787"/>
      <c r="AE274" s="787"/>
      <c r="AF274" s="787"/>
      <c r="AG274" s="787"/>
      <c r="AH274" s="787"/>
      <c r="AI274" s="787"/>
      <c r="AJ274" s="786">
        <f>UnObr4!E249</f>
        <v>0</v>
      </c>
      <c r="AK274" s="787"/>
      <c r="AL274" s="787"/>
      <c r="AM274" s="787"/>
      <c r="AN274" s="787"/>
      <c r="AO274" s="787"/>
      <c r="AP274" s="787"/>
      <c r="AQ274" s="787"/>
      <c r="AR274" s="788"/>
      <c r="AU274" s="401"/>
    </row>
    <row r="275" spans="1:47" x14ac:dyDescent="0.3">
      <c r="A275" s="789">
        <v>4248</v>
      </c>
      <c r="B275" s="790"/>
      <c r="C275" s="790"/>
      <c r="D275" s="791">
        <v>433100</v>
      </c>
      <c r="E275" s="791"/>
      <c r="F275" s="791"/>
      <c r="G275" s="791"/>
      <c r="H275" s="572" t="s">
        <v>20127</v>
      </c>
      <c r="I275" s="572"/>
      <c r="J275" s="572"/>
      <c r="K275" s="572"/>
      <c r="L275" s="572"/>
      <c r="M275" s="572"/>
      <c r="N275" s="572"/>
      <c r="O275" s="572"/>
      <c r="P275" s="572"/>
      <c r="Q275" s="572"/>
      <c r="R275" s="572"/>
      <c r="S275" s="572"/>
      <c r="T275" s="572"/>
      <c r="U275" s="572"/>
      <c r="V275" s="572"/>
      <c r="W275" s="572"/>
      <c r="X275" s="572"/>
      <c r="Y275" s="572"/>
      <c r="Z275" s="572"/>
      <c r="AA275" s="786">
        <f>UnObr4!D250</f>
        <v>0</v>
      </c>
      <c r="AB275" s="787"/>
      <c r="AC275" s="787"/>
      <c r="AD275" s="787"/>
      <c r="AE275" s="787"/>
      <c r="AF275" s="787"/>
      <c r="AG275" s="787"/>
      <c r="AH275" s="787"/>
      <c r="AI275" s="787"/>
      <c r="AJ275" s="786">
        <f>UnObr4!E250</f>
        <v>0</v>
      </c>
      <c r="AK275" s="787"/>
      <c r="AL275" s="787"/>
      <c r="AM275" s="787"/>
      <c r="AN275" s="787"/>
      <c r="AO275" s="787"/>
      <c r="AP275" s="787"/>
      <c r="AQ275" s="787"/>
      <c r="AR275" s="788"/>
    </row>
    <row r="276" spans="1:47" ht="24" customHeight="1" x14ac:dyDescent="0.3">
      <c r="A276" s="792">
        <v>4249</v>
      </c>
      <c r="B276" s="793"/>
      <c r="C276" s="793"/>
      <c r="D276" s="785">
        <v>434000</v>
      </c>
      <c r="E276" s="785"/>
      <c r="F276" s="785"/>
      <c r="G276" s="785"/>
      <c r="H276" s="565" t="s">
        <v>31183</v>
      </c>
      <c r="I276" s="565"/>
      <c r="J276" s="565"/>
      <c r="K276" s="565"/>
      <c r="L276" s="565"/>
      <c r="M276" s="565"/>
      <c r="N276" s="565"/>
      <c r="O276" s="565"/>
      <c r="P276" s="565"/>
      <c r="Q276" s="565"/>
      <c r="R276" s="565"/>
      <c r="S276" s="565"/>
      <c r="T276" s="565"/>
      <c r="U276" s="565"/>
      <c r="V276" s="565"/>
      <c r="W276" s="565"/>
      <c r="X276" s="565"/>
      <c r="Y276" s="565"/>
      <c r="Z276" s="565"/>
      <c r="AA276" s="786">
        <f>UnObr4!D251</f>
        <v>0</v>
      </c>
      <c r="AB276" s="787"/>
      <c r="AC276" s="787"/>
      <c r="AD276" s="787"/>
      <c r="AE276" s="787"/>
      <c r="AF276" s="787"/>
      <c r="AG276" s="787"/>
      <c r="AH276" s="787"/>
      <c r="AI276" s="787"/>
      <c r="AJ276" s="786">
        <f>UnObr4!E251</f>
        <v>0</v>
      </c>
      <c r="AK276" s="787"/>
      <c r="AL276" s="787"/>
      <c r="AM276" s="787"/>
      <c r="AN276" s="787"/>
      <c r="AO276" s="787"/>
      <c r="AP276" s="787"/>
      <c r="AQ276" s="787"/>
      <c r="AR276" s="788"/>
      <c r="AU276" s="401"/>
    </row>
    <row r="277" spans="1:47" x14ac:dyDescent="0.3">
      <c r="A277" s="789">
        <v>4250</v>
      </c>
      <c r="B277" s="790"/>
      <c r="C277" s="790"/>
      <c r="D277" s="791">
        <v>434100</v>
      </c>
      <c r="E277" s="791"/>
      <c r="F277" s="791"/>
      <c r="G277" s="791"/>
      <c r="H277" s="572" t="s">
        <v>20578</v>
      </c>
      <c r="I277" s="572"/>
      <c r="J277" s="572"/>
      <c r="K277" s="572"/>
      <c r="L277" s="572"/>
      <c r="M277" s="572"/>
      <c r="N277" s="572"/>
      <c r="O277" s="572"/>
      <c r="P277" s="572"/>
      <c r="Q277" s="572"/>
      <c r="R277" s="572"/>
      <c r="S277" s="572"/>
      <c r="T277" s="572"/>
      <c r="U277" s="572"/>
      <c r="V277" s="572"/>
      <c r="W277" s="572"/>
      <c r="X277" s="572"/>
      <c r="Y277" s="572"/>
      <c r="Z277" s="572"/>
      <c r="AA277" s="786">
        <f>UnObr4!D252</f>
        <v>0</v>
      </c>
      <c r="AB277" s="787"/>
      <c r="AC277" s="787"/>
      <c r="AD277" s="787"/>
      <c r="AE277" s="787"/>
      <c r="AF277" s="787"/>
      <c r="AG277" s="787"/>
      <c r="AH277" s="787"/>
      <c r="AI277" s="787"/>
      <c r="AJ277" s="786">
        <f>UnObr4!E252</f>
        <v>0</v>
      </c>
      <c r="AK277" s="787"/>
      <c r="AL277" s="787"/>
      <c r="AM277" s="787"/>
      <c r="AN277" s="787"/>
      <c r="AO277" s="787"/>
      <c r="AP277" s="787"/>
      <c r="AQ277" s="787"/>
      <c r="AR277" s="788"/>
    </row>
    <row r="278" spans="1:47" x14ac:dyDescent="0.3">
      <c r="A278" s="789">
        <v>4251</v>
      </c>
      <c r="B278" s="790"/>
      <c r="C278" s="790"/>
      <c r="D278" s="791">
        <v>434200</v>
      </c>
      <c r="E278" s="791"/>
      <c r="F278" s="791"/>
      <c r="G278" s="791"/>
      <c r="H278" s="572" t="s">
        <v>20000</v>
      </c>
      <c r="I278" s="572"/>
      <c r="J278" s="572"/>
      <c r="K278" s="572"/>
      <c r="L278" s="572"/>
      <c r="M278" s="572"/>
      <c r="N278" s="572"/>
      <c r="O278" s="572"/>
      <c r="P278" s="572"/>
      <c r="Q278" s="572"/>
      <c r="R278" s="572"/>
      <c r="S278" s="572"/>
      <c r="T278" s="572"/>
      <c r="U278" s="572"/>
      <c r="V278" s="572"/>
      <c r="W278" s="572"/>
      <c r="X278" s="572"/>
      <c r="Y278" s="572"/>
      <c r="Z278" s="572"/>
      <c r="AA278" s="786">
        <f>UnObr4!D253</f>
        <v>0</v>
      </c>
      <c r="AB278" s="787"/>
      <c r="AC278" s="787"/>
      <c r="AD278" s="787"/>
      <c r="AE278" s="787"/>
      <c r="AF278" s="787"/>
      <c r="AG278" s="787"/>
      <c r="AH278" s="787"/>
      <c r="AI278" s="787"/>
      <c r="AJ278" s="786">
        <f>UnObr4!E253</f>
        <v>0</v>
      </c>
      <c r="AK278" s="787"/>
      <c r="AL278" s="787"/>
      <c r="AM278" s="787"/>
      <c r="AN278" s="787"/>
      <c r="AO278" s="787"/>
      <c r="AP278" s="787"/>
      <c r="AQ278" s="787"/>
      <c r="AR278" s="788"/>
    </row>
    <row r="279" spans="1:47" x14ac:dyDescent="0.3">
      <c r="A279" s="789">
        <v>4252</v>
      </c>
      <c r="B279" s="790"/>
      <c r="C279" s="790"/>
      <c r="D279" s="791">
        <v>434300</v>
      </c>
      <c r="E279" s="791"/>
      <c r="F279" s="791"/>
      <c r="G279" s="791"/>
      <c r="H279" s="572" t="s">
        <v>20001</v>
      </c>
      <c r="I279" s="572"/>
      <c r="J279" s="572"/>
      <c r="K279" s="572"/>
      <c r="L279" s="572"/>
      <c r="M279" s="572"/>
      <c r="N279" s="572"/>
      <c r="O279" s="572"/>
      <c r="P279" s="572"/>
      <c r="Q279" s="572"/>
      <c r="R279" s="572"/>
      <c r="S279" s="572"/>
      <c r="T279" s="572"/>
      <c r="U279" s="572"/>
      <c r="V279" s="572"/>
      <c r="W279" s="572"/>
      <c r="X279" s="572"/>
      <c r="Y279" s="572"/>
      <c r="Z279" s="572"/>
      <c r="AA279" s="786">
        <f>UnObr4!D254</f>
        <v>0</v>
      </c>
      <c r="AB279" s="787"/>
      <c r="AC279" s="787"/>
      <c r="AD279" s="787"/>
      <c r="AE279" s="787"/>
      <c r="AF279" s="787"/>
      <c r="AG279" s="787"/>
      <c r="AH279" s="787"/>
      <c r="AI279" s="787"/>
      <c r="AJ279" s="786">
        <f>UnObr4!E254</f>
        <v>0</v>
      </c>
      <c r="AK279" s="787"/>
      <c r="AL279" s="787"/>
      <c r="AM279" s="787"/>
      <c r="AN279" s="787"/>
      <c r="AO279" s="787"/>
      <c r="AP279" s="787"/>
      <c r="AQ279" s="787"/>
      <c r="AR279" s="788"/>
    </row>
    <row r="280" spans="1:47" ht="24" customHeight="1" x14ac:dyDescent="0.3">
      <c r="A280" s="792">
        <v>4253</v>
      </c>
      <c r="B280" s="793"/>
      <c r="C280" s="793"/>
      <c r="D280" s="785">
        <v>435000</v>
      </c>
      <c r="E280" s="785"/>
      <c r="F280" s="785"/>
      <c r="G280" s="785"/>
      <c r="H280" s="565" t="s">
        <v>31184</v>
      </c>
      <c r="I280" s="565"/>
      <c r="J280" s="565"/>
      <c r="K280" s="565"/>
      <c r="L280" s="565"/>
      <c r="M280" s="565"/>
      <c r="N280" s="565"/>
      <c r="O280" s="565"/>
      <c r="P280" s="565"/>
      <c r="Q280" s="565"/>
      <c r="R280" s="565"/>
      <c r="S280" s="565"/>
      <c r="T280" s="565"/>
      <c r="U280" s="565"/>
      <c r="V280" s="565"/>
      <c r="W280" s="565"/>
      <c r="X280" s="565"/>
      <c r="Y280" s="565"/>
      <c r="Z280" s="565"/>
      <c r="AA280" s="786">
        <f>UnObr4!D255</f>
        <v>0</v>
      </c>
      <c r="AB280" s="787"/>
      <c r="AC280" s="787"/>
      <c r="AD280" s="787"/>
      <c r="AE280" s="787"/>
      <c r="AF280" s="787"/>
      <c r="AG280" s="787"/>
      <c r="AH280" s="787"/>
      <c r="AI280" s="787"/>
      <c r="AJ280" s="786">
        <f>UnObr4!E255</f>
        <v>0</v>
      </c>
      <c r="AK280" s="787"/>
      <c r="AL280" s="787"/>
      <c r="AM280" s="787"/>
      <c r="AN280" s="787"/>
      <c r="AO280" s="787"/>
      <c r="AP280" s="787"/>
      <c r="AQ280" s="787"/>
      <c r="AR280" s="788"/>
      <c r="AU280" s="401"/>
    </row>
    <row r="281" spans="1:47" x14ac:dyDescent="0.3">
      <c r="A281" s="789">
        <v>4254</v>
      </c>
      <c r="B281" s="790"/>
      <c r="C281" s="790"/>
      <c r="D281" s="791">
        <v>435100</v>
      </c>
      <c r="E281" s="791"/>
      <c r="F281" s="791"/>
      <c r="G281" s="791"/>
      <c r="H281" s="572" t="s">
        <v>20002</v>
      </c>
      <c r="I281" s="572"/>
      <c r="J281" s="572"/>
      <c r="K281" s="572"/>
      <c r="L281" s="572"/>
      <c r="M281" s="572"/>
      <c r="N281" s="572"/>
      <c r="O281" s="572"/>
      <c r="P281" s="572"/>
      <c r="Q281" s="572"/>
      <c r="R281" s="572"/>
      <c r="S281" s="572"/>
      <c r="T281" s="572"/>
      <c r="U281" s="572"/>
      <c r="V281" s="572"/>
      <c r="W281" s="572"/>
      <c r="X281" s="572"/>
      <c r="Y281" s="572"/>
      <c r="Z281" s="572"/>
      <c r="AA281" s="786">
        <f>UnObr4!D256</f>
        <v>0</v>
      </c>
      <c r="AB281" s="787"/>
      <c r="AC281" s="787"/>
      <c r="AD281" s="787"/>
      <c r="AE281" s="787"/>
      <c r="AF281" s="787"/>
      <c r="AG281" s="787"/>
      <c r="AH281" s="787"/>
      <c r="AI281" s="787"/>
      <c r="AJ281" s="786">
        <f>UnObr4!E256</f>
        <v>0</v>
      </c>
      <c r="AK281" s="787"/>
      <c r="AL281" s="787"/>
      <c r="AM281" s="787"/>
      <c r="AN281" s="787"/>
      <c r="AO281" s="787"/>
      <c r="AP281" s="787"/>
      <c r="AQ281" s="787"/>
      <c r="AR281" s="788"/>
    </row>
    <row r="282" spans="1:47" ht="24" customHeight="1" x14ac:dyDescent="0.3">
      <c r="A282" s="792">
        <v>4255</v>
      </c>
      <c r="B282" s="793"/>
      <c r="C282" s="793"/>
      <c r="D282" s="785">
        <v>440000</v>
      </c>
      <c r="E282" s="785"/>
      <c r="F282" s="785"/>
      <c r="G282" s="785"/>
      <c r="H282" s="565" t="s">
        <v>30828</v>
      </c>
      <c r="I282" s="565"/>
      <c r="J282" s="565"/>
      <c r="K282" s="565"/>
      <c r="L282" s="565"/>
      <c r="M282" s="565"/>
      <c r="N282" s="565"/>
      <c r="O282" s="565"/>
      <c r="P282" s="565"/>
      <c r="Q282" s="565"/>
      <c r="R282" s="565"/>
      <c r="S282" s="565"/>
      <c r="T282" s="565"/>
      <c r="U282" s="565"/>
      <c r="V282" s="565"/>
      <c r="W282" s="565"/>
      <c r="X282" s="565"/>
      <c r="Y282" s="565"/>
      <c r="Z282" s="565"/>
      <c r="AA282" s="786">
        <f>UnObr4!D257</f>
        <v>0</v>
      </c>
      <c r="AB282" s="787"/>
      <c r="AC282" s="787"/>
      <c r="AD282" s="787"/>
      <c r="AE282" s="787"/>
      <c r="AF282" s="787"/>
      <c r="AG282" s="787"/>
      <c r="AH282" s="787"/>
      <c r="AI282" s="787"/>
      <c r="AJ282" s="786">
        <f>UnObr4!E257</f>
        <v>0</v>
      </c>
      <c r="AK282" s="787"/>
      <c r="AL282" s="787"/>
      <c r="AM282" s="787"/>
      <c r="AN282" s="787"/>
      <c r="AO282" s="787"/>
      <c r="AP282" s="787"/>
      <c r="AQ282" s="787"/>
      <c r="AR282" s="788"/>
      <c r="AU282" s="401"/>
    </row>
    <row r="283" spans="1:47" x14ac:dyDescent="0.3">
      <c r="A283" s="792">
        <v>4256</v>
      </c>
      <c r="B283" s="793"/>
      <c r="C283" s="793"/>
      <c r="D283" s="785">
        <v>441000</v>
      </c>
      <c r="E283" s="785"/>
      <c r="F283" s="785"/>
      <c r="G283" s="785"/>
      <c r="H283" s="565" t="s">
        <v>31155</v>
      </c>
      <c r="I283" s="565"/>
      <c r="J283" s="565"/>
      <c r="K283" s="565"/>
      <c r="L283" s="565"/>
      <c r="M283" s="565"/>
      <c r="N283" s="565"/>
      <c r="O283" s="565"/>
      <c r="P283" s="565"/>
      <c r="Q283" s="565"/>
      <c r="R283" s="565"/>
      <c r="S283" s="565"/>
      <c r="T283" s="565"/>
      <c r="U283" s="565"/>
      <c r="V283" s="565"/>
      <c r="W283" s="565"/>
      <c r="X283" s="565"/>
      <c r="Y283" s="565"/>
      <c r="Z283" s="565"/>
      <c r="AA283" s="786">
        <f>UnObr4!D258</f>
        <v>0</v>
      </c>
      <c r="AB283" s="787"/>
      <c r="AC283" s="787"/>
      <c r="AD283" s="787"/>
      <c r="AE283" s="787"/>
      <c r="AF283" s="787"/>
      <c r="AG283" s="787"/>
      <c r="AH283" s="787"/>
      <c r="AI283" s="787"/>
      <c r="AJ283" s="786">
        <f>UnObr4!E258</f>
        <v>0</v>
      </c>
      <c r="AK283" s="787"/>
      <c r="AL283" s="787"/>
      <c r="AM283" s="787"/>
      <c r="AN283" s="787"/>
      <c r="AO283" s="787"/>
      <c r="AP283" s="787"/>
      <c r="AQ283" s="787"/>
      <c r="AR283" s="788"/>
      <c r="AU283" s="401"/>
    </row>
    <row r="284" spans="1:47" x14ac:dyDescent="0.3">
      <c r="A284" s="789">
        <v>4257</v>
      </c>
      <c r="B284" s="790"/>
      <c r="C284" s="790"/>
      <c r="D284" s="791">
        <v>441100</v>
      </c>
      <c r="E284" s="791"/>
      <c r="F284" s="791"/>
      <c r="G284" s="791"/>
      <c r="H284" s="572" t="s">
        <v>20660</v>
      </c>
      <c r="I284" s="572"/>
      <c r="J284" s="572"/>
      <c r="K284" s="572"/>
      <c r="L284" s="572"/>
      <c r="M284" s="572"/>
      <c r="N284" s="572"/>
      <c r="O284" s="572"/>
      <c r="P284" s="572"/>
      <c r="Q284" s="572"/>
      <c r="R284" s="572"/>
      <c r="S284" s="572"/>
      <c r="T284" s="572"/>
      <c r="U284" s="572"/>
      <c r="V284" s="572"/>
      <c r="W284" s="572"/>
      <c r="X284" s="572"/>
      <c r="Y284" s="572"/>
      <c r="Z284" s="572"/>
      <c r="AA284" s="786">
        <f>UnObr4!D259</f>
        <v>0</v>
      </c>
      <c r="AB284" s="787"/>
      <c r="AC284" s="787"/>
      <c r="AD284" s="787"/>
      <c r="AE284" s="787"/>
      <c r="AF284" s="787"/>
      <c r="AG284" s="787"/>
      <c r="AH284" s="787"/>
      <c r="AI284" s="787"/>
      <c r="AJ284" s="786">
        <f>UnObr4!E259</f>
        <v>0</v>
      </c>
      <c r="AK284" s="787"/>
      <c r="AL284" s="787"/>
      <c r="AM284" s="787"/>
      <c r="AN284" s="787"/>
      <c r="AO284" s="787"/>
      <c r="AP284" s="787"/>
      <c r="AQ284" s="787"/>
      <c r="AR284" s="788"/>
    </row>
    <row r="285" spans="1:47" x14ac:dyDescent="0.3">
      <c r="A285" s="789">
        <v>4258</v>
      </c>
      <c r="B285" s="790"/>
      <c r="C285" s="790"/>
      <c r="D285" s="791">
        <v>441200</v>
      </c>
      <c r="E285" s="791"/>
      <c r="F285" s="791"/>
      <c r="G285" s="791"/>
      <c r="H285" s="572" t="s">
        <v>20661</v>
      </c>
      <c r="I285" s="572"/>
      <c r="J285" s="572"/>
      <c r="K285" s="572"/>
      <c r="L285" s="572"/>
      <c r="M285" s="572"/>
      <c r="N285" s="572"/>
      <c r="O285" s="572"/>
      <c r="P285" s="572"/>
      <c r="Q285" s="572"/>
      <c r="R285" s="572"/>
      <c r="S285" s="572"/>
      <c r="T285" s="572"/>
      <c r="U285" s="572"/>
      <c r="V285" s="572"/>
      <c r="W285" s="572"/>
      <c r="X285" s="572"/>
      <c r="Y285" s="572"/>
      <c r="Z285" s="572"/>
      <c r="AA285" s="786">
        <f>UnObr4!D260</f>
        <v>0</v>
      </c>
      <c r="AB285" s="787"/>
      <c r="AC285" s="787"/>
      <c r="AD285" s="787"/>
      <c r="AE285" s="787"/>
      <c r="AF285" s="787"/>
      <c r="AG285" s="787"/>
      <c r="AH285" s="787"/>
      <c r="AI285" s="787"/>
      <c r="AJ285" s="786">
        <f>UnObr4!E260</f>
        <v>0</v>
      </c>
      <c r="AK285" s="787"/>
      <c r="AL285" s="787"/>
      <c r="AM285" s="787"/>
      <c r="AN285" s="787"/>
      <c r="AO285" s="787"/>
      <c r="AP285" s="787"/>
      <c r="AQ285" s="787"/>
      <c r="AR285" s="788"/>
    </row>
    <row r="286" spans="1:47" ht="23.15" customHeight="1" x14ac:dyDescent="0.3">
      <c r="A286" s="789">
        <v>4259</v>
      </c>
      <c r="B286" s="790"/>
      <c r="C286" s="790"/>
      <c r="D286" s="791">
        <v>441300</v>
      </c>
      <c r="E286" s="791"/>
      <c r="F286" s="791"/>
      <c r="G286" s="791"/>
      <c r="H286" s="572" t="s">
        <v>20759</v>
      </c>
      <c r="I286" s="572"/>
      <c r="J286" s="572"/>
      <c r="K286" s="572"/>
      <c r="L286" s="572"/>
      <c r="M286" s="572"/>
      <c r="N286" s="572"/>
      <c r="O286" s="572"/>
      <c r="P286" s="572"/>
      <c r="Q286" s="572"/>
      <c r="R286" s="572"/>
      <c r="S286" s="572"/>
      <c r="T286" s="572"/>
      <c r="U286" s="572"/>
      <c r="V286" s="572"/>
      <c r="W286" s="572"/>
      <c r="X286" s="572"/>
      <c r="Y286" s="572"/>
      <c r="Z286" s="572"/>
      <c r="AA286" s="786">
        <f>UnObr4!D261</f>
        <v>0</v>
      </c>
      <c r="AB286" s="787"/>
      <c r="AC286" s="787"/>
      <c r="AD286" s="787"/>
      <c r="AE286" s="787"/>
      <c r="AF286" s="787"/>
      <c r="AG286" s="787"/>
      <c r="AH286" s="787"/>
      <c r="AI286" s="787"/>
      <c r="AJ286" s="786">
        <f>UnObr4!E261</f>
        <v>0</v>
      </c>
      <c r="AK286" s="787"/>
      <c r="AL286" s="787"/>
      <c r="AM286" s="787"/>
      <c r="AN286" s="787"/>
      <c r="AO286" s="787"/>
      <c r="AP286" s="787"/>
      <c r="AQ286" s="787"/>
      <c r="AR286" s="788"/>
    </row>
    <row r="287" spans="1:47" x14ac:dyDescent="0.3">
      <c r="A287" s="789">
        <v>4260</v>
      </c>
      <c r="B287" s="790"/>
      <c r="C287" s="790"/>
      <c r="D287" s="791">
        <v>441400</v>
      </c>
      <c r="E287" s="791"/>
      <c r="F287" s="791"/>
      <c r="G287" s="791"/>
      <c r="H287" s="572" t="s">
        <v>20663</v>
      </c>
      <c r="I287" s="572"/>
      <c r="J287" s="572"/>
      <c r="K287" s="572"/>
      <c r="L287" s="572"/>
      <c r="M287" s="572"/>
      <c r="N287" s="572"/>
      <c r="O287" s="572"/>
      <c r="P287" s="572"/>
      <c r="Q287" s="572"/>
      <c r="R287" s="572"/>
      <c r="S287" s="572"/>
      <c r="T287" s="572"/>
      <c r="U287" s="572"/>
      <c r="V287" s="572"/>
      <c r="W287" s="572"/>
      <c r="X287" s="572"/>
      <c r="Y287" s="572"/>
      <c r="Z287" s="572"/>
      <c r="AA287" s="786">
        <f>UnObr4!D262</f>
        <v>0</v>
      </c>
      <c r="AB287" s="787"/>
      <c r="AC287" s="787"/>
      <c r="AD287" s="787"/>
      <c r="AE287" s="787"/>
      <c r="AF287" s="787"/>
      <c r="AG287" s="787"/>
      <c r="AH287" s="787"/>
      <c r="AI287" s="787"/>
      <c r="AJ287" s="786">
        <f>UnObr4!E262</f>
        <v>0</v>
      </c>
      <c r="AK287" s="787"/>
      <c r="AL287" s="787"/>
      <c r="AM287" s="787"/>
      <c r="AN287" s="787"/>
      <c r="AO287" s="787"/>
      <c r="AP287" s="787"/>
      <c r="AQ287" s="787"/>
      <c r="AR287" s="788"/>
    </row>
    <row r="288" spans="1:47" x14ac:dyDescent="0.3">
      <c r="A288" s="789">
        <v>4261</v>
      </c>
      <c r="B288" s="790"/>
      <c r="C288" s="790"/>
      <c r="D288" s="791">
        <v>441500</v>
      </c>
      <c r="E288" s="791"/>
      <c r="F288" s="791"/>
      <c r="G288" s="791"/>
      <c r="H288" s="572" t="s">
        <v>20664</v>
      </c>
      <c r="I288" s="572"/>
      <c r="J288" s="572"/>
      <c r="K288" s="572"/>
      <c r="L288" s="572"/>
      <c r="M288" s="572"/>
      <c r="N288" s="572"/>
      <c r="O288" s="572"/>
      <c r="P288" s="572"/>
      <c r="Q288" s="572"/>
      <c r="R288" s="572"/>
      <c r="S288" s="572"/>
      <c r="T288" s="572"/>
      <c r="U288" s="572"/>
      <c r="V288" s="572"/>
      <c r="W288" s="572"/>
      <c r="X288" s="572"/>
      <c r="Y288" s="572"/>
      <c r="Z288" s="572"/>
      <c r="AA288" s="786">
        <f>UnObr4!D263</f>
        <v>0</v>
      </c>
      <c r="AB288" s="787"/>
      <c r="AC288" s="787"/>
      <c r="AD288" s="787"/>
      <c r="AE288" s="787"/>
      <c r="AF288" s="787"/>
      <c r="AG288" s="787"/>
      <c r="AH288" s="787"/>
      <c r="AI288" s="787"/>
      <c r="AJ288" s="786">
        <f>UnObr4!E263</f>
        <v>0</v>
      </c>
      <c r="AK288" s="787"/>
      <c r="AL288" s="787"/>
      <c r="AM288" s="787"/>
      <c r="AN288" s="787"/>
      <c r="AO288" s="787"/>
      <c r="AP288" s="787"/>
      <c r="AQ288" s="787"/>
      <c r="AR288" s="788"/>
    </row>
    <row r="289" spans="1:47" x14ac:dyDescent="0.3">
      <c r="A289" s="789">
        <v>4262</v>
      </c>
      <c r="B289" s="790"/>
      <c r="C289" s="790"/>
      <c r="D289" s="791">
        <v>441600</v>
      </c>
      <c r="E289" s="791"/>
      <c r="F289" s="791"/>
      <c r="G289" s="791"/>
      <c r="H289" s="572" t="s">
        <v>20665</v>
      </c>
      <c r="I289" s="572"/>
      <c r="J289" s="572"/>
      <c r="K289" s="572"/>
      <c r="L289" s="572"/>
      <c r="M289" s="572"/>
      <c r="N289" s="572"/>
      <c r="O289" s="572"/>
      <c r="P289" s="572"/>
      <c r="Q289" s="572"/>
      <c r="R289" s="572"/>
      <c r="S289" s="572"/>
      <c r="T289" s="572"/>
      <c r="U289" s="572"/>
      <c r="V289" s="572"/>
      <c r="W289" s="572"/>
      <c r="X289" s="572"/>
      <c r="Y289" s="572"/>
      <c r="Z289" s="572"/>
      <c r="AA289" s="786">
        <f>UnObr4!D264</f>
        <v>0</v>
      </c>
      <c r="AB289" s="787"/>
      <c r="AC289" s="787"/>
      <c r="AD289" s="787"/>
      <c r="AE289" s="787"/>
      <c r="AF289" s="787"/>
      <c r="AG289" s="787"/>
      <c r="AH289" s="787"/>
      <c r="AI289" s="787"/>
      <c r="AJ289" s="786">
        <f>UnObr4!E264</f>
        <v>0</v>
      </c>
      <c r="AK289" s="787"/>
      <c r="AL289" s="787"/>
      <c r="AM289" s="787"/>
      <c r="AN289" s="787"/>
      <c r="AO289" s="787"/>
      <c r="AP289" s="787"/>
      <c r="AQ289" s="787"/>
      <c r="AR289" s="788"/>
    </row>
    <row r="290" spans="1:47" x14ac:dyDescent="0.3">
      <c r="A290" s="789">
        <v>4263</v>
      </c>
      <c r="B290" s="790"/>
      <c r="C290" s="790"/>
      <c r="D290" s="791">
        <v>441700</v>
      </c>
      <c r="E290" s="791"/>
      <c r="F290" s="791"/>
      <c r="G290" s="791"/>
      <c r="H290" s="572" t="s">
        <v>20666</v>
      </c>
      <c r="I290" s="572"/>
      <c r="J290" s="572"/>
      <c r="K290" s="572"/>
      <c r="L290" s="572"/>
      <c r="M290" s="572"/>
      <c r="N290" s="572"/>
      <c r="O290" s="572"/>
      <c r="P290" s="572"/>
      <c r="Q290" s="572"/>
      <c r="R290" s="572"/>
      <c r="S290" s="572"/>
      <c r="T290" s="572"/>
      <c r="U290" s="572"/>
      <c r="V290" s="572"/>
      <c r="W290" s="572"/>
      <c r="X290" s="572"/>
      <c r="Y290" s="572"/>
      <c r="Z290" s="572"/>
      <c r="AA290" s="786">
        <f>UnObr4!D265</f>
        <v>0</v>
      </c>
      <c r="AB290" s="787"/>
      <c r="AC290" s="787"/>
      <c r="AD290" s="787"/>
      <c r="AE290" s="787"/>
      <c r="AF290" s="787"/>
      <c r="AG290" s="787"/>
      <c r="AH290" s="787"/>
      <c r="AI290" s="787"/>
      <c r="AJ290" s="786">
        <f>UnObr4!E265</f>
        <v>0</v>
      </c>
      <c r="AK290" s="787"/>
      <c r="AL290" s="787"/>
      <c r="AM290" s="787"/>
      <c r="AN290" s="787"/>
      <c r="AO290" s="787"/>
      <c r="AP290" s="787"/>
      <c r="AQ290" s="787"/>
      <c r="AR290" s="788"/>
    </row>
    <row r="291" spans="1:47" x14ac:dyDescent="0.3">
      <c r="A291" s="789">
        <v>4264</v>
      </c>
      <c r="B291" s="790"/>
      <c r="C291" s="790"/>
      <c r="D291" s="791">
        <v>441800</v>
      </c>
      <c r="E291" s="791"/>
      <c r="F291" s="791"/>
      <c r="G291" s="791"/>
      <c r="H291" s="572" t="s">
        <v>20667</v>
      </c>
      <c r="I291" s="572"/>
      <c r="J291" s="572"/>
      <c r="K291" s="572"/>
      <c r="L291" s="572"/>
      <c r="M291" s="572"/>
      <c r="N291" s="572"/>
      <c r="O291" s="572"/>
      <c r="P291" s="572"/>
      <c r="Q291" s="572"/>
      <c r="R291" s="572"/>
      <c r="S291" s="572"/>
      <c r="T291" s="572"/>
      <c r="U291" s="572"/>
      <c r="V291" s="572"/>
      <c r="W291" s="572"/>
      <c r="X291" s="572"/>
      <c r="Y291" s="572"/>
      <c r="Z291" s="572"/>
      <c r="AA291" s="786">
        <f>UnObr4!D266</f>
        <v>0</v>
      </c>
      <c r="AB291" s="787"/>
      <c r="AC291" s="787"/>
      <c r="AD291" s="787"/>
      <c r="AE291" s="787"/>
      <c r="AF291" s="787"/>
      <c r="AG291" s="787"/>
      <c r="AH291" s="787"/>
      <c r="AI291" s="787"/>
      <c r="AJ291" s="786">
        <f>UnObr4!E266</f>
        <v>0</v>
      </c>
      <c r="AK291" s="787"/>
      <c r="AL291" s="787"/>
      <c r="AM291" s="787"/>
      <c r="AN291" s="787"/>
      <c r="AO291" s="787"/>
      <c r="AP291" s="787"/>
      <c r="AQ291" s="787"/>
      <c r="AR291" s="788"/>
    </row>
    <row r="292" spans="1:47" x14ac:dyDescent="0.3">
      <c r="A292" s="789">
        <v>4265</v>
      </c>
      <c r="B292" s="790"/>
      <c r="C292" s="790"/>
      <c r="D292" s="791">
        <v>441900</v>
      </c>
      <c r="E292" s="791"/>
      <c r="F292" s="791"/>
      <c r="G292" s="791"/>
      <c r="H292" s="572" t="s">
        <v>20094</v>
      </c>
      <c r="I292" s="572"/>
      <c r="J292" s="572"/>
      <c r="K292" s="572"/>
      <c r="L292" s="572"/>
      <c r="M292" s="572"/>
      <c r="N292" s="572"/>
      <c r="O292" s="572"/>
      <c r="P292" s="572"/>
      <c r="Q292" s="572"/>
      <c r="R292" s="572"/>
      <c r="S292" s="572"/>
      <c r="T292" s="572"/>
      <c r="U292" s="572"/>
      <c r="V292" s="572"/>
      <c r="W292" s="572"/>
      <c r="X292" s="572"/>
      <c r="Y292" s="572"/>
      <c r="Z292" s="572"/>
      <c r="AA292" s="786">
        <f>UnObr4!D267</f>
        <v>0</v>
      </c>
      <c r="AB292" s="787"/>
      <c r="AC292" s="787"/>
      <c r="AD292" s="787"/>
      <c r="AE292" s="787"/>
      <c r="AF292" s="787"/>
      <c r="AG292" s="787"/>
      <c r="AH292" s="787"/>
      <c r="AI292" s="787"/>
      <c r="AJ292" s="786">
        <f>UnObr4!E267</f>
        <v>0</v>
      </c>
      <c r="AK292" s="787"/>
      <c r="AL292" s="787"/>
      <c r="AM292" s="787"/>
      <c r="AN292" s="787"/>
      <c r="AO292" s="787"/>
      <c r="AP292" s="787"/>
      <c r="AQ292" s="787"/>
      <c r="AR292" s="788"/>
    </row>
    <row r="293" spans="1:47" x14ac:dyDescent="0.3">
      <c r="A293" s="792">
        <v>4266</v>
      </c>
      <c r="B293" s="793"/>
      <c r="C293" s="793"/>
      <c r="D293" s="785">
        <v>442000</v>
      </c>
      <c r="E293" s="785"/>
      <c r="F293" s="785"/>
      <c r="G293" s="785"/>
      <c r="H293" s="565" t="s">
        <v>30829</v>
      </c>
      <c r="I293" s="565"/>
      <c r="J293" s="565"/>
      <c r="K293" s="565"/>
      <c r="L293" s="565"/>
      <c r="M293" s="565"/>
      <c r="N293" s="565"/>
      <c r="O293" s="565"/>
      <c r="P293" s="565"/>
      <c r="Q293" s="565"/>
      <c r="R293" s="565"/>
      <c r="S293" s="565"/>
      <c r="T293" s="565"/>
      <c r="U293" s="565"/>
      <c r="V293" s="565"/>
      <c r="W293" s="565"/>
      <c r="X293" s="565"/>
      <c r="Y293" s="565"/>
      <c r="Z293" s="565"/>
      <c r="AA293" s="786">
        <f>UnObr4!D268</f>
        <v>0</v>
      </c>
      <c r="AB293" s="787"/>
      <c r="AC293" s="787"/>
      <c r="AD293" s="787"/>
      <c r="AE293" s="787"/>
      <c r="AF293" s="787"/>
      <c r="AG293" s="787"/>
      <c r="AH293" s="787"/>
      <c r="AI293" s="787"/>
      <c r="AJ293" s="786">
        <f>UnObr4!E268</f>
        <v>0</v>
      </c>
      <c r="AK293" s="787"/>
      <c r="AL293" s="787"/>
      <c r="AM293" s="787"/>
      <c r="AN293" s="787"/>
      <c r="AO293" s="787"/>
      <c r="AP293" s="787"/>
      <c r="AQ293" s="787"/>
      <c r="AR293" s="788"/>
      <c r="AU293" s="401"/>
    </row>
    <row r="294" spans="1:47" ht="23.15" customHeight="1" x14ac:dyDescent="0.3">
      <c r="A294" s="789">
        <v>4267</v>
      </c>
      <c r="B294" s="790"/>
      <c r="C294" s="790"/>
      <c r="D294" s="791">
        <v>442100</v>
      </c>
      <c r="E294" s="791"/>
      <c r="F294" s="791"/>
      <c r="G294" s="791"/>
      <c r="H294" s="572" t="s">
        <v>30701</v>
      </c>
      <c r="I294" s="572"/>
      <c r="J294" s="572"/>
      <c r="K294" s="572"/>
      <c r="L294" s="572"/>
      <c r="M294" s="572"/>
      <c r="N294" s="572"/>
      <c r="O294" s="572"/>
      <c r="P294" s="572"/>
      <c r="Q294" s="572"/>
      <c r="R294" s="572"/>
      <c r="S294" s="572"/>
      <c r="T294" s="572"/>
      <c r="U294" s="572"/>
      <c r="V294" s="572"/>
      <c r="W294" s="572"/>
      <c r="X294" s="572"/>
      <c r="Y294" s="572"/>
      <c r="Z294" s="572"/>
      <c r="AA294" s="786">
        <f>UnObr4!D269</f>
        <v>0</v>
      </c>
      <c r="AB294" s="787"/>
      <c r="AC294" s="787"/>
      <c r="AD294" s="787"/>
      <c r="AE294" s="787"/>
      <c r="AF294" s="787"/>
      <c r="AG294" s="787"/>
      <c r="AH294" s="787"/>
      <c r="AI294" s="787"/>
      <c r="AJ294" s="786">
        <f>UnObr4!E269</f>
        <v>0</v>
      </c>
      <c r="AK294" s="787"/>
      <c r="AL294" s="787"/>
      <c r="AM294" s="787"/>
      <c r="AN294" s="787"/>
      <c r="AO294" s="787"/>
      <c r="AP294" s="787"/>
      <c r="AQ294" s="787"/>
      <c r="AR294" s="788"/>
    </row>
    <row r="295" spans="1:47" x14ac:dyDescent="0.3">
      <c r="A295" s="789">
        <v>4268</v>
      </c>
      <c r="B295" s="790"/>
      <c r="C295" s="790"/>
      <c r="D295" s="791">
        <v>442200</v>
      </c>
      <c r="E295" s="791"/>
      <c r="F295" s="791"/>
      <c r="G295" s="791"/>
      <c r="H295" s="572" t="s">
        <v>20675</v>
      </c>
      <c r="I295" s="572"/>
      <c r="J295" s="572"/>
      <c r="K295" s="572"/>
      <c r="L295" s="572"/>
      <c r="M295" s="572"/>
      <c r="N295" s="572"/>
      <c r="O295" s="572"/>
      <c r="P295" s="572"/>
      <c r="Q295" s="572"/>
      <c r="R295" s="572"/>
      <c r="S295" s="572"/>
      <c r="T295" s="572"/>
      <c r="U295" s="572"/>
      <c r="V295" s="572"/>
      <c r="W295" s="572"/>
      <c r="X295" s="572"/>
      <c r="Y295" s="572"/>
      <c r="Z295" s="572"/>
      <c r="AA295" s="786">
        <f>UnObr4!D270</f>
        <v>0</v>
      </c>
      <c r="AB295" s="787"/>
      <c r="AC295" s="787"/>
      <c r="AD295" s="787"/>
      <c r="AE295" s="787"/>
      <c r="AF295" s="787"/>
      <c r="AG295" s="787"/>
      <c r="AH295" s="787"/>
      <c r="AI295" s="787"/>
      <c r="AJ295" s="786">
        <f>UnObr4!E270</f>
        <v>0</v>
      </c>
      <c r="AK295" s="787"/>
      <c r="AL295" s="787"/>
      <c r="AM295" s="787"/>
      <c r="AN295" s="787"/>
      <c r="AO295" s="787"/>
      <c r="AP295" s="787"/>
      <c r="AQ295" s="787"/>
      <c r="AR295" s="788"/>
    </row>
    <row r="296" spans="1:47" x14ac:dyDescent="0.3">
      <c r="A296" s="789">
        <v>4269</v>
      </c>
      <c r="B296" s="790"/>
      <c r="C296" s="790"/>
      <c r="D296" s="791">
        <v>442300</v>
      </c>
      <c r="E296" s="791"/>
      <c r="F296" s="791"/>
      <c r="G296" s="791"/>
      <c r="H296" s="572" t="s">
        <v>20676</v>
      </c>
      <c r="I296" s="572"/>
      <c r="J296" s="572"/>
      <c r="K296" s="572"/>
      <c r="L296" s="572"/>
      <c r="M296" s="572"/>
      <c r="N296" s="572"/>
      <c r="O296" s="572"/>
      <c r="P296" s="572"/>
      <c r="Q296" s="572"/>
      <c r="R296" s="572"/>
      <c r="S296" s="572"/>
      <c r="T296" s="572"/>
      <c r="U296" s="572"/>
      <c r="V296" s="572"/>
      <c r="W296" s="572"/>
      <c r="X296" s="572"/>
      <c r="Y296" s="572"/>
      <c r="Z296" s="572"/>
      <c r="AA296" s="786">
        <f>UnObr4!D271</f>
        <v>0</v>
      </c>
      <c r="AB296" s="787"/>
      <c r="AC296" s="787"/>
      <c r="AD296" s="787"/>
      <c r="AE296" s="787"/>
      <c r="AF296" s="787"/>
      <c r="AG296" s="787"/>
      <c r="AH296" s="787"/>
      <c r="AI296" s="787"/>
      <c r="AJ296" s="786">
        <f>UnObr4!E271</f>
        <v>0</v>
      </c>
      <c r="AK296" s="787"/>
      <c r="AL296" s="787"/>
      <c r="AM296" s="787"/>
      <c r="AN296" s="787"/>
      <c r="AO296" s="787"/>
      <c r="AP296" s="787"/>
      <c r="AQ296" s="787"/>
      <c r="AR296" s="788"/>
    </row>
    <row r="297" spans="1:47" x14ac:dyDescent="0.3">
      <c r="A297" s="789">
        <v>4270</v>
      </c>
      <c r="B297" s="790"/>
      <c r="C297" s="790"/>
      <c r="D297" s="791">
        <v>442400</v>
      </c>
      <c r="E297" s="791"/>
      <c r="F297" s="791"/>
      <c r="G297" s="791"/>
      <c r="H297" s="572" t="s">
        <v>20677</v>
      </c>
      <c r="I297" s="572"/>
      <c r="J297" s="572"/>
      <c r="K297" s="572"/>
      <c r="L297" s="572"/>
      <c r="M297" s="572"/>
      <c r="N297" s="572"/>
      <c r="O297" s="572"/>
      <c r="P297" s="572"/>
      <c r="Q297" s="572"/>
      <c r="R297" s="572"/>
      <c r="S297" s="572"/>
      <c r="T297" s="572"/>
      <c r="U297" s="572"/>
      <c r="V297" s="572"/>
      <c r="W297" s="572"/>
      <c r="X297" s="572"/>
      <c r="Y297" s="572"/>
      <c r="Z297" s="572"/>
      <c r="AA297" s="786">
        <f>UnObr4!D272</f>
        <v>0</v>
      </c>
      <c r="AB297" s="787"/>
      <c r="AC297" s="787"/>
      <c r="AD297" s="787"/>
      <c r="AE297" s="787"/>
      <c r="AF297" s="787"/>
      <c r="AG297" s="787"/>
      <c r="AH297" s="787"/>
      <c r="AI297" s="787"/>
      <c r="AJ297" s="786">
        <f>UnObr4!E272</f>
        <v>0</v>
      </c>
      <c r="AK297" s="787"/>
      <c r="AL297" s="787"/>
      <c r="AM297" s="787"/>
      <c r="AN297" s="787"/>
      <c r="AO297" s="787"/>
      <c r="AP297" s="787"/>
      <c r="AQ297" s="787"/>
      <c r="AR297" s="788"/>
    </row>
    <row r="298" spans="1:47" x14ac:dyDescent="0.3">
      <c r="A298" s="789">
        <v>4271</v>
      </c>
      <c r="B298" s="790"/>
      <c r="C298" s="790"/>
      <c r="D298" s="791">
        <v>442500</v>
      </c>
      <c r="E298" s="791"/>
      <c r="F298" s="791"/>
      <c r="G298" s="791"/>
      <c r="H298" s="572" t="s">
        <v>20678</v>
      </c>
      <c r="I298" s="572"/>
      <c r="J298" s="572"/>
      <c r="K298" s="572"/>
      <c r="L298" s="572"/>
      <c r="M298" s="572"/>
      <c r="N298" s="572"/>
      <c r="O298" s="572"/>
      <c r="P298" s="572"/>
      <c r="Q298" s="572"/>
      <c r="R298" s="572"/>
      <c r="S298" s="572"/>
      <c r="T298" s="572"/>
      <c r="U298" s="572"/>
      <c r="V298" s="572"/>
      <c r="W298" s="572"/>
      <c r="X298" s="572"/>
      <c r="Y298" s="572"/>
      <c r="Z298" s="572"/>
      <c r="AA298" s="786">
        <f>UnObr4!D273</f>
        <v>0</v>
      </c>
      <c r="AB298" s="787"/>
      <c r="AC298" s="787"/>
      <c r="AD298" s="787"/>
      <c r="AE298" s="787"/>
      <c r="AF298" s="787"/>
      <c r="AG298" s="787"/>
      <c r="AH298" s="787"/>
      <c r="AI298" s="787"/>
      <c r="AJ298" s="786">
        <f>UnObr4!E273</f>
        <v>0</v>
      </c>
      <c r="AK298" s="787"/>
      <c r="AL298" s="787"/>
      <c r="AM298" s="787"/>
      <c r="AN298" s="787"/>
      <c r="AO298" s="787"/>
      <c r="AP298" s="787"/>
      <c r="AQ298" s="787"/>
      <c r="AR298" s="788"/>
    </row>
    <row r="299" spans="1:47" x14ac:dyDescent="0.3">
      <c r="A299" s="789">
        <v>4272</v>
      </c>
      <c r="B299" s="790"/>
      <c r="C299" s="790"/>
      <c r="D299" s="791">
        <v>442600</v>
      </c>
      <c r="E299" s="791"/>
      <c r="F299" s="791"/>
      <c r="G299" s="791"/>
      <c r="H299" s="572" t="s">
        <v>20679</v>
      </c>
      <c r="I299" s="572"/>
      <c r="J299" s="572"/>
      <c r="K299" s="572"/>
      <c r="L299" s="572"/>
      <c r="M299" s="572"/>
      <c r="N299" s="572"/>
      <c r="O299" s="572"/>
      <c r="P299" s="572"/>
      <c r="Q299" s="572"/>
      <c r="R299" s="572"/>
      <c r="S299" s="572"/>
      <c r="T299" s="572"/>
      <c r="U299" s="572"/>
      <c r="V299" s="572"/>
      <c r="W299" s="572"/>
      <c r="X299" s="572"/>
      <c r="Y299" s="572"/>
      <c r="Z299" s="572"/>
      <c r="AA299" s="786">
        <f>UnObr4!D274</f>
        <v>0</v>
      </c>
      <c r="AB299" s="787"/>
      <c r="AC299" s="787"/>
      <c r="AD299" s="787"/>
      <c r="AE299" s="787"/>
      <c r="AF299" s="787"/>
      <c r="AG299" s="787"/>
      <c r="AH299" s="787"/>
      <c r="AI299" s="787"/>
      <c r="AJ299" s="786">
        <f>UnObr4!E274</f>
        <v>0</v>
      </c>
      <c r="AK299" s="787"/>
      <c r="AL299" s="787"/>
      <c r="AM299" s="787"/>
      <c r="AN299" s="787"/>
      <c r="AO299" s="787"/>
      <c r="AP299" s="787"/>
      <c r="AQ299" s="787"/>
      <c r="AR299" s="788"/>
    </row>
    <row r="300" spans="1:47" x14ac:dyDescent="0.3">
      <c r="A300" s="792">
        <v>4273</v>
      </c>
      <c r="B300" s="793"/>
      <c r="C300" s="793"/>
      <c r="D300" s="785">
        <v>443000</v>
      </c>
      <c r="E300" s="785"/>
      <c r="F300" s="785"/>
      <c r="G300" s="785"/>
      <c r="H300" s="565" t="s">
        <v>30830</v>
      </c>
      <c r="I300" s="565"/>
      <c r="J300" s="565"/>
      <c r="K300" s="565"/>
      <c r="L300" s="565"/>
      <c r="M300" s="565"/>
      <c r="N300" s="565"/>
      <c r="O300" s="565"/>
      <c r="P300" s="565"/>
      <c r="Q300" s="565"/>
      <c r="R300" s="565"/>
      <c r="S300" s="565"/>
      <c r="T300" s="565"/>
      <c r="U300" s="565"/>
      <c r="V300" s="565"/>
      <c r="W300" s="565"/>
      <c r="X300" s="565"/>
      <c r="Y300" s="565"/>
      <c r="Z300" s="565"/>
      <c r="AA300" s="786">
        <f>UnObr4!D275</f>
        <v>0</v>
      </c>
      <c r="AB300" s="787"/>
      <c r="AC300" s="787"/>
      <c r="AD300" s="787"/>
      <c r="AE300" s="787"/>
      <c r="AF300" s="787"/>
      <c r="AG300" s="787"/>
      <c r="AH300" s="787"/>
      <c r="AI300" s="787"/>
      <c r="AJ300" s="786">
        <f>UnObr4!E275</f>
        <v>0</v>
      </c>
      <c r="AK300" s="787"/>
      <c r="AL300" s="787"/>
      <c r="AM300" s="787"/>
      <c r="AN300" s="787"/>
      <c r="AO300" s="787"/>
      <c r="AP300" s="787"/>
      <c r="AQ300" s="787"/>
      <c r="AR300" s="788"/>
      <c r="AU300" s="401"/>
    </row>
    <row r="301" spans="1:47" x14ac:dyDescent="0.3">
      <c r="A301" s="789">
        <v>4274</v>
      </c>
      <c r="B301" s="790"/>
      <c r="C301" s="790"/>
      <c r="D301" s="791">
        <v>443100</v>
      </c>
      <c r="E301" s="791"/>
      <c r="F301" s="791"/>
      <c r="G301" s="791"/>
      <c r="H301" s="572" t="s">
        <v>20580</v>
      </c>
      <c r="I301" s="572"/>
      <c r="J301" s="572"/>
      <c r="K301" s="572"/>
      <c r="L301" s="572"/>
      <c r="M301" s="572"/>
      <c r="N301" s="572"/>
      <c r="O301" s="572"/>
      <c r="P301" s="572"/>
      <c r="Q301" s="572"/>
      <c r="R301" s="572"/>
      <c r="S301" s="572"/>
      <c r="T301" s="572"/>
      <c r="U301" s="572"/>
      <c r="V301" s="572"/>
      <c r="W301" s="572"/>
      <c r="X301" s="572"/>
      <c r="Y301" s="572"/>
      <c r="Z301" s="572"/>
      <c r="AA301" s="786">
        <f>UnObr4!D276</f>
        <v>0</v>
      </c>
      <c r="AB301" s="787"/>
      <c r="AC301" s="787"/>
      <c r="AD301" s="787"/>
      <c r="AE301" s="787"/>
      <c r="AF301" s="787"/>
      <c r="AG301" s="787"/>
      <c r="AH301" s="787"/>
      <c r="AI301" s="787"/>
      <c r="AJ301" s="786">
        <f>UnObr4!E276</f>
        <v>0</v>
      </c>
      <c r="AK301" s="787"/>
      <c r="AL301" s="787"/>
      <c r="AM301" s="787"/>
      <c r="AN301" s="787"/>
      <c r="AO301" s="787"/>
      <c r="AP301" s="787"/>
      <c r="AQ301" s="787"/>
      <c r="AR301" s="788"/>
    </row>
    <row r="302" spans="1:47" ht="24" customHeight="1" x14ac:dyDescent="0.3">
      <c r="A302" s="792">
        <v>4275</v>
      </c>
      <c r="B302" s="793"/>
      <c r="C302" s="793"/>
      <c r="D302" s="785">
        <v>444000</v>
      </c>
      <c r="E302" s="785"/>
      <c r="F302" s="785"/>
      <c r="G302" s="785"/>
      <c r="H302" s="565" t="s">
        <v>31185</v>
      </c>
      <c r="I302" s="565"/>
      <c r="J302" s="565"/>
      <c r="K302" s="565"/>
      <c r="L302" s="565"/>
      <c r="M302" s="565"/>
      <c r="N302" s="565"/>
      <c r="O302" s="565"/>
      <c r="P302" s="565"/>
      <c r="Q302" s="565"/>
      <c r="R302" s="565"/>
      <c r="S302" s="565"/>
      <c r="T302" s="565"/>
      <c r="U302" s="565"/>
      <c r="V302" s="565"/>
      <c r="W302" s="565"/>
      <c r="X302" s="565"/>
      <c r="Y302" s="565"/>
      <c r="Z302" s="565"/>
      <c r="AA302" s="786">
        <f>UnObr4!D277</f>
        <v>0</v>
      </c>
      <c r="AB302" s="787"/>
      <c r="AC302" s="787"/>
      <c r="AD302" s="787"/>
      <c r="AE302" s="787"/>
      <c r="AF302" s="787"/>
      <c r="AG302" s="787"/>
      <c r="AH302" s="787"/>
      <c r="AI302" s="787"/>
      <c r="AJ302" s="786">
        <f>UnObr4!E277</f>
        <v>0</v>
      </c>
      <c r="AK302" s="787"/>
      <c r="AL302" s="787"/>
      <c r="AM302" s="787"/>
      <c r="AN302" s="787"/>
      <c r="AO302" s="787"/>
      <c r="AP302" s="787"/>
      <c r="AQ302" s="787"/>
      <c r="AR302" s="788"/>
      <c r="AU302" s="401"/>
    </row>
    <row r="303" spans="1:47" x14ac:dyDescent="0.3">
      <c r="A303" s="789">
        <v>4276</v>
      </c>
      <c r="B303" s="790"/>
      <c r="C303" s="790"/>
      <c r="D303" s="791">
        <v>444100</v>
      </c>
      <c r="E303" s="791"/>
      <c r="F303" s="791"/>
      <c r="G303" s="791"/>
      <c r="H303" s="572" t="s">
        <v>20680</v>
      </c>
      <c r="I303" s="572"/>
      <c r="J303" s="572"/>
      <c r="K303" s="572"/>
      <c r="L303" s="572"/>
      <c r="M303" s="572"/>
      <c r="N303" s="572"/>
      <c r="O303" s="572"/>
      <c r="P303" s="572"/>
      <c r="Q303" s="572"/>
      <c r="R303" s="572"/>
      <c r="S303" s="572"/>
      <c r="T303" s="572"/>
      <c r="U303" s="572"/>
      <c r="V303" s="572"/>
      <c r="W303" s="572"/>
      <c r="X303" s="572"/>
      <c r="Y303" s="572"/>
      <c r="Z303" s="572"/>
      <c r="AA303" s="786">
        <f>UnObr4!D278</f>
        <v>0</v>
      </c>
      <c r="AB303" s="787"/>
      <c r="AC303" s="787"/>
      <c r="AD303" s="787"/>
      <c r="AE303" s="787"/>
      <c r="AF303" s="787"/>
      <c r="AG303" s="787"/>
      <c r="AH303" s="787"/>
      <c r="AI303" s="787"/>
      <c r="AJ303" s="786">
        <f>UnObr4!E278</f>
        <v>0</v>
      </c>
      <c r="AK303" s="787"/>
      <c r="AL303" s="787"/>
      <c r="AM303" s="787"/>
      <c r="AN303" s="787"/>
      <c r="AO303" s="787"/>
      <c r="AP303" s="787"/>
      <c r="AQ303" s="787"/>
      <c r="AR303" s="788"/>
    </row>
    <row r="304" spans="1:47" x14ac:dyDescent="0.3">
      <c r="A304" s="789">
        <v>4277</v>
      </c>
      <c r="B304" s="790"/>
      <c r="C304" s="790"/>
      <c r="D304" s="791">
        <v>444200</v>
      </c>
      <c r="E304" s="791"/>
      <c r="F304" s="791"/>
      <c r="G304" s="791"/>
      <c r="H304" s="572" t="s">
        <v>20681</v>
      </c>
      <c r="I304" s="572"/>
      <c r="J304" s="572"/>
      <c r="K304" s="572"/>
      <c r="L304" s="572"/>
      <c r="M304" s="572"/>
      <c r="N304" s="572"/>
      <c r="O304" s="572"/>
      <c r="P304" s="572"/>
      <c r="Q304" s="572"/>
      <c r="R304" s="572"/>
      <c r="S304" s="572"/>
      <c r="T304" s="572"/>
      <c r="U304" s="572"/>
      <c r="V304" s="572"/>
      <c r="W304" s="572"/>
      <c r="X304" s="572"/>
      <c r="Y304" s="572"/>
      <c r="Z304" s="572"/>
      <c r="AA304" s="786">
        <f>UnObr4!D279</f>
        <v>0</v>
      </c>
      <c r="AB304" s="787"/>
      <c r="AC304" s="787"/>
      <c r="AD304" s="787"/>
      <c r="AE304" s="787"/>
      <c r="AF304" s="787"/>
      <c r="AG304" s="787"/>
      <c r="AH304" s="787"/>
      <c r="AI304" s="787"/>
      <c r="AJ304" s="786">
        <f>UnObr4!E279</f>
        <v>0</v>
      </c>
      <c r="AK304" s="787"/>
      <c r="AL304" s="787"/>
      <c r="AM304" s="787"/>
      <c r="AN304" s="787"/>
      <c r="AO304" s="787"/>
      <c r="AP304" s="787"/>
      <c r="AQ304" s="787"/>
      <c r="AR304" s="788"/>
    </row>
    <row r="305" spans="1:47" x14ac:dyDescent="0.3">
      <c r="A305" s="789">
        <v>4278</v>
      </c>
      <c r="B305" s="790"/>
      <c r="C305" s="790"/>
      <c r="D305" s="791">
        <v>444300</v>
      </c>
      <c r="E305" s="791"/>
      <c r="F305" s="791"/>
      <c r="G305" s="791"/>
      <c r="H305" s="572" t="s">
        <v>30704</v>
      </c>
      <c r="I305" s="572"/>
      <c r="J305" s="572"/>
      <c r="K305" s="572"/>
      <c r="L305" s="572"/>
      <c r="M305" s="572"/>
      <c r="N305" s="572"/>
      <c r="O305" s="572"/>
      <c r="P305" s="572"/>
      <c r="Q305" s="572"/>
      <c r="R305" s="572"/>
      <c r="S305" s="572"/>
      <c r="T305" s="572"/>
      <c r="U305" s="572"/>
      <c r="V305" s="572"/>
      <c r="W305" s="572"/>
      <c r="X305" s="572"/>
      <c r="Y305" s="572"/>
      <c r="Z305" s="572"/>
      <c r="AA305" s="786">
        <f>UnObr4!D280</f>
        <v>0</v>
      </c>
      <c r="AB305" s="787"/>
      <c r="AC305" s="787"/>
      <c r="AD305" s="787"/>
      <c r="AE305" s="787"/>
      <c r="AF305" s="787"/>
      <c r="AG305" s="787"/>
      <c r="AH305" s="787"/>
      <c r="AI305" s="787"/>
      <c r="AJ305" s="786">
        <f>UnObr4!E280</f>
        <v>0</v>
      </c>
      <c r="AK305" s="787"/>
      <c r="AL305" s="787"/>
      <c r="AM305" s="787"/>
      <c r="AN305" s="787"/>
      <c r="AO305" s="787"/>
      <c r="AP305" s="787"/>
      <c r="AQ305" s="787"/>
      <c r="AR305" s="788"/>
    </row>
    <row r="306" spans="1:47" x14ac:dyDescent="0.3">
      <c r="A306" s="792">
        <v>4279</v>
      </c>
      <c r="B306" s="793"/>
      <c r="C306" s="793"/>
      <c r="D306" s="785">
        <v>450000</v>
      </c>
      <c r="E306" s="785"/>
      <c r="F306" s="785"/>
      <c r="G306" s="785"/>
      <c r="H306" s="565" t="s">
        <v>30832</v>
      </c>
      <c r="I306" s="565"/>
      <c r="J306" s="565"/>
      <c r="K306" s="565"/>
      <c r="L306" s="565"/>
      <c r="M306" s="565"/>
      <c r="N306" s="565"/>
      <c r="O306" s="565"/>
      <c r="P306" s="565"/>
      <c r="Q306" s="565"/>
      <c r="R306" s="565"/>
      <c r="S306" s="565"/>
      <c r="T306" s="565"/>
      <c r="U306" s="565"/>
      <c r="V306" s="565"/>
      <c r="W306" s="565"/>
      <c r="X306" s="565"/>
      <c r="Y306" s="565"/>
      <c r="Z306" s="565"/>
      <c r="AA306" s="786">
        <f>UnObr4!D281</f>
        <v>0</v>
      </c>
      <c r="AB306" s="787"/>
      <c r="AC306" s="787"/>
      <c r="AD306" s="787"/>
      <c r="AE306" s="787"/>
      <c r="AF306" s="787"/>
      <c r="AG306" s="787"/>
      <c r="AH306" s="787"/>
      <c r="AI306" s="787"/>
      <c r="AJ306" s="786">
        <f>UnObr4!E281</f>
        <v>0</v>
      </c>
      <c r="AK306" s="787"/>
      <c r="AL306" s="787"/>
      <c r="AM306" s="787"/>
      <c r="AN306" s="787"/>
      <c r="AO306" s="787"/>
      <c r="AP306" s="787"/>
      <c r="AQ306" s="787"/>
      <c r="AR306" s="788"/>
      <c r="AU306" s="401"/>
    </row>
    <row r="307" spans="1:47" ht="33" customHeight="1" x14ac:dyDescent="0.3">
      <c r="A307" s="792">
        <v>4280</v>
      </c>
      <c r="B307" s="793"/>
      <c r="C307" s="793"/>
      <c r="D307" s="785">
        <v>451000</v>
      </c>
      <c r="E307" s="785"/>
      <c r="F307" s="785"/>
      <c r="G307" s="785"/>
      <c r="H307" s="565" t="s">
        <v>31186</v>
      </c>
      <c r="I307" s="565"/>
      <c r="J307" s="565"/>
      <c r="K307" s="565"/>
      <c r="L307" s="565"/>
      <c r="M307" s="565"/>
      <c r="N307" s="565"/>
      <c r="O307" s="565"/>
      <c r="P307" s="565"/>
      <c r="Q307" s="565"/>
      <c r="R307" s="565"/>
      <c r="S307" s="565"/>
      <c r="T307" s="565"/>
      <c r="U307" s="565"/>
      <c r="V307" s="565"/>
      <c r="W307" s="565"/>
      <c r="X307" s="565"/>
      <c r="Y307" s="565"/>
      <c r="Z307" s="565"/>
      <c r="AA307" s="786">
        <f>UnObr4!D282</f>
        <v>0</v>
      </c>
      <c r="AB307" s="787"/>
      <c r="AC307" s="787"/>
      <c r="AD307" s="787"/>
      <c r="AE307" s="787"/>
      <c r="AF307" s="787"/>
      <c r="AG307" s="787"/>
      <c r="AH307" s="787"/>
      <c r="AI307" s="787"/>
      <c r="AJ307" s="786">
        <f>UnObr4!E282</f>
        <v>0</v>
      </c>
      <c r="AK307" s="787"/>
      <c r="AL307" s="787"/>
      <c r="AM307" s="787"/>
      <c r="AN307" s="787"/>
      <c r="AO307" s="787"/>
      <c r="AP307" s="787"/>
      <c r="AQ307" s="787"/>
      <c r="AR307" s="788"/>
      <c r="AU307" s="401"/>
    </row>
    <row r="308" spans="1:47" ht="23.15" customHeight="1" x14ac:dyDescent="0.3">
      <c r="A308" s="789">
        <v>4281</v>
      </c>
      <c r="B308" s="790"/>
      <c r="C308" s="790"/>
      <c r="D308" s="791">
        <v>451100</v>
      </c>
      <c r="E308" s="791"/>
      <c r="F308" s="791"/>
      <c r="G308" s="791"/>
      <c r="H308" s="572" t="s">
        <v>19947</v>
      </c>
      <c r="I308" s="572"/>
      <c r="J308" s="572"/>
      <c r="K308" s="572"/>
      <c r="L308" s="572"/>
      <c r="M308" s="572"/>
      <c r="N308" s="572"/>
      <c r="O308" s="572"/>
      <c r="P308" s="572"/>
      <c r="Q308" s="572"/>
      <c r="R308" s="572"/>
      <c r="S308" s="572"/>
      <c r="T308" s="572"/>
      <c r="U308" s="572"/>
      <c r="V308" s="572"/>
      <c r="W308" s="572"/>
      <c r="X308" s="572"/>
      <c r="Y308" s="572"/>
      <c r="Z308" s="572"/>
      <c r="AA308" s="786">
        <f>UnObr4!D283</f>
        <v>0</v>
      </c>
      <c r="AB308" s="787"/>
      <c r="AC308" s="787"/>
      <c r="AD308" s="787"/>
      <c r="AE308" s="787"/>
      <c r="AF308" s="787"/>
      <c r="AG308" s="787"/>
      <c r="AH308" s="787"/>
      <c r="AI308" s="787"/>
      <c r="AJ308" s="786">
        <f>UnObr4!E283</f>
        <v>0</v>
      </c>
      <c r="AK308" s="787"/>
      <c r="AL308" s="787"/>
      <c r="AM308" s="787"/>
      <c r="AN308" s="787"/>
      <c r="AO308" s="787"/>
      <c r="AP308" s="787"/>
      <c r="AQ308" s="787"/>
      <c r="AR308" s="788"/>
    </row>
    <row r="309" spans="1:47" ht="23.15" customHeight="1" x14ac:dyDescent="0.3">
      <c r="A309" s="789">
        <v>4282</v>
      </c>
      <c r="B309" s="790"/>
      <c r="C309" s="790"/>
      <c r="D309" s="791">
        <v>451200</v>
      </c>
      <c r="E309" s="791"/>
      <c r="F309" s="791"/>
      <c r="G309" s="791"/>
      <c r="H309" s="572" t="s">
        <v>20760</v>
      </c>
      <c r="I309" s="572"/>
      <c r="J309" s="572"/>
      <c r="K309" s="572"/>
      <c r="L309" s="572"/>
      <c r="M309" s="572"/>
      <c r="N309" s="572"/>
      <c r="O309" s="572"/>
      <c r="P309" s="572"/>
      <c r="Q309" s="572"/>
      <c r="R309" s="572"/>
      <c r="S309" s="572"/>
      <c r="T309" s="572"/>
      <c r="U309" s="572"/>
      <c r="V309" s="572"/>
      <c r="W309" s="572"/>
      <c r="X309" s="572"/>
      <c r="Y309" s="572"/>
      <c r="Z309" s="572"/>
      <c r="AA309" s="786">
        <f>UnObr4!D284</f>
        <v>0</v>
      </c>
      <c r="AB309" s="787"/>
      <c r="AC309" s="787"/>
      <c r="AD309" s="787"/>
      <c r="AE309" s="787"/>
      <c r="AF309" s="787"/>
      <c r="AG309" s="787"/>
      <c r="AH309" s="787"/>
      <c r="AI309" s="787"/>
      <c r="AJ309" s="786">
        <f>UnObr4!E284</f>
        <v>0</v>
      </c>
      <c r="AK309" s="787"/>
      <c r="AL309" s="787"/>
      <c r="AM309" s="787"/>
      <c r="AN309" s="787"/>
      <c r="AO309" s="787"/>
      <c r="AP309" s="787"/>
      <c r="AQ309" s="787"/>
      <c r="AR309" s="788"/>
    </row>
    <row r="310" spans="1:47" ht="24" customHeight="1" x14ac:dyDescent="0.3">
      <c r="A310" s="792">
        <v>4283</v>
      </c>
      <c r="B310" s="793"/>
      <c r="C310" s="793"/>
      <c r="D310" s="785">
        <v>452000</v>
      </c>
      <c r="E310" s="785"/>
      <c r="F310" s="785"/>
      <c r="G310" s="785"/>
      <c r="H310" s="565" t="s">
        <v>30902</v>
      </c>
      <c r="I310" s="565"/>
      <c r="J310" s="565"/>
      <c r="K310" s="565"/>
      <c r="L310" s="565"/>
      <c r="M310" s="565"/>
      <c r="N310" s="565"/>
      <c r="O310" s="565"/>
      <c r="P310" s="565"/>
      <c r="Q310" s="565"/>
      <c r="R310" s="565"/>
      <c r="S310" s="565"/>
      <c r="T310" s="565"/>
      <c r="U310" s="565"/>
      <c r="V310" s="565"/>
      <c r="W310" s="565"/>
      <c r="X310" s="565"/>
      <c r="Y310" s="565"/>
      <c r="Z310" s="565"/>
      <c r="AA310" s="786">
        <f>UnObr4!D285</f>
        <v>0</v>
      </c>
      <c r="AB310" s="787"/>
      <c r="AC310" s="787"/>
      <c r="AD310" s="787"/>
      <c r="AE310" s="787"/>
      <c r="AF310" s="787"/>
      <c r="AG310" s="787"/>
      <c r="AH310" s="787"/>
      <c r="AI310" s="787"/>
      <c r="AJ310" s="786">
        <f>UnObr4!E285</f>
        <v>0</v>
      </c>
      <c r="AK310" s="787"/>
      <c r="AL310" s="787"/>
      <c r="AM310" s="787"/>
      <c r="AN310" s="787"/>
      <c r="AO310" s="787"/>
      <c r="AP310" s="787"/>
      <c r="AQ310" s="787"/>
      <c r="AR310" s="788"/>
      <c r="AU310" s="401"/>
    </row>
    <row r="311" spans="1:47" ht="23.15" customHeight="1" x14ac:dyDescent="0.3">
      <c r="A311" s="789">
        <v>4284</v>
      </c>
      <c r="B311" s="790"/>
      <c r="C311" s="790"/>
      <c r="D311" s="791">
        <v>452100</v>
      </c>
      <c r="E311" s="791"/>
      <c r="F311" s="791"/>
      <c r="G311" s="791"/>
      <c r="H311" s="572" t="s">
        <v>20761</v>
      </c>
      <c r="I311" s="572"/>
      <c r="J311" s="572"/>
      <c r="K311" s="572"/>
      <c r="L311" s="572"/>
      <c r="M311" s="572"/>
      <c r="N311" s="572"/>
      <c r="O311" s="572"/>
      <c r="P311" s="572"/>
      <c r="Q311" s="572"/>
      <c r="R311" s="572"/>
      <c r="S311" s="572"/>
      <c r="T311" s="572"/>
      <c r="U311" s="572"/>
      <c r="V311" s="572"/>
      <c r="W311" s="572"/>
      <c r="X311" s="572"/>
      <c r="Y311" s="572"/>
      <c r="Z311" s="572"/>
      <c r="AA311" s="786">
        <f>UnObr4!D286</f>
        <v>0</v>
      </c>
      <c r="AB311" s="787"/>
      <c r="AC311" s="787"/>
      <c r="AD311" s="787"/>
      <c r="AE311" s="787"/>
      <c r="AF311" s="787"/>
      <c r="AG311" s="787"/>
      <c r="AH311" s="787"/>
      <c r="AI311" s="787"/>
      <c r="AJ311" s="786">
        <f>UnObr4!E286</f>
        <v>0</v>
      </c>
      <c r="AK311" s="787"/>
      <c r="AL311" s="787"/>
      <c r="AM311" s="787"/>
      <c r="AN311" s="787"/>
      <c r="AO311" s="787"/>
      <c r="AP311" s="787"/>
      <c r="AQ311" s="787"/>
      <c r="AR311" s="788"/>
    </row>
    <row r="312" spans="1:47" ht="23.15" customHeight="1" x14ac:dyDescent="0.3">
      <c r="A312" s="789">
        <v>4285</v>
      </c>
      <c r="B312" s="790"/>
      <c r="C312" s="790"/>
      <c r="D312" s="791">
        <v>452200</v>
      </c>
      <c r="E312" s="791"/>
      <c r="F312" s="791"/>
      <c r="G312" s="791"/>
      <c r="H312" s="572" t="s">
        <v>20685</v>
      </c>
      <c r="I312" s="572"/>
      <c r="J312" s="572"/>
      <c r="K312" s="572"/>
      <c r="L312" s="572"/>
      <c r="M312" s="572"/>
      <c r="N312" s="572"/>
      <c r="O312" s="572"/>
      <c r="P312" s="572"/>
      <c r="Q312" s="572"/>
      <c r="R312" s="572"/>
      <c r="S312" s="572"/>
      <c r="T312" s="572"/>
      <c r="U312" s="572"/>
      <c r="V312" s="572"/>
      <c r="W312" s="572"/>
      <c r="X312" s="572"/>
      <c r="Y312" s="572"/>
      <c r="Z312" s="572"/>
      <c r="AA312" s="786">
        <f>UnObr4!D287</f>
        <v>0</v>
      </c>
      <c r="AB312" s="787"/>
      <c r="AC312" s="787"/>
      <c r="AD312" s="787"/>
      <c r="AE312" s="787"/>
      <c r="AF312" s="787"/>
      <c r="AG312" s="787"/>
      <c r="AH312" s="787"/>
      <c r="AI312" s="787"/>
      <c r="AJ312" s="786">
        <f>UnObr4!E287</f>
        <v>0</v>
      </c>
      <c r="AK312" s="787"/>
      <c r="AL312" s="787"/>
      <c r="AM312" s="787"/>
      <c r="AN312" s="787"/>
      <c r="AO312" s="787"/>
      <c r="AP312" s="787"/>
      <c r="AQ312" s="787"/>
      <c r="AR312" s="788"/>
    </row>
    <row r="313" spans="1:47" ht="24" customHeight="1" x14ac:dyDescent="0.3">
      <c r="A313" s="792">
        <v>4286</v>
      </c>
      <c r="B313" s="793"/>
      <c r="C313" s="793"/>
      <c r="D313" s="785">
        <v>453000</v>
      </c>
      <c r="E313" s="785"/>
      <c r="F313" s="785"/>
      <c r="G313" s="785"/>
      <c r="H313" s="565" t="s">
        <v>30834</v>
      </c>
      <c r="I313" s="565"/>
      <c r="J313" s="565"/>
      <c r="K313" s="565"/>
      <c r="L313" s="565"/>
      <c r="M313" s="565"/>
      <c r="N313" s="565"/>
      <c r="O313" s="565"/>
      <c r="P313" s="565"/>
      <c r="Q313" s="565"/>
      <c r="R313" s="565"/>
      <c r="S313" s="565"/>
      <c r="T313" s="565"/>
      <c r="U313" s="565"/>
      <c r="V313" s="565"/>
      <c r="W313" s="565"/>
      <c r="X313" s="565"/>
      <c r="Y313" s="565"/>
      <c r="Z313" s="565"/>
      <c r="AA313" s="786">
        <f>UnObr4!D288</f>
        <v>0</v>
      </c>
      <c r="AB313" s="787"/>
      <c r="AC313" s="787"/>
      <c r="AD313" s="787"/>
      <c r="AE313" s="787"/>
      <c r="AF313" s="787"/>
      <c r="AG313" s="787"/>
      <c r="AH313" s="787"/>
      <c r="AI313" s="787"/>
      <c r="AJ313" s="786">
        <f>UnObr4!E288</f>
        <v>0</v>
      </c>
      <c r="AK313" s="787"/>
      <c r="AL313" s="787"/>
      <c r="AM313" s="787"/>
      <c r="AN313" s="787"/>
      <c r="AO313" s="787"/>
      <c r="AP313" s="787"/>
      <c r="AQ313" s="787"/>
      <c r="AR313" s="788"/>
      <c r="AU313" s="401"/>
    </row>
    <row r="314" spans="1:47" x14ac:dyDescent="0.3">
      <c r="A314" s="789">
        <v>4287</v>
      </c>
      <c r="B314" s="790"/>
      <c r="C314" s="790"/>
      <c r="D314" s="791">
        <v>453100</v>
      </c>
      <c r="E314" s="791"/>
      <c r="F314" s="791"/>
      <c r="G314" s="791"/>
      <c r="H314" s="572" t="s">
        <v>20686</v>
      </c>
      <c r="I314" s="572"/>
      <c r="J314" s="572"/>
      <c r="K314" s="572"/>
      <c r="L314" s="572"/>
      <c r="M314" s="572"/>
      <c r="N314" s="572"/>
      <c r="O314" s="572"/>
      <c r="P314" s="572"/>
      <c r="Q314" s="572"/>
      <c r="R314" s="572"/>
      <c r="S314" s="572"/>
      <c r="T314" s="572"/>
      <c r="U314" s="572"/>
      <c r="V314" s="572"/>
      <c r="W314" s="572"/>
      <c r="X314" s="572"/>
      <c r="Y314" s="572"/>
      <c r="Z314" s="572"/>
      <c r="AA314" s="786">
        <f>UnObr4!D289</f>
        <v>0</v>
      </c>
      <c r="AB314" s="787"/>
      <c r="AC314" s="787"/>
      <c r="AD314" s="787"/>
      <c r="AE314" s="787"/>
      <c r="AF314" s="787"/>
      <c r="AG314" s="787"/>
      <c r="AH314" s="787"/>
      <c r="AI314" s="787"/>
      <c r="AJ314" s="786">
        <f>UnObr4!E289</f>
        <v>0</v>
      </c>
      <c r="AK314" s="787"/>
      <c r="AL314" s="787"/>
      <c r="AM314" s="787"/>
      <c r="AN314" s="787"/>
      <c r="AO314" s="787"/>
      <c r="AP314" s="787"/>
      <c r="AQ314" s="787"/>
      <c r="AR314" s="788"/>
    </row>
    <row r="315" spans="1:47" ht="23.15" customHeight="1" x14ac:dyDescent="0.3">
      <c r="A315" s="789">
        <v>4288</v>
      </c>
      <c r="B315" s="790"/>
      <c r="C315" s="790"/>
      <c r="D315" s="791">
        <v>453200</v>
      </c>
      <c r="E315" s="791"/>
      <c r="F315" s="791"/>
      <c r="G315" s="791"/>
      <c r="H315" s="572" t="s">
        <v>20762</v>
      </c>
      <c r="I315" s="572"/>
      <c r="J315" s="572"/>
      <c r="K315" s="572"/>
      <c r="L315" s="572"/>
      <c r="M315" s="572"/>
      <c r="N315" s="572"/>
      <c r="O315" s="572"/>
      <c r="P315" s="572"/>
      <c r="Q315" s="572"/>
      <c r="R315" s="572"/>
      <c r="S315" s="572"/>
      <c r="T315" s="572"/>
      <c r="U315" s="572"/>
      <c r="V315" s="572"/>
      <c r="W315" s="572"/>
      <c r="X315" s="572"/>
      <c r="Y315" s="572"/>
      <c r="Z315" s="572"/>
      <c r="AA315" s="786">
        <f>UnObr4!D290</f>
        <v>0</v>
      </c>
      <c r="AB315" s="787"/>
      <c r="AC315" s="787"/>
      <c r="AD315" s="787"/>
      <c r="AE315" s="787"/>
      <c r="AF315" s="787"/>
      <c r="AG315" s="787"/>
      <c r="AH315" s="787"/>
      <c r="AI315" s="787"/>
      <c r="AJ315" s="786">
        <f>UnObr4!E290</f>
        <v>0</v>
      </c>
      <c r="AK315" s="787"/>
      <c r="AL315" s="787"/>
      <c r="AM315" s="787"/>
      <c r="AN315" s="787"/>
      <c r="AO315" s="787"/>
      <c r="AP315" s="787"/>
      <c r="AQ315" s="787"/>
      <c r="AR315" s="788"/>
    </row>
    <row r="316" spans="1:47" ht="24" customHeight="1" x14ac:dyDescent="0.3">
      <c r="A316" s="792">
        <v>4289</v>
      </c>
      <c r="B316" s="793"/>
      <c r="C316" s="793"/>
      <c r="D316" s="785">
        <v>454000</v>
      </c>
      <c r="E316" s="785"/>
      <c r="F316" s="785"/>
      <c r="G316" s="785"/>
      <c r="H316" s="565" t="s">
        <v>31187</v>
      </c>
      <c r="I316" s="565"/>
      <c r="J316" s="565"/>
      <c r="K316" s="565"/>
      <c r="L316" s="565"/>
      <c r="M316" s="565"/>
      <c r="N316" s="565"/>
      <c r="O316" s="565"/>
      <c r="P316" s="565"/>
      <c r="Q316" s="565"/>
      <c r="R316" s="565"/>
      <c r="S316" s="565"/>
      <c r="T316" s="565"/>
      <c r="U316" s="565"/>
      <c r="V316" s="565"/>
      <c r="W316" s="565"/>
      <c r="X316" s="565"/>
      <c r="Y316" s="565"/>
      <c r="Z316" s="565"/>
      <c r="AA316" s="786">
        <f>UnObr4!D291</f>
        <v>0</v>
      </c>
      <c r="AB316" s="787"/>
      <c r="AC316" s="787"/>
      <c r="AD316" s="787"/>
      <c r="AE316" s="787"/>
      <c r="AF316" s="787"/>
      <c r="AG316" s="787"/>
      <c r="AH316" s="787"/>
      <c r="AI316" s="787"/>
      <c r="AJ316" s="786">
        <f>UnObr4!E291</f>
        <v>0</v>
      </c>
      <c r="AK316" s="787"/>
      <c r="AL316" s="787"/>
      <c r="AM316" s="787"/>
      <c r="AN316" s="787"/>
      <c r="AO316" s="787"/>
      <c r="AP316" s="787"/>
      <c r="AQ316" s="787"/>
      <c r="AR316" s="788"/>
      <c r="AU316" s="401"/>
    </row>
    <row r="317" spans="1:47" x14ac:dyDescent="0.3">
      <c r="A317" s="789">
        <v>4290</v>
      </c>
      <c r="B317" s="790"/>
      <c r="C317" s="790"/>
      <c r="D317" s="791">
        <v>454100</v>
      </c>
      <c r="E317" s="791"/>
      <c r="F317" s="791"/>
      <c r="G317" s="791"/>
      <c r="H317" s="572" t="s">
        <v>20107</v>
      </c>
      <c r="I317" s="572"/>
      <c r="J317" s="572"/>
      <c r="K317" s="572"/>
      <c r="L317" s="572"/>
      <c r="M317" s="572"/>
      <c r="N317" s="572"/>
      <c r="O317" s="572"/>
      <c r="P317" s="572"/>
      <c r="Q317" s="572"/>
      <c r="R317" s="572"/>
      <c r="S317" s="572"/>
      <c r="T317" s="572"/>
      <c r="U317" s="572"/>
      <c r="V317" s="572"/>
      <c r="W317" s="572"/>
      <c r="X317" s="572"/>
      <c r="Y317" s="572"/>
      <c r="Z317" s="572"/>
      <c r="AA317" s="786">
        <f>UnObr4!D292</f>
        <v>0</v>
      </c>
      <c r="AB317" s="787"/>
      <c r="AC317" s="787"/>
      <c r="AD317" s="787"/>
      <c r="AE317" s="787"/>
      <c r="AF317" s="787"/>
      <c r="AG317" s="787"/>
      <c r="AH317" s="787"/>
      <c r="AI317" s="787"/>
      <c r="AJ317" s="786">
        <f>UnObr4!E292</f>
        <v>0</v>
      </c>
      <c r="AK317" s="787"/>
      <c r="AL317" s="787"/>
      <c r="AM317" s="787"/>
      <c r="AN317" s="787"/>
      <c r="AO317" s="787"/>
      <c r="AP317" s="787"/>
      <c r="AQ317" s="787"/>
      <c r="AR317" s="788"/>
    </row>
    <row r="318" spans="1:47" x14ac:dyDescent="0.3">
      <c r="A318" s="789">
        <v>4291</v>
      </c>
      <c r="B318" s="790"/>
      <c r="C318" s="790"/>
      <c r="D318" s="791">
        <v>454200</v>
      </c>
      <c r="E318" s="791"/>
      <c r="F318" s="791"/>
      <c r="G318" s="791"/>
      <c r="H318" s="572" t="s">
        <v>20108</v>
      </c>
      <c r="I318" s="572"/>
      <c r="J318" s="572"/>
      <c r="K318" s="572"/>
      <c r="L318" s="572"/>
      <c r="M318" s="572"/>
      <c r="N318" s="572"/>
      <c r="O318" s="572"/>
      <c r="P318" s="572"/>
      <c r="Q318" s="572"/>
      <c r="R318" s="572"/>
      <c r="S318" s="572"/>
      <c r="T318" s="572"/>
      <c r="U318" s="572"/>
      <c r="V318" s="572"/>
      <c r="W318" s="572"/>
      <c r="X318" s="572"/>
      <c r="Y318" s="572"/>
      <c r="Z318" s="572"/>
      <c r="AA318" s="786">
        <f>UnObr4!D293</f>
        <v>0</v>
      </c>
      <c r="AB318" s="787"/>
      <c r="AC318" s="787"/>
      <c r="AD318" s="787"/>
      <c r="AE318" s="787"/>
      <c r="AF318" s="787"/>
      <c r="AG318" s="787"/>
      <c r="AH318" s="787"/>
      <c r="AI318" s="787"/>
      <c r="AJ318" s="786">
        <f>UnObr4!E293</f>
        <v>0</v>
      </c>
      <c r="AK318" s="787"/>
      <c r="AL318" s="787"/>
      <c r="AM318" s="787"/>
      <c r="AN318" s="787"/>
      <c r="AO318" s="787"/>
      <c r="AP318" s="787"/>
      <c r="AQ318" s="787"/>
      <c r="AR318" s="788"/>
    </row>
    <row r="319" spans="1:47" ht="24" customHeight="1" x14ac:dyDescent="0.3">
      <c r="A319" s="792">
        <v>4292</v>
      </c>
      <c r="B319" s="793"/>
      <c r="C319" s="793"/>
      <c r="D319" s="785">
        <v>460000</v>
      </c>
      <c r="E319" s="785"/>
      <c r="F319" s="785"/>
      <c r="G319" s="785"/>
      <c r="H319" s="565" t="s">
        <v>31188</v>
      </c>
      <c r="I319" s="565"/>
      <c r="J319" s="565"/>
      <c r="K319" s="565"/>
      <c r="L319" s="565"/>
      <c r="M319" s="565"/>
      <c r="N319" s="565"/>
      <c r="O319" s="565"/>
      <c r="P319" s="565"/>
      <c r="Q319" s="565"/>
      <c r="R319" s="565"/>
      <c r="S319" s="565"/>
      <c r="T319" s="565"/>
      <c r="U319" s="565"/>
      <c r="V319" s="565"/>
      <c r="W319" s="565"/>
      <c r="X319" s="565"/>
      <c r="Y319" s="565"/>
      <c r="Z319" s="565"/>
      <c r="AA319" s="786">
        <f>UnObr4!D294</f>
        <v>0</v>
      </c>
      <c r="AB319" s="787"/>
      <c r="AC319" s="787"/>
      <c r="AD319" s="787"/>
      <c r="AE319" s="787"/>
      <c r="AF319" s="787"/>
      <c r="AG319" s="787"/>
      <c r="AH319" s="787"/>
      <c r="AI319" s="787"/>
      <c r="AJ319" s="786">
        <f>UnObr4!E294</f>
        <v>0</v>
      </c>
      <c r="AK319" s="787"/>
      <c r="AL319" s="787"/>
      <c r="AM319" s="787"/>
      <c r="AN319" s="787"/>
      <c r="AO319" s="787"/>
      <c r="AP319" s="787"/>
      <c r="AQ319" s="787"/>
      <c r="AR319" s="788"/>
      <c r="AU319" s="401"/>
    </row>
    <row r="320" spans="1:47" x14ac:dyDescent="0.3">
      <c r="A320" s="792">
        <v>4293</v>
      </c>
      <c r="B320" s="793"/>
      <c r="C320" s="793"/>
      <c r="D320" s="785">
        <v>461000</v>
      </c>
      <c r="E320" s="785"/>
      <c r="F320" s="785"/>
      <c r="G320" s="785"/>
      <c r="H320" s="565" t="s">
        <v>30837</v>
      </c>
      <c r="I320" s="565"/>
      <c r="J320" s="565"/>
      <c r="K320" s="565"/>
      <c r="L320" s="565"/>
      <c r="M320" s="565"/>
      <c r="N320" s="565"/>
      <c r="O320" s="565"/>
      <c r="P320" s="565"/>
      <c r="Q320" s="565"/>
      <c r="R320" s="565"/>
      <c r="S320" s="565"/>
      <c r="T320" s="565"/>
      <c r="U320" s="565"/>
      <c r="V320" s="565"/>
      <c r="W320" s="565"/>
      <c r="X320" s="565"/>
      <c r="Y320" s="565"/>
      <c r="Z320" s="565"/>
      <c r="AA320" s="786">
        <f>UnObr4!D295</f>
        <v>0</v>
      </c>
      <c r="AB320" s="787"/>
      <c r="AC320" s="787"/>
      <c r="AD320" s="787"/>
      <c r="AE320" s="787"/>
      <c r="AF320" s="787"/>
      <c r="AG320" s="787"/>
      <c r="AH320" s="787"/>
      <c r="AI320" s="787"/>
      <c r="AJ320" s="786">
        <f>UnObr4!E295</f>
        <v>0</v>
      </c>
      <c r="AK320" s="787"/>
      <c r="AL320" s="787"/>
      <c r="AM320" s="787"/>
      <c r="AN320" s="787"/>
      <c r="AO320" s="787"/>
      <c r="AP320" s="787"/>
      <c r="AQ320" s="787"/>
      <c r="AR320" s="788"/>
      <c r="AU320" s="401"/>
    </row>
    <row r="321" spans="1:47" x14ac:dyDescent="0.3">
      <c r="A321" s="789">
        <v>4294</v>
      </c>
      <c r="B321" s="790"/>
      <c r="C321" s="790"/>
      <c r="D321" s="791">
        <v>461100</v>
      </c>
      <c r="E321" s="791"/>
      <c r="F321" s="791"/>
      <c r="G321" s="791"/>
      <c r="H321" s="572" t="s">
        <v>20109</v>
      </c>
      <c r="I321" s="572"/>
      <c r="J321" s="572"/>
      <c r="K321" s="572"/>
      <c r="L321" s="572"/>
      <c r="M321" s="572"/>
      <c r="N321" s="572"/>
      <c r="O321" s="572"/>
      <c r="P321" s="572"/>
      <c r="Q321" s="572"/>
      <c r="R321" s="572"/>
      <c r="S321" s="572"/>
      <c r="T321" s="572"/>
      <c r="U321" s="572"/>
      <c r="V321" s="572"/>
      <c r="W321" s="572"/>
      <c r="X321" s="572"/>
      <c r="Y321" s="572"/>
      <c r="Z321" s="572"/>
      <c r="AA321" s="786">
        <f>UnObr4!D296</f>
        <v>0</v>
      </c>
      <c r="AB321" s="787"/>
      <c r="AC321" s="787"/>
      <c r="AD321" s="787"/>
      <c r="AE321" s="787"/>
      <c r="AF321" s="787"/>
      <c r="AG321" s="787"/>
      <c r="AH321" s="787"/>
      <c r="AI321" s="787"/>
      <c r="AJ321" s="786">
        <f>UnObr4!E296</f>
        <v>0</v>
      </c>
      <c r="AK321" s="787"/>
      <c r="AL321" s="787"/>
      <c r="AM321" s="787"/>
      <c r="AN321" s="787"/>
      <c r="AO321" s="787"/>
      <c r="AP321" s="787"/>
      <c r="AQ321" s="787"/>
      <c r="AR321" s="788"/>
    </row>
    <row r="322" spans="1:47" x14ac:dyDescent="0.3">
      <c r="A322" s="789">
        <v>4295</v>
      </c>
      <c r="B322" s="790"/>
      <c r="C322" s="790"/>
      <c r="D322" s="791">
        <v>461200</v>
      </c>
      <c r="E322" s="791"/>
      <c r="F322" s="791"/>
      <c r="G322" s="791"/>
      <c r="H322" s="572" t="s">
        <v>20110</v>
      </c>
      <c r="I322" s="572"/>
      <c r="J322" s="572"/>
      <c r="K322" s="572"/>
      <c r="L322" s="572"/>
      <c r="M322" s="572"/>
      <c r="N322" s="572"/>
      <c r="O322" s="572"/>
      <c r="P322" s="572"/>
      <c r="Q322" s="572"/>
      <c r="R322" s="572"/>
      <c r="S322" s="572"/>
      <c r="T322" s="572"/>
      <c r="U322" s="572"/>
      <c r="V322" s="572"/>
      <c r="W322" s="572"/>
      <c r="X322" s="572"/>
      <c r="Y322" s="572"/>
      <c r="Z322" s="572"/>
      <c r="AA322" s="786">
        <f>UnObr4!D297</f>
        <v>0</v>
      </c>
      <c r="AB322" s="787"/>
      <c r="AC322" s="787"/>
      <c r="AD322" s="787"/>
      <c r="AE322" s="787"/>
      <c r="AF322" s="787"/>
      <c r="AG322" s="787"/>
      <c r="AH322" s="787"/>
      <c r="AI322" s="787"/>
      <c r="AJ322" s="786">
        <f>UnObr4!E297</f>
        <v>0</v>
      </c>
      <c r="AK322" s="787"/>
      <c r="AL322" s="787"/>
      <c r="AM322" s="787"/>
      <c r="AN322" s="787"/>
      <c r="AO322" s="787"/>
      <c r="AP322" s="787"/>
      <c r="AQ322" s="787"/>
      <c r="AR322" s="788"/>
    </row>
    <row r="323" spans="1:47" ht="24" customHeight="1" x14ac:dyDescent="0.3">
      <c r="A323" s="792">
        <v>4296</v>
      </c>
      <c r="B323" s="793"/>
      <c r="C323" s="793"/>
      <c r="D323" s="785">
        <v>462000</v>
      </c>
      <c r="E323" s="785"/>
      <c r="F323" s="785"/>
      <c r="G323" s="785"/>
      <c r="H323" s="565" t="s">
        <v>31189</v>
      </c>
      <c r="I323" s="565"/>
      <c r="J323" s="565"/>
      <c r="K323" s="565"/>
      <c r="L323" s="565"/>
      <c r="M323" s="565"/>
      <c r="N323" s="565"/>
      <c r="O323" s="565"/>
      <c r="P323" s="565"/>
      <c r="Q323" s="565"/>
      <c r="R323" s="565"/>
      <c r="S323" s="565"/>
      <c r="T323" s="565"/>
      <c r="U323" s="565"/>
      <c r="V323" s="565"/>
      <c r="W323" s="565"/>
      <c r="X323" s="565"/>
      <c r="Y323" s="565"/>
      <c r="Z323" s="565"/>
      <c r="AA323" s="786">
        <f>UnObr4!D298</f>
        <v>0</v>
      </c>
      <c r="AB323" s="787"/>
      <c r="AC323" s="787"/>
      <c r="AD323" s="787"/>
      <c r="AE323" s="787"/>
      <c r="AF323" s="787"/>
      <c r="AG323" s="787"/>
      <c r="AH323" s="787"/>
      <c r="AI323" s="787"/>
      <c r="AJ323" s="786">
        <f>UnObr4!E298</f>
        <v>0</v>
      </c>
      <c r="AK323" s="787"/>
      <c r="AL323" s="787"/>
      <c r="AM323" s="787"/>
      <c r="AN323" s="787"/>
      <c r="AO323" s="787"/>
      <c r="AP323" s="787"/>
      <c r="AQ323" s="787"/>
      <c r="AR323" s="788"/>
      <c r="AU323" s="401"/>
    </row>
    <row r="324" spans="1:47" x14ac:dyDescent="0.3">
      <c r="A324" s="789">
        <v>4297</v>
      </c>
      <c r="B324" s="790"/>
      <c r="C324" s="790"/>
      <c r="D324" s="791">
        <v>462100</v>
      </c>
      <c r="E324" s="791"/>
      <c r="F324" s="791"/>
      <c r="G324" s="791"/>
      <c r="H324" s="572" t="s">
        <v>20005</v>
      </c>
      <c r="I324" s="572"/>
      <c r="J324" s="572"/>
      <c r="K324" s="572"/>
      <c r="L324" s="572"/>
      <c r="M324" s="572"/>
      <c r="N324" s="572"/>
      <c r="O324" s="572"/>
      <c r="P324" s="572"/>
      <c r="Q324" s="572"/>
      <c r="R324" s="572"/>
      <c r="S324" s="572"/>
      <c r="T324" s="572"/>
      <c r="U324" s="572"/>
      <c r="V324" s="572"/>
      <c r="W324" s="572"/>
      <c r="X324" s="572"/>
      <c r="Y324" s="572"/>
      <c r="Z324" s="572"/>
      <c r="AA324" s="786">
        <f>UnObr4!D299</f>
        <v>0</v>
      </c>
      <c r="AB324" s="787"/>
      <c r="AC324" s="787"/>
      <c r="AD324" s="787"/>
      <c r="AE324" s="787"/>
      <c r="AF324" s="787"/>
      <c r="AG324" s="787"/>
      <c r="AH324" s="787"/>
      <c r="AI324" s="787"/>
      <c r="AJ324" s="786">
        <f>UnObr4!E299</f>
        <v>0</v>
      </c>
      <c r="AK324" s="787"/>
      <c r="AL324" s="787"/>
      <c r="AM324" s="787"/>
      <c r="AN324" s="787"/>
      <c r="AO324" s="787"/>
      <c r="AP324" s="787"/>
      <c r="AQ324" s="787"/>
      <c r="AR324" s="788"/>
    </row>
    <row r="325" spans="1:47" x14ac:dyDescent="0.3">
      <c r="A325" s="789">
        <v>4298</v>
      </c>
      <c r="B325" s="790"/>
      <c r="C325" s="790"/>
      <c r="D325" s="791">
        <v>462200</v>
      </c>
      <c r="E325" s="791"/>
      <c r="F325" s="791"/>
      <c r="G325" s="791"/>
      <c r="H325" s="572" t="s">
        <v>20006</v>
      </c>
      <c r="I325" s="572"/>
      <c r="J325" s="572"/>
      <c r="K325" s="572"/>
      <c r="L325" s="572"/>
      <c r="M325" s="572"/>
      <c r="N325" s="572"/>
      <c r="O325" s="572"/>
      <c r="P325" s="572"/>
      <c r="Q325" s="572"/>
      <c r="R325" s="572"/>
      <c r="S325" s="572"/>
      <c r="T325" s="572"/>
      <c r="U325" s="572"/>
      <c r="V325" s="572"/>
      <c r="W325" s="572"/>
      <c r="X325" s="572"/>
      <c r="Y325" s="572"/>
      <c r="Z325" s="572"/>
      <c r="AA325" s="786">
        <f>UnObr4!D300</f>
        <v>0</v>
      </c>
      <c r="AB325" s="787"/>
      <c r="AC325" s="787"/>
      <c r="AD325" s="787"/>
      <c r="AE325" s="787"/>
      <c r="AF325" s="787"/>
      <c r="AG325" s="787"/>
      <c r="AH325" s="787"/>
      <c r="AI325" s="787"/>
      <c r="AJ325" s="786">
        <f>UnObr4!E300</f>
        <v>0</v>
      </c>
      <c r="AK325" s="787"/>
      <c r="AL325" s="787"/>
      <c r="AM325" s="787"/>
      <c r="AN325" s="787"/>
      <c r="AO325" s="787"/>
      <c r="AP325" s="787"/>
      <c r="AQ325" s="787"/>
      <c r="AR325" s="788"/>
    </row>
    <row r="326" spans="1:47" ht="24" customHeight="1" x14ac:dyDescent="0.3">
      <c r="A326" s="792">
        <v>4299</v>
      </c>
      <c r="B326" s="793"/>
      <c r="C326" s="793"/>
      <c r="D326" s="785">
        <v>463000</v>
      </c>
      <c r="E326" s="785"/>
      <c r="F326" s="785"/>
      <c r="G326" s="785"/>
      <c r="H326" s="565" t="s">
        <v>31190</v>
      </c>
      <c r="I326" s="565"/>
      <c r="J326" s="565"/>
      <c r="K326" s="565"/>
      <c r="L326" s="565"/>
      <c r="M326" s="565"/>
      <c r="N326" s="565"/>
      <c r="O326" s="565"/>
      <c r="P326" s="565"/>
      <c r="Q326" s="565"/>
      <c r="R326" s="565"/>
      <c r="S326" s="565"/>
      <c r="T326" s="565"/>
      <c r="U326" s="565"/>
      <c r="V326" s="565"/>
      <c r="W326" s="565"/>
      <c r="X326" s="565"/>
      <c r="Y326" s="565"/>
      <c r="Z326" s="565"/>
      <c r="AA326" s="786">
        <f>UnObr4!D301</f>
        <v>0</v>
      </c>
      <c r="AB326" s="787"/>
      <c r="AC326" s="787"/>
      <c r="AD326" s="787"/>
      <c r="AE326" s="787"/>
      <c r="AF326" s="787"/>
      <c r="AG326" s="787"/>
      <c r="AH326" s="787"/>
      <c r="AI326" s="787"/>
      <c r="AJ326" s="786">
        <f>UnObr4!E301</f>
        <v>0</v>
      </c>
      <c r="AK326" s="787"/>
      <c r="AL326" s="787"/>
      <c r="AM326" s="787"/>
      <c r="AN326" s="787"/>
      <c r="AO326" s="787"/>
      <c r="AP326" s="787"/>
      <c r="AQ326" s="787"/>
      <c r="AR326" s="788"/>
      <c r="AU326" s="401"/>
    </row>
    <row r="327" spans="1:47" x14ac:dyDescent="0.3">
      <c r="A327" s="789">
        <v>4300</v>
      </c>
      <c r="B327" s="790"/>
      <c r="C327" s="790"/>
      <c r="D327" s="791">
        <v>463100</v>
      </c>
      <c r="E327" s="791"/>
      <c r="F327" s="791"/>
      <c r="G327" s="791"/>
      <c r="H327" s="572" t="s">
        <v>20003</v>
      </c>
      <c r="I327" s="572"/>
      <c r="J327" s="572"/>
      <c r="K327" s="572"/>
      <c r="L327" s="572"/>
      <c r="M327" s="572"/>
      <c r="N327" s="572"/>
      <c r="O327" s="572"/>
      <c r="P327" s="572"/>
      <c r="Q327" s="572"/>
      <c r="R327" s="572"/>
      <c r="S327" s="572"/>
      <c r="T327" s="572"/>
      <c r="U327" s="572"/>
      <c r="V327" s="572"/>
      <c r="W327" s="572"/>
      <c r="X327" s="572"/>
      <c r="Y327" s="572"/>
      <c r="Z327" s="572"/>
      <c r="AA327" s="786">
        <f>UnObr4!D302</f>
        <v>0</v>
      </c>
      <c r="AB327" s="787"/>
      <c r="AC327" s="787"/>
      <c r="AD327" s="787"/>
      <c r="AE327" s="787"/>
      <c r="AF327" s="787"/>
      <c r="AG327" s="787"/>
      <c r="AH327" s="787"/>
      <c r="AI327" s="787"/>
      <c r="AJ327" s="786">
        <f>UnObr4!E302</f>
        <v>0</v>
      </c>
      <c r="AK327" s="787"/>
      <c r="AL327" s="787"/>
      <c r="AM327" s="787"/>
      <c r="AN327" s="787"/>
      <c r="AO327" s="787"/>
      <c r="AP327" s="787"/>
      <c r="AQ327" s="787"/>
      <c r="AR327" s="788"/>
    </row>
    <row r="328" spans="1:47" x14ac:dyDescent="0.3">
      <c r="A328" s="789">
        <v>4301</v>
      </c>
      <c r="B328" s="790"/>
      <c r="C328" s="790"/>
      <c r="D328" s="791">
        <v>463200</v>
      </c>
      <c r="E328" s="791"/>
      <c r="F328" s="791"/>
      <c r="G328" s="791"/>
      <c r="H328" s="572" t="s">
        <v>20004</v>
      </c>
      <c r="I328" s="572"/>
      <c r="J328" s="572"/>
      <c r="K328" s="572"/>
      <c r="L328" s="572"/>
      <c r="M328" s="572"/>
      <c r="N328" s="572"/>
      <c r="O328" s="572"/>
      <c r="P328" s="572"/>
      <c r="Q328" s="572"/>
      <c r="R328" s="572"/>
      <c r="S328" s="572"/>
      <c r="T328" s="572"/>
      <c r="U328" s="572"/>
      <c r="V328" s="572"/>
      <c r="W328" s="572"/>
      <c r="X328" s="572"/>
      <c r="Y328" s="572"/>
      <c r="Z328" s="572"/>
      <c r="AA328" s="786">
        <f>UnObr4!D303</f>
        <v>0</v>
      </c>
      <c r="AB328" s="787"/>
      <c r="AC328" s="787"/>
      <c r="AD328" s="787"/>
      <c r="AE328" s="787"/>
      <c r="AF328" s="787"/>
      <c r="AG328" s="787"/>
      <c r="AH328" s="787"/>
      <c r="AI328" s="787"/>
      <c r="AJ328" s="786">
        <f>UnObr4!E303</f>
        <v>0</v>
      </c>
      <c r="AK328" s="787"/>
      <c r="AL328" s="787"/>
      <c r="AM328" s="787"/>
      <c r="AN328" s="787"/>
      <c r="AO328" s="787"/>
      <c r="AP328" s="787"/>
      <c r="AQ328" s="787"/>
      <c r="AR328" s="788"/>
    </row>
    <row r="329" spans="1:47" ht="24" customHeight="1" x14ac:dyDescent="0.3">
      <c r="A329" s="792">
        <v>4302</v>
      </c>
      <c r="B329" s="793"/>
      <c r="C329" s="793"/>
      <c r="D329" s="785">
        <v>464000</v>
      </c>
      <c r="E329" s="785"/>
      <c r="F329" s="785"/>
      <c r="G329" s="785"/>
      <c r="H329" s="565" t="s">
        <v>30903</v>
      </c>
      <c r="I329" s="565"/>
      <c r="J329" s="565"/>
      <c r="K329" s="565"/>
      <c r="L329" s="565"/>
      <c r="M329" s="565"/>
      <c r="N329" s="565"/>
      <c r="O329" s="565"/>
      <c r="P329" s="565"/>
      <c r="Q329" s="565"/>
      <c r="R329" s="565"/>
      <c r="S329" s="565"/>
      <c r="T329" s="565"/>
      <c r="U329" s="565"/>
      <c r="V329" s="565"/>
      <c r="W329" s="565"/>
      <c r="X329" s="565"/>
      <c r="Y329" s="565"/>
      <c r="Z329" s="565"/>
      <c r="AA329" s="786">
        <f>UnObr4!D304</f>
        <v>0</v>
      </c>
      <c r="AB329" s="787"/>
      <c r="AC329" s="787"/>
      <c r="AD329" s="787"/>
      <c r="AE329" s="787"/>
      <c r="AF329" s="787"/>
      <c r="AG329" s="787"/>
      <c r="AH329" s="787"/>
      <c r="AI329" s="787"/>
      <c r="AJ329" s="786">
        <f>UnObr4!E304</f>
        <v>0</v>
      </c>
      <c r="AK329" s="787"/>
      <c r="AL329" s="787"/>
      <c r="AM329" s="787"/>
      <c r="AN329" s="787"/>
      <c r="AO329" s="787"/>
      <c r="AP329" s="787"/>
      <c r="AQ329" s="787"/>
      <c r="AR329" s="788"/>
      <c r="AU329" s="401"/>
    </row>
    <row r="330" spans="1:47" ht="23.15" customHeight="1" x14ac:dyDescent="0.3">
      <c r="A330" s="789">
        <v>4303</v>
      </c>
      <c r="B330" s="790"/>
      <c r="C330" s="790"/>
      <c r="D330" s="791">
        <v>464100</v>
      </c>
      <c r="E330" s="791"/>
      <c r="F330" s="791"/>
      <c r="G330" s="791"/>
      <c r="H330" s="572" t="s">
        <v>20007</v>
      </c>
      <c r="I330" s="572"/>
      <c r="J330" s="572"/>
      <c r="K330" s="572"/>
      <c r="L330" s="572"/>
      <c r="M330" s="572"/>
      <c r="N330" s="572"/>
      <c r="O330" s="572"/>
      <c r="P330" s="572"/>
      <c r="Q330" s="572"/>
      <c r="R330" s="572"/>
      <c r="S330" s="572"/>
      <c r="T330" s="572"/>
      <c r="U330" s="572"/>
      <c r="V330" s="572"/>
      <c r="W330" s="572"/>
      <c r="X330" s="572"/>
      <c r="Y330" s="572"/>
      <c r="Z330" s="572"/>
      <c r="AA330" s="786">
        <f>UnObr4!D305</f>
        <v>0</v>
      </c>
      <c r="AB330" s="787"/>
      <c r="AC330" s="787"/>
      <c r="AD330" s="787"/>
      <c r="AE330" s="787"/>
      <c r="AF330" s="787"/>
      <c r="AG330" s="787"/>
      <c r="AH330" s="787"/>
      <c r="AI330" s="787"/>
      <c r="AJ330" s="786">
        <f>UnObr4!E305</f>
        <v>0</v>
      </c>
      <c r="AK330" s="787"/>
      <c r="AL330" s="787"/>
      <c r="AM330" s="787"/>
      <c r="AN330" s="787"/>
      <c r="AO330" s="787"/>
      <c r="AP330" s="787"/>
      <c r="AQ330" s="787"/>
      <c r="AR330" s="788"/>
    </row>
    <row r="331" spans="1:47" ht="23.15" customHeight="1" x14ac:dyDescent="0.3">
      <c r="A331" s="789">
        <v>4304</v>
      </c>
      <c r="B331" s="790"/>
      <c r="C331" s="790"/>
      <c r="D331" s="791">
        <v>464200</v>
      </c>
      <c r="E331" s="791"/>
      <c r="F331" s="791"/>
      <c r="G331" s="791"/>
      <c r="H331" s="572" t="s">
        <v>20008</v>
      </c>
      <c r="I331" s="572"/>
      <c r="J331" s="572"/>
      <c r="K331" s="572"/>
      <c r="L331" s="572"/>
      <c r="M331" s="572"/>
      <c r="N331" s="572"/>
      <c r="O331" s="572"/>
      <c r="P331" s="572"/>
      <c r="Q331" s="572"/>
      <c r="R331" s="572"/>
      <c r="S331" s="572"/>
      <c r="T331" s="572"/>
      <c r="U331" s="572"/>
      <c r="V331" s="572"/>
      <c r="W331" s="572"/>
      <c r="X331" s="572"/>
      <c r="Y331" s="572"/>
      <c r="Z331" s="572"/>
      <c r="AA331" s="786">
        <f>UnObr4!D306</f>
        <v>0</v>
      </c>
      <c r="AB331" s="787"/>
      <c r="AC331" s="787"/>
      <c r="AD331" s="787"/>
      <c r="AE331" s="787"/>
      <c r="AF331" s="787"/>
      <c r="AG331" s="787"/>
      <c r="AH331" s="787"/>
      <c r="AI331" s="787"/>
      <c r="AJ331" s="786">
        <f>UnObr4!E306</f>
        <v>0</v>
      </c>
      <c r="AK331" s="787"/>
      <c r="AL331" s="787"/>
      <c r="AM331" s="787"/>
      <c r="AN331" s="787"/>
      <c r="AO331" s="787"/>
      <c r="AP331" s="787"/>
      <c r="AQ331" s="787"/>
      <c r="AR331" s="788"/>
    </row>
    <row r="332" spans="1:47" x14ac:dyDescent="0.3">
      <c r="A332" s="792">
        <v>4305</v>
      </c>
      <c r="B332" s="793"/>
      <c r="C332" s="793"/>
      <c r="D332" s="785">
        <v>465000</v>
      </c>
      <c r="E332" s="785"/>
      <c r="F332" s="785"/>
      <c r="G332" s="785"/>
      <c r="H332" s="565" t="s">
        <v>30840</v>
      </c>
      <c r="I332" s="565"/>
      <c r="J332" s="565"/>
      <c r="K332" s="565"/>
      <c r="L332" s="565"/>
      <c r="M332" s="565"/>
      <c r="N332" s="565"/>
      <c r="O332" s="565"/>
      <c r="P332" s="565"/>
      <c r="Q332" s="565"/>
      <c r="R332" s="565"/>
      <c r="S332" s="565"/>
      <c r="T332" s="565"/>
      <c r="U332" s="565"/>
      <c r="V332" s="565"/>
      <c r="W332" s="565"/>
      <c r="X332" s="565"/>
      <c r="Y332" s="565"/>
      <c r="Z332" s="565"/>
      <c r="AA332" s="786">
        <f>UnObr4!D307</f>
        <v>0</v>
      </c>
      <c r="AB332" s="787"/>
      <c r="AC332" s="787"/>
      <c r="AD332" s="787"/>
      <c r="AE332" s="787"/>
      <c r="AF332" s="787"/>
      <c r="AG332" s="787"/>
      <c r="AH332" s="787"/>
      <c r="AI332" s="787"/>
      <c r="AJ332" s="786">
        <f>UnObr4!E307</f>
        <v>0</v>
      </c>
      <c r="AK332" s="787"/>
      <c r="AL332" s="787"/>
      <c r="AM332" s="787"/>
      <c r="AN332" s="787"/>
      <c r="AO332" s="787"/>
      <c r="AP332" s="787"/>
      <c r="AQ332" s="787"/>
      <c r="AR332" s="788"/>
      <c r="AU332" s="401"/>
    </row>
    <row r="333" spans="1:47" x14ac:dyDescent="0.3">
      <c r="A333" s="789">
        <v>4306</v>
      </c>
      <c r="B333" s="790"/>
      <c r="C333" s="790"/>
      <c r="D333" s="791">
        <v>465100</v>
      </c>
      <c r="E333" s="791"/>
      <c r="F333" s="791"/>
      <c r="G333" s="791"/>
      <c r="H333" s="572" t="s">
        <v>20009</v>
      </c>
      <c r="I333" s="572"/>
      <c r="J333" s="572"/>
      <c r="K333" s="572"/>
      <c r="L333" s="572"/>
      <c r="M333" s="572"/>
      <c r="N333" s="572"/>
      <c r="O333" s="572"/>
      <c r="P333" s="572"/>
      <c r="Q333" s="572"/>
      <c r="R333" s="572"/>
      <c r="S333" s="572"/>
      <c r="T333" s="572"/>
      <c r="U333" s="572"/>
      <c r="V333" s="572"/>
      <c r="W333" s="572"/>
      <c r="X333" s="572"/>
      <c r="Y333" s="572"/>
      <c r="Z333" s="572"/>
      <c r="AA333" s="786">
        <f>UnObr4!D308</f>
        <v>0</v>
      </c>
      <c r="AB333" s="787"/>
      <c r="AC333" s="787"/>
      <c r="AD333" s="787"/>
      <c r="AE333" s="787"/>
      <c r="AF333" s="787"/>
      <c r="AG333" s="787"/>
      <c r="AH333" s="787"/>
      <c r="AI333" s="787"/>
      <c r="AJ333" s="786">
        <f>UnObr4!E308</f>
        <v>0</v>
      </c>
      <c r="AK333" s="787"/>
      <c r="AL333" s="787"/>
      <c r="AM333" s="787"/>
      <c r="AN333" s="787"/>
      <c r="AO333" s="787"/>
      <c r="AP333" s="787"/>
      <c r="AQ333" s="787"/>
      <c r="AR333" s="788"/>
    </row>
    <row r="334" spans="1:47" x14ac:dyDescent="0.3">
      <c r="A334" s="789">
        <v>4307</v>
      </c>
      <c r="B334" s="790"/>
      <c r="C334" s="790"/>
      <c r="D334" s="791">
        <v>465200</v>
      </c>
      <c r="E334" s="791"/>
      <c r="F334" s="791"/>
      <c r="G334" s="791"/>
      <c r="H334" s="572" t="s">
        <v>20010</v>
      </c>
      <c r="I334" s="572"/>
      <c r="J334" s="572"/>
      <c r="K334" s="572"/>
      <c r="L334" s="572"/>
      <c r="M334" s="572"/>
      <c r="N334" s="572"/>
      <c r="O334" s="572"/>
      <c r="P334" s="572"/>
      <c r="Q334" s="572"/>
      <c r="R334" s="572"/>
      <c r="S334" s="572"/>
      <c r="T334" s="572"/>
      <c r="U334" s="572"/>
      <c r="V334" s="572"/>
      <c r="W334" s="572"/>
      <c r="X334" s="572"/>
      <c r="Y334" s="572"/>
      <c r="Z334" s="572"/>
      <c r="AA334" s="786">
        <f>UnObr4!D309</f>
        <v>0</v>
      </c>
      <c r="AB334" s="787"/>
      <c r="AC334" s="787"/>
      <c r="AD334" s="787"/>
      <c r="AE334" s="787"/>
      <c r="AF334" s="787"/>
      <c r="AG334" s="787"/>
      <c r="AH334" s="787"/>
      <c r="AI334" s="787"/>
      <c r="AJ334" s="786">
        <f>UnObr4!E309</f>
        <v>0</v>
      </c>
      <c r="AK334" s="787"/>
      <c r="AL334" s="787"/>
      <c r="AM334" s="787"/>
      <c r="AN334" s="787"/>
      <c r="AO334" s="787"/>
      <c r="AP334" s="787"/>
      <c r="AQ334" s="787"/>
      <c r="AR334" s="788"/>
    </row>
    <row r="335" spans="1:47" ht="23.15" customHeight="1" x14ac:dyDescent="0.3">
      <c r="A335" s="792">
        <v>4308</v>
      </c>
      <c r="B335" s="793"/>
      <c r="C335" s="793"/>
      <c r="D335" s="785">
        <v>470000</v>
      </c>
      <c r="E335" s="785"/>
      <c r="F335" s="785"/>
      <c r="G335" s="785"/>
      <c r="H335" s="565" t="s">
        <v>31191</v>
      </c>
      <c r="I335" s="565"/>
      <c r="J335" s="565"/>
      <c r="K335" s="565"/>
      <c r="L335" s="565"/>
      <c r="M335" s="565"/>
      <c r="N335" s="565"/>
      <c r="O335" s="565"/>
      <c r="P335" s="565"/>
      <c r="Q335" s="565"/>
      <c r="R335" s="565"/>
      <c r="S335" s="565"/>
      <c r="T335" s="565"/>
      <c r="U335" s="565"/>
      <c r="V335" s="565"/>
      <c r="W335" s="565"/>
      <c r="X335" s="565"/>
      <c r="Y335" s="565"/>
      <c r="Z335" s="565"/>
      <c r="AA335" s="786">
        <f>UnObr4!D310</f>
        <v>0</v>
      </c>
      <c r="AB335" s="787"/>
      <c r="AC335" s="787"/>
      <c r="AD335" s="787"/>
      <c r="AE335" s="787"/>
      <c r="AF335" s="787"/>
      <c r="AG335" s="787"/>
      <c r="AH335" s="787"/>
      <c r="AI335" s="787"/>
      <c r="AJ335" s="786">
        <f>UnObr4!E310</f>
        <v>0</v>
      </c>
      <c r="AK335" s="787"/>
      <c r="AL335" s="787"/>
      <c r="AM335" s="787"/>
      <c r="AN335" s="787"/>
      <c r="AO335" s="787"/>
      <c r="AP335" s="787"/>
      <c r="AQ335" s="787"/>
      <c r="AR335" s="788"/>
      <c r="AU335" s="401"/>
    </row>
    <row r="336" spans="1:47" ht="34.5" customHeight="1" x14ac:dyDescent="0.3">
      <c r="A336" s="792">
        <v>4309</v>
      </c>
      <c r="B336" s="793"/>
      <c r="C336" s="793"/>
      <c r="D336" s="785">
        <v>471000</v>
      </c>
      <c r="E336" s="785"/>
      <c r="F336" s="785"/>
      <c r="G336" s="785"/>
      <c r="H336" s="565" t="s">
        <v>30842</v>
      </c>
      <c r="I336" s="565"/>
      <c r="J336" s="565"/>
      <c r="K336" s="565"/>
      <c r="L336" s="565"/>
      <c r="M336" s="565"/>
      <c r="N336" s="565"/>
      <c r="O336" s="565"/>
      <c r="P336" s="565"/>
      <c r="Q336" s="565"/>
      <c r="R336" s="565"/>
      <c r="S336" s="565"/>
      <c r="T336" s="565"/>
      <c r="U336" s="565"/>
      <c r="V336" s="565"/>
      <c r="W336" s="565"/>
      <c r="X336" s="565"/>
      <c r="Y336" s="565"/>
      <c r="Z336" s="565"/>
      <c r="AA336" s="786">
        <f>UnObr4!D311</f>
        <v>0</v>
      </c>
      <c r="AB336" s="787"/>
      <c r="AC336" s="787"/>
      <c r="AD336" s="787"/>
      <c r="AE336" s="787"/>
      <c r="AF336" s="787"/>
      <c r="AG336" s="787"/>
      <c r="AH336" s="787"/>
      <c r="AI336" s="787"/>
      <c r="AJ336" s="786">
        <f>UnObr4!E311</f>
        <v>0</v>
      </c>
      <c r="AK336" s="787"/>
      <c r="AL336" s="787"/>
      <c r="AM336" s="787"/>
      <c r="AN336" s="787"/>
      <c r="AO336" s="787"/>
      <c r="AP336" s="787"/>
      <c r="AQ336" s="787"/>
      <c r="AR336" s="788"/>
      <c r="AU336" s="401"/>
    </row>
    <row r="337" spans="1:47" ht="23.15" customHeight="1" x14ac:dyDescent="0.3">
      <c r="A337" s="789">
        <v>4310</v>
      </c>
      <c r="B337" s="790"/>
      <c r="C337" s="790"/>
      <c r="D337" s="791">
        <v>471100</v>
      </c>
      <c r="E337" s="791"/>
      <c r="F337" s="791"/>
      <c r="G337" s="791"/>
      <c r="H337" s="572" t="s">
        <v>20763</v>
      </c>
      <c r="I337" s="572"/>
      <c r="J337" s="572"/>
      <c r="K337" s="572"/>
      <c r="L337" s="572"/>
      <c r="M337" s="572"/>
      <c r="N337" s="572"/>
      <c r="O337" s="572"/>
      <c r="P337" s="572"/>
      <c r="Q337" s="572"/>
      <c r="R337" s="572"/>
      <c r="S337" s="572"/>
      <c r="T337" s="572"/>
      <c r="U337" s="572"/>
      <c r="V337" s="572"/>
      <c r="W337" s="572"/>
      <c r="X337" s="572"/>
      <c r="Y337" s="572"/>
      <c r="Z337" s="572"/>
      <c r="AA337" s="786">
        <f>UnObr4!D312</f>
        <v>0</v>
      </c>
      <c r="AB337" s="787"/>
      <c r="AC337" s="787"/>
      <c r="AD337" s="787"/>
      <c r="AE337" s="787"/>
      <c r="AF337" s="787"/>
      <c r="AG337" s="787"/>
      <c r="AH337" s="787"/>
      <c r="AI337" s="787"/>
      <c r="AJ337" s="786">
        <f>UnObr4!E312</f>
        <v>0</v>
      </c>
      <c r="AK337" s="787"/>
      <c r="AL337" s="787"/>
      <c r="AM337" s="787"/>
      <c r="AN337" s="787"/>
      <c r="AO337" s="787"/>
      <c r="AP337" s="787"/>
      <c r="AQ337" s="787"/>
      <c r="AR337" s="788"/>
    </row>
    <row r="338" spans="1:47" ht="24" customHeight="1" x14ac:dyDescent="0.3">
      <c r="A338" s="789">
        <v>4311</v>
      </c>
      <c r="B338" s="790"/>
      <c r="C338" s="790"/>
      <c r="D338" s="791">
        <v>471200</v>
      </c>
      <c r="E338" s="791"/>
      <c r="F338" s="791"/>
      <c r="G338" s="791"/>
      <c r="H338" s="572" t="s">
        <v>20764</v>
      </c>
      <c r="I338" s="572"/>
      <c r="J338" s="572"/>
      <c r="K338" s="572"/>
      <c r="L338" s="572"/>
      <c r="M338" s="572"/>
      <c r="N338" s="572"/>
      <c r="O338" s="572"/>
      <c r="P338" s="572"/>
      <c r="Q338" s="572"/>
      <c r="R338" s="572"/>
      <c r="S338" s="572"/>
      <c r="T338" s="572"/>
      <c r="U338" s="572"/>
      <c r="V338" s="572"/>
      <c r="W338" s="572"/>
      <c r="X338" s="572"/>
      <c r="Y338" s="572"/>
      <c r="Z338" s="572"/>
      <c r="AA338" s="786">
        <f>UnObr4!D313</f>
        <v>0</v>
      </c>
      <c r="AB338" s="787"/>
      <c r="AC338" s="787"/>
      <c r="AD338" s="787"/>
      <c r="AE338" s="787"/>
      <c r="AF338" s="787"/>
      <c r="AG338" s="787"/>
      <c r="AH338" s="787"/>
      <c r="AI338" s="787"/>
      <c r="AJ338" s="786">
        <f>UnObr4!E313</f>
        <v>0</v>
      </c>
      <c r="AK338" s="787"/>
      <c r="AL338" s="787"/>
      <c r="AM338" s="787"/>
      <c r="AN338" s="787"/>
      <c r="AO338" s="787"/>
      <c r="AP338" s="787"/>
      <c r="AQ338" s="787"/>
      <c r="AR338" s="788"/>
    </row>
    <row r="339" spans="1:47" ht="23.15" customHeight="1" x14ac:dyDescent="0.3">
      <c r="A339" s="789">
        <v>4312</v>
      </c>
      <c r="B339" s="790"/>
      <c r="C339" s="790"/>
      <c r="D339" s="791">
        <v>471900</v>
      </c>
      <c r="E339" s="791"/>
      <c r="F339" s="791"/>
      <c r="G339" s="791"/>
      <c r="H339" s="572" t="s">
        <v>20449</v>
      </c>
      <c r="I339" s="572"/>
      <c r="J339" s="572"/>
      <c r="K339" s="572"/>
      <c r="L339" s="572"/>
      <c r="M339" s="572"/>
      <c r="N339" s="572"/>
      <c r="O339" s="572"/>
      <c r="P339" s="572"/>
      <c r="Q339" s="572"/>
      <c r="R339" s="572"/>
      <c r="S339" s="572"/>
      <c r="T339" s="572"/>
      <c r="U339" s="572"/>
      <c r="V339" s="572"/>
      <c r="W339" s="572"/>
      <c r="X339" s="572"/>
      <c r="Y339" s="572"/>
      <c r="Z339" s="572"/>
      <c r="AA339" s="786">
        <f>UnObr4!D314</f>
        <v>0</v>
      </c>
      <c r="AB339" s="787"/>
      <c r="AC339" s="787"/>
      <c r="AD339" s="787"/>
      <c r="AE339" s="787"/>
      <c r="AF339" s="787"/>
      <c r="AG339" s="787"/>
      <c r="AH339" s="787"/>
      <c r="AI339" s="787"/>
      <c r="AJ339" s="786">
        <f>UnObr4!E314</f>
        <v>0</v>
      </c>
      <c r="AK339" s="787"/>
      <c r="AL339" s="787"/>
      <c r="AM339" s="787"/>
      <c r="AN339" s="787"/>
      <c r="AO339" s="787"/>
      <c r="AP339" s="787"/>
      <c r="AQ339" s="787"/>
      <c r="AR339" s="788"/>
    </row>
    <row r="340" spans="1:47" ht="24" customHeight="1" x14ac:dyDescent="0.3">
      <c r="A340" s="792">
        <v>4313</v>
      </c>
      <c r="B340" s="793"/>
      <c r="C340" s="793"/>
      <c r="D340" s="785">
        <v>472000</v>
      </c>
      <c r="E340" s="785"/>
      <c r="F340" s="785"/>
      <c r="G340" s="785"/>
      <c r="H340" s="565" t="s">
        <v>31192</v>
      </c>
      <c r="I340" s="565"/>
      <c r="J340" s="565"/>
      <c r="K340" s="565"/>
      <c r="L340" s="565"/>
      <c r="M340" s="565"/>
      <c r="N340" s="565"/>
      <c r="O340" s="565"/>
      <c r="P340" s="565"/>
      <c r="Q340" s="565"/>
      <c r="R340" s="565"/>
      <c r="S340" s="565"/>
      <c r="T340" s="565"/>
      <c r="U340" s="565"/>
      <c r="V340" s="565"/>
      <c r="W340" s="565"/>
      <c r="X340" s="565"/>
      <c r="Y340" s="565"/>
      <c r="Z340" s="565"/>
      <c r="AA340" s="786">
        <f>UnObr4!D315</f>
        <v>0</v>
      </c>
      <c r="AB340" s="787"/>
      <c r="AC340" s="787"/>
      <c r="AD340" s="787"/>
      <c r="AE340" s="787"/>
      <c r="AF340" s="787"/>
      <c r="AG340" s="787"/>
      <c r="AH340" s="787"/>
      <c r="AI340" s="787"/>
      <c r="AJ340" s="786">
        <f>UnObr4!E315</f>
        <v>0</v>
      </c>
      <c r="AK340" s="787"/>
      <c r="AL340" s="787"/>
      <c r="AM340" s="787"/>
      <c r="AN340" s="787"/>
      <c r="AO340" s="787"/>
      <c r="AP340" s="787"/>
      <c r="AQ340" s="787"/>
      <c r="AR340" s="788"/>
      <c r="AU340" s="401"/>
    </row>
    <row r="341" spans="1:47" x14ac:dyDescent="0.3">
      <c r="A341" s="789">
        <v>4314</v>
      </c>
      <c r="B341" s="790"/>
      <c r="C341" s="790"/>
      <c r="D341" s="791">
        <v>472100</v>
      </c>
      <c r="E341" s="791"/>
      <c r="F341" s="791"/>
      <c r="G341" s="791"/>
      <c r="H341" s="572" t="s">
        <v>20450</v>
      </c>
      <c r="I341" s="572"/>
      <c r="J341" s="572"/>
      <c r="K341" s="572"/>
      <c r="L341" s="572"/>
      <c r="M341" s="572"/>
      <c r="N341" s="572"/>
      <c r="O341" s="572"/>
      <c r="P341" s="572"/>
      <c r="Q341" s="572"/>
      <c r="R341" s="572"/>
      <c r="S341" s="572"/>
      <c r="T341" s="572"/>
      <c r="U341" s="572"/>
      <c r="V341" s="572"/>
      <c r="W341" s="572"/>
      <c r="X341" s="572"/>
      <c r="Y341" s="572"/>
      <c r="Z341" s="572"/>
      <c r="AA341" s="786">
        <f>UnObr4!D316</f>
        <v>0</v>
      </c>
      <c r="AB341" s="787"/>
      <c r="AC341" s="787"/>
      <c r="AD341" s="787"/>
      <c r="AE341" s="787"/>
      <c r="AF341" s="787"/>
      <c r="AG341" s="787"/>
      <c r="AH341" s="787"/>
      <c r="AI341" s="787"/>
      <c r="AJ341" s="786">
        <f>UnObr4!E316</f>
        <v>0</v>
      </c>
      <c r="AK341" s="787"/>
      <c r="AL341" s="787"/>
      <c r="AM341" s="787"/>
      <c r="AN341" s="787"/>
      <c r="AO341" s="787"/>
      <c r="AP341" s="787"/>
      <c r="AQ341" s="787"/>
      <c r="AR341" s="788"/>
    </row>
    <row r="342" spans="1:47" x14ac:dyDescent="0.3">
      <c r="A342" s="789">
        <v>4315</v>
      </c>
      <c r="B342" s="790"/>
      <c r="C342" s="790"/>
      <c r="D342" s="791">
        <v>472200</v>
      </c>
      <c r="E342" s="791"/>
      <c r="F342" s="791"/>
      <c r="G342" s="791"/>
      <c r="H342" s="572" t="s">
        <v>20451</v>
      </c>
      <c r="I342" s="572"/>
      <c r="J342" s="572"/>
      <c r="K342" s="572"/>
      <c r="L342" s="572"/>
      <c r="M342" s="572"/>
      <c r="N342" s="572"/>
      <c r="O342" s="572"/>
      <c r="P342" s="572"/>
      <c r="Q342" s="572"/>
      <c r="R342" s="572"/>
      <c r="S342" s="572"/>
      <c r="T342" s="572"/>
      <c r="U342" s="572"/>
      <c r="V342" s="572"/>
      <c r="W342" s="572"/>
      <c r="X342" s="572"/>
      <c r="Y342" s="572"/>
      <c r="Z342" s="572"/>
      <c r="AA342" s="786">
        <f>UnObr4!D317</f>
        <v>0</v>
      </c>
      <c r="AB342" s="787"/>
      <c r="AC342" s="787"/>
      <c r="AD342" s="787"/>
      <c r="AE342" s="787"/>
      <c r="AF342" s="787"/>
      <c r="AG342" s="787"/>
      <c r="AH342" s="787"/>
      <c r="AI342" s="787"/>
      <c r="AJ342" s="786">
        <f>UnObr4!E317</f>
        <v>0</v>
      </c>
      <c r="AK342" s="787"/>
      <c r="AL342" s="787"/>
      <c r="AM342" s="787"/>
      <c r="AN342" s="787"/>
      <c r="AO342" s="787"/>
      <c r="AP342" s="787"/>
      <c r="AQ342" s="787"/>
      <c r="AR342" s="788"/>
    </row>
    <row r="343" spans="1:47" x14ac:dyDescent="0.3">
      <c r="A343" s="789">
        <v>4316</v>
      </c>
      <c r="B343" s="790"/>
      <c r="C343" s="790"/>
      <c r="D343" s="791">
        <v>472300</v>
      </c>
      <c r="E343" s="791"/>
      <c r="F343" s="791"/>
      <c r="G343" s="791"/>
      <c r="H343" s="572" t="s">
        <v>20452</v>
      </c>
      <c r="I343" s="572"/>
      <c r="J343" s="572"/>
      <c r="K343" s="572"/>
      <c r="L343" s="572"/>
      <c r="M343" s="572"/>
      <c r="N343" s="572"/>
      <c r="O343" s="572"/>
      <c r="P343" s="572"/>
      <c r="Q343" s="572"/>
      <c r="R343" s="572"/>
      <c r="S343" s="572"/>
      <c r="T343" s="572"/>
      <c r="U343" s="572"/>
      <c r="V343" s="572"/>
      <c r="W343" s="572"/>
      <c r="X343" s="572"/>
      <c r="Y343" s="572"/>
      <c r="Z343" s="572"/>
      <c r="AA343" s="786">
        <f>UnObr4!D318</f>
        <v>0</v>
      </c>
      <c r="AB343" s="787"/>
      <c r="AC343" s="787"/>
      <c r="AD343" s="787"/>
      <c r="AE343" s="787"/>
      <c r="AF343" s="787"/>
      <c r="AG343" s="787"/>
      <c r="AH343" s="787"/>
      <c r="AI343" s="787"/>
      <c r="AJ343" s="786">
        <f>UnObr4!E318</f>
        <v>0</v>
      </c>
      <c r="AK343" s="787"/>
      <c r="AL343" s="787"/>
      <c r="AM343" s="787"/>
      <c r="AN343" s="787"/>
      <c r="AO343" s="787"/>
      <c r="AP343" s="787"/>
      <c r="AQ343" s="787"/>
      <c r="AR343" s="788"/>
    </row>
    <row r="344" spans="1:47" x14ac:dyDescent="0.3">
      <c r="A344" s="789">
        <v>4317</v>
      </c>
      <c r="B344" s="790"/>
      <c r="C344" s="790"/>
      <c r="D344" s="791">
        <v>472400</v>
      </c>
      <c r="E344" s="791"/>
      <c r="F344" s="791"/>
      <c r="G344" s="791"/>
      <c r="H344" s="572" t="s">
        <v>20453</v>
      </c>
      <c r="I344" s="572"/>
      <c r="J344" s="572"/>
      <c r="K344" s="572"/>
      <c r="L344" s="572"/>
      <c r="M344" s="572"/>
      <c r="N344" s="572"/>
      <c r="O344" s="572"/>
      <c r="P344" s="572"/>
      <c r="Q344" s="572"/>
      <c r="R344" s="572"/>
      <c r="S344" s="572"/>
      <c r="T344" s="572"/>
      <c r="U344" s="572"/>
      <c r="V344" s="572"/>
      <c r="W344" s="572"/>
      <c r="X344" s="572"/>
      <c r="Y344" s="572"/>
      <c r="Z344" s="572"/>
      <c r="AA344" s="786">
        <f>UnObr4!D319</f>
        <v>0</v>
      </c>
      <c r="AB344" s="787"/>
      <c r="AC344" s="787"/>
      <c r="AD344" s="787"/>
      <c r="AE344" s="787"/>
      <c r="AF344" s="787"/>
      <c r="AG344" s="787"/>
      <c r="AH344" s="787"/>
      <c r="AI344" s="787"/>
      <c r="AJ344" s="786">
        <f>UnObr4!E319</f>
        <v>0</v>
      </c>
      <c r="AK344" s="787"/>
      <c r="AL344" s="787"/>
      <c r="AM344" s="787"/>
      <c r="AN344" s="787"/>
      <c r="AO344" s="787"/>
      <c r="AP344" s="787"/>
      <c r="AQ344" s="787"/>
      <c r="AR344" s="788"/>
    </row>
    <row r="345" spans="1:47" x14ac:dyDescent="0.3">
      <c r="A345" s="789">
        <v>4318</v>
      </c>
      <c r="B345" s="790"/>
      <c r="C345" s="790"/>
      <c r="D345" s="791">
        <v>472500</v>
      </c>
      <c r="E345" s="791"/>
      <c r="F345" s="791"/>
      <c r="G345" s="791"/>
      <c r="H345" s="572" t="s">
        <v>20454</v>
      </c>
      <c r="I345" s="572"/>
      <c r="J345" s="572"/>
      <c r="K345" s="572"/>
      <c r="L345" s="572"/>
      <c r="M345" s="572"/>
      <c r="N345" s="572"/>
      <c r="O345" s="572"/>
      <c r="P345" s="572"/>
      <c r="Q345" s="572"/>
      <c r="R345" s="572"/>
      <c r="S345" s="572"/>
      <c r="T345" s="572"/>
      <c r="U345" s="572"/>
      <c r="V345" s="572"/>
      <c r="W345" s="572"/>
      <c r="X345" s="572"/>
      <c r="Y345" s="572"/>
      <c r="Z345" s="572"/>
      <c r="AA345" s="786">
        <f>UnObr4!D320</f>
        <v>0</v>
      </c>
      <c r="AB345" s="787"/>
      <c r="AC345" s="787"/>
      <c r="AD345" s="787"/>
      <c r="AE345" s="787"/>
      <c r="AF345" s="787"/>
      <c r="AG345" s="787"/>
      <c r="AH345" s="787"/>
      <c r="AI345" s="787"/>
      <c r="AJ345" s="786">
        <f>UnObr4!E320</f>
        <v>0</v>
      </c>
      <c r="AK345" s="787"/>
      <c r="AL345" s="787"/>
      <c r="AM345" s="787"/>
      <c r="AN345" s="787"/>
      <c r="AO345" s="787"/>
      <c r="AP345" s="787"/>
      <c r="AQ345" s="787"/>
      <c r="AR345" s="788"/>
    </row>
    <row r="346" spans="1:47" x14ac:dyDescent="0.3">
      <c r="A346" s="789">
        <v>4319</v>
      </c>
      <c r="B346" s="790"/>
      <c r="C346" s="790"/>
      <c r="D346" s="791">
        <v>472600</v>
      </c>
      <c r="E346" s="791"/>
      <c r="F346" s="791"/>
      <c r="G346" s="791"/>
      <c r="H346" s="572" t="s">
        <v>20455</v>
      </c>
      <c r="I346" s="572"/>
      <c r="J346" s="572"/>
      <c r="K346" s="572"/>
      <c r="L346" s="572"/>
      <c r="M346" s="572"/>
      <c r="N346" s="572"/>
      <c r="O346" s="572"/>
      <c r="P346" s="572"/>
      <c r="Q346" s="572"/>
      <c r="R346" s="572"/>
      <c r="S346" s="572"/>
      <c r="T346" s="572"/>
      <c r="U346" s="572"/>
      <c r="V346" s="572"/>
      <c r="W346" s="572"/>
      <c r="X346" s="572"/>
      <c r="Y346" s="572"/>
      <c r="Z346" s="572"/>
      <c r="AA346" s="786">
        <f>UnObr4!D321</f>
        <v>0</v>
      </c>
      <c r="AB346" s="787"/>
      <c r="AC346" s="787"/>
      <c r="AD346" s="787"/>
      <c r="AE346" s="787"/>
      <c r="AF346" s="787"/>
      <c r="AG346" s="787"/>
      <c r="AH346" s="787"/>
      <c r="AI346" s="787"/>
      <c r="AJ346" s="786">
        <f>UnObr4!E321</f>
        <v>0</v>
      </c>
      <c r="AK346" s="787"/>
      <c r="AL346" s="787"/>
      <c r="AM346" s="787"/>
      <c r="AN346" s="787"/>
      <c r="AO346" s="787"/>
      <c r="AP346" s="787"/>
      <c r="AQ346" s="787"/>
      <c r="AR346" s="788"/>
    </row>
    <row r="347" spans="1:47" x14ac:dyDescent="0.3">
      <c r="A347" s="789">
        <v>4320</v>
      </c>
      <c r="B347" s="790"/>
      <c r="C347" s="790"/>
      <c r="D347" s="791">
        <v>472700</v>
      </c>
      <c r="E347" s="791"/>
      <c r="F347" s="791"/>
      <c r="G347" s="791"/>
      <c r="H347" s="572" t="s">
        <v>20456</v>
      </c>
      <c r="I347" s="572"/>
      <c r="J347" s="572"/>
      <c r="K347" s="572"/>
      <c r="L347" s="572"/>
      <c r="M347" s="572"/>
      <c r="N347" s="572"/>
      <c r="O347" s="572"/>
      <c r="P347" s="572"/>
      <c r="Q347" s="572"/>
      <c r="R347" s="572"/>
      <c r="S347" s="572"/>
      <c r="T347" s="572"/>
      <c r="U347" s="572"/>
      <c r="V347" s="572"/>
      <c r="W347" s="572"/>
      <c r="X347" s="572"/>
      <c r="Y347" s="572"/>
      <c r="Z347" s="572"/>
      <c r="AA347" s="786">
        <f>UnObr4!D322</f>
        <v>0</v>
      </c>
      <c r="AB347" s="787"/>
      <c r="AC347" s="787"/>
      <c r="AD347" s="787"/>
      <c r="AE347" s="787"/>
      <c r="AF347" s="787"/>
      <c r="AG347" s="787"/>
      <c r="AH347" s="787"/>
      <c r="AI347" s="787"/>
      <c r="AJ347" s="786">
        <f>UnObr4!E322</f>
        <v>0</v>
      </c>
      <c r="AK347" s="787"/>
      <c r="AL347" s="787"/>
      <c r="AM347" s="787"/>
      <c r="AN347" s="787"/>
      <c r="AO347" s="787"/>
      <c r="AP347" s="787"/>
      <c r="AQ347" s="787"/>
      <c r="AR347" s="788"/>
    </row>
    <row r="348" spans="1:47" x14ac:dyDescent="0.3">
      <c r="A348" s="789">
        <v>4321</v>
      </c>
      <c r="B348" s="790"/>
      <c r="C348" s="790"/>
      <c r="D348" s="791">
        <v>472800</v>
      </c>
      <c r="E348" s="791"/>
      <c r="F348" s="791"/>
      <c r="G348" s="791"/>
      <c r="H348" s="572" t="s">
        <v>20457</v>
      </c>
      <c r="I348" s="572"/>
      <c r="J348" s="572"/>
      <c r="K348" s="572"/>
      <c r="L348" s="572"/>
      <c r="M348" s="572"/>
      <c r="N348" s="572"/>
      <c r="O348" s="572"/>
      <c r="P348" s="572"/>
      <c r="Q348" s="572"/>
      <c r="R348" s="572"/>
      <c r="S348" s="572"/>
      <c r="T348" s="572"/>
      <c r="U348" s="572"/>
      <c r="V348" s="572"/>
      <c r="W348" s="572"/>
      <c r="X348" s="572"/>
      <c r="Y348" s="572"/>
      <c r="Z348" s="572"/>
      <c r="AA348" s="786">
        <f>UnObr4!D323</f>
        <v>0</v>
      </c>
      <c r="AB348" s="787"/>
      <c r="AC348" s="787"/>
      <c r="AD348" s="787"/>
      <c r="AE348" s="787"/>
      <c r="AF348" s="787"/>
      <c r="AG348" s="787"/>
      <c r="AH348" s="787"/>
      <c r="AI348" s="787"/>
      <c r="AJ348" s="786">
        <f>UnObr4!E323</f>
        <v>0</v>
      </c>
      <c r="AK348" s="787"/>
      <c r="AL348" s="787"/>
      <c r="AM348" s="787"/>
      <c r="AN348" s="787"/>
      <c r="AO348" s="787"/>
      <c r="AP348" s="787"/>
      <c r="AQ348" s="787"/>
      <c r="AR348" s="788"/>
    </row>
    <row r="349" spans="1:47" x14ac:dyDescent="0.3">
      <c r="A349" s="789">
        <v>4322</v>
      </c>
      <c r="B349" s="790"/>
      <c r="C349" s="790"/>
      <c r="D349" s="791">
        <v>472900</v>
      </c>
      <c r="E349" s="791"/>
      <c r="F349" s="791"/>
      <c r="G349" s="791"/>
      <c r="H349" s="572" t="s">
        <v>20458</v>
      </c>
      <c r="I349" s="572"/>
      <c r="J349" s="572"/>
      <c r="K349" s="572"/>
      <c r="L349" s="572"/>
      <c r="M349" s="572"/>
      <c r="N349" s="572"/>
      <c r="O349" s="572"/>
      <c r="P349" s="572"/>
      <c r="Q349" s="572"/>
      <c r="R349" s="572"/>
      <c r="S349" s="572"/>
      <c r="T349" s="572"/>
      <c r="U349" s="572"/>
      <c r="V349" s="572"/>
      <c r="W349" s="572"/>
      <c r="X349" s="572"/>
      <c r="Y349" s="572"/>
      <c r="Z349" s="572"/>
      <c r="AA349" s="786">
        <f>UnObr4!D324</f>
        <v>0</v>
      </c>
      <c r="AB349" s="787"/>
      <c r="AC349" s="787"/>
      <c r="AD349" s="787"/>
      <c r="AE349" s="787"/>
      <c r="AF349" s="787"/>
      <c r="AG349" s="787"/>
      <c r="AH349" s="787"/>
      <c r="AI349" s="787"/>
      <c r="AJ349" s="786">
        <f>UnObr4!E324</f>
        <v>0</v>
      </c>
      <c r="AK349" s="787"/>
      <c r="AL349" s="787"/>
      <c r="AM349" s="787"/>
      <c r="AN349" s="787"/>
      <c r="AO349" s="787"/>
      <c r="AP349" s="787"/>
      <c r="AQ349" s="787"/>
      <c r="AR349" s="788"/>
    </row>
    <row r="350" spans="1:47" ht="24" customHeight="1" x14ac:dyDescent="0.3">
      <c r="A350" s="792">
        <v>4323</v>
      </c>
      <c r="B350" s="793"/>
      <c r="C350" s="793"/>
      <c r="D350" s="785">
        <v>480000</v>
      </c>
      <c r="E350" s="785"/>
      <c r="F350" s="785"/>
      <c r="G350" s="785"/>
      <c r="H350" s="565" t="s">
        <v>31193</v>
      </c>
      <c r="I350" s="565"/>
      <c r="J350" s="565"/>
      <c r="K350" s="565"/>
      <c r="L350" s="565"/>
      <c r="M350" s="565"/>
      <c r="N350" s="565"/>
      <c r="O350" s="565"/>
      <c r="P350" s="565"/>
      <c r="Q350" s="565"/>
      <c r="R350" s="565"/>
      <c r="S350" s="565"/>
      <c r="T350" s="565"/>
      <c r="U350" s="565"/>
      <c r="V350" s="565"/>
      <c r="W350" s="565"/>
      <c r="X350" s="565"/>
      <c r="Y350" s="565"/>
      <c r="Z350" s="565"/>
      <c r="AA350" s="786">
        <f>UnObr4!D325</f>
        <v>0</v>
      </c>
      <c r="AB350" s="787"/>
      <c r="AC350" s="787"/>
      <c r="AD350" s="787"/>
      <c r="AE350" s="787"/>
      <c r="AF350" s="787"/>
      <c r="AG350" s="787"/>
      <c r="AH350" s="787"/>
      <c r="AI350" s="787"/>
      <c r="AJ350" s="786">
        <f>UnObr4!E325</f>
        <v>0</v>
      </c>
      <c r="AK350" s="787"/>
      <c r="AL350" s="787"/>
      <c r="AM350" s="787"/>
      <c r="AN350" s="787"/>
      <c r="AO350" s="787"/>
      <c r="AP350" s="787"/>
      <c r="AQ350" s="787"/>
      <c r="AR350" s="788"/>
      <c r="AU350" s="401"/>
    </row>
    <row r="351" spans="1:47" ht="24" customHeight="1" x14ac:dyDescent="0.3">
      <c r="A351" s="792">
        <v>4324</v>
      </c>
      <c r="B351" s="793"/>
      <c r="C351" s="793"/>
      <c r="D351" s="785">
        <v>481000</v>
      </c>
      <c r="E351" s="785"/>
      <c r="F351" s="785"/>
      <c r="G351" s="785"/>
      <c r="H351" s="565" t="s">
        <v>31194</v>
      </c>
      <c r="I351" s="565"/>
      <c r="J351" s="565"/>
      <c r="K351" s="565"/>
      <c r="L351" s="565"/>
      <c r="M351" s="565"/>
      <c r="N351" s="565"/>
      <c r="O351" s="565"/>
      <c r="P351" s="565"/>
      <c r="Q351" s="565"/>
      <c r="R351" s="565"/>
      <c r="S351" s="565"/>
      <c r="T351" s="565"/>
      <c r="U351" s="565"/>
      <c r="V351" s="565"/>
      <c r="W351" s="565"/>
      <c r="X351" s="565"/>
      <c r="Y351" s="565"/>
      <c r="Z351" s="565"/>
      <c r="AA351" s="786">
        <f>UnObr4!D326</f>
        <v>0</v>
      </c>
      <c r="AB351" s="787"/>
      <c r="AC351" s="787"/>
      <c r="AD351" s="787"/>
      <c r="AE351" s="787"/>
      <c r="AF351" s="787"/>
      <c r="AG351" s="787"/>
      <c r="AH351" s="787"/>
      <c r="AI351" s="787"/>
      <c r="AJ351" s="786">
        <f>UnObr4!E326</f>
        <v>0</v>
      </c>
      <c r="AK351" s="787"/>
      <c r="AL351" s="787"/>
      <c r="AM351" s="787"/>
      <c r="AN351" s="787"/>
      <c r="AO351" s="787"/>
      <c r="AP351" s="787"/>
      <c r="AQ351" s="787"/>
      <c r="AR351" s="788"/>
      <c r="AU351" s="401"/>
    </row>
    <row r="352" spans="1:47" ht="23.15" customHeight="1" x14ac:dyDescent="0.3">
      <c r="A352" s="789">
        <v>4325</v>
      </c>
      <c r="B352" s="790"/>
      <c r="C352" s="790"/>
      <c r="D352" s="791">
        <v>481100</v>
      </c>
      <c r="E352" s="791"/>
      <c r="F352" s="791"/>
      <c r="G352" s="791"/>
      <c r="H352" s="572" t="s">
        <v>20765</v>
      </c>
      <c r="I352" s="572"/>
      <c r="J352" s="572"/>
      <c r="K352" s="572"/>
      <c r="L352" s="572"/>
      <c r="M352" s="572"/>
      <c r="N352" s="572"/>
      <c r="O352" s="572"/>
      <c r="P352" s="572"/>
      <c r="Q352" s="572"/>
      <c r="R352" s="572"/>
      <c r="S352" s="572"/>
      <c r="T352" s="572"/>
      <c r="U352" s="572"/>
      <c r="V352" s="572"/>
      <c r="W352" s="572"/>
      <c r="X352" s="572"/>
      <c r="Y352" s="572"/>
      <c r="Z352" s="572"/>
      <c r="AA352" s="786">
        <f>UnObr4!D327</f>
        <v>0</v>
      </c>
      <c r="AB352" s="787"/>
      <c r="AC352" s="787"/>
      <c r="AD352" s="787"/>
      <c r="AE352" s="787"/>
      <c r="AF352" s="787"/>
      <c r="AG352" s="787"/>
      <c r="AH352" s="787"/>
      <c r="AI352" s="787"/>
      <c r="AJ352" s="786">
        <f>UnObr4!E327</f>
        <v>0</v>
      </c>
      <c r="AK352" s="787"/>
      <c r="AL352" s="787"/>
      <c r="AM352" s="787"/>
      <c r="AN352" s="787"/>
      <c r="AO352" s="787"/>
      <c r="AP352" s="787"/>
      <c r="AQ352" s="787"/>
      <c r="AR352" s="788"/>
    </row>
    <row r="353" spans="1:47" x14ac:dyDescent="0.3">
      <c r="A353" s="789">
        <v>4326</v>
      </c>
      <c r="B353" s="790"/>
      <c r="C353" s="790"/>
      <c r="D353" s="791">
        <v>481900</v>
      </c>
      <c r="E353" s="791"/>
      <c r="F353" s="791"/>
      <c r="G353" s="791"/>
      <c r="H353" s="572" t="s">
        <v>20460</v>
      </c>
      <c r="I353" s="572"/>
      <c r="J353" s="572"/>
      <c r="K353" s="572"/>
      <c r="L353" s="572"/>
      <c r="M353" s="572"/>
      <c r="N353" s="572"/>
      <c r="O353" s="572"/>
      <c r="P353" s="572"/>
      <c r="Q353" s="572"/>
      <c r="R353" s="572"/>
      <c r="S353" s="572"/>
      <c r="T353" s="572"/>
      <c r="U353" s="572"/>
      <c r="V353" s="572"/>
      <c r="W353" s="572"/>
      <c r="X353" s="572"/>
      <c r="Y353" s="572"/>
      <c r="Z353" s="572"/>
      <c r="AA353" s="786">
        <f>UnObr4!D328</f>
        <v>0</v>
      </c>
      <c r="AB353" s="787"/>
      <c r="AC353" s="787"/>
      <c r="AD353" s="787"/>
      <c r="AE353" s="787"/>
      <c r="AF353" s="787"/>
      <c r="AG353" s="787"/>
      <c r="AH353" s="787"/>
      <c r="AI353" s="787"/>
      <c r="AJ353" s="786">
        <f>UnObr4!E328</f>
        <v>0</v>
      </c>
      <c r="AK353" s="787"/>
      <c r="AL353" s="787"/>
      <c r="AM353" s="787"/>
      <c r="AN353" s="787"/>
      <c r="AO353" s="787"/>
      <c r="AP353" s="787"/>
      <c r="AQ353" s="787"/>
      <c r="AR353" s="788"/>
    </row>
    <row r="354" spans="1:47" ht="24" customHeight="1" x14ac:dyDescent="0.3">
      <c r="A354" s="792">
        <v>4327</v>
      </c>
      <c r="B354" s="793"/>
      <c r="C354" s="793"/>
      <c r="D354" s="785">
        <v>482000</v>
      </c>
      <c r="E354" s="785"/>
      <c r="F354" s="785"/>
      <c r="G354" s="785"/>
      <c r="H354" s="565" t="s">
        <v>31195</v>
      </c>
      <c r="I354" s="565"/>
      <c r="J354" s="565"/>
      <c r="K354" s="565"/>
      <c r="L354" s="565"/>
      <c r="M354" s="565"/>
      <c r="N354" s="565"/>
      <c r="O354" s="565"/>
      <c r="P354" s="565"/>
      <c r="Q354" s="565"/>
      <c r="R354" s="565"/>
      <c r="S354" s="565"/>
      <c r="T354" s="565"/>
      <c r="U354" s="565"/>
      <c r="V354" s="565"/>
      <c r="W354" s="565"/>
      <c r="X354" s="565"/>
      <c r="Y354" s="565"/>
      <c r="Z354" s="565"/>
      <c r="AA354" s="786">
        <f>UnObr4!D329</f>
        <v>0</v>
      </c>
      <c r="AB354" s="787"/>
      <c r="AC354" s="787"/>
      <c r="AD354" s="787"/>
      <c r="AE354" s="787"/>
      <c r="AF354" s="787"/>
      <c r="AG354" s="787"/>
      <c r="AH354" s="787"/>
      <c r="AI354" s="787"/>
      <c r="AJ354" s="786">
        <f>UnObr4!E329</f>
        <v>0</v>
      </c>
      <c r="AK354" s="787"/>
      <c r="AL354" s="787"/>
      <c r="AM354" s="787"/>
      <c r="AN354" s="787"/>
      <c r="AO354" s="787"/>
      <c r="AP354" s="787"/>
      <c r="AQ354" s="787"/>
      <c r="AR354" s="788"/>
      <c r="AU354" s="401"/>
    </row>
    <row r="355" spans="1:47" x14ac:dyDescent="0.3">
      <c r="A355" s="789">
        <v>4328</v>
      </c>
      <c r="B355" s="790"/>
      <c r="C355" s="790"/>
      <c r="D355" s="791">
        <v>482100</v>
      </c>
      <c r="E355" s="791"/>
      <c r="F355" s="791"/>
      <c r="G355" s="791"/>
      <c r="H355" s="572" t="s">
        <v>20461</v>
      </c>
      <c r="I355" s="572"/>
      <c r="J355" s="572"/>
      <c r="K355" s="572"/>
      <c r="L355" s="572"/>
      <c r="M355" s="572"/>
      <c r="N355" s="572"/>
      <c r="O355" s="572"/>
      <c r="P355" s="572"/>
      <c r="Q355" s="572"/>
      <c r="R355" s="572"/>
      <c r="S355" s="572"/>
      <c r="T355" s="572"/>
      <c r="U355" s="572"/>
      <c r="V355" s="572"/>
      <c r="W355" s="572"/>
      <c r="X355" s="572"/>
      <c r="Y355" s="572"/>
      <c r="Z355" s="572"/>
      <c r="AA355" s="786">
        <f>UnObr4!D330</f>
        <v>0</v>
      </c>
      <c r="AB355" s="787"/>
      <c r="AC355" s="787"/>
      <c r="AD355" s="787"/>
      <c r="AE355" s="787"/>
      <c r="AF355" s="787"/>
      <c r="AG355" s="787"/>
      <c r="AH355" s="787"/>
      <c r="AI355" s="787"/>
      <c r="AJ355" s="786">
        <f>UnObr4!E330</f>
        <v>0</v>
      </c>
      <c r="AK355" s="787"/>
      <c r="AL355" s="787"/>
      <c r="AM355" s="787"/>
      <c r="AN355" s="787"/>
      <c r="AO355" s="787"/>
      <c r="AP355" s="787"/>
      <c r="AQ355" s="787"/>
      <c r="AR355" s="788"/>
    </row>
    <row r="356" spans="1:47" x14ac:dyDescent="0.3">
      <c r="A356" s="789">
        <v>4329</v>
      </c>
      <c r="B356" s="790"/>
      <c r="C356" s="790"/>
      <c r="D356" s="791">
        <v>482200</v>
      </c>
      <c r="E356" s="791"/>
      <c r="F356" s="791"/>
      <c r="G356" s="791"/>
      <c r="H356" s="572" t="s">
        <v>20462</v>
      </c>
      <c r="I356" s="572"/>
      <c r="J356" s="572"/>
      <c r="K356" s="572"/>
      <c r="L356" s="572"/>
      <c r="M356" s="572"/>
      <c r="N356" s="572"/>
      <c r="O356" s="572"/>
      <c r="P356" s="572"/>
      <c r="Q356" s="572"/>
      <c r="R356" s="572"/>
      <c r="S356" s="572"/>
      <c r="T356" s="572"/>
      <c r="U356" s="572"/>
      <c r="V356" s="572"/>
      <c r="W356" s="572"/>
      <c r="X356" s="572"/>
      <c r="Y356" s="572"/>
      <c r="Z356" s="572"/>
      <c r="AA356" s="786">
        <f>UnObr4!D331</f>
        <v>0</v>
      </c>
      <c r="AB356" s="787"/>
      <c r="AC356" s="787"/>
      <c r="AD356" s="787"/>
      <c r="AE356" s="787"/>
      <c r="AF356" s="787"/>
      <c r="AG356" s="787"/>
      <c r="AH356" s="787"/>
      <c r="AI356" s="787"/>
      <c r="AJ356" s="786">
        <f>UnObr4!E331</f>
        <v>0</v>
      </c>
      <c r="AK356" s="787"/>
      <c r="AL356" s="787"/>
      <c r="AM356" s="787"/>
      <c r="AN356" s="787"/>
      <c r="AO356" s="787"/>
      <c r="AP356" s="787"/>
      <c r="AQ356" s="787"/>
      <c r="AR356" s="788"/>
    </row>
    <row r="357" spans="1:47" x14ac:dyDescent="0.3">
      <c r="A357" s="789">
        <v>4330</v>
      </c>
      <c r="B357" s="790"/>
      <c r="C357" s="790"/>
      <c r="D357" s="791">
        <v>482300</v>
      </c>
      <c r="E357" s="791"/>
      <c r="F357" s="791"/>
      <c r="G357" s="791"/>
      <c r="H357" s="572" t="s">
        <v>30722</v>
      </c>
      <c r="I357" s="572"/>
      <c r="J357" s="572"/>
      <c r="K357" s="572"/>
      <c r="L357" s="572"/>
      <c r="M357" s="572"/>
      <c r="N357" s="572"/>
      <c r="O357" s="572"/>
      <c r="P357" s="572"/>
      <c r="Q357" s="572"/>
      <c r="R357" s="572"/>
      <c r="S357" s="572"/>
      <c r="T357" s="572"/>
      <c r="U357" s="572"/>
      <c r="V357" s="572"/>
      <c r="W357" s="572"/>
      <c r="X357" s="572"/>
      <c r="Y357" s="572"/>
      <c r="Z357" s="572"/>
      <c r="AA357" s="786">
        <f>UnObr4!D332</f>
        <v>0</v>
      </c>
      <c r="AB357" s="787"/>
      <c r="AC357" s="787"/>
      <c r="AD357" s="787"/>
      <c r="AE357" s="787"/>
      <c r="AF357" s="787"/>
      <c r="AG357" s="787"/>
      <c r="AH357" s="787"/>
      <c r="AI357" s="787"/>
      <c r="AJ357" s="786">
        <f>UnObr4!E332</f>
        <v>0</v>
      </c>
      <c r="AK357" s="787"/>
      <c r="AL357" s="787"/>
      <c r="AM357" s="787"/>
      <c r="AN357" s="787"/>
      <c r="AO357" s="787"/>
      <c r="AP357" s="787"/>
      <c r="AQ357" s="787"/>
      <c r="AR357" s="788"/>
    </row>
    <row r="358" spans="1:47" ht="24" customHeight="1" x14ac:dyDescent="0.3">
      <c r="A358" s="792">
        <v>4331</v>
      </c>
      <c r="B358" s="793"/>
      <c r="C358" s="793"/>
      <c r="D358" s="785">
        <v>483000</v>
      </c>
      <c r="E358" s="785"/>
      <c r="F358" s="785"/>
      <c r="G358" s="785"/>
      <c r="H358" s="565" t="s">
        <v>31196</v>
      </c>
      <c r="I358" s="565"/>
      <c r="J358" s="565"/>
      <c r="K358" s="565"/>
      <c r="L358" s="565"/>
      <c r="M358" s="565"/>
      <c r="N358" s="565"/>
      <c r="O358" s="565"/>
      <c r="P358" s="565"/>
      <c r="Q358" s="565"/>
      <c r="R358" s="565"/>
      <c r="S358" s="565"/>
      <c r="T358" s="565"/>
      <c r="U358" s="565"/>
      <c r="V358" s="565"/>
      <c r="W358" s="565"/>
      <c r="X358" s="565"/>
      <c r="Y358" s="565"/>
      <c r="Z358" s="565"/>
      <c r="AA358" s="786">
        <f>UnObr4!D333</f>
        <v>0</v>
      </c>
      <c r="AB358" s="787"/>
      <c r="AC358" s="787"/>
      <c r="AD358" s="787"/>
      <c r="AE358" s="787"/>
      <c r="AF358" s="787"/>
      <c r="AG358" s="787"/>
      <c r="AH358" s="787"/>
      <c r="AI358" s="787"/>
      <c r="AJ358" s="786">
        <f>UnObr4!E333</f>
        <v>0</v>
      </c>
      <c r="AK358" s="787"/>
      <c r="AL358" s="787"/>
      <c r="AM358" s="787"/>
      <c r="AN358" s="787"/>
      <c r="AO358" s="787"/>
      <c r="AP358" s="787"/>
      <c r="AQ358" s="787"/>
      <c r="AR358" s="788"/>
      <c r="AU358" s="401"/>
    </row>
    <row r="359" spans="1:47" x14ac:dyDescent="0.3">
      <c r="A359" s="789">
        <v>4332</v>
      </c>
      <c r="B359" s="790"/>
      <c r="C359" s="790"/>
      <c r="D359" s="791">
        <v>483100</v>
      </c>
      <c r="E359" s="791"/>
      <c r="F359" s="791"/>
      <c r="G359" s="791"/>
      <c r="H359" s="572" t="s">
        <v>20011</v>
      </c>
      <c r="I359" s="572"/>
      <c r="J359" s="572"/>
      <c r="K359" s="572"/>
      <c r="L359" s="572"/>
      <c r="M359" s="572"/>
      <c r="N359" s="572"/>
      <c r="O359" s="572"/>
      <c r="P359" s="572"/>
      <c r="Q359" s="572"/>
      <c r="R359" s="572"/>
      <c r="S359" s="572"/>
      <c r="T359" s="572"/>
      <c r="U359" s="572"/>
      <c r="V359" s="572"/>
      <c r="W359" s="572"/>
      <c r="X359" s="572"/>
      <c r="Y359" s="572"/>
      <c r="Z359" s="572"/>
      <c r="AA359" s="786">
        <f>UnObr4!D334</f>
        <v>0</v>
      </c>
      <c r="AB359" s="787"/>
      <c r="AC359" s="787"/>
      <c r="AD359" s="787"/>
      <c r="AE359" s="787"/>
      <c r="AF359" s="787"/>
      <c r="AG359" s="787"/>
      <c r="AH359" s="787"/>
      <c r="AI359" s="787"/>
      <c r="AJ359" s="786">
        <f>UnObr4!E334</f>
        <v>0</v>
      </c>
      <c r="AK359" s="787"/>
      <c r="AL359" s="787"/>
      <c r="AM359" s="787"/>
      <c r="AN359" s="787"/>
      <c r="AO359" s="787"/>
      <c r="AP359" s="787"/>
      <c r="AQ359" s="787"/>
      <c r="AR359" s="788"/>
    </row>
    <row r="360" spans="1:47" ht="32.25" customHeight="1" x14ac:dyDescent="0.3">
      <c r="A360" s="792">
        <v>4333</v>
      </c>
      <c r="B360" s="793"/>
      <c r="C360" s="793"/>
      <c r="D360" s="785">
        <v>484000</v>
      </c>
      <c r="E360" s="785"/>
      <c r="F360" s="785"/>
      <c r="G360" s="785"/>
      <c r="H360" s="565" t="s">
        <v>31197</v>
      </c>
      <c r="I360" s="565"/>
      <c r="J360" s="565"/>
      <c r="K360" s="565"/>
      <c r="L360" s="565"/>
      <c r="M360" s="565"/>
      <c r="N360" s="565"/>
      <c r="O360" s="565"/>
      <c r="P360" s="565"/>
      <c r="Q360" s="565"/>
      <c r="R360" s="565"/>
      <c r="S360" s="565"/>
      <c r="T360" s="565"/>
      <c r="U360" s="565"/>
      <c r="V360" s="565"/>
      <c r="W360" s="565"/>
      <c r="X360" s="565"/>
      <c r="Y360" s="565"/>
      <c r="Z360" s="565"/>
      <c r="AA360" s="786">
        <f>UnObr4!D335</f>
        <v>0</v>
      </c>
      <c r="AB360" s="787"/>
      <c r="AC360" s="787"/>
      <c r="AD360" s="787"/>
      <c r="AE360" s="787"/>
      <c r="AF360" s="787"/>
      <c r="AG360" s="787"/>
      <c r="AH360" s="787"/>
      <c r="AI360" s="787"/>
      <c r="AJ360" s="786">
        <f>UnObr4!E335</f>
        <v>0</v>
      </c>
      <c r="AK360" s="787"/>
      <c r="AL360" s="787"/>
      <c r="AM360" s="787"/>
      <c r="AN360" s="787"/>
      <c r="AO360" s="787"/>
      <c r="AP360" s="787"/>
      <c r="AQ360" s="787"/>
      <c r="AR360" s="788"/>
      <c r="AU360" s="401"/>
    </row>
    <row r="361" spans="1:47" ht="23.15" customHeight="1" x14ac:dyDescent="0.3">
      <c r="A361" s="789">
        <v>4334</v>
      </c>
      <c r="B361" s="790"/>
      <c r="C361" s="790"/>
      <c r="D361" s="791">
        <v>484100</v>
      </c>
      <c r="E361" s="791"/>
      <c r="F361" s="791"/>
      <c r="G361" s="791"/>
      <c r="H361" s="572" t="s">
        <v>20766</v>
      </c>
      <c r="I361" s="572"/>
      <c r="J361" s="572"/>
      <c r="K361" s="572"/>
      <c r="L361" s="572"/>
      <c r="M361" s="572"/>
      <c r="N361" s="572"/>
      <c r="O361" s="572"/>
      <c r="P361" s="572"/>
      <c r="Q361" s="572"/>
      <c r="R361" s="572"/>
      <c r="S361" s="572"/>
      <c r="T361" s="572"/>
      <c r="U361" s="572"/>
      <c r="V361" s="572"/>
      <c r="W361" s="572"/>
      <c r="X361" s="572"/>
      <c r="Y361" s="572"/>
      <c r="Z361" s="572"/>
      <c r="AA361" s="786">
        <f>UnObr4!D336</f>
        <v>0</v>
      </c>
      <c r="AB361" s="787"/>
      <c r="AC361" s="787"/>
      <c r="AD361" s="787"/>
      <c r="AE361" s="787"/>
      <c r="AF361" s="787"/>
      <c r="AG361" s="787"/>
      <c r="AH361" s="787"/>
      <c r="AI361" s="787"/>
      <c r="AJ361" s="786">
        <f>UnObr4!E336</f>
        <v>0</v>
      </c>
      <c r="AK361" s="787"/>
      <c r="AL361" s="787"/>
      <c r="AM361" s="787"/>
      <c r="AN361" s="787"/>
      <c r="AO361" s="787"/>
      <c r="AP361" s="787"/>
      <c r="AQ361" s="787"/>
      <c r="AR361" s="788"/>
    </row>
    <row r="362" spans="1:47" x14ac:dyDescent="0.3">
      <c r="A362" s="789">
        <v>4335</v>
      </c>
      <c r="B362" s="790"/>
      <c r="C362" s="790"/>
      <c r="D362" s="791">
        <v>484200</v>
      </c>
      <c r="E362" s="791"/>
      <c r="F362" s="791"/>
      <c r="G362" s="791"/>
      <c r="H362" s="572" t="s">
        <v>20464</v>
      </c>
      <c r="I362" s="572"/>
      <c r="J362" s="572"/>
      <c r="K362" s="572"/>
      <c r="L362" s="572"/>
      <c r="M362" s="572"/>
      <c r="N362" s="572"/>
      <c r="O362" s="572"/>
      <c r="P362" s="572"/>
      <c r="Q362" s="572"/>
      <c r="R362" s="572"/>
      <c r="S362" s="572"/>
      <c r="T362" s="572"/>
      <c r="U362" s="572"/>
      <c r="V362" s="572"/>
      <c r="W362" s="572"/>
      <c r="X362" s="572"/>
      <c r="Y362" s="572"/>
      <c r="Z362" s="572"/>
      <c r="AA362" s="786">
        <f>UnObr4!D337</f>
        <v>0</v>
      </c>
      <c r="AB362" s="787"/>
      <c r="AC362" s="787"/>
      <c r="AD362" s="787"/>
      <c r="AE362" s="787"/>
      <c r="AF362" s="787"/>
      <c r="AG362" s="787"/>
      <c r="AH362" s="787"/>
      <c r="AI362" s="787"/>
      <c r="AJ362" s="786">
        <f>UnObr4!E337</f>
        <v>0</v>
      </c>
      <c r="AK362" s="787"/>
      <c r="AL362" s="787"/>
      <c r="AM362" s="787"/>
      <c r="AN362" s="787"/>
      <c r="AO362" s="787"/>
      <c r="AP362" s="787"/>
      <c r="AQ362" s="787"/>
      <c r="AR362" s="788"/>
    </row>
    <row r="363" spans="1:47" ht="24" customHeight="1" x14ac:dyDescent="0.3">
      <c r="A363" s="792">
        <v>4336</v>
      </c>
      <c r="B363" s="793"/>
      <c r="C363" s="793"/>
      <c r="D363" s="785">
        <v>485000</v>
      </c>
      <c r="E363" s="785"/>
      <c r="F363" s="785"/>
      <c r="G363" s="785"/>
      <c r="H363" s="565" t="s">
        <v>30849</v>
      </c>
      <c r="I363" s="565"/>
      <c r="J363" s="565"/>
      <c r="K363" s="565"/>
      <c r="L363" s="565"/>
      <c r="M363" s="565"/>
      <c r="N363" s="565"/>
      <c r="O363" s="565"/>
      <c r="P363" s="565"/>
      <c r="Q363" s="565"/>
      <c r="R363" s="565"/>
      <c r="S363" s="565"/>
      <c r="T363" s="565"/>
      <c r="U363" s="565"/>
      <c r="V363" s="565"/>
      <c r="W363" s="565"/>
      <c r="X363" s="565"/>
      <c r="Y363" s="565"/>
      <c r="Z363" s="565"/>
      <c r="AA363" s="786">
        <f>UnObr4!D338</f>
        <v>0</v>
      </c>
      <c r="AB363" s="787"/>
      <c r="AC363" s="787"/>
      <c r="AD363" s="787"/>
      <c r="AE363" s="787"/>
      <c r="AF363" s="787"/>
      <c r="AG363" s="787"/>
      <c r="AH363" s="787"/>
      <c r="AI363" s="787"/>
      <c r="AJ363" s="786">
        <f>UnObr4!E338</f>
        <v>0</v>
      </c>
      <c r="AK363" s="787"/>
      <c r="AL363" s="787"/>
      <c r="AM363" s="787"/>
      <c r="AN363" s="787"/>
      <c r="AO363" s="787"/>
      <c r="AP363" s="787"/>
      <c r="AQ363" s="787"/>
      <c r="AR363" s="788"/>
      <c r="AU363" s="401"/>
    </row>
    <row r="364" spans="1:47" ht="23.15" customHeight="1" x14ac:dyDescent="0.3">
      <c r="A364" s="789">
        <v>4337</v>
      </c>
      <c r="B364" s="790"/>
      <c r="C364" s="790"/>
      <c r="D364" s="791">
        <v>485100</v>
      </c>
      <c r="E364" s="791"/>
      <c r="F364" s="791"/>
      <c r="G364" s="791"/>
      <c r="H364" s="572" t="s">
        <v>19990</v>
      </c>
      <c r="I364" s="572"/>
      <c r="J364" s="572"/>
      <c r="K364" s="572"/>
      <c r="L364" s="572"/>
      <c r="M364" s="572"/>
      <c r="N364" s="572"/>
      <c r="O364" s="572"/>
      <c r="P364" s="572"/>
      <c r="Q364" s="572"/>
      <c r="R364" s="572"/>
      <c r="S364" s="572"/>
      <c r="T364" s="572"/>
      <c r="U364" s="572"/>
      <c r="V364" s="572"/>
      <c r="W364" s="572"/>
      <c r="X364" s="572"/>
      <c r="Y364" s="572"/>
      <c r="Z364" s="572"/>
      <c r="AA364" s="786">
        <f>UnObr4!D339</f>
        <v>0</v>
      </c>
      <c r="AB364" s="787"/>
      <c r="AC364" s="787"/>
      <c r="AD364" s="787"/>
      <c r="AE364" s="787"/>
      <c r="AF364" s="787"/>
      <c r="AG364" s="787"/>
      <c r="AH364" s="787"/>
      <c r="AI364" s="787"/>
      <c r="AJ364" s="786">
        <f>UnObr4!E339</f>
        <v>0</v>
      </c>
      <c r="AK364" s="787"/>
      <c r="AL364" s="787"/>
      <c r="AM364" s="787"/>
      <c r="AN364" s="787"/>
      <c r="AO364" s="787"/>
      <c r="AP364" s="787"/>
      <c r="AQ364" s="787"/>
      <c r="AR364" s="788"/>
      <c r="AU364" s="401"/>
    </row>
    <row r="365" spans="1:47" ht="33.75" customHeight="1" x14ac:dyDescent="0.3">
      <c r="A365" s="792">
        <v>4338</v>
      </c>
      <c r="B365" s="793"/>
      <c r="C365" s="793"/>
      <c r="D365" s="785">
        <v>489000</v>
      </c>
      <c r="E365" s="785"/>
      <c r="F365" s="785"/>
      <c r="G365" s="785"/>
      <c r="H365" s="565" t="s">
        <v>31198</v>
      </c>
      <c r="I365" s="565"/>
      <c r="J365" s="565"/>
      <c r="K365" s="565"/>
      <c r="L365" s="565"/>
      <c r="M365" s="565"/>
      <c r="N365" s="565"/>
      <c r="O365" s="565"/>
      <c r="P365" s="565"/>
      <c r="Q365" s="565"/>
      <c r="R365" s="565"/>
      <c r="S365" s="565"/>
      <c r="T365" s="565"/>
      <c r="U365" s="565"/>
      <c r="V365" s="565"/>
      <c r="W365" s="565"/>
      <c r="X365" s="565"/>
      <c r="Y365" s="565"/>
      <c r="Z365" s="565"/>
      <c r="AA365" s="786">
        <f>UnObr4!D340</f>
        <v>0</v>
      </c>
      <c r="AB365" s="787"/>
      <c r="AC365" s="787"/>
      <c r="AD365" s="787"/>
      <c r="AE365" s="787"/>
      <c r="AF365" s="787"/>
      <c r="AG365" s="787"/>
      <c r="AH365" s="787"/>
      <c r="AI365" s="787"/>
      <c r="AJ365" s="786">
        <f>UnObr4!E340</f>
        <v>0</v>
      </c>
      <c r="AK365" s="787"/>
      <c r="AL365" s="787"/>
      <c r="AM365" s="787"/>
      <c r="AN365" s="787"/>
      <c r="AO365" s="787"/>
      <c r="AP365" s="787"/>
      <c r="AQ365" s="787"/>
      <c r="AR365" s="788"/>
      <c r="AU365" s="401"/>
    </row>
    <row r="366" spans="1:47" ht="24" customHeight="1" x14ac:dyDescent="0.3">
      <c r="A366" s="789">
        <v>4339</v>
      </c>
      <c r="B366" s="790"/>
      <c r="C366" s="790"/>
      <c r="D366" s="791">
        <v>489100</v>
      </c>
      <c r="E366" s="791"/>
      <c r="F366" s="791"/>
      <c r="G366" s="791"/>
      <c r="H366" s="572" t="s">
        <v>20012</v>
      </c>
      <c r="I366" s="572"/>
      <c r="J366" s="572"/>
      <c r="K366" s="572"/>
      <c r="L366" s="572"/>
      <c r="M366" s="572"/>
      <c r="N366" s="572"/>
      <c r="O366" s="572"/>
      <c r="P366" s="572"/>
      <c r="Q366" s="572"/>
      <c r="R366" s="572"/>
      <c r="S366" s="572"/>
      <c r="T366" s="572"/>
      <c r="U366" s="572"/>
      <c r="V366" s="572"/>
      <c r="W366" s="572"/>
      <c r="X366" s="572"/>
      <c r="Y366" s="572"/>
      <c r="Z366" s="572"/>
      <c r="AA366" s="786">
        <f>UnObr4!D341</f>
        <v>0</v>
      </c>
      <c r="AB366" s="787"/>
      <c r="AC366" s="787"/>
      <c r="AD366" s="787"/>
      <c r="AE366" s="787"/>
      <c r="AF366" s="787"/>
      <c r="AG366" s="787"/>
      <c r="AH366" s="787"/>
      <c r="AI366" s="787"/>
      <c r="AJ366" s="786">
        <f>UnObr4!E341</f>
        <v>0</v>
      </c>
      <c r="AK366" s="787"/>
      <c r="AL366" s="787"/>
      <c r="AM366" s="787"/>
      <c r="AN366" s="787"/>
      <c r="AO366" s="787"/>
      <c r="AP366" s="787"/>
      <c r="AQ366" s="787"/>
      <c r="AR366" s="788"/>
    </row>
    <row r="367" spans="1:47" ht="24" customHeight="1" x14ac:dyDescent="0.3">
      <c r="A367" s="792">
        <v>4340</v>
      </c>
      <c r="B367" s="793"/>
      <c r="C367" s="793"/>
      <c r="D367" s="785">
        <v>500000</v>
      </c>
      <c r="E367" s="785"/>
      <c r="F367" s="785"/>
      <c r="G367" s="785"/>
      <c r="H367" s="565" t="s">
        <v>31199</v>
      </c>
      <c r="I367" s="565"/>
      <c r="J367" s="565"/>
      <c r="K367" s="565"/>
      <c r="L367" s="565"/>
      <c r="M367" s="565"/>
      <c r="N367" s="565"/>
      <c r="O367" s="565"/>
      <c r="P367" s="565"/>
      <c r="Q367" s="565"/>
      <c r="R367" s="565"/>
      <c r="S367" s="565"/>
      <c r="T367" s="565"/>
      <c r="U367" s="565"/>
      <c r="V367" s="565"/>
      <c r="W367" s="565"/>
      <c r="X367" s="565"/>
      <c r="Y367" s="565"/>
      <c r="Z367" s="565"/>
      <c r="AA367" s="786">
        <f>UnObr4!D342</f>
        <v>0</v>
      </c>
      <c r="AB367" s="787"/>
      <c r="AC367" s="787"/>
      <c r="AD367" s="787"/>
      <c r="AE367" s="787"/>
      <c r="AF367" s="787"/>
      <c r="AG367" s="787"/>
      <c r="AH367" s="787"/>
      <c r="AI367" s="787"/>
      <c r="AJ367" s="786">
        <f>UnObr4!E342</f>
        <v>186</v>
      </c>
      <c r="AK367" s="787"/>
      <c r="AL367" s="787"/>
      <c r="AM367" s="787"/>
      <c r="AN367" s="787"/>
      <c r="AO367" s="787"/>
      <c r="AP367" s="787"/>
      <c r="AQ367" s="787"/>
      <c r="AR367" s="788"/>
      <c r="AU367" s="401"/>
    </row>
    <row r="368" spans="1:47" ht="24" customHeight="1" x14ac:dyDescent="0.3">
      <c r="A368" s="792">
        <v>4341</v>
      </c>
      <c r="B368" s="793"/>
      <c r="C368" s="793"/>
      <c r="D368" s="785">
        <v>510000</v>
      </c>
      <c r="E368" s="785"/>
      <c r="F368" s="785"/>
      <c r="G368" s="785"/>
      <c r="H368" s="565" t="s">
        <v>31200</v>
      </c>
      <c r="I368" s="565"/>
      <c r="J368" s="565"/>
      <c r="K368" s="565"/>
      <c r="L368" s="565"/>
      <c r="M368" s="565"/>
      <c r="N368" s="565"/>
      <c r="O368" s="565"/>
      <c r="P368" s="565"/>
      <c r="Q368" s="565"/>
      <c r="R368" s="565"/>
      <c r="S368" s="565"/>
      <c r="T368" s="565"/>
      <c r="U368" s="565"/>
      <c r="V368" s="565"/>
      <c r="W368" s="565"/>
      <c r="X368" s="565"/>
      <c r="Y368" s="565"/>
      <c r="Z368" s="565"/>
      <c r="AA368" s="786">
        <f>UnObr4!D343</f>
        <v>0</v>
      </c>
      <c r="AB368" s="787"/>
      <c r="AC368" s="787"/>
      <c r="AD368" s="787"/>
      <c r="AE368" s="787"/>
      <c r="AF368" s="787"/>
      <c r="AG368" s="787"/>
      <c r="AH368" s="787"/>
      <c r="AI368" s="787"/>
      <c r="AJ368" s="786">
        <f>UnObr4!E343</f>
        <v>186</v>
      </c>
      <c r="AK368" s="787"/>
      <c r="AL368" s="787"/>
      <c r="AM368" s="787"/>
      <c r="AN368" s="787"/>
      <c r="AO368" s="787"/>
      <c r="AP368" s="787"/>
      <c r="AQ368" s="787"/>
      <c r="AR368" s="788"/>
      <c r="AU368" s="401"/>
    </row>
    <row r="369" spans="1:47" ht="24" customHeight="1" x14ac:dyDescent="0.3">
      <c r="A369" s="792">
        <v>4342</v>
      </c>
      <c r="B369" s="793"/>
      <c r="C369" s="793"/>
      <c r="D369" s="785">
        <v>511000</v>
      </c>
      <c r="E369" s="785"/>
      <c r="F369" s="785"/>
      <c r="G369" s="785"/>
      <c r="H369" s="565" t="s">
        <v>31201</v>
      </c>
      <c r="I369" s="565"/>
      <c r="J369" s="565"/>
      <c r="K369" s="565"/>
      <c r="L369" s="565"/>
      <c r="M369" s="565"/>
      <c r="N369" s="565"/>
      <c r="O369" s="565"/>
      <c r="P369" s="565"/>
      <c r="Q369" s="565"/>
      <c r="R369" s="565"/>
      <c r="S369" s="565"/>
      <c r="T369" s="565"/>
      <c r="U369" s="565"/>
      <c r="V369" s="565"/>
      <c r="W369" s="565"/>
      <c r="X369" s="565"/>
      <c r="Y369" s="565"/>
      <c r="Z369" s="565"/>
      <c r="AA369" s="786">
        <f>UnObr4!D344</f>
        <v>0</v>
      </c>
      <c r="AB369" s="787"/>
      <c r="AC369" s="787"/>
      <c r="AD369" s="787"/>
      <c r="AE369" s="787"/>
      <c r="AF369" s="787"/>
      <c r="AG369" s="787"/>
      <c r="AH369" s="787"/>
      <c r="AI369" s="787"/>
      <c r="AJ369" s="786">
        <f>UnObr4!E344</f>
        <v>0</v>
      </c>
      <c r="AK369" s="787"/>
      <c r="AL369" s="787"/>
      <c r="AM369" s="787"/>
      <c r="AN369" s="787"/>
      <c r="AO369" s="787"/>
      <c r="AP369" s="787"/>
      <c r="AQ369" s="787"/>
      <c r="AR369" s="788"/>
      <c r="AU369" s="401"/>
    </row>
    <row r="370" spans="1:47" x14ac:dyDescent="0.3">
      <c r="A370" s="789">
        <v>4343</v>
      </c>
      <c r="B370" s="790"/>
      <c r="C370" s="790"/>
      <c r="D370" s="791">
        <v>511100</v>
      </c>
      <c r="E370" s="791"/>
      <c r="F370" s="791"/>
      <c r="G370" s="791"/>
      <c r="H370" s="572" t="s">
        <v>20023</v>
      </c>
      <c r="I370" s="572"/>
      <c r="J370" s="572"/>
      <c r="K370" s="572"/>
      <c r="L370" s="572"/>
      <c r="M370" s="572"/>
      <c r="N370" s="572"/>
      <c r="O370" s="572"/>
      <c r="P370" s="572"/>
      <c r="Q370" s="572"/>
      <c r="R370" s="572"/>
      <c r="S370" s="572"/>
      <c r="T370" s="572"/>
      <c r="U370" s="572"/>
      <c r="V370" s="572"/>
      <c r="W370" s="572"/>
      <c r="X370" s="572"/>
      <c r="Y370" s="572"/>
      <c r="Z370" s="572"/>
      <c r="AA370" s="786">
        <f>UnObr4!D345</f>
        <v>0</v>
      </c>
      <c r="AB370" s="787"/>
      <c r="AC370" s="787"/>
      <c r="AD370" s="787"/>
      <c r="AE370" s="787"/>
      <c r="AF370" s="787"/>
      <c r="AG370" s="787"/>
      <c r="AH370" s="787"/>
      <c r="AI370" s="787"/>
      <c r="AJ370" s="786">
        <f>UnObr4!E345</f>
        <v>0</v>
      </c>
      <c r="AK370" s="787"/>
      <c r="AL370" s="787"/>
      <c r="AM370" s="787"/>
      <c r="AN370" s="787"/>
      <c r="AO370" s="787"/>
      <c r="AP370" s="787"/>
      <c r="AQ370" s="787"/>
      <c r="AR370" s="788"/>
    </row>
    <row r="371" spans="1:47" x14ac:dyDescent="0.3">
      <c r="A371" s="789">
        <v>4344</v>
      </c>
      <c r="B371" s="790"/>
      <c r="C371" s="790"/>
      <c r="D371" s="791">
        <v>511200</v>
      </c>
      <c r="E371" s="791"/>
      <c r="F371" s="791"/>
      <c r="G371" s="791"/>
      <c r="H371" s="572" t="s">
        <v>20024</v>
      </c>
      <c r="I371" s="572"/>
      <c r="J371" s="572"/>
      <c r="K371" s="572"/>
      <c r="L371" s="572"/>
      <c r="M371" s="572"/>
      <c r="N371" s="572"/>
      <c r="O371" s="572"/>
      <c r="P371" s="572"/>
      <c r="Q371" s="572"/>
      <c r="R371" s="572"/>
      <c r="S371" s="572"/>
      <c r="T371" s="572"/>
      <c r="U371" s="572"/>
      <c r="V371" s="572"/>
      <c r="W371" s="572"/>
      <c r="X371" s="572"/>
      <c r="Y371" s="572"/>
      <c r="Z371" s="572"/>
      <c r="AA371" s="786">
        <f>UnObr4!D346</f>
        <v>0</v>
      </c>
      <c r="AB371" s="787"/>
      <c r="AC371" s="787"/>
      <c r="AD371" s="787"/>
      <c r="AE371" s="787"/>
      <c r="AF371" s="787"/>
      <c r="AG371" s="787"/>
      <c r="AH371" s="787"/>
      <c r="AI371" s="787"/>
      <c r="AJ371" s="786">
        <f>UnObr4!E346</f>
        <v>0</v>
      </c>
      <c r="AK371" s="787"/>
      <c r="AL371" s="787"/>
      <c r="AM371" s="787"/>
      <c r="AN371" s="787"/>
      <c r="AO371" s="787"/>
      <c r="AP371" s="787"/>
      <c r="AQ371" s="787"/>
      <c r="AR371" s="788"/>
    </row>
    <row r="372" spans="1:47" x14ac:dyDescent="0.3">
      <c r="A372" s="789">
        <v>4345</v>
      </c>
      <c r="B372" s="790"/>
      <c r="C372" s="790"/>
      <c r="D372" s="791">
        <v>511300</v>
      </c>
      <c r="E372" s="791"/>
      <c r="F372" s="791"/>
      <c r="G372" s="791"/>
      <c r="H372" s="572" t="s">
        <v>20025</v>
      </c>
      <c r="I372" s="572"/>
      <c r="J372" s="572"/>
      <c r="K372" s="572"/>
      <c r="L372" s="572"/>
      <c r="M372" s="572"/>
      <c r="N372" s="572"/>
      <c r="O372" s="572"/>
      <c r="P372" s="572"/>
      <c r="Q372" s="572"/>
      <c r="R372" s="572"/>
      <c r="S372" s="572"/>
      <c r="T372" s="572"/>
      <c r="U372" s="572"/>
      <c r="V372" s="572"/>
      <c r="W372" s="572"/>
      <c r="X372" s="572"/>
      <c r="Y372" s="572"/>
      <c r="Z372" s="572"/>
      <c r="AA372" s="786">
        <f>UnObr4!D347</f>
        <v>0</v>
      </c>
      <c r="AB372" s="787"/>
      <c r="AC372" s="787"/>
      <c r="AD372" s="787"/>
      <c r="AE372" s="787"/>
      <c r="AF372" s="787"/>
      <c r="AG372" s="787"/>
      <c r="AH372" s="787"/>
      <c r="AI372" s="787"/>
      <c r="AJ372" s="786">
        <f>UnObr4!E347</f>
        <v>0</v>
      </c>
      <c r="AK372" s="787"/>
      <c r="AL372" s="787"/>
      <c r="AM372" s="787"/>
      <c r="AN372" s="787"/>
      <c r="AO372" s="787"/>
      <c r="AP372" s="787"/>
      <c r="AQ372" s="787"/>
      <c r="AR372" s="788"/>
    </row>
    <row r="373" spans="1:47" x14ac:dyDescent="0.3">
      <c r="A373" s="789">
        <v>4346</v>
      </c>
      <c r="B373" s="790"/>
      <c r="C373" s="790"/>
      <c r="D373" s="791">
        <v>511400</v>
      </c>
      <c r="E373" s="791"/>
      <c r="F373" s="791"/>
      <c r="G373" s="791"/>
      <c r="H373" s="572" t="s">
        <v>20026</v>
      </c>
      <c r="I373" s="572"/>
      <c r="J373" s="572"/>
      <c r="K373" s="572"/>
      <c r="L373" s="572"/>
      <c r="M373" s="572"/>
      <c r="N373" s="572"/>
      <c r="O373" s="572"/>
      <c r="P373" s="572"/>
      <c r="Q373" s="572"/>
      <c r="R373" s="572"/>
      <c r="S373" s="572"/>
      <c r="T373" s="572"/>
      <c r="U373" s="572"/>
      <c r="V373" s="572"/>
      <c r="W373" s="572"/>
      <c r="X373" s="572"/>
      <c r="Y373" s="572"/>
      <c r="Z373" s="572"/>
      <c r="AA373" s="786">
        <f>UnObr4!D348</f>
        <v>0</v>
      </c>
      <c r="AB373" s="787"/>
      <c r="AC373" s="787"/>
      <c r="AD373" s="787"/>
      <c r="AE373" s="787"/>
      <c r="AF373" s="787"/>
      <c r="AG373" s="787"/>
      <c r="AH373" s="787"/>
      <c r="AI373" s="787"/>
      <c r="AJ373" s="786">
        <f>UnObr4!E348</f>
        <v>0</v>
      </c>
      <c r="AK373" s="787"/>
      <c r="AL373" s="787"/>
      <c r="AM373" s="787"/>
      <c r="AN373" s="787"/>
      <c r="AO373" s="787"/>
      <c r="AP373" s="787"/>
      <c r="AQ373" s="787"/>
      <c r="AR373" s="788"/>
    </row>
    <row r="374" spans="1:47" x14ac:dyDescent="0.3">
      <c r="A374" s="792">
        <v>4347</v>
      </c>
      <c r="B374" s="793"/>
      <c r="C374" s="793"/>
      <c r="D374" s="785">
        <v>512000</v>
      </c>
      <c r="E374" s="785"/>
      <c r="F374" s="785"/>
      <c r="G374" s="785"/>
      <c r="H374" s="565" t="s">
        <v>30854</v>
      </c>
      <c r="I374" s="565"/>
      <c r="J374" s="565"/>
      <c r="K374" s="565"/>
      <c r="L374" s="565"/>
      <c r="M374" s="565"/>
      <c r="N374" s="565"/>
      <c r="O374" s="565"/>
      <c r="P374" s="565"/>
      <c r="Q374" s="565"/>
      <c r="R374" s="565"/>
      <c r="S374" s="565"/>
      <c r="T374" s="565"/>
      <c r="U374" s="565"/>
      <c r="V374" s="565"/>
      <c r="W374" s="565"/>
      <c r="X374" s="565"/>
      <c r="Y374" s="565"/>
      <c r="Z374" s="565"/>
      <c r="AA374" s="786">
        <f>UnObr4!D349</f>
        <v>0</v>
      </c>
      <c r="AB374" s="787"/>
      <c r="AC374" s="787"/>
      <c r="AD374" s="787"/>
      <c r="AE374" s="787"/>
      <c r="AF374" s="787"/>
      <c r="AG374" s="787"/>
      <c r="AH374" s="787"/>
      <c r="AI374" s="787"/>
      <c r="AJ374" s="786">
        <f>UnObr4!E349</f>
        <v>186</v>
      </c>
      <c r="AK374" s="787"/>
      <c r="AL374" s="787"/>
      <c r="AM374" s="787"/>
      <c r="AN374" s="787"/>
      <c r="AO374" s="787"/>
      <c r="AP374" s="787"/>
      <c r="AQ374" s="787"/>
      <c r="AR374" s="788"/>
      <c r="AU374" s="401"/>
    </row>
    <row r="375" spans="1:47" x14ac:dyDescent="0.3">
      <c r="A375" s="789">
        <v>4348</v>
      </c>
      <c r="B375" s="790"/>
      <c r="C375" s="790"/>
      <c r="D375" s="791">
        <v>512100</v>
      </c>
      <c r="E375" s="791"/>
      <c r="F375" s="791"/>
      <c r="G375" s="791"/>
      <c r="H375" s="572" t="s">
        <v>20027</v>
      </c>
      <c r="I375" s="572"/>
      <c r="J375" s="572"/>
      <c r="K375" s="572"/>
      <c r="L375" s="572"/>
      <c r="M375" s="572"/>
      <c r="N375" s="572"/>
      <c r="O375" s="572"/>
      <c r="P375" s="572"/>
      <c r="Q375" s="572"/>
      <c r="R375" s="572"/>
      <c r="S375" s="572"/>
      <c r="T375" s="572"/>
      <c r="U375" s="572"/>
      <c r="V375" s="572"/>
      <c r="W375" s="572"/>
      <c r="X375" s="572"/>
      <c r="Y375" s="572"/>
      <c r="Z375" s="572"/>
      <c r="AA375" s="786">
        <f>UnObr4!D350</f>
        <v>0</v>
      </c>
      <c r="AB375" s="787"/>
      <c r="AC375" s="787"/>
      <c r="AD375" s="787"/>
      <c r="AE375" s="787"/>
      <c r="AF375" s="787"/>
      <c r="AG375" s="787"/>
      <c r="AH375" s="787"/>
      <c r="AI375" s="787"/>
      <c r="AJ375" s="786">
        <f>UnObr4!E350</f>
        <v>0</v>
      </c>
      <c r="AK375" s="787"/>
      <c r="AL375" s="787"/>
      <c r="AM375" s="787"/>
      <c r="AN375" s="787"/>
      <c r="AO375" s="787"/>
      <c r="AP375" s="787"/>
      <c r="AQ375" s="787"/>
      <c r="AR375" s="788"/>
    </row>
    <row r="376" spans="1:47" x14ac:dyDescent="0.3">
      <c r="A376" s="789">
        <v>4349</v>
      </c>
      <c r="B376" s="790"/>
      <c r="C376" s="790"/>
      <c r="D376" s="791">
        <v>512200</v>
      </c>
      <c r="E376" s="791"/>
      <c r="F376" s="791"/>
      <c r="G376" s="791"/>
      <c r="H376" s="572" t="s">
        <v>20028</v>
      </c>
      <c r="I376" s="572"/>
      <c r="J376" s="572"/>
      <c r="K376" s="572"/>
      <c r="L376" s="572"/>
      <c r="M376" s="572"/>
      <c r="N376" s="572"/>
      <c r="O376" s="572"/>
      <c r="P376" s="572"/>
      <c r="Q376" s="572"/>
      <c r="R376" s="572"/>
      <c r="S376" s="572"/>
      <c r="T376" s="572"/>
      <c r="U376" s="572"/>
      <c r="V376" s="572"/>
      <c r="W376" s="572"/>
      <c r="X376" s="572"/>
      <c r="Y376" s="572"/>
      <c r="Z376" s="572"/>
      <c r="AA376" s="786">
        <f>UnObr4!D351</f>
        <v>0</v>
      </c>
      <c r="AB376" s="787"/>
      <c r="AC376" s="787"/>
      <c r="AD376" s="787"/>
      <c r="AE376" s="787"/>
      <c r="AF376" s="787"/>
      <c r="AG376" s="787"/>
      <c r="AH376" s="787"/>
      <c r="AI376" s="787"/>
      <c r="AJ376" s="786">
        <f>UnObr4!E351</f>
        <v>0</v>
      </c>
      <c r="AK376" s="787"/>
      <c r="AL376" s="787"/>
      <c r="AM376" s="787"/>
      <c r="AN376" s="787"/>
      <c r="AO376" s="787"/>
      <c r="AP376" s="787"/>
      <c r="AQ376" s="787"/>
      <c r="AR376" s="788"/>
    </row>
    <row r="377" spans="1:47" x14ac:dyDescent="0.3">
      <c r="A377" s="789">
        <v>4350</v>
      </c>
      <c r="B377" s="790"/>
      <c r="C377" s="790"/>
      <c r="D377" s="791">
        <v>512300</v>
      </c>
      <c r="E377" s="791"/>
      <c r="F377" s="791"/>
      <c r="G377" s="791"/>
      <c r="H377" s="572" t="s">
        <v>20029</v>
      </c>
      <c r="I377" s="572"/>
      <c r="J377" s="572"/>
      <c r="K377" s="572"/>
      <c r="L377" s="572"/>
      <c r="M377" s="572"/>
      <c r="N377" s="572"/>
      <c r="O377" s="572"/>
      <c r="P377" s="572"/>
      <c r="Q377" s="572"/>
      <c r="R377" s="572"/>
      <c r="S377" s="572"/>
      <c r="T377" s="572"/>
      <c r="U377" s="572"/>
      <c r="V377" s="572"/>
      <c r="W377" s="572"/>
      <c r="X377" s="572"/>
      <c r="Y377" s="572"/>
      <c r="Z377" s="572"/>
      <c r="AA377" s="786">
        <f>UnObr4!D352</f>
        <v>0</v>
      </c>
      <c r="AB377" s="787"/>
      <c r="AC377" s="787"/>
      <c r="AD377" s="787"/>
      <c r="AE377" s="787"/>
      <c r="AF377" s="787"/>
      <c r="AG377" s="787"/>
      <c r="AH377" s="787"/>
      <c r="AI377" s="787"/>
      <c r="AJ377" s="786">
        <f>UnObr4!E352</f>
        <v>0</v>
      </c>
      <c r="AK377" s="787"/>
      <c r="AL377" s="787"/>
      <c r="AM377" s="787"/>
      <c r="AN377" s="787"/>
      <c r="AO377" s="787"/>
      <c r="AP377" s="787"/>
      <c r="AQ377" s="787"/>
      <c r="AR377" s="788"/>
    </row>
    <row r="378" spans="1:47" x14ac:dyDescent="0.3">
      <c r="A378" s="789">
        <v>4351</v>
      </c>
      <c r="B378" s="790"/>
      <c r="C378" s="790"/>
      <c r="D378" s="791">
        <v>512400</v>
      </c>
      <c r="E378" s="791"/>
      <c r="F378" s="791"/>
      <c r="G378" s="791"/>
      <c r="H378" s="572" t="s">
        <v>20013</v>
      </c>
      <c r="I378" s="572"/>
      <c r="J378" s="572"/>
      <c r="K378" s="572"/>
      <c r="L378" s="572"/>
      <c r="M378" s="572"/>
      <c r="N378" s="572"/>
      <c r="O378" s="572"/>
      <c r="P378" s="572"/>
      <c r="Q378" s="572"/>
      <c r="R378" s="572"/>
      <c r="S378" s="572"/>
      <c r="T378" s="572"/>
      <c r="U378" s="572"/>
      <c r="V378" s="572"/>
      <c r="W378" s="572"/>
      <c r="X378" s="572"/>
      <c r="Y378" s="572"/>
      <c r="Z378" s="572"/>
      <c r="AA378" s="786">
        <f>UnObr4!D353</f>
        <v>0</v>
      </c>
      <c r="AB378" s="787"/>
      <c r="AC378" s="787"/>
      <c r="AD378" s="787"/>
      <c r="AE378" s="787"/>
      <c r="AF378" s="787"/>
      <c r="AG378" s="787"/>
      <c r="AH378" s="787"/>
      <c r="AI378" s="787"/>
      <c r="AJ378" s="786">
        <f>UnObr4!E353</f>
        <v>0</v>
      </c>
      <c r="AK378" s="787"/>
      <c r="AL378" s="787"/>
      <c r="AM378" s="787"/>
      <c r="AN378" s="787"/>
      <c r="AO378" s="787"/>
      <c r="AP378" s="787"/>
      <c r="AQ378" s="787"/>
      <c r="AR378" s="788"/>
    </row>
    <row r="379" spans="1:47" x14ac:dyDescent="0.3">
      <c r="A379" s="789">
        <v>4352</v>
      </c>
      <c r="B379" s="790"/>
      <c r="C379" s="790"/>
      <c r="D379" s="791">
        <v>512500</v>
      </c>
      <c r="E379" s="791"/>
      <c r="F379" s="791"/>
      <c r="G379" s="791"/>
      <c r="H379" s="572" t="s">
        <v>20030</v>
      </c>
      <c r="I379" s="572"/>
      <c r="J379" s="572"/>
      <c r="K379" s="572"/>
      <c r="L379" s="572"/>
      <c r="M379" s="572"/>
      <c r="N379" s="572"/>
      <c r="O379" s="572"/>
      <c r="P379" s="572"/>
      <c r="Q379" s="572"/>
      <c r="R379" s="572"/>
      <c r="S379" s="572"/>
      <c r="T379" s="572"/>
      <c r="U379" s="572"/>
      <c r="V379" s="572"/>
      <c r="W379" s="572"/>
      <c r="X379" s="572"/>
      <c r="Y379" s="572"/>
      <c r="Z379" s="572"/>
      <c r="AA379" s="786">
        <f>UnObr4!D354</f>
        <v>0</v>
      </c>
      <c r="AB379" s="787"/>
      <c r="AC379" s="787"/>
      <c r="AD379" s="787"/>
      <c r="AE379" s="787"/>
      <c r="AF379" s="787"/>
      <c r="AG379" s="787"/>
      <c r="AH379" s="787"/>
      <c r="AI379" s="787"/>
      <c r="AJ379" s="786">
        <f>UnObr4!E354</f>
        <v>0</v>
      </c>
      <c r="AK379" s="787"/>
      <c r="AL379" s="787"/>
      <c r="AM379" s="787"/>
      <c r="AN379" s="787"/>
      <c r="AO379" s="787"/>
      <c r="AP379" s="787"/>
      <c r="AQ379" s="787"/>
      <c r="AR379" s="788"/>
    </row>
    <row r="380" spans="1:47" x14ac:dyDescent="0.3">
      <c r="A380" s="789">
        <v>4353</v>
      </c>
      <c r="B380" s="790"/>
      <c r="C380" s="790"/>
      <c r="D380" s="791">
        <v>512600</v>
      </c>
      <c r="E380" s="791"/>
      <c r="F380" s="791"/>
      <c r="G380" s="791"/>
      <c r="H380" s="572" t="s">
        <v>19959</v>
      </c>
      <c r="I380" s="572"/>
      <c r="J380" s="572"/>
      <c r="K380" s="572"/>
      <c r="L380" s="572"/>
      <c r="M380" s="572"/>
      <c r="N380" s="572"/>
      <c r="O380" s="572"/>
      <c r="P380" s="572"/>
      <c r="Q380" s="572"/>
      <c r="R380" s="572"/>
      <c r="S380" s="572"/>
      <c r="T380" s="572"/>
      <c r="U380" s="572"/>
      <c r="V380" s="572"/>
      <c r="W380" s="572"/>
      <c r="X380" s="572"/>
      <c r="Y380" s="572"/>
      <c r="Z380" s="572"/>
      <c r="AA380" s="786">
        <f>UnObr4!D355</f>
        <v>0</v>
      </c>
      <c r="AB380" s="787"/>
      <c r="AC380" s="787"/>
      <c r="AD380" s="787"/>
      <c r="AE380" s="787"/>
      <c r="AF380" s="787"/>
      <c r="AG380" s="787"/>
      <c r="AH380" s="787"/>
      <c r="AI380" s="787"/>
      <c r="AJ380" s="786">
        <f>UnObr4!E355</f>
        <v>186</v>
      </c>
      <c r="AK380" s="787"/>
      <c r="AL380" s="787"/>
      <c r="AM380" s="787"/>
      <c r="AN380" s="787"/>
      <c r="AO380" s="787"/>
      <c r="AP380" s="787"/>
      <c r="AQ380" s="787"/>
      <c r="AR380" s="788"/>
    </row>
    <row r="381" spans="1:47" x14ac:dyDescent="0.3">
      <c r="A381" s="789">
        <v>4354</v>
      </c>
      <c r="B381" s="790"/>
      <c r="C381" s="790"/>
      <c r="D381" s="791">
        <v>512700</v>
      </c>
      <c r="E381" s="791"/>
      <c r="F381" s="791"/>
      <c r="G381" s="791"/>
      <c r="H381" s="572" t="s">
        <v>20032</v>
      </c>
      <c r="I381" s="572"/>
      <c r="J381" s="572"/>
      <c r="K381" s="572"/>
      <c r="L381" s="572"/>
      <c r="M381" s="572"/>
      <c r="N381" s="572"/>
      <c r="O381" s="572"/>
      <c r="P381" s="572"/>
      <c r="Q381" s="572"/>
      <c r="R381" s="572"/>
      <c r="S381" s="572"/>
      <c r="T381" s="572"/>
      <c r="U381" s="572"/>
      <c r="V381" s="572"/>
      <c r="W381" s="572"/>
      <c r="X381" s="572"/>
      <c r="Y381" s="572"/>
      <c r="Z381" s="572"/>
      <c r="AA381" s="786">
        <f>UnObr4!D356</f>
        <v>0</v>
      </c>
      <c r="AB381" s="787"/>
      <c r="AC381" s="787"/>
      <c r="AD381" s="787"/>
      <c r="AE381" s="787"/>
      <c r="AF381" s="787"/>
      <c r="AG381" s="787"/>
      <c r="AH381" s="787"/>
      <c r="AI381" s="787"/>
      <c r="AJ381" s="786">
        <f>UnObr4!E356</f>
        <v>0</v>
      </c>
      <c r="AK381" s="787"/>
      <c r="AL381" s="787"/>
      <c r="AM381" s="787"/>
      <c r="AN381" s="787"/>
      <c r="AO381" s="787"/>
      <c r="AP381" s="787"/>
      <c r="AQ381" s="787"/>
      <c r="AR381" s="788"/>
    </row>
    <row r="382" spans="1:47" x14ac:dyDescent="0.3">
      <c r="A382" s="789">
        <v>4355</v>
      </c>
      <c r="B382" s="790"/>
      <c r="C382" s="790"/>
      <c r="D382" s="791">
        <v>512800</v>
      </c>
      <c r="E382" s="791"/>
      <c r="F382" s="791"/>
      <c r="G382" s="791"/>
      <c r="H382" s="572" t="s">
        <v>20033</v>
      </c>
      <c r="I382" s="572"/>
      <c r="J382" s="572"/>
      <c r="K382" s="572"/>
      <c r="L382" s="572"/>
      <c r="M382" s="572"/>
      <c r="N382" s="572"/>
      <c r="O382" s="572"/>
      <c r="P382" s="572"/>
      <c r="Q382" s="572"/>
      <c r="R382" s="572"/>
      <c r="S382" s="572"/>
      <c r="T382" s="572"/>
      <c r="U382" s="572"/>
      <c r="V382" s="572"/>
      <c r="W382" s="572"/>
      <c r="X382" s="572"/>
      <c r="Y382" s="572"/>
      <c r="Z382" s="572"/>
      <c r="AA382" s="786">
        <f>UnObr4!D357</f>
        <v>0</v>
      </c>
      <c r="AB382" s="787"/>
      <c r="AC382" s="787"/>
      <c r="AD382" s="787"/>
      <c r="AE382" s="787"/>
      <c r="AF382" s="787"/>
      <c r="AG382" s="787"/>
      <c r="AH382" s="787"/>
      <c r="AI382" s="787"/>
      <c r="AJ382" s="786">
        <f>UnObr4!E357</f>
        <v>0</v>
      </c>
      <c r="AK382" s="787"/>
      <c r="AL382" s="787"/>
      <c r="AM382" s="787"/>
      <c r="AN382" s="787"/>
      <c r="AO382" s="787"/>
      <c r="AP382" s="787"/>
      <c r="AQ382" s="787"/>
      <c r="AR382" s="788"/>
    </row>
    <row r="383" spans="1:47" ht="23.15" customHeight="1" x14ac:dyDescent="0.3">
      <c r="A383" s="789">
        <v>4356</v>
      </c>
      <c r="B383" s="790"/>
      <c r="C383" s="790"/>
      <c r="D383" s="791">
        <v>512900</v>
      </c>
      <c r="E383" s="791"/>
      <c r="F383" s="791"/>
      <c r="G383" s="791"/>
      <c r="H383" s="572" t="s">
        <v>20034</v>
      </c>
      <c r="I383" s="572"/>
      <c r="J383" s="572"/>
      <c r="K383" s="572"/>
      <c r="L383" s="572"/>
      <c r="M383" s="572"/>
      <c r="N383" s="572"/>
      <c r="O383" s="572"/>
      <c r="P383" s="572"/>
      <c r="Q383" s="572"/>
      <c r="R383" s="572"/>
      <c r="S383" s="572"/>
      <c r="T383" s="572"/>
      <c r="U383" s="572"/>
      <c r="V383" s="572"/>
      <c r="W383" s="572"/>
      <c r="X383" s="572"/>
      <c r="Y383" s="572"/>
      <c r="Z383" s="572"/>
      <c r="AA383" s="786">
        <f>UnObr4!D358</f>
        <v>0</v>
      </c>
      <c r="AB383" s="787"/>
      <c r="AC383" s="787"/>
      <c r="AD383" s="787"/>
      <c r="AE383" s="787"/>
      <c r="AF383" s="787"/>
      <c r="AG383" s="787"/>
      <c r="AH383" s="787"/>
      <c r="AI383" s="787"/>
      <c r="AJ383" s="786">
        <f>UnObr4!E358</f>
        <v>0</v>
      </c>
      <c r="AK383" s="787"/>
      <c r="AL383" s="787"/>
      <c r="AM383" s="787"/>
      <c r="AN383" s="787"/>
      <c r="AO383" s="787"/>
      <c r="AP383" s="787"/>
      <c r="AQ383" s="787"/>
      <c r="AR383" s="788"/>
    </row>
    <row r="384" spans="1:47" x14ac:dyDescent="0.3">
      <c r="A384" s="792">
        <v>4357</v>
      </c>
      <c r="B384" s="793"/>
      <c r="C384" s="793"/>
      <c r="D384" s="785">
        <v>513000</v>
      </c>
      <c r="E384" s="785"/>
      <c r="F384" s="785"/>
      <c r="G384" s="785"/>
      <c r="H384" s="565" t="s">
        <v>30855</v>
      </c>
      <c r="I384" s="565"/>
      <c r="J384" s="565"/>
      <c r="K384" s="565"/>
      <c r="L384" s="565"/>
      <c r="M384" s="565"/>
      <c r="N384" s="565"/>
      <c r="O384" s="565"/>
      <c r="P384" s="565"/>
      <c r="Q384" s="565"/>
      <c r="R384" s="565"/>
      <c r="S384" s="565"/>
      <c r="T384" s="565"/>
      <c r="U384" s="565"/>
      <c r="V384" s="565"/>
      <c r="W384" s="565"/>
      <c r="X384" s="565"/>
      <c r="Y384" s="565"/>
      <c r="Z384" s="565"/>
      <c r="AA384" s="786">
        <f>UnObr4!D359</f>
        <v>0</v>
      </c>
      <c r="AB384" s="787"/>
      <c r="AC384" s="787"/>
      <c r="AD384" s="787"/>
      <c r="AE384" s="787"/>
      <c r="AF384" s="787"/>
      <c r="AG384" s="787"/>
      <c r="AH384" s="787"/>
      <c r="AI384" s="787"/>
      <c r="AJ384" s="786">
        <f>UnObr4!E359</f>
        <v>0</v>
      </c>
      <c r="AK384" s="787"/>
      <c r="AL384" s="787"/>
      <c r="AM384" s="787"/>
      <c r="AN384" s="787"/>
      <c r="AO384" s="787"/>
      <c r="AP384" s="787"/>
      <c r="AQ384" s="787"/>
      <c r="AR384" s="788"/>
      <c r="AU384" s="401"/>
    </row>
    <row r="385" spans="1:47" x14ac:dyDescent="0.3">
      <c r="A385" s="789">
        <v>4358</v>
      </c>
      <c r="B385" s="790"/>
      <c r="C385" s="790"/>
      <c r="D385" s="791">
        <v>513100</v>
      </c>
      <c r="E385" s="791"/>
      <c r="F385" s="791"/>
      <c r="G385" s="791"/>
      <c r="H385" s="572" t="s">
        <v>20632</v>
      </c>
      <c r="I385" s="572"/>
      <c r="J385" s="572"/>
      <c r="K385" s="572"/>
      <c r="L385" s="572"/>
      <c r="M385" s="572"/>
      <c r="N385" s="572"/>
      <c r="O385" s="572"/>
      <c r="P385" s="572"/>
      <c r="Q385" s="572"/>
      <c r="R385" s="572"/>
      <c r="S385" s="572"/>
      <c r="T385" s="572"/>
      <c r="U385" s="572"/>
      <c r="V385" s="572"/>
      <c r="W385" s="572"/>
      <c r="X385" s="572"/>
      <c r="Y385" s="572"/>
      <c r="Z385" s="572"/>
      <c r="AA385" s="786">
        <f>UnObr4!D360</f>
        <v>0</v>
      </c>
      <c r="AB385" s="787"/>
      <c r="AC385" s="787"/>
      <c r="AD385" s="787"/>
      <c r="AE385" s="787"/>
      <c r="AF385" s="787"/>
      <c r="AG385" s="787"/>
      <c r="AH385" s="787"/>
      <c r="AI385" s="787"/>
      <c r="AJ385" s="786">
        <f>UnObr4!E360</f>
        <v>0</v>
      </c>
      <c r="AK385" s="787"/>
      <c r="AL385" s="787"/>
      <c r="AM385" s="787"/>
      <c r="AN385" s="787"/>
      <c r="AO385" s="787"/>
      <c r="AP385" s="787"/>
      <c r="AQ385" s="787"/>
      <c r="AR385" s="788"/>
    </row>
    <row r="386" spans="1:47" x14ac:dyDescent="0.3">
      <c r="A386" s="792">
        <v>4359</v>
      </c>
      <c r="B386" s="793"/>
      <c r="C386" s="793"/>
      <c r="D386" s="785">
        <v>514000</v>
      </c>
      <c r="E386" s="785"/>
      <c r="F386" s="785"/>
      <c r="G386" s="785"/>
      <c r="H386" s="565" t="s">
        <v>30856</v>
      </c>
      <c r="I386" s="565"/>
      <c r="J386" s="565"/>
      <c r="K386" s="565"/>
      <c r="L386" s="565"/>
      <c r="M386" s="565"/>
      <c r="N386" s="565"/>
      <c r="O386" s="565"/>
      <c r="P386" s="565"/>
      <c r="Q386" s="565"/>
      <c r="R386" s="565"/>
      <c r="S386" s="565"/>
      <c r="T386" s="565"/>
      <c r="U386" s="565"/>
      <c r="V386" s="565"/>
      <c r="W386" s="565"/>
      <c r="X386" s="565"/>
      <c r="Y386" s="565"/>
      <c r="Z386" s="565"/>
      <c r="AA386" s="786">
        <f>UnObr4!D361</f>
        <v>0</v>
      </c>
      <c r="AB386" s="787"/>
      <c r="AC386" s="787"/>
      <c r="AD386" s="787"/>
      <c r="AE386" s="787"/>
      <c r="AF386" s="787"/>
      <c r="AG386" s="787"/>
      <c r="AH386" s="787"/>
      <c r="AI386" s="787"/>
      <c r="AJ386" s="786">
        <f>UnObr4!E361</f>
        <v>0</v>
      </c>
      <c r="AK386" s="787"/>
      <c r="AL386" s="787"/>
      <c r="AM386" s="787"/>
      <c r="AN386" s="787"/>
      <c r="AO386" s="787"/>
      <c r="AP386" s="787"/>
      <c r="AQ386" s="787"/>
      <c r="AR386" s="788"/>
      <c r="AU386" s="401"/>
    </row>
    <row r="387" spans="1:47" x14ac:dyDescent="0.3">
      <c r="A387" s="789">
        <v>4360</v>
      </c>
      <c r="B387" s="790"/>
      <c r="C387" s="790"/>
      <c r="D387" s="791">
        <v>514100</v>
      </c>
      <c r="E387" s="791"/>
      <c r="F387" s="791"/>
      <c r="G387" s="791"/>
      <c r="H387" s="572" t="s">
        <v>20035</v>
      </c>
      <c r="I387" s="572"/>
      <c r="J387" s="572"/>
      <c r="K387" s="572"/>
      <c r="L387" s="572"/>
      <c r="M387" s="572"/>
      <c r="N387" s="572"/>
      <c r="O387" s="572"/>
      <c r="P387" s="572"/>
      <c r="Q387" s="572"/>
      <c r="R387" s="572"/>
      <c r="S387" s="572"/>
      <c r="T387" s="572"/>
      <c r="U387" s="572"/>
      <c r="V387" s="572"/>
      <c r="W387" s="572"/>
      <c r="X387" s="572"/>
      <c r="Y387" s="572"/>
      <c r="Z387" s="572"/>
      <c r="AA387" s="786">
        <f>UnObr4!D362</f>
        <v>0</v>
      </c>
      <c r="AB387" s="787"/>
      <c r="AC387" s="787"/>
      <c r="AD387" s="787"/>
      <c r="AE387" s="787"/>
      <c r="AF387" s="787"/>
      <c r="AG387" s="787"/>
      <c r="AH387" s="787"/>
      <c r="AI387" s="787"/>
      <c r="AJ387" s="786">
        <f>UnObr4!E362</f>
        <v>0</v>
      </c>
      <c r="AK387" s="787"/>
      <c r="AL387" s="787"/>
      <c r="AM387" s="787"/>
      <c r="AN387" s="787"/>
      <c r="AO387" s="787"/>
      <c r="AP387" s="787"/>
      <c r="AQ387" s="787"/>
      <c r="AR387" s="788"/>
    </row>
    <row r="388" spans="1:47" x14ac:dyDescent="0.3">
      <c r="A388" s="792">
        <v>4361</v>
      </c>
      <c r="B388" s="793"/>
      <c r="C388" s="793"/>
      <c r="D388" s="785">
        <v>515000</v>
      </c>
      <c r="E388" s="785"/>
      <c r="F388" s="785"/>
      <c r="G388" s="785"/>
      <c r="H388" s="565" t="s">
        <v>30857</v>
      </c>
      <c r="I388" s="565"/>
      <c r="J388" s="565"/>
      <c r="K388" s="565"/>
      <c r="L388" s="565"/>
      <c r="M388" s="565"/>
      <c r="N388" s="565"/>
      <c r="O388" s="565"/>
      <c r="P388" s="565"/>
      <c r="Q388" s="565"/>
      <c r="R388" s="565"/>
      <c r="S388" s="565"/>
      <c r="T388" s="565"/>
      <c r="U388" s="565"/>
      <c r="V388" s="565"/>
      <c r="W388" s="565"/>
      <c r="X388" s="565"/>
      <c r="Y388" s="565"/>
      <c r="Z388" s="565"/>
      <c r="AA388" s="786">
        <f>UnObr4!D363</f>
        <v>0</v>
      </c>
      <c r="AB388" s="787"/>
      <c r="AC388" s="787"/>
      <c r="AD388" s="787"/>
      <c r="AE388" s="787"/>
      <c r="AF388" s="787"/>
      <c r="AG388" s="787"/>
      <c r="AH388" s="787"/>
      <c r="AI388" s="787"/>
      <c r="AJ388" s="786">
        <f>UnObr4!E363</f>
        <v>0</v>
      </c>
      <c r="AK388" s="787"/>
      <c r="AL388" s="787"/>
      <c r="AM388" s="787"/>
      <c r="AN388" s="787"/>
      <c r="AO388" s="787"/>
      <c r="AP388" s="787"/>
      <c r="AQ388" s="787"/>
      <c r="AR388" s="788"/>
      <c r="AU388" s="401"/>
    </row>
    <row r="389" spans="1:47" x14ac:dyDescent="0.3">
      <c r="A389" s="789">
        <v>4362</v>
      </c>
      <c r="B389" s="790"/>
      <c r="C389" s="790"/>
      <c r="D389" s="791">
        <v>515100</v>
      </c>
      <c r="E389" s="791"/>
      <c r="F389" s="791"/>
      <c r="G389" s="791"/>
      <c r="H389" s="572" t="s">
        <v>19960</v>
      </c>
      <c r="I389" s="572"/>
      <c r="J389" s="572"/>
      <c r="K389" s="572"/>
      <c r="L389" s="572"/>
      <c r="M389" s="572"/>
      <c r="N389" s="572"/>
      <c r="O389" s="572"/>
      <c r="P389" s="572"/>
      <c r="Q389" s="572"/>
      <c r="R389" s="572"/>
      <c r="S389" s="572"/>
      <c r="T389" s="572"/>
      <c r="U389" s="572"/>
      <c r="V389" s="572"/>
      <c r="W389" s="572"/>
      <c r="X389" s="572"/>
      <c r="Y389" s="572"/>
      <c r="Z389" s="572"/>
      <c r="AA389" s="786">
        <f>UnObr4!D364</f>
        <v>0</v>
      </c>
      <c r="AB389" s="787"/>
      <c r="AC389" s="787"/>
      <c r="AD389" s="787"/>
      <c r="AE389" s="787"/>
      <c r="AF389" s="787"/>
      <c r="AG389" s="787"/>
      <c r="AH389" s="787"/>
      <c r="AI389" s="787"/>
      <c r="AJ389" s="786">
        <f>UnObr4!E364</f>
        <v>0</v>
      </c>
      <c r="AK389" s="787"/>
      <c r="AL389" s="787"/>
      <c r="AM389" s="787"/>
      <c r="AN389" s="787"/>
      <c r="AO389" s="787"/>
      <c r="AP389" s="787"/>
      <c r="AQ389" s="787"/>
      <c r="AR389" s="788"/>
    </row>
    <row r="390" spans="1:47" x14ac:dyDescent="0.3">
      <c r="A390" s="792">
        <v>4363</v>
      </c>
      <c r="B390" s="793"/>
      <c r="C390" s="793"/>
      <c r="D390" s="785">
        <v>520000</v>
      </c>
      <c r="E390" s="785"/>
      <c r="F390" s="785"/>
      <c r="G390" s="785"/>
      <c r="H390" s="565" t="s">
        <v>30858</v>
      </c>
      <c r="I390" s="565"/>
      <c r="J390" s="565"/>
      <c r="K390" s="565"/>
      <c r="L390" s="565"/>
      <c r="M390" s="565"/>
      <c r="N390" s="565"/>
      <c r="O390" s="565"/>
      <c r="P390" s="565"/>
      <c r="Q390" s="565"/>
      <c r="R390" s="565"/>
      <c r="S390" s="565"/>
      <c r="T390" s="565"/>
      <c r="U390" s="565"/>
      <c r="V390" s="565"/>
      <c r="W390" s="565"/>
      <c r="X390" s="565"/>
      <c r="Y390" s="565"/>
      <c r="Z390" s="565"/>
      <c r="AA390" s="786">
        <f>UnObr4!D365</f>
        <v>0</v>
      </c>
      <c r="AB390" s="787"/>
      <c r="AC390" s="787"/>
      <c r="AD390" s="787"/>
      <c r="AE390" s="787"/>
      <c r="AF390" s="787"/>
      <c r="AG390" s="787"/>
      <c r="AH390" s="787"/>
      <c r="AI390" s="787"/>
      <c r="AJ390" s="786">
        <f>UnObr4!E365</f>
        <v>0</v>
      </c>
      <c r="AK390" s="787"/>
      <c r="AL390" s="787"/>
      <c r="AM390" s="787"/>
      <c r="AN390" s="787"/>
      <c r="AO390" s="787"/>
      <c r="AP390" s="787"/>
      <c r="AQ390" s="787"/>
      <c r="AR390" s="788"/>
      <c r="AU390" s="401"/>
    </row>
    <row r="391" spans="1:47" x14ac:dyDescent="0.3">
      <c r="A391" s="792">
        <v>4364</v>
      </c>
      <c r="B391" s="793"/>
      <c r="C391" s="793"/>
      <c r="D391" s="785">
        <v>521000</v>
      </c>
      <c r="E391" s="785"/>
      <c r="F391" s="785"/>
      <c r="G391" s="785"/>
      <c r="H391" s="565" t="s">
        <v>30859</v>
      </c>
      <c r="I391" s="565"/>
      <c r="J391" s="565"/>
      <c r="K391" s="565"/>
      <c r="L391" s="565"/>
      <c r="M391" s="565"/>
      <c r="N391" s="565"/>
      <c r="O391" s="565"/>
      <c r="P391" s="565"/>
      <c r="Q391" s="565"/>
      <c r="R391" s="565"/>
      <c r="S391" s="565"/>
      <c r="T391" s="565"/>
      <c r="U391" s="565"/>
      <c r="V391" s="565"/>
      <c r="W391" s="565"/>
      <c r="X391" s="565"/>
      <c r="Y391" s="565"/>
      <c r="Z391" s="565"/>
      <c r="AA391" s="786">
        <f>UnObr4!D366</f>
        <v>0</v>
      </c>
      <c r="AB391" s="787"/>
      <c r="AC391" s="787"/>
      <c r="AD391" s="787"/>
      <c r="AE391" s="787"/>
      <c r="AF391" s="787"/>
      <c r="AG391" s="787"/>
      <c r="AH391" s="787"/>
      <c r="AI391" s="787"/>
      <c r="AJ391" s="786">
        <f>UnObr4!E366</f>
        <v>0</v>
      </c>
      <c r="AK391" s="787"/>
      <c r="AL391" s="787"/>
      <c r="AM391" s="787"/>
      <c r="AN391" s="787"/>
      <c r="AO391" s="787"/>
      <c r="AP391" s="787"/>
      <c r="AQ391" s="787"/>
      <c r="AR391" s="788"/>
      <c r="AU391" s="401"/>
    </row>
    <row r="392" spans="1:47" x14ac:dyDescent="0.3">
      <c r="A392" s="789">
        <v>4365</v>
      </c>
      <c r="B392" s="790"/>
      <c r="C392" s="790"/>
      <c r="D392" s="791">
        <v>521100</v>
      </c>
      <c r="E392" s="791"/>
      <c r="F392" s="791"/>
      <c r="G392" s="791"/>
      <c r="H392" s="572" t="s">
        <v>20423</v>
      </c>
      <c r="I392" s="572"/>
      <c r="J392" s="572"/>
      <c r="K392" s="572"/>
      <c r="L392" s="572"/>
      <c r="M392" s="572"/>
      <c r="N392" s="572"/>
      <c r="O392" s="572"/>
      <c r="P392" s="572"/>
      <c r="Q392" s="572"/>
      <c r="R392" s="572"/>
      <c r="S392" s="572"/>
      <c r="T392" s="572"/>
      <c r="U392" s="572"/>
      <c r="V392" s="572"/>
      <c r="W392" s="572"/>
      <c r="X392" s="572"/>
      <c r="Y392" s="572"/>
      <c r="Z392" s="572"/>
      <c r="AA392" s="786">
        <f>UnObr4!D367</f>
        <v>0</v>
      </c>
      <c r="AB392" s="787"/>
      <c r="AC392" s="787"/>
      <c r="AD392" s="787"/>
      <c r="AE392" s="787"/>
      <c r="AF392" s="787"/>
      <c r="AG392" s="787"/>
      <c r="AH392" s="787"/>
      <c r="AI392" s="787"/>
      <c r="AJ392" s="786">
        <f>UnObr4!E367</f>
        <v>0</v>
      </c>
      <c r="AK392" s="787"/>
      <c r="AL392" s="787"/>
      <c r="AM392" s="787"/>
      <c r="AN392" s="787"/>
      <c r="AO392" s="787"/>
      <c r="AP392" s="787"/>
      <c r="AQ392" s="787"/>
      <c r="AR392" s="788"/>
    </row>
    <row r="393" spans="1:47" x14ac:dyDescent="0.3">
      <c r="A393" s="792">
        <v>4366</v>
      </c>
      <c r="B393" s="793"/>
      <c r="C393" s="793"/>
      <c r="D393" s="785">
        <v>522000</v>
      </c>
      <c r="E393" s="785"/>
      <c r="F393" s="785"/>
      <c r="G393" s="785"/>
      <c r="H393" s="565" t="s">
        <v>30860</v>
      </c>
      <c r="I393" s="565"/>
      <c r="J393" s="565"/>
      <c r="K393" s="565"/>
      <c r="L393" s="565"/>
      <c r="M393" s="565"/>
      <c r="N393" s="565"/>
      <c r="O393" s="565"/>
      <c r="P393" s="565"/>
      <c r="Q393" s="565"/>
      <c r="R393" s="565"/>
      <c r="S393" s="565"/>
      <c r="T393" s="565"/>
      <c r="U393" s="565"/>
      <c r="V393" s="565"/>
      <c r="W393" s="565"/>
      <c r="X393" s="565"/>
      <c r="Y393" s="565"/>
      <c r="Z393" s="565"/>
      <c r="AA393" s="786">
        <f>UnObr4!D368</f>
        <v>0</v>
      </c>
      <c r="AB393" s="787"/>
      <c r="AC393" s="787"/>
      <c r="AD393" s="787"/>
      <c r="AE393" s="787"/>
      <c r="AF393" s="787"/>
      <c r="AG393" s="787"/>
      <c r="AH393" s="787"/>
      <c r="AI393" s="787"/>
      <c r="AJ393" s="786">
        <f>UnObr4!E368</f>
        <v>0</v>
      </c>
      <c r="AK393" s="787"/>
      <c r="AL393" s="787"/>
      <c r="AM393" s="787"/>
      <c r="AN393" s="787"/>
      <c r="AO393" s="787"/>
      <c r="AP393" s="787"/>
      <c r="AQ393" s="787"/>
      <c r="AR393" s="788"/>
      <c r="AU393" s="401"/>
    </row>
    <row r="394" spans="1:47" x14ac:dyDescent="0.3">
      <c r="A394" s="789">
        <v>4367</v>
      </c>
      <c r="B394" s="790"/>
      <c r="C394" s="790"/>
      <c r="D394" s="791">
        <v>522100</v>
      </c>
      <c r="E394" s="791"/>
      <c r="F394" s="791"/>
      <c r="G394" s="791"/>
      <c r="H394" s="572" t="s">
        <v>20036</v>
      </c>
      <c r="I394" s="572"/>
      <c r="J394" s="572"/>
      <c r="K394" s="572"/>
      <c r="L394" s="572"/>
      <c r="M394" s="572"/>
      <c r="N394" s="572"/>
      <c r="O394" s="572"/>
      <c r="P394" s="572"/>
      <c r="Q394" s="572"/>
      <c r="R394" s="572"/>
      <c r="S394" s="572"/>
      <c r="T394" s="572"/>
      <c r="U394" s="572"/>
      <c r="V394" s="572"/>
      <c r="W394" s="572"/>
      <c r="X394" s="572"/>
      <c r="Y394" s="572"/>
      <c r="Z394" s="572"/>
      <c r="AA394" s="786">
        <f>UnObr4!D369</f>
        <v>0</v>
      </c>
      <c r="AB394" s="787"/>
      <c r="AC394" s="787"/>
      <c r="AD394" s="787"/>
      <c r="AE394" s="787"/>
      <c r="AF394" s="787"/>
      <c r="AG394" s="787"/>
      <c r="AH394" s="787"/>
      <c r="AI394" s="787"/>
      <c r="AJ394" s="786">
        <f>UnObr4!E369</f>
        <v>0</v>
      </c>
      <c r="AK394" s="787"/>
      <c r="AL394" s="787"/>
      <c r="AM394" s="787"/>
      <c r="AN394" s="787"/>
      <c r="AO394" s="787"/>
      <c r="AP394" s="787"/>
      <c r="AQ394" s="787"/>
      <c r="AR394" s="788"/>
    </row>
    <row r="395" spans="1:47" x14ac:dyDescent="0.3">
      <c r="A395" s="789">
        <v>4368</v>
      </c>
      <c r="B395" s="790"/>
      <c r="C395" s="790"/>
      <c r="D395" s="791">
        <v>522200</v>
      </c>
      <c r="E395" s="791"/>
      <c r="F395" s="791"/>
      <c r="G395" s="791"/>
      <c r="H395" s="572" t="s">
        <v>20037</v>
      </c>
      <c r="I395" s="572"/>
      <c r="J395" s="572"/>
      <c r="K395" s="572"/>
      <c r="L395" s="572"/>
      <c r="M395" s="572"/>
      <c r="N395" s="572"/>
      <c r="O395" s="572"/>
      <c r="P395" s="572"/>
      <c r="Q395" s="572"/>
      <c r="R395" s="572"/>
      <c r="S395" s="572"/>
      <c r="T395" s="572"/>
      <c r="U395" s="572"/>
      <c r="V395" s="572"/>
      <c r="W395" s="572"/>
      <c r="X395" s="572"/>
      <c r="Y395" s="572"/>
      <c r="Z395" s="572"/>
      <c r="AA395" s="786">
        <f>UnObr4!D370</f>
        <v>0</v>
      </c>
      <c r="AB395" s="787"/>
      <c r="AC395" s="787"/>
      <c r="AD395" s="787"/>
      <c r="AE395" s="787"/>
      <c r="AF395" s="787"/>
      <c r="AG395" s="787"/>
      <c r="AH395" s="787"/>
      <c r="AI395" s="787"/>
      <c r="AJ395" s="786">
        <f>UnObr4!E370</f>
        <v>0</v>
      </c>
      <c r="AK395" s="787"/>
      <c r="AL395" s="787"/>
      <c r="AM395" s="787"/>
      <c r="AN395" s="787"/>
      <c r="AO395" s="787"/>
      <c r="AP395" s="787"/>
      <c r="AQ395" s="787"/>
      <c r="AR395" s="788"/>
    </row>
    <row r="396" spans="1:47" x14ac:dyDescent="0.3">
      <c r="A396" s="789">
        <v>4369</v>
      </c>
      <c r="B396" s="790"/>
      <c r="C396" s="790"/>
      <c r="D396" s="791">
        <v>522300</v>
      </c>
      <c r="E396" s="791"/>
      <c r="F396" s="791"/>
      <c r="G396" s="791"/>
      <c r="H396" s="572" t="s">
        <v>20038</v>
      </c>
      <c r="I396" s="572"/>
      <c r="J396" s="572"/>
      <c r="K396" s="572"/>
      <c r="L396" s="572"/>
      <c r="M396" s="572"/>
      <c r="N396" s="572"/>
      <c r="O396" s="572"/>
      <c r="P396" s="572"/>
      <c r="Q396" s="572"/>
      <c r="R396" s="572"/>
      <c r="S396" s="572"/>
      <c r="T396" s="572"/>
      <c r="U396" s="572"/>
      <c r="V396" s="572"/>
      <c r="W396" s="572"/>
      <c r="X396" s="572"/>
      <c r="Y396" s="572"/>
      <c r="Z396" s="572"/>
      <c r="AA396" s="786">
        <f>UnObr4!D371</f>
        <v>0</v>
      </c>
      <c r="AB396" s="787"/>
      <c r="AC396" s="787"/>
      <c r="AD396" s="787"/>
      <c r="AE396" s="787"/>
      <c r="AF396" s="787"/>
      <c r="AG396" s="787"/>
      <c r="AH396" s="787"/>
      <c r="AI396" s="787"/>
      <c r="AJ396" s="786">
        <f>UnObr4!E371</f>
        <v>0</v>
      </c>
      <c r="AK396" s="787"/>
      <c r="AL396" s="787"/>
      <c r="AM396" s="787"/>
      <c r="AN396" s="787"/>
      <c r="AO396" s="787"/>
      <c r="AP396" s="787"/>
      <c r="AQ396" s="787"/>
      <c r="AR396" s="788"/>
    </row>
    <row r="397" spans="1:47" x14ac:dyDescent="0.3">
      <c r="A397" s="792">
        <v>4370</v>
      </c>
      <c r="B397" s="793"/>
      <c r="C397" s="793"/>
      <c r="D397" s="785">
        <v>523000</v>
      </c>
      <c r="E397" s="785"/>
      <c r="F397" s="785"/>
      <c r="G397" s="785"/>
      <c r="H397" s="565" t="s">
        <v>30861</v>
      </c>
      <c r="I397" s="565"/>
      <c r="J397" s="565"/>
      <c r="K397" s="565"/>
      <c r="L397" s="565"/>
      <c r="M397" s="565"/>
      <c r="N397" s="565"/>
      <c r="O397" s="565"/>
      <c r="P397" s="565"/>
      <c r="Q397" s="565"/>
      <c r="R397" s="565"/>
      <c r="S397" s="565"/>
      <c r="T397" s="565"/>
      <c r="U397" s="565"/>
      <c r="V397" s="565"/>
      <c r="W397" s="565"/>
      <c r="X397" s="565"/>
      <c r="Y397" s="565"/>
      <c r="Z397" s="565"/>
      <c r="AA397" s="786">
        <f>UnObr4!D372</f>
        <v>0</v>
      </c>
      <c r="AB397" s="787"/>
      <c r="AC397" s="787"/>
      <c r="AD397" s="787"/>
      <c r="AE397" s="787"/>
      <c r="AF397" s="787"/>
      <c r="AG397" s="787"/>
      <c r="AH397" s="787"/>
      <c r="AI397" s="787"/>
      <c r="AJ397" s="786">
        <f>UnObr4!E372</f>
        <v>0</v>
      </c>
      <c r="AK397" s="787"/>
      <c r="AL397" s="787"/>
      <c r="AM397" s="787"/>
      <c r="AN397" s="787"/>
      <c r="AO397" s="787"/>
      <c r="AP397" s="787"/>
      <c r="AQ397" s="787"/>
      <c r="AR397" s="788"/>
      <c r="AU397" s="401"/>
    </row>
    <row r="398" spans="1:47" x14ac:dyDescent="0.3">
      <c r="A398" s="789">
        <v>4371</v>
      </c>
      <c r="B398" s="790"/>
      <c r="C398" s="790"/>
      <c r="D398" s="791">
        <v>523100</v>
      </c>
      <c r="E398" s="791"/>
      <c r="F398" s="791"/>
      <c r="G398" s="791"/>
      <c r="H398" s="572" t="s">
        <v>20039</v>
      </c>
      <c r="I398" s="572"/>
      <c r="J398" s="572"/>
      <c r="K398" s="572"/>
      <c r="L398" s="572"/>
      <c r="M398" s="572"/>
      <c r="N398" s="572"/>
      <c r="O398" s="572"/>
      <c r="P398" s="572"/>
      <c r="Q398" s="572"/>
      <c r="R398" s="572"/>
      <c r="S398" s="572"/>
      <c r="T398" s="572"/>
      <c r="U398" s="572"/>
      <c r="V398" s="572"/>
      <c r="W398" s="572"/>
      <c r="X398" s="572"/>
      <c r="Y398" s="572"/>
      <c r="Z398" s="572"/>
      <c r="AA398" s="786">
        <f>UnObr4!D373</f>
        <v>0</v>
      </c>
      <c r="AB398" s="787"/>
      <c r="AC398" s="787"/>
      <c r="AD398" s="787"/>
      <c r="AE398" s="787"/>
      <c r="AF398" s="787"/>
      <c r="AG398" s="787"/>
      <c r="AH398" s="787"/>
      <c r="AI398" s="787"/>
      <c r="AJ398" s="786">
        <f>UnObr4!E373</f>
        <v>0</v>
      </c>
      <c r="AK398" s="787"/>
      <c r="AL398" s="787"/>
      <c r="AM398" s="787"/>
      <c r="AN398" s="787"/>
      <c r="AO398" s="787"/>
      <c r="AP398" s="787"/>
      <c r="AQ398" s="787"/>
      <c r="AR398" s="788"/>
    </row>
    <row r="399" spans="1:47" x14ac:dyDescent="0.3">
      <c r="A399" s="792">
        <v>4372</v>
      </c>
      <c r="B399" s="793"/>
      <c r="C399" s="793"/>
      <c r="D399" s="785">
        <v>530000</v>
      </c>
      <c r="E399" s="785"/>
      <c r="F399" s="785"/>
      <c r="G399" s="785"/>
      <c r="H399" s="565" t="s">
        <v>30862</v>
      </c>
      <c r="I399" s="565"/>
      <c r="J399" s="565"/>
      <c r="K399" s="565"/>
      <c r="L399" s="565"/>
      <c r="M399" s="565"/>
      <c r="N399" s="565"/>
      <c r="O399" s="565"/>
      <c r="P399" s="565"/>
      <c r="Q399" s="565"/>
      <c r="R399" s="565"/>
      <c r="S399" s="565"/>
      <c r="T399" s="565"/>
      <c r="U399" s="565"/>
      <c r="V399" s="565"/>
      <c r="W399" s="565"/>
      <c r="X399" s="565"/>
      <c r="Y399" s="565"/>
      <c r="Z399" s="565"/>
      <c r="AA399" s="786">
        <f>UnObr4!D374</f>
        <v>0</v>
      </c>
      <c r="AB399" s="787"/>
      <c r="AC399" s="787"/>
      <c r="AD399" s="787"/>
      <c r="AE399" s="787"/>
      <c r="AF399" s="787"/>
      <c r="AG399" s="787"/>
      <c r="AH399" s="787"/>
      <c r="AI399" s="787"/>
      <c r="AJ399" s="786">
        <f>UnObr4!E374</f>
        <v>0</v>
      </c>
      <c r="AK399" s="787"/>
      <c r="AL399" s="787"/>
      <c r="AM399" s="787"/>
      <c r="AN399" s="787"/>
      <c r="AO399" s="787"/>
      <c r="AP399" s="787"/>
      <c r="AQ399" s="787"/>
      <c r="AR399" s="788"/>
      <c r="AU399" s="401"/>
    </row>
    <row r="400" spans="1:47" x14ac:dyDescent="0.3">
      <c r="A400" s="792">
        <v>4373</v>
      </c>
      <c r="B400" s="793"/>
      <c r="C400" s="793"/>
      <c r="D400" s="785">
        <v>531000</v>
      </c>
      <c r="E400" s="785"/>
      <c r="F400" s="785"/>
      <c r="G400" s="785"/>
      <c r="H400" s="565" t="s">
        <v>30863</v>
      </c>
      <c r="I400" s="565"/>
      <c r="J400" s="565"/>
      <c r="K400" s="565"/>
      <c r="L400" s="565"/>
      <c r="M400" s="565"/>
      <c r="N400" s="565"/>
      <c r="O400" s="565"/>
      <c r="P400" s="565"/>
      <c r="Q400" s="565"/>
      <c r="R400" s="565"/>
      <c r="S400" s="565"/>
      <c r="T400" s="565"/>
      <c r="U400" s="565"/>
      <c r="V400" s="565"/>
      <c r="W400" s="565"/>
      <c r="X400" s="565"/>
      <c r="Y400" s="565"/>
      <c r="Z400" s="565"/>
      <c r="AA400" s="786">
        <f>UnObr4!D375</f>
        <v>0</v>
      </c>
      <c r="AB400" s="787"/>
      <c r="AC400" s="787"/>
      <c r="AD400" s="787"/>
      <c r="AE400" s="787"/>
      <c r="AF400" s="787"/>
      <c r="AG400" s="787"/>
      <c r="AH400" s="787"/>
      <c r="AI400" s="787"/>
      <c r="AJ400" s="786">
        <f>UnObr4!E375</f>
        <v>0</v>
      </c>
      <c r="AK400" s="787"/>
      <c r="AL400" s="787"/>
      <c r="AM400" s="787"/>
      <c r="AN400" s="787"/>
      <c r="AO400" s="787"/>
      <c r="AP400" s="787"/>
      <c r="AQ400" s="787"/>
      <c r="AR400" s="788"/>
      <c r="AU400" s="401"/>
    </row>
    <row r="401" spans="1:47" x14ac:dyDescent="0.3">
      <c r="A401" s="789">
        <v>4374</v>
      </c>
      <c r="B401" s="790"/>
      <c r="C401" s="790"/>
      <c r="D401" s="791">
        <v>531100</v>
      </c>
      <c r="E401" s="791"/>
      <c r="F401" s="791"/>
      <c r="G401" s="791"/>
      <c r="H401" s="572" t="s">
        <v>20407</v>
      </c>
      <c r="I401" s="572"/>
      <c r="J401" s="572"/>
      <c r="K401" s="572"/>
      <c r="L401" s="572"/>
      <c r="M401" s="572"/>
      <c r="N401" s="572"/>
      <c r="O401" s="572"/>
      <c r="P401" s="572"/>
      <c r="Q401" s="572"/>
      <c r="R401" s="572"/>
      <c r="S401" s="572"/>
      <c r="T401" s="572"/>
      <c r="U401" s="572"/>
      <c r="V401" s="572"/>
      <c r="W401" s="572"/>
      <c r="X401" s="572"/>
      <c r="Y401" s="572"/>
      <c r="Z401" s="572"/>
      <c r="AA401" s="786">
        <f>UnObr4!D376</f>
        <v>0</v>
      </c>
      <c r="AB401" s="787"/>
      <c r="AC401" s="787"/>
      <c r="AD401" s="787"/>
      <c r="AE401" s="787"/>
      <c r="AF401" s="787"/>
      <c r="AG401" s="787"/>
      <c r="AH401" s="787"/>
      <c r="AI401" s="787"/>
      <c r="AJ401" s="786">
        <f>UnObr4!E376</f>
        <v>0</v>
      </c>
      <c r="AK401" s="787"/>
      <c r="AL401" s="787"/>
      <c r="AM401" s="787"/>
      <c r="AN401" s="787"/>
      <c r="AO401" s="787"/>
      <c r="AP401" s="787"/>
      <c r="AQ401" s="787"/>
      <c r="AR401" s="788"/>
    </row>
    <row r="402" spans="1:47" x14ac:dyDescent="0.3">
      <c r="A402" s="792">
        <v>4375</v>
      </c>
      <c r="B402" s="793"/>
      <c r="C402" s="793"/>
      <c r="D402" s="785">
        <v>540000</v>
      </c>
      <c r="E402" s="785"/>
      <c r="F402" s="785"/>
      <c r="G402" s="785"/>
      <c r="H402" s="565" t="s">
        <v>30864</v>
      </c>
      <c r="I402" s="565"/>
      <c r="J402" s="565"/>
      <c r="K402" s="565"/>
      <c r="L402" s="565"/>
      <c r="M402" s="565"/>
      <c r="N402" s="565"/>
      <c r="O402" s="565"/>
      <c r="P402" s="565"/>
      <c r="Q402" s="565"/>
      <c r="R402" s="565"/>
      <c r="S402" s="565"/>
      <c r="T402" s="565"/>
      <c r="U402" s="565"/>
      <c r="V402" s="565"/>
      <c r="W402" s="565"/>
      <c r="X402" s="565"/>
      <c r="Y402" s="565"/>
      <c r="Z402" s="565"/>
      <c r="AA402" s="786">
        <f>UnObr4!D377</f>
        <v>0</v>
      </c>
      <c r="AB402" s="787"/>
      <c r="AC402" s="787"/>
      <c r="AD402" s="787"/>
      <c r="AE402" s="787"/>
      <c r="AF402" s="787"/>
      <c r="AG402" s="787"/>
      <c r="AH402" s="787"/>
      <c r="AI402" s="787"/>
      <c r="AJ402" s="786">
        <f>UnObr4!E377</f>
        <v>0</v>
      </c>
      <c r="AK402" s="787"/>
      <c r="AL402" s="787"/>
      <c r="AM402" s="787"/>
      <c r="AN402" s="787"/>
      <c r="AO402" s="787"/>
      <c r="AP402" s="787"/>
      <c r="AQ402" s="787"/>
      <c r="AR402" s="788"/>
      <c r="AU402" s="401"/>
    </row>
    <row r="403" spans="1:47" x14ac:dyDescent="0.3">
      <c r="A403" s="792">
        <v>4376</v>
      </c>
      <c r="B403" s="793"/>
      <c r="C403" s="793"/>
      <c r="D403" s="785">
        <v>541000</v>
      </c>
      <c r="E403" s="785"/>
      <c r="F403" s="785"/>
      <c r="G403" s="785"/>
      <c r="H403" s="565" t="s">
        <v>30865</v>
      </c>
      <c r="I403" s="565"/>
      <c r="J403" s="565"/>
      <c r="K403" s="565"/>
      <c r="L403" s="565"/>
      <c r="M403" s="565"/>
      <c r="N403" s="565"/>
      <c r="O403" s="565"/>
      <c r="P403" s="565"/>
      <c r="Q403" s="565"/>
      <c r="R403" s="565"/>
      <c r="S403" s="565"/>
      <c r="T403" s="565"/>
      <c r="U403" s="565"/>
      <c r="V403" s="565"/>
      <c r="W403" s="565"/>
      <c r="X403" s="565"/>
      <c r="Y403" s="565"/>
      <c r="Z403" s="565"/>
      <c r="AA403" s="786">
        <f>UnObr4!D378</f>
        <v>0</v>
      </c>
      <c r="AB403" s="787"/>
      <c r="AC403" s="787"/>
      <c r="AD403" s="787"/>
      <c r="AE403" s="787"/>
      <c r="AF403" s="787"/>
      <c r="AG403" s="787"/>
      <c r="AH403" s="787"/>
      <c r="AI403" s="787"/>
      <c r="AJ403" s="786">
        <f>UnObr4!E378</f>
        <v>0</v>
      </c>
      <c r="AK403" s="787"/>
      <c r="AL403" s="787"/>
      <c r="AM403" s="787"/>
      <c r="AN403" s="787"/>
      <c r="AO403" s="787"/>
      <c r="AP403" s="787"/>
      <c r="AQ403" s="787"/>
      <c r="AR403" s="788"/>
      <c r="AU403" s="401"/>
    </row>
    <row r="404" spans="1:47" x14ac:dyDescent="0.3">
      <c r="A404" s="789">
        <v>4377</v>
      </c>
      <c r="B404" s="790"/>
      <c r="C404" s="790"/>
      <c r="D404" s="791">
        <v>541100</v>
      </c>
      <c r="E404" s="791"/>
      <c r="F404" s="791"/>
      <c r="G404" s="791"/>
      <c r="H404" s="572" t="s">
        <v>20659</v>
      </c>
      <c r="I404" s="572"/>
      <c r="J404" s="572"/>
      <c r="K404" s="572"/>
      <c r="L404" s="572"/>
      <c r="M404" s="572"/>
      <c r="N404" s="572"/>
      <c r="O404" s="572"/>
      <c r="P404" s="572"/>
      <c r="Q404" s="572"/>
      <c r="R404" s="572"/>
      <c r="S404" s="572"/>
      <c r="T404" s="572"/>
      <c r="U404" s="572"/>
      <c r="V404" s="572"/>
      <c r="W404" s="572"/>
      <c r="X404" s="572"/>
      <c r="Y404" s="572"/>
      <c r="Z404" s="572"/>
      <c r="AA404" s="786">
        <f>UnObr4!D379</f>
        <v>0</v>
      </c>
      <c r="AB404" s="787"/>
      <c r="AC404" s="787"/>
      <c r="AD404" s="787"/>
      <c r="AE404" s="787"/>
      <c r="AF404" s="787"/>
      <c r="AG404" s="787"/>
      <c r="AH404" s="787"/>
      <c r="AI404" s="787"/>
      <c r="AJ404" s="786">
        <f>UnObr4!E379</f>
        <v>0</v>
      </c>
      <c r="AK404" s="787"/>
      <c r="AL404" s="787"/>
      <c r="AM404" s="787"/>
      <c r="AN404" s="787"/>
      <c r="AO404" s="787"/>
      <c r="AP404" s="787"/>
      <c r="AQ404" s="787"/>
      <c r="AR404" s="788"/>
    </row>
    <row r="405" spans="1:47" x14ac:dyDescent="0.3">
      <c r="A405" s="792">
        <v>4378</v>
      </c>
      <c r="B405" s="793"/>
      <c r="C405" s="793"/>
      <c r="D405" s="785">
        <v>542000</v>
      </c>
      <c r="E405" s="785"/>
      <c r="F405" s="785"/>
      <c r="G405" s="785"/>
      <c r="H405" s="565" t="s">
        <v>30866</v>
      </c>
      <c r="I405" s="565"/>
      <c r="J405" s="565"/>
      <c r="K405" s="565"/>
      <c r="L405" s="565"/>
      <c r="M405" s="565"/>
      <c r="N405" s="565"/>
      <c r="O405" s="565"/>
      <c r="P405" s="565"/>
      <c r="Q405" s="565"/>
      <c r="R405" s="565"/>
      <c r="S405" s="565"/>
      <c r="T405" s="565"/>
      <c r="U405" s="565"/>
      <c r="V405" s="565"/>
      <c r="W405" s="565"/>
      <c r="X405" s="565"/>
      <c r="Y405" s="565"/>
      <c r="Z405" s="565"/>
      <c r="AA405" s="786">
        <f>UnObr4!D380</f>
        <v>0</v>
      </c>
      <c r="AB405" s="787"/>
      <c r="AC405" s="787"/>
      <c r="AD405" s="787"/>
      <c r="AE405" s="787"/>
      <c r="AF405" s="787"/>
      <c r="AG405" s="787"/>
      <c r="AH405" s="787"/>
      <c r="AI405" s="787"/>
      <c r="AJ405" s="786">
        <f>UnObr4!E380</f>
        <v>0</v>
      </c>
      <c r="AK405" s="787"/>
      <c r="AL405" s="787"/>
      <c r="AM405" s="787"/>
      <c r="AN405" s="787"/>
      <c r="AO405" s="787"/>
      <c r="AP405" s="787"/>
      <c r="AQ405" s="787"/>
      <c r="AR405" s="788"/>
      <c r="AU405" s="401"/>
    </row>
    <row r="406" spans="1:47" x14ac:dyDescent="0.3">
      <c r="A406" s="789">
        <v>4379</v>
      </c>
      <c r="B406" s="790"/>
      <c r="C406" s="790"/>
      <c r="D406" s="791">
        <v>542100</v>
      </c>
      <c r="E406" s="791"/>
      <c r="F406" s="791"/>
      <c r="G406" s="791"/>
      <c r="H406" s="572" t="s">
        <v>20040</v>
      </c>
      <c r="I406" s="572"/>
      <c r="J406" s="572"/>
      <c r="K406" s="572"/>
      <c r="L406" s="572"/>
      <c r="M406" s="572"/>
      <c r="N406" s="572"/>
      <c r="O406" s="572"/>
      <c r="P406" s="572"/>
      <c r="Q406" s="572"/>
      <c r="R406" s="572"/>
      <c r="S406" s="572"/>
      <c r="T406" s="572"/>
      <c r="U406" s="572"/>
      <c r="V406" s="572"/>
      <c r="W406" s="572"/>
      <c r="X406" s="572"/>
      <c r="Y406" s="572"/>
      <c r="Z406" s="572"/>
      <c r="AA406" s="786">
        <f>UnObr4!D381</f>
        <v>0</v>
      </c>
      <c r="AB406" s="787"/>
      <c r="AC406" s="787"/>
      <c r="AD406" s="787"/>
      <c r="AE406" s="787"/>
      <c r="AF406" s="787"/>
      <c r="AG406" s="787"/>
      <c r="AH406" s="787"/>
      <c r="AI406" s="787"/>
      <c r="AJ406" s="786">
        <f>UnObr4!E381</f>
        <v>0</v>
      </c>
      <c r="AK406" s="787"/>
      <c r="AL406" s="787"/>
      <c r="AM406" s="787"/>
      <c r="AN406" s="787"/>
      <c r="AO406" s="787"/>
      <c r="AP406" s="787"/>
      <c r="AQ406" s="787"/>
      <c r="AR406" s="788"/>
    </row>
    <row r="407" spans="1:47" x14ac:dyDescent="0.3">
      <c r="A407" s="792">
        <v>4380</v>
      </c>
      <c r="B407" s="793"/>
      <c r="C407" s="793"/>
      <c r="D407" s="785">
        <v>543000</v>
      </c>
      <c r="E407" s="785"/>
      <c r="F407" s="785"/>
      <c r="G407" s="785"/>
      <c r="H407" s="565" t="s">
        <v>30867</v>
      </c>
      <c r="I407" s="565"/>
      <c r="J407" s="565"/>
      <c r="K407" s="565"/>
      <c r="L407" s="565"/>
      <c r="M407" s="565"/>
      <c r="N407" s="565"/>
      <c r="O407" s="565"/>
      <c r="P407" s="565"/>
      <c r="Q407" s="565"/>
      <c r="R407" s="565"/>
      <c r="S407" s="565"/>
      <c r="T407" s="565"/>
      <c r="U407" s="565"/>
      <c r="V407" s="565"/>
      <c r="W407" s="565"/>
      <c r="X407" s="565"/>
      <c r="Y407" s="565"/>
      <c r="Z407" s="565"/>
      <c r="AA407" s="786">
        <f>UnObr4!D382</f>
        <v>0</v>
      </c>
      <c r="AB407" s="787"/>
      <c r="AC407" s="787"/>
      <c r="AD407" s="787"/>
      <c r="AE407" s="787"/>
      <c r="AF407" s="787"/>
      <c r="AG407" s="787"/>
      <c r="AH407" s="787"/>
      <c r="AI407" s="787"/>
      <c r="AJ407" s="786">
        <f>UnObr4!E382</f>
        <v>0</v>
      </c>
      <c r="AK407" s="787"/>
      <c r="AL407" s="787"/>
      <c r="AM407" s="787"/>
      <c r="AN407" s="787"/>
      <c r="AO407" s="787"/>
      <c r="AP407" s="787"/>
      <c r="AQ407" s="787"/>
      <c r="AR407" s="788"/>
      <c r="AU407" s="401"/>
    </row>
    <row r="408" spans="1:47" x14ac:dyDescent="0.3">
      <c r="A408" s="789">
        <v>4381</v>
      </c>
      <c r="B408" s="790"/>
      <c r="C408" s="790"/>
      <c r="D408" s="791">
        <v>543100</v>
      </c>
      <c r="E408" s="791"/>
      <c r="F408" s="791"/>
      <c r="G408" s="791"/>
      <c r="H408" s="572" t="s">
        <v>20041</v>
      </c>
      <c r="I408" s="572"/>
      <c r="J408" s="572"/>
      <c r="K408" s="572"/>
      <c r="L408" s="572"/>
      <c r="M408" s="572"/>
      <c r="N408" s="572"/>
      <c r="O408" s="572"/>
      <c r="P408" s="572"/>
      <c r="Q408" s="572"/>
      <c r="R408" s="572"/>
      <c r="S408" s="572"/>
      <c r="T408" s="572"/>
      <c r="U408" s="572"/>
      <c r="V408" s="572"/>
      <c r="W408" s="572"/>
      <c r="X408" s="572"/>
      <c r="Y408" s="572"/>
      <c r="Z408" s="572"/>
      <c r="AA408" s="786">
        <f>UnObr4!D383</f>
        <v>0</v>
      </c>
      <c r="AB408" s="787"/>
      <c r="AC408" s="787"/>
      <c r="AD408" s="787"/>
      <c r="AE408" s="787"/>
      <c r="AF408" s="787"/>
      <c r="AG408" s="787"/>
      <c r="AH408" s="787"/>
      <c r="AI408" s="787"/>
      <c r="AJ408" s="786">
        <f>UnObr4!E383</f>
        <v>0</v>
      </c>
      <c r="AK408" s="787"/>
      <c r="AL408" s="787"/>
      <c r="AM408" s="787"/>
      <c r="AN408" s="787"/>
      <c r="AO408" s="787"/>
      <c r="AP408" s="787"/>
      <c r="AQ408" s="787"/>
      <c r="AR408" s="788"/>
    </row>
    <row r="409" spans="1:47" x14ac:dyDescent="0.3">
      <c r="A409" s="789">
        <v>4382</v>
      </c>
      <c r="B409" s="790"/>
      <c r="C409" s="790"/>
      <c r="D409" s="791">
        <v>543200</v>
      </c>
      <c r="E409" s="791"/>
      <c r="F409" s="791"/>
      <c r="G409" s="791"/>
      <c r="H409" s="572" t="s">
        <v>20042</v>
      </c>
      <c r="I409" s="572"/>
      <c r="J409" s="572"/>
      <c r="K409" s="572"/>
      <c r="L409" s="572"/>
      <c r="M409" s="572"/>
      <c r="N409" s="572"/>
      <c r="O409" s="572"/>
      <c r="P409" s="572"/>
      <c r="Q409" s="572"/>
      <c r="R409" s="572"/>
      <c r="S409" s="572"/>
      <c r="T409" s="572"/>
      <c r="U409" s="572"/>
      <c r="V409" s="572"/>
      <c r="W409" s="572"/>
      <c r="X409" s="572"/>
      <c r="Y409" s="572"/>
      <c r="Z409" s="572"/>
      <c r="AA409" s="786">
        <f>UnObr4!D384</f>
        <v>0</v>
      </c>
      <c r="AB409" s="787"/>
      <c r="AC409" s="787"/>
      <c r="AD409" s="787"/>
      <c r="AE409" s="787"/>
      <c r="AF409" s="787"/>
      <c r="AG409" s="787"/>
      <c r="AH409" s="787"/>
      <c r="AI409" s="787"/>
      <c r="AJ409" s="786">
        <f>UnObr4!E384</f>
        <v>0</v>
      </c>
      <c r="AK409" s="787"/>
      <c r="AL409" s="787"/>
      <c r="AM409" s="787"/>
      <c r="AN409" s="787"/>
      <c r="AO409" s="787"/>
      <c r="AP409" s="787"/>
      <c r="AQ409" s="787"/>
      <c r="AR409" s="788"/>
    </row>
    <row r="410" spans="1:47" ht="32.15" customHeight="1" x14ac:dyDescent="0.3">
      <c r="A410" s="792">
        <v>4383</v>
      </c>
      <c r="B410" s="793"/>
      <c r="C410" s="793"/>
      <c r="D410" s="785">
        <v>55000</v>
      </c>
      <c r="E410" s="785"/>
      <c r="F410" s="785"/>
      <c r="G410" s="785"/>
      <c r="H410" s="565" t="s">
        <v>31202</v>
      </c>
      <c r="I410" s="565"/>
      <c r="J410" s="565"/>
      <c r="K410" s="565"/>
      <c r="L410" s="565"/>
      <c r="M410" s="565"/>
      <c r="N410" s="565"/>
      <c r="O410" s="565"/>
      <c r="P410" s="565"/>
      <c r="Q410" s="565"/>
      <c r="R410" s="565"/>
      <c r="S410" s="565"/>
      <c r="T410" s="565"/>
      <c r="U410" s="565"/>
      <c r="V410" s="565"/>
      <c r="W410" s="565"/>
      <c r="X410" s="565"/>
      <c r="Y410" s="565"/>
      <c r="Z410" s="565"/>
      <c r="AA410" s="786">
        <f>UnObr4!D385</f>
        <v>0</v>
      </c>
      <c r="AB410" s="787"/>
      <c r="AC410" s="787"/>
      <c r="AD410" s="787"/>
      <c r="AE410" s="787"/>
      <c r="AF410" s="787"/>
      <c r="AG410" s="787"/>
      <c r="AH410" s="787"/>
      <c r="AI410" s="787"/>
      <c r="AJ410" s="786">
        <f>UnObr4!E385</f>
        <v>0</v>
      </c>
      <c r="AK410" s="787"/>
      <c r="AL410" s="787"/>
      <c r="AM410" s="787"/>
      <c r="AN410" s="787"/>
      <c r="AO410" s="787"/>
      <c r="AP410" s="787"/>
      <c r="AQ410" s="787"/>
      <c r="AR410" s="788"/>
      <c r="AU410" s="401"/>
    </row>
    <row r="411" spans="1:47" ht="32.15" customHeight="1" x14ac:dyDescent="0.3">
      <c r="A411" s="792">
        <v>4384</v>
      </c>
      <c r="B411" s="793"/>
      <c r="C411" s="793"/>
      <c r="D411" s="785">
        <v>551000</v>
      </c>
      <c r="E411" s="785"/>
      <c r="F411" s="785"/>
      <c r="G411" s="785"/>
      <c r="H411" s="565" t="s">
        <v>31203</v>
      </c>
      <c r="I411" s="565"/>
      <c r="J411" s="565"/>
      <c r="K411" s="565"/>
      <c r="L411" s="565"/>
      <c r="M411" s="565"/>
      <c r="N411" s="565"/>
      <c r="O411" s="565"/>
      <c r="P411" s="565"/>
      <c r="Q411" s="565"/>
      <c r="R411" s="565"/>
      <c r="S411" s="565"/>
      <c r="T411" s="565"/>
      <c r="U411" s="565"/>
      <c r="V411" s="565"/>
      <c r="W411" s="565"/>
      <c r="X411" s="565"/>
      <c r="Y411" s="565"/>
      <c r="Z411" s="565"/>
      <c r="AA411" s="786">
        <f>UnObr4!D386</f>
        <v>0</v>
      </c>
      <c r="AB411" s="787"/>
      <c r="AC411" s="787"/>
      <c r="AD411" s="787"/>
      <c r="AE411" s="787"/>
      <c r="AF411" s="787"/>
      <c r="AG411" s="787"/>
      <c r="AH411" s="787"/>
      <c r="AI411" s="787"/>
      <c r="AJ411" s="786">
        <f>UnObr4!E386</f>
        <v>0</v>
      </c>
      <c r="AK411" s="787"/>
      <c r="AL411" s="787"/>
      <c r="AM411" s="787"/>
      <c r="AN411" s="787"/>
      <c r="AO411" s="787"/>
      <c r="AP411" s="787"/>
      <c r="AQ411" s="787"/>
      <c r="AR411" s="788"/>
      <c r="AU411" s="401"/>
    </row>
    <row r="412" spans="1:47" ht="23.15" customHeight="1" x14ac:dyDescent="0.3">
      <c r="A412" s="789">
        <v>4385</v>
      </c>
      <c r="B412" s="790"/>
      <c r="C412" s="790"/>
      <c r="D412" s="791">
        <v>551100</v>
      </c>
      <c r="E412" s="791"/>
      <c r="F412" s="791"/>
      <c r="G412" s="791"/>
      <c r="H412" s="572" t="s">
        <v>19938</v>
      </c>
      <c r="I412" s="572"/>
      <c r="J412" s="572"/>
      <c r="K412" s="572"/>
      <c r="L412" s="572"/>
      <c r="M412" s="572"/>
      <c r="N412" s="572"/>
      <c r="O412" s="572"/>
      <c r="P412" s="572"/>
      <c r="Q412" s="572"/>
      <c r="R412" s="572"/>
      <c r="S412" s="572"/>
      <c r="T412" s="572"/>
      <c r="U412" s="572"/>
      <c r="V412" s="572"/>
      <c r="W412" s="572"/>
      <c r="X412" s="572"/>
      <c r="Y412" s="572"/>
      <c r="Z412" s="572"/>
      <c r="AA412" s="786">
        <f>UnObr4!D387</f>
        <v>0</v>
      </c>
      <c r="AB412" s="787"/>
      <c r="AC412" s="787"/>
      <c r="AD412" s="787"/>
      <c r="AE412" s="787"/>
      <c r="AF412" s="787"/>
      <c r="AG412" s="787"/>
      <c r="AH412" s="787"/>
      <c r="AI412" s="787"/>
      <c r="AJ412" s="786">
        <f>UnObr4!E387</f>
        <v>0</v>
      </c>
      <c r="AK412" s="787"/>
      <c r="AL412" s="787"/>
      <c r="AM412" s="787"/>
      <c r="AN412" s="787"/>
      <c r="AO412" s="787"/>
      <c r="AP412" s="787"/>
      <c r="AQ412" s="787"/>
      <c r="AR412" s="788"/>
    </row>
    <row r="413" spans="1:47" ht="24" customHeight="1" x14ac:dyDescent="0.3">
      <c r="A413" s="792">
        <v>4386</v>
      </c>
      <c r="B413" s="793"/>
      <c r="C413" s="793"/>
      <c r="D413" s="785">
        <v>600000</v>
      </c>
      <c r="E413" s="785"/>
      <c r="F413" s="785"/>
      <c r="G413" s="785"/>
      <c r="H413" s="565" t="s">
        <v>30904</v>
      </c>
      <c r="I413" s="565"/>
      <c r="J413" s="565"/>
      <c r="K413" s="565"/>
      <c r="L413" s="565"/>
      <c r="M413" s="565"/>
      <c r="N413" s="565"/>
      <c r="O413" s="565"/>
      <c r="P413" s="565"/>
      <c r="Q413" s="565"/>
      <c r="R413" s="565"/>
      <c r="S413" s="565"/>
      <c r="T413" s="565"/>
      <c r="U413" s="565"/>
      <c r="V413" s="565"/>
      <c r="W413" s="565"/>
      <c r="X413" s="565"/>
      <c r="Y413" s="565"/>
      <c r="Z413" s="565"/>
      <c r="AA413" s="786">
        <f>UnObr4!D388</f>
        <v>0</v>
      </c>
      <c r="AB413" s="787"/>
      <c r="AC413" s="787"/>
      <c r="AD413" s="787"/>
      <c r="AE413" s="787"/>
      <c r="AF413" s="787"/>
      <c r="AG413" s="787"/>
      <c r="AH413" s="787"/>
      <c r="AI413" s="787"/>
      <c r="AJ413" s="786">
        <f>UnObr4!E388</f>
        <v>0</v>
      </c>
      <c r="AK413" s="787"/>
      <c r="AL413" s="787"/>
      <c r="AM413" s="787"/>
      <c r="AN413" s="787"/>
      <c r="AO413" s="787"/>
      <c r="AP413" s="787"/>
      <c r="AQ413" s="787"/>
      <c r="AR413" s="788"/>
      <c r="AU413" s="401"/>
    </row>
    <row r="414" spans="1:47" ht="24" customHeight="1" x14ac:dyDescent="0.3">
      <c r="A414" s="792">
        <v>4387</v>
      </c>
      <c r="B414" s="793"/>
      <c r="C414" s="793"/>
      <c r="D414" s="785">
        <v>610000</v>
      </c>
      <c r="E414" s="785"/>
      <c r="F414" s="785"/>
      <c r="G414" s="785"/>
      <c r="H414" s="565" t="s">
        <v>31204</v>
      </c>
      <c r="I414" s="565"/>
      <c r="J414" s="565"/>
      <c r="K414" s="565"/>
      <c r="L414" s="565"/>
      <c r="M414" s="565"/>
      <c r="N414" s="565"/>
      <c r="O414" s="565"/>
      <c r="P414" s="565"/>
      <c r="Q414" s="565"/>
      <c r="R414" s="565"/>
      <c r="S414" s="565"/>
      <c r="T414" s="565"/>
      <c r="U414" s="565"/>
      <c r="V414" s="565"/>
      <c r="W414" s="565"/>
      <c r="X414" s="565"/>
      <c r="Y414" s="565"/>
      <c r="Z414" s="565"/>
      <c r="AA414" s="786">
        <f>UnObr4!D389</f>
        <v>0</v>
      </c>
      <c r="AB414" s="787"/>
      <c r="AC414" s="787"/>
      <c r="AD414" s="787"/>
      <c r="AE414" s="787"/>
      <c r="AF414" s="787"/>
      <c r="AG414" s="787"/>
      <c r="AH414" s="787"/>
      <c r="AI414" s="787"/>
      <c r="AJ414" s="786">
        <f>UnObr4!E389</f>
        <v>0</v>
      </c>
      <c r="AK414" s="787"/>
      <c r="AL414" s="787"/>
      <c r="AM414" s="787"/>
      <c r="AN414" s="787"/>
      <c r="AO414" s="787"/>
      <c r="AP414" s="787"/>
      <c r="AQ414" s="787"/>
      <c r="AR414" s="788"/>
      <c r="AU414" s="401"/>
    </row>
    <row r="415" spans="1:47" ht="24" customHeight="1" x14ac:dyDescent="0.3">
      <c r="A415" s="792">
        <v>4388</v>
      </c>
      <c r="B415" s="793"/>
      <c r="C415" s="793"/>
      <c r="D415" s="785">
        <v>611000</v>
      </c>
      <c r="E415" s="785"/>
      <c r="F415" s="785"/>
      <c r="G415" s="785"/>
      <c r="H415" s="565" t="s">
        <v>31205</v>
      </c>
      <c r="I415" s="565"/>
      <c r="J415" s="565"/>
      <c r="K415" s="565"/>
      <c r="L415" s="565"/>
      <c r="M415" s="565"/>
      <c r="N415" s="565"/>
      <c r="O415" s="565"/>
      <c r="P415" s="565"/>
      <c r="Q415" s="565"/>
      <c r="R415" s="565"/>
      <c r="S415" s="565"/>
      <c r="T415" s="565"/>
      <c r="U415" s="565"/>
      <c r="V415" s="565"/>
      <c r="W415" s="565"/>
      <c r="X415" s="565"/>
      <c r="Y415" s="565"/>
      <c r="Z415" s="565"/>
      <c r="AA415" s="786">
        <f>UnObr4!D390</f>
        <v>0</v>
      </c>
      <c r="AB415" s="787"/>
      <c r="AC415" s="787"/>
      <c r="AD415" s="787"/>
      <c r="AE415" s="787"/>
      <c r="AF415" s="787"/>
      <c r="AG415" s="787"/>
      <c r="AH415" s="787"/>
      <c r="AI415" s="787"/>
      <c r="AJ415" s="786">
        <f>UnObr4!E390</f>
        <v>0</v>
      </c>
      <c r="AK415" s="787"/>
      <c r="AL415" s="787"/>
      <c r="AM415" s="787"/>
      <c r="AN415" s="787"/>
      <c r="AO415" s="787"/>
      <c r="AP415" s="787"/>
      <c r="AQ415" s="787"/>
      <c r="AR415" s="788"/>
      <c r="AU415" s="401"/>
    </row>
    <row r="416" spans="1:47" ht="23.15" customHeight="1" x14ac:dyDescent="0.3">
      <c r="A416" s="789">
        <v>4389</v>
      </c>
      <c r="B416" s="790"/>
      <c r="C416" s="790"/>
      <c r="D416" s="791">
        <v>611100</v>
      </c>
      <c r="E416" s="791"/>
      <c r="F416" s="791"/>
      <c r="G416" s="791"/>
      <c r="H416" s="572" t="s">
        <v>20043</v>
      </c>
      <c r="I416" s="572"/>
      <c r="J416" s="572"/>
      <c r="K416" s="572"/>
      <c r="L416" s="572"/>
      <c r="M416" s="572"/>
      <c r="N416" s="572"/>
      <c r="O416" s="572"/>
      <c r="P416" s="572"/>
      <c r="Q416" s="572"/>
      <c r="R416" s="572"/>
      <c r="S416" s="572"/>
      <c r="T416" s="572"/>
      <c r="U416" s="572"/>
      <c r="V416" s="572"/>
      <c r="W416" s="572"/>
      <c r="X416" s="572"/>
      <c r="Y416" s="572"/>
      <c r="Z416" s="572"/>
      <c r="AA416" s="786">
        <f>UnObr4!D391</f>
        <v>0</v>
      </c>
      <c r="AB416" s="787"/>
      <c r="AC416" s="787"/>
      <c r="AD416" s="787"/>
      <c r="AE416" s="787"/>
      <c r="AF416" s="787"/>
      <c r="AG416" s="787"/>
      <c r="AH416" s="787"/>
      <c r="AI416" s="787"/>
      <c r="AJ416" s="786">
        <f>UnObr4!E391</f>
        <v>0</v>
      </c>
      <c r="AK416" s="787"/>
      <c r="AL416" s="787"/>
      <c r="AM416" s="787"/>
      <c r="AN416" s="787"/>
      <c r="AO416" s="787"/>
      <c r="AP416" s="787"/>
      <c r="AQ416" s="787"/>
      <c r="AR416" s="788"/>
    </row>
    <row r="417" spans="1:47" x14ac:dyDescent="0.3">
      <c r="A417" s="789">
        <v>4390</v>
      </c>
      <c r="B417" s="790"/>
      <c r="C417" s="790"/>
      <c r="D417" s="791">
        <v>611200</v>
      </c>
      <c r="E417" s="791"/>
      <c r="F417" s="791"/>
      <c r="G417" s="791"/>
      <c r="H417" s="572" t="s">
        <v>20044</v>
      </c>
      <c r="I417" s="572"/>
      <c r="J417" s="572"/>
      <c r="K417" s="572"/>
      <c r="L417" s="572"/>
      <c r="M417" s="572"/>
      <c r="N417" s="572"/>
      <c r="O417" s="572"/>
      <c r="P417" s="572"/>
      <c r="Q417" s="572"/>
      <c r="R417" s="572"/>
      <c r="S417" s="572"/>
      <c r="T417" s="572"/>
      <c r="U417" s="572"/>
      <c r="V417" s="572"/>
      <c r="W417" s="572"/>
      <c r="X417" s="572"/>
      <c r="Y417" s="572"/>
      <c r="Z417" s="572"/>
      <c r="AA417" s="786">
        <f>UnObr4!D392</f>
        <v>0</v>
      </c>
      <c r="AB417" s="787"/>
      <c r="AC417" s="787"/>
      <c r="AD417" s="787"/>
      <c r="AE417" s="787"/>
      <c r="AF417" s="787"/>
      <c r="AG417" s="787"/>
      <c r="AH417" s="787"/>
      <c r="AI417" s="787"/>
      <c r="AJ417" s="786">
        <f>UnObr4!E392</f>
        <v>0</v>
      </c>
      <c r="AK417" s="787"/>
      <c r="AL417" s="787"/>
      <c r="AM417" s="787"/>
      <c r="AN417" s="787"/>
      <c r="AO417" s="787"/>
      <c r="AP417" s="787"/>
      <c r="AQ417" s="787"/>
      <c r="AR417" s="788"/>
    </row>
    <row r="418" spans="1:47" ht="23.15" customHeight="1" x14ac:dyDescent="0.3">
      <c r="A418" s="789">
        <v>4391</v>
      </c>
      <c r="B418" s="790"/>
      <c r="C418" s="790"/>
      <c r="D418" s="791">
        <v>611300</v>
      </c>
      <c r="E418" s="791"/>
      <c r="F418" s="791"/>
      <c r="G418" s="791"/>
      <c r="H418" s="572" t="s">
        <v>20745</v>
      </c>
      <c r="I418" s="572"/>
      <c r="J418" s="572"/>
      <c r="K418" s="572"/>
      <c r="L418" s="572"/>
      <c r="M418" s="572"/>
      <c r="N418" s="572"/>
      <c r="O418" s="572"/>
      <c r="P418" s="572"/>
      <c r="Q418" s="572"/>
      <c r="R418" s="572"/>
      <c r="S418" s="572"/>
      <c r="T418" s="572"/>
      <c r="U418" s="572"/>
      <c r="V418" s="572"/>
      <c r="W418" s="572"/>
      <c r="X418" s="572"/>
      <c r="Y418" s="572"/>
      <c r="Z418" s="572"/>
      <c r="AA418" s="786">
        <f>UnObr4!D393</f>
        <v>0</v>
      </c>
      <c r="AB418" s="787"/>
      <c r="AC418" s="787"/>
      <c r="AD418" s="787"/>
      <c r="AE418" s="787"/>
      <c r="AF418" s="787"/>
      <c r="AG418" s="787"/>
      <c r="AH418" s="787"/>
      <c r="AI418" s="787"/>
      <c r="AJ418" s="786">
        <f>UnObr4!E393</f>
        <v>0</v>
      </c>
      <c r="AK418" s="787"/>
      <c r="AL418" s="787"/>
      <c r="AM418" s="787"/>
      <c r="AN418" s="787"/>
      <c r="AO418" s="787"/>
      <c r="AP418" s="787"/>
      <c r="AQ418" s="787"/>
      <c r="AR418" s="788"/>
    </row>
    <row r="419" spans="1:47" x14ac:dyDescent="0.3">
      <c r="A419" s="789">
        <v>4392</v>
      </c>
      <c r="B419" s="790"/>
      <c r="C419" s="790"/>
      <c r="D419" s="791">
        <v>611400</v>
      </c>
      <c r="E419" s="791"/>
      <c r="F419" s="791"/>
      <c r="G419" s="791"/>
      <c r="H419" s="572" t="s">
        <v>20746</v>
      </c>
      <c r="I419" s="572"/>
      <c r="J419" s="572"/>
      <c r="K419" s="572"/>
      <c r="L419" s="572"/>
      <c r="M419" s="572"/>
      <c r="N419" s="572"/>
      <c r="O419" s="572"/>
      <c r="P419" s="572"/>
      <c r="Q419" s="572"/>
      <c r="R419" s="572"/>
      <c r="S419" s="572"/>
      <c r="T419" s="572"/>
      <c r="U419" s="572"/>
      <c r="V419" s="572"/>
      <c r="W419" s="572"/>
      <c r="X419" s="572"/>
      <c r="Y419" s="572"/>
      <c r="Z419" s="572"/>
      <c r="AA419" s="786">
        <f>UnObr4!D394</f>
        <v>0</v>
      </c>
      <c r="AB419" s="787"/>
      <c r="AC419" s="787"/>
      <c r="AD419" s="787"/>
      <c r="AE419" s="787"/>
      <c r="AF419" s="787"/>
      <c r="AG419" s="787"/>
      <c r="AH419" s="787"/>
      <c r="AI419" s="787"/>
      <c r="AJ419" s="786">
        <f>UnObr4!E394</f>
        <v>0</v>
      </c>
      <c r="AK419" s="787"/>
      <c r="AL419" s="787"/>
      <c r="AM419" s="787"/>
      <c r="AN419" s="787"/>
      <c r="AO419" s="787"/>
      <c r="AP419" s="787"/>
      <c r="AQ419" s="787"/>
      <c r="AR419" s="788"/>
    </row>
    <row r="420" spans="1:47" x14ac:dyDescent="0.3">
      <c r="A420" s="789">
        <v>4393</v>
      </c>
      <c r="B420" s="790"/>
      <c r="C420" s="790"/>
      <c r="D420" s="791">
        <v>611500</v>
      </c>
      <c r="E420" s="791"/>
      <c r="F420" s="791"/>
      <c r="G420" s="791"/>
      <c r="H420" s="572" t="s">
        <v>20747</v>
      </c>
      <c r="I420" s="572"/>
      <c r="J420" s="572"/>
      <c r="K420" s="572"/>
      <c r="L420" s="572"/>
      <c r="M420" s="572"/>
      <c r="N420" s="572"/>
      <c r="O420" s="572"/>
      <c r="P420" s="572"/>
      <c r="Q420" s="572"/>
      <c r="R420" s="572"/>
      <c r="S420" s="572"/>
      <c r="T420" s="572"/>
      <c r="U420" s="572"/>
      <c r="V420" s="572"/>
      <c r="W420" s="572"/>
      <c r="X420" s="572"/>
      <c r="Y420" s="572"/>
      <c r="Z420" s="572"/>
      <c r="AA420" s="786">
        <f>UnObr4!D395</f>
        <v>0</v>
      </c>
      <c r="AB420" s="787"/>
      <c r="AC420" s="787"/>
      <c r="AD420" s="787"/>
      <c r="AE420" s="787"/>
      <c r="AF420" s="787"/>
      <c r="AG420" s="787"/>
      <c r="AH420" s="787"/>
      <c r="AI420" s="787"/>
      <c r="AJ420" s="786">
        <f>UnObr4!E395</f>
        <v>0</v>
      </c>
      <c r="AK420" s="787"/>
      <c r="AL420" s="787"/>
      <c r="AM420" s="787"/>
      <c r="AN420" s="787"/>
      <c r="AO420" s="787"/>
      <c r="AP420" s="787"/>
      <c r="AQ420" s="787"/>
      <c r="AR420" s="788"/>
    </row>
    <row r="421" spans="1:47" x14ac:dyDescent="0.3">
      <c r="A421" s="789">
        <v>4394</v>
      </c>
      <c r="B421" s="790"/>
      <c r="C421" s="790"/>
      <c r="D421" s="791">
        <v>611600</v>
      </c>
      <c r="E421" s="791"/>
      <c r="F421" s="791"/>
      <c r="G421" s="791"/>
      <c r="H421" s="572" t="s">
        <v>20748</v>
      </c>
      <c r="I421" s="572"/>
      <c r="J421" s="572"/>
      <c r="K421" s="572"/>
      <c r="L421" s="572"/>
      <c r="M421" s="572"/>
      <c r="N421" s="572"/>
      <c r="O421" s="572"/>
      <c r="P421" s="572"/>
      <c r="Q421" s="572"/>
      <c r="R421" s="572"/>
      <c r="S421" s="572"/>
      <c r="T421" s="572"/>
      <c r="U421" s="572"/>
      <c r="V421" s="572"/>
      <c r="W421" s="572"/>
      <c r="X421" s="572"/>
      <c r="Y421" s="572"/>
      <c r="Z421" s="572"/>
      <c r="AA421" s="786">
        <f>UnObr4!D396</f>
        <v>0</v>
      </c>
      <c r="AB421" s="787"/>
      <c r="AC421" s="787"/>
      <c r="AD421" s="787"/>
      <c r="AE421" s="787"/>
      <c r="AF421" s="787"/>
      <c r="AG421" s="787"/>
      <c r="AH421" s="787"/>
      <c r="AI421" s="787"/>
      <c r="AJ421" s="786">
        <f>UnObr4!E396</f>
        <v>0</v>
      </c>
      <c r="AK421" s="787"/>
      <c r="AL421" s="787"/>
      <c r="AM421" s="787"/>
      <c r="AN421" s="787"/>
      <c r="AO421" s="787"/>
      <c r="AP421" s="787"/>
      <c r="AQ421" s="787"/>
      <c r="AR421" s="788"/>
    </row>
    <row r="422" spans="1:47" x14ac:dyDescent="0.3">
      <c r="A422" s="789">
        <v>4395</v>
      </c>
      <c r="B422" s="790"/>
      <c r="C422" s="790"/>
      <c r="D422" s="791">
        <v>611700</v>
      </c>
      <c r="E422" s="791"/>
      <c r="F422" s="791"/>
      <c r="G422" s="791"/>
      <c r="H422" s="572" t="s">
        <v>20749</v>
      </c>
      <c r="I422" s="572"/>
      <c r="J422" s="572"/>
      <c r="K422" s="572"/>
      <c r="L422" s="572"/>
      <c r="M422" s="572"/>
      <c r="N422" s="572"/>
      <c r="O422" s="572"/>
      <c r="P422" s="572"/>
      <c r="Q422" s="572"/>
      <c r="R422" s="572"/>
      <c r="S422" s="572"/>
      <c r="T422" s="572"/>
      <c r="U422" s="572"/>
      <c r="V422" s="572"/>
      <c r="W422" s="572"/>
      <c r="X422" s="572"/>
      <c r="Y422" s="572"/>
      <c r="Z422" s="572"/>
      <c r="AA422" s="786">
        <f>UnObr4!D397</f>
        <v>0</v>
      </c>
      <c r="AB422" s="787"/>
      <c r="AC422" s="787"/>
      <c r="AD422" s="787"/>
      <c r="AE422" s="787"/>
      <c r="AF422" s="787"/>
      <c r="AG422" s="787"/>
      <c r="AH422" s="787"/>
      <c r="AI422" s="787"/>
      <c r="AJ422" s="786">
        <f>UnObr4!E397</f>
        <v>0</v>
      </c>
      <c r="AK422" s="787"/>
      <c r="AL422" s="787"/>
      <c r="AM422" s="787"/>
      <c r="AN422" s="787"/>
      <c r="AO422" s="787"/>
      <c r="AP422" s="787"/>
      <c r="AQ422" s="787"/>
      <c r="AR422" s="788"/>
    </row>
    <row r="423" spans="1:47" x14ac:dyDescent="0.3">
      <c r="A423" s="789">
        <v>4396</v>
      </c>
      <c r="B423" s="790"/>
      <c r="C423" s="790"/>
      <c r="D423" s="791">
        <v>611800</v>
      </c>
      <c r="E423" s="791"/>
      <c r="F423" s="791"/>
      <c r="G423" s="791"/>
      <c r="H423" s="572" t="s">
        <v>20750</v>
      </c>
      <c r="I423" s="572"/>
      <c r="J423" s="572"/>
      <c r="K423" s="572"/>
      <c r="L423" s="572"/>
      <c r="M423" s="572"/>
      <c r="N423" s="572"/>
      <c r="O423" s="572"/>
      <c r="P423" s="572"/>
      <c r="Q423" s="572"/>
      <c r="R423" s="572"/>
      <c r="S423" s="572"/>
      <c r="T423" s="572"/>
      <c r="U423" s="572"/>
      <c r="V423" s="572"/>
      <c r="W423" s="572"/>
      <c r="X423" s="572"/>
      <c r="Y423" s="572"/>
      <c r="Z423" s="572"/>
      <c r="AA423" s="786">
        <f>UnObr4!D398</f>
        <v>0</v>
      </c>
      <c r="AB423" s="787"/>
      <c r="AC423" s="787"/>
      <c r="AD423" s="787"/>
      <c r="AE423" s="787"/>
      <c r="AF423" s="787"/>
      <c r="AG423" s="787"/>
      <c r="AH423" s="787"/>
      <c r="AI423" s="787"/>
      <c r="AJ423" s="786">
        <f>UnObr4!E398</f>
        <v>0</v>
      </c>
      <c r="AK423" s="787"/>
      <c r="AL423" s="787"/>
      <c r="AM423" s="787"/>
      <c r="AN423" s="787"/>
      <c r="AO423" s="787"/>
      <c r="AP423" s="787"/>
      <c r="AQ423" s="787"/>
      <c r="AR423" s="788"/>
    </row>
    <row r="424" spans="1:47" x14ac:dyDescent="0.3">
      <c r="A424" s="789">
        <v>4397</v>
      </c>
      <c r="B424" s="790"/>
      <c r="C424" s="790"/>
      <c r="D424" s="791">
        <v>611900</v>
      </c>
      <c r="E424" s="791"/>
      <c r="F424" s="791"/>
      <c r="G424" s="791"/>
      <c r="H424" s="572" t="s">
        <v>20360</v>
      </c>
      <c r="I424" s="572"/>
      <c r="J424" s="572"/>
      <c r="K424" s="572"/>
      <c r="L424" s="572"/>
      <c r="M424" s="572"/>
      <c r="N424" s="572"/>
      <c r="O424" s="572"/>
      <c r="P424" s="572"/>
      <c r="Q424" s="572"/>
      <c r="R424" s="572"/>
      <c r="S424" s="572"/>
      <c r="T424" s="572"/>
      <c r="U424" s="572"/>
      <c r="V424" s="572"/>
      <c r="W424" s="572"/>
      <c r="X424" s="572"/>
      <c r="Y424" s="572"/>
      <c r="Z424" s="572"/>
      <c r="AA424" s="786">
        <f>UnObr4!D399</f>
        <v>0</v>
      </c>
      <c r="AB424" s="787"/>
      <c r="AC424" s="787"/>
      <c r="AD424" s="787"/>
      <c r="AE424" s="787"/>
      <c r="AF424" s="787"/>
      <c r="AG424" s="787"/>
      <c r="AH424" s="787"/>
      <c r="AI424" s="787"/>
      <c r="AJ424" s="786">
        <f>UnObr4!E399</f>
        <v>0</v>
      </c>
      <c r="AK424" s="787"/>
      <c r="AL424" s="787"/>
      <c r="AM424" s="787"/>
      <c r="AN424" s="787"/>
      <c r="AO424" s="787"/>
      <c r="AP424" s="787"/>
      <c r="AQ424" s="787"/>
      <c r="AR424" s="788"/>
    </row>
    <row r="425" spans="1:47" ht="24" customHeight="1" x14ac:dyDescent="0.3">
      <c r="A425" s="792">
        <v>4398</v>
      </c>
      <c r="B425" s="793"/>
      <c r="C425" s="793"/>
      <c r="D425" s="785">
        <v>612000</v>
      </c>
      <c r="E425" s="785"/>
      <c r="F425" s="785"/>
      <c r="G425" s="785"/>
      <c r="H425" s="565" t="s">
        <v>31206</v>
      </c>
      <c r="I425" s="565"/>
      <c r="J425" s="565"/>
      <c r="K425" s="565"/>
      <c r="L425" s="565"/>
      <c r="M425" s="565"/>
      <c r="N425" s="565"/>
      <c r="O425" s="565"/>
      <c r="P425" s="565"/>
      <c r="Q425" s="565"/>
      <c r="R425" s="565"/>
      <c r="S425" s="565"/>
      <c r="T425" s="565"/>
      <c r="U425" s="565"/>
      <c r="V425" s="565"/>
      <c r="W425" s="565"/>
      <c r="X425" s="565"/>
      <c r="Y425" s="565"/>
      <c r="Z425" s="565"/>
      <c r="AA425" s="786">
        <f>UnObr4!D400</f>
        <v>0</v>
      </c>
      <c r="AB425" s="787"/>
      <c r="AC425" s="787"/>
      <c r="AD425" s="787"/>
      <c r="AE425" s="787"/>
      <c r="AF425" s="787"/>
      <c r="AG425" s="787"/>
      <c r="AH425" s="787"/>
      <c r="AI425" s="787"/>
      <c r="AJ425" s="786">
        <f>UnObr4!E400</f>
        <v>0</v>
      </c>
      <c r="AK425" s="787"/>
      <c r="AL425" s="787"/>
      <c r="AM425" s="787"/>
      <c r="AN425" s="787"/>
      <c r="AO425" s="787"/>
      <c r="AP425" s="787"/>
      <c r="AQ425" s="787"/>
      <c r="AR425" s="788"/>
      <c r="AU425" s="401"/>
    </row>
    <row r="426" spans="1:47" ht="24" customHeight="1" x14ac:dyDescent="0.3">
      <c r="A426" s="789">
        <v>4399</v>
      </c>
      <c r="B426" s="790"/>
      <c r="C426" s="790"/>
      <c r="D426" s="791">
        <v>612100</v>
      </c>
      <c r="E426" s="791"/>
      <c r="F426" s="791"/>
      <c r="G426" s="791"/>
      <c r="H426" s="572" t="s">
        <v>30888</v>
      </c>
      <c r="I426" s="572"/>
      <c r="J426" s="572"/>
      <c r="K426" s="572"/>
      <c r="L426" s="572"/>
      <c r="M426" s="572"/>
      <c r="N426" s="572"/>
      <c r="O426" s="572"/>
      <c r="P426" s="572"/>
      <c r="Q426" s="572"/>
      <c r="R426" s="572"/>
      <c r="S426" s="572"/>
      <c r="T426" s="572"/>
      <c r="U426" s="572"/>
      <c r="V426" s="572"/>
      <c r="W426" s="572"/>
      <c r="X426" s="572"/>
      <c r="Y426" s="572"/>
      <c r="Z426" s="572"/>
      <c r="AA426" s="786">
        <f>UnObr4!D401</f>
        <v>0</v>
      </c>
      <c r="AB426" s="787"/>
      <c r="AC426" s="787"/>
      <c r="AD426" s="787"/>
      <c r="AE426" s="787"/>
      <c r="AF426" s="787"/>
      <c r="AG426" s="787"/>
      <c r="AH426" s="787"/>
      <c r="AI426" s="787"/>
      <c r="AJ426" s="786">
        <f>UnObr4!E401</f>
        <v>0</v>
      </c>
      <c r="AK426" s="787"/>
      <c r="AL426" s="787"/>
      <c r="AM426" s="787"/>
      <c r="AN426" s="787"/>
      <c r="AO426" s="787"/>
      <c r="AP426" s="787"/>
      <c r="AQ426" s="787"/>
      <c r="AR426" s="788"/>
      <c r="AU426" s="401"/>
    </row>
    <row r="427" spans="1:47" x14ac:dyDescent="0.3">
      <c r="A427" s="789">
        <v>4400</v>
      </c>
      <c r="B427" s="790"/>
      <c r="C427" s="790"/>
      <c r="D427" s="791">
        <v>612200</v>
      </c>
      <c r="E427" s="791"/>
      <c r="F427" s="791"/>
      <c r="G427" s="791"/>
      <c r="H427" s="572" t="s">
        <v>20751</v>
      </c>
      <c r="I427" s="572"/>
      <c r="J427" s="572"/>
      <c r="K427" s="572"/>
      <c r="L427" s="572"/>
      <c r="M427" s="572"/>
      <c r="N427" s="572"/>
      <c r="O427" s="572"/>
      <c r="P427" s="572"/>
      <c r="Q427" s="572"/>
      <c r="R427" s="572"/>
      <c r="S427" s="572"/>
      <c r="T427" s="572"/>
      <c r="U427" s="572"/>
      <c r="V427" s="572"/>
      <c r="W427" s="572"/>
      <c r="X427" s="572"/>
      <c r="Y427" s="572"/>
      <c r="Z427" s="572"/>
      <c r="AA427" s="786">
        <f>UnObr4!D402</f>
        <v>0</v>
      </c>
      <c r="AB427" s="787"/>
      <c r="AC427" s="787"/>
      <c r="AD427" s="787"/>
      <c r="AE427" s="787"/>
      <c r="AF427" s="787"/>
      <c r="AG427" s="787"/>
      <c r="AH427" s="787"/>
      <c r="AI427" s="787"/>
      <c r="AJ427" s="786">
        <f>UnObr4!E402</f>
        <v>0</v>
      </c>
      <c r="AK427" s="787"/>
      <c r="AL427" s="787"/>
      <c r="AM427" s="787"/>
      <c r="AN427" s="787"/>
      <c r="AO427" s="787"/>
      <c r="AP427" s="787"/>
      <c r="AQ427" s="787"/>
      <c r="AR427" s="788"/>
    </row>
    <row r="428" spans="1:47" x14ac:dyDescent="0.3">
      <c r="A428" s="789">
        <v>4401</v>
      </c>
      <c r="B428" s="790"/>
      <c r="C428" s="790"/>
      <c r="D428" s="791">
        <v>612300</v>
      </c>
      <c r="E428" s="791"/>
      <c r="F428" s="791"/>
      <c r="G428" s="791"/>
      <c r="H428" s="572" t="s">
        <v>20752</v>
      </c>
      <c r="I428" s="572"/>
      <c r="J428" s="572"/>
      <c r="K428" s="572"/>
      <c r="L428" s="572"/>
      <c r="M428" s="572"/>
      <c r="N428" s="572"/>
      <c r="O428" s="572"/>
      <c r="P428" s="572"/>
      <c r="Q428" s="572"/>
      <c r="R428" s="572"/>
      <c r="S428" s="572"/>
      <c r="T428" s="572"/>
      <c r="U428" s="572"/>
      <c r="V428" s="572"/>
      <c r="W428" s="572"/>
      <c r="X428" s="572"/>
      <c r="Y428" s="572"/>
      <c r="Z428" s="572"/>
      <c r="AA428" s="786">
        <f>UnObr4!D403</f>
        <v>0</v>
      </c>
      <c r="AB428" s="787"/>
      <c r="AC428" s="787"/>
      <c r="AD428" s="787"/>
      <c r="AE428" s="787"/>
      <c r="AF428" s="787"/>
      <c r="AG428" s="787"/>
      <c r="AH428" s="787"/>
      <c r="AI428" s="787"/>
      <c r="AJ428" s="786">
        <f>UnObr4!E403</f>
        <v>0</v>
      </c>
      <c r="AK428" s="787"/>
      <c r="AL428" s="787"/>
      <c r="AM428" s="787"/>
      <c r="AN428" s="787"/>
      <c r="AO428" s="787"/>
      <c r="AP428" s="787"/>
      <c r="AQ428" s="787"/>
      <c r="AR428" s="788"/>
    </row>
    <row r="429" spans="1:47" x14ac:dyDescent="0.3">
      <c r="A429" s="789">
        <v>4402</v>
      </c>
      <c r="B429" s="790"/>
      <c r="C429" s="790"/>
      <c r="D429" s="791">
        <v>612400</v>
      </c>
      <c r="E429" s="791"/>
      <c r="F429" s="791"/>
      <c r="G429" s="791"/>
      <c r="H429" s="572" t="s">
        <v>20586</v>
      </c>
      <c r="I429" s="572"/>
      <c r="J429" s="572"/>
      <c r="K429" s="572"/>
      <c r="L429" s="572"/>
      <c r="M429" s="572"/>
      <c r="N429" s="572"/>
      <c r="O429" s="572"/>
      <c r="P429" s="572"/>
      <c r="Q429" s="572"/>
      <c r="R429" s="572"/>
      <c r="S429" s="572"/>
      <c r="T429" s="572"/>
      <c r="U429" s="572"/>
      <c r="V429" s="572"/>
      <c r="W429" s="572"/>
      <c r="X429" s="572"/>
      <c r="Y429" s="572"/>
      <c r="Z429" s="572"/>
      <c r="AA429" s="786">
        <f>UnObr4!D404</f>
        <v>0</v>
      </c>
      <c r="AB429" s="787"/>
      <c r="AC429" s="787"/>
      <c r="AD429" s="787"/>
      <c r="AE429" s="787"/>
      <c r="AF429" s="787"/>
      <c r="AG429" s="787"/>
      <c r="AH429" s="787"/>
      <c r="AI429" s="787"/>
      <c r="AJ429" s="786">
        <f>UnObr4!E404</f>
        <v>0</v>
      </c>
      <c r="AK429" s="787"/>
      <c r="AL429" s="787"/>
      <c r="AM429" s="787"/>
      <c r="AN429" s="787"/>
      <c r="AO429" s="787"/>
      <c r="AP429" s="787"/>
      <c r="AQ429" s="787"/>
      <c r="AR429" s="788"/>
    </row>
    <row r="430" spans="1:47" x14ac:dyDescent="0.3">
      <c r="A430" s="789">
        <v>4403</v>
      </c>
      <c r="B430" s="790"/>
      <c r="C430" s="790"/>
      <c r="D430" s="791">
        <v>612500</v>
      </c>
      <c r="E430" s="791"/>
      <c r="F430" s="791"/>
      <c r="G430" s="791"/>
      <c r="H430" s="572" t="s">
        <v>20587</v>
      </c>
      <c r="I430" s="572"/>
      <c r="J430" s="572"/>
      <c r="K430" s="572"/>
      <c r="L430" s="572"/>
      <c r="M430" s="572"/>
      <c r="N430" s="572"/>
      <c r="O430" s="572"/>
      <c r="P430" s="572"/>
      <c r="Q430" s="572"/>
      <c r="R430" s="572"/>
      <c r="S430" s="572"/>
      <c r="T430" s="572"/>
      <c r="U430" s="572"/>
      <c r="V430" s="572"/>
      <c r="W430" s="572"/>
      <c r="X430" s="572"/>
      <c r="Y430" s="572"/>
      <c r="Z430" s="572"/>
      <c r="AA430" s="786">
        <f>UnObr4!D405</f>
        <v>0</v>
      </c>
      <c r="AB430" s="787"/>
      <c r="AC430" s="787"/>
      <c r="AD430" s="787"/>
      <c r="AE430" s="787"/>
      <c r="AF430" s="787"/>
      <c r="AG430" s="787"/>
      <c r="AH430" s="787"/>
      <c r="AI430" s="787"/>
      <c r="AJ430" s="786">
        <f>UnObr4!E405</f>
        <v>0</v>
      </c>
      <c r="AK430" s="787"/>
      <c r="AL430" s="787"/>
      <c r="AM430" s="787"/>
      <c r="AN430" s="787"/>
      <c r="AO430" s="787"/>
      <c r="AP430" s="787"/>
      <c r="AQ430" s="787"/>
      <c r="AR430" s="788"/>
    </row>
    <row r="431" spans="1:47" x14ac:dyDescent="0.3">
      <c r="A431" s="789">
        <v>4404</v>
      </c>
      <c r="B431" s="790"/>
      <c r="C431" s="790"/>
      <c r="D431" s="791">
        <v>612600</v>
      </c>
      <c r="E431" s="791"/>
      <c r="F431" s="791"/>
      <c r="G431" s="791"/>
      <c r="H431" s="572" t="s">
        <v>20588</v>
      </c>
      <c r="I431" s="572"/>
      <c r="J431" s="572"/>
      <c r="K431" s="572"/>
      <c r="L431" s="572"/>
      <c r="M431" s="572"/>
      <c r="N431" s="572"/>
      <c r="O431" s="572"/>
      <c r="P431" s="572"/>
      <c r="Q431" s="572"/>
      <c r="R431" s="572"/>
      <c r="S431" s="572"/>
      <c r="T431" s="572"/>
      <c r="U431" s="572"/>
      <c r="V431" s="572"/>
      <c r="W431" s="572"/>
      <c r="X431" s="572"/>
      <c r="Y431" s="572"/>
      <c r="Z431" s="572"/>
      <c r="AA431" s="786">
        <f>UnObr4!D406</f>
        <v>0</v>
      </c>
      <c r="AB431" s="787"/>
      <c r="AC431" s="787"/>
      <c r="AD431" s="787"/>
      <c r="AE431" s="787"/>
      <c r="AF431" s="787"/>
      <c r="AG431" s="787"/>
      <c r="AH431" s="787"/>
      <c r="AI431" s="787"/>
      <c r="AJ431" s="786">
        <f>UnObr4!E406</f>
        <v>0</v>
      </c>
      <c r="AK431" s="787"/>
      <c r="AL431" s="787"/>
      <c r="AM431" s="787"/>
      <c r="AN431" s="787"/>
      <c r="AO431" s="787"/>
      <c r="AP431" s="787"/>
      <c r="AQ431" s="787"/>
      <c r="AR431" s="788"/>
    </row>
    <row r="432" spans="1:47" x14ac:dyDescent="0.3">
      <c r="A432" s="789">
        <v>4405</v>
      </c>
      <c r="B432" s="790"/>
      <c r="C432" s="790"/>
      <c r="D432" s="791">
        <v>612900</v>
      </c>
      <c r="E432" s="791"/>
      <c r="F432" s="791"/>
      <c r="G432" s="791"/>
      <c r="H432" s="572" t="s">
        <v>18931</v>
      </c>
      <c r="I432" s="572"/>
      <c r="J432" s="572"/>
      <c r="K432" s="572"/>
      <c r="L432" s="572"/>
      <c r="M432" s="572"/>
      <c r="N432" s="572"/>
      <c r="O432" s="572"/>
      <c r="P432" s="572"/>
      <c r="Q432" s="572"/>
      <c r="R432" s="572"/>
      <c r="S432" s="572"/>
      <c r="T432" s="572"/>
      <c r="U432" s="572"/>
      <c r="V432" s="572"/>
      <c r="W432" s="572"/>
      <c r="X432" s="572"/>
      <c r="Y432" s="572"/>
      <c r="Z432" s="572"/>
      <c r="AA432" s="786">
        <f>UnObr4!D407</f>
        <v>0</v>
      </c>
      <c r="AB432" s="787"/>
      <c r="AC432" s="787"/>
      <c r="AD432" s="787"/>
      <c r="AE432" s="787"/>
      <c r="AF432" s="787"/>
      <c r="AG432" s="787"/>
      <c r="AH432" s="787"/>
      <c r="AI432" s="787"/>
      <c r="AJ432" s="786">
        <f>UnObr4!E407</f>
        <v>0</v>
      </c>
      <c r="AK432" s="787"/>
      <c r="AL432" s="787"/>
      <c r="AM432" s="787"/>
      <c r="AN432" s="787"/>
      <c r="AO432" s="787"/>
      <c r="AP432" s="787"/>
      <c r="AQ432" s="787"/>
      <c r="AR432" s="788"/>
    </row>
    <row r="433" spans="1:47" x14ac:dyDescent="0.3">
      <c r="A433" s="792">
        <v>4406</v>
      </c>
      <c r="B433" s="793"/>
      <c r="C433" s="793"/>
      <c r="D433" s="785">
        <v>613000</v>
      </c>
      <c r="E433" s="785"/>
      <c r="F433" s="785"/>
      <c r="G433" s="785"/>
      <c r="H433" s="565" t="s">
        <v>30872</v>
      </c>
      <c r="I433" s="565"/>
      <c r="J433" s="565"/>
      <c r="K433" s="565"/>
      <c r="L433" s="565"/>
      <c r="M433" s="565"/>
      <c r="N433" s="565"/>
      <c r="O433" s="565"/>
      <c r="P433" s="565"/>
      <c r="Q433" s="565"/>
      <c r="R433" s="565"/>
      <c r="S433" s="565"/>
      <c r="T433" s="565"/>
      <c r="U433" s="565"/>
      <c r="V433" s="565"/>
      <c r="W433" s="565"/>
      <c r="X433" s="565"/>
      <c r="Y433" s="565"/>
      <c r="Z433" s="565"/>
      <c r="AA433" s="786">
        <f>UnObr4!D408</f>
        <v>0</v>
      </c>
      <c r="AB433" s="787"/>
      <c r="AC433" s="787"/>
      <c r="AD433" s="787"/>
      <c r="AE433" s="787"/>
      <c r="AF433" s="787"/>
      <c r="AG433" s="787"/>
      <c r="AH433" s="787"/>
      <c r="AI433" s="787"/>
      <c r="AJ433" s="786">
        <f>UnObr4!E408</f>
        <v>0</v>
      </c>
      <c r="AK433" s="787"/>
      <c r="AL433" s="787"/>
      <c r="AM433" s="787"/>
      <c r="AN433" s="787"/>
      <c r="AO433" s="787"/>
      <c r="AP433" s="787"/>
      <c r="AQ433" s="787"/>
      <c r="AR433" s="788"/>
      <c r="AU433" s="401"/>
    </row>
    <row r="434" spans="1:47" x14ac:dyDescent="0.3">
      <c r="A434" s="789">
        <v>4407</v>
      </c>
      <c r="B434" s="790"/>
      <c r="C434" s="790"/>
      <c r="D434" s="791">
        <v>613100</v>
      </c>
      <c r="E434" s="791"/>
      <c r="F434" s="791"/>
      <c r="G434" s="791"/>
      <c r="H434" s="572" t="s">
        <v>20589</v>
      </c>
      <c r="I434" s="572"/>
      <c r="J434" s="572"/>
      <c r="K434" s="572"/>
      <c r="L434" s="572"/>
      <c r="M434" s="572"/>
      <c r="N434" s="572"/>
      <c r="O434" s="572"/>
      <c r="P434" s="572"/>
      <c r="Q434" s="572"/>
      <c r="R434" s="572"/>
      <c r="S434" s="572"/>
      <c r="T434" s="572"/>
      <c r="U434" s="572"/>
      <c r="V434" s="572"/>
      <c r="W434" s="572"/>
      <c r="X434" s="572"/>
      <c r="Y434" s="572"/>
      <c r="Z434" s="572"/>
      <c r="AA434" s="786">
        <f>UnObr4!D409</f>
        <v>0</v>
      </c>
      <c r="AB434" s="787"/>
      <c r="AC434" s="787"/>
      <c r="AD434" s="787"/>
      <c r="AE434" s="787"/>
      <c r="AF434" s="787"/>
      <c r="AG434" s="787"/>
      <c r="AH434" s="787"/>
      <c r="AI434" s="787"/>
      <c r="AJ434" s="786">
        <f>UnObr4!E409</f>
        <v>0</v>
      </c>
      <c r="AK434" s="787"/>
      <c r="AL434" s="787"/>
      <c r="AM434" s="787"/>
      <c r="AN434" s="787"/>
      <c r="AO434" s="787"/>
      <c r="AP434" s="787"/>
      <c r="AQ434" s="787"/>
      <c r="AR434" s="788"/>
    </row>
    <row r="435" spans="1:47" ht="24" customHeight="1" x14ac:dyDescent="0.3">
      <c r="A435" s="792">
        <v>4408</v>
      </c>
      <c r="B435" s="793"/>
      <c r="C435" s="793"/>
      <c r="D435" s="785">
        <v>614000</v>
      </c>
      <c r="E435" s="785"/>
      <c r="F435" s="785"/>
      <c r="G435" s="785"/>
      <c r="H435" s="565" t="s">
        <v>31207</v>
      </c>
      <c r="I435" s="565"/>
      <c r="J435" s="565"/>
      <c r="K435" s="565"/>
      <c r="L435" s="565"/>
      <c r="M435" s="565"/>
      <c r="N435" s="565"/>
      <c r="O435" s="565"/>
      <c r="P435" s="565"/>
      <c r="Q435" s="565"/>
      <c r="R435" s="565"/>
      <c r="S435" s="565"/>
      <c r="T435" s="565"/>
      <c r="U435" s="565"/>
      <c r="V435" s="565"/>
      <c r="W435" s="565"/>
      <c r="X435" s="565"/>
      <c r="Y435" s="565"/>
      <c r="Z435" s="565"/>
      <c r="AA435" s="786">
        <f>UnObr4!D410</f>
        <v>0</v>
      </c>
      <c r="AB435" s="787"/>
      <c r="AC435" s="787"/>
      <c r="AD435" s="787"/>
      <c r="AE435" s="787"/>
      <c r="AF435" s="787"/>
      <c r="AG435" s="787"/>
      <c r="AH435" s="787"/>
      <c r="AI435" s="787"/>
      <c r="AJ435" s="786">
        <f>UnObr4!E410</f>
        <v>0</v>
      </c>
      <c r="AK435" s="787"/>
      <c r="AL435" s="787"/>
      <c r="AM435" s="787"/>
      <c r="AN435" s="787"/>
      <c r="AO435" s="787"/>
      <c r="AP435" s="787"/>
      <c r="AQ435" s="787"/>
      <c r="AR435" s="788"/>
      <c r="AU435" s="401"/>
    </row>
    <row r="436" spans="1:47" x14ac:dyDescent="0.3">
      <c r="A436" s="789">
        <v>4409</v>
      </c>
      <c r="B436" s="790"/>
      <c r="C436" s="790"/>
      <c r="D436" s="791">
        <v>614100</v>
      </c>
      <c r="E436" s="791"/>
      <c r="F436" s="791"/>
      <c r="G436" s="791"/>
      <c r="H436" s="572" t="s">
        <v>19568</v>
      </c>
      <c r="I436" s="572"/>
      <c r="J436" s="572"/>
      <c r="K436" s="572"/>
      <c r="L436" s="572"/>
      <c r="M436" s="572"/>
      <c r="N436" s="572"/>
      <c r="O436" s="572"/>
      <c r="P436" s="572"/>
      <c r="Q436" s="572"/>
      <c r="R436" s="572"/>
      <c r="S436" s="572"/>
      <c r="T436" s="572"/>
      <c r="U436" s="572"/>
      <c r="V436" s="572"/>
      <c r="W436" s="572"/>
      <c r="X436" s="572"/>
      <c r="Y436" s="572"/>
      <c r="Z436" s="572"/>
      <c r="AA436" s="786">
        <f>UnObr4!D411</f>
        <v>0</v>
      </c>
      <c r="AB436" s="787"/>
      <c r="AC436" s="787"/>
      <c r="AD436" s="787"/>
      <c r="AE436" s="787"/>
      <c r="AF436" s="787"/>
      <c r="AG436" s="787"/>
      <c r="AH436" s="787"/>
      <c r="AI436" s="787"/>
      <c r="AJ436" s="786">
        <f>UnObr4!E411</f>
        <v>0</v>
      </c>
      <c r="AK436" s="787"/>
      <c r="AL436" s="787"/>
      <c r="AM436" s="787"/>
      <c r="AN436" s="787"/>
      <c r="AO436" s="787"/>
      <c r="AP436" s="787"/>
      <c r="AQ436" s="787"/>
      <c r="AR436" s="788"/>
    </row>
    <row r="437" spans="1:47" ht="24" customHeight="1" x14ac:dyDescent="0.3">
      <c r="A437" s="792">
        <v>4410</v>
      </c>
      <c r="B437" s="793"/>
      <c r="C437" s="793"/>
      <c r="D437" s="493">
        <v>615000</v>
      </c>
      <c r="E437" s="493"/>
      <c r="F437" s="493"/>
      <c r="G437" s="493"/>
      <c r="H437" s="685" t="s">
        <v>30874</v>
      </c>
      <c r="I437" s="685"/>
      <c r="J437" s="685"/>
      <c r="K437" s="685"/>
      <c r="L437" s="685"/>
      <c r="M437" s="685"/>
      <c r="N437" s="685"/>
      <c r="O437" s="685"/>
      <c r="P437" s="685"/>
      <c r="Q437" s="685"/>
      <c r="R437" s="685"/>
      <c r="S437" s="685"/>
      <c r="T437" s="685"/>
      <c r="U437" s="685"/>
      <c r="V437" s="685"/>
      <c r="W437" s="685"/>
      <c r="X437" s="685"/>
      <c r="Y437" s="685"/>
      <c r="Z437" s="685"/>
      <c r="AA437" s="786">
        <f>UnObr4!D412</f>
        <v>0</v>
      </c>
      <c r="AB437" s="787"/>
      <c r="AC437" s="787"/>
      <c r="AD437" s="787"/>
      <c r="AE437" s="787"/>
      <c r="AF437" s="787"/>
      <c r="AG437" s="787"/>
      <c r="AH437" s="787"/>
      <c r="AI437" s="787"/>
      <c r="AJ437" s="786">
        <f>UnObr4!E412</f>
        <v>0</v>
      </c>
      <c r="AK437" s="787"/>
      <c r="AL437" s="787"/>
      <c r="AM437" s="787"/>
      <c r="AN437" s="787"/>
      <c r="AO437" s="787"/>
      <c r="AP437" s="787"/>
      <c r="AQ437" s="787"/>
      <c r="AR437" s="788"/>
      <c r="AU437" s="401"/>
    </row>
    <row r="438" spans="1:47" x14ac:dyDescent="0.3">
      <c r="A438" s="789">
        <v>4411</v>
      </c>
      <c r="B438" s="790"/>
      <c r="C438" s="790"/>
      <c r="D438" s="791">
        <v>615100</v>
      </c>
      <c r="E438" s="791"/>
      <c r="F438" s="791"/>
      <c r="G438" s="791"/>
      <c r="H438" s="692" t="s">
        <v>30763</v>
      </c>
      <c r="I438" s="692"/>
      <c r="J438" s="692"/>
      <c r="K438" s="692"/>
      <c r="L438" s="692"/>
      <c r="M438" s="692"/>
      <c r="N438" s="692"/>
      <c r="O438" s="692"/>
      <c r="P438" s="692"/>
      <c r="Q438" s="692"/>
      <c r="R438" s="692"/>
      <c r="S438" s="692"/>
      <c r="T438" s="692"/>
      <c r="U438" s="692"/>
      <c r="V438" s="692"/>
      <c r="W438" s="692"/>
      <c r="X438" s="692"/>
      <c r="Y438" s="692"/>
      <c r="Z438" s="692"/>
      <c r="AA438" s="786">
        <f>UnObr4!D413</f>
        <v>0</v>
      </c>
      <c r="AB438" s="787"/>
      <c r="AC438" s="787"/>
      <c r="AD438" s="787"/>
      <c r="AE438" s="787"/>
      <c r="AF438" s="787"/>
      <c r="AG438" s="787"/>
      <c r="AH438" s="787"/>
      <c r="AI438" s="787"/>
      <c r="AJ438" s="786">
        <f>UnObr4!E413</f>
        <v>0</v>
      </c>
      <c r="AK438" s="787"/>
      <c r="AL438" s="787"/>
      <c r="AM438" s="787"/>
      <c r="AN438" s="787"/>
      <c r="AO438" s="787"/>
      <c r="AP438" s="787"/>
      <c r="AQ438" s="787"/>
      <c r="AR438" s="788"/>
    </row>
    <row r="439" spans="1:47" ht="24" customHeight="1" x14ac:dyDescent="0.3">
      <c r="A439" s="792">
        <v>4412</v>
      </c>
      <c r="B439" s="793"/>
      <c r="C439" s="793"/>
      <c r="D439" s="785">
        <v>620000</v>
      </c>
      <c r="E439" s="785"/>
      <c r="F439" s="785"/>
      <c r="G439" s="785"/>
      <c r="H439" s="565" t="s">
        <v>31208</v>
      </c>
      <c r="I439" s="565"/>
      <c r="J439" s="565"/>
      <c r="K439" s="565"/>
      <c r="L439" s="565"/>
      <c r="M439" s="565"/>
      <c r="N439" s="565"/>
      <c r="O439" s="565"/>
      <c r="P439" s="565"/>
      <c r="Q439" s="565"/>
      <c r="R439" s="565"/>
      <c r="S439" s="565"/>
      <c r="T439" s="565"/>
      <c r="U439" s="565"/>
      <c r="V439" s="565"/>
      <c r="W439" s="565"/>
      <c r="X439" s="565"/>
      <c r="Y439" s="565"/>
      <c r="Z439" s="565"/>
      <c r="AA439" s="786">
        <f>UnObr4!D414</f>
        <v>0</v>
      </c>
      <c r="AB439" s="787"/>
      <c r="AC439" s="787"/>
      <c r="AD439" s="787"/>
      <c r="AE439" s="787"/>
      <c r="AF439" s="787"/>
      <c r="AG439" s="787"/>
      <c r="AH439" s="787"/>
      <c r="AI439" s="787"/>
      <c r="AJ439" s="786">
        <f>UnObr4!E414</f>
        <v>0</v>
      </c>
      <c r="AK439" s="787"/>
      <c r="AL439" s="787"/>
      <c r="AM439" s="787"/>
      <c r="AN439" s="787"/>
      <c r="AO439" s="787"/>
      <c r="AP439" s="787"/>
      <c r="AQ439" s="787"/>
      <c r="AR439" s="788"/>
      <c r="AU439" s="401"/>
    </row>
    <row r="440" spans="1:47" ht="24" customHeight="1" x14ac:dyDescent="0.3">
      <c r="A440" s="792">
        <v>4413</v>
      </c>
      <c r="B440" s="793"/>
      <c r="C440" s="793"/>
      <c r="D440" s="785">
        <v>621000</v>
      </c>
      <c r="E440" s="785"/>
      <c r="F440" s="785"/>
      <c r="G440" s="785"/>
      <c r="H440" s="565" t="s">
        <v>31209</v>
      </c>
      <c r="I440" s="565"/>
      <c r="J440" s="565"/>
      <c r="K440" s="565"/>
      <c r="L440" s="565"/>
      <c r="M440" s="565"/>
      <c r="N440" s="565"/>
      <c r="O440" s="565"/>
      <c r="P440" s="565"/>
      <c r="Q440" s="565"/>
      <c r="R440" s="565"/>
      <c r="S440" s="565"/>
      <c r="T440" s="565"/>
      <c r="U440" s="565"/>
      <c r="V440" s="565"/>
      <c r="W440" s="565"/>
      <c r="X440" s="565"/>
      <c r="Y440" s="565"/>
      <c r="Z440" s="565"/>
      <c r="AA440" s="786">
        <f>UnObr4!D415</f>
        <v>0</v>
      </c>
      <c r="AB440" s="787"/>
      <c r="AC440" s="787"/>
      <c r="AD440" s="787"/>
      <c r="AE440" s="787"/>
      <c r="AF440" s="787"/>
      <c r="AG440" s="787"/>
      <c r="AH440" s="787"/>
      <c r="AI440" s="787"/>
      <c r="AJ440" s="786">
        <f>UnObr4!E415</f>
        <v>0</v>
      </c>
      <c r="AK440" s="787"/>
      <c r="AL440" s="787"/>
      <c r="AM440" s="787"/>
      <c r="AN440" s="787"/>
      <c r="AO440" s="787"/>
      <c r="AP440" s="787"/>
      <c r="AQ440" s="787"/>
      <c r="AR440" s="788"/>
      <c r="AU440" s="401"/>
    </row>
    <row r="441" spans="1:47" x14ac:dyDescent="0.3">
      <c r="A441" s="789">
        <v>4414</v>
      </c>
      <c r="B441" s="790"/>
      <c r="C441" s="790"/>
      <c r="D441" s="791">
        <v>621100</v>
      </c>
      <c r="E441" s="791"/>
      <c r="F441" s="791"/>
      <c r="G441" s="791"/>
      <c r="H441" s="572" t="s">
        <v>20590</v>
      </c>
      <c r="I441" s="572"/>
      <c r="J441" s="572"/>
      <c r="K441" s="572"/>
      <c r="L441" s="572"/>
      <c r="M441" s="572"/>
      <c r="N441" s="572"/>
      <c r="O441" s="572"/>
      <c r="P441" s="572"/>
      <c r="Q441" s="572"/>
      <c r="R441" s="572"/>
      <c r="S441" s="572"/>
      <c r="T441" s="572"/>
      <c r="U441" s="572"/>
      <c r="V441" s="572"/>
      <c r="W441" s="572"/>
      <c r="X441" s="572"/>
      <c r="Y441" s="572"/>
      <c r="Z441" s="572"/>
      <c r="AA441" s="786">
        <f>UnObr4!D416</f>
        <v>0</v>
      </c>
      <c r="AB441" s="787"/>
      <c r="AC441" s="787"/>
      <c r="AD441" s="787"/>
      <c r="AE441" s="787"/>
      <c r="AF441" s="787"/>
      <c r="AG441" s="787"/>
      <c r="AH441" s="787"/>
      <c r="AI441" s="787"/>
      <c r="AJ441" s="786">
        <f>UnObr4!E416</f>
        <v>0</v>
      </c>
      <c r="AK441" s="787"/>
      <c r="AL441" s="787"/>
      <c r="AM441" s="787"/>
      <c r="AN441" s="787"/>
      <c r="AO441" s="787"/>
      <c r="AP441" s="787"/>
      <c r="AQ441" s="787"/>
      <c r="AR441" s="788"/>
    </row>
    <row r="442" spans="1:47" x14ac:dyDescent="0.3">
      <c r="A442" s="789">
        <v>4415</v>
      </c>
      <c r="B442" s="790"/>
      <c r="C442" s="790"/>
      <c r="D442" s="791">
        <v>621200</v>
      </c>
      <c r="E442" s="791"/>
      <c r="F442" s="791"/>
      <c r="G442" s="791"/>
      <c r="H442" s="572" t="s">
        <v>20432</v>
      </c>
      <c r="I442" s="572"/>
      <c r="J442" s="572"/>
      <c r="K442" s="572"/>
      <c r="L442" s="572"/>
      <c r="M442" s="572"/>
      <c r="N442" s="572"/>
      <c r="O442" s="572"/>
      <c r="P442" s="572"/>
      <c r="Q442" s="572"/>
      <c r="R442" s="572"/>
      <c r="S442" s="572"/>
      <c r="T442" s="572"/>
      <c r="U442" s="572"/>
      <c r="V442" s="572"/>
      <c r="W442" s="572"/>
      <c r="X442" s="572"/>
      <c r="Y442" s="572"/>
      <c r="Z442" s="572"/>
      <c r="AA442" s="786">
        <f>UnObr4!D417</f>
        <v>0</v>
      </c>
      <c r="AB442" s="787"/>
      <c r="AC442" s="787"/>
      <c r="AD442" s="787"/>
      <c r="AE442" s="787"/>
      <c r="AF442" s="787"/>
      <c r="AG442" s="787"/>
      <c r="AH442" s="787"/>
      <c r="AI442" s="787"/>
      <c r="AJ442" s="786">
        <f>UnObr4!E417</f>
        <v>0</v>
      </c>
      <c r="AK442" s="787"/>
      <c r="AL442" s="787"/>
      <c r="AM442" s="787"/>
      <c r="AN442" s="787"/>
      <c r="AO442" s="787"/>
      <c r="AP442" s="787"/>
      <c r="AQ442" s="787"/>
      <c r="AR442" s="788"/>
    </row>
    <row r="443" spans="1:47" x14ac:dyDescent="0.3">
      <c r="A443" s="789">
        <v>4416</v>
      </c>
      <c r="B443" s="790"/>
      <c r="C443" s="790"/>
      <c r="D443" s="791">
        <v>621300</v>
      </c>
      <c r="E443" s="791"/>
      <c r="F443" s="791"/>
      <c r="G443" s="791"/>
      <c r="H443" s="572" t="s">
        <v>20433</v>
      </c>
      <c r="I443" s="572"/>
      <c r="J443" s="572"/>
      <c r="K443" s="572"/>
      <c r="L443" s="572"/>
      <c r="M443" s="572"/>
      <c r="N443" s="572"/>
      <c r="O443" s="572"/>
      <c r="P443" s="572"/>
      <c r="Q443" s="572"/>
      <c r="R443" s="572"/>
      <c r="S443" s="572"/>
      <c r="T443" s="572"/>
      <c r="U443" s="572"/>
      <c r="V443" s="572"/>
      <c r="W443" s="572"/>
      <c r="X443" s="572"/>
      <c r="Y443" s="572"/>
      <c r="Z443" s="572"/>
      <c r="AA443" s="786">
        <f>UnObr4!D418</f>
        <v>0</v>
      </c>
      <c r="AB443" s="787"/>
      <c r="AC443" s="787"/>
      <c r="AD443" s="787"/>
      <c r="AE443" s="787"/>
      <c r="AF443" s="787"/>
      <c r="AG443" s="787"/>
      <c r="AH443" s="787"/>
      <c r="AI443" s="787"/>
      <c r="AJ443" s="786">
        <f>UnObr4!E418</f>
        <v>0</v>
      </c>
      <c r="AK443" s="787"/>
      <c r="AL443" s="787"/>
      <c r="AM443" s="787"/>
      <c r="AN443" s="787"/>
      <c r="AO443" s="787"/>
      <c r="AP443" s="787"/>
      <c r="AQ443" s="787"/>
      <c r="AR443" s="788"/>
    </row>
    <row r="444" spans="1:47" x14ac:dyDescent="0.3">
      <c r="A444" s="789">
        <v>4417</v>
      </c>
      <c r="B444" s="790"/>
      <c r="C444" s="790"/>
      <c r="D444" s="791">
        <v>621400</v>
      </c>
      <c r="E444" s="791"/>
      <c r="F444" s="791"/>
      <c r="G444" s="791"/>
      <c r="H444" s="572" t="s">
        <v>20645</v>
      </c>
      <c r="I444" s="572"/>
      <c r="J444" s="572"/>
      <c r="K444" s="572"/>
      <c r="L444" s="572"/>
      <c r="M444" s="572"/>
      <c r="N444" s="572"/>
      <c r="O444" s="572"/>
      <c r="P444" s="572"/>
      <c r="Q444" s="572"/>
      <c r="R444" s="572"/>
      <c r="S444" s="572"/>
      <c r="T444" s="572"/>
      <c r="U444" s="572"/>
      <c r="V444" s="572"/>
      <c r="W444" s="572"/>
      <c r="X444" s="572"/>
      <c r="Y444" s="572"/>
      <c r="Z444" s="572"/>
      <c r="AA444" s="786">
        <f>UnObr4!D419</f>
        <v>0</v>
      </c>
      <c r="AB444" s="787"/>
      <c r="AC444" s="787"/>
      <c r="AD444" s="787"/>
      <c r="AE444" s="787"/>
      <c r="AF444" s="787"/>
      <c r="AG444" s="787"/>
      <c r="AH444" s="787"/>
      <c r="AI444" s="787"/>
      <c r="AJ444" s="786">
        <f>UnObr4!E419</f>
        <v>0</v>
      </c>
      <c r="AK444" s="787"/>
      <c r="AL444" s="787"/>
      <c r="AM444" s="787"/>
      <c r="AN444" s="787"/>
      <c r="AO444" s="787"/>
      <c r="AP444" s="787"/>
      <c r="AQ444" s="787"/>
      <c r="AR444" s="788"/>
    </row>
    <row r="445" spans="1:47" x14ac:dyDescent="0.3">
      <c r="A445" s="789">
        <v>4418</v>
      </c>
      <c r="B445" s="790"/>
      <c r="C445" s="790"/>
      <c r="D445" s="791">
        <v>621500</v>
      </c>
      <c r="E445" s="791"/>
      <c r="F445" s="791"/>
      <c r="G445" s="791"/>
      <c r="H445" s="572" t="s">
        <v>20591</v>
      </c>
      <c r="I445" s="572"/>
      <c r="J445" s="572"/>
      <c r="K445" s="572"/>
      <c r="L445" s="572"/>
      <c r="M445" s="572"/>
      <c r="N445" s="572"/>
      <c r="O445" s="572"/>
      <c r="P445" s="572"/>
      <c r="Q445" s="572"/>
      <c r="R445" s="572"/>
      <c r="S445" s="572"/>
      <c r="T445" s="572"/>
      <c r="U445" s="572"/>
      <c r="V445" s="572"/>
      <c r="W445" s="572"/>
      <c r="X445" s="572"/>
      <c r="Y445" s="572"/>
      <c r="Z445" s="572"/>
      <c r="AA445" s="786">
        <f>UnObr4!D420</f>
        <v>0</v>
      </c>
      <c r="AB445" s="787"/>
      <c r="AC445" s="787"/>
      <c r="AD445" s="787"/>
      <c r="AE445" s="787"/>
      <c r="AF445" s="787"/>
      <c r="AG445" s="787"/>
      <c r="AH445" s="787"/>
      <c r="AI445" s="787"/>
      <c r="AJ445" s="786">
        <f>UnObr4!E420</f>
        <v>0</v>
      </c>
      <c r="AK445" s="787"/>
      <c r="AL445" s="787"/>
      <c r="AM445" s="787"/>
      <c r="AN445" s="787"/>
      <c r="AO445" s="787"/>
      <c r="AP445" s="787"/>
      <c r="AQ445" s="787"/>
      <c r="AR445" s="788"/>
    </row>
    <row r="446" spans="1:47" x14ac:dyDescent="0.3">
      <c r="A446" s="789">
        <v>4419</v>
      </c>
      <c r="B446" s="790"/>
      <c r="C446" s="790"/>
      <c r="D446" s="791">
        <v>621600</v>
      </c>
      <c r="E446" s="791"/>
      <c r="F446" s="791"/>
      <c r="G446" s="791"/>
      <c r="H446" s="572" t="s">
        <v>20435</v>
      </c>
      <c r="I446" s="572"/>
      <c r="J446" s="572"/>
      <c r="K446" s="572"/>
      <c r="L446" s="572"/>
      <c r="M446" s="572"/>
      <c r="N446" s="572"/>
      <c r="O446" s="572"/>
      <c r="P446" s="572"/>
      <c r="Q446" s="572"/>
      <c r="R446" s="572"/>
      <c r="S446" s="572"/>
      <c r="T446" s="572"/>
      <c r="U446" s="572"/>
      <c r="V446" s="572"/>
      <c r="W446" s="572"/>
      <c r="X446" s="572"/>
      <c r="Y446" s="572"/>
      <c r="Z446" s="572"/>
      <c r="AA446" s="786">
        <f>UnObr4!D421</f>
        <v>0</v>
      </c>
      <c r="AB446" s="787"/>
      <c r="AC446" s="787"/>
      <c r="AD446" s="787"/>
      <c r="AE446" s="787"/>
      <c r="AF446" s="787"/>
      <c r="AG446" s="787"/>
      <c r="AH446" s="787"/>
      <c r="AI446" s="787"/>
      <c r="AJ446" s="786">
        <f>UnObr4!E421</f>
        <v>0</v>
      </c>
      <c r="AK446" s="787"/>
      <c r="AL446" s="787"/>
      <c r="AM446" s="787"/>
      <c r="AN446" s="787"/>
      <c r="AO446" s="787"/>
      <c r="AP446" s="787"/>
      <c r="AQ446" s="787"/>
      <c r="AR446" s="788"/>
    </row>
    <row r="447" spans="1:47" x14ac:dyDescent="0.3">
      <c r="A447" s="789">
        <v>4420</v>
      </c>
      <c r="B447" s="790"/>
      <c r="C447" s="790"/>
      <c r="D447" s="791">
        <v>621700</v>
      </c>
      <c r="E447" s="791"/>
      <c r="F447" s="791"/>
      <c r="G447" s="791"/>
      <c r="H447" s="572" t="s">
        <v>20592</v>
      </c>
      <c r="I447" s="572"/>
      <c r="J447" s="572"/>
      <c r="K447" s="572"/>
      <c r="L447" s="572"/>
      <c r="M447" s="572"/>
      <c r="N447" s="572"/>
      <c r="O447" s="572"/>
      <c r="P447" s="572"/>
      <c r="Q447" s="572"/>
      <c r="R447" s="572"/>
      <c r="S447" s="572"/>
      <c r="T447" s="572"/>
      <c r="U447" s="572"/>
      <c r="V447" s="572"/>
      <c r="W447" s="572"/>
      <c r="X447" s="572"/>
      <c r="Y447" s="572"/>
      <c r="Z447" s="572"/>
      <c r="AA447" s="786">
        <f>UnObr4!D422</f>
        <v>0</v>
      </c>
      <c r="AB447" s="787"/>
      <c r="AC447" s="787"/>
      <c r="AD447" s="787"/>
      <c r="AE447" s="787"/>
      <c r="AF447" s="787"/>
      <c r="AG447" s="787"/>
      <c r="AH447" s="787"/>
      <c r="AI447" s="787"/>
      <c r="AJ447" s="786">
        <f>UnObr4!E422</f>
        <v>0</v>
      </c>
      <c r="AK447" s="787"/>
      <c r="AL447" s="787"/>
      <c r="AM447" s="787"/>
      <c r="AN447" s="787"/>
      <c r="AO447" s="787"/>
      <c r="AP447" s="787"/>
      <c r="AQ447" s="787"/>
      <c r="AR447" s="788"/>
    </row>
    <row r="448" spans="1:47" ht="24" customHeight="1" x14ac:dyDescent="0.3">
      <c r="A448" s="789">
        <v>4421</v>
      </c>
      <c r="B448" s="790"/>
      <c r="C448" s="790"/>
      <c r="D448" s="791">
        <v>621800</v>
      </c>
      <c r="E448" s="791"/>
      <c r="F448" s="791"/>
      <c r="G448" s="791"/>
      <c r="H448" s="572" t="s">
        <v>20767</v>
      </c>
      <c r="I448" s="572"/>
      <c r="J448" s="572"/>
      <c r="K448" s="572"/>
      <c r="L448" s="572"/>
      <c r="M448" s="572"/>
      <c r="N448" s="572"/>
      <c r="O448" s="572"/>
      <c r="P448" s="572"/>
      <c r="Q448" s="572"/>
      <c r="R448" s="572"/>
      <c r="S448" s="572"/>
      <c r="T448" s="572"/>
      <c r="U448" s="572"/>
      <c r="V448" s="572"/>
      <c r="W448" s="572"/>
      <c r="X448" s="572"/>
      <c r="Y448" s="572"/>
      <c r="Z448" s="572"/>
      <c r="AA448" s="786">
        <f>UnObr4!D423</f>
        <v>0</v>
      </c>
      <c r="AB448" s="787"/>
      <c r="AC448" s="787"/>
      <c r="AD448" s="787"/>
      <c r="AE448" s="787"/>
      <c r="AF448" s="787"/>
      <c r="AG448" s="787"/>
      <c r="AH448" s="787"/>
      <c r="AI448" s="787"/>
      <c r="AJ448" s="786">
        <f>UnObr4!E423</f>
        <v>0</v>
      </c>
      <c r="AK448" s="787"/>
      <c r="AL448" s="787"/>
      <c r="AM448" s="787"/>
      <c r="AN448" s="787"/>
      <c r="AO448" s="787"/>
      <c r="AP448" s="787"/>
      <c r="AQ448" s="787"/>
      <c r="AR448" s="788"/>
    </row>
    <row r="449" spans="1:48" x14ac:dyDescent="0.3">
      <c r="A449" s="789">
        <v>4422</v>
      </c>
      <c r="B449" s="790"/>
      <c r="C449" s="790"/>
      <c r="D449" s="791">
        <v>621900</v>
      </c>
      <c r="E449" s="791"/>
      <c r="F449" s="791"/>
      <c r="G449" s="791"/>
      <c r="H449" s="572" t="s">
        <v>20593</v>
      </c>
      <c r="I449" s="572"/>
      <c r="J449" s="572"/>
      <c r="K449" s="572"/>
      <c r="L449" s="572"/>
      <c r="M449" s="572"/>
      <c r="N449" s="572"/>
      <c r="O449" s="572"/>
      <c r="P449" s="572"/>
      <c r="Q449" s="572"/>
      <c r="R449" s="572"/>
      <c r="S449" s="572"/>
      <c r="T449" s="572"/>
      <c r="U449" s="572"/>
      <c r="V449" s="572"/>
      <c r="W449" s="572"/>
      <c r="X449" s="572"/>
      <c r="Y449" s="572"/>
      <c r="Z449" s="572"/>
      <c r="AA449" s="786">
        <f>UnObr4!D424</f>
        <v>0</v>
      </c>
      <c r="AB449" s="787"/>
      <c r="AC449" s="787"/>
      <c r="AD449" s="787"/>
      <c r="AE449" s="787"/>
      <c r="AF449" s="787"/>
      <c r="AG449" s="787"/>
      <c r="AH449" s="787"/>
      <c r="AI449" s="787"/>
      <c r="AJ449" s="786">
        <f>UnObr4!E424</f>
        <v>0</v>
      </c>
      <c r="AK449" s="787"/>
      <c r="AL449" s="787"/>
      <c r="AM449" s="787"/>
      <c r="AN449" s="787"/>
      <c r="AO449" s="787"/>
      <c r="AP449" s="787"/>
      <c r="AQ449" s="787"/>
      <c r="AR449" s="788"/>
    </row>
    <row r="450" spans="1:48" ht="24" customHeight="1" x14ac:dyDescent="0.3">
      <c r="A450" s="792">
        <v>4423</v>
      </c>
      <c r="B450" s="793"/>
      <c r="C450" s="793"/>
      <c r="D450" s="785">
        <v>622000</v>
      </c>
      <c r="E450" s="785"/>
      <c r="F450" s="785"/>
      <c r="G450" s="785"/>
      <c r="H450" s="565" t="s">
        <v>31210</v>
      </c>
      <c r="I450" s="565"/>
      <c r="J450" s="565"/>
      <c r="K450" s="565"/>
      <c r="L450" s="565"/>
      <c r="M450" s="565"/>
      <c r="N450" s="565"/>
      <c r="O450" s="565"/>
      <c r="P450" s="565"/>
      <c r="Q450" s="565"/>
      <c r="R450" s="565"/>
      <c r="S450" s="565"/>
      <c r="T450" s="565"/>
      <c r="U450" s="565"/>
      <c r="V450" s="565"/>
      <c r="W450" s="565"/>
      <c r="X450" s="565"/>
      <c r="Y450" s="565"/>
      <c r="Z450" s="565"/>
      <c r="AA450" s="786">
        <f>UnObr4!D425</f>
        <v>0</v>
      </c>
      <c r="AB450" s="787"/>
      <c r="AC450" s="787"/>
      <c r="AD450" s="787"/>
      <c r="AE450" s="787"/>
      <c r="AF450" s="787"/>
      <c r="AG450" s="787"/>
      <c r="AH450" s="787"/>
      <c r="AI450" s="787"/>
      <c r="AJ450" s="786">
        <f>UnObr4!E425</f>
        <v>0</v>
      </c>
      <c r="AK450" s="787"/>
      <c r="AL450" s="787"/>
      <c r="AM450" s="787"/>
      <c r="AN450" s="787"/>
      <c r="AO450" s="787"/>
      <c r="AP450" s="787"/>
      <c r="AQ450" s="787"/>
      <c r="AR450" s="788"/>
      <c r="AU450" s="401"/>
    </row>
    <row r="451" spans="1:48" x14ac:dyDescent="0.3">
      <c r="A451" s="789">
        <v>4424</v>
      </c>
      <c r="B451" s="790"/>
      <c r="C451" s="790"/>
      <c r="D451" s="791">
        <v>622100</v>
      </c>
      <c r="E451" s="791"/>
      <c r="F451" s="791"/>
      <c r="G451" s="791"/>
      <c r="H451" s="572" t="s">
        <v>20594</v>
      </c>
      <c r="I451" s="572"/>
      <c r="J451" s="572"/>
      <c r="K451" s="572"/>
      <c r="L451" s="572"/>
      <c r="M451" s="572"/>
      <c r="N451" s="572"/>
      <c r="O451" s="572"/>
      <c r="P451" s="572"/>
      <c r="Q451" s="572"/>
      <c r="R451" s="572"/>
      <c r="S451" s="572"/>
      <c r="T451" s="572"/>
      <c r="U451" s="572"/>
      <c r="V451" s="572"/>
      <c r="W451" s="572"/>
      <c r="X451" s="572"/>
      <c r="Y451" s="572"/>
      <c r="Z451" s="572"/>
      <c r="AA451" s="786">
        <f>UnObr4!D426</f>
        <v>0</v>
      </c>
      <c r="AB451" s="787"/>
      <c r="AC451" s="787"/>
      <c r="AD451" s="787"/>
      <c r="AE451" s="787"/>
      <c r="AF451" s="787"/>
      <c r="AG451" s="787"/>
      <c r="AH451" s="787"/>
      <c r="AI451" s="787"/>
      <c r="AJ451" s="786">
        <f>UnObr4!E426</f>
        <v>0</v>
      </c>
      <c r="AK451" s="787"/>
      <c r="AL451" s="787"/>
      <c r="AM451" s="787"/>
      <c r="AN451" s="787"/>
      <c r="AO451" s="787"/>
      <c r="AP451" s="787"/>
      <c r="AQ451" s="787"/>
      <c r="AR451" s="788"/>
    </row>
    <row r="452" spans="1:48" x14ac:dyDescent="0.3">
      <c r="A452" s="789">
        <v>4425</v>
      </c>
      <c r="B452" s="790"/>
      <c r="C452" s="790"/>
      <c r="D452" s="791">
        <v>622200</v>
      </c>
      <c r="E452" s="791"/>
      <c r="F452" s="791"/>
      <c r="G452" s="791"/>
      <c r="H452" s="572" t="s">
        <v>20440</v>
      </c>
      <c r="I452" s="572"/>
      <c r="J452" s="572"/>
      <c r="K452" s="572"/>
      <c r="L452" s="572"/>
      <c r="M452" s="572"/>
      <c r="N452" s="572"/>
      <c r="O452" s="572"/>
      <c r="P452" s="572"/>
      <c r="Q452" s="572"/>
      <c r="R452" s="572"/>
      <c r="S452" s="572"/>
      <c r="T452" s="572"/>
      <c r="U452" s="572"/>
      <c r="V452" s="572"/>
      <c r="W452" s="572"/>
      <c r="X452" s="572"/>
      <c r="Y452" s="572"/>
      <c r="Z452" s="572"/>
      <c r="AA452" s="786">
        <f>UnObr4!D427</f>
        <v>0</v>
      </c>
      <c r="AB452" s="787"/>
      <c r="AC452" s="787"/>
      <c r="AD452" s="787"/>
      <c r="AE452" s="787"/>
      <c r="AF452" s="787"/>
      <c r="AG452" s="787"/>
      <c r="AH452" s="787"/>
      <c r="AI452" s="787"/>
      <c r="AJ452" s="786">
        <f>UnObr4!E427</f>
        <v>0</v>
      </c>
      <c r="AK452" s="787"/>
      <c r="AL452" s="787"/>
      <c r="AM452" s="787"/>
      <c r="AN452" s="787"/>
      <c r="AO452" s="787"/>
      <c r="AP452" s="787"/>
      <c r="AQ452" s="787"/>
      <c r="AR452" s="788"/>
    </row>
    <row r="453" spans="1:48" x14ac:dyDescent="0.3">
      <c r="A453" s="789">
        <v>4426</v>
      </c>
      <c r="B453" s="790"/>
      <c r="C453" s="790"/>
      <c r="D453" s="791">
        <v>622300</v>
      </c>
      <c r="E453" s="791"/>
      <c r="F453" s="791"/>
      <c r="G453" s="791"/>
      <c r="H453" s="572" t="s">
        <v>20441</v>
      </c>
      <c r="I453" s="572"/>
      <c r="J453" s="572"/>
      <c r="K453" s="572"/>
      <c r="L453" s="572"/>
      <c r="M453" s="572"/>
      <c r="N453" s="572"/>
      <c r="O453" s="572"/>
      <c r="P453" s="572"/>
      <c r="Q453" s="572"/>
      <c r="R453" s="572"/>
      <c r="S453" s="572"/>
      <c r="T453" s="572"/>
      <c r="U453" s="572"/>
      <c r="V453" s="572"/>
      <c r="W453" s="572"/>
      <c r="X453" s="572"/>
      <c r="Y453" s="572"/>
      <c r="Z453" s="572"/>
      <c r="AA453" s="786">
        <f>UnObr4!D428</f>
        <v>0</v>
      </c>
      <c r="AB453" s="787"/>
      <c r="AC453" s="787"/>
      <c r="AD453" s="787"/>
      <c r="AE453" s="787"/>
      <c r="AF453" s="787"/>
      <c r="AG453" s="787"/>
      <c r="AH453" s="787"/>
      <c r="AI453" s="787"/>
      <c r="AJ453" s="786">
        <f>UnObr4!E428</f>
        <v>0</v>
      </c>
      <c r="AK453" s="787"/>
      <c r="AL453" s="787"/>
      <c r="AM453" s="787"/>
      <c r="AN453" s="787"/>
      <c r="AO453" s="787"/>
      <c r="AP453" s="787"/>
      <c r="AQ453" s="787"/>
      <c r="AR453" s="788"/>
    </row>
    <row r="454" spans="1:48" x14ac:dyDescent="0.3">
      <c r="A454" s="789">
        <v>4427</v>
      </c>
      <c r="B454" s="790"/>
      <c r="C454" s="790"/>
      <c r="D454" s="791">
        <v>622400</v>
      </c>
      <c r="E454" s="791"/>
      <c r="F454" s="791"/>
      <c r="G454" s="791"/>
      <c r="H454" s="572" t="s">
        <v>20442</v>
      </c>
      <c r="I454" s="572"/>
      <c r="J454" s="572"/>
      <c r="K454" s="572"/>
      <c r="L454" s="572"/>
      <c r="M454" s="572"/>
      <c r="N454" s="572"/>
      <c r="O454" s="572"/>
      <c r="P454" s="572"/>
      <c r="Q454" s="572"/>
      <c r="R454" s="572"/>
      <c r="S454" s="572"/>
      <c r="T454" s="572"/>
      <c r="U454" s="572"/>
      <c r="V454" s="572"/>
      <c r="W454" s="572"/>
      <c r="X454" s="572"/>
      <c r="Y454" s="572"/>
      <c r="Z454" s="572"/>
      <c r="AA454" s="786">
        <f>UnObr4!D429</f>
        <v>0</v>
      </c>
      <c r="AB454" s="787"/>
      <c r="AC454" s="787"/>
      <c r="AD454" s="787"/>
      <c r="AE454" s="787"/>
      <c r="AF454" s="787"/>
      <c r="AG454" s="787"/>
      <c r="AH454" s="787"/>
      <c r="AI454" s="787"/>
      <c r="AJ454" s="786">
        <f>UnObr4!E429</f>
        <v>0</v>
      </c>
      <c r="AK454" s="787"/>
      <c r="AL454" s="787"/>
      <c r="AM454" s="787"/>
      <c r="AN454" s="787"/>
      <c r="AO454" s="787"/>
      <c r="AP454" s="787"/>
      <c r="AQ454" s="787"/>
      <c r="AR454" s="788"/>
    </row>
    <row r="455" spans="1:48" x14ac:dyDescent="0.3">
      <c r="A455" s="789">
        <v>4428</v>
      </c>
      <c r="B455" s="790"/>
      <c r="C455" s="790"/>
      <c r="D455" s="791">
        <v>622500</v>
      </c>
      <c r="E455" s="791"/>
      <c r="F455" s="791"/>
      <c r="G455" s="791"/>
      <c r="H455" s="572" t="s">
        <v>20443</v>
      </c>
      <c r="I455" s="572"/>
      <c r="J455" s="572"/>
      <c r="K455" s="572"/>
      <c r="L455" s="572"/>
      <c r="M455" s="572"/>
      <c r="N455" s="572"/>
      <c r="O455" s="572"/>
      <c r="P455" s="572"/>
      <c r="Q455" s="572"/>
      <c r="R455" s="572"/>
      <c r="S455" s="572"/>
      <c r="T455" s="572"/>
      <c r="U455" s="572"/>
      <c r="V455" s="572"/>
      <c r="W455" s="572"/>
      <c r="X455" s="572"/>
      <c r="Y455" s="572"/>
      <c r="Z455" s="572"/>
      <c r="AA455" s="786">
        <f>UnObr4!D430</f>
        <v>0</v>
      </c>
      <c r="AB455" s="787"/>
      <c r="AC455" s="787"/>
      <c r="AD455" s="787"/>
      <c r="AE455" s="787"/>
      <c r="AF455" s="787"/>
      <c r="AG455" s="787"/>
      <c r="AH455" s="787"/>
      <c r="AI455" s="787"/>
      <c r="AJ455" s="786">
        <f>UnObr4!E430</f>
        <v>0</v>
      </c>
      <c r="AK455" s="787"/>
      <c r="AL455" s="787"/>
      <c r="AM455" s="787"/>
      <c r="AN455" s="787"/>
      <c r="AO455" s="787"/>
      <c r="AP455" s="787"/>
      <c r="AQ455" s="787"/>
      <c r="AR455" s="788"/>
    </row>
    <row r="456" spans="1:48" x14ac:dyDescent="0.3">
      <c r="A456" s="789">
        <v>4429</v>
      </c>
      <c r="B456" s="790"/>
      <c r="C456" s="790"/>
      <c r="D456" s="791">
        <v>622600</v>
      </c>
      <c r="E456" s="791"/>
      <c r="F456" s="791"/>
      <c r="G456" s="791"/>
      <c r="H456" s="572" t="s">
        <v>20444</v>
      </c>
      <c r="I456" s="572"/>
      <c r="J456" s="572"/>
      <c r="K456" s="572"/>
      <c r="L456" s="572"/>
      <c r="M456" s="572"/>
      <c r="N456" s="572"/>
      <c r="O456" s="572"/>
      <c r="P456" s="572"/>
      <c r="Q456" s="572"/>
      <c r="R456" s="572"/>
      <c r="S456" s="572"/>
      <c r="T456" s="572"/>
      <c r="U456" s="572"/>
      <c r="V456" s="572"/>
      <c r="W456" s="572"/>
      <c r="X456" s="572"/>
      <c r="Y456" s="572"/>
      <c r="Z456" s="572"/>
      <c r="AA456" s="786">
        <f>UnObr4!D431</f>
        <v>0</v>
      </c>
      <c r="AB456" s="787"/>
      <c r="AC456" s="787"/>
      <c r="AD456" s="787"/>
      <c r="AE456" s="787"/>
      <c r="AF456" s="787"/>
      <c r="AG456" s="787"/>
      <c r="AH456" s="787"/>
      <c r="AI456" s="787"/>
      <c r="AJ456" s="786">
        <f>UnObr4!E431</f>
        <v>0</v>
      </c>
      <c r="AK456" s="787"/>
      <c r="AL456" s="787"/>
      <c r="AM456" s="787"/>
      <c r="AN456" s="787"/>
      <c r="AO456" s="787"/>
      <c r="AP456" s="787"/>
      <c r="AQ456" s="787"/>
      <c r="AR456" s="788"/>
    </row>
    <row r="457" spans="1:48" x14ac:dyDescent="0.3">
      <c r="A457" s="789">
        <v>4430</v>
      </c>
      <c r="B457" s="790"/>
      <c r="C457" s="790"/>
      <c r="D457" s="791">
        <v>622700</v>
      </c>
      <c r="E457" s="791"/>
      <c r="F457" s="791"/>
      <c r="G457" s="791"/>
      <c r="H457" s="572" t="s">
        <v>20595</v>
      </c>
      <c r="I457" s="572"/>
      <c r="J457" s="572"/>
      <c r="K457" s="572"/>
      <c r="L457" s="572"/>
      <c r="M457" s="572"/>
      <c r="N457" s="572"/>
      <c r="O457" s="572"/>
      <c r="P457" s="572"/>
      <c r="Q457" s="572"/>
      <c r="R457" s="572"/>
      <c r="S457" s="572"/>
      <c r="T457" s="572"/>
      <c r="U457" s="572"/>
      <c r="V457" s="572"/>
      <c r="W457" s="572"/>
      <c r="X457" s="572"/>
      <c r="Y457" s="572"/>
      <c r="Z457" s="572"/>
      <c r="AA457" s="786">
        <f>UnObr4!D432</f>
        <v>0</v>
      </c>
      <c r="AB457" s="787"/>
      <c r="AC457" s="787"/>
      <c r="AD457" s="787"/>
      <c r="AE457" s="787"/>
      <c r="AF457" s="787"/>
      <c r="AG457" s="787"/>
      <c r="AH457" s="787"/>
      <c r="AI457" s="787"/>
      <c r="AJ457" s="786">
        <f>UnObr4!E432</f>
        <v>0</v>
      </c>
      <c r="AK457" s="787"/>
      <c r="AL457" s="787"/>
      <c r="AM457" s="787"/>
      <c r="AN457" s="787"/>
      <c r="AO457" s="787"/>
      <c r="AP457" s="787"/>
      <c r="AQ457" s="787"/>
      <c r="AR457" s="788"/>
    </row>
    <row r="458" spans="1:48" x14ac:dyDescent="0.3">
      <c r="A458" s="789">
        <v>4431</v>
      </c>
      <c r="B458" s="790"/>
      <c r="C458" s="790"/>
      <c r="D458" s="791">
        <v>622800</v>
      </c>
      <c r="E458" s="791"/>
      <c r="F458" s="791"/>
      <c r="G458" s="791"/>
      <c r="H458" s="572" t="s">
        <v>19569</v>
      </c>
      <c r="I458" s="572"/>
      <c r="J458" s="572"/>
      <c r="K458" s="572"/>
      <c r="L458" s="572"/>
      <c r="M458" s="572"/>
      <c r="N458" s="572"/>
      <c r="O458" s="572"/>
      <c r="P458" s="572"/>
      <c r="Q458" s="572"/>
      <c r="R458" s="572"/>
      <c r="S458" s="572"/>
      <c r="T458" s="572"/>
      <c r="U458" s="572"/>
      <c r="V458" s="572"/>
      <c r="W458" s="572"/>
      <c r="X458" s="572"/>
      <c r="Y458" s="572"/>
      <c r="Z458" s="572"/>
      <c r="AA458" s="786">
        <f>UnObr4!D433</f>
        <v>0</v>
      </c>
      <c r="AB458" s="787"/>
      <c r="AC458" s="787"/>
      <c r="AD458" s="787"/>
      <c r="AE458" s="787"/>
      <c r="AF458" s="787"/>
      <c r="AG458" s="787"/>
      <c r="AH458" s="787"/>
      <c r="AI458" s="787"/>
      <c r="AJ458" s="786">
        <f>UnObr4!E433</f>
        <v>0</v>
      </c>
      <c r="AK458" s="787"/>
      <c r="AL458" s="787"/>
      <c r="AM458" s="787"/>
      <c r="AN458" s="787"/>
      <c r="AO458" s="787"/>
      <c r="AP458" s="787"/>
      <c r="AQ458" s="787"/>
      <c r="AR458" s="788"/>
    </row>
    <row r="459" spans="1:48" ht="32.25" customHeight="1" x14ac:dyDescent="0.3">
      <c r="A459" s="792">
        <v>4432</v>
      </c>
      <c r="B459" s="793"/>
      <c r="C459" s="793"/>
      <c r="D459" s="785">
        <v>623000</v>
      </c>
      <c r="E459" s="785"/>
      <c r="F459" s="785"/>
      <c r="G459" s="785"/>
      <c r="H459" s="565" t="s">
        <v>30877</v>
      </c>
      <c r="I459" s="565"/>
      <c r="J459" s="565"/>
      <c r="K459" s="565"/>
      <c r="L459" s="565"/>
      <c r="M459" s="565"/>
      <c r="N459" s="565"/>
      <c r="O459" s="565"/>
      <c r="P459" s="565"/>
      <c r="Q459" s="565"/>
      <c r="R459" s="565"/>
      <c r="S459" s="565"/>
      <c r="T459" s="565"/>
      <c r="U459" s="565"/>
      <c r="V459" s="565"/>
      <c r="W459" s="565"/>
      <c r="X459" s="565"/>
      <c r="Y459" s="565"/>
      <c r="Z459" s="565"/>
      <c r="AA459" s="786">
        <f>UnObr4!D434</f>
        <v>0</v>
      </c>
      <c r="AB459" s="787"/>
      <c r="AC459" s="787"/>
      <c r="AD459" s="787"/>
      <c r="AE459" s="787"/>
      <c r="AF459" s="787"/>
      <c r="AG459" s="787"/>
      <c r="AH459" s="787"/>
      <c r="AI459" s="787"/>
      <c r="AJ459" s="786">
        <f>UnObr4!E434</f>
        <v>0</v>
      </c>
      <c r="AK459" s="787"/>
      <c r="AL459" s="787"/>
      <c r="AM459" s="787"/>
      <c r="AN459" s="787"/>
      <c r="AO459" s="787"/>
      <c r="AP459" s="787"/>
      <c r="AQ459" s="787"/>
      <c r="AR459" s="788"/>
      <c r="AU459" s="401"/>
    </row>
    <row r="460" spans="1:48" ht="33" customHeight="1" x14ac:dyDescent="0.3">
      <c r="A460" s="789">
        <v>4433</v>
      </c>
      <c r="B460" s="790"/>
      <c r="C460" s="790"/>
      <c r="D460" s="791">
        <v>623100</v>
      </c>
      <c r="E460" s="791"/>
      <c r="F460" s="791"/>
      <c r="G460" s="791"/>
      <c r="H460" s="572" t="s">
        <v>20293</v>
      </c>
      <c r="I460" s="572"/>
      <c r="J460" s="572"/>
      <c r="K460" s="572"/>
      <c r="L460" s="572"/>
      <c r="M460" s="572"/>
      <c r="N460" s="572"/>
      <c r="O460" s="572"/>
      <c r="P460" s="572"/>
      <c r="Q460" s="572"/>
      <c r="R460" s="572"/>
      <c r="S460" s="572"/>
      <c r="T460" s="572"/>
      <c r="U460" s="572"/>
      <c r="V460" s="572"/>
      <c r="W460" s="572"/>
      <c r="X460" s="572"/>
      <c r="Y460" s="572"/>
      <c r="Z460" s="572"/>
      <c r="AA460" s="786">
        <f>UnObr4!D435</f>
        <v>0</v>
      </c>
      <c r="AB460" s="787"/>
      <c r="AC460" s="787"/>
      <c r="AD460" s="787"/>
      <c r="AE460" s="787"/>
      <c r="AF460" s="787"/>
      <c r="AG460" s="787"/>
      <c r="AH460" s="787"/>
      <c r="AI460" s="787"/>
      <c r="AJ460" s="786">
        <f>UnObr4!E435</f>
        <v>0</v>
      </c>
      <c r="AK460" s="787"/>
      <c r="AL460" s="787"/>
      <c r="AM460" s="787"/>
      <c r="AN460" s="787"/>
      <c r="AO460" s="787"/>
      <c r="AP460" s="787"/>
      <c r="AQ460" s="787"/>
      <c r="AR460" s="788"/>
    </row>
    <row r="461" spans="1:48" ht="24" customHeight="1" x14ac:dyDescent="0.3">
      <c r="A461" s="792">
        <v>4434</v>
      </c>
      <c r="B461" s="793"/>
      <c r="C461" s="793"/>
      <c r="D461" s="785"/>
      <c r="E461" s="785"/>
      <c r="F461" s="785"/>
      <c r="G461" s="785"/>
      <c r="H461" s="565" t="s">
        <v>31211</v>
      </c>
      <c r="I461" s="565"/>
      <c r="J461" s="565"/>
      <c r="K461" s="565"/>
      <c r="L461" s="565"/>
      <c r="M461" s="565"/>
      <c r="N461" s="565"/>
      <c r="O461" s="565"/>
      <c r="P461" s="565"/>
      <c r="Q461" s="565"/>
      <c r="R461" s="565"/>
      <c r="S461" s="565"/>
      <c r="T461" s="565"/>
      <c r="U461" s="565"/>
      <c r="V461" s="565"/>
      <c r="W461" s="565"/>
      <c r="X461" s="565"/>
      <c r="Y461" s="565"/>
      <c r="Z461" s="565"/>
      <c r="AA461" s="786">
        <f>UnObr4!D436</f>
        <v>0</v>
      </c>
      <c r="AB461" s="787"/>
      <c r="AC461" s="787"/>
      <c r="AD461" s="787"/>
      <c r="AE461" s="787"/>
      <c r="AF461" s="787"/>
      <c r="AG461" s="787"/>
      <c r="AH461" s="787"/>
      <c r="AI461" s="787"/>
      <c r="AJ461" s="786">
        <f>UnObr4!E436</f>
        <v>0</v>
      </c>
      <c r="AK461" s="787"/>
      <c r="AL461" s="787"/>
      <c r="AM461" s="787"/>
      <c r="AN461" s="787"/>
      <c r="AO461" s="787"/>
      <c r="AP461" s="787"/>
      <c r="AQ461" s="787"/>
      <c r="AR461" s="788"/>
      <c r="AU461" s="398"/>
      <c r="AV461" s="401"/>
    </row>
    <row r="462" spans="1:48" ht="24" customHeight="1" x14ac:dyDescent="0.3">
      <c r="A462" s="792">
        <v>4435</v>
      </c>
      <c r="B462" s="793"/>
      <c r="C462" s="793"/>
      <c r="D462" s="785"/>
      <c r="E462" s="785"/>
      <c r="F462" s="785"/>
      <c r="G462" s="785"/>
      <c r="H462" s="565" t="s">
        <v>31212</v>
      </c>
      <c r="I462" s="565"/>
      <c r="J462" s="565"/>
      <c r="K462" s="565"/>
      <c r="L462" s="565"/>
      <c r="M462" s="565"/>
      <c r="N462" s="565"/>
      <c r="O462" s="565"/>
      <c r="P462" s="565"/>
      <c r="Q462" s="565"/>
      <c r="R462" s="565"/>
      <c r="S462" s="565"/>
      <c r="T462" s="565"/>
      <c r="U462" s="565"/>
      <c r="V462" s="565"/>
      <c r="W462" s="565"/>
      <c r="X462" s="565"/>
      <c r="Y462" s="565"/>
      <c r="Z462" s="565"/>
      <c r="AA462" s="786">
        <f>UnObr4!D437</f>
        <v>0</v>
      </c>
      <c r="AB462" s="787"/>
      <c r="AC462" s="787"/>
      <c r="AD462" s="787"/>
      <c r="AE462" s="787"/>
      <c r="AF462" s="787"/>
      <c r="AG462" s="787"/>
      <c r="AH462" s="787"/>
      <c r="AI462" s="787"/>
      <c r="AJ462" s="786">
        <f>UnObr4!E437</f>
        <v>0</v>
      </c>
      <c r="AK462" s="787"/>
      <c r="AL462" s="787"/>
      <c r="AM462" s="787"/>
      <c r="AN462" s="787"/>
      <c r="AO462" s="787"/>
      <c r="AP462" s="787"/>
      <c r="AQ462" s="787"/>
      <c r="AR462" s="788"/>
      <c r="AU462" s="398"/>
      <c r="AV462" s="401"/>
    </row>
    <row r="463" spans="1:48" ht="24" customHeight="1" x14ac:dyDescent="0.3">
      <c r="A463" s="792">
        <v>4436</v>
      </c>
      <c r="B463" s="793"/>
      <c r="C463" s="793"/>
      <c r="D463" s="785"/>
      <c r="E463" s="785"/>
      <c r="F463" s="785"/>
      <c r="G463" s="785"/>
      <c r="H463" s="565" t="s">
        <v>20599</v>
      </c>
      <c r="I463" s="565"/>
      <c r="J463" s="565"/>
      <c r="K463" s="565"/>
      <c r="L463" s="565"/>
      <c r="M463" s="565"/>
      <c r="N463" s="565"/>
      <c r="O463" s="565"/>
      <c r="P463" s="565"/>
      <c r="Q463" s="565"/>
      <c r="R463" s="565"/>
      <c r="S463" s="565"/>
      <c r="T463" s="565"/>
      <c r="U463" s="565"/>
      <c r="V463" s="565"/>
      <c r="W463" s="565"/>
      <c r="X463" s="565"/>
      <c r="Y463" s="565"/>
      <c r="Z463" s="565"/>
      <c r="AA463" s="786">
        <f>UnObr4!D438</f>
        <v>0</v>
      </c>
      <c r="AB463" s="787"/>
      <c r="AC463" s="787"/>
      <c r="AD463" s="787"/>
      <c r="AE463" s="787"/>
      <c r="AF463" s="787"/>
      <c r="AG463" s="787"/>
      <c r="AH463" s="787"/>
      <c r="AI463" s="787"/>
      <c r="AJ463" s="786">
        <f>UnObr4!E438</f>
        <v>0</v>
      </c>
      <c r="AK463" s="787"/>
      <c r="AL463" s="787"/>
      <c r="AM463" s="787"/>
      <c r="AN463" s="787"/>
      <c r="AO463" s="787"/>
      <c r="AP463" s="787"/>
      <c r="AQ463" s="787"/>
      <c r="AR463" s="788"/>
      <c r="AU463" s="401"/>
    </row>
    <row r="464" spans="1:48" ht="24" customHeight="1" x14ac:dyDescent="0.3">
      <c r="A464" s="792">
        <v>4437</v>
      </c>
      <c r="B464" s="793"/>
      <c r="C464" s="793"/>
      <c r="D464" s="785"/>
      <c r="E464" s="785"/>
      <c r="F464" s="785"/>
      <c r="G464" s="785"/>
      <c r="H464" s="565" t="s">
        <v>30878</v>
      </c>
      <c r="I464" s="565"/>
      <c r="J464" s="565"/>
      <c r="K464" s="565"/>
      <c r="L464" s="565"/>
      <c r="M464" s="565"/>
      <c r="N464" s="565"/>
      <c r="O464" s="565"/>
      <c r="P464" s="565"/>
      <c r="Q464" s="565"/>
      <c r="R464" s="565"/>
      <c r="S464" s="565"/>
      <c r="T464" s="565"/>
      <c r="U464" s="565"/>
      <c r="V464" s="565"/>
      <c r="W464" s="565"/>
      <c r="X464" s="565"/>
      <c r="Y464" s="565"/>
      <c r="Z464" s="565"/>
      <c r="AA464" s="786">
        <f>UnObr4!D439</f>
        <v>0</v>
      </c>
      <c r="AB464" s="787"/>
      <c r="AC464" s="787"/>
      <c r="AD464" s="787"/>
      <c r="AE464" s="787"/>
      <c r="AF464" s="787"/>
      <c r="AG464" s="787"/>
      <c r="AH464" s="787"/>
      <c r="AI464" s="787"/>
      <c r="AJ464" s="786">
        <f>UnObr4!E439</f>
        <v>56730</v>
      </c>
      <c r="AK464" s="787"/>
      <c r="AL464" s="787"/>
      <c r="AM464" s="787"/>
      <c r="AN464" s="787"/>
      <c r="AO464" s="787"/>
      <c r="AP464" s="787"/>
      <c r="AQ464" s="787"/>
      <c r="AR464" s="788"/>
      <c r="AU464" s="401"/>
    </row>
    <row r="465" spans="1:47" ht="23.15" customHeight="1" x14ac:dyDescent="0.3">
      <c r="A465" s="789">
        <v>4438</v>
      </c>
      <c r="B465" s="790"/>
      <c r="C465" s="790"/>
      <c r="D465" s="791"/>
      <c r="E465" s="791"/>
      <c r="F465" s="791"/>
      <c r="G465" s="791"/>
      <c r="H465" s="572" t="s">
        <v>20617</v>
      </c>
      <c r="I465" s="572"/>
      <c r="J465" s="572"/>
      <c r="K465" s="572"/>
      <c r="L465" s="572"/>
      <c r="M465" s="572"/>
      <c r="N465" s="572"/>
      <c r="O465" s="572"/>
      <c r="P465" s="572"/>
      <c r="Q465" s="572"/>
      <c r="R465" s="572"/>
      <c r="S465" s="572"/>
      <c r="T465" s="572"/>
      <c r="U465" s="572"/>
      <c r="V465" s="572"/>
      <c r="W465" s="572"/>
      <c r="X465" s="572"/>
      <c r="Y465" s="572"/>
      <c r="Z465" s="572"/>
      <c r="AA465" s="786">
        <f>UnObr4!D440</f>
        <v>0</v>
      </c>
      <c r="AB465" s="787"/>
      <c r="AC465" s="787"/>
      <c r="AD465" s="787"/>
      <c r="AE465" s="787"/>
      <c r="AF465" s="787"/>
      <c r="AG465" s="787"/>
      <c r="AH465" s="787"/>
      <c r="AI465" s="787"/>
      <c r="AJ465" s="786">
        <f>UnObr4!E440</f>
        <v>0</v>
      </c>
      <c r="AK465" s="787"/>
      <c r="AL465" s="787"/>
      <c r="AM465" s="787"/>
      <c r="AN465" s="787"/>
      <c r="AO465" s="787"/>
      <c r="AP465" s="787"/>
      <c r="AQ465" s="787"/>
      <c r="AR465" s="788"/>
    </row>
    <row r="466" spans="1:47" ht="24" customHeight="1" x14ac:dyDescent="0.3">
      <c r="A466" s="792">
        <v>4439</v>
      </c>
      <c r="B466" s="793"/>
      <c r="C466" s="793"/>
      <c r="D466" s="785"/>
      <c r="E466" s="785"/>
      <c r="F466" s="785"/>
      <c r="G466" s="785"/>
      <c r="H466" s="565" t="s">
        <v>30879</v>
      </c>
      <c r="I466" s="565"/>
      <c r="J466" s="565"/>
      <c r="K466" s="565"/>
      <c r="L466" s="565"/>
      <c r="M466" s="565"/>
      <c r="N466" s="565"/>
      <c r="O466" s="565"/>
      <c r="P466" s="565"/>
      <c r="Q466" s="565"/>
      <c r="R466" s="565"/>
      <c r="S466" s="565"/>
      <c r="T466" s="565"/>
      <c r="U466" s="565"/>
      <c r="V466" s="565"/>
      <c r="W466" s="565"/>
      <c r="X466" s="565"/>
      <c r="Y466" s="565"/>
      <c r="Z466" s="565"/>
      <c r="AA466" s="786">
        <f>UnObr4!D441</f>
        <v>0</v>
      </c>
      <c r="AB466" s="787"/>
      <c r="AC466" s="787"/>
      <c r="AD466" s="787"/>
      <c r="AE466" s="787"/>
      <c r="AF466" s="787"/>
      <c r="AG466" s="787"/>
      <c r="AH466" s="787"/>
      <c r="AI466" s="787"/>
      <c r="AJ466" s="786">
        <f>UnObr4!E441</f>
        <v>56730</v>
      </c>
      <c r="AK466" s="787"/>
      <c r="AL466" s="787"/>
      <c r="AM466" s="787"/>
      <c r="AN466" s="787"/>
      <c r="AO466" s="787"/>
      <c r="AP466" s="787"/>
      <c r="AQ466" s="787"/>
      <c r="AR466" s="788"/>
      <c r="AU466" s="401"/>
    </row>
    <row r="467" spans="1:47" ht="23.15" customHeight="1" x14ac:dyDescent="0.3">
      <c r="A467" s="789">
        <v>4440</v>
      </c>
      <c r="B467" s="790"/>
      <c r="C467" s="790"/>
      <c r="D467" s="791"/>
      <c r="E467" s="791"/>
      <c r="F467" s="791"/>
      <c r="G467" s="791"/>
      <c r="H467" s="572" t="s">
        <v>20618</v>
      </c>
      <c r="I467" s="572"/>
      <c r="J467" s="572"/>
      <c r="K467" s="572"/>
      <c r="L467" s="572"/>
      <c r="M467" s="572"/>
      <c r="N467" s="572"/>
      <c r="O467" s="572"/>
      <c r="P467" s="572"/>
      <c r="Q467" s="572"/>
      <c r="R467" s="572"/>
      <c r="S467" s="572"/>
      <c r="T467" s="572"/>
      <c r="U467" s="572"/>
      <c r="V467" s="572"/>
      <c r="W467" s="572"/>
      <c r="X467" s="572"/>
      <c r="Y467" s="572"/>
      <c r="Z467" s="572"/>
      <c r="AA467" s="786">
        <f>UnObr4!D442</f>
        <v>0</v>
      </c>
      <c r="AB467" s="787"/>
      <c r="AC467" s="787"/>
      <c r="AD467" s="787"/>
      <c r="AE467" s="787"/>
      <c r="AF467" s="787"/>
      <c r="AG467" s="787"/>
      <c r="AH467" s="787"/>
      <c r="AI467" s="787"/>
      <c r="AJ467" s="786">
        <f>UnObr4!E442</f>
        <v>0</v>
      </c>
      <c r="AK467" s="787"/>
      <c r="AL467" s="787"/>
      <c r="AM467" s="787"/>
      <c r="AN467" s="787"/>
      <c r="AO467" s="787"/>
      <c r="AP467" s="787"/>
      <c r="AQ467" s="787"/>
      <c r="AR467" s="788"/>
    </row>
    <row r="468" spans="1:47" ht="33" customHeight="1" x14ac:dyDescent="0.3">
      <c r="A468" s="789">
        <v>4441</v>
      </c>
      <c r="B468" s="790"/>
      <c r="C468" s="790"/>
      <c r="D468" s="791"/>
      <c r="E468" s="791"/>
      <c r="F468" s="791"/>
      <c r="G468" s="791"/>
      <c r="H468" s="572" t="s">
        <v>19620</v>
      </c>
      <c r="I468" s="572"/>
      <c r="J468" s="572"/>
      <c r="K468" s="572"/>
      <c r="L468" s="572"/>
      <c r="M468" s="572"/>
      <c r="N468" s="572"/>
      <c r="O468" s="572"/>
      <c r="P468" s="572"/>
      <c r="Q468" s="572"/>
      <c r="R468" s="572"/>
      <c r="S468" s="572"/>
      <c r="T468" s="572"/>
      <c r="U468" s="572"/>
      <c r="V468" s="572"/>
      <c r="W468" s="572"/>
      <c r="X468" s="572"/>
      <c r="Y468" s="572"/>
      <c r="Z468" s="572"/>
      <c r="AA468" s="786">
        <f>UnObr4!D443</f>
        <v>0</v>
      </c>
      <c r="AB468" s="787"/>
      <c r="AC468" s="787"/>
      <c r="AD468" s="787"/>
      <c r="AE468" s="787"/>
      <c r="AF468" s="787"/>
      <c r="AG468" s="787"/>
      <c r="AH468" s="787"/>
      <c r="AI468" s="787"/>
      <c r="AJ468" s="786">
        <f>UnObr4!E443</f>
        <v>0</v>
      </c>
      <c r="AK468" s="787"/>
      <c r="AL468" s="787"/>
      <c r="AM468" s="787"/>
      <c r="AN468" s="787"/>
      <c r="AO468" s="787"/>
      <c r="AP468" s="787"/>
      <c r="AQ468" s="787"/>
      <c r="AR468" s="788"/>
    </row>
    <row r="469" spans="1:47" ht="24" customHeight="1" thickBot="1" x14ac:dyDescent="0.35">
      <c r="A469" s="796">
        <v>4442</v>
      </c>
      <c r="B469" s="797"/>
      <c r="C469" s="797"/>
      <c r="D469" s="798"/>
      <c r="E469" s="798"/>
      <c r="F469" s="798"/>
      <c r="G469" s="798"/>
      <c r="H469" s="799" t="s">
        <v>30880</v>
      </c>
      <c r="I469" s="799"/>
      <c r="J469" s="799"/>
      <c r="K469" s="799"/>
      <c r="L469" s="799"/>
      <c r="M469" s="799"/>
      <c r="N469" s="799"/>
      <c r="O469" s="799"/>
      <c r="P469" s="799"/>
      <c r="Q469" s="799"/>
      <c r="R469" s="799"/>
      <c r="S469" s="799"/>
      <c r="T469" s="799"/>
      <c r="U469" s="799"/>
      <c r="V469" s="799"/>
      <c r="W469" s="799"/>
      <c r="X469" s="799"/>
      <c r="Y469" s="799"/>
      <c r="Z469" s="799"/>
      <c r="AA469" s="800">
        <f>UnObr4!D444</f>
        <v>0</v>
      </c>
      <c r="AB469" s="801"/>
      <c r="AC469" s="801"/>
      <c r="AD469" s="801"/>
      <c r="AE469" s="801"/>
      <c r="AF469" s="801"/>
      <c r="AG469" s="801"/>
      <c r="AH469" s="801"/>
      <c r="AI469" s="801"/>
      <c r="AJ469" s="800">
        <f>UnObr4!E444</f>
        <v>0</v>
      </c>
      <c r="AK469" s="801"/>
      <c r="AL469" s="801"/>
      <c r="AM469" s="801"/>
      <c r="AN469" s="801"/>
      <c r="AO469" s="801"/>
      <c r="AP469" s="801"/>
      <c r="AQ469" s="801"/>
      <c r="AR469" s="802"/>
      <c r="AU469" s="401"/>
    </row>
    <row r="470" spans="1:47" ht="12.45" x14ac:dyDescent="0.3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6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  <c r="AP470" s="64"/>
      <c r="AQ470" s="64"/>
      <c r="AR470" s="64"/>
    </row>
    <row r="471" spans="1:47" ht="12.9" x14ac:dyDescent="0.35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53"/>
      <c r="N471" s="53"/>
      <c r="O471" s="53"/>
      <c r="P471" s="53"/>
      <c r="Q471" s="655" t="s">
        <v>20610</v>
      </c>
      <c r="R471" s="655"/>
      <c r="S471" s="655"/>
      <c r="T471" s="655"/>
      <c r="U471" s="655"/>
      <c r="V471" s="655"/>
      <c r="W471" s="655"/>
      <c r="X471" s="655"/>
      <c r="Y471" s="655"/>
      <c r="Z471" s="53"/>
      <c r="AA471" s="53"/>
      <c r="AB471" s="53"/>
      <c r="AC471" s="53"/>
      <c r="AD471" s="53"/>
      <c r="AE471" s="53"/>
      <c r="AF471" s="53"/>
      <c r="AG471" s="53"/>
      <c r="AH471" s="53"/>
      <c r="AI471" s="648" t="s">
        <v>20611</v>
      </c>
      <c r="AJ471" s="648"/>
      <c r="AK471" s="648"/>
      <c r="AL471" s="648"/>
      <c r="AM471" s="648"/>
      <c r="AN471" s="648"/>
      <c r="AO471" s="648"/>
      <c r="AP471" s="648"/>
      <c r="AQ471" s="648"/>
      <c r="AR471" s="39"/>
    </row>
    <row r="472" spans="1:47" ht="12.9" x14ac:dyDescent="0.35">
      <c r="A472" s="504" t="s">
        <v>20612</v>
      </c>
      <c r="B472" s="504"/>
      <c r="C472" s="504"/>
      <c r="D472" s="649" t="str">
        <f>Podaci!E21</f>
        <v>27.02.2021</v>
      </c>
      <c r="E472" s="795"/>
      <c r="F472" s="795"/>
      <c r="G472" s="795"/>
      <c r="H472" s="795"/>
      <c r="I472" s="651" t="s">
        <v>20613</v>
      </c>
      <c r="J472" s="651"/>
      <c r="K472" s="651"/>
      <c r="L472" s="651"/>
      <c r="M472" s="53"/>
      <c r="N472" s="53"/>
      <c r="O472" s="53"/>
      <c r="P472" s="53"/>
      <c r="Q472" s="655"/>
      <c r="R472" s="655"/>
      <c r="S472" s="655"/>
      <c r="T472" s="655"/>
      <c r="U472" s="655"/>
      <c r="V472" s="655"/>
      <c r="W472" s="655"/>
      <c r="X472" s="655"/>
      <c r="Y472" s="655"/>
      <c r="Z472" s="53"/>
      <c r="AA472" s="53"/>
      <c r="AB472" s="53"/>
      <c r="AC472" s="53"/>
      <c r="AD472" s="53"/>
      <c r="AE472" s="53"/>
      <c r="AF472" s="53"/>
      <c r="AG472" s="53"/>
      <c r="AH472" s="53"/>
      <c r="AI472" s="648"/>
      <c r="AJ472" s="648"/>
      <c r="AK472" s="648"/>
      <c r="AL472" s="648"/>
      <c r="AM472" s="648"/>
      <c r="AN472" s="648"/>
      <c r="AO472" s="648"/>
      <c r="AP472" s="648"/>
      <c r="AQ472" s="648"/>
      <c r="AR472" s="39"/>
    </row>
    <row r="473" spans="1:47" ht="12.9" x14ac:dyDescent="0.35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654"/>
      <c r="R473" s="654"/>
      <c r="S473" s="654"/>
      <c r="T473" s="654"/>
      <c r="U473" s="654"/>
      <c r="V473" s="654"/>
      <c r="W473" s="654"/>
      <c r="X473" s="654"/>
      <c r="Y473" s="654"/>
      <c r="Z473" s="53"/>
      <c r="AA473" s="53"/>
      <c r="AB473" s="53"/>
      <c r="AC473" s="53"/>
      <c r="AD473" s="53"/>
      <c r="AE473" s="53"/>
      <c r="AF473" s="53"/>
      <c r="AG473" s="53"/>
      <c r="AH473" s="53"/>
      <c r="AI473" s="654"/>
      <c r="AJ473" s="654"/>
      <c r="AK473" s="654"/>
      <c r="AL473" s="654"/>
      <c r="AM473" s="654"/>
      <c r="AN473" s="654"/>
      <c r="AO473" s="654"/>
      <c r="AP473" s="654"/>
      <c r="AQ473" s="654"/>
      <c r="AR473" s="39"/>
    </row>
  </sheetData>
  <sheetProtection password="EF5E" sheet="1" objects="1" scenarios="1"/>
  <mergeCells count="2257">
    <mergeCell ref="Q473:Y473"/>
    <mergeCell ref="AI473:AQ473"/>
    <mergeCell ref="A469:C469"/>
    <mergeCell ref="D469:G469"/>
    <mergeCell ref="H469:Z469"/>
    <mergeCell ref="AA469:AI469"/>
    <mergeCell ref="AJ469:AR469"/>
    <mergeCell ref="Q471:Y472"/>
    <mergeCell ref="AI471:AQ472"/>
    <mergeCell ref="A472:C472"/>
    <mergeCell ref="D472:H472"/>
    <mergeCell ref="I472:L472"/>
    <mergeCell ref="A467:C467"/>
    <mergeCell ref="D467:G467"/>
    <mergeCell ref="H467:Z467"/>
    <mergeCell ref="AA467:AI467"/>
    <mergeCell ref="AJ467:AR467"/>
    <mergeCell ref="A468:C468"/>
    <mergeCell ref="D468:G468"/>
    <mergeCell ref="H468:Z468"/>
    <mergeCell ref="AA468:AI468"/>
    <mergeCell ref="AJ468:AR468"/>
    <mergeCell ref="A465:C465"/>
    <mergeCell ref="D465:G465"/>
    <mergeCell ref="H465:Z465"/>
    <mergeCell ref="AA465:AI465"/>
    <mergeCell ref="AJ465:AR465"/>
    <mergeCell ref="A466:C466"/>
    <mergeCell ref="D466:G466"/>
    <mergeCell ref="H466:Z466"/>
    <mergeCell ref="AA466:AI466"/>
    <mergeCell ref="AJ466:AR466"/>
    <mergeCell ref="A463:C463"/>
    <mergeCell ref="D463:G463"/>
    <mergeCell ref="H463:Z463"/>
    <mergeCell ref="AA463:AI463"/>
    <mergeCell ref="AJ463:AR463"/>
    <mergeCell ref="A464:C464"/>
    <mergeCell ref="D464:G464"/>
    <mergeCell ref="H464:Z464"/>
    <mergeCell ref="AA464:AI464"/>
    <mergeCell ref="AJ464:AR464"/>
    <mergeCell ref="A461:C461"/>
    <mergeCell ref="D461:G461"/>
    <mergeCell ref="H461:Z461"/>
    <mergeCell ref="AA461:AI461"/>
    <mergeCell ref="AJ461:AR461"/>
    <mergeCell ref="A462:C462"/>
    <mergeCell ref="D462:G462"/>
    <mergeCell ref="H462:Z462"/>
    <mergeCell ref="AA462:AI462"/>
    <mergeCell ref="AJ462:AR462"/>
    <mergeCell ref="A459:C459"/>
    <mergeCell ref="D459:G459"/>
    <mergeCell ref="H459:Z459"/>
    <mergeCell ref="AA459:AI459"/>
    <mergeCell ref="AJ459:AR459"/>
    <mergeCell ref="A460:C460"/>
    <mergeCell ref="D460:G460"/>
    <mergeCell ref="H460:Z460"/>
    <mergeCell ref="AA460:AI460"/>
    <mergeCell ref="AJ460:AR460"/>
    <mergeCell ref="A457:C457"/>
    <mergeCell ref="D457:G457"/>
    <mergeCell ref="H457:Z457"/>
    <mergeCell ref="AA457:AI457"/>
    <mergeCell ref="AJ457:AR457"/>
    <mergeCell ref="A458:C458"/>
    <mergeCell ref="D458:G458"/>
    <mergeCell ref="H458:Z458"/>
    <mergeCell ref="AA458:AI458"/>
    <mergeCell ref="AJ458:AR458"/>
    <mergeCell ref="A455:C455"/>
    <mergeCell ref="D455:G455"/>
    <mergeCell ref="H455:Z455"/>
    <mergeCell ref="AA455:AI455"/>
    <mergeCell ref="AJ455:AR455"/>
    <mergeCell ref="A456:C456"/>
    <mergeCell ref="D456:G456"/>
    <mergeCell ref="H456:Z456"/>
    <mergeCell ref="AA456:AI456"/>
    <mergeCell ref="AJ456:AR456"/>
    <mergeCell ref="A453:C453"/>
    <mergeCell ref="D453:G453"/>
    <mergeCell ref="H453:Z453"/>
    <mergeCell ref="AA453:AI453"/>
    <mergeCell ref="AJ453:AR453"/>
    <mergeCell ref="A454:C454"/>
    <mergeCell ref="D454:G454"/>
    <mergeCell ref="H454:Z454"/>
    <mergeCell ref="AA454:AI454"/>
    <mergeCell ref="AJ454:AR454"/>
    <mergeCell ref="A451:C451"/>
    <mergeCell ref="D451:G451"/>
    <mergeCell ref="H451:Z451"/>
    <mergeCell ref="AA451:AI451"/>
    <mergeCell ref="AJ451:AR451"/>
    <mergeCell ref="A452:C452"/>
    <mergeCell ref="D452:G452"/>
    <mergeCell ref="H452:Z452"/>
    <mergeCell ref="AA452:AI452"/>
    <mergeCell ref="AJ452:AR452"/>
    <mergeCell ref="A449:C449"/>
    <mergeCell ref="D449:G449"/>
    <mergeCell ref="H449:Z449"/>
    <mergeCell ref="AA449:AI449"/>
    <mergeCell ref="AJ449:AR449"/>
    <mergeCell ref="A450:C450"/>
    <mergeCell ref="D450:G450"/>
    <mergeCell ref="H450:Z450"/>
    <mergeCell ref="AA450:AI450"/>
    <mergeCell ref="AJ450:AR450"/>
    <mergeCell ref="A447:C447"/>
    <mergeCell ref="D447:G447"/>
    <mergeCell ref="H447:Z447"/>
    <mergeCell ref="AA447:AI447"/>
    <mergeCell ref="AJ447:AR447"/>
    <mergeCell ref="A448:C448"/>
    <mergeCell ref="D448:G448"/>
    <mergeCell ref="H448:Z448"/>
    <mergeCell ref="AA448:AI448"/>
    <mergeCell ref="AJ448:AR448"/>
    <mergeCell ref="A445:C445"/>
    <mergeCell ref="D445:G445"/>
    <mergeCell ref="H445:Z445"/>
    <mergeCell ref="AA445:AI445"/>
    <mergeCell ref="AJ445:AR445"/>
    <mergeCell ref="A446:C446"/>
    <mergeCell ref="D446:G446"/>
    <mergeCell ref="H446:Z446"/>
    <mergeCell ref="AA446:AI446"/>
    <mergeCell ref="AJ446:AR446"/>
    <mergeCell ref="A443:C443"/>
    <mergeCell ref="D443:G443"/>
    <mergeCell ref="H443:Z443"/>
    <mergeCell ref="AA443:AI443"/>
    <mergeCell ref="AJ443:AR443"/>
    <mergeCell ref="A444:C444"/>
    <mergeCell ref="D444:G444"/>
    <mergeCell ref="H444:Z444"/>
    <mergeCell ref="AA444:AI444"/>
    <mergeCell ref="AJ444:AR444"/>
    <mergeCell ref="A441:C441"/>
    <mergeCell ref="D441:G441"/>
    <mergeCell ref="H441:Z441"/>
    <mergeCell ref="AA441:AI441"/>
    <mergeCell ref="AJ441:AR441"/>
    <mergeCell ref="A442:C442"/>
    <mergeCell ref="D442:G442"/>
    <mergeCell ref="H442:Z442"/>
    <mergeCell ref="AA442:AI442"/>
    <mergeCell ref="AJ442:AR442"/>
    <mergeCell ref="A439:C439"/>
    <mergeCell ref="D439:G439"/>
    <mergeCell ref="H439:Z439"/>
    <mergeCell ref="AA439:AI439"/>
    <mergeCell ref="AJ439:AR439"/>
    <mergeCell ref="A440:C440"/>
    <mergeCell ref="D440:G440"/>
    <mergeCell ref="H440:Z440"/>
    <mergeCell ref="AA440:AI440"/>
    <mergeCell ref="AJ440:AR440"/>
    <mergeCell ref="A437:C437"/>
    <mergeCell ref="D437:G437"/>
    <mergeCell ref="H437:Z437"/>
    <mergeCell ref="AA437:AI437"/>
    <mergeCell ref="AJ437:AR437"/>
    <mergeCell ref="A438:C438"/>
    <mergeCell ref="D438:G438"/>
    <mergeCell ref="H438:Z438"/>
    <mergeCell ref="AA438:AI438"/>
    <mergeCell ref="AJ438:AR438"/>
    <mergeCell ref="A435:C435"/>
    <mergeCell ref="D435:G435"/>
    <mergeCell ref="H435:Z435"/>
    <mergeCell ref="AA435:AI435"/>
    <mergeCell ref="AJ435:AR435"/>
    <mergeCell ref="A436:C436"/>
    <mergeCell ref="D436:G436"/>
    <mergeCell ref="H436:Z436"/>
    <mergeCell ref="AA436:AI436"/>
    <mergeCell ref="AJ436:AR436"/>
    <mergeCell ref="A433:C433"/>
    <mergeCell ref="D433:G433"/>
    <mergeCell ref="H433:Z433"/>
    <mergeCell ref="AA433:AI433"/>
    <mergeCell ref="AJ433:AR433"/>
    <mergeCell ref="A434:C434"/>
    <mergeCell ref="D434:G434"/>
    <mergeCell ref="H434:Z434"/>
    <mergeCell ref="AA434:AI434"/>
    <mergeCell ref="AJ434:AR434"/>
    <mergeCell ref="A431:C431"/>
    <mergeCell ref="D431:G431"/>
    <mergeCell ref="H431:Z431"/>
    <mergeCell ref="AA431:AI431"/>
    <mergeCell ref="AJ431:AR431"/>
    <mergeCell ref="A432:C432"/>
    <mergeCell ref="D432:G432"/>
    <mergeCell ref="H432:Z432"/>
    <mergeCell ref="AA432:AI432"/>
    <mergeCell ref="AJ432:AR432"/>
    <mergeCell ref="A429:C429"/>
    <mergeCell ref="D429:G429"/>
    <mergeCell ref="H429:Z429"/>
    <mergeCell ref="AA429:AI429"/>
    <mergeCell ref="AJ429:AR429"/>
    <mergeCell ref="A430:C430"/>
    <mergeCell ref="D430:G430"/>
    <mergeCell ref="H430:Z430"/>
    <mergeCell ref="AA430:AI430"/>
    <mergeCell ref="AJ430:AR430"/>
    <mergeCell ref="A427:C427"/>
    <mergeCell ref="D427:G427"/>
    <mergeCell ref="H427:Z427"/>
    <mergeCell ref="AA427:AI427"/>
    <mergeCell ref="AJ427:AR427"/>
    <mergeCell ref="A428:C428"/>
    <mergeCell ref="D428:G428"/>
    <mergeCell ref="H428:Z428"/>
    <mergeCell ref="AA428:AI428"/>
    <mergeCell ref="AJ428:AR428"/>
    <mergeCell ref="A425:C425"/>
    <mergeCell ref="D425:G425"/>
    <mergeCell ref="H425:Z425"/>
    <mergeCell ref="AA425:AI425"/>
    <mergeCell ref="AJ425:AR425"/>
    <mergeCell ref="A426:C426"/>
    <mergeCell ref="D426:G426"/>
    <mergeCell ref="H426:Z426"/>
    <mergeCell ref="AA426:AI426"/>
    <mergeCell ref="AJ426:AR426"/>
    <mergeCell ref="A423:C423"/>
    <mergeCell ref="D423:G423"/>
    <mergeCell ref="H423:Z423"/>
    <mergeCell ref="AA423:AI423"/>
    <mergeCell ref="AJ423:AR423"/>
    <mergeCell ref="A424:C424"/>
    <mergeCell ref="D424:G424"/>
    <mergeCell ref="H424:Z424"/>
    <mergeCell ref="AA424:AI424"/>
    <mergeCell ref="AJ424:AR424"/>
    <mergeCell ref="A421:C421"/>
    <mergeCell ref="D421:G421"/>
    <mergeCell ref="H421:Z421"/>
    <mergeCell ref="AA421:AI421"/>
    <mergeCell ref="AJ421:AR421"/>
    <mergeCell ref="A422:C422"/>
    <mergeCell ref="D422:G422"/>
    <mergeCell ref="H422:Z422"/>
    <mergeCell ref="AA422:AI422"/>
    <mergeCell ref="AJ422:AR422"/>
    <mergeCell ref="A419:C419"/>
    <mergeCell ref="D419:G419"/>
    <mergeCell ref="H419:Z419"/>
    <mergeCell ref="AA419:AI419"/>
    <mergeCell ref="AJ419:AR419"/>
    <mergeCell ref="A420:C420"/>
    <mergeCell ref="D420:G420"/>
    <mergeCell ref="H420:Z420"/>
    <mergeCell ref="AA420:AI420"/>
    <mergeCell ref="AJ420:AR420"/>
    <mergeCell ref="A417:C417"/>
    <mergeCell ref="D417:G417"/>
    <mergeCell ref="H417:Z417"/>
    <mergeCell ref="AA417:AI417"/>
    <mergeCell ref="AJ417:AR417"/>
    <mergeCell ref="A418:C418"/>
    <mergeCell ref="D418:G418"/>
    <mergeCell ref="H418:Z418"/>
    <mergeCell ref="AA418:AI418"/>
    <mergeCell ref="AJ418:AR418"/>
    <mergeCell ref="A415:C415"/>
    <mergeCell ref="D415:G415"/>
    <mergeCell ref="H415:Z415"/>
    <mergeCell ref="AA415:AI415"/>
    <mergeCell ref="AJ415:AR415"/>
    <mergeCell ref="A416:C416"/>
    <mergeCell ref="D416:G416"/>
    <mergeCell ref="H416:Z416"/>
    <mergeCell ref="AA416:AI416"/>
    <mergeCell ref="AJ416:AR416"/>
    <mergeCell ref="A413:C413"/>
    <mergeCell ref="D413:G413"/>
    <mergeCell ref="H413:Z413"/>
    <mergeCell ref="AA413:AI413"/>
    <mergeCell ref="AJ413:AR413"/>
    <mergeCell ref="A414:C414"/>
    <mergeCell ref="D414:G414"/>
    <mergeCell ref="H414:Z414"/>
    <mergeCell ref="AA414:AI414"/>
    <mergeCell ref="AJ414:AR414"/>
    <mergeCell ref="A411:C411"/>
    <mergeCell ref="D411:G411"/>
    <mergeCell ref="H411:Z411"/>
    <mergeCell ref="AA411:AI411"/>
    <mergeCell ref="AJ411:AR411"/>
    <mergeCell ref="A412:C412"/>
    <mergeCell ref="D412:G412"/>
    <mergeCell ref="H412:Z412"/>
    <mergeCell ref="AA412:AI412"/>
    <mergeCell ref="AJ412:AR412"/>
    <mergeCell ref="A409:C409"/>
    <mergeCell ref="D409:G409"/>
    <mergeCell ref="H409:Z409"/>
    <mergeCell ref="AA409:AI409"/>
    <mergeCell ref="AJ409:AR409"/>
    <mergeCell ref="A410:C410"/>
    <mergeCell ref="D410:G410"/>
    <mergeCell ref="H410:Z410"/>
    <mergeCell ref="AA410:AI410"/>
    <mergeCell ref="AJ410:AR410"/>
    <mergeCell ref="A407:C407"/>
    <mergeCell ref="D407:G407"/>
    <mergeCell ref="H407:Z407"/>
    <mergeCell ref="AA407:AI407"/>
    <mergeCell ref="AJ407:AR407"/>
    <mergeCell ref="A408:C408"/>
    <mergeCell ref="D408:G408"/>
    <mergeCell ref="H408:Z408"/>
    <mergeCell ref="AA408:AI408"/>
    <mergeCell ref="AJ408:AR408"/>
    <mergeCell ref="A405:C405"/>
    <mergeCell ref="D405:G405"/>
    <mergeCell ref="H405:Z405"/>
    <mergeCell ref="AA405:AI405"/>
    <mergeCell ref="AJ405:AR405"/>
    <mergeCell ref="A406:C406"/>
    <mergeCell ref="D406:G406"/>
    <mergeCell ref="H406:Z406"/>
    <mergeCell ref="AA406:AI406"/>
    <mergeCell ref="AJ406:AR406"/>
    <mergeCell ref="A403:C403"/>
    <mergeCell ref="D403:G403"/>
    <mergeCell ref="H403:Z403"/>
    <mergeCell ref="AA403:AI403"/>
    <mergeCell ref="AJ403:AR403"/>
    <mergeCell ref="A404:C404"/>
    <mergeCell ref="D404:G404"/>
    <mergeCell ref="H404:Z404"/>
    <mergeCell ref="AA404:AI404"/>
    <mergeCell ref="AJ404:AR404"/>
    <mergeCell ref="A401:C401"/>
    <mergeCell ref="D401:G401"/>
    <mergeCell ref="H401:Z401"/>
    <mergeCell ref="AA401:AI401"/>
    <mergeCell ref="AJ401:AR401"/>
    <mergeCell ref="A402:C402"/>
    <mergeCell ref="D402:G402"/>
    <mergeCell ref="H402:Z402"/>
    <mergeCell ref="AA402:AI402"/>
    <mergeCell ref="AJ402:AR402"/>
    <mergeCell ref="A399:C399"/>
    <mergeCell ref="D399:G399"/>
    <mergeCell ref="H399:Z399"/>
    <mergeCell ref="AA399:AI399"/>
    <mergeCell ref="AJ399:AR399"/>
    <mergeCell ref="A400:C400"/>
    <mergeCell ref="D400:G400"/>
    <mergeCell ref="H400:Z400"/>
    <mergeCell ref="AA400:AI400"/>
    <mergeCell ref="AJ400:AR400"/>
    <mergeCell ref="A397:C397"/>
    <mergeCell ref="D397:G397"/>
    <mergeCell ref="H397:Z397"/>
    <mergeCell ref="AA397:AI397"/>
    <mergeCell ref="AJ397:AR397"/>
    <mergeCell ref="A398:C398"/>
    <mergeCell ref="D398:G398"/>
    <mergeCell ref="H398:Z398"/>
    <mergeCell ref="AA398:AI398"/>
    <mergeCell ref="AJ398:AR398"/>
    <mergeCell ref="A395:C395"/>
    <mergeCell ref="D395:G395"/>
    <mergeCell ref="H395:Z395"/>
    <mergeCell ref="AA395:AI395"/>
    <mergeCell ref="AJ395:AR395"/>
    <mergeCell ref="A396:C396"/>
    <mergeCell ref="D396:G396"/>
    <mergeCell ref="H396:Z396"/>
    <mergeCell ref="AA396:AI396"/>
    <mergeCell ref="AJ396:AR396"/>
    <mergeCell ref="A393:C393"/>
    <mergeCell ref="D393:G393"/>
    <mergeCell ref="H393:Z393"/>
    <mergeCell ref="AA393:AI393"/>
    <mergeCell ref="AJ393:AR393"/>
    <mergeCell ref="A394:C394"/>
    <mergeCell ref="D394:G394"/>
    <mergeCell ref="H394:Z394"/>
    <mergeCell ref="AA394:AI394"/>
    <mergeCell ref="AJ394:AR394"/>
    <mergeCell ref="A391:C391"/>
    <mergeCell ref="D391:G391"/>
    <mergeCell ref="H391:Z391"/>
    <mergeCell ref="AA391:AI391"/>
    <mergeCell ref="AJ391:AR391"/>
    <mergeCell ref="A392:C392"/>
    <mergeCell ref="D392:G392"/>
    <mergeCell ref="H392:Z392"/>
    <mergeCell ref="AA392:AI392"/>
    <mergeCell ref="AJ392:AR392"/>
    <mergeCell ref="A389:C389"/>
    <mergeCell ref="D389:G389"/>
    <mergeCell ref="H389:Z389"/>
    <mergeCell ref="AA389:AI389"/>
    <mergeCell ref="AJ389:AR389"/>
    <mergeCell ref="A390:C390"/>
    <mergeCell ref="D390:G390"/>
    <mergeCell ref="H390:Z390"/>
    <mergeCell ref="AA390:AI390"/>
    <mergeCell ref="AJ390:AR390"/>
    <mergeCell ref="A387:C387"/>
    <mergeCell ref="D387:G387"/>
    <mergeCell ref="H387:Z387"/>
    <mergeCell ref="AA387:AI387"/>
    <mergeCell ref="AJ387:AR387"/>
    <mergeCell ref="A388:C388"/>
    <mergeCell ref="D388:G388"/>
    <mergeCell ref="H388:Z388"/>
    <mergeCell ref="AA388:AI388"/>
    <mergeCell ref="AJ388:AR388"/>
    <mergeCell ref="A385:C385"/>
    <mergeCell ref="D385:G385"/>
    <mergeCell ref="H385:Z385"/>
    <mergeCell ref="AA385:AI385"/>
    <mergeCell ref="AJ385:AR385"/>
    <mergeCell ref="A386:C386"/>
    <mergeCell ref="D386:G386"/>
    <mergeCell ref="H386:Z386"/>
    <mergeCell ref="AA386:AI386"/>
    <mergeCell ref="AJ386:AR386"/>
    <mergeCell ref="A383:C383"/>
    <mergeCell ref="D383:G383"/>
    <mergeCell ref="H383:Z383"/>
    <mergeCell ref="AA383:AI383"/>
    <mergeCell ref="AJ383:AR383"/>
    <mergeCell ref="A384:C384"/>
    <mergeCell ref="D384:G384"/>
    <mergeCell ref="H384:Z384"/>
    <mergeCell ref="AA384:AI384"/>
    <mergeCell ref="AJ384:AR384"/>
    <mergeCell ref="A381:C381"/>
    <mergeCell ref="D381:G381"/>
    <mergeCell ref="H381:Z381"/>
    <mergeCell ref="AA381:AI381"/>
    <mergeCell ref="AJ381:AR381"/>
    <mergeCell ref="A382:C382"/>
    <mergeCell ref="D382:G382"/>
    <mergeCell ref="H382:Z382"/>
    <mergeCell ref="AA382:AI382"/>
    <mergeCell ref="AJ382:AR382"/>
    <mergeCell ref="A379:C379"/>
    <mergeCell ref="D379:G379"/>
    <mergeCell ref="H379:Z379"/>
    <mergeCell ref="AA379:AI379"/>
    <mergeCell ref="AJ379:AR379"/>
    <mergeCell ref="A380:C380"/>
    <mergeCell ref="D380:G380"/>
    <mergeCell ref="H380:Z380"/>
    <mergeCell ref="AA380:AI380"/>
    <mergeCell ref="AJ380:AR380"/>
    <mergeCell ref="A377:C377"/>
    <mergeCell ref="D377:G377"/>
    <mergeCell ref="H377:Z377"/>
    <mergeCell ref="AA377:AI377"/>
    <mergeCell ref="AJ377:AR377"/>
    <mergeCell ref="A378:C378"/>
    <mergeCell ref="D378:G378"/>
    <mergeCell ref="H378:Z378"/>
    <mergeCell ref="AA378:AI378"/>
    <mergeCell ref="AJ378:AR378"/>
    <mergeCell ref="A375:C375"/>
    <mergeCell ref="D375:G375"/>
    <mergeCell ref="H375:Z375"/>
    <mergeCell ref="AA375:AI375"/>
    <mergeCell ref="AJ375:AR375"/>
    <mergeCell ref="A376:C376"/>
    <mergeCell ref="D376:G376"/>
    <mergeCell ref="H376:Z376"/>
    <mergeCell ref="AA376:AI376"/>
    <mergeCell ref="AJ376:AR376"/>
    <mergeCell ref="A373:C373"/>
    <mergeCell ref="D373:G373"/>
    <mergeCell ref="H373:Z373"/>
    <mergeCell ref="AA373:AI373"/>
    <mergeCell ref="AJ373:AR373"/>
    <mergeCell ref="A374:C374"/>
    <mergeCell ref="D374:G374"/>
    <mergeCell ref="H374:Z374"/>
    <mergeCell ref="AA374:AI374"/>
    <mergeCell ref="AJ374:AR374"/>
    <mergeCell ref="A371:C371"/>
    <mergeCell ref="D371:G371"/>
    <mergeCell ref="H371:Z371"/>
    <mergeCell ref="AA371:AI371"/>
    <mergeCell ref="AJ371:AR371"/>
    <mergeCell ref="A372:C372"/>
    <mergeCell ref="D372:G372"/>
    <mergeCell ref="H372:Z372"/>
    <mergeCell ref="AA372:AI372"/>
    <mergeCell ref="AJ372:AR372"/>
    <mergeCell ref="A369:C369"/>
    <mergeCell ref="D369:G369"/>
    <mergeCell ref="H369:Z369"/>
    <mergeCell ref="AA369:AI369"/>
    <mergeCell ref="AJ369:AR369"/>
    <mergeCell ref="A370:C370"/>
    <mergeCell ref="D370:G370"/>
    <mergeCell ref="H370:Z370"/>
    <mergeCell ref="AA370:AI370"/>
    <mergeCell ref="AJ370:AR370"/>
    <mergeCell ref="A367:C367"/>
    <mergeCell ref="D367:G367"/>
    <mergeCell ref="H367:Z367"/>
    <mergeCell ref="AA367:AI367"/>
    <mergeCell ref="AJ367:AR367"/>
    <mergeCell ref="A368:C368"/>
    <mergeCell ref="D368:G368"/>
    <mergeCell ref="H368:Z368"/>
    <mergeCell ref="AA368:AI368"/>
    <mergeCell ref="AJ368:AR368"/>
    <mergeCell ref="A365:C365"/>
    <mergeCell ref="D365:G365"/>
    <mergeCell ref="H365:Z365"/>
    <mergeCell ref="AA365:AI365"/>
    <mergeCell ref="AJ365:AR365"/>
    <mergeCell ref="A366:C366"/>
    <mergeCell ref="D366:G366"/>
    <mergeCell ref="H366:Z366"/>
    <mergeCell ref="AA366:AI366"/>
    <mergeCell ref="AJ366:AR366"/>
    <mergeCell ref="A363:C363"/>
    <mergeCell ref="D363:G363"/>
    <mergeCell ref="H363:Z363"/>
    <mergeCell ref="AA363:AI363"/>
    <mergeCell ref="AJ363:AR363"/>
    <mergeCell ref="A364:C364"/>
    <mergeCell ref="D364:G364"/>
    <mergeCell ref="H364:Z364"/>
    <mergeCell ref="AA364:AI364"/>
    <mergeCell ref="AJ364:AR364"/>
    <mergeCell ref="A361:C361"/>
    <mergeCell ref="D361:G361"/>
    <mergeCell ref="H361:Z361"/>
    <mergeCell ref="AA361:AI361"/>
    <mergeCell ref="AJ361:AR361"/>
    <mergeCell ref="A362:C362"/>
    <mergeCell ref="D362:G362"/>
    <mergeCell ref="H362:Z362"/>
    <mergeCell ref="AA362:AI362"/>
    <mergeCell ref="AJ362:AR362"/>
    <mergeCell ref="A359:C359"/>
    <mergeCell ref="D359:G359"/>
    <mergeCell ref="H359:Z359"/>
    <mergeCell ref="AA359:AI359"/>
    <mergeCell ref="AJ359:AR359"/>
    <mergeCell ref="A360:C360"/>
    <mergeCell ref="D360:G360"/>
    <mergeCell ref="H360:Z360"/>
    <mergeCell ref="AA360:AI360"/>
    <mergeCell ref="AJ360:AR360"/>
    <mergeCell ref="A357:C357"/>
    <mergeCell ref="D357:G357"/>
    <mergeCell ref="H357:Z357"/>
    <mergeCell ref="AA357:AI357"/>
    <mergeCell ref="AJ357:AR357"/>
    <mergeCell ref="A358:C358"/>
    <mergeCell ref="D358:G358"/>
    <mergeCell ref="H358:Z358"/>
    <mergeCell ref="AA358:AI358"/>
    <mergeCell ref="AJ358:AR358"/>
    <mergeCell ref="A355:C355"/>
    <mergeCell ref="D355:G355"/>
    <mergeCell ref="H355:Z355"/>
    <mergeCell ref="AA355:AI355"/>
    <mergeCell ref="AJ355:AR355"/>
    <mergeCell ref="A356:C356"/>
    <mergeCell ref="D356:G356"/>
    <mergeCell ref="H356:Z356"/>
    <mergeCell ref="AA356:AI356"/>
    <mergeCell ref="AJ356:AR356"/>
    <mergeCell ref="A353:C353"/>
    <mergeCell ref="D353:G353"/>
    <mergeCell ref="H353:Z353"/>
    <mergeCell ref="AA353:AI353"/>
    <mergeCell ref="AJ353:AR353"/>
    <mergeCell ref="A354:C354"/>
    <mergeCell ref="D354:G354"/>
    <mergeCell ref="H354:Z354"/>
    <mergeCell ref="AA354:AI354"/>
    <mergeCell ref="AJ354:AR354"/>
    <mergeCell ref="A351:C351"/>
    <mergeCell ref="D351:G351"/>
    <mergeCell ref="H351:Z351"/>
    <mergeCell ref="AA351:AI351"/>
    <mergeCell ref="AJ351:AR351"/>
    <mergeCell ref="A352:C352"/>
    <mergeCell ref="D352:G352"/>
    <mergeCell ref="H352:Z352"/>
    <mergeCell ref="AA352:AI352"/>
    <mergeCell ref="AJ352:AR352"/>
    <mergeCell ref="A349:C349"/>
    <mergeCell ref="D349:G349"/>
    <mergeCell ref="H349:Z349"/>
    <mergeCell ref="AA349:AI349"/>
    <mergeCell ref="AJ349:AR349"/>
    <mergeCell ref="A350:C350"/>
    <mergeCell ref="D350:G350"/>
    <mergeCell ref="H350:Z350"/>
    <mergeCell ref="AA350:AI350"/>
    <mergeCell ref="AJ350:AR350"/>
    <mergeCell ref="A347:C347"/>
    <mergeCell ref="D347:G347"/>
    <mergeCell ref="H347:Z347"/>
    <mergeCell ref="AA347:AI347"/>
    <mergeCell ref="AJ347:AR347"/>
    <mergeCell ref="A348:C348"/>
    <mergeCell ref="D348:G348"/>
    <mergeCell ref="H348:Z348"/>
    <mergeCell ref="AA348:AI348"/>
    <mergeCell ref="AJ348:AR348"/>
    <mergeCell ref="A345:C345"/>
    <mergeCell ref="D345:G345"/>
    <mergeCell ref="H345:Z345"/>
    <mergeCell ref="AA345:AI345"/>
    <mergeCell ref="AJ345:AR345"/>
    <mergeCell ref="A346:C346"/>
    <mergeCell ref="D346:G346"/>
    <mergeCell ref="H346:Z346"/>
    <mergeCell ref="AA346:AI346"/>
    <mergeCell ref="AJ346:AR346"/>
    <mergeCell ref="A343:C343"/>
    <mergeCell ref="D343:G343"/>
    <mergeCell ref="H343:Z343"/>
    <mergeCell ref="AA343:AI343"/>
    <mergeCell ref="AJ343:AR343"/>
    <mergeCell ref="A344:C344"/>
    <mergeCell ref="D344:G344"/>
    <mergeCell ref="H344:Z344"/>
    <mergeCell ref="AA344:AI344"/>
    <mergeCell ref="AJ344:AR344"/>
    <mergeCell ref="A341:C341"/>
    <mergeCell ref="D341:G341"/>
    <mergeCell ref="H341:Z341"/>
    <mergeCell ref="AA341:AI341"/>
    <mergeCell ref="AJ341:AR341"/>
    <mergeCell ref="A342:C342"/>
    <mergeCell ref="D342:G342"/>
    <mergeCell ref="H342:Z342"/>
    <mergeCell ref="AA342:AI342"/>
    <mergeCell ref="AJ342:AR342"/>
    <mergeCell ref="A339:C339"/>
    <mergeCell ref="D339:G339"/>
    <mergeCell ref="H339:Z339"/>
    <mergeCell ref="AA339:AI339"/>
    <mergeCell ref="AJ339:AR339"/>
    <mergeCell ref="A340:C340"/>
    <mergeCell ref="D340:G340"/>
    <mergeCell ref="H340:Z340"/>
    <mergeCell ref="AA340:AI340"/>
    <mergeCell ref="AJ340:AR340"/>
    <mergeCell ref="A337:C337"/>
    <mergeCell ref="D337:G337"/>
    <mergeCell ref="H337:Z337"/>
    <mergeCell ref="AA337:AI337"/>
    <mergeCell ref="AJ337:AR337"/>
    <mergeCell ref="A338:C338"/>
    <mergeCell ref="D338:G338"/>
    <mergeCell ref="H338:Z338"/>
    <mergeCell ref="AA338:AI338"/>
    <mergeCell ref="AJ338:AR338"/>
    <mergeCell ref="A335:C335"/>
    <mergeCell ref="D335:G335"/>
    <mergeCell ref="H335:Z335"/>
    <mergeCell ref="AA335:AI335"/>
    <mergeCell ref="AJ335:AR335"/>
    <mergeCell ref="A336:C336"/>
    <mergeCell ref="D336:G336"/>
    <mergeCell ref="H336:Z336"/>
    <mergeCell ref="AA336:AI336"/>
    <mergeCell ref="AJ336:AR336"/>
    <mergeCell ref="A333:C333"/>
    <mergeCell ref="D333:G333"/>
    <mergeCell ref="H333:Z333"/>
    <mergeCell ref="AA333:AI333"/>
    <mergeCell ref="AJ333:AR333"/>
    <mergeCell ref="A334:C334"/>
    <mergeCell ref="D334:G334"/>
    <mergeCell ref="H334:Z334"/>
    <mergeCell ref="AA334:AI334"/>
    <mergeCell ref="AJ334:AR334"/>
    <mergeCell ref="A331:C331"/>
    <mergeCell ref="D331:G331"/>
    <mergeCell ref="H331:Z331"/>
    <mergeCell ref="AA331:AI331"/>
    <mergeCell ref="AJ331:AR331"/>
    <mergeCell ref="A332:C332"/>
    <mergeCell ref="D332:G332"/>
    <mergeCell ref="H332:Z332"/>
    <mergeCell ref="AA332:AI332"/>
    <mergeCell ref="AJ332:AR332"/>
    <mergeCell ref="A329:C329"/>
    <mergeCell ref="D329:G329"/>
    <mergeCell ref="H329:Z329"/>
    <mergeCell ref="AA329:AI329"/>
    <mergeCell ref="AJ329:AR329"/>
    <mergeCell ref="A330:C330"/>
    <mergeCell ref="D330:G330"/>
    <mergeCell ref="H330:Z330"/>
    <mergeCell ref="AA330:AI330"/>
    <mergeCell ref="AJ330:AR330"/>
    <mergeCell ref="A327:C327"/>
    <mergeCell ref="D327:G327"/>
    <mergeCell ref="H327:Z327"/>
    <mergeCell ref="AA327:AI327"/>
    <mergeCell ref="AJ327:AR327"/>
    <mergeCell ref="A328:C328"/>
    <mergeCell ref="D328:G328"/>
    <mergeCell ref="H328:Z328"/>
    <mergeCell ref="AA328:AI328"/>
    <mergeCell ref="AJ328:AR328"/>
    <mergeCell ref="A325:C325"/>
    <mergeCell ref="D325:G325"/>
    <mergeCell ref="H325:Z325"/>
    <mergeCell ref="AA325:AI325"/>
    <mergeCell ref="AJ325:AR325"/>
    <mergeCell ref="A326:C326"/>
    <mergeCell ref="D326:G326"/>
    <mergeCell ref="H326:Z326"/>
    <mergeCell ref="AA326:AI326"/>
    <mergeCell ref="AJ326:AR326"/>
    <mergeCell ref="A323:C323"/>
    <mergeCell ref="D323:G323"/>
    <mergeCell ref="H323:Z323"/>
    <mergeCell ref="AA323:AI323"/>
    <mergeCell ref="AJ323:AR323"/>
    <mergeCell ref="A324:C324"/>
    <mergeCell ref="D324:G324"/>
    <mergeCell ref="H324:Z324"/>
    <mergeCell ref="AA324:AI324"/>
    <mergeCell ref="AJ324:AR324"/>
    <mergeCell ref="A321:C321"/>
    <mergeCell ref="D321:G321"/>
    <mergeCell ref="H321:Z321"/>
    <mergeCell ref="AA321:AI321"/>
    <mergeCell ref="AJ321:AR321"/>
    <mergeCell ref="A322:C322"/>
    <mergeCell ref="D322:G322"/>
    <mergeCell ref="H322:Z322"/>
    <mergeCell ref="AA322:AI322"/>
    <mergeCell ref="AJ322:AR322"/>
    <mergeCell ref="A319:C319"/>
    <mergeCell ref="D319:G319"/>
    <mergeCell ref="H319:Z319"/>
    <mergeCell ref="AA319:AI319"/>
    <mergeCell ref="AJ319:AR319"/>
    <mergeCell ref="A320:C320"/>
    <mergeCell ref="D320:G320"/>
    <mergeCell ref="H320:Z320"/>
    <mergeCell ref="AA320:AI320"/>
    <mergeCell ref="AJ320:AR320"/>
    <mergeCell ref="A317:C317"/>
    <mergeCell ref="D317:G317"/>
    <mergeCell ref="H317:Z317"/>
    <mergeCell ref="AA317:AI317"/>
    <mergeCell ref="AJ317:AR317"/>
    <mergeCell ref="A318:C318"/>
    <mergeCell ref="D318:G318"/>
    <mergeCell ref="H318:Z318"/>
    <mergeCell ref="AA318:AI318"/>
    <mergeCell ref="AJ318:AR318"/>
    <mergeCell ref="A315:C315"/>
    <mergeCell ref="D315:G315"/>
    <mergeCell ref="H315:Z315"/>
    <mergeCell ref="AA315:AI315"/>
    <mergeCell ref="AJ315:AR315"/>
    <mergeCell ref="A316:C316"/>
    <mergeCell ref="D316:G316"/>
    <mergeCell ref="H316:Z316"/>
    <mergeCell ref="AA316:AI316"/>
    <mergeCell ref="AJ316:AR316"/>
    <mergeCell ref="A313:C313"/>
    <mergeCell ref="D313:G313"/>
    <mergeCell ref="H313:Z313"/>
    <mergeCell ref="AA313:AI313"/>
    <mergeCell ref="AJ313:AR313"/>
    <mergeCell ref="A314:C314"/>
    <mergeCell ref="D314:G314"/>
    <mergeCell ref="H314:Z314"/>
    <mergeCell ref="AA314:AI314"/>
    <mergeCell ref="AJ314:AR314"/>
    <mergeCell ref="A311:C311"/>
    <mergeCell ref="D311:G311"/>
    <mergeCell ref="H311:Z311"/>
    <mergeCell ref="AA311:AI311"/>
    <mergeCell ref="AJ311:AR311"/>
    <mergeCell ref="A312:C312"/>
    <mergeCell ref="D312:G312"/>
    <mergeCell ref="H312:Z312"/>
    <mergeCell ref="AA312:AI312"/>
    <mergeCell ref="AJ312:AR312"/>
    <mergeCell ref="A309:C309"/>
    <mergeCell ref="D309:G309"/>
    <mergeCell ref="H309:Z309"/>
    <mergeCell ref="AA309:AI309"/>
    <mergeCell ref="AJ309:AR309"/>
    <mergeCell ref="A310:C310"/>
    <mergeCell ref="D310:G310"/>
    <mergeCell ref="H310:Z310"/>
    <mergeCell ref="AA310:AI310"/>
    <mergeCell ref="AJ310:AR310"/>
    <mergeCell ref="A307:C307"/>
    <mergeCell ref="D307:G307"/>
    <mergeCell ref="H307:Z307"/>
    <mergeCell ref="AA307:AI307"/>
    <mergeCell ref="AJ307:AR307"/>
    <mergeCell ref="A308:C308"/>
    <mergeCell ref="D308:G308"/>
    <mergeCell ref="H308:Z308"/>
    <mergeCell ref="AA308:AI308"/>
    <mergeCell ref="AJ308:AR308"/>
    <mergeCell ref="A305:C305"/>
    <mergeCell ref="D305:G305"/>
    <mergeCell ref="H305:Z305"/>
    <mergeCell ref="AA305:AI305"/>
    <mergeCell ref="AJ305:AR305"/>
    <mergeCell ref="A306:C306"/>
    <mergeCell ref="D306:G306"/>
    <mergeCell ref="H306:Z306"/>
    <mergeCell ref="AA306:AI306"/>
    <mergeCell ref="AJ306:AR306"/>
    <mergeCell ref="A303:C303"/>
    <mergeCell ref="D303:G303"/>
    <mergeCell ref="H303:Z303"/>
    <mergeCell ref="AA303:AI303"/>
    <mergeCell ref="AJ303:AR303"/>
    <mergeCell ref="A304:C304"/>
    <mergeCell ref="D304:G304"/>
    <mergeCell ref="H304:Z304"/>
    <mergeCell ref="AA304:AI304"/>
    <mergeCell ref="AJ304:AR304"/>
    <mergeCell ref="A301:C301"/>
    <mergeCell ref="D301:G301"/>
    <mergeCell ref="H301:Z301"/>
    <mergeCell ref="AA301:AI301"/>
    <mergeCell ref="AJ301:AR301"/>
    <mergeCell ref="A302:C302"/>
    <mergeCell ref="D302:G302"/>
    <mergeCell ref="H302:Z302"/>
    <mergeCell ref="AA302:AI302"/>
    <mergeCell ref="AJ302:AR302"/>
    <mergeCell ref="A299:C299"/>
    <mergeCell ref="D299:G299"/>
    <mergeCell ref="H299:Z299"/>
    <mergeCell ref="AA299:AI299"/>
    <mergeCell ref="AJ299:AR299"/>
    <mergeCell ref="A300:C300"/>
    <mergeCell ref="D300:G300"/>
    <mergeCell ref="H300:Z300"/>
    <mergeCell ref="AA300:AI300"/>
    <mergeCell ref="AJ300:AR300"/>
    <mergeCell ref="A297:C297"/>
    <mergeCell ref="D297:G297"/>
    <mergeCell ref="H297:Z297"/>
    <mergeCell ref="AA297:AI297"/>
    <mergeCell ref="AJ297:AR297"/>
    <mergeCell ref="A298:C298"/>
    <mergeCell ref="D298:G298"/>
    <mergeCell ref="H298:Z298"/>
    <mergeCell ref="AA298:AI298"/>
    <mergeCell ref="AJ298:AR298"/>
    <mergeCell ref="A295:C295"/>
    <mergeCell ref="D295:G295"/>
    <mergeCell ref="H295:Z295"/>
    <mergeCell ref="AA295:AI295"/>
    <mergeCell ref="AJ295:AR295"/>
    <mergeCell ref="A296:C296"/>
    <mergeCell ref="D296:G296"/>
    <mergeCell ref="H296:Z296"/>
    <mergeCell ref="AA296:AI296"/>
    <mergeCell ref="AJ296:AR296"/>
    <mergeCell ref="A293:C293"/>
    <mergeCell ref="D293:G293"/>
    <mergeCell ref="H293:Z293"/>
    <mergeCell ref="AA293:AI293"/>
    <mergeCell ref="AJ293:AR293"/>
    <mergeCell ref="A294:C294"/>
    <mergeCell ref="D294:G294"/>
    <mergeCell ref="H294:Z294"/>
    <mergeCell ref="AA294:AI294"/>
    <mergeCell ref="AJ294:AR294"/>
    <mergeCell ref="A291:C291"/>
    <mergeCell ref="D291:G291"/>
    <mergeCell ref="H291:Z291"/>
    <mergeCell ref="AA291:AI291"/>
    <mergeCell ref="AJ291:AR291"/>
    <mergeCell ref="A292:C292"/>
    <mergeCell ref="D292:G292"/>
    <mergeCell ref="H292:Z292"/>
    <mergeCell ref="AA292:AI292"/>
    <mergeCell ref="AJ292:AR292"/>
    <mergeCell ref="A289:C289"/>
    <mergeCell ref="D289:G289"/>
    <mergeCell ref="H289:Z289"/>
    <mergeCell ref="AA289:AI289"/>
    <mergeCell ref="AJ289:AR289"/>
    <mergeCell ref="A290:C290"/>
    <mergeCell ref="D290:G290"/>
    <mergeCell ref="H290:Z290"/>
    <mergeCell ref="AA290:AI290"/>
    <mergeCell ref="AJ290:AR290"/>
    <mergeCell ref="A287:C287"/>
    <mergeCell ref="D287:G287"/>
    <mergeCell ref="H287:Z287"/>
    <mergeCell ref="AA287:AI287"/>
    <mergeCell ref="AJ287:AR287"/>
    <mergeCell ref="A288:C288"/>
    <mergeCell ref="D288:G288"/>
    <mergeCell ref="H288:Z288"/>
    <mergeCell ref="AA288:AI288"/>
    <mergeCell ref="AJ288:AR288"/>
    <mergeCell ref="A285:C285"/>
    <mergeCell ref="D285:G285"/>
    <mergeCell ref="H285:Z285"/>
    <mergeCell ref="AA285:AI285"/>
    <mergeCell ref="AJ285:AR285"/>
    <mergeCell ref="A286:C286"/>
    <mergeCell ref="D286:G286"/>
    <mergeCell ref="H286:Z286"/>
    <mergeCell ref="AA286:AI286"/>
    <mergeCell ref="AJ286:AR286"/>
    <mergeCell ref="A283:C283"/>
    <mergeCell ref="D283:G283"/>
    <mergeCell ref="H283:Z283"/>
    <mergeCell ref="AA283:AI283"/>
    <mergeCell ref="AJ283:AR283"/>
    <mergeCell ref="A284:C284"/>
    <mergeCell ref="D284:G284"/>
    <mergeCell ref="H284:Z284"/>
    <mergeCell ref="AA284:AI284"/>
    <mergeCell ref="AJ284:AR284"/>
    <mergeCell ref="A281:C281"/>
    <mergeCell ref="D281:G281"/>
    <mergeCell ref="H281:Z281"/>
    <mergeCell ref="AA281:AI281"/>
    <mergeCell ref="AJ281:AR281"/>
    <mergeCell ref="A282:C282"/>
    <mergeCell ref="D282:G282"/>
    <mergeCell ref="H282:Z282"/>
    <mergeCell ref="AA282:AI282"/>
    <mergeCell ref="AJ282:AR282"/>
    <mergeCell ref="A279:C279"/>
    <mergeCell ref="D279:G279"/>
    <mergeCell ref="H279:Z279"/>
    <mergeCell ref="AA279:AI279"/>
    <mergeCell ref="AJ279:AR279"/>
    <mergeCell ref="A280:C280"/>
    <mergeCell ref="D280:G280"/>
    <mergeCell ref="H280:Z280"/>
    <mergeCell ref="AA280:AI280"/>
    <mergeCell ref="AJ280:AR280"/>
    <mergeCell ref="A277:C277"/>
    <mergeCell ref="D277:G277"/>
    <mergeCell ref="H277:Z277"/>
    <mergeCell ref="AA277:AI277"/>
    <mergeCell ref="AJ277:AR277"/>
    <mergeCell ref="A278:C278"/>
    <mergeCell ref="D278:G278"/>
    <mergeCell ref="H278:Z278"/>
    <mergeCell ref="AA278:AI278"/>
    <mergeCell ref="AJ278:AR278"/>
    <mergeCell ref="A275:C275"/>
    <mergeCell ref="D275:G275"/>
    <mergeCell ref="H275:Z275"/>
    <mergeCell ref="AA275:AI275"/>
    <mergeCell ref="AJ275:AR275"/>
    <mergeCell ref="A276:C276"/>
    <mergeCell ref="D276:G276"/>
    <mergeCell ref="H276:Z276"/>
    <mergeCell ref="AA276:AI276"/>
    <mergeCell ref="AJ276:AR276"/>
    <mergeCell ref="A273:C273"/>
    <mergeCell ref="D273:G273"/>
    <mergeCell ref="H273:Z273"/>
    <mergeCell ref="AA273:AI273"/>
    <mergeCell ref="AJ273:AR273"/>
    <mergeCell ref="A274:C274"/>
    <mergeCell ref="D274:G274"/>
    <mergeCell ref="H274:Z274"/>
    <mergeCell ref="AA274:AI274"/>
    <mergeCell ref="AJ274:AR274"/>
    <mergeCell ref="A271:C271"/>
    <mergeCell ref="D271:G271"/>
    <mergeCell ref="H271:Z271"/>
    <mergeCell ref="AA271:AI271"/>
    <mergeCell ref="AJ271:AR271"/>
    <mergeCell ref="A272:C272"/>
    <mergeCell ref="D272:G272"/>
    <mergeCell ref="H272:Z272"/>
    <mergeCell ref="AA272:AI272"/>
    <mergeCell ref="AJ272:AR272"/>
    <mergeCell ref="A269:C269"/>
    <mergeCell ref="D269:G269"/>
    <mergeCell ref="H269:Z269"/>
    <mergeCell ref="AA269:AI269"/>
    <mergeCell ref="AJ269:AR269"/>
    <mergeCell ref="A270:C270"/>
    <mergeCell ref="D270:G270"/>
    <mergeCell ref="H270:Z270"/>
    <mergeCell ref="AA270:AI270"/>
    <mergeCell ref="AJ270:AR270"/>
    <mergeCell ref="A267:C267"/>
    <mergeCell ref="D267:G267"/>
    <mergeCell ref="H267:Z267"/>
    <mergeCell ref="AA267:AI267"/>
    <mergeCell ref="AJ267:AR267"/>
    <mergeCell ref="A268:C268"/>
    <mergeCell ref="D268:G268"/>
    <mergeCell ref="H268:Z268"/>
    <mergeCell ref="AA268:AI268"/>
    <mergeCell ref="AJ268:AR268"/>
    <mergeCell ref="A265:C265"/>
    <mergeCell ref="D265:G265"/>
    <mergeCell ref="H265:Z265"/>
    <mergeCell ref="AA265:AI265"/>
    <mergeCell ref="AJ265:AR265"/>
    <mergeCell ref="A266:C266"/>
    <mergeCell ref="D266:G266"/>
    <mergeCell ref="H266:Z266"/>
    <mergeCell ref="AA266:AI266"/>
    <mergeCell ref="AJ266:AR266"/>
    <mergeCell ref="A263:C263"/>
    <mergeCell ref="D263:G263"/>
    <mergeCell ref="H263:Z263"/>
    <mergeCell ref="AA263:AI263"/>
    <mergeCell ref="AJ263:AR263"/>
    <mergeCell ref="A264:C264"/>
    <mergeCell ref="D264:G264"/>
    <mergeCell ref="H264:Z264"/>
    <mergeCell ref="AA264:AI264"/>
    <mergeCell ref="AJ264:AR264"/>
    <mergeCell ref="A261:C261"/>
    <mergeCell ref="D261:G261"/>
    <mergeCell ref="H261:Z261"/>
    <mergeCell ref="AA261:AI261"/>
    <mergeCell ref="AJ261:AR261"/>
    <mergeCell ref="A262:C262"/>
    <mergeCell ref="D262:G262"/>
    <mergeCell ref="H262:Z262"/>
    <mergeCell ref="AA262:AI262"/>
    <mergeCell ref="AJ262:AR262"/>
    <mergeCell ref="A259:C259"/>
    <mergeCell ref="D259:G259"/>
    <mergeCell ref="H259:Z259"/>
    <mergeCell ref="AA259:AI259"/>
    <mergeCell ref="AJ259:AR259"/>
    <mergeCell ref="A260:C260"/>
    <mergeCell ref="D260:G260"/>
    <mergeCell ref="H260:Z260"/>
    <mergeCell ref="AA260:AI260"/>
    <mergeCell ref="AJ260:AR260"/>
    <mergeCell ref="A257:C257"/>
    <mergeCell ref="D257:G257"/>
    <mergeCell ref="H257:Z257"/>
    <mergeCell ref="AA257:AI257"/>
    <mergeCell ref="AJ257:AR257"/>
    <mergeCell ref="A258:C258"/>
    <mergeCell ref="D258:G258"/>
    <mergeCell ref="H258:Z258"/>
    <mergeCell ref="AA258:AI258"/>
    <mergeCell ref="AJ258:AR258"/>
    <mergeCell ref="A255:C255"/>
    <mergeCell ref="D255:G255"/>
    <mergeCell ref="H255:Z255"/>
    <mergeCell ref="AA255:AI255"/>
    <mergeCell ref="AJ255:AR255"/>
    <mergeCell ref="A256:C256"/>
    <mergeCell ref="D256:G256"/>
    <mergeCell ref="H256:Z256"/>
    <mergeCell ref="AA256:AI256"/>
    <mergeCell ref="AJ256:AR256"/>
    <mergeCell ref="A253:C253"/>
    <mergeCell ref="D253:G253"/>
    <mergeCell ref="H253:Z253"/>
    <mergeCell ref="AA253:AI253"/>
    <mergeCell ref="AJ253:AR253"/>
    <mergeCell ref="A254:C254"/>
    <mergeCell ref="D254:G254"/>
    <mergeCell ref="H254:Z254"/>
    <mergeCell ref="AA254:AI254"/>
    <mergeCell ref="AJ254:AR254"/>
    <mergeCell ref="A251:C251"/>
    <mergeCell ref="D251:G251"/>
    <mergeCell ref="H251:Z251"/>
    <mergeCell ref="AA251:AI251"/>
    <mergeCell ref="AJ251:AR251"/>
    <mergeCell ref="A252:C252"/>
    <mergeCell ref="D252:G252"/>
    <mergeCell ref="H252:Z252"/>
    <mergeCell ref="AA252:AI252"/>
    <mergeCell ref="AJ252:AR252"/>
    <mergeCell ref="A249:C249"/>
    <mergeCell ref="D249:G249"/>
    <mergeCell ref="H249:Z249"/>
    <mergeCell ref="AA249:AI249"/>
    <mergeCell ref="AJ249:AR249"/>
    <mergeCell ref="A250:C250"/>
    <mergeCell ref="D250:G250"/>
    <mergeCell ref="H250:Z250"/>
    <mergeCell ref="AA250:AI250"/>
    <mergeCell ref="AJ250:AR250"/>
    <mergeCell ref="A247:C247"/>
    <mergeCell ref="D247:G247"/>
    <mergeCell ref="H247:Z247"/>
    <mergeCell ref="AA247:AI247"/>
    <mergeCell ref="AJ247:AR247"/>
    <mergeCell ref="A248:C248"/>
    <mergeCell ref="D248:G248"/>
    <mergeCell ref="H248:Z248"/>
    <mergeCell ref="AA248:AI248"/>
    <mergeCell ref="AJ248:AR248"/>
    <mergeCell ref="A245:C245"/>
    <mergeCell ref="D245:G245"/>
    <mergeCell ref="H245:Z245"/>
    <mergeCell ref="AA245:AI245"/>
    <mergeCell ref="AJ245:AR245"/>
    <mergeCell ref="A246:C246"/>
    <mergeCell ref="D246:G246"/>
    <mergeCell ref="H246:Z246"/>
    <mergeCell ref="AA246:AI246"/>
    <mergeCell ref="AJ246:AR246"/>
    <mergeCell ref="A243:C243"/>
    <mergeCell ref="D243:G243"/>
    <mergeCell ref="H243:Z243"/>
    <mergeCell ref="AA243:AI243"/>
    <mergeCell ref="AJ243:AR243"/>
    <mergeCell ref="A244:C244"/>
    <mergeCell ref="D244:G244"/>
    <mergeCell ref="H244:Z244"/>
    <mergeCell ref="AA244:AI244"/>
    <mergeCell ref="AJ244:AR244"/>
    <mergeCell ref="A241:C241"/>
    <mergeCell ref="D241:G241"/>
    <mergeCell ref="H241:Z241"/>
    <mergeCell ref="AA241:AI241"/>
    <mergeCell ref="AJ241:AR241"/>
    <mergeCell ref="A242:C242"/>
    <mergeCell ref="D242:G242"/>
    <mergeCell ref="H242:Z242"/>
    <mergeCell ref="AA242:AI242"/>
    <mergeCell ref="AJ242:AR242"/>
    <mergeCell ref="A239:C239"/>
    <mergeCell ref="D239:G239"/>
    <mergeCell ref="H239:Z239"/>
    <mergeCell ref="AA239:AI239"/>
    <mergeCell ref="AJ239:AR239"/>
    <mergeCell ref="A240:C240"/>
    <mergeCell ref="D240:G240"/>
    <mergeCell ref="H240:Z240"/>
    <mergeCell ref="AA240:AI240"/>
    <mergeCell ref="AJ240:AR240"/>
    <mergeCell ref="A237:C237"/>
    <mergeCell ref="D237:G237"/>
    <mergeCell ref="H237:Z237"/>
    <mergeCell ref="AA237:AI237"/>
    <mergeCell ref="AJ237:AR237"/>
    <mergeCell ref="A238:C238"/>
    <mergeCell ref="D238:G238"/>
    <mergeCell ref="H238:Z238"/>
    <mergeCell ref="AA238:AI238"/>
    <mergeCell ref="AJ238:AR238"/>
    <mergeCell ref="A235:C235"/>
    <mergeCell ref="D235:G235"/>
    <mergeCell ref="H235:Z235"/>
    <mergeCell ref="AA235:AI235"/>
    <mergeCell ref="AJ235:AR235"/>
    <mergeCell ref="A236:C236"/>
    <mergeCell ref="D236:G236"/>
    <mergeCell ref="H236:Z236"/>
    <mergeCell ref="AA236:AI236"/>
    <mergeCell ref="AJ236:AR236"/>
    <mergeCell ref="A233:C233"/>
    <mergeCell ref="D233:G233"/>
    <mergeCell ref="H233:Z233"/>
    <mergeCell ref="AA233:AI233"/>
    <mergeCell ref="AJ233:AR233"/>
    <mergeCell ref="A234:C234"/>
    <mergeCell ref="D234:G234"/>
    <mergeCell ref="H234:Z234"/>
    <mergeCell ref="AA234:AI234"/>
    <mergeCell ref="AJ234:AR234"/>
    <mergeCell ref="A231:C231"/>
    <mergeCell ref="D231:G231"/>
    <mergeCell ref="H231:Z231"/>
    <mergeCell ref="AA231:AI231"/>
    <mergeCell ref="AJ231:AR231"/>
    <mergeCell ref="A232:C232"/>
    <mergeCell ref="D232:G232"/>
    <mergeCell ref="H232:Z232"/>
    <mergeCell ref="AA232:AI232"/>
    <mergeCell ref="AJ232:AR232"/>
    <mergeCell ref="A229:C229"/>
    <mergeCell ref="D229:G229"/>
    <mergeCell ref="H229:Z229"/>
    <mergeCell ref="AA229:AI229"/>
    <mergeCell ref="AJ229:AR229"/>
    <mergeCell ref="A230:C230"/>
    <mergeCell ref="D230:G230"/>
    <mergeCell ref="H230:Z230"/>
    <mergeCell ref="AA230:AI230"/>
    <mergeCell ref="AJ230:AR230"/>
    <mergeCell ref="A227:C227"/>
    <mergeCell ref="D227:G227"/>
    <mergeCell ref="H227:Z227"/>
    <mergeCell ref="AA227:AI227"/>
    <mergeCell ref="AJ227:AR227"/>
    <mergeCell ref="A228:C228"/>
    <mergeCell ref="D228:G228"/>
    <mergeCell ref="H228:Z228"/>
    <mergeCell ref="AA228:AI228"/>
    <mergeCell ref="AJ228:AR228"/>
    <mergeCell ref="A225:C225"/>
    <mergeCell ref="D225:G225"/>
    <mergeCell ref="H225:Z225"/>
    <mergeCell ref="AA225:AI225"/>
    <mergeCell ref="AJ225:AR225"/>
    <mergeCell ref="A226:C226"/>
    <mergeCell ref="D226:G226"/>
    <mergeCell ref="H226:Z226"/>
    <mergeCell ref="AA226:AI226"/>
    <mergeCell ref="AJ226:AR226"/>
    <mergeCell ref="A223:C223"/>
    <mergeCell ref="D223:G223"/>
    <mergeCell ref="H223:Z223"/>
    <mergeCell ref="AA223:AI223"/>
    <mergeCell ref="AJ223:AR223"/>
    <mergeCell ref="A224:C224"/>
    <mergeCell ref="D224:G224"/>
    <mergeCell ref="H224:Z224"/>
    <mergeCell ref="AA224:AI224"/>
    <mergeCell ref="AJ224:AR224"/>
    <mergeCell ref="A221:C221"/>
    <mergeCell ref="D221:G221"/>
    <mergeCell ref="H221:Z221"/>
    <mergeCell ref="AA221:AI221"/>
    <mergeCell ref="AJ221:AR221"/>
    <mergeCell ref="A222:C222"/>
    <mergeCell ref="D222:G222"/>
    <mergeCell ref="H222:Z222"/>
    <mergeCell ref="AA222:AI222"/>
    <mergeCell ref="AJ222:AR222"/>
    <mergeCell ref="A219:C219"/>
    <mergeCell ref="D219:G219"/>
    <mergeCell ref="H219:Z219"/>
    <mergeCell ref="AA219:AI219"/>
    <mergeCell ref="AJ219:AR219"/>
    <mergeCell ref="A220:C220"/>
    <mergeCell ref="D220:G220"/>
    <mergeCell ref="H220:Z220"/>
    <mergeCell ref="AA220:AI220"/>
    <mergeCell ref="AJ220:AR220"/>
    <mergeCell ref="A217:C217"/>
    <mergeCell ref="D217:G217"/>
    <mergeCell ref="H217:Z217"/>
    <mergeCell ref="AA217:AI217"/>
    <mergeCell ref="AJ217:AR217"/>
    <mergeCell ref="A218:C218"/>
    <mergeCell ref="D218:G218"/>
    <mergeCell ref="H218:Z218"/>
    <mergeCell ref="AA218:AI218"/>
    <mergeCell ref="AJ218:AR218"/>
    <mergeCell ref="A215:C215"/>
    <mergeCell ref="D215:G215"/>
    <mergeCell ref="H215:Z215"/>
    <mergeCell ref="AA215:AI215"/>
    <mergeCell ref="AJ215:AR215"/>
    <mergeCell ref="A216:C216"/>
    <mergeCell ref="D216:G216"/>
    <mergeCell ref="H216:Z216"/>
    <mergeCell ref="AA216:AI216"/>
    <mergeCell ref="AJ216:AR216"/>
    <mergeCell ref="A213:C213"/>
    <mergeCell ref="D213:G213"/>
    <mergeCell ref="H213:Z213"/>
    <mergeCell ref="AA213:AI213"/>
    <mergeCell ref="AJ213:AR213"/>
    <mergeCell ref="A214:C214"/>
    <mergeCell ref="D214:G214"/>
    <mergeCell ref="H214:Z214"/>
    <mergeCell ref="AA214:AI214"/>
    <mergeCell ref="AJ214:AR214"/>
    <mergeCell ref="A211:C211"/>
    <mergeCell ref="D211:G211"/>
    <mergeCell ref="H211:Z211"/>
    <mergeCell ref="AA211:AI211"/>
    <mergeCell ref="AJ211:AR211"/>
    <mergeCell ref="A212:C212"/>
    <mergeCell ref="D212:G212"/>
    <mergeCell ref="H212:Z212"/>
    <mergeCell ref="AA212:AI212"/>
    <mergeCell ref="AJ212:AR212"/>
    <mergeCell ref="A209:C209"/>
    <mergeCell ref="D209:G209"/>
    <mergeCell ref="H209:Z209"/>
    <mergeCell ref="AA209:AI209"/>
    <mergeCell ref="AJ209:AR209"/>
    <mergeCell ref="A210:C210"/>
    <mergeCell ref="D210:G210"/>
    <mergeCell ref="H210:Z210"/>
    <mergeCell ref="AA210:AI210"/>
    <mergeCell ref="AJ210:AR210"/>
    <mergeCell ref="A207:C207"/>
    <mergeCell ref="D207:G207"/>
    <mergeCell ref="H207:Z207"/>
    <mergeCell ref="AA207:AI207"/>
    <mergeCell ref="AJ207:AR207"/>
    <mergeCell ref="A208:C208"/>
    <mergeCell ref="D208:G208"/>
    <mergeCell ref="H208:Z208"/>
    <mergeCell ref="AA208:AI208"/>
    <mergeCell ref="AJ208:AR208"/>
    <mergeCell ref="A205:C205"/>
    <mergeCell ref="D205:G205"/>
    <mergeCell ref="H205:Z205"/>
    <mergeCell ref="AA205:AI205"/>
    <mergeCell ref="AJ205:AR205"/>
    <mergeCell ref="A206:C206"/>
    <mergeCell ref="D206:G206"/>
    <mergeCell ref="H206:Z206"/>
    <mergeCell ref="AA206:AI206"/>
    <mergeCell ref="AJ206:AR206"/>
    <mergeCell ref="A203:C203"/>
    <mergeCell ref="D203:G203"/>
    <mergeCell ref="H203:Z203"/>
    <mergeCell ref="AA203:AI203"/>
    <mergeCell ref="AJ203:AR203"/>
    <mergeCell ref="A204:C204"/>
    <mergeCell ref="D204:G204"/>
    <mergeCell ref="H204:Z204"/>
    <mergeCell ref="AA204:AI204"/>
    <mergeCell ref="AJ204:AR204"/>
    <mergeCell ref="A201:C201"/>
    <mergeCell ref="D201:G201"/>
    <mergeCell ref="H201:Z201"/>
    <mergeCell ref="AA201:AI201"/>
    <mergeCell ref="AJ201:AR201"/>
    <mergeCell ref="A202:C202"/>
    <mergeCell ref="D202:G202"/>
    <mergeCell ref="H202:Z202"/>
    <mergeCell ref="AA202:AI202"/>
    <mergeCell ref="AJ202:AR202"/>
    <mergeCell ref="A199:C199"/>
    <mergeCell ref="D199:G199"/>
    <mergeCell ref="H199:Z199"/>
    <mergeCell ref="AA199:AI199"/>
    <mergeCell ref="AJ199:AR199"/>
    <mergeCell ref="A200:C200"/>
    <mergeCell ref="D200:G200"/>
    <mergeCell ref="H200:Z200"/>
    <mergeCell ref="AA200:AI200"/>
    <mergeCell ref="AJ200:AR200"/>
    <mergeCell ref="A197:C197"/>
    <mergeCell ref="D197:G197"/>
    <mergeCell ref="H197:Z197"/>
    <mergeCell ref="AA197:AI197"/>
    <mergeCell ref="AJ197:AR197"/>
    <mergeCell ref="A198:C198"/>
    <mergeCell ref="D198:G198"/>
    <mergeCell ref="H198:Z198"/>
    <mergeCell ref="AA198:AI198"/>
    <mergeCell ref="AJ198:AR198"/>
    <mergeCell ref="A195:C195"/>
    <mergeCell ref="D195:G195"/>
    <mergeCell ref="H195:Z195"/>
    <mergeCell ref="AA195:AI195"/>
    <mergeCell ref="AJ195:AR195"/>
    <mergeCell ref="A196:C196"/>
    <mergeCell ref="D196:G196"/>
    <mergeCell ref="H196:Z196"/>
    <mergeCell ref="AA196:AI196"/>
    <mergeCell ref="AJ196:AR196"/>
    <mergeCell ref="A193:C193"/>
    <mergeCell ref="D193:G193"/>
    <mergeCell ref="H193:Z193"/>
    <mergeCell ref="AA193:AI193"/>
    <mergeCell ref="AJ193:AR193"/>
    <mergeCell ref="A194:C194"/>
    <mergeCell ref="D194:G194"/>
    <mergeCell ref="H194:Z194"/>
    <mergeCell ref="AA194:AI194"/>
    <mergeCell ref="AJ194:AR194"/>
    <mergeCell ref="A191:C191"/>
    <mergeCell ref="D191:G191"/>
    <mergeCell ref="H191:Z191"/>
    <mergeCell ref="AA191:AI191"/>
    <mergeCell ref="AJ191:AR191"/>
    <mergeCell ref="A192:C192"/>
    <mergeCell ref="D192:G192"/>
    <mergeCell ref="H192:Z192"/>
    <mergeCell ref="AA192:AI192"/>
    <mergeCell ref="AJ192:AR192"/>
    <mergeCell ref="A189:C189"/>
    <mergeCell ref="D189:G189"/>
    <mergeCell ref="H189:Z189"/>
    <mergeCell ref="AA189:AI189"/>
    <mergeCell ref="AJ189:AR189"/>
    <mergeCell ref="A190:C190"/>
    <mergeCell ref="D190:G190"/>
    <mergeCell ref="H190:Z190"/>
    <mergeCell ref="AA190:AI190"/>
    <mergeCell ref="AJ190:AR190"/>
    <mergeCell ref="A187:C187"/>
    <mergeCell ref="D187:G187"/>
    <mergeCell ref="H187:Z187"/>
    <mergeCell ref="AA187:AI187"/>
    <mergeCell ref="AJ187:AR187"/>
    <mergeCell ref="A188:C188"/>
    <mergeCell ref="D188:G188"/>
    <mergeCell ref="H188:Z188"/>
    <mergeCell ref="AA188:AI188"/>
    <mergeCell ref="AJ188:AR188"/>
    <mergeCell ref="A185:C185"/>
    <mergeCell ref="D185:G185"/>
    <mergeCell ref="H185:Z185"/>
    <mergeCell ref="AA185:AI185"/>
    <mergeCell ref="AJ185:AR185"/>
    <mergeCell ref="A186:C186"/>
    <mergeCell ref="D186:G186"/>
    <mergeCell ref="H186:Z186"/>
    <mergeCell ref="AA186:AI186"/>
    <mergeCell ref="AJ186:AR186"/>
    <mergeCell ref="A183:C183"/>
    <mergeCell ref="D183:G183"/>
    <mergeCell ref="H183:Z183"/>
    <mergeCell ref="AA183:AI183"/>
    <mergeCell ref="AJ183:AR183"/>
    <mergeCell ref="A184:C184"/>
    <mergeCell ref="D184:G184"/>
    <mergeCell ref="H184:Z184"/>
    <mergeCell ref="AA184:AI184"/>
    <mergeCell ref="AJ184:AR184"/>
    <mergeCell ref="A181:C181"/>
    <mergeCell ref="D181:G181"/>
    <mergeCell ref="H181:Z181"/>
    <mergeCell ref="AA181:AI181"/>
    <mergeCell ref="AJ181:AR181"/>
    <mergeCell ref="A182:C182"/>
    <mergeCell ref="D182:G182"/>
    <mergeCell ref="H182:Z182"/>
    <mergeCell ref="AA182:AI182"/>
    <mergeCell ref="AJ182:AR182"/>
    <mergeCell ref="A179:C179"/>
    <mergeCell ref="D179:G179"/>
    <mergeCell ref="H179:Z179"/>
    <mergeCell ref="AA179:AI179"/>
    <mergeCell ref="AJ179:AR179"/>
    <mergeCell ref="A180:C180"/>
    <mergeCell ref="D180:G180"/>
    <mergeCell ref="H180:Z180"/>
    <mergeCell ref="AA180:AI180"/>
    <mergeCell ref="AJ180:AR180"/>
    <mergeCell ref="A177:C177"/>
    <mergeCell ref="D177:G177"/>
    <mergeCell ref="H177:Z177"/>
    <mergeCell ref="AA177:AI177"/>
    <mergeCell ref="AJ177:AR177"/>
    <mergeCell ref="A178:C178"/>
    <mergeCell ref="D178:G178"/>
    <mergeCell ref="H178:Z178"/>
    <mergeCell ref="AA178:AI178"/>
    <mergeCell ref="AJ178:AR178"/>
    <mergeCell ref="A175:C175"/>
    <mergeCell ref="D175:G175"/>
    <mergeCell ref="H175:Z175"/>
    <mergeCell ref="AA175:AI175"/>
    <mergeCell ref="AJ175:AR175"/>
    <mergeCell ref="A176:C176"/>
    <mergeCell ref="D176:G176"/>
    <mergeCell ref="H176:Z176"/>
    <mergeCell ref="AA176:AI176"/>
    <mergeCell ref="AJ176:AR176"/>
    <mergeCell ref="A173:C173"/>
    <mergeCell ref="D173:G173"/>
    <mergeCell ref="H173:Z173"/>
    <mergeCell ref="AA173:AI173"/>
    <mergeCell ref="AJ173:AR173"/>
    <mergeCell ref="A174:C174"/>
    <mergeCell ref="D174:G174"/>
    <mergeCell ref="H174:Z174"/>
    <mergeCell ref="AA174:AI174"/>
    <mergeCell ref="AJ174:AR174"/>
    <mergeCell ref="A171:C171"/>
    <mergeCell ref="D171:G171"/>
    <mergeCell ref="H171:Z171"/>
    <mergeCell ref="AA171:AI171"/>
    <mergeCell ref="AJ171:AR171"/>
    <mergeCell ref="A172:C172"/>
    <mergeCell ref="D172:G172"/>
    <mergeCell ref="H172:Z172"/>
    <mergeCell ref="AA172:AI172"/>
    <mergeCell ref="AJ172:AR172"/>
    <mergeCell ref="A169:C169"/>
    <mergeCell ref="D169:G169"/>
    <mergeCell ref="H169:Z169"/>
    <mergeCell ref="AA169:AI169"/>
    <mergeCell ref="AJ169:AR169"/>
    <mergeCell ref="A170:C170"/>
    <mergeCell ref="D170:G170"/>
    <mergeCell ref="H170:Z170"/>
    <mergeCell ref="AA170:AI170"/>
    <mergeCell ref="AJ170:AR170"/>
    <mergeCell ref="A167:C167"/>
    <mergeCell ref="D167:G167"/>
    <mergeCell ref="H167:Z167"/>
    <mergeCell ref="AA167:AI167"/>
    <mergeCell ref="AJ167:AR167"/>
    <mergeCell ref="A168:C168"/>
    <mergeCell ref="D168:G168"/>
    <mergeCell ref="H168:Z168"/>
    <mergeCell ref="AA168:AI168"/>
    <mergeCell ref="AJ168:AR168"/>
    <mergeCell ref="A165:C165"/>
    <mergeCell ref="D165:G165"/>
    <mergeCell ref="H165:Z165"/>
    <mergeCell ref="AA165:AI165"/>
    <mergeCell ref="AJ165:AR165"/>
    <mergeCell ref="A166:C166"/>
    <mergeCell ref="D166:G166"/>
    <mergeCell ref="H166:Z166"/>
    <mergeCell ref="AA166:AI166"/>
    <mergeCell ref="AJ166:AR166"/>
    <mergeCell ref="A163:C163"/>
    <mergeCell ref="D163:G163"/>
    <mergeCell ref="H163:Z163"/>
    <mergeCell ref="AA163:AI163"/>
    <mergeCell ref="AJ163:AR163"/>
    <mergeCell ref="A164:C164"/>
    <mergeCell ref="D164:G164"/>
    <mergeCell ref="H164:Z164"/>
    <mergeCell ref="AA164:AI164"/>
    <mergeCell ref="AJ164:AR164"/>
    <mergeCell ref="A161:C161"/>
    <mergeCell ref="D161:G161"/>
    <mergeCell ref="H161:Z161"/>
    <mergeCell ref="AA161:AI161"/>
    <mergeCell ref="AJ161:AR161"/>
    <mergeCell ref="A162:C162"/>
    <mergeCell ref="D162:G162"/>
    <mergeCell ref="H162:Z162"/>
    <mergeCell ref="AA162:AI162"/>
    <mergeCell ref="AJ162:AR162"/>
    <mergeCell ref="A159:C159"/>
    <mergeCell ref="D159:G159"/>
    <mergeCell ref="H159:Z159"/>
    <mergeCell ref="AA159:AI159"/>
    <mergeCell ref="AJ159:AR159"/>
    <mergeCell ref="A160:C160"/>
    <mergeCell ref="D160:G160"/>
    <mergeCell ref="H160:Z160"/>
    <mergeCell ref="AA160:AI160"/>
    <mergeCell ref="AJ160:AR160"/>
    <mergeCell ref="A157:C157"/>
    <mergeCell ref="D157:G157"/>
    <mergeCell ref="H157:Z157"/>
    <mergeCell ref="AA157:AI157"/>
    <mergeCell ref="AJ157:AR157"/>
    <mergeCell ref="A158:C158"/>
    <mergeCell ref="D158:G158"/>
    <mergeCell ref="H158:Z158"/>
    <mergeCell ref="AA158:AI158"/>
    <mergeCell ref="AJ158:AR158"/>
    <mergeCell ref="A155:C155"/>
    <mergeCell ref="D155:G155"/>
    <mergeCell ref="H155:Z155"/>
    <mergeCell ref="AA155:AI155"/>
    <mergeCell ref="AJ155:AR155"/>
    <mergeCell ref="A156:C156"/>
    <mergeCell ref="D156:G156"/>
    <mergeCell ref="H156:Z156"/>
    <mergeCell ref="AA156:AI156"/>
    <mergeCell ref="AJ156:AR156"/>
    <mergeCell ref="A153:C153"/>
    <mergeCell ref="D153:G153"/>
    <mergeCell ref="H153:Z153"/>
    <mergeCell ref="AA153:AI153"/>
    <mergeCell ref="AJ153:AR153"/>
    <mergeCell ref="A154:C154"/>
    <mergeCell ref="D154:G154"/>
    <mergeCell ref="H154:Z154"/>
    <mergeCell ref="AA154:AI154"/>
    <mergeCell ref="AJ154:AR154"/>
    <mergeCell ref="A151:C151"/>
    <mergeCell ref="D151:G151"/>
    <mergeCell ref="H151:Z151"/>
    <mergeCell ref="AA151:AI151"/>
    <mergeCell ref="AJ151:AR151"/>
    <mergeCell ref="A152:C152"/>
    <mergeCell ref="D152:G152"/>
    <mergeCell ref="H152:Z152"/>
    <mergeCell ref="AA152:AI152"/>
    <mergeCell ref="AJ152:AR152"/>
    <mergeCell ref="A149:C149"/>
    <mergeCell ref="D149:G149"/>
    <mergeCell ref="H149:Z149"/>
    <mergeCell ref="AA149:AI149"/>
    <mergeCell ref="AJ149:AR149"/>
    <mergeCell ref="A150:C150"/>
    <mergeCell ref="D150:G150"/>
    <mergeCell ref="H150:Z150"/>
    <mergeCell ref="AA150:AI150"/>
    <mergeCell ref="AJ150:AR150"/>
    <mergeCell ref="A147:C147"/>
    <mergeCell ref="D147:G147"/>
    <mergeCell ref="H147:Z147"/>
    <mergeCell ref="AA147:AI147"/>
    <mergeCell ref="AJ147:AR147"/>
    <mergeCell ref="A148:C148"/>
    <mergeCell ref="D148:G148"/>
    <mergeCell ref="H148:Z148"/>
    <mergeCell ref="AA148:AI148"/>
    <mergeCell ref="AJ148:AR148"/>
    <mergeCell ref="A145:C145"/>
    <mergeCell ref="D145:G145"/>
    <mergeCell ref="H145:Z145"/>
    <mergeCell ref="AA145:AI145"/>
    <mergeCell ref="AJ145:AR145"/>
    <mergeCell ref="A146:C146"/>
    <mergeCell ref="D146:G146"/>
    <mergeCell ref="H146:Z146"/>
    <mergeCell ref="AA146:AI146"/>
    <mergeCell ref="AJ146:AR146"/>
    <mergeCell ref="A143:C143"/>
    <mergeCell ref="D143:G143"/>
    <mergeCell ref="H143:Z143"/>
    <mergeCell ref="AA143:AI143"/>
    <mergeCell ref="AJ143:AR143"/>
    <mergeCell ref="A144:C144"/>
    <mergeCell ref="D144:G144"/>
    <mergeCell ref="H144:Z144"/>
    <mergeCell ref="AA144:AI144"/>
    <mergeCell ref="AJ144:AR144"/>
    <mergeCell ref="A141:C141"/>
    <mergeCell ref="D141:G141"/>
    <mergeCell ref="H141:Z141"/>
    <mergeCell ref="AA141:AI141"/>
    <mergeCell ref="AJ141:AR141"/>
    <mergeCell ref="A142:C142"/>
    <mergeCell ref="D142:G142"/>
    <mergeCell ref="H142:Z142"/>
    <mergeCell ref="AA142:AI142"/>
    <mergeCell ref="AJ142:AR142"/>
    <mergeCell ref="A139:C139"/>
    <mergeCell ref="D139:G139"/>
    <mergeCell ref="H139:Z139"/>
    <mergeCell ref="AA139:AI139"/>
    <mergeCell ref="AJ139:AR139"/>
    <mergeCell ref="A140:C140"/>
    <mergeCell ref="D140:G140"/>
    <mergeCell ref="H140:Z140"/>
    <mergeCell ref="AA140:AI140"/>
    <mergeCell ref="AJ140:AR140"/>
    <mergeCell ref="A137:C137"/>
    <mergeCell ref="D137:G137"/>
    <mergeCell ref="H137:Z137"/>
    <mergeCell ref="AA137:AI137"/>
    <mergeCell ref="AJ137:AR137"/>
    <mergeCell ref="A138:C138"/>
    <mergeCell ref="D138:G138"/>
    <mergeCell ref="H138:Z138"/>
    <mergeCell ref="AA138:AI138"/>
    <mergeCell ref="AJ138:AR138"/>
    <mergeCell ref="A135:C135"/>
    <mergeCell ref="D135:G135"/>
    <mergeCell ref="H135:Z135"/>
    <mergeCell ref="AA135:AI135"/>
    <mergeCell ref="AJ135:AR135"/>
    <mergeCell ref="A136:C136"/>
    <mergeCell ref="D136:G136"/>
    <mergeCell ref="H136:Z136"/>
    <mergeCell ref="AA136:AI136"/>
    <mergeCell ref="AJ136:AR136"/>
    <mergeCell ref="A133:C133"/>
    <mergeCell ref="D133:G133"/>
    <mergeCell ref="H133:Z133"/>
    <mergeCell ref="AA133:AI133"/>
    <mergeCell ref="AJ133:AR133"/>
    <mergeCell ref="A134:C134"/>
    <mergeCell ref="D134:G134"/>
    <mergeCell ref="H134:Z134"/>
    <mergeCell ref="AA134:AI134"/>
    <mergeCell ref="AJ134:AR134"/>
    <mergeCell ref="A131:C131"/>
    <mergeCell ref="D131:G131"/>
    <mergeCell ref="H131:Z131"/>
    <mergeCell ref="AA131:AI131"/>
    <mergeCell ref="AJ131:AR131"/>
    <mergeCell ref="A132:C132"/>
    <mergeCell ref="D132:G132"/>
    <mergeCell ref="H132:Z132"/>
    <mergeCell ref="AA132:AI132"/>
    <mergeCell ref="AJ132:AR132"/>
    <mergeCell ref="A129:C129"/>
    <mergeCell ref="D129:G129"/>
    <mergeCell ref="H129:Z129"/>
    <mergeCell ref="AA129:AI129"/>
    <mergeCell ref="AJ129:AR129"/>
    <mergeCell ref="A130:C130"/>
    <mergeCell ref="D130:G130"/>
    <mergeCell ref="H130:Z130"/>
    <mergeCell ref="AA130:AI130"/>
    <mergeCell ref="AJ130:AR130"/>
    <mergeCell ref="A127:C127"/>
    <mergeCell ref="D127:G127"/>
    <mergeCell ref="H127:Z127"/>
    <mergeCell ref="AA127:AI127"/>
    <mergeCell ref="AJ127:AR127"/>
    <mergeCell ref="A128:C128"/>
    <mergeCell ref="D128:G128"/>
    <mergeCell ref="H128:Z128"/>
    <mergeCell ref="AA128:AI128"/>
    <mergeCell ref="AJ128:AR128"/>
    <mergeCell ref="A125:C125"/>
    <mergeCell ref="D125:G125"/>
    <mergeCell ref="H125:Z125"/>
    <mergeCell ref="AA125:AI125"/>
    <mergeCell ref="AJ125:AR125"/>
    <mergeCell ref="A126:C126"/>
    <mergeCell ref="D126:G126"/>
    <mergeCell ref="H126:Z126"/>
    <mergeCell ref="AA126:AI126"/>
    <mergeCell ref="AJ126:AR126"/>
    <mergeCell ref="A123:C123"/>
    <mergeCell ref="D123:G123"/>
    <mergeCell ref="H123:Z123"/>
    <mergeCell ref="AA123:AI123"/>
    <mergeCell ref="AJ123:AR123"/>
    <mergeCell ref="A124:C124"/>
    <mergeCell ref="D124:G124"/>
    <mergeCell ref="H124:Z124"/>
    <mergeCell ref="AA124:AI124"/>
    <mergeCell ref="AJ124:AR124"/>
    <mergeCell ref="A121:C121"/>
    <mergeCell ref="D121:G121"/>
    <mergeCell ref="H121:Z121"/>
    <mergeCell ref="AA121:AI121"/>
    <mergeCell ref="AJ121:AR121"/>
    <mergeCell ref="A122:C122"/>
    <mergeCell ref="D122:G122"/>
    <mergeCell ref="H122:Z122"/>
    <mergeCell ref="AA122:AI122"/>
    <mergeCell ref="AJ122:AR122"/>
    <mergeCell ref="A119:C119"/>
    <mergeCell ref="D119:G119"/>
    <mergeCell ref="H119:Z119"/>
    <mergeCell ref="AA119:AI119"/>
    <mergeCell ref="AJ119:AR119"/>
    <mergeCell ref="A120:C120"/>
    <mergeCell ref="D120:G120"/>
    <mergeCell ref="H120:Z120"/>
    <mergeCell ref="AA120:AI120"/>
    <mergeCell ref="AJ120:AR120"/>
    <mergeCell ref="A117:C117"/>
    <mergeCell ref="D117:G117"/>
    <mergeCell ref="H117:Z117"/>
    <mergeCell ref="AA117:AI117"/>
    <mergeCell ref="AJ117:AR117"/>
    <mergeCell ref="A118:C118"/>
    <mergeCell ref="D118:G118"/>
    <mergeCell ref="H118:Z118"/>
    <mergeCell ref="AA118:AI118"/>
    <mergeCell ref="AJ118:AR118"/>
    <mergeCell ref="A115:C115"/>
    <mergeCell ref="D115:G115"/>
    <mergeCell ref="H115:Z115"/>
    <mergeCell ref="AA115:AI115"/>
    <mergeCell ref="AJ115:AR115"/>
    <mergeCell ref="A116:C116"/>
    <mergeCell ref="D116:G116"/>
    <mergeCell ref="H116:Z116"/>
    <mergeCell ref="AA116:AI116"/>
    <mergeCell ref="AJ116:AR116"/>
    <mergeCell ref="A113:C113"/>
    <mergeCell ref="D113:G113"/>
    <mergeCell ref="H113:Z113"/>
    <mergeCell ref="AA113:AI113"/>
    <mergeCell ref="AJ113:AR113"/>
    <mergeCell ref="A114:C114"/>
    <mergeCell ref="D114:G114"/>
    <mergeCell ref="H114:Z114"/>
    <mergeCell ref="AA114:AI114"/>
    <mergeCell ref="AJ114:AR114"/>
    <mergeCell ref="A111:C111"/>
    <mergeCell ref="D111:G111"/>
    <mergeCell ref="H111:Z111"/>
    <mergeCell ref="AA111:AI111"/>
    <mergeCell ref="AJ111:AR111"/>
    <mergeCell ref="A112:C112"/>
    <mergeCell ref="D112:G112"/>
    <mergeCell ref="H112:Z112"/>
    <mergeCell ref="AA112:AI112"/>
    <mergeCell ref="AJ112:AR112"/>
    <mergeCell ref="A109:C109"/>
    <mergeCell ref="D109:G109"/>
    <mergeCell ref="H109:Z109"/>
    <mergeCell ref="AA109:AI109"/>
    <mergeCell ref="AJ109:AR109"/>
    <mergeCell ref="A110:C110"/>
    <mergeCell ref="D110:G110"/>
    <mergeCell ref="H110:Z110"/>
    <mergeCell ref="AA110:AI110"/>
    <mergeCell ref="AJ110:AR110"/>
    <mergeCell ref="A107:C107"/>
    <mergeCell ref="D107:G107"/>
    <mergeCell ref="H107:Z107"/>
    <mergeCell ref="AA107:AI107"/>
    <mergeCell ref="AJ107:AR107"/>
    <mergeCell ref="A108:C108"/>
    <mergeCell ref="D108:G108"/>
    <mergeCell ref="H108:Z108"/>
    <mergeCell ref="AA108:AI108"/>
    <mergeCell ref="AJ108:AR108"/>
    <mergeCell ref="A105:C105"/>
    <mergeCell ref="D105:G105"/>
    <mergeCell ref="H105:Z105"/>
    <mergeCell ref="AA105:AI105"/>
    <mergeCell ref="AJ105:AR105"/>
    <mergeCell ref="A106:C106"/>
    <mergeCell ref="D106:G106"/>
    <mergeCell ref="H106:Z106"/>
    <mergeCell ref="AA106:AI106"/>
    <mergeCell ref="AJ106:AR106"/>
    <mergeCell ref="A103:C103"/>
    <mergeCell ref="D103:G103"/>
    <mergeCell ref="H103:Z103"/>
    <mergeCell ref="AA103:AI103"/>
    <mergeCell ref="AJ103:AR103"/>
    <mergeCell ref="A104:C104"/>
    <mergeCell ref="D104:G104"/>
    <mergeCell ref="H104:Z104"/>
    <mergeCell ref="AA104:AI104"/>
    <mergeCell ref="AJ104:AR104"/>
    <mergeCell ref="A101:C101"/>
    <mergeCell ref="D101:G101"/>
    <mergeCell ref="H101:Z101"/>
    <mergeCell ref="AA101:AI101"/>
    <mergeCell ref="AJ101:AR101"/>
    <mergeCell ref="A102:C102"/>
    <mergeCell ref="D102:G102"/>
    <mergeCell ref="H102:Z102"/>
    <mergeCell ref="AA102:AI102"/>
    <mergeCell ref="AJ102:AR102"/>
    <mergeCell ref="A99:C99"/>
    <mergeCell ref="D99:G99"/>
    <mergeCell ref="H99:Z99"/>
    <mergeCell ref="AA99:AI99"/>
    <mergeCell ref="AJ99:AR99"/>
    <mergeCell ref="A100:C100"/>
    <mergeCell ref="D100:G100"/>
    <mergeCell ref="H100:Z100"/>
    <mergeCell ref="AA100:AI100"/>
    <mergeCell ref="AJ100:AR100"/>
    <mergeCell ref="A97:C97"/>
    <mergeCell ref="D97:G97"/>
    <mergeCell ref="H97:Z97"/>
    <mergeCell ref="AA97:AI97"/>
    <mergeCell ref="AJ97:AR97"/>
    <mergeCell ref="A98:C98"/>
    <mergeCell ref="D98:G98"/>
    <mergeCell ref="H98:Z98"/>
    <mergeCell ref="AA98:AI98"/>
    <mergeCell ref="AJ98:AR98"/>
    <mergeCell ref="A95:C95"/>
    <mergeCell ref="D95:G95"/>
    <mergeCell ref="H95:Z95"/>
    <mergeCell ref="AA95:AI95"/>
    <mergeCell ref="AJ95:AR95"/>
    <mergeCell ref="A96:C96"/>
    <mergeCell ref="D96:G96"/>
    <mergeCell ref="H96:Z96"/>
    <mergeCell ref="AA96:AI96"/>
    <mergeCell ref="AJ96:AR96"/>
    <mergeCell ref="A93:C93"/>
    <mergeCell ref="D93:G93"/>
    <mergeCell ref="H93:Z93"/>
    <mergeCell ref="AA93:AI93"/>
    <mergeCell ref="AJ93:AR93"/>
    <mergeCell ref="A94:C94"/>
    <mergeCell ref="D94:G94"/>
    <mergeCell ref="H94:Z94"/>
    <mergeCell ref="AA94:AI94"/>
    <mergeCell ref="AJ94:AR94"/>
    <mergeCell ref="A91:C91"/>
    <mergeCell ref="D91:G91"/>
    <mergeCell ref="H91:Z91"/>
    <mergeCell ref="AA91:AI91"/>
    <mergeCell ref="AJ91:AR91"/>
    <mergeCell ref="A92:C92"/>
    <mergeCell ref="D92:G92"/>
    <mergeCell ref="H92:Z92"/>
    <mergeCell ref="AA92:AI92"/>
    <mergeCell ref="AJ92:AR92"/>
    <mergeCell ref="A89:C89"/>
    <mergeCell ref="D89:G89"/>
    <mergeCell ref="H89:Z89"/>
    <mergeCell ref="AA89:AI89"/>
    <mergeCell ref="AJ89:AR89"/>
    <mergeCell ref="A90:C90"/>
    <mergeCell ref="D90:G90"/>
    <mergeCell ref="H90:Z90"/>
    <mergeCell ref="AA90:AI90"/>
    <mergeCell ref="AJ90:AR90"/>
    <mergeCell ref="A87:C87"/>
    <mergeCell ref="D87:G87"/>
    <mergeCell ref="H87:Z87"/>
    <mergeCell ref="AA87:AI87"/>
    <mergeCell ref="AJ87:AR87"/>
    <mergeCell ref="A88:C88"/>
    <mergeCell ref="D88:G88"/>
    <mergeCell ref="H88:Z88"/>
    <mergeCell ref="AA88:AI88"/>
    <mergeCell ref="AJ88:AR88"/>
    <mergeCell ref="A85:C85"/>
    <mergeCell ref="D85:G85"/>
    <mergeCell ref="H85:Z85"/>
    <mergeCell ref="AA85:AI85"/>
    <mergeCell ref="AJ85:AR85"/>
    <mergeCell ref="A86:C86"/>
    <mergeCell ref="D86:G86"/>
    <mergeCell ref="H86:Z86"/>
    <mergeCell ref="AA86:AI86"/>
    <mergeCell ref="AJ86:AR86"/>
    <mergeCell ref="A83:C83"/>
    <mergeCell ref="D83:G83"/>
    <mergeCell ref="H83:Z83"/>
    <mergeCell ref="AA83:AI83"/>
    <mergeCell ref="AJ83:AR83"/>
    <mergeCell ref="A84:C84"/>
    <mergeCell ref="D84:G84"/>
    <mergeCell ref="H84:Z84"/>
    <mergeCell ref="AA84:AI84"/>
    <mergeCell ref="AJ84:AR84"/>
    <mergeCell ref="A81:C81"/>
    <mergeCell ref="D81:G81"/>
    <mergeCell ref="H81:Z81"/>
    <mergeCell ref="AA81:AI81"/>
    <mergeCell ref="AJ81:AR81"/>
    <mergeCell ref="A82:C82"/>
    <mergeCell ref="D82:G82"/>
    <mergeCell ref="H82:Z82"/>
    <mergeCell ref="AA82:AI82"/>
    <mergeCell ref="AJ82:AR82"/>
    <mergeCell ref="A79:C79"/>
    <mergeCell ref="D79:G79"/>
    <mergeCell ref="H79:Z79"/>
    <mergeCell ref="AA79:AI79"/>
    <mergeCell ref="AJ79:AR79"/>
    <mergeCell ref="A80:C80"/>
    <mergeCell ref="D80:G80"/>
    <mergeCell ref="H80:Z80"/>
    <mergeCell ref="AA80:AI80"/>
    <mergeCell ref="AJ80:AR80"/>
    <mergeCell ref="A77:C77"/>
    <mergeCell ref="D77:G77"/>
    <mergeCell ref="H77:Z77"/>
    <mergeCell ref="AA77:AI77"/>
    <mergeCell ref="AJ77:AR77"/>
    <mergeCell ref="A78:C78"/>
    <mergeCell ref="D78:G78"/>
    <mergeCell ref="H78:Z78"/>
    <mergeCell ref="AA78:AI78"/>
    <mergeCell ref="AJ78:AR78"/>
    <mergeCell ref="A75:C75"/>
    <mergeCell ref="D75:G75"/>
    <mergeCell ref="H75:Z75"/>
    <mergeCell ref="AA75:AI75"/>
    <mergeCell ref="AJ75:AR75"/>
    <mergeCell ref="A76:C76"/>
    <mergeCell ref="D76:G76"/>
    <mergeCell ref="H76:Z76"/>
    <mergeCell ref="AA76:AI76"/>
    <mergeCell ref="AJ76:AR76"/>
    <mergeCell ref="A73:C73"/>
    <mergeCell ref="D73:G73"/>
    <mergeCell ref="H73:Z73"/>
    <mergeCell ref="AA73:AI73"/>
    <mergeCell ref="AJ73:AR73"/>
    <mergeCell ref="A74:C74"/>
    <mergeCell ref="D74:G74"/>
    <mergeCell ref="H74:Z74"/>
    <mergeCell ref="AA74:AI74"/>
    <mergeCell ref="AJ74:AR74"/>
    <mergeCell ref="A71:C71"/>
    <mergeCell ref="D71:G71"/>
    <mergeCell ref="H71:Z71"/>
    <mergeCell ref="AA71:AI71"/>
    <mergeCell ref="AJ71:AR71"/>
    <mergeCell ref="A72:C72"/>
    <mergeCell ref="D72:G72"/>
    <mergeCell ref="H72:Z72"/>
    <mergeCell ref="AA72:AI72"/>
    <mergeCell ref="AJ72:AR72"/>
    <mergeCell ref="A69:C69"/>
    <mergeCell ref="D69:G69"/>
    <mergeCell ref="H69:Z69"/>
    <mergeCell ref="AA69:AI69"/>
    <mergeCell ref="AJ69:AR69"/>
    <mergeCell ref="A70:C70"/>
    <mergeCell ref="D70:G70"/>
    <mergeCell ref="H70:Z70"/>
    <mergeCell ref="AA70:AI70"/>
    <mergeCell ref="AJ70:AR70"/>
    <mergeCell ref="A67:C67"/>
    <mergeCell ref="D67:G67"/>
    <mergeCell ref="H67:Z67"/>
    <mergeCell ref="AA67:AI67"/>
    <mergeCell ref="AJ67:AR67"/>
    <mergeCell ref="A68:C68"/>
    <mergeCell ref="D68:G68"/>
    <mergeCell ref="H68:Z68"/>
    <mergeCell ref="AA68:AI68"/>
    <mergeCell ref="AJ68:AR68"/>
    <mergeCell ref="A65:C65"/>
    <mergeCell ref="D65:G65"/>
    <mergeCell ref="H65:Z65"/>
    <mergeCell ref="AA65:AI65"/>
    <mergeCell ref="AJ65:AR65"/>
    <mergeCell ref="A66:C66"/>
    <mergeCell ref="D66:G66"/>
    <mergeCell ref="H66:Z66"/>
    <mergeCell ref="AA66:AI66"/>
    <mergeCell ref="AJ66:AR66"/>
    <mergeCell ref="A63:C63"/>
    <mergeCell ref="D63:G63"/>
    <mergeCell ref="H63:Z63"/>
    <mergeCell ref="AA63:AI63"/>
    <mergeCell ref="AJ63:AR63"/>
    <mergeCell ref="A64:C64"/>
    <mergeCell ref="D64:G64"/>
    <mergeCell ref="H64:Z64"/>
    <mergeCell ref="AA64:AI64"/>
    <mergeCell ref="AJ64:AR64"/>
    <mergeCell ref="A61:C61"/>
    <mergeCell ref="D61:G61"/>
    <mergeCell ref="H61:Z61"/>
    <mergeCell ref="AA61:AI61"/>
    <mergeCell ref="AJ61:AR61"/>
    <mergeCell ref="A62:C62"/>
    <mergeCell ref="D62:G62"/>
    <mergeCell ref="H62:Z62"/>
    <mergeCell ref="AA62:AI62"/>
    <mergeCell ref="AJ62:AR62"/>
    <mergeCell ref="A59:C59"/>
    <mergeCell ref="D59:G59"/>
    <mergeCell ref="H59:Z59"/>
    <mergeCell ref="AA59:AI59"/>
    <mergeCell ref="AJ59:AR59"/>
    <mergeCell ref="A60:C60"/>
    <mergeCell ref="D60:G60"/>
    <mergeCell ref="H60:Z60"/>
    <mergeCell ref="AA60:AI60"/>
    <mergeCell ref="AJ60:AR60"/>
    <mergeCell ref="A57:C57"/>
    <mergeCell ref="D57:G57"/>
    <mergeCell ref="H57:Z57"/>
    <mergeCell ref="AA57:AI57"/>
    <mergeCell ref="AJ57:AR57"/>
    <mergeCell ref="A58:C58"/>
    <mergeCell ref="D58:G58"/>
    <mergeCell ref="H58:Z58"/>
    <mergeCell ref="AA58:AI58"/>
    <mergeCell ref="AJ58:AR58"/>
    <mergeCell ref="A55:C55"/>
    <mergeCell ref="D55:G55"/>
    <mergeCell ref="H55:Z55"/>
    <mergeCell ref="AA55:AI55"/>
    <mergeCell ref="AJ55:AR55"/>
    <mergeCell ref="A56:C56"/>
    <mergeCell ref="D56:G56"/>
    <mergeCell ref="H56:Z56"/>
    <mergeCell ref="AA56:AI56"/>
    <mergeCell ref="AJ56:AR56"/>
    <mergeCell ref="A53:C53"/>
    <mergeCell ref="D53:G53"/>
    <mergeCell ref="H53:Z53"/>
    <mergeCell ref="AA53:AI53"/>
    <mergeCell ref="AJ53:AR53"/>
    <mergeCell ref="A54:C54"/>
    <mergeCell ref="D54:G54"/>
    <mergeCell ref="H54:Z54"/>
    <mergeCell ref="AA54:AI54"/>
    <mergeCell ref="AJ54:AR54"/>
    <mergeCell ref="A51:C51"/>
    <mergeCell ref="D51:G51"/>
    <mergeCell ref="H51:Z51"/>
    <mergeCell ref="AA51:AI51"/>
    <mergeCell ref="AJ51:AR51"/>
    <mergeCell ref="A52:C52"/>
    <mergeCell ref="D52:G52"/>
    <mergeCell ref="H52:Z52"/>
    <mergeCell ref="AA52:AI52"/>
    <mergeCell ref="AJ52:AR52"/>
    <mergeCell ref="A49:C49"/>
    <mergeCell ref="D49:G49"/>
    <mergeCell ref="H49:Z49"/>
    <mergeCell ref="AA49:AI49"/>
    <mergeCell ref="AJ49:AR49"/>
    <mergeCell ref="A50:C50"/>
    <mergeCell ref="D50:G50"/>
    <mergeCell ref="H50:Z50"/>
    <mergeCell ref="AA50:AI50"/>
    <mergeCell ref="AJ50:AR50"/>
    <mergeCell ref="A47:C47"/>
    <mergeCell ref="D47:G47"/>
    <mergeCell ref="H47:Z47"/>
    <mergeCell ref="AA47:AI47"/>
    <mergeCell ref="AJ47:AR47"/>
    <mergeCell ref="A48:C48"/>
    <mergeCell ref="D48:G48"/>
    <mergeCell ref="H48:Z48"/>
    <mergeCell ref="AA48:AI48"/>
    <mergeCell ref="AJ48:AR48"/>
    <mergeCell ref="A45:C45"/>
    <mergeCell ref="D45:G45"/>
    <mergeCell ref="H45:Z45"/>
    <mergeCell ref="AA45:AI45"/>
    <mergeCell ref="AJ45:AR45"/>
    <mergeCell ref="A46:C46"/>
    <mergeCell ref="D46:G46"/>
    <mergeCell ref="H46:Z46"/>
    <mergeCell ref="AA46:AI46"/>
    <mergeCell ref="AJ46:AR46"/>
    <mergeCell ref="A43:C43"/>
    <mergeCell ref="D43:G43"/>
    <mergeCell ref="H43:Z43"/>
    <mergeCell ref="AA43:AI43"/>
    <mergeCell ref="AJ43:AR43"/>
    <mergeCell ref="A44:C44"/>
    <mergeCell ref="D44:G44"/>
    <mergeCell ref="H44:Z44"/>
    <mergeCell ref="AA44:AI44"/>
    <mergeCell ref="AJ44:AR44"/>
    <mergeCell ref="A41:C41"/>
    <mergeCell ref="D41:G41"/>
    <mergeCell ref="H41:Z41"/>
    <mergeCell ref="AA41:AI41"/>
    <mergeCell ref="AJ41:AR41"/>
    <mergeCell ref="A42:C42"/>
    <mergeCell ref="D42:G42"/>
    <mergeCell ref="H42:Z42"/>
    <mergeCell ref="AA42:AI42"/>
    <mergeCell ref="AJ42:AR42"/>
    <mergeCell ref="A39:C39"/>
    <mergeCell ref="D39:G39"/>
    <mergeCell ref="H39:Z39"/>
    <mergeCell ref="AA39:AI39"/>
    <mergeCell ref="AJ39:AR39"/>
    <mergeCell ref="A40:C40"/>
    <mergeCell ref="D40:G40"/>
    <mergeCell ref="H40:Z40"/>
    <mergeCell ref="AA40:AI40"/>
    <mergeCell ref="AJ40:AR40"/>
    <mergeCell ref="A37:C37"/>
    <mergeCell ref="D37:G37"/>
    <mergeCell ref="H37:Z37"/>
    <mergeCell ref="AA37:AI37"/>
    <mergeCell ref="AJ37:AR37"/>
    <mergeCell ref="A38:C38"/>
    <mergeCell ref="D38:G38"/>
    <mergeCell ref="H38:Z38"/>
    <mergeCell ref="AA38:AI38"/>
    <mergeCell ref="AJ38:AR38"/>
    <mergeCell ref="A35:C35"/>
    <mergeCell ref="D35:G35"/>
    <mergeCell ref="H35:Z35"/>
    <mergeCell ref="AA35:AI35"/>
    <mergeCell ref="AJ35:AR35"/>
    <mergeCell ref="A36:C36"/>
    <mergeCell ref="D36:G36"/>
    <mergeCell ref="H36:Z36"/>
    <mergeCell ref="AA36:AI36"/>
    <mergeCell ref="AJ36:AR36"/>
    <mergeCell ref="A33:C33"/>
    <mergeCell ref="D33:G33"/>
    <mergeCell ref="H33:Z33"/>
    <mergeCell ref="AA33:AI33"/>
    <mergeCell ref="AJ33:AR33"/>
    <mergeCell ref="A34:C34"/>
    <mergeCell ref="D34:G34"/>
    <mergeCell ref="H34:Z34"/>
    <mergeCell ref="AA34:AI34"/>
    <mergeCell ref="AJ34:AR34"/>
    <mergeCell ref="A31:C31"/>
    <mergeCell ref="D31:G31"/>
    <mergeCell ref="H31:Z31"/>
    <mergeCell ref="AA31:AI31"/>
    <mergeCell ref="AJ31:AR31"/>
    <mergeCell ref="A32:C32"/>
    <mergeCell ref="D32:G32"/>
    <mergeCell ref="H32:Z32"/>
    <mergeCell ref="AA32:AI32"/>
    <mergeCell ref="AJ32:AR32"/>
    <mergeCell ref="A29:C29"/>
    <mergeCell ref="D29:G29"/>
    <mergeCell ref="H29:Z29"/>
    <mergeCell ref="AA29:AI29"/>
    <mergeCell ref="AJ29:AR29"/>
    <mergeCell ref="A30:C30"/>
    <mergeCell ref="D30:G30"/>
    <mergeCell ref="H30:Z30"/>
    <mergeCell ref="AA30:AI30"/>
    <mergeCell ref="AJ30:AR30"/>
    <mergeCell ref="A27:C27"/>
    <mergeCell ref="D27:G27"/>
    <mergeCell ref="H27:Z27"/>
    <mergeCell ref="AA27:AI27"/>
    <mergeCell ref="AJ27:AR27"/>
    <mergeCell ref="A28:C28"/>
    <mergeCell ref="D28:G28"/>
    <mergeCell ref="H28:Z28"/>
    <mergeCell ref="AA28:AI28"/>
    <mergeCell ref="AJ28:AR28"/>
    <mergeCell ref="AK22:AR22"/>
    <mergeCell ref="A23:C26"/>
    <mergeCell ref="D23:G26"/>
    <mergeCell ref="H23:Z26"/>
    <mergeCell ref="AA23:AR24"/>
    <mergeCell ref="AA25:AI26"/>
    <mergeCell ref="AJ25:AR26"/>
    <mergeCell ref="B17:AP17"/>
    <mergeCell ref="J20:AH20"/>
    <mergeCell ref="L21:Q21"/>
    <mergeCell ref="W21:X21"/>
    <mergeCell ref="AD21:AF21"/>
    <mergeCell ref="R21:V21"/>
    <mergeCell ref="Y21:AC21"/>
    <mergeCell ref="B13:D13"/>
    <mergeCell ref="E13:P13"/>
    <mergeCell ref="R13:Y13"/>
    <mergeCell ref="Z13:AO13"/>
    <mergeCell ref="B15:AN15"/>
    <mergeCell ref="B16:AP16"/>
    <mergeCell ref="B8:Y8"/>
    <mergeCell ref="B9:AQ9"/>
    <mergeCell ref="B11:G11"/>
    <mergeCell ref="H11:P11"/>
    <mergeCell ref="R11:X11"/>
    <mergeCell ref="Z11:AL11"/>
    <mergeCell ref="AL1:AQ1"/>
    <mergeCell ref="A2:AR2"/>
    <mergeCell ref="A5:C6"/>
    <mergeCell ref="E5:J6"/>
    <mergeCell ref="L5:S6"/>
    <mergeCell ref="U5:Y6"/>
    <mergeCell ref="AA5:AE6"/>
    <mergeCell ref="AG5:AG6"/>
    <mergeCell ref="AI5:AR6"/>
  </mergeCells>
  <conditionalFormatting sqref="AA3 U3">
    <cfRule type="cellIs" dxfId="72" priority="2" stopIfTrue="1" operator="equal">
      <formula>FALSE</formula>
    </cfRule>
  </conditionalFormatting>
  <conditionalFormatting sqref="D472:H472 AA28:AR469 R21:V21">
    <cfRule type="cellIs" dxfId="71" priority="5" stopIfTrue="1" operator="equal">
      <formula>0</formula>
    </cfRule>
  </conditionalFormatting>
  <conditionalFormatting sqref="B9:AQ9 H11:P11 Z11:AL11 E13:P13 Z13:AO13 B17:AQ17 AI3 AG3 B16:AP16 E3:J3 L3:S3">
    <cfRule type="cellIs" dxfId="70" priority="3" stopIfTrue="1" operator="equal">
      <formula>0</formula>
    </cfRule>
  </conditionalFormatting>
  <conditionalFormatting sqref="Y21">
    <cfRule type="cellIs" dxfId="69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razac1">
    <tabColor indexed="42"/>
  </sheetPr>
  <dimension ref="A1:J250"/>
  <sheetViews>
    <sheetView topLeftCell="A244" zoomScaleNormal="100" workbookViewId="0">
      <selection activeCell="J79" sqref="J79"/>
    </sheetView>
  </sheetViews>
  <sheetFormatPr defaultRowHeight="11.6" x14ac:dyDescent="0.3"/>
  <cols>
    <col min="1" max="1" width="8.1640625" style="4" customWidth="1"/>
    <col min="2" max="2" width="7.83203125" style="219" customWidth="1"/>
    <col min="3" max="3" width="71.1640625" customWidth="1"/>
    <col min="4" max="5" width="14.4140625" customWidth="1"/>
    <col min="6" max="6" width="16.75" customWidth="1"/>
    <col min="7" max="7" width="17.4140625" customWidth="1"/>
  </cols>
  <sheetData>
    <row r="1" spans="1:10" ht="35.15" thickBot="1" x14ac:dyDescent="0.35">
      <c r="A1" s="832" t="s">
        <v>20386</v>
      </c>
      <c r="B1" s="835" t="s">
        <v>20387</v>
      </c>
      <c r="C1" s="832" t="s">
        <v>20388</v>
      </c>
      <c r="D1" s="16" t="s">
        <v>20389</v>
      </c>
      <c r="E1" s="838" t="s">
        <v>20390</v>
      </c>
      <c r="F1" s="839"/>
      <c r="G1" s="840"/>
      <c r="I1" s="132" t="s">
        <v>20381</v>
      </c>
    </row>
    <row r="2" spans="1:10" ht="11.5" customHeight="1" x14ac:dyDescent="0.3">
      <c r="A2" s="833"/>
      <c r="B2" s="836"/>
      <c r="C2" s="833"/>
      <c r="D2" s="833" t="s">
        <v>20391</v>
      </c>
      <c r="E2" s="832" t="s">
        <v>20392</v>
      </c>
      <c r="F2" s="832" t="s">
        <v>20393</v>
      </c>
      <c r="G2" s="17" t="s">
        <v>20394</v>
      </c>
    </row>
    <row r="3" spans="1:10" ht="12" thickBot="1" x14ac:dyDescent="0.35">
      <c r="A3" s="834"/>
      <c r="B3" s="837"/>
      <c r="C3" s="834"/>
      <c r="D3" s="841"/>
      <c r="E3" s="834"/>
      <c r="F3" s="834"/>
      <c r="G3" s="18" t="s">
        <v>20395</v>
      </c>
    </row>
    <row r="4" spans="1:10" ht="12" thickBot="1" x14ac:dyDescent="0.35">
      <c r="A4" s="19">
        <v>1</v>
      </c>
      <c r="B4" s="220">
        <v>2</v>
      </c>
      <c r="C4" s="20">
        <v>3</v>
      </c>
      <c r="D4" s="20">
        <v>4</v>
      </c>
      <c r="E4" s="20">
        <v>5</v>
      </c>
      <c r="F4" s="20">
        <v>6</v>
      </c>
      <c r="G4" s="20">
        <v>7</v>
      </c>
    </row>
    <row r="5" spans="1:10" ht="14.6" thickTop="1" x14ac:dyDescent="0.3">
      <c r="A5" s="14"/>
      <c r="B5" s="214"/>
      <c r="C5" s="15" t="s">
        <v>20396</v>
      </c>
      <c r="D5" s="13"/>
      <c r="E5" s="13"/>
      <c r="F5" s="13"/>
      <c r="G5" s="21"/>
    </row>
    <row r="6" spans="1:10" ht="25.4" customHeight="1" x14ac:dyDescent="0.3">
      <c r="A6" s="240">
        <v>1001</v>
      </c>
      <c r="B6" s="241" t="s">
        <v>20397</v>
      </c>
      <c r="C6" s="90" t="s">
        <v>20629</v>
      </c>
      <c r="D6" s="370">
        <f>D7+D25</f>
        <v>0</v>
      </c>
      <c r="E6" s="370">
        <f>E7+E25</f>
        <v>108136</v>
      </c>
      <c r="F6" s="370">
        <f>F7+F25</f>
        <v>35417</v>
      </c>
      <c r="G6" s="371">
        <f>E6-F6</f>
        <v>72719</v>
      </c>
      <c r="H6" s="2"/>
      <c r="J6" s="369"/>
    </row>
    <row r="7" spans="1:10" ht="25.4" customHeight="1" x14ac:dyDescent="0.3">
      <c r="A7" s="240">
        <v>1002</v>
      </c>
      <c r="B7" s="241" t="s">
        <v>20398</v>
      </c>
      <c r="C7" s="90" t="s">
        <v>20630</v>
      </c>
      <c r="D7" s="370">
        <f>D8+D12+D14+D16+D20+D23</f>
        <v>0</v>
      </c>
      <c r="E7" s="370">
        <f>E8+E12+E14+E16+E20+E23</f>
        <v>108136</v>
      </c>
      <c r="F7" s="370">
        <f>F8+F12+F14+F16+F20+F23</f>
        <v>35417</v>
      </c>
      <c r="G7" s="371">
        <f t="shared" ref="G7:G70" si="0">E7-F7</f>
        <v>72719</v>
      </c>
      <c r="I7" s="2"/>
    </row>
    <row r="8" spans="1:10" ht="25.4" customHeight="1" x14ac:dyDescent="0.3">
      <c r="A8" s="242">
        <v>1003</v>
      </c>
      <c r="B8" s="243" t="s">
        <v>20399</v>
      </c>
      <c r="C8" s="79" t="s">
        <v>20631</v>
      </c>
      <c r="D8" s="372">
        <f>SUM(D9:D11)</f>
        <v>0</v>
      </c>
      <c r="E8" s="372">
        <f>SUM(E9:E11)</f>
        <v>101691</v>
      </c>
      <c r="F8" s="372">
        <f>SUM(F9:F11)</f>
        <v>35417</v>
      </c>
      <c r="G8" s="373">
        <f t="shared" si="0"/>
        <v>66274</v>
      </c>
    </row>
    <row r="9" spans="1:10" ht="25.4" customHeight="1" x14ac:dyDescent="0.3">
      <c r="A9" s="244">
        <v>1004</v>
      </c>
      <c r="B9" s="245" t="s">
        <v>20400</v>
      </c>
      <c r="C9" s="22" t="s">
        <v>20401</v>
      </c>
      <c r="D9" s="348"/>
      <c r="E9" s="348">
        <v>97535</v>
      </c>
      <c r="F9" s="348">
        <v>32171</v>
      </c>
      <c r="G9" s="373">
        <f>E9-F9</f>
        <v>65364</v>
      </c>
    </row>
    <row r="10" spans="1:10" ht="25.4" customHeight="1" x14ac:dyDescent="0.3">
      <c r="A10" s="244">
        <v>1005</v>
      </c>
      <c r="B10" s="245" t="s">
        <v>20402</v>
      </c>
      <c r="C10" s="22" t="s">
        <v>20403</v>
      </c>
      <c r="D10" s="348"/>
      <c r="E10" s="348">
        <v>3884</v>
      </c>
      <c r="F10" s="348">
        <v>3246</v>
      </c>
      <c r="G10" s="373">
        <f>E10-F10</f>
        <v>638</v>
      </c>
    </row>
    <row r="11" spans="1:10" ht="25.4" customHeight="1" x14ac:dyDescent="0.3">
      <c r="A11" s="244">
        <v>1006</v>
      </c>
      <c r="B11" s="245" t="s">
        <v>20404</v>
      </c>
      <c r="C11" s="22" t="s">
        <v>20632</v>
      </c>
      <c r="D11" s="348"/>
      <c r="E11" s="348">
        <v>272</v>
      </c>
      <c r="F11" s="348"/>
      <c r="G11" s="373">
        <f>E11-F11</f>
        <v>272</v>
      </c>
    </row>
    <row r="12" spans="1:10" ht="25.4" customHeight="1" x14ac:dyDescent="0.3">
      <c r="A12" s="246">
        <v>1007</v>
      </c>
      <c r="B12" s="243" t="s">
        <v>20625</v>
      </c>
      <c r="C12" s="79" t="s">
        <v>20627</v>
      </c>
      <c r="D12" s="372">
        <f>D13</f>
        <v>0</v>
      </c>
      <c r="E12" s="372">
        <f>E13</f>
        <v>0</v>
      </c>
      <c r="F12" s="372">
        <f>F13</f>
        <v>0</v>
      </c>
      <c r="G12" s="373">
        <f t="shared" si="0"/>
        <v>0</v>
      </c>
    </row>
    <row r="13" spans="1:10" ht="25.4" customHeight="1" x14ac:dyDescent="0.3">
      <c r="A13" s="247">
        <v>1008</v>
      </c>
      <c r="B13" s="245" t="s">
        <v>20626</v>
      </c>
      <c r="C13" s="22" t="s">
        <v>20035</v>
      </c>
      <c r="D13" s="348"/>
      <c r="E13" s="348"/>
      <c r="F13" s="348"/>
      <c r="G13" s="373">
        <f t="shared" si="0"/>
        <v>0</v>
      </c>
    </row>
    <row r="14" spans="1:10" ht="25.4" customHeight="1" x14ac:dyDescent="0.3">
      <c r="A14" s="246">
        <v>1009</v>
      </c>
      <c r="B14" s="243" t="s">
        <v>20405</v>
      </c>
      <c r="C14" s="79" t="s">
        <v>20628</v>
      </c>
      <c r="D14" s="372">
        <f>D15</f>
        <v>0</v>
      </c>
      <c r="E14" s="372">
        <f>E15</f>
        <v>0</v>
      </c>
      <c r="F14" s="372">
        <f>F15</f>
        <v>0</v>
      </c>
      <c r="G14" s="373">
        <f t="shared" si="0"/>
        <v>0</v>
      </c>
    </row>
    <row r="15" spans="1:10" ht="25.4" customHeight="1" x14ac:dyDescent="0.3">
      <c r="A15" s="247">
        <v>1010</v>
      </c>
      <c r="B15" s="245" t="s">
        <v>20406</v>
      </c>
      <c r="C15" s="22" t="s">
        <v>20407</v>
      </c>
      <c r="D15" s="348"/>
      <c r="E15" s="348"/>
      <c r="F15" s="348"/>
      <c r="G15" s="373">
        <f t="shared" si="0"/>
        <v>0</v>
      </c>
    </row>
    <row r="16" spans="1:10" ht="25.4" customHeight="1" x14ac:dyDescent="0.3">
      <c r="A16" s="246">
        <v>1011</v>
      </c>
      <c r="B16" s="243" t="s">
        <v>20408</v>
      </c>
      <c r="C16" s="79" t="s">
        <v>20633</v>
      </c>
      <c r="D16" s="372">
        <f>SUM(D17:D19)</f>
        <v>0</v>
      </c>
      <c r="E16" s="372">
        <f>SUM(E17:E19)</f>
        <v>6445</v>
      </c>
      <c r="F16" s="372">
        <f>SUM(F17:F19)</f>
        <v>0</v>
      </c>
      <c r="G16" s="373">
        <f t="shared" si="0"/>
        <v>6445</v>
      </c>
    </row>
    <row r="17" spans="1:10" ht="25.4" customHeight="1" x14ac:dyDescent="0.3">
      <c r="A17" s="247">
        <v>1012</v>
      </c>
      <c r="B17" s="245" t="s">
        <v>20409</v>
      </c>
      <c r="C17" s="22" t="s">
        <v>20634</v>
      </c>
      <c r="D17" s="348"/>
      <c r="E17" s="348">
        <v>6445</v>
      </c>
      <c r="F17" s="348"/>
      <c r="G17" s="373">
        <f t="shared" si="0"/>
        <v>6445</v>
      </c>
    </row>
    <row r="18" spans="1:10" ht="25.4" customHeight="1" x14ac:dyDescent="0.3">
      <c r="A18" s="247">
        <v>1013</v>
      </c>
      <c r="B18" s="245" t="s">
        <v>20410</v>
      </c>
      <c r="C18" s="22" t="s">
        <v>20411</v>
      </c>
      <c r="D18" s="348"/>
      <c r="E18" s="348"/>
      <c r="F18" s="348"/>
      <c r="G18" s="373">
        <f t="shared" si="0"/>
        <v>0</v>
      </c>
    </row>
    <row r="19" spans="1:10" ht="25.4" customHeight="1" x14ac:dyDescent="0.3">
      <c r="A19" s="247">
        <v>1014</v>
      </c>
      <c r="B19" s="245" t="s">
        <v>20412</v>
      </c>
      <c r="C19" s="22" t="s">
        <v>20413</v>
      </c>
      <c r="D19" s="348"/>
      <c r="E19" s="348"/>
      <c r="F19" s="348"/>
      <c r="G19" s="373">
        <f t="shared" si="0"/>
        <v>0</v>
      </c>
    </row>
    <row r="20" spans="1:10" ht="25.4" customHeight="1" x14ac:dyDescent="0.3">
      <c r="A20" s="246">
        <v>1015</v>
      </c>
      <c r="B20" s="243" t="s">
        <v>20414</v>
      </c>
      <c r="C20" s="79" t="s">
        <v>20635</v>
      </c>
      <c r="D20" s="372">
        <f>D21+D22</f>
        <v>0</v>
      </c>
      <c r="E20" s="372">
        <f>E21+E22</f>
        <v>0</v>
      </c>
      <c r="F20" s="372">
        <f>F21+F22</f>
        <v>0</v>
      </c>
      <c r="G20" s="373">
        <f t="shared" si="0"/>
        <v>0</v>
      </c>
    </row>
    <row r="21" spans="1:10" ht="25.4" customHeight="1" x14ac:dyDescent="0.3">
      <c r="A21" s="247">
        <v>1016</v>
      </c>
      <c r="B21" s="245" t="s">
        <v>20415</v>
      </c>
      <c r="C21" s="22" t="s">
        <v>20416</v>
      </c>
      <c r="D21" s="348"/>
      <c r="E21" s="348"/>
      <c r="F21" s="348"/>
      <c r="G21" s="373">
        <f t="shared" si="0"/>
        <v>0</v>
      </c>
    </row>
    <row r="22" spans="1:10" ht="25.4" customHeight="1" x14ac:dyDescent="0.3">
      <c r="A22" s="247">
        <v>1017</v>
      </c>
      <c r="B22" s="245" t="s">
        <v>20417</v>
      </c>
      <c r="C22" s="22" t="s">
        <v>20418</v>
      </c>
      <c r="D22" s="348"/>
      <c r="E22" s="348"/>
      <c r="F22" s="348"/>
      <c r="G22" s="373">
        <f t="shared" si="0"/>
        <v>0</v>
      </c>
    </row>
    <row r="23" spans="1:10" ht="25.4" customHeight="1" x14ac:dyDescent="0.3">
      <c r="A23" s="246">
        <v>1018</v>
      </c>
      <c r="B23" s="243" t="s">
        <v>20637</v>
      </c>
      <c r="C23" s="79" t="s">
        <v>20636</v>
      </c>
      <c r="D23" s="372">
        <f>D24</f>
        <v>0</v>
      </c>
      <c r="E23" s="372">
        <f>E24</f>
        <v>0</v>
      </c>
      <c r="F23" s="372">
        <f>F24</f>
        <v>0</v>
      </c>
      <c r="G23" s="373">
        <f t="shared" si="0"/>
        <v>0</v>
      </c>
    </row>
    <row r="24" spans="1:10" ht="25.4" customHeight="1" x14ac:dyDescent="0.3">
      <c r="A24" s="247">
        <v>1019</v>
      </c>
      <c r="B24" s="245" t="s">
        <v>20638</v>
      </c>
      <c r="C24" s="22" t="s">
        <v>19960</v>
      </c>
      <c r="D24" s="348"/>
      <c r="E24" s="348"/>
      <c r="F24" s="348"/>
      <c r="G24" s="373">
        <f t="shared" si="0"/>
        <v>0</v>
      </c>
      <c r="J24" s="369"/>
    </row>
    <row r="25" spans="1:10" s="1" customFormat="1" ht="25.4" customHeight="1" x14ac:dyDescent="0.3">
      <c r="A25" s="248">
        <v>1020</v>
      </c>
      <c r="B25" s="241" t="s">
        <v>20419</v>
      </c>
      <c r="C25" s="90" t="s">
        <v>20639</v>
      </c>
      <c r="D25" s="370">
        <f>D26+D30</f>
        <v>0</v>
      </c>
      <c r="E25" s="370">
        <f>E26+E30</f>
        <v>0</v>
      </c>
      <c r="F25" s="370">
        <f>F26+F30</f>
        <v>0</v>
      </c>
      <c r="G25" s="371">
        <f t="shared" si="0"/>
        <v>0</v>
      </c>
    </row>
    <row r="26" spans="1:10" ht="25.4" customHeight="1" x14ac:dyDescent="0.3">
      <c r="A26" s="246">
        <v>1021</v>
      </c>
      <c r="B26" s="243" t="s">
        <v>20420</v>
      </c>
      <c r="C26" s="79" t="s">
        <v>20640</v>
      </c>
      <c r="D26" s="372">
        <f>SUM(D27:D29)</f>
        <v>0</v>
      </c>
      <c r="E26" s="372">
        <f>SUM(E27:E29)</f>
        <v>0</v>
      </c>
      <c r="F26" s="372">
        <f>SUM(F27:F29)</f>
        <v>0</v>
      </c>
      <c r="G26" s="373">
        <f t="shared" si="0"/>
        <v>0</v>
      </c>
    </row>
    <row r="27" spans="1:10" ht="25.4" customHeight="1" x14ac:dyDescent="0.3">
      <c r="A27" s="247">
        <v>1022</v>
      </c>
      <c r="B27" s="245" t="s">
        <v>20422</v>
      </c>
      <c r="C27" s="22" t="s">
        <v>20423</v>
      </c>
      <c r="D27" s="348"/>
      <c r="E27" s="348"/>
      <c r="F27" s="348"/>
      <c r="G27" s="373">
        <f t="shared" si="0"/>
        <v>0</v>
      </c>
    </row>
    <row r="28" spans="1:10" ht="25.4" customHeight="1" x14ac:dyDescent="0.3">
      <c r="A28" s="247">
        <v>1023</v>
      </c>
      <c r="B28" s="245" t="s">
        <v>20424</v>
      </c>
      <c r="C28" s="22" t="s">
        <v>20425</v>
      </c>
      <c r="D28" s="348"/>
      <c r="E28" s="348"/>
      <c r="F28" s="348"/>
      <c r="G28" s="373">
        <f t="shared" si="0"/>
        <v>0</v>
      </c>
    </row>
    <row r="29" spans="1:10" ht="25.4" customHeight="1" x14ac:dyDescent="0.3">
      <c r="A29" s="247">
        <v>1024</v>
      </c>
      <c r="B29" s="245" t="s">
        <v>20426</v>
      </c>
      <c r="C29" s="22" t="s">
        <v>20427</v>
      </c>
      <c r="D29" s="348"/>
      <c r="E29" s="348"/>
      <c r="F29" s="348"/>
      <c r="G29" s="373">
        <f t="shared" si="0"/>
        <v>0</v>
      </c>
    </row>
    <row r="30" spans="1:10" ht="25.4" customHeight="1" x14ac:dyDescent="0.3">
      <c r="A30" s="246">
        <v>1025</v>
      </c>
      <c r="B30" s="243" t="s">
        <v>20428</v>
      </c>
      <c r="C30" s="79" t="s">
        <v>20641</v>
      </c>
      <c r="D30" s="372">
        <f>D31+D32</f>
        <v>0</v>
      </c>
      <c r="E30" s="372">
        <f>E31+E32</f>
        <v>0</v>
      </c>
      <c r="F30" s="372">
        <f>F31+F32</f>
        <v>0</v>
      </c>
      <c r="G30" s="373">
        <f t="shared" si="0"/>
        <v>0</v>
      </c>
    </row>
    <row r="31" spans="1:10" ht="25.4" customHeight="1" x14ac:dyDescent="0.3">
      <c r="A31" s="247">
        <v>1026</v>
      </c>
      <c r="B31" s="245" t="s">
        <v>20429</v>
      </c>
      <c r="C31" s="22" t="s">
        <v>20430</v>
      </c>
      <c r="D31" s="348"/>
      <c r="E31" s="348"/>
      <c r="F31" s="348"/>
      <c r="G31" s="373">
        <f t="shared" si="0"/>
        <v>0</v>
      </c>
    </row>
    <row r="32" spans="1:10" ht="25.4" customHeight="1" x14ac:dyDescent="0.3">
      <c r="A32" s="247">
        <v>1027</v>
      </c>
      <c r="B32" s="245" t="s">
        <v>20431</v>
      </c>
      <c r="C32" s="22" t="s">
        <v>31087</v>
      </c>
      <c r="D32" s="348"/>
      <c r="E32" s="348"/>
      <c r="F32" s="348"/>
      <c r="G32" s="373">
        <f t="shared" si="0"/>
        <v>0</v>
      </c>
      <c r="J32" s="369"/>
    </row>
    <row r="33" spans="1:7" s="1" customFormat="1" ht="25.4" customHeight="1" x14ac:dyDescent="0.3">
      <c r="A33" s="249">
        <v>1028</v>
      </c>
      <c r="B33" s="250">
        <v>100000</v>
      </c>
      <c r="C33" s="90" t="s">
        <v>20642</v>
      </c>
      <c r="D33" s="370">
        <f>D34+D54+D72</f>
        <v>0</v>
      </c>
      <c r="E33" s="370">
        <f>E34+E54+E72</f>
        <v>7363</v>
      </c>
      <c r="F33" s="370">
        <f>F34+F54+F72</f>
        <v>0</v>
      </c>
      <c r="G33" s="371">
        <f t="shared" si="0"/>
        <v>7363</v>
      </c>
    </row>
    <row r="34" spans="1:7" s="1" customFormat="1" ht="25.4" customHeight="1" x14ac:dyDescent="0.3">
      <c r="A34" s="249">
        <v>1029</v>
      </c>
      <c r="B34" s="250">
        <v>110000</v>
      </c>
      <c r="C34" s="90" t="s">
        <v>20643</v>
      </c>
      <c r="D34" s="370">
        <f>D35+D45</f>
        <v>0</v>
      </c>
      <c r="E34" s="370">
        <f>E35+E45</f>
        <v>0</v>
      </c>
      <c r="F34" s="370">
        <f>F35+F45</f>
        <v>0</v>
      </c>
      <c r="G34" s="371">
        <f t="shared" si="0"/>
        <v>0</v>
      </c>
    </row>
    <row r="35" spans="1:7" s="1" customFormat="1" ht="25.4" customHeight="1" x14ac:dyDescent="0.3">
      <c r="A35" s="251">
        <v>1030</v>
      </c>
      <c r="B35" s="252">
        <v>111000</v>
      </c>
      <c r="C35" s="79" t="s">
        <v>20644</v>
      </c>
      <c r="D35" s="372">
        <f>SUM(D36:D44)</f>
        <v>0</v>
      </c>
      <c r="E35" s="372">
        <f>SUM(E36:E44)</f>
        <v>0</v>
      </c>
      <c r="F35" s="372">
        <f>SUM(F36:F44)</f>
        <v>0</v>
      </c>
      <c r="G35" s="373">
        <f t="shared" si="0"/>
        <v>0</v>
      </c>
    </row>
    <row r="36" spans="1:7" ht="25.4" customHeight="1" x14ac:dyDescent="0.3">
      <c r="A36" s="253">
        <v>1031</v>
      </c>
      <c r="B36" s="254">
        <v>111100</v>
      </c>
      <c r="C36" s="22" t="s">
        <v>21007</v>
      </c>
      <c r="D36" s="348"/>
      <c r="E36" s="348"/>
      <c r="F36" s="348"/>
      <c r="G36" s="373">
        <f t="shared" si="0"/>
        <v>0</v>
      </c>
    </row>
    <row r="37" spans="1:7" ht="25.4" customHeight="1" x14ac:dyDescent="0.3">
      <c r="A37" s="253">
        <v>1032</v>
      </c>
      <c r="B37" s="254">
        <v>111200</v>
      </c>
      <c r="C37" s="22" t="s">
        <v>20432</v>
      </c>
      <c r="D37" s="348"/>
      <c r="E37" s="348"/>
      <c r="F37" s="348"/>
      <c r="G37" s="373">
        <f t="shared" si="0"/>
        <v>0</v>
      </c>
    </row>
    <row r="38" spans="1:7" ht="25.4" customHeight="1" x14ac:dyDescent="0.3">
      <c r="A38" s="253">
        <v>1033</v>
      </c>
      <c r="B38" s="254">
        <v>111300</v>
      </c>
      <c r="C38" s="22" t="s">
        <v>20433</v>
      </c>
      <c r="D38" s="348"/>
      <c r="E38" s="348"/>
      <c r="F38" s="348"/>
      <c r="G38" s="373">
        <f t="shared" si="0"/>
        <v>0</v>
      </c>
    </row>
    <row r="39" spans="1:7" ht="25.4" customHeight="1" x14ac:dyDescent="0.3">
      <c r="A39" s="253">
        <v>1034</v>
      </c>
      <c r="B39" s="254">
        <v>111400</v>
      </c>
      <c r="C39" s="22" t="s">
        <v>20645</v>
      </c>
      <c r="D39" s="348"/>
      <c r="E39" s="348"/>
      <c r="F39" s="348"/>
      <c r="G39" s="373">
        <f t="shared" si="0"/>
        <v>0</v>
      </c>
    </row>
    <row r="40" spans="1:7" ht="25.4" customHeight="1" x14ac:dyDescent="0.3">
      <c r="A40" s="253">
        <v>1035</v>
      </c>
      <c r="B40" s="254">
        <v>111500</v>
      </c>
      <c r="C40" s="22" t="s">
        <v>20434</v>
      </c>
      <c r="D40" s="348"/>
      <c r="E40" s="348"/>
      <c r="F40" s="348"/>
      <c r="G40" s="373">
        <f t="shared" si="0"/>
        <v>0</v>
      </c>
    </row>
    <row r="41" spans="1:7" ht="25.4" customHeight="1" x14ac:dyDescent="0.3">
      <c r="A41" s="253">
        <v>1036</v>
      </c>
      <c r="B41" s="254">
        <v>111600</v>
      </c>
      <c r="C41" s="22" t="s">
        <v>20435</v>
      </c>
      <c r="D41" s="348"/>
      <c r="E41" s="348"/>
      <c r="F41" s="348"/>
      <c r="G41" s="373">
        <f t="shared" si="0"/>
        <v>0</v>
      </c>
    </row>
    <row r="42" spans="1:7" ht="25.4" customHeight="1" x14ac:dyDescent="0.3">
      <c r="A42" s="253">
        <v>1037</v>
      </c>
      <c r="B42" s="254">
        <v>111700</v>
      </c>
      <c r="C42" s="22" t="s">
        <v>20436</v>
      </c>
      <c r="D42" s="348"/>
      <c r="E42" s="348"/>
      <c r="F42" s="348"/>
      <c r="G42" s="373">
        <f t="shared" si="0"/>
        <v>0</v>
      </c>
    </row>
    <row r="43" spans="1:7" ht="25.4" customHeight="1" x14ac:dyDescent="0.3">
      <c r="A43" s="253">
        <v>1038</v>
      </c>
      <c r="B43" s="254">
        <v>111800</v>
      </c>
      <c r="C43" s="22" t="s">
        <v>20437</v>
      </c>
      <c r="D43" s="348"/>
      <c r="E43" s="348"/>
      <c r="F43" s="348"/>
      <c r="G43" s="373">
        <f t="shared" si="0"/>
        <v>0</v>
      </c>
    </row>
    <row r="44" spans="1:7" ht="25.4" customHeight="1" x14ac:dyDescent="0.3">
      <c r="A44" s="253">
        <v>1039</v>
      </c>
      <c r="B44" s="254">
        <v>111900</v>
      </c>
      <c r="C44" s="22" t="s">
        <v>20438</v>
      </c>
      <c r="D44" s="348"/>
      <c r="E44" s="348"/>
      <c r="F44" s="348"/>
      <c r="G44" s="373">
        <f t="shared" si="0"/>
        <v>0</v>
      </c>
    </row>
    <row r="45" spans="1:7" ht="25.4" customHeight="1" x14ac:dyDescent="0.3">
      <c r="A45" s="251">
        <v>1040</v>
      </c>
      <c r="B45" s="252">
        <v>112000</v>
      </c>
      <c r="C45" s="79" t="s">
        <v>30907</v>
      </c>
      <c r="D45" s="372">
        <f>SUM(D46:D53)</f>
        <v>0</v>
      </c>
      <c r="E45" s="372">
        <f>SUM(E46:E53)</f>
        <v>0</v>
      </c>
      <c r="F45" s="372">
        <f>SUM(F46:F53)</f>
        <v>0</v>
      </c>
      <c r="G45" s="373">
        <f t="shared" si="0"/>
        <v>0</v>
      </c>
    </row>
    <row r="46" spans="1:7" ht="25.4" customHeight="1" x14ac:dyDescent="0.3">
      <c r="A46" s="253">
        <v>1041</v>
      </c>
      <c r="B46" s="254">
        <v>112100</v>
      </c>
      <c r="C46" s="22" t="s">
        <v>20439</v>
      </c>
      <c r="D46" s="348"/>
      <c r="E46" s="348"/>
      <c r="F46" s="348"/>
      <c r="G46" s="373">
        <f t="shared" si="0"/>
        <v>0</v>
      </c>
    </row>
    <row r="47" spans="1:7" ht="25.4" customHeight="1" x14ac:dyDescent="0.3">
      <c r="A47" s="253">
        <v>1042</v>
      </c>
      <c r="B47" s="254">
        <v>112200</v>
      </c>
      <c r="C47" s="22" t="s">
        <v>20440</v>
      </c>
      <c r="D47" s="348"/>
      <c r="E47" s="348"/>
      <c r="F47" s="348"/>
      <c r="G47" s="373">
        <f t="shared" si="0"/>
        <v>0</v>
      </c>
    </row>
    <row r="48" spans="1:7" ht="25.4" customHeight="1" x14ac:dyDescent="0.3">
      <c r="A48" s="253">
        <v>1043</v>
      </c>
      <c r="B48" s="254">
        <v>112300</v>
      </c>
      <c r="C48" s="22" t="s">
        <v>20441</v>
      </c>
      <c r="D48" s="348"/>
      <c r="E48" s="348"/>
      <c r="F48" s="348"/>
      <c r="G48" s="373">
        <f t="shared" si="0"/>
        <v>0</v>
      </c>
    </row>
    <row r="49" spans="1:7" ht="25.4" customHeight="1" x14ac:dyDescent="0.3">
      <c r="A49" s="253">
        <v>1044</v>
      </c>
      <c r="B49" s="254">
        <v>112400</v>
      </c>
      <c r="C49" s="22" t="s">
        <v>20442</v>
      </c>
      <c r="D49" s="348"/>
      <c r="E49" s="348"/>
      <c r="F49" s="348"/>
      <c r="G49" s="373">
        <f t="shared" si="0"/>
        <v>0</v>
      </c>
    </row>
    <row r="50" spans="1:7" ht="25.4" customHeight="1" x14ac:dyDescent="0.3">
      <c r="A50" s="253">
        <v>1045</v>
      </c>
      <c r="B50" s="254">
        <v>112500</v>
      </c>
      <c r="C50" s="22" t="s">
        <v>20443</v>
      </c>
      <c r="D50" s="348"/>
      <c r="E50" s="348"/>
      <c r="F50" s="348"/>
      <c r="G50" s="373">
        <f t="shared" si="0"/>
        <v>0</v>
      </c>
    </row>
    <row r="51" spans="1:7" ht="25.4" customHeight="1" x14ac:dyDescent="0.3">
      <c r="A51" s="253">
        <v>1046</v>
      </c>
      <c r="B51" s="254">
        <v>112600</v>
      </c>
      <c r="C51" s="22" t="s">
        <v>20444</v>
      </c>
      <c r="D51" s="348"/>
      <c r="E51" s="348"/>
      <c r="F51" s="348"/>
      <c r="G51" s="373">
        <f t="shared" si="0"/>
        <v>0</v>
      </c>
    </row>
    <row r="52" spans="1:7" ht="25.4" customHeight="1" x14ac:dyDescent="0.3">
      <c r="A52" s="253">
        <v>1047</v>
      </c>
      <c r="B52" s="254">
        <v>112700</v>
      </c>
      <c r="C52" s="22" t="s">
        <v>20445</v>
      </c>
      <c r="D52" s="348"/>
      <c r="E52" s="348"/>
      <c r="F52" s="348"/>
      <c r="G52" s="373">
        <f t="shared" si="0"/>
        <v>0</v>
      </c>
    </row>
    <row r="53" spans="1:7" ht="25.4" customHeight="1" x14ac:dyDescent="0.3">
      <c r="A53" s="253">
        <v>1048</v>
      </c>
      <c r="B53" s="254">
        <v>112800</v>
      </c>
      <c r="C53" s="22" t="s">
        <v>20646</v>
      </c>
      <c r="D53" s="348"/>
      <c r="E53" s="348"/>
      <c r="F53" s="348"/>
      <c r="G53" s="373">
        <f t="shared" si="0"/>
        <v>0</v>
      </c>
    </row>
    <row r="54" spans="1:7" ht="25.4" customHeight="1" x14ac:dyDescent="0.3">
      <c r="A54" s="249">
        <v>1049</v>
      </c>
      <c r="B54" s="250">
        <v>120000</v>
      </c>
      <c r="C54" s="90" t="s">
        <v>20647</v>
      </c>
      <c r="D54" s="370">
        <f>D55+D65+D67</f>
        <v>0</v>
      </c>
      <c r="E54" s="370">
        <f>E55+E65+E67</f>
        <v>191</v>
      </c>
      <c r="F54" s="370">
        <f>F55+F65+F67</f>
        <v>0</v>
      </c>
      <c r="G54" s="371">
        <f t="shared" si="0"/>
        <v>191</v>
      </c>
    </row>
    <row r="55" spans="1:7" ht="25.4" customHeight="1" x14ac:dyDescent="0.3">
      <c r="A55" s="251">
        <v>1050</v>
      </c>
      <c r="B55" s="252">
        <v>121000</v>
      </c>
      <c r="C55" s="79" t="s">
        <v>20648</v>
      </c>
      <c r="D55" s="372">
        <f>SUM(D56:D64)</f>
        <v>0</v>
      </c>
      <c r="E55" s="372">
        <f>SUM(E56:E64)</f>
        <v>191</v>
      </c>
      <c r="F55" s="372">
        <f>SUM(F56:F64)</f>
        <v>0</v>
      </c>
      <c r="G55" s="373">
        <f t="shared" si="0"/>
        <v>191</v>
      </c>
    </row>
    <row r="56" spans="1:7" ht="25.4" customHeight="1" x14ac:dyDescent="0.3">
      <c r="A56" s="253">
        <v>1051</v>
      </c>
      <c r="B56" s="254">
        <v>121100</v>
      </c>
      <c r="C56" s="22" t="s">
        <v>20446</v>
      </c>
      <c r="D56" s="348"/>
      <c r="E56" s="348">
        <v>191</v>
      </c>
      <c r="F56" s="347"/>
      <c r="G56" s="373">
        <f t="shared" si="0"/>
        <v>191</v>
      </c>
    </row>
    <row r="57" spans="1:7" ht="25.4" customHeight="1" x14ac:dyDescent="0.3">
      <c r="A57" s="253">
        <v>1052</v>
      </c>
      <c r="B57" s="254">
        <v>121200</v>
      </c>
      <c r="C57" s="22" t="s">
        <v>20045</v>
      </c>
      <c r="D57" s="348"/>
      <c r="E57" s="348"/>
      <c r="F57" s="347"/>
      <c r="G57" s="373">
        <f t="shared" si="0"/>
        <v>0</v>
      </c>
    </row>
    <row r="58" spans="1:7" ht="25.4" customHeight="1" x14ac:dyDescent="0.3">
      <c r="A58" s="253">
        <v>1053</v>
      </c>
      <c r="B58" s="254">
        <v>121300</v>
      </c>
      <c r="C58" s="22" t="s">
        <v>20046</v>
      </c>
      <c r="D58" s="348"/>
      <c r="E58" s="348"/>
      <c r="F58" s="347"/>
      <c r="G58" s="373">
        <f t="shared" si="0"/>
        <v>0</v>
      </c>
    </row>
    <row r="59" spans="1:7" ht="25.4" customHeight="1" x14ac:dyDescent="0.3">
      <c r="A59" s="253">
        <v>1054</v>
      </c>
      <c r="B59" s="254">
        <v>121400</v>
      </c>
      <c r="C59" s="22" t="s">
        <v>20047</v>
      </c>
      <c r="D59" s="348"/>
      <c r="E59" s="348"/>
      <c r="F59" s="347"/>
      <c r="G59" s="373">
        <f t="shared" si="0"/>
        <v>0</v>
      </c>
    </row>
    <row r="60" spans="1:7" ht="25.4" customHeight="1" x14ac:dyDescent="0.3">
      <c r="A60" s="253">
        <v>1055</v>
      </c>
      <c r="B60" s="254">
        <v>121500</v>
      </c>
      <c r="C60" s="22" t="s">
        <v>20048</v>
      </c>
      <c r="D60" s="348"/>
      <c r="E60" s="348"/>
      <c r="F60" s="347"/>
      <c r="G60" s="373">
        <f t="shared" si="0"/>
        <v>0</v>
      </c>
    </row>
    <row r="61" spans="1:7" ht="25.4" customHeight="1" x14ac:dyDescent="0.3">
      <c r="A61" s="253">
        <v>1056</v>
      </c>
      <c r="B61" s="254">
        <v>121600</v>
      </c>
      <c r="C61" s="22" t="s">
        <v>20049</v>
      </c>
      <c r="D61" s="348"/>
      <c r="E61" s="348"/>
      <c r="F61" s="347"/>
      <c r="G61" s="373">
        <f t="shared" si="0"/>
        <v>0</v>
      </c>
    </row>
    <row r="62" spans="1:7" ht="25.4" customHeight="1" x14ac:dyDescent="0.3">
      <c r="A62" s="253">
        <v>1057</v>
      </c>
      <c r="B62" s="254">
        <v>121700</v>
      </c>
      <c r="C62" s="22" t="s">
        <v>20050</v>
      </c>
      <c r="D62" s="348"/>
      <c r="E62" s="348"/>
      <c r="F62" s="347"/>
      <c r="G62" s="373">
        <f t="shared" si="0"/>
        <v>0</v>
      </c>
    </row>
    <row r="63" spans="1:7" ht="25.4" customHeight="1" x14ac:dyDescent="0.3">
      <c r="A63" s="253">
        <v>1058</v>
      </c>
      <c r="B63" s="254">
        <v>121800</v>
      </c>
      <c r="C63" s="22" t="s">
        <v>20051</v>
      </c>
      <c r="D63" s="348"/>
      <c r="E63" s="348"/>
      <c r="F63" s="347"/>
      <c r="G63" s="373">
        <f t="shared" si="0"/>
        <v>0</v>
      </c>
    </row>
    <row r="64" spans="1:7" ht="25.4" customHeight="1" x14ac:dyDescent="0.3">
      <c r="A64" s="253">
        <v>1059</v>
      </c>
      <c r="B64" s="254">
        <v>121900</v>
      </c>
      <c r="C64" s="22" t="s">
        <v>20052</v>
      </c>
      <c r="D64" s="348"/>
      <c r="E64" s="348"/>
      <c r="F64" s="349"/>
      <c r="G64" s="373">
        <f t="shared" si="0"/>
        <v>0</v>
      </c>
    </row>
    <row r="65" spans="1:7" ht="25.4" customHeight="1" x14ac:dyDescent="0.3">
      <c r="A65" s="251">
        <v>1060</v>
      </c>
      <c r="B65" s="252">
        <v>122000</v>
      </c>
      <c r="C65" s="79" t="s">
        <v>20649</v>
      </c>
      <c r="D65" s="372">
        <f>D66</f>
        <v>0</v>
      </c>
      <c r="E65" s="372">
        <f>E66</f>
        <v>0</v>
      </c>
      <c r="F65" s="372">
        <f>F66</f>
        <v>0</v>
      </c>
      <c r="G65" s="373">
        <f t="shared" si="0"/>
        <v>0</v>
      </c>
    </row>
    <row r="66" spans="1:7" ht="25.4" customHeight="1" x14ac:dyDescent="0.3">
      <c r="A66" s="253">
        <v>1061</v>
      </c>
      <c r="B66" s="254">
        <v>122100</v>
      </c>
      <c r="C66" s="22" t="s">
        <v>20053</v>
      </c>
      <c r="D66" s="348"/>
      <c r="E66" s="348"/>
      <c r="F66" s="348"/>
      <c r="G66" s="373">
        <f t="shared" si="0"/>
        <v>0</v>
      </c>
    </row>
    <row r="67" spans="1:7" ht="25.4" customHeight="1" x14ac:dyDescent="0.3">
      <c r="A67" s="251">
        <v>1062</v>
      </c>
      <c r="B67" s="252">
        <v>123000</v>
      </c>
      <c r="C67" s="79" t="s">
        <v>20549</v>
      </c>
      <c r="D67" s="372">
        <f>SUM(D68:D71)</f>
        <v>0</v>
      </c>
      <c r="E67" s="372">
        <f>SUM(E68:E71)</f>
        <v>0</v>
      </c>
      <c r="F67" s="372">
        <f>SUM(F68:F71)</f>
        <v>0</v>
      </c>
      <c r="G67" s="373">
        <f t="shared" si="0"/>
        <v>0</v>
      </c>
    </row>
    <row r="68" spans="1:7" ht="25.4" customHeight="1" x14ac:dyDescent="0.3">
      <c r="A68" s="253">
        <v>1063</v>
      </c>
      <c r="B68" s="254">
        <v>123100</v>
      </c>
      <c r="C68" s="22" t="s">
        <v>20054</v>
      </c>
      <c r="D68" s="348"/>
      <c r="E68" s="348"/>
      <c r="F68" s="348"/>
      <c r="G68" s="373">
        <f t="shared" si="0"/>
        <v>0</v>
      </c>
    </row>
    <row r="69" spans="1:7" ht="25.4" customHeight="1" x14ac:dyDescent="0.3">
      <c r="A69" s="253">
        <v>1064</v>
      </c>
      <c r="B69" s="254">
        <v>123200</v>
      </c>
      <c r="C69" s="22" t="s">
        <v>20055</v>
      </c>
      <c r="D69" s="348"/>
      <c r="E69" s="348"/>
      <c r="F69" s="348"/>
      <c r="G69" s="373">
        <f t="shared" si="0"/>
        <v>0</v>
      </c>
    </row>
    <row r="70" spans="1:7" ht="25.4" customHeight="1" x14ac:dyDescent="0.3">
      <c r="A70" s="253">
        <v>1065</v>
      </c>
      <c r="B70" s="254">
        <v>123300</v>
      </c>
      <c r="C70" s="22" t="s">
        <v>20056</v>
      </c>
      <c r="D70" s="348"/>
      <c r="E70" s="348"/>
      <c r="F70" s="348"/>
      <c r="G70" s="373">
        <f t="shared" si="0"/>
        <v>0</v>
      </c>
    </row>
    <row r="71" spans="1:7" ht="25.4" customHeight="1" x14ac:dyDescent="0.3">
      <c r="A71" s="253">
        <v>1066</v>
      </c>
      <c r="B71" s="254">
        <v>123900</v>
      </c>
      <c r="C71" s="22" t="s">
        <v>20057</v>
      </c>
      <c r="D71" s="348"/>
      <c r="E71" s="348"/>
      <c r="F71" s="348"/>
      <c r="G71" s="373">
        <f t="shared" ref="G71:G78" si="1">E71-F71</f>
        <v>0</v>
      </c>
    </row>
    <row r="72" spans="1:7" ht="25.4" customHeight="1" x14ac:dyDescent="0.3">
      <c r="A72" s="249">
        <v>1067</v>
      </c>
      <c r="B72" s="250">
        <v>130000</v>
      </c>
      <c r="C72" s="90" t="s">
        <v>20650</v>
      </c>
      <c r="D72" s="370">
        <f>D73</f>
        <v>0</v>
      </c>
      <c r="E72" s="370">
        <f>E73</f>
        <v>7172</v>
      </c>
      <c r="F72" s="370">
        <f>F73</f>
        <v>0</v>
      </c>
      <c r="G72" s="371">
        <f t="shared" si="1"/>
        <v>7172</v>
      </c>
    </row>
    <row r="73" spans="1:7" ht="25.4" customHeight="1" x14ac:dyDescent="0.3">
      <c r="A73" s="251">
        <v>1068</v>
      </c>
      <c r="B73" s="252">
        <v>131000</v>
      </c>
      <c r="C73" s="79" t="s">
        <v>20651</v>
      </c>
      <c r="D73" s="372">
        <f>SUM(D74:D76)</f>
        <v>0</v>
      </c>
      <c r="E73" s="372">
        <f>SUM(E74:E76)</f>
        <v>7172</v>
      </c>
      <c r="F73" s="372">
        <f>SUM(F74:F76)</f>
        <v>0</v>
      </c>
      <c r="G73" s="373">
        <f t="shared" si="1"/>
        <v>7172</v>
      </c>
    </row>
    <row r="74" spans="1:7" ht="25.4" customHeight="1" x14ac:dyDescent="0.3">
      <c r="A74" s="253">
        <v>1069</v>
      </c>
      <c r="B74" s="254">
        <v>131100</v>
      </c>
      <c r="C74" s="22" t="s">
        <v>20058</v>
      </c>
      <c r="D74" s="348"/>
      <c r="E74" s="348"/>
      <c r="F74" s="348"/>
      <c r="G74" s="373">
        <f t="shared" si="1"/>
        <v>0</v>
      </c>
    </row>
    <row r="75" spans="1:7" ht="25.4" customHeight="1" x14ac:dyDescent="0.3">
      <c r="A75" s="253">
        <v>1070</v>
      </c>
      <c r="B75" s="254">
        <v>131200</v>
      </c>
      <c r="C75" s="22" t="s">
        <v>20652</v>
      </c>
      <c r="D75" s="348"/>
      <c r="E75" s="348">
        <v>7172</v>
      </c>
      <c r="F75" s="348"/>
      <c r="G75" s="373">
        <f t="shared" si="1"/>
        <v>7172</v>
      </c>
    </row>
    <row r="76" spans="1:7" ht="25.4" customHeight="1" x14ac:dyDescent="0.3">
      <c r="A76" s="253">
        <v>1071</v>
      </c>
      <c r="B76" s="254">
        <v>131300</v>
      </c>
      <c r="C76" s="22" t="s">
        <v>20059</v>
      </c>
      <c r="D76" s="348"/>
      <c r="E76" s="348"/>
      <c r="F76" s="348"/>
      <c r="G76" s="373">
        <f t="shared" si="1"/>
        <v>0</v>
      </c>
    </row>
    <row r="77" spans="1:7" ht="25.4" customHeight="1" x14ac:dyDescent="0.3">
      <c r="A77" s="249">
        <v>1072</v>
      </c>
      <c r="B77" s="255"/>
      <c r="C77" s="90" t="s">
        <v>20653</v>
      </c>
      <c r="D77" s="370">
        <f>D6+D33</f>
        <v>0</v>
      </c>
      <c r="E77" s="370">
        <f>E6+E33</f>
        <v>115499</v>
      </c>
      <c r="F77" s="370">
        <f>F6+F33</f>
        <v>35417</v>
      </c>
      <c r="G77" s="371">
        <f t="shared" si="1"/>
        <v>80082</v>
      </c>
    </row>
    <row r="78" spans="1:7" ht="25.4" customHeight="1" thickBot="1" x14ac:dyDescent="0.35">
      <c r="A78" s="256">
        <v>1073</v>
      </c>
      <c r="B78" s="257">
        <v>351000</v>
      </c>
      <c r="C78" s="258" t="s">
        <v>20060</v>
      </c>
      <c r="D78" s="350"/>
      <c r="E78" s="350"/>
      <c r="F78" s="350"/>
      <c r="G78" s="376">
        <f t="shared" si="1"/>
        <v>0</v>
      </c>
    </row>
    <row r="79" spans="1:7" s="2" customFormat="1" ht="18" customHeight="1" thickTop="1" x14ac:dyDescent="0.3">
      <c r="A79" s="830" t="s">
        <v>20386</v>
      </c>
      <c r="B79" s="844" t="s">
        <v>20387</v>
      </c>
      <c r="C79" s="846" t="s">
        <v>20388</v>
      </c>
      <c r="D79" s="847"/>
      <c r="E79" s="847"/>
      <c r="F79" s="849" t="s">
        <v>20061</v>
      </c>
      <c r="G79" s="850"/>
    </row>
    <row r="80" spans="1:7" ht="18" customHeight="1" x14ac:dyDescent="0.3">
      <c r="A80" s="831"/>
      <c r="B80" s="845"/>
      <c r="C80" s="848"/>
      <c r="D80" s="848"/>
      <c r="E80" s="848"/>
      <c r="F80" s="351" t="s">
        <v>20062</v>
      </c>
      <c r="G80" s="352" t="s">
        <v>20063</v>
      </c>
    </row>
    <row r="81" spans="1:10" ht="18" customHeight="1" thickBot="1" x14ac:dyDescent="0.35">
      <c r="A81" s="259">
        <v>1</v>
      </c>
      <c r="B81" s="260">
        <v>2</v>
      </c>
      <c r="C81" s="851">
        <v>3</v>
      </c>
      <c r="D81" s="851"/>
      <c r="E81" s="851"/>
      <c r="F81" s="353">
        <v>4</v>
      </c>
      <c r="G81" s="354">
        <v>5</v>
      </c>
    </row>
    <row r="82" spans="1:10" ht="12.75" customHeight="1" x14ac:dyDescent="0.3">
      <c r="A82" s="261"/>
      <c r="B82" s="262"/>
      <c r="C82" s="827" t="s">
        <v>20064</v>
      </c>
      <c r="D82" s="828"/>
      <c r="E82" s="828"/>
      <c r="F82" s="355"/>
      <c r="G82" s="356"/>
    </row>
    <row r="83" spans="1:10" ht="21.75" customHeight="1" x14ac:dyDescent="0.3">
      <c r="A83" s="263">
        <v>1074</v>
      </c>
      <c r="B83" s="215">
        <v>200000</v>
      </c>
      <c r="C83" s="821" t="s">
        <v>30908</v>
      </c>
      <c r="D83" s="829"/>
      <c r="E83" s="829"/>
      <c r="F83" s="370">
        <f>F84+F108+F127+F182+F207+F221</f>
        <v>0</v>
      </c>
      <c r="G83" s="371">
        <f>G84+G108+G127+G182+G207+G221</f>
        <v>7172</v>
      </c>
    </row>
    <row r="84" spans="1:10" ht="25.4" customHeight="1" x14ac:dyDescent="0.3">
      <c r="A84" s="263">
        <v>1075</v>
      </c>
      <c r="B84" s="215">
        <v>210000</v>
      </c>
      <c r="C84" s="821" t="s">
        <v>31086</v>
      </c>
      <c r="D84" s="829"/>
      <c r="E84" s="829"/>
      <c r="F84" s="370">
        <f>F85+F95+F102+F104+F106</f>
        <v>0</v>
      </c>
      <c r="G84" s="371">
        <f>G85+G95+G102+G104+G106</f>
        <v>0</v>
      </c>
      <c r="J84" s="369"/>
    </row>
    <row r="85" spans="1:10" ht="25.4" customHeight="1" x14ac:dyDescent="0.3">
      <c r="A85" s="264">
        <v>1076</v>
      </c>
      <c r="B85" s="216">
        <v>211000</v>
      </c>
      <c r="C85" s="823" t="s">
        <v>20654</v>
      </c>
      <c r="D85" s="826"/>
      <c r="E85" s="826"/>
      <c r="F85" s="372">
        <f>SUM(F86:F94)</f>
        <v>0</v>
      </c>
      <c r="G85" s="373">
        <f>SUM(G86:G94)</f>
        <v>0</v>
      </c>
    </row>
    <row r="86" spans="1:10" ht="25.4" customHeight="1" x14ac:dyDescent="0.3">
      <c r="A86" s="265">
        <v>1077</v>
      </c>
      <c r="B86" s="217">
        <v>211100</v>
      </c>
      <c r="C86" s="816" t="s">
        <v>20307</v>
      </c>
      <c r="D86" s="816"/>
      <c r="E86" s="816"/>
      <c r="F86" s="357"/>
      <c r="G86" s="358"/>
    </row>
    <row r="87" spans="1:10" ht="25.4" customHeight="1" x14ac:dyDescent="0.3">
      <c r="A87" s="265">
        <v>1078</v>
      </c>
      <c r="B87" s="217">
        <v>211200</v>
      </c>
      <c r="C87" s="816" t="s">
        <v>20308</v>
      </c>
      <c r="D87" s="816"/>
      <c r="E87" s="816"/>
      <c r="F87" s="357"/>
      <c r="G87" s="358"/>
    </row>
    <row r="88" spans="1:10" ht="25.4" customHeight="1" x14ac:dyDescent="0.3">
      <c r="A88" s="265">
        <v>1079</v>
      </c>
      <c r="B88" s="217">
        <v>211300</v>
      </c>
      <c r="C88" s="816" t="s">
        <v>20309</v>
      </c>
      <c r="D88" s="816"/>
      <c r="E88" s="816"/>
      <c r="F88" s="357"/>
      <c r="G88" s="358"/>
    </row>
    <row r="89" spans="1:10" ht="25.4" customHeight="1" x14ac:dyDescent="0.3">
      <c r="A89" s="265">
        <v>1080</v>
      </c>
      <c r="B89" s="217">
        <v>211400</v>
      </c>
      <c r="C89" s="816" t="s">
        <v>20310</v>
      </c>
      <c r="D89" s="816"/>
      <c r="E89" s="816"/>
      <c r="F89" s="357"/>
      <c r="G89" s="358"/>
    </row>
    <row r="90" spans="1:10" ht="25.4" customHeight="1" x14ac:dyDescent="0.3">
      <c r="A90" s="265">
        <v>1081</v>
      </c>
      <c r="B90" s="217">
        <v>211500</v>
      </c>
      <c r="C90" s="816" t="s">
        <v>20311</v>
      </c>
      <c r="D90" s="816"/>
      <c r="E90" s="816"/>
      <c r="F90" s="357"/>
      <c r="G90" s="358"/>
    </row>
    <row r="91" spans="1:10" ht="25.4" customHeight="1" x14ac:dyDescent="0.3">
      <c r="A91" s="265">
        <v>1082</v>
      </c>
      <c r="B91" s="217">
        <v>211600</v>
      </c>
      <c r="C91" s="816" t="s">
        <v>19961</v>
      </c>
      <c r="D91" s="816"/>
      <c r="E91" s="816"/>
      <c r="F91" s="357"/>
      <c r="G91" s="358"/>
    </row>
    <row r="92" spans="1:10" ht="25.4" customHeight="1" x14ac:dyDescent="0.3">
      <c r="A92" s="265">
        <v>1083</v>
      </c>
      <c r="B92" s="217">
        <v>211700</v>
      </c>
      <c r="C92" s="816" t="s">
        <v>19962</v>
      </c>
      <c r="D92" s="816"/>
      <c r="E92" s="816"/>
      <c r="F92" s="357"/>
      <c r="G92" s="358"/>
    </row>
    <row r="93" spans="1:10" ht="25.4" customHeight="1" x14ac:dyDescent="0.3">
      <c r="A93" s="265">
        <v>1084</v>
      </c>
      <c r="B93" s="217">
        <v>211800</v>
      </c>
      <c r="C93" s="816" t="s">
        <v>19963</v>
      </c>
      <c r="D93" s="816"/>
      <c r="E93" s="816"/>
      <c r="F93" s="357"/>
      <c r="G93" s="358"/>
    </row>
    <row r="94" spans="1:10" ht="25.4" customHeight="1" x14ac:dyDescent="0.3">
      <c r="A94" s="265">
        <v>1085</v>
      </c>
      <c r="B94" s="217">
        <v>211900</v>
      </c>
      <c r="C94" s="816" t="s">
        <v>20655</v>
      </c>
      <c r="D94" s="816"/>
      <c r="E94" s="816"/>
      <c r="F94" s="357"/>
      <c r="G94" s="358"/>
    </row>
    <row r="95" spans="1:10" ht="25.4" customHeight="1" x14ac:dyDescent="0.3">
      <c r="A95" s="264">
        <v>1086</v>
      </c>
      <c r="B95" s="216">
        <v>212000</v>
      </c>
      <c r="C95" s="823" t="s">
        <v>20656</v>
      </c>
      <c r="D95" s="826"/>
      <c r="E95" s="826"/>
      <c r="F95" s="372">
        <f>SUM(F96:F101)</f>
        <v>0</v>
      </c>
      <c r="G95" s="373">
        <f>SUM(G96:G101)</f>
        <v>0</v>
      </c>
    </row>
    <row r="96" spans="1:10" ht="25.4" customHeight="1" x14ac:dyDescent="0.3">
      <c r="A96" s="265">
        <v>1087</v>
      </c>
      <c r="B96" s="217">
        <v>212100</v>
      </c>
      <c r="C96" s="816" t="s">
        <v>19964</v>
      </c>
      <c r="D96" s="816"/>
      <c r="E96" s="816"/>
      <c r="F96" s="357"/>
      <c r="G96" s="358"/>
    </row>
    <row r="97" spans="1:7" ht="25.4" customHeight="1" x14ac:dyDescent="0.3">
      <c r="A97" s="265">
        <v>1088</v>
      </c>
      <c r="B97" s="217">
        <v>212200</v>
      </c>
      <c r="C97" s="816" t="s">
        <v>19965</v>
      </c>
      <c r="D97" s="816"/>
      <c r="E97" s="816"/>
      <c r="F97" s="357"/>
      <c r="G97" s="358"/>
    </row>
    <row r="98" spans="1:7" ht="25.4" customHeight="1" x14ac:dyDescent="0.3">
      <c r="A98" s="265">
        <v>1089</v>
      </c>
      <c r="B98" s="217">
        <v>212300</v>
      </c>
      <c r="C98" s="816" t="s">
        <v>19966</v>
      </c>
      <c r="D98" s="816"/>
      <c r="E98" s="816"/>
      <c r="F98" s="357"/>
      <c r="G98" s="358"/>
    </row>
    <row r="99" spans="1:7" ht="25.4" customHeight="1" x14ac:dyDescent="0.3">
      <c r="A99" s="265">
        <v>1090</v>
      </c>
      <c r="B99" s="217">
        <v>212400</v>
      </c>
      <c r="C99" s="816" t="s">
        <v>19967</v>
      </c>
      <c r="D99" s="816"/>
      <c r="E99" s="816"/>
      <c r="F99" s="357"/>
      <c r="G99" s="358"/>
    </row>
    <row r="100" spans="1:7" ht="25.4" customHeight="1" x14ac:dyDescent="0.3">
      <c r="A100" s="265">
        <v>1091</v>
      </c>
      <c r="B100" s="217">
        <v>212500</v>
      </c>
      <c r="C100" s="816" t="s">
        <v>19968</v>
      </c>
      <c r="D100" s="816"/>
      <c r="E100" s="816"/>
      <c r="F100" s="357"/>
      <c r="G100" s="358"/>
    </row>
    <row r="101" spans="1:7" ht="25.4" customHeight="1" x14ac:dyDescent="0.3">
      <c r="A101" s="265">
        <v>1092</v>
      </c>
      <c r="B101" s="217">
        <v>212600</v>
      </c>
      <c r="C101" s="816" t="s">
        <v>19969</v>
      </c>
      <c r="D101" s="816"/>
      <c r="E101" s="816"/>
      <c r="F101" s="357"/>
      <c r="G101" s="358"/>
    </row>
    <row r="102" spans="1:7" ht="25.4" customHeight="1" x14ac:dyDescent="0.3">
      <c r="A102" s="264">
        <v>1093</v>
      </c>
      <c r="B102" s="216">
        <v>213000</v>
      </c>
      <c r="C102" s="823" t="s">
        <v>20657</v>
      </c>
      <c r="D102" s="826"/>
      <c r="E102" s="826"/>
      <c r="F102" s="372">
        <f>F103</f>
        <v>0</v>
      </c>
      <c r="G102" s="373">
        <f>G103</f>
        <v>0</v>
      </c>
    </row>
    <row r="103" spans="1:7" ht="25.4" customHeight="1" x14ac:dyDescent="0.3">
      <c r="A103" s="265">
        <v>1094</v>
      </c>
      <c r="B103" s="217">
        <v>213100</v>
      </c>
      <c r="C103" s="816" t="s">
        <v>19970</v>
      </c>
      <c r="D103" s="817"/>
      <c r="E103" s="817"/>
      <c r="F103" s="357"/>
      <c r="G103" s="358"/>
    </row>
    <row r="104" spans="1:7" ht="25.4" customHeight="1" x14ac:dyDescent="0.3">
      <c r="A104" s="264">
        <v>1095</v>
      </c>
      <c r="B104" s="266">
        <v>214000</v>
      </c>
      <c r="C104" s="807" t="s">
        <v>30605</v>
      </c>
      <c r="D104" s="808"/>
      <c r="E104" s="808"/>
      <c r="F104" s="372">
        <f>F105</f>
        <v>0</v>
      </c>
      <c r="G104" s="373">
        <f>G105</f>
        <v>0</v>
      </c>
    </row>
    <row r="105" spans="1:7" ht="25.4" customHeight="1" x14ac:dyDescent="0.3">
      <c r="A105" s="267">
        <v>1096</v>
      </c>
      <c r="B105" s="268">
        <v>214100</v>
      </c>
      <c r="C105" s="825" t="s">
        <v>30606</v>
      </c>
      <c r="D105" s="819"/>
      <c r="E105" s="820"/>
      <c r="F105" s="269"/>
      <c r="G105" s="270"/>
    </row>
    <row r="106" spans="1:7" ht="25.4" customHeight="1" x14ac:dyDescent="0.3">
      <c r="A106" s="264">
        <v>1097</v>
      </c>
      <c r="B106" s="266">
        <v>215000</v>
      </c>
      <c r="C106" s="807" t="s">
        <v>30607</v>
      </c>
      <c r="D106" s="808"/>
      <c r="E106" s="808"/>
      <c r="F106" s="372">
        <f>F107</f>
        <v>0</v>
      </c>
      <c r="G106" s="373">
        <f>G107</f>
        <v>0</v>
      </c>
    </row>
    <row r="107" spans="1:7" ht="25.4" customHeight="1" x14ac:dyDescent="0.3">
      <c r="A107" s="267">
        <v>1098</v>
      </c>
      <c r="B107" s="268">
        <v>215100</v>
      </c>
      <c r="C107" s="818" t="s">
        <v>30608</v>
      </c>
      <c r="D107" s="819"/>
      <c r="E107" s="820"/>
      <c r="F107" s="269"/>
      <c r="G107" s="270"/>
    </row>
    <row r="108" spans="1:7" ht="25.4" customHeight="1" x14ac:dyDescent="0.3">
      <c r="A108" s="263">
        <v>1099</v>
      </c>
      <c r="B108" s="215">
        <v>220000</v>
      </c>
      <c r="C108" s="821" t="s">
        <v>30609</v>
      </c>
      <c r="D108" s="822"/>
      <c r="E108" s="822"/>
      <c r="F108" s="370">
        <f>F109+F118+F125</f>
        <v>0</v>
      </c>
      <c r="G108" s="371">
        <f>G109+G118+G125</f>
        <v>0</v>
      </c>
    </row>
    <row r="109" spans="1:7" ht="25.4" customHeight="1" x14ac:dyDescent="0.3">
      <c r="A109" s="264">
        <v>1100</v>
      </c>
      <c r="B109" s="216">
        <v>221000</v>
      </c>
      <c r="C109" s="823" t="s">
        <v>30610</v>
      </c>
      <c r="D109" s="824"/>
      <c r="E109" s="824"/>
      <c r="F109" s="372">
        <f>SUM(F110:F117)</f>
        <v>0</v>
      </c>
      <c r="G109" s="373">
        <f>SUM(G110:G117)</f>
        <v>0</v>
      </c>
    </row>
    <row r="110" spans="1:7" ht="25.4" customHeight="1" x14ac:dyDescent="0.3">
      <c r="A110" s="265">
        <v>1101</v>
      </c>
      <c r="B110" s="217">
        <v>221100</v>
      </c>
      <c r="C110" s="816" t="s">
        <v>19971</v>
      </c>
      <c r="D110" s="817"/>
      <c r="E110" s="817"/>
      <c r="F110" s="357"/>
      <c r="G110" s="358"/>
    </row>
    <row r="111" spans="1:7" ht="25.4" customHeight="1" x14ac:dyDescent="0.3">
      <c r="A111" s="265">
        <v>1102</v>
      </c>
      <c r="B111" s="217">
        <v>221200</v>
      </c>
      <c r="C111" s="816" t="s">
        <v>19972</v>
      </c>
      <c r="D111" s="817"/>
      <c r="E111" s="817"/>
      <c r="F111" s="357"/>
      <c r="G111" s="358"/>
    </row>
    <row r="112" spans="1:7" ht="25.4" customHeight="1" x14ac:dyDescent="0.3">
      <c r="A112" s="265">
        <v>1103</v>
      </c>
      <c r="B112" s="217">
        <v>221300</v>
      </c>
      <c r="C112" s="816" t="s">
        <v>19973</v>
      </c>
      <c r="D112" s="817"/>
      <c r="E112" s="817"/>
      <c r="F112" s="357"/>
      <c r="G112" s="358"/>
    </row>
    <row r="113" spans="1:7" ht="25.4" customHeight="1" x14ac:dyDescent="0.3">
      <c r="A113" s="265">
        <v>1104</v>
      </c>
      <c r="B113" s="217">
        <v>221400</v>
      </c>
      <c r="C113" s="816" t="s">
        <v>19974</v>
      </c>
      <c r="D113" s="817"/>
      <c r="E113" s="817"/>
      <c r="F113" s="357"/>
      <c r="G113" s="358"/>
    </row>
    <row r="114" spans="1:7" ht="25.4" customHeight="1" x14ac:dyDescent="0.3">
      <c r="A114" s="265">
        <v>1105</v>
      </c>
      <c r="B114" s="217">
        <v>221500</v>
      </c>
      <c r="C114" s="816" t="s">
        <v>19975</v>
      </c>
      <c r="D114" s="817"/>
      <c r="E114" s="817"/>
      <c r="F114" s="357"/>
      <c r="G114" s="358"/>
    </row>
    <row r="115" spans="1:7" ht="25.4" customHeight="1" x14ac:dyDescent="0.3">
      <c r="A115" s="265">
        <v>1106</v>
      </c>
      <c r="B115" s="217">
        <v>221600</v>
      </c>
      <c r="C115" s="816" t="s">
        <v>19976</v>
      </c>
      <c r="D115" s="817"/>
      <c r="E115" s="817"/>
      <c r="F115" s="357"/>
      <c r="G115" s="358"/>
    </row>
    <row r="116" spans="1:7" ht="25.4" customHeight="1" x14ac:dyDescent="0.3">
      <c r="A116" s="265">
        <v>1107</v>
      </c>
      <c r="B116" s="217">
        <v>221700</v>
      </c>
      <c r="C116" s="816" t="s">
        <v>19977</v>
      </c>
      <c r="D116" s="817"/>
      <c r="E116" s="817"/>
      <c r="F116" s="357"/>
      <c r="G116" s="358"/>
    </row>
    <row r="117" spans="1:7" ht="25.4" customHeight="1" x14ac:dyDescent="0.3">
      <c r="A117" s="265">
        <v>1108</v>
      </c>
      <c r="B117" s="217">
        <v>221800</v>
      </c>
      <c r="C117" s="816" t="s">
        <v>19978</v>
      </c>
      <c r="D117" s="817"/>
      <c r="E117" s="817"/>
      <c r="F117" s="357"/>
      <c r="G117" s="358"/>
    </row>
    <row r="118" spans="1:7" ht="25.4" customHeight="1" x14ac:dyDescent="0.3">
      <c r="A118" s="264">
        <v>1109</v>
      </c>
      <c r="B118" s="266">
        <v>222000</v>
      </c>
      <c r="C118" s="807" t="s">
        <v>30611</v>
      </c>
      <c r="D118" s="809"/>
      <c r="E118" s="809"/>
      <c r="F118" s="372">
        <f>SUM(F119:F124)</f>
        <v>0</v>
      </c>
      <c r="G118" s="373">
        <f>SUM(G119:G124)</f>
        <v>0</v>
      </c>
    </row>
    <row r="119" spans="1:7" ht="25.4" customHeight="1" x14ac:dyDescent="0.3">
      <c r="A119" s="265">
        <v>1110</v>
      </c>
      <c r="B119" s="271">
        <v>222100</v>
      </c>
      <c r="C119" s="804" t="s">
        <v>19979</v>
      </c>
      <c r="D119" s="804"/>
      <c r="E119" s="804"/>
      <c r="F119" s="357"/>
      <c r="G119" s="358"/>
    </row>
    <row r="120" spans="1:7" ht="25.4" customHeight="1" x14ac:dyDescent="0.3">
      <c r="A120" s="265">
        <v>1111</v>
      </c>
      <c r="B120" s="271">
        <v>222200</v>
      </c>
      <c r="C120" s="804" t="s">
        <v>19980</v>
      </c>
      <c r="D120" s="804"/>
      <c r="E120" s="804"/>
      <c r="F120" s="357"/>
      <c r="G120" s="358"/>
    </row>
    <row r="121" spans="1:7" ht="25.4" customHeight="1" x14ac:dyDescent="0.3">
      <c r="A121" s="265">
        <v>1112</v>
      </c>
      <c r="B121" s="271">
        <v>222300</v>
      </c>
      <c r="C121" s="804" t="s">
        <v>19981</v>
      </c>
      <c r="D121" s="804"/>
      <c r="E121" s="804"/>
      <c r="F121" s="357"/>
      <c r="G121" s="358"/>
    </row>
    <row r="122" spans="1:7" ht="25.4" customHeight="1" x14ac:dyDescent="0.3">
      <c r="A122" s="265">
        <v>1113</v>
      </c>
      <c r="B122" s="271">
        <v>222400</v>
      </c>
      <c r="C122" s="804" t="s">
        <v>18848</v>
      </c>
      <c r="D122" s="804"/>
      <c r="E122" s="804"/>
      <c r="F122" s="357"/>
      <c r="G122" s="358"/>
    </row>
    <row r="123" spans="1:7" ht="25.4" customHeight="1" x14ac:dyDescent="0.3">
      <c r="A123" s="265">
        <v>1114</v>
      </c>
      <c r="B123" s="271">
        <v>222500</v>
      </c>
      <c r="C123" s="804" t="s">
        <v>18849</v>
      </c>
      <c r="D123" s="804"/>
      <c r="E123" s="804"/>
      <c r="F123" s="357"/>
      <c r="G123" s="358"/>
    </row>
    <row r="124" spans="1:7" ht="25.4" customHeight="1" x14ac:dyDescent="0.3">
      <c r="A124" s="265">
        <v>1115</v>
      </c>
      <c r="B124" s="271">
        <v>222600</v>
      </c>
      <c r="C124" s="804" t="s">
        <v>18850</v>
      </c>
      <c r="D124" s="804"/>
      <c r="E124" s="804"/>
      <c r="F124" s="357"/>
      <c r="G124" s="358"/>
    </row>
    <row r="125" spans="1:7" ht="25.4" customHeight="1" x14ac:dyDescent="0.3">
      <c r="A125" s="264">
        <v>1116</v>
      </c>
      <c r="B125" s="266">
        <v>223000</v>
      </c>
      <c r="C125" s="807" t="s">
        <v>30612</v>
      </c>
      <c r="D125" s="808"/>
      <c r="E125" s="808"/>
      <c r="F125" s="372">
        <f>F126</f>
        <v>0</v>
      </c>
      <c r="G125" s="373">
        <f>G126</f>
        <v>0</v>
      </c>
    </row>
    <row r="126" spans="1:7" ht="25.4" customHeight="1" x14ac:dyDescent="0.3">
      <c r="A126" s="265">
        <v>1117</v>
      </c>
      <c r="B126" s="271">
        <v>223100</v>
      </c>
      <c r="C126" s="804" t="s">
        <v>18851</v>
      </c>
      <c r="D126" s="804"/>
      <c r="E126" s="804"/>
      <c r="F126" s="357"/>
      <c r="G126" s="358"/>
    </row>
    <row r="127" spans="1:7" ht="25.4" customHeight="1" x14ac:dyDescent="0.3">
      <c r="A127" s="263">
        <v>1118</v>
      </c>
      <c r="B127" s="272">
        <v>230000</v>
      </c>
      <c r="C127" s="805" t="s">
        <v>30613</v>
      </c>
      <c r="D127" s="806"/>
      <c r="E127" s="806"/>
      <c r="F127" s="370">
        <f>F128+F134+F140+F146+F150+F156+F162+F170+F176</f>
        <v>0</v>
      </c>
      <c r="G127" s="371">
        <f>G128+G134+G140+G146+G150+G156+G162+G170+G176</f>
        <v>0</v>
      </c>
    </row>
    <row r="128" spans="1:7" ht="25.4" customHeight="1" x14ac:dyDescent="0.3">
      <c r="A128" s="264">
        <v>1119</v>
      </c>
      <c r="B128" s="266">
        <v>231000</v>
      </c>
      <c r="C128" s="807" t="s">
        <v>30614</v>
      </c>
      <c r="D128" s="808"/>
      <c r="E128" s="808"/>
      <c r="F128" s="372">
        <f>SUM(F129:F133)</f>
        <v>0</v>
      </c>
      <c r="G128" s="373">
        <f>SUM(G129:G133)</f>
        <v>0</v>
      </c>
    </row>
    <row r="129" spans="1:7" ht="25.4" customHeight="1" x14ac:dyDescent="0.3">
      <c r="A129" s="265">
        <v>1120</v>
      </c>
      <c r="B129" s="271">
        <v>231100</v>
      </c>
      <c r="C129" s="804" t="s">
        <v>19579</v>
      </c>
      <c r="D129" s="804"/>
      <c r="E129" s="804"/>
      <c r="F129" s="357"/>
      <c r="G129" s="358"/>
    </row>
    <row r="130" spans="1:7" ht="25.4" customHeight="1" x14ac:dyDescent="0.3">
      <c r="A130" s="265">
        <v>1121</v>
      </c>
      <c r="B130" s="271">
        <v>231200</v>
      </c>
      <c r="C130" s="804" t="s">
        <v>18852</v>
      </c>
      <c r="D130" s="804"/>
      <c r="E130" s="804"/>
      <c r="F130" s="357"/>
      <c r="G130" s="358"/>
    </row>
    <row r="131" spans="1:7" ht="25.4" customHeight="1" x14ac:dyDescent="0.3">
      <c r="A131" s="265">
        <v>1122</v>
      </c>
      <c r="B131" s="271">
        <v>231300</v>
      </c>
      <c r="C131" s="804" t="s">
        <v>18853</v>
      </c>
      <c r="D131" s="804"/>
      <c r="E131" s="804"/>
      <c r="F131" s="357"/>
      <c r="G131" s="358"/>
    </row>
    <row r="132" spans="1:7" ht="25.4" customHeight="1" x14ac:dyDescent="0.3">
      <c r="A132" s="265">
        <v>1123</v>
      </c>
      <c r="B132" s="271">
        <v>231400</v>
      </c>
      <c r="C132" s="804" t="s">
        <v>18854</v>
      </c>
      <c r="D132" s="804"/>
      <c r="E132" s="804"/>
      <c r="F132" s="357"/>
      <c r="G132" s="358"/>
    </row>
    <row r="133" spans="1:7" ht="25.4" customHeight="1" x14ac:dyDescent="0.3">
      <c r="A133" s="265">
        <v>1124</v>
      </c>
      <c r="B133" s="271">
        <v>231500</v>
      </c>
      <c r="C133" s="804" t="s">
        <v>18855</v>
      </c>
      <c r="D133" s="804"/>
      <c r="E133" s="804"/>
      <c r="F133" s="357"/>
      <c r="G133" s="358"/>
    </row>
    <row r="134" spans="1:7" ht="25.4" customHeight="1" x14ac:dyDescent="0.3">
      <c r="A134" s="264">
        <v>1125</v>
      </c>
      <c r="B134" s="266">
        <v>232000</v>
      </c>
      <c r="C134" s="807" t="s">
        <v>30615</v>
      </c>
      <c r="D134" s="808"/>
      <c r="E134" s="808"/>
      <c r="F134" s="372">
        <f>SUM(F135:F139)</f>
        <v>0</v>
      </c>
      <c r="G134" s="373">
        <f>SUM(G135:G139)</f>
        <v>0</v>
      </c>
    </row>
    <row r="135" spans="1:7" ht="25.4" customHeight="1" x14ac:dyDescent="0.3">
      <c r="A135" s="265">
        <v>1126</v>
      </c>
      <c r="B135" s="271">
        <v>232100</v>
      </c>
      <c r="C135" s="804" t="s">
        <v>18856</v>
      </c>
      <c r="D135" s="804"/>
      <c r="E135" s="804"/>
      <c r="F135" s="357"/>
      <c r="G135" s="358"/>
    </row>
    <row r="136" spans="1:7" ht="25.4" customHeight="1" x14ac:dyDescent="0.3">
      <c r="A136" s="265">
        <v>1127</v>
      </c>
      <c r="B136" s="271">
        <v>232200</v>
      </c>
      <c r="C136" s="804" t="s">
        <v>18857</v>
      </c>
      <c r="D136" s="804"/>
      <c r="E136" s="804"/>
      <c r="F136" s="357"/>
      <c r="G136" s="358"/>
    </row>
    <row r="137" spans="1:7" ht="25.4" customHeight="1" x14ac:dyDescent="0.3">
      <c r="A137" s="265">
        <v>1128</v>
      </c>
      <c r="B137" s="271">
        <v>232300</v>
      </c>
      <c r="C137" s="804" t="s">
        <v>18858</v>
      </c>
      <c r="D137" s="804"/>
      <c r="E137" s="804"/>
      <c r="F137" s="357"/>
      <c r="G137" s="358"/>
    </row>
    <row r="138" spans="1:7" ht="25.4" customHeight="1" x14ac:dyDescent="0.3">
      <c r="A138" s="265">
        <v>1129</v>
      </c>
      <c r="B138" s="271">
        <v>232400</v>
      </c>
      <c r="C138" s="804" t="s">
        <v>19985</v>
      </c>
      <c r="D138" s="804"/>
      <c r="E138" s="804"/>
      <c r="F138" s="357"/>
      <c r="G138" s="358"/>
    </row>
    <row r="139" spans="1:7" ht="25.4" customHeight="1" x14ac:dyDescent="0.3">
      <c r="A139" s="265">
        <v>1130</v>
      </c>
      <c r="B139" s="271">
        <v>232500</v>
      </c>
      <c r="C139" s="804" t="s">
        <v>20713</v>
      </c>
      <c r="D139" s="804"/>
      <c r="E139" s="804"/>
      <c r="F139" s="357"/>
      <c r="G139" s="358"/>
    </row>
    <row r="140" spans="1:7" ht="25.4" customHeight="1" x14ac:dyDescent="0.3">
      <c r="A140" s="264">
        <v>1131</v>
      </c>
      <c r="B140" s="266">
        <v>233000</v>
      </c>
      <c r="C140" s="807" t="s">
        <v>30616</v>
      </c>
      <c r="D140" s="808"/>
      <c r="E140" s="808"/>
      <c r="F140" s="372">
        <f>SUM(F141:F145)</f>
        <v>0</v>
      </c>
      <c r="G140" s="373">
        <f>SUM(G141:G145)</f>
        <v>0</v>
      </c>
    </row>
    <row r="141" spans="1:7" ht="25.4" customHeight="1" x14ac:dyDescent="0.3">
      <c r="A141" s="265">
        <v>1132</v>
      </c>
      <c r="B141" s="271">
        <v>233100</v>
      </c>
      <c r="C141" s="804" t="s">
        <v>19580</v>
      </c>
      <c r="D141" s="804"/>
      <c r="E141" s="804"/>
      <c r="F141" s="357"/>
      <c r="G141" s="358"/>
    </row>
    <row r="142" spans="1:7" ht="25.4" customHeight="1" x14ac:dyDescent="0.3">
      <c r="A142" s="265">
        <v>1133</v>
      </c>
      <c r="B142" s="271">
        <v>233200</v>
      </c>
      <c r="C142" s="804" t="s">
        <v>19581</v>
      </c>
      <c r="D142" s="804"/>
      <c r="E142" s="804"/>
      <c r="F142" s="357"/>
      <c r="G142" s="358"/>
    </row>
    <row r="143" spans="1:7" ht="25.4" customHeight="1" x14ac:dyDescent="0.3">
      <c r="A143" s="265">
        <v>1134</v>
      </c>
      <c r="B143" s="271">
        <v>233300</v>
      </c>
      <c r="C143" s="804" t="s">
        <v>19582</v>
      </c>
      <c r="D143" s="804"/>
      <c r="E143" s="804"/>
      <c r="F143" s="357"/>
      <c r="G143" s="358"/>
    </row>
    <row r="144" spans="1:7" ht="25.4" customHeight="1" x14ac:dyDescent="0.3">
      <c r="A144" s="265">
        <v>1135</v>
      </c>
      <c r="B144" s="271">
        <v>233400</v>
      </c>
      <c r="C144" s="804" t="s">
        <v>19583</v>
      </c>
      <c r="D144" s="804"/>
      <c r="E144" s="804"/>
      <c r="F144" s="357"/>
      <c r="G144" s="358"/>
    </row>
    <row r="145" spans="1:7" ht="25.4" customHeight="1" x14ac:dyDescent="0.3">
      <c r="A145" s="265">
        <v>1136</v>
      </c>
      <c r="B145" s="271">
        <v>233500</v>
      </c>
      <c r="C145" s="804" t="s">
        <v>19584</v>
      </c>
      <c r="D145" s="804"/>
      <c r="E145" s="804"/>
      <c r="F145" s="357"/>
      <c r="G145" s="358"/>
    </row>
    <row r="146" spans="1:7" ht="25.4" customHeight="1" x14ac:dyDescent="0.3">
      <c r="A146" s="264">
        <v>1137</v>
      </c>
      <c r="B146" s="266">
        <v>234000</v>
      </c>
      <c r="C146" s="807" t="s">
        <v>30617</v>
      </c>
      <c r="D146" s="808"/>
      <c r="E146" s="808"/>
      <c r="F146" s="372">
        <f>SUM(F147:F149)</f>
        <v>0</v>
      </c>
      <c r="G146" s="373">
        <f>SUM(G147:G149)</f>
        <v>0</v>
      </c>
    </row>
    <row r="147" spans="1:7" ht="25.4" customHeight="1" x14ac:dyDescent="0.3">
      <c r="A147" s="265">
        <v>1138</v>
      </c>
      <c r="B147" s="271">
        <v>234100</v>
      </c>
      <c r="C147" s="804" t="s">
        <v>20714</v>
      </c>
      <c r="D147" s="804"/>
      <c r="E147" s="804"/>
      <c r="F147" s="357"/>
      <c r="G147" s="358"/>
    </row>
    <row r="148" spans="1:7" ht="25.4" customHeight="1" x14ac:dyDescent="0.3">
      <c r="A148" s="265">
        <v>1139</v>
      </c>
      <c r="B148" s="271">
        <v>234200</v>
      </c>
      <c r="C148" s="804" t="s">
        <v>20715</v>
      </c>
      <c r="D148" s="804"/>
      <c r="E148" s="804"/>
      <c r="F148" s="357"/>
      <c r="G148" s="358"/>
    </row>
    <row r="149" spans="1:7" ht="25.4" customHeight="1" x14ac:dyDescent="0.3">
      <c r="A149" s="265">
        <v>1140</v>
      </c>
      <c r="B149" s="271">
        <v>234300</v>
      </c>
      <c r="C149" s="804" t="s">
        <v>20716</v>
      </c>
      <c r="D149" s="804"/>
      <c r="E149" s="804"/>
      <c r="F149" s="357"/>
      <c r="G149" s="358"/>
    </row>
    <row r="150" spans="1:7" ht="25.4" customHeight="1" x14ac:dyDescent="0.3">
      <c r="A150" s="264">
        <v>1141</v>
      </c>
      <c r="B150" s="266">
        <v>235000</v>
      </c>
      <c r="C150" s="807" t="s">
        <v>30618</v>
      </c>
      <c r="D150" s="808"/>
      <c r="E150" s="808"/>
      <c r="F150" s="372">
        <f>SUM(F151:F155)</f>
        <v>0</v>
      </c>
      <c r="G150" s="373">
        <f>SUM(G151:G155)</f>
        <v>0</v>
      </c>
    </row>
    <row r="151" spans="1:7" ht="25.4" customHeight="1" x14ac:dyDescent="0.3">
      <c r="A151" s="265">
        <v>1142</v>
      </c>
      <c r="B151" s="271">
        <v>235100</v>
      </c>
      <c r="C151" s="804" t="s">
        <v>20717</v>
      </c>
      <c r="D151" s="804"/>
      <c r="E151" s="804"/>
      <c r="F151" s="357"/>
      <c r="G151" s="358"/>
    </row>
    <row r="152" spans="1:7" ht="25.4" customHeight="1" x14ac:dyDescent="0.3">
      <c r="A152" s="265">
        <v>1143</v>
      </c>
      <c r="B152" s="271">
        <v>235200</v>
      </c>
      <c r="C152" s="804" t="s">
        <v>20718</v>
      </c>
      <c r="D152" s="804"/>
      <c r="E152" s="804"/>
      <c r="F152" s="357"/>
      <c r="G152" s="358"/>
    </row>
    <row r="153" spans="1:7" ht="25.4" customHeight="1" x14ac:dyDescent="0.3">
      <c r="A153" s="265">
        <v>1144</v>
      </c>
      <c r="B153" s="271">
        <v>235300</v>
      </c>
      <c r="C153" s="804" t="s">
        <v>20719</v>
      </c>
      <c r="D153" s="804"/>
      <c r="E153" s="804"/>
      <c r="F153" s="357"/>
      <c r="G153" s="358"/>
    </row>
    <row r="154" spans="1:7" ht="25.4" customHeight="1" x14ac:dyDescent="0.3">
      <c r="A154" s="265">
        <v>1145</v>
      </c>
      <c r="B154" s="271">
        <v>235400</v>
      </c>
      <c r="C154" s="804" t="s">
        <v>20720</v>
      </c>
      <c r="D154" s="804"/>
      <c r="E154" s="804"/>
      <c r="F154" s="357"/>
      <c r="G154" s="358"/>
    </row>
    <row r="155" spans="1:7" ht="25.4" customHeight="1" x14ac:dyDescent="0.3">
      <c r="A155" s="265">
        <v>1146</v>
      </c>
      <c r="B155" s="271">
        <v>235500</v>
      </c>
      <c r="C155" s="804" t="s">
        <v>20721</v>
      </c>
      <c r="D155" s="804"/>
      <c r="E155" s="804"/>
      <c r="F155" s="357"/>
      <c r="G155" s="358"/>
    </row>
    <row r="156" spans="1:7" ht="25.4" customHeight="1" x14ac:dyDescent="0.3">
      <c r="A156" s="264">
        <v>1147</v>
      </c>
      <c r="B156" s="266">
        <v>236000</v>
      </c>
      <c r="C156" s="807" t="s">
        <v>30619</v>
      </c>
      <c r="D156" s="808"/>
      <c r="E156" s="808"/>
      <c r="F156" s="372">
        <f>SUM(F157:F161)</f>
        <v>0</v>
      </c>
      <c r="G156" s="373">
        <f>SUM(G157:G161)</f>
        <v>0</v>
      </c>
    </row>
    <row r="157" spans="1:7" ht="25.4" customHeight="1" x14ac:dyDescent="0.3">
      <c r="A157" s="265">
        <v>1148</v>
      </c>
      <c r="B157" s="271">
        <v>236100</v>
      </c>
      <c r="C157" s="804" t="s">
        <v>20722</v>
      </c>
      <c r="D157" s="804"/>
      <c r="E157" s="804"/>
      <c r="F157" s="357"/>
      <c r="G157" s="358"/>
    </row>
    <row r="158" spans="1:7" ht="25.4" customHeight="1" x14ac:dyDescent="0.3">
      <c r="A158" s="265">
        <v>1149</v>
      </c>
      <c r="B158" s="271">
        <v>236200</v>
      </c>
      <c r="C158" s="804" t="s">
        <v>20723</v>
      </c>
      <c r="D158" s="804"/>
      <c r="E158" s="804"/>
      <c r="F158" s="357"/>
      <c r="G158" s="358"/>
    </row>
    <row r="159" spans="1:7" ht="25.4" customHeight="1" x14ac:dyDescent="0.3">
      <c r="A159" s="265">
        <v>1150</v>
      </c>
      <c r="B159" s="271">
        <v>236300</v>
      </c>
      <c r="C159" s="804" t="s">
        <v>20724</v>
      </c>
      <c r="D159" s="804"/>
      <c r="E159" s="804"/>
      <c r="F159" s="357"/>
      <c r="G159" s="358"/>
    </row>
    <row r="160" spans="1:7" ht="25.4" customHeight="1" x14ac:dyDescent="0.3">
      <c r="A160" s="265">
        <v>1151</v>
      </c>
      <c r="B160" s="271">
        <v>236400</v>
      </c>
      <c r="C160" s="804" t="s">
        <v>20725</v>
      </c>
      <c r="D160" s="804"/>
      <c r="E160" s="804"/>
      <c r="F160" s="357"/>
      <c r="G160" s="358"/>
    </row>
    <row r="161" spans="1:7" ht="25.4" customHeight="1" x14ac:dyDescent="0.3">
      <c r="A161" s="265">
        <v>1152</v>
      </c>
      <c r="B161" s="271">
        <v>236500</v>
      </c>
      <c r="C161" s="804" t="s">
        <v>20726</v>
      </c>
      <c r="D161" s="804"/>
      <c r="E161" s="804"/>
      <c r="F161" s="357"/>
      <c r="G161" s="358"/>
    </row>
    <row r="162" spans="1:7" ht="25.4" customHeight="1" x14ac:dyDescent="0.3">
      <c r="A162" s="264">
        <v>1153</v>
      </c>
      <c r="B162" s="266">
        <v>237000</v>
      </c>
      <c r="C162" s="807" t="s">
        <v>30620</v>
      </c>
      <c r="D162" s="808"/>
      <c r="E162" s="808"/>
      <c r="F162" s="372">
        <f>SUM(F163:F169)</f>
        <v>0</v>
      </c>
      <c r="G162" s="373">
        <f>SUM(G163:G169)</f>
        <v>0</v>
      </c>
    </row>
    <row r="163" spans="1:7" ht="25.4" customHeight="1" x14ac:dyDescent="0.3">
      <c r="A163" s="265">
        <v>1154</v>
      </c>
      <c r="B163" s="271">
        <v>237100</v>
      </c>
      <c r="C163" s="804" t="s">
        <v>20727</v>
      </c>
      <c r="D163" s="804"/>
      <c r="E163" s="804"/>
      <c r="F163" s="357"/>
      <c r="G163" s="358"/>
    </row>
    <row r="164" spans="1:7" ht="25.4" customHeight="1" x14ac:dyDescent="0.3">
      <c r="A164" s="265">
        <v>1155</v>
      </c>
      <c r="B164" s="271">
        <v>237200</v>
      </c>
      <c r="C164" s="804" t="s">
        <v>20728</v>
      </c>
      <c r="D164" s="804"/>
      <c r="E164" s="804"/>
      <c r="F164" s="357"/>
      <c r="G164" s="358"/>
    </row>
    <row r="165" spans="1:7" ht="25.4" customHeight="1" x14ac:dyDescent="0.3">
      <c r="A165" s="265">
        <v>1156</v>
      </c>
      <c r="B165" s="271">
        <v>237300</v>
      </c>
      <c r="C165" s="804" t="s">
        <v>20729</v>
      </c>
      <c r="D165" s="804"/>
      <c r="E165" s="804"/>
      <c r="F165" s="357"/>
      <c r="G165" s="358"/>
    </row>
    <row r="166" spans="1:7" ht="25.4" customHeight="1" x14ac:dyDescent="0.3">
      <c r="A166" s="265">
        <v>1157</v>
      </c>
      <c r="B166" s="271">
        <v>237400</v>
      </c>
      <c r="C166" s="804" t="s">
        <v>20730</v>
      </c>
      <c r="D166" s="804"/>
      <c r="E166" s="804"/>
      <c r="F166" s="357"/>
      <c r="G166" s="358"/>
    </row>
    <row r="167" spans="1:7" ht="25.4" customHeight="1" x14ac:dyDescent="0.3">
      <c r="A167" s="265">
        <v>1158</v>
      </c>
      <c r="B167" s="271">
        <v>237500</v>
      </c>
      <c r="C167" s="804" t="s">
        <v>20731</v>
      </c>
      <c r="D167" s="804"/>
      <c r="E167" s="804"/>
      <c r="F167" s="357"/>
      <c r="G167" s="358"/>
    </row>
    <row r="168" spans="1:7" ht="25.4" customHeight="1" x14ac:dyDescent="0.3">
      <c r="A168" s="265">
        <v>1159</v>
      </c>
      <c r="B168" s="271">
        <v>237600</v>
      </c>
      <c r="C168" s="804" t="s">
        <v>20732</v>
      </c>
      <c r="D168" s="804"/>
      <c r="E168" s="804"/>
      <c r="F168" s="357"/>
      <c r="G168" s="358"/>
    </row>
    <row r="169" spans="1:7" ht="25.4" customHeight="1" x14ac:dyDescent="0.3">
      <c r="A169" s="265">
        <v>1160</v>
      </c>
      <c r="B169" s="271">
        <v>237700</v>
      </c>
      <c r="C169" s="804" t="s">
        <v>20733</v>
      </c>
      <c r="D169" s="804"/>
      <c r="E169" s="804"/>
      <c r="F169" s="357"/>
      <c r="G169" s="358"/>
    </row>
    <row r="170" spans="1:7" ht="25.4" customHeight="1" x14ac:dyDescent="0.3">
      <c r="A170" s="264">
        <v>1161</v>
      </c>
      <c r="B170" s="266">
        <v>238000</v>
      </c>
      <c r="C170" s="807" t="s">
        <v>30621</v>
      </c>
      <c r="D170" s="808"/>
      <c r="E170" s="808"/>
      <c r="F170" s="372">
        <f>SUM(F171:F175)</f>
        <v>0</v>
      </c>
      <c r="G170" s="373">
        <f>SUM(G171:G175)</f>
        <v>0</v>
      </c>
    </row>
    <row r="171" spans="1:7" ht="25.4" customHeight="1" x14ac:dyDescent="0.3">
      <c r="A171" s="265">
        <v>1162</v>
      </c>
      <c r="B171" s="271">
        <v>238100</v>
      </c>
      <c r="C171" s="804" t="s">
        <v>19586</v>
      </c>
      <c r="D171" s="804"/>
      <c r="E171" s="804"/>
      <c r="F171" s="357"/>
      <c r="G171" s="358"/>
    </row>
    <row r="172" spans="1:7" ht="25.4" customHeight="1" x14ac:dyDescent="0.3">
      <c r="A172" s="265">
        <v>1163</v>
      </c>
      <c r="B172" s="271">
        <v>238200</v>
      </c>
      <c r="C172" s="804" t="s">
        <v>19585</v>
      </c>
      <c r="D172" s="804"/>
      <c r="E172" s="804"/>
      <c r="F172" s="357"/>
      <c r="G172" s="358"/>
    </row>
    <row r="173" spans="1:7" ht="25.4" customHeight="1" x14ac:dyDescent="0.3">
      <c r="A173" s="265">
        <v>1164</v>
      </c>
      <c r="B173" s="271">
        <v>238300</v>
      </c>
      <c r="C173" s="804" t="s">
        <v>30622</v>
      </c>
      <c r="D173" s="804"/>
      <c r="E173" s="804"/>
      <c r="F173" s="357"/>
      <c r="G173" s="358"/>
    </row>
    <row r="174" spans="1:7" ht="25.4" customHeight="1" x14ac:dyDescent="0.3">
      <c r="A174" s="265">
        <v>1165</v>
      </c>
      <c r="B174" s="271">
        <v>238400</v>
      </c>
      <c r="C174" s="804" t="s">
        <v>19587</v>
      </c>
      <c r="D174" s="804"/>
      <c r="E174" s="804"/>
      <c r="F174" s="357"/>
      <c r="G174" s="358"/>
    </row>
    <row r="175" spans="1:7" ht="25.4" customHeight="1" x14ac:dyDescent="0.3">
      <c r="A175" s="265">
        <v>1166</v>
      </c>
      <c r="B175" s="271">
        <v>238500</v>
      </c>
      <c r="C175" s="804" t="s">
        <v>19588</v>
      </c>
      <c r="D175" s="804"/>
      <c r="E175" s="804"/>
      <c r="F175" s="357"/>
      <c r="G175" s="358"/>
    </row>
    <row r="176" spans="1:7" ht="25.4" customHeight="1" x14ac:dyDescent="0.3">
      <c r="A176" s="264">
        <v>1167</v>
      </c>
      <c r="B176" s="266">
        <v>239000</v>
      </c>
      <c r="C176" s="807" t="s">
        <v>30623</v>
      </c>
      <c r="D176" s="808"/>
      <c r="E176" s="808"/>
      <c r="F176" s="372">
        <f>SUM(F177:F181)</f>
        <v>0</v>
      </c>
      <c r="G176" s="373">
        <f>SUM(G177:G181)</f>
        <v>0</v>
      </c>
    </row>
    <row r="177" spans="1:7" ht="25.4" customHeight="1" x14ac:dyDescent="0.3">
      <c r="A177" s="265">
        <v>1168</v>
      </c>
      <c r="B177" s="271">
        <v>239100</v>
      </c>
      <c r="C177" s="804" t="s">
        <v>19589</v>
      </c>
      <c r="D177" s="804"/>
      <c r="E177" s="804"/>
      <c r="F177" s="357"/>
      <c r="G177" s="358"/>
    </row>
    <row r="178" spans="1:7" ht="25.4" customHeight="1" x14ac:dyDescent="0.3">
      <c r="A178" s="265">
        <v>1169</v>
      </c>
      <c r="B178" s="271">
        <v>239200</v>
      </c>
      <c r="C178" s="804" t="s">
        <v>19590</v>
      </c>
      <c r="D178" s="804"/>
      <c r="E178" s="804"/>
      <c r="F178" s="357"/>
      <c r="G178" s="358"/>
    </row>
    <row r="179" spans="1:7" ht="25.4" customHeight="1" x14ac:dyDescent="0.3">
      <c r="A179" s="265">
        <v>1170</v>
      </c>
      <c r="B179" s="271">
        <v>239300</v>
      </c>
      <c r="C179" s="804" t="s">
        <v>30624</v>
      </c>
      <c r="D179" s="804"/>
      <c r="E179" s="804"/>
      <c r="F179" s="357"/>
      <c r="G179" s="358"/>
    </row>
    <row r="180" spans="1:7" ht="25.4" customHeight="1" x14ac:dyDescent="0.3">
      <c r="A180" s="265">
        <v>1171</v>
      </c>
      <c r="B180" s="271">
        <v>239400</v>
      </c>
      <c r="C180" s="804" t="s">
        <v>19591</v>
      </c>
      <c r="D180" s="804"/>
      <c r="E180" s="804"/>
      <c r="F180" s="357"/>
      <c r="G180" s="358"/>
    </row>
    <row r="181" spans="1:7" ht="25.4" customHeight="1" x14ac:dyDescent="0.3">
      <c r="A181" s="265">
        <v>1172</v>
      </c>
      <c r="B181" s="271">
        <v>239500</v>
      </c>
      <c r="C181" s="804" t="s">
        <v>19592</v>
      </c>
      <c r="D181" s="804"/>
      <c r="E181" s="804"/>
      <c r="F181" s="357"/>
      <c r="G181" s="358"/>
    </row>
    <row r="182" spans="1:7" ht="25.4" customHeight="1" x14ac:dyDescent="0.3">
      <c r="A182" s="263">
        <v>1173</v>
      </c>
      <c r="B182" s="272">
        <v>240000</v>
      </c>
      <c r="C182" s="805" t="s">
        <v>30625</v>
      </c>
      <c r="D182" s="806"/>
      <c r="E182" s="806"/>
      <c r="F182" s="370">
        <f>F183+F188+F193+F198+F201</f>
        <v>0</v>
      </c>
      <c r="G182" s="371">
        <f>G183+G188+G193+G198+G201</f>
        <v>0</v>
      </c>
    </row>
    <row r="183" spans="1:7" ht="25.4" customHeight="1" x14ac:dyDescent="0.3">
      <c r="A183" s="264">
        <v>1174</v>
      </c>
      <c r="B183" s="266">
        <v>241000</v>
      </c>
      <c r="C183" s="807" t="s">
        <v>30626</v>
      </c>
      <c r="D183" s="808"/>
      <c r="E183" s="808"/>
      <c r="F183" s="372">
        <f>SUM(F184:F187)</f>
        <v>0</v>
      </c>
      <c r="G183" s="373">
        <f>SUM(G184:G187)</f>
        <v>0</v>
      </c>
    </row>
    <row r="184" spans="1:7" ht="25.4" customHeight="1" x14ac:dyDescent="0.3">
      <c r="A184" s="265">
        <v>1175</v>
      </c>
      <c r="B184" s="271">
        <v>241100</v>
      </c>
      <c r="C184" s="804" t="s">
        <v>20734</v>
      </c>
      <c r="D184" s="804"/>
      <c r="E184" s="804"/>
      <c r="F184" s="357"/>
      <c r="G184" s="358"/>
    </row>
    <row r="185" spans="1:7" ht="25.4" customHeight="1" x14ac:dyDescent="0.3">
      <c r="A185" s="265">
        <v>1176</v>
      </c>
      <c r="B185" s="271">
        <v>241200</v>
      </c>
      <c r="C185" s="804" t="s">
        <v>20735</v>
      </c>
      <c r="D185" s="804"/>
      <c r="E185" s="804"/>
      <c r="F185" s="357"/>
      <c r="G185" s="358"/>
    </row>
    <row r="186" spans="1:7" ht="25.4" customHeight="1" x14ac:dyDescent="0.3">
      <c r="A186" s="265">
        <v>1177</v>
      </c>
      <c r="B186" s="271">
        <v>241300</v>
      </c>
      <c r="C186" s="804" t="s">
        <v>19593</v>
      </c>
      <c r="D186" s="804"/>
      <c r="E186" s="804"/>
      <c r="F186" s="357"/>
      <c r="G186" s="358"/>
    </row>
    <row r="187" spans="1:7" ht="25.4" customHeight="1" x14ac:dyDescent="0.3">
      <c r="A187" s="265">
        <v>1178</v>
      </c>
      <c r="B187" s="271">
        <v>241400</v>
      </c>
      <c r="C187" s="804" t="s">
        <v>20736</v>
      </c>
      <c r="D187" s="804"/>
      <c r="E187" s="804"/>
      <c r="F187" s="357"/>
      <c r="G187" s="358"/>
    </row>
    <row r="188" spans="1:7" ht="25.4" customHeight="1" x14ac:dyDescent="0.3">
      <c r="A188" s="264">
        <v>1179</v>
      </c>
      <c r="B188" s="266">
        <v>242000</v>
      </c>
      <c r="C188" s="807" t="s">
        <v>30909</v>
      </c>
      <c r="D188" s="808"/>
      <c r="E188" s="808"/>
      <c r="F188" s="372">
        <f>SUM(F189:F192)</f>
        <v>0</v>
      </c>
      <c r="G188" s="373">
        <f>SUM(G189:G192)</f>
        <v>0</v>
      </c>
    </row>
    <row r="189" spans="1:7" ht="25.4" customHeight="1" x14ac:dyDescent="0.3">
      <c r="A189" s="265">
        <v>1180</v>
      </c>
      <c r="B189" s="271">
        <v>242100</v>
      </c>
      <c r="C189" s="804" t="s">
        <v>20737</v>
      </c>
      <c r="D189" s="804"/>
      <c r="E189" s="804"/>
      <c r="F189" s="357"/>
      <c r="G189" s="358"/>
    </row>
    <row r="190" spans="1:7" ht="25.4" customHeight="1" x14ac:dyDescent="0.3">
      <c r="A190" s="265">
        <v>1181</v>
      </c>
      <c r="B190" s="271">
        <v>242200</v>
      </c>
      <c r="C190" s="804" t="s">
        <v>20738</v>
      </c>
      <c r="D190" s="804"/>
      <c r="E190" s="804"/>
      <c r="F190" s="357"/>
      <c r="G190" s="358"/>
    </row>
    <row r="191" spans="1:7" ht="25.4" customHeight="1" x14ac:dyDescent="0.3">
      <c r="A191" s="265">
        <v>1182</v>
      </c>
      <c r="B191" s="271">
        <v>242300</v>
      </c>
      <c r="C191" s="804" t="s">
        <v>20739</v>
      </c>
      <c r="D191" s="804"/>
      <c r="E191" s="804"/>
      <c r="F191" s="357"/>
      <c r="G191" s="358"/>
    </row>
    <row r="192" spans="1:7" ht="25.4" customHeight="1" x14ac:dyDescent="0.3">
      <c r="A192" s="265">
        <v>1183</v>
      </c>
      <c r="B192" s="271">
        <v>242400</v>
      </c>
      <c r="C192" s="804" t="s">
        <v>20740</v>
      </c>
      <c r="D192" s="804"/>
      <c r="E192" s="804"/>
      <c r="F192" s="357"/>
      <c r="G192" s="358"/>
    </row>
    <row r="193" spans="1:7" ht="25.4" customHeight="1" x14ac:dyDescent="0.3">
      <c r="A193" s="264">
        <v>1184</v>
      </c>
      <c r="B193" s="266">
        <v>243000</v>
      </c>
      <c r="C193" s="813" t="s">
        <v>30627</v>
      </c>
      <c r="D193" s="814"/>
      <c r="E193" s="815"/>
      <c r="F193" s="372">
        <f>SUM(F194:F197)</f>
        <v>0</v>
      </c>
      <c r="G193" s="373">
        <f>SUM(G194:G197)</f>
        <v>0</v>
      </c>
    </row>
    <row r="194" spans="1:7" ht="25.4" customHeight="1" x14ac:dyDescent="0.3">
      <c r="A194" s="265">
        <v>1185</v>
      </c>
      <c r="B194" s="271">
        <v>243100</v>
      </c>
      <c r="C194" s="804" t="s">
        <v>20741</v>
      </c>
      <c r="D194" s="804"/>
      <c r="E194" s="804"/>
      <c r="F194" s="357"/>
      <c r="G194" s="358"/>
    </row>
    <row r="195" spans="1:7" ht="25.4" customHeight="1" x14ac:dyDescent="0.3">
      <c r="A195" s="265">
        <v>1186</v>
      </c>
      <c r="B195" s="271">
        <v>243200</v>
      </c>
      <c r="C195" s="804" t="s">
        <v>19594</v>
      </c>
      <c r="D195" s="804"/>
      <c r="E195" s="804"/>
      <c r="F195" s="357"/>
      <c r="G195" s="358"/>
    </row>
    <row r="196" spans="1:7" ht="25.4" customHeight="1" x14ac:dyDescent="0.3">
      <c r="A196" s="265">
        <v>1187</v>
      </c>
      <c r="B196" s="271">
        <v>243300</v>
      </c>
      <c r="C196" s="804" t="s">
        <v>20742</v>
      </c>
      <c r="D196" s="804"/>
      <c r="E196" s="804"/>
      <c r="F196" s="357"/>
      <c r="G196" s="358"/>
    </row>
    <row r="197" spans="1:7" ht="25.4" customHeight="1" x14ac:dyDescent="0.3">
      <c r="A197" s="265">
        <v>1188</v>
      </c>
      <c r="B197" s="271">
        <v>243400</v>
      </c>
      <c r="C197" s="804" t="s">
        <v>19595</v>
      </c>
      <c r="D197" s="804"/>
      <c r="E197" s="804"/>
      <c r="F197" s="357"/>
      <c r="G197" s="358"/>
    </row>
    <row r="198" spans="1:7" ht="25.4" customHeight="1" x14ac:dyDescent="0.3">
      <c r="A198" s="264">
        <v>1189</v>
      </c>
      <c r="B198" s="266">
        <v>244000</v>
      </c>
      <c r="C198" s="807" t="s">
        <v>30628</v>
      </c>
      <c r="D198" s="808"/>
      <c r="E198" s="808"/>
      <c r="F198" s="372">
        <f>F199+F200</f>
        <v>0</v>
      </c>
      <c r="G198" s="373">
        <f>G199+G200</f>
        <v>0</v>
      </c>
    </row>
    <row r="199" spans="1:7" ht="25.4" customHeight="1" x14ac:dyDescent="0.3">
      <c r="A199" s="265">
        <v>1190</v>
      </c>
      <c r="B199" s="271">
        <v>244100</v>
      </c>
      <c r="C199" s="804" t="s">
        <v>20743</v>
      </c>
      <c r="D199" s="804"/>
      <c r="E199" s="804"/>
      <c r="F199" s="357"/>
      <c r="G199" s="358"/>
    </row>
    <row r="200" spans="1:7" ht="25.4" customHeight="1" x14ac:dyDescent="0.3">
      <c r="A200" s="265">
        <v>1191</v>
      </c>
      <c r="B200" s="271">
        <v>244200</v>
      </c>
      <c r="C200" s="804" t="s">
        <v>20744</v>
      </c>
      <c r="D200" s="804"/>
      <c r="E200" s="804"/>
      <c r="F200" s="357"/>
      <c r="G200" s="358"/>
    </row>
    <row r="201" spans="1:7" ht="25.4" customHeight="1" x14ac:dyDescent="0.3">
      <c r="A201" s="264">
        <v>1192</v>
      </c>
      <c r="B201" s="266">
        <v>245000</v>
      </c>
      <c r="C201" s="807" t="s">
        <v>30629</v>
      </c>
      <c r="D201" s="808"/>
      <c r="E201" s="808"/>
      <c r="F201" s="372">
        <f>SUM(F202:F206)</f>
        <v>0</v>
      </c>
      <c r="G201" s="373">
        <f>SUM(G202:G206)</f>
        <v>0</v>
      </c>
    </row>
    <row r="202" spans="1:7" ht="25.4" customHeight="1" x14ac:dyDescent="0.3">
      <c r="A202" s="265">
        <v>1193</v>
      </c>
      <c r="B202" s="271">
        <v>245100</v>
      </c>
      <c r="C202" s="804" t="s">
        <v>19597</v>
      </c>
      <c r="D202" s="804"/>
      <c r="E202" s="804"/>
      <c r="F202" s="357"/>
      <c r="G202" s="358"/>
    </row>
    <row r="203" spans="1:7" ht="25.4" customHeight="1" x14ac:dyDescent="0.3">
      <c r="A203" s="265">
        <v>1194</v>
      </c>
      <c r="B203" s="271">
        <v>245200</v>
      </c>
      <c r="C203" s="804" t="s">
        <v>19596</v>
      </c>
      <c r="D203" s="804"/>
      <c r="E203" s="804"/>
      <c r="F203" s="357"/>
      <c r="G203" s="358"/>
    </row>
    <row r="204" spans="1:7" ht="25.4" customHeight="1" x14ac:dyDescent="0.3">
      <c r="A204" s="265">
        <v>1195</v>
      </c>
      <c r="B204" s="271">
        <v>245300</v>
      </c>
      <c r="C204" s="804" t="s">
        <v>19598</v>
      </c>
      <c r="D204" s="804"/>
      <c r="E204" s="804"/>
      <c r="F204" s="357"/>
      <c r="G204" s="358"/>
    </row>
    <row r="205" spans="1:7" ht="25.4" customHeight="1" x14ac:dyDescent="0.3">
      <c r="A205" s="265">
        <v>1196</v>
      </c>
      <c r="B205" s="271">
        <v>245400</v>
      </c>
      <c r="C205" s="804" t="s">
        <v>20600</v>
      </c>
      <c r="D205" s="804"/>
      <c r="E205" s="804"/>
      <c r="F205" s="357"/>
      <c r="G205" s="358"/>
    </row>
    <row r="206" spans="1:7" ht="25.4" customHeight="1" x14ac:dyDescent="0.3">
      <c r="A206" s="265">
        <v>1197</v>
      </c>
      <c r="B206" s="271">
        <v>245500</v>
      </c>
      <c r="C206" s="804" t="s">
        <v>20601</v>
      </c>
      <c r="D206" s="804"/>
      <c r="E206" s="804"/>
      <c r="F206" s="357"/>
      <c r="G206" s="358"/>
    </row>
    <row r="207" spans="1:7" ht="25.4" customHeight="1" x14ac:dyDescent="0.3">
      <c r="A207" s="263">
        <v>1198</v>
      </c>
      <c r="B207" s="272">
        <v>250000</v>
      </c>
      <c r="C207" s="805" t="s">
        <v>30910</v>
      </c>
      <c r="D207" s="806"/>
      <c r="E207" s="806"/>
      <c r="F207" s="370">
        <f>F208+F212+F215+F217</f>
        <v>0</v>
      </c>
      <c r="G207" s="371">
        <f>G208+G212+G215+G217</f>
        <v>7172</v>
      </c>
    </row>
    <row r="208" spans="1:7" ht="25.4" customHeight="1" x14ac:dyDescent="0.3">
      <c r="A208" s="264">
        <v>1199</v>
      </c>
      <c r="B208" s="266">
        <v>251000</v>
      </c>
      <c r="C208" s="807" t="s">
        <v>30630</v>
      </c>
      <c r="D208" s="808"/>
      <c r="E208" s="808"/>
      <c r="F208" s="372">
        <f>SUM(F209:F211)</f>
        <v>0</v>
      </c>
      <c r="G208" s="373">
        <f>SUM(G209:G211)</f>
        <v>0</v>
      </c>
    </row>
    <row r="209" spans="1:8" ht="25.4" customHeight="1" x14ac:dyDescent="0.3">
      <c r="A209" s="265">
        <v>1200</v>
      </c>
      <c r="B209" s="271">
        <v>251100</v>
      </c>
      <c r="C209" s="804" t="s">
        <v>20602</v>
      </c>
      <c r="D209" s="804"/>
      <c r="E209" s="804"/>
      <c r="F209" s="357"/>
      <c r="G209" s="358"/>
    </row>
    <row r="210" spans="1:8" ht="25.4" customHeight="1" x14ac:dyDescent="0.3">
      <c r="A210" s="265">
        <v>1201</v>
      </c>
      <c r="B210" s="271">
        <v>251200</v>
      </c>
      <c r="C210" s="804" t="s">
        <v>20603</v>
      </c>
      <c r="D210" s="804"/>
      <c r="E210" s="804"/>
      <c r="F210" s="357"/>
      <c r="G210" s="358"/>
    </row>
    <row r="211" spans="1:8" ht="25.4" customHeight="1" x14ac:dyDescent="0.3">
      <c r="A211" s="265">
        <v>1202</v>
      </c>
      <c r="B211" s="271">
        <v>251300</v>
      </c>
      <c r="C211" s="804" t="s">
        <v>20604</v>
      </c>
      <c r="D211" s="804"/>
      <c r="E211" s="804"/>
      <c r="F211" s="357"/>
      <c r="G211" s="358"/>
    </row>
    <row r="212" spans="1:8" ht="25.4" customHeight="1" x14ac:dyDescent="0.3">
      <c r="A212" s="264">
        <v>1203</v>
      </c>
      <c r="B212" s="266">
        <v>252000</v>
      </c>
      <c r="C212" s="807" t="s">
        <v>30631</v>
      </c>
      <c r="D212" s="809"/>
      <c r="E212" s="809"/>
      <c r="F212" s="372">
        <f>F213+F214</f>
        <v>0</v>
      </c>
      <c r="G212" s="373">
        <f>G213+G214</f>
        <v>7172</v>
      </c>
    </row>
    <row r="213" spans="1:8" ht="25.4" customHeight="1" x14ac:dyDescent="0.3">
      <c r="A213" s="265">
        <v>1204</v>
      </c>
      <c r="B213" s="271">
        <v>252100</v>
      </c>
      <c r="C213" s="804" t="s">
        <v>20605</v>
      </c>
      <c r="D213" s="804"/>
      <c r="E213" s="804"/>
      <c r="F213" s="357"/>
      <c r="G213" s="358">
        <v>7172</v>
      </c>
    </row>
    <row r="214" spans="1:8" ht="25.4" customHeight="1" x14ac:dyDescent="0.3">
      <c r="A214" s="265">
        <v>1205</v>
      </c>
      <c r="B214" s="271">
        <v>252200</v>
      </c>
      <c r="C214" s="804" t="s">
        <v>20606</v>
      </c>
      <c r="D214" s="804"/>
      <c r="E214" s="804"/>
      <c r="F214" s="357"/>
      <c r="G214" s="358"/>
    </row>
    <row r="215" spans="1:8" ht="25.4" customHeight="1" x14ac:dyDescent="0.3">
      <c r="A215" s="264">
        <v>1206</v>
      </c>
      <c r="B215" s="266">
        <v>253000</v>
      </c>
      <c r="C215" s="807" t="s">
        <v>30632</v>
      </c>
      <c r="D215" s="809"/>
      <c r="E215" s="809"/>
      <c r="F215" s="372">
        <f>F216</f>
        <v>0</v>
      </c>
      <c r="G215" s="373">
        <f>G216</f>
        <v>0</v>
      </c>
    </row>
    <row r="216" spans="1:8" ht="25.4" customHeight="1" x14ac:dyDescent="0.3">
      <c r="A216" s="265">
        <v>1207</v>
      </c>
      <c r="B216" s="271">
        <v>253100</v>
      </c>
      <c r="C216" s="804" t="s">
        <v>20607</v>
      </c>
      <c r="D216" s="804"/>
      <c r="E216" s="804"/>
      <c r="F216" s="357"/>
      <c r="G216" s="358"/>
    </row>
    <row r="217" spans="1:8" ht="25.4" customHeight="1" x14ac:dyDescent="0.3">
      <c r="A217" s="264">
        <v>1208</v>
      </c>
      <c r="B217" s="266">
        <v>254000</v>
      </c>
      <c r="C217" s="807" t="s">
        <v>30633</v>
      </c>
      <c r="D217" s="808"/>
      <c r="E217" s="808"/>
      <c r="F217" s="372">
        <f>SUM(F218:F220)</f>
        <v>0</v>
      </c>
      <c r="G217" s="373">
        <f>SUM(G218:G220)</f>
        <v>0</v>
      </c>
    </row>
    <row r="218" spans="1:8" ht="25.4" customHeight="1" x14ac:dyDescent="0.3">
      <c r="A218" s="265">
        <v>1209</v>
      </c>
      <c r="B218" s="271">
        <v>254100</v>
      </c>
      <c r="C218" s="804" t="s">
        <v>20608</v>
      </c>
      <c r="D218" s="804"/>
      <c r="E218" s="804"/>
      <c r="F218" s="357"/>
      <c r="G218" s="358"/>
    </row>
    <row r="219" spans="1:8" ht="25.4" customHeight="1" x14ac:dyDescent="0.3">
      <c r="A219" s="265">
        <v>1210</v>
      </c>
      <c r="B219" s="271">
        <v>254200</v>
      </c>
      <c r="C219" s="804" t="s">
        <v>19599</v>
      </c>
      <c r="D219" s="804"/>
      <c r="E219" s="804"/>
      <c r="F219" s="357"/>
      <c r="G219" s="358"/>
    </row>
    <row r="220" spans="1:8" ht="25.4" customHeight="1" x14ac:dyDescent="0.3">
      <c r="A220" s="265">
        <v>1211</v>
      </c>
      <c r="B220" s="271">
        <v>254900</v>
      </c>
      <c r="C220" s="804" t="s">
        <v>19600</v>
      </c>
      <c r="D220" s="804"/>
      <c r="E220" s="804"/>
      <c r="F220" s="357"/>
      <c r="G220" s="358"/>
    </row>
    <row r="221" spans="1:8" ht="25.4" customHeight="1" x14ac:dyDescent="0.3">
      <c r="A221" s="263">
        <v>1212</v>
      </c>
      <c r="B221" s="272">
        <v>290000</v>
      </c>
      <c r="C221" s="805" t="s">
        <v>30634</v>
      </c>
      <c r="D221" s="806"/>
      <c r="E221" s="806"/>
      <c r="F221" s="370">
        <f>F222</f>
        <v>0</v>
      </c>
      <c r="G221" s="371">
        <f>G222</f>
        <v>0</v>
      </c>
    </row>
    <row r="222" spans="1:8" ht="25.4" customHeight="1" x14ac:dyDescent="0.3">
      <c r="A222" s="264">
        <v>1213</v>
      </c>
      <c r="B222" s="266">
        <v>291000</v>
      </c>
      <c r="C222" s="807" t="s">
        <v>30635</v>
      </c>
      <c r="D222" s="809"/>
      <c r="E222" s="809"/>
      <c r="F222" s="372">
        <f>SUM(F223:F226)</f>
        <v>0</v>
      </c>
      <c r="G222" s="373">
        <f>SUM(G223:G226)</f>
        <v>0</v>
      </c>
    </row>
    <row r="223" spans="1:8" ht="25.4" customHeight="1" x14ac:dyDescent="0.3">
      <c r="A223" s="265">
        <v>1214</v>
      </c>
      <c r="B223" s="271">
        <v>291100</v>
      </c>
      <c r="C223" s="804" t="s">
        <v>19601</v>
      </c>
      <c r="D223" s="804"/>
      <c r="E223" s="804"/>
      <c r="F223" s="357"/>
      <c r="G223" s="358"/>
    </row>
    <row r="224" spans="1:8" ht="25.4" customHeight="1" x14ac:dyDescent="0.3">
      <c r="A224" s="265">
        <v>1215</v>
      </c>
      <c r="B224" s="271">
        <v>291200</v>
      </c>
      <c r="C224" s="804" t="s">
        <v>19602</v>
      </c>
      <c r="D224" s="804"/>
      <c r="E224" s="804"/>
      <c r="F224" s="357"/>
      <c r="G224" s="358"/>
      <c r="H224" s="3"/>
    </row>
    <row r="225" spans="1:10" ht="25.4" customHeight="1" x14ac:dyDescent="0.3">
      <c r="A225" s="265">
        <v>1216</v>
      </c>
      <c r="B225" s="271">
        <v>291300</v>
      </c>
      <c r="C225" s="804" t="s">
        <v>20609</v>
      </c>
      <c r="D225" s="804"/>
      <c r="E225" s="804"/>
      <c r="F225" s="357"/>
      <c r="G225" s="358"/>
    </row>
    <row r="226" spans="1:10" ht="25.4" customHeight="1" x14ac:dyDescent="0.3">
      <c r="A226" s="265">
        <v>1217</v>
      </c>
      <c r="B226" s="271">
        <v>291900</v>
      </c>
      <c r="C226" s="804" t="s">
        <v>31088</v>
      </c>
      <c r="D226" s="804"/>
      <c r="E226" s="804"/>
      <c r="F226" s="357"/>
      <c r="G226" s="358"/>
      <c r="J226" s="369"/>
    </row>
    <row r="227" spans="1:10" ht="25.4" customHeight="1" x14ac:dyDescent="0.3">
      <c r="A227" s="263">
        <v>1218</v>
      </c>
      <c r="B227" s="272">
        <v>300000</v>
      </c>
      <c r="C227" s="810" t="s">
        <v>30636</v>
      </c>
      <c r="D227" s="811"/>
      <c r="E227" s="812"/>
      <c r="F227" s="370">
        <f>IF((F228+F238-F239+F240-F241+F243-F244)&gt;=0,F228+F238-F239+F240-F241+F243-F244,0)</f>
        <v>0</v>
      </c>
      <c r="G227" s="371">
        <f>IF((G228+G238-G239+G240-G241+G243-G244)&gt;=0,G228+G238-G239+G240-G241+G243-G244,0)</f>
        <v>72910</v>
      </c>
    </row>
    <row r="228" spans="1:10" ht="25.4" customHeight="1" x14ac:dyDescent="0.3">
      <c r="A228" s="263">
        <v>1219</v>
      </c>
      <c r="B228" s="272">
        <v>310000</v>
      </c>
      <c r="C228" s="805" t="s">
        <v>30637</v>
      </c>
      <c r="D228" s="805"/>
      <c r="E228" s="805"/>
      <c r="F228" s="370">
        <f>F229</f>
        <v>0</v>
      </c>
      <c r="G228" s="371">
        <f>G229</f>
        <v>72910</v>
      </c>
    </row>
    <row r="229" spans="1:10" ht="25.4" customHeight="1" x14ac:dyDescent="0.3">
      <c r="A229" s="264">
        <v>1220</v>
      </c>
      <c r="B229" s="266">
        <v>311000</v>
      </c>
      <c r="C229" s="807" t="s">
        <v>30638</v>
      </c>
      <c r="D229" s="809"/>
      <c r="E229" s="809"/>
      <c r="F229" s="372">
        <f>IF((F230+F231-F232+F233+F234-F235+F236+F237)&gt;=0,F230+F231-F232+F233+F234-F235+F236+F237,0)</f>
        <v>0</v>
      </c>
      <c r="G229" s="373">
        <f>IF((G230+G231-G232+G233+G234-G235+G236+G237)&gt;=0,G230+G231-G232+G233+G234-G235+G236+G237,0)</f>
        <v>72910</v>
      </c>
    </row>
    <row r="230" spans="1:10" ht="25.4" customHeight="1" x14ac:dyDescent="0.3">
      <c r="A230" s="265">
        <v>1221</v>
      </c>
      <c r="B230" s="271">
        <v>311100</v>
      </c>
      <c r="C230" s="804" t="s">
        <v>19603</v>
      </c>
      <c r="D230" s="804"/>
      <c r="E230" s="804"/>
      <c r="F230" s="357"/>
      <c r="G230" s="358">
        <v>72719</v>
      </c>
    </row>
    <row r="231" spans="1:10" ht="25.4" customHeight="1" x14ac:dyDescent="0.3">
      <c r="A231" s="265">
        <v>1222</v>
      </c>
      <c r="B231" s="271">
        <v>311200</v>
      </c>
      <c r="C231" s="804" t="s">
        <v>19604</v>
      </c>
      <c r="D231" s="804"/>
      <c r="E231" s="804"/>
      <c r="F231" s="357"/>
      <c r="G231" s="358"/>
    </row>
    <row r="232" spans="1:10" ht="25.4" customHeight="1" x14ac:dyDescent="0.3">
      <c r="A232" s="265">
        <v>1223</v>
      </c>
      <c r="B232" s="271">
        <v>311300</v>
      </c>
      <c r="C232" s="804" t="s">
        <v>19605</v>
      </c>
      <c r="D232" s="804"/>
      <c r="E232" s="804"/>
      <c r="F232" s="357"/>
      <c r="G232" s="358"/>
    </row>
    <row r="233" spans="1:10" ht="25.4" customHeight="1" x14ac:dyDescent="0.3">
      <c r="A233" s="265">
        <v>1224</v>
      </c>
      <c r="B233" s="271">
        <v>311400</v>
      </c>
      <c r="C233" s="804" t="s">
        <v>19606</v>
      </c>
      <c r="D233" s="804"/>
      <c r="E233" s="804"/>
      <c r="F233" s="357"/>
      <c r="G233" s="358"/>
    </row>
    <row r="234" spans="1:10" ht="25.4" customHeight="1" x14ac:dyDescent="0.3">
      <c r="A234" s="265">
        <v>1225</v>
      </c>
      <c r="B234" s="271">
        <v>311500</v>
      </c>
      <c r="C234" s="804" t="s">
        <v>18865</v>
      </c>
      <c r="D234" s="804"/>
      <c r="E234" s="804"/>
      <c r="F234" s="357"/>
      <c r="G234" s="358">
        <v>191</v>
      </c>
    </row>
    <row r="235" spans="1:10" ht="25.4" customHeight="1" x14ac:dyDescent="0.3">
      <c r="A235" s="265">
        <v>1226</v>
      </c>
      <c r="B235" s="271">
        <v>311600</v>
      </c>
      <c r="C235" s="804" t="s">
        <v>19607</v>
      </c>
      <c r="D235" s="804"/>
      <c r="E235" s="804"/>
      <c r="F235" s="357"/>
      <c r="G235" s="358"/>
    </row>
    <row r="236" spans="1:10" ht="25.4" customHeight="1" x14ac:dyDescent="0.3">
      <c r="A236" s="265">
        <v>1227</v>
      </c>
      <c r="B236" s="271">
        <v>311700</v>
      </c>
      <c r="C236" s="804" t="s">
        <v>18866</v>
      </c>
      <c r="D236" s="804"/>
      <c r="E236" s="804"/>
      <c r="F236" s="357"/>
      <c r="G236" s="358"/>
    </row>
    <row r="237" spans="1:10" ht="25.4" customHeight="1" x14ac:dyDescent="0.3">
      <c r="A237" s="265">
        <v>1228</v>
      </c>
      <c r="B237" s="271">
        <v>311900</v>
      </c>
      <c r="C237" s="804" t="s">
        <v>18867</v>
      </c>
      <c r="D237" s="804"/>
      <c r="E237" s="804"/>
      <c r="F237" s="357"/>
      <c r="G237" s="358"/>
    </row>
    <row r="238" spans="1:10" ht="25.4" customHeight="1" x14ac:dyDescent="0.3">
      <c r="A238" s="273">
        <v>1229</v>
      </c>
      <c r="B238" s="274">
        <v>321121</v>
      </c>
      <c r="C238" s="803" t="s">
        <v>21005</v>
      </c>
      <c r="D238" s="804"/>
      <c r="E238" s="804"/>
      <c r="F238" s="357"/>
      <c r="G238" s="358"/>
    </row>
    <row r="239" spans="1:10" ht="25.4" customHeight="1" x14ac:dyDescent="0.3">
      <c r="A239" s="273">
        <v>1230</v>
      </c>
      <c r="B239" s="274">
        <v>321122</v>
      </c>
      <c r="C239" s="803" t="s">
        <v>21006</v>
      </c>
      <c r="D239" s="804"/>
      <c r="E239" s="804"/>
      <c r="F239" s="357"/>
      <c r="G239" s="358"/>
    </row>
    <row r="240" spans="1:10" ht="25.4" customHeight="1" x14ac:dyDescent="0.3">
      <c r="A240" s="273">
        <v>1231</v>
      </c>
      <c r="B240" s="274">
        <v>321311</v>
      </c>
      <c r="C240" s="803" t="s">
        <v>31132</v>
      </c>
      <c r="D240" s="804"/>
      <c r="E240" s="804"/>
      <c r="F240" s="357"/>
      <c r="G240" s="358"/>
      <c r="I240" s="3"/>
      <c r="J240" s="369"/>
    </row>
    <row r="241" spans="1:10" ht="25.4" customHeight="1" x14ac:dyDescent="0.3">
      <c r="A241" s="273">
        <v>1232</v>
      </c>
      <c r="B241" s="274">
        <v>321312</v>
      </c>
      <c r="C241" s="803" t="s">
        <v>18868</v>
      </c>
      <c r="D241" s="804"/>
      <c r="E241" s="804"/>
      <c r="F241" s="357"/>
      <c r="G241" s="358"/>
      <c r="I241" s="3"/>
    </row>
    <row r="242" spans="1:10" ht="25.4" customHeight="1" x14ac:dyDescent="0.3">
      <c r="A242" s="273"/>
      <c r="B242" s="274"/>
      <c r="C242" s="803" t="s">
        <v>19608</v>
      </c>
      <c r="D242" s="804"/>
      <c r="E242" s="804"/>
      <c r="F242" s="357"/>
      <c r="G242" s="358"/>
      <c r="I242" s="3"/>
    </row>
    <row r="243" spans="1:10" ht="25.4" customHeight="1" x14ac:dyDescent="0.3">
      <c r="A243" s="263">
        <v>1233</v>
      </c>
      <c r="B243" s="272"/>
      <c r="C243" s="805" t="s">
        <v>30639</v>
      </c>
      <c r="D243" s="806"/>
      <c r="E243" s="806"/>
      <c r="F243" s="374">
        <f>IF((F245+F247-F246-F248)&gt;=0,F245+F247-F246-F248,0)</f>
        <v>0</v>
      </c>
      <c r="G243" s="375">
        <f>IF((G245+G247-G246-G248)&gt;=0,G245+G247-G246-G248,0)</f>
        <v>0</v>
      </c>
      <c r="I243" s="3"/>
    </row>
    <row r="244" spans="1:10" ht="25.4" customHeight="1" x14ac:dyDescent="0.3">
      <c r="A244" s="263">
        <v>1234</v>
      </c>
      <c r="B244" s="272"/>
      <c r="C244" s="805" t="s">
        <v>30640</v>
      </c>
      <c r="D244" s="806"/>
      <c r="E244" s="806"/>
      <c r="F244" s="374">
        <f>IF((F246+F248-F245-F247)&gt;=0,F246+F248-F245-F247,0)</f>
        <v>0</v>
      </c>
      <c r="G244" s="375">
        <f>IF((G246+G248-G245-G247)&gt;=0,G246+G248-G245-G247,0)</f>
        <v>0</v>
      </c>
      <c r="I244" s="3"/>
    </row>
    <row r="245" spans="1:10" ht="25.4" customHeight="1" x14ac:dyDescent="0.3">
      <c r="A245" s="273">
        <v>1235</v>
      </c>
      <c r="B245" s="274">
        <v>330000</v>
      </c>
      <c r="C245" s="803" t="s">
        <v>19609</v>
      </c>
      <c r="D245" s="804"/>
      <c r="E245" s="804"/>
      <c r="F245" s="357"/>
      <c r="G245" s="358"/>
      <c r="I245" s="3"/>
    </row>
    <row r="246" spans="1:10" ht="25.4" customHeight="1" x14ac:dyDescent="0.3">
      <c r="A246" s="273">
        <v>1236</v>
      </c>
      <c r="B246" s="274">
        <v>330000</v>
      </c>
      <c r="C246" s="803" t="s">
        <v>20546</v>
      </c>
      <c r="D246" s="803"/>
      <c r="E246" s="803"/>
      <c r="F246" s="359"/>
      <c r="G246" s="360"/>
    </row>
    <row r="247" spans="1:10" ht="25.4" customHeight="1" x14ac:dyDescent="0.3">
      <c r="A247" s="273">
        <v>1237</v>
      </c>
      <c r="B247" s="274">
        <v>340000</v>
      </c>
      <c r="C247" s="803" t="s">
        <v>20547</v>
      </c>
      <c r="D247" s="804"/>
      <c r="E247" s="804"/>
      <c r="F247" s="357"/>
      <c r="G247" s="358"/>
    </row>
    <row r="248" spans="1:10" ht="25.5" customHeight="1" x14ac:dyDescent="0.3">
      <c r="A248" s="273">
        <v>1238</v>
      </c>
      <c r="B248" s="274">
        <v>340000</v>
      </c>
      <c r="C248" s="803" t="s">
        <v>20548</v>
      </c>
      <c r="D248" s="804"/>
      <c r="E248" s="804"/>
      <c r="F248" s="357"/>
      <c r="G248" s="358"/>
      <c r="J248" s="369"/>
    </row>
    <row r="249" spans="1:10" ht="25.5" customHeight="1" x14ac:dyDescent="0.3">
      <c r="A249" s="263">
        <v>1239</v>
      </c>
      <c r="B249" s="275"/>
      <c r="C249" s="805" t="s">
        <v>30641</v>
      </c>
      <c r="D249" s="806"/>
      <c r="E249" s="806"/>
      <c r="F249" s="370">
        <f>F83+F227</f>
        <v>0</v>
      </c>
      <c r="G249" s="371">
        <f>G83+G227</f>
        <v>80082</v>
      </c>
      <c r="J249" s="369"/>
    </row>
    <row r="250" spans="1:10" ht="25.5" customHeight="1" thickBot="1" x14ac:dyDescent="0.35">
      <c r="A250" s="276">
        <v>1240</v>
      </c>
      <c r="B250" s="218">
        <v>352000</v>
      </c>
      <c r="C250" s="842" t="s">
        <v>18869</v>
      </c>
      <c r="D250" s="843"/>
      <c r="E250" s="843"/>
      <c r="F250" s="361"/>
      <c r="G250" s="362"/>
      <c r="J250" s="369"/>
    </row>
  </sheetData>
  <sheetProtection password="EF5E" sheet="1" objects="1" scenarios="1"/>
  <dataConsolidate/>
  <mergeCells count="181">
    <mergeCell ref="C250:E250"/>
    <mergeCell ref="B79:B80"/>
    <mergeCell ref="C79:E80"/>
    <mergeCell ref="F79:G79"/>
    <mergeCell ref="C81:E81"/>
    <mergeCell ref="C248:E248"/>
    <mergeCell ref="C249:E249"/>
    <mergeCell ref="C84:E84"/>
    <mergeCell ref="C85:E85"/>
    <mergeCell ref="C86:E86"/>
    <mergeCell ref="A1:A3"/>
    <mergeCell ref="B1:B3"/>
    <mergeCell ref="C1:C3"/>
    <mergeCell ref="E1:G1"/>
    <mergeCell ref="E2:E3"/>
    <mergeCell ref="F2:F3"/>
    <mergeCell ref="D2:D3"/>
    <mergeCell ref="C87:E87"/>
    <mergeCell ref="C88:E88"/>
    <mergeCell ref="C89:E89"/>
    <mergeCell ref="C82:E82"/>
    <mergeCell ref="C83:E83"/>
    <mergeCell ref="A79:A80"/>
    <mergeCell ref="C94:E94"/>
    <mergeCell ref="C96:E96"/>
    <mergeCell ref="C97:E97"/>
    <mergeCell ref="C98:E98"/>
    <mergeCell ref="C95:E95"/>
    <mergeCell ref="C90:E90"/>
    <mergeCell ref="C91:E91"/>
    <mergeCell ref="C92:E92"/>
    <mergeCell ref="C93:E93"/>
    <mergeCell ref="C103:E103"/>
    <mergeCell ref="C104:E104"/>
    <mergeCell ref="C105:E105"/>
    <mergeCell ref="C106:E106"/>
    <mergeCell ref="C99:E99"/>
    <mergeCell ref="C100:E100"/>
    <mergeCell ref="C101:E101"/>
    <mergeCell ref="C102:E102"/>
    <mergeCell ref="C112:E112"/>
    <mergeCell ref="C111:E111"/>
    <mergeCell ref="C113:E113"/>
    <mergeCell ref="C107:E107"/>
    <mergeCell ref="C108:E108"/>
    <mergeCell ref="C109:E109"/>
    <mergeCell ref="C110:E110"/>
    <mergeCell ref="C118:E118"/>
    <mergeCell ref="C119:E119"/>
    <mergeCell ref="C120:E120"/>
    <mergeCell ref="C121:E121"/>
    <mergeCell ref="C114:E114"/>
    <mergeCell ref="C115:E115"/>
    <mergeCell ref="C116:E116"/>
    <mergeCell ref="C117:E117"/>
    <mergeCell ref="C126:E126"/>
    <mergeCell ref="C127:E127"/>
    <mergeCell ref="C128:E128"/>
    <mergeCell ref="C129:E129"/>
    <mergeCell ref="C122:E122"/>
    <mergeCell ref="C123:E123"/>
    <mergeCell ref="C124:E124"/>
    <mergeCell ref="C125:E125"/>
    <mergeCell ref="C134:E134"/>
    <mergeCell ref="C135:E135"/>
    <mergeCell ref="C136:E136"/>
    <mergeCell ref="C137:E137"/>
    <mergeCell ref="C130:E130"/>
    <mergeCell ref="C131:E131"/>
    <mergeCell ref="C132:E132"/>
    <mergeCell ref="C133:E133"/>
    <mergeCell ref="C142:E142"/>
    <mergeCell ref="C143:E143"/>
    <mergeCell ref="C144:E144"/>
    <mergeCell ref="C145:E145"/>
    <mergeCell ref="C138:E138"/>
    <mergeCell ref="C139:E139"/>
    <mergeCell ref="C140:E140"/>
    <mergeCell ref="C141:E141"/>
    <mergeCell ref="C150:E150"/>
    <mergeCell ref="C151:E151"/>
    <mergeCell ref="C152:E152"/>
    <mergeCell ref="C153:E153"/>
    <mergeCell ref="C146:E146"/>
    <mergeCell ref="C147:E147"/>
    <mergeCell ref="C148:E148"/>
    <mergeCell ref="C149:E149"/>
    <mergeCell ref="C158:E158"/>
    <mergeCell ref="C159:E159"/>
    <mergeCell ref="C160:E160"/>
    <mergeCell ref="C161:E161"/>
    <mergeCell ref="C154:E154"/>
    <mergeCell ref="C155:E155"/>
    <mergeCell ref="C156:E156"/>
    <mergeCell ref="C157:E157"/>
    <mergeCell ref="C166:E166"/>
    <mergeCell ref="C168:E168"/>
    <mergeCell ref="C167:E167"/>
    <mergeCell ref="C162:E162"/>
    <mergeCell ref="C163:E163"/>
    <mergeCell ref="C164:E164"/>
    <mergeCell ref="C165:E165"/>
    <mergeCell ref="C179:E179"/>
    <mergeCell ref="C180:E180"/>
    <mergeCell ref="C169:E169"/>
    <mergeCell ref="C170:E170"/>
    <mergeCell ref="C171:E171"/>
    <mergeCell ref="C172:E172"/>
    <mergeCell ref="C184:E184"/>
    <mergeCell ref="C185:E185"/>
    <mergeCell ref="C186:E186"/>
    <mergeCell ref="C187:E187"/>
    <mergeCell ref="C181:E181"/>
    <mergeCell ref="C183:E183"/>
    <mergeCell ref="C182:E182"/>
    <mergeCell ref="C192:E192"/>
    <mergeCell ref="C193:E193"/>
    <mergeCell ref="C194:E194"/>
    <mergeCell ref="C195:E195"/>
    <mergeCell ref="C188:E188"/>
    <mergeCell ref="C189:E189"/>
    <mergeCell ref="C190:E190"/>
    <mergeCell ref="C191:E191"/>
    <mergeCell ref="C200:E200"/>
    <mergeCell ref="C201:E201"/>
    <mergeCell ref="C202:E202"/>
    <mergeCell ref="C203:E203"/>
    <mergeCell ref="C196:E196"/>
    <mergeCell ref="C197:E197"/>
    <mergeCell ref="C198:E198"/>
    <mergeCell ref="C199:E199"/>
    <mergeCell ref="C208:E208"/>
    <mergeCell ref="C209:E209"/>
    <mergeCell ref="C210:E210"/>
    <mergeCell ref="C211:E211"/>
    <mergeCell ref="C204:E204"/>
    <mergeCell ref="C205:E205"/>
    <mergeCell ref="C206:E206"/>
    <mergeCell ref="C207:E207"/>
    <mergeCell ref="C219:E219"/>
    <mergeCell ref="C220:E220"/>
    <mergeCell ref="C212:E212"/>
    <mergeCell ref="C213:E213"/>
    <mergeCell ref="C214:E214"/>
    <mergeCell ref="C215:E215"/>
    <mergeCell ref="C232:E232"/>
    <mergeCell ref="C233:E233"/>
    <mergeCell ref="C225:E225"/>
    <mergeCell ref="C226:E226"/>
    <mergeCell ref="C227:E227"/>
    <mergeCell ref="C228:E228"/>
    <mergeCell ref="C238:E238"/>
    <mergeCell ref="C246:E246"/>
    <mergeCell ref="C247:E247"/>
    <mergeCell ref="C234:E234"/>
    <mergeCell ref="C235:E235"/>
    <mergeCell ref="C236:E236"/>
    <mergeCell ref="C237:E237"/>
    <mergeCell ref="C239:E239"/>
    <mergeCell ref="C240:E240"/>
    <mergeCell ref="C241:E241"/>
    <mergeCell ref="C221:E221"/>
    <mergeCell ref="C222:E222"/>
    <mergeCell ref="C223:E223"/>
    <mergeCell ref="C224:E224"/>
    <mergeCell ref="C173:E173"/>
    <mergeCell ref="C174:E174"/>
    <mergeCell ref="C175:E175"/>
    <mergeCell ref="C176:E176"/>
    <mergeCell ref="C216:E216"/>
    <mergeCell ref="C218:E218"/>
    <mergeCell ref="C242:E242"/>
    <mergeCell ref="C243:E243"/>
    <mergeCell ref="C244:E244"/>
    <mergeCell ref="C245:E245"/>
    <mergeCell ref="C177:E177"/>
    <mergeCell ref="C178:E178"/>
    <mergeCell ref="C217:E217"/>
    <mergeCell ref="C231:E231"/>
    <mergeCell ref="C229:E229"/>
    <mergeCell ref="C230:E230"/>
  </mergeCells>
  <phoneticPr fontId="0" type="noConversion"/>
  <conditionalFormatting sqref="D6:G7 D25:G25 D33:G34 D54:G54 D72:G72 D77:G77 F83:G84 F108:G108 F127:G127 F182:G182 F207:G207 F221:G221 F227:G228 F249:G249 F243:G244">
    <cfRule type="cellIs" dxfId="68" priority="5" stopIfTrue="1" operator="equal">
      <formula>0</formula>
    </cfRule>
  </conditionalFormatting>
  <conditionalFormatting sqref="D8:G8 D14:F14 D16:F16 D20:F20 D23:F23 D26:F26 D30:F30 D45:F45 D35:F35 D55:F55 D65:F65 D67:F67 D73:F73 F229:G229 F85:G85 F95:G95 F102:G102 F109:G109 F118:G118 F125:G125 F128:G128 F134:G134 F140:G140 F146:G146 F150:G150 F156:G156 F162:G162 F170:G170 F176:G176 F183:G183 F188:G188 F193:G193 F198:G198 F201:G201 F208:G208 F212:G212 F215:G215 F217:G217 F222:G222 D12:F12 G9:G24 G26:G32 G35:G53 G55:G71 G73:G76 G78">
    <cfRule type="cellIs" dxfId="67" priority="6" stopIfTrue="1" operator="equal">
      <formula>0</formula>
    </cfRule>
  </conditionalFormatting>
  <conditionalFormatting sqref="F104">
    <cfRule type="cellIs" dxfId="66" priority="4" stopIfTrue="1" operator="equal">
      <formula>0</formula>
    </cfRule>
  </conditionalFormatting>
  <conditionalFormatting sqref="F106">
    <cfRule type="cellIs" dxfId="65" priority="3" stopIfTrue="1" operator="equal">
      <formula>0</formula>
    </cfRule>
  </conditionalFormatting>
  <conditionalFormatting sqref="G104">
    <cfRule type="cellIs" dxfId="64" priority="2" stopIfTrue="1" operator="equal">
      <formula>0</formula>
    </cfRule>
  </conditionalFormatting>
  <conditionalFormatting sqref="G106">
    <cfRule type="cellIs" dxfId="63" priority="1" stopIfTrue="1" operator="equal">
      <formula>0</formula>
    </cfRule>
  </conditionalFormatting>
  <dataValidations count="2">
    <dataValidation type="whole" allowBlank="1" showErrorMessage="1" errorTitle="Upozorenje!!!" error="Nije dozvoljeno upisivati decimalne brojeve u polja, već samo cele!" sqref="D6:G78">
      <formula1>0</formula1>
      <formula2>9999999999999</formula2>
    </dataValidation>
    <dataValidation type="whole" allowBlank="1" showErrorMessage="1" errorTitle="Upozorenje!!!" error="Nije dozvoljeno upisivati decimalne brojeve u polja, već samo cele!" sqref="F82:G250">
      <formula1>0</formula1>
      <formula2>999999999999</formula2>
    </dataValidation>
  </dataValidations>
  <hyperlinks>
    <hyperlink ref="I1" location="StObr1!A1" display="Штампа"/>
  </hyperlinks>
  <pageMargins left="0.54" right="0.19" top="0.6" bottom="0.51" header="0.24" footer="0.5"/>
  <pageSetup paperSize="9" orientation="portrait" verticalDpi="4" r:id="rId1"/>
  <headerFooter alignWithMargins="0"/>
  <ignoredErrors>
    <ignoredError sqref="B6:B73" numberStoredAsText="1"/>
    <ignoredError sqref="D8:G8 F85:G85 D77:G78 G76 F87:G150 G86 D12:G16 G9 F158:G212 G157 F152:G156 G151 G10 G11 D18:G30 F17:G17 D32:G55 E31:G31 D57:G74 F56:G56 G75 F215:G229 F231:G233 F235:G244 F214" emptyCellReferenc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brazac5">
    <tabColor indexed="45"/>
  </sheetPr>
  <dimension ref="A1:M467"/>
  <sheetViews>
    <sheetView topLeftCell="B1" zoomScaleNormal="100" workbookViewId="0">
      <pane ySplit="4" topLeftCell="A440" activePane="bottomLeft" state="frozen"/>
      <selection activeCell="I26" sqref="I26"/>
      <selection pane="bottomLeft" activeCell="Q353" sqref="Q353"/>
    </sheetView>
  </sheetViews>
  <sheetFormatPr defaultColWidth="9.1640625" defaultRowHeight="11.6" x14ac:dyDescent="0.3"/>
  <cols>
    <col min="1" max="1" width="10" style="35" customWidth="1"/>
    <col min="2" max="2" width="9.58203125" style="36" customWidth="1"/>
    <col min="3" max="3" width="43.1640625" style="31" customWidth="1"/>
    <col min="4" max="4" width="11.75" style="37" customWidth="1"/>
    <col min="5" max="5" width="10.4140625" style="37" customWidth="1"/>
    <col min="6" max="6" width="9.1640625" style="37"/>
    <col min="7" max="7" width="10.1640625" style="37" customWidth="1"/>
    <col min="8" max="11" width="9.1640625" style="37"/>
    <col min="12" max="16384" width="9.1640625" style="30"/>
  </cols>
  <sheetData>
    <row r="1" spans="1:13" s="29" customFormat="1" ht="12" customHeight="1" thickTop="1" x14ac:dyDescent="0.3">
      <c r="A1" s="861" t="s">
        <v>20386</v>
      </c>
      <c r="B1" s="858" t="s">
        <v>20387</v>
      </c>
      <c r="C1" s="855" t="s">
        <v>20388</v>
      </c>
      <c r="D1" s="872" t="s">
        <v>31077</v>
      </c>
      <c r="E1" s="852" t="s">
        <v>20619</v>
      </c>
      <c r="F1" s="853"/>
      <c r="G1" s="853"/>
      <c r="H1" s="853"/>
      <c r="I1" s="853"/>
      <c r="J1" s="853"/>
      <c r="K1" s="854"/>
    </row>
    <row r="2" spans="1:13" ht="14.15" customHeight="1" thickBot="1" x14ac:dyDescent="0.35">
      <c r="A2" s="862"/>
      <c r="B2" s="859"/>
      <c r="C2" s="856"/>
      <c r="D2" s="873"/>
      <c r="E2" s="864" t="s">
        <v>20620</v>
      </c>
      <c r="F2" s="869" t="s">
        <v>31076</v>
      </c>
      <c r="G2" s="870"/>
      <c r="H2" s="870"/>
      <c r="I2" s="871"/>
      <c r="J2" s="864" t="s">
        <v>31075</v>
      </c>
      <c r="K2" s="866" t="s">
        <v>20621</v>
      </c>
    </row>
    <row r="3" spans="1:13" s="31" customFormat="1" ht="56.25" customHeight="1" thickBot="1" x14ac:dyDescent="0.35">
      <c r="A3" s="863"/>
      <c r="B3" s="860"/>
      <c r="C3" s="857"/>
      <c r="D3" s="874"/>
      <c r="E3" s="868"/>
      <c r="F3" s="12" t="s">
        <v>20622</v>
      </c>
      <c r="G3" s="12" t="s">
        <v>20623</v>
      </c>
      <c r="H3" s="12" t="s">
        <v>31074</v>
      </c>
      <c r="I3" s="12" t="s">
        <v>20624</v>
      </c>
      <c r="J3" s="865"/>
      <c r="K3" s="867"/>
      <c r="M3" s="133" t="s">
        <v>20381</v>
      </c>
    </row>
    <row r="4" spans="1:13" ht="13.5" customHeight="1" thickBot="1" x14ac:dyDescent="0.35">
      <c r="A4" s="294">
        <v>1</v>
      </c>
      <c r="B4" s="295">
        <v>2</v>
      </c>
      <c r="C4" s="11">
        <v>3</v>
      </c>
      <c r="D4" s="11">
        <v>4</v>
      </c>
      <c r="E4" s="295">
        <v>5</v>
      </c>
      <c r="F4" s="295">
        <v>6</v>
      </c>
      <c r="G4" s="295">
        <v>7</v>
      </c>
      <c r="H4" s="295">
        <v>8</v>
      </c>
      <c r="I4" s="295">
        <v>9</v>
      </c>
      <c r="J4" s="295">
        <v>10</v>
      </c>
      <c r="K4" s="296">
        <v>11</v>
      </c>
    </row>
    <row r="5" spans="1:13" ht="38.25" customHeight="1" thickBot="1" x14ac:dyDescent="0.35">
      <c r="A5" s="118">
        <v>5001</v>
      </c>
      <c r="B5" s="119"/>
      <c r="C5" s="112" t="s">
        <v>30881</v>
      </c>
      <c r="D5" s="202">
        <f>D6+D110</f>
        <v>0</v>
      </c>
      <c r="E5" s="202">
        <f>SUM(F5:K5)</f>
        <v>56730</v>
      </c>
      <c r="F5" s="202">
        <f t="shared" ref="F5:K5" si="0">F6+F110</f>
        <v>44285</v>
      </c>
      <c r="G5" s="202">
        <f t="shared" si="0"/>
        <v>0</v>
      </c>
      <c r="H5" s="202">
        <f t="shared" si="0"/>
        <v>11461</v>
      </c>
      <c r="I5" s="202">
        <f t="shared" si="0"/>
        <v>21</v>
      </c>
      <c r="J5" s="202">
        <f t="shared" si="0"/>
        <v>0</v>
      </c>
      <c r="K5" s="203">
        <f t="shared" si="0"/>
        <v>963</v>
      </c>
    </row>
    <row r="6" spans="1:13" ht="25.4" customHeight="1" x14ac:dyDescent="0.3">
      <c r="A6" s="118">
        <v>5002</v>
      </c>
      <c r="B6" s="119">
        <v>700000</v>
      </c>
      <c r="C6" s="112" t="s">
        <v>30882</v>
      </c>
      <c r="D6" s="202">
        <f>D7+D51+D61+D73+D98+D103+D107</f>
        <v>0</v>
      </c>
      <c r="E6" s="202">
        <f t="shared" ref="E6:E71" si="1">SUM(F6:K6)</f>
        <v>56730</v>
      </c>
      <c r="F6" s="202">
        <f t="shared" ref="F6:K6" si="2">F7+F51+F61+F73+F98+F103+F107</f>
        <v>44285</v>
      </c>
      <c r="G6" s="202">
        <f t="shared" si="2"/>
        <v>0</v>
      </c>
      <c r="H6" s="202">
        <f t="shared" si="2"/>
        <v>11461</v>
      </c>
      <c r="I6" s="202">
        <f t="shared" si="2"/>
        <v>21</v>
      </c>
      <c r="J6" s="202">
        <f t="shared" si="2"/>
        <v>0</v>
      </c>
      <c r="K6" s="203">
        <f t="shared" si="2"/>
        <v>963</v>
      </c>
    </row>
    <row r="7" spans="1:13" ht="25.4" customHeight="1" x14ac:dyDescent="0.3">
      <c r="A7" s="120">
        <v>5003</v>
      </c>
      <c r="B7" s="121">
        <v>710000</v>
      </c>
      <c r="C7" s="113" t="s">
        <v>20096</v>
      </c>
      <c r="D7" s="204">
        <f>D8+D12+D14+D21+D27+D34+D37+D44</f>
        <v>0</v>
      </c>
      <c r="E7" s="204">
        <f t="shared" si="1"/>
        <v>0</v>
      </c>
      <c r="F7" s="204">
        <f t="shared" ref="F7:K7" si="3">F8+F12+F14+F21+F27+F34+F37+F44</f>
        <v>0</v>
      </c>
      <c r="G7" s="204">
        <f t="shared" si="3"/>
        <v>0</v>
      </c>
      <c r="H7" s="204">
        <f t="shared" si="3"/>
        <v>0</v>
      </c>
      <c r="I7" s="204">
        <f t="shared" si="3"/>
        <v>0</v>
      </c>
      <c r="J7" s="204">
        <f t="shared" si="3"/>
        <v>0</v>
      </c>
      <c r="K7" s="205">
        <f t="shared" si="3"/>
        <v>0</v>
      </c>
    </row>
    <row r="8" spans="1:13" ht="25.4" customHeight="1" x14ac:dyDescent="0.3">
      <c r="A8" s="120">
        <v>5004</v>
      </c>
      <c r="B8" s="121">
        <v>711000</v>
      </c>
      <c r="C8" s="113" t="s">
        <v>20097</v>
      </c>
      <c r="D8" s="204">
        <f>SUM(D9:D11)</f>
        <v>0</v>
      </c>
      <c r="E8" s="204">
        <f t="shared" si="1"/>
        <v>0</v>
      </c>
      <c r="F8" s="204">
        <f t="shared" ref="F8:K8" si="4">SUM(F9:F11)</f>
        <v>0</v>
      </c>
      <c r="G8" s="204">
        <f t="shared" si="4"/>
        <v>0</v>
      </c>
      <c r="H8" s="204">
        <f t="shared" si="4"/>
        <v>0</v>
      </c>
      <c r="I8" s="204">
        <f t="shared" si="4"/>
        <v>0</v>
      </c>
      <c r="J8" s="204">
        <f t="shared" si="4"/>
        <v>0</v>
      </c>
      <c r="K8" s="205">
        <f t="shared" si="4"/>
        <v>0</v>
      </c>
    </row>
    <row r="9" spans="1:13" ht="25.4" customHeight="1" x14ac:dyDescent="0.3">
      <c r="A9" s="122">
        <v>5005</v>
      </c>
      <c r="B9" s="123">
        <v>711100</v>
      </c>
      <c r="C9" s="114" t="s">
        <v>18859</v>
      </c>
      <c r="D9" s="206"/>
      <c r="E9" s="204">
        <f t="shared" si="1"/>
        <v>0</v>
      </c>
      <c r="F9" s="206"/>
      <c r="G9" s="206"/>
      <c r="H9" s="206"/>
      <c r="I9" s="206"/>
      <c r="J9" s="206"/>
      <c r="K9" s="207"/>
    </row>
    <row r="10" spans="1:13" ht="25.4" customHeight="1" x14ac:dyDescent="0.3">
      <c r="A10" s="122">
        <v>5006</v>
      </c>
      <c r="B10" s="123">
        <v>711200</v>
      </c>
      <c r="C10" s="114" t="s">
        <v>18872</v>
      </c>
      <c r="D10" s="206"/>
      <c r="E10" s="204">
        <f t="shared" si="1"/>
        <v>0</v>
      </c>
      <c r="F10" s="206"/>
      <c r="G10" s="206"/>
      <c r="H10" s="206"/>
      <c r="I10" s="206"/>
      <c r="J10" s="206"/>
      <c r="K10" s="207"/>
    </row>
    <row r="11" spans="1:13" ht="25.4" customHeight="1" x14ac:dyDescent="0.3">
      <c r="A11" s="122">
        <v>5007</v>
      </c>
      <c r="B11" s="123">
        <v>711300</v>
      </c>
      <c r="C11" s="114" t="s">
        <v>18873</v>
      </c>
      <c r="D11" s="206"/>
      <c r="E11" s="204">
        <f t="shared" si="1"/>
        <v>0</v>
      </c>
      <c r="F11" s="206"/>
      <c r="G11" s="206"/>
      <c r="H11" s="206"/>
      <c r="I11" s="206"/>
      <c r="J11" s="206"/>
      <c r="K11" s="207"/>
    </row>
    <row r="12" spans="1:13" ht="25.4" customHeight="1" x14ac:dyDescent="0.3">
      <c r="A12" s="120">
        <v>5008</v>
      </c>
      <c r="B12" s="121">
        <v>712000</v>
      </c>
      <c r="C12" s="113" t="s">
        <v>20098</v>
      </c>
      <c r="D12" s="204">
        <f t="shared" ref="D12:K12" si="5">SUM(D13)</f>
        <v>0</v>
      </c>
      <c r="E12" s="204">
        <f t="shared" si="1"/>
        <v>0</v>
      </c>
      <c r="F12" s="204">
        <f t="shared" si="5"/>
        <v>0</v>
      </c>
      <c r="G12" s="204">
        <f t="shared" si="5"/>
        <v>0</v>
      </c>
      <c r="H12" s="204">
        <f t="shared" si="5"/>
        <v>0</v>
      </c>
      <c r="I12" s="204">
        <f t="shared" si="5"/>
        <v>0</v>
      </c>
      <c r="J12" s="204">
        <f t="shared" si="5"/>
        <v>0</v>
      </c>
      <c r="K12" s="205">
        <f t="shared" si="5"/>
        <v>0</v>
      </c>
    </row>
    <row r="13" spans="1:13" ht="25.4" customHeight="1" x14ac:dyDescent="0.3">
      <c r="A13" s="122">
        <v>5009</v>
      </c>
      <c r="B13" s="123">
        <v>712100</v>
      </c>
      <c r="C13" s="114" t="s">
        <v>18874</v>
      </c>
      <c r="D13" s="206"/>
      <c r="E13" s="204">
        <f t="shared" si="1"/>
        <v>0</v>
      </c>
      <c r="F13" s="206"/>
      <c r="G13" s="206"/>
      <c r="H13" s="206"/>
      <c r="I13" s="206"/>
      <c r="J13" s="206"/>
      <c r="K13" s="207"/>
    </row>
    <row r="14" spans="1:13" ht="25.4" customHeight="1" x14ac:dyDescent="0.3">
      <c r="A14" s="120">
        <v>5010</v>
      </c>
      <c r="B14" s="121">
        <v>713000</v>
      </c>
      <c r="C14" s="113" t="s">
        <v>20099</v>
      </c>
      <c r="D14" s="204">
        <f t="shared" ref="D14:K14" si="6">SUM(D15:D20)</f>
        <v>0</v>
      </c>
      <c r="E14" s="204">
        <f t="shared" si="1"/>
        <v>0</v>
      </c>
      <c r="F14" s="204">
        <f t="shared" si="6"/>
        <v>0</v>
      </c>
      <c r="G14" s="204">
        <f t="shared" si="6"/>
        <v>0</v>
      </c>
      <c r="H14" s="204">
        <f t="shared" si="6"/>
        <v>0</v>
      </c>
      <c r="I14" s="204">
        <f t="shared" si="6"/>
        <v>0</v>
      </c>
      <c r="J14" s="204">
        <f t="shared" si="6"/>
        <v>0</v>
      </c>
      <c r="K14" s="205">
        <f t="shared" si="6"/>
        <v>0</v>
      </c>
    </row>
    <row r="15" spans="1:13" ht="25.4" customHeight="1" x14ac:dyDescent="0.3">
      <c r="A15" s="122">
        <v>5011</v>
      </c>
      <c r="B15" s="123">
        <v>713100</v>
      </c>
      <c r="C15" s="114" t="s">
        <v>18875</v>
      </c>
      <c r="D15" s="206"/>
      <c r="E15" s="204">
        <f t="shared" si="1"/>
        <v>0</v>
      </c>
      <c r="F15" s="206"/>
      <c r="G15" s="206"/>
      <c r="H15" s="206"/>
      <c r="I15" s="206"/>
      <c r="J15" s="206"/>
      <c r="K15" s="207"/>
    </row>
    <row r="16" spans="1:13" ht="25.4" customHeight="1" x14ac:dyDescent="0.3">
      <c r="A16" s="122">
        <v>5012</v>
      </c>
      <c r="B16" s="123">
        <v>713200</v>
      </c>
      <c r="C16" s="114" t="s">
        <v>18876</v>
      </c>
      <c r="D16" s="206"/>
      <c r="E16" s="204">
        <f t="shared" si="1"/>
        <v>0</v>
      </c>
      <c r="F16" s="206"/>
      <c r="G16" s="206"/>
      <c r="H16" s="206"/>
      <c r="I16" s="206"/>
      <c r="J16" s="206"/>
      <c r="K16" s="207"/>
    </row>
    <row r="17" spans="1:11" ht="25.4" customHeight="1" x14ac:dyDescent="0.3">
      <c r="A17" s="122">
        <v>5013</v>
      </c>
      <c r="B17" s="123">
        <v>713300</v>
      </c>
      <c r="C17" s="114" t="s">
        <v>18877</v>
      </c>
      <c r="D17" s="206"/>
      <c r="E17" s="204">
        <f t="shared" si="1"/>
        <v>0</v>
      </c>
      <c r="F17" s="206"/>
      <c r="G17" s="206"/>
      <c r="H17" s="206"/>
      <c r="I17" s="206"/>
      <c r="J17" s="206"/>
      <c r="K17" s="207"/>
    </row>
    <row r="18" spans="1:11" ht="25.4" customHeight="1" x14ac:dyDescent="0.3">
      <c r="A18" s="122">
        <v>5014</v>
      </c>
      <c r="B18" s="123">
        <v>713400</v>
      </c>
      <c r="C18" s="114" t="s">
        <v>18878</v>
      </c>
      <c r="D18" s="206"/>
      <c r="E18" s="204">
        <f t="shared" si="1"/>
        <v>0</v>
      </c>
      <c r="F18" s="206"/>
      <c r="G18" s="206"/>
      <c r="H18" s="206"/>
      <c r="I18" s="206"/>
      <c r="J18" s="206"/>
      <c r="K18" s="207"/>
    </row>
    <row r="19" spans="1:11" ht="25.4" customHeight="1" x14ac:dyDescent="0.3">
      <c r="A19" s="122">
        <v>5015</v>
      </c>
      <c r="B19" s="123">
        <v>713500</v>
      </c>
      <c r="C19" s="114" t="s">
        <v>18879</v>
      </c>
      <c r="D19" s="206"/>
      <c r="E19" s="204">
        <f t="shared" si="1"/>
        <v>0</v>
      </c>
      <c r="F19" s="206"/>
      <c r="G19" s="206"/>
      <c r="H19" s="206"/>
      <c r="I19" s="206"/>
      <c r="J19" s="206"/>
      <c r="K19" s="207"/>
    </row>
    <row r="20" spans="1:11" ht="25.4" customHeight="1" x14ac:dyDescent="0.3">
      <c r="A20" s="122">
        <v>5016</v>
      </c>
      <c r="B20" s="123">
        <v>713600</v>
      </c>
      <c r="C20" s="114" t="s">
        <v>18880</v>
      </c>
      <c r="D20" s="206"/>
      <c r="E20" s="204">
        <f t="shared" si="1"/>
        <v>0</v>
      </c>
      <c r="F20" s="206"/>
      <c r="G20" s="206"/>
      <c r="H20" s="206"/>
      <c r="I20" s="206"/>
      <c r="J20" s="206"/>
      <c r="K20" s="207"/>
    </row>
    <row r="21" spans="1:11" ht="25.4" customHeight="1" x14ac:dyDescent="0.3">
      <c r="A21" s="120">
        <v>5017</v>
      </c>
      <c r="B21" s="121">
        <v>714000</v>
      </c>
      <c r="C21" s="113" t="s">
        <v>20100</v>
      </c>
      <c r="D21" s="204">
        <f t="shared" ref="D21:K21" si="7">SUM(D22:D26)</f>
        <v>0</v>
      </c>
      <c r="E21" s="204">
        <f t="shared" si="1"/>
        <v>0</v>
      </c>
      <c r="F21" s="204">
        <f t="shared" si="7"/>
        <v>0</v>
      </c>
      <c r="G21" s="204">
        <f t="shared" si="7"/>
        <v>0</v>
      </c>
      <c r="H21" s="204">
        <f t="shared" si="7"/>
        <v>0</v>
      </c>
      <c r="I21" s="204">
        <f t="shared" si="7"/>
        <v>0</v>
      </c>
      <c r="J21" s="204">
        <f t="shared" si="7"/>
        <v>0</v>
      </c>
      <c r="K21" s="205">
        <f t="shared" si="7"/>
        <v>0</v>
      </c>
    </row>
    <row r="22" spans="1:11" ht="25.4" customHeight="1" x14ac:dyDescent="0.3">
      <c r="A22" s="122">
        <v>5018</v>
      </c>
      <c r="B22" s="123">
        <v>714100</v>
      </c>
      <c r="C22" s="114" t="s">
        <v>18881</v>
      </c>
      <c r="D22" s="206"/>
      <c r="E22" s="204">
        <f t="shared" si="1"/>
        <v>0</v>
      </c>
      <c r="F22" s="206"/>
      <c r="G22" s="206"/>
      <c r="H22" s="206"/>
      <c r="I22" s="206"/>
      <c r="J22" s="206"/>
      <c r="K22" s="207"/>
    </row>
    <row r="23" spans="1:11" ht="25.4" customHeight="1" x14ac:dyDescent="0.3">
      <c r="A23" s="122">
        <v>5019</v>
      </c>
      <c r="B23" s="123">
        <v>714300</v>
      </c>
      <c r="C23" s="114" t="s">
        <v>18882</v>
      </c>
      <c r="D23" s="206"/>
      <c r="E23" s="204">
        <f t="shared" si="1"/>
        <v>0</v>
      </c>
      <c r="F23" s="206"/>
      <c r="G23" s="206"/>
      <c r="H23" s="206"/>
      <c r="I23" s="206"/>
      <c r="J23" s="206"/>
      <c r="K23" s="207"/>
    </row>
    <row r="24" spans="1:11" ht="25.4" customHeight="1" x14ac:dyDescent="0.3">
      <c r="A24" s="122">
        <v>5020</v>
      </c>
      <c r="B24" s="123">
        <v>714400</v>
      </c>
      <c r="C24" s="114" t="s">
        <v>18883</v>
      </c>
      <c r="D24" s="206"/>
      <c r="E24" s="204">
        <f t="shared" si="1"/>
        <v>0</v>
      </c>
      <c r="F24" s="206"/>
      <c r="G24" s="206"/>
      <c r="H24" s="206"/>
      <c r="I24" s="206"/>
      <c r="J24" s="206"/>
      <c r="K24" s="207"/>
    </row>
    <row r="25" spans="1:11" ht="25.4" customHeight="1" x14ac:dyDescent="0.3">
      <c r="A25" s="122">
        <v>5021</v>
      </c>
      <c r="B25" s="123">
        <v>714500</v>
      </c>
      <c r="C25" s="114" t="s">
        <v>20080</v>
      </c>
      <c r="D25" s="206"/>
      <c r="E25" s="204">
        <f t="shared" si="1"/>
        <v>0</v>
      </c>
      <c r="F25" s="206"/>
      <c r="G25" s="206"/>
      <c r="H25" s="206"/>
      <c r="I25" s="206"/>
      <c r="J25" s="206"/>
      <c r="K25" s="207"/>
    </row>
    <row r="26" spans="1:11" ht="25.4" customHeight="1" x14ac:dyDescent="0.3">
      <c r="A26" s="122">
        <v>5022</v>
      </c>
      <c r="B26" s="123">
        <v>714600</v>
      </c>
      <c r="C26" s="114" t="s">
        <v>18884</v>
      </c>
      <c r="D26" s="206"/>
      <c r="E26" s="204">
        <f t="shared" si="1"/>
        <v>0</v>
      </c>
      <c r="F26" s="206"/>
      <c r="G26" s="206"/>
      <c r="H26" s="206"/>
      <c r="I26" s="206"/>
      <c r="J26" s="206"/>
      <c r="K26" s="207"/>
    </row>
    <row r="27" spans="1:11" ht="25.4" customHeight="1" x14ac:dyDescent="0.3">
      <c r="A27" s="120">
        <v>5023</v>
      </c>
      <c r="B27" s="121">
        <v>715000</v>
      </c>
      <c r="C27" s="113" t="s">
        <v>18860</v>
      </c>
      <c r="D27" s="204">
        <f t="shared" ref="D27:K27" si="8">SUM(D28:D33)</f>
        <v>0</v>
      </c>
      <c r="E27" s="204">
        <f t="shared" si="1"/>
        <v>0</v>
      </c>
      <c r="F27" s="204">
        <f t="shared" si="8"/>
        <v>0</v>
      </c>
      <c r="G27" s="204">
        <f t="shared" si="8"/>
        <v>0</v>
      </c>
      <c r="H27" s="204">
        <f t="shared" si="8"/>
        <v>0</v>
      </c>
      <c r="I27" s="204">
        <f t="shared" si="8"/>
        <v>0</v>
      </c>
      <c r="J27" s="204">
        <f t="shared" si="8"/>
        <v>0</v>
      </c>
      <c r="K27" s="205">
        <f t="shared" si="8"/>
        <v>0</v>
      </c>
    </row>
    <row r="28" spans="1:11" ht="25.4" customHeight="1" x14ac:dyDescent="0.3">
      <c r="A28" s="122">
        <v>5024</v>
      </c>
      <c r="B28" s="123">
        <v>715100</v>
      </c>
      <c r="C28" s="114" t="s">
        <v>18886</v>
      </c>
      <c r="D28" s="206"/>
      <c r="E28" s="204">
        <f t="shared" si="1"/>
        <v>0</v>
      </c>
      <c r="F28" s="206"/>
      <c r="G28" s="206"/>
      <c r="H28" s="206"/>
      <c r="I28" s="206"/>
      <c r="J28" s="206"/>
      <c r="K28" s="207"/>
    </row>
    <row r="29" spans="1:11" ht="25.4" customHeight="1" x14ac:dyDescent="0.3">
      <c r="A29" s="122">
        <v>5025</v>
      </c>
      <c r="B29" s="123">
        <v>715200</v>
      </c>
      <c r="C29" s="114" t="s">
        <v>18887</v>
      </c>
      <c r="D29" s="206"/>
      <c r="E29" s="204">
        <f t="shared" si="1"/>
        <v>0</v>
      </c>
      <c r="F29" s="206"/>
      <c r="G29" s="206"/>
      <c r="H29" s="206"/>
      <c r="I29" s="206"/>
      <c r="J29" s="206"/>
      <c r="K29" s="207"/>
    </row>
    <row r="30" spans="1:11" ht="25.4" customHeight="1" x14ac:dyDescent="0.3">
      <c r="A30" s="122">
        <v>5026</v>
      </c>
      <c r="B30" s="123">
        <v>715300</v>
      </c>
      <c r="C30" s="114" t="s">
        <v>18888</v>
      </c>
      <c r="D30" s="206"/>
      <c r="E30" s="204">
        <f t="shared" si="1"/>
        <v>0</v>
      </c>
      <c r="F30" s="206"/>
      <c r="G30" s="206"/>
      <c r="H30" s="206"/>
      <c r="I30" s="206"/>
      <c r="J30" s="206"/>
      <c r="K30" s="207"/>
    </row>
    <row r="31" spans="1:11" ht="25.4" customHeight="1" x14ac:dyDescent="0.3">
      <c r="A31" s="122">
        <v>5027</v>
      </c>
      <c r="B31" s="123">
        <v>715400</v>
      </c>
      <c r="C31" s="114" t="s">
        <v>18889</v>
      </c>
      <c r="D31" s="206"/>
      <c r="E31" s="204">
        <f t="shared" si="1"/>
        <v>0</v>
      </c>
      <c r="F31" s="206"/>
      <c r="G31" s="206"/>
      <c r="H31" s="206"/>
      <c r="I31" s="206"/>
      <c r="J31" s="206"/>
      <c r="K31" s="207"/>
    </row>
    <row r="32" spans="1:11" ht="25.4" customHeight="1" x14ac:dyDescent="0.3">
      <c r="A32" s="122">
        <v>5028</v>
      </c>
      <c r="B32" s="123">
        <v>715500</v>
      </c>
      <c r="C32" s="114" t="s">
        <v>18890</v>
      </c>
      <c r="D32" s="206"/>
      <c r="E32" s="204">
        <f t="shared" si="1"/>
        <v>0</v>
      </c>
      <c r="F32" s="206"/>
      <c r="G32" s="206"/>
      <c r="H32" s="206"/>
      <c r="I32" s="206"/>
      <c r="J32" s="206"/>
      <c r="K32" s="207"/>
    </row>
    <row r="33" spans="1:11" ht="25.4" customHeight="1" x14ac:dyDescent="0.3">
      <c r="A33" s="122">
        <v>5029</v>
      </c>
      <c r="B33" s="123">
        <v>715600</v>
      </c>
      <c r="C33" s="114" t="s">
        <v>18891</v>
      </c>
      <c r="D33" s="206"/>
      <c r="E33" s="204">
        <f t="shared" si="1"/>
        <v>0</v>
      </c>
      <c r="F33" s="206"/>
      <c r="G33" s="206"/>
      <c r="H33" s="206"/>
      <c r="I33" s="206"/>
      <c r="J33" s="206"/>
      <c r="K33" s="207"/>
    </row>
    <row r="34" spans="1:11" ht="25.4" customHeight="1" x14ac:dyDescent="0.3">
      <c r="A34" s="120">
        <v>5030</v>
      </c>
      <c r="B34" s="121">
        <v>716000</v>
      </c>
      <c r="C34" s="113" t="s">
        <v>18861</v>
      </c>
      <c r="D34" s="204">
        <f t="shared" ref="D34:K34" si="9">SUM(D35:D36)</f>
        <v>0</v>
      </c>
      <c r="E34" s="204">
        <f t="shared" si="1"/>
        <v>0</v>
      </c>
      <c r="F34" s="204">
        <f t="shared" si="9"/>
        <v>0</v>
      </c>
      <c r="G34" s="204">
        <f t="shared" si="9"/>
        <v>0</v>
      </c>
      <c r="H34" s="204">
        <f t="shared" si="9"/>
        <v>0</v>
      </c>
      <c r="I34" s="204">
        <f t="shared" si="9"/>
        <v>0</v>
      </c>
      <c r="J34" s="204">
        <f t="shared" si="9"/>
        <v>0</v>
      </c>
      <c r="K34" s="205">
        <f t="shared" si="9"/>
        <v>0</v>
      </c>
    </row>
    <row r="35" spans="1:11" ht="25.4" customHeight="1" x14ac:dyDescent="0.3">
      <c r="A35" s="122">
        <v>5031</v>
      </c>
      <c r="B35" s="123">
        <v>716100</v>
      </c>
      <c r="C35" s="114" t="s">
        <v>18893</v>
      </c>
      <c r="D35" s="206"/>
      <c r="E35" s="204">
        <f t="shared" si="1"/>
        <v>0</v>
      </c>
      <c r="F35" s="206"/>
      <c r="G35" s="206"/>
      <c r="H35" s="206"/>
      <c r="I35" s="206"/>
      <c r="J35" s="206"/>
      <c r="K35" s="207"/>
    </row>
    <row r="36" spans="1:11" ht="25.4" customHeight="1" x14ac:dyDescent="0.3">
      <c r="A36" s="122">
        <v>5032</v>
      </c>
      <c r="B36" s="123">
        <v>716200</v>
      </c>
      <c r="C36" s="114" t="s">
        <v>18894</v>
      </c>
      <c r="D36" s="206"/>
      <c r="E36" s="204">
        <f t="shared" si="1"/>
        <v>0</v>
      </c>
      <c r="F36" s="206"/>
      <c r="G36" s="206"/>
      <c r="H36" s="206"/>
      <c r="I36" s="206"/>
      <c r="J36" s="206"/>
      <c r="K36" s="207"/>
    </row>
    <row r="37" spans="1:11" ht="25.4" customHeight="1" x14ac:dyDescent="0.3">
      <c r="A37" s="120">
        <v>5033</v>
      </c>
      <c r="B37" s="121">
        <v>717000</v>
      </c>
      <c r="C37" s="113" t="s">
        <v>20101</v>
      </c>
      <c r="D37" s="204">
        <f t="shared" ref="D37:K37" si="10">SUM(D38:D43)</f>
        <v>0</v>
      </c>
      <c r="E37" s="204">
        <f t="shared" si="1"/>
        <v>0</v>
      </c>
      <c r="F37" s="204">
        <f t="shared" si="10"/>
        <v>0</v>
      </c>
      <c r="G37" s="204">
        <f t="shared" si="10"/>
        <v>0</v>
      </c>
      <c r="H37" s="204">
        <f t="shared" si="10"/>
        <v>0</v>
      </c>
      <c r="I37" s="204">
        <f t="shared" si="10"/>
        <v>0</v>
      </c>
      <c r="J37" s="204">
        <f t="shared" si="10"/>
        <v>0</v>
      </c>
      <c r="K37" s="205">
        <f t="shared" si="10"/>
        <v>0</v>
      </c>
    </row>
    <row r="38" spans="1:11" ht="25.4" customHeight="1" x14ac:dyDescent="0.3">
      <c r="A38" s="122">
        <v>5034</v>
      </c>
      <c r="B38" s="123">
        <v>717100</v>
      </c>
      <c r="C38" s="114" t="s">
        <v>20082</v>
      </c>
      <c r="D38" s="206"/>
      <c r="E38" s="204">
        <f t="shared" si="1"/>
        <v>0</v>
      </c>
      <c r="F38" s="206"/>
      <c r="G38" s="206"/>
      <c r="H38" s="206"/>
      <c r="I38" s="206"/>
      <c r="J38" s="206"/>
      <c r="K38" s="207"/>
    </row>
    <row r="39" spans="1:11" ht="25.4" customHeight="1" x14ac:dyDescent="0.3">
      <c r="A39" s="122">
        <v>5035</v>
      </c>
      <c r="B39" s="123">
        <v>717200</v>
      </c>
      <c r="C39" s="114" t="s">
        <v>20083</v>
      </c>
      <c r="D39" s="206"/>
      <c r="E39" s="204">
        <f t="shared" si="1"/>
        <v>0</v>
      </c>
      <c r="F39" s="206"/>
      <c r="G39" s="206"/>
      <c r="H39" s="206"/>
      <c r="I39" s="206"/>
      <c r="J39" s="206"/>
      <c r="K39" s="207"/>
    </row>
    <row r="40" spans="1:11" ht="25.4" customHeight="1" x14ac:dyDescent="0.3">
      <c r="A40" s="122">
        <v>5036</v>
      </c>
      <c r="B40" s="123">
        <v>717300</v>
      </c>
      <c r="C40" s="114" t="s">
        <v>20084</v>
      </c>
      <c r="D40" s="206"/>
      <c r="E40" s="204">
        <f t="shared" si="1"/>
        <v>0</v>
      </c>
      <c r="F40" s="206"/>
      <c r="G40" s="206"/>
      <c r="H40" s="206"/>
      <c r="I40" s="206"/>
      <c r="J40" s="206"/>
      <c r="K40" s="207"/>
    </row>
    <row r="41" spans="1:11" ht="25.4" customHeight="1" x14ac:dyDescent="0.3">
      <c r="A41" s="122">
        <v>5037</v>
      </c>
      <c r="B41" s="123">
        <v>717400</v>
      </c>
      <c r="C41" s="114" t="s">
        <v>20085</v>
      </c>
      <c r="D41" s="206"/>
      <c r="E41" s="204">
        <f t="shared" si="1"/>
        <v>0</v>
      </c>
      <c r="F41" s="206"/>
      <c r="G41" s="206"/>
      <c r="H41" s="206"/>
      <c r="I41" s="206"/>
      <c r="J41" s="206"/>
      <c r="K41" s="207"/>
    </row>
    <row r="42" spans="1:11" ht="25.4" customHeight="1" x14ac:dyDescent="0.3">
      <c r="A42" s="122">
        <v>5038</v>
      </c>
      <c r="B42" s="123">
        <v>717500</v>
      </c>
      <c r="C42" s="114" t="s">
        <v>20086</v>
      </c>
      <c r="D42" s="206"/>
      <c r="E42" s="204">
        <f t="shared" si="1"/>
        <v>0</v>
      </c>
      <c r="F42" s="206"/>
      <c r="G42" s="206"/>
      <c r="H42" s="206"/>
      <c r="I42" s="206"/>
      <c r="J42" s="206"/>
      <c r="K42" s="207"/>
    </row>
    <row r="43" spans="1:11" ht="25.4" customHeight="1" x14ac:dyDescent="0.3">
      <c r="A43" s="122">
        <v>5039</v>
      </c>
      <c r="B43" s="123">
        <v>717600</v>
      </c>
      <c r="C43" s="114" t="s">
        <v>20087</v>
      </c>
      <c r="D43" s="206"/>
      <c r="E43" s="204">
        <f t="shared" si="1"/>
        <v>0</v>
      </c>
      <c r="F43" s="206"/>
      <c r="G43" s="206"/>
      <c r="H43" s="206"/>
      <c r="I43" s="206"/>
      <c r="J43" s="206"/>
      <c r="K43" s="207"/>
    </row>
    <row r="44" spans="1:11" ht="35.15" customHeight="1" x14ac:dyDescent="0.3">
      <c r="A44" s="120">
        <v>5040</v>
      </c>
      <c r="B44" s="121">
        <v>719000</v>
      </c>
      <c r="C44" s="113" t="s">
        <v>20102</v>
      </c>
      <c r="D44" s="204">
        <f t="shared" ref="D44:K44" si="11">SUM(D45:D50)</f>
        <v>0</v>
      </c>
      <c r="E44" s="204">
        <f t="shared" si="1"/>
        <v>0</v>
      </c>
      <c r="F44" s="204">
        <f t="shared" si="11"/>
        <v>0</v>
      </c>
      <c r="G44" s="204">
        <f t="shared" si="11"/>
        <v>0</v>
      </c>
      <c r="H44" s="204">
        <f t="shared" si="11"/>
        <v>0</v>
      </c>
      <c r="I44" s="204">
        <f t="shared" si="11"/>
        <v>0</v>
      </c>
      <c r="J44" s="204">
        <f t="shared" si="11"/>
        <v>0</v>
      </c>
      <c r="K44" s="205">
        <f t="shared" si="11"/>
        <v>0</v>
      </c>
    </row>
    <row r="45" spans="1:11" ht="25.4" customHeight="1" x14ac:dyDescent="0.3">
      <c r="A45" s="122">
        <v>5041</v>
      </c>
      <c r="B45" s="123">
        <v>719100</v>
      </c>
      <c r="C45" s="114" t="s">
        <v>18895</v>
      </c>
      <c r="D45" s="206"/>
      <c r="E45" s="204">
        <f t="shared" si="1"/>
        <v>0</v>
      </c>
      <c r="F45" s="206"/>
      <c r="G45" s="206"/>
      <c r="H45" s="206"/>
      <c r="I45" s="206"/>
      <c r="J45" s="206"/>
      <c r="K45" s="207"/>
    </row>
    <row r="46" spans="1:11" ht="25.4" customHeight="1" x14ac:dyDescent="0.3">
      <c r="A46" s="122">
        <v>5042</v>
      </c>
      <c r="B46" s="123">
        <v>719200</v>
      </c>
      <c r="C46" s="114" t="s">
        <v>18896</v>
      </c>
      <c r="D46" s="206"/>
      <c r="E46" s="204">
        <f t="shared" si="1"/>
        <v>0</v>
      </c>
      <c r="F46" s="206"/>
      <c r="G46" s="206"/>
      <c r="H46" s="206"/>
      <c r="I46" s="206"/>
      <c r="J46" s="206"/>
      <c r="K46" s="207"/>
    </row>
    <row r="47" spans="1:11" ht="25.4" customHeight="1" x14ac:dyDescent="0.3">
      <c r="A47" s="122">
        <v>5043</v>
      </c>
      <c r="B47" s="123">
        <v>719300</v>
      </c>
      <c r="C47" s="114" t="s">
        <v>18897</v>
      </c>
      <c r="D47" s="206"/>
      <c r="E47" s="204">
        <f t="shared" si="1"/>
        <v>0</v>
      </c>
      <c r="F47" s="206"/>
      <c r="G47" s="206"/>
      <c r="H47" s="206"/>
      <c r="I47" s="206"/>
      <c r="J47" s="206"/>
      <c r="K47" s="207"/>
    </row>
    <row r="48" spans="1:11" ht="25.4" customHeight="1" x14ac:dyDescent="0.3">
      <c r="A48" s="122">
        <v>5044</v>
      </c>
      <c r="B48" s="123">
        <v>719400</v>
      </c>
      <c r="C48" s="114" t="s">
        <v>20688</v>
      </c>
      <c r="D48" s="206"/>
      <c r="E48" s="204">
        <f t="shared" si="1"/>
        <v>0</v>
      </c>
      <c r="F48" s="206"/>
      <c r="G48" s="206"/>
      <c r="H48" s="206"/>
      <c r="I48" s="206"/>
      <c r="J48" s="206"/>
      <c r="K48" s="207"/>
    </row>
    <row r="49" spans="1:11" ht="25.4" customHeight="1" x14ac:dyDescent="0.3">
      <c r="A49" s="122">
        <v>5045</v>
      </c>
      <c r="B49" s="123">
        <v>719500</v>
      </c>
      <c r="C49" s="114" t="s">
        <v>20689</v>
      </c>
      <c r="D49" s="206"/>
      <c r="E49" s="204">
        <f t="shared" si="1"/>
        <v>0</v>
      </c>
      <c r="F49" s="206"/>
      <c r="G49" s="206"/>
      <c r="H49" s="206"/>
      <c r="I49" s="206"/>
      <c r="J49" s="206"/>
      <c r="K49" s="207"/>
    </row>
    <row r="50" spans="1:11" ht="25.4" customHeight="1" x14ac:dyDescent="0.3">
      <c r="A50" s="122">
        <v>5046</v>
      </c>
      <c r="B50" s="123">
        <v>719600</v>
      </c>
      <c r="C50" s="114" t="s">
        <v>20690</v>
      </c>
      <c r="D50" s="206"/>
      <c r="E50" s="204">
        <f t="shared" si="1"/>
        <v>0</v>
      </c>
      <c r="F50" s="206"/>
      <c r="G50" s="206"/>
      <c r="H50" s="206"/>
      <c r="I50" s="206"/>
      <c r="J50" s="206"/>
      <c r="K50" s="207"/>
    </row>
    <row r="51" spans="1:11" ht="25.4" customHeight="1" x14ac:dyDescent="0.3">
      <c r="A51" s="120">
        <v>5047</v>
      </c>
      <c r="B51" s="121">
        <v>720000</v>
      </c>
      <c r="C51" s="113" t="s">
        <v>20103</v>
      </c>
      <c r="D51" s="204">
        <f t="shared" ref="D51:K51" si="12">D52+D57</f>
        <v>0</v>
      </c>
      <c r="E51" s="204">
        <f t="shared" si="1"/>
        <v>0</v>
      </c>
      <c r="F51" s="204">
        <f t="shared" si="12"/>
        <v>0</v>
      </c>
      <c r="G51" s="204">
        <f t="shared" si="12"/>
        <v>0</v>
      </c>
      <c r="H51" s="204">
        <f t="shared" si="12"/>
        <v>0</v>
      </c>
      <c r="I51" s="204">
        <f t="shared" si="12"/>
        <v>0</v>
      </c>
      <c r="J51" s="204">
        <f t="shared" si="12"/>
        <v>0</v>
      </c>
      <c r="K51" s="205">
        <f t="shared" si="12"/>
        <v>0</v>
      </c>
    </row>
    <row r="52" spans="1:11" ht="25.4" customHeight="1" x14ac:dyDescent="0.3">
      <c r="A52" s="120">
        <v>5048</v>
      </c>
      <c r="B52" s="121">
        <v>721000</v>
      </c>
      <c r="C52" s="113" t="s">
        <v>20104</v>
      </c>
      <c r="D52" s="204">
        <f t="shared" ref="D52:K52" si="13">SUM(D53:D56)</f>
        <v>0</v>
      </c>
      <c r="E52" s="204">
        <f t="shared" si="1"/>
        <v>0</v>
      </c>
      <c r="F52" s="204">
        <f t="shared" si="13"/>
        <v>0</v>
      </c>
      <c r="G52" s="204">
        <f t="shared" si="13"/>
        <v>0</v>
      </c>
      <c r="H52" s="204">
        <f t="shared" si="13"/>
        <v>0</v>
      </c>
      <c r="I52" s="204">
        <f t="shared" si="13"/>
        <v>0</v>
      </c>
      <c r="J52" s="204">
        <f t="shared" si="13"/>
        <v>0</v>
      </c>
      <c r="K52" s="205">
        <f t="shared" si="13"/>
        <v>0</v>
      </c>
    </row>
    <row r="53" spans="1:11" ht="25.4" customHeight="1" x14ac:dyDescent="0.3">
      <c r="A53" s="122">
        <v>5049</v>
      </c>
      <c r="B53" s="123">
        <v>721100</v>
      </c>
      <c r="C53" s="114" t="s">
        <v>20691</v>
      </c>
      <c r="D53" s="206"/>
      <c r="E53" s="204">
        <f t="shared" si="1"/>
        <v>0</v>
      </c>
      <c r="F53" s="206"/>
      <c r="G53" s="206"/>
      <c r="H53" s="206"/>
      <c r="I53" s="206"/>
      <c r="J53" s="206"/>
      <c r="K53" s="207"/>
    </row>
    <row r="54" spans="1:11" ht="25.4" customHeight="1" x14ac:dyDescent="0.3">
      <c r="A54" s="122">
        <v>5050</v>
      </c>
      <c r="B54" s="123">
        <v>721200</v>
      </c>
      <c r="C54" s="114" t="s">
        <v>20598</v>
      </c>
      <c r="D54" s="206"/>
      <c r="E54" s="204">
        <f t="shared" si="1"/>
        <v>0</v>
      </c>
      <c r="F54" s="206"/>
      <c r="G54" s="206"/>
      <c r="H54" s="206"/>
      <c r="I54" s="206"/>
      <c r="J54" s="206"/>
      <c r="K54" s="207"/>
    </row>
    <row r="55" spans="1:11" ht="25.4" customHeight="1" x14ac:dyDescent="0.3">
      <c r="A55" s="122">
        <v>5051</v>
      </c>
      <c r="B55" s="123">
        <v>721300</v>
      </c>
      <c r="C55" s="114" t="s">
        <v>20693</v>
      </c>
      <c r="D55" s="206"/>
      <c r="E55" s="204">
        <f t="shared" si="1"/>
        <v>0</v>
      </c>
      <c r="F55" s="206"/>
      <c r="G55" s="206"/>
      <c r="H55" s="206"/>
      <c r="I55" s="206"/>
      <c r="J55" s="206"/>
      <c r="K55" s="207"/>
    </row>
    <row r="56" spans="1:11" ht="25.4" customHeight="1" x14ac:dyDescent="0.3">
      <c r="A56" s="122">
        <v>5052</v>
      </c>
      <c r="B56" s="123">
        <v>721400</v>
      </c>
      <c r="C56" s="114" t="s">
        <v>20694</v>
      </c>
      <c r="D56" s="206"/>
      <c r="E56" s="204">
        <f t="shared" si="1"/>
        <v>0</v>
      </c>
      <c r="F56" s="206"/>
      <c r="G56" s="206"/>
      <c r="H56" s="206"/>
      <c r="I56" s="206"/>
      <c r="J56" s="206"/>
      <c r="K56" s="207"/>
    </row>
    <row r="57" spans="1:11" ht="25.4" customHeight="1" x14ac:dyDescent="0.3">
      <c r="A57" s="120">
        <v>5053</v>
      </c>
      <c r="B57" s="121">
        <v>722000</v>
      </c>
      <c r="C57" s="113" t="s">
        <v>20105</v>
      </c>
      <c r="D57" s="204">
        <f t="shared" ref="D57:K57" si="14">SUM(D58:D60)</f>
        <v>0</v>
      </c>
      <c r="E57" s="204">
        <f t="shared" si="1"/>
        <v>0</v>
      </c>
      <c r="F57" s="204">
        <f t="shared" si="14"/>
        <v>0</v>
      </c>
      <c r="G57" s="204">
        <f t="shared" si="14"/>
        <v>0</v>
      </c>
      <c r="H57" s="204">
        <f t="shared" si="14"/>
        <v>0</v>
      </c>
      <c r="I57" s="204">
        <f t="shared" si="14"/>
        <v>0</v>
      </c>
      <c r="J57" s="204">
        <f t="shared" si="14"/>
        <v>0</v>
      </c>
      <c r="K57" s="205">
        <f t="shared" si="14"/>
        <v>0</v>
      </c>
    </row>
    <row r="58" spans="1:11" ht="25.4" customHeight="1" x14ac:dyDescent="0.3">
      <c r="A58" s="122">
        <v>5054</v>
      </c>
      <c r="B58" s="123">
        <v>722100</v>
      </c>
      <c r="C58" s="114" t="s">
        <v>20092</v>
      </c>
      <c r="D58" s="206"/>
      <c r="E58" s="204">
        <f t="shared" si="1"/>
        <v>0</v>
      </c>
      <c r="F58" s="206"/>
      <c r="G58" s="206"/>
      <c r="H58" s="206"/>
      <c r="I58" s="206"/>
      <c r="J58" s="206"/>
      <c r="K58" s="207"/>
    </row>
    <row r="59" spans="1:11" ht="25.4" customHeight="1" x14ac:dyDescent="0.3">
      <c r="A59" s="122">
        <v>5055</v>
      </c>
      <c r="B59" s="123">
        <v>722200</v>
      </c>
      <c r="C59" s="114" t="s">
        <v>20303</v>
      </c>
      <c r="D59" s="206"/>
      <c r="E59" s="204">
        <f t="shared" si="1"/>
        <v>0</v>
      </c>
      <c r="F59" s="206"/>
      <c r="G59" s="206"/>
      <c r="H59" s="206"/>
      <c r="I59" s="206"/>
      <c r="J59" s="206"/>
      <c r="K59" s="207"/>
    </row>
    <row r="60" spans="1:11" ht="25.4" customHeight="1" x14ac:dyDescent="0.3">
      <c r="A60" s="122">
        <v>5056</v>
      </c>
      <c r="B60" s="123">
        <v>722300</v>
      </c>
      <c r="C60" s="114" t="s">
        <v>20696</v>
      </c>
      <c r="D60" s="206"/>
      <c r="E60" s="204">
        <f t="shared" si="1"/>
        <v>0</v>
      </c>
      <c r="F60" s="206"/>
      <c r="G60" s="206"/>
      <c r="H60" s="206"/>
      <c r="I60" s="206"/>
      <c r="J60" s="206"/>
      <c r="K60" s="207"/>
    </row>
    <row r="61" spans="1:11" ht="25.4" customHeight="1" x14ac:dyDescent="0.3">
      <c r="A61" s="120">
        <v>5057</v>
      </c>
      <c r="B61" s="121">
        <v>730000</v>
      </c>
      <c r="C61" s="113" t="s">
        <v>31213</v>
      </c>
      <c r="D61" s="204">
        <f>D62+D65+D70</f>
        <v>0</v>
      </c>
      <c r="E61" s="204">
        <f t="shared" si="1"/>
        <v>0</v>
      </c>
      <c r="F61" s="204">
        <f t="shared" ref="F61:K61" si="15">F62+F65+F70</f>
        <v>0</v>
      </c>
      <c r="G61" s="204">
        <f t="shared" si="15"/>
        <v>0</v>
      </c>
      <c r="H61" s="204">
        <f t="shared" si="15"/>
        <v>0</v>
      </c>
      <c r="I61" s="204">
        <f t="shared" si="15"/>
        <v>0</v>
      </c>
      <c r="J61" s="204">
        <f t="shared" si="15"/>
        <v>0</v>
      </c>
      <c r="K61" s="205">
        <f t="shared" si="15"/>
        <v>0</v>
      </c>
    </row>
    <row r="62" spans="1:11" ht="25.4" customHeight="1" x14ac:dyDescent="0.3">
      <c r="A62" s="120">
        <v>5058</v>
      </c>
      <c r="B62" s="121">
        <v>731000</v>
      </c>
      <c r="C62" s="113" t="s">
        <v>20106</v>
      </c>
      <c r="D62" s="204">
        <f t="shared" ref="D62:K62" si="16">SUM(D63:D64)</f>
        <v>0</v>
      </c>
      <c r="E62" s="204">
        <f t="shared" si="1"/>
        <v>0</v>
      </c>
      <c r="F62" s="204">
        <f t="shared" si="16"/>
        <v>0</v>
      </c>
      <c r="G62" s="204">
        <f t="shared" si="16"/>
        <v>0</v>
      </c>
      <c r="H62" s="204">
        <f t="shared" si="16"/>
        <v>0</v>
      </c>
      <c r="I62" s="204">
        <f t="shared" si="16"/>
        <v>0</v>
      </c>
      <c r="J62" s="204">
        <f t="shared" si="16"/>
        <v>0</v>
      </c>
      <c r="K62" s="205">
        <f t="shared" si="16"/>
        <v>0</v>
      </c>
    </row>
    <row r="63" spans="1:11" ht="25.4" customHeight="1" x14ac:dyDescent="0.3">
      <c r="A63" s="122">
        <v>5059</v>
      </c>
      <c r="B63" s="123">
        <v>731100</v>
      </c>
      <c r="C63" s="114" t="s">
        <v>20317</v>
      </c>
      <c r="D63" s="206"/>
      <c r="E63" s="204">
        <f t="shared" si="1"/>
        <v>0</v>
      </c>
      <c r="F63" s="206"/>
      <c r="G63" s="206"/>
      <c r="H63" s="206"/>
      <c r="I63" s="206"/>
      <c r="J63" s="206"/>
      <c r="K63" s="207"/>
    </row>
    <row r="64" spans="1:11" ht="25.4" customHeight="1" x14ac:dyDescent="0.3">
      <c r="A64" s="122">
        <v>5060</v>
      </c>
      <c r="B64" s="123">
        <v>731200</v>
      </c>
      <c r="C64" s="114" t="s">
        <v>20318</v>
      </c>
      <c r="D64" s="206"/>
      <c r="E64" s="204">
        <f t="shared" si="1"/>
        <v>0</v>
      </c>
      <c r="F64" s="206"/>
      <c r="G64" s="206"/>
      <c r="H64" s="206"/>
      <c r="I64" s="206"/>
      <c r="J64" s="206"/>
      <c r="K64" s="207"/>
    </row>
    <row r="65" spans="1:11" ht="25.4" customHeight="1" x14ac:dyDescent="0.3">
      <c r="A65" s="120">
        <v>5061</v>
      </c>
      <c r="B65" s="121">
        <v>732000</v>
      </c>
      <c r="C65" s="113" t="s">
        <v>30895</v>
      </c>
      <c r="D65" s="204">
        <f>SUM(D66:D69)</f>
        <v>0</v>
      </c>
      <c r="E65" s="204">
        <f t="shared" si="1"/>
        <v>0</v>
      </c>
      <c r="F65" s="204">
        <f t="shared" ref="F65:K65" si="17">SUM(F66:F69)</f>
        <v>0</v>
      </c>
      <c r="G65" s="204">
        <f t="shared" si="17"/>
        <v>0</v>
      </c>
      <c r="H65" s="204">
        <f t="shared" si="17"/>
        <v>0</v>
      </c>
      <c r="I65" s="204">
        <f t="shared" si="17"/>
        <v>0</v>
      </c>
      <c r="J65" s="204">
        <f t="shared" si="17"/>
        <v>0</v>
      </c>
      <c r="K65" s="205">
        <f t="shared" si="17"/>
        <v>0</v>
      </c>
    </row>
    <row r="66" spans="1:11" ht="25.4" customHeight="1" x14ac:dyDescent="0.3">
      <c r="A66" s="122">
        <v>5062</v>
      </c>
      <c r="B66" s="123">
        <v>732100</v>
      </c>
      <c r="C66" s="114" t="s">
        <v>20319</v>
      </c>
      <c r="D66" s="206"/>
      <c r="E66" s="204">
        <f t="shared" si="1"/>
        <v>0</v>
      </c>
      <c r="F66" s="206"/>
      <c r="G66" s="206"/>
      <c r="H66" s="206"/>
      <c r="I66" s="206"/>
      <c r="J66" s="206"/>
      <c r="K66" s="207"/>
    </row>
    <row r="67" spans="1:11" ht="25.4" customHeight="1" x14ac:dyDescent="0.3">
      <c r="A67" s="122">
        <v>5063</v>
      </c>
      <c r="B67" s="123">
        <v>732200</v>
      </c>
      <c r="C67" s="114" t="s">
        <v>20320</v>
      </c>
      <c r="D67" s="206"/>
      <c r="E67" s="204">
        <f>SUM(F67:K67)</f>
        <v>0</v>
      </c>
      <c r="F67" s="206"/>
      <c r="G67" s="206"/>
      <c r="H67" s="206"/>
      <c r="I67" s="206"/>
      <c r="J67" s="206"/>
      <c r="K67" s="207"/>
    </row>
    <row r="68" spans="1:11" ht="25.4" customHeight="1" x14ac:dyDescent="0.3">
      <c r="A68" s="122">
        <v>5064</v>
      </c>
      <c r="B68" s="123">
        <v>732300</v>
      </c>
      <c r="C68" s="114" t="s">
        <v>30643</v>
      </c>
      <c r="D68" s="206"/>
      <c r="E68" s="204">
        <f>SUM(F68:K68)</f>
        <v>0</v>
      </c>
      <c r="F68" s="206"/>
      <c r="G68" s="206"/>
      <c r="H68" s="206"/>
      <c r="I68" s="206"/>
      <c r="J68" s="206"/>
      <c r="K68" s="207"/>
    </row>
    <row r="69" spans="1:11" ht="25.4" customHeight="1" x14ac:dyDescent="0.3">
      <c r="A69" s="122">
        <v>5065</v>
      </c>
      <c r="B69" s="297">
        <v>732400</v>
      </c>
      <c r="C69" s="363" t="s">
        <v>30644</v>
      </c>
      <c r="D69" s="298"/>
      <c r="E69" s="204">
        <f>SUM(F69:K69)</f>
        <v>0</v>
      </c>
      <c r="F69" s="206"/>
      <c r="G69" s="206"/>
      <c r="H69" s="206"/>
      <c r="I69" s="206"/>
      <c r="J69" s="206"/>
      <c r="K69" s="207"/>
    </row>
    <row r="70" spans="1:11" ht="25.4" customHeight="1" x14ac:dyDescent="0.3">
      <c r="A70" s="299">
        <v>5066</v>
      </c>
      <c r="B70" s="121">
        <v>733000</v>
      </c>
      <c r="C70" s="113" t="s">
        <v>30883</v>
      </c>
      <c r="D70" s="204">
        <f t="shared" ref="D70:K70" si="18">SUM(D71:D72)</f>
        <v>0</v>
      </c>
      <c r="E70" s="204">
        <f t="shared" si="1"/>
        <v>0</v>
      </c>
      <c r="F70" s="204">
        <f t="shared" si="18"/>
        <v>0</v>
      </c>
      <c r="G70" s="204">
        <f t="shared" si="18"/>
        <v>0</v>
      </c>
      <c r="H70" s="204">
        <f t="shared" si="18"/>
        <v>0</v>
      </c>
      <c r="I70" s="204">
        <f t="shared" si="18"/>
        <v>0</v>
      </c>
      <c r="J70" s="204">
        <f t="shared" si="18"/>
        <v>0</v>
      </c>
      <c r="K70" s="205">
        <f t="shared" si="18"/>
        <v>0</v>
      </c>
    </row>
    <row r="71" spans="1:11" ht="25.4" customHeight="1" x14ac:dyDescent="0.3">
      <c r="A71" s="122">
        <v>5067</v>
      </c>
      <c r="B71" s="123">
        <v>733100</v>
      </c>
      <c r="C71" s="114" t="s">
        <v>20321</v>
      </c>
      <c r="D71" s="206"/>
      <c r="E71" s="204">
        <f t="shared" si="1"/>
        <v>0</v>
      </c>
      <c r="F71" s="206"/>
      <c r="G71" s="206"/>
      <c r="H71" s="206"/>
      <c r="I71" s="206"/>
      <c r="J71" s="206"/>
      <c r="K71" s="207"/>
    </row>
    <row r="72" spans="1:11" ht="25.4" customHeight="1" x14ac:dyDescent="0.3">
      <c r="A72" s="122">
        <v>5068</v>
      </c>
      <c r="B72" s="123">
        <v>733200</v>
      </c>
      <c r="C72" s="114" t="s">
        <v>20322</v>
      </c>
      <c r="D72" s="206"/>
      <c r="E72" s="204">
        <f t="shared" ref="E72:E135" si="19">SUM(F72:K72)</f>
        <v>0</v>
      </c>
      <c r="F72" s="206"/>
      <c r="G72" s="206"/>
      <c r="H72" s="206"/>
      <c r="I72" s="206"/>
      <c r="J72" s="206"/>
      <c r="K72" s="207"/>
    </row>
    <row r="73" spans="1:11" ht="25.4" customHeight="1" x14ac:dyDescent="0.3">
      <c r="A73" s="299">
        <v>5069</v>
      </c>
      <c r="B73" s="121">
        <v>740000</v>
      </c>
      <c r="C73" s="364" t="s">
        <v>30912</v>
      </c>
      <c r="D73" s="204">
        <f>D74+D81+D86+D93+D96</f>
        <v>0</v>
      </c>
      <c r="E73" s="204">
        <f t="shared" si="19"/>
        <v>963</v>
      </c>
      <c r="F73" s="204">
        <f t="shared" ref="F73:K73" si="20">F74+F81+F86+F93+F96</f>
        <v>0</v>
      </c>
      <c r="G73" s="204">
        <f t="shared" si="20"/>
        <v>0</v>
      </c>
      <c r="H73" s="204">
        <f t="shared" si="20"/>
        <v>0</v>
      </c>
      <c r="I73" s="204">
        <f t="shared" si="20"/>
        <v>0</v>
      </c>
      <c r="J73" s="204">
        <f t="shared" si="20"/>
        <v>0</v>
      </c>
      <c r="K73" s="205">
        <f t="shared" si="20"/>
        <v>963</v>
      </c>
    </row>
    <row r="74" spans="1:11" ht="25.4" customHeight="1" x14ac:dyDescent="0.3">
      <c r="A74" s="299">
        <v>5070</v>
      </c>
      <c r="B74" s="121">
        <v>741000</v>
      </c>
      <c r="C74" s="364" t="s">
        <v>30913</v>
      </c>
      <c r="D74" s="204">
        <f>SUM(D75:D80)</f>
        <v>0</v>
      </c>
      <c r="E74" s="204">
        <f t="shared" si="19"/>
        <v>0</v>
      </c>
      <c r="F74" s="204">
        <f t="shared" ref="F74:K74" si="21">SUM(F75:F80)</f>
        <v>0</v>
      </c>
      <c r="G74" s="204">
        <f t="shared" si="21"/>
        <v>0</v>
      </c>
      <c r="H74" s="204">
        <f t="shared" si="21"/>
        <v>0</v>
      </c>
      <c r="I74" s="204">
        <f t="shared" si="21"/>
        <v>0</v>
      </c>
      <c r="J74" s="204">
        <f t="shared" si="21"/>
        <v>0</v>
      </c>
      <c r="K74" s="205">
        <f t="shared" si="21"/>
        <v>0</v>
      </c>
    </row>
    <row r="75" spans="1:11" ht="25.4" customHeight="1" x14ac:dyDescent="0.3">
      <c r="A75" s="122">
        <v>5071</v>
      </c>
      <c r="B75" s="123">
        <v>741100</v>
      </c>
      <c r="C75" s="114" t="s">
        <v>20323</v>
      </c>
      <c r="D75" s="206"/>
      <c r="E75" s="204">
        <f t="shared" si="19"/>
        <v>0</v>
      </c>
      <c r="F75" s="206"/>
      <c r="G75" s="206"/>
      <c r="H75" s="206"/>
      <c r="I75" s="206"/>
      <c r="J75" s="206"/>
      <c r="K75" s="207"/>
    </row>
    <row r="76" spans="1:11" ht="25.4" customHeight="1" x14ac:dyDescent="0.3">
      <c r="A76" s="122">
        <v>5072</v>
      </c>
      <c r="B76" s="123">
        <v>741200</v>
      </c>
      <c r="C76" s="114" t="s">
        <v>20324</v>
      </c>
      <c r="D76" s="206"/>
      <c r="E76" s="204">
        <f t="shared" si="19"/>
        <v>0</v>
      </c>
      <c r="F76" s="206"/>
      <c r="G76" s="206"/>
      <c r="H76" s="206"/>
      <c r="I76" s="206"/>
      <c r="J76" s="206"/>
      <c r="K76" s="207"/>
    </row>
    <row r="77" spans="1:11" ht="25.4" customHeight="1" x14ac:dyDescent="0.3">
      <c r="A77" s="122">
        <v>5073</v>
      </c>
      <c r="B77" s="123">
        <v>741300</v>
      </c>
      <c r="C77" s="114" t="s">
        <v>20325</v>
      </c>
      <c r="D77" s="206"/>
      <c r="E77" s="204">
        <f t="shared" si="19"/>
        <v>0</v>
      </c>
      <c r="F77" s="206"/>
      <c r="G77" s="206"/>
      <c r="H77" s="206"/>
      <c r="I77" s="206"/>
      <c r="J77" s="206"/>
      <c r="K77" s="207"/>
    </row>
    <row r="78" spans="1:11" ht="25.4" customHeight="1" x14ac:dyDescent="0.3">
      <c r="A78" s="122">
        <v>5074</v>
      </c>
      <c r="B78" s="123">
        <v>741400</v>
      </c>
      <c r="C78" s="114" t="s">
        <v>20326</v>
      </c>
      <c r="D78" s="206"/>
      <c r="E78" s="204">
        <f t="shared" si="19"/>
        <v>0</v>
      </c>
      <c r="F78" s="206"/>
      <c r="G78" s="206"/>
      <c r="H78" s="206"/>
      <c r="I78" s="206"/>
      <c r="J78" s="206"/>
      <c r="K78" s="207"/>
    </row>
    <row r="79" spans="1:11" ht="25.4" customHeight="1" x14ac:dyDescent="0.3">
      <c r="A79" s="122">
        <v>5075</v>
      </c>
      <c r="B79" s="123">
        <v>741500</v>
      </c>
      <c r="C79" s="114" t="s">
        <v>20327</v>
      </c>
      <c r="D79" s="206"/>
      <c r="E79" s="204">
        <f t="shared" si="19"/>
        <v>0</v>
      </c>
      <c r="F79" s="206"/>
      <c r="G79" s="206"/>
      <c r="H79" s="206"/>
      <c r="I79" s="206"/>
      <c r="J79" s="206"/>
      <c r="K79" s="207"/>
    </row>
    <row r="80" spans="1:11" ht="25.4" customHeight="1" x14ac:dyDescent="0.3">
      <c r="A80" s="122">
        <v>5076</v>
      </c>
      <c r="B80" s="123">
        <v>741600</v>
      </c>
      <c r="C80" s="114" t="s">
        <v>20094</v>
      </c>
      <c r="D80" s="206"/>
      <c r="E80" s="204">
        <f t="shared" si="19"/>
        <v>0</v>
      </c>
      <c r="F80" s="206"/>
      <c r="G80" s="206"/>
      <c r="H80" s="206"/>
      <c r="I80" s="206"/>
      <c r="J80" s="206"/>
      <c r="K80" s="207"/>
    </row>
    <row r="81" spans="1:11" ht="25.4" customHeight="1" x14ac:dyDescent="0.3">
      <c r="A81" s="299">
        <v>5077</v>
      </c>
      <c r="B81" s="121">
        <v>742000</v>
      </c>
      <c r="C81" s="364" t="s">
        <v>30914</v>
      </c>
      <c r="D81" s="204">
        <f t="shared" ref="D81:K81" si="22">SUM(D82:D85)</f>
        <v>0</v>
      </c>
      <c r="E81" s="204">
        <f t="shared" si="19"/>
        <v>963</v>
      </c>
      <c r="F81" s="204">
        <f t="shared" si="22"/>
        <v>0</v>
      </c>
      <c r="G81" s="204">
        <f t="shared" si="22"/>
        <v>0</v>
      </c>
      <c r="H81" s="204">
        <f t="shared" si="22"/>
        <v>0</v>
      </c>
      <c r="I81" s="204">
        <f t="shared" si="22"/>
        <v>0</v>
      </c>
      <c r="J81" s="204">
        <f t="shared" si="22"/>
        <v>0</v>
      </c>
      <c r="K81" s="205">
        <f t="shared" si="22"/>
        <v>963</v>
      </c>
    </row>
    <row r="82" spans="1:11" ht="25.4" customHeight="1" x14ac:dyDescent="0.3">
      <c r="A82" s="122">
        <v>5078</v>
      </c>
      <c r="B82" s="123">
        <v>742100</v>
      </c>
      <c r="C82" s="114" t="s">
        <v>20328</v>
      </c>
      <c r="D82" s="206"/>
      <c r="E82" s="204">
        <f t="shared" si="19"/>
        <v>0</v>
      </c>
      <c r="F82" s="206"/>
      <c r="G82" s="206"/>
      <c r="H82" s="206"/>
      <c r="I82" s="206"/>
      <c r="J82" s="206"/>
      <c r="K82" s="207"/>
    </row>
    <row r="83" spans="1:11" ht="25.4" customHeight="1" x14ac:dyDescent="0.3">
      <c r="A83" s="122">
        <v>5079</v>
      </c>
      <c r="B83" s="123">
        <v>742200</v>
      </c>
      <c r="C83" s="114" t="s">
        <v>20095</v>
      </c>
      <c r="D83" s="206"/>
      <c r="E83" s="204">
        <f t="shared" si="19"/>
        <v>0</v>
      </c>
      <c r="F83" s="206"/>
      <c r="G83" s="206"/>
      <c r="H83" s="206"/>
      <c r="I83" s="206"/>
      <c r="J83" s="206"/>
      <c r="K83" s="207"/>
    </row>
    <row r="84" spans="1:11" ht="25.4" customHeight="1" x14ac:dyDescent="0.3">
      <c r="A84" s="122">
        <v>5080</v>
      </c>
      <c r="B84" s="123">
        <v>742300</v>
      </c>
      <c r="C84" s="114" t="s">
        <v>20329</v>
      </c>
      <c r="D84" s="206"/>
      <c r="E84" s="204">
        <f t="shared" si="19"/>
        <v>963</v>
      </c>
      <c r="F84" s="206"/>
      <c r="G84" s="206"/>
      <c r="H84" s="206"/>
      <c r="I84" s="206"/>
      <c r="J84" s="206"/>
      <c r="K84" s="207">
        <v>963</v>
      </c>
    </row>
    <row r="85" spans="1:11" ht="25.4" customHeight="1" x14ac:dyDescent="0.3">
      <c r="A85" s="122">
        <v>5081</v>
      </c>
      <c r="B85" s="123">
        <v>742400</v>
      </c>
      <c r="C85" s="114" t="s">
        <v>20330</v>
      </c>
      <c r="D85" s="206"/>
      <c r="E85" s="204">
        <f t="shared" si="19"/>
        <v>0</v>
      </c>
      <c r="F85" s="206"/>
      <c r="G85" s="206"/>
      <c r="H85" s="206"/>
      <c r="I85" s="206"/>
      <c r="J85" s="206"/>
      <c r="K85" s="207"/>
    </row>
    <row r="86" spans="1:11" ht="25.4" customHeight="1" x14ac:dyDescent="0.3">
      <c r="A86" s="299">
        <v>5082</v>
      </c>
      <c r="B86" s="121">
        <v>743000</v>
      </c>
      <c r="C86" s="364" t="s">
        <v>30915</v>
      </c>
      <c r="D86" s="204">
        <f t="shared" ref="D86:K86" si="23">SUM(D87:D92)</f>
        <v>0</v>
      </c>
      <c r="E86" s="204">
        <f t="shared" si="19"/>
        <v>0</v>
      </c>
      <c r="F86" s="204">
        <f t="shared" si="23"/>
        <v>0</v>
      </c>
      <c r="G86" s="204">
        <f t="shared" si="23"/>
        <v>0</v>
      </c>
      <c r="H86" s="204">
        <f t="shared" si="23"/>
        <v>0</v>
      </c>
      <c r="I86" s="204">
        <f t="shared" si="23"/>
        <v>0</v>
      </c>
      <c r="J86" s="204">
        <f t="shared" si="23"/>
        <v>0</v>
      </c>
      <c r="K86" s="205">
        <f t="shared" si="23"/>
        <v>0</v>
      </c>
    </row>
    <row r="87" spans="1:11" ht="25.4" customHeight="1" x14ac:dyDescent="0.3">
      <c r="A87" s="122">
        <v>5083</v>
      </c>
      <c r="B87" s="123">
        <v>743100</v>
      </c>
      <c r="C87" s="114" t="s">
        <v>18862</v>
      </c>
      <c r="D87" s="206"/>
      <c r="E87" s="204">
        <f t="shared" si="19"/>
        <v>0</v>
      </c>
      <c r="F87" s="206"/>
      <c r="G87" s="206"/>
      <c r="H87" s="206"/>
      <c r="I87" s="206"/>
      <c r="J87" s="206"/>
      <c r="K87" s="207"/>
    </row>
    <row r="88" spans="1:11" ht="25.4" customHeight="1" x14ac:dyDescent="0.3">
      <c r="A88" s="122">
        <v>5084</v>
      </c>
      <c r="B88" s="123">
        <v>743200</v>
      </c>
      <c r="C88" s="114" t="s">
        <v>20332</v>
      </c>
      <c r="D88" s="206"/>
      <c r="E88" s="204">
        <f t="shared" si="19"/>
        <v>0</v>
      </c>
      <c r="F88" s="206"/>
      <c r="G88" s="206"/>
      <c r="H88" s="206"/>
      <c r="I88" s="206"/>
      <c r="J88" s="206"/>
      <c r="K88" s="207"/>
    </row>
    <row r="89" spans="1:11" ht="25.4" customHeight="1" x14ac:dyDescent="0.3">
      <c r="A89" s="122">
        <v>5085</v>
      </c>
      <c r="B89" s="123">
        <v>743300</v>
      </c>
      <c r="C89" s="114" t="s">
        <v>20333</v>
      </c>
      <c r="D89" s="206"/>
      <c r="E89" s="204">
        <f t="shared" si="19"/>
        <v>0</v>
      </c>
      <c r="F89" s="206"/>
      <c r="G89" s="206"/>
      <c r="H89" s="206"/>
      <c r="I89" s="206"/>
      <c r="J89" s="206"/>
      <c r="K89" s="207"/>
    </row>
    <row r="90" spans="1:11" ht="25.4" customHeight="1" x14ac:dyDescent="0.3">
      <c r="A90" s="122">
        <v>5086</v>
      </c>
      <c r="B90" s="123">
        <v>743400</v>
      </c>
      <c r="C90" s="114" t="s">
        <v>20334</v>
      </c>
      <c r="D90" s="206"/>
      <c r="E90" s="204">
        <f t="shared" si="19"/>
        <v>0</v>
      </c>
      <c r="F90" s="206"/>
      <c r="G90" s="206"/>
      <c r="H90" s="206"/>
      <c r="I90" s="206"/>
      <c r="J90" s="206"/>
      <c r="K90" s="207"/>
    </row>
    <row r="91" spans="1:11" ht="25.4" customHeight="1" x14ac:dyDescent="0.3">
      <c r="A91" s="122">
        <v>5087</v>
      </c>
      <c r="B91" s="123">
        <v>743500</v>
      </c>
      <c r="C91" s="114" t="s">
        <v>20335</v>
      </c>
      <c r="D91" s="206"/>
      <c r="E91" s="204">
        <f t="shared" si="19"/>
        <v>0</v>
      </c>
      <c r="F91" s="206"/>
      <c r="G91" s="206"/>
      <c r="H91" s="206"/>
      <c r="I91" s="206"/>
      <c r="J91" s="206"/>
      <c r="K91" s="207"/>
    </row>
    <row r="92" spans="1:11" ht="25.4" customHeight="1" x14ac:dyDescent="0.3">
      <c r="A92" s="122">
        <v>5088</v>
      </c>
      <c r="B92" s="123">
        <v>743900</v>
      </c>
      <c r="C92" s="114" t="s">
        <v>20336</v>
      </c>
      <c r="D92" s="206"/>
      <c r="E92" s="204">
        <f t="shared" si="19"/>
        <v>0</v>
      </c>
      <c r="F92" s="206"/>
      <c r="G92" s="206"/>
      <c r="H92" s="206"/>
      <c r="I92" s="206"/>
      <c r="J92" s="206"/>
      <c r="K92" s="207"/>
    </row>
    <row r="93" spans="1:11" ht="25.4" customHeight="1" x14ac:dyDescent="0.3">
      <c r="A93" s="299">
        <v>5089</v>
      </c>
      <c r="B93" s="121">
        <v>744000</v>
      </c>
      <c r="C93" s="113" t="s">
        <v>30916</v>
      </c>
      <c r="D93" s="204">
        <f t="shared" ref="D93:K93" si="24">SUM(D94:D95)</f>
        <v>0</v>
      </c>
      <c r="E93" s="204">
        <f t="shared" si="19"/>
        <v>0</v>
      </c>
      <c r="F93" s="204">
        <f t="shared" si="24"/>
        <v>0</v>
      </c>
      <c r="G93" s="204">
        <f t="shared" si="24"/>
        <v>0</v>
      </c>
      <c r="H93" s="204">
        <f t="shared" si="24"/>
        <v>0</v>
      </c>
      <c r="I93" s="204">
        <f t="shared" si="24"/>
        <v>0</v>
      </c>
      <c r="J93" s="204">
        <f t="shared" si="24"/>
        <v>0</v>
      </c>
      <c r="K93" s="205">
        <f t="shared" si="24"/>
        <v>0</v>
      </c>
    </row>
    <row r="94" spans="1:11" ht="25.4" customHeight="1" x14ac:dyDescent="0.3">
      <c r="A94" s="122">
        <v>5090</v>
      </c>
      <c r="B94" s="123">
        <v>744100</v>
      </c>
      <c r="C94" s="114" t="s">
        <v>20337</v>
      </c>
      <c r="D94" s="206"/>
      <c r="E94" s="204">
        <f t="shared" si="19"/>
        <v>0</v>
      </c>
      <c r="F94" s="206"/>
      <c r="G94" s="206"/>
      <c r="H94" s="206"/>
      <c r="I94" s="206"/>
      <c r="J94" s="206"/>
      <c r="K94" s="207"/>
    </row>
    <row r="95" spans="1:11" ht="25.4" customHeight="1" x14ac:dyDescent="0.3">
      <c r="A95" s="122">
        <v>5091</v>
      </c>
      <c r="B95" s="123">
        <v>744200</v>
      </c>
      <c r="C95" s="114" t="s">
        <v>20338</v>
      </c>
      <c r="D95" s="206"/>
      <c r="E95" s="204">
        <f t="shared" si="19"/>
        <v>0</v>
      </c>
      <c r="F95" s="206"/>
      <c r="G95" s="206"/>
      <c r="H95" s="206"/>
      <c r="I95" s="206"/>
      <c r="J95" s="206"/>
      <c r="K95" s="207"/>
    </row>
    <row r="96" spans="1:11" ht="25.4" customHeight="1" x14ac:dyDescent="0.3">
      <c r="A96" s="299">
        <v>5092</v>
      </c>
      <c r="B96" s="121">
        <v>745000</v>
      </c>
      <c r="C96" s="113" t="s">
        <v>30917</v>
      </c>
      <c r="D96" s="204">
        <f>D97</f>
        <v>0</v>
      </c>
      <c r="E96" s="204">
        <f t="shared" si="19"/>
        <v>0</v>
      </c>
      <c r="F96" s="204">
        <f t="shared" ref="F96:K96" si="25">F97</f>
        <v>0</v>
      </c>
      <c r="G96" s="204">
        <f t="shared" si="25"/>
        <v>0</v>
      </c>
      <c r="H96" s="204">
        <f t="shared" si="25"/>
        <v>0</v>
      </c>
      <c r="I96" s="204">
        <f t="shared" si="25"/>
        <v>0</v>
      </c>
      <c r="J96" s="204">
        <f t="shared" si="25"/>
        <v>0</v>
      </c>
      <c r="K96" s="205">
        <f t="shared" si="25"/>
        <v>0</v>
      </c>
    </row>
    <row r="97" spans="1:11" ht="25.4" customHeight="1" x14ac:dyDescent="0.3">
      <c r="A97" s="122">
        <v>5093</v>
      </c>
      <c r="B97" s="123">
        <v>745100</v>
      </c>
      <c r="C97" s="114" t="s">
        <v>20339</v>
      </c>
      <c r="D97" s="206"/>
      <c r="E97" s="204">
        <f t="shared" si="19"/>
        <v>0</v>
      </c>
      <c r="F97" s="206"/>
      <c r="G97" s="206"/>
      <c r="H97" s="206"/>
      <c r="I97" s="206"/>
      <c r="J97" s="206"/>
      <c r="K97" s="207"/>
    </row>
    <row r="98" spans="1:11" ht="25.4" customHeight="1" x14ac:dyDescent="0.3">
      <c r="A98" s="299">
        <v>5094</v>
      </c>
      <c r="B98" s="121">
        <v>770000</v>
      </c>
      <c r="C98" s="365" t="s">
        <v>30918</v>
      </c>
      <c r="D98" s="204">
        <f t="shared" ref="D98:K98" si="26">D99+D101</f>
        <v>0</v>
      </c>
      <c r="E98" s="204">
        <f t="shared" si="19"/>
        <v>21</v>
      </c>
      <c r="F98" s="204">
        <f t="shared" si="26"/>
        <v>0</v>
      </c>
      <c r="G98" s="204">
        <f t="shared" si="26"/>
        <v>0</v>
      </c>
      <c r="H98" s="204">
        <f t="shared" si="26"/>
        <v>0</v>
      </c>
      <c r="I98" s="204">
        <f t="shared" si="26"/>
        <v>21</v>
      </c>
      <c r="J98" s="204">
        <f t="shared" si="26"/>
        <v>0</v>
      </c>
      <c r="K98" s="205">
        <f t="shared" si="26"/>
        <v>0</v>
      </c>
    </row>
    <row r="99" spans="1:11" ht="25.4" customHeight="1" x14ac:dyDescent="0.3">
      <c r="A99" s="299">
        <v>5095</v>
      </c>
      <c r="B99" s="121">
        <v>771000</v>
      </c>
      <c r="C99" s="365" t="s">
        <v>30919</v>
      </c>
      <c r="D99" s="204">
        <f>D100</f>
        <v>0</v>
      </c>
      <c r="E99" s="204">
        <f t="shared" si="19"/>
        <v>21</v>
      </c>
      <c r="F99" s="204">
        <f t="shared" ref="F99:K99" si="27">F100</f>
        <v>0</v>
      </c>
      <c r="G99" s="204">
        <f t="shared" si="27"/>
        <v>0</v>
      </c>
      <c r="H99" s="204">
        <f t="shared" si="27"/>
        <v>0</v>
      </c>
      <c r="I99" s="204">
        <f t="shared" si="27"/>
        <v>21</v>
      </c>
      <c r="J99" s="204">
        <f t="shared" si="27"/>
        <v>0</v>
      </c>
      <c r="K99" s="205">
        <f t="shared" si="27"/>
        <v>0</v>
      </c>
    </row>
    <row r="100" spans="1:11" ht="25.4" customHeight="1" x14ac:dyDescent="0.3">
      <c r="A100" s="122">
        <v>5096</v>
      </c>
      <c r="B100" s="123">
        <v>771100</v>
      </c>
      <c r="C100" s="114" t="s">
        <v>20340</v>
      </c>
      <c r="D100" s="206"/>
      <c r="E100" s="204">
        <f t="shared" si="19"/>
        <v>21</v>
      </c>
      <c r="F100" s="206"/>
      <c r="G100" s="206"/>
      <c r="H100" s="206"/>
      <c r="I100" s="206">
        <v>21</v>
      </c>
      <c r="J100" s="206"/>
      <c r="K100" s="207"/>
    </row>
    <row r="101" spans="1:11" ht="25.4" customHeight="1" x14ac:dyDescent="0.3">
      <c r="A101" s="299">
        <v>5097</v>
      </c>
      <c r="B101" s="121">
        <v>772000</v>
      </c>
      <c r="C101" s="113" t="s">
        <v>30920</v>
      </c>
      <c r="D101" s="204">
        <f>D102</f>
        <v>0</v>
      </c>
      <c r="E101" s="204">
        <f t="shared" si="19"/>
        <v>0</v>
      </c>
      <c r="F101" s="204">
        <f t="shared" ref="F101:K101" si="28">F102</f>
        <v>0</v>
      </c>
      <c r="G101" s="204">
        <f t="shared" si="28"/>
        <v>0</v>
      </c>
      <c r="H101" s="204">
        <f t="shared" si="28"/>
        <v>0</v>
      </c>
      <c r="I101" s="204">
        <f t="shared" si="28"/>
        <v>0</v>
      </c>
      <c r="J101" s="204">
        <f t="shared" si="28"/>
        <v>0</v>
      </c>
      <c r="K101" s="205">
        <f t="shared" si="28"/>
        <v>0</v>
      </c>
    </row>
    <row r="102" spans="1:11" ht="25.4" customHeight="1" x14ac:dyDescent="0.3">
      <c r="A102" s="122">
        <v>5098</v>
      </c>
      <c r="B102" s="123">
        <v>772100</v>
      </c>
      <c r="C102" s="114" t="s">
        <v>20341</v>
      </c>
      <c r="D102" s="206"/>
      <c r="E102" s="204">
        <f t="shared" si="19"/>
        <v>0</v>
      </c>
      <c r="F102" s="206"/>
      <c r="G102" s="206"/>
      <c r="H102" s="206"/>
      <c r="I102" s="206"/>
      <c r="J102" s="206"/>
      <c r="K102" s="207"/>
    </row>
    <row r="103" spans="1:11" ht="25.4" customHeight="1" x14ac:dyDescent="0.3">
      <c r="A103" s="299">
        <v>5099</v>
      </c>
      <c r="B103" s="121">
        <v>780000</v>
      </c>
      <c r="C103" s="113" t="s">
        <v>30921</v>
      </c>
      <c r="D103" s="204">
        <f t="shared" ref="D103:K103" si="29">D104</f>
        <v>0</v>
      </c>
      <c r="E103" s="204">
        <f t="shared" si="19"/>
        <v>0</v>
      </c>
      <c r="F103" s="204">
        <f t="shared" si="29"/>
        <v>0</v>
      </c>
      <c r="G103" s="204">
        <f t="shared" si="29"/>
        <v>0</v>
      </c>
      <c r="H103" s="204">
        <f t="shared" si="29"/>
        <v>0</v>
      </c>
      <c r="I103" s="204">
        <f t="shared" si="29"/>
        <v>0</v>
      </c>
      <c r="J103" s="204">
        <f t="shared" si="29"/>
        <v>0</v>
      </c>
      <c r="K103" s="205">
        <f t="shared" si="29"/>
        <v>0</v>
      </c>
    </row>
    <row r="104" spans="1:11" ht="25.4" customHeight="1" x14ac:dyDescent="0.3">
      <c r="A104" s="299">
        <v>5100</v>
      </c>
      <c r="B104" s="121">
        <v>781000</v>
      </c>
      <c r="C104" s="113" t="s">
        <v>30922</v>
      </c>
      <c r="D104" s="204">
        <f t="shared" ref="D104:K104" si="30">SUM(D105:D106)</f>
        <v>0</v>
      </c>
      <c r="E104" s="204">
        <f t="shared" si="19"/>
        <v>0</v>
      </c>
      <c r="F104" s="204">
        <f t="shared" si="30"/>
        <v>0</v>
      </c>
      <c r="G104" s="204">
        <f t="shared" si="30"/>
        <v>0</v>
      </c>
      <c r="H104" s="204">
        <f t="shared" si="30"/>
        <v>0</v>
      </c>
      <c r="I104" s="204">
        <f t="shared" si="30"/>
        <v>0</v>
      </c>
      <c r="J104" s="204">
        <f t="shared" si="30"/>
        <v>0</v>
      </c>
      <c r="K104" s="205">
        <f t="shared" si="30"/>
        <v>0</v>
      </c>
    </row>
    <row r="105" spans="1:11" ht="25.4" customHeight="1" x14ac:dyDescent="0.3">
      <c r="A105" s="122">
        <v>5101</v>
      </c>
      <c r="B105" s="123">
        <v>781100</v>
      </c>
      <c r="C105" s="114" t="s">
        <v>20342</v>
      </c>
      <c r="D105" s="206"/>
      <c r="E105" s="204">
        <f t="shared" si="19"/>
        <v>0</v>
      </c>
      <c r="F105" s="206"/>
      <c r="G105" s="206"/>
      <c r="H105" s="206"/>
      <c r="I105" s="206"/>
      <c r="J105" s="206"/>
      <c r="K105" s="207"/>
    </row>
    <row r="106" spans="1:11" ht="25.4" customHeight="1" x14ac:dyDescent="0.3">
      <c r="A106" s="122">
        <v>5102</v>
      </c>
      <c r="B106" s="123">
        <v>781300</v>
      </c>
      <c r="C106" s="114" t="s">
        <v>20343</v>
      </c>
      <c r="D106" s="206"/>
      <c r="E106" s="204">
        <f t="shared" si="19"/>
        <v>0</v>
      </c>
      <c r="F106" s="206"/>
      <c r="G106" s="206"/>
      <c r="H106" s="206"/>
      <c r="I106" s="206"/>
      <c r="J106" s="206"/>
      <c r="K106" s="207"/>
    </row>
    <row r="107" spans="1:11" ht="25.4" customHeight="1" x14ac:dyDescent="0.3">
      <c r="A107" s="299">
        <v>5103</v>
      </c>
      <c r="B107" s="121">
        <v>790000</v>
      </c>
      <c r="C107" s="113" t="s">
        <v>30923</v>
      </c>
      <c r="D107" s="204">
        <f t="shared" ref="D107:K108" si="31">D108</f>
        <v>0</v>
      </c>
      <c r="E107" s="204">
        <f t="shared" si="19"/>
        <v>55746</v>
      </c>
      <c r="F107" s="204">
        <f t="shared" si="31"/>
        <v>44285</v>
      </c>
      <c r="G107" s="204">
        <f t="shared" si="31"/>
        <v>0</v>
      </c>
      <c r="H107" s="204">
        <f t="shared" si="31"/>
        <v>11461</v>
      </c>
      <c r="I107" s="204">
        <f t="shared" si="31"/>
        <v>0</v>
      </c>
      <c r="J107" s="204">
        <f t="shared" si="31"/>
        <v>0</v>
      </c>
      <c r="K107" s="205">
        <f t="shared" si="31"/>
        <v>0</v>
      </c>
    </row>
    <row r="108" spans="1:11" ht="25.4" customHeight="1" x14ac:dyDescent="0.3">
      <c r="A108" s="299">
        <v>5104</v>
      </c>
      <c r="B108" s="121">
        <v>791000</v>
      </c>
      <c r="C108" s="113" t="s">
        <v>30924</v>
      </c>
      <c r="D108" s="204">
        <f>D109</f>
        <v>0</v>
      </c>
      <c r="E108" s="204">
        <f t="shared" si="19"/>
        <v>55746</v>
      </c>
      <c r="F108" s="204">
        <f t="shared" si="31"/>
        <v>44285</v>
      </c>
      <c r="G108" s="204">
        <f t="shared" si="31"/>
        <v>0</v>
      </c>
      <c r="H108" s="204">
        <f t="shared" si="31"/>
        <v>11461</v>
      </c>
      <c r="I108" s="204">
        <f t="shared" si="31"/>
        <v>0</v>
      </c>
      <c r="J108" s="204">
        <f t="shared" si="31"/>
        <v>0</v>
      </c>
      <c r="K108" s="205">
        <f t="shared" si="31"/>
        <v>0</v>
      </c>
    </row>
    <row r="109" spans="1:11" ht="25.4" customHeight="1" x14ac:dyDescent="0.3">
      <c r="A109" s="122">
        <v>5105</v>
      </c>
      <c r="B109" s="123">
        <v>791100</v>
      </c>
      <c r="C109" s="114" t="s">
        <v>20344</v>
      </c>
      <c r="D109" s="206"/>
      <c r="E109" s="204">
        <f t="shared" si="19"/>
        <v>55746</v>
      </c>
      <c r="F109" s="206">
        <v>44285</v>
      </c>
      <c r="G109" s="206"/>
      <c r="H109" s="206">
        <v>11461</v>
      </c>
      <c r="I109" s="206"/>
      <c r="J109" s="206"/>
      <c r="K109" s="207"/>
    </row>
    <row r="110" spans="1:11" ht="25.4" customHeight="1" x14ac:dyDescent="0.3">
      <c r="A110" s="299">
        <v>5106</v>
      </c>
      <c r="B110" s="121">
        <v>800000</v>
      </c>
      <c r="C110" s="113" t="s">
        <v>30925</v>
      </c>
      <c r="D110" s="204">
        <f>D111+D118+D125+D128</f>
        <v>0</v>
      </c>
      <c r="E110" s="204">
        <f t="shared" si="19"/>
        <v>0</v>
      </c>
      <c r="F110" s="204">
        <f t="shared" ref="F110:K110" si="32">F111+F118+F125+F128</f>
        <v>0</v>
      </c>
      <c r="G110" s="204">
        <f t="shared" si="32"/>
        <v>0</v>
      </c>
      <c r="H110" s="204">
        <f t="shared" si="32"/>
        <v>0</v>
      </c>
      <c r="I110" s="204">
        <f t="shared" si="32"/>
        <v>0</v>
      </c>
      <c r="J110" s="204">
        <f t="shared" si="32"/>
        <v>0</v>
      </c>
      <c r="K110" s="205">
        <f t="shared" si="32"/>
        <v>0</v>
      </c>
    </row>
    <row r="111" spans="1:11" ht="25.4" customHeight="1" x14ac:dyDescent="0.3">
      <c r="A111" s="299">
        <v>5107</v>
      </c>
      <c r="B111" s="121">
        <v>810000</v>
      </c>
      <c r="C111" s="113" t="s">
        <v>30926</v>
      </c>
      <c r="D111" s="204">
        <f>D112+D114+D116</f>
        <v>0</v>
      </c>
      <c r="E111" s="204">
        <f t="shared" si="19"/>
        <v>0</v>
      </c>
      <c r="F111" s="204">
        <f t="shared" ref="F111:K111" si="33">F112+F114+F116</f>
        <v>0</v>
      </c>
      <c r="G111" s="204">
        <f t="shared" si="33"/>
        <v>0</v>
      </c>
      <c r="H111" s="204">
        <f t="shared" si="33"/>
        <v>0</v>
      </c>
      <c r="I111" s="204">
        <f t="shared" si="33"/>
        <v>0</v>
      </c>
      <c r="J111" s="204">
        <f t="shared" si="33"/>
        <v>0</v>
      </c>
      <c r="K111" s="205">
        <f t="shared" si="33"/>
        <v>0</v>
      </c>
    </row>
    <row r="112" spans="1:11" ht="25.4" customHeight="1" x14ac:dyDescent="0.3">
      <c r="A112" s="299">
        <v>5108</v>
      </c>
      <c r="B112" s="121">
        <v>811000</v>
      </c>
      <c r="C112" s="113" t="s">
        <v>30927</v>
      </c>
      <c r="D112" s="204">
        <f>D113</f>
        <v>0</v>
      </c>
      <c r="E112" s="204">
        <f t="shared" si="19"/>
        <v>0</v>
      </c>
      <c r="F112" s="204">
        <f t="shared" ref="F112:K112" si="34">F113</f>
        <v>0</v>
      </c>
      <c r="G112" s="204">
        <f t="shared" si="34"/>
        <v>0</v>
      </c>
      <c r="H112" s="204">
        <f t="shared" si="34"/>
        <v>0</v>
      </c>
      <c r="I112" s="204">
        <f t="shared" si="34"/>
        <v>0</v>
      </c>
      <c r="J112" s="204">
        <f t="shared" si="34"/>
        <v>0</v>
      </c>
      <c r="K112" s="205">
        <f t="shared" si="34"/>
        <v>0</v>
      </c>
    </row>
    <row r="113" spans="1:11" ht="25.4" customHeight="1" x14ac:dyDescent="0.3">
      <c r="A113" s="122">
        <v>5109</v>
      </c>
      <c r="B113" s="123">
        <v>811100</v>
      </c>
      <c r="C113" s="114" t="s">
        <v>20469</v>
      </c>
      <c r="D113" s="206"/>
      <c r="E113" s="204">
        <f t="shared" si="19"/>
        <v>0</v>
      </c>
      <c r="F113" s="206"/>
      <c r="G113" s="206"/>
      <c r="H113" s="206"/>
      <c r="I113" s="206"/>
      <c r="J113" s="206"/>
      <c r="K113" s="207"/>
    </row>
    <row r="114" spans="1:11" ht="25.4" customHeight="1" x14ac:dyDescent="0.3">
      <c r="A114" s="299">
        <v>5110</v>
      </c>
      <c r="B114" s="121">
        <v>812000</v>
      </c>
      <c r="C114" s="113" t="s">
        <v>30928</v>
      </c>
      <c r="D114" s="204">
        <f t="shared" ref="D114:K114" si="35">D115</f>
        <v>0</v>
      </c>
      <c r="E114" s="204">
        <f t="shared" si="19"/>
        <v>0</v>
      </c>
      <c r="F114" s="204">
        <f t="shared" si="35"/>
        <v>0</v>
      </c>
      <c r="G114" s="204">
        <f t="shared" si="35"/>
        <v>0</v>
      </c>
      <c r="H114" s="204">
        <f t="shared" si="35"/>
        <v>0</v>
      </c>
      <c r="I114" s="204">
        <f t="shared" si="35"/>
        <v>0</v>
      </c>
      <c r="J114" s="204">
        <f t="shared" si="35"/>
        <v>0</v>
      </c>
      <c r="K114" s="205">
        <f t="shared" si="35"/>
        <v>0</v>
      </c>
    </row>
    <row r="115" spans="1:11" ht="25.4" customHeight="1" x14ac:dyDescent="0.3">
      <c r="A115" s="122">
        <v>5111</v>
      </c>
      <c r="B115" s="123">
        <v>812100</v>
      </c>
      <c r="C115" s="114" t="s">
        <v>20471</v>
      </c>
      <c r="D115" s="206"/>
      <c r="E115" s="204">
        <f t="shared" si="19"/>
        <v>0</v>
      </c>
      <c r="F115" s="206"/>
      <c r="G115" s="206"/>
      <c r="H115" s="206"/>
      <c r="I115" s="206"/>
      <c r="J115" s="206"/>
      <c r="K115" s="207"/>
    </row>
    <row r="116" spans="1:11" ht="25.4" customHeight="1" x14ac:dyDescent="0.3">
      <c r="A116" s="299">
        <v>5112</v>
      </c>
      <c r="B116" s="121">
        <v>813000</v>
      </c>
      <c r="C116" s="113" t="s">
        <v>30929</v>
      </c>
      <c r="D116" s="204">
        <f t="shared" ref="D116:K116" si="36">D117</f>
        <v>0</v>
      </c>
      <c r="E116" s="204">
        <f t="shared" si="19"/>
        <v>0</v>
      </c>
      <c r="F116" s="204">
        <f t="shared" si="36"/>
        <v>0</v>
      </c>
      <c r="G116" s="204">
        <f t="shared" si="36"/>
        <v>0</v>
      </c>
      <c r="H116" s="204">
        <f t="shared" si="36"/>
        <v>0</v>
      </c>
      <c r="I116" s="204">
        <f t="shared" si="36"/>
        <v>0</v>
      </c>
      <c r="J116" s="204">
        <f t="shared" si="36"/>
        <v>0</v>
      </c>
      <c r="K116" s="205">
        <f t="shared" si="36"/>
        <v>0</v>
      </c>
    </row>
    <row r="117" spans="1:11" ht="25.4" customHeight="1" x14ac:dyDescent="0.3">
      <c r="A117" s="122">
        <v>5113</v>
      </c>
      <c r="B117" s="123">
        <v>813100</v>
      </c>
      <c r="C117" s="114" t="s">
        <v>20473</v>
      </c>
      <c r="D117" s="206"/>
      <c r="E117" s="204">
        <f t="shared" si="19"/>
        <v>0</v>
      </c>
      <c r="F117" s="206"/>
      <c r="G117" s="206"/>
      <c r="H117" s="206"/>
      <c r="I117" s="206"/>
      <c r="J117" s="206"/>
      <c r="K117" s="207"/>
    </row>
    <row r="118" spans="1:11" ht="25.4" customHeight="1" x14ac:dyDescent="0.3">
      <c r="A118" s="299">
        <v>5114</v>
      </c>
      <c r="B118" s="121">
        <v>820000</v>
      </c>
      <c r="C118" s="113" t="s">
        <v>30930</v>
      </c>
      <c r="D118" s="204">
        <f t="shared" ref="D118:K118" si="37">D119+D121+D123</f>
        <v>0</v>
      </c>
      <c r="E118" s="204">
        <f t="shared" si="19"/>
        <v>0</v>
      </c>
      <c r="F118" s="204">
        <f t="shared" si="37"/>
        <v>0</v>
      </c>
      <c r="G118" s="204">
        <f t="shared" si="37"/>
        <v>0</v>
      </c>
      <c r="H118" s="204">
        <f t="shared" si="37"/>
        <v>0</v>
      </c>
      <c r="I118" s="204">
        <f t="shared" si="37"/>
        <v>0</v>
      </c>
      <c r="J118" s="204">
        <f t="shared" si="37"/>
        <v>0</v>
      </c>
      <c r="K118" s="205">
        <f t="shared" si="37"/>
        <v>0</v>
      </c>
    </row>
    <row r="119" spans="1:11" ht="25.4" customHeight="1" x14ac:dyDescent="0.3">
      <c r="A119" s="299">
        <v>5115</v>
      </c>
      <c r="B119" s="121">
        <v>821000</v>
      </c>
      <c r="C119" s="113" t="s">
        <v>30931</v>
      </c>
      <c r="D119" s="204">
        <f t="shared" ref="D119:K119" si="38">D120</f>
        <v>0</v>
      </c>
      <c r="E119" s="204">
        <f t="shared" si="19"/>
        <v>0</v>
      </c>
      <c r="F119" s="204">
        <f t="shared" si="38"/>
        <v>0</v>
      </c>
      <c r="G119" s="204">
        <f t="shared" si="38"/>
        <v>0</v>
      </c>
      <c r="H119" s="204">
        <f t="shared" si="38"/>
        <v>0</v>
      </c>
      <c r="I119" s="204">
        <f t="shared" si="38"/>
        <v>0</v>
      </c>
      <c r="J119" s="204">
        <f t="shared" si="38"/>
        <v>0</v>
      </c>
      <c r="K119" s="205">
        <f t="shared" si="38"/>
        <v>0</v>
      </c>
    </row>
    <row r="120" spans="1:11" ht="25.4" customHeight="1" x14ac:dyDescent="0.3">
      <c r="A120" s="122">
        <v>5116</v>
      </c>
      <c r="B120" s="123">
        <v>821100</v>
      </c>
      <c r="C120" s="114" t="s">
        <v>20476</v>
      </c>
      <c r="D120" s="206"/>
      <c r="E120" s="204">
        <f t="shared" si="19"/>
        <v>0</v>
      </c>
      <c r="F120" s="206"/>
      <c r="G120" s="206"/>
      <c r="H120" s="206"/>
      <c r="I120" s="206"/>
      <c r="J120" s="206"/>
      <c r="K120" s="207"/>
    </row>
    <row r="121" spans="1:11" ht="25.4" customHeight="1" x14ac:dyDescent="0.3">
      <c r="A121" s="299">
        <v>5117</v>
      </c>
      <c r="B121" s="121">
        <v>822000</v>
      </c>
      <c r="C121" s="113" t="s">
        <v>30932</v>
      </c>
      <c r="D121" s="208">
        <f t="shared" ref="D121:K121" si="39">D122</f>
        <v>0</v>
      </c>
      <c r="E121" s="208">
        <f t="shared" si="19"/>
        <v>0</v>
      </c>
      <c r="F121" s="208">
        <f t="shared" si="39"/>
        <v>0</v>
      </c>
      <c r="G121" s="208">
        <f t="shared" si="39"/>
        <v>0</v>
      </c>
      <c r="H121" s="208">
        <f t="shared" si="39"/>
        <v>0</v>
      </c>
      <c r="I121" s="208">
        <f t="shared" si="39"/>
        <v>0</v>
      </c>
      <c r="J121" s="208">
        <f t="shared" si="39"/>
        <v>0</v>
      </c>
      <c r="K121" s="209">
        <f t="shared" si="39"/>
        <v>0</v>
      </c>
    </row>
    <row r="122" spans="1:11" ht="25.4" customHeight="1" x14ac:dyDescent="0.3">
      <c r="A122" s="122">
        <v>5118</v>
      </c>
      <c r="B122" s="123">
        <v>822100</v>
      </c>
      <c r="C122" s="114" t="s">
        <v>20478</v>
      </c>
      <c r="D122" s="206"/>
      <c r="E122" s="204">
        <f t="shared" si="19"/>
        <v>0</v>
      </c>
      <c r="F122" s="206"/>
      <c r="G122" s="206"/>
      <c r="H122" s="206"/>
      <c r="I122" s="206"/>
      <c r="J122" s="206"/>
      <c r="K122" s="207"/>
    </row>
    <row r="123" spans="1:11" ht="25.4" customHeight="1" x14ac:dyDescent="0.3">
      <c r="A123" s="299">
        <v>5119</v>
      </c>
      <c r="B123" s="121">
        <v>823000</v>
      </c>
      <c r="C123" s="113" t="s">
        <v>30933</v>
      </c>
      <c r="D123" s="204">
        <f t="shared" ref="D123:K123" si="40">D124</f>
        <v>0</v>
      </c>
      <c r="E123" s="204">
        <f t="shared" si="19"/>
        <v>0</v>
      </c>
      <c r="F123" s="204">
        <f t="shared" si="40"/>
        <v>0</v>
      </c>
      <c r="G123" s="204">
        <f t="shared" si="40"/>
        <v>0</v>
      </c>
      <c r="H123" s="204">
        <f t="shared" si="40"/>
        <v>0</v>
      </c>
      <c r="I123" s="204">
        <f t="shared" si="40"/>
        <v>0</v>
      </c>
      <c r="J123" s="204">
        <f t="shared" si="40"/>
        <v>0</v>
      </c>
      <c r="K123" s="205">
        <f t="shared" si="40"/>
        <v>0</v>
      </c>
    </row>
    <row r="124" spans="1:11" ht="25.4" customHeight="1" x14ac:dyDescent="0.3">
      <c r="A124" s="122">
        <v>5120</v>
      </c>
      <c r="B124" s="123">
        <v>823100</v>
      </c>
      <c r="C124" s="114" t="s">
        <v>20480</v>
      </c>
      <c r="D124" s="206"/>
      <c r="E124" s="204">
        <f t="shared" si="19"/>
        <v>0</v>
      </c>
      <c r="F124" s="206"/>
      <c r="G124" s="206"/>
      <c r="H124" s="206"/>
      <c r="I124" s="206"/>
      <c r="J124" s="206"/>
      <c r="K124" s="207"/>
    </row>
    <row r="125" spans="1:11" ht="25.4" customHeight="1" x14ac:dyDescent="0.3">
      <c r="A125" s="299">
        <v>5121</v>
      </c>
      <c r="B125" s="121">
        <v>830000</v>
      </c>
      <c r="C125" s="113" t="s">
        <v>30934</v>
      </c>
      <c r="D125" s="204">
        <f t="shared" ref="D125:K126" si="41">D126</f>
        <v>0</v>
      </c>
      <c r="E125" s="204">
        <f>SUM(F125:K125)</f>
        <v>0</v>
      </c>
      <c r="F125" s="204">
        <f t="shared" si="41"/>
        <v>0</v>
      </c>
      <c r="G125" s="204">
        <f t="shared" si="41"/>
        <v>0</v>
      </c>
      <c r="H125" s="204">
        <f t="shared" si="41"/>
        <v>0</v>
      </c>
      <c r="I125" s="204">
        <f t="shared" si="41"/>
        <v>0</v>
      </c>
      <c r="J125" s="204">
        <f t="shared" si="41"/>
        <v>0</v>
      </c>
      <c r="K125" s="205">
        <f t="shared" si="41"/>
        <v>0</v>
      </c>
    </row>
    <row r="126" spans="1:11" ht="25.4" customHeight="1" x14ac:dyDescent="0.3">
      <c r="A126" s="299">
        <v>5122</v>
      </c>
      <c r="B126" s="121">
        <v>831000</v>
      </c>
      <c r="C126" s="113" t="s">
        <v>30935</v>
      </c>
      <c r="D126" s="204">
        <f t="shared" si="41"/>
        <v>0</v>
      </c>
      <c r="E126" s="204">
        <f t="shared" si="19"/>
        <v>0</v>
      </c>
      <c r="F126" s="204">
        <f t="shared" si="41"/>
        <v>0</v>
      </c>
      <c r="G126" s="204">
        <f t="shared" si="41"/>
        <v>0</v>
      </c>
      <c r="H126" s="204">
        <f t="shared" si="41"/>
        <v>0</v>
      </c>
      <c r="I126" s="204">
        <f t="shared" si="41"/>
        <v>0</v>
      </c>
      <c r="J126" s="204">
        <f t="shared" si="41"/>
        <v>0</v>
      </c>
      <c r="K126" s="205">
        <f t="shared" si="41"/>
        <v>0</v>
      </c>
    </row>
    <row r="127" spans="1:11" ht="25.4" customHeight="1" x14ac:dyDescent="0.3">
      <c r="A127" s="122">
        <v>5123</v>
      </c>
      <c r="B127" s="123">
        <v>831100</v>
      </c>
      <c r="C127" s="114" t="s">
        <v>20708</v>
      </c>
      <c r="D127" s="206"/>
      <c r="E127" s="204">
        <f t="shared" si="19"/>
        <v>0</v>
      </c>
      <c r="F127" s="206"/>
      <c r="G127" s="206"/>
      <c r="H127" s="206"/>
      <c r="I127" s="206"/>
      <c r="J127" s="206"/>
      <c r="K127" s="207"/>
    </row>
    <row r="128" spans="1:11" ht="25.4" customHeight="1" x14ac:dyDescent="0.3">
      <c r="A128" s="299">
        <v>5124</v>
      </c>
      <c r="B128" s="121">
        <v>840000</v>
      </c>
      <c r="C128" s="113" t="s">
        <v>30936</v>
      </c>
      <c r="D128" s="204">
        <f t="shared" ref="D128:K128" si="42">D129+D131+D133</f>
        <v>0</v>
      </c>
      <c r="E128" s="204">
        <f t="shared" si="19"/>
        <v>0</v>
      </c>
      <c r="F128" s="204">
        <f t="shared" si="42"/>
        <v>0</v>
      </c>
      <c r="G128" s="204">
        <f t="shared" si="42"/>
        <v>0</v>
      </c>
      <c r="H128" s="204">
        <f t="shared" si="42"/>
        <v>0</v>
      </c>
      <c r="I128" s="204">
        <f t="shared" si="42"/>
        <v>0</v>
      </c>
      <c r="J128" s="204">
        <f t="shared" si="42"/>
        <v>0</v>
      </c>
      <c r="K128" s="205">
        <f t="shared" si="42"/>
        <v>0</v>
      </c>
    </row>
    <row r="129" spans="1:11" ht="25.4" customHeight="1" x14ac:dyDescent="0.3">
      <c r="A129" s="299">
        <v>5125</v>
      </c>
      <c r="B129" s="121">
        <v>841000</v>
      </c>
      <c r="C129" s="113" t="s">
        <v>30937</v>
      </c>
      <c r="D129" s="204">
        <f t="shared" ref="D129:K129" si="43">D130</f>
        <v>0</v>
      </c>
      <c r="E129" s="204">
        <f t="shared" si="19"/>
        <v>0</v>
      </c>
      <c r="F129" s="204">
        <f t="shared" si="43"/>
        <v>0</v>
      </c>
      <c r="G129" s="204">
        <f t="shared" si="43"/>
        <v>0</v>
      </c>
      <c r="H129" s="204">
        <f t="shared" si="43"/>
        <v>0</v>
      </c>
      <c r="I129" s="204">
        <f t="shared" si="43"/>
        <v>0</v>
      </c>
      <c r="J129" s="204">
        <f t="shared" si="43"/>
        <v>0</v>
      </c>
      <c r="K129" s="205">
        <f t="shared" si="43"/>
        <v>0</v>
      </c>
    </row>
    <row r="130" spans="1:11" ht="25.4" customHeight="1" x14ac:dyDescent="0.3">
      <c r="A130" s="122">
        <v>5126</v>
      </c>
      <c r="B130" s="123">
        <v>841100</v>
      </c>
      <c r="C130" s="114" t="s">
        <v>20711</v>
      </c>
      <c r="D130" s="206"/>
      <c r="E130" s="204">
        <f t="shared" si="19"/>
        <v>0</v>
      </c>
      <c r="F130" s="206"/>
      <c r="G130" s="206"/>
      <c r="H130" s="206"/>
      <c r="I130" s="206"/>
      <c r="J130" s="206"/>
      <c r="K130" s="207"/>
    </row>
    <row r="131" spans="1:11" ht="25.4" customHeight="1" x14ac:dyDescent="0.3">
      <c r="A131" s="299">
        <v>5127</v>
      </c>
      <c r="B131" s="121">
        <v>842000</v>
      </c>
      <c r="C131" s="113" t="s">
        <v>30938</v>
      </c>
      <c r="D131" s="204">
        <f t="shared" ref="D131:K131" si="44">D132</f>
        <v>0</v>
      </c>
      <c r="E131" s="204">
        <f t="shared" si="19"/>
        <v>0</v>
      </c>
      <c r="F131" s="204">
        <f t="shared" si="44"/>
        <v>0</v>
      </c>
      <c r="G131" s="204">
        <f t="shared" si="44"/>
        <v>0</v>
      </c>
      <c r="H131" s="204">
        <f t="shared" si="44"/>
        <v>0</v>
      </c>
      <c r="I131" s="204">
        <f t="shared" si="44"/>
        <v>0</v>
      </c>
      <c r="J131" s="204">
        <f t="shared" si="44"/>
        <v>0</v>
      </c>
      <c r="K131" s="205">
        <f t="shared" si="44"/>
        <v>0</v>
      </c>
    </row>
    <row r="132" spans="1:11" ht="25.4" customHeight="1" x14ac:dyDescent="0.3">
      <c r="A132" s="122">
        <v>5128</v>
      </c>
      <c r="B132" s="123">
        <v>842100</v>
      </c>
      <c r="C132" s="114" t="s">
        <v>20120</v>
      </c>
      <c r="D132" s="206"/>
      <c r="E132" s="204">
        <f t="shared" si="19"/>
        <v>0</v>
      </c>
      <c r="F132" s="206"/>
      <c r="G132" s="206"/>
      <c r="H132" s="206"/>
      <c r="I132" s="206"/>
      <c r="J132" s="206"/>
      <c r="K132" s="207"/>
    </row>
    <row r="133" spans="1:11" ht="25.4" customHeight="1" x14ac:dyDescent="0.3">
      <c r="A133" s="299">
        <v>5129</v>
      </c>
      <c r="B133" s="121">
        <v>843000</v>
      </c>
      <c r="C133" s="113" t="s">
        <v>30939</v>
      </c>
      <c r="D133" s="204">
        <f t="shared" ref="D133:K133" si="45">D134</f>
        <v>0</v>
      </c>
      <c r="E133" s="204">
        <f t="shared" si="19"/>
        <v>0</v>
      </c>
      <c r="F133" s="204">
        <f t="shared" si="45"/>
        <v>0</v>
      </c>
      <c r="G133" s="204">
        <f t="shared" si="45"/>
        <v>0</v>
      </c>
      <c r="H133" s="204">
        <f t="shared" si="45"/>
        <v>0</v>
      </c>
      <c r="I133" s="204">
        <f t="shared" si="45"/>
        <v>0</v>
      </c>
      <c r="J133" s="204">
        <f t="shared" si="45"/>
        <v>0</v>
      </c>
      <c r="K133" s="205">
        <f t="shared" si="45"/>
        <v>0</v>
      </c>
    </row>
    <row r="134" spans="1:11" ht="25.4" customHeight="1" x14ac:dyDescent="0.3">
      <c r="A134" s="122">
        <v>5130</v>
      </c>
      <c r="B134" s="123">
        <v>843100</v>
      </c>
      <c r="C134" s="114" t="s">
        <v>20122</v>
      </c>
      <c r="D134" s="206"/>
      <c r="E134" s="204">
        <f t="shared" si="19"/>
        <v>0</v>
      </c>
      <c r="F134" s="206"/>
      <c r="G134" s="206"/>
      <c r="H134" s="206"/>
      <c r="I134" s="206"/>
      <c r="J134" s="206"/>
      <c r="K134" s="207"/>
    </row>
    <row r="135" spans="1:11" ht="25.4" customHeight="1" x14ac:dyDescent="0.3">
      <c r="A135" s="299">
        <v>5131</v>
      </c>
      <c r="B135" s="121">
        <v>900000</v>
      </c>
      <c r="C135" s="113" t="s">
        <v>30940</v>
      </c>
      <c r="D135" s="204">
        <f>D136+D155</f>
        <v>0</v>
      </c>
      <c r="E135" s="204">
        <f t="shared" si="19"/>
        <v>0</v>
      </c>
      <c r="F135" s="204">
        <f t="shared" ref="F135:K135" si="46">F136+F155</f>
        <v>0</v>
      </c>
      <c r="G135" s="204">
        <f t="shared" si="46"/>
        <v>0</v>
      </c>
      <c r="H135" s="204">
        <f t="shared" si="46"/>
        <v>0</v>
      </c>
      <c r="I135" s="204">
        <f t="shared" si="46"/>
        <v>0</v>
      </c>
      <c r="J135" s="204">
        <f t="shared" si="46"/>
        <v>0</v>
      </c>
      <c r="K135" s="205">
        <f t="shared" si="46"/>
        <v>0</v>
      </c>
    </row>
    <row r="136" spans="1:11" ht="25.4" customHeight="1" x14ac:dyDescent="0.3">
      <c r="A136" s="299">
        <v>5132</v>
      </c>
      <c r="B136" s="121">
        <v>910000</v>
      </c>
      <c r="C136" s="113" t="s">
        <v>30941</v>
      </c>
      <c r="D136" s="204">
        <f>D137+D147</f>
        <v>0</v>
      </c>
      <c r="E136" s="204">
        <f t="shared" ref="E136:E199" si="47">SUM(F136:K136)</f>
        <v>0</v>
      </c>
      <c r="F136" s="204">
        <f t="shared" ref="F136:K136" si="48">F137+F147</f>
        <v>0</v>
      </c>
      <c r="G136" s="204">
        <f t="shared" si="48"/>
        <v>0</v>
      </c>
      <c r="H136" s="204">
        <f t="shared" si="48"/>
        <v>0</v>
      </c>
      <c r="I136" s="204">
        <f t="shared" si="48"/>
        <v>0</v>
      </c>
      <c r="J136" s="204">
        <f t="shared" si="48"/>
        <v>0</v>
      </c>
      <c r="K136" s="205">
        <f t="shared" si="48"/>
        <v>0</v>
      </c>
    </row>
    <row r="137" spans="1:11" ht="25.4" customHeight="1" x14ac:dyDescent="0.3">
      <c r="A137" s="299">
        <v>5133</v>
      </c>
      <c r="B137" s="121">
        <v>911000</v>
      </c>
      <c r="C137" s="113" t="s">
        <v>30942</v>
      </c>
      <c r="D137" s="204">
        <f t="shared" ref="D137:K137" si="49">SUM(D138:D146)</f>
        <v>0</v>
      </c>
      <c r="E137" s="204">
        <f t="shared" si="47"/>
        <v>0</v>
      </c>
      <c r="F137" s="204">
        <f t="shared" si="49"/>
        <v>0</v>
      </c>
      <c r="G137" s="204">
        <f t="shared" si="49"/>
        <v>0</v>
      </c>
      <c r="H137" s="204">
        <f t="shared" si="49"/>
        <v>0</v>
      </c>
      <c r="I137" s="204">
        <f t="shared" si="49"/>
        <v>0</v>
      </c>
      <c r="J137" s="204">
        <f t="shared" si="49"/>
        <v>0</v>
      </c>
      <c r="K137" s="205">
        <f t="shared" si="49"/>
        <v>0</v>
      </c>
    </row>
    <row r="138" spans="1:11" ht="25.4" customHeight="1" x14ac:dyDescent="0.3">
      <c r="A138" s="122">
        <v>5134</v>
      </c>
      <c r="B138" s="123">
        <v>911100</v>
      </c>
      <c r="C138" s="114" t="s">
        <v>20352</v>
      </c>
      <c r="D138" s="206"/>
      <c r="E138" s="204">
        <f t="shared" si="47"/>
        <v>0</v>
      </c>
      <c r="F138" s="206"/>
      <c r="G138" s="206"/>
      <c r="H138" s="206"/>
      <c r="I138" s="206"/>
      <c r="J138" s="206"/>
      <c r="K138" s="207"/>
    </row>
    <row r="139" spans="1:11" ht="25.4" customHeight="1" x14ac:dyDescent="0.3">
      <c r="A139" s="122">
        <v>5135</v>
      </c>
      <c r="B139" s="123">
        <v>911200</v>
      </c>
      <c r="C139" s="114" t="s">
        <v>20353</v>
      </c>
      <c r="D139" s="206"/>
      <c r="E139" s="204">
        <f t="shared" si="47"/>
        <v>0</v>
      </c>
      <c r="F139" s="206"/>
      <c r="G139" s="206"/>
      <c r="H139" s="206"/>
      <c r="I139" s="206"/>
      <c r="J139" s="206"/>
      <c r="K139" s="207"/>
    </row>
    <row r="140" spans="1:11" ht="25.4" customHeight="1" x14ac:dyDescent="0.3">
      <c r="A140" s="122">
        <v>5136</v>
      </c>
      <c r="B140" s="123">
        <v>911300</v>
      </c>
      <c r="C140" s="114" t="s">
        <v>20354</v>
      </c>
      <c r="D140" s="206"/>
      <c r="E140" s="204">
        <f t="shared" si="47"/>
        <v>0</v>
      </c>
      <c r="F140" s="206"/>
      <c r="G140" s="206"/>
      <c r="H140" s="206"/>
      <c r="I140" s="206"/>
      <c r="J140" s="206"/>
      <c r="K140" s="207"/>
    </row>
    <row r="141" spans="1:11" ht="25.4" customHeight="1" x14ac:dyDescent="0.3">
      <c r="A141" s="122">
        <v>5137</v>
      </c>
      <c r="B141" s="123">
        <v>911400</v>
      </c>
      <c r="C141" s="114" t="s">
        <v>20355</v>
      </c>
      <c r="D141" s="206"/>
      <c r="E141" s="204">
        <f t="shared" si="47"/>
        <v>0</v>
      </c>
      <c r="F141" s="206"/>
      <c r="G141" s="206"/>
      <c r="H141" s="206"/>
      <c r="I141" s="206"/>
      <c r="J141" s="206"/>
      <c r="K141" s="207"/>
    </row>
    <row r="142" spans="1:11" ht="25.4" customHeight="1" x14ac:dyDescent="0.3">
      <c r="A142" s="122">
        <v>5138</v>
      </c>
      <c r="B142" s="123">
        <v>911500</v>
      </c>
      <c r="C142" s="114" t="s">
        <v>20125</v>
      </c>
      <c r="D142" s="206"/>
      <c r="E142" s="204">
        <f t="shared" si="47"/>
        <v>0</v>
      </c>
      <c r="F142" s="206"/>
      <c r="G142" s="206"/>
      <c r="H142" s="206"/>
      <c r="I142" s="206"/>
      <c r="J142" s="206"/>
      <c r="K142" s="207"/>
    </row>
    <row r="143" spans="1:11" ht="25.4" customHeight="1" x14ac:dyDescent="0.3">
      <c r="A143" s="122">
        <v>5139</v>
      </c>
      <c r="B143" s="123">
        <v>911600</v>
      </c>
      <c r="C143" s="114" t="s">
        <v>20357</v>
      </c>
      <c r="D143" s="206"/>
      <c r="E143" s="204">
        <f t="shared" si="47"/>
        <v>0</v>
      </c>
      <c r="F143" s="206"/>
      <c r="G143" s="206"/>
      <c r="H143" s="206"/>
      <c r="I143" s="206"/>
      <c r="J143" s="206"/>
      <c r="K143" s="207"/>
    </row>
    <row r="144" spans="1:11" ht="25.4" customHeight="1" x14ac:dyDescent="0.3">
      <c r="A144" s="122">
        <v>5140</v>
      </c>
      <c r="B144" s="123">
        <v>911700</v>
      </c>
      <c r="C144" s="114" t="s">
        <v>20358</v>
      </c>
      <c r="D144" s="206"/>
      <c r="E144" s="204">
        <f t="shared" si="47"/>
        <v>0</v>
      </c>
      <c r="F144" s="206"/>
      <c r="G144" s="206"/>
      <c r="H144" s="206"/>
      <c r="I144" s="206"/>
      <c r="J144" s="206"/>
      <c r="K144" s="207"/>
    </row>
    <row r="145" spans="1:11" ht="25.4" customHeight="1" x14ac:dyDescent="0.3">
      <c r="A145" s="122">
        <v>5141</v>
      </c>
      <c r="B145" s="123">
        <v>911800</v>
      </c>
      <c r="C145" s="114" t="s">
        <v>20359</v>
      </c>
      <c r="D145" s="206"/>
      <c r="E145" s="204">
        <f t="shared" si="47"/>
        <v>0</v>
      </c>
      <c r="F145" s="206"/>
      <c r="G145" s="206"/>
      <c r="H145" s="206"/>
      <c r="I145" s="206"/>
      <c r="J145" s="206"/>
      <c r="K145" s="207"/>
    </row>
    <row r="146" spans="1:11" ht="25.4" customHeight="1" x14ac:dyDescent="0.3">
      <c r="A146" s="122">
        <v>5142</v>
      </c>
      <c r="B146" s="123">
        <v>911900</v>
      </c>
      <c r="C146" s="114" t="s">
        <v>20360</v>
      </c>
      <c r="D146" s="206"/>
      <c r="E146" s="204">
        <f t="shared" si="47"/>
        <v>0</v>
      </c>
      <c r="F146" s="206"/>
      <c r="G146" s="206"/>
      <c r="H146" s="206"/>
      <c r="I146" s="206"/>
      <c r="J146" s="206"/>
      <c r="K146" s="207"/>
    </row>
    <row r="147" spans="1:11" ht="25.4" customHeight="1" x14ac:dyDescent="0.3">
      <c r="A147" s="299">
        <v>5143</v>
      </c>
      <c r="B147" s="121">
        <v>912000</v>
      </c>
      <c r="C147" s="113" t="s">
        <v>30943</v>
      </c>
      <c r="D147" s="204">
        <f t="shared" ref="D147:K147" si="50">SUM(D148:D154)</f>
        <v>0</v>
      </c>
      <c r="E147" s="204">
        <f t="shared" si="47"/>
        <v>0</v>
      </c>
      <c r="F147" s="204">
        <f t="shared" si="50"/>
        <v>0</v>
      </c>
      <c r="G147" s="204">
        <f t="shared" si="50"/>
        <v>0</v>
      </c>
      <c r="H147" s="204">
        <f t="shared" si="50"/>
        <v>0</v>
      </c>
      <c r="I147" s="204">
        <f t="shared" si="50"/>
        <v>0</v>
      </c>
      <c r="J147" s="204">
        <f t="shared" si="50"/>
        <v>0</v>
      </c>
      <c r="K147" s="205">
        <f t="shared" si="50"/>
        <v>0</v>
      </c>
    </row>
    <row r="148" spans="1:11" ht="25.4" customHeight="1" x14ac:dyDescent="0.3">
      <c r="A148" s="122">
        <v>5144</v>
      </c>
      <c r="B148" s="123">
        <v>912100</v>
      </c>
      <c r="C148" s="114" t="s">
        <v>30760</v>
      </c>
      <c r="D148" s="206"/>
      <c r="E148" s="204">
        <f t="shared" si="47"/>
        <v>0</v>
      </c>
      <c r="F148" s="206"/>
      <c r="G148" s="206"/>
      <c r="H148" s="206"/>
      <c r="I148" s="206"/>
      <c r="J148" s="206"/>
      <c r="K148" s="207"/>
    </row>
    <row r="149" spans="1:11" ht="25.4" customHeight="1" x14ac:dyDescent="0.3">
      <c r="A149" s="122">
        <v>5145</v>
      </c>
      <c r="B149" s="123">
        <v>912200</v>
      </c>
      <c r="C149" s="114" t="s">
        <v>20362</v>
      </c>
      <c r="D149" s="206"/>
      <c r="E149" s="204">
        <f t="shared" si="47"/>
        <v>0</v>
      </c>
      <c r="F149" s="206"/>
      <c r="G149" s="206"/>
      <c r="H149" s="206"/>
      <c r="I149" s="206"/>
      <c r="J149" s="206"/>
      <c r="K149" s="207"/>
    </row>
    <row r="150" spans="1:11" ht="25.4" customHeight="1" x14ac:dyDescent="0.3">
      <c r="A150" s="122">
        <v>5146</v>
      </c>
      <c r="B150" s="123">
        <v>912300</v>
      </c>
      <c r="C150" s="114" t="s">
        <v>20363</v>
      </c>
      <c r="D150" s="206"/>
      <c r="E150" s="204">
        <f t="shared" si="47"/>
        <v>0</v>
      </c>
      <c r="F150" s="206"/>
      <c r="G150" s="206"/>
      <c r="H150" s="206"/>
      <c r="I150" s="206"/>
      <c r="J150" s="206"/>
      <c r="K150" s="207"/>
    </row>
    <row r="151" spans="1:11" ht="25.4" customHeight="1" x14ac:dyDescent="0.3">
      <c r="A151" s="122">
        <v>5147</v>
      </c>
      <c r="B151" s="123">
        <v>912400</v>
      </c>
      <c r="C151" s="114" t="s">
        <v>18898</v>
      </c>
      <c r="D151" s="206"/>
      <c r="E151" s="204">
        <f t="shared" si="47"/>
        <v>0</v>
      </c>
      <c r="F151" s="206"/>
      <c r="G151" s="206"/>
      <c r="H151" s="206"/>
      <c r="I151" s="206"/>
      <c r="J151" s="206"/>
      <c r="K151" s="207"/>
    </row>
    <row r="152" spans="1:11" ht="25.4" customHeight="1" x14ac:dyDescent="0.3">
      <c r="A152" s="122">
        <v>5148</v>
      </c>
      <c r="B152" s="123">
        <v>912500</v>
      </c>
      <c r="C152" s="114" t="s">
        <v>18929</v>
      </c>
      <c r="D152" s="206"/>
      <c r="E152" s="204">
        <f t="shared" si="47"/>
        <v>0</v>
      </c>
      <c r="F152" s="206"/>
      <c r="G152" s="206"/>
      <c r="H152" s="206"/>
      <c r="I152" s="206"/>
      <c r="J152" s="206"/>
      <c r="K152" s="207"/>
    </row>
    <row r="153" spans="1:11" ht="25.4" customHeight="1" x14ac:dyDescent="0.3">
      <c r="A153" s="122">
        <v>5149</v>
      </c>
      <c r="B153" s="123">
        <v>912600</v>
      </c>
      <c r="C153" s="114" t="s">
        <v>18930</v>
      </c>
      <c r="D153" s="206"/>
      <c r="E153" s="204">
        <f t="shared" si="47"/>
        <v>0</v>
      </c>
      <c r="F153" s="206"/>
      <c r="G153" s="206"/>
      <c r="H153" s="206"/>
      <c r="I153" s="206"/>
      <c r="J153" s="206"/>
      <c r="K153" s="207"/>
    </row>
    <row r="154" spans="1:11" ht="25.4" customHeight="1" x14ac:dyDescent="0.3">
      <c r="A154" s="122">
        <v>5150</v>
      </c>
      <c r="B154" s="123">
        <v>912900</v>
      </c>
      <c r="C154" s="114" t="s">
        <v>18931</v>
      </c>
      <c r="D154" s="206"/>
      <c r="E154" s="204">
        <f t="shared" si="47"/>
        <v>0</v>
      </c>
      <c r="F154" s="206"/>
      <c r="G154" s="206"/>
      <c r="H154" s="206"/>
      <c r="I154" s="206"/>
      <c r="J154" s="206"/>
      <c r="K154" s="207"/>
    </row>
    <row r="155" spans="1:11" ht="25.4" customHeight="1" x14ac:dyDescent="0.3">
      <c r="A155" s="299">
        <v>5151</v>
      </c>
      <c r="B155" s="121">
        <v>920000</v>
      </c>
      <c r="C155" s="113" t="s">
        <v>30944</v>
      </c>
      <c r="D155" s="204">
        <f t="shared" ref="D155:K155" si="51">D156+D166</f>
        <v>0</v>
      </c>
      <c r="E155" s="204">
        <f t="shared" si="47"/>
        <v>0</v>
      </c>
      <c r="F155" s="204">
        <f t="shared" si="51"/>
        <v>0</v>
      </c>
      <c r="G155" s="204">
        <f t="shared" si="51"/>
        <v>0</v>
      </c>
      <c r="H155" s="204">
        <f t="shared" si="51"/>
        <v>0</v>
      </c>
      <c r="I155" s="204">
        <f t="shared" si="51"/>
        <v>0</v>
      </c>
      <c r="J155" s="204">
        <f t="shared" si="51"/>
        <v>0</v>
      </c>
      <c r="K155" s="205">
        <f t="shared" si="51"/>
        <v>0</v>
      </c>
    </row>
    <row r="156" spans="1:11" ht="25.4" customHeight="1" x14ac:dyDescent="0.3">
      <c r="A156" s="299">
        <v>5152</v>
      </c>
      <c r="B156" s="121">
        <v>921000</v>
      </c>
      <c r="C156" s="113" t="s">
        <v>30945</v>
      </c>
      <c r="D156" s="204">
        <f t="shared" ref="D156:K156" si="52">SUM(D157:D165)</f>
        <v>0</v>
      </c>
      <c r="E156" s="204">
        <f t="shared" si="47"/>
        <v>0</v>
      </c>
      <c r="F156" s="204">
        <f t="shared" si="52"/>
        <v>0</v>
      </c>
      <c r="G156" s="204">
        <f t="shared" si="52"/>
        <v>0</v>
      </c>
      <c r="H156" s="204">
        <f t="shared" si="52"/>
        <v>0</v>
      </c>
      <c r="I156" s="204">
        <f t="shared" si="52"/>
        <v>0</v>
      </c>
      <c r="J156" s="204">
        <f t="shared" si="52"/>
        <v>0</v>
      </c>
      <c r="K156" s="205">
        <f t="shared" si="52"/>
        <v>0</v>
      </c>
    </row>
    <row r="157" spans="1:11" ht="25.4" customHeight="1" x14ac:dyDescent="0.3">
      <c r="A157" s="122">
        <v>5153</v>
      </c>
      <c r="B157" s="123">
        <v>921100</v>
      </c>
      <c r="C157" s="114" t="s">
        <v>18932</v>
      </c>
      <c r="D157" s="206"/>
      <c r="E157" s="204">
        <f t="shared" si="47"/>
        <v>0</v>
      </c>
      <c r="F157" s="206"/>
      <c r="G157" s="206"/>
      <c r="H157" s="206"/>
      <c r="I157" s="206"/>
      <c r="J157" s="206"/>
      <c r="K157" s="207"/>
    </row>
    <row r="158" spans="1:11" ht="25.4" customHeight="1" x14ac:dyDescent="0.3">
      <c r="A158" s="122">
        <v>5154</v>
      </c>
      <c r="B158" s="123">
        <v>921200</v>
      </c>
      <c r="C158" s="114" t="s">
        <v>18933</v>
      </c>
      <c r="D158" s="206"/>
      <c r="E158" s="204">
        <f t="shared" si="47"/>
        <v>0</v>
      </c>
      <c r="F158" s="206"/>
      <c r="G158" s="206"/>
      <c r="H158" s="206"/>
      <c r="I158" s="206"/>
      <c r="J158" s="206"/>
      <c r="K158" s="207"/>
    </row>
    <row r="159" spans="1:11" ht="25.4" customHeight="1" x14ac:dyDescent="0.3">
      <c r="A159" s="122">
        <v>5155</v>
      </c>
      <c r="B159" s="123">
        <v>921300</v>
      </c>
      <c r="C159" s="114" t="s">
        <v>18934</v>
      </c>
      <c r="D159" s="206"/>
      <c r="E159" s="204">
        <f t="shared" si="47"/>
        <v>0</v>
      </c>
      <c r="F159" s="206"/>
      <c r="G159" s="206"/>
      <c r="H159" s="206"/>
      <c r="I159" s="206"/>
      <c r="J159" s="206"/>
      <c r="K159" s="207"/>
    </row>
    <row r="160" spans="1:11" ht="25.4" customHeight="1" x14ac:dyDescent="0.3">
      <c r="A160" s="122">
        <v>5156</v>
      </c>
      <c r="B160" s="123">
        <v>921400</v>
      </c>
      <c r="C160" s="114" t="s">
        <v>20126</v>
      </c>
      <c r="D160" s="206"/>
      <c r="E160" s="204">
        <f t="shared" si="47"/>
        <v>0</v>
      </c>
      <c r="F160" s="206"/>
      <c r="G160" s="206"/>
      <c r="H160" s="206"/>
      <c r="I160" s="206"/>
      <c r="J160" s="206"/>
      <c r="K160" s="207"/>
    </row>
    <row r="161" spans="1:13" ht="25.4" customHeight="1" x14ac:dyDescent="0.3">
      <c r="A161" s="122">
        <v>5157</v>
      </c>
      <c r="B161" s="123">
        <v>921500</v>
      </c>
      <c r="C161" s="114" t="s">
        <v>18935</v>
      </c>
      <c r="D161" s="206"/>
      <c r="E161" s="204">
        <f t="shared" si="47"/>
        <v>0</v>
      </c>
      <c r="F161" s="206"/>
      <c r="G161" s="206"/>
      <c r="H161" s="206"/>
      <c r="I161" s="206"/>
      <c r="J161" s="206"/>
      <c r="K161" s="207"/>
    </row>
    <row r="162" spans="1:13" ht="25.4" customHeight="1" x14ac:dyDescent="0.3">
      <c r="A162" s="122">
        <v>5158</v>
      </c>
      <c r="B162" s="123">
        <v>921600</v>
      </c>
      <c r="C162" s="114" t="s">
        <v>18936</v>
      </c>
      <c r="D162" s="206"/>
      <c r="E162" s="204">
        <f t="shared" si="47"/>
        <v>0</v>
      </c>
      <c r="F162" s="206"/>
      <c r="G162" s="206"/>
      <c r="H162" s="206"/>
      <c r="I162" s="206"/>
      <c r="J162" s="206"/>
      <c r="K162" s="207"/>
    </row>
    <row r="163" spans="1:13" ht="25.4" customHeight="1" x14ac:dyDescent="0.3">
      <c r="A163" s="122">
        <v>5159</v>
      </c>
      <c r="B163" s="123">
        <v>921700</v>
      </c>
      <c r="C163" s="114" t="s">
        <v>18937</v>
      </c>
      <c r="D163" s="206"/>
      <c r="E163" s="204">
        <f t="shared" si="47"/>
        <v>0</v>
      </c>
      <c r="F163" s="206"/>
      <c r="G163" s="206"/>
      <c r="H163" s="206"/>
      <c r="I163" s="206"/>
      <c r="J163" s="206"/>
      <c r="K163" s="207"/>
    </row>
    <row r="164" spans="1:13" ht="25.4" customHeight="1" x14ac:dyDescent="0.3">
      <c r="A164" s="122">
        <v>5160</v>
      </c>
      <c r="B164" s="123">
        <v>921800</v>
      </c>
      <c r="C164" s="114" t="s">
        <v>20014</v>
      </c>
      <c r="D164" s="206"/>
      <c r="E164" s="204">
        <f t="shared" si="47"/>
        <v>0</v>
      </c>
      <c r="F164" s="206"/>
      <c r="G164" s="206"/>
      <c r="H164" s="206"/>
      <c r="I164" s="206"/>
      <c r="J164" s="206"/>
      <c r="K164" s="207"/>
    </row>
    <row r="165" spans="1:13" ht="25.4" customHeight="1" x14ac:dyDescent="0.3">
      <c r="A165" s="122">
        <v>5161</v>
      </c>
      <c r="B165" s="125">
        <v>921900</v>
      </c>
      <c r="C165" s="128" t="s">
        <v>20015</v>
      </c>
      <c r="D165" s="210"/>
      <c r="E165" s="204">
        <f t="shared" si="47"/>
        <v>0</v>
      </c>
      <c r="F165" s="210"/>
      <c r="G165" s="210"/>
      <c r="H165" s="210"/>
      <c r="I165" s="210"/>
      <c r="J165" s="210"/>
      <c r="K165" s="211"/>
    </row>
    <row r="166" spans="1:13" ht="25.4" customHeight="1" x14ac:dyDescent="0.3">
      <c r="A166" s="299">
        <v>5162</v>
      </c>
      <c r="B166" s="121">
        <v>922000</v>
      </c>
      <c r="C166" s="113" t="s">
        <v>30946</v>
      </c>
      <c r="D166" s="204">
        <f>SUM(D167:D174)</f>
        <v>0</v>
      </c>
      <c r="E166" s="204">
        <f t="shared" si="47"/>
        <v>0</v>
      </c>
      <c r="F166" s="204">
        <f t="shared" ref="F166:K166" si="53">SUM(F167:F174)</f>
        <v>0</v>
      </c>
      <c r="G166" s="204">
        <f t="shared" si="53"/>
        <v>0</v>
      </c>
      <c r="H166" s="204">
        <f t="shared" si="53"/>
        <v>0</v>
      </c>
      <c r="I166" s="204">
        <f t="shared" si="53"/>
        <v>0</v>
      </c>
      <c r="J166" s="204">
        <f t="shared" si="53"/>
        <v>0</v>
      </c>
      <c r="K166" s="205">
        <f t="shared" si="53"/>
        <v>0</v>
      </c>
    </row>
    <row r="167" spans="1:13" ht="25.4" customHeight="1" x14ac:dyDescent="0.3">
      <c r="A167" s="122">
        <v>5163</v>
      </c>
      <c r="B167" s="123">
        <v>922100</v>
      </c>
      <c r="C167" s="114" t="s">
        <v>20016</v>
      </c>
      <c r="D167" s="206"/>
      <c r="E167" s="204">
        <f t="shared" si="47"/>
        <v>0</v>
      </c>
      <c r="F167" s="206"/>
      <c r="G167" s="206"/>
      <c r="H167" s="206"/>
      <c r="I167" s="206"/>
      <c r="J167" s="206"/>
      <c r="K167" s="207"/>
    </row>
    <row r="168" spans="1:13" ht="25.4" customHeight="1" x14ac:dyDescent="0.3">
      <c r="A168" s="122">
        <v>5164</v>
      </c>
      <c r="B168" s="123">
        <v>922200</v>
      </c>
      <c r="C168" s="114" t="s">
        <v>20017</v>
      </c>
      <c r="D168" s="206"/>
      <c r="E168" s="204">
        <f t="shared" si="47"/>
        <v>0</v>
      </c>
      <c r="F168" s="206"/>
      <c r="G168" s="206"/>
      <c r="H168" s="206"/>
      <c r="I168" s="206"/>
      <c r="J168" s="206"/>
      <c r="K168" s="207"/>
    </row>
    <row r="169" spans="1:13" ht="25.4" customHeight="1" x14ac:dyDescent="0.3">
      <c r="A169" s="122">
        <v>5165</v>
      </c>
      <c r="B169" s="123">
        <v>922300</v>
      </c>
      <c r="C169" s="114" t="s">
        <v>20018</v>
      </c>
      <c r="D169" s="206"/>
      <c r="E169" s="204">
        <f t="shared" si="47"/>
        <v>0</v>
      </c>
      <c r="F169" s="206"/>
      <c r="G169" s="206"/>
      <c r="H169" s="206"/>
      <c r="I169" s="206"/>
      <c r="J169" s="206"/>
      <c r="K169" s="207"/>
    </row>
    <row r="170" spans="1:13" ht="25.4" customHeight="1" x14ac:dyDescent="0.3">
      <c r="A170" s="122">
        <v>5166</v>
      </c>
      <c r="B170" s="123">
        <v>922400</v>
      </c>
      <c r="C170" s="114" t="s">
        <v>20019</v>
      </c>
      <c r="D170" s="206"/>
      <c r="E170" s="204">
        <f t="shared" si="47"/>
        <v>0</v>
      </c>
      <c r="F170" s="206"/>
      <c r="G170" s="206"/>
      <c r="H170" s="206"/>
      <c r="I170" s="206"/>
      <c r="J170" s="206"/>
      <c r="K170" s="207"/>
    </row>
    <row r="171" spans="1:13" ht="25.4" customHeight="1" x14ac:dyDescent="0.3">
      <c r="A171" s="122">
        <v>5167</v>
      </c>
      <c r="B171" s="123">
        <v>922500</v>
      </c>
      <c r="C171" s="114" t="s">
        <v>20020</v>
      </c>
      <c r="D171" s="206"/>
      <c r="E171" s="204">
        <f t="shared" si="47"/>
        <v>0</v>
      </c>
      <c r="F171" s="206"/>
      <c r="G171" s="206"/>
      <c r="H171" s="206"/>
      <c r="I171" s="206"/>
      <c r="J171" s="206"/>
      <c r="K171" s="207"/>
    </row>
    <row r="172" spans="1:13" ht="25.4" customHeight="1" x14ac:dyDescent="0.3">
      <c r="A172" s="122">
        <v>5168</v>
      </c>
      <c r="B172" s="123">
        <v>922600</v>
      </c>
      <c r="C172" s="114" t="s">
        <v>20021</v>
      </c>
      <c r="D172" s="206"/>
      <c r="E172" s="204">
        <f t="shared" si="47"/>
        <v>0</v>
      </c>
      <c r="F172" s="206"/>
      <c r="G172" s="206"/>
      <c r="H172" s="206"/>
      <c r="I172" s="206"/>
      <c r="J172" s="206"/>
      <c r="K172" s="207"/>
    </row>
    <row r="173" spans="1:13" ht="25.4" customHeight="1" x14ac:dyDescent="0.3">
      <c r="A173" s="122">
        <v>5169</v>
      </c>
      <c r="B173" s="123">
        <v>922700</v>
      </c>
      <c r="C173" s="114" t="s">
        <v>20022</v>
      </c>
      <c r="D173" s="206"/>
      <c r="E173" s="204">
        <f t="shared" si="47"/>
        <v>0</v>
      </c>
      <c r="F173" s="206"/>
      <c r="G173" s="206"/>
      <c r="H173" s="206"/>
      <c r="I173" s="206"/>
      <c r="J173" s="206"/>
      <c r="K173" s="207"/>
      <c r="M173" s="130"/>
    </row>
    <row r="174" spans="1:13" ht="25.4" customHeight="1" x14ac:dyDescent="0.3">
      <c r="A174" s="122">
        <v>5170</v>
      </c>
      <c r="B174" s="123">
        <v>922800</v>
      </c>
      <c r="C174" s="114" t="s">
        <v>19547</v>
      </c>
      <c r="D174" s="206"/>
      <c r="E174" s="204">
        <f t="shared" si="47"/>
        <v>0</v>
      </c>
      <c r="F174" s="206"/>
      <c r="G174" s="206"/>
      <c r="H174" s="206"/>
      <c r="I174" s="206"/>
      <c r="J174" s="206"/>
      <c r="K174" s="207"/>
      <c r="M174" s="130"/>
    </row>
    <row r="175" spans="1:13" ht="25.4" customHeight="1" x14ac:dyDescent="0.3">
      <c r="A175" s="299">
        <v>5171</v>
      </c>
      <c r="B175" s="124"/>
      <c r="C175" s="113" t="s">
        <v>30947</v>
      </c>
      <c r="D175" s="204">
        <f>D5+D135</f>
        <v>0</v>
      </c>
      <c r="E175" s="204">
        <f t="shared" si="47"/>
        <v>56730</v>
      </c>
      <c r="F175" s="204">
        <f t="shared" ref="F175:K175" si="54">F5+F135</f>
        <v>44285</v>
      </c>
      <c r="G175" s="204">
        <f t="shared" si="54"/>
        <v>0</v>
      </c>
      <c r="H175" s="204">
        <f t="shared" si="54"/>
        <v>11461</v>
      </c>
      <c r="I175" s="204">
        <f t="shared" si="54"/>
        <v>21</v>
      </c>
      <c r="J175" s="204">
        <f t="shared" si="54"/>
        <v>0</v>
      </c>
      <c r="K175" s="205">
        <f t="shared" si="54"/>
        <v>963</v>
      </c>
      <c r="M175" s="130"/>
    </row>
    <row r="176" spans="1:13" ht="25.4" customHeight="1" x14ac:dyDescent="0.3">
      <c r="A176" s="299">
        <v>5172</v>
      </c>
      <c r="B176" s="124"/>
      <c r="C176" s="113" t="s">
        <v>30948</v>
      </c>
      <c r="D176" s="204">
        <f>D177+D345</f>
        <v>0</v>
      </c>
      <c r="E176" s="204">
        <f t="shared" si="47"/>
        <v>56730</v>
      </c>
      <c r="F176" s="204">
        <f t="shared" ref="F176:K176" si="55">F177+F345</f>
        <v>44285</v>
      </c>
      <c r="G176" s="204">
        <f t="shared" si="55"/>
        <v>0</v>
      </c>
      <c r="H176" s="204">
        <f t="shared" si="55"/>
        <v>11461</v>
      </c>
      <c r="I176" s="204">
        <f t="shared" si="55"/>
        <v>21</v>
      </c>
      <c r="J176" s="204">
        <f t="shared" si="55"/>
        <v>0</v>
      </c>
      <c r="K176" s="205">
        <f t="shared" si="55"/>
        <v>963</v>
      </c>
      <c r="M176" s="130"/>
    </row>
    <row r="177" spans="1:13" ht="25.4" customHeight="1" x14ac:dyDescent="0.3">
      <c r="A177" s="299">
        <v>5173</v>
      </c>
      <c r="B177" s="121">
        <v>400000</v>
      </c>
      <c r="C177" s="113" t="s">
        <v>30949</v>
      </c>
      <c r="D177" s="204">
        <f>D178+D200+D245+D260+D284+D297+D313+D328</f>
        <v>0</v>
      </c>
      <c r="E177" s="204">
        <f t="shared" si="47"/>
        <v>56544</v>
      </c>
      <c r="F177" s="204">
        <f t="shared" ref="F177:K177" si="56">F178+F200+F245+F260+F284+F297+F313+F328</f>
        <v>44285</v>
      </c>
      <c r="G177" s="204">
        <f t="shared" si="56"/>
        <v>0</v>
      </c>
      <c r="H177" s="204">
        <f t="shared" si="56"/>
        <v>11275</v>
      </c>
      <c r="I177" s="204">
        <f t="shared" si="56"/>
        <v>21</v>
      </c>
      <c r="J177" s="204">
        <f t="shared" si="56"/>
        <v>0</v>
      </c>
      <c r="K177" s="205">
        <f t="shared" si="56"/>
        <v>963</v>
      </c>
      <c r="M177" s="130"/>
    </row>
    <row r="178" spans="1:13" ht="25.4" customHeight="1" x14ac:dyDescent="0.3">
      <c r="A178" s="299">
        <v>5174</v>
      </c>
      <c r="B178" s="121">
        <v>410000</v>
      </c>
      <c r="C178" s="113" t="s">
        <v>30950</v>
      </c>
      <c r="D178" s="204">
        <f>D179+D181+D185+D187+D192+D194+D196+D198</f>
        <v>0</v>
      </c>
      <c r="E178" s="204">
        <f t="shared" si="47"/>
        <v>45946</v>
      </c>
      <c r="F178" s="204">
        <f t="shared" ref="F178:K178" si="57">F179+F181+F185+F187+F192+F194+F196+F198</f>
        <v>44285</v>
      </c>
      <c r="G178" s="204">
        <f t="shared" si="57"/>
        <v>0</v>
      </c>
      <c r="H178" s="204">
        <f t="shared" si="57"/>
        <v>1640</v>
      </c>
      <c r="I178" s="204">
        <f t="shared" si="57"/>
        <v>21</v>
      </c>
      <c r="J178" s="204">
        <f t="shared" si="57"/>
        <v>0</v>
      </c>
      <c r="K178" s="205">
        <f t="shared" si="57"/>
        <v>0</v>
      </c>
      <c r="M178" s="130"/>
    </row>
    <row r="179" spans="1:13" ht="25.4" customHeight="1" x14ac:dyDescent="0.3">
      <c r="A179" s="299">
        <v>5175</v>
      </c>
      <c r="B179" s="121">
        <v>411000</v>
      </c>
      <c r="C179" s="113" t="s">
        <v>30951</v>
      </c>
      <c r="D179" s="204">
        <f t="shared" ref="D179:K179" si="58">D180</f>
        <v>0</v>
      </c>
      <c r="E179" s="204">
        <f t="shared" si="47"/>
        <v>37769</v>
      </c>
      <c r="F179" s="204">
        <f t="shared" si="58"/>
        <v>37769</v>
      </c>
      <c r="G179" s="204">
        <f t="shared" si="58"/>
        <v>0</v>
      </c>
      <c r="H179" s="204">
        <f t="shared" si="58"/>
        <v>0</v>
      </c>
      <c r="I179" s="204">
        <f t="shared" si="58"/>
        <v>0</v>
      </c>
      <c r="J179" s="204">
        <f t="shared" si="58"/>
        <v>0</v>
      </c>
      <c r="K179" s="205">
        <f t="shared" si="58"/>
        <v>0</v>
      </c>
    </row>
    <row r="180" spans="1:13" ht="25.4" customHeight="1" x14ac:dyDescent="0.3">
      <c r="A180" s="122">
        <v>5176</v>
      </c>
      <c r="B180" s="123">
        <v>411100</v>
      </c>
      <c r="C180" s="114" t="s">
        <v>19991</v>
      </c>
      <c r="D180" s="206"/>
      <c r="E180" s="204">
        <f t="shared" si="47"/>
        <v>37769</v>
      </c>
      <c r="F180" s="206">
        <v>37769</v>
      </c>
      <c r="G180" s="206"/>
      <c r="H180" s="206"/>
      <c r="I180" s="206"/>
      <c r="J180" s="206"/>
      <c r="K180" s="207"/>
    </row>
    <row r="181" spans="1:13" ht="25.4" customHeight="1" x14ac:dyDescent="0.3">
      <c r="A181" s="299">
        <v>5177</v>
      </c>
      <c r="B181" s="121">
        <v>412000</v>
      </c>
      <c r="C181" s="113" t="s">
        <v>30952</v>
      </c>
      <c r="D181" s="204">
        <f t="shared" ref="D181:K181" si="59">SUM(D182:D184)</f>
        <v>0</v>
      </c>
      <c r="E181" s="204">
        <f t="shared" si="47"/>
        <v>6516</v>
      </c>
      <c r="F181" s="204">
        <f t="shared" si="59"/>
        <v>6516</v>
      </c>
      <c r="G181" s="204">
        <f t="shared" si="59"/>
        <v>0</v>
      </c>
      <c r="H181" s="204">
        <f t="shared" si="59"/>
        <v>0</v>
      </c>
      <c r="I181" s="204">
        <f t="shared" si="59"/>
        <v>0</v>
      </c>
      <c r="J181" s="204">
        <f t="shared" si="59"/>
        <v>0</v>
      </c>
      <c r="K181" s="205">
        <f t="shared" si="59"/>
        <v>0</v>
      </c>
    </row>
    <row r="182" spans="1:13" ht="25.4" customHeight="1" x14ac:dyDescent="0.3">
      <c r="A182" s="122">
        <v>5178</v>
      </c>
      <c r="B182" s="123">
        <v>412100</v>
      </c>
      <c r="C182" s="114" t="s">
        <v>18899</v>
      </c>
      <c r="D182" s="206"/>
      <c r="E182" s="204">
        <f t="shared" si="47"/>
        <v>4643</v>
      </c>
      <c r="F182" s="206">
        <v>4643</v>
      </c>
      <c r="G182" s="206"/>
      <c r="H182" s="206"/>
      <c r="I182" s="206"/>
      <c r="J182" s="206"/>
      <c r="K182" s="207"/>
    </row>
    <row r="183" spans="1:13" ht="25.4" customHeight="1" x14ac:dyDescent="0.3">
      <c r="A183" s="122">
        <v>5179</v>
      </c>
      <c r="B183" s="123">
        <v>412200</v>
      </c>
      <c r="C183" s="114" t="s">
        <v>20346</v>
      </c>
      <c r="D183" s="206"/>
      <c r="E183" s="204">
        <f t="shared" si="47"/>
        <v>1873</v>
      </c>
      <c r="F183" s="206">
        <v>1873</v>
      </c>
      <c r="G183" s="206"/>
      <c r="H183" s="206"/>
      <c r="I183" s="206"/>
      <c r="J183" s="206"/>
      <c r="K183" s="207"/>
    </row>
    <row r="184" spans="1:13" ht="25.4" customHeight="1" x14ac:dyDescent="0.3">
      <c r="A184" s="122">
        <v>5180</v>
      </c>
      <c r="B184" s="123">
        <v>412300</v>
      </c>
      <c r="C184" s="114" t="s">
        <v>20347</v>
      </c>
      <c r="D184" s="206"/>
      <c r="E184" s="204">
        <f t="shared" si="47"/>
        <v>0</v>
      </c>
      <c r="F184" s="206"/>
      <c r="G184" s="206"/>
      <c r="H184" s="206"/>
      <c r="I184" s="206"/>
      <c r="J184" s="206"/>
      <c r="K184" s="207"/>
    </row>
    <row r="185" spans="1:13" ht="25.4" customHeight="1" x14ac:dyDescent="0.3">
      <c r="A185" s="299">
        <v>5181</v>
      </c>
      <c r="B185" s="121">
        <v>413000</v>
      </c>
      <c r="C185" s="113" t="s">
        <v>30953</v>
      </c>
      <c r="D185" s="204">
        <f t="shared" ref="D185:K185" si="60">D186</f>
        <v>0</v>
      </c>
      <c r="E185" s="204">
        <f t="shared" si="47"/>
        <v>367</v>
      </c>
      <c r="F185" s="204">
        <f t="shared" si="60"/>
        <v>0</v>
      </c>
      <c r="G185" s="204">
        <f t="shared" si="60"/>
        <v>0</v>
      </c>
      <c r="H185" s="204">
        <f t="shared" si="60"/>
        <v>367</v>
      </c>
      <c r="I185" s="204">
        <f t="shared" si="60"/>
        <v>0</v>
      </c>
      <c r="J185" s="204">
        <f t="shared" si="60"/>
        <v>0</v>
      </c>
      <c r="K185" s="205">
        <f t="shared" si="60"/>
        <v>0</v>
      </c>
    </row>
    <row r="186" spans="1:13" ht="25.4" customHeight="1" x14ac:dyDescent="0.3">
      <c r="A186" s="122">
        <v>5182</v>
      </c>
      <c r="B186" s="123">
        <v>413100</v>
      </c>
      <c r="C186" s="114" t="s">
        <v>20348</v>
      </c>
      <c r="D186" s="206"/>
      <c r="E186" s="204">
        <f t="shared" si="47"/>
        <v>367</v>
      </c>
      <c r="F186" s="206"/>
      <c r="G186" s="206"/>
      <c r="H186" s="206">
        <v>367</v>
      </c>
      <c r="I186" s="206"/>
      <c r="J186" s="206"/>
      <c r="K186" s="207"/>
    </row>
    <row r="187" spans="1:13" ht="25.4" customHeight="1" x14ac:dyDescent="0.3">
      <c r="A187" s="299">
        <v>5183</v>
      </c>
      <c r="B187" s="121">
        <v>414000</v>
      </c>
      <c r="C187" s="113" t="s">
        <v>30954</v>
      </c>
      <c r="D187" s="204">
        <f t="shared" ref="D187:K187" si="61">SUM(D188:D191)</f>
        <v>0</v>
      </c>
      <c r="E187" s="204">
        <f t="shared" si="47"/>
        <v>21</v>
      </c>
      <c r="F187" s="204">
        <f t="shared" si="61"/>
        <v>0</v>
      </c>
      <c r="G187" s="204">
        <f t="shared" si="61"/>
        <v>0</v>
      </c>
      <c r="H187" s="204">
        <f t="shared" si="61"/>
        <v>0</v>
      </c>
      <c r="I187" s="204">
        <f t="shared" si="61"/>
        <v>21</v>
      </c>
      <c r="J187" s="204">
        <f t="shared" si="61"/>
        <v>0</v>
      </c>
      <c r="K187" s="205">
        <f t="shared" si="61"/>
        <v>0</v>
      </c>
    </row>
    <row r="188" spans="1:13" ht="25.4" customHeight="1" x14ac:dyDescent="0.3">
      <c r="A188" s="122">
        <v>5184</v>
      </c>
      <c r="B188" s="123">
        <v>414100</v>
      </c>
      <c r="C188" s="114" t="s">
        <v>19992</v>
      </c>
      <c r="D188" s="206"/>
      <c r="E188" s="204">
        <f t="shared" si="47"/>
        <v>21</v>
      </c>
      <c r="F188" s="206"/>
      <c r="G188" s="206"/>
      <c r="H188" s="206"/>
      <c r="I188" s="206">
        <v>21</v>
      </c>
      <c r="J188" s="206"/>
      <c r="K188" s="207"/>
    </row>
    <row r="189" spans="1:13" ht="25.4" customHeight="1" x14ac:dyDescent="0.3">
      <c r="A189" s="122">
        <v>5185</v>
      </c>
      <c r="B189" s="123">
        <v>414200</v>
      </c>
      <c r="C189" s="114" t="s">
        <v>20349</v>
      </c>
      <c r="D189" s="206"/>
      <c r="E189" s="204">
        <f t="shared" si="47"/>
        <v>0</v>
      </c>
      <c r="F189" s="206"/>
      <c r="G189" s="206"/>
      <c r="H189" s="206"/>
      <c r="I189" s="206"/>
      <c r="J189" s="206"/>
      <c r="K189" s="207"/>
    </row>
    <row r="190" spans="1:13" ht="25.4" customHeight="1" x14ac:dyDescent="0.3">
      <c r="A190" s="122">
        <v>5186</v>
      </c>
      <c r="B190" s="123">
        <v>414300</v>
      </c>
      <c r="C190" s="114" t="s">
        <v>20350</v>
      </c>
      <c r="D190" s="206"/>
      <c r="E190" s="204">
        <f t="shared" si="47"/>
        <v>0</v>
      </c>
      <c r="F190" s="206"/>
      <c r="G190" s="206"/>
      <c r="H190" s="206"/>
      <c r="I190" s="206"/>
      <c r="J190" s="206"/>
      <c r="K190" s="207"/>
    </row>
    <row r="191" spans="1:13" ht="25.4" customHeight="1" x14ac:dyDescent="0.3">
      <c r="A191" s="122">
        <v>5187</v>
      </c>
      <c r="B191" s="123">
        <v>414400</v>
      </c>
      <c r="C191" s="114" t="s">
        <v>20306</v>
      </c>
      <c r="D191" s="206"/>
      <c r="E191" s="204">
        <f t="shared" si="47"/>
        <v>0</v>
      </c>
      <c r="F191" s="206"/>
      <c r="G191" s="206"/>
      <c r="H191" s="206"/>
      <c r="I191" s="206"/>
      <c r="J191" s="206"/>
      <c r="K191" s="207"/>
    </row>
    <row r="192" spans="1:13" ht="25.4" customHeight="1" x14ac:dyDescent="0.3">
      <c r="A192" s="299">
        <v>5188</v>
      </c>
      <c r="B192" s="121">
        <v>415000</v>
      </c>
      <c r="C192" s="113" t="s">
        <v>30955</v>
      </c>
      <c r="D192" s="204">
        <f t="shared" ref="D192:K192" si="62">D193</f>
        <v>0</v>
      </c>
      <c r="E192" s="204">
        <f t="shared" si="47"/>
        <v>685</v>
      </c>
      <c r="F192" s="204">
        <f t="shared" si="62"/>
        <v>0</v>
      </c>
      <c r="G192" s="204">
        <f t="shared" si="62"/>
        <v>0</v>
      </c>
      <c r="H192" s="204">
        <f t="shared" si="62"/>
        <v>685</v>
      </c>
      <c r="I192" s="204">
        <f t="shared" si="62"/>
        <v>0</v>
      </c>
      <c r="J192" s="204">
        <f t="shared" si="62"/>
        <v>0</v>
      </c>
      <c r="K192" s="205">
        <f t="shared" si="62"/>
        <v>0</v>
      </c>
    </row>
    <row r="193" spans="1:13" ht="25.4" customHeight="1" x14ac:dyDescent="0.3">
      <c r="A193" s="122">
        <v>5189</v>
      </c>
      <c r="B193" s="123">
        <v>415100</v>
      </c>
      <c r="C193" s="114" t="s">
        <v>19993</v>
      </c>
      <c r="D193" s="206"/>
      <c r="E193" s="204">
        <f t="shared" si="47"/>
        <v>685</v>
      </c>
      <c r="F193" s="206"/>
      <c r="G193" s="206"/>
      <c r="H193" s="206">
        <v>685</v>
      </c>
      <c r="I193" s="206"/>
      <c r="J193" s="206"/>
      <c r="K193" s="207"/>
    </row>
    <row r="194" spans="1:13" ht="25.4" customHeight="1" x14ac:dyDescent="0.3">
      <c r="A194" s="299">
        <v>5190</v>
      </c>
      <c r="B194" s="121">
        <v>416000</v>
      </c>
      <c r="C194" s="367" t="s">
        <v>30956</v>
      </c>
      <c r="D194" s="204">
        <f t="shared" ref="D194:K194" si="63">D195</f>
        <v>0</v>
      </c>
      <c r="E194" s="204">
        <f t="shared" si="47"/>
        <v>588</v>
      </c>
      <c r="F194" s="204">
        <f t="shared" si="63"/>
        <v>0</v>
      </c>
      <c r="G194" s="204">
        <f t="shared" si="63"/>
        <v>0</v>
      </c>
      <c r="H194" s="204">
        <f t="shared" si="63"/>
        <v>588</v>
      </c>
      <c r="I194" s="204">
        <f t="shared" si="63"/>
        <v>0</v>
      </c>
      <c r="J194" s="204">
        <f t="shared" si="63"/>
        <v>0</v>
      </c>
      <c r="K194" s="205">
        <f t="shared" si="63"/>
        <v>0</v>
      </c>
      <c r="M194" s="130"/>
    </row>
    <row r="195" spans="1:13" ht="25.4" customHeight="1" x14ac:dyDescent="0.3">
      <c r="A195" s="122">
        <v>5191</v>
      </c>
      <c r="B195" s="123">
        <v>416100</v>
      </c>
      <c r="C195" s="114" t="s">
        <v>19994</v>
      </c>
      <c r="D195" s="206"/>
      <c r="E195" s="204">
        <f t="shared" si="47"/>
        <v>588</v>
      </c>
      <c r="F195" s="206"/>
      <c r="G195" s="206"/>
      <c r="H195" s="206">
        <v>588</v>
      </c>
      <c r="I195" s="206"/>
      <c r="J195" s="206"/>
      <c r="K195" s="207"/>
    </row>
    <row r="196" spans="1:13" ht="25.4" customHeight="1" x14ac:dyDescent="0.3">
      <c r="A196" s="299">
        <v>5192</v>
      </c>
      <c r="B196" s="121">
        <v>417000</v>
      </c>
      <c r="C196" s="113" t="s">
        <v>30957</v>
      </c>
      <c r="D196" s="204">
        <f>D197</f>
        <v>0</v>
      </c>
      <c r="E196" s="204">
        <f t="shared" si="47"/>
        <v>0</v>
      </c>
      <c r="F196" s="204">
        <f t="shared" ref="F196:K196" si="64">F197</f>
        <v>0</v>
      </c>
      <c r="G196" s="204">
        <f t="shared" si="64"/>
        <v>0</v>
      </c>
      <c r="H196" s="204">
        <f t="shared" si="64"/>
        <v>0</v>
      </c>
      <c r="I196" s="204">
        <f t="shared" si="64"/>
        <v>0</v>
      </c>
      <c r="J196" s="204">
        <f t="shared" si="64"/>
        <v>0</v>
      </c>
      <c r="K196" s="205">
        <f t="shared" si="64"/>
        <v>0</v>
      </c>
      <c r="M196" s="130"/>
    </row>
    <row r="197" spans="1:13" ht="25.4" customHeight="1" x14ac:dyDescent="0.3">
      <c r="A197" s="122">
        <v>5193</v>
      </c>
      <c r="B197" s="123">
        <v>417100</v>
      </c>
      <c r="C197" s="114" t="s">
        <v>19533</v>
      </c>
      <c r="D197" s="206"/>
      <c r="E197" s="204">
        <f t="shared" si="47"/>
        <v>0</v>
      </c>
      <c r="F197" s="206"/>
      <c r="G197" s="206"/>
      <c r="H197" s="206"/>
      <c r="I197" s="206"/>
      <c r="J197" s="206"/>
      <c r="K197" s="207"/>
      <c r="M197" s="130"/>
    </row>
    <row r="198" spans="1:13" ht="25.4" customHeight="1" x14ac:dyDescent="0.3">
      <c r="A198" s="299">
        <v>5194</v>
      </c>
      <c r="B198" s="121">
        <v>418000</v>
      </c>
      <c r="C198" s="113" t="s">
        <v>30958</v>
      </c>
      <c r="D198" s="204">
        <f>D199</f>
        <v>0</v>
      </c>
      <c r="E198" s="204">
        <f t="shared" si="47"/>
        <v>0</v>
      </c>
      <c r="F198" s="204">
        <f t="shared" ref="F198:K198" si="65">F199</f>
        <v>0</v>
      </c>
      <c r="G198" s="204">
        <f t="shared" si="65"/>
        <v>0</v>
      </c>
      <c r="H198" s="204">
        <f t="shared" si="65"/>
        <v>0</v>
      </c>
      <c r="I198" s="204">
        <f t="shared" si="65"/>
        <v>0</v>
      </c>
      <c r="J198" s="204">
        <f t="shared" si="65"/>
        <v>0</v>
      </c>
      <c r="K198" s="205">
        <f t="shared" si="65"/>
        <v>0</v>
      </c>
      <c r="M198" s="130"/>
    </row>
    <row r="199" spans="1:13" ht="25.4" customHeight="1" x14ac:dyDescent="0.3">
      <c r="A199" s="122">
        <v>5195</v>
      </c>
      <c r="B199" s="123">
        <v>418100</v>
      </c>
      <c r="C199" s="114" t="s">
        <v>20351</v>
      </c>
      <c r="D199" s="206"/>
      <c r="E199" s="204">
        <f t="shared" si="47"/>
        <v>0</v>
      </c>
      <c r="F199" s="206"/>
      <c r="G199" s="206"/>
      <c r="H199" s="206"/>
      <c r="I199" s="206"/>
      <c r="J199" s="206"/>
      <c r="K199" s="207"/>
    </row>
    <row r="200" spans="1:13" ht="25.4" customHeight="1" x14ac:dyDescent="0.3">
      <c r="A200" s="299">
        <v>5196</v>
      </c>
      <c r="B200" s="121">
        <v>420000</v>
      </c>
      <c r="C200" s="113" t="s">
        <v>30959</v>
      </c>
      <c r="D200" s="204">
        <f t="shared" ref="D200:K200" si="66">D201+D209+D215+D224+D232+D235</f>
        <v>0</v>
      </c>
      <c r="E200" s="204">
        <f t="shared" ref="E200:E263" si="67">SUM(F200:K200)</f>
        <v>10598</v>
      </c>
      <c r="F200" s="204">
        <f t="shared" si="66"/>
        <v>0</v>
      </c>
      <c r="G200" s="204">
        <f t="shared" si="66"/>
        <v>0</v>
      </c>
      <c r="H200" s="204">
        <f t="shared" si="66"/>
        <v>9635</v>
      </c>
      <c r="I200" s="204">
        <f t="shared" si="66"/>
        <v>0</v>
      </c>
      <c r="J200" s="204">
        <f t="shared" si="66"/>
        <v>0</v>
      </c>
      <c r="K200" s="205">
        <f t="shared" si="66"/>
        <v>963</v>
      </c>
    </row>
    <row r="201" spans="1:13" ht="25.4" customHeight="1" x14ac:dyDescent="0.3">
      <c r="A201" s="299">
        <v>5197</v>
      </c>
      <c r="B201" s="121">
        <v>421000</v>
      </c>
      <c r="C201" s="113" t="s">
        <v>30960</v>
      </c>
      <c r="D201" s="204">
        <f t="shared" ref="D201:K201" si="68">SUM(D202:D208)</f>
        <v>0</v>
      </c>
      <c r="E201" s="204">
        <f t="shared" si="67"/>
        <v>3614</v>
      </c>
      <c r="F201" s="204">
        <f t="shared" si="68"/>
        <v>0</v>
      </c>
      <c r="G201" s="204">
        <f t="shared" si="68"/>
        <v>0</v>
      </c>
      <c r="H201" s="204">
        <f t="shared" si="68"/>
        <v>3500</v>
      </c>
      <c r="I201" s="204">
        <f t="shared" si="68"/>
        <v>0</v>
      </c>
      <c r="J201" s="204">
        <f t="shared" si="68"/>
        <v>0</v>
      </c>
      <c r="K201" s="205">
        <f t="shared" si="68"/>
        <v>114</v>
      </c>
    </row>
    <row r="202" spans="1:13" ht="25.4" customHeight="1" x14ac:dyDescent="0.3">
      <c r="A202" s="122">
        <v>5198</v>
      </c>
      <c r="B202" s="123">
        <v>421100</v>
      </c>
      <c r="C202" s="114" t="s">
        <v>19534</v>
      </c>
      <c r="D202" s="206"/>
      <c r="E202" s="204">
        <f t="shared" si="67"/>
        <v>10</v>
      </c>
      <c r="F202" s="206"/>
      <c r="G202" s="206"/>
      <c r="H202" s="206"/>
      <c r="I202" s="206"/>
      <c r="J202" s="206"/>
      <c r="K202" s="207">
        <v>10</v>
      </c>
    </row>
    <row r="203" spans="1:13" ht="25.4" customHeight="1" x14ac:dyDescent="0.3">
      <c r="A203" s="122">
        <v>5199</v>
      </c>
      <c r="B203" s="123">
        <v>421200</v>
      </c>
      <c r="C203" s="114" t="s">
        <v>19535</v>
      </c>
      <c r="D203" s="206"/>
      <c r="E203" s="204">
        <f t="shared" si="67"/>
        <v>2369</v>
      </c>
      <c r="F203" s="206"/>
      <c r="G203" s="206"/>
      <c r="H203" s="206">
        <v>2369</v>
      </c>
      <c r="I203" s="206"/>
      <c r="J203" s="206"/>
      <c r="K203" s="207"/>
    </row>
    <row r="204" spans="1:13" ht="25.4" customHeight="1" x14ac:dyDescent="0.3">
      <c r="A204" s="122">
        <v>5200</v>
      </c>
      <c r="B204" s="123">
        <v>421300</v>
      </c>
      <c r="C204" s="114" t="s">
        <v>19536</v>
      </c>
      <c r="D204" s="206"/>
      <c r="E204" s="204">
        <f t="shared" si="67"/>
        <v>969</v>
      </c>
      <c r="F204" s="206"/>
      <c r="G204" s="206"/>
      <c r="H204" s="206">
        <v>969</v>
      </c>
      <c r="I204" s="206"/>
      <c r="J204" s="206"/>
      <c r="K204" s="207"/>
    </row>
    <row r="205" spans="1:13" ht="25.4" customHeight="1" x14ac:dyDescent="0.3">
      <c r="A205" s="122">
        <v>5201</v>
      </c>
      <c r="B205" s="123">
        <v>421400</v>
      </c>
      <c r="C205" s="114" t="s">
        <v>19537</v>
      </c>
      <c r="D205" s="206"/>
      <c r="E205" s="204">
        <f t="shared" si="67"/>
        <v>88</v>
      </c>
      <c r="F205" s="206"/>
      <c r="G205" s="206"/>
      <c r="H205" s="206">
        <v>88</v>
      </c>
      <c r="I205" s="206"/>
      <c r="J205" s="206"/>
      <c r="K205" s="207"/>
    </row>
    <row r="206" spans="1:13" ht="25.4" customHeight="1" x14ac:dyDescent="0.3">
      <c r="A206" s="122">
        <v>5202</v>
      </c>
      <c r="B206" s="123">
        <v>421500</v>
      </c>
      <c r="C206" s="114" t="s">
        <v>19538</v>
      </c>
      <c r="D206" s="206"/>
      <c r="E206" s="204">
        <f t="shared" si="67"/>
        <v>92</v>
      </c>
      <c r="F206" s="206"/>
      <c r="G206" s="206"/>
      <c r="H206" s="206">
        <v>9</v>
      </c>
      <c r="I206" s="206"/>
      <c r="J206" s="206"/>
      <c r="K206" s="207">
        <v>83</v>
      </c>
    </row>
    <row r="207" spans="1:13" ht="25.4" customHeight="1" x14ac:dyDescent="0.3">
      <c r="A207" s="122">
        <v>5203</v>
      </c>
      <c r="B207" s="123">
        <v>421600</v>
      </c>
      <c r="C207" s="114" t="s">
        <v>19539</v>
      </c>
      <c r="D207" s="206"/>
      <c r="E207" s="204">
        <f t="shared" si="67"/>
        <v>86</v>
      </c>
      <c r="F207" s="206"/>
      <c r="G207" s="206"/>
      <c r="H207" s="206">
        <v>65</v>
      </c>
      <c r="I207" s="206"/>
      <c r="J207" s="206"/>
      <c r="K207" s="207">
        <v>21</v>
      </c>
      <c r="M207" s="130"/>
    </row>
    <row r="208" spans="1:13" ht="25.4" customHeight="1" x14ac:dyDescent="0.3">
      <c r="A208" s="122">
        <v>5204</v>
      </c>
      <c r="B208" s="115">
        <v>421900</v>
      </c>
      <c r="C208" s="114" t="s">
        <v>19540</v>
      </c>
      <c r="D208" s="206"/>
      <c r="E208" s="204">
        <f t="shared" si="67"/>
        <v>0</v>
      </c>
      <c r="F208" s="206"/>
      <c r="G208" s="206"/>
      <c r="H208" s="206"/>
      <c r="I208" s="206"/>
      <c r="J208" s="206"/>
      <c r="K208" s="207"/>
    </row>
    <row r="209" spans="1:11" ht="25.4" customHeight="1" x14ac:dyDescent="0.3">
      <c r="A209" s="299">
        <v>5205</v>
      </c>
      <c r="B209" s="121">
        <v>422000</v>
      </c>
      <c r="C209" s="113" t="s">
        <v>30961</v>
      </c>
      <c r="D209" s="204">
        <f t="shared" ref="D209:K209" si="69">SUM(D210:D214)</f>
        <v>0</v>
      </c>
      <c r="E209" s="204">
        <f t="shared" si="67"/>
        <v>1183</v>
      </c>
      <c r="F209" s="204">
        <f t="shared" si="69"/>
        <v>0</v>
      </c>
      <c r="G209" s="204">
        <f t="shared" si="69"/>
        <v>0</v>
      </c>
      <c r="H209" s="204">
        <f t="shared" si="69"/>
        <v>1183</v>
      </c>
      <c r="I209" s="204">
        <f t="shared" si="69"/>
        <v>0</v>
      </c>
      <c r="J209" s="204">
        <f t="shared" si="69"/>
        <v>0</v>
      </c>
      <c r="K209" s="205">
        <f t="shared" si="69"/>
        <v>0</v>
      </c>
    </row>
    <row r="210" spans="1:11" ht="25.4" customHeight="1" x14ac:dyDescent="0.3">
      <c r="A210" s="122">
        <v>5206</v>
      </c>
      <c r="B210" s="123">
        <v>422100</v>
      </c>
      <c r="C210" s="114" t="s">
        <v>19541</v>
      </c>
      <c r="D210" s="206"/>
      <c r="E210" s="204">
        <f t="shared" si="67"/>
        <v>22</v>
      </c>
      <c r="F210" s="206"/>
      <c r="G210" s="206"/>
      <c r="H210" s="206">
        <v>22</v>
      </c>
      <c r="I210" s="206"/>
      <c r="J210" s="206"/>
      <c r="K210" s="207"/>
    </row>
    <row r="211" spans="1:11" ht="25.4" customHeight="1" x14ac:dyDescent="0.3">
      <c r="A211" s="122">
        <v>5207</v>
      </c>
      <c r="B211" s="123">
        <v>422200</v>
      </c>
      <c r="C211" s="114" t="s">
        <v>19542</v>
      </c>
      <c r="D211" s="206"/>
      <c r="E211" s="204">
        <f t="shared" si="67"/>
        <v>0</v>
      </c>
      <c r="F211" s="206"/>
      <c r="G211" s="206"/>
      <c r="H211" s="206"/>
      <c r="I211" s="206"/>
      <c r="J211" s="206"/>
      <c r="K211" s="207"/>
    </row>
    <row r="212" spans="1:11" ht="25.4" customHeight="1" x14ac:dyDescent="0.3">
      <c r="A212" s="122">
        <v>5208</v>
      </c>
      <c r="B212" s="123">
        <v>422300</v>
      </c>
      <c r="C212" s="114" t="s">
        <v>20557</v>
      </c>
      <c r="D212" s="206"/>
      <c r="E212" s="204">
        <f t="shared" si="67"/>
        <v>0</v>
      </c>
      <c r="F212" s="206"/>
      <c r="G212" s="206"/>
      <c r="H212" s="206"/>
      <c r="I212" s="206"/>
      <c r="J212" s="206"/>
      <c r="K212" s="207"/>
    </row>
    <row r="213" spans="1:11" ht="25.4" customHeight="1" x14ac:dyDescent="0.3">
      <c r="A213" s="122">
        <v>5209</v>
      </c>
      <c r="B213" s="123">
        <v>422400</v>
      </c>
      <c r="C213" s="114" t="s">
        <v>19995</v>
      </c>
      <c r="D213" s="206"/>
      <c r="E213" s="204">
        <f t="shared" si="67"/>
        <v>1161</v>
      </c>
      <c r="F213" s="206"/>
      <c r="G213" s="206"/>
      <c r="H213" s="206">
        <v>1161</v>
      </c>
      <c r="I213" s="206"/>
      <c r="J213" s="206"/>
      <c r="K213" s="207"/>
    </row>
    <row r="214" spans="1:11" ht="25.4" customHeight="1" x14ac:dyDescent="0.3">
      <c r="A214" s="122">
        <v>5210</v>
      </c>
      <c r="B214" s="123">
        <v>422900</v>
      </c>
      <c r="C214" s="114" t="s">
        <v>20558</v>
      </c>
      <c r="D214" s="206"/>
      <c r="E214" s="204">
        <f t="shared" si="67"/>
        <v>0</v>
      </c>
      <c r="F214" s="206"/>
      <c r="G214" s="206"/>
      <c r="H214" s="206"/>
      <c r="I214" s="206"/>
      <c r="J214" s="206"/>
      <c r="K214" s="207"/>
    </row>
    <row r="215" spans="1:11" ht="25.4" customHeight="1" x14ac:dyDescent="0.3">
      <c r="A215" s="299">
        <v>5211</v>
      </c>
      <c r="B215" s="121">
        <v>423000</v>
      </c>
      <c r="C215" s="113" t="s">
        <v>30962</v>
      </c>
      <c r="D215" s="204">
        <f t="shared" ref="D215:K215" si="70">SUM(D216:D223)</f>
        <v>0</v>
      </c>
      <c r="E215" s="204">
        <f t="shared" si="67"/>
        <v>2948</v>
      </c>
      <c r="F215" s="204">
        <f t="shared" si="70"/>
        <v>0</v>
      </c>
      <c r="G215" s="204">
        <f t="shared" si="70"/>
        <v>0</v>
      </c>
      <c r="H215" s="204">
        <f t="shared" si="70"/>
        <v>2156</v>
      </c>
      <c r="I215" s="204">
        <f t="shared" si="70"/>
        <v>0</v>
      </c>
      <c r="J215" s="204">
        <f t="shared" si="70"/>
        <v>0</v>
      </c>
      <c r="K215" s="205">
        <f t="shared" si="70"/>
        <v>792</v>
      </c>
    </row>
    <row r="216" spans="1:11" ht="25.4" customHeight="1" x14ac:dyDescent="0.3">
      <c r="A216" s="122">
        <v>5212</v>
      </c>
      <c r="B216" s="123">
        <v>423100</v>
      </c>
      <c r="C216" s="114" t="s">
        <v>20559</v>
      </c>
      <c r="D216" s="206"/>
      <c r="E216" s="204">
        <f t="shared" si="67"/>
        <v>0</v>
      </c>
      <c r="F216" s="206"/>
      <c r="G216" s="206"/>
      <c r="H216" s="206"/>
      <c r="I216" s="206"/>
      <c r="J216" s="206"/>
      <c r="K216" s="207"/>
    </row>
    <row r="217" spans="1:11" ht="25.4" customHeight="1" x14ac:dyDescent="0.3">
      <c r="A217" s="122">
        <v>5213</v>
      </c>
      <c r="B217" s="123">
        <v>423200</v>
      </c>
      <c r="C217" s="114" t="s">
        <v>20560</v>
      </c>
      <c r="D217" s="206"/>
      <c r="E217" s="204">
        <f t="shared" si="67"/>
        <v>0</v>
      </c>
      <c r="F217" s="206"/>
      <c r="G217" s="206"/>
      <c r="H217" s="206"/>
      <c r="I217" s="206"/>
      <c r="J217" s="206"/>
      <c r="K217" s="207"/>
    </row>
    <row r="218" spans="1:11" ht="25.4" customHeight="1" x14ac:dyDescent="0.3">
      <c r="A218" s="122">
        <v>5214</v>
      </c>
      <c r="B218" s="123">
        <v>423300</v>
      </c>
      <c r="C218" s="114" t="s">
        <v>20561</v>
      </c>
      <c r="D218" s="206"/>
      <c r="E218" s="204">
        <f t="shared" si="67"/>
        <v>50</v>
      </c>
      <c r="F218" s="206"/>
      <c r="G218" s="206"/>
      <c r="H218" s="206">
        <v>50</v>
      </c>
      <c r="I218" s="206"/>
      <c r="J218" s="206"/>
      <c r="K218" s="207"/>
    </row>
    <row r="219" spans="1:11" ht="25.4" customHeight="1" x14ac:dyDescent="0.3">
      <c r="A219" s="122">
        <v>5215</v>
      </c>
      <c r="B219" s="123">
        <v>423400</v>
      </c>
      <c r="C219" s="114" t="s">
        <v>20562</v>
      </c>
      <c r="D219" s="206"/>
      <c r="E219" s="204">
        <f t="shared" si="67"/>
        <v>0</v>
      </c>
      <c r="F219" s="206"/>
      <c r="G219" s="206"/>
      <c r="H219" s="206"/>
      <c r="I219" s="206"/>
      <c r="J219" s="206"/>
      <c r="K219" s="207"/>
    </row>
    <row r="220" spans="1:11" ht="25.4" customHeight="1" x14ac:dyDescent="0.3">
      <c r="A220" s="122">
        <v>5216</v>
      </c>
      <c r="B220" s="123">
        <v>423500</v>
      </c>
      <c r="C220" s="114" t="s">
        <v>20563</v>
      </c>
      <c r="D220" s="206"/>
      <c r="E220" s="204">
        <f t="shared" si="67"/>
        <v>0</v>
      </c>
      <c r="F220" s="206"/>
      <c r="G220" s="206"/>
      <c r="H220" s="206"/>
      <c r="I220" s="206"/>
      <c r="J220" s="206"/>
      <c r="K220" s="207"/>
    </row>
    <row r="221" spans="1:11" ht="25.4" customHeight="1" x14ac:dyDescent="0.3">
      <c r="A221" s="122">
        <v>5217</v>
      </c>
      <c r="B221" s="123">
        <v>423600</v>
      </c>
      <c r="C221" s="114" t="s">
        <v>20564</v>
      </c>
      <c r="D221" s="206"/>
      <c r="E221" s="204">
        <f t="shared" si="67"/>
        <v>0</v>
      </c>
      <c r="F221" s="206"/>
      <c r="G221" s="206"/>
      <c r="H221" s="206"/>
      <c r="I221" s="206"/>
      <c r="J221" s="206"/>
      <c r="K221" s="207"/>
    </row>
    <row r="222" spans="1:11" ht="25.4" customHeight="1" x14ac:dyDescent="0.3">
      <c r="A222" s="122">
        <v>5218</v>
      </c>
      <c r="B222" s="123">
        <v>423700</v>
      </c>
      <c r="C222" s="114" t="s">
        <v>20565</v>
      </c>
      <c r="D222" s="206"/>
      <c r="E222" s="204">
        <f t="shared" si="67"/>
        <v>0</v>
      </c>
      <c r="F222" s="206"/>
      <c r="G222" s="206"/>
      <c r="H222" s="206"/>
      <c r="I222" s="206"/>
      <c r="J222" s="206"/>
      <c r="K222" s="207"/>
    </row>
    <row r="223" spans="1:11" ht="25.4" customHeight="1" x14ac:dyDescent="0.3">
      <c r="A223" s="122">
        <v>5219</v>
      </c>
      <c r="B223" s="125">
        <v>423900</v>
      </c>
      <c r="C223" s="128" t="s">
        <v>20566</v>
      </c>
      <c r="D223" s="210"/>
      <c r="E223" s="204">
        <f t="shared" si="67"/>
        <v>2898</v>
      </c>
      <c r="F223" s="210"/>
      <c r="G223" s="210"/>
      <c r="H223" s="210">
        <v>2106</v>
      </c>
      <c r="I223" s="210"/>
      <c r="J223" s="210"/>
      <c r="K223" s="211">
        <v>792</v>
      </c>
    </row>
    <row r="224" spans="1:11" ht="25.4" customHeight="1" x14ac:dyDescent="0.3">
      <c r="A224" s="299">
        <v>5220</v>
      </c>
      <c r="B224" s="121">
        <v>424000</v>
      </c>
      <c r="C224" s="113" t="s">
        <v>30963</v>
      </c>
      <c r="D224" s="204">
        <f t="shared" ref="D224:K224" si="71">SUM(D225:D231)</f>
        <v>0</v>
      </c>
      <c r="E224" s="204">
        <f t="shared" si="67"/>
        <v>36</v>
      </c>
      <c r="F224" s="204">
        <f t="shared" si="71"/>
        <v>0</v>
      </c>
      <c r="G224" s="204">
        <f t="shared" si="71"/>
        <v>0</v>
      </c>
      <c r="H224" s="204">
        <f t="shared" si="71"/>
        <v>36</v>
      </c>
      <c r="I224" s="204">
        <f t="shared" si="71"/>
        <v>0</v>
      </c>
      <c r="J224" s="204">
        <f t="shared" si="71"/>
        <v>0</v>
      </c>
      <c r="K224" s="205">
        <f t="shared" si="71"/>
        <v>0</v>
      </c>
    </row>
    <row r="225" spans="1:11" ht="25.4" customHeight="1" x14ac:dyDescent="0.3">
      <c r="A225" s="122">
        <v>5221</v>
      </c>
      <c r="B225" s="123">
        <v>424100</v>
      </c>
      <c r="C225" s="114" t="s">
        <v>20567</v>
      </c>
      <c r="D225" s="206"/>
      <c r="E225" s="204">
        <f t="shared" si="67"/>
        <v>0</v>
      </c>
      <c r="F225" s="206"/>
      <c r="G225" s="206"/>
      <c r="H225" s="206"/>
      <c r="I225" s="206"/>
      <c r="J225" s="206"/>
      <c r="K225" s="207"/>
    </row>
    <row r="226" spans="1:11" ht="25.4" customHeight="1" x14ac:dyDescent="0.3">
      <c r="A226" s="122">
        <v>5222</v>
      </c>
      <c r="B226" s="123">
        <v>424200</v>
      </c>
      <c r="C226" s="114" t="s">
        <v>20568</v>
      </c>
      <c r="D226" s="206"/>
      <c r="E226" s="204">
        <f t="shared" si="67"/>
        <v>0</v>
      </c>
      <c r="F226" s="206"/>
      <c r="G226" s="206"/>
      <c r="H226" s="206"/>
      <c r="I226" s="206"/>
      <c r="J226" s="206"/>
      <c r="K226" s="207"/>
    </row>
    <row r="227" spans="1:11" ht="25.4" customHeight="1" x14ac:dyDescent="0.3">
      <c r="A227" s="122">
        <v>5223</v>
      </c>
      <c r="B227" s="123">
        <v>424300</v>
      </c>
      <c r="C227" s="114" t="s">
        <v>20569</v>
      </c>
      <c r="D227" s="206"/>
      <c r="E227" s="204">
        <f t="shared" si="67"/>
        <v>2</v>
      </c>
      <c r="F227" s="206"/>
      <c r="G227" s="206"/>
      <c r="H227" s="206">
        <v>2</v>
      </c>
      <c r="I227" s="206"/>
      <c r="J227" s="206"/>
      <c r="K227" s="207"/>
    </row>
    <row r="228" spans="1:11" ht="25.4" customHeight="1" x14ac:dyDescent="0.3">
      <c r="A228" s="122">
        <v>5224</v>
      </c>
      <c r="B228" s="123">
        <v>424400</v>
      </c>
      <c r="C228" s="114" t="s">
        <v>20570</v>
      </c>
      <c r="D228" s="206"/>
      <c r="E228" s="204">
        <f t="shared" si="67"/>
        <v>0</v>
      </c>
      <c r="F228" s="206"/>
      <c r="G228" s="206"/>
      <c r="H228" s="206"/>
      <c r="I228" s="206"/>
      <c r="J228" s="206"/>
      <c r="K228" s="207"/>
    </row>
    <row r="229" spans="1:11" ht="25.4" customHeight="1" x14ac:dyDescent="0.3">
      <c r="A229" s="122">
        <v>5225</v>
      </c>
      <c r="B229" s="123">
        <v>424500</v>
      </c>
      <c r="C229" s="114" t="s">
        <v>20571</v>
      </c>
      <c r="D229" s="206"/>
      <c r="E229" s="204">
        <f t="shared" si="67"/>
        <v>0</v>
      </c>
      <c r="F229" s="206"/>
      <c r="G229" s="206"/>
      <c r="H229" s="206"/>
      <c r="I229" s="206"/>
      <c r="J229" s="206"/>
      <c r="K229" s="207"/>
    </row>
    <row r="230" spans="1:11" ht="25.4" customHeight="1" x14ac:dyDescent="0.3">
      <c r="A230" s="122">
        <v>5226</v>
      </c>
      <c r="B230" s="123">
        <v>424600</v>
      </c>
      <c r="C230" s="114" t="s">
        <v>20572</v>
      </c>
      <c r="D230" s="206"/>
      <c r="E230" s="204">
        <f t="shared" si="67"/>
        <v>34</v>
      </c>
      <c r="F230" s="206"/>
      <c r="G230" s="206"/>
      <c r="H230" s="206">
        <v>34</v>
      </c>
      <c r="I230" s="206"/>
      <c r="J230" s="206"/>
      <c r="K230" s="207"/>
    </row>
    <row r="231" spans="1:11" ht="25.4" customHeight="1" x14ac:dyDescent="0.3">
      <c r="A231" s="122">
        <v>5227</v>
      </c>
      <c r="B231" s="123">
        <v>424900</v>
      </c>
      <c r="C231" s="114" t="s">
        <v>20573</v>
      </c>
      <c r="D231" s="206"/>
      <c r="E231" s="204">
        <f t="shared" si="67"/>
        <v>0</v>
      </c>
      <c r="F231" s="206"/>
      <c r="G231" s="206"/>
      <c r="H231" s="206"/>
      <c r="I231" s="206"/>
      <c r="J231" s="206"/>
      <c r="K231" s="207"/>
    </row>
    <row r="232" spans="1:11" ht="25.4" customHeight="1" x14ac:dyDescent="0.3">
      <c r="A232" s="299">
        <v>5228</v>
      </c>
      <c r="B232" s="121">
        <v>425000</v>
      </c>
      <c r="C232" s="113" t="s">
        <v>30964</v>
      </c>
      <c r="D232" s="204">
        <f>D233+D234</f>
        <v>0</v>
      </c>
      <c r="E232" s="204">
        <f t="shared" si="67"/>
        <v>2352</v>
      </c>
      <c r="F232" s="204">
        <f t="shared" ref="F232:K232" si="72">F233+F234</f>
        <v>0</v>
      </c>
      <c r="G232" s="204">
        <f t="shared" si="72"/>
        <v>0</v>
      </c>
      <c r="H232" s="204">
        <f t="shared" si="72"/>
        <v>2295</v>
      </c>
      <c r="I232" s="204">
        <f t="shared" si="72"/>
        <v>0</v>
      </c>
      <c r="J232" s="204">
        <f t="shared" si="72"/>
        <v>0</v>
      </c>
      <c r="K232" s="205">
        <f t="shared" si="72"/>
        <v>57</v>
      </c>
    </row>
    <row r="233" spans="1:11" ht="25.4" customHeight="1" x14ac:dyDescent="0.3">
      <c r="A233" s="122">
        <v>5229</v>
      </c>
      <c r="B233" s="125">
        <v>425100</v>
      </c>
      <c r="C233" s="128" t="s">
        <v>20574</v>
      </c>
      <c r="D233" s="210"/>
      <c r="E233" s="204">
        <f t="shared" si="67"/>
        <v>1832</v>
      </c>
      <c r="F233" s="210"/>
      <c r="G233" s="210"/>
      <c r="H233" s="210">
        <v>1832</v>
      </c>
      <c r="I233" s="210"/>
      <c r="J233" s="210"/>
      <c r="K233" s="211"/>
    </row>
    <row r="234" spans="1:11" ht="25.4" customHeight="1" x14ac:dyDescent="0.3">
      <c r="A234" s="122">
        <v>5230</v>
      </c>
      <c r="B234" s="125">
        <v>425200</v>
      </c>
      <c r="C234" s="128" t="s">
        <v>20575</v>
      </c>
      <c r="D234" s="210"/>
      <c r="E234" s="204">
        <f t="shared" si="67"/>
        <v>520</v>
      </c>
      <c r="F234" s="210"/>
      <c r="G234" s="210"/>
      <c r="H234" s="210">
        <v>463</v>
      </c>
      <c r="I234" s="210"/>
      <c r="J234" s="210"/>
      <c r="K234" s="211">
        <v>57</v>
      </c>
    </row>
    <row r="235" spans="1:11" ht="25.4" customHeight="1" x14ac:dyDescent="0.3">
      <c r="A235" s="299">
        <v>5231</v>
      </c>
      <c r="B235" s="121">
        <v>426000</v>
      </c>
      <c r="C235" s="113" t="s">
        <v>30965</v>
      </c>
      <c r="D235" s="204">
        <f t="shared" ref="D235:K235" si="73">SUM(D236:D244)</f>
        <v>0</v>
      </c>
      <c r="E235" s="204">
        <f t="shared" si="67"/>
        <v>465</v>
      </c>
      <c r="F235" s="204">
        <f t="shared" si="73"/>
        <v>0</v>
      </c>
      <c r="G235" s="204">
        <f t="shared" si="73"/>
        <v>0</v>
      </c>
      <c r="H235" s="204">
        <f t="shared" si="73"/>
        <v>465</v>
      </c>
      <c r="I235" s="204">
        <f t="shared" si="73"/>
        <v>0</v>
      </c>
      <c r="J235" s="204">
        <f t="shared" si="73"/>
        <v>0</v>
      </c>
      <c r="K235" s="205">
        <f t="shared" si="73"/>
        <v>0</v>
      </c>
    </row>
    <row r="236" spans="1:11" ht="25.4" customHeight="1" x14ac:dyDescent="0.3">
      <c r="A236" s="122">
        <v>5232</v>
      </c>
      <c r="B236" s="123">
        <v>426100</v>
      </c>
      <c r="C236" s="114" t="s">
        <v>20576</v>
      </c>
      <c r="D236" s="206"/>
      <c r="E236" s="204">
        <f t="shared" si="67"/>
        <v>11</v>
      </c>
      <c r="F236" s="206"/>
      <c r="G236" s="206"/>
      <c r="H236" s="206">
        <v>11</v>
      </c>
      <c r="I236" s="206"/>
      <c r="J236" s="206"/>
      <c r="K236" s="207"/>
    </row>
    <row r="237" spans="1:11" ht="25.4" customHeight="1" x14ac:dyDescent="0.3">
      <c r="A237" s="122">
        <v>5233</v>
      </c>
      <c r="B237" s="123">
        <v>426200</v>
      </c>
      <c r="C237" s="114" t="s">
        <v>20481</v>
      </c>
      <c r="D237" s="206"/>
      <c r="E237" s="204">
        <f t="shared" si="67"/>
        <v>10</v>
      </c>
      <c r="F237" s="206"/>
      <c r="G237" s="206"/>
      <c r="H237" s="206">
        <v>10</v>
      </c>
      <c r="I237" s="206"/>
      <c r="J237" s="206"/>
      <c r="K237" s="207"/>
    </row>
    <row r="238" spans="1:11" ht="25.4" customHeight="1" x14ac:dyDescent="0.3">
      <c r="A238" s="122">
        <v>5234</v>
      </c>
      <c r="B238" s="123">
        <v>426300</v>
      </c>
      <c r="C238" s="114" t="s">
        <v>20541</v>
      </c>
      <c r="D238" s="206"/>
      <c r="E238" s="204">
        <f t="shared" si="67"/>
        <v>42</v>
      </c>
      <c r="F238" s="206"/>
      <c r="G238" s="206"/>
      <c r="H238" s="206">
        <v>42</v>
      </c>
      <c r="I238" s="206"/>
      <c r="J238" s="206"/>
      <c r="K238" s="207"/>
    </row>
    <row r="239" spans="1:11" ht="25.4" customHeight="1" x14ac:dyDescent="0.3">
      <c r="A239" s="122">
        <v>5235</v>
      </c>
      <c r="B239" s="123">
        <v>426400</v>
      </c>
      <c r="C239" s="114" t="s">
        <v>20542</v>
      </c>
      <c r="D239" s="206"/>
      <c r="E239" s="204">
        <f t="shared" si="67"/>
        <v>67</v>
      </c>
      <c r="F239" s="206"/>
      <c r="G239" s="206"/>
      <c r="H239" s="206">
        <v>67</v>
      </c>
      <c r="I239" s="206"/>
      <c r="J239" s="206"/>
      <c r="K239" s="207"/>
    </row>
    <row r="240" spans="1:11" ht="25.4" customHeight="1" x14ac:dyDescent="0.3">
      <c r="A240" s="122">
        <v>5236</v>
      </c>
      <c r="B240" s="123">
        <v>426500</v>
      </c>
      <c r="C240" s="114" t="s">
        <v>20543</v>
      </c>
      <c r="D240" s="206"/>
      <c r="E240" s="204">
        <f t="shared" si="67"/>
        <v>0</v>
      </c>
      <c r="F240" s="206"/>
      <c r="G240" s="206"/>
      <c r="H240" s="206"/>
      <c r="I240" s="206"/>
      <c r="J240" s="206"/>
      <c r="K240" s="207"/>
    </row>
    <row r="241" spans="1:11" ht="25.4" customHeight="1" x14ac:dyDescent="0.3">
      <c r="A241" s="122">
        <v>5237</v>
      </c>
      <c r="B241" s="123">
        <v>426600</v>
      </c>
      <c r="C241" s="114" t="s">
        <v>20544</v>
      </c>
      <c r="D241" s="206"/>
      <c r="E241" s="204">
        <f t="shared" si="67"/>
        <v>134</v>
      </c>
      <c r="F241" s="206"/>
      <c r="G241" s="206"/>
      <c r="H241" s="206">
        <v>134</v>
      </c>
      <c r="I241" s="206"/>
      <c r="J241" s="206"/>
      <c r="K241" s="207"/>
    </row>
    <row r="242" spans="1:11" ht="25.4" customHeight="1" x14ac:dyDescent="0.3">
      <c r="A242" s="122">
        <v>5238</v>
      </c>
      <c r="B242" s="123">
        <v>426700</v>
      </c>
      <c r="C242" s="114" t="s">
        <v>20545</v>
      </c>
      <c r="D242" s="206"/>
      <c r="E242" s="204">
        <f t="shared" si="67"/>
        <v>0</v>
      </c>
      <c r="F242" s="206"/>
      <c r="G242" s="206"/>
      <c r="H242" s="206"/>
      <c r="I242" s="206"/>
      <c r="J242" s="206"/>
      <c r="K242" s="207"/>
    </row>
    <row r="243" spans="1:11" ht="25.4" customHeight="1" x14ac:dyDescent="0.3">
      <c r="A243" s="122">
        <v>5239</v>
      </c>
      <c r="B243" s="123">
        <v>426800</v>
      </c>
      <c r="C243" s="114" t="s">
        <v>19996</v>
      </c>
      <c r="D243" s="206"/>
      <c r="E243" s="204">
        <f t="shared" si="67"/>
        <v>173</v>
      </c>
      <c r="F243" s="206"/>
      <c r="G243" s="206"/>
      <c r="H243" s="206">
        <v>173</v>
      </c>
      <c r="I243" s="206"/>
      <c r="J243" s="206"/>
      <c r="K243" s="207"/>
    </row>
    <row r="244" spans="1:11" ht="25.4" customHeight="1" x14ac:dyDescent="0.3">
      <c r="A244" s="122">
        <v>5240</v>
      </c>
      <c r="B244" s="123">
        <v>426900</v>
      </c>
      <c r="C244" s="114" t="s">
        <v>20658</v>
      </c>
      <c r="D244" s="206"/>
      <c r="E244" s="204">
        <f t="shared" si="67"/>
        <v>28</v>
      </c>
      <c r="F244" s="206"/>
      <c r="G244" s="206"/>
      <c r="H244" s="206">
        <v>28</v>
      </c>
      <c r="I244" s="206"/>
      <c r="J244" s="206"/>
      <c r="K244" s="207"/>
    </row>
    <row r="245" spans="1:11" ht="25.4" customHeight="1" x14ac:dyDescent="0.3">
      <c r="A245" s="299">
        <v>5241</v>
      </c>
      <c r="B245" s="121">
        <v>430000</v>
      </c>
      <c r="C245" s="113" t="s">
        <v>30966</v>
      </c>
      <c r="D245" s="204">
        <f>D246+D250+D252+D254+D258</f>
        <v>0</v>
      </c>
      <c r="E245" s="204">
        <f t="shared" si="67"/>
        <v>0</v>
      </c>
      <c r="F245" s="204">
        <f t="shared" ref="F245:K245" si="74">F246+F250+F252+F254+F258</f>
        <v>0</v>
      </c>
      <c r="G245" s="204">
        <f t="shared" si="74"/>
        <v>0</v>
      </c>
      <c r="H245" s="204">
        <f t="shared" si="74"/>
        <v>0</v>
      </c>
      <c r="I245" s="204">
        <f t="shared" si="74"/>
        <v>0</v>
      </c>
      <c r="J245" s="204">
        <f t="shared" si="74"/>
        <v>0</v>
      </c>
      <c r="K245" s="205">
        <f t="shared" si="74"/>
        <v>0</v>
      </c>
    </row>
    <row r="246" spans="1:11" ht="25.4" customHeight="1" x14ac:dyDescent="0.3">
      <c r="A246" s="299">
        <v>5242</v>
      </c>
      <c r="B246" s="121">
        <v>431000</v>
      </c>
      <c r="C246" s="113" t="s">
        <v>30967</v>
      </c>
      <c r="D246" s="204">
        <f t="shared" ref="D246:K246" si="75">SUM(D247:D249)</f>
        <v>0</v>
      </c>
      <c r="E246" s="204">
        <f t="shared" si="67"/>
        <v>0</v>
      </c>
      <c r="F246" s="204">
        <f t="shared" si="75"/>
        <v>0</v>
      </c>
      <c r="G246" s="204">
        <f t="shared" si="75"/>
        <v>0</v>
      </c>
      <c r="H246" s="204">
        <f t="shared" si="75"/>
        <v>0</v>
      </c>
      <c r="I246" s="204">
        <f t="shared" si="75"/>
        <v>0</v>
      </c>
      <c r="J246" s="204">
        <f t="shared" si="75"/>
        <v>0</v>
      </c>
      <c r="K246" s="205">
        <f t="shared" si="75"/>
        <v>0</v>
      </c>
    </row>
    <row r="247" spans="1:11" ht="25.4" customHeight="1" x14ac:dyDescent="0.3">
      <c r="A247" s="122">
        <v>5243</v>
      </c>
      <c r="B247" s="123">
        <v>431100</v>
      </c>
      <c r="C247" s="114" t="s">
        <v>20281</v>
      </c>
      <c r="D247" s="206"/>
      <c r="E247" s="204">
        <f t="shared" si="67"/>
        <v>0</v>
      </c>
      <c r="F247" s="206"/>
      <c r="G247" s="206"/>
      <c r="H247" s="206"/>
      <c r="I247" s="206"/>
      <c r="J247" s="206"/>
      <c r="K247" s="207"/>
    </row>
    <row r="248" spans="1:11" ht="25.4" customHeight="1" x14ac:dyDescent="0.3">
      <c r="A248" s="122">
        <v>5244</v>
      </c>
      <c r="B248" s="123">
        <v>431200</v>
      </c>
      <c r="C248" s="114" t="s">
        <v>19997</v>
      </c>
      <c r="D248" s="206"/>
      <c r="E248" s="204">
        <f t="shared" si="67"/>
        <v>0</v>
      </c>
      <c r="F248" s="206"/>
      <c r="G248" s="206"/>
      <c r="H248" s="206"/>
      <c r="I248" s="206"/>
      <c r="J248" s="206"/>
      <c r="K248" s="207"/>
    </row>
    <row r="249" spans="1:11" ht="25.4" customHeight="1" x14ac:dyDescent="0.3">
      <c r="A249" s="122">
        <v>5245</v>
      </c>
      <c r="B249" s="123">
        <v>431300</v>
      </c>
      <c r="C249" s="114" t="s">
        <v>19998</v>
      </c>
      <c r="D249" s="206"/>
      <c r="E249" s="204">
        <f t="shared" si="67"/>
        <v>0</v>
      </c>
      <c r="F249" s="206"/>
      <c r="G249" s="206"/>
      <c r="H249" s="206"/>
      <c r="I249" s="206"/>
      <c r="J249" s="206"/>
      <c r="K249" s="207"/>
    </row>
    <row r="250" spans="1:11" ht="25.4" customHeight="1" x14ac:dyDescent="0.3">
      <c r="A250" s="299">
        <v>5246</v>
      </c>
      <c r="B250" s="121">
        <v>432000</v>
      </c>
      <c r="C250" s="113" t="s">
        <v>30968</v>
      </c>
      <c r="D250" s="204">
        <f t="shared" ref="D250:K250" si="76">D251</f>
        <v>0</v>
      </c>
      <c r="E250" s="204">
        <f t="shared" si="67"/>
        <v>0</v>
      </c>
      <c r="F250" s="204">
        <f t="shared" si="76"/>
        <v>0</v>
      </c>
      <c r="G250" s="204">
        <f t="shared" si="76"/>
        <v>0</v>
      </c>
      <c r="H250" s="204">
        <f t="shared" si="76"/>
        <v>0</v>
      </c>
      <c r="I250" s="204">
        <f t="shared" si="76"/>
        <v>0</v>
      </c>
      <c r="J250" s="204">
        <f t="shared" si="76"/>
        <v>0</v>
      </c>
      <c r="K250" s="205">
        <f t="shared" si="76"/>
        <v>0</v>
      </c>
    </row>
    <row r="251" spans="1:11" ht="25.4" customHeight="1" x14ac:dyDescent="0.3">
      <c r="A251" s="122">
        <v>5247</v>
      </c>
      <c r="B251" s="123">
        <v>432100</v>
      </c>
      <c r="C251" s="114" t="s">
        <v>19999</v>
      </c>
      <c r="D251" s="206"/>
      <c r="E251" s="204">
        <f t="shared" si="67"/>
        <v>0</v>
      </c>
      <c r="F251" s="206"/>
      <c r="G251" s="206"/>
      <c r="H251" s="206"/>
      <c r="I251" s="206"/>
      <c r="J251" s="206"/>
      <c r="K251" s="207"/>
    </row>
    <row r="252" spans="1:11" ht="25.4" customHeight="1" x14ac:dyDescent="0.3">
      <c r="A252" s="299">
        <v>5248</v>
      </c>
      <c r="B252" s="300">
        <v>433000</v>
      </c>
      <c r="C252" s="113" t="s">
        <v>30969</v>
      </c>
      <c r="D252" s="204">
        <f t="shared" ref="D252:K252" si="77">D253</f>
        <v>0</v>
      </c>
      <c r="E252" s="204">
        <f t="shared" si="67"/>
        <v>0</v>
      </c>
      <c r="F252" s="204">
        <f t="shared" si="77"/>
        <v>0</v>
      </c>
      <c r="G252" s="204">
        <f t="shared" si="77"/>
        <v>0</v>
      </c>
      <c r="H252" s="204">
        <f t="shared" si="77"/>
        <v>0</v>
      </c>
      <c r="I252" s="204">
        <f t="shared" si="77"/>
        <v>0</v>
      </c>
      <c r="J252" s="204">
        <f t="shared" si="77"/>
        <v>0</v>
      </c>
      <c r="K252" s="205">
        <f t="shared" si="77"/>
        <v>0</v>
      </c>
    </row>
    <row r="253" spans="1:11" ht="25.4" customHeight="1" x14ac:dyDescent="0.3">
      <c r="A253" s="122">
        <v>5249</v>
      </c>
      <c r="B253" s="123">
        <v>433100</v>
      </c>
      <c r="C253" s="114" t="s">
        <v>20127</v>
      </c>
      <c r="D253" s="206"/>
      <c r="E253" s="204">
        <f t="shared" si="67"/>
        <v>0</v>
      </c>
      <c r="F253" s="206"/>
      <c r="G253" s="206"/>
      <c r="H253" s="206"/>
      <c r="I253" s="206"/>
      <c r="J253" s="206"/>
      <c r="K253" s="207"/>
    </row>
    <row r="254" spans="1:11" ht="25.4" customHeight="1" x14ac:dyDescent="0.3">
      <c r="A254" s="299">
        <v>5250</v>
      </c>
      <c r="B254" s="121">
        <v>434000</v>
      </c>
      <c r="C254" s="113" t="s">
        <v>30970</v>
      </c>
      <c r="D254" s="204">
        <f t="shared" ref="D254:K254" si="78">SUM(D255:D257)</f>
        <v>0</v>
      </c>
      <c r="E254" s="204">
        <f t="shared" si="67"/>
        <v>0</v>
      </c>
      <c r="F254" s="204">
        <f t="shared" si="78"/>
        <v>0</v>
      </c>
      <c r="G254" s="204">
        <f t="shared" si="78"/>
        <v>0</v>
      </c>
      <c r="H254" s="204">
        <f t="shared" si="78"/>
        <v>0</v>
      </c>
      <c r="I254" s="204">
        <f t="shared" si="78"/>
        <v>0</v>
      </c>
      <c r="J254" s="204">
        <f t="shared" si="78"/>
        <v>0</v>
      </c>
      <c r="K254" s="205">
        <f t="shared" si="78"/>
        <v>0</v>
      </c>
    </row>
    <row r="255" spans="1:11" ht="25.4" customHeight="1" x14ac:dyDescent="0.3">
      <c r="A255" s="122">
        <v>5251</v>
      </c>
      <c r="B255" s="123">
        <v>434100</v>
      </c>
      <c r="C255" s="114" t="s">
        <v>20578</v>
      </c>
      <c r="D255" s="206"/>
      <c r="E255" s="204">
        <f t="shared" si="67"/>
        <v>0</v>
      </c>
      <c r="F255" s="206"/>
      <c r="G255" s="206"/>
      <c r="H255" s="206"/>
      <c r="I255" s="206"/>
      <c r="J255" s="206"/>
      <c r="K255" s="207"/>
    </row>
    <row r="256" spans="1:11" ht="25.4" customHeight="1" x14ac:dyDescent="0.3">
      <c r="A256" s="122">
        <v>5252</v>
      </c>
      <c r="B256" s="123">
        <v>434200</v>
      </c>
      <c r="C256" s="114" t="s">
        <v>20000</v>
      </c>
      <c r="D256" s="206"/>
      <c r="E256" s="204">
        <f t="shared" si="67"/>
        <v>0</v>
      </c>
      <c r="F256" s="206"/>
      <c r="G256" s="206"/>
      <c r="H256" s="206"/>
      <c r="I256" s="206"/>
      <c r="J256" s="206"/>
      <c r="K256" s="207"/>
    </row>
    <row r="257" spans="1:11" ht="25.4" customHeight="1" x14ac:dyDescent="0.3">
      <c r="A257" s="122">
        <v>5253</v>
      </c>
      <c r="B257" s="123">
        <v>434300</v>
      </c>
      <c r="C257" s="114" t="s">
        <v>20001</v>
      </c>
      <c r="D257" s="206"/>
      <c r="E257" s="204">
        <f t="shared" si="67"/>
        <v>0</v>
      </c>
      <c r="F257" s="206"/>
      <c r="G257" s="206"/>
      <c r="H257" s="206"/>
      <c r="I257" s="206"/>
      <c r="J257" s="206"/>
      <c r="K257" s="207"/>
    </row>
    <row r="258" spans="1:11" ht="25.4" customHeight="1" x14ac:dyDescent="0.3">
      <c r="A258" s="299">
        <v>5254</v>
      </c>
      <c r="B258" s="121">
        <v>435000</v>
      </c>
      <c r="C258" s="113" t="s">
        <v>30971</v>
      </c>
      <c r="D258" s="204">
        <f t="shared" ref="D258:K258" si="79">D259</f>
        <v>0</v>
      </c>
      <c r="E258" s="204">
        <f t="shared" si="67"/>
        <v>0</v>
      </c>
      <c r="F258" s="204">
        <f t="shared" si="79"/>
        <v>0</v>
      </c>
      <c r="G258" s="204">
        <f t="shared" si="79"/>
        <v>0</v>
      </c>
      <c r="H258" s="204">
        <f t="shared" si="79"/>
        <v>0</v>
      </c>
      <c r="I258" s="204">
        <f t="shared" si="79"/>
        <v>0</v>
      </c>
      <c r="J258" s="204">
        <f t="shared" si="79"/>
        <v>0</v>
      </c>
      <c r="K258" s="205">
        <f t="shared" si="79"/>
        <v>0</v>
      </c>
    </row>
    <row r="259" spans="1:11" ht="25.4" customHeight="1" x14ac:dyDescent="0.3">
      <c r="A259" s="122">
        <v>5255</v>
      </c>
      <c r="B259" s="123">
        <v>435100</v>
      </c>
      <c r="C259" s="114" t="s">
        <v>20002</v>
      </c>
      <c r="D259" s="206"/>
      <c r="E259" s="204">
        <f t="shared" si="67"/>
        <v>0</v>
      </c>
      <c r="F259" s="206"/>
      <c r="G259" s="206"/>
      <c r="H259" s="206"/>
      <c r="I259" s="206"/>
      <c r="J259" s="206"/>
      <c r="K259" s="207"/>
    </row>
    <row r="260" spans="1:11" ht="25.4" customHeight="1" x14ac:dyDescent="0.3">
      <c r="A260" s="299">
        <v>5256</v>
      </c>
      <c r="B260" s="121">
        <v>440000</v>
      </c>
      <c r="C260" s="113" t="s">
        <v>30972</v>
      </c>
      <c r="D260" s="204">
        <f t="shared" ref="D260:K260" si="80">D261+D271+D278+D280</f>
        <v>0</v>
      </c>
      <c r="E260" s="204">
        <f t="shared" si="67"/>
        <v>0</v>
      </c>
      <c r="F260" s="204">
        <f t="shared" si="80"/>
        <v>0</v>
      </c>
      <c r="G260" s="204">
        <f t="shared" si="80"/>
        <v>0</v>
      </c>
      <c r="H260" s="204">
        <f t="shared" si="80"/>
        <v>0</v>
      </c>
      <c r="I260" s="204">
        <f t="shared" si="80"/>
        <v>0</v>
      </c>
      <c r="J260" s="204">
        <f t="shared" si="80"/>
        <v>0</v>
      </c>
      <c r="K260" s="205">
        <f t="shared" si="80"/>
        <v>0</v>
      </c>
    </row>
    <row r="261" spans="1:11" ht="25.4" customHeight="1" x14ac:dyDescent="0.3">
      <c r="A261" s="299">
        <v>5257</v>
      </c>
      <c r="B261" s="121">
        <v>441000</v>
      </c>
      <c r="C261" s="113" t="s">
        <v>30973</v>
      </c>
      <c r="D261" s="204">
        <f>SUM(D262:D270)</f>
        <v>0</v>
      </c>
      <c r="E261" s="204">
        <f t="shared" si="67"/>
        <v>0</v>
      </c>
      <c r="F261" s="204">
        <f t="shared" ref="F261:K261" si="81">SUM(F262:F270)</f>
        <v>0</v>
      </c>
      <c r="G261" s="204">
        <f t="shared" si="81"/>
        <v>0</v>
      </c>
      <c r="H261" s="204">
        <f t="shared" si="81"/>
        <v>0</v>
      </c>
      <c r="I261" s="204">
        <f t="shared" si="81"/>
        <v>0</v>
      </c>
      <c r="J261" s="204">
        <f t="shared" si="81"/>
        <v>0</v>
      </c>
      <c r="K261" s="205">
        <f t="shared" si="81"/>
        <v>0</v>
      </c>
    </row>
    <row r="262" spans="1:11" ht="25.4" customHeight="1" x14ac:dyDescent="0.3">
      <c r="A262" s="122">
        <v>5258</v>
      </c>
      <c r="B262" s="123">
        <v>441100</v>
      </c>
      <c r="C262" s="114" t="s">
        <v>20660</v>
      </c>
      <c r="D262" s="206"/>
      <c r="E262" s="204">
        <f t="shared" si="67"/>
        <v>0</v>
      </c>
      <c r="F262" s="206"/>
      <c r="G262" s="206"/>
      <c r="H262" s="206"/>
      <c r="I262" s="206"/>
      <c r="J262" s="206"/>
      <c r="K262" s="207"/>
    </row>
    <row r="263" spans="1:11" ht="25.4" customHeight="1" x14ac:dyDescent="0.3">
      <c r="A263" s="122">
        <v>5259</v>
      </c>
      <c r="B263" s="123">
        <v>441200</v>
      </c>
      <c r="C263" s="114" t="s">
        <v>20661</v>
      </c>
      <c r="D263" s="206"/>
      <c r="E263" s="204">
        <f t="shared" si="67"/>
        <v>0</v>
      </c>
      <c r="F263" s="206"/>
      <c r="G263" s="206"/>
      <c r="H263" s="206"/>
      <c r="I263" s="206"/>
      <c r="J263" s="206"/>
      <c r="K263" s="207"/>
    </row>
    <row r="264" spans="1:11" ht="25.4" customHeight="1" x14ac:dyDescent="0.3">
      <c r="A264" s="122">
        <v>5260</v>
      </c>
      <c r="B264" s="123">
        <v>441300</v>
      </c>
      <c r="C264" s="114" t="s">
        <v>20662</v>
      </c>
      <c r="D264" s="206"/>
      <c r="E264" s="204">
        <f t="shared" ref="E264:E327" si="82">SUM(F264:K264)</f>
        <v>0</v>
      </c>
      <c r="F264" s="206"/>
      <c r="G264" s="206"/>
      <c r="H264" s="206"/>
      <c r="I264" s="206"/>
      <c r="J264" s="206"/>
      <c r="K264" s="207"/>
    </row>
    <row r="265" spans="1:11" ht="25.4" customHeight="1" x14ac:dyDescent="0.3">
      <c r="A265" s="122">
        <v>5261</v>
      </c>
      <c r="B265" s="123">
        <v>441400</v>
      </c>
      <c r="C265" s="114" t="s">
        <v>20663</v>
      </c>
      <c r="D265" s="206"/>
      <c r="E265" s="204">
        <f t="shared" si="82"/>
        <v>0</v>
      </c>
      <c r="F265" s="206"/>
      <c r="G265" s="206"/>
      <c r="H265" s="206"/>
      <c r="I265" s="206"/>
      <c r="J265" s="206"/>
      <c r="K265" s="207"/>
    </row>
    <row r="266" spans="1:11" ht="25.4" customHeight="1" x14ac:dyDescent="0.3">
      <c r="A266" s="122">
        <v>5262</v>
      </c>
      <c r="B266" s="123">
        <v>441500</v>
      </c>
      <c r="C266" s="114" t="s">
        <v>20664</v>
      </c>
      <c r="D266" s="206"/>
      <c r="E266" s="204">
        <f t="shared" si="82"/>
        <v>0</v>
      </c>
      <c r="F266" s="206"/>
      <c r="G266" s="206"/>
      <c r="H266" s="206"/>
      <c r="I266" s="206"/>
      <c r="J266" s="206"/>
      <c r="K266" s="207"/>
    </row>
    <row r="267" spans="1:11" ht="25.4" customHeight="1" x14ac:dyDescent="0.3">
      <c r="A267" s="122">
        <v>5263</v>
      </c>
      <c r="B267" s="123">
        <v>441600</v>
      </c>
      <c r="C267" s="114" t="s">
        <v>20665</v>
      </c>
      <c r="D267" s="206"/>
      <c r="E267" s="204">
        <f t="shared" si="82"/>
        <v>0</v>
      </c>
      <c r="F267" s="206"/>
      <c r="G267" s="206"/>
      <c r="H267" s="206"/>
      <c r="I267" s="206"/>
      <c r="J267" s="206"/>
      <c r="K267" s="207"/>
    </row>
    <row r="268" spans="1:11" ht="25.4" customHeight="1" x14ac:dyDescent="0.3">
      <c r="A268" s="122">
        <v>5264</v>
      </c>
      <c r="B268" s="123">
        <v>441700</v>
      </c>
      <c r="C268" s="114" t="s">
        <v>20666</v>
      </c>
      <c r="D268" s="206"/>
      <c r="E268" s="204">
        <f t="shared" si="82"/>
        <v>0</v>
      </c>
      <c r="F268" s="206"/>
      <c r="G268" s="206"/>
      <c r="H268" s="206"/>
      <c r="I268" s="206"/>
      <c r="J268" s="206"/>
      <c r="K268" s="207"/>
    </row>
    <row r="269" spans="1:11" ht="25.4" customHeight="1" x14ac:dyDescent="0.3">
      <c r="A269" s="122">
        <v>5265</v>
      </c>
      <c r="B269" s="123">
        <v>441800</v>
      </c>
      <c r="C269" s="114" t="s">
        <v>20667</v>
      </c>
      <c r="D269" s="206"/>
      <c r="E269" s="204">
        <f t="shared" si="82"/>
        <v>0</v>
      </c>
      <c r="F269" s="206"/>
      <c r="G269" s="206"/>
      <c r="H269" s="206"/>
      <c r="I269" s="206"/>
      <c r="J269" s="206"/>
      <c r="K269" s="207"/>
    </row>
    <row r="270" spans="1:11" ht="25.4" customHeight="1" x14ac:dyDescent="0.3">
      <c r="A270" s="122">
        <v>5266</v>
      </c>
      <c r="B270" s="123">
        <v>441900</v>
      </c>
      <c r="C270" s="114" t="s">
        <v>20094</v>
      </c>
      <c r="D270" s="206"/>
      <c r="E270" s="204">
        <f t="shared" si="82"/>
        <v>0</v>
      </c>
      <c r="F270" s="206"/>
      <c r="G270" s="206"/>
      <c r="H270" s="206"/>
      <c r="I270" s="206"/>
      <c r="J270" s="206"/>
      <c r="K270" s="207"/>
    </row>
    <row r="271" spans="1:11" ht="25.4" customHeight="1" x14ac:dyDescent="0.3">
      <c r="A271" s="299">
        <v>5267</v>
      </c>
      <c r="B271" s="121">
        <v>442000</v>
      </c>
      <c r="C271" s="113" t="s">
        <v>30974</v>
      </c>
      <c r="D271" s="204">
        <f t="shared" ref="D271:K271" si="83">SUM(D272:D277)</f>
        <v>0</v>
      </c>
      <c r="E271" s="204">
        <f t="shared" si="82"/>
        <v>0</v>
      </c>
      <c r="F271" s="204">
        <f t="shared" si="83"/>
        <v>0</v>
      </c>
      <c r="G271" s="204">
        <f t="shared" si="83"/>
        <v>0</v>
      </c>
      <c r="H271" s="204">
        <f t="shared" si="83"/>
        <v>0</v>
      </c>
      <c r="I271" s="204">
        <f t="shared" si="83"/>
        <v>0</v>
      </c>
      <c r="J271" s="204">
        <f t="shared" si="83"/>
        <v>0</v>
      </c>
      <c r="K271" s="205">
        <f t="shared" si="83"/>
        <v>0</v>
      </c>
    </row>
    <row r="272" spans="1:11" ht="25.4" customHeight="1" x14ac:dyDescent="0.3">
      <c r="A272" s="122">
        <v>5268</v>
      </c>
      <c r="B272" s="123">
        <v>442100</v>
      </c>
      <c r="C272" s="114" t="s">
        <v>30701</v>
      </c>
      <c r="D272" s="206"/>
      <c r="E272" s="204">
        <f>SUM(F272:K272)</f>
        <v>0</v>
      </c>
      <c r="F272" s="206"/>
      <c r="G272" s="206"/>
      <c r="H272" s="206"/>
      <c r="I272" s="206"/>
      <c r="J272" s="206"/>
      <c r="K272" s="207"/>
    </row>
    <row r="273" spans="1:11" ht="25.4" customHeight="1" x14ac:dyDescent="0.3">
      <c r="A273" s="122">
        <v>5269</v>
      </c>
      <c r="B273" s="123">
        <v>442200</v>
      </c>
      <c r="C273" s="114" t="s">
        <v>20675</v>
      </c>
      <c r="D273" s="206"/>
      <c r="E273" s="204">
        <f t="shared" si="82"/>
        <v>0</v>
      </c>
      <c r="F273" s="206"/>
      <c r="G273" s="206"/>
      <c r="H273" s="206"/>
      <c r="I273" s="206"/>
      <c r="J273" s="206"/>
      <c r="K273" s="207"/>
    </row>
    <row r="274" spans="1:11" ht="25.4" customHeight="1" x14ac:dyDescent="0.3">
      <c r="A274" s="122">
        <v>5270</v>
      </c>
      <c r="B274" s="123">
        <v>442300</v>
      </c>
      <c r="C274" s="114" t="s">
        <v>20676</v>
      </c>
      <c r="D274" s="206"/>
      <c r="E274" s="204">
        <f t="shared" si="82"/>
        <v>0</v>
      </c>
      <c r="F274" s="206"/>
      <c r="G274" s="206"/>
      <c r="H274" s="206"/>
      <c r="I274" s="206"/>
      <c r="J274" s="206"/>
      <c r="K274" s="207"/>
    </row>
    <row r="275" spans="1:11" ht="25.4" customHeight="1" x14ac:dyDescent="0.3">
      <c r="A275" s="122">
        <v>5271</v>
      </c>
      <c r="B275" s="123">
        <v>442400</v>
      </c>
      <c r="C275" s="114" t="s">
        <v>20677</v>
      </c>
      <c r="D275" s="206"/>
      <c r="E275" s="204">
        <f t="shared" si="82"/>
        <v>0</v>
      </c>
      <c r="F275" s="206"/>
      <c r="G275" s="206"/>
      <c r="H275" s="206"/>
      <c r="I275" s="206"/>
      <c r="J275" s="206"/>
      <c r="K275" s="207"/>
    </row>
    <row r="276" spans="1:11" ht="25.4" customHeight="1" x14ac:dyDescent="0.3">
      <c r="A276" s="122">
        <v>5272</v>
      </c>
      <c r="B276" s="123">
        <v>442500</v>
      </c>
      <c r="C276" s="114" t="s">
        <v>20678</v>
      </c>
      <c r="D276" s="206"/>
      <c r="E276" s="204">
        <f t="shared" si="82"/>
        <v>0</v>
      </c>
      <c r="F276" s="206"/>
      <c r="G276" s="206"/>
      <c r="H276" s="206"/>
      <c r="I276" s="206"/>
      <c r="J276" s="206"/>
      <c r="K276" s="207"/>
    </row>
    <row r="277" spans="1:11" ht="25.4" customHeight="1" x14ac:dyDescent="0.3">
      <c r="A277" s="122">
        <v>5273</v>
      </c>
      <c r="B277" s="123">
        <v>442600</v>
      </c>
      <c r="C277" s="114" t="s">
        <v>20679</v>
      </c>
      <c r="D277" s="206"/>
      <c r="E277" s="204">
        <f t="shared" si="82"/>
        <v>0</v>
      </c>
      <c r="F277" s="206"/>
      <c r="G277" s="206"/>
      <c r="H277" s="206"/>
      <c r="I277" s="206"/>
      <c r="J277" s="206"/>
      <c r="K277" s="207"/>
    </row>
    <row r="278" spans="1:11" ht="25.4" customHeight="1" x14ac:dyDescent="0.3">
      <c r="A278" s="299">
        <v>5274</v>
      </c>
      <c r="B278" s="121">
        <v>443000</v>
      </c>
      <c r="C278" s="113" t="s">
        <v>30975</v>
      </c>
      <c r="D278" s="204">
        <f>D279</f>
        <v>0</v>
      </c>
      <c r="E278" s="204">
        <f>SUM(F278:K278)</f>
        <v>0</v>
      </c>
      <c r="F278" s="204">
        <f t="shared" ref="F278:K278" si="84">F279</f>
        <v>0</v>
      </c>
      <c r="G278" s="204">
        <f t="shared" si="84"/>
        <v>0</v>
      </c>
      <c r="H278" s="204">
        <f t="shared" si="84"/>
        <v>0</v>
      </c>
      <c r="I278" s="204">
        <f t="shared" si="84"/>
        <v>0</v>
      </c>
      <c r="J278" s="204">
        <f t="shared" si="84"/>
        <v>0</v>
      </c>
      <c r="K278" s="205">
        <f t="shared" si="84"/>
        <v>0</v>
      </c>
    </row>
    <row r="279" spans="1:11" ht="25.4" customHeight="1" x14ac:dyDescent="0.3">
      <c r="A279" s="122">
        <v>5275</v>
      </c>
      <c r="B279" s="123">
        <v>443100</v>
      </c>
      <c r="C279" s="114" t="s">
        <v>20580</v>
      </c>
      <c r="D279" s="206"/>
      <c r="E279" s="204">
        <f t="shared" si="82"/>
        <v>0</v>
      </c>
      <c r="F279" s="206"/>
      <c r="G279" s="206"/>
      <c r="H279" s="206"/>
      <c r="I279" s="206"/>
      <c r="J279" s="206"/>
      <c r="K279" s="207"/>
    </row>
    <row r="280" spans="1:11" ht="25.4" customHeight="1" x14ac:dyDescent="0.3">
      <c r="A280" s="299">
        <v>5276</v>
      </c>
      <c r="B280" s="121">
        <v>444000</v>
      </c>
      <c r="C280" s="113" t="s">
        <v>30976</v>
      </c>
      <c r="D280" s="204">
        <f t="shared" ref="D280:K280" si="85">SUM(D281:D283)</f>
        <v>0</v>
      </c>
      <c r="E280" s="204">
        <f t="shared" si="82"/>
        <v>0</v>
      </c>
      <c r="F280" s="204">
        <f t="shared" si="85"/>
        <v>0</v>
      </c>
      <c r="G280" s="204">
        <f t="shared" si="85"/>
        <v>0</v>
      </c>
      <c r="H280" s="204">
        <f t="shared" si="85"/>
        <v>0</v>
      </c>
      <c r="I280" s="204">
        <f t="shared" si="85"/>
        <v>0</v>
      </c>
      <c r="J280" s="204">
        <f t="shared" si="85"/>
        <v>0</v>
      </c>
      <c r="K280" s="205">
        <f t="shared" si="85"/>
        <v>0</v>
      </c>
    </row>
    <row r="281" spans="1:11" ht="25.4" customHeight="1" x14ac:dyDescent="0.3">
      <c r="A281" s="122">
        <v>5277</v>
      </c>
      <c r="B281" s="123">
        <v>444100</v>
      </c>
      <c r="C281" s="114" t="s">
        <v>20680</v>
      </c>
      <c r="D281" s="206"/>
      <c r="E281" s="204">
        <f t="shared" si="82"/>
        <v>0</v>
      </c>
      <c r="F281" s="206"/>
      <c r="G281" s="206"/>
      <c r="H281" s="206"/>
      <c r="I281" s="206"/>
      <c r="J281" s="206"/>
      <c r="K281" s="207"/>
    </row>
    <row r="282" spans="1:11" ht="25.4" customHeight="1" x14ac:dyDescent="0.3">
      <c r="A282" s="122">
        <v>5278</v>
      </c>
      <c r="B282" s="123">
        <v>444200</v>
      </c>
      <c r="C282" s="114" t="s">
        <v>20681</v>
      </c>
      <c r="D282" s="206"/>
      <c r="E282" s="204">
        <f t="shared" si="82"/>
        <v>0</v>
      </c>
      <c r="F282" s="206"/>
      <c r="G282" s="206"/>
      <c r="H282" s="206"/>
      <c r="I282" s="206"/>
      <c r="J282" s="206"/>
      <c r="K282" s="207"/>
    </row>
    <row r="283" spans="1:11" ht="25.4" customHeight="1" x14ac:dyDescent="0.3">
      <c r="A283" s="122">
        <v>5279</v>
      </c>
      <c r="B283" s="123">
        <v>444300</v>
      </c>
      <c r="C283" s="114" t="s">
        <v>30704</v>
      </c>
      <c r="D283" s="206"/>
      <c r="E283" s="204">
        <f t="shared" si="82"/>
        <v>0</v>
      </c>
      <c r="F283" s="206"/>
      <c r="G283" s="206"/>
      <c r="H283" s="206"/>
      <c r="I283" s="206"/>
      <c r="J283" s="206"/>
      <c r="K283" s="207"/>
    </row>
    <row r="284" spans="1:11" ht="25.4" customHeight="1" x14ac:dyDescent="0.3">
      <c r="A284" s="299">
        <v>5280</v>
      </c>
      <c r="B284" s="121">
        <v>450000</v>
      </c>
      <c r="C284" s="113" t="s">
        <v>30977</v>
      </c>
      <c r="D284" s="204">
        <f t="shared" ref="D284:K284" si="86">D285+D288+D291+D294</f>
        <v>0</v>
      </c>
      <c r="E284" s="204">
        <f t="shared" si="82"/>
        <v>0</v>
      </c>
      <c r="F284" s="204">
        <f t="shared" si="86"/>
        <v>0</v>
      </c>
      <c r="G284" s="204">
        <f t="shared" si="86"/>
        <v>0</v>
      </c>
      <c r="H284" s="204">
        <f t="shared" si="86"/>
        <v>0</v>
      </c>
      <c r="I284" s="204">
        <f t="shared" si="86"/>
        <v>0</v>
      </c>
      <c r="J284" s="204">
        <f t="shared" si="86"/>
        <v>0</v>
      </c>
      <c r="K284" s="205">
        <f t="shared" si="86"/>
        <v>0</v>
      </c>
    </row>
    <row r="285" spans="1:11" ht="25.4" customHeight="1" x14ac:dyDescent="0.3">
      <c r="A285" s="299">
        <v>5281</v>
      </c>
      <c r="B285" s="121">
        <v>451000</v>
      </c>
      <c r="C285" s="113" t="s">
        <v>30978</v>
      </c>
      <c r="D285" s="204">
        <f t="shared" ref="D285:K285" si="87">SUM(D286:D287)</f>
        <v>0</v>
      </c>
      <c r="E285" s="204">
        <f t="shared" si="82"/>
        <v>0</v>
      </c>
      <c r="F285" s="204">
        <f t="shared" si="87"/>
        <v>0</v>
      </c>
      <c r="G285" s="204">
        <f t="shared" si="87"/>
        <v>0</v>
      </c>
      <c r="H285" s="204">
        <f t="shared" si="87"/>
        <v>0</v>
      </c>
      <c r="I285" s="204">
        <f t="shared" si="87"/>
        <v>0</v>
      </c>
      <c r="J285" s="204">
        <f t="shared" si="87"/>
        <v>0</v>
      </c>
      <c r="K285" s="205">
        <f t="shared" si="87"/>
        <v>0</v>
      </c>
    </row>
    <row r="286" spans="1:11" ht="25.4" customHeight="1" x14ac:dyDescent="0.3">
      <c r="A286" s="122">
        <v>5282</v>
      </c>
      <c r="B286" s="123">
        <v>451100</v>
      </c>
      <c r="C286" s="114" t="s">
        <v>20682</v>
      </c>
      <c r="D286" s="206"/>
      <c r="E286" s="204">
        <f t="shared" si="82"/>
        <v>0</v>
      </c>
      <c r="F286" s="206"/>
      <c r="G286" s="206"/>
      <c r="H286" s="206"/>
      <c r="I286" s="206"/>
      <c r="J286" s="206"/>
      <c r="K286" s="207"/>
    </row>
    <row r="287" spans="1:11" ht="25.4" customHeight="1" x14ac:dyDescent="0.3">
      <c r="A287" s="122">
        <v>5283</v>
      </c>
      <c r="B287" s="123">
        <v>451200</v>
      </c>
      <c r="C287" s="114" t="s">
        <v>20683</v>
      </c>
      <c r="D287" s="206"/>
      <c r="E287" s="204">
        <f t="shared" si="82"/>
        <v>0</v>
      </c>
      <c r="F287" s="206"/>
      <c r="G287" s="206"/>
      <c r="H287" s="206"/>
      <c r="I287" s="206"/>
      <c r="J287" s="206"/>
      <c r="K287" s="207"/>
    </row>
    <row r="288" spans="1:11" ht="25.4" customHeight="1" x14ac:dyDescent="0.3">
      <c r="A288" s="299">
        <v>5284</v>
      </c>
      <c r="B288" s="121">
        <v>452000</v>
      </c>
      <c r="C288" s="113" t="s">
        <v>30979</v>
      </c>
      <c r="D288" s="204">
        <f t="shared" ref="D288:K288" si="88">SUM(D289:D290)</f>
        <v>0</v>
      </c>
      <c r="E288" s="204">
        <f t="shared" si="82"/>
        <v>0</v>
      </c>
      <c r="F288" s="204">
        <f t="shared" si="88"/>
        <v>0</v>
      </c>
      <c r="G288" s="204">
        <f t="shared" si="88"/>
        <v>0</v>
      </c>
      <c r="H288" s="204">
        <f t="shared" si="88"/>
        <v>0</v>
      </c>
      <c r="I288" s="204">
        <f t="shared" si="88"/>
        <v>0</v>
      </c>
      <c r="J288" s="204">
        <f t="shared" si="88"/>
        <v>0</v>
      </c>
      <c r="K288" s="205">
        <f t="shared" si="88"/>
        <v>0</v>
      </c>
    </row>
    <row r="289" spans="1:11" ht="25.4" customHeight="1" x14ac:dyDescent="0.3">
      <c r="A289" s="122">
        <v>5285</v>
      </c>
      <c r="B289" s="123">
        <v>452100</v>
      </c>
      <c r="C289" s="114" t="s">
        <v>20684</v>
      </c>
      <c r="D289" s="206"/>
      <c r="E289" s="204">
        <f t="shared" si="82"/>
        <v>0</v>
      </c>
      <c r="F289" s="206"/>
      <c r="G289" s="206"/>
      <c r="H289" s="206"/>
      <c r="I289" s="206"/>
      <c r="J289" s="206"/>
      <c r="K289" s="207"/>
    </row>
    <row r="290" spans="1:11" ht="25.4" customHeight="1" x14ac:dyDescent="0.3">
      <c r="A290" s="122">
        <v>5286</v>
      </c>
      <c r="B290" s="123">
        <v>452200</v>
      </c>
      <c r="C290" s="114" t="s">
        <v>20685</v>
      </c>
      <c r="D290" s="206"/>
      <c r="E290" s="204">
        <f t="shared" si="82"/>
        <v>0</v>
      </c>
      <c r="F290" s="206"/>
      <c r="G290" s="206"/>
      <c r="H290" s="206"/>
      <c r="I290" s="206"/>
      <c r="J290" s="206"/>
      <c r="K290" s="207"/>
    </row>
    <row r="291" spans="1:11" ht="25.4" customHeight="1" x14ac:dyDescent="0.3">
      <c r="A291" s="299">
        <v>5287</v>
      </c>
      <c r="B291" s="121">
        <v>453000</v>
      </c>
      <c r="C291" s="113" t="s">
        <v>30980</v>
      </c>
      <c r="D291" s="204">
        <f t="shared" ref="D291:K291" si="89">SUM(D292:D293)</f>
        <v>0</v>
      </c>
      <c r="E291" s="204">
        <f t="shared" si="82"/>
        <v>0</v>
      </c>
      <c r="F291" s="204">
        <f t="shared" si="89"/>
        <v>0</v>
      </c>
      <c r="G291" s="204">
        <f t="shared" si="89"/>
        <v>0</v>
      </c>
      <c r="H291" s="204">
        <f t="shared" si="89"/>
        <v>0</v>
      </c>
      <c r="I291" s="204">
        <f t="shared" si="89"/>
        <v>0</v>
      </c>
      <c r="J291" s="204">
        <f t="shared" si="89"/>
        <v>0</v>
      </c>
      <c r="K291" s="205">
        <f t="shared" si="89"/>
        <v>0</v>
      </c>
    </row>
    <row r="292" spans="1:11" ht="25.4" customHeight="1" x14ac:dyDescent="0.3">
      <c r="A292" s="122">
        <v>5288</v>
      </c>
      <c r="B292" s="123">
        <v>453100</v>
      </c>
      <c r="C292" s="114" t="s">
        <v>20686</v>
      </c>
      <c r="D292" s="206"/>
      <c r="E292" s="204">
        <f t="shared" si="82"/>
        <v>0</v>
      </c>
      <c r="F292" s="206"/>
      <c r="G292" s="206"/>
      <c r="H292" s="206"/>
      <c r="I292" s="206"/>
      <c r="J292" s="206"/>
      <c r="K292" s="207"/>
    </row>
    <row r="293" spans="1:11" ht="25.4" customHeight="1" x14ac:dyDescent="0.3">
      <c r="A293" s="122">
        <v>5289</v>
      </c>
      <c r="B293" s="125">
        <v>453200</v>
      </c>
      <c r="C293" s="128" t="s">
        <v>20687</v>
      </c>
      <c r="D293" s="210"/>
      <c r="E293" s="204">
        <f t="shared" si="82"/>
        <v>0</v>
      </c>
      <c r="F293" s="210"/>
      <c r="G293" s="210"/>
      <c r="H293" s="210"/>
      <c r="I293" s="210"/>
      <c r="J293" s="210"/>
      <c r="K293" s="211"/>
    </row>
    <row r="294" spans="1:11" ht="25.4" customHeight="1" x14ac:dyDescent="0.3">
      <c r="A294" s="299">
        <v>5290</v>
      </c>
      <c r="B294" s="121">
        <v>454000</v>
      </c>
      <c r="C294" s="113" t="s">
        <v>30981</v>
      </c>
      <c r="D294" s="204">
        <f t="shared" ref="D294:K294" si="90">SUM(D295:D296)</f>
        <v>0</v>
      </c>
      <c r="E294" s="204">
        <f t="shared" si="82"/>
        <v>0</v>
      </c>
      <c r="F294" s="204">
        <f t="shared" si="90"/>
        <v>0</v>
      </c>
      <c r="G294" s="204">
        <f t="shared" si="90"/>
        <v>0</v>
      </c>
      <c r="H294" s="204">
        <f t="shared" si="90"/>
        <v>0</v>
      </c>
      <c r="I294" s="204">
        <f t="shared" si="90"/>
        <v>0</v>
      </c>
      <c r="J294" s="204">
        <f t="shared" si="90"/>
        <v>0</v>
      </c>
      <c r="K294" s="205">
        <f t="shared" si="90"/>
        <v>0</v>
      </c>
    </row>
    <row r="295" spans="1:11" ht="25.4" customHeight="1" x14ac:dyDescent="0.3">
      <c r="A295" s="122">
        <v>5291</v>
      </c>
      <c r="B295" s="123">
        <v>454100</v>
      </c>
      <c r="C295" s="114" t="s">
        <v>20107</v>
      </c>
      <c r="D295" s="206"/>
      <c r="E295" s="204">
        <f t="shared" si="82"/>
        <v>0</v>
      </c>
      <c r="F295" s="206"/>
      <c r="G295" s="206"/>
      <c r="H295" s="206"/>
      <c r="I295" s="206"/>
      <c r="J295" s="206"/>
      <c r="K295" s="207"/>
    </row>
    <row r="296" spans="1:11" ht="25.4" customHeight="1" x14ac:dyDescent="0.3">
      <c r="A296" s="122">
        <v>5292</v>
      </c>
      <c r="B296" s="123">
        <v>454200</v>
      </c>
      <c r="C296" s="114" t="s">
        <v>20108</v>
      </c>
      <c r="D296" s="206"/>
      <c r="E296" s="204">
        <f t="shared" si="82"/>
        <v>0</v>
      </c>
      <c r="F296" s="206"/>
      <c r="G296" s="206"/>
      <c r="H296" s="206"/>
      <c r="I296" s="206"/>
      <c r="J296" s="206"/>
      <c r="K296" s="207"/>
    </row>
    <row r="297" spans="1:11" ht="25.4" customHeight="1" x14ac:dyDescent="0.3">
      <c r="A297" s="299">
        <v>5293</v>
      </c>
      <c r="B297" s="121">
        <v>460000</v>
      </c>
      <c r="C297" s="113" t="s">
        <v>30982</v>
      </c>
      <c r="D297" s="204">
        <f>D298+D301+D304+D307+D310</f>
        <v>0</v>
      </c>
      <c r="E297" s="204">
        <f t="shared" si="82"/>
        <v>0</v>
      </c>
      <c r="F297" s="204">
        <f t="shared" ref="F297:K297" si="91">F298+F301+F304+F307+F310</f>
        <v>0</v>
      </c>
      <c r="G297" s="204">
        <f t="shared" si="91"/>
        <v>0</v>
      </c>
      <c r="H297" s="204">
        <f t="shared" si="91"/>
        <v>0</v>
      </c>
      <c r="I297" s="204">
        <f t="shared" si="91"/>
        <v>0</v>
      </c>
      <c r="J297" s="204">
        <f t="shared" si="91"/>
        <v>0</v>
      </c>
      <c r="K297" s="205">
        <f t="shared" si="91"/>
        <v>0</v>
      </c>
    </row>
    <row r="298" spans="1:11" ht="25.4" customHeight="1" x14ac:dyDescent="0.3">
      <c r="A298" s="299">
        <v>5294</v>
      </c>
      <c r="B298" s="121">
        <v>461000</v>
      </c>
      <c r="C298" s="113" t="s">
        <v>30983</v>
      </c>
      <c r="D298" s="204">
        <f t="shared" ref="D298:K298" si="92">SUM(D299:D300)</f>
        <v>0</v>
      </c>
      <c r="E298" s="204">
        <f t="shared" si="82"/>
        <v>0</v>
      </c>
      <c r="F298" s="204">
        <f t="shared" si="92"/>
        <v>0</v>
      </c>
      <c r="G298" s="204">
        <f t="shared" si="92"/>
        <v>0</v>
      </c>
      <c r="H298" s="204">
        <f t="shared" si="92"/>
        <v>0</v>
      </c>
      <c r="I298" s="204">
        <f t="shared" si="92"/>
        <v>0</v>
      </c>
      <c r="J298" s="204">
        <f t="shared" si="92"/>
        <v>0</v>
      </c>
      <c r="K298" s="205">
        <f t="shared" si="92"/>
        <v>0</v>
      </c>
    </row>
    <row r="299" spans="1:11" ht="25.4" customHeight="1" x14ac:dyDescent="0.3">
      <c r="A299" s="122">
        <v>5295</v>
      </c>
      <c r="B299" s="123">
        <v>461100</v>
      </c>
      <c r="C299" s="114" t="s">
        <v>20109</v>
      </c>
      <c r="D299" s="206"/>
      <c r="E299" s="204">
        <f t="shared" si="82"/>
        <v>0</v>
      </c>
      <c r="F299" s="206"/>
      <c r="G299" s="206"/>
      <c r="H299" s="206"/>
      <c r="I299" s="206"/>
      <c r="J299" s="206"/>
      <c r="K299" s="207"/>
    </row>
    <row r="300" spans="1:11" ht="25.4" customHeight="1" x14ac:dyDescent="0.3">
      <c r="A300" s="122">
        <v>5296</v>
      </c>
      <c r="B300" s="123">
        <v>461200</v>
      </c>
      <c r="C300" s="114" t="s">
        <v>20110</v>
      </c>
      <c r="D300" s="206"/>
      <c r="E300" s="204">
        <f t="shared" si="82"/>
        <v>0</v>
      </c>
      <c r="F300" s="206"/>
      <c r="G300" s="206"/>
      <c r="H300" s="206"/>
      <c r="I300" s="206"/>
      <c r="J300" s="206"/>
      <c r="K300" s="207"/>
    </row>
    <row r="301" spans="1:11" ht="25.4" customHeight="1" x14ac:dyDescent="0.3">
      <c r="A301" s="299">
        <v>5297</v>
      </c>
      <c r="B301" s="121">
        <v>462000</v>
      </c>
      <c r="C301" s="113" t="s">
        <v>30984</v>
      </c>
      <c r="D301" s="204">
        <f t="shared" ref="D301:K301" si="93">SUM(D302:D303)</f>
        <v>0</v>
      </c>
      <c r="E301" s="204">
        <f t="shared" si="82"/>
        <v>0</v>
      </c>
      <c r="F301" s="204">
        <f t="shared" si="93"/>
        <v>0</v>
      </c>
      <c r="G301" s="204">
        <f t="shared" si="93"/>
        <v>0</v>
      </c>
      <c r="H301" s="204">
        <f t="shared" si="93"/>
        <v>0</v>
      </c>
      <c r="I301" s="204">
        <f t="shared" si="93"/>
        <v>0</v>
      </c>
      <c r="J301" s="204">
        <f t="shared" si="93"/>
        <v>0</v>
      </c>
      <c r="K301" s="205">
        <f t="shared" si="93"/>
        <v>0</v>
      </c>
    </row>
    <row r="302" spans="1:11" ht="25.4" customHeight="1" x14ac:dyDescent="0.3">
      <c r="A302" s="122">
        <v>5298</v>
      </c>
      <c r="B302" s="123">
        <v>462100</v>
      </c>
      <c r="C302" s="114" t="s">
        <v>20005</v>
      </c>
      <c r="D302" s="206"/>
      <c r="E302" s="204">
        <f t="shared" si="82"/>
        <v>0</v>
      </c>
      <c r="F302" s="206"/>
      <c r="G302" s="206"/>
      <c r="H302" s="206"/>
      <c r="I302" s="206"/>
      <c r="J302" s="206"/>
      <c r="K302" s="207"/>
    </row>
    <row r="303" spans="1:11" ht="25.4" customHeight="1" x14ac:dyDescent="0.3">
      <c r="A303" s="122">
        <v>5299</v>
      </c>
      <c r="B303" s="123">
        <v>462200</v>
      </c>
      <c r="C303" s="114" t="s">
        <v>20006</v>
      </c>
      <c r="D303" s="206"/>
      <c r="E303" s="204">
        <f t="shared" si="82"/>
        <v>0</v>
      </c>
      <c r="F303" s="206"/>
      <c r="G303" s="206"/>
      <c r="H303" s="206"/>
      <c r="I303" s="206"/>
      <c r="J303" s="206"/>
      <c r="K303" s="207"/>
    </row>
    <row r="304" spans="1:11" ht="25.4" customHeight="1" x14ac:dyDescent="0.3">
      <c r="A304" s="299">
        <v>5300</v>
      </c>
      <c r="B304" s="121">
        <v>463000</v>
      </c>
      <c r="C304" s="113" t="s">
        <v>30985</v>
      </c>
      <c r="D304" s="204">
        <f>SUM(D305:D306)</f>
        <v>0</v>
      </c>
      <c r="E304" s="204">
        <f t="shared" si="82"/>
        <v>0</v>
      </c>
      <c r="F304" s="204">
        <f t="shared" ref="F304:K304" si="94">SUM(F305:F306)</f>
        <v>0</v>
      </c>
      <c r="G304" s="204">
        <f t="shared" si="94"/>
        <v>0</v>
      </c>
      <c r="H304" s="204">
        <f t="shared" si="94"/>
        <v>0</v>
      </c>
      <c r="I304" s="204">
        <f t="shared" si="94"/>
        <v>0</v>
      </c>
      <c r="J304" s="204">
        <f t="shared" si="94"/>
        <v>0</v>
      </c>
      <c r="K304" s="205">
        <f t="shared" si="94"/>
        <v>0</v>
      </c>
    </row>
    <row r="305" spans="1:11" ht="25.4" customHeight="1" x14ac:dyDescent="0.3">
      <c r="A305" s="122">
        <v>5301</v>
      </c>
      <c r="B305" s="123">
        <v>463100</v>
      </c>
      <c r="C305" s="114" t="s">
        <v>20003</v>
      </c>
      <c r="D305" s="206"/>
      <c r="E305" s="204">
        <f t="shared" si="82"/>
        <v>0</v>
      </c>
      <c r="F305" s="206"/>
      <c r="G305" s="206"/>
      <c r="H305" s="206"/>
      <c r="I305" s="206"/>
      <c r="J305" s="206"/>
      <c r="K305" s="207"/>
    </row>
    <row r="306" spans="1:11" ht="25.4" customHeight="1" x14ac:dyDescent="0.3">
      <c r="A306" s="122">
        <v>5302</v>
      </c>
      <c r="B306" s="123">
        <v>463200</v>
      </c>
      <c r="C306" s="114" t="s">
        <v>20004</v>
      </c>
      <c r="D306" s="206"/>
      <c r="E306" s="204">
        <f t="shared" si="82"/>
        <v>0</v>
      </c>
      <c r="F306" s="206"/>
      <c r="G306" s="206"/>
      <c r="H306" s="206"/>
      <c r="I306" s="206"/>
      <c r="J306" s="206"/>
      <c r="K306" s="207"/>
    </row>
    <row r="307" spans="1:11" ht="25.4" customHeight="1" x14ac:dyDescent="0.3">
      <c r="A307" s="299">
        <v>5303</v>
      </c>
      <c r="B307" s="121">
        <v>464000</v>
      </c>
      <c r="C307" s="113" t="s">
        <v>30986</v>
      </c>
      <c r="D307" s="208">
        <f t="shared" ref="D307:K307" si="95">SUM(D308:D309)</f>
        <v>0</v>
      </c>
      <c r="E307" s="208">
        <f t="shared" si="82"/>
        <v>0</v>
      </c>
      <c r="F307" s="208">
        <f t="shared" si="95"/>
        <v>0</v>
      </c>
      <c r="G307" s="208">
        <f t="shared" si="95"/>
        <v>0</v>
      </c>
      <c r="H307" s="208">
        <f t="shared" si="95"/>
        <v>0</v>
      </c>
      <c r="I307" s="208">
        <f t="shared" si="95"/>
        <v>0</v>
      </c>
      <c r="J307" s="208">
        <f t="shared" si="95"/>
        <v>0</v>
      </c>
      <c r="K307" s="209">
        <f t="shared" si="95"/>
        <v>0</v>
      </c>
    </row>
    <row r="308" spans="1:11" ht="25.4" customHeight="1" x14ac:dyDescent="0.3">
      <c r="A308" s="122">
        <v>5304</v>
      </c>
      <c r="B308" s="123">
        <v>464100</v>
      </c>
      <c r="C308" s="114" t="s">
        <v>20007</v>
      </c>
      <c r="D308" s="206"/>
      <c r="E308" s="204">
        <f t="shared" si="82"/>
        <v>0</v>
      </c>
      <c r="F308" s="206"/>
      <c r="G308" s="206"/>
      <c r="H308" s="206"/>
      <c r="I308" s="206"/>
      <c r="J308" s="206"/>
      <c r="K308" s="207"/>
    </row>
    <row r="309" spans="1:11" ht="25.4" customHeight="1" x14ac:dyDescent="0.3">
      <c r="A309" s="122">
        <v>5305</v>
      </c>
      <c r="B309" s="123">
        <v>464200</v>
      </c>
      <c r="C309" s="114" t="s">
        <v>20008</v>
      </c>
      <c r="D309" s="206"/>
      <c r="E309" s="204">
        <f t="shared" si="82"/>
        <v>0</v>
      </c>
      <c r="F309" s="206"/>
      <c r="G309" s="206"/>
      <c r="H309" s="206"/>
      <c r="I309" s="206"/>
      <c r="J309" s="206"/>
      <c r="K309" s="207"/>
    </row>
    <row r="310" spans="1:11" ht="25.4" customHeight="1" x14ac:dyDescent="0.3">
      <c r="A310" s="299">
        <v>5306</v>
      </c>
      <c r="B310" s="121">
        <v>465000</v>
      </c>
      <c r="C310" s="113" t="s">
        <v>30987</v>
      </c>
      <c r="D310" s="208">
        <f t="shared" ref="D310:K310" si="96">SUM(D311:D312)</f>
        <v>0</v>
      </c>
      <c r="E310" s="208">
        <f t="shared" si="82"/>
        <v>0</v>
      </c>
      <c r="F310" s="208">
        <f t="shared" si="96"/>
        <v>0</v>
      </c>
      <c r="G310" s="208">
        <f t="shared" si="96"/>
        <v>0</v>
      </c>
      <c r="H310" s="208">
        <f t="shared" si="96"/>
        <v>0</v>
      </c>
      <c r="I310" s="208">
        <f t="shared" si="96"/>
        <v>0</v>
      </c>
      <c r="J310" s="208">
        <f t="shared" si="96"/>
        <v>0</v>
      </c>
      <c r="K310" s="209">
        <f t="shared" si="96"/>
        <v>0</v>
      </c>
    </row>
    <row r="311" spans="1:11" ht="25.4" customHeight="1" x14ac:dyDescent="0.3">
      <c r="A311" s="122">
        <v>5307</v>
      </c>
      <c r="B311" s="123">
        <v>465100</v>
      </c>
      <c r="C311" s="114" t="s">
        <v>20009</v>
      </c>
      <c r="D311" s="206"/>
      <c r="E311" s="204">
        <f t="shared" si="82"/>
        <v>0</v>
      </c>
      <c r="F311" s="206"/>
      <c r="G311" s="206"/>
      <c r="H311" s="206"/>
      <c r="I311" s="206"/>
      <c r="J311" s="206"/>
      <c r="K311" s="207"/>
    </row>
    <row r="312" spans="1:11" ht="36.75" customHeight="1" x14ac:dyDescent="0.3">
      <c r="A312" s="122">
        <v>5308</v>
      </c>
      <c r="B312" s="123">
        <v>465200</v>
      </c>
      <c r="C312" s="114" t="s">
        <v>20010</v>
      </c>
      <c r="D312" s="206"/>
      <c r="E312" s="204">
        <f t="shared" si="82"/>
        <v>0</v>
      </c>
      <c r="F312" s="206"/>
      <c r="G312" s="206"/>
      <c r="H312" s="206"/>
      <c r="I312" s="206"/>
      <c r="J312" s="206"/>
      <c r="K312" s="207"/>
    </row>
    <row r="313" spans="1:11" ht="25.4" customHeight="1" x14ac:dyDescent="0.3">
      <c r="A313" s="299">
        <v>5309</v>
      </c>
      <c r="B313" s="121">
        <v>470000</v>
      </c>
      <c r="C313" s="113" t="s">
        <v>30988</v>
      </c>
      <c r="D313" s="204">
        <f t="shared" ref="D313:K313" si="97">D314+D318</f>
        <v>0</v>
      </c>
      <c r="E313" s="204">
        <f t="shared" si="82"/>
        <v>0</v>
      </c>
      <c r="F313" s="204">
        <f t="shared" si="97"/>
        <v>0</v>
      </c>
      <c r="G313" s="204">
        <f t="shared" si="97"/>
        <v>0</v>
      </c>
      <c r="H313" s="204">
        <f t="shared" si="97"/>
        <v>0</v>
      </c>
      <c r="I313" s="204">
        <f t="shared" si="97"/>
        <v>0</v>
      </c>
      <c r="J313" s="204">
        <f t="shared" si="97"/>
        <v>0</v>
      </c>
      <c r="K313" s="205">
        <f t="shared" si="97"/>
        <v>0</v>
      </c>
    </row>
    <row r="314" spans="1:11" ht="25.4" customHeight="1" x14ac:dyDescent="0.3">
      <c r="A314" s="299">
        <v>5310</v>
      </c>
      <c r="B314" s="121">
        <v>471000</v>
      </c>
      <c r="C314" s="113" t="s">
        <v>30989</v>
      </c>
      <c r="D314" s="204">
        <f t="shared" ref="D314:K314" si="98">SUM(D315:D317)</f>
        <v>0</v>
      </c>
      <c r="E314" s="204">
        <f t="shared" si="82"/>
        <v>0</v>
      </c>
      <c r="F314" s="204">
        <f t="shared" si="98"/>
        <v>0</v>
      </c>
      <c r="G314" s="204">
        <f t="shared" si="98"/>
        <v>0</v>
      </c>
      <c r="H314" s="204">
        <f t="shared" si="98"/>
        <v>0</v>
      </c>
      <c r="I314" s="204">
        <f t="shared" si="98"/>
        <v>0</v>
      </c>
      <c r="J314" s="204">
        <f t="shared" si="98"/>
        <v>0</v>
      </c>
      <c r="K314" s="205">
        <f t="shared" si="98"/>
        <v>0</v>
      </c>
    </row>
    <row r="315" spans="1:11" ht="25.4" customHeight="1" x14ac:dyDescent="0.3">
      <c r="A315" s="122">
        <v>5311</v>
      </c>
      <c r="B315" s="123">
        <v>471100</v>
      </c>
      <c r="C315" s="114" t="s">
        <v>20447</v>
      </c>
      <c r="D315" s="206"/>
      <c r="E315" s="204">
        <f t="shared" si="82"/>
        <v>0</v>
      </c>
      <c r="F315" s="206"/>
      <c r="G315" s="206"/>
      <c r="H315" s="206"/>
      <c r="I315" s="206"/>
      <c r="J315" s="206"/>
      <c r="K315" s="207"/>
    </row>
    <row r="316" spans="1:11" ht="25.4" customHeight="1" x14ac:dyDescent="0.3">
      <c r="A316" s="122">
        <v>5312</v>
      </c>
      <c r="B316" s="123">
        <v>471200</v>
      </c>
      <c r="C316" s="114" t="s">
        <v>20448</v>
      </c>
      <c r="D316" s="206"/>
      <c r="E316" s="204">
        <f t="shared" si="82"/>
        <v>0</v>
      </c>
      <c r="F316" s="206"/>
      <c r="G316" s="206"/>
      <c r="H316" s="206"/>
      <c r="I316" s="206"/>
      <c r="J316" s="206"/>
      <c r="K316" s="207"/>
    </row>
    <row r="317" spans="1:11" ht="25.4" customHeight="1" x14ac:dyDescent="0.3">
      <c r="A317" s="122">
        <v>5313</v>
      </c>
      <c r="B317" s="125">
        <v>471900</v>
      </c>
      <c r="C317" s="128" t="s">
        <v>20449</v>
      </c>
      <c r="D317" s="210"/>
      <c r="E317" s="204">
        <f t="shared" si="82"/>
        <v>0</v>
      </c>
      <c r="F317" s="210"/>
      <c r="G317" s="210"/>
      <c r="H317" s="210"/>
      <c r="I317" s="210"/>
      <c r="J317" s="210"/>
      <c r="K317" s="211"/>
    </row>
    <row r="318" spans="1:11" ht="25.4" customHeight="1" x14ac:dyDescent="0.3">
      <c r="A318" s="299">
        <v>5314</v>
      </c>
      <c r="B318" s="121">
        <v>472000</v>
      </c>
      <c r="C318" s="113" t="s">
        <v>30990</v>
      </c>
      <c r="D318" s="204">
        <f t="shared" ref="D318:K318" si="99">SUM(D319:D327)</f>
        <v>0</v>
      </c>
      <c r="E318" s="204">
        <f t="shared" si="82"/>
        <v>0</v>
      </c>
      <c r="F318" s="204">
        <f t="shared" si="99"/>
        <v>0</v>
      </c>
      <c r="G318" s="204">
        <f t="shared" si="99"/>
        <v>0</v>
      </c>
      <c r="H318" s="204">
        <f t="shared" si="99"/>
        <v>0</v>
      </c>
      <c r="I318" s="204">
        <f t="shared" si="99"/>
        <v>0</v>
      </c>
      <c r="J318" s="204">
        <f t="shared" si="99"/>
        <v>0</v>
      </c>
      <c r="K318" s="205">
        <f t="shared" si="99"/>
        <v>0</v>
      </c>
    </row>
    <row r="319" spans="1:11" ht="25.4" customHeight="1" x14ac:dyDescent="0.3">
      <c r="A319" s="122">
        <v>5315</v>
      </c>
      <c r="B319" s="123">
        <v>472100</v>
      </c>
      <c r="C319" s="114" t="s">
        <v>20450</v>
      </c>
      <c r="D319" s="206"/>
      <c r="E319" s="204">
        <f t="shared" si="82"/>
        <v>0</v>
      </c>
      <c r="F319" s="206"/>
      <c r="G319" s="206"/>
      <c r="H319" s="206"/>
      <c r="I319" s="206"/>
      <c r="J319" s="206"/>
      <c r="K319" s="207"/>
    </row>
    <row r="320" spans="1:11" ht="25.4" customHeight="1" x14ac:dyDescent="0.3">
      <c r="A320" s="122">
        <v>5316</v>
      </c>
      <c r="B320" s="123">
        <v>472200</v>
      </c>
      <c r="C320" s="114" t="s">
        <v>20111</v>
      </c>
      <c r="D320" s="206"/>
      <c r="E320" s="204">
        <f t="shared" si="82"/>
        <v>0</v>
      </c>
      <c r="F320" s="206"/>
      <c r="G320" s="206"/>
      <c r="H320" s="206"/>
      <c r="I320" s="206"/>
      <c r="J320" s="206"/>
      <c r="K320" s="207"/>
    </row>
    <row r="321" spans="1:11" ht="25.4" customHeight="1" x14ac:dyDescent="0.3">
      <c r="A321" s="122">
        <v>5317</v>
      </c>
      <c r="B321" s="123">
        <v>472300</v>
      </c>
      <c r="C321" s="114" t="s">
        <v>20112</v>
      </c>
      <c r="D321" s="206"/>
      <c r="E321" s="204">
        <f t="shared" si="82"/>
        <v>0</v>
      </c>
      <c r="F321" s="206"/>
      <c r="G321" s="206"/>
      <c r="H321" s="206"/>
      <c r="I321" s="206"/>
      <c r="J321" s="206"/>
      <c r="K321" s="207"/>
    </row>
    <row r="322" spans="1:11" ht="25.4" customHeight="1" x14ac:dyDescent="0.3">
      <c r="A322" s="122">
        <v>5318</v>
      </c>
      <c r="B322" s="123">
        <v>472400</v>
      </c>
      <c r="C322" s="114" t="s">
        <v>20113</v>
      </c>
      <c r="D322" s="206"/>
      <c r="E322" s="204">
        <f t="shared" si="82"/>
        <v>0</v>
      </c>
      <c r="F322" s="206"/>
      <c r="G322" s="206"/>
      <c r="H322" s="206"/>
      <c r="I322" s="206"/>
      <c r="J322" s="206"/>
      <c r="K322" s="207"/>
    </row>
    <row r="323" spans="1:11" ht="25.4" customHeight="1" x14ac:dyDescent="0.3">
      <c r="A323" s="122">
        <v>5319</v>
      </c>
      <c r="B323" s="123">
        <v>472500</v>
      </c>
      <c r="C323" s="114" t="s">
        <v>20454</v>
      </c>
      <c r="D323" s="206"/>
      <c r="E323" s="204">
        <f t="shared" si="82"/>
        <v>0</v>
      </c>
      <c r="F323" s="206"/>
      <c r="G323" s="206"/>
      <c r="H323" s="206"/>
      <c r="I323" s="206"/>
      <c r="J323" s="206"/>
      <c r="K323" s="207"/>
    </row>
    <row r="324" spans="1:11" ht="25.4" customHeight="1" x14ac:dyDescent="0.3">
      <c r="A324" s="122">
        <v>5320</v>
      </c>
      <c r="B324" s="123">
        <v>472600</v>
      </c>
      <c r="C324" s="114" t="s">
        <v>20455</v>
      </c>
      <c r="D324" s="206"/>
      <c r="E324" s="204">
        <f t="shared" si="82"/>
        <v>0</v>
      </c>
      <c r="F324" s="206"/>
      <c r="G324" s="206"/>
      <c r="H324" s="206"/>
      <c r="I324" s="206"/>
      <c r="J324" s="206"/>
      <c r="K324" s="207"/>
    </row>
    <row r="325" spans="1:11" ht="25.4" customHeight="1" x14ac:dyDescent="0.3">
      <c r="A325" s="122">
        <v>5321</v>
      </c>
      <c r="B325" s="123">
        <v>472700</v>
      </c>
      <c r="C325" s="114" t="s">
        <v>20114</v>
      </c>
      <c r="D325" s="206"/>
      <c r="E325" s="204">
        <f t="shared" si="82"/>
        <v>0</v>
      </c>
      <c r="F325" s="206"/>
      <c r="G325" s="206"/>
      <c r="H325" s="206"/>
      <c r="I325" s="206"/>
      <c r="J325" s="206"/>
      <c r="K325" s="207"/>
    </row>
    <row r="326" spans="1:11" ht="25.4" customHeight="1" x14ac:dyDescent="0.3">
      <c r="A326" s="122">
        <v>5322</v>
      </c>
      <c r="B326" s="123">
        <v>472800</v>
      </c>
      <c r="C326" s="114" t="s">
        <v>20115</v>
      </c>
      <c r="D326" s="206"/>
      <c r="E326" s="204">
        <f t="shared" si="82"/>
        <v>0</v>
      </c>
      <c r="F326" s="206"/>
      <c r="G326" s="206"/>
      <c r="H326" s="206"/>
      <c r="I326" s="206"/>
      <c r="J326" s="206"/>
      <c r="K326" s="207"/>
    </row>
    <row r="327" spans="1:11" ht="25.4" customHeight="1" x14ac:dyDescent="0.3">
      <c r="A327" s="122">
        <v>5323</v>
      </c>
      <c r="B327" s="123">
        <v>472900</v>
      </c>
      <c r="C327" s="114" t="s">
        <v>20458</v>
      </c>
      <c r="D327" s="206"/>
      <c r="E327" s="204">
        <f t="shared" si="82"/>
        <v>0</v>
      </c>
      <c r="F327" s="206"/>
      <c r="G327" s="206"/>
      <c r="H327" s="206"/>
      <c r="I327" s="206"/>
      <c r="J327" s="206"/>
      <c r="K327" s="207"/>
    </row>
    <row r="328" spans="1:11" ht="25.4" customHeight="1" x14ac:dyDescent="0.3">
      <c r="A328" s="299">
        <v>5324</v>
      </c>
      <c r="B328" s="121">
        <v>480000</v>
      </c>
      <c r="C328" s="113" t="s">
        <v>30991</v>
      </c>
      <c r="D328" s="204">
        <f>D329+D332+D336+D338+D341+D343</f>
        <v>0</v>
      </c>
      <c r="E328" s="204">
        <f t="shared" ref="E328:E391" si="100">SUM(F328:K328)</f>
        <v>0</v>
      </c>
      <c r="F328" s="204">
        <f t="shared" ref="F328:K328" si="101">F329+F332+F336+F338+F341+F343</f>
        <v>0</v>
      </c>
      <c r="G328" s="204">
        <f t="shared" si="101"/>
        <v>0</v>
      </c>
      <c r="H328" s="204">
        <f t="shared" si="101"/>
        <v>0</v>
      </c>
      <c r="I328" s="204">
        <f t="shared" si="101"/>
        <v>0</v>
      </c>
      <c r="J328" s="204">
        <f t="shared" si="101"/>
        <v>0</v>
      </c>
      <c r="K328" s="205">
        <f t="shared" si="101"/>
        <v>0</v>
      </c>
    </row>
    <row r="329" spans="1:11" ht="25.4" customHeight="1" x14ac:dyDescent="0.3">
      <c r="A329" s="299">
        <v>5325</v>
      </c>
      <c r="B329" s="121">
        <v>481000</v>
      </c>
      <c r="C329" s="113" t="s">
        <v>30992</v>
      </c>
      <c r="D329" s="204">
        <f t="shared" ref="D329:K329" si="102">SUM(D330:D331)</f>
        <v>0</v>
      </c>
      <c r="E329" s="204">
        <f t="shared" si="100"/>
        <v>0</v>
      </c>
      <c r="F329" s="204">
        <f t="shared" si="102"/>
        <v>0</v>
      </c>
      <c r="G329" s="204">
        <f t="shared" si="102"/>
        <v>0</v>
      </c>
      <c r="H329" s="204">
        <f t="shared" si="102"/>
        <v>0</v>
      </c>
      <c r="I329" s="204">
        <f t="shared" si="102"/>
        <v>0</v>
      </c>
      <c r="J329" s="204">
        <f t="shared" si="102"/>
        <v>0</v>
      </c>
      <c r="K329" s="205">
        <f t="shared" si="102"/>
        <v>0</v>
      </c>
    </row>
    <row r="330" spans="1:11" ht="25.4" customHeight="1" x14ac:dyDescent="0.3">
      <c r="A330" s="122">
        <v>5326</v>
      </c>
      <c r="B330" s="123">
        <v>481100</v>
      </c>
      <c r="C330" s="114" t="s">
        <v>20459</v>
      </c>
      <c r="D330" s="206"/>
      <c r="E330" s="204">
        <f t="shared" si="100"/>
        <v>0</v>
      </c>
      <c r="F330" s="206"/>
      <c r="G330" s="206"/>
      <c r="H330" s="206"/>
      <c r="I330" s="206"/>
      <c r="J330" s="206"/>
      <c r="K330" s="207"/>
    </row>
    <row r="331" spans="1:11" ht="25.4" customHeight="1" x14ac:dyDescent="0.3">
      <c r="A331" s="122">
        <v>5327</v>
      </c>
      <c r="B331" s="123">
        <v>481900</v>
      </c>
      <c r="C331" s="114" t="s">
        <v>20460</v>
      </c>
      <c r="D331" s="206"/>
      <c r="E331" s="204">
        <f t="shared" si="100"/>
        <v>0</v>
      </c>
      <c r="F331" s="206"/>
      <c r="G331" s="206"/>
      <c r="H331" s="206"/>
      <c r="I331" s="206"/>
      <c r="J331" s="206"/>
      <c r="K331" s="207"/>
    </row>
    <row r="332" spans="1:11" ht="25.4" customHeight="1" x14ac:dyDescent="0.3">
      <c r="A332" s="299">
        <v>5328</v>
      </c>
      <c r="B332" s="121">
        <v>482000</v>
      </c>
      <c r="C332" s="113" t="s">
        <v>30993</v>
      </c>
      <c r="D332" s="204">
        <f>SUM(D333:D335)</f>
        <v>0</v>
      </c>
      <c r="E332" s="204">
        <f t="shared" si="100"/>
        <v>0</v>
      </c>
      <c r="F332" s="204">
        <f t="shared" ref="F332:K332" si="103">SUM(F333:F335)</f>
        <v>0</v>
      </c>
      <c r="G332" s="204">
        <f t="shared" si="103"/>
        <v>0</v>
      </c>
      <c r="H332" s="204">
        <f t="shared" si="103"/>
        <v>0</v>
      </c>
      <c r="I332" s="204">
        <f t="shared" si="103"/>
        <v>0</v>
      </c>
      <c r="J332" s="204">
        <f t="shared" si="103"/>
        <v>0</v>
      </c>
      <c r="K332" s="205">
        <f t="shared" si="103"/>
        <v>0</v>
      </c>
    </row>
    <row r="333" spans="1:11" ht="25.4" customHeight="1" x14ac:dyDescent="0.3">
      <c r="A333" s="122">
        <v>5329</v>
      </c>
      <c r="B333" s="123">
        <v>482100</v>
      </c>
      <c r="C333" s="114" t="s">
        <v>20461</v>
      </c>
      <c r="D333" s="206"/>
      <c r="E333" s="204">
        <f t="shared" si="100"/>
        <v>0</v>
      </c>
      <c r="F333" s="206"/>
      <c r="G333" s="206"/>
      <c r="H333" s="206"/>
      <c r="I333" s="206"/>
      <c r="J333" s="206"/>
      <c r="K333" s="207"/>
    </row>
    <row r="334" spans="1:11" ht="25.4" customHeight="1" x14ac:dyDescent="0.3">
      <c r="A334" s="122">
        <v>5330</v>
      </c>
      <c r="B334" s="123">
        <v>482200</v>
      </c>
      <c r="C334" s="114" t="s">
        <v>20116</v>
      </c>
      <c r="D334" s="206"/>
      <c r="E334" s="204">
        <f t="shared" si="100"/>
        <v>0</v>
      </c>
      <c r="F334" s="206"/>
      <c r="G334" s="206"/>
      <c r="H334" s="206"/>
      <c r="I334" s="206"/>
      <c r="J334" s="206"/>
      <c r="K334" s="207"/>
    </row>
    <row r="335" spans="1:11" ht="25.4" customHeight="1" x14ac:dyDescent="0.3">
      <c r="A335" s="122">
        <v>5331</v>
      </c>
      <c r="B335" s="123">
        <v>482300</v>
      </c>
      <c r="C335" s="114" t="s">
        <v>30722</v>
      </c>
      <c r="D335" s="206"/>
      <c r="E335" s="204">
        <f t="shared" si="100"/>
        <v>0</v>
      </c>
      <c r="F335" s="206"/>
      <c r="G335" s="206"/>
      <c r="H335" s="206"/>
      <c r="I335" s="206"/>
      <c r="J335" s="206"/>
      <c r="K335" s="207"/>
    </row>
    <row r="336" spans="1:11" ht="42" customHeight="1" x14ac:dyDescent="0.3">
      <c r="A336" s="299">
        <v>5332</v>
      </c>
      <c r="B336" s="121">
        <v>483000</v>
      </c>
      <c r="C336" s="113" t="s">
        <v>30994</v>
      </c>
      <c r="D336" s="204">
        <f t="shared" ref="D336:K336" si="104">D337</f>
        <v>0</v>
      </c>
      <c r="E336" s="204">
        <f t="shared" si="100"/>
        <v>0</v>
      </c>
      <c r="F336" s="204">
        <f t="shared" si="104"/>
        <v>0</v>
      </c>
      <c r="G336" s="204">
        <f t="shared" si="104"/>
        <v>0</v>
      </c>
      <c r="H336" s="204">
        <f t="shared" si="104"/>
        <v>0</v>
      </c>
      <c r="I336" s="204">
        <f t="shared" si="104"/>
        <v>0</v>
      </c>
      <c r="J336" s="204">
        <f t="shared" si="104"/>
        <v>0</v>
      </c>
      <c r="K336" s="205">
        <f t="shared" si="104"/>
        <v>0</v>
      </c>
    </row>
    <row r="337" spans="1:11" ht="25.4" customHeight="1" x14ac:dyDescent="0.3">
      <c r="A337" s="122">
        <v>5333</v>
      </c>
      <c r="B337" s="123">
        <v>483100</v>
      </c>
      <c r="C337" s="114" t="s">
        <v>20011</v>
      </c>
      <c r="D337" s="206"/>
      <c r="E337" s="204">
        <f t="shared" si="100"/>
        <v>0</v>
      </c>
      <c r="F337" s="206"/>
      <c r="G337" s="206"/>
      <c r="H337" s="206"/>
      <c r="I337" s="206"/>
      <c r="J337" s="206"/>
      <c r="K337" s="207"/>
    </row>
    <row r="338" spans="1:11" ht="36" customHeight="1" x14ac:dyDescent="0.3">
      <c r="A338" s="299">
        <v>5334</v>
      </c>
      <c r="B338" s="121">
        <v>484000</v>
      </c>
      <c r="C338" s="113" t="s">
        <v>30995</v>
      </c>
      <c r="D338" s="204">
        <f t="shared" ref="D338:K338" si="105">SUM(D339:D340)</f>
        <v>0</v>
      </c>
      <c r="E338" s="204">
        <f t="shared" si="100"/>
        <v>0</v>
      </c>
      <c r="F338" s="204">
        <f t="shared" si="105"/>
        <v>0</v>
      </c>
      <c r="G338" s="204">
        <f t="shared" si="105"/>
        <v>0</v>
      </c>
      <c r="H338" s="204">
        <f t="shared" si="105"/>
        <v>0</v>
      </c>
      <c r="I338" s="204">
        <f t="shared" si="105"/>
        <v>0</v>
      </c>
      <c r="J338" s="204">
        <f t="shared" si="105"/>
        <v>0</v>
      </c>
      <c r="K338" s="205">
        <f t="shared" si="105"/>
        <v>0</v>
      </c>
    </row>
    <row r="339" spans="1:11" ht="25.4" customHeight="1" x14ac:dyDescent="0.3">
      <c r="A339" s="122">
        <v>5335</v>
      </c>
      <c r="B339" s="123">
        <v>484100</v>
      </c>
      <c r="C339" s="114" t="s">
        <v>18959</v>
      </c>
      <c r="D339" s="206"/>
      <c r="E339" s="204">
        <f t="shared" si="100"/>
        <v>0</v>
      </c>
      <c r="F339" s="206"/>
      <c r="G339" s="206"/>
      <c r="H339" s="206"/>
      <c r="I339" s="206"/>
      <c r="J339" s="206"/>
      <c r="K339" s="207"/>
    </row>
    <row r="340" spans="1:11" ht="25.4" customHeight="1" x14ac:dyDescent="0.3">
      <c r="A340" s="122">
        <v>5336</v>
      </c>
      <c r="B340" s="123">
        <v>484200</v>
      </c>
      <c r="C340" s="114" t="s">
        <v>20464</v>
      </c>
      <c r="D340" s="206"/>
      <c r="E340" s="204">
        <f t="shared" si="100"/>
        <v>0</v>
      </c>
      <c r="F340" s="206"/>
      <c r="G340" s="206"/>
      <c r="H340" s="206"/>
      <c r="I340" s="206"/>
      <c r="J340" s="206"/>
      <c r="K340" s="207"/>
    </row>
    <row r="341" spans="1:11" ht="45.75" customHeight="1" x14ac:dyDescent="0.3">
      <c r="A341" s="299">
        <v>5337</v>
      </c>
      <c r="B341" s="121">
        <v>485000</v>
      </c>
      <c r="C341" s="113" t="s">
        <v>30996</v>
      </c>
      <c r="D341" s="204">
        <f t="shared" ref="D341:K343" si="106">D342</f>
        <v>0</v>
      </c>
      <c r="E341" s="204">
        <f t="shared" si="100"/>
        <v>0</v>
      </c>
      <c r="F341" s="204">
        <f t="shared" si="106"/>
        <v>0</v>
      </c>
      <c r="G341" s="204">
        <f t="shared" si="106"/>
        <v>0</v>
      </c>
      <c r="H341" s="204">
        <f t="shared" si="106"/>
        <v>0</v>
      </c>
      <c r="I341" s="204">
        <f t="shared" si="106"/>
        <v>0</v>
      </c>
      <c r="J341" s="204">
        <f t="shared" si="106"/>
        <v>0</v>
      </c>
      <c r="K341" s="205">
        <f t="shared" si="106"/>
        <v>0</v>
      </c>
    </row>
    <row r="342" spans="1:11" ht="25.4" customHeight="1" x14ac:dyDescent="0.3">
      <c r="A342" s="122">
        <v>5338</v>
      </c>
      <c r="B342" s="123">
        <v>485100</v>
      </c>
      <c r="C342" s="114" t="s">
        <v>19990</v>
      </c>
      <c r="D342" s="206"/>
      <c r="E342" s="204">
        <f t="shared" si="100"/>
        <v>0</v>
      </c>
      <c r="F342" s="206"/>
      <c r="G342" s="206"/>
      <c r="H342" s="206"/>
      <c r="I342" s="206"/>
      <c r="J342" s="206"/>
      <c r="K342" s="207"/>
    </row>
    <row r="343" spans="1:11" ht="36" customHeight="1" x14ac:dyDescent="0.3">
      <c r="A343" s="299">
        <v>5339</v>
      </c>
      <c r="B343" s="121">
        <v>489000</v>
      </c>
      <c r="C343" s="113" t="s">
        <v>30997</v>
      </c>
      <c r="D343" s="204">
        <f t="shared" si="106"/>
        <v>0</v>
      </c>
      <c r="E343" s="204">
        <f t="shared" si="100"/>
        <v>0</v>
      </c>
      <c r="F343" s="204">
        <f t="shared" si="106"/>
        <v>0</v>
      </c>
      <c r="G343" s="204">
        <f t="shared" si="106"/>
        <v>0</v>
      </c>
      <c r="H343" s="204">
        <f t="shared" si="106"/>
        <v>0</v>
      </c>
      <c r="I343" s="204">
        <f t="shared" si="106"/>
        <v>0</v>
      </c>
      <c r="J343" s="204">
        <f t="shared" si="106"/>
        <v>0</v>
      </c>
      <c r="K343" s="205">
        <f t="shared" si="106"/>
        <v>0</v>
      </c>
    </row>
    <row r="344" spans="1:11" ht="25.4" customHeight="1" x14ac:dyDescent="0.3">
      <c r="A344" s="122">
        <v>5340</v>
      </c>
      <c r="B344" s="123">
        <v>489100</v>
      </c>
      <c r="C344" s="114" t="s">
        <v>20012</v>
      </c>
      <c r="D344" s="206"/>
      <c r="E344" s="204">
        <f t="shared" si="100"/>
        <v>0</v>
      </c>
      <c r="F344" s="206"/>
      <c r="G344" s="206"/>
      <c r="H344" s="206"/>
      <c r="I344" s="206"/>
      <c r="J344" s="206"/>
      <c r="K344" s="207"/>
    </row>
    <row r="345" spans="1:11" ht="25.4" customHeight="1" x14ac:dyDescent="0.3">
      <c r="A345" s="299">
        <v>5341</v>
      </c>
      <c r="B345" s="121">
        <v>500000</v>
      </c>
      <c r="C345" s="113" t="s">
        <v>30998</v>
      </c>
      <c r="D345" s="204">
        <f>D346+D368+D377+D380+D388</f>
        <v>0</v>
      </c>
      <c r="E345" s="204">
        <f t="shared" si="100"/>
        <v>186</v>
      </c>
      <c r="F345" s="204">
        <f t="shared" ref="F345:K345" si="107">F346+F368+F377+F380+F388</f>
        <v>0</v>
      </c>
      <c r="G345" s="204">
        <f t="shared" si="107"/>
        <v>0</v>
      </c>
      <c r="H345" s="204">
        <f t="shared" si="107"/>
        <v>186</v>
      </c>
      <c r="I345" s="204">
        <f t="shared" si="107"/>
        <v>0</v>
      </c>
      <c r="J345" s="204">
        <f t="shared" si="107"/>
        <v>0</v>
      </c>
      <c r="K345" s="205">
        <f t="shared" si="107"/>
        <v>0</v>
      </c>
    </row>
    <row r="346" spans="1:11" ht="25.4" customHeight="1" x14ac:dyDescent="0.3">
      <c r="A346" s="299">
        <v>5342</v>
      </c>
      <c r="B346" s="121">
        <v>510000</v>
      </c>
      <c r="C346" s="113" t="s">
        <v>30999</v>
      </c>
      <c r="D346" s="204">
        <f>D347+D352+D362+D364+D366</f>
        <v>0</v>
      </c>
      <c r="E346" s="204">
        <f t="shared" si="100"/>
        <v>186</v>
      </c>
      <c r="F346" s="204">
        <f t="shared" ref="F346:K346" si="108">F347+F352+F362+F364+F366</f>
        <v>0</v>
      </c>
      <c r="G346" s="204">
        <f t="shared" si="108"/>
        <v>0</v>
      </c>
      <c r="H346" s="204">
        <f t="shared" si="108"/>
        <v>186</v>
      </c>
      <c r="I346" s="204">
        <f t="shared" si="108"/>
        <v>0</v>
      </c>
      <c r="J346" s="204">
        <f t="shared" si="108"/>
        <v>0</v>
      </c>
      <c r="K346" s="205">
        <f t="shared" si="108"/>
        <v>0</v>
      </c>
    </row>
    <row r="347" spans="1:11" ht="25.4" customHeight="1" x14ac:dyDescent="0.3">
      <c r="A347" s="299">
        <v>5343</v>
      </c>
      <c r="B347" s="121">
        <v>511000</v>
      </c>
      <c r="C347" s="113" t="s">
        <v>31000</v>
      </c>
      <c r="D347" s="204">
        <f t="shared" ref="D347:K347" si="109">SUM(D348:D351)</f>
        <v>0</v>
      </c>
      <c r="E347" s="204">
        <f t="shared" si="100"/>
        <v>0</v>
      </c>
      <c r="F347" s="204">
        <f t="shared" si="109"/>
        <v>0</v>
      </c>
      <c r="G347" s="204">
        <f t="shared" si="109"/>
        <v>0</v>
      </c>
      <c r="H347" s="204">
        <f t="shared" si="109"/>
        <v>0</v>
      </c>
      <c r="I347" s="204">
        <f t="shared" si="109"/>
        <v>0</v>
      </c>
      <c r="J347" s="204">
        <f t="shared" si="109"/>
        <v>0</v>
      </c>
      <c r="K347" s="205">
        <f t="shared" si="109"/>
        <v>0</v>
      </c>
    </row>
    <row r="348" spans="1:11" ht="25.4" customHeight="1" x14ac:dyDescent="0.3">
      <c r="A348" s="122">
        <v>5344</v>
      </c>
      <c r="B348" s="123">
        <v>511100</v>
      </c>
      <c r="C348" s="114" t="s">
        <v>20023</v>
      </c>
      <c r="D348" s="206"/>
      <c r="E348" s="204">
        <f t="shared" si="100"/>
        <v>0</v>
      </c>
      <c r="F348" s="206"/>
      <c r="G348" s="206"/>
      <c r="H348" s="206"/>
      <c r="I348" s="206"/>
      <c r="J348" s="206"/>
      <c r="K348" s="207"/>
    </row>
    <row r="349" spans="1:11" ht="25.4" customHeight="1" x14ac:dyDescent="0.3">
      <c r="A349" s="122">
        <v>5345</v>
      </c>
      <c r="B349" s="123">
        <v>511200</v>
      </c>
      <c r="C349" s="114" t="s">
        <v>20024</v>
      </c>
      <c r="D349" s="206"/>
      <c r="E349" s="204">
        <f t="shared" si="100"/>
        <v>0</v>
      </c>
      <c r="F349" s="206"/>
      <c r="G349" s="206"/>
      <c r="H349" s="206"/>
      <c r="I349" s="206"/>
      <c r="J349" s="206"/>
      <c r="K349" s="207"/>
    </row>
    <row r="350" spans="1:11" ht="25.4" customHeight="1" x14ac:dyDescent="0.3">
      <c r="A350" s="122">
        <v>5346</v>
      </c>
      <c r="B350" s="123">
        <v>511300</v>
      </c>
      <c r="C350" s="114" t="s">
        <v>20025</v>
      </c>
      <c r="D350" s="206"/>
      <c r="E350" s="204">
        <f t="shared" si="100"/>
        <v>0</v>
      </c>
      <c r="F350" s="206"/>
      <c r="G350" s="206"/>
      <c r="H350" s="206"/>
      <c r="I350" s="206"/>
      <c r="J350" s="206"/>
      <c r="K350" s="207"/>
    </row>
    <row r="351" spans="1:11" ht="25.4" customHeight="1" x14ac:dyDescent="0.3">
      <c r="A351" s="122">
        <v>5347</v>
      </c>
      <c r="B351" s="123">
        <v>511400</v>
      </c>
      <c r="C351" s="114" t="s">
        <v>20026</v>
      </c>
      <c r="D351" s="206"/>
      <c r="E351" s="204">
        <f t="shared" si="100"/>
        <v>0</v>
      </c>
      <c r="F351" s="206"/>
      <c r="G351" s="206"/>
      <c r="H351" s="206"/>
      <c r="I351" s="206"/>
      <c r="J351" s="206"/>
      <c r="K351" s="207"/>
    </row>
    <row r="352" spans="1:11" ht="25.4" customHeight="1" x14ac:dyDescent="0.3">
      <c r="A352" s="299">
        <v>5348</v>
      </c>
      <c r="B352" s="121">
        <v>512000</v>
      </c>
      <c r="C352" s="113" t="s">
        <v>31001</v>
      </c>
      <c r="D352" s="204">
        <f t="shared" ref="D352:K352" si="110">SUM(D353:D361)</f>
        <v>0</v>
      </c>
      <c r="E352" s="204">
        <f t="shared" si="100"/>
        <v>186</v>
      </c>
      <c r="F352" s="204">
        <f t="shared" si="110"/>
        <v>0</v>
      </c>
      <c r="G352" s="204">
        <f t="shared" si="110"/>
        <v>0</v>
      </c>
      <c r="H352" s="204">
        <f t="shared" si="110"/>
        <v>186</v>
      </c>
      <c r="I352" s="204">
        <f t="shared" si="110"/>
        <v>0</v>
      </c>
      <c r="J352" s="204">
        <f t="shared" si="110"/>
        <v>0</v>
      </c>
      <c r="K352" s="205">
        <f t="shared" si="110"/>
        <v>0</v>
      </c>
    </row>
    <row r="353" spans="1:11" ht="25.4" customHeight="1" x14ac:dyDescent="0.3">
      <c r="A353" s="122">
        <v>5349</v>
      </c>
      <c r="B353" s="123">
        <v>512100</v>
      </c>
      <c r="C353" s="114" t="s">
        <v>20027</v>
      </c>
      <c r="D353" s="206"/>
      <c r="E353" s="204">
        <f t="shared" si="100"/>
        <v>0</v>
      </c>
      <c r="F353" s="206"/>
      <c r="G353" s="206"/>
      <c r="H353" s="206"/>
      <c r="I353" s="206"/>
      <c r="J353" s="206"/>
      <c r="K353" s="207"/>
    </row>
    <row r="354" spans="1:11" ht="25.4" customHeight="1" x14ac:dyDescent="0.3">
      <c r="A354" s="122">
        <v>5350</v>
      </c>
      <c r="B354" s="123">
        <v>512200</v>
      </c>
      <c r="C354" s="114" t="s">
        <v>20028</v>
      </c>
      <c r="D354" s="206"/>
      <c r="E354" s="204">
        <f t="shared" si="100"/>
        <v>0</v>
      </c>
      <c r="F354" s="206"/>
      <c r="G354" s="206"/>
      <c r="H354" s="206"/>
      <c r="I354" s="206"/>
      <c r="J354" s="206"/>
      <c r="K354" s="207"/>
    </row>
    <row r="355" spans="1:11" ht="25.4" customHeight="1" x14ac:dyDescent="0.3">
      <c r="A355" s="122">
        <v>5351</v>
      </c>
      <c r="B355" s="123">
        <v>512300</v>
      </c>
      <c r="C355" s="114" t="s">
        <v>20029</v>
      </c>
      <c r="D355" s="206"/>
      <c r="E355" s="204">
        <f t="shared" si="100"/>
        <v>0</v>
      </c>
      <c r="F355" s="206"/>
      <c r="G355" s="206"/>
      <c r="H355" s="206"/>
      <c r="I355" s="206"/>
      <c r="J355" s="206"/>
      <c r="K355" s="207"/>
    </row>
    <row r="356" spans="1:11" ht="25.4" customHeight="1" x14ac:dyDescent="0.3">
      <c r="A356" s="122">
        <v>5352</v>
      </c>
      <c r="B356" s="123">
        <v>512400</v>
      </c>
      <c r="C356" s="114" t="s">
        <v>20013</v>
      </c>
      <c r="D356" s="206"/>
      <c r="E356" s="204">
        <f t="shared" si="100"/>
        <v>0</v>
      </c>
      <c r="F356" s="206"/>
      <c r="G356" s="206"/>
      <c r="H356" s="206"/>
      <c r="I356" s="206"/>
      <c r="J356" s="206"/>
      <c r="K356" s="207"/>
    </row>
    <row r="357" spans="1:11" ht="25.4" customHeight="1" x14ac:dyDescent="0.3">
      <c r="A357" s="122">
        <v>5353</v>
      </c>
      <c r="B357" s="123">
        <v>512500</v>
      </c>
      <c r="C357" s="114" t="s">
        <v>20030</v>
      </c>
      <c r="D357" s="206"/>
      <c r="E357" s="204">
        <f t="shared" si="100"/>
        <v>0</v>
      </c>
      <c r="F357" s="206"/>
      <c r="G357" s="206"/>
      <c r="H357" s="206"/>
      <c r="I357" s="206"/>
      <c r="J357" s="206"/>
      <c r="K357" s="207"/>
    </row>
    <row r="358" spans="1:11" ht="25.4" customHeight="1" x14ac:dyDescent="0.3">
      <c r="A358" s="122">
        <v>5354</v>
      </c>
      <c r="B358" s="123">
        <v>512600</v>
      </c>
      <c r="C358" s="114" t="s">
        <v>20031</v>
      </c>
      <c r="D358" s="206"/>
      <c r="E358" s="204">
        <f t="shared" si="100"/>
        <v>186</v>
      </c>
      <c r="F358" s="206"/>
      <c r="G358" s="206"/>
      <c r="H358" s="206">
        <v>186</v>
      </c>
      <c r="I358" s="206"/>
      <c r="J358" s="206"/>
      <c r="K358" s="207"/>
    </row>
    <row r="359" spans="1:11" ht="25.4" customHeight="1" x14ac:dyDescent="0.3">
      <c r="A359" s="122">
        <v>5355</v>
      </c>
      <c r="B359" s="123">
        <v>512700</v>
      </c>
      <c r="C359" s="114" t="s">
        <v>20032</v>
      </c>
      <c r="D359" s="206"/>
      <c r="E359" s="204">
        <f t="shared" si="100"/>
        <v>0</v>
      </c>
      <c r="F359" s="206"/>
      <c r="G359" s="206"/>
      <c r="H359" s="206"/>
      <c r="I359" s="206"/>
      <c r="J359" s="206"/>
      <c r="K359" s="207"/>
    </row>
    <row r="360" spans="1:11" ht="25.4" customHeight="1" x14ac:dyDescent="0.3">
      <c r="A360" s="122">
        <v>5356</v>
      </c>
      <c r="B360" s="123">
        <v>512800</v>
      </c>
      <c r="C360" s="114" t="s">
        <v>20033</v>
      </c>
      <c r="D360" s="206"/>
      <c r="E360" s="204">
        <f t="shared" si="100"/>
        <v>0</v>
      </c>
      <c r="F360" s="206"/>
      <c r="G360" s="206"/>
      <c r="H360" s="206"/>
      <c r="I360" s="206"/>
      <c r="J360" s="206"/>
      <c r="K360" s="207"/>
    </row>
    <row r="361" spans="1:11" ht="25.4" customHeight="1" x14ac:dyDescent="0.3">
      <c r="A361" s="122">
        <v>5357</v>
      </c>
      <c r="B361" s="123">
        <v>512900</v>
      </c>
      <c r="C361" s="114" t="s">
        <v>20034</v>
      </c>
      <c r="D361" s="206"/>
      <c r="E361" s="204">
        <f t="shared" si="100"/>
        <v>0</v>
      </c>
      <c r="F361" s="206"/>
      <c r="G361" s="206"/>
      <c r="H361" s="206"/>
      <c r="I361" s="206"/>
      <c r="J361" s="206"/>
      <c r="K361" s="207"/>
    </row>
    <row r="362" spans="1:11" ht="25.4" customHeight="1" x14ac:dyDescent="0.3">
      <c r="A362" s="299">
        <v>5358</v>
      </c>
      <c r="B362" s="121">
        <v>513000</v>
      </c>
      <c r="C362" s="113" t="s">
        <v>31002</v>
      </c>
      <c r="D362" s="204">
        <f>D363</f>
        <v>0</v>
      </c>
      <c r="E362" s="204">
        <f t="shared" si="100"/>
        <v>0</v>
      </c>
      <c r="F362" s="204">
        <f t="shared" ref="F362:K362" si="111">F363</f>
        <v>0</v>
      </c>
      <c r="G362" s="204">
        <f t="shared" si="111"/>
        <v>0</v>
      </c>
      <c r="H362" s="204">
        <f t="shared" si="111"/>
        <v>0</v>
      </c>
      <c r="I362" s="204">
        <f t="shared" si="111"/>
        <v>0</v>
      </c>
      <c r="J362" s="204">
        <f t="shared" si="111"/>
        <v>0</v>
      </c>
      <c r="K362" s="205">
        <f t="shared" si="111"/>
        <v>0</v>
      </c>
    </row>
    <row r="363" spans="1:11" ht="25.4" customHeight="1" x14ac:dyDescent="0.3">
      <c r="A363" s="122">
        <v>5359</v>
      </c>
      <c r="B363" s="123">
        <v>513100</v>
      </c>
      <c r="C363" s="114" t="s">
        <v>20632</v>
      </c>
      <c r="D363" s="206"/>
      <c r="E363" s="204">
        <f t="shared" si="100"/>
        <v>0</v>
      </c>
      <c r="F363" s="206"/>
      <c r="G363" s="206"/>
      <c r="H363" s="206"/>
      <c r="I363" s="206"/>
      <c r="J363" s="206"/>
      <c r="K363" s="207"/>
    </row>
    <row r="364" spans="1:11" ht="25.4" customHeight="1" x14ac:dyDescent="0.3">
      <c r="A364" s="299">
        <v>5360</v>
      </c>
      <c r="B364" s="121">
        <v>514000</v>
      </c>
      <c r="C364" s="113" t="s">
        <v>31003</v>
      </c>
      <c r="D364" s="204">
        <f>D365</f>
        <v>0</v>
      </c>
      <c r="E364" s="204">
        <f t="shared" si="100"/>
        <v>0</v>
      </c>
      <c r="F364" s="204">
        <f t="shared" ref="F364:K364" si="112">F365</f>
        <v>0</v>
      </c>
      <c r="G364" s="204">
        <f t="shared" si="112"/>
        <v>0</v>
      </c>
      <c r="H364" s="204">
        <f t="shared" si="112"/>
        <v>0</v>
      </c>
      <c r="I364" s="204">
        <f t="shared" si="112"/>
        <v>0</v>
      </c>
      <c r="J364" s="204">
        <f t="shared" si="112"/>
        <v>0</v>
      </c>
      <c r="K364" s="205">
        <f t="shared" si="112"/>
        <v>0</v>
      </c>
    </row>
    <row r="365" spans="1:11" ht="25.4" customHeight="1" x14ac:dyDescent="0.3">
      <c r="A365" s="122">
        <v>5361</v>
      </c>
      <c r="B365" s="123">
        <v>514100</v>
      </c>
      <c r="C365" s="114" t="s">
        <v>20035</v>
      </c>
      <c r="D365" s="206"/>
      <c r="E365" s="204">
        <f t="shared" si="100"/>
        <v>0</v>
      </c>
      <c r="F365" s="206"/>
      <c r="G365" s="206"/>
      <c r="H365" s="206"/>
      <c r="I365" s="206"/>
      <c r="J365" s="206"/>
      <c r="K365" s="207"/>
    </row>
    <row r="366" spans="1:11" ht="25.4" customHeight="1" x14ac:dyDescent="0.3">
      <c r="A366" s="299">
        <v>5362</v>
      </c>
      <c r="B366" s="121">
        <v>515000</v>
      </c>
      <c r="C366" s="113" t="s">
        <v>31004</v>
      </c>
      <c r="D366" s="204">
        <f>D367</f>
        <v>0</v>
      </c>
      <c r="E366" s="204">
        <f t="shared" si="100"/>
        <v>0</v>
      </c>
      <c r="F366" s="204">
        <f t="shared" ref="F366:K366" si="113">F367</f>
        <v>0</v>
      </c>
      <c r="G366" s="204">
        <f t="shared" si="113"/>
        <v>0</v>
      </c>
      <c r="H366" s="204">
        <f t="shared" si="113"/>
        <v>0</v>
      </c>
      <c r="I366" s="204">
        <f t="shared" si="113"/>
        <v>0</v>
      </c>
      <c r="J366" s="204">
        <f t="shared" si="113"/>
        <v>0</v>
      </c>
      <c r="K366" s="205">
        <f t="shared" si="113"/>
        <v>0</v>
      </c>
    </row>
    <row r="367" spans="1:11" ht="25.4" customHeight="1" x14ac:dyDescent="0.3">
      <c r="A367" s="122">
        <v>5363</v>
      </c>
      <c r="B367" s="123">
        <v>515100</v>
      </c>
      <c r="C367" s="114" t="s">
        <v>19960</v>
      </c>
      <c r="D367" s="206"/>
      <c r="E367" s="204">
        <f t="shared" si="100"/>
        <v>0</v>
      </c>
      <c r="F367" s="206"/>
      <c r="G367" s="206"/>
      <c r="H367" s="206"/>
      <c r="I367" s="206"/>
      <c r="J367" s="206"/>
      <c r="K367" s="207"/>
    </row>
    <row r="368" spans="1:11" ht="25.4" customHeight="1" x14ac:dyDescent="0.3">
      <c r="A368" s="299">
        <v>5364</v>
      </c>
      <c r="B368" s="121">
        <v>520000</v>
      </c>
      <c r="C368" s="113" t="s">
        <v>31005</v>
      </c>
      <c r="D368" s="204">
        <f t="shared" ref="D368:K368" si="114">D369+D371+D375</f>
        <v>0</v>
      </c>
      <c r="E368" s="204">
        <f t="shared" si="100"/>
        <v>0</v>
      </c>
      <c r="F368" s="204">
        <f t="shared" si="114"/>
        <v>0</v>
      </c>
      <c r="G368" s="204">
        <f t="shared" si="114"/>
        <v>0</v>
      </c>
      <c r="H368" s="204">
        <f t="shared" si="114"/>
        <v>0</v>
      </c>
      <c r="I368" s="204">
        <f t="shared" si="114"/>
        <v>0</v>
      </c>
      <c r="J368" s="204">
        <f t="shared" si="114"/>
        <v>0</v>
      </c>
      <c r="K368" s="205">
        <f t="shared" si="114"/>
        <v>0</v>
      </c>
    </row>
    <row r="369" spans="1:11" ht="25.4" customHeight="1" x14ac:dyDescent="0.3">
      <c r="A369" s="299">
        <v>5365</v>
      </c>
      <c r="B369" s="121">
        <v>521000</v>
      </c>
      <c r="C369" s="113" t="s">
        <v>31006</v>
      </c>
      <c r="D369" s="204">
        <f t="shared" ref="D369:K369" si="115">D370</f>
        <v>0</v>
      </c>
      <c r="E369" s="204">
        <f t="shared" si="100"/>
        <v>0</v>
      </c>
      <c r="F369" s="204">
        <f t="shared" si="115"/>
        <v>0</v>
      </c>
      <c r="G369" s="204">
        <f t="shared" si="115"/>
        <v>0</v>
      </c>
      <c r="H369" s="204">
        <f t="shared" si="115"/>
        <v>0</v>
      </c>
      <c r="I369" s="204">
        <f t="shared" si="115"/>
        <v>0</v>
      </c>
      <c r="J369" s="204">
        <f t="shared" si="115"/>
        <v>0</v>
      </c>
      <c r="K369" s="205">
        <f t="shared" si="115"/>
        <v>0</v>
      </c>
    </row>
    <row r="370" spans="1:11" ht="25.4" customHeight="1" x14ac:dyDescent="0.3">
      <c r="A370" s="122">
        <v>5366</v>
      </c>
      <c r="B370" s="123">
        <v>521100</v>
      </c>
      <c r="C370" s="114" t="s">
        <v>20423</v>
      </c>
      <c r="D370" s="206"/>
      <c r="E370" s="204">
        <f t="shared" si="100"/>
        <v>0</v>
      </c>
      <c r="F370" s="206"/>
      <c r="G370" s="206"/>
      <c r="H370" s="206"/>
      <c r="I370" s="206"/>
      <c r="J370" s="206"/>
      <c r="K370" s="207"/>
    </row>
    <row r="371" spans="1:11" ht="25.4" customHeight="1" x14ac:dyDescent="0.3">
      <c r="A371" s="299">
        <v>5367</v>
      </c>
      <c r="B371" s="121">
        <v>522000</v>
      </c>
      <c r="C371" s="113" t="s">
        <v>31007</v>
      </c>
      <c r="D371" s="204">
        <f t="shared" ref="D371:K371" si="116">SUM(D372:D374)</f>
        <v>0</v>
      </c>
      <c r="E371" s="204">
        <f t="shared" si="100"/>
        <v>0</v>
      </c>
      <c r="F371" s="204">
        <f t="shared" si="116"/>
        <v>0</v>
      </c>
      <c r="G371" s="204">
        <f t="shared" si="116"/>
        <v>0</v>
      </c>
      <c r="H371" s="204">
        <f t="shared" si="116"/>
        <v>0</v>
      </c>
      <c r="I371" s="204">
        <f t="shared" si="116"/>
        <v>0</v>
      </c>
      <c r="J371" s="204">
        <f t="shared" si="116"/>
        <v>0</v>
      </c>
      <c r="K371" s="205">
        <f t="shared" si="116"/>
        <v>0</v>
      </c>
    </row>
    <row r="372" spans="1:11" ht="25.4" customHeight="1" x14ac:dyDescent="0.3">
      <c r="A372" s="122">
        <v>5368</v>
      </c>
      <c r="B372" s="123">
        <v>522100</v>
      </c>
      <c r="C372" s="114" t="s">
        <v>20036</v>
      </c>
      <c r="D372" s="206"/>
      <c r="E372" s="204">
        <f t="shared" si="100"/>
        <v>0</v>
      </c>
      <c r="F372" s="206"/>
      <c r="G372" s="206"/>
      <c r="H372" s="206"/>
      <c r="I372" s="206"/>
      <c r="J372" s="206"/>
      <c r="K372" s="207"/>
    </row>
    <row r="373" spans="1:11" ht="25.4" customHeight="1" x14ac:dyDescent="0.3">
      <c r="A373" s="122">
        <v>5369</v>
      </c>
      <c r="B373" s="123">
        <v>522200</v>
      </c>
      <c r="C373" s="114" t="s">
        <v>20037</v>
      </c>
      <c r="D373" s="206"/>
      <c r="E373" s="204">
        <f t="shared" si="100"/>
        <v>0</v>
      </c>
      <c r="F373" s="206"/>
      <c r="G373" s="206"/>
      <c r="H373" s="206"/>
      <c r="I373" s="206"/>
      <c r="J373" s="206"/>
      <c r="K373" s="207"/>
    </row>
    <row r="374" spans="1:11" ht="25.4" customHeight="1" x14ac:dyDescent="0.3">
      <c r="A374" s="122">
        <v>5370</v>
      </c>
      <c r="B374" s="123">
        <v>522300</v>
      </c>
      <c r="C374" s="114" t="s">
        <v>20038</v>
      </c>
      <c r="D374" s="206"/>
      <c r="E374" s="204">
        <f t="shared" si="100"/>
        <v>0</v>
      </c>
      <c r="F374" s="206"/>
      <c r="G374" s="206"/>
      <c r="H374" s="206"/>
      <c r="I374" s="206"/>
      <c r="J374" s="206"/>
      <c r="K374" s="207"/>
    </row>
    <row r="375" spans="1:11" ht="25.4" customHeight="1" x14ac:dyDescent="0.3">
      <c r="A375" s="299">
        <v>5371</v>
      </c>
      <c r="B375" s="121">
        <v>523000</v>
      </c>
      <c r="C375" s="113" t="s">
        <v>31008</v>
      </c>
      <c r="D375" s="204">
        <f t="shared" ref="D375:K375" si="117">D376</f>
        <v>0</v>
      </c>
      <c r="E375" s="204">
        <f t="shared" si="100"/>
        <v>0</v>
      </c>
      <c r="F375" s="204">
        <f t="shared" si="117"/>
        <v>0</v>
      </c>
      <c r="G375" s="204">
        <f t="shared" si="117"/>
        <v>0</v>
      </c>
      <c r="H375" s="204">
        <f t="shared" si="117"/>
        <v>0</v>
      </c>
      <c r="I375" s="204">
        <f t="shared" si="117"/>
        <v>0</v>
      </c>
      <c r="J375" s="204">
        <f t="shared" si="117"/>
        <v>0</v>
      </c>
      <c r="K375" s="205">
        <f t="shared" si="117"/>
        <v>0</v>
      </c>
    </row>
    <row r="376" spans="1:11" ht="25.4" customHeight="1" x14ac:dyDescent="0.3">
      <c r="A376" s="122">
        <v>5372</v>
      </c>
      <c r="B376" s="123">
        <v>523100</v>
      </c>
      <c r="C376" s="114" t="s">
        <v>20039</v>
      </c>
      <c r="D376" s="206"/>
      <c r="E376" s="204">
        <f t="shared" si="100"/>
        <v>0</v>
      </c>
      <c r="F376" s="206"/>
      <c r="G376" s="206"/>
      <c r="H376" s="206"/>
      <c r="I376" s="206"/>
      <c r="J376" s="206"/>
      <c r="K376" s="207"/>
    </row>
    <row r="377" spans="1:11" ht="25.4" customHeight="1" x14ac:dyDescent="0.3">
      <c r="A377" s="299">
        <v>5373</v>
      </c>
      <c r="B377" s="121">
        <v>530000</v>
      </c>
      <c r="C377" s="113" t="s">
        <v>31009</v>
      </c>
      <c r="D377" s="204">
        <f t="shared" ref="D377:K378" si="118">D378</f>
        <v>0</v>
      </c>
      <c r="E377" s="204">
        <f t="shared" si="100"/>
        <v>0</v>
      </c>
      <c r="F377" s="204">
        <f t="shared" si="118"/>
        <v>0</v>
      </c>
      <c r="G377" s="204">
        <f t="shared" si="118"/>
        <v>0</v>
      </c>
      <c r="H377" s="204">
        <f t="shared" si="118"/>
        <v>0</v>
      </c>
      <c r="I377" s="204">
        <f t="shared" si="118"/>
        <v>0</v>
      </c>
      <c r="J377" s="204">
        <f t="shared" si="118"/>
        <v>0</v>
      </c>
      <c r="K377" s="205">
        <f t="shared" si="118"/>
        <v>0</v>
      </c>
    </row>
    <row r="378" spans="1:11" ht="25.4" customHeight="1" x14ac:dyDescent="0.3">
      <c r="A378" s="299">
        <v>5374</v>
      </c>
      <c r="B378" s="121">
        <v>531000</v>
      </c>
      <c r="C378" s="113" t="s">
        <v>31010</v>
      </c>
      <c r="D378" s="204">
        <f t="shared" si="118"/>
        <v>0</v>
      </c>
      <c r="E378" s="204">
        <f t="shared" si="100"/>
        <v>0</v>
      </c>
      <c r="F378" s="204">
        <f t="shared" si="118"/>
        <v>0</v>
      </c>
      <c r="G378" s="204">
        <f t="shared" si="118"/>
        <v>0</v>
      </c>
      <c r="H378" s="204">
        <f t="shared" si="118"/>
        <v>0</v>
      </c>
      <c r="I378" s="204">
        <f t="shared" si="118"/>
        <v>0</v>
      </c>
      <c r="J378" s="204">
        <f t="shared" si="118"/>
        <v>0</v>
      </c>
      <c r="K378" s="205">
        <f t="shared" si="118"/>
        <v>0</v>
      </c>
    </row>
    <row r="379" spans="1:11" ht="25.4" customHeight="1" x14ac:dyDescent="0.3">
      <c r="A379" s="122">
        <v>5375</v>
      </c>
      <c r="B379" s="123">
        <v>531100</v>
      </c>
      <c r="C379" s="114" t="s">
        <v>20407</v>
      </c>
      <c r="D379" s="206"/>
      <c r="E379" s="204">
        <f t="shared" si="100"/>
        <v>0</v>
      </c>
      <c r="F379" s="206"/>
      <c r="G379" s="206"/>
      <c r="H379" s="206"/>
      <c r="I379" s="206"/>
      <c r="J379" s="206"/>
      <c r="K379" s="207"/>
    </row>
    <row r="380" spans="1:11" ht="25.4" customHeight="1" x14ac:dyDescent="0.3">
      <c r="A380" s="299">
        <v>5376</v>
      </c>
      <c r="B380" s="121">
        <v>540000</v>
      </c>
      <c r="C380" s="113" t="s">
        <v>31011</v>
      </c>
      <c r="D380" s="204">
        <f t="shared" ref="D380:K380" si="119">D381+D383+D385</f>
        <v>0</v>
      </c>
      <c r="E380" s="204">
        <f t="shared" si="100"/>
        <v>0</v>
      </c>
      <c r="F380" s="204">
        <f t="shared" si="119"/>
        <v>0</v>
      </c>
      <c r="G380" s="204">
        <f t="shared" si="119"/>
        <v>0</v>
      </c>
      <c r="H380" s="204">
        <f t="shared" si="119"/>
        <v>0</v>
      </c>
      <c r="I380" s="204">
        <f t="shared" si="119"/>
        <v>0</v>
      </c>
      <c r="J380" s="204">
        <f t="shared" si="119"/>
        <v>0</v>
      </c>
      <c r="K380" s="205">
        <f t="shared" si="119"/>
        <v>0</v>
      </c>
    </row>
    <row r="381" spans="1:11" ht="25.4" customHeight="1" x14ac:dyDescent="0.3">
      <c r="A381" s="299">
        <v>5377</v>
      </c>
      <c r="B381" s="121">
        <v>541000</v>
      </c>
      <c r="C381" s="113" t="s">
        <v>31012</v>
      </c>
      <c r="D381" s="204">
        <f t="shared" ref="D381:K381" si="120">D382</f>
        <v>0</v>
      </c>
      <c r="E381" s="204">
        <f t="shared" si="100"/>
        <v>0</v>
      </c>
      <c r="F381" s="204">
        <f t="shared" si="120"/>
        <v>0</v>
      </c>
      <c r="G381" s="204">
        <f t="shared" si="120"/>
        <v>0</v>
      </c>
      <c r="H381" s="204">
        <f t="shared" si="120"/>
        <v>0</v>
      </c>
      <c r="I381" s="204">
        <f t="shared" si="120"/>
        <v>0</v>
      </c>
      <c r="J381" s="204">
        <f t="shared" si="120"/>
        <v>0</v>
      </c>
      <c r="K381" s="205">
        <f t="shared" si="120"/>
        <v>0</v>
      </c>
    </row>
    <row r="382" spans="1:11" ht="25.4" customHeight="1" x14ac:dyDescent="0.3">
      <c r="A382" s="122">
        <v>5378</v>
      </c>
      <c r="B382" s="123">
        <v>541100</v>
      </c>
      <c r="C382" s="114" t="s">
        <v>20659</v>
      </c>
      <c r="D382" s="206"/>
      <c r="E382" s="204">
        <f t="shared" si="100"/>
        <v>0</v>
      </c>
      <c r="F382" s="206"/>
      <c r="G382" s="206"/>
      <c r="H382" s="206"/>
      <c r="I382" s="206"/>
      <c r="J382" s="206"/>
      <c r="K382" s="207"/>
    </row>
    <row r="383" spans="1:11" ht="25.4" customHeight="1" x14ac:dyDescent="0.3">
      <c r="A383" s="299">
        <v>5379</v>
      </c>
      <c r="B383" s="121">
        <v>542000</v>
      </c>
      <c r="C383" s="113" t="s">
        <v>31013</v>
      </c>
      <c r="D383" s="204">
        <f t="shared" ref="D383:K383" si="121">D384</f>
        <v>0</v>
      </c>
      <c r="E383" s="204">
        <f t="shared" si="100"/>
        <v>0</v>
      </c>
      <c r="F383" s="204">
        <f t="shared" si="121"/>
        <v>0</v>
      </c>
      <c r="G383" s="204">
        <f t="shared" si="121"/>
        <v>0</v>
      </c>
      <c r="H383" s="204">
        <f t="shared" si="121"/>
        <v>0</v>
      </c>
      <c r="I383" s="204">
        <f t="shared" si="121"/>
        <v>0</v>
      </c>
      <c r="J383" s="204">
        <f t="shared" si="121"/>
        <v>0</v>
      </c>
      <c r="K383" s="205">
        <f t="shared" si="121"/>
        <v>0</v>
      </c>
    </row>
    <row r="384" spans="1:11" ht="25.4" customHeight="1" x14ac:dyDescent="0.3">
      <c r="A384" s="122">
        <v>5380</v>
      </c>
      <c r="B384" s="123">
        <v>542100</v>
      </c>
      <c r="C384" s="114" t="s">
        <v>20040</v>
      </c>
      <c r="D384" s="206"/>
      <c r="E384" s="204">
        <f t="shared" si="100"/>
        <v>0</v>
      </c>
      <c r="F384" s="206"/>
      <c r="G384" s="206"/>
      <c r="H384" s="206"/>
      <c r="I384" s="206"/>
      <c r="J384" s="206"/>
      <c r="K384" s="207"/>
    </row>
    <row r="385" spans="1:11" ht="25.4" customHeight="1" x14ac:dyDescent="0.3">
      <c r="A385" s="299">
        <v>5381</v>
      </c>
      <c r="B385" s="121">
        <v>543000</v>
      </c>
      <c r="C385" s="113" t="s">
        <v>31014</v>
      </c>
      <c r="D385" s="204">
        <f t="shared" ref="D385:K385" si="122">SUM(D386:D387)</f>
        <v>0</v>
      </c>
      <c r="E385" s="204">
        <f t="shared" si="100"/>
        <v>0</v>
      </c>
      <c r="F385" s="204">
        <f t="shared" si="122"/>
        <v>0</v>
      </c>
      <c r="G385" s="204">
        <f t="shared" si="122"/>
        <v>0</v>
      </c>
      <c r="H385" s="204">
        <f t="shared" si="122"/>
        <v>0</v>
      </c>
      <c r="I385" s="204">
        <f t="shared" si="122"/>
        <v>0</v>
      </c>
      <c r="J385" s="204">
        <f t="shared" si="122"/>
        <v>0</v>
      </c>
      <c r="K385" s="205">
        <f t="shared" si="122"/>
        <v>0</v>
      </c>
    </row>
    <row r="386" spans="1:11" ht="39" customHeight="1" x14ac:dyDescent="0.3">
      <c r="A386" s="122">
        <v>5382</v>
      </c>
      <c r="B386" s="123">
        <v>543100</v>
      </c>
      <c r="C386" s="129" t="s">
        <v>20041</v>
      </c>
      <c r="D386" s="206"/>
      <c r="E386" s="204">
        <f t="shared" si="100"/>
        <v>0</v>
      </c>
      <c r="F386" s="206"/>
      <c r="G386" s="206"/>
      <c r="H386" s="206"/>
      <c r="I386" s="206"/>
      <c r="J386" s="206"/>
      <c r="K386" s="207"/>
    </row>
    <row r="387" spans="1:11" ht="36.75" customHeight="1" x14ac:dyDescent="0.3">
      <c r="A387" s="122">
        <v>5383</v>
      </c>
      <c r="B387" s="123">
        <v>543200</v>
      </c>
      <c r="C387" s="129" t="s">
        <v>20042</v>
      </c>
      <c r="D387" s="206"/>
      <c r="E387" s="204">
        <f t="shared" si="100"/>
        <v>0</v>
      </c>
      <c r="F387" s="206"/>
      <c r="G387" s="206"/>
      <c r="H387" s="206"/>
      <c r="I387" s="206"/>
      <c r="J387" s="206"/>
      <c r="K387" s="207"/>
    </row>
    <row r="388" spans="1:11" ht="36" customHeight="1" x14ac:dyDescent="0.3">
      <c r="A388" s="299">
        <v>5384</v>
      </c>
      <c r="B388" s="121">
        <v>550000</v>
      </c>
      <c r="C388" s="301" t="s">
        <v>31015</v>
      </c>
      <c r="D388" s="204">
        <f t="shared" ref="D388:K389" si="123">D389</f>
        <v>0</v>
      </c>
      <c r="E388" s="204">
        <f t="shared" si="100"/>
        <v>0</v>
      </c>
      <c r="F388" s="204">
        <f t="shared" si="123"/>
        <v>0</v>
      </c>
      <c r="G388" s="204">
        <f t="shared" si="123"/>
        <v>0</v>
      </c>
      <c r="H388" s="204">
        <f t="shared" si="123"/>
        <v>0</v>
      </c>
      <c r="I388" s="204">
        <f t="shared" si="123"/>
        <v>0</v>
      </c>
      <c r="J388" s="204">
        <f t="shared" si="123"/>
        <v>0</v>
      </c>
      <c r="K388" s="205">
        <f t="shared" si="123"/>
        <v>0</v>
      </c>
    </row>
    <row r="389" spans="1:11" ht="36" customHeight="1" x14ac:dyDescent="0.3">
      <c r="A389" s="299">
        <v>5385</v>
      </c>
      <c r="B389" s="121">
        <v>551000</v>
      </c>
      <c r="C389" s="113" t="s">
        <v>31016</v>
      </c>
      <c r="D389" s="204">
        <f t="shared" si="123"/>
        <v>0</v>
      </c>
      <c r="E389" s="204">
        <f t="shared" si="100"/>
        <v>0</v>
      </c>
      <c r="F389" s="204">
        <f t="shared" si="123"/>
        <v>0</v>
      </c>
      <c r="G389" s="204">
        <f t="shared" si="123"/>
        <v>0</v>
      </c>
      <c r="H389" s="204">
        <f t="shared" si="123"/>
        <v>0</v>
      </c>
      <c r="I389" s="204">
        <f t="shared" si="123"/>
        <v>0</v>
      </c>
      <c r="J389" s="204">
        <f t="shared" si="123"/>
        <v>0</v>
      </c>
      <c r="K389" s="205">
        <f t="shared" si="123"/>
        <v>0</v>
      </c>
    </row>
    <row r="390" spans="1:11" ht="25.4" customHeight="1" x14ac:dyDescent="0.3">
      <c r="A390" s="122">
        <v>5386</v>
      </c>
      <c r="B390" s="123">
        <v>551100</v>
      </c>
      <c r="C390" s="128" t="s">
        <v>19610</v>
      </c>
      <c r="D390" s="206"/>
      <c r="E390" s="204">
        <f t="shared" si="100"/>
        <v>0</v>
      </c>
      <c r="F390" s="206"/>
      <c r="G390" s="206"/>
      <c r="H390" s="206"/>
      <c r="I390" s="206"/>
      <c r="J390" s="206"/>
      <c r="K390" s="207"/>
    </row>
    <row r="391" spans="1:11" ht="25.4" customHeight="1" x14ac:dyDescent="0.3">
      <c r="A391" s="299">
        <v>5387</v>
      </c>
      <c r="B391" s="121">
        <v>600000</v>
      </c>
      <c r="C391" s="113" t="s">
        <v>30884</v>
      </c>
      <c r="D391" s="204">
        <f>D392+D417</f>
        <v>0</v>
      </c>
      <c r="E391" s="204">
        <f t="shared" si="100"/>
        <v>0</v>
      </c>
      <c r="F391" s="204">
        <f t="shared" ref="F391:K391" si="124">F392+F417</f>
        <v>0</v>
      </c>
      <c r="G391" s="204">
        <f t="shared" si="124"/>
        <v>0</v>
      </c>
      <c r="H391" s="204">
        <f t="shared" si="124"/>
        <v>0</v>
      </c>
      <c r="I391" s="204">
        <f t="shared" si="124"/>
        <v>0</v>
      </c>
      <c r="J391" s="204">
        <f t="shared" si="124"/>
        <v>0</v>
      </c>
      <c r="K391" s="205">
        <f t="shared" si="124"/>
        <v>0</v>
      </c>
    </row>
    <row r="392" spans="1:11" ht="25.4" customHeight="1" x14ac:dyDescent="0.3">
      <c r="A392" s="299">
        <v>5388</v>
      </c>
      <c r="B392" s="121">
        <v>610000</v>
      </c>
      <c r="C392" s="113" t="s">
        <v>30885</v>
      </c>
      <c r="D392" s="204">
        <f>D393+D403+D411+D413+D415</f>
        <v>0</v>
      </c>
      <c r="E392" s="204">
        <f t="shared" ref="E392:E445" si="125">SUM(F392:K392)</f>
        <v>0</v>
      </c>
      <c r="F392" s="204">
        <f t="shared" ref="F392:K392" si="126">F393+F403+F411+F413+F415</f>
        <v>0</v>
      </c>
      <c r="G392" s="204">
        <f t="shared" si="126"/>
        <v>0</v>
      </c>
      <c r="H392" s="204">
        <f t="shared" si="126"/>
        <v>0</v>
      </c>
      <c r="I392" s="204">
        <f t="shared" si="126"/>
        <v>0</v>
      </c>
      <c r="J392" s="204">
        <f t="shared" si="126"/>
        <v>0</v>
      </c>
      <c r="K392" s="205">
        <f t="shared" si="126"/>
        <v>0</v>
      </c>
    </row>
    <row r="393" spans="1:11" ht="25.4" customHeight="1" x14ac:dyDescent="0.3">
      <c r="A393" s="299">
        <v>5389</v>
      </c>
      <c r="B393" s="121">
        <v>611000</v>
      </c>
      <c r="C393" s="113" t="s">
        <v>30886</v>
      </c>
      <c r="D393" s="204">
        <f t="shared" ref="D393:K393" si="127">SUM(D394:D402)</f>
        <v>0</v>
      </c>
      <c r="E393" s="204">
        <f t="shared" si="125"/>
        <v>0</v>
      </c>
      <c r="F393" s="204">
        <f t="shared" si="127"/>
        <v>0</v>
      </c>
      <c r="G393" s="204">
        <f t="shared" si="127"/>
        <v>0</v>
      </c>
      <c r="H393" s="204">
        <f t="shared" si="127"/>
        <v>0</v>
      </c>
      <c r="I393" s="204">
        <f t="shared" si="127"/>
        <v>0</v>
      </c>
      <c r="J393" s="204">
        <f t="shared" si="127"/>
        <v>0</v>
      </c>
      <c r="K393" s="205">
        <f t="shared" si="127"/>
        <v>0</v>
      </c>
    </row>
    <row r="394" spans="1:11" ht="25.4" customHeight="1" x14ac:dyDescent="0.3">
      <c r="A394" s="122">
        <v>5390</v>
      </c>
      <c r="B394" s="123">
        <v>611100</v>
      </c>
      <c r="C394" s="114" t="s">
        <v>20043</v>
      </c>
      <c r="D394" s="206"/>
      <c r="E394" s="204">
        <f t="shared" si="125"/>
        <v>0</v>
      </c>
      <c r="F394" s="206"/>
      <c r="G394" s="206"/>
      <c r="H394" s="206"/>
      <c r="I394" s="206"/>
      <c r="J394" s="206"/>
      <c r="K394" s="207"/>
    </row>
    <row r="395" spans="1:11" ht="25.4" customHeight="1" x14ac:dyDescent="0.3">
      <c r="A395" s="122">
        <v>5391</v>
      </c>
      <c r="B395" s="123">
        <v>611200</v>
      </c>
      <c r="C395" s="114" t="s">
        <v>20044</v>
      </c>
      <c r="D395" s="206"/>
      <c r="E395" s="204">
        <f t="shared" si="125"/>
        <v>0</v>
      </c>
      <c r="F395" s="206"/>
      <c r="G395" s="206"/>
      <c r="H395" s="206"/>
      <c r="I395" s="206"/>
      <c r="J395" s="206"/>
      <c r="K395" s="207"/>
    </row>
    <row r="396" spans="1:11" ht="25.4" customHeight="1" x14ac:dyDescent="0.3">
      <c r="A396" s="122">
        <v>5392</v>
      </c>
      <c r="B396" s="123">
        <v>611300</v>
      </c>
      <c r="C396" s="114" t="s">
        <v>20745</v>
      </c>
      <c r="D396" s="206"/>
      <c r="E396" s="204">
        <f t="shared" si="125"/>
        <v>0</v>
      </c>
      <c r="F396" s="206"/>
      <c r="G396" s="206"/>
      <c r="H396" s="206"/>
      <c r="I396" s="206"/>
      <c r="J396" s="206"/>
      <c r="K396" s="207"/>
    </row>
    <row r="397" spans="1:11" ht="25.4" customHeight="1" x14ac:dyDescent="0.3">
      <c r="A397" s="122">
        <v>5393</v>
      </c>
      <c r="B397" s="123">
        <v>611400</v>
      </c>
      <c r="C397" s="114" t="s">
        <v>20746</v>
      </c>
      <c r="D397" s="206"/>
      <c r="E397" s="204">
        <f t="shared" si="125"/>
        <v>0</v>
      </c>
      <c r="F397" s="206"/>
      <c r="G397" s="206"/>
      <c r="H397" s="206"/>
      <c r="I397" s="206"/>
      <c r="J397" s="206"/>
      <c r="K397" s="207"/>
    </row>
    <row r="398" spans="1:11" ht="25.4" customHeight="1" x14ac:dyDescent="0.3">
      <c r="A398" s="122">
        <v>5394</v>
      </c>
      <c r="B398" s="123">
        <v>611500</v>
      </c>
      <c r="C398" s="114" t="s">
        <v>20747</v>
      </c>
      <c r="D398" s="206"/>
      <c r="E398" s="204">
        <f t="shared" si="125"/>
        <v>0</v>
      </c>
      <c r="F398" s="206"/>
      <c r="G398" s="206"/>
      <c r="H398" s="206"/>
      <c r="I398" s="206"/>
      <c r="J398" s="206"/>
      <c r="K398" s="207"/>
    </row>
    <row r="399" spans="1:11" ht="25.4" customHeight="1" x14ac:dyDescent="0.3">
      <c r="A399" s="122">
        <v>5395</v>
      </c>
      <c r="B399" s="123">
        <v>611600</v>
      </c>
      <c r="C399" s="114" t="s">
        <v>20748</v>
      </c>
      <c r="D399" s="206"/>
      <c r="E399" s="204">
        <f t="shared" si="125"/>
        <v>0</v>
      </c>
      <c r="F399" s="206"/>
      <c r="G399" s="206"/>
      <c r="H399" s="206"/>
      <c r="I399" s="206"/>
      <c r="J399" s="206"/>
      <c r="K399" s="207"/>
    </row>
    <row r="400" spans="1:11" ht="25.4" customHeight="1" x14ac:dyDescent="0.3">
      <c r="A400" s="122">
        <v>5396</v>
      </c>
      <c r="B400" s="123">
        <v>611700</v>
      </c>
      <c r="C400" s="114" t="s">
        <v>20117</v>
      </c>
      <c r="D400" s="206"/>
      <c r="E400" s="204">
        <f t="shared" si="125"/>
        <v>0</v>
      </c>
      <c r="F400" s="206"/>
      <c r="G400" s="206"/>
      <c r="H400" s="206"/>
      <c r="I400" s="206"/>
      <c r="J400" s="206"/>
      <c r="K400" s="207"/>
    </row>
    <row r="401" spans="1:11" ht="25.4" customHeight="1" x14ac:dyDescent="0.3">
      <c r="A401" s="122">
        <v>5397</v>
      </c>
      <c r="B401" s="123">
        <v>611800</v>
      </c>
      <c r="C401" s="114" t="s">
        <v>20750</v>
      </c>
      <c r="D401" s="206"/>
      <c r="E401" s="204">
        <f t="shared" si="125"/>
        <v>0</v>
      </c>
      <c r="F401" s="206"/>
      <c r="G401" s="206"/>
      <c r="H401" s="206"/>
      <c r="I401" s="206"/>
      <c r="J401" s="206"/>
      <c r="K401" s="207"/>
    </row>
    <row r="402" spans="1:11" ht="25.4" customHeight="1" x14ac:dyDescent="0.3">
      <c r="A402" s="122">
        <v>5398</v>
      </c>
      <c r="B402" s="123">
        <v>611900</v>
      </c>
      <c r="C402" s="114" t="s">
        <v>20360</v>
      </c>
      <c r="D402" s="206"/>
      <c r="E402" s="204">
        <f t="shared" si="125"/>
        <v>0</v>
      </c>
      <c r="F402" s="206"/>
      <c r="G402" s="206"/>
      <c r="H402" s="206"/>
      <c r="I402" s="206"/>
      <c r="J402" s="206"/>
      <c r="K402" s="207"/>
    </row>
    <row r="403" spans="1:11" ht="25.4" customHeight="1" x14ac:dyDescent="0.3">
      <c r="A403" s="299">
        <v>5399</v>
      </c>
      <c r="B403" s="121">
        <v>612000</v>
      </c>
      <c r="C403" s="113" t="s">
        <v>30887</v>
      </c>
      <c r="D403" s="204">
        <f t="shared" ref="D403:K403" si="128">SUM(D404:D410)</f>
        <v>0</v>
      </c>
      <c r="E403" s="204">
        <f t="shared" si="125"/>
        <v>0</v>
      </c>
      <c r="F403" s="204">
        <f t="shared" si="128"/>
        <v>0</v>
      </c>
      <c r="G403" s="204">
        <f t="shared" si="128"/>
        <v>0</v>
      </c>
      <c r="H403" s="204">
        <f t="shared" si="128"/>
        <v>0</v>
      </c>
      <c r="I403" s="204">
        <f t="shared" si="128"/>
        <v>0</v>
      </c>
      <c r="J403" s="204">
        <f t="shared" si="128"/>
        <v>0</v>
      </c>
      <c r="K403" s="205">
        <f t="shared" si="128"/>
        <v>0</v>
      </c>
    </row>
    <row r="404" spans="1:11" ht="25.4" customHeight="1" x14ac:dyDescent="0.3">
      <c r="A404" s="122">
        <v>5400</v>
      </c>
      <c r="B404" s="123">
        <v>612100</v>
      </c>
      <c r="C404" s="114" t="s">
        <v>30888</v>
      </c>
      <c r="D404" s="206"/>
      <c r="E404" s="204">
        <f t="shared" si="125"/>
        <v>0</v>
      </c>
      <c r="F404" s="206"/>
      <c r="G404" s="206"/>
      <c r="H404" s="206"/>
      <c r="I404" s="206"/>
      <c r="J404" s="206"/>
      <c r="K404" s="207"/>
    </row>
    <row r="405" spans="1:11" ht="25.4" customHeight="1" x14ac:dyDescent="0.3">
      <c r="A405" s="122">
        <v>5401</v>
      </c>
      <c r="B405" s="123">
        <v>612200</v>
      </c>
      <c r="C405" s="114" t="s">
        <v>20751</v>
      </c>
      <c r="D405" s="206"/>
      <c r="E405" s="204">
        <f t="shared" si="125"/>
        <v>0</v>
      </c>
      <c r="F405" s="206"/>
      <c r="G405" s="206"/>
      <c r="H405" s="206"/>
      <c r="I405" s="206"/>
      <c r="J405" s="206"/>
      <c r="K405" s="207"/>
    </row>
    <row r="406" spans="1:11" ht="25.4" customHeight="1" x14ac:dyDescent="0.3">
      <c r="A406" s="122">
        <v>5402</v>
      </c>
      <c r="B406" s="123">
        <v>612300</v>
      </c>
      <c r="C406" s="114" t="s">
        <v>20752</v>
      </c>
      <c r="D406" s="206"/>
      <c r="E406" s="204">
        <f t="shared" si="125"/>
        <v>0</v>
      </c>
      <c r="F406" s="206"/>
      <c r="G406" s="206"/>
      <c r="H406" s="206"/>
      <c r="I406" s="206"/>
      <c r="J406" s="206"/>
      <c r="K406" s="207"/>
    </row>
    <row r="407" spans="1:11" ht="25.4" customHeight="1" x14ac:dyDescent="0.3">
      <c r="A407" s="122">
        <v>5403</v>
      </c>
      <c r="B407" s="123">
        <v>612400</v>
      </c>
      <c r="C407" s="114" t="s">
        <v>20118</v>
      </c>
      <c r="D407" s="206"/>
      <c r="E407" s="204">
        <f t="shared" si="125"/>
        <v>0</v>
      </c>
      <c r="F407" s="206"/>
      <c r="G407" s="206"/>
      <c r="H407" s="206"/>
      <c r="I407" s="206"/>
      <c r="J407" s="206"/>
      <c r="K407" s="207"/>
    </row>
    <row r="408" spans="1:11" ht="25.4" customHeight="1" x14ac:dyDescent="0.3">
      <c r="A408" s="122">
        <v>5404</v>
      </c>
      <c r="B408" s="123">
        <v>612500</v>
      </c>
      <c r="C408" s="114" t="s">
        <v>20119</v>
      </c>
      <c r="D408" s="206"/>
      <c r="E408" s="204">
        <f t="shared" si="125"/>
        <v>0</v>
      </c>
      <c r="F408" s="206"/>
      <c r="G408" s="206"/>
      <c r="H408" s="206"/>
      <c r="I408" s="206"/>
      <c r="J408" s="206"/>
      <c r="K408" s="207"/>
    </row>
    <row r="409" spans="1:11" ht="25.4" customHeight="1" x14ac:dyDescent="0.3">
      <c r="A409" s="122">
        <v>5405</v>
      </c>
      <c r="B409" s="123">
        <v>612600</v>
      </c>
      <c r="C409" s="114" t="s">
        <v>20588</v>
      </c>
      <c r="D409" s="206"/>
      <c r="E409" s="204">
        <f t="shared" si="125"/>
        <v>0</v>
      </c>
      <c r="F409" s="206"/>
      <c r="G409" s="206"/>
      <c r="H409" s="206"/>
      <c r="I409" s="206"/>
      <c r="J409" s="206"/>
      <c r="K409" s="207"/>
    </row>
    <row r="410" spans="1:11" ht="25.4" customHeight="1" x14ac:dyDescent="0.3">
      <c r="A410" s="122">
        <v>5406</v>
      </c>
      <c r="B410" s="123">
        <v>612900</v>
      </c>
      <c r="C410" s="114" t="s">
        <v>18931</v>
      </c>
      <c r="D410" s="206"/>
      <c r="E410" s="204">
        <f t="shared" si="125"/>
        <v>0</v>
      </c>
      <c r="F410" s="206"/>
      <c r="G410" s="206"/>
      <c r="H410" s="206"/>
      <c r="I410" s="206"/>
      <c r="J410" s="206"/>
      <c r="K410" s="207"/>
    </row>
    <row r="411" spans="1:11" ht="25.4" customHeight="1" x14ac:dyDescent="0.3">
      <c r="A411" s="299">
        <v>5407</v>
      </c>
      <c r="B411" s="121">
        <v>613000</v>
      </c>
      <c r="C411" s="113" t="s">
        <v>31017</v>
      </c>
      <c r="D411" s="204">
        <f>D412</f>
        <v>0</v>
      </c>
      <c r="E411" s="204">
        <f t="shared" si="125"/>
        <v>0</v>
      </c>
      <c r="F411" s="204">
        <f t="shared" ref="F411:K411" si="129">F412</f>
        <v>0</v>
      </c>
      <c r="G411" s="204">
        <f t="shared" si="129"/>
        <v>0</v>
      </c>
      <c r="H411" s="204">
        <f t="shared" si="129"/>
        <v>0</v>
      </c>
      <c r="I411" s="204">
        <f t="shared" si="129"/>
        <v>0</v>
      </c>
      <c r="J411" s="204">
        <f t="shared" si="129"/>
        <v>0</v>
      </c>
      <c r="K411" s="205">
        <f t="shared" si="129"/>
        <v>0</v>
      </c>
    </row>
    <row r="412" spans="1:11" ht="25.4" customHeight="1" x14ac:dyDescent="0.3">
      <c r="A412" s="122">
        <v>5408</v>
      </c>
      <c r="B412" s="123">
        <v>613100</v>
      </c>
      <c r="C412" s="114" t="s">
        <v>20589</v>
      </c>
      <c r="D412" s="206"/>
      <c r="E412" s="204">
        <f t="shared" si="125"/>
        <v>0</v>
      </c>
      <c r="F412" s="206"/>
      <c r="G412" s="206"/>
      <c r="H412" s="206"/>
      <c r="I412" s="206"/>
      <c r="J412" s="206"/>
      <c r="K412" s="207"/>
    </row>
    <row r="413" spans="1:11" ht="25.4" customHeight="1" x14ac:dyDescent="0.3">
      <c r="A413" s="299">
        <v>5409</v>
      </c>
      <c r="B413" s="121">
        <v>614000</v>
      </c>
      <c r="C413" s="113" t="s">
        <v>31018</v>
      </c>
      <c r="D413" s="204">
        <f>D414</f>
        <v>0</v>
      </c>
      <c r="E413" s="204">
        <f t="shared" si="125"/>
        <v>0</v>
      </c>
      <c r="F413" s="204">
        <f t="shared" ref="F413:K413" si="130">F414</f>
        <v>0</v>
      </c>
      <c r="G413" s="204">
        <f t="shared" si="130"/>
        <v>0</v>
      </c>
      <c r="H413" s="204">
        <f t="shared" si="130"/>
        <v>0</v>
      </c>
      <c r="I413" s="204">
        <f t="shared" si="130"/>
        <v>0</v>
      </c>
      <c r="J413" s="204">
        <f t="shared" si="130"/>
        <v>0</v>
      </c>
      <c r="K413" s="205">
        <f t="shared" si="130"/>
        <v>0</v>
      </c>
    </row>
    <row r="414" spans="1:11" ht="25.4" customHeight="1" x14ac:dyDescent="0.3">
      <c r="A414" s="122">
        <v>5410</v>
      </c>
      <c r="B414" s="123">
        <v>614100</v>
      </c>
      <c r="C414" s="114" t="s">
        <v>19568</v>
      </c>
      <c r="D414" s="206"/>
      <c r="E414" s="204">
        <f t="shared" si="125"/>
        <v>0</v>
      </c>
      <c r="F414" s="206"/>
      <c r="G414" s="206"/>
      <c r="H414" s="206"/>
      <c r="I414" s="206"/>
      <c r="J414" s="206"/>
      <c r="K414" s="207"/>
    </row>
    <row r="415" spans="1:11" ht="25.4" customHeight="1" x14ac:dyDescent="0.3">
      <c r="A415" s="299">
        <v>5411</v>
      </c>
      <c r="B415" s="300">
        <v>615000</v>
      </c>
      <c r="C415" s="301" t="s">
        <v>30889</v>
      </c>
      <c r="D415" s="204">
        <f>D416</f>
        <v>0</v>
      </c>
      <c r="E415" s="302">
        <f>SUM(F415:K415)</f>
        <v>0</v>
      </c>
      <c r="F415" s="204">
        <f t="shared" ref="F415:K415" si="131">F416</f>
        <v>0</v>
      </c>
      <c r="G415" s="204">
        <f t="shared" si="131"/>
        <v>0</v>
      </c>
      <c r="H415" s="204">
        <f t="shared" si="131"/>
        <v>0</v>
      </c>
      <c r="I415" s="204">
        <f t="shared" si="131"/>
        <v>0</v>
      </c>
      <c r="J415" s="204">
        <f t="shared" si="131"/>
        <v>0</v>
      </c>
      <c r="K415" s="205">
        <f t="shared" si="131"/>
        <v>0</v>
      </c>
    </row>
    <row r="416" spans="1:11" ht="25.4" customHeight="1" x14ac:dyDescent="0.3">
      <c r="A416" s="303">
        <v>5412</v>
      </c>
      <c r="B416" s="303">
        <v>615100</v>
      </c>
      <c r="C416" s="366" t="s">
        <v>30763</v>
      </c>
      <c r="D416" s="206"/>
      <c r="E416" s="204">
        <f>SUM(F416:K416)</f>
        <v>0</v>
      </c>
      <c r="F416" s="206"/>
      <c r="G416" s="206"/>
      <c r="H416" s="206"/>
      <c r="I416" s="206"/>
      <c r="J416" s="206"/>
      <c r="K416" s="207"/>
    </row>
    <row r="417" spans="1:11" ht="25.4" customHeight="1" x14ac:dyDescent="0.3">
      <c r="A417" s="299">
        <v>5413</v>
      </c>
      <c r="B417" s="121">
        <v>620000</v>
      </c>
      <c r="C417" s="113" t="s">
        <v>30890</v>
      </c>
      <c r="D417" s="204">
        <f>D418+D428+D437</f>
        <v>0</v>
      </c>
      <c r="E417" s="204">
        <f t="shared" si="125"/>
        <v>0</v>
      </c>
      <c r="F417" s="204">
        <f t="shared" ref="F417:K417" si="132">F418+F428+F437</f>
        <v>0</v>
      </c>
      <c r="G417" s="204">
        <f t="shared" si="132"/>
        <v>0</v>
      </c>
      <c r="H417" s="204">
        <f t="shared" si="132"/>
        <v>0</v>
      </c>
      <c r="I417" s="204">
        <f t="shared" si="132"/>
        <v>0</v>
      </c>
      <c r="J417" s="204">
        <f t="shared" si="132"/>
        <v>0</v>
      </c>
      <c r="K417" s="205">
        <f t="shared" si="132"/>
        <v>0</v>
      </c>
    </row>
    <row r="418" spans="1:11" ht="25.4" customHeight="1" x14ac:dyDescent="0.3">
      <c r="A418" s="299">
        <v>5414</v>
      </c>
      <c r="B418" s="121">
        <v>621000</v>
      </c>
      <c r="C418" s="113" t="s">
        <v>31019</v>
      </c>
      <c r="D418" s="204">
        <f t="shared" ref="D418:K418" si="133">SUM(D419:D427)</f>
        <v>0</v>
      </c>
      <c r="E418" s="204">
        <f t="shared" si="125"/>
        <v>0</v>
      </c>
      <c r="F418" s="204">
        <f t="shared" si="133"/>
        <v>0</v>
      </c>
      <c r="G418" s="204">
        <f t="shared" si="133"/>
        <v>0</v>
      </c>
      <c r="H418" s="204">
        <f t="shared" si="133"/>
        <v>0</v>
      </c>
      <c r="I418" s="204">
        <f t="shared" si="133"/>
        <v>0</v>
      </c>
      <c r="J418" s="204">
        <f t="shared" si="133"/>
        <v>0</v>
      </c>
      <c r="K418" s="205">
        <f t="shared" si="133"/>
        <v>0</v>
      </c>
    </row>
    <row r="419" spans="1:11" ht="25.4" customHeight="1" x14ac:dyDescent="0.3">
      <c r="A419" s="122">
        <v>5415</v>
      </c>
      <c r="B419" s="123">
        <v>621100</v>
      </c>
      <c r="C419" s="114" t="s">
        <v>20590</v>
      </c>
      <c r="D419" s="206"/>
      <c r="E419" s="204">
        <f t="shared" si="125"/>
        <v>0</v>
      </c>
      <c r="F419" s="206"/>
      <c r="G419" s="206"/>
      <c r="H419" s="206"/>
      <c r="I419" s="206"/>
      <c r="J419" s="206"/>
      <c r="K419" s="207"/>
    </row>
    <row r="420" spans="1:11" ht="25.4" customHeight="1" x14ac:dyDescent="0.3">
      <c r="A420" s="122">
        <v>5416</v>
      </c>
      <c r="B420" s="123">
        <v>621200</v>
      </c>
      <c r="C420" s="114" t="s">
        <v>20432</v>
      </c>
      <c r="D420" s="206"/>
      <c r="E420" s="204">
        <f t="shared" si="125"/>
        <v>0</v>
      </c>
      <c r="F420" s="206"/>
      <c r="G420" s="206"/>
      <c r="H420" s="206"/>
      <c r="I420" s="206"/>
      <c r="J420" s="206"/>
      <c r="K420" s="207"/>
    </row>
    <row r="421" spans="1:11" ht="25.4" customHeight="1" x14ac:dyDescent="0.3">
      <c r="A421" s="122">
        <v>5417</v>
      </c>
      <c r="B421" s="123">
        <v>621300</v>
      </c>
      <c r="C421" s="114" t="s">
        <v>20433</v>
      </c>
      <c r="D421" s="206"/>
      <c r="E421" s="204">
        <f t="shared" si="125"/>
        <v>0</v>
      </c>
      <c r="F421" s="206"/>
      <c r="G421" s="206"/>
      <c r="H421" s="206"/>
      <c r="I421" s="206"/>
      <c r="J421" s="206"/>
      <c r="K421" s="207"/>
    </row>
    <row r="422" spans="1:11" ht="25.4" customHeight="1" x14ac:dyDescent="0.3">
      <c r="A422" s="122">
        <v>5418</v>
      </c>
      <c r="B422" s="123">
        <v>621400</v>
      </c>
      <c r="C422" s="114" t="s">
        <v>20645</v>
      </c>
      <c r="D422" s="206"/>
      <c r="E422" s="204">
        <f t="shared" si="125"/>
        <v>0</v>
      </c>
      <c r="F422" s="206"/>
      <c r="G422" s="206"/>
      <c r="H422" s="206"/>
      <c r="I422" s="206"/>
      <c r="J422" s="206"/>
      <c r="K422" s="207"/>
    </row>
    <row r="423" spans="1:11" ht="25.4" customHeight="1" x14ac:dyDescent="0.3">
      <c r="A423" s="122">
        <v>5419</v>
      </c>
      <c r="B423" s="123">
        <v>621500</v>
      </c>
      <c r="C423" s="114" t="s">
        <v>20591</v>
      </c>
      <c r="D423" s="206"/>
      <c r="E423" s="204">
        <f t="shared" si="125"/>
        <v>0</v>
      </c>
      <c r="F423" s="206"/>
      <c r="G423" s="206"/>
      <c r="H423" s="206"/>
      <c r="I423" s="206"/>
      <c r="J423" s="206"/>
      <c r="K423" s="207"/>
    </row>
    <row r="424" spans="1:11" ht="25.4" customHeight="1" x14ac:dyDescent="0.3">
      <c r="A424" s="122">
        <v>5420</v>
      </c>
      <c r="B424" s="123">
        <v>621600</v>
      </c>
      <c r="C424" s="114" t="s">
        <v>20435</v>
      </c>
      <c r="D424" s="206"/>
      <c r="E424" s="204">
        <f t="shared" si="125"/>
        <v>0</v>
      </c>
      <c r="F424" s="206"/>
      <c r="G424" s="206"/>
      <c r="H424" s="206"/>
      <c r="I424" s="206"/>
      <c r="J424" s="206"/>
      <c r="K424" s="207"/>
    </row>
    <row r="425" spans="1:11" ht="25.4" customHeight="1" x14ac:dyDescent="0.3">
      <c r="A425" s="122">
        <v>5421</v>
      </c>
      <c r="B425" s="123">
        <v>621700</v>
      </c>
      <c r="C425" s="114" t="s">
        <v>20592</v>
      </c>
      <c r="D425" s="206"/>
      <c r="E425" s="204">
        <f t="shared" si="125"/>
        <v>0</v>
      </c>
      <c r="F425" s="206"/>
      <c r="G425" s="206"/>
      <c r="H425" s="206"/>
      <c r="I425" s="206"/>
      <c r="J425" s="206"/>
      <c r="K425" s="207"/>
    </row>
    <row r="426" spans="1:11" ht="25.4" customHeight="1" x14ac:dyDescent="0.3">
      <c r="A426" s="122">
        <v>5422</v>
      </c>
      <c r="B426" s="123">
        <v>621800</v>
      </c>
      <c r="C426" s="114" t="s">
        <v>20437</v>
      </c>
      <c r="D426" s="206"/>
      <c r="E426" s="204">
        <f t="shared" si="125"/>
        <v>0</v>
      </c>
      <c r="F426" s="206"/>
      <c r="G426" s="206"/>
      <c r="H426" s="206"/>
      <c r="I426" s="206"/>
      <c r="J426" s="206"/>
      <c r="K426" s="207"/>
    </row>
    <row r="427" spans="1:11" ht="25.4" customHeight="1" x14ac:dyDescent="0.3">
      <c r="A427" s="122">
        <v>5423</v>
      </c>
      <c r="B427" s="123">
        <v>621900</v>
      </c>
      <c r="C427" s="114" t="s">
        <v>20593</v>
      </c>
      <c r="D427" s="206"/>
      <c r="E427" s="204">
        <f t="shared" si="125"/>
        <v>0</v>
      </c>
      <c r="F427" s="206"/>
      <c r="G427" s="206"/>
      <c r="H427" s="206"/>
      <c r="I427" s="206"/>
      <c r="J427" s="206"/>
      <c r="K427" s="207"/>
    </row>
    <row r="428" spans="1:11" ht="25.4" customHeight="1" x14ac:dyDescent="0.3">
      <c r="A428" s="299">
        <v>5424</v>
      </c>
      <c r="B428" s="121">
        <v>622000</v>
      </c>
      <c r="C428" s="113" t="s">
        <v>31020</v>
      </c>
      <c r="D428" s="204">
        <f>SUM(D429:D436)</f>
        <v>0</v>
      </c>
      <c r="E428" s="204">
        <f t="shared" si="125"/>
        <v>0</v>
      </c>
      <c r="F428" s="204">
        <f t="shared" ref="F428:K428" si="134">SUM(F429:F436)</f>
        <v>0</v>
      </c>
      <c r="G428" s="204">
        <f t="shared" si="134"/>
        <v>0</v>
      </c>
      <c r="H428" s="204">
        <f t="shared" si="134"/>
        <v>0</v>
      </c>
      <c r="I428" s="204">
        <f t="shared" si="134"/>
        <v>0</v>
      </c>
      <c r="J428" s="204">
        <f t="shared" si="134"/>
        <v>0</v>
      </c>
      <c r="K428" s="205">
        <f t="shared" si="134"/>
        <v>0</v>
      </c>
    </row>
    <row r="429" spans="1:11" ht="25.4" customHeight="1" x14ac:dyDescent="0.3">
      <c r="A429" s="122">
        <v>5425</v>
      </c>
      <c r="B429" s="123">
        <v>622100</v>
      </c>
      <c r="C429" s="114" t="s">
        <v>20594</v>
      </c>
      <c r="D429" s="206"/>
      <c r="E429" s="204">
        <f t="shared" si="125"/>
        <v>0</v>
      </c>
      <c r="F429" s="206"/>
      <c r="G429" s="206"/>
      <c r="H429" s="206"/>
      <c r="I429" s="206"/>
      <c r="J429" s="206"/>
      <c r="K429" s="207"/>
    </row>
    <row r="430" spans="1:11" ht="25.4" customHeight="1" x14ac:dyDescent="0.3">
      <c r="A430" s="122">
        <v>5426</v>
      </c>
      <c r="B430" s="123">
        <v>622200</v>
      </c>
      <c r="C430" s="114" t="s">
        <v>20440</v>
      </c>
      <c r="D430" s="206"/>
      <c r="E430" s="204">
        <f t="shared" si="125"/>
        <v>0</v>
      </c>
      <c r="F430" s="206"/>
      <c r="G430" s="206"/>
      <c r="H430" s="206"/>
      <c r="I430" s="206"/>
      <c r="J430" s="206"/>
      <c r="K430" s="207"/>
    </row>
    <row r="431" spans="1:11" ht="25.4" customHeight="1" x14ac:dyDescent="0.3">
      <c r="A431" s="122">
        <v>5427</v>
      </c>
      <c r="B431" s="123">
        <v>622300</v>
      </c>
      <c r="C431" s="114" t="s">
        <v>20441</v>
      </c>
      <c r="D431" s="206"/>
      <c r="E431" s="204">
        <f t="shared" si="125"/>
        <v>0</v>
      </c>
      <c r="F431" s="206"/>
      <c r="G431" s="206"/>
      <c r="H431" s="206"/>
      <c r="I431" s="206"/>
      <c r="J431" s="206"/>
      <c r="K431" s="207"/>
    </row>
    <row r="432" spans="1:11" ht="25.4" customHeight="1" x14ac:dyDescent="0.3">
      <c r="A432" s="122">
        <v>5428</v>
      </c>
      <c r="B432" s="123">
        <v>622400</v>
      </c>
      <c r="C432" s="114" t="s">
        <v>20442</v>
      </c>
      <c r="D432" s="206"/>
      <c r="E432" s="204">
        <f t="shared" si="125"/>
        <v>0</v>
      </c>
      <c r="F432" s="206"/>
      <c r="G432" s="206"/>
      <c r="H432" s="206"/>
      <c r="I432" s="206"/>
      <c r="J432" s="206"/>
      <c r="K432" s="207"/>
    </row>
    <row r="433" spans="1:13" ht="36.75" customHeight="1" x14ac:dyDescent="0.3">
      <c r="A433" s="122">
        <v>5429</v>
      </c>
      <c r="B433" s="123">
        <v>622500</v>
      </c>
      <c r="C433" s="114" t="s">
        <v>20443</v>
      </c>
      <c r="D433" s="206"/>
      <c r="E433" s="204">
        <f t="shared" si="125"/>
        <v>0</v>
      </c>
      <c r="F433" s="206"/>
      <c r="G433" s="206"/>
      <c r="H433" s="206"/>
      <c r="I433" s="206"/>
      <c r="J433" s="206"/>
      <c r="K433" s="207"/>
    </row>
    <row r="434" spans="1:13" ht="38.25" customHeight="1" x14ac:dyDescent="0.3">
      <c r="A434" s="122">
        <v>5430</v>
      </c>
      <c r="B434" s="123">
        <v>622600</v>
      </c>
      <c r="C434" s="114" t="s">
        <v>20444</v>
      </c>
      <c r="D434" s="206"/>
      <c r="E434" s="204">
        <f t="shared" si="125"/>
        <v>0</v>
      </c>
      <c r="F434" s="206"/>
      <c r="G434" s="206"/>
      <c r="H434" s="206"/>
      <c r="I434" s="206"/>
      <c r="J434" s="206"/>
      <c r="K434" s="207"/>
    </row>
    <row r="435" spans="1:13" ht="25.4" customHeight="1" x14ac:dyDescent="0.3">
      <c r="A435" s="122">
        <v>5431</v>
      </c>
      <c r="B435" s="123">
        <v>622700</v>
      </c>
      <c r="C435" s="114" t="s">
        <v>20595</v>
      </c>
      <c r="D435" s="206"/>
      <c r="E435" s="204">
        <f t="shared" si="125"/>
        <v>0</v>
      </c>
      <c r="F435" s="206"/>
      <c r="G435" s="206"/>
      <c r="H435" s="206"/>
      <c r="I435" s="206"/>
      <c r="J435" s="206"/>
      <c r="K435" s="207"/>
      <c r="M435" s="130"/>
    </row>
    <row r="436" spans="1:13" ht="25.4" customHeight="1" x14ac:dyDescent="0.3">
      <c r="A436" s="122">
        <v>5432</v>
      </c>
      <c r="B436" s="123">
        <v>622800</v>
      </c>
      <c r="C436" s="114" t="s">
        <v>19569</v>
      </c>
      <c r="D436" s="206"/>
      <c r="E436" s="204">
        <f t="shared" si="125"/>
        <v>0</v>
      </c>
      <c r="F436" s="206"/>
      <c r="G436" s="206"/>
      <c r="H436" s="206"/>
      <c r="I436" s="206"/>
      <c r="J436" s="206"/>
      <c r="K436" s="207"/>
      <c r="M436" s="130"/>
    </row>
    <row r="437" spans="1:13" ht="38.25" customHeight="1" x14ac:dyDescent="0.3">
      <c r="A437" s="299">
        <v>5433</v>
      </c>
      <c r="B437" s="121">
        <v>623000</v>
      </c>
      <c r="C437" s="113" t="s">
        <v>31021</v>
      </c>
      <c r="D437" s="204">
        <f>D438</f>
        <v>0</v>
      </c>
      <c r="E437" s="204">
        <f t="shared" si="125"/>
        <v>0</v>
      </c>
      <c r="F437" s="204">
        <f t="shared" ref="F437:K437" si="135">F438</f>
        <v>0</v>
      </c>
      <c r="G437" s="204">
        <f t="shared" si="135"/>
        <v>0</v>
      </c>
      <c r="H437" s="204">
        <f t="shared" si="135"/>
        <v>0</v>
      </c>
      <c r="I437" s="204">
        <f t="shared" si="135"/>
        <v>0</v>
      </c>
      <c r="J437" s="204">
        <f t="shared" si="135"/>
        <v>0</v>
      </c>
      <c r="K437" s="205">
        <f t="shared" si="135"/>
        <v>0</v>
      </c>
      <c r="M437" s="130"/>
    </row>
    <row r="438" spans="1:13" ht="37.5" customHeight="1" x14ac:dyDescent="0.3">
      <c r="A438" s="122">
        <v>5434</v>
      </c>
      <c r="B438" s="123">
        <v>623100</v>
      </c>
      <c r="C438" s="128" t="s">
        <v>18960</v>
      </c>
      <c r="D438" s="206"/>
      <c r="E438" s="204">
        <f t="shared" si="125"/>
        <v>0</v>
      </c>
      <c r="F438" s="206"/>
      <c r="G438" s="206"/>
      <c r="H438" s="206"/>
      <c r="I438" s="206"/>
      <c r="J438" s="206"/>
      <c r="K438" s="207"/>
      <c r="M438" s="130"/>
    </row>
    <row r="439" spans="1:13" ht="25.4" customHeight="1" x14ac:dyDescent="0.3">
      <c r="A439" s="299">
        <v>5435</v>
      </c>
      <c r="B439" s="124"/>
      <c r="C439" s="113" t="s">
        <v>30891</v>
      </c>
      <c r="D439" s="204">
        <f>D176+D391</f>
        <v>0</v>
      </c>
      <c r="E439" s="204">
        <f t="shared" si="125"/>
        <v>56730</v>
      </c>
      <c r="F439" s="204">
        <f t="shared" ref="F439:K439" si="136">F176+F391</f>
        <v>44285</v>
      </c>
      <c r="G439" s="204">
        <f t="shared" si="136"/>
        <v>0</v>
      </c>
      <c r="H439" s="204">
        <f t="shared" si="136"/>
        <v>11461</v>
      </c>
      <c r="I439" s="204">
        <f t="shared" si="136"/>
        <v>21</v>
      </c>
      <c r="J439" s="204">
        <f t="shared" si="136"/>
        <v>0</v>
      </c>
      <c r="K439" s="205">
        <f t="shared" si="136"/>
        <v>963</v>
      </c>
      <c r="M439" s="130"/>
    </row>
    <row r="440" spans="1:13" ht="25.4" customHeight="1" x14ac:dyDescent="0.3">
      <c r="A440" s="299">
        <v>5436</v>
      </c>
      <c r="B440" s="121"/>
      <c r="C440" s="113" t="s">
        <v>18961</v>
      </c>
      <c r="D440" s="204">
        <f>D5</f>
        <v>0</v>
      </c>
      <c r="E440" s="204">
        <f t="shared" si="125"/>
        <v>56730</v>
      </c>
      <c r="F440" s="204">
        <f t="shared" ref="F440:K440" si="137">F5</f>
        <v>44285</v>
      </c>
      <c r="G440" s="204">
        <f t="shared" si="137"/>
        <v>0</v>
      </c>
      <c r="H440" s="204">
        <f t="shared" si="137"/>
        <v>11461</v>
      </c>
      <c r="I440" s="204">
        <f t="shared" si="137"/>
        <v>21</v>
      </c>
      <c r="J440" s="204">
        <f t="shared" si="137"/>
        <v>0</v>
      </c>
      <c r="K440" s="205">
        <f t="shared" si="137"/>
        <v>963</v>
      </c>
      <c r="M440" s="130"/>
    </row>
    <row r="441" spans="1:13" ht="25.4" customHeight="1" x14ac:dyDescent="0.3">
      <c r="A441" s="299">
        <v>5437</v>
      </c>
      <c r="B441" s="121"/>
      <c r="C441" s="113" t="s">
        <v>31022</v>
      </c>
      <c r="D441" s="204">
        <f>D176</f>
        <v>0</v>
      </c>
      <c r="E441" s="204">
        <f t="shared" si="125"/>
        <v>56730</v>
      </c>
      <c r="F441" s="204">
        <f t="shared" ref="F441:K441" si="138">F176</f>
        <v>44285</v>
      </c>
      <c r="G441" s="204">
        <f t="shared" si="138"/>
        <v>0</v>
      </c>
      <c r="H441" s="204">
        <f t="shared" si="138"/>
        <v>11461</v>
      </c>
      <c r="I441" s="204">
        <f t="shared" si="138"/>
        <v>21</v>
      </c>
      <c r="J441" s="204">
        <f t="shared" si="138"/>
        <v>0</v>
      </c>
      <c r="K441" s="205">
        <f t="shared" si="138"/>
        <v>963</v>
      </c>
      <c r="M441" s="130"/>
    </row>
    <row r="442" spans="1:13" ht="25.4" customHeight="1" x14ac:dyDescent="0.3">
      <c r="A442" s="368">
        <v>5438</v>
      </c>
      <c r="B442" s="126"/>
      <c r="C442" s="116" t="s">
        <v>30892</v>
      </c>
      <c r="D442" s="204">
        <f>IF(D440&gt;D441,D440-D441,0)</f>
        <v>0</v>
      </c>
      <c r="E442" s="204">
        <f t="shared" ref="E442:K442" si="139">IF(E440&gt;E441,E440-E441,0)</f>
        <v>0</v>
      </c>
      <c r="F442" s="204">
        <f t="shared" si="139"/>
        <v>0</v>
      </c>
      <c r="G442" s="204">
        <f t="shared" si="139"/>
        <v>0</v>
      </c>
      <c r="H442" s="204">
        <f t="shared" si="139"/>
        <v>0</v>
      </c>
      <c r="I442" s="204">
        <f t="shared" si="139"/>
        <v>0</v>
      </c>
      <c r="J442" s="204">
        <f t="shared" si="139"/>
        <v>0</v>
      </c>
      <c r="K442" s="205">
        <f t="shared" si="139"/>
        <v>0</v>
      </c>
      <c r="M442" s="130"/>
    </row>
    <row r="443" spans="1:13" ht="25.4" customHeight="1" x14ac:dyDescent="0.3">
      <c r="A443" s="368">
        <v>5439</v>
      </c>
      <c r="B443" s="126"/>
      <c r="C443" s="116" t="s">
        <v>30893</v>
      </c>
      <c r="D443" s="204">
        <f>IF(D441&gt;D440,D441-D440,0)</f>
        <v>0</v>
      </c>
      <c r="E443" s="204">
        <f t="shared" ref="E443:K443" si="140">IF(E441&gt;E440,E441-E440,0)</f>
        <v>0</v>
      </c>
      <c r="F443" s="204">
        <f t="shared" si="140"/>
        <v>0</v>
      </c>
      <c r="G443" s="204">
        <f t="shared" si="140"/>
        <v>0</v>
      </c>
      <c r="H443" s="204">
        <f t="shared" si="140"/>
        <v>0</v>
      </c>
      <c r="I443" s="204">
        <f t="shared" si="140"/>
        <v>0</v>
      </c>
      <c r="J443" s="204">
        <f t="shared" si="140"/>
        <v>0</v>
      </c>
      <c r="K443" s="205">
        <f t="shared" si="140"/>
        <v>0</v>
      </c>
      <c r="M443" s="130"/>
    </row>
    <row r="444" spans="1:13" ht="25.4" customHeight="1" x14ac:dyDescent="0.3">
      <c r="A444" s="299">
        <v>5440</v>
      </c>
      <c r="B444" s="124">
        <v>900000</v>
      </c>
      <c r="C444" s="113" t="s">
        <v>31023</v>
      </c>
      <c r="D444" s="204">
        <f>D135</f>
        <v>0</v>
      </c>
      <c r="E444" s="204">
        <f t="shared" si="125"/>
        <v>0</v>
      </c>
      <c r="F444" s="204">
        <f t="shared" ref="F444:K444" si="141">F135</f>
        <v>0</v>
      </c>
      <c r="G444" s="204">
        <f t="shared" si="141"/>
        <v>0</v>
      </c>
      <c r="H444" s="204">
        <f t="shared" si="141"/>
        <v>0</v>
      </c>
      <c r="I444" s="204">
        <f t="shared" si="141"/>
        <v>0</v>
      </c>
      <c r="J444" s="204">
        <f t="shared" si="141"/>
        <v>0</v>
      </c>
      <c r="K444" s="205">
        <f t="shared" si="141"/>
        <v>0</v>
      </c>
      <c r="M444" s="130"/>
    </row>
    <row r="445" spans="1:13" ht="25.4" customHeight="1" x14ac:dyDescent="0.3">
      <c r="A445" s="299">
        <v>5441</v>
      </c>
      <c r="B445" s="124">
        <v>600000</v>
      </c>
      <c r="C445" s="113" t="s">
        <v>31024</v>
      </c>
      <c r="D445" s="204">
        <f>D391</f>
        <v>0</v>
      </c>
      <c r="E445" s="204">
        <f t="shared" si="125"/>
        <v>0</v>
      </c>
      <c r="F445" s="204">
        <f t="shared" ref="F445:K445" si="142">F391</f>
        <v>0</v>
      </c>
      <c r="G445" s="204">
        <f t="shared" si="142"/>
        <v>0</v>
      </c>
      <c r="H445" s="204">
        <f t="shared" si="142"/>
        <v>0</v>
      </c>
      <c r="I445" s="204">
        <f t="shared" si="142"/>
        <v>0</v>
      </c>
      <c r="J445" s="204">
        <f t="shared" si="142"/>
        <v>0</v>
      </c>
      <c r="K445" s="205">
        <f t="shared" si="142"/>
        <v>0</v>
      </c>
      <c r="M445" s="130"/>
    </row>
    <row r="446" spans="1:13" x14ac:dyDescent="0.3">
      <c r="A446" s="299">
        <v>5442</v>
      </c>
      <c r="B446" s="124"/>
      <c r="C446" s="113" t="s">
        <v>30897</v>
      </c>
      <c r="D446" s="204">
        <f>IF(D444&gt;D445,D444-D445,0)</f>
        <v>0</v>
      </c>
      <c r="E446" s="204">
        <f t="shared" ref="E446:K446" si="143">IF(E444&gt;E445,E444-E445,0)</f>
        <v>0</v>
      </c>
      <c r="F446" s="204">
        <f t="shared" si="143"/>
        <v>0</v>
      </c>
      <c r="G446" s="204">
        <f t="shared" si="143"/>
        <v>0</v>
      </c>
      <c r="H446" s="204">
        <f t="shared" si="143"/>
        <v>0</v>
      </c>
      <c r="I446" s="204">
        <f t="shared" si="143"/>
        <v>0</v>
      </c>
      <c r="J446" s="204">
        <f t="shared" si="143"/>
        <v>0</v>
      </c>
      <c r="K446" s="205">
        <f t="shared" si="143"/>
        <v>0</v>
      </c>
      <c r="M446" s="130"/>
    </row>
    <row r="447" spans="1:13" x14ac:dyDescent="0.3">
      <c r="A447" s="299">
        <v>5443</v>
      </c>
      <c r="B447" s="124"/>
      <c r="C447" s="113" t="s">
        <v>30898</v>
      </c>
      <c r="D447" s="204">
        <f>IF(D445&gt;D444,D445-D444,0)</f>
        <v>0</v>
      </c>
      <c r="E447" s="204">
        <f t="shared" ref="E447:K447" si="144">IF(E445&gt;E444,E445-E444,0)</f>
        <v>0</v>
      </c>
      <c r="F447" s="204">
        <f t="shared" si="144"/>
        <v>0</v>
      </c>
      <c r="G447" s="204">
        <f t="shared" si="144"/>
        <v>0</v>
      </c>
      <c r="H447" s="204">
        <f t="shared" si="144"/>
        <v>0</v>
      </c>
      <c r="I447" s="204">
        <f t="shared" si="144"/>
        <v>0</v>
      </c>
      <c r="J447" s="204">
        <f t="shared" si="144"/>
        <v>0</v>
      </c>
      <c r="K447" s="205">
        <f t="shared" si="144"/>
        <v>0</v>
      </c>
    </row>
    <row r="448" spans="1:13" x14ac:dyDescent="0.3">
      <c r="A448" s="299">
        <v>5444</v>
      </c>
      <c r="B448" s="124"/>
      <c r="C448" s="113" t="s">
        <v>31025</v>
      </c>
      <c r="D448" s="204">
        <f t="shared" ref="D448:K448" si="145">IF(D175&gt;D439,D175-D439,0)</f>
        <v>0</v>
      </c>
      <c r="E448" s="204">
        <f t="shared" si="145"/>
        <v>0</v>
      </c>
      <c r="F448" s="204">
        <f t="shared" si="145"/>
        <v>0</v>
      </c>
      <c r="G448" s="204">
        <f t="shared" si="145"/>
        <v>0</v>
      </c>
      <c r="H448" s="204">
        <f t="shared" si="145"/>
        <v>0</v>
      </c>
      <c r="I448" s="204">
        <f t="shared" si="145"/>
        <v>0</v>
      </c>
      <c r="J448" s="204">
        <f t="shared" si="145"/>
        <v>0</v>
      </c>
      <c r="K448" s="205">
        <f t="shared" si="145"/>
        <v>0</v>
      </c>
    </row>
    <row r="449" spans="1:11" ht="12" thickBot="1" x14ac:dyDescent="0.35">
      <c r="A449" s="299">
        <v>5445</v>
      </c>
      <c r="B449" s="127"/>
      <c r="C449" s="117" t="s">
        <v>30894</v>
      </c>
      <c r="D449" s="212">
        <f t="shared" ref="D449:K449" si="146">IF(D439&gt;D175,D439-D175,0)</f>
        <v>0</v>
      </c>
      <c r="E449" s="212">
        <f t="shared" si="146"/>
        <v>0</v>
      </c>
      <c r="F449" s="212">
        <f t="shared" si="146"/>
        <v>0</v>
      </c>
      <c r="G449" s="212">
        <f t="shared" si="146"/>
        <v>0</v>
      </c>
      <c r="H449" s="212">
        <f t="shared" si="146"/>
        <v>0</v>
      </c>
      <c r="I449" s="212">
        <f t="shared" si="146"/>
        <v>0</v>
      </c>
      <c r="J449" s="212">
        <f t="shared" si="146"/>
        <v>0</v>
      </c>
      <c r="K449" s="213">
        <f t="shared" si="146"/>
        <v>0</v>
      </c>
    </row>
    <row r="450" spans="1:11" ht="12" thickTop="1" x14ac:dyDescent="0.3">
      <c r="A450" s="32"/>
      <c r="B450" s="33"/>
      <c r="D450" s="34"/>
      <c r="E450" s="34"/>
      <c r="F450" s="34"/>
      <c r="G450" s="34"/>
      <c r="H450" s="34"/>
      <c r="I450" s="34"/>
      <c r="J450" s="34"/>
      <c r="K450" s="34"/>
    </row>
    <row r="451" spans="1:11" x14ac:dyDescent="0.3">
      <c r="A451" s="32"/>
      <c r="B451" s="33"/>
      <c r="D451" s="34"/>
      <c r="E451" s="34"/>
      <c r="F451" s="34"/>
      <c r="G451" s="34"/>
      <c r="H451" s="34"/>
      <c r="I451" s="34"/>
      <c r="J451" s="34"/>
      <c r="K451" s="34"/>
    </row>
    <row r="452" spans="1:11" x14ac:dyDescent="0.3">
      <c r="A452" s="32"/>
      <c r="B452" s="33"/>
      <c r="D452" s="34"/>
      <c r="E452" s="34"/>
      <c r="F452" s="34"/>
      <c r="G452" s="34"/>
      <c r="H452" s="34"/>
      <c r="I452" s="34"/>
      <c r="J452" s="34"/>
      <c r="K452" s="34"/>
    </row>
    <row r="453" spans="1:11" x14ac:dyDescent="0.3">
      <c r="A453" s="32"/>
      <c r="B453" s="33"/>
      <c r="D453" s="34"/>
      <c r="E453" s="34"/>
      <c r="F453" s="34"/>
      <c r="G453" s="34"/>
      <c r="H453" s="34"/>
      <c r="I453" s="34"/>
      <c r="J453" s="34"/>
      <c r="K453" s="34"/>
    </row>
    <row r="454" spans="1:11" x14ac:dyDescent="0.3">
      <c r="A454" s="32"/>
      <c r="B454" s="33"/>
      <c r="D454" s="34"/>
      <c r="E454" s="34"/>
      <c r="F454" s="34"/>
      <c r="G454" s="34"/>
      <c r="H454" s="34"/>
      <c r="I454" s="34"/>
      <c r="J454" s="34"/>
      <c r="K454" s="34"/>
    </row>
    <row r="455" spans="1:11" x14ac:dyDescent="0.3">
      <c r="A455" s="32"/>
      <c r="B455" s="33"/>
      <c r="D455" s="34"/>
      <c r="E455" s="34"/>
      <c r="F455" s="34"/>
      <c r="G455" s="34"/>
      <c r="H455" s="34"/>
      <c r="I455" s="34"/>
      <c r="J455" s="34"/>
      <c r="K455" s="34"/>
    </row>
    <row r="456" spans="1:11" x14ac:dyDescent="0.3">
      <c r="A456" s="32"/>
      <c r="B456" s="33"/>
      <c r="D456" s="34"/>
      <c r="E456" s="34"/>
      <c r="F456" s="34"/>
      <c r="G456" s="34"/>
      <c r="H456" s="34"/>
      <c r="I456" s="34"/>
      <c r="J456" s="34"/>
      <c r="K456" s="34"/>
    </row>
    <row r="457" spans="1:11" x14ac:dyDescent="0.3">
      <c r="A457" s="32"/>
      <c r="B457" s="33"/>
      <c r="D457" s="34"/>
      <c r="E457" s="34"/>
      <c r="F457" s="34"/>
      <c r="G457" s="34"/>
      <c r="H457" s="34"/>
      <c r="I457" s="34"/>
      <c r="J457" s="34"/>
      <c r="K457" s="34"/>
    </row>
    <row r="458" spans="1:11" x14ac:dyDescent="0.3">
      <c r="A458" s="32"/>
      <c r="B458" s="33"/>
      <c r="D458" s="34"/>
      <c r="E458" s="34"/>
      <c r="F458" s="34"/>
      <c r="G458" s="34"/>
      <c r="H458" s="34"/>
      <c r="I458" s="34"/>
      <c r="J458" s="34"/>
      <c r="K458" s="34"/>
    </row>
    <row r="459" spans="1:11" x14ac:dyDescent="0.3">
      <c r="A459" s="32"/>
      <c r="B459" s="33"/>
      <c r="D459" s="34"/>
      <c r="E459" s="34"/>
      <c r="F459" s="34"/>
      <c r="G459" s="34"/>
      <c r="H459" s="34"/>
      <c r="I459" s="34"/>
      <c r="J459" s="34"/>
      <c r="K459" s="34"/>
    </row>
    <row r="460" spans="1:11" x14ac:dyDescent="0.3">
      <c r="A460" s="32"/>
      <c r="B460" s="33"/>
      <c r="D460" s="34"/>
      <c r="E460" s="34"/>
      <c r="F460" s="34"/>
      <c r="G460" s="34"/>
      <c r="H460" s="34"/>
      <c r="I460" s="34"/>
      <c r="J460" s="34"/>
      <c r="K460" s="34"/>
    </row>
    <row r="461" spans="1:11" x14ac:dyDescent="0.3">
      <c r="A461" s="32"/>
      <c r="B461" s="33"/>
      <c r="D461" s="34"/>
      <c r="E461" s="34"/>
      <c r="F461" s="34"/>
      <c r="G461" s="34"/>
      <c r="H461" s="34"/>
      <c r="I461" s="34"/>
      <c r="J461" s="34"/>
      <c r="K461" s="34"/>
    </row>
    <row r="462" spans="1:11" x14ac:dyDescent="0.3">
      <c r="A462" s="32"/>
      <c r="B462" s="33"/>
      <c r="D462" s="34"/>
      <c r="E462" s="34"/>
      <c r="F462" s="34"/>
      <c r="G462" s="34"/>
      <c r="H462" s="34"/>
      <c r="I462" s="34"/>
      <c r="J462" s="34"/>
      <c r="K462" s="34"/>
    </row>
    <row r="463" spans="1:11" x14ac:dyDescent="0.3">
      <c r="A463" s="32"/>
      <c r="B463" s="33"/>
      <c r="D463" s="34"/>
      <c r="E463" s="34"/>
      <c r="F463" s="34"/>
      <c r="G463" s="34"/>
      <c r="H463" s="34"/>
      <c r="I463" s="34"/>
      <c r="J463" s="34"/>
      <c r="K463" s="34"/>
    </row>
    <row r="464" spans="1:11" x14ac:dyDescent="0.3">
      <c r="A464" s="32"/>
      <c r="B464" s="33"/>
      <c r="D464" s="34"/>
      <c r="E464" s="34"/>
      <c r="F464" s="34"/>
      <c r="G464" s="34"/>
      <c r="H464" s="34"/>
      <c r="I464" s="34"/>
      <c r="J464" s="34"/>
      <c r="K464" s="34"/>
    </row>
    <row r="465" spans="1:11" x14ac:dyDescent="0.3">
      <c r="A465" s="32"/>
      <c r="B465" s="33"/>
      <c r="D465" s="34"/>
      <c r="E465" s="34"/>
      <c r="F465" s="34"/>
      <c r="G465" s="34"/>
      <c r="H465" s="34"/>
      <c r="I465" s="34"/>
      <c r="J465" s="34"/>
      <c r="K465" s="34"/>
    </row>
    <row r="466" spans="1:11" x14ac:dyDescent="0.3">
      <c r="A466" s="32"/>
      <c r="B466" s="33"/>
      <c r="D466" s="34"/>
      <c r="E466" s="34"/>
      <c r="F466" s="34"/>
      <c r="G466" s="34"/>
      <c r="H466" s="34"/>
      <c r="I466" s="34"/>
      <c r="J466" s="34"/>
      <c r="K466" s="34"/>
    </row>
    <row r="467" spans="1:11" x14ac:dyDescent="0.3">
      <c r="A467" s="32"/>
      <c r="B467" s="33"/>
      <c r="D467" s="34"/>
      <c r="E467" s="34"/>
      <c r="F467" s="34"/>
      <c r="G467" s="34"/>
      <c r="H467" s="34"/>
      <c r="I467" s="34"/>
      <c r="J467" s="34"/>
      <c r="K467" s="34"/>
    </row>
  </sheetData>
  <sheetProtection password="EF5E" sheet="1" objects="1" scenarios="1"/>
  <mergeCells count="9">
    <mergeCell ref="E1:K1"/>
    <mergeCell ref="C1:C3"/>
    <mergeCell ref="B1:B3"/>
    <mergeCell ref="A1:A3"/>
    <mergeCell ref="J2:J3"/>
    <mergeCell ref="K2:K3"/>
    <mergeCell ref="E2:E3"/>
    <mergeCell ref="F2:I2"/>
    <mergeCell ref="D1:D3"/>
  </mergeCells>
  <phoneticPr fontId="1" type="noConversion"/>
  <conditionalFormatting sqref="D391:K393 E367 E384 E382 E379 E376 E372:E374 E370 D368:K369 D371:K371 D375:K375 D377:K378 D380:K381 D383:K383 D385:K385 E414:E416 E419:E427 D388:K389 E394:E402 E404:E410 D403:K403 D411:K411 D417:K418 D428:K428 D439:K449 E344 E353:E361 E348:E351 D352:K352 D362:K362 E311:E312 E339:E340 E337 D336:K336 D338:K338 D341:K341 D345:K347 D297:K298 E295:E296 E292:E293 E289:E290 E286:E287 E281:E283 E279 E272:E277 D250:K250 E262:E270 E253 E210:E214 E236:E244 E233:E234 E225:E231 E216:E223 E199 E202:E208 D200:K201 D209:K209 D215:K215 D224:K224 D232:K232 D235:K235 D245:K246 D252:K252 D254:K254 D260:K261 D271:K271 D278:K278 D280:K280 D284:K285 D288:K288 D291:K291 D294:K294 E333:E335 E330:E331 E319:E327 E315:E317 D258:K258 E305:E306 E299:E300 E302:E303 D301:K301 D304:K304 D307:K307 D313:K314 D318:K318 D328:K329 D332:K332 E167:E174 E75:E80 E157:E165 D155:K156 D166:K166 D175:K179 E195 E193 E188:E191 E186 E180 E182:E184 D181:K181 D185:K185 D187:K187 D192:K192 D194:K194 D196:K196 E148:E154 E138:E146 E134 E132 E130 E127 E124 E122 E120 E117 E115 E113 D114:K114 D116:K116 D118:K119 D121:K121 D123:K123 D125:K126 D128:K129 D131:K131 D133:K133 D135:K137 D147:K147 E109 E105:E106 E102 E100 E97 E94:E95 E87:E92 E82:E85 D37:K37 E71:E72 E66:E69 E63:E64 E58:E60 E53:E56 E45:E50 D5:K8 E28:E33 D27:K27 D34:K34 D44:K44 D51:K52 D57:K57 D61:K62 D65:K65 D70:K70 D73:K74 D81:K81 D86:K86 D93:K93 D96:K96 D98:K99 D101:K101 D103:K104 D107:K108 D110:K112 E22:E26 E15:E20 E9:E11 E13 D12:K12 D14:K14 D21:K21 E35:E36 E38:E43 E197 D198:K198 E247:E249 E251 E255:E257 E259 E308:E309 D310:K310 E342 D343:K343 E363 D364:K364 E365 D366:K366 E386:E387 E390 E412 D413:K413 E429:E436 D437:K437 E438">
    <cfRule type="cellIs" dxfId="62" priority="8" stopIfTrue="1" operator="equal">
      <formula>0</formula>
    </cfRule>
  </conditionalFormatting>
  <conditionalFormatting sqref="D415">
    <cfRule type="cellIs" dxfId="61" priority="7" stopIfTrue="1" operator="equal">
      <formula>0</formula>
    </cfRule>
  </conditionalFormatting>
  <conditionalFormatting sqref="F415">
    <cfRule type="cellIs" dxfId="60" priority="6" stopIfTrue="1" operator="equal">
      <formula>0</formula>
    </cfRule>
  </conditionalFormatting>
  <conditionalFormatting sqref="G415">
    <cfRule type="cellIs" dxfId="59" priority="5" stopIfTrue="1" operator="equal">
      <formula>0</formula>
    </cfRule>
  </conditionalFormatting>
  <conditionalFormatting sqref="H415">
    <cfRule type="cellIs" dxfId="58" priority="4" stopIfTrue="1" operator="equal">
      <formula>0</formula>
    </cfRule>
  </conditionalFormatting>
  <conditionalFormatting sqref="I415">
    <cfRule type="cellIs" dxfId="57" priority="3" stopIfTrue="1" operator="equal">
      <formula>0</formula>
    </cfRule>
  </conditionalFormatting>
  <conditionalFormatting sqref="J415">
    <cfRule type="cellIs" dxfId="56" priority="2" stopIfTrue="1" operator="equal">
      <formula>0</formula>
    </cfRule>
  </conditionalFormatting>
  <conditionalFormatting sqref="K415">
    <cfRule type="cellIs" dxfId="55" priority="1" stopIfTrue="1" operator="equal">
      <formula>0</formula>
    </cfRule>
  </conditionalFormatting>
  <dataValidations count="1">
    <dataValidation type="whole" allowBlank="1" showErrorMessage="1" errorTitle="Upozorenje!" error="Nije dozvoljeno upisivati decimalne brojeve u polja, već samo cele!" promptTitle="Upozorenje!" prompt="Nije dozvoljeno upisivati decimalne brojeve u polja, već samo cele!" sqref="D5:K449">
      <formula1>0</formula1>
      <formula2>999999999999</formula2>
    </dataValidation>
  </dataValidations>
  <hyperlinks>
    <hyperlink ref="M3" location="StObr5!A1" display="Штампа"/>
  </hyperlinks>
  <pageMargins left="0.45" right="0.18" top="0.21" bottom="0.17" header="0.17" footer="0.17"/>
  <pageSetup paperSize="9" orientation="landscape" r:id="rId1"/>
  <headerFooter alignWithMargins="0">
    <oddHeader>&amp;A</oddHeader>
    <oddFooter>Page &amp;P</oddFooter>
  </headerFooter>
  <ignoredErrors>
    <ignoredError sqref="E5:E7 E439:E445" formula="1"/>
    <ignoredError sqref="E8:E438" formula="1" emptyCellReference="1"/>
    <ignoredError sqref="D8:D437 F8:K8 F10:K83 F9 H9:K9 F85:K99 F84:J84 F101:K108 F100:H100 F110:K179 G109 I109:K109 F181:K181 G180:K180 F185:K185 G182:K182 G183:K183 G184:K184 F189:K192 F188:H188 F194:K194 F193:G193 I193:K193 F196:K201 F195:G195 I195:K195 F208:K209 F202:J202 F203:G203 I203:K203 F204:G204 I204:J204 F205:G205 I205:J205 F206:G206 I206:J206 F214:K216 F213:G213 I213:K213 F220:K222 F217:G217 I217:J217 F218:G218 I218:K218 F219:G219 I219:K219 F224:K226 F223:G223 I223:J223 F228:K229 F227:G227 I227:J227 F235:K235 F234:G234 I234:J234 F240:K240 F236:G236 I236:J236 F237:G237 I237:K237 F238:G238 I238:J238 F239:G239 I239:K239 F242:K242 F241:G241 I241:K241 F245:K354 F243:G243 I243:J243 F356:K357 F355:G355 I355:K355 F359:K437 F358:G358 I358:K358 J100 F187:K187 F186:G186 I186:K186 J188 F207:G207 I207:J207 F211:K212 F210:G210 I210:K210 F231:K232 F230:G230 I230:K230 F233:G233 I233:K233 F244:G244 I244:K244" emptyCellReferenc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BL599"/>
  <sheetViews>
    <sheetView zoomScale="107" zoomScaleNormal="107" workbookViewId="0">
      <selection activeCell="AO33" sqref="AO33:AS33"/>
    </sheetView>
  </sheetViews>
  <sheetFormatPr defaultRowHeight="11.6" x14ac:dyDescent="0.3"/>
  <cols>
    <col min="1" max="14" width="2.1640625" customWidth="1"/>
    <col min="15" max="15" width="3" customWidth="1"/>
    <col min="16" max="23" width="2.1640625" customWidth="1"/>
    <col min="24" max="24" width="4.1640625" customWidth="1"/>
    <col min="25" max="25" width="4.4140625" customWidth="1"/>
    <col min="26" max="28" width="2.1640625" customWidth="1"/>
    <col min="29" max="29" width="2.75" customWidth="1"/>
    <col min="30" max="33" width="2.1640625" customWidth="1"/>
    <col min="34" max="34" width="3.4140625" customWidth="1"/>
    <col min="35" max="43" width="2.1640625" customWidth="1"/>
    <col min="44" max="44" width="2.58203125" customWidth="1"/>
    <col min="45" max="50" width="2.1640625" customWidth="1"/>
    <col min="51" max="54" width="2.75" customWidth="1"/>
    <col min="55" max="64" width="2.1640625" customWidth="1"/>
  </cols>
  <sheetData>
    <row r="1" spans="1:64" ht="12.45" x14ac:dyDescent="0.3">
      <c r="A1" s="38"/>
      <c r="B1" s="38"/>
      <c r="C1" s="3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890" t="s">
        <v>20551</v>
      </c>
      <c r="BH1" s="890"/>
      <c r="BI1" s="890"/>
      <c r="BJ1" s="890"/>
      <c r="BK1" s="890"/>
      <c r="BL1" s="890"/>
    </row>
    <row r="2" spans="1:64" ht="12.9" x14ac:dyDescent="0.3">
      <c r="A2" s="497" t="s">
        <v>19618</v>
      </c>
      <c r="B2" s="498"/>
      <c r="C2" s="498"/>
      <c r="D2" s="498"/>
      <c r="E2" s="498"/>
      <c r="F2" s="498"/>
      <c r="G2" s="498"/>
      <c r="H2" s="498"/>
      <c r="I2" s="498"/>
      <c r="J2" s="498"/>
      <c r="K2" s="498"/>
      <c r="L2" s="498"/>
      <c r="M2" s="498"/>
      <c r="N2" s="498"/>
      <c r="O2" s="498"/>
      <c r="P2" s="498"/>
      <c r="Q2" s="498"/>
      <c r="R2" s="498"/>
      <c r="S2" s="498"/>
      <c r="T2" s="498"/>
      <c r="U2" s="498"/>
      <c r="V2" s="498"/>
      <c r="W2" s="498"/>
      <c r="X2" s="498"/>
      <c r="Y2" s="498"/>
      <c r="Z2" s="498"/>
      <c r="AA2" s="498"/>
      <c r="AB2" s="498"/>
      <c r="AC2" s="498"/>
      <c r="AD2" s="498"/>
      <c r="AE2" s="498"/>
      <c r="AF2" s="498"/>
      <c r="AG2" s="498"/>
      <c r="AH2" s="498"/>
      <c r="AI2" s="498"/>
      <c r="AJ2" s="498"/>
      <c r="AK2" s="498"/>
      <c r="AL2" s="498"/>
      <c r="AM2" s="498"/>
      <c r="AN2" s="498"/>
      <c r="AO2" s="498"/>
      <c r="AP2" s="498"/>
      <c r="AQ2" s="498"/>
      <c r="AR2" s="499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</row>
    <row r="3" spans="1:64" x14ac:dyDescent="0.3">
      <c r="A3" s="41">
        <v>7</v>
      </c>
      <c r="B3" s="41">
        <v>5</v>
      </c>
      <c r="C3" s="41">
        <v>5</v>
      </c>
      <c r="D3" s="42"/>
      <c r="E3" s="145"/>
      <c r="F3" s="145" t="str">
        <f>IF(LEN(Podaci!M2) &gt; 4, MID(RIGHT(Podaci!$M$2,5),1,1),0)</f>
        <v>0</v>
      </c>
      <c r="G3" s="145" t="str">
        <f>IF(LEN(Podaci!M2) &gt; 3, MID(RIGHT(Podaci!$M$2,4),1,1),0)</f>
        <v>0</v>
      </c>
      <c r="H3" s="145" t="str">
        <f>IF(LEN(Podaci!M2) &gt; 2, MID(RIGHT(Podaci!$M$2,3),1,1),0)</f>
        <v>9</v>
      </c>
      <c r="I3" s="145" t="str">
        <f>MID(RIGHT(Podaci!$M$2,2),1,1)</f>
        <v>3</v>
      </c>
      <c r="J3" s="145" t="str">
        <f>MID(RIGHT(Podaci!$M$2,1),1,1)</f>
        <v>8</v>
      </c>
      <c r="K3" s="146"/>
      <c r="L3" s="145" t="str">
        <f>IF(LEN(Podaci!Z7) &gt; 7, MID(RIGHT(Podaci!$Z$7,8),1,1),0)</f>
        <v>0</v>
      </c>
      <c r="M3" s="145" t="str">
        <f>IF(LEN(Podaci!Z7) &gt; 6, MID(RIGHT(Podaci!$Z$7,7),1,1),0)</f>
        <v>7</v>
      </c>
      <c r="N3" s="145" t="str">
        <f>MID(RIGHT(Podaci!$Z$7,6),1,1)</f>
        <v>3</v>
      </c>
      <c r="O3" s="145" t="str">
        <f>MID(RIGHT(Podaci!$Z$7,5),1,1)</f>
        <v>4</v>
      </c>
      <c r="P3" s="145" t="str">
        <f>MID(RIGHT(Podaci!$Z$7,4),1,1)</f>
        <v>8</v>
      </c>
      <c r="Q3" s="145" t="str">
        <f>MID(RIGHT(Podaci!$Z$7,3),1,1)</f>
        <v>1</v>
      </c>
      <c r="R3" s="145" t="str">
        <f>MID(RIGHT(Podaci!$Z$7,2),1,1)</f>
        <v>6</v>
      </c>
      <c r="S3" s="145" t="str">
        <f>MID(RIGHT(Podaci!$Z$7,1),1,1)</f>
        <v>9</v>
      </c>
      <c r="T3" s="42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8"/>
      <c r="AG3" s="149"/>
      <c r="AH3" s="148"/>
      <c r="AI3" s="149"/>
      <c r="AJ3" s="147"/>
      <c r="AK3" s="147"/>
      <c r="AL3" s="147"/>
      <c r="AM3" s="147"/>
      <c r="AN3" s="147"/>
      <c r="AO3" s="147"/>
      <c r="AP3" s="147"/>
      <c r="AQ3" s="147"/>
      <c r="AR3" s="147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</row>
    <row r="4" spans="1:64" x14ac:dyDescent="0.3">
      <c r="A4" s="43">
        <v>1</v>
      </c>
      <c r="B4" s="43">
        <v>2</v>
      </c>
      <c r="C4" s="44">
        <v>3</v>
      </c>
      <c r="D4" s="45"/>
      <c r="E4" s="43">
        <v>4</v>
      </c>
      <c r="F4" s="44">
        <v>5</v>
      </c>
      <c r="G4" s="44">
        <v>6</v>
      </c>
      <c r="H4" s="44">
        <v>7</v>
      </c>
      <c r="I4" s="44">
        <v>8</v>
      </c>
      <c r="J4" s="44">
        <v>9</v>
      </c>
      <c r="K4" s="46"/>
      <c r="L4" s="44">
        <v>10</v>
      </c>
      <c r="M4" s="44">
        <v>11</v>
      </c>
      <c r="N4" s="44">
        <v>12</v>
      </c>
      <c r="O4" s="44">
        <v>13</v>
      </c>
      <c r="P4" s="44">
        <v>14</v>
      </c>
      <c r="Q4" s="44">
        <v>15</v>
      </c>
      <c r="R4" s="44">
        <v>16</v>
      </c>
      <c r="S4" s="44">
        <v>17</v>
      </c>
      <c r="T4" s="46"/>
      <c r="U4" s="44">
        <v>18</v>
      </c>
      <c r="V4" s="44">
        <v>19</v>
      </c>
      <c r="W4" s="44">
        <v>20</v>
      </c>
      <c r="X4" s="44">
        <v>21</v>
      </c>
      <c r="Y4" s="44">
        <v>22</v>
      </c>
      <c r="Z4" s="44"/>
      <c r="AA4" s="44">
        <v>23</v>
      </c>
      <c r="AB4" s="44">
        <v>24</v>
      </c>
      <c r="AC4" s="44">
        <v>25</v>
      </c>
      <c r="AD4" s="44">
        <v>26</v>
      </c>
      <c r="AE4" s="44">
        <v>27</v>
      </c>
      <c r="AF4" s="46"/>
      <c r="AG4" s="44">
        <v>28</v>
      </c>
      <c r="AH4" s="46"/>
      <c r="AI4" s="44">
        <v>29</v>
      </c>
      <c r="AJ4" s="44">
        <v>30</v>
      </c>
      <c r="AK4" s="44">
        <v>31</v>
      </c>
      <c r="AL4" s="44">
        <v>32</v>
      </c>
      <c r="AM4" s="44">
        <v>33</v>
      </c>
      <c r="AN4" s="44">
        <v>34</v>
      </c>
      <c r="AO4" s="44">
        <v>35</v>
      </c>
      <c r="AP4" s="44">
        <v>36</v>
      </c>
      <c r="AQ4" s="44">
        <v>37</v>
      </c>
      <c r="AR4" s="44">
        <v>38</v>
      </c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</row>
    <row r="5" spans="1:64" ht="12.9" x14ac:dyDescent="0.3">
      <c r="A5" s="500" t="s">
        <v>20698</v>
      </c>
      <c r="B5" s="501"/>
      <c r="C5" s="501"/>
      <c r="D5" s="48"/>
      <c r="E5" s="500" t="s">
        <v>20699</v>
      </c>
      <c r="F5" s="501"/>
      <c r="G5" s="501"/>
      <c r="H5" s="501"/>
      <c r="I5" s="501"/>
      <c r="J5" s="501"/>
      <c r="K5" s="48"/>
      <c r="L5" s="501"/>
      <c r="M5" s="501"/>
      <c r="N5" s="501"/>
      <c r="O5" s="501"/>
      <c r="P5" s="501"/>
      <c r="Q5" s="501"/>
      <c r="R5" s="501"/>
      <c r="S5" s="501"/>
      <c r="T5" s="48"/>
      <c r="U5" s="500" t="s">
        <v>18863</v>
      </c>
      <c r="V5" s="501"/>
      <c r="W5" s="501"/>
      <c r="X5" s="501"/>
      <c r="Y5" s="501"/>
      <c r="Z5" s="49"/>
      <c r="AA5" s="500" t="s">
        <v>20700</v>
      </c>
      <c r="AB5" s="501"/>
      <c r="AC5" s="501"/>
      <c r="AD5" s="501"/>
      <c r="AE5" s="501"/>
      <c r="AF5" s="48"/>
      <c r="AG5" s="501"/>
      <c r="AH5" s="48"/>
      <c r="AI5" s="501"/>
      <c r="AJ5" s="501"/>
      <c r="AK5" s="501"/>
      <c r="AL5" s="501"/>
      <c r="AM5" s="501"/>
      <c r="AN5" s="501"/>
      <c r="AO5" s="501"/>
      <c r="AP5" s="501"/>
      <c r="AQ5" s="501"/>
      <c r="AR5" s="501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</row>
    <row r="6" spans="1:64" ht="12.9" x14ac:dyDescent="0.3">
      <c r="A6" s="501"/>
      <c r="B6" s="501"/>
      <c r="C6" s="501"/>
      <c r="D6" s="50"/>
      <c r="E6" s="501"/>
      <c r="F6" s="501"/>
      <c r="G6" s="501"/>
      <c r="H6" s="501"/>
      <c r="I6" s="501"/>
      <c r="J6" s="501"/>
      <c r="K6" s="50"/>
      <c r="L6" s="501"/>
      <c r="M6" s="501"/>
      <c r="N6" s="501"/>
      <c r="O6" s="501"/>
      <c r="P6" s="501"/>
      <c r="Q6" s="501"/>
      <c r="R6" s="501"/>
      <c r="S6" s="501"/>
      <c r="T6" s="50"/>
      <c r="U6" s="501"/>
      <c r="V6" s="501"/>
      <c r="W6" s="501"/>
      <c r="X6" s="501"/>
      <c r="Y6" s="501"/>
      <c r="Z6" s="51"/>
      <c r="AA6" s="501"/>
      <c r="AB6" s="501"/>
      <c r="AC6" s="501"/>
      <c r="AD6" s="501"/>
      <c r="AE6" s="501"/>
      <c r="AF6" s="50"/>
      <c r="AG6" s="501"/>
      <c r="AH6" s="50"/>
      <c r="AI6" s="501"/>
      <c r="AJ6" s="501"/>
      <c r="AK6" s="501"/>
      <c r="AL6" s="501"/>
      <c r="AM6" s="501"/>
      <c r="AN6" s="501"/>
      <c r="AO6" s="501"/>
      <c r="AP6" s="501"/>
      <c r="AQ6" s="501"/>
      <c r="AR6" s="501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</row>
    <row r="7" spans="1:64" ht="12.9" x14ac:dyDescent="0.3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</row>
    <row r="8" spans="1:64" ht="12.9" x14ac:dyDescent="0.35">
      <c r="A8" s="52"/>
      <c r="B8" s="504" t="s">
        <v>20701</v>
      </c>
      <c r="C8" s="504"/>
      <c r="D8" s="504"/>
      <c r="E8" s="504"/>
      <c r="F8" s="504"/>
      <c r="G8" s="504"/>
      <c r="H8" s="504"/>
      <c r="I8" s="504"/>
      <c r="J8" s="504"/>
      <c r="K8" s="504"/>
      <c r="L8" s="504"/>
      <c r="M8" s="504"/>
      <c r="N8" s="504"/>
      <c r="O8" s="504"/>
      <c r="P8" s="504"/>
      <c r="Q8" s="504"/>
      <c r="R8" s="504"/>
      <c r="S8" s="504"/>
      <c r="T8" s="504"/>
      <c r="U8" s="504"/>
      <c r="V8" s="504"/>
      <c r="W8" s="504"/>
      <c r="X8" s="504"/>
      <c r="Y8" s="504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</row>
    <row r="9" spans="1:64" ht="12.45" x14ac:dyDescent="0.3">
      <c r="A9" s="38"/>
      <c r="B9" s="711" t="str">
        <f>Podaci!B5</f>
        <v>О.Ш.ВУК КАРАЏИЋ</v>
      </c>
      <c r="C9" s="664"/>
      <c r="D9" s="664"/>
      <c r="E9" s="664"/>
      <c r="F9" s="664"/>
      <c r="G9" s="664"/>
      <c r="H9" s="664"/>
      <c r="I9" s="664"/>
      <c r="J9" s="664"/>
      <c r="K9" s="664"/>
      <c r="L9" s="664"/>
      <c r="M9" s="664"/>
      <c r="N9" s="664"/>
      <c r="O9" s="664"/>
      <c r="P9" s="664"/>
      <c r="Q9" s="664"/>
      <c r="R9" s="664"/>
      <c r="S9" s="664"/>
      <c r="T9" s="664"/>
      <c r="U9" s="664"/>
      <c r="V9" s="664"/>
      <c r="W9" s="664"/>
      <c r="X9" s="664"/>
      <c r="Y9" s="664"/>
      <c r="Z9" s="664"/>
      <c r="AA9" s="664"/>
      <c r="AB9" s="664"/>
      <c r="AC9" s="664"/>
      <c r="AD9" s="664"/>
      <c r="AE9" s="664"/>
      <c r="AF9" s="664"/>
      <c r="AG9" s="664"/>
      <c r="AH9" s="664"/>
      <c r="AI9" s="664"/>
      <c r="AJ9" s="664"/>
      <c r="AK9" s="664"/>
      <c r="AL9" s="664"/>
      <c r="AM9" s="664"/>
      <c r="AN9" s="664"/>
      <c r="AO9" s="664"/>
      <c r="AP9" s="664"/>
      <c r="AQ9" s="664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</row>
    <row r="10" spans="1:64" ht="12.9" x14ac:dyDescent="0.35">
      <c r="A10" s="38"/>
      <c r="B10" s="54"/>
      <c r="C10" s="54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</row>
    <row r="11" spans="1:64" ht="12.9" x14ac:dyDescent="0.35">
      <c r="A11" s="38"/>
      <c r="B11" s="504" t="s">
        <v>20702</v>
      </c>
      <c r="C11" s="504"/>
      <c r="D11" s="504"/>
      <c r="E11" s="504"/>
      <c r="F11" s="504"/>
      <c r="G11" s="504"/>
      <c r="H11" s="505" t="str">
        <f>Podaci!H7</f>
        <v>СМ.ПАЛАНКА</v>
      </c>
      <c r="I11" s="503"/>
      <c r="J11" s="503"/>
      <c r="K11" s="503"/>
      <c r="L11" s="503"/>
      <c r="M11" s="503"/>
      <c r="N11" s="503"/>
      <c r="O11" s="503"/>
      <c r="P11" s="503"/>
      <c r="Q11" s="53"/>
      <c r="R11" s="504" t="s">
        <v>20703</v>
      </c>
      <c r="S11" s="504"/>
      <c r="T11" s="504"/>
      <c r="U11" s="504"/>
      <c r="V11" s="504"/>
      <c r="W11" s="504"/>
      <c r="X11" s="504"/>
      <c r="Y11" s="55"/>
      <c r="Z11" s="505" t="str">
        <f>Podaci!Z7</f>
        <v>07348169</v>
      </c>
      <c r="AA11" s="503"/>
      <c r="AB11" s="503"/>
      <c r="AC11" s="503"/>
      <c r="AD11" s="503"/>
      <c r="AE11" s="503"/>
      <c r="AF11" s="503"/>
      <c r="AG11" s="503"/>
      <c r="AH11" s="503"/>
      <c r="AI11" s="503"/>
      <c r="AJ11" s="503"/>
      <c r="AK11" s="503"/>
      <c r="AL11" s="503"/>
      <c r="AM11" s="53"/>
      <c r="AN11" s="53"/>
      <c r="AO11" s="53"/>
      <c r="AP11" s="53"/>
      <c r="AQ11" s="53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</row>
    <row r="12" spans="1:64" ht="12.9" x14ac:dyDescent="0.35">
      <c r="A12" s="38"/>
      <c r="B12" s="54"/>
      <c r="C12" s="54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</row>
    <row r="13" spans="1:64" ht="12.9" x14ac:dyDescent="0.35">
      <c r="A13" s="38"/>
      <c r="B13" s="504" t="s">
        <v>20704</v>
      </c>
      <c r="C13" s="504"/>
      <c r="D13" s="504"/>
      <c r="E13" s="505">
        <f>Podaci!E9</f>
        <v>101619041</v>
      </c>
      <c r="F13" s="503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53"/>
      <c r="R13" s="504" t="s">
        <v>20705</v>
      </c>
      <c r="S13" s="504"/>
      <c r="T13" s="504"/>
      <c r="U13" s="504"/>
      <c r="V13" s="504"/>
      <c r="W13" s="504"/>
      <c r="X13" s="504"/>
      <c r="Y13" s="504"/>
      <c r="Z13" s="503" t="str">
        <f>Podaci!AA9</f>
        <v>840-834660-09</v>
      </c>
      <c r="AA13" s="503"/>
      <c r="AB13" s="503"/>
      <c r="AC13" s="503"/>
      <c r="AD13" s="503"/>
      <c r="AE13" s="503"/>
      <c r="AF13" s="503"/>
      <c r="AG13" s="503"/>
      <c r="AH13" s="503"/>
      <c r="AI13" s="503"/>
      <c r="AJ13" s="503"/>
      <c r="AK13" s="503"/>
      <c r="AL13" s="503"/>
      <c r="AM13" s="503"/>
      <c r="AN13" s="503"/>
      <c r="AO13" s="503"/>
      <c r="AP13" s="53"/>
      <c r="AQ13" s="53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</row>
    <row r="14" spans="1:64" ht="12.9" x14ac:dyDescent="0.35">
      <c r="A14" s="38"/>
      <c r="B14" s="54"/>
      <c r="C14" s="54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</row>
    <row r="15" spans="1:64" ht="12.9" x14ac:dyDescent="0.35">
      <c r="A15" s="38"/>
      <c r="B15" s="504" t="s">
        <v>20066</v>
      </c>
      <c r="C15" s="504"/>
      <c r="D15" s="504"/>
      <c r="E15" s="504"/>
      <c r="F15" s="504"/>
      <c r="G15" s="504"/>
      <c r="H15" s="504"/>
      <c r="I15" s="504"/>
      <c r="J15" s="504"/>
      <c r="K15" s="504"/>
      <c r="L15" s="504"/>
      <c r="M15" s="504"/>
      <c r="N15" s="504"/>
      <c r="O15" s="504"/>
      <c r="P15" s="504"/>
      <c r="Q15" s="504"/>
      <c r="R15" s="504"/>
      <c r="S15" s="504"/>
      <c r="T15" s="504"/>
      <c r="U15" s="504"/>
      <c r="V15" s="504"/>
      <c r="W15" s="504"/>
      <c r="X15" s="504"/>
      <c r="Y15" s="504"/>
      <c r="Z15" s="504"/>
      <c r="AA15" s="504"/>
      <c r="AB15" s="504"/>
      <c r="AC15" s="504"/>
      <c r="AD15" s="504"/>
      <c r="AE15" s="504"/>
      <c r="AF15" s="504"/>
      <c r="AG15" s="504"/>
      <c r="AH15" s="504"/>
      <c r="AI15" s="504"/>
      <c r="AJ15" s="504"/>
      <c r="AK15" s="504"/>
      <c r="AL15" s="504"/>
      <c r="AM15" s="504"/>
      <c r="AN15" s="504"/>
      <c r="AO15" s="53"/>
      <c r="AP15" s="53"/>
      <c r="AQ15" s="53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</row>
    <row r="16" spans="1:64" ht="12.9" x14ac:dyDescent="0.35">
      <c r="A16" s="38"/>
      <c r="B16" s="712" t="str">
        <f>Podaci!B12</f>
        <v>МИНИСТАРСТВО ПРОСВЕТЕ ,НАУКЕ И ТЕХНОЛОШКОГ РАЗВОЈА</v>
      </c>
      <c r="C16" s="712"/>
      <c r="D16" s="712"/>
      <c r="E16" s="712"/>
      <c r="F16" s="712"/>
      <c r="G16" s="712"/>
      <c r="H16" s="712"/>
      <c r="I16" s="712"/>
      <c r="J16" s="712"/>
      <c r="K16" s="712"/>
      <c r="L16" s="712"/>
      <c r="M16" s="712"/>
      <c r="N16" s="712"/>
      <c r="O16" s="712"/>
      <c r="P16" s="712"/>
      <c r="Q16" s="712"/>
      <c r="R16" s="712"/>
      <c r="S16" s="712"/>
      <c r="T16" s="712"/>
      <c r="U16" s="712"/>
      <c r="V16" s="712"/>
      <c r="W16" s="712"/>
      <c r="X16" s="712"/>
      <c r="Y16" s="712"/>
      <c r="Z16" s="712"/>
      <c r="AA16" s="712"/>
      <c r="AB16" s="712"/>
      <c r="AC16" s="712"/>
      <c r="AD16" s="712"/>
      <c r="AE16" s="712"/>
      <c r="AF16" s="712"/>
      <c r="AG16" s="712"/>
      <c r="AH16" s="712"/>
      <c r="AI16" s="712"/>
      <c r="AJ16" s="712"/>
      <c r="AK16" s="712"/>
      <c r="AL16" s="712"/>
      <c r="AM16" s="712"/>
      <c r="AN16" s="712"/>
      <c r="AO16" s="712"/>
      <c r="AP16" s="712"/>
      <c r="AQ16" s="53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</row>
    <row r="17" spans="1:64" ht="12.9" x14ac:dyDescent="0.35">
      <c r="A17" s="38"/>
      <c r="B17" s="713" t="s">
        <v>20067</v>
      </c>
      <c r="C17" s="713"/>
      <c r="D17" s="713"/>
      <c r="E17" s="713"/>
      <c r="F17" s="713"/>
      <c r="G17" s="713"/>
      <c r="H17" s="713"/>
      <c r="I17" s="713"/>
      <c r="J17" s="713"/>
      <c r="K17" s="713"/>
      <c r="L17" s="713"/>
      <c r="M17" s="713"/>
      <c r="N17" s="713"/>
      <c r="O17" s="713"/>
      <c r="P17" s="713"/>
      <c r="Q17" s="713"/>
      <c r="R17" s="713"/>
      <c r="S17" s="713"/>
      <c r="T17" s="713"/>
      <c r="U17" s="713"/>
      <c r="V17" s="713"/>
      <c r="W17" s="713"/>
      <c r="X17" s="713"/>
      <c r="Y17" s="713"/>
      <c r="Z17" s="713"/>
      <c r="AA17" s="713"/>
      <c r="AB17" s="713"/>
      <c r="AC17" s="713"/>
      <c r="AD17" s="713"/>
      <c r="AE17" s="713"/>
      <c r="AF17" s="713"/>
      <c r="AG17" s="713"/>
      <c r="AH17" s="713"/>
      <c r="AI17" s="713"/>
      <c r="AJ17" s="713"/>
      <c r="AK17" s="713"/>
      <c r="AL17" s="713"/>
      <c r="AM17" s="713"/>
      <c r="AN17" s="713"/>
      <c r="AO17" s="713"/>
      <c r="AP17" s="713"/>
      <c r="AQ17" s="67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</row>
    <row r="18" spans="1:64" ht="12.9" x14ac:dyDescent="0.35">
      <c r="A18" s="38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3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</row>
    <row r="19" spans="1:64" ht="12.9" x14ac:dyDescent="0.35">
      <c r="A19" s="38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3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</row>
    <row r="20" spans="1:64" ht="14.15" x14ac:dyDescent="0.35">
      <c r="A20" s="38"/>
      <c r="B20" s="57"/>
      <c r="C20" s="57"/>
      <c r="D20" s="58"/>
      <c r="E20" s="58"/>
      <c r="F20" s="58"/>
      <c r="G20" s="58"/>
      <c r="H20" s="58"/>
      <c r="I20" s="58"/>
      <c r="J20" s="511" t="s">
        <v>20552</v>
      </c>
      <c r="K20" s="511"/>
      <c r="L20" s="511"/>
      <c r="M20" s="511"/>
      <c r="N20" s="511"/>
      <c r="O20" s="511"/>
      <c r="P20" s="511"/>
      <c r="Q20" s="511"/>
      <c r="R20" s="511"/>
      <c r="S20" s="511"/>
      <c r="T20" s="511"/>
      <c r="U20" s="511"/>
      <c r="V20" s="511"/>
      <c r="W20" s="511"/>
      <c r="X20" s="511"/>
      <c r="Y20" s="511"/>
      <c r="Z20" s="511"/>
      <c r="AA20" s="511"/>
      <c r="AB20" s="511"/>
      <c r="AC20" s="511"/>
      <c r="AD20" s="511"/>
      <c r="AE20" s="511"/>
      <c r="AF20" s="511"/>
      <c r="AG20" s="511"/>
      <c r="AH20" s="511"/>
      <c r="AI20" s="58"/>
      <c r="AJ20" s="58"/>
      <c r="AK20" s="58"/>
      <c r="AL20" s="58"/>
      <c r="AM20" s="58"/>
      <c r="AN20" s="58"/>
      <c r="AO20" s="58"/>
      <c r="AP20" s="58"/>
      <c r="AQ20" s="58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</row>
    <row r="21" spans="1:64" ht="14.15" x14ac:dyDescent="0.35">
      <c r="A21" s="38"/>
      <c r="B21" s="57"/>
      <c r="C21" s="57"/>
      <c r="D21" s="58"/>
      <c r="E21" s="58"/>
      <c r="F21" s="58"/>
      <c r="G21" s="58"/>
      <c r="H21" s="58"/>
      <c r="I21" s="58"/>
      <c r="M21" s="667" t="s">
        <v>20068</v>
      </c>
      <c r="N21" s="667"/>
      <c r="O21" s="667"/>
      <c r="P21" s="667"/>
      <c r="Q21" s="667"/>
      <c r="R21" s="667"/>
      <c r="S21" s="649" t="str">
        <f>Podaci!D17</f>
        <v>01.01.2021</v>
      </c>
      <c r="T21" s="650"/>
      <c r="U21" s="650"/>
      <c r="V21" s="650"/>
      <c r="W21" s="650"/>
      <c r="X21" s="60" t="s">
        <v>20069</v>
      </c>
      <c r="Y21" s="652" t="str">
        <f>Podaci!D18</f>
        <v>31.12.2021</v>
      </c>
      <c r="Z21" s="652"/>
      <c r="AA21" s="652"/>
      <c r="AB21" s="652"/>
      <c r="AC21" s="58" t="s">
        <v>20070</v>
      </c>
      <c r="AD21" s="58"/>
      <c r="AE21" s="58"/>
      <c r="AF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</row>
    <row r="22" spans="1:64" ht="14.15" x14ac:dyDescent="0.35">
      <c r="A22" s="38"/>
      <c r="B22" s="57"/>
      <c r="C22" s="57"/>
      <c r="D22" s="58"/>
      <c r="E22" s="58"/>
      <c r="F22" s="58"/>
      <c r="G22" s="58"/>
      <c r="H22" s="58"/>
      <c r="I22" s="58"/>
      <c r="J22" s="58"/>
      <c r="K22" s="58"/>
      <c r="X22" s="60"/>
      <c r="Y22" s="74"/>
      <c r="Z22" s="75"/>
      <c r="AA22" s="75"/>
      <c r="AB22" s="75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</row>
    <row r="23" spans="1:64" ht="14.15" x14ac:dyDescent="0.35">
      <c r="A23" s="891" t="s">
        <v>20553</v>
      </c>
      <c r="B23" s="891"/>
      <c r="C23" s="891"/>
      <c r="D23" s="891"/>
      <c r="E23" s="891"/>
      <c r="F23" s="891"/>
      <c r="G23" s="891"/>
      <c r="H23" s="891"/>
      <c r="I23" s="891"/>
      <c r="J23" s="891"/>
      <c r="K23" s="891"/>
      <c r="L23" s="891"/>
      <c r="M23" s="891"/>
      <c r="N23" s="891"/>
      <c r="O23" s="891"/>
      <c r="P23" s="891"/>
      <c r="Q23" s="891"/>
      <c r="R23" s="891"/>
      <c r="S23" s="891"/>
      <c r="T23" s="891"/>
      <c r="U23" s="891"/>
      <c r="V23" s="891"/>
      <c r="W23" s="891"/>
      <c r="X23" s="891"/>
      <c r="Y23" s="891"/>
      <c r="Z23" s="891"/>
      <c r="AA23" s="891"/>
      <c r="AB23" s="891"/>
      <c r="AC23" s="891"/>
      <c r="AD23" s="891"/>
      <c r="AE23" s="891"/>
      <c r="AF23" s="891"/>
      <c r="AG23" s="891"/>
      <c r="AH23" s="891"/>
      <c r="AI23" s="891"/>
      <c r="AJ23" s="891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</row>
    <row r="24" spans="1:64" ht="14.6" thickBot="1" x14ac:dyDescent="0.4">
      <c r="A24" s="59"/>
      <c r="B24" s="57"/>
      <c r="C24" s="57"/>
      <c r="D24" s="58"/>
      <c r="E24" s="58"/>
      <c r="F24" s="58"/>
      <c r="G24" s="58"/>
      <c r="H24" s="58"/>
      <c r="I24" s="58"/>
      <c r="J24" s="58"/>
      <c r="K24" s="58"/>
      <c r="L24" s="58"/>
      <c r="M24" s="61"/>
      <c r="N24" s="61"/>
      <c r="O24" s="61"/>
      <c r="P24" s="61"/>
      <c r="Q24" s="61"/>
      <c r="R24" s="61"/>
      <c r="S24" s="61"/>
      <c r="T24" s="61"/>
      <c r="U24" s="61"/>
      <c r="V24" s="62"/>
      <c r="W24" s="62"/>
      <c r="X24" s="61"/>
      <c r="Y24" s="61"/>
      <c r="Z24" s="61"/>
      <c r="AA24" s="61"/>
      <c r="AB24" s="58"/>
      <c r="AC24" s="58"/>
      <c r="AD24" s="58"/>
      <c r="AE24" s="58"/>
      <c r="AF24" s="58"/>
      <c r="AG24" s="58"/>
      <c r="AH24" s="58"/>
      <c r="AI24" s="58"/>
      <c r="AJ24" s="58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63"/>
      <c r="BB24" s="63"/>
      <c r="BC24" s="63"/>
      <c r="BD24" s="63"/>
      <c r="BE24" s="63"/>
      <c r="BF24" s="63"/>
      <c r="BG24" s="63"/>
      <c r="BH24" s="63"/>
      <c r="BI24" s="39"/>
      <c r="BJ24" s="39"/>
      <c r="BK24" s="39"/>
      <c r="BL24" s="63" t="s">
        <v>20071</v>
      </c>
    </row>
    <row r="25" spans="1:64" ht="11.5" customHeight="1" x14ac:dyDescent="0.3">
      <c r="A25" s="469" t="s">
        <v>18900</v>
      </c>
      <c r="B25" s="470"/>
      <c r="C25" s="471"/>
      <c r="D25" s="470" t="s">
        <v>20072</v>
      </c>
      <c r="E25" s="892"/>
      <c r="F25" s="892"/>
      <c r="G25" s="893"/>
      <c r="H25" s="484" t="s">
        <v>20388</v>
      </c>
      <c r="I25" s="523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490" t="s">
        <v>31078</v>
      </c>
      <c r="Z25" s="490"/>
      <c r="AA25" s="490"/>
      <c r="AB25" s="490"/>
      <c r="AC25" s="490"/>
      <c r="AD25" s="490" t="s">
        <v>20619</v>
      </c>
      <c r="AE25" s="490"/>
      <c r="AF25" s="490"/>
      <c r="AG25" s="490"/>
      <c r="AH25" s="490"/>
      <c r="AI25" s="490"/>
      <c r="AJ25" s="490"/>
      <c r="AK25" s="490"/>
      <c r="AL25" s="490"/>
      <c r="AM25" s="490"/>
      <c r="AN25" s="490"/>
      <c r="AO25" s="490"/>
      <c r="AP25" s="490"/>
      <c r="AQ25" s="490"/>
      <c r="AR25" s="490"/>
      <c r="AS25" s="490"/>
      <c r="AT25" s="490"/>
      <c r="AU25" s="490"/>
      <c r="AV25" s="490"/>
      <c r="AW25" s="490"/>
      <c r="AX25" s="490"/>
      <c r="AY25" s="490"/>
      <c r="AZ25" s="490"/>
      <c r="BA25" s="490"/>
      <c r="BB25" s="490"/>
      <c r="BC25" s="490"/>
      <c r="BD25" s="490"/>
      <c r="BE25" s="490"/>
      <c r="BF25" s="490"/>
      <c r="BG25" s="490"/>
      <c r="BH25" s="490"/>
      <c r="BI25" s="490"/>
      <c r="BJ25" s="490"/>
      <c r="BK25" s="490"/>
      <c r="BL25" s="674"/>
    </row>
    <row r="26" spans="1:64" ht="11.5" customHeight="1" x14ac:dyDescent="0.3">
      <c r="A26" s="472"/>
      <c r="B26" s="473"/>
      <c r="C26" s="474"/>
      <c r="D26" s="894"/>
      <c r="E26" s="894"/>
      <c r="F26" s="894"/>
      <c r="G26" s="895"/>
      <c r="H26" s="525"/>
      <c r="I26" s="526"/>
      <c r="J26" s="526"/>
      <c r="K26" s="526"/>
      <c r="L26" s="526"/>
      <c r="M26" s="526"/>
      <c r="N26" s="526"/>
      <c r="O26" s="526"/>
      <c r="P26" s="526"/>
      <c r="Q26" s="526"/>
      <c r="R26" s="526"/>
      <c r="S26" s="526"/>
      <c r="T26" s="526"/>
      <c r="U26" s="526"/>
      <c r="V26" s="526"/>
      <c r="W26" s="526"/>
      <c r="X26" s="526"/>
      <c r="Y26" s="493"/>
      <c r="Z26" s="493"/>
      <c r="AA26" s="493"/>
      <c r="AB26" s="493"/>
      <c r="AC26" s="493"/>
      <c r="AD26" s="878" t="s">
        <v>20555</v>
      </c>
      <c r="AE26" s="879"/>
      <c r="AF26" s="879"/>
      <c r="AG26" s="879"/>
      <c r="AH26" s="879"/>
      <c r="AI26" s="880"/>
      <c r="AJ26" s="885" t="s">
        <v>31076</v>
      </c>
      <c r="AK26" s="886"/>
      <c r="AL26" s="886"/>
      <c r="AM26" s="886"/>
      <c r="AN26" s="886"/>
      <c r="AO26" s="886"/>
      <c r="AP26" s="886"/>
      <c r="AQ26" s="886"/>
      <c r="AR26" s="886"/>
      <c r="AS26" s="886"/>
      <c r="AT26" s="886"/>
      <c r="AU26" s="886"/>
      <c r="AV26" s="886"/>
      <c r="AW26" s="886"/>
      <c r="AX26" s="886"/>
      <c r="AY26" s="886"/>
      <c r="AZ26" s="886"/>
      <c r="BA26" s="886"/>
      <c r="BB26" s="887"/>
      <c r="BC26" s="493" t="s">
        <v>31080</v>
      </c>
      <c r="BD26" s="453"/>
      <c r="BE26" s="453"/>
      <c r="BF26" s="453"/>
      <c r="BG26" s="453"/>
      <c r="BH26" s="493" t="s">
        <v>20554</v>
      </c>
      <c r="BI26" s="453"/>
      <c r="BJ26" s="453"/>
      <c r="BK26" s="453"/>
      <c r="BL26" s="676"/>
    </row>
    <row r="27" spans="1:64" ht="11.5" customHeight="1" x14ac:dyDescent="0.3">
      <c r="A27" s="472"/>
      <c r="B27" s="473"/>
      <c r="C27" s="474"/>
      <c r="D27" s="894"/>
      <c r="E27" s="894"/>
      <c r="F27" s="894"/>
      <c r="G27" s="895"/>
      <c r="H27" s="525"/>
      <c r="I27" s="526"/>
      <c r="J27" s="526"/>
      <c r="K27" s="526"/>
      <c r="L27" s="526"/>
      <c r="M27" s="526"/>
      <c r="N27" s="526"/>
      <c r="O27" s="526"/>
      <c r="P27" s="526"/>
      <c r="Q27" s="526"/>
      <c r="R27" s="526"/>
      <c r="S27" s="526"/>
      <c r="T27" s="526"/>
      <c r="U27" s="526"/>
      <c r="V27" s="526"/>
      <c r="W27" s="526"/>
      <c r="X27" s="526"/>
      <c r="Y27" s="493"/>
      <c r="Z27" s="493"/>
      <c r="AA27" s="493"/>
      <c r="AB27" s="493"/>
      <c r="AC27" s="493"/>
      <c r="AD27" s="873"/>
      <c r="AE27" s="881"/>
      <c r="AF27" s="881"/>
      <c r="AG27" s="881"/>
      <c r="AH27" s="881"/>
      <c r="AI27" s="882"/>
      <c r="AJ27" s="453" t="s">
        <v>20556</v>
      </c>
      <c r="AK27" s="453"/>
      <c r="AL27" s="453"/>
      <c r="AM27" s="453"/>
      <c r="AN27" s="453"/>
      <c r="AO27" s="493" t="s">
        <v>20669</v>
      </c>
      <c r="AP27" s="493"/>
      <c r="AQ27" s="493"/>
      <c r="AR27" s="493"/>
      <c r="AS27" s="493"/>
      <c r="AT27" s="493" t="s">
        <v>31079</v>
      </c>
      <c r="AU27" s="453"/>
      <c r="AV27" s="453"/>
      <c r="AW27" s="453"/>
      <c r="AX27" s="453"/>
      <c r="AY27" s="453" t="s">
        <v>20670</v>
      </c>
      <c r="AZ27" s="453"/>
      <c r="BA27" s="453"/>
      <c r="BB27" s="453"/>
      <c r="BC27" s="453"/>
      <c r="BD27" s="453"/>
      <c r="BE27" s="453"/>
      <c r="BF27" s="453"/>
      <c r="BG27" s="453"/>
      <c r="BH27" s="453"/>
      <c r="BI27" s="453"/>
      <c r="BJ27" s="453"/>
      <c r="BK27" s="453"/>
      <c r="BL27" s="676"/>
    </row>
    <row r="28" spans="1:64" ht="11.5" customHeight="1" x14ac:dyDescent="0.3">
      <c r="A28" s="475"/>
      <c r="B28" s="476"/>
      <c r="C28" s="477"/>
      <c r="D28" s="896"/>
      <c r="E28" s="896"/>
      <c r="F28" s="896"/>
      <c r="G28" s="897"/>
      <c r="H28" s="533"/>
      <c r="I28" s="534"/>
      <c r="J28" s="534"/>
      <c r="K28" s="534"/>
      <c r="L28" s="534"/>
      <c r="M28" s="534"/>
      <c r="N28" s="534"/>
      <c r="O28" s="534"/>
      <c r="P28" s="534"/>
      <c r="Q28" s="534"/>
      <c r="R28" s="534"/>
      <c r="S28" s="534"/>
      <c r="T28" s="534"/>
      <c r="U28" s="534"/>
      <c r="V28" s="534"/>
      <c r="W28" s="534"/>
      <c r="X28" s="534"/>
      <c r="Y28" s="493"/>
      <c r="Z28" s="493"/>
      <c r="AA28" s="493"/>
      <c r="AB28" s="493"/>
      <c r="AC28" s="493"/>
      <c r="AD28" s="874"/>
      <c r="AE28" s="883"/>
      <c r="AF28" s="883"/>
      <c r="AG28" s="883"/>
      <c r="AH28" s="883"/>
      <c r="AI28" s="884"/>
      <c r="AJ28" s="453"/>
      <c r="AK28" s="453"/>
      <c r="AL28" s="453"/>
      <c r="AM28" s="453"/>
      <c r="AN28" s="453"/>
      <c r="AO28" s="493"/>
      <c r="AP28" s="493"/>
      <c r="AQ28" s="493"/>
      <c r="AR28" s="493"/>
      <c r="AS28" s="493"/>
      <c r="AT28" s="453"/>
      <c r="AU28" s="453"/>
      <c r="AV28" s="453"/>
      <c r="AW28" s="453"/>
      <c r="AX28" s="453"/>
      <c r="AY28" s="453"/>
      <c r="AZ28" s="453"/>
      <c r="BA28" s="453"/>
      <c r="BB28" s="453"/>
      <c r="BC28" s="453"/>
      <c r="BD28" s="453"/>
      <c r="BE28" s="453"/>
      <c r="BF28" s="453"/>
      <c r="BG28" s="453"/>
      <c r="BH28" s="453"/>
      <c r="BI28" s="453"/>
      <c r="BJ28" s="453"/>
      <c r="BK28" s="453"/>
      <c r="BL28" s="676"/>
    </row>
    <row r="29" spans="1:64" ht="12" thickBot="1" x14ac:dyDescent="0.35">
      <c r="A29" s="456">
        <v>1</v>
      </c>
      <c r="B29" s="457"/>
      <c r="C29" s="458"/>
      <c r="D29" s="459">
        <v>2</v>
      </c>
      <c r="E29" s="457"/>
      <c r="F29" s="457"/>
      <c r="G29" s="458"/>
      <c r="H29" s="460">
        <v>3</v>
      </c>
      <c r="I29" s="898"/>
      <c r="J29" s="898"/>
      <c r="K29" s="898"/>
      <c r="L29" s="898"/>
      <c r="M29" s="898"/>
      <c r="N29" s="898"/>
      <c r="O29" s="898"/>
      <c r="P29" s="898"/>
      <c r="Q29" s="898"/>
      <c r="R29" s="898"/>
      <c r="S29" s="898"/>
      <c r="T29" s="898"/>
      <c r="U29" s="898"/>
      <c r="V29" s="898"/>
      <c r="W29" s="898"/>
      <c r="X29" s="898"/>
      <c r="Y29" s="677">
        <v>4</v>
      </c>
      <c r="Z29" s="677"/>
      <c r="AA29" s="677"/>
      <c r="AB29" s="677"/>
      <c r="AC29" s="677"/>
      <c r="AD29" s="678">
        <v>5</v>
      </c>
      <c r="AE29" s="678"/>
      <c r="AF29" s="678"/>
      <c r="AG29" s="678"/>
      <c r="AH29" s="678"/>
      <c r="AI29" s="678"/>
      <c r="AJ29" s="678">
        <v>6</v>
      </c>
      <c r="AK29" s="678"/>
      <c r="AL29" s="678"/>
      <c r="AM29" s="678"/>
      <c r="AN29" s="678"/>
      <c r="AO29" s="678">
        <v>7</v>
      </c>
      <c r="AP29" s="678"/>
      <c r="AQ29" s="678"/>
      <c r="AR29" s="678"/>
      <c r="AS29" s="678"/>
      <c r="AT29" s="678">
        <v>8</v>
      </c>
      <c r="AU29" s="678"/>
      <c r="AV29" s="678"/>
      <c r="AW29" s="678"/>
      <c r="AX29" s="678"/>
      <c r="AY29" s="678">
        <v>9</v>
      </c>
      <c r="AZ29" s="678"/>
      <c r="BA29" s="678"/>
      <c r="BB29" s="678"/>
      <c r="BC29" s="678">
        <v>10</v>
      </c>
      <c r="BD29" s="678"/>
      <c r="BE29" s="678"/>
      <c r="BF29" s="678"/>
      <c r="BG29" s="678"/>
      <c r="BH29" s="678">
        <v>11</v>
      </c>
      <c r="BI29" s="678"/>
      <c r="BJ29" s="678"/>
      <c r="BK29" s="678"/>
      <c r="BL29" s="679"/>
    </row>
    <row r="30" spans="1:64" ht="35.25" customHeight="1" x14ac:dyDescent="0.3">
      <c r="A30" s="899">
        <v>5001</v>
      </c>
      <c r="B30" s="900"/>
      <c r="C30" s="900"/>
      <c r="D30" s="717"/>
      <c r="E30" s="717"/>
      <c r="F30" s="717"/>
      <c r="G30" s="717"/>
      <c r="H30" s="601" t="s">
        <v>31214</v>
      </c>
      <c r="I30" s="601"/>
      <c r="J30" s="601"/>
      <c r="K30" s="601"/>
      <c r="L30" s="601"/>
      <c r="M30" s="601"/>
      <c r="N30" s="601"/>
      <c r="O30" s="601"/>
      <c r="P30" s="601"/>
      <c r="Q30" s="601"/>
      <c r="R30" s="601"/>
      <c r="S30" s="601"/>
      <c r="T30" s="601"/>
      <c r="U30" s="601"/>
      <c r="V30" s="601"/>
      <c r="W30" s="601"/>
      <c r="X30" s="601"/>
      <c r="Y30" s="901">
        <f>UnObr5!D5</f>
        <v>0</v>
      </c>
      <c r="Z30" s="901"/>
      <c r="AA30" s="901"/>
      <c r="AB30" s="901"/>
      <c r="AC30" s="901"/>
      <c r="AD30" s="901">
        <f>UnObr5!E5</f>
        <v>56730</v>
      </c>
      <c r="AE30" s="901"/>
      <c r="AF30" s="901"/>
      <c r="AG30" s="901"/>
      <c r="AH30" s="901"/>
      <c r="AI30" s="901"/>
      <c r="AJ30" s="901">
        <f>UnObr5!F5</f>
        <v>44285</v>
      </c>
      <c r="AK30" s="901"/>
      <c r="AL30" s="901"/>
      <c r="AM30" s="901"/>
      <c r="AN30" s="901"/>
      <c r="AO30" s="901">
        <f>UnObr5!G5</f>
        <v>0</v>
      </c>
      <c r="AP30" s="901"/>
      <c r="AQ30" s="901"/>
      <c r="AR30" s="901"/>
      <c r="AS30" s="901"/>
      <c r="AT30" s="901">
        <f>UnObr5!H5</f>
        <v>11461</v>
      </c>
      <c r="AU30" s="901"/>
      <c r="AV30" s="901"/>
      <c r="AW30" s="901"/>
      <c r="AX30" s="901"/>
      <c r="AY30" s="901">
        <f>UnObr5!I5</f>
        <v>21</v>
      </c>
      <c r="AZ30" s="901"/>
      <c r="BA30" s="901"/>
      <c r="BB30" s="901"/>
      <c r="BC30" s="901">
        <f>UnObr5!J5</f>
        <v>0</v>
      </c>
      <c r="BD30" s="901"/>
      <c r="BE30" s="901"/>
      <c r="BF30" s="901"/>
      <c r="BG30" s="901"/>
      <c r="BH30" s="901">
        <f>UnObr5!K5</f>
        <v>963</v>
      </c>
      <c r="BI30" s="901"/>
      <c r="BJ30" s="901"/>
      <c r="BK30" s="901"/>
      <c r="BL30" s="902"/>
    </row>
    <row r="31" spans="1:64" ht="32.5" customHeight="1" x14ac:dyDescent="0.3">
      <c r="A31" s="903">
        <v>5002</v>
      </c>
      <c r="B31" s="904"/>
      <c r="C31" s="904"/>
      <c r="D31" s="493">
        <v>700000</v>
      </c>
      <c r="E31" s="493"/>
      <c r="F31" s="493"/>
      <c r="G31" s="493"/>
      <c r="H31" s="558" t="s">
        <v>30882</v>
      </c>
      <c r="I31" s="558"/>
      <c r="J31" s="558"/>
      <c r="K31" s="558"/>
      <c r="L31" s="558"/>
      <c r="M31" s="558"/>
      <c r="N31" s="558"/>
      <c r="O31" s="558"/>
      <c r="P31" s="558"/>
      <c r="Q31" s="558"/>
      <c r="R31" s="558"/>
      <c r="S31" s="558"/>
      <c r="T31" s="558"/>
      <c r="U31" s="558"/>
      <c r="V31" s="558"/>
      <c r="W31" s="558"/>
      <c r="X31" s="558"/>
      <c r="Y31" s="905">
        <f>UnObr5!D6</f>
        <v>0</v>
      </c>
      <c r="Z31" s="905"/>
      <c r="AA31" s="905"/>
      <c r="AB31" s="905"/>
      <c r="AC31" s="905"/>
      <c r="AD31" s="905">
        <f>UnObr5!E6</f>
        <v>56730</v>
      </c>
      <c r="AE31" s="905"/>
      <c r="AF31" s="905"/>
      <c r="AG31" s="905"/>
      <c r="AH31" s="905"/>
      <c r="AI31" s="905"/>
      <c r="AJ31" s="905">
        <f>UnObr5!F6</f>
        <v>44285</v>
      </c>
      <c r="AK31" s="905"/>
      <c r="AL31" s="905"/>
      <c r="AM31" s="905"/>
      <c r="AN31" s="905"/>
      <c r="AO31" s="905">
        <f>UnObr5!G6</f>
        <v>0</v>
      </c>
      <c r="AP31" s="905"/>
      <c r="AQ31" s="905"/>
      <c r="AR31" s="905"/>
      <c r="AS31" s="905"/>
      <c r="AT31" s="905">
        <f>UnObr5!H6</f>
        <v>11461</v>
      </c>
      <c r="AU31" s="905"/>
      <c r="AV31" s="905"/>
      <c r="AW31" s="905"/>
      <c r="AX31" s="905"/>
      <c r="AY31" s="905">
        <f>UnObr5!I6</f>
        <v>21</v>
      </c>
      <c r="AZ31" s="905"/>
      <c r="BA31" s="905"/>
      <c r="BB31" s="905"/>
      <c r="BC31" s="905">
        <f>UnObr5!J6</f>
        <v>0</v>
      </c>
      <c r="BD31" s="905"/>
      <c r="BE31" s="905"/>
      <c r="BF31" s="905"/>
      <c r="BG31" s="905"/>
      <c r="BH31" s="905">
        <f>UnObr5!K6</f>
        <v>963</v>
      </c>
      <c r="BI31" s="905"/>
      <c r="BJ31" s="905"/>
      <c r="BK31" s="905"/>
      <c r="BL31" s="906"/>
    </row>
    <row r="32" spans="1:64" ht="26.25" customHeight="1" x14ac:dyDescent="0.3">
      <c r="A32" s="903">
        <v>5003</v>
      </c>
      <c r="B32" s="904"/>
      <c r="C32" s="904"/>
      <c r="D32" s="493">
        <v>710000</v>
      </c>
      <c r="E32" s="493"/>
      <c r="F32" s="493"/>
      <c r="G32" s="493"/>
      <c r="H32" s="558" t="s">
        <v>31215</v>
      </c>
      <c r="I32" s="558"/>
      <c r="J32" s="558"/>
      <c r="K32" s="558"/>
      <c r="L32" s="558"/>
      <c r="M32" s="558"/>
      <c r="N32" s="558"/>
      <c r="O32" s="558"/>
      <c r="P32" s="558"/>
      <c r="Q32" s="558"/>
      <c r="R32" s="558"/>
      <c r="S32" s="558"/>
      <c r="T32" s="558"/>
      <c r="U32" s="558"/>
      <c r="V32" s="558"/>
      <c r="W32" s="558"/>
      <c r="X32" s="558"/>
      <c r="Y32" s="905">
        <f>UnObr5!D7</f>
        <v>0</v>
      </c>
      <c r="Z32" s="905"/>
      <c r="AA32" s="905"/>
      <c r="AB32" s="905"/>
      <c r="AC32" s="905"/>
      <c r="AD32" s="905">
        <f>UnObr5!E7</f>
        <v>0</v>
      </c>
      <c r="AE32" s="905"/>
      <c r="AF32" s="905"/>
      <c r="AG32" s="905"/>
      <c r="AH32" s="905"/>
      <c r="AI32" s="905"/>
      <c r="AJ32" s="905">
        <f>UnObr5!F7</f>
        <v>0</v>
      </c>
      <c r="AK32" s="905"/>
      <c r="AL32" s="905"/>
      <c r="AM32" s="905"/>
      <c r="AN32" s="905"/>
      <c r="AO32" s="905">
        <f>UnObr5!G7</f>
        <v>0</v>
      </c>
      <c r="AP32" s="905"/>
      <c r="AQ32" s="905"/>
      <c r="AR32" s="905"/>
      <c r="AS32" s="905"/>
      <c r="AT32" s="905">
        <f>UnObr5!H7</f>
        <v>0</v>
      </c>
      <c r="AU32" s="905"/>
      <c r="AV32" s="905"/>
      <c r="AW32" s="905"/>
      <c r="AX32" s="905"/>
      <c r="AY32" s="905">
        <f>UnObr5!I7</f>
        <v>0</v>
      </c>
      <c r="AZ32" s="905"/>
      <c r="BA32" s="905"/>
      <c r="BB32" s="905"/>
      <c r="BC32" s="905">
        <f>UnObr5!J7</f>
        <v>0</v>
      </c>
      <c r="BD32" s="905"/>
      <c r="BE32" s="905"/>
      <c r="BF32" s="905"/>
      <c r="BG32" s="905"/>
      <c r="BH32" s="905">
        <f>UnObr5!K7</f>
        <v>0</v>
      </c>
      <c r="BI32" s="905"/>
      <c r="BJ32" s="905"/>
      <c r="BK32" s="905"/>
      <c r="BL32" s="906"/>
    </row>
    <row r="33" spans="1:64" ht="23.15" customHeight="1" x14ac:dyDescent="0.3">
      <c r="A33" s="907">
        <v>5004</v>
      </c>
      <c r="B33" s="908"/>
      <c r="C33" s="908"/>
      <c r="D33" s="785">
        <v>711000</v>
      </c>
      <c r="E33" s="785"/>
      <c r="F33" s="785"/>
      <c r="G33" s="785"/>
      <c r="H33" s="565" t="s">
        <v>20375</v>
      </c>
      <c r="I33" s="565"/>
      <c r="J33" s="565"/>
      <c r="K33" s="565"/>
      <c r="L33" s="565"/>
      <c r="M33" s="565"/>
      <c r="N33" s="565"/>
      <c r="O33" s="565"/>
      <c r="P33" s="565"/>
      <c r="Q33" s="565"/>
      <c r="R33" s="565"/>
      <c r="S33" s="565"/>
      <c r="T33" s="565"/>
      <c r="U33" s="565"/>
      <c r="V33" s="565"/>
      <c r="W33" s="565"/>
      <c r="X33" s="565"/>
      <c r="Y33" s="905">
        <f>UnObr5!D8</f>
        <v>0</v>
      </c>
      <c r="Z33" s="905"/>
      <c r="AA33" s="905"/>
      <c r="AB33" s="905"/>
      <c r="AC33" s="905"/>
      <c r="AD33" s="905">
        <f>UnObr5!E8</f>
        <v>0</v>
      </c>
      <c r="AE33" s="905"/>
      <c r="AF33" s="905"/>
      <c r="AG33" s="905"/>
      <c r="AH33" s="905"/>
      <c r="AI33" s="905"/>
      <c r="AJ33" s="905">
        <f>UnObr5!F8</f>
        <v>0</v>
      </c>
      <c r="AK33" s="905"/>
      <c r="AL33" s="905"/>
      <c r="AM33" s="905"/>
      <c r="AN33" s="905"/>
      <c r="AO33" s="905">
        <f>UnObr5!G8</f>
        <v>0</v>
      </c>
      <c r="AP33" s="905"/>
      <c r="AQ33" s="905"/>
      <c r="AR33" s="905"/>
      <c r="AS33" s="905"/>
      <c r="AT33" s="905">
        <f>UnObr5!H8</f>
        <v>0</v>
      </c>
      <c r="AU33" s="905"/>
      <c r="AV33" s="905"/>
      <c r="AW33" s="905"/>
      <c r="AX33" s="905"/>
      <c r="AY33" s="905">
        <f>UnObr5!I8</f>
        <v>0</v>
      </c>
      <c r="AZ33" s="905"/>
      <c r="BA33" s="905"/>
      <c r="BB33" s="905"/>
      <c r="BC33" s="905">
        <f>UnObr5!J8</f>
        <v>0</v>
      </c>
      <c r="BD33" s="905"/>
      <c r="BE33" s="905"/>
      <c r="BF33" s="905"/>
      <c r="BG33" s="905"/>
      <c r="BH33" s="905">
        <f>UnObr5!K8</f>
        <v>0</v>
      </c>
      <c r="BI33" s="905"/>
      <c r="BJ33" s="905"/>
      <c r="BK33" s="905"/>
      <c r="BL33" s="906"/>
    </row>
    <row r="34" spans="1:64" ht="29.25" customHeight="1" thickBot="1" x14ac:dyDescent="0.35">
      <c r="A34" s="909">
        <v>5005</v>
      </c>
      <c r="B34" s="910"/>
      <c r="C34" s="910"/>
      <c r="D34" s="911">
        <v>711100</v>
      </c>
      <c r="E34" s="911"/>
      <c r="F34" s="911"/>
      <c r="G34" s="911"/>
      <c r="H34" s="912" t="s">
        <v>20376</v>
      </c>
      <c r="I34" s="912"/>
      <c r="J34" s="912"/>
      <c r="K34" s="912"/>
      <c r="L34" s="912"/>
      <c r="M34" s="912"/>
      <c r="N34" s="912"/>
      <c r="O34" s="912"/>
      <c r="P34" s="912"/>
      <c r="Q34" s="912"/>
      <c r="R34" s="912"/>
      <c r="S34" s="912"/>
      <c r="T34" s="912"/>
      <c r="U34" s="912"/>
      <c r="V34" s="912"/>
      <c r="W34" s="912"/>
      <c r="X34" s="912"/>
      <c r="Y34" s="913">
        <f>UnObr5!D9</f>
        <v>0</v>
      </c>
      <c r="Z34" s="913"/>
      <c r="AA34" s="913"/>
      <c r="AB34" s="913"/>
      <c r="AC34" s="913"/>
      <c r="AD34" s="913">
        <f>UnObr5!E9</f>
        <v>0</v>
      </c>
      <c r="AE34" s="913"/>
      <c r="AF34" s="913"/>
      <c r="AG34" s="913"/>
      <c r="AH34" s="913"/>
      <c r="AI34" s="913"/>
      <c r="AJ34" s="913">
        <f>UnObr5!F9</f>
        <v>0</v>
      </c>
      <c r="AK34" s="913"/>
      <c r="AL34" s="913"/>
      <c r="AM34" s="913"/>
      <c r="AN34" s="913"/>
      <c r="AO34" s="913">
        <f>UnObr5!G9</f>
        <v>0</v>
      </c>
      <c r="AP34" s="913"/>
      <c r="AQ34" s="913"/>
      <c r="AR34" s="913"/>
      <c r="AS34" s="913"/>
      <c r="AT34" s="913">
        <f>UnObr5!H9</f>
        <v>0</v>
      </c>
      <c r="AU34" s="913"/>
      <c r="AV34" s="913"/>
      <c r="AW34" s="913"/>
      <c r="AX34" s="913"/>
      <c r="AY34" s="913">
        <f>UnObr5!I9</f>
        <v>0</v>
      </c>
      <c r="AZ34" s="913"/>
      <c r="BA34" s="913"/>
      <c r="BB34" s="913"/>
      <c r="BC34" s="913">
        <f>UnObr5!J9</f>
        <v>0</v>
      </c>
      <c r="BD34" s="913"/>
      <c r="BE34" s="913"/>
      <c r="BF34" s="913"/>
      <c r="BG34" s="913"/>
      <c r="BH34" s="913">
        <f>UnObr5!K9</f>
        <v>0</v>
      </c>
      <c r="BI34" s="913"/>
      <c r="BJ34" s="913"/>
      <c r="BK34" s="913"/>
      <c r="BL34" s="914"/>
    </row>
    <row r="35" spans="1:64" ht="11.5" customHeight="1" x14ac:dyDescent="0.3">
      <c r="A35" s="469" t="s">
        <v>18900</v>
      </c>
      <c r="B35" s="470"/>
      <c r="C35" s="471"/>
      <c r="D35" s="470" t="s">
        <v>20072</v>
      </c>
      <c r="E35" s="892"/>
      <c r="F35" s="892"/>
      <c r="G35" s="893"/>
      <c r="H35" s="484" t="s">
        <v>20388</v>
      </c>
      <c r="I35" s="523"/>
      <c r="J35" s="523"/>
      <c r="K35" s="523"/>
      <c r="L35" s="523"/>
      <c r="M35" s="523"/>
      <c r="N35" s="523"/>
      <c r="O35" s="523"/>
      <c r="P35" s="523"/>
      <c r="Q35" s="523"/>
      <c r="R35" s="523"/>
      <c r="S35" s="523"/>
      <c r="T35" s="523"/>
      <c r="U35" s="523"/>
      <c r="V35" s="523"/>
      <c r="W35" s="523"/>
      <c r="X35" s="523"/>
      <c r="Y35" s="490" t="s">
        <v>31078</v>
      </c>
      <c r="Z35" s="490"/>
      <c r="AA35" s="490"/>
      <c r="AB35" s="490"/>
      <c r="AC35" s="490"/>
      <c r="AD35" s="490" t="s">
        <v>20619</v>
      </c>
      <c r="AE35" s="490"/>
      <c r="AF35" s="490"/>
      <c r="AG35" s="490"/>
      <c r="AH35" s="490"/>
      <c r="AI35" s="490"/>
      <c r="AJ35" s="490"/>
      <c r="AK35" s="490"/>
      <c r="AL35" s="490"/>
      <c r="AM35" s="490"/>
      <c r="AN35" s="490"/>
      <c r="AO35" s="490"/>
      <c r="AP35" s="490"/>
      <c r="AQ35" s="490"/>
      <c r="AR35" s="490"/>
      <c r="AS35" s="490"/>
      <c r="AT35" s="490"/>
      <c r="AU35" s="490"/>
      <c r="AV35" s="490"/>
      <c r="AW35" s="490"/>
      <c r="AX35" s="490"/>
      <c r="AY35" s="490"/>
      <c r="AZ35" s="490"/>
      <c r="BA35" s="490"/>
      <c r="BB35" s="490"/>
      <c r="BC35" s="490"/>
      <c r="BD35" s="490"/>
      <c r="BE35" s="490"/>
      <c r="BF35" s="490"/>
      <c r="BG35" s="490"/>
      <c r="BH35" s="490"/>
      <c r="BI35" s="490"/>
      <c r="BJ35" s="490"/>
      <c r="BK35" s="490"/>
      <c r="BL35" s="674"/>
    </row>
    <row r="36" spans="1:64" ht="11.5" customHeight="1" x14ac:dyDescent="0.3">
      <c r="A36" s="472"/>
      <c r="B36" s="473"/>
      <c r="C36" s="474"/>
      <c r="D36" s="894"/>
      <c r="E36" s="894"/>
      <c r="F36" s="894"/>
      <c r="G36" s="895"/>
      <c r="H36" s="525"/>
      <c r="I36" s="526"/>
      <c r="J36" s="526"/>
      <c r="K36" s="526"/>
      <c r="L36" s="526"/>
      <c r="M36" s="526"/>
      <c r="N36" s="526"/>
      <c r="O36" s="526"/>
      <c r="P36" s="526"/>
      <c r="Q36" s="526"/>
      <c r="R36" s="526"/>
      <c r="S36" s="526"/>
      <c r="T36" s="526"/>
      <c r="U36" s="526"/>
      <c r="V36" s="526"/>
      <c r="W36" s="526"/>
      <c r="X36" s="526"/>
      <c r="Y36" s="493"/>
      <c r="Z36" s="493"/>
      <c r="AA36" s="493"/>
      <c r="AB36" s="493"/>
      <c r="AC36" s="493"/>
      <c r="AD36" s="878" t="s">
        <v>20555</v>
      </c>
      <c r="AE36" s="879"/>
      <c r="AF36" s="879"/>
      <c r="AG36" s="879"/>
      <c r="AH36" s="879"/>
      <c r="AI36" s="880"/>
      <c r="AJ36" s="885" t="s">
        <v>31076</v>
      </c>
      <c r="AK36" s="886"/>
      <c r="AL36" s="886"/>
      <c r="AM36" s="886"/>
      <c r="AN36" s="886"/>
      <c r="AO36" s="886"/>
      <c r="AP36" s="886"/>
      <c r="AQ36" s="886"/>
      <c r="AR36" s="886"/>
      <c r="AS36" s="886"/>
      <c r="AT36" s="886"/>
      <c r="AU36" s="886"/>
      <c r="AV36" s="886"/>
      <c r="AW36" s="886"/>
      <c r="AX36" s="886"/>
      <c r="AY36" s="886"/>
      <c r="AZ36" s="886"/>
      <c r="BA36" s="886"/>
      <c r="BB36" s="887"/>
      <c r="BC36" s="493" t="s">
        <v>31080</v>
      </c>
      <c r="BD36" s="453"/>
      <c r="BE36" s="453"/>
      <c r="BF36" s="453"/>
      <c r="BG36" s="453"/>
      <c r="BH36" s="493" t="s">
        <v>20554</v>
      </c>
      <c r="BI36" s="453"/>
      <c r="BJ36" s="453"/>
      <c r="BK36" s="453"/>
      <c r="BL36" s="676"/>
    </row>
    <row r="37" spans="1:64" ht="11.5" customHeight="1" x14ac:dyDescent="0.3">
      <c r="A37" s="472"/>
      <c r="B37" s="473"/>
      <c r="C37" s="474"/>
      <c r="D37" s="894"/>
      <c r="E37" s="894"/>
      <c r="F37" s="894"/>
      <c r="G37" s="895"/>
      <c r="H37" s="525"/>
      <c r="I37" s="526"/>
      <c r="J37" s="526"/>
      <c r="K37" s="526"/>
      <c r="L37" s="526"/>
      <c r="M37" s="526"/>
      <c r="N37" s="526"/>
      <c r="O37" s="526"/>
      <c r="P37" s="526"/>
      <c r="Q37" s="526"/>
      <c r="R37" s="526"/>
      <c r="S37" s="526"/>
      <c r="T37" s="526"/>
      <c r="U37" s="526"/>
      <c r="V37" s="526"/>
      <c r="W37" s="526"/>
      <c r="X37" s="526"/>
      <c r="Y37" s="493"/>
      <c r="Z37" s="493"/>
      <c r="AA37" s="493"/>
      <c r="AB37" s="493"/>
      <c r="AC37" s="493"/>
      <c r="AD37" s="873"/>
      <c r="AE37" s="881"/>
      <c r="AF37" s="881"/>
      <c r="AG37" s="881"/>
      <c r="AH37" s="881"/>
      <c r="AI37" s="882"/>
      <c r="AJ37" s="453" t="s">
        <v>20556</v>
      </c>
      <c r="AK37" s="453"/>
      <c r="AL37" s="453"/>
      <c r="AM37" s="453"/>
      <c r="AN37" s="453"/>
      <c r="AO37" s="493" t="s">
        <v>20669</v>
      </c>
      <c r="AP37" s="493"/>
      <c r="AQ37" s="493"/>
      <c r="AR37" s="493"/>
      <c r="AS37" s="493"/>
      <c r="AT37" s="493" t="s">
        <v>31079</v>
      </c>
      <c r="AU37" s="453"/>
      <c r="AV37" s="453"/>
      <c r="AW37" s="453"/>
      <c r="AX37" s="453"/>
      <c r="AY37" s="453" t="s">
        <v>20670</v>
      </c>
      <c r="AZ37" s="453"/>
      <c r="BA37" s="453"/>
      <c r="BB37" s="453"/>
      <c r="BC37" s="453"/>
      <c r="BD37" s="453"/>
      <c r="BE37" s="453"/>
      <c r="BF37" s="453"/>
      <c r="BG37" s="453"/>
      <c r="BH37" s="453"/>
      <c r="BI37" s="453"/>
      <c r="BJ37" s="453"/>
      <c r="BK37" s="453"/>
      <c r="BL37" s="676"/>
    </row>
    <row r="38" spans="1:64" ht="11.5" customHeight="1" x14ac:dyDescent="0.3">
      <c r="A38" s="475"/>
      <c r="B38" s="476"/>
      <c r="C38" s="477"/>
      <c r="D38" s="896"/>
      <c r="E38" s="896"/>
      <c r="F38" s="896"/>
      <c r="G38" s="897"/>
      <c r="H38" s="533"/>
      <c r="I38" s="534"/>
      <c r="J38" s="534"/>
      <c r="K38" s="534"/>
      <c r="L38" s="534"/>
      <c r="M38" s="534"/>
      <c r="N38" s="534"/>
      <c r="O38" s="534"/>
      <c r="P38" s="534"/>
      <c r="Q38" s="534"/>
      <c r="R38" s="534"/>
      <c r="S38" s="534"/>
      <c r="T38" s="534"/>
      <c r="U38" s="534"/>
      <c r="V38" s="534"/>
      <c r="W38" s="534"/>
      <c r="X38" s="534"/>
      <c r="Y38" s="493"/>
      <c r="Z38" s="493"/>
      <c r="AA38" s="493"/>
      <c r="AB38" s="493"/>
      <c r="AC38" s="493"/>
      <c r="AD38" s="874"/>
      <c r="AE38" s="883"/>
      <c r="AF38" s="883"/>
      <c r="AG38" s="883"/>
      <c r="AH38" s="883"/>
      <c r="AI38" s="884"/>
      <c r="AJ38" s="453"/>
      <c r="AK38" s="453"/>
      <c r="AL38" s="453"/>
      <c r="AM38" s="453"/>
      <c r="AN38" s="453"/>
      <c r="AO38" s="493"/>
      <c r="AP38" s="493"/>
      <c r="AQ38" s="493"/>
      <c r="AR38" s="493"/>
      <c r="AS38" s="493"/>
      <c r="AT38" s="453"/>
      <c r="AU38" s="453"/>
      <c r="AV38" s="453"/>
      <c r="AW38" s="453"/>
      <c r="AX38" s="453"/>
      <c r="AY38" s="453"/>
      <c r="AZ38" s="453"/>
      <c r="BA38" s="453"/>
      <c r="BB38" s="453"/>
      <c r="BC38" s="453"/>
      <c r="BD38" s="453"/>
      <c r="BE38" s="453"/>
      <c r="BF38" s="453"/>
      <c r="BG38" s="453"/>
      <c r="BH38" s="453"/>
      <c r="BI38" s="453"/>
      <c r="BJ38" s="453"/>
      <c r="BK38" s="453"/>
      <c r="BL38" s="676"/>
    </row>
    <row r="39" spans="1:64" ht="12" thickBot="1" x14ac:dyDescent="0.35">
      <c r="A39" s="456">
        <v>1</v>
      </c>
      <c r="B39" s="457"/>
      <c r="C39" s="458"/>
      <c r="D39" s="459">
        <v>2</v>
      </c>
      <c r="E39" s="457"/>
      <c r="F39" s="457"/>
      <c r="G39" s="458"/>
      <c r="H39" s="460">
        <v>3</v>
      </c>
      <c r="I39" s="898"/>
      <c r="J39" s="898"/>
      <c r="K39" s="898"/>
      <c r="L39" s="898"/>
      <c r="M39" s="898"/>
      <c r="N39" s="898"/>
      <c r="O39" s="898"/>
      <c r="P39" s="898"/>
      <c r="Q39" s="898"/>
      <c r="R39" s="898"/>
      <c r="S39" s="898"/>
      <c r="T39" s="898"/>
      <c r="U39" s="898"/>
      <c r="V39" s="898"/>
      <c r="W39" s="898"/>
      <c r="X39" s="898"/>
      <c r="Y39" s="677">
        <v>4</v>
      </c>
      <c r="Z39" s="677"/>
      <c r="AA39" s="677"/>
      <c r="AB39" s="677"/>
      <c r="AC39" s="677"/>
      <c r="AD39" s="678">
        <v>5</v>
      </c>
      <c r="AE39" s="678"/>
      <c r="AF39" s="678"/>
      <c r="AG39" s="678"/>
      <c r="AH39" s="678"/>
      <c r="AI39" s="678"/>
      <c r="AJ39" s="678">
        <v>6</v>
      </c>
      <c r="AK39" s="678"/>
      <c r="AL39" s="678"/>
      <c r="AM39" s="678"/>
      <c r="AN39" s="678"/>
      <c r="AO39" s="678">
        <v>7</v>
      </c>
      <c r="AP39" s="678"/>
      <c r="AQ39" s="678"/>
      <c r="AR39" s="678"/>
      <c r="AS39" s="678"/>
      <c r="AT39" s="678">
        <v>8</v>
      </c>
      <c r="AU39" s="678"/>
      <c r="AV39" s="678"/>
      <c r="AW39" s="678"/>
      <c r="AX39" s="678"/>
      <c r="AY39" s="678">
        <v>9</v>
      </c>
      <c r="AZ39" s="678"/>
      <c r="BA39" s="678"/>
      <c r="BB39" s="678"/>
      <c r="BC39" s="678">
        <v>10</v>
      </c>
      <c r="BD39" s="678"/>
      <c r="BE39" s="678"/>
      <c r="BF39" s="678"/>
      <c r="BG39" s="678"/>
      <c r="BH39" s="678">
        <v>11</v>
      </c>
      <c r="BI39" s="678"/>
      <c r="BJ39" s="678"/>
      <c r="BK39" s="678"/>
      <c r="BL39" s="679"/>
    </row>
    <row r="40" spans="1:64" ht="29.25" customHeight="1" x14ac:dyDescent="0.3">
      <c r="A40" s="915">
        <v>5006</v>
      </c>
      <c r="B40" s="916"/>
      <c r="C40" s="916"/>
      <c r="D40" s="917">
        <v>711200</v>
      </c>
      <c r="E40" s="917"/>
      <c r="F40" s="917"/>
      <c r="G40" s="917"/>
      <c r="H40" s="918" t="s">
        <v>18962</v>
      </c>
      <c r="I40" s="918"/>
      <c r="J40" s="918"/>
      <c r="K40" s="918"/>
      <c r="L40" s="918"/>
      <c r="M40" s="918"/>
      <c r="N40" s="918"/>
      <c r="O40" s="918"/>
      <c r="P40" s="918"/>
      <c r="Q40" s="918"/>
      <c r="R40" s="918"/>
      <c r="S40" s="918"/>
      <c r="T40" s="918"/>
      <c r="U40" s="918"/>
      <c r="V40" s="918"/>
      <c r="W40" s="918"/>
      <c r="X40" s="918"/>
      <c r="Y40" s="919">
        <f>UnObr5!D10</f>
        <v>0</v>
      </c>
      <c r="Z40" s="919"/>
      <c r="AA40" s="919"/>
      <c r="AB40" s="919"/>
      <c r="AC40" s="919"/>
      <c r="AD40" s="919">
        <f>UnObr5!E10</f>
        <v>0</v>
      </c>
      <c r="AE40" s="919"/>
      <c r="AF40" s="919"/>
      <c r="AG40" s="919"/>
      <c r="AH40" s="919"/>
      <c r="AI40" s="919"/>
      <c r="AJ40" s="919">
        <f>UnObr5!F10</f>
        <v>0</v>
      </c>
      <c r="AK40" s="919"/>
      <c r="AL40" s="919"/>
      <c r="AM40" s="919"/>
      <c r="AN40" s="919"/>
      <c r="AO40" s="919">
        <f>UnObr5!G10</f>
        <v>0</v>
      </c>
      <c r="AP40" s="919"/>
      <c r="AQ40" s="919"/>
      <c r="AR40" s="919"/>
      <c r="AS40" s="919"/>
      <c r="AT40" s="919">
        <f>UnObr5!H10</f>
        <v>0</v>
      </c>
      <c r="AU40" s="919"/>
      <c r="AV40" s="919"/>
      <c r="AW40" s="919"/>
      <c r="AX40" s="919"/>
      <c r="AY40" s="919">
        <f>UnObr5!I10</f>
        <v>0</v>
      </c>
      <c r="AZ40" s="919"/>
      <c r="BA40" s="919"/>
      <c r="BB40" s="919"/>
      <c r="BC40" s="919">
        <f>UnObr5!J10</f>
        <v>0</v>
      </c>
      <c r="BD40" s="919"/>
      <c r="BE40" s="919"/>
      <c r="BF40" s="919"/>
      <c r="BG40" s="919"/>
      <c r="BH40" s="919">
        <f>UnObr5!K10</f>
        <v>0</v>
      </c>
      <c r="BI40" s="919"/>
      <c r="BJ40" s="919"/>
      <c r="BK40" s="919"/>
      <c r="BL40" s="920"/>
    </row>
    <row r="41" spans="1:64" ht="36" customHeight="1" x14ac:dyDescent="0.3">
      <c r="A41" s="921">
        <v>5007</v>
      </c>
      <c r="B41" s="922"/>
      <c r="C41" s="922"/>
      <c r="D41" s="791">
        <v>711300</v>
      </c>
      <c r="E41" s="791"/>
      <c r="F41" s="791"/>
      <c r="G41" s="791"/>
      <c r="H41" s="572" t="s">
        <v>18963</v>
      </c>
      <c r="I41" s="572"/>
      <c r="J41" s="572"/>
      <c r="K41" s="572"/>
      <c r="L41" s="572"/>
      <c r="M41" s="572"/>
      <c r="N41" s="572"/>
      <c r="O41" s="572"/>
      <c r="P41" s="572"/>
      <c r="Q41" s="572"/>
      <c r="R41" s="572"/>
      <c r="S41" s="572"/>
      <c r="T41" s="572"/>
      <c r="U41" s="572"/>
      <c r="V41" s="572"/>
      <c r="W41" s="572"/>
      <c r="X41" s="572"/>
      <c r="Y41" s="905">
        <f>UnObr5!D11</f>
        <v>0</v>
      </c>
      <c r="Z41" s="905"/>
      <c r="AA41" s="905"/>
      <c r="AB41" s="905"/>
      <c r="AC41" s="905"/>
      <c r="AD41" s="905">
        <f>UnObr5!E11</f>
        <v>0</v>
      </c>
      <c r="AE41" s="905"/>
      <c r="AF41" s="905"/>
      <c r="AG41" s="905"/>
      <c r="AH41" s="905"/>
      <c r="AI41" s="905"/>
      <c r="AJ41" s="905">
        <f>UnObr5!F11</f>
        <v>0</v>
      </c>
      <c r="AK41" s="905"/>
      <c r="AL41" s="905"/>
      <c r="AM41" s="905"/>
      <c r="AN41" s="905"/>
      <c r="AO41" s="905">
        <f>UnObr5!G11</f>
        <v>0</v>
      </c>
      <c r="AP41" s="905"/>
      <c r="AQ41" s="905"/>
      <c r="AR41" s="905"/>
      <c r="AS41" s="905"/>
      <c r="AT41" s="905">
        <f>UnObr5!H11</f>
        <v>0</v>
      </c>
      <c r="AU41" s="905"/>
      <c r="AV41" s="905"/>
      <c r="AW41" s="905"/>
      <c r="AX41" s="905"/>
      <c r="AY41" s="905">
        <f>UnObr5!I11</f>
        <v>0</v>
      </c>
      <c r="AZ41" s="905"/>
      <c r="BA41" s="905"/>
      <c r="BB41" s="905"/>
      <c r="BC41" s="905">
        <f>UnObr5!J11</f>
        <v>0</v>
      </c>
      <c r="BD41" s="905"/>
      <c r="BE41" s="905"/>
      <c r="BF41" s="905"/>
      <c r="BG41" s="905"/>
      <c r="BH41" s="905">
        <f>UnObr5!K11</f>
        <v>0</v>
      </c>
      <c r="BI41" s="905"/>
      <c r="BJ41" s="905"/>
      <c r="BK41" s="905"/>
      <c r="BL41" s="906"/>
    </row>
    <row r="42" spans="1:64" x14ac:dyDescent="0.3">
      <c r="A42" s="907">
        <v>5008</v>
      </c>
      <c r="B42" s="923"/>
      <c r="C42" s="923"/>
      <c r="D42" s="785">
        <v>712000</v>
      </c>
      <c r="E42" s="785"/>
      <c r="F42" s="785"/>
      <c r="G42" s="785"/>
      <c r="H42" s="565" t="s">
        <v>20098</v>
      </c>
      <c r="I42" s="565"/>
      <c r="J42" s="565"/>
      <c r="K42" s="565"/>
      <c r="L42" s="565"/>
      <c r="M42" s="565"/>
      <c r="N42" s="565"/>
      <c r="O42" s="565"/>
      <c r="P42" s="565"/>
      <c r="Q42" s="565"/>
      <c r="R42" s="565"/>
      <c r="S42" s="565"/>
      <c r="T42" s="565"/>
      <c r="U42" s="565"/>
      <c r="V42" s="565"/>
      <c r="W42" s="565"/>
      <c r="X42" s="565"/>
      <c r="Y42" s="905">
        <f>UnObr5!D12</f>
        <v>0</v>
      </c>
      <c r="Z42" s="905"/>
      <c r="AA42" s="905"/>
      <c r="AB42" s="905"/>
      <c r="AC42" s="905"/>
      <c r="AD42" s="905">
        <f>UnObr5!E12</f>
        <v>0</v>
      </c>
      <c r="AE42" s="905"/>
      <c r="AF42" s="905"/>
      <c r="AG42" s="905"/>
      <c r="AH42" s="905"/>
      <c r="AI42" s="905"/>
      <c r="AJ42" s="905">
        <f>UnObr5!F12</f>
        <v>0</v>
      </c>
      <c r="AK42" s="905"/>
      <c r="AL42" s="905"/>
      <c r="AM42" s="905"/>
      <c r="AN42" s="905"/>
      <c r="AO42" s="905">
        <f>UnObr5!G12</f>
        <v>0</v>
      </c>
      <c r="AP42" s="905"/>
      <c r="AQ42" s="905"/>
      <c r="AR42" s="905"/>
      <c r="AS42" s="905"/>
      <c r="AT42" s="905">
        <f>UnObr5!H12</f>
        <v>0</v>
      </c>
      <c r="AU42" s="905"/>
      <c r="AV42" s="905"/>
      <c r="AW42" s="905"/>
      <c r="AX42" s="905"/>
      <c r="AY42" s="905">
        <f>UnObr5!I12</f>
        <v>0</v>
      </c>
      <c r="AZ42" s="905"/>
      <c r="BA42" s="905"/>
      <c r="BB42" s="905"/>
      <c r="BC42" s="905">
        <f>UnObr5!J12</f>
        <v>0</v>
      </c>
      <c r="BD42" s="905"/>
      <c r="BE42" s="905"/>
      <c r="BF42" s="905"/>
      <c r="BG42" s="905"/>
      <c r="BH42" s="905">
        <f>UnObr5!K12</f>
        <v>0</v>
      </c>
      <c r="BI42" s="905"/>
      <c r="BJ42" s="905"/>
      <c r="BK42" s="905"/>
      <c r="BL42" s="906"/>
    </row>
    <row r="43" spans="1:64" ht="15.75" customHeight="1" x14ac:dyDescent="0.3">
      <c r="A43" s="921">
        <v>5009</v>
      </c>
      <c r="B43" s="922"/>
      <c r="C43" s="922"/>
      <c r="D43" s="791">
        <v>712100</v>
      </c>
      <c r="E43" s="791"/>
      <c r="F43" s="791"/>
      <c r="G43" s="791"/>
      <c r="H43" s="572" t="s">
        <v>18874</v>
      </c>
      <c r="I43" s="572"/>
      <c r="J43" s="572"/>
      <c r="K43" s="572"/>
      <c r="L43" s="572"/>
      <c r="M43" s="572"/>
      <c r="N43" s="572"/>
      <c r="O43" s="572"/>
      <c r="P43" s="572"/>
      <c r="Q43" s="572"/>
      <c r="R43" s="572"/>
      <c r="S43" s="572"/>
      <c r="T43" s="572"/>
      <c r="U43" s="572"/>
      <c r="V43" s="572"/>
      <c r="W43" s="572"/>
      <c r="X43" s="572"/>
      <c r="Y43" s="905">
        <f>UnObr5!D13</f>
        <v>0</v>
      </c>
      <c r="Z43" s="905"/>
      <c r="AA43" s="905"/>
      <c r="AB43" s="905"/>
      <c r="AC43" s="905"/>
      <c r="AD43" s="905">
        <f>UnObr5!E13</f>
        <v>0</v>
      </c>
      <c r="AE43" s="905"/>
      <c r="AF43" s="905"/>
      <c r="AG43" s="905"/>
      <c r="AH43" s="905"/>
      <c r="AI43" s="905"/>
      <c r="AJ43" s="905">
        <f>UnObr5!F13</f>
        <v>0</v>
      </c>
      <c r="AK43" s="905"/>
      <c r="AL43" s="905"/>
      <c r="AM43" s="905"/>
      <c r="AN43" s="905"/>
      <c r="AO43" s="905">
        <f>UnObr5!G13</f>
        <v>0</v>
      </c>
      <c r="AP43" s="905"/>
      <c r="AQ43" s="905"/>
      <c r="AR43" s="905"/>
      <c r="AS43" s="905"/>
      <c r="AT43" s="905">
        <f>UnObr5!H13</f>
        <v>0</v>
      </c>
      <c r="AU43" s="905"/>
      <c r="AV43" s="905"/>
      <c r="AW43" s="905"/>
      <c r="AX43" s="905"/>
      <c r="AY43" s="905">
        <f>UnObr5!I13</f>
        <v>0</v>
      </c>
      <c r="AZ43" s="905"/>
      <c r="BA43" s="905"/>
      <c r="BB43" s="905"/>
      <c r="BC43" s="905">
        <f>UnObr5!J13</f>
        <v>0</v>
      </c>
      <c r="BD43" s="905"/>
      <c r="BE43" s="905"/>
      <c r="BF43" s="905"/>
      <c r="BG43" s="905"/>
      <c r="BH43" s="905">
        <f>UnObr5!K13</f>
        <v>0</v>
      </c>
      <c r="BI43" s="905"/>
      <c r="BJ43" s="905"/>
      <c r="BK43" s="905"/>
      <c r="BL43" s="906"/>
    </row>
    <row r="44" spans="1:64" x14ac:dyDescent="0.3">
      <c r="A44" s="907">
        <v>5010</v>
      </c>
      <c r="B44" s="923"/>
      <c r="C44" s="923"/>
      <c r="D44" s="785">
        <v>713000</v>
      </c>
      <c r="E44" s="785"/>
      <c r="F44" s="785"/>
      <c r="G44" s="785"/>
      <c r="H44" s="565" t="s">
        <v>20099</v>
      </c>
      <c r="I44" s="565"/>
      <c r="J44" s="565"/>
      <c r="K44" s="565"/>
      <c r="L44" s="565"/>
      <c r="M44" s="565"/>
      <c r="N44" s="565"/>
      <c r="O44" s="565"/>
      <c r="P44" s="565"/>
      <c r="Q44" s="565"/>
      <c r="R44" s="565"/>
      <c r="S44" s="565"/>
      <c r="T44" s="565"/>
      <c r="U44" s="565"/>
      <c r="V44" s="565"/>
      <c r="W44" s="565"/>
      <c r="X44" s="565"/>
      <c r="Y44" s="905">
        <f>UnObr5!D14</f>
        <v>0</v>
      </c>
      <c r="Z44" s="905"/>
      <c r="AA44" s="905"/>
      <c r="AB44" s="905"/>
      <c r="AC44" s="905"/>
      <c r="AD44" s="905">
        <f>UnObr5!E14</f>
        <v>0</v>
      </c>
      <c r="AE44" s="905"/>
      <c r="AF44" s="905"/>
      <c r="AG44" s="905"/>
      <c r="AH44" s="905"/>
      <c r="AI44" s="905"/>
      <c r="AJ44" s="905">
        <f>UnObr5!F14</f>
        <v>0</v>
      </c>
      <c r="AK44" s="905"/>
      <c r="AL44" s="905"/>
      <c r="AM44" s="905"/>
      <c r="AN44" s="905"/>
      <c r="AO44" s="905">
        <f>UnObr5!G14</f>
        <v>0</v>
      </c>
      <c r="AP44" s="905"/>
      <c r="AQ44" s="905"/>
      <c r="AR44" s="905"/>
      <c r="AS44" s="905"/>
      <c r="AT44" s="905">
        <f>UnObr5!H14</f>
        <v>0</v>
      </c>
      <c r="AU44" s="905"/>
      <c r="AV44" s="905"/>
      <c r="AW44" s="905"/>
      <c r="AX44" s="905"/>
      <c r="AY44" s="905">
        <f>UnObr5!I14</f>
        <v>0</v>
      </c>
      <c r="AZ44" s="905"/>
      <c r="BA44" s="905"/>
      <c r="BB44" s="905"/>
      <c r="BC44" s="905">
        <f>UnObr5!J14</f>
        <v>0</v>
      </c>
      <c r="BD44" s="905"/>
      <c r="BE44" s="905"/>
      <c r="BF44" s="905"/>
      <c r="BG44" s="905"/>
      <c r="BH44" s="905">
        <f>UnObr5!K14</f>
        <v>0</v>
      </c>
      <c r="BI44" s="905"/>
      <c r="BJ44" s="905"/>
      <c r="BK44" s="905"/>
      <c r="BL44" s="906"/>
    </row>
    <row r="45" spans="1:64" ht="14.25" customHeight="1" x14ac:dyDescent="0.3">
      <c r="A45" s="924">
        <v>5011</v>
      </c>
      <c r="B45" s="925"/>
      <c r="C45" s="925"/>
      <c r="D45" s="728">
        <v>713100</v>
      </c>
      <c r="E45" s="728"/>
      <c r="F45" s="728"/>
      <c r="G45" s="728"/>
      <c r="H45" s="564" t="s">
        <v>18875</v>
      </c>
      <c r="I45" s="564"/>
      <c r="J45" s="564"/>
      <c r="K45" s="564"/>
      <c r="L45" s="564"/>
      <c r="M45" s="564"/>
      <c r="N45" s="564"/>
      <c r="O45" s="564"/>
      <c r="P45" s="564"/>
      <c r="Q45" s="564"/>
      <c r="R45" s="564"/>
      <c r="S45" s="564"/>
      <c r="T45" s="564"/>
      <c r="U45" s="564"/>
      <c r="V45" s="564"/>
      <c r="W45" s="564"/>
      <c r="X45" s="564"/>
      <c r="Y45" s="905">
        <f>UnObr5!D15</f>
        <v>0</v>
      </c>
      <c r="Z45" s="905"/>
      <c r="AA45" s="905"/>
      <c r="AB45" s="905"/>
      <c r="AC45" s="905"/>
      <c r="AD45" s="905">
        <f>UnObr5!E15</f>
        <v>0</v>
      </c>
      <c r="AE45" s="905"/>
      <c r="AF45" s="905"/>
      <c r="AG45" s="905"/>
      <c r="AH45" s="905"/>
      <c r="AI45" s="905"/>
      <c r="AJ45" s="905">
        <f>UnObr5!F15</f>
        <v>0</v>
      </c>
      <c r="AK45" s="905"/>
      <c r="AL45" s="905"/>
      <c r="AM45" s="905"/>
      <c r="AN45" s="905"/>
      <c r="AO45" s="905">
        <f>UnObr5!G15</f>
        <v>0</v>
      </c>
      <c r="AP45" s="905"/>
      <c r="AQ45" s="905"/>
      <c r="AR45" s="905"/>
      <c r="AS45" s="905"/>
      <c r="AT45" s="905">
        <f>UnObr5!H15</f>
        <v>0</v>
      </c>
      <c r="AU45" s="905"/>
      <c r="AV45" s="905"/>
      <c r="AW45" s="905"/>
      <c r="AX45" s="905"/>
      <c r="AY45" s="905">
        <f>UnObr5!I15</f>
        <v>0</v>
      </c>
      <c r="AZ45" s="905"/>
      <c r="BA45" s="905"/>
      <c r="BB45" s="905"/>
      <c r="BC45" s="905">
        <f>UnObr5!J15</f>
        <v>0</v>
      </c>
      <c r="BD45" s="905"/>
      <c r="BE45" s="905"/>
      <c r="BF45" s="905"/>
      <c r="BG45" s="905"/>
      <c r="BH45" s="905">
        <f>UnObr5!K15</f>
        <v>0</v>
      </c>
      <c r="BI45" s="905"/>
      <c r="BJ45" s="905"/>
      <c r="BK45" s="905"/>
      <c r="BL45" s="906"/>
    </row>
    <row r="46" spans="1:64" ht="17.25" customHeight="1" x14ac:dyDescent="0.3">
      <c r="A46" s="924">
        <v>5012</v>
      </c>
      <c r="B46" s="925"/>
      <c r="C46" s="925"/>
      <c r="D46" s="728">
        <v>713200</v>
      </c>
      <c r="E46" s="728"/>
      <c r="F46" s="728"/>
      <c r="G46" s="728"/>
      <c r="H46" s="564" t="s">
        <v>18876</v>
      </c>
      <c r="I46" s="564"/>
      <c r="J46" s="564"/>
      <c r="K46" s="564"/>
      <c r="L46" s="564"/>
      <c r="M46" s="564"/>
      <c r="N46" s="564"/>
      <c r="O46" s="564"/>
      <c r="P46" s="564"/>
      <c r="Q46" s="564"/>
      <c r="R46" s="564"/>
      <c r="S46" s="564"/>
      <c r="T46" s="564"/>
      <c r="U46" s="564"/>
      <c r="V46" s="564"/>
      <c r="W46" s="564"/>
      <c r="X46" s="564"/>
      <c r="Y46" s="905">
        <f>UnObr5!D16</f>
        <v>0</v>
      </c>
      <c r="Z46" s="905"/>
      <c r="AA46" s="905"/>
      <c r="AB46" s="905"/>
      <c r="AC46" s="905"/>
      <c r="AD46" s="905">
        <f>UnObr5!E16</f>
        <v>0</v>
      </c>
      <c r="AE46" s="905"/>
      <c r="AF46" s="905"/>
      <c r="AG46" s="905"/>
      <c r="AH46" s="905"/>
      <c r="AI46" s="905"/>
      <c r="AJ46" s="905">
        <f>UnObr5!F16</f>
        <v>0</v>
      </c>
      <c r="AK46" s="905"/>
      <c r="AL46" s="905"/>
      <c r="AM46" s="905"/>
      <c r="AN46" s="905"/>
      <c r="AO46" s="905">
        <f>UnObr5!G16</f>
        <v>0</v>
      </c>
      <c r="AP46" s="905"/>
      <c r="AQ46" s="905"/>
      <c r="AR46" s="905"/>
      <c r="AS46" s="905"/>
      <c r="AT46" s="905">
        <f>UnObr5!H16</f>
        <v>0</v>
      </c>
      <c r="AU46" s="905"/>
      <c r="AV46" s="905"/>
      <c r="AW46" s="905"/>
      <c r="AX46" s="905"/>
      <c r="AY46" s="905">
        <f>UnObr5!I16</f>
        <v>0</v>
      </c>
      <c r="AZ46" s="905"/>
      <c r="BA46" s="905"/>
      <c r="BB46" s="905"/>
      <c r="BC46" s="905">
        <f>UnObr5!J16</f>
        <v>0</v>
      </c>
      <c r="BD46" s="905"/>
      <c r="BE46" s="905"/>
      <c r="BF46" s="905"/>
      <c r="BG46" s="905"/>
      <c r="BH46" s="905">
        <f>UnObr5!K16</f>
        <v>0</v>
      </c>
      <c r="BI46" s="905"/>
      <c r="BJ46" s="905"/>
      <c r="BK46" s="905"/>
      <c r="BL46" s="906"/>
    </row>
    <row r="47" spans="1:64" ht="17.25" customHeight="1" x14ac:dyDescent="0.3">
      <c r="A47" s="924">
        <v>5013</v>
      </c>
      <c r="B47" s="925"/>
      <c r="C47" s="925"/>
      <c r="D47" s="728">
        <v>713300</v>
      </c>
      <c r="E47" s="728"/>
      <c r="F47" s="728"/>
      <c r="G47" s="728"/>
      <c r="H47" s="564" t="s">
        <v>18877</v>
      </c>
      <c r="I47" s="564"/>
      <c r="J47" s="564"/>
      <c r="K47" s="564"/>
      <c r="L47" s="564"/>
      <c r="M47" s="564"/>
      <c r="N47" s="564"/>
      <c r="O47" s="564"/>
      <c r="P47" s="564"/>
      <c r="Q47" s="564"/>
      <c r="R47" s="564"/>
      <c r="S47" s="564"/>
      <c r="T47" s="564"/>
      <c r="U47" s="564"/>
      <c r="V47" s="564"/>
      <c r="W47" s="564"/>
      <c r="X47" s="564"/>
      <c r="Y47" s="905">
        <f>UnObr5!D17</f>
        <v>0</v>
      </c>
      <c r="Z47" s="905"/>
      <c r="AA47" s="905"/>
      <c r="AB47" s="905"/>
      <c r="AC47" s="905"/>
      <c r="AD47" s="905">
        <f>UnObr5!E17</f>
        <v>0</v>
      </c>
      <c r="AE47" s="905"/>
      <c r="AF47" s="905"/>
      <c r="AG47" s="905"/>
      <c r="AH47" s="905"/>
      <c r="AI47" s="905"/>
      <c r="AJ47" s="905">
        <f>UnObr5!F17</f>
        <v>0</v>
      </c>
      <c r="AK47" s="905"/>
      <c r="AL47" s="905"/>
      <c r="AM47" s="905"/>
      <c r="AN47" s="905"/>
      <c r="AO47" s="905">
        <f>UnObr5!G17</f>
        <v>0</v>
      </c>
      <c r="AP47" s="905"/>
      <c r="AQ47" s="905"/>
      <c r="AR47" s="905"/>
      <c r="AS47" s="905"/>
      <c r="AT47" s="905">
        <f>UnObr5!H17</f>
        <v>0</v>
      </c>
      <c r="AU47" s="905"/>
      <c r="AV47" s="905"/>
      <c r="AW47" s="905"/>
      <c r="AX47" s="905"/>
      <c r="AY47" s="905">
        <f>UnObr5!I17</f>
        <v>0</v>
      </c>
      <c r="AZ47" s="905"/>
      <c r="BA47" s="905"/>
      <c r="BB47" s="905"/>
      <c r="BC47" s="905">
        <f>UnObr5!J17</f>
        <v>0</v>
      </c>
      <c r="BD47" s="905"/>
      <c r="BE47" s="905"/>
      <c r="BF47" s="905"/>
      <c r="BG47" s="905"/>
      <c r="BH47" s="905">
        <f>UnObr5!K17</f>
        <v>0</v>
      </c>
      <c r="BI47" s="905"/>
      <c r="BJ47" s="905"/>
      <c r="BK47" s="905"/>
      <c r="BL47" s="906"/>
    </row>
    <row r="48" spans="1:64" ht="15" customHeight="1" x14ac:dyDescent="0.3">
      <c r="A48" s="924">
        <v>5014</v>
      </c>
      <c r="B48" s="925"/>
      <c r="C48" s="925"/>
      <c r="D48" s="728">
        <v>713400</v>
      </c>
      <c r="E48" s="728"/>
      <c r="F48" s="728"/>
      <c r="G48" s="728"/>
      <c r="H48" s="564" t="s">
        <v>18878</v>
      </c>
      <c r="I48" s="564"/>
      <c r="J48" s="564"/>
      <c r="K48" s="564"/>
      <c r="L48" s="564"/>
      <c r="M48" s="564"/>
      <c r="N48" s="564"/>
      <c r="O48" s="564"/>
      <c r="P48" s="564"/>
      <c r="Q48" s="564"/>
      <c r="R48" s="564"/>
      <c r="S48" s="564"/>
      <c r="T48" s="564"/>
      <c r="U48" s="564"/>
      <c r="V48" s="564"/>
      <c r="W48" s="564"/>
      <c r="X48" s="564"/>
      <c r="Y48" s="905">
        <f>UnObr5!D18</f>
        <v>0</v>
      </c>
      <c r="Z48" s="905"/>
      <c r="AA48" s="905"/>
      <c r="AB48" s="905"/>
      <c r="AC48" s="905"/>
      <c r="AD48" s="905">
        <f>UnObr5!E18</f>
        <v>0</v>
      </c>
      <c r="AE48" s="905"/>
      <c r="AF48" s="905"/>
      <c r="AG48" s="905"/>
      <c r="AH48" s="905"/>
      <c r="AI48" s="905"/>
      <c r="AJ48" s="905">
        <f>UnObr5!F18</f>
        <v>0</v>
      </c>
      <c r="AK48" s="905"/>
      <c r="AL48" s="905"/>
      <c r="AM48" s="905"/>
      <c r="AN48" s="905"/>
      <c r="AO48" s="905">
        <f>UnObr5!G18</f>
        <v>0</v>
      </c>
      <c r="AP48" s="905"/>
      <c r="AQ48" s="905"/>
      <c r="AR48" s="905"/>
      <c r="AS48" s="905"/>
      <c r="AT48" s="905">
        <f>UnObr5!H18</f>
        <v>0</v>
      </c>
      <c r="AU48" s="905"/>
      <c r="AV48" s="905"/>
      <c r="AW48" s="905"/>
      <c r="AX48" s="905"/>
      <c r="AY48" s="905">
        <f>UnObr5!I18</f>
        <v>0</v>
      </c>
      <c r="AZ48" s="905"/>
      <c r="BA48" s="905"/>
      <c r="BB48" s="905"/>
      <c r="BC48" s="905">
        <f>UnObr5!J18</f>
        <v>0</v>
      </c>
      <c r="BD48" s="905"/>
      <c r="BE48" s="905"/>
      <c r="BF48" s="905"/>
      <c r="BG48" s="905"/>
      <c r="BH48" s="905">
        <f>UnObr5!K18</f>
        <v>0</v>
      </c>
      <c r="BI48" s="905"/>
      <c r="BJ48" s="905"/>
      <c r="BK48" s="905"/>
      <c r="BL48" s="906"/>
    </row>
    <row r="49" spans="1:64" ht="16.5" customHeight="1" x14ac:dyDescent="0.3">
      <c r="A49" s="924">
        <v>5015</v>
      </c>
      <c r="B49" s="925"/>
      <c r="C49" s="925"/>
      <c r="D49" s="728">
        <v>713500</v>
      </c>
      <c r="E49" s="728"/>
      <c r="F49" s="728"/>
      <c r="G49" s="728"/>
      <c r="H49" s="564" t="s">
        <v>18879</v>
      </c>
      <c r="I49" s="564"/>
      <c r="J49" s="564"/>
      <c r="K49" s="564"/>
      <c r="L49" s="564"/>
      <c r="M49" s="564"/>
      <c r="N49" s="564"/>
      <c r="O49" s="564"/>
      <c r="P49" s="564"/>
      <c r="Q49" s="564"/>
      <c r="R49" s="564"/>
      <c r="S49" s="564"/>
      <c r="T49" s="564"/>
      <c r="U49" s="564"/>
      <c r="V49" s="564"/>
      <c r="W49" s="564"/>
      <c r="X49" s="564"/>
      <c r="Y49" s="905">
        <f>UnObr5!D19</f>
        <v>0</v>
      </c>
      <c r="Z49" s="905"/>
      <c r="AA49" s="905"/>
      <c r="AB49" s="905"/>
      <c r="AC49" s="905"/>
      <c r="AD49" s="905">
        <f>UnObr5!E19</f>
        <v>0</v>
      </c>
      <c r="AE49" s="905"/>
      <c r="AF49" s="905"/>
      <c r="AG49" s="905"/>
      <c r="AH49" s="905"/>
      <c r="AI49" s="905"/>
      <c r="AJ49" s="905">
        <f>UnObr5!F19</f>
        <v>0</v>
      </c>
      <c r="AK49" s="905"/>
      <c r="AL49" s="905"/>
      <c r="AM49" s="905"/>
      <c r="AN49" s="905"/>
      <c r="AO49" s="905">
        <f>UnObr5!G19</f>
        <v>0</v>
      </c>
      <c r="AP49" s="905"/>
      <c r="AQ49" s="905"/>
      <c r="AR49" s="905"/>
      <c r="AS49" s="905"/>
      <c r="AT49" s="905">
        <f>UnObr5!H19</f>
        <v>0</v>
      </c>
      <c r="AU49" s="905"/>
      <c r="AV49" s="905"/>
      <c r="AW49" s="905"/>
      <c r="AX49" s="905"/>
      <c r="AY49" s="905">
        <f>UnObr5!I19</f>
        <v>0</v>
      </c>
      <c r="AZ49" s="905"/>
      <c r="BA49" s="905"/>
      <c r="BB49" s="905"/>
      <c r="BC49" s="905">
        <f>UnObr5!J19</f>
        <v>0</v>
      </c>
      <c r="BD49" s="905"/>
      <c r="BE49" s="905"/>
      <c r="BF49" s="905"/>
      <c r="BG49" s="905"/>
      <c r="BH49" s="905">
        <f>UnObr5!K19</f>
        <v>0</v>
      </c>
      <c r="BI49" s="905"/>
      <c r="BJ49" s="905"/>
      <c r="BK49" s="905"/>
      <c r="BL49" s="906"/>
    </row>
    <row r="50" spans="1:64" ht="15.75" customHeight="1" x14ac:dyDescent="0.3">
      <c r="A50" s="921">
        <v>5016</v>
      </c>
      <c r="B50" s="922"/>
      <c r="C50" s="922"/>
      <c r="D50" s="791">
        <v>713600</v>
      </c>
      <c r="E50" s="791"/>
      <c r="F50" s="791"/>
      <c r="G50" s="791"/>
      <c r="H50" s="572" t="s">
        <v>18880</v>
      </c>
      <c r="I50" s="572"/>
      <c r="J50" s="572"/>
      <c r="K50" s="572"/>
      <c r="L50" s="572"/>
      <c r="M50" s="572"/>
      <c r="N50" s="572"/>
      <c r="O50" s="572"/>
      <c r="P50" s="572"/>
      <c r="Q50" s="572"/>
      <c r="R50" s="572"/>
      <c r="S50" s="572"/>
      <c r="T50" s="572"/>
      <c r="U50" s="572"/>
      <c r="V50" s="572"/>
      <c r="W50" s="572"/>
      <c r="X50" s="572"/>
      <c r="Y50" s="905">
        <f>UnObr5!D20</f>
        <v>0</v>
      </c>
      <c r="Z50" s="905"/>
      <c r="AA50" s="905"/>
      <c r="AB50" s="905"/>
      <c r="AC50" s="905"/>
      <c r="AD50" s="905">
        <f>UnObr5!E20</f>
        <v>0</v>
      </c>
      <c r="AE50" s="905"/>
      <c r="AF50" s="905"/>
      <c r="AG50" s="905"/>
      <c r="AH50" s="905"/>
      <c r="AI50" s="905"/>
      <c r="AJ50" s="905">
        <f>UnObr5!F20</f>
        <v>0</v>
      </c>
      <c r="AK50" s="905"/>
      <c r="AL50" s="905"/>
      <c r="AM50" s="905"/>
      <c r="AN50" s="905"/>
      <c r="AO50" s="905">
        <f>UnObr5!G20</f>
        <v>0</v>
      </c>
      <c r="AP50" s="905"/>
      <c r="AQ50" s="905"/>
      <c r="AR50" s="905"/>
      <c r="AS50" s="905"/>
      <c r="AT50" s="905">
        <f>UnObr5!H20</f>
        <v>0</v>
      </c>
      <c r="AU50" s="905"/>
      <c r="AV50" s="905"/>
      <c r="AW50" s="905"/>
      <c r="AX50" s="905"/>
      <c r="AY50" s="905">
        <f>UnObr5!I20</f>
        <v>0</v>
      </c>
      <c r="AZ50" s="905"/>
      <c r="BA50" s="905"/>
      <c r="BB50" s="905"/>
      <c r="BC50" s="905">
        <f>UnObr5!J20</f>
        <v>0</v>
      </c>
      <c r="BD50" s="905"/>
      <c r="BE50" s="905"/>
      <c r="BF50" s="905"/>
      <c r="BG50" s="905"/>
      <c r="BH50" s="905">
        <f>UnObr5!K20</f>
        <v>0</v>
      </c>
      <c r="BI50" s="905"/>
      <c r="BJ50" s="905"/>
      <c r="BK50" s="905"/>
      <c r="BL50" s="906"/>
    </row>
    <row r="51" spans="1:64" ht="23.15" customHeight="1" x14ac:dyDescent="0.3">
      <c r="A51" s="907">
        <v>5017</v>
      </c>
      <c r="B51" s="923"/>
      <c r="C51" s="923"/>
      <c r="D51" s="785">
        <v>714000</v>
      </c>
      <c r="E51" s="785"/>
      <c r="F51" s="785"/>
      <c r="G51" s="785"/>
      <c r="H51" s="565" t="s">
        <v>20123</v>
      </c>
      <c r="I51" s="565"/>
      <c r="J51" s="565"/>
      <c r="K51" s="565"/>
      <c r="L51" s="565"/>
      <c r="M51" s="565"/>
      <c r="N51" s="565"/>
      <c r="O51" s="565"/>
      <c r="P51" s="565"/>
      <c r="Q51" s="565"/>
      <c r="R51" s="565"/>
      <c r="S51" s="565"/>
      <c r="T51" s="565"/>
      <c r="U51" s="565"/>
      <c r="V51" s="565"/>
      <c r="W51" s="565"/>
      <c r="X51" s="565"/>
      <c r="Y51" s="905">
        <f>UnObr5!D21</f>
        <v>0</v>
      </c>
      <c r="Z51" s="905"/>
      <c r="AA51" s="905"/>
      <c r="AB51" s="905"/>
      <c r="AC51" s="905"/>
      <c r="AD51" s="905">
        <f>UnObr5!E21</f>
        <v>0</v>
      </c>
      <c r="AE51" s="905"/>
      <c r="AF51" s="905"/>
      <c r="AG51" s="905"/>
      <c r="AH51" s="905"/>
      <c r="AI51" s="905"/>
      <c r="AJ51" s="905">
        <f>UnObr5!F21</f>
        <v>0</v>
      </c>
      <c r="AK51" s="905"/>
      <c r="AL51" s="905"/>
      <c r="AM51" s="905"/>
      <c r="AN51" s="905"/>
      <c r="AO51" s="905">
        <f>UnObr5!G21</f>
        <v>0</v>
      </c>
      <c r="AP51" s="905"/>
      <c r="AQ51" s="905"/>
      <c r="AR51" s="905"/>
      <c r="AS51" s="905"/>
      <c r="AT51" s="905">
        <f>UnObr5!H21</f>
        <v>0</v>
      </c>
      <c r="AU51" s="905"/>
      <c r="AV51" s="905"/>
      <c r="AW51" s="905"/>
      <c r="AX51" s="905"/>
      <c r="AY51" s="905">
        <f>UnObr5!I21</f>
        <v>0</v>
      </c>
      <c r="AZ51" s="905"/>
      <c r="BA51" s="905"/>
      <c r="BB51" s="905"/>
      <c r="BC51" s="905">
        <f>UnObr5!J21</f>
        <v>0</v>
      </c>
      <c r="BD51" s="905"/>
      <c r="BE51" s="905"/>
      <c r="BF51" s="905"/>
      <c r="BG51" s="905"/>
      <c r="BH51" s="905">
        <f>UnObr5!K21</f>
        <v>0</v>
      </c>
      <c r="BI51" s="905"/>
      <c r="BJ51" s="905"/>
      <c r="BK51" s="905"/>
      <c r="BL51" s="906"/>
    </row>
    <row r="52" spans="1:64" ht="15.75" customHeight="1" x14ac:dyDescent="0.3">
      <c r="A52" s="924">
        <v>5018</v>
      </c>
      <c r="B52" s="925"/>
      <c r="C52" s="925"/>
      <c r="D52" s="728">
        <v>714100</v>
      </c>
      <c r="E52" s="728"/>
      <c r="F52" s="728"/>
      <c r="G52" s="728"/>
      <c r="H52" s="564" t="s">
        <v>18881</v>
      </c>
      <c r="I52" s="564"/>
      <c r="J52" s="564"/>
      <c r="K52" s="564"/>
      <c r="L52" s="564"/>
      <c r="M52" s="564"/>
      <c r="N52" s="564"/>
      <c r="O52" s="564"/>
      <c r="P52" s="564"/>
      <c r="Q52" s="564"/>
      <c r="R52" s="564"/>
      <c r="S52" s="564"/>
      <c r="T52" s="564"/>
      <c r="U52" s="564"/>
      <c r="V52" s="564"/>
      <c r="W52" s="564"/>
      <c r="X52" s="564"/>
      <c r="Y52" s="905">
        <f>UnObr5!D22</f>
        <v>0</v>
      </c>
      <c r="Z52" s="905"/>
      <c r="AA52" s="905"/>
      <c r="AB52" s="905"/>
      <c r="AC52" s="905"/>
      <c r="AD52" s="905">
        <f>UnObr5!E22</f>
        <v>0</v>
      </c>
      <c r="AE52" s="905"/>
      <c r="AF52" s="905"/>
      <c r="AG52" s="905"/>
      <c r="AH52" s="905"/>
      <c r="AI52" s="905"/>
      <c r="AJ52" s="905">
        <f>UnObr5!F22</f>
        <v>0</v>
      </c>
      <c r="AK52" s="905"/>
      <c r="AL52" s="905"/>
      <c r="AM52" s="905"/>
      <c r="AN52" s="905"/>
      <c r="AO52" s="905">
        <f>UnObr5!G22</f>
        <v>0</v>
      </c>
      <c r="AP52" s="905"/>
      <c r="AQ52" s="905"/>
      <c r="AR52" s="905"/>
      <c r="AS52" s="905"/>
      <c r="AT52" s="905">
        <f>UnObr5!H22</f>
        <v>0</v>
      </c>
      <c r="AU52" s="905"/>
      <c r="AV52" s="905"/>
      <c r="AW52" s="905"/>
      <c r="AX52" s="905"/>
      <c r="AY52" s="905">
        <f>UnObr5!I22</f>
        <v>0</v>
      </c>
      <c r="AZ52" s="905"/>
      <c r="BA52" s="905"/>
      <c r="BB52" s="905"/>
      <c r="BC52" s="905">
        <f>UnObr5!J22</f>
        <v>0</v>
      </c>
      <c r="BD52" s="905"/>
      <c r="BE52" s="905"/>
      <c r="BF52" s="905"/>
      <c r="BG52" s="905"/>
      <c r="BH52" s="905">
        <f>UnObr5!K22</f>
        <v>0</v>
      </c>
      <c r="BI52" s="905"/>
      <c r="BJ52" s="905"/>
      <c r="BK52" s="905"/>
      <c r="BL52" s="906"/>
    </row>
    <row r="53" spans="1:64" ht="16.5" customHeight="1" x14ac:dyDescent="0.3">
      <c r="A53" s="924">
        <v>5019</v>
      </c>
      <c r="B53" s="925"/>
      <c r="C53" s="925"/>
      <c r="D53" s="728">
        <v>714300</v>
      </c>
      <c r="E53" s="728"/>
      <c r="F53" s="728"/>
      <c r="G53" s="728"/>
      <c r="H53" s="564" t="s">
        <v>18882</v>
      </c>
      <c r="I53" s="564"/>
      <c r="J53" s="564"/>
      <c r="K53" s="564"/>
      <c r="L53" s="564"/>
      <c r="M53" s="564"/>
      <c r="N53" s="564"/>
      <c r="O53" s="564"/>
      <c r="P53" s="564"/>
      <c r="Q53" s="564"/>
      <c r="R53" s="564"/>
      <c r="S53" s="564"/>
      <c r="T53" s="564"/>
      <c r="U53" s="564"/>
      <c r="V53" s="564"/>
      <c r="W53" s="564"/>
      <c r="X53" s="564"/>
      <c r="Y53" s="905">
        <f>UnObr5!D23</f>
        <v>0</v>
      </c>
      <c r="Z53" s="905"/>
      <c r="AA53" s="905"/>
      <c r="AB53" s="905"/>
      <c r="AC53" s="905"/>
      <c r="AD53" s="905">
        <f>UnObr5!E23</f>
        <v>0</v>
      </c>
      <c r="AE53" s="905"/>
      <c r="AF53" s="905"/>
      <c r="AG53" s="905"/>
      <c r="AH53" s="905"/>
      <c r="AI53" s="905"/>
      <c r="AJ53" s="905">
        <f>UnObr5!F23</f>
        <v>0</v>
      </c>
      <c r="AK53" s="905"/>
      <c r="AL53" s="905"/>
      <c r="AM53" s="905"/>
      <c r="AN53" s="905"/>
      <c r="AO53" s="905">
        <f>UnObr5!G23</f>
        <v>0</v>
      </c>
      <c r="AP53" s="905"/>
      <c r="AQ53" s="905"/>
      <c r="AR53" s="905"/>
      <c r="AS53" s="905"/>
      <c r="AT53" s="905">
        <f>UnObr5!H23</f>
        <v>0</v>
      </c>
      <c r="AU53" s="905"/>
      <c r="AV53" s="905"/>
      <c r="AW53" s="905"/>
      <c r="AX53" s="905"/>
      <c r="AY53" s="905">
        <f>UnObr5!I23</f>
        <v>0</v>
      </c>
      <c r="AZ53" s="905"/>
      <c r="BA53" s="905"/>
      <c r="BB53" s="905"/>
      <c r="BC53" s="905">
        <f>UnObr5!J23</f>
        <v>0</v>
      </c>
      <c r="BD53" s="905"/>
      <c r="BE53" s="905"/>
      <c r="BF53" s="905"/>
      <c r="BG53" s="905"/>
      <c r="BH53" s="905">
        <f>UnObr5!K23</f>
        <v>0</v>
      </c>
      <c r="BI53" s="905"/>
      <c r="BJ53" s="905"/>
      <c r="BK53" s="905"/>
      <c r="BL53" s="906"/>
    </row>
    <row r="54" spans="1:64" ht="15.75" customHeight="1" x14ac:dyDescent="0.3">
      <c r="A54" s="924">
        <v>5020</v>
      </c>
      <c r="B54" s="925"/>
      <c r="C54" s="925"/>
      <c r="D54" s="728">
        <v>714400</v>
      </c>
      <c r="E54" s="728"/>
      <c r="F54" s="728"/>
      <c r="G54" s="728"/>
      <c r="H54" s="564" t="s">
        <v>18883</v>
      </c>
      <c r="I54" s="564"/>
      <c r="J54" s="564"/>
      <c r="K54" s="564"/>
      <c r="L54" s="564"/>
      <c r="M54" s="564"/>
      <c r="N54" s="564"/>
      <c r="O54" s="564"/>
      <c r="P54" s="564"/>
      <c r="Q54" s="564"/>
      <c r="R54" s="564"/>
      <c r="S54" s="564"/>
      <c r="T54" s="564"/>
      <c r="U54" s="564"/>
      <c r="V54" s="564"/>
      <c r="W54" s="564"/>
      <c r="X54" s="564"/>
      <c r="Y54" s="905">
        <f>UnObr5!D24</f>
        <v>0</v>
      </c>
      <c r="Z54" s="905"/>
      <c r="AA54" s="905"/>
      <c r="AB54" s="905"/>
      <c r="AC54" s="905"/>
      <c r="AD54" s="905">
        <f>UnObr5!E24</f>
        <v>0</v>
      </c>
      <c r="AE54" s="905"/>
      <c r="AF54" s="905"/>
      <c r="AG54" s="905"/>
      <c r="AH54" s="905"/>
      <c r="AI54" s="905"/>
      <c r="AJ54" s="905">
        <f>UnObr5!F24</f>
        <v>0</v>
      </c>
      <c r="AK54" s="905"/>
      <c r="AL54" s="905"/>
      <c r="AM54" s="905"/>
      <c r="AN54" s="905"/>
      <c r="AO54" s="905">
        <f>UnObr5!G24</f>
        <v>0</v>
      </c>
      <c r="AP54" s="905"/>
      <c r="AQ54" s="905"/>
      <c r="AR54" s="905"/>
      <c r="AS54" s="905"/>
      <c r="AT54" s="905">
        <f>UnObr5!H24</f>
        <v>0</v>
      </c>
      <c r="AU54" s="905"/>
      <c r="AV54" s="905"/>
      <c r="AW54" s="905"/>
      <c r="AX54" s="905"/>
      <c r="AY54" s="905">
        <f>UnObr5!I24</f>
        <v>0</v>
      </c>
      <c r="AZ54" s="905"/>
      <c r="BA54" s="905"/>
      <c r="BB54" s="905"/>
      <c r="BC54" s="905">
        <f>UnObr5!J24</f>
        <v>0</v>
      </c>
      <c r="BD54" s="905"/>
      <c r="BE54" s="905"/>
      <c r="BF54" s="905"/>
      <c r="BG54" s="905"/>
      <c r="BH54" s="905">
        <f>UnObr5!K24</f>
        <v>0</v>
      </c>
      <c r="BI54" s="905"/>
      <c r="BJ54" s="905"/>
      <c r="BK54" s="905"/>
      <c r="BL54" s="906"/>
    </row>
    <row r="55" spans="1:64" ht="36.75" customHeight="1" x14ac:dyDescent="0.3">
      <c r="A55" s="924">
        <v>5021</v>
      </c>
      <c r="B55" s="925"/>
      <c r="C55" s="925"/>
      <c r="D55" s="728">
        <v>714500</v>
      </c>
      <c r="E55" s="728"/>
      <c r="F55" s="728"/>
      <c r="G55" s="728"/>
      <c r="H55" s="564" t="s">
        <v>20124</v>
      </c>
      <c r="I55" s="564"/>
      <c r="J55" s="564"/>
      <c r="K55" s="564"/>
      <c r="L55" s="564"/>
      <c r="M55" s="564"/>
      <c r="N55" s="564"/>
      <c r="O55" s="564"/>
      <c r="P55" s="564"/>
      <c r="Q55" s="564"/>
      <c r="R55" s="564"/>
      <c r="S55" s="564"/>
      <c r="T55" s="564"/>
      <c r="U55" s="564"/>
      <c r="V55" s="564"/>
      <c r="W55" s="564"/>
      <c r="X55" s="564"/>
      <c r="Y55" s="905">
        <f>UnObr5!D25</f>
        <v>0</v>
      </c>
      <c r="Z55" s="905"/>
      <c r="AA55" s="905"/>
      <c r="AB55" s="905"/>
      <c r="AC55" s="905"/>
      <c r="AD55" s="905">
        <f>UnObr5!E25</f>
        <v>0</v>
      </c>
      <c r="AE55" s="905"/>
      <c r="AF55" s="905"/>
      <c r="AG55" s="905"/>
      <c r="AH55" s="905"/>
      <c r="AI55" s="905"/>
      <c r="AJ55" s="905">
        <f>UnObr5!F25</f>
        <v>0</v>
      </c>
      <c r="AK55" s="905"/>
      <c r="AL55" s="905"/>
      <c r="AM55" s="905"/>
      <c r="AN55" s="905"/>
      <c r="AO55" s="905">
        <f>UnObr5!G25</f>
        <v>0</v>
      </c>
      <c r="AP55" s="905"/>
      <c r="AQ55" s="905"/>
      <c r="AR55" s="905"/>
      <c r="AS55" s="905"/>
      <c r="AT55" s="905">
        <f>UnObr5!H25</f>
        <v>0</v>
      </c>
      <c r="AU55" s="905"/>
      <c r="AV55" s="905"/>
      <c r="AW55" s="905"/>
      <c r="AX55" s="905"/>
      <c r="AY55" s="905">
        <f>UnObr5!I25</f>
        <v>0</v>
      </c>
      <c r="AZ55" s="905"/>
      <c r="BA55" s="905"/>
      <c r="BB55" s="905"/>
      <c r="BC55" s="905">
        <f>UnObr5!J25</f>
        <v>0</v>
      </c>
      <c r="BD55" s="905"/>
      <c r="BE55" s="905"/>
      <c r="BF55" s="905"/>
      <c r="BG55" s="905"/>
      <c r="BH55" s="905">
        <f>UnObr5!K25</f>
        <v>0</v>
      </c>
      <c r="BI55" s="905"/>
      <c r="BJ55" s="905"/>
      <c r="BK55" s="905"/>
      <c r="BL55" s="906"/>
    </row>
    <row r="56" spans="1:64" ht="15" customHeight="1" x14ac:dyDescent="0.3">
      <c r="A56" s="924">
        <v>5022</v>
      </c>
      <c r="B56" s="925"/>
      <c r="C56" s="925"/>
      <c r="D56" s="728">
        <v>714600</v>
      </c>
      <c r="E56" s="728"/>
      <c r="F56" s="728"/>
      <c r="G56" s="728"/>
      <c r="H56" s="564" t="s">
        <v>18884</v>
      </c>
      <c r="I56" s="564"/>
      <c r="J56" s="564"/>
      <c r="K56" s="564"/>
      <c r="L56" s="564"/>
      <c r="M56" s="564"/>
      <c r="N56" s="564"/>
      <c r="O56" s="564"/>
      <c r="P56" s="564"/>
      <c r="Q56" s="564"/>
      <c r="R56" s="564"/>
      <c r="S56" s="564"/>
      <c r="T56" s="564"/>
      <c r="U56" s="564"/>
      <c r="V56" s="564"/>
      <c r="W56" s="564"/>
      <c r="X56" s="564"/>
      <c r="Y56" s="905">
        <f>UnObr5!D26</f>
        <v>0</v>
      </c>
      <c r="Z56" s="905"/>
      <c r="AA56" s="905"/>
      <c r="AB56" s="905"/>
      <c r="AC56" s="905"/>
      <c r="AD56" s="905">
        <f>UnObr5!E26</f>
        <v>0</v>
      </c>
      <c r="AE56" s="905"/>
      <c r="AF56" s="905"/>
      <c r="AG56" s="905"/>
      <c r="AH56" s="905"/>
      <c r="AI56" s="905"/>
      <c r="AJ56" s="905">
        <f>UnObr5!F26</f>
        <v>0</v>
      </c>
      <c r="AK56" s="905"/>
      <c r="AL56" s="905"/>
      <c r="AM56" s="905"/>
      <c r="AN56" s="905"/>
      <c r="AO56" s="905">
        <f>UnObr5!G26</f>
        <v>0</v>
      </c>
      <c r="AP56" s="905"/>
      <c r="AQ56" s="905"/>
      <c r="AR56" s="905"/>
      <c r="AS56" s="905"/>
      <c r="AT56" s="905">
        <f>UnObr5!H26</f>
        <v>0</v>
      </c>
      <c r="AU56" s="905"/>
      <c r="AV56" s="905"/>
      <c r="AW56" s="905"/>
      <c r="AX56" s="905"/>
      <c r="AY56" s="905">
        <f>UnObr5!I26</f>
        <v>0</v>
      </c>
      <c r="AZ56" s="905"/>
      <c r="BA56" s="905"/>
      <c r="BB56" s="905"/>
      <c r="BC56" s="905">
        <f>UnObr5!J26</f>
        <v>0</v>
      </c>
      <c r="BD56" s="905"/>
      <c r="BE56" s="905"/>
      <c r="BF56" s="905"/>
      <c r="BG56" s="905"/>
      <c r="BH56" s="905">
        <f>UnObr5!K26</f>
        <v>0</v>
      </c>
      <c r="BI56" s="905"/>
      <c r="BJ56" s="905"/>
      <c r="BK56" s="905"/>
      <c r="BL56" s="906"/>
    </row>
    <row r="57" spans="1:64" ht="23.15" customHeight="1" x14ac:dyDescent="0.3">
      <c r="A57" s="903">
        <v>5023</v>
      </c>
      <c r="B57" s="926"/>
      <c r="C57" s="926"/>
      <c r="D57" s="493">
        <v>715000</v>
      </c>
      <c r="E57" s="493"/>
      <c r="F57" s="493"/>
      <c r="G57" s="493"/>
      <c r="H57" s="558" t="s">
        <v>18860</v>
      </c>
      <c r="I57" s="558"/>
      <c r="J57" s="558"/>
      <c r="K57" s="558"/>
      <c r="L57" s="558"/>
      <c r="M57" s="558"/>
      <c r="N57" s="558"/>
      <c r="O57" s="558"/>
      <c r="P57" s="558"/>
      <c r="Q57" s="558"/>
      <c r="R57" s="558"/>
      <c r="S57" s="558"/>
      <c r="T57" s="558"/>
      <c r="U57" s="558"/>
      <c r="V57" s="558"/>
      <c r="W57" s="558"/>
      <c r="X57" s="558"/>
      <c r="Y57" s="905">
        <f>UnObr5!D27</f>
        <v>0</v>
      </c>
      <c r="Z57" s="905"/>
      <c r="AA57" s="905"/>
      <c r="AB57" s="905"/>
      <c r="AC57" s="905"/>
      <c r="AD57" s="905">
        <f>UnObr5!E27</f>
        <v>0</v>
      </c>
      <c r="AE57" s="905"/>
      <c r="AF57" s="905"/>
      <c r="AG57" s="905"/>
      <c r="AH57" s="905"/>
      <c r="AI57" s="905"/>
      <c r="AJ57" s="905">
        <f>UnObr5!F27</f>
        <v>0</v>
      </c>
      <c r="AK57" s="905"/>
      <c r="AL57" s="905"/>
      <c r="AM57" s="905"/>
      <c r="AN57" s="905"/>
      <c r="AO57" s="905">
        <f>UnObr5!G27</f>
        <v>0</v>
      </c>
      <c r="AP57" s="905"/>
      <c r="AQ57" s="905"/>
      <c r="AR57" s="905"/>
      <c r="AS57" s="905"/>
      <c r="AT57" s="905">
        <f>UnObr5!H27</f>
        <v>0</v>
      </c>
      <c r="AU57" s="905"/>
      <c r="AV57" s="905"/>
      <c r="AW57" s="905"/>
      <c r="AX57" s="905"/>
      <c r="AY57" s="905">
        <f>UnObr5!I27</f>
        <v>0</v>
      </c>
      <c r="AZ57" s="905"/>
      <c r="BA57" s="905"/>
      <c r="BB57" s="905"/>
      <c r="BC57" s="905">
        <f>UnObr5!J27</f>
        <v>0</v>
      </c>
      <c r="BD57" s="905"/>
      <c r="BE57" s="905"/>
      <c r="BF57" s="905"/>
      <c r="BG57" s="905"/>
      <c r="BH57" s="905">
        <f>UnObr5!K27</f>
        <v>0</v>
      </c>
      <c r="BI57" s="905"/>
      <c r="BJ57" s="905"/>
      <c r="BK57" s="905"/>
      <c r="BL57" s="906"/>
    </row>
    <row r="58" spans="1:64" ht="17.25" customHeight="1" x14ac:dyDescent="0.3">
      <c r="A58" s="924">
        <v>5024</v>
      </c>
      <c r="B58" s="925"/>
      <c r="C58" s="925"/>
      <c r="D58" s="728">
        <v>715100</v>
      </c>
      <c r="E58" s="728"/>
      <c r="F58" s="728"/>
      <c r="G58" s="728"/>
      <c r="H58" s="564" t="s">
        <v>18886</v>
      </c>
      <c r="I58" s="564"/>
      <c r="J58" s="564"/>
      <c r="K58" s="564"/>
      <c r="L58" s="564"/>
      <c r="M58" s="564"/>
      <c r="N58" s="564"/>
      <c r="O58" s="564"/>
      <c r="P58" s="564"/>
      <c r="Q58" s="564"/>
      <c r="R58" s="564"/>
      <c r="S58" s="564"/>
      <c r="T58" s="564"/>
      <c r="U58" s="564"/>
      <c r="V58" s="564"/>
      <c r="W58" s="564"/>
      <c r="X58" s="564"/>
      <c r="Y58" s="905">
        <f>UnObr5!D28</f>
        <v>0</v>
      </c>
      <c r="Z58" s="905"/>
      <c r="AA58" s="905"/>
      <c r="AB58" s="905"/>
      <c r="AC58" s="905"/>
      <c r="AD58" s="905">
        <f>UnObr5!E28</f>
        <v>0</v>
      </c>
      <c r="AE58" s="905"/>
      <c r="AF58" s="905"/>
      <c r="AG58" s="905"/>
      <c r="AH58" s="905"/>
      <c r="AI58" s="905"/>
      <c r="AJ58" s="905">
        <f>UnObr5!F28</f>
        <v>0</v>
      </c>
      <c r="AK58" s="905"/>
      <c r="AL58" s="905"/>
      <c r="AM58" s="905"/>
      <c r="AN58" s="905"/>
      <c r="AO58" s="905">
        <f>UnObr5!G28</f>
        <v>0</v>
      </c>
      <c r="AP58" s="905"/>
      <c r="AQ58" s="905"/>
      <c r="AR58" s="905"/>
      <c r="AS58" s="905"/>
      <c r="AT58" s="905">
        <f>UnObr5!H28</f>
        <v>0</v>
      </c>
      <c r="AU58" s="905"/>
      <c r="AV58" s="905"/>
      <c r="AW58" s="905"/>
      <c r="AX58" s="905"/>
      <c r="AY58" s="905">
        <f>UnObr5!I28</f>
        <v>0</v>
      </c>
      <c r="AZ58" s="905"/>
      <c r="BA58" s="905"/>
      <c r="BB58" s="905"/>
      <c r="BC58" s="905">
        <f>UnObr5!J28</f>
        <v>0</v>
      </c>
      <c r="BD58" s="905"/>
      <c r="BE58" s="905"/>
      <c r="BF58" s="905"/>
      <c r="BG58" s="905"/>
      <c r="BH58" s="905">
        <f>UnObr5!K28</f>
        <v>0</v>
      </c>
      <c r="BI58" s="905"/>
      <c r="BJ58" s="905"/>
      <c r="BK58" s="905"/>
      <c r="BL58" s="906"/>
    </row>
    <row r="59" spans="1:64" ht="16.5" customHeight="1" x14ac:dyDescent="0.3">
      <c r="A59" s="924">
        <v>5025</v>
      </c>
      <c r="B59" s="925"/>
      <c r="C59" s="925"/>
      <c r="D59" s="728">
        <v>715200</v>
      </c>
      <c r="E59" s="728"/>
      <c r="F59" s="728"/>
      <c r="G59" s="728"/>
      <c r="H59" s="564" t="s">
        <v>18887</v>
      </c>
      <c r="I59" s="564"/>
      <c r="J59" s="564"/>
      <c r="K59" s="564"/>
      <c r="L59" s="564"/>
      <c r="M59" s="564"/>
      <c r="N59" s="564"/>
      <c r="O59" s="564"/>
      <c r="P59" s="564"/>
      <c r="Q59" s="564"/>
      <c r="R59" s="564"/>
      <c r="S59" s="564"/>
      <c r="T59" s="564"/>
      <c r="U59" s="564"/>
      <c r="V59" s="564"/>
      <c r="W59" s="564"/>
      <c r="X59" s="564"/>
      <c r="Y59" s="905">
        <f>UnObr5!D29</f>
        <v>0</v>
      </c>
      <c r="Z59" s="905"/>
      <c r="AA59" s="905"/>
      <c r="AB59" s="905"/>
      <c r="AC59" s="905"/>
      <c r="AD59" s="905">
        <f>UnObr5!E29</f>
        <v>0</v>
      </c>
      <c r="AE59" s="905"/>
      <c r="AF59" s="905"/>
      <c r="AG59" s="905"/>
      <c r="AH59" s="905"/>
      <c r="AI59" s="905"/>
      <c r="AJ59" s="905">
        <f>UnObr5!F29</f>
        <v>0</v>
      </c>
      <c r="AK59" s="905"/>
      <c r="AL59" s="905"/>
      <c r="AM59" s="905"/>
      <c r="AN59" s="905"/>
      <c r="AO59" s="905">
        <f>UnObr5!G29</f>
        <v>0</v>
      </c>
      <c r="AP59" s="905"/>
      <c r="AQ59" s="905"/>
      <c r="AR59" s="905"/>
      <c r="AS59" s="905"/>
      <c r="AT59" s="905">
        <f>UnObr5!H29</f>
        <v>0</v>
      </c>
      <c r="AU59" s="905"/>
      <c r="AV59" s="905"/>
      <c r="AW59" s="905"/>
      <c r="AX59" s="905"/>
      <c r="AY59" s="905">
        <f>UnObr5!I29</f>
        <v>0</v>
      </c>
      <c r="AZ59" s="905"/>
      <c r="BA59" s="905"/>
      <c r="BB59" s="905"/>
      <c r="BC59" s="905">
        <f>UnObr5!J29</f>
        <v>0</v>
      </c>
      <c r="BD59" s="905"/>
      <c r="BE59" s="905"/>
      <c r="BF59" s="905"/>
      <c r="BG59" s="905"/>
      <c r="BH59" s="905">
        <f>UnObr5!K29</f>
        <v>0</v>
      </c>
      <c r="BI59" s="905"/>
      <c r="BJ59" s="905"/>
      <c r="BK59" s="905"/>
      <c r="BL59" s="906"/>
    </row>
    <row r="60" spans="1:64" ht="17.25" customHeight="1" x14ac:dyDescent="0.3">
      <c r="A60" s="924">
        <v>5026</v>
      </c>
      <c r="B60" s="925"/>
      <c r="C60" s="925"/>
      <c r="D60" s="728">
        <v>715300</v>
      </c>
      <c r="E60" s="728"/>
      <c r="F60" s="728"/>
      <c r="G60" s="728"/>
      <c r="H60" s="564" t="s">
        <v>18888</v>
      </c>
      <c r="I60" s="564"/>
      <c r="J60" s="564"/>
      <c r="K60" s="564"/>
      <c r="L60" s="564"/>
      <c r="M60" s="564"/>
      <c r="N60" s="564"/>
      <c r="O60" s="564"/>
      <c r="P60" s="564"/>
      <c r="Q60" s="564"/>
      <c r="R60" s="564"/>
      <c r="S60" s="564"/>
      <c r="T60" s="564"/>
      <c r="U60" s="564"/>
      <c r="V60" s="564"/>
      <c r="W60" s="564"/>
      <c r="X60" s="564"/>
      <c r="Y60" s="905">
        <f>UnObr5!D30</f>
        <v>0</v>
      </c>
      <c r="Z60" s="905"/>
      <c r="AA60" s="905"/>
      <c r="AB60" s="905"/>
      <c r="AC60" s="905"/>
      <c r="AD60" s="905">
        <f>UnObr5!E30</f>
        <v>0</v>
      </c>
      <c r="AE60" s="905"/>
      <c r="AF60" s="905"/>
      <c r="AG60" s="905"/>
      <c r="AH60" s="905"/>
      <c r="AI60" s="905"/>
      <c r="AJ60" s="905">
        <f>UnObr5!F30</f>
        <v>0</v>
      </c>
      <c r="AK60" s="905"/>
      <c r="AL60" s="905"/>
      <c r="AM60" s="905"/>
      <c r="AN60" s="905"/>
      <c r="AO60" s="905">
        <f>UnObr5!G30</f>
        <v>0</v>
      </c>
      <c r="AP60" s="905"/>
      <c r="AQ60" s="905"/>
      <c r="AR60" s="905"/>
      <c r="AS60" s="905"/>
      <c r="AT60" s="905">
        <f>UnObr5!H30</f>
        <v>0</v>
      </c>
      <c r="AU60" s="905"/>
      <c r="AV60" s="905"/>
      <c r="AW60" s="905"/>
      <c r="AX60" s="905"/>
      <c r="AY60" s="905">
        <f>UnObr5!I30</f>
        <v>0</v>
      </c>
      <c r="AZ60" s="905"/>
      <c r="BA60" s="905"/>
      <c r="BB60" s="905"/>
      <c r="BC60" s="905">
        <f>UnObr5!J30</f>
        <v>0</v>
      </c>
      <c r="BD60" s="905"/>
      <c r="BE60" s="905"/>
      <c r="BF60" s="905"/>
      <c r="BG60" s="905"/>
      <c r="BH60" s="905">
        <f>UnObr5!K30</f>
        <v>0</v>
      </c>
      <c r="BI60" s="905"/>
      <c r="BJ60" s="905"/>
      <c r="BK60" s="905"/>
      <c r="BL60" s="906"/>
    </row>
    <row r="61" spans="1:64" ht="29.25" customHeight="1" thickBot="1" x14ac:dyDescent="0.35">
      <c r="A61" s="909">
        <v>5027</v>
      </c>
      <c r="B61" s="927"/>
      <c r="C61" s="927"/>
      <c r="D61" s="911">
        <v>715400</v>
      </c>
      <c r="E61" s="911"/>
      <c r="F61" s="911"/>
      <c r="G61" s="911"/>
      <c r="H61" s="912" t="s">
        <v>18889</v>
      </c>
      <c r="I61" s="912"/>
      <c r="J61" s="912"/>
      <c r="K61" s="912"/>
      <c r="L61" s="912"/>
      <c r="M61" s="912"/>
      <c r="N61" s="912"/>
      <c r="O61" s="912"/>
      <c r="P61" s="912"/>
      <c r="Q61" s="912"/>
      <c r="R61" s="912"/>
      <c r="S61" s="912"/>
      <c r="T61" s="912"/>
      <c r="U61" s="912"/>
      <c r="V61" s="912"/>
      <c r="W61" s="912"/>
      <c r="X61" s="912"/>
      <c r="Y61" s="913">
        <f>UnObr5!D31</f>
        <v>0</v>
      </c>
      <c r="Z61" s="913"/>
      <c r="AA61" s="913"/>
      <c r="AB61" s="913"/>
      <c r="AC61" s="913"/>
      <c r="AD61" s="913">
        <f>UnObr5!E31</f>
        <v>0</v>
      </c>
      <c r="AE61" s="913"/>
      <c r="AF61" s="913"/>
      <c r="AG61" s="913"/>
      <c r="AH61" s="913"/>
      <c r="AI61" s="913"/>
      <c r="AJ61" s="913">
        <f>UnObr5!F31</f>
        <v>0</v>
      </c>
      <c r="AK61" s="913"/>
      <c r="AL61" s="913"/>
      <c r="AM61" s="913"/>
      <c r="AN61" s="913"/>
      <c r="AO61" s="913">
        <f>UnObr5!G31</f>
        <v>0</v>
      </c>
      <c r="AP61" s="913"/>
      <c r="AQ61" s="913"/>
      <c r="AR61" s="913"/>
      <c r="AS61" s="913"/>
      <c r="AT61" s="913">
        <f>UnObr5!H31</f>
        <v>0</v>
      </c>
      <c r="AU61" s="913"/>
      <c r="AV61" s="913"/>
      <c r="AW61" s="913"/>
      <c r="AX61" s="913"/>
      <c r="AY61" s="913">
        <f>UnObr5!I31</f>
        <v>0</v>
      </c>
      <c r="AZ61" s="913"/>
      <c r="BA61" s="913"/>
      <c r="BB61" s="913"/>
      <c r="BC61" s="913">
        <f>UnObr5!J31</f>
        <v>0</v>
      </c>
      <c r="BD61" s="913"/>
      <c r="BE61" s="913"/>
      <c r="BF61" s="913"/>
      <c r="BG61" s="913"/>
      <c r="BH61" s="913">
        <f>UnObr5!K31</f>
        <v>0</v>
      </c>
      <c r="BI61" s="913"/>
      <c r="BJ61" s="913"/>
      <c r="BK61" s="913"/>
      <c r="BL61" s="914"/>
    </row>
    <row r="62" spans="1:64" ht="11.5" customHeight="1" x14ac:dyDescent="0.3">
      <c r="A62" s="469" t="s">
        <v>18900</v>
      </c>
      <c r="B62" s="470"/>
      <c r="C62" s="471"/>
      <c r="D62" s="470" t="s">
        <v>20072</v>
      </c>
      <c r="E62" s="892"/>
      <c r="F62" s="892"/>
      <c r="G62" s="893"/>
      <c r="H62" s="484" t="s">
        <v>20388</v>
      </c>
      <c r="I62" s="523"/>
      <c r="J62" s="523"/>
      <c r="K62" s="523"/>
      <c r="L62" s="523"/>
      <c r="M62" s="523"/>
      <c r="N62" s="523"/>
      <c r="O62" s="523"/>
      <c r="P62" s="523"/>
      <c r="Q62" s="523"/>
      <c r="R62" s="523"/>
      <c r="S62" s="523"/>
      <c r="T62" s="523"/>
      <c r="U62" s="523"/>
      <c r="V62" s="523"/>
      <c r="W62" s="523"/>
      <c r="X62" s="523"/>
      <c r="Y62" s="490" t="s">
        <v>31078</v>
      </c>
      <c r="Z62" s="490"/>
      <c r="AA62" s="490"/>
      <c r="AB62" s="490"/>
      <c r="AC62" s="490"/>
      <c r="AD62" s="490" t="s">
        <v>20619</v>
      </c>
      <c r="AE62" s="490"/>
      <c r="AF62" s="490"/>
      <c r="AG62" s="490"/>
      <c r="AH62" s="490"/>
      <c r="AI62" s="490"/>
      <c r="AJ62" s="490"/>
      <c r="AK62" s="490"/>
      <c r="AL62" s="490"/>
      <c r="AM62" s="490"/>
      <c r="AN62" s="490"/>
      <c r="AO62" s="490"/>
      <c r="AP62" s="490"/>
      <c r="AQ62" s="490"/>
      <c r="AR62" s="490"/>
      <c r="AS62" s="490"/>
      <c r="AT62" s="490"/>
      <c r="AU62" s="490"/>
      <c r="AV62" s="490"/>
      <c r="AW62" s="490"/>
      <c r="AX62" s="490"/>
      <c r="AY62" s="490"/>
      <c r="AZ62" s="490"/>
      <c r="BA62" s="490"/>
      <c r="BB62" s="490"/>
      <c r="BC62" s="490"/>
      <c r="BD62" s="490"/>
      <c r="BE62" s="490"/>
      <c r="BF62" s="490"/>
      <c r="BG62" s="490"/>
      <c r="BH62" s="490"/>
      <c r="BI62" s="490"/>
      <c r="BJ62" s="490"/>
      <c r="BK62" s="490"/>
      <c r="BL62" s="674"/>
    </row>
    <row r="63" spans="1:64" ht="11.5" customHeight="1" x14ac:dyDescent="0.3">
      <c r="A63" s="472"/>
      <c r="B63" s="473"/>
      <c r="C63" s="474"/>
      <c r="D63" s="894"/>
      <c r="E63" s="894"/>
      <c r="F63" s="894"/>
      <c r="G63" s="895"/>
      <c r="H63" s="525"/>
      <c r="I63" s="526"/>
      <c r="J63" s="526"/>
      <c r="K63" s="526"/>
      <c r="L63" s="526"/>
      <c r="M63" s="526"/>
      <c r="N63" s="526"/>
      <c r="O63" s="526"/>
      <c r="P63" s="526"/>
      <c r="Q63" s="526"/>
      <c r="R63" s="526"/>
      <c r="S63" s="526"/>
      <c r="T63" s="526"/>
      <c r="U63" s="526"/>
      <c r="V63" s="526"/>
      <c r="W63" s="526"/>
      <c r="X63" s="526"/>
      <c r="Y63" s="493"/>
      <c r="Z63" s="493"/>
      <c r="AA63" s="493"/>
      <c r="AB63" s="493"/>
      <c r="AC63" s="493"/>
      <c r="AD63" s="878" t="s">
        <v>20555</v>
      </c>
      <c r="AE63" s="879"/>
      <c r="AF63" s="879"/>
      <c r="AG63" s="879"/>
      <c r="AH63" s="879"/>
      <c r="AI63" s="880"/>
      <c r="AJ63" s="885" t="s">
        <v>31076</v>
      </c>
      <c r="AK63" s="886"/>
      <c r="AL63" s="886"/>
      <c r="AM63" s="886"/>
      <c r="AN63" s="886"/>
      <c r="AO63" s="886"/>
      <c r="AP63" s="886"/>
      <c r="AQ63" s="886"/>
      <c r="AR63" s="886"/>
      <c r="AS63" s="886"/>
      <c r="AT63" s="886"/>
      <c r="AU63" s="886"/>
      <c r="AV63" s="886"/>
      <c r="AW63" s="886"/>
      <c r="AX63" s="886"/>
      <c r="AY63" s="886"/>
      <c r="AZ63" s="886"/>
      <c r="BA63" s="886"/>
      <c r="BB63" s="887"/>
      <c r="BC63" s="493" t="s">
        <v>31080</v>
      </c>
      <c r="BD63" s="453"/>
      <c r="BE63" s="453"/>
      <c r="BF63" s="453"/>
      <c r="BG63" s="453"/>
      <c r="BH63" s="493" t="s">
        <v>20554</v>
      </c>
      <c r="BI63" s="453"/>
      <c r="BJ63" s="453"/>
      <c r="BK63" s="453"/>
      <c r="BL63" s="676"/>
    </row>
    <row r="64" spans="1:64" ht="11.5" customHeight="1" x14ac:dyDescent="0.3">
      <c r="A64" s="472"/>
      <c r="B64" s="473"/>
      <c r="C64" s="474"/>
      <c r="D64" s="894"/>
      <c r="E64" s="894"/>
      <c r="F64" s="894"/>
      <c r="G64" s="895"/>
      <c r="H64" s="525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  <c r="U64" s="526"/>
      <c r="V64" s="526"/>
      <c r="W64" s="526"/>
      <c r="X64" s="526"/>
      <c r="Y64" s="493"/>
      <c r="Z64" s="493"/>
      <c r="AA64" s="493"/>
      <c r="AB64" s="493"/>
      <c r="AC64" s="493"/>
      <c r="AD64" s="873"/>
      <c r="AE64" s="881"/>
      <c r="AF64" s="881"/>
      <c r="AG64" s="881"/>
      <c r="AH64" s="881"/>
      <c r="AI64" s="882"/>
      <c r="AJ64" s="453" t="s">
        <v>20556</v>
      </c>
      <c r="AK64" s="453"/>
      <c r="AL64" s="453"/>
      <c r="AM64" s="453"/>
      <c r="AN64" s="453"/>
      <c r="AO64" s="493" t="s">
        <v>20669</v>
      </c>
      <c r="AP64" s="493"/>
      <c r="AQ64" s="493"/>
      <c r="AR64" s="493"/>
      <c r="AS64" s="493"/>
      <c r="AT64" s="493" t="s">
        <v>31079</v>
      </c>
      <c r="AU64" s="453"/>
      <c r="AV64" s="453"/>
      <c r="AW64" s="453"/>
      <c r="AX64" s="453"/>
      <c r="AY64" s="453" t="s">
        <v>20670</v>
      </c>
      <c r="AZ64" s="453"/>
      <c r="BA64" s="453"/>
      <c r="BB64" s="453"/>
      <c r="BC64" s="453"/>
      <c r="BD64" s="453"/>
      <c r="BE64" s="453"/>
      <c r="BF64" s="453"/>
      <c r="BG64" s="453"/>
      <c r="BH64" s="453"/>
      <c r="BI64" s="453"/>
      <c r="BJ64" s="453"/>
      <c r="BK64" s="453"/>
      <c r="BL64" s="676"/>
    </row>
    <row r="65" spans="1:64" ht="11.5" customHeight="1" x14ac:dyDescent="0.3">
      <c r="A65" s="475"/>
      <c r="B65" s="476"/>
      <c r="C65" s="477"/>
      <c r="D65" s="896"/>
      <c r="E65" s="896"/>
      <c r="F65" s="896"/>
      <c r="G65" s="897"/>
      <c r="H65" s="533"/>
      <c r="I65" s="534"/>
      <c r="J65" s="534"/>
      <c r="K65" s="534"/>
      <c r="L65" s="534"/>
      <c r="M65" s="534"/>
      <c r="N65" s="534"/>
      <c r="O65" s="534"/>
      <c r="P65" s="534"/>
      <c r="Q65" s="534"/>
      <c r="R65" s="534"/>
      <c r="S65" s="534"/>
      <c r="T65" s="534"/>
      <c r="U65" s="534"/>
      <c r="V65" s="534"/>
      <c r="W65" s="534"/>
      <c r="X65" s="534"/>
      <c r="Y65" s="493"/>
      <c r="Z65" s="493"/>
      <c r="AA65" s="493"/>
      <c r="AB65" s="493"/>
      <c r="AC65" s="493"/>
      <c r="AD65" s="874"/>
      <c r="AE65" s="883"/>
      <c r="AF65" s="883"/>
      <c r="AG65" s="883"/>
      <c r="AH65" s="883"/>
      <c r="AI65" s="884"/>
      <c r="AJ65" s="453"/>
      <c r="AK65" s="453"/>
      <c r="AL65" s="453"/>
      <c r="AM65" s="453"/>
      <c r="AN65" s="453"/>
      <c r="AO65" s="493"/>
      <c r="AP65" s="493"/>
      <c r="AQ65" s="493"/>
      <c r="AR65" s="493"/>
      <c r="AS65" s="493"/>
      <c r="AT65" s="453"/>
      <c r="AU65" s="453"/>
      <c r="AV65" s="453"/>
      <c r="AW65" s="453"/>
      <c r="AX65" s="453"/>
      <c r="AY65" s="453"/>
      <c r="AZ65" s="453"/>
      <c r="BA65" s="453"/>
      <c r="BB65" s="453"/>
      <c r="BC65" s="453"/>
      <c r="BD65" s="453"/>
      <c r="BE65" s="453"/>
      <c r="BF65" s="453"/>
      <c r="BG65" s="453"/>
      <c r="BH65" s="453"/>
      <c r="BI65" s="453"/>
      <c r="BJ65" s="453"/>
      <c r="BK65" s="453"/>
      <c r="BL65" s="676"/>
    </row>
    <row r="66" spans="1:64" ht="12" thickBot="1" x14ac:dyDescent="0.35">
      <c r="A66" s="456">
        <v>1</v>
      </c>
      <c r="B66" s="457"/>
      <c r="C66" s="458"/>
      <c r="D66" s="459">
        <v>2</v>
      </c>
      <c r="E66" s="457"/>
      <c r="F66" s="457"/>
      <c r="G66" s="458"/>
      <c r="H66" s="460">
        <v>3</v>
      </c>
      <c r="I66" s="898"/>
      <c r="J66" s="898"/>
      <c r="K66" s="898"/>
      <c r="L66" s="898"/>
      <c r="M66" s="898"/>
      <c r="N66" s="898"/>
      <c r="O66" s="898"/>
      <c r="P66" s="898"/>
      <c r="Q66" s="898"/>
      <c r="R66" s="898"/>
      <c r="S66" s="898"/>
      <c r="T66" s="898"/>
      <c r="U66" s="898"/>
      <c r="V66" s="898"/>
      <c r="W66" s="898"/>
      <c r="X66" s="898"/>
      <c r="Y66" s="677">
        <v>4</v>
      </c>
      <c r="Z66" s="677"/>
      <c r="AA66" s="677"/>
      <c r="AB66" s="677"/>
      <c r="AC66" s="677"/>
      <c r="AD66" s="678">
        <v>5</v>
      </c>
      <c r="AE66" s="678"/>
      <c r="AF66" s="678"/>
      <c r="AG66" s="678"/>
      <c r="AH66" s="678"/>
      <c r="AI66" s="678"/>
      <c r="AJ66" s="678">
        <v>6</v>
      </c>
      <c r="AK66" s="678"/>
      <c r="AL66" s="678"/>
      <c r="AM66" s="678"/>
      <c r="AN66" s="678"/>
      <c r="AO66" s="678">
        <v>7</v>
      </c>
      <c r="AP66" s="678"/>
      <c r="AQ66" s="678"/>
      <c r="AR66" s="678"/>
      <c r="AS66" s="678"/>
      <c r="AT66" s="678">
        <v>8</v>
      </c>
      <c r="AU66" s="678"/>
      <c r="AV66" s="678"/>
      <c r="AW66" s="678"/>
      <c r="AX66" s="678"/>
      <c r="AY66" s="678">
        <v>9</v>
      </c>
      <c r="AZ66" s="678"/>
      <c r="BA66" s="678"/>
      <c r="BB66" s="678"/>
      <c r="BC66" s="678">
        <v>10</v>
      </c>
      <c r="BD66" s="678"/>
      <c r="BE66" s="678"/>
      <c r="BF66" s="678"/>
      <c r="BG66" s="678"/>
      <c r="BH66" s="678">
        <v>11</v>
      </c>
      <c r="BI66" s="678"/>
      <c r="BJ66" s="678"/>
      <c r="BK66" s="678"/>
      <c r="BL66" s="679"/>
    </row>
    <row r="67" spans="1:64" x14ac:dyDescent="0.3">
      <c r="A67" s="915">
        <v>5028</v>
      </c>
      <c r="B67" s="916"/>
      <c r="C67" s="916"/>
      <c r="D67" s="917">
        <v>715500</v>
      </c>
      <c r="E67" s="917"/>
      <c r="F67" s="917"/>
      <c r="G67" s="917"/>
      <c r="H67" s="918" t="s">
        <v>18890</v>
      </c>
      <c r="I67" s="918"/>
      <c r="J67" s="918"/>
      <c r="K67" s="918"/>
      <c r="L67" s="918"/>
      <c r="M67" s="918"/>
      <c r="N67" s="918"/>
      <c r="O67" s="918"/>
      <c r="P67" s="918"/>
      <c r="Q67" s="918"/>
      <c r="R67" s="918"/>
      <c r="S67" s="918"/>
      <c r="T67" s="918"/>
      <c r="U67" s="918"/>
      <c r="V67" s="918"/>
      <c r="W67" s="918"/>
      <c r="X67" s="918"/>
      <c r="Y67" s="919">
        <f>UnObr5!D32</f>
        <v>0</v>
      </c>
      <c r="Z67" s="919"/>
      <c r="AA67" s="919"/>
      <c r="AB67" s="919"/>
      <c r="AC67" s="919"/>
      <c r="AD67" s="919">
        <f>UnObr5!E32</f>
        <v>0</v>
      </c>
      <c r="AE67" s="919"/>
      <c r="AF67" s="919"/>
      <c r="AG67" s="919"/>
      <c r="AH67" s="919"/>
      <c r="AI67" s="919"/>
      <c r="AJ67" s="919">
        <f>UnObr5!F32</f>
        <v>0</v>
      </c>
      <c r="AK67" s="919"/>
      <c r="AL67" s="919"/>
      <c r="AM67" s="919"/>
      <c r="AN67" s="919"/>
      <c r="AO67" s="919">
        <f>UnObr5!G32</f>
        <v>0</v>
      </c>
      <c r="AP67" s="919"/>
      <c r="AQ67" s="919"/>
      <c r="AR67" s="919"/>
      <c r="AS67" s="919"/>
      <c r="AT67" s="919">
        <f>UnObr5!H32</f>
        <v>0</v>
      </c>
      <c r="AU67" s="919"/>
      <c r="AV67" s="919"/>
      <c r="AW67" s="919"/>
      <c r="AX67" s="919"/>
      <c r="AY67" s="919">
        <f>UnObr5!I32</f>
        <v>0</v>
      </c>
      <c r="AZ67" s="919"/>
      <c r="BA67" s="919"/>
      <c r="BB67" s="919"/>
      <c r="BC67" s="919">
        <f>UnObr5!J32</f>
        <v>0</v>
      </c>
      <c r="BD67" s="919"/>
      <c r="BE67" s="919"/>
      <c r="BF67" s="919"/>
      <c r="BG67" s="919"/>
      <c r="BH67" s="919">
        <f>UnObr5!K32</f>
        <v>0</v>
      </c>
      <c r="BI67" s="919"/>
      <c r="BJ67" s="919"/>
      <c r="BK67" s="919"/>
      <c r="BL67" s="920"/>
    </row>
    <row r="68" spans="1:64" ht="26.25" customHeight="1" x14ac:dyDescent="0.3">
      <c r="A68" s="924">
        <v>5029</v>
      </c>
      <c r="B68" s="925"/>
      <c r="C68" s="925"/>
      <c r="D68" s="728">
        <v>715600</v>
      </c>
      <c r="E68" s="728"/>
      <c r="F68" s="728"/>
      <c r="G68" s="728"/>
      <c r="H68" s="564" t="s">
        <v>18891</v>
      </c>
      <c r="I68" s="564"/>
      <c r="J68" s="564"/>
      <c r="K68" s="564"/>
      <c r="L68" s="564"/>
      <c r="M68" s="564"/>
      <c r="N68" s="564"/>
      <c r="O68" s="564"/>
      <c r="P68" s="564"/>
      <c r="Q68" s="564"/>
      <c r="R68" s="564"/>
      <c r="S68" s="564"/>
      <c r="T68" s="564"/>
      <c r="U68" s="564"/>
      <c r="V68" s="564"/>
      <c r="W68" s="564"/>
      <c r="X68" s="564"/>
      <c r="Y68" s="905">
        <f>UnObr5!D33</f>
        <v>0</v>
      </c>
      <c r="Z68" s="905"/>
      <c r="AA68" s="905"/>
      <c r="AB68" s="905"/>
      <c r="AC68" s="905"/>
      <c r="AD68" s="905">
        <f>UnObr5!E33</f>
        <v>0</v>
      </c>
      <c r="AE68" s="905"/>
      <c r="AF68" s="905"/>
      <c r="AG68" s="905"/>
      <c r="AH68" s="905"/>
      <c r="AI68" s="905"/>
      <c r="AJ68" s="905">
        <f>UnObr5!F33</f>
        <v>0</v>
      </c>
      <c r="AK68" s="905"/>
      <c r="AL68" s="905"/>
      <c r="AM68" s="905"/>
      <c r="AN68" s="905"/>
      <c r="AO68" s="905">
        <f>UnObr5!G33</f>
        <v>0</v>
      </c>
      <c r="AP68" s="905"/>
      <c r="AQ68" s="905"/>
      <c r="AR68" s="905"/>
      <c r="AS68" s="905"/>
      <c r="AT68" s="905">
        <f>UnObr5!H33</f>
        <v>0</v>
      </c>
      <c r="AU68" s="905"/>
      <c r="AV68" s="905"/>
      <c r="AW68" s="905"/>
      <c r="AX68" s="905"/>
      <c r="AY68" s="905">
        <f>UnObr5!I33</f>
        <v>0</v>
      </c>
      <c r="AZ68" s="905"/>
      <c r="BA68" s="905"/>
      <c r="BB68" s="905"/>
      <c r="BC68" s="905">
        <f>UnObr5!J33</f>
        <v>0</v>
      </c>
      <c r="BD68" s="905"/>
      <c r="BE68" s="905"/>
      <c r="BF68" s="905"/>
      <c r="BG68" s="905"/>
      <c r="BH68" s="905">
        <f>UnObr5!K33</f>
        <v>0</v>
      </c>
      <c r="BI68" s="905"/>
      <c r="BJ68" s="905"/>
      <c r="BK68" s="905"/>
      <c r="BL68" s="906"/>
    </row>
    <row r="69" spans="1:64" ht="15" customHeight="1" x14ac:dyDescent="0.3">
      <c r="A69" s="903">
        <v>5030</v>
      </c>
      <c r="B69" s="926"/>
      <c r="C69" s="926"/>
      <c r="D69" s="493">
        <v>716000</v>
      </c>
      <c r="E69" s="493"/>
      <c r="F69" s="493"/>
      <c r="G69" s="493"/>
      <c r="H69" s="558" t="s">
        <v>18861</v>
      </c>
      <c r="I69" s="558"/>
      <c r="J69" s="558"/>
      <c r="K69" s="558"/>
      <c r="L69" s="558"/>
      <c r="M69" s="558"/>
      <c r="N69" s="558"/>
      <c r="O69" s="558"/>
      <c r="P69" s="558"/>
      <c r="Q69" s="558"/>
      <c r="R69" s="558"/>
      <c r="S69" s="558"/>
      <c r="T69" s="558"/>
      <c r="U69" s="558"/>
      <c r="V69" s="558"/>
      <c r="W69" s="558"/>
      <c r="X69" s="558"/>
      <c r="Y69" s="905">
        <f>UnObr5!D34</f>
        <v>0</v>
      </c>
      <c r="Z69" s="905"/>
      <c r="AA69" s="905"/>
      <c r="AB69" s="905"/>
      <c r="AC69" s="905"/>
      <c r="AD69" s="905">
        <f>UnObr5!E34</f>
        <v>0</v>
      </c>
      <c r="AE69" s="905"/>
      <c r="AF69" s="905"/>
      <c r="AG69" s="905"/>
      <c r="AH69" s="905"/>
      <c r="AI69" s="905"/>
      <c r="AJ69" s="905">
        <f>UnObr5!F34</f>
        <v>0</v>
      </c>
      <c r="AK69" s="905"/>
      <c r="AL69" s="905"/>
      <c r="AM69" s="905"/>
      <c r="AN69" s="905"/>
      <c r="AO69" s="905">
        <f>UnObr5!G34</f>
        <v>0</v>
      </c>
      <c r="AP69" s="905"/>
      <c r="AQ69" s="905"/>
      <c r="AR69" s="905"/>
      <c r="AS69" s="905"/>
      <c r="AT69" s="905">
        <f>UnObr5!H34</f>
        <v>0</v>
      </c>
      <c r="AU69" s="905"/>
      <c r="AV69" s="905"/>
      <c r="AW69" s="905"/>
      <c r="AX69" s="905"/>
      <c r="AY69" s="905">
        <f>UnObr5!I34</f>
        <v>0</v>
      </c>
      <c r="AZ69" s="905"/>
      <c r="BA69" s="905"/>
      <c r="BB69" s="905"/>
      <c r="BC69" s="905">
        <f>UnObr5!J34</f>
        <v>0</v>
      </c>
      <c r="BD69" s="905"/>
      <c r="BE69" s="905"/>
      <c r="BF69" s="905"/>
      <c r="BG69" s="905"/>
      <c r="BH69" s="905">
        <f>UnObr5!K34</f>
        <v>0</v>
      </c>
      <c r="BI69" s="905"/>
      <c r="BJ69" s="905"/>
      <c r="BK69" s="905"/>
      <c r="BL69" s="906"/>
    </row>
    <row r="70" spans="1:64" ht="28.5" customHeight="1" x14ac:dyDescent="0.3">
      <c r="A70" s="924">
        <v>5031</v>
      </c>
      <c r="B70" s="925"/>
      <c r="C70" s="925"/>
      <c r="D70" s="728">
        <v>716100</v>
      </c>
      <c r="E70" s="728"/>
      <c r="F70" s="728"/>
      <c r="G70" s="728"/>
      <c r="H70" s="564" t="s">
        <v>20482</v>
      </c>
      <c r="I70" s="564"/>
      <c r="J70" s="564"/>
      <c r="K70" s="564"/>
      <c r="L70" s="564"/>
      <c r="M70" s="564"/>
      <c r="N70" s="564"/>
      <c r="O70" s="564"/>
      <c r="P70" s="564"/>
      <c r="Q70" s="564"/>
      <c r="R70" s="564"/>
      <c r="S70" s="564"/>
      <c r="T70" s="564"/>
      <c r="U70" s="564"/>
      <c r="V70" s="564"/>
      <c r="W70" s="564"/>
      <c r="X70" s="564"/>
      <c r="Y70" s="905">
        <f>UnObr5!D35</f>
        <v>0</v>
      </c>
      <c r="Z70" s="905"/>
      <c r="AA70" s="905"/>
      <c r="AB70" s="905"/>
      <c r="AC70" s="905"/>
      <c r="AD70" s="905">
        <f>UnObr5!E35</f>
        <v>0</v>
      </c>
      <c r="AE70" s="905"/>
      <c r="AF70" s="905"/>
      <c r="AG70" s="905"/>
      <c r="AH70" s="905"/>
      <c r="AI70" s="905"/>
      <c r="AJ70" s="905">
        <f>UnObr5!F35</f>
        <v>0</v>
      </c>
      <c r="AK70" s="905"/>
      <c r="AL70" s="905"/>
      <c r="AM70" s="905"/>
      <c r="AN70" s="905"/>
      <c r="AO70" s="905">
        <f>UnObr5!G35</f>
        <v>0</v>
      </c>
      <c r="AP70" s="905"/>
      <c r="AQ70" s="905"/>
      <c r="AR70" s="905"/>
      <c r="AS70" s="905"/>
      <c r="AT70" s="905">
        <f>UnObr5!H35</f>
        <v>0</v>
      </c>
      <c r="AU70" s="905"/>
      <c r="AV70" s="905"/>
      <c r="AW70" s="905"/>
      <c r="AX70" s="905"/>
      <c r="AY70" s="905">
        <f>UnObr5!I35</f>
        <v>0</v>
      </c>
      <c r="AZ70" s="905"/>
      <c r="BA70" s="905"/>
      <c r="BB70" s="905"/>
      <c r="BC70" s="905">
        <f>UnObr5!J35</f>
        <v>0</v>
      </c>
      <c r="BD70" s="905"/>
      <c r="BE70" s="905"/>
      <c r="BF70" s="905"/>
      <c r="BG70" s="905"/>
      <c r="BH70" s="905">
        <f>UnObr5!K35</f>
        <v>0</v>
      </c>
      <c r="BI70" s="905"/>
      <c r="BJ70" s="905"/>
      <c r="BK70" s="905"/>
      <c r="BL70" s="906"/>
    </row>
    <row r="71" spans="1:64" ht="27.75" customHeight="1" x14ac:dyDescent="0.3">
      <c r="A71" s="924">
        <v>5032</v>
      </c>
      <c r="B71" s="925"/>
      <c r="C71" s="925"/>
      <c r="D71" s="728">
        <v>716200</v>
      </c>
      <c r="E71" s="728"/>
      <c r="F71" s="728"/>
      <c r="G71" s="728"/>
      <c r="H71" s="564" t="s">
        <v>18894</v>
      </c>
      <c r="I71" s="564"/>
      <c r="J71" s="564"/>
      <c r="K71" s="564"/>
      <c r="L71" s="564"/>
      <c r="M71" s="564"/>
      <c r="N71" s="564"/>
      <c r="O71" s="564"/>
      <c r="P71" s="564"/>
      <c r="Q71" s="564"/>
      <c r="R71" s="564"/>
      <c r="S71" s="564"/>
      <c r="T71" s="564"/>
      <c r="U71" s="564"/>
      <c r="V71" s="564"/>
      <c r="W71" s="564"/>
      <c r="X71" s="564"/>
      <c r="Y71" s="905">
        <f>UnObr5!D36</f>
        <v>0</v>
      </c>
      <c r="Z71" s="905"/>
      <c r="AA71" s="905"/>
      <c r="AB71" s="905"/>
      <c r="AC71" s="905"/>
      <c r="AD71" s="905">
        <f>UnObr5!E36</f>
        <v>0</v>
      </c>
      <c r="AE71" s="905"/>
      <c r="AF71" s="905"/>
      <c r="AG71" s="905"/>
      <c r="AH71" s="905"/>
      <c r="AI71" s="905"/>
      <c r="AJ71" s="905">
        <f>UnObr5!F36</f>
        <v>0</v>
      </c>
      <c r="AK71" s="905"/>
      <c r="AL71" s="905"/>
      <c r="AM71" s="905"/>
      <c r="AN71" s="905"/>
      <c r="AO71" s="905">
        <f>UnObr5!G36</f>
        <v>0</v>
      </c>
      <c r="AP71" s="905"/>
      <c r="AQ71" s="905"/>
      <c r="AR71" s="905"/>
      <c r="AS71" s="905"/>
      <c r="AT71" s="905">
        <f>UnObr5!H36</f>
        <v>0</v>
      </c>
      <c r="AU71" s="905"/>
      <c r="AV71" s="905"/>
      <c r="AW71" s="905"/>
      <c r="AX71" s="905"/>
      <c r="AY71" s="905">
        <f>UnObr5!I36</f>
        <v>0</v>
      </c>
      <c r="AZ71" s="905"/>
      <c r="BA71" s="905"/>
      <c r="BB71" s="905"/>
      <c r="BC71" s="905">
        <f>UnObr5!J36</f>
        <v>0</v>
      </c>
      <c r="BD71" s="905"/>
      <c r="BE71" s="905"/>
      <c r="BF71" s="905"/>
      <c r="BG71" s="905"/>
      <c r="BH71" s="905">
        <f>UnObr5!K36</f>
        <v>0</v>
      </c>
      <c r="BI71" s="905"/>
      <c r="BJ71" s="905"/>
      <c r="BK71" s="905"/>
      <c r="BL71" s="906"/>
    </row>
    <row r="72" spans="1:64" x14ac:dyDescent="0.3">
      <c r="A72" s="903">
        <v>5033</v>
      </c>
      <c r="B72" s="926"/>
      <c r="C72" s="926"/>
      <c r="D72" s="493">
        <v>717000</v>
      </c>
      <c r="E72" s="493"/>
      <c r="F72" s="493"/>
      <c r="G72" s="493"/>
      <c r="H72" s="558" t="s">
        <v>20101</v>
      </c>
      <c r="I72" s="558"/>
      <c r="J72" s="558"/>
      <c r="K72" s="558"/>
      <c r="L72" s="558"/>
      <c r="M72" s="558"/>
      <c r="N72" s="558"/>
      <c r="O72" s="558"/>
      <c r="P72" s="558"/>
      <c r="Q72" s="558"/>
      <c r="R72" s="558"/>
      <c r="S72" s="558"/>
      <c r="T72" s="558"/>
      <c r="U72" s="558"/>
      <c r="V72" s="558"/>
      <c r="W72" s="558"/>
      <c r="X72" s="558"/>
      <c r="Y72" s="905">
        <f>UnObr5!D37</f>
        <v>0</v>
      </c>
      <c r="Z72" s="905"/>
      <c r="AA72" s="905"/>
      <c r="AB72" s="905"/>
      <c r="AC72" s="905"/>
      <c r="AD72" s="905">
        <f>UnObr5!E37</f>
        <v>0</v>
      </c>
      <c r="AE72" s="905"/>
      <c r="AF72" s="905"/>
      <c r="AG72" s="905"/>
      <c r="AH72" s="905"/>
      <c r="AI72" s="905"/>
      <c r="AJ72" s="905">
        <f>UnObr5!F37</f>
        <v>0</v>
      </c>
      <c r="AK72" s="905"/>
      <c r="AL72" s="905"/>
      <c r="AM72" s="905"/>
      <c r="AN72" s="905"/>
      <c r="AO72" s="905">
        <f>UnObr5!G37</f>
        <v>0</v>
      </c>
      <c r="AP72" s="905"/>
      <c r="AQ72" s="905"/>
      <c r="AR72" s="905"/>
      <c r="AS72" s="905"/>
      <c r="AT72" s="905">
        <f>UnObr5!H37</f>
        <v>0</v>
      </c>
      <c r="AU72" s="905"/>
      <c r="AV72" s="905"/>
      <c r="AW72" s="905"/>
      <c r="AX72" s="905"/>
      <c r="AY72" s="905">
        <f>UnObr5!I37</f>
        <v>0</v>
      </c>
      <c r="AZ72" s="905"/>
      <c r="BA72" s="905"/>
      <c r="BB72" s="905"/>
      <c r="BC72" s="905">
        <f>UnObr5!J37</f>
        <v>0</v>
      </c>
      <c r="BD72" s="905"/>
      <c r="BE72" s="905"/>
      <c r="BF72" s="905"/>
      <c r="BG72" s="905"/>
      <c r="BH72" s="905">
        <f>UnObr5!K37</f>
        <v>0</v>
      </c>
      <c r="BI72" s="905"/>
      <c r="BJ72" s="905"/>
      <c r="BK72" s="905"/>
      <c r="BL72" s="906"/>
    </row>
    <row r="73" spans="1:64" ht="15" customHeight="1" x14ac:dyDescent="0.3">
      <c r="A73" s="924">
        <v>5034</v>
      </c>
      <c r="B73" s="925"/>
      <c r="C73" s="925"/>
      <c r="D73" s="728">
        <v>717100</v>
      </c>
      <c r="E73" s="728"/>
      <c r="F73" s="728"/>
      <c r="G73" s="728"/>
      <c r="H73" s="564" t="s">
        <v>20082</v>
      </c>
      <c r="I73" s="564"/>
      <c r="J73" s="564"/>
      <c r="K73" s="564"/>
      <c r="L73" s="564"/>
      <c r="M73" s="564"/>
      <c r="N73" s="564"/>
      <c r="O73" s="564"/>
      <c r="P73" s="564"/>
      <c r="Q73" s="564"/>
      <c r="R73" s="564"/>
      <c r="S73" s="564"/>
      <c r="T73" s="564"/>
      <c r="U73" s="564"/>
      <c r="V73" s="564"/>
      <c r="W73" s="564"/>
      <c r="X73" s="564"/>
      <c r="Y73" s="905">
        <f>UnObr5!D38</f>
        <v>0</v>
      </c>
      <c r="Z73" s="905"/>
      <c r="AA73" s="905"/>
      <c r="AB73" s="905"/>
      <c r="AC73" s="905"/>
      <c r="AD73" s="905">
        <f>UnObr5!E38</f>
        <v>0</v>
      </c>
      <c r="AE73" s="905"/>
      <c r="AF73" s="905"/>
      <c r="AG73" s="905"/>
      <c r="AH73" s="905"/>
      <c r="AI73" s="905"/>
      <c r="AJ73" s="905">
        <f>UnObr5!F38</f>
        <v>0</v>
      </c>
      <c r="AK73" s="905"/>
      <c r="AL73" s="905"/>
      <c r="AM73" s="905"/>
      <c r="AN73" s="905"/>
      <c r="AO73" s="905">
        <f>UnObr5!G38</f>
        <v>0</v>
      </c>
      <c r="AP73" s="905"/>
      <c r="AQ73" s="905"/>
      <c r="AR73" s="905"/>
      <c r="AS73" s="905"/>
      <c r="AT73" s="905">
        <f>UnObr5!H38</f>
        <v>0</v>
      </c>
      <c r="AU73" s="905"/>
      <c r="AV73" s="905"/>
      <c r="AW73" s="905"/>
      <c r="AX73" s="905"/>
      <c r="AY73" s="905">
        <f>UnObr5!I38</f>
        <v>0</v>
      </c>
      <c r="AZ73" s="905"/>
      <c r="BA73" s="905"/>
      <c r="BB73" s="905"/>
      <c r="BC73" s="905">
        <f>UnObr5!J38</f>
        <v>0</v>
      </c>
      <c r="BD73" s="905"/>
      <c r="BE73" s="905"/>
      <c r="BF73" s="905"/>
      <c r="BG73" s="905"/>
      <c r="BH73" s="905">
        <f>UnObr5!K38</f>
        <v>0</v>
      </c>
      <c r="BI73" s="905"/>
      <c r="BJ73" s="905"/>
      <c r="BK73" s="905"/>
      <c r="BL73" s="906"/>
    </row>
    <row r="74" spans="1:64" ht="15" customHeight="1" x14ac:dyDescent="0.3">
      <c r="A74" s="924">
        <v>5035</v>
      </c>
      <c r="B74" s="925"/>
      <c r="C74" s="925"/>
      <c r="D74" s="728">
        <v>717200</v>
      </c>
      <c r="E74" s="728"/>
      <c r="F74" s="728"/>
      <c r="G74" s="728"/>
      <c r="H74" s="564" t="s">
        <v>20083</v>
      </c>
      <c r="I74" s="564"/>
      <c r="J74" s="564"/>
      <c r="K74" s="564"/>
      <c r="L74" s="564"/>
      <c r="M74" s="564"/>
      <c r="N74" s="564"/>
      <c r="O74" s="564"/>
      <c r="P74" s="564"/>
      <c r="Q74" s="564"/>
      <c r="R74" s="564"/>
      <c r="S74" s="564"/>
      <c r="T74" s="564"/>
      <c r="U74" s="564"/>
      <c r="V74" s="564"/>
      <c r="W74" s="564"/>
      <c r="X74" s="564"/>
      <c r="Y74" s="905">
        <f>UnObr5!D39</f>
        <v>0</v>
      </c>
      <c r="Z74" s="905"/>
      <c r="AA74" s="905"/>
      <c r="AB74" s="905"/>
      <c r="AC74" s="905"/>
      <c r="AD74" s="905">
        <f>UnObr5!E39</f>
        <v>0</v>
      </c>
      <c r="AE74" s="905"/>
      <c r="AF74" s="905"/>
      <c r="AG74" s="905"/>
      <c r="AH74" s="905"/>
      <c r="AI74" s="905"/>
      <c r="AJ74" s="905">
        <f>UnObr5!F39</f>
        <v>0</v>
      </c>
      <c r="AK74" s="905"/>
      <c r="AL74" s="905"/>
      <c r="AM74" s="905"/>
      <c r="AN74" s="905"/>
      <c r="AO74" s="905">
        <f>UnObr5!G39</f>
        <v>0</v>
      </c>
      <c r="AP74" s="905"/>
      <c r="AQ74" s="905"/>
      <c r="AR74" s="905"/>
      <c r="AS74" s="905"/>
      <c r="AT74" s="905">
        <f>UnObr5!H39</f>
        <v>0</v>
      </c>
      <c r="AU74" s="905"/>
      <c r="AV74" s="905"/>
      <c r="AW74" s="905"/>
      <c r="AX74" s="905"/>
      <c r="AY74" s="905">
        <f>UnObr5!I39</f>
        <v>0</v>
      </c>
      <c r="AZ74" s="905"/>
      <c r="BA74" s="905"/>
      <c r="BB74" s="905"/>
      <c r="BC74" s="905">
        <f>UnObr5!J39</f>
        <v>0</v>
      </c>
      <c r="BD74" s="905"/>
      <c r="BE74" s="905"/>
      <c r="BF74" s="905"/>
      <c r="BG74" s="905"/>
      <c r="BH74" s="905">
        <f>UnObr5!K39</f>
        <v>0</v>
      </c>
      <c r="BI74" s="905"/>
      <c r="BJ74" s="905"/>
      <c r="BK74" s="905"/>
      <c r="BL74" s="906"/>
    </row>
    <row r="75" spans="1:64" ht="15.75" customHeight="1" x14ac:dyDescent="0.3">
      <c r="A75" s="924">
        <v>5036</v>
      </c>
      <c r="B75" s="925"/>
      <c r="C75" s="925"/>
      <c r="D75" s="728">
        <v>717300</v>
      </c>
      <c r="E75" s="728"/>
      <c r="F75" s="728"/>
      <c r="G75" s="728"/>
      <c r="H75" s="564" t="s">
        <v>20084</v>
      </c>
      <c r="I75" s="564"/>
      <c r="J75" s="564"/>
      <c r="K75" s="564"/>
      <c r="L75" s="564"/>
      <c r="M75" s="564"/>
      <c r="N75" s="564"/>
      <c r="O75" s="564"/>
      <c r="P75" s="564"/>
      <c r="Q75" s="564"/>
      <c r="R75" s="564"/>
      <c r="S75" s="564"/>
      <c r="T75" s="564"/>
      <c r="U75" s="564"/>
      <c r="V75" s="564"/>
      <c r="W75" s="564"/>
      <c r="X75" s="564"/>
      <c r="Y75" s="905">
        <f>UnObr5!D40</f>
        <v>0</v>
      </c>
      <c r="Z75" s="905"/>
      <c r="AA75" s="905"/>
      <c r="AB75" s="905"/>
      <c r="AC75" s="905"/>
      <c r="AD75" s="905">
        <f>UnObr5!E40</f>
        <v>0</v>
      </c>
      <c r="AE75" s="905"/>
      <c r="AF75" s="905"/>
      <c r="AG75" s="905"/>
      <c r="AH75" s="905"/>
      <c r="AI75" s="905"/>
      <c r="AJ75" s="905">
        <f>UnObr5!F40</f>
        <v>0</v>
      </c>
      <c r="AK75" s="905"/>
      <c r="AL75" s="905"/>
      <c r="AM75" s="905"/>
      <c r="AN75" s="905"/>
      <c r="AO75" s="905">
        <f>UnObr5!G40</f>
        <v>0</v>
      </c>
      <c r="AP75" s="905"/>
      <c r="AQ75" s="905"/>
      <c r="AR75" s="905"/>
      <c r="AS75" s="905"/>
      <c r="AT75" s="905">
        <f>UnObr5!H40</f>
        <v>0</v>
      </c>
      <c r="AU75" s="905"/>
      <c r="AV75" s="905"/>
      <c r="AW75" s="905"/>
      <c r="AX75" s="905"/>
      <c r="AY75" s="905">
        <f>UnObr5!I40</f>
        <v>0</v>
      </c>
      <c r="AZ75" s="905"/>
      <c r="BA75" s="905"/>
      <c r="BB75" s="905"/>
      <c r="BC75" s="905">
        <f>UnObr5!J40</f>
        <v>0</v>
      </c>
      <c r="BD75" s="905"/>
      <c r="BE75" s="905"/>
      <c r="BF75" s="905"/>
      <c r="BG75" s="905"/>
      <c r="BH75" s="905">
        <f>UnObr5!K40</f>
        <v>0</v>
      </c>
      <c r="BI75" s="905"/>
      <c r="BJ75" s="905"/>
      <c r="BK75" s="905"/>
      <c r="BL75" s="906"/>
    </row>
    <row r="76" spans="1:64" ht="17.25" customHeight="1" x14ac:dyDescent="0.3">
      <c r="A76" s="924">
        <v>5037</v>
      </c>
      <c r="B76" s="925"/>
      <c r="C76" s="925"/>
      <c r="D76" s="728">
        <v>717400</v>
      </c>
      <c r="E76" s="728"/>
      <c r="F76" s="728"/>
      <c r="G76" s="728"/>
      <c r="H76" s="564" t="s">
        <v>20085</v>
      </c>
      <c r="I76" s="564"/>
      <c r="J76" s="564"/>
      <c r="K76" s="564"/>
      <c r="L76" s="564"/>
      <c r="M76" s="564"/>
      <c r="N76" s="564"/>
      <c r="O76" s="564"/>
      <c r="P76" s="564"/>
      <c r="Q76" s="564"/>
      <c r="R76" s="564"/>
      <c r="S76" s="564"/>
      <c r="T76" s="564"/>
      <c r="U76" s="564"/>
      <c r="V76" s="564"/>
      <c r="W76" s="564"/>
      <c r="X76" s="564"/>
      <c r="Y76" s="905">
        <f>UnObr5!D41</f>
        <v>0</v>
      </c>
      <c r="Z76" s="905"/>
      <c r="AA76" s="905"/>
      <c r="AB76" s="905"/>
      <c r="AC76" s="905"/>
      <c r="AD76" s="905">
        <f>UnObr5!E41</f>
        <v>0</v>
      </c>
      <c r="AE76" s="905"/>
      <c r="AF76" s="905"/>
      <c r="AG76" s="905"/>
      <c r="AH76" s="905"/>
      <c r="AI76" s="905"/>
      <c r="AJ76" s="905">
        <f>UnObr5!F41</f>
        <v>0</v>
      </c>
      <c r="AK76" s="905"/>
      <c r="AL76" s="905"/>
      <c r="AM76" s="905"/>
      <c r="AN76" s="905"/>
      <c r="AO76" s="905">
        <f>UnObr5!G41</f>
        <v>0</v>
      </c>
      <c r="AP76" s="905"/>
      <c r="AQ76" s="905"/>
      <c r="AR76" s="905"/>
      <c r="AS76" s="905"/>
      <c r="AT76" s="905">
        <f>UnObr5!H41</f>
        <v>0</v>
      </c>
      <c r="AU76" s="905"/>
      <c r="AV76" s="905"/>
      <c r="AW76" s="905"/>
      <c r="AX76" s="905"/>
      <c r="AY76" s="905">
        <f>UnObr5!I41</f>
        <v>0</v>
      </c>
      <c r="AZ76" s="905"/>
      <c r="BA76" s="905"/>
      <c r="BB76" s="905"/>
      <c r="BC76" s="905">
        <f>UnObr5!J41</f>
        <v>0</v>
      </c>
      <c r="BD76" s="905"/>
      <c r="BE76" s="905"/>
      <c r="BF76" s="905"/>
      <c r="BG76" s="905"/>
      <c r="BH76" s="905">
        <f>UnObr5!K41</f>
        <v>0</v>
      </c>
      <c r="BI76" s="905"/>
      <c r="BJ76" s="905"/>
      <c r="BK76" s="905"/>
      <c r="BL76" s="906"/>
    </row>
    <row r="77" spans="1:64" ht="15.75" customHeight="1" x14ac:dyDescent="0.3">
      <c r="A77" s="924">
        <v>5038</v>
      </c>
      <c r="B77" s="925"/>
      <c r="C77" s="925"/>
      <c r="D77" s="728">
        <v>717500</v>
      </c>
      <c r="E77" s="728"/>
      <c r="F77" s="728"/>
      <c r="G77" s="728"/>
      <c r="H77" s="564" t="s">
        <v>20086</v>
      </c>
      <c r="I77" s="564"/>
      <c r="J77" s="564"/>
      <c r="K77" s="564"/>
      <c r="L77" s="564"/>
      <c r="M77" s="564"/>
      <c r="N77" s="564"/>
      <c r="O77" s="564"/>
      <c r="P77" s="564"/>
      <c r="Q77" s="564"/>
      <c r="R77" s="564"/>
      <c r="S77" s="564"/>
      <c r="T77" s="564"/>
      <c r="U77" s="564"/>
      <c r="V77" s="564"/>
      <c r="W77" s="564"/>
      <c r="X77" s="564"/>
      <c r="Y77" s="905">
        <f>UnObr5!D42</f>
        <v>0</v>
      </c>
      <c r="Z77" s="905"/>
      <c r="AA77" s="905"/>
      <c r="AB77" s="905"/>
      <c r="AC77" s="905"/>
      <c r="AD77" s="905">
        <f>UnObr5!E42</f>
        <v>0</v>
      </c>
      <c r="AE77" s="905"/>
      <c r="AF77" s="905"/>
      <c r="AG77" s="905"/>
      <c r="AH77" s="905"/>
      <c r="AI77" s="905"/>
      <c r="AJ77" s="905">
        <f>UnObr5!F42</f>
        <v>0</v>
      </c>
      <c r="AK77" s="905"/>
      <c r="AL77" s="905"/>
      <c r="AM77" s="905"/>
      <c r="AN77" s="905"/>
      <c r="AO77" s="905">
        <f>UnObr5!G42</f>
        <v>0</v>
      </c>
      <c r="AP77" s="905"/>
      <c r="AQ77" s="905"/>
      <c r="AR77" s="905"/>
      <c r="AS77" s="905"/>
      <c r="AT77" s="905">
        <f>UnObr5!H42</f>
        <v>0</v>
      </c>
      <c r="AU77" s="905"/>
      <c r="AV77" s="905"/>
      <c r="AW77" s="905"/>
      <c r="AX77" s="905"/>
      <c r="AY77" s="905">
        <f>UnObr5!I42</f>
        <v>0</v>
      </c>
      <c r="AZ77" s="905"/>
      <c r="BA77" s="905"/>
      <c r="BB77" s="905"/>
      <c r="BC77" s="905">
        <f>UnObr5!J42</f>
        <v>0</v>
      </c>
      <c r="BD77" s="905"/>
      <c r="BE77" s="905"/>
      <c r="BF77" s="905"/>
      <c r="BG77" s="905"/>
      <c r="BH77" s="905">
        <f>UnObr5!K42</f>
        <v>0</v>
      </c>
      <c r="BI77" s="905"/>
      <c r="BJ77" s="905"/>
      <c r="BK77" s="905"/>
      <c r="BL77" s="906"/>
    </row>
    <row r="78" spans="1:64" ht="18.75" customHeight="1" x14ac:dyDescent="0.3">
      <c r="A78" s="924">
        <v>5039</v>
      </c>
      <c r="B78" s="925"/>
      <c r="C78" s="925"/>
      <c r="D78" s="728">
        <v>717600</v>
      </c>
      <c r="E78" s="728"/>
      <c r="F78" s="728"/>
      <c r="G78" s="728"/>
      <c r="H78" s="564" t="s">
        <v>20087</v>
      </c>
      <c r="I78" s="564"/>
      <c r="J78" s="564"/>
      <c r="K78" s="564"/>
      <c r="L78" s="564"/>
      <c r="M78" s="564"/>
      <c r="N78" s="564"/>
      <c r="O78" s="564"/>
      <c r="P78" s="564"/>
      <c r="Q78" s="564"/>
      <c r="R78" s="564"/>
      <c r="S78" s="564"/>
      <c r="T78" s="564"/>
      <c r="U78" s="564"/>
      <c r="V78" s="564"/>
      <c r="W78" s="564"/>
      <c r="X78" s="564"/>
      <c r="Y78" s="905">
        <f>UnObr5!D43</f>
        <v>0</v>
      </c>
      <c r="Z78" s="905"/>
      <c r="AA78" s="905"/>
      <c r="AB78" s="905"/>
      <c r="AC78" s="905"/>
      <c r="AD78" s="905">
        <f>UnObr5!E43</f>
        <v>0</v>
      </c>
      <c r="AE78" s="905"/>
      <c r="AF78" s="905"/>
      <c r="AG78" s="905"/>
      <c r="AH78" s="905"/>
      <c r="AI78" s="905"/>
      <c r="AJ78" s="905">
        <f>UnObr5!F43</f>
        <v>0</v>
      </c>
      <c r="AK78" s="905"/>
      <c r="AL78" s="905"/>
      <c r="AM78" s="905"/>
      <c r="AN78" s="905"/>
      <c r="AO78" s="905">
        <f>UnObr5!G43</f>
        <v>0</v>
      </c>
      <c r="AP78" s="905"/>
      <c r="AQ78" s="905"/>
      <c r="AR78" s="905"/>
      <c r="AS78" s="905"/>
      <c r="AT78" s="905">
        <f>UnObr5!H43</f>
        <v>0</v>
      </c>
      <c r="AU78" s="905"/>
      <c r="AV78" s="905"/>
      <c r="AW78" s="905"/>
      <c r="AX78" s="905"/>
      <c r="AY78" s="905">
        <f>UnObr5!I43</f>
        <v>0</v>
      </c>
      <c r="AZ78" s="905"/>
      <c r="BA78" s="905"/>
      <c r="BB78" s="905"/>
      <c r="BC78" s="905">
        <f>UnObr5!J43</f>
        <v>0</v>
      </c>
      <c r="BD78" s="905"/>
      <c r="BE78" s="905"/>
      <c r="BF78" s="905"/>
      <c r="BG78" s="905"/>
      <c r="BH78" s="905">
        <f>UnObr5!K43</f>
        <v>0</v>
      </c>
      <c r="BI78" s="905"/>
      <c r="BJ78" s="905"/>
      <c r="BK78" s="905"/>
      <c r="BL78" s="906"/>
    </row>
    <row r="79" spans="1:64" ht="46.5" customHeight="1" x14ac:dyDescent="0.3">
      <c r="A79" s="903">
        <v>5040</v>
      </c>
      <c r="B79" s="926"/>
      <c r="C79" s="926"/>
      <c r="D79" s="493">
        <v>719000</v>
      </c>
      <c r="E79" s="493"/>
      <c r="F79" s="493"/>
      <c r="G79" s="493"/>
      <c r="H79" s="558" t="s">
        <v>32030</v>
      </c>
      <c r="I79" s="558"/>
      <c r="J79" s="558"/>
      <c r="K79" s="558"/>
      <c r="L79" s="558"/>
      <c r="M79" s="558"/>
      <c r="N79" s="558"/>
      <c r="O79" s="558"/>
      <c r="P79" s="558"/>
      <c r="Q79" s="558"/>
      <c r="R79" s="558"/>
      <c r="S79" s="558"/>
      <c r="T79" s="558"/>
      <c r="U79" s="558"/>
      <c r="V79" s="558"/>
      <c r="W79" s="558"/>
      <c r="X79" s="558"/>
      <c r="Y79" s="905">
        <f>UnObr5!D44</f>
        <v>0</v>
      </c>
      <c r="Z79" s="905"/>
      <c r="AA79" s="905"/>
      <c r="AB79" s="905"/>
      <c r="AC79" s="905"/>
      <c r="AD79" s="905">
        <f>UnObr5!E44</f>
        <v>0</v>
      </c>
      <c r="AE79" s="905"/>
      <c r="AF79" s="905"/>
      <c r="AG79" s="905"/>
      <c r="AH79" s="905"/>
      <c r="AI79" s="905"/>
      <c r="AJ79" s="905">
        <f>UnObr5!F44</f>
        <v>0</v>
      </c>
      <c r="AK79" s="905"/>
      <c r="AL79" s="905"/>
      <c r="AM79" s="905"/>
      <c r="AN79" s="905"/>
      <c r="AO79" s="905">
        <f>UnObr5!G44</f>
        <v>0</v>
      </c>
      <c r="AP79" s="905"/>
      <c r="AQ79" s="905"/>
      <c r="AR79" s="905"/>
      <c r="AS79" s="905"/>
      <c r="AT79" s="905">
        <f>UnObr5!H44</f>
        <v>0</v>
      </c>
      <c r="AU79" s="905"/>
      <c r="AV79" s="905"/>
      <c r="AW79" s="905"/>
      <c r="AX79" s="905"/>
      <c r="AY79" s="905">
        <f>UnObr5!I44</f>
        <v>0</v>
      </c>
      <c r="AZ79" s="905"/>
      <c r="BA79" s="905"/>
      <c r="BB79" s="905"/>
      <c r="BC79" s="905">
        <f>UnObr5!J44</f>
        <v>0</v>
      </c>
      <c r="BD79" s="905"/>
      <c r="BE79" s="905"/>
      <c r="BF79" s="905"/>
      <c r="BG79" s="905"/>
      <c r="BH79" s="905">
        <f>UnObr5!K44</f>
        <v>0</v>
      </c>
      <c r="BI79" s="905"/>
      <c r="BJ79" s="905"/>
      <c r="BK79" s="905"/>
      <c r="BL79" s="906"/>
    </row>
    <row r="80" spans="1:64" ht="28.5" customHeight="1" x14ac:dyDescent="0.3">
      <c r="A80" s="921">
        <v>5041</v>
      </c>
      <c r="B80" s="922"/>
      <c r="C80" s="922"/>
      <c r="D80" s="791">
        <v>719100</v>
      </c>
      <c r="E80" s="791"/>
      <c r="F80" s="791"/>
      <c r="G80" s="791"/>
      <c r="H80" s="572" t="s">
        <v>20377</v>
      </c>
      <c r="I80" s="572"/>
      <c r="J80" s="572"/>
      <c r="K80" s="572"/>
      <c r="L80" s="572"/>
      <c r="M80" s="572"/>
      <c r="N80" s="572"/>
      <c r="O80" s="572"/>
      <c r="P80" s="572"/>
      <c r="Q80" s="572"/>
      <c r="R80" s="572"/>
      <c r="S80" s="572"/>
      <c r="T80" s="572"/>
      <c r="U80" s="572"/>
      <c r="V80" s="572"/>
      <c r="W80" s="572"/>
      <c r="X80" s="572"/>
      <c r="Y80" s="905">
        <f>UnObr5!D45</f>
        <v>0</v>
      </c>
      <c r="Z80" s="905"/>
      <c r="AA80" s="905"/>
      <c r="AB80" s="905"/>
      <c r="AC80" s="905"/>
      <c r="AD80" s="905">
        <f>UnObr5!E45</f>
        <v>0</v>
      </c>
      <c r="AE80" s="905"/>
      <c r="AF80" s="905"/>
      <c r="AG80" s="905"/>
      <c r="AH80" s="905"/>
      <c r="AI80" s="905"/>
      <c r="AJ80" s="905">
        <f>UnObr5!F45</f>
        <v>0</v>
      </c>
      <c r="AK80" s="905"/>
      <c r="AL80" s="905"/>
      <c r="AM80" s="905"/>
      <c r="AN80" s="905"/>
      <c r="AO80" s="905">
        <f>UnObr5!G45</f>
        <v>0</v>
      </c>
      <c r="AP80" s="905"/>
      <c r="AQ80" s="905"/>
      <c r="AR80" s="905"/>
      <c r="AS80" s="905"/>
      <c r="AT80" s="905">
        <f>UnObr5!H45</f>
        <v>0</v>
      </c>
      <c r="AU80" s="905"/>
      <c r="AV80" s="905"/>
      <c r="AW80" s="905"/>
      <c r="AX80" s="905"/>
      <c r="AY80" s="905">
        <f>UnObr5!I45</f>
        <v>0</v>
      </c>
      <c r="AZ80" s="905"/>
      <c r="BA80" s="905"/>
      <c r="BB80" s="905"/>
      <c r="BC80" s="905">
        <f>UnObr5!J45</f>
        <v>0</v>
      </c>
      <c r="BD80" s="905"/>
      <c r="BE80" s="905"/>
      <c r="BF80" s="905"/>
      <c r="BG80" s="905"/>
      <c r="BH80" s="905">
        <f>UnObr5!K45</f>
        <v>0</v>
      </c>
      <c r="BI80" s="905"/>
      <c r="BJ80" s="905"/>
      <c r="BK80" s="905"/>
      <c r="BL80" s="906"/>
    </row>
    <row r="81" spans="1:64" ht="26.25" customHeight="1" x14ac:dyDescent="0.3">
      <c r="A81" s="924">
        <v>5042</v>
      </c>
      <c r="B81" s="925"/>
      <c r="C81" s="925"/>
      <c r="D81" s="728">
        <v>719200</v>
      </c>
      <c r="E81" s="728"/>
      <c r="F81" s="728"/>
      <c r="G81" s="728"/>
      <c r="H81" s="564" t="s">
        <v>18938</v>
      </c>
      <c r="I81" s="564"/>
      <c r="J81" s="564"/>
      <c r="K81" s="564"/>
      <c r="L81" s="564"/>
      <c r="M81" s="564"/>
      <c r="N81" s="564"/>
      <c r="O81" s="564"/>
      <c r="P81" s="564"/>
      <c r="Q81" s="564"/>
      <c r="R81" s="564"/>
      <c r="S81" s="564"/>
      <c r="T81" s="564"/>
      <c r="U81" s="564"/>
      <c r="V81" s="564"/>
      <c r="W81" s="564"/>
      <c r="X81" s="564"/>
      <c r="Y81" s="905">
        <f>UnObr5!D46</f>
        <v>0</v>
      </c>
      <c r="Z81" s="905"/>
      <c r="AA81" s="905"/>
      <c r="AB81" s="905"/>
      <c r="AC81" s="905"/>
      <c r="AD81" s="905">
        <f>UnObr5!E46</f>
        <v>0</v>
      </c>
      <c r="AE81" s="905"/>
      <c r="AF81" s="905"/>
      <c r="AG81" s="905"/>
      <c r="AH81" s="905"/>
      <c r="AI81" s="905"/>
      <c r="AJ81" s="905">
        <f>UnObr5!F46</f>
        <v>0</v>
      </c>
      <c r="AK81" s="905"/>
      <c r="AL81" s="905"/>
      <c r="AM81" s="905"/>
      <c r="AN81" s="905"/>
      <c r="AO81" s="905">
        <f>UnObr5!G46</f>
        <v>0</v>
      </c>
      <c r="AP81" s="905"/>
      <c r="AQ81" s="905"/>
      <c r="AR81" s="905"/>
      <c r="AS81" s="905"/>
      <c r="AT81" s="905">
        <f>UnObr5!H46</f>
        <v>0</v>
      </c>
      <c r="AU81" s="905"/>
      <c r="AV81" s="905"/>
      <c r="AW81" s="905"/>
      <c r="AX81" s="905"/>
      <c r="AY81" s="905">
        <f>UnObr5!I46</f>
        <v>0</v>
      </c>
      <c r="AZ81" s="905"/>
      <c r="BA81" s="905"/>
      <c r="BB81" s="905"/>
      <c r="BC81" s="905">
        <f>UnObr5!J46</f>
        <v>0</v>
      </c>
      <c r="BD81" s="905"/>
      <c r="BE81" s="905"/>
      <c r="BF81" s="905"/>
      <c r="BG81" s="905"/>
      <c r="BH81" s="905">
        <f>UnObr5!K46</f>
        <v>0</v>
      </c>
      <c r="BI81" s="905"/>
      <c r="BJ81" s="905"/>
      <c r="BK81" s="905"/>
      <c r="BL81" s="906"/>
    </row>
    <row r="82" spans="1:64" ht="30" customHeight="1" x14ac:dyDescent="0.3">
      <c r="A82" s="924">
        <v>5043</v>
      </c>
      <c r="B82" s="925"/>
      <c r="C82" s="925"/>
      <c r="D82" s="728">
        <v>719300</v>
      </c>
      <c r="E82" s="728"/>
      <c r="F82" s="728"/>
      <c r="G82" s="728"/>
      <c r="H82" s="564" t="s">
        <v>18897</v>
      </c>
      <c r="I82" s="564"/>
      <c r="J82" s="564"/>
      <c r="K82" s="564"/>
      <c r="L82" s="564"/>
      <c r="M82" s="564"/>
      <c r="N82" s="564"/>
      <c r="O82" s="564"/>
      <c r="P82" s="564"/>
      <c r="Q82" s="564"/>
      <c r="R82" s="564"/>
      <c r="S82" s="564"/>
      <c r="T82" s="564"/>
      <c r="U82" s="564"/>
      <c r="V82" s="564"/>
      <c r="W82" s="564"/>
      <c r="X82" s="564"/>
      <c r="Y82" s="905">
        <f>UnObr5!D47</f>
        <v>0</v>
      </c>
      <c r="Z82" s="905"/>
      <c r="AA82" s="905"/>
      <c r="AB82" s="905"/>
      <c r="AC82" s="905"/>
      <c r="AD82" s="905">
        <f>UnObr5!E47</f>
        <v>0</v>
      </c>
      <c r="AE82" s="905"/>
      <c r="AF82" s="905"/>
      <c r="AG82" s="905"/>
      <c r="AH82" s="905"/>
      <c r="AI82" s="905"/>
      <c r="AJ82" s="905">
        <f>UnObr5!F47</f>
        <v>0</v>
      </c>
      <c r="AK82" s="905"/>
      <c r="AL82" s="905"/>
      <c r="AM82" s="905"/>
      <c r="AN82" s="905"/>
      <c r="AO82" s="905">
        <f>UnObr5!G47</f>
        <v>0</v>
      </c>
      <c r="AP82" s="905"/>
      <c r="AQ82" s="905"/>
      <c r="AR82" s="905"/>
      <c r="AS82" s="905"/>
      <c r="AT82" s="905">
        <f>UnObr5!H47</f>
        <v>0</v>
      </c>
      <c r="AU82" s="905"/>
      <c r="AV82" s="905"/>
      <c r="AW82" s="905"/>
      <c r="AX82" s="905"/>
      <c r="AY82" s="905">
        <f>UnObr5!I47</f>
        <v>0</v>
      </c>
      <c r="AZ82" s="905"/>
      <c r="BA82" s="905"/>
      <c r="BB82" s="905"/>
      <c r="BC82" s="905">
        <f>UnObr5!J47</f>
        <v>0</v>
      </c>
      <c r="BD82" s="905"/>
      <c r="BE82" s="905"/>
      <c r="BF82" s="905"/>
      <c r="BG82" s="905"/>
      <c r="BH82" s="905">
        <f>UnObr5!K47</f>
        <v>0</v>
      </c>
      <c r="BI82" s="905"/>
      <c r="BJ82" s="905"/>
      <c r="BK82" s="905"/>
      <c r="BL82" s="906"/>
    </row>
    <row r="83" spans="1:64" ht="15.75" customHeight="1" x14ac:dyDescent="0.3">
      <c r="A83" s="924">
        <v>5044</v>
      </c>
      <c r="B83" s="925"/>
      <c r="C83" s="925"/>
      <c r="D83" s="728">
        <v>719400</v>
      </c>
      <c r="E83" s="728"/>
      <c r="F83" s="728"/>
      <c r="G83" s="728"/>
      <c r="H83" s="564" t="s">
        <v>20688</v>
      </c>
      <c r="I83" s="564"/>
      <c r="J83" s="564"/>
      <c r="K83" s="564"/>
      <c r="L83" s="564"/>
      <c r="M83" s="564"/>
      <c r="N83" s="564"/>
      <c r="O83" s="564"/>
      <c r="P83" s="564"/>
      <c r="Q83" s="564"/>
      <c r="R83" s="564"/>
      <c r="S83" s="564"/>
      <c r="T83" s="564"/>
      <c r="U83" s="564"/>
      <c r="V83" s="564"/>
      <c r="W83" s="564"/>
      <c r="X83" s="564"/>
      <c r="Y83" s="905">
        <f>UnObr5!D48</f>
        <v>0</v>
      </c>
      <c r="Z83" s="905"/>
      <c r="AA83" s="905"/>
      <c r="AB83" s="905"/>
      <c r="AC83" s="905"/>
      <c r="AD83" s="905">
        <f>UnObr5!E48</f>
        <v>0</v>
      </c>
      <c r="AE83" s="905"/>
      <c r="AF83" s="905"/>
      <c r="AG83" s="905"/>
      <c r="AH83" s="905"/>
      <c r="AI83" s="905"/>
      <c r="AJ83" s="905">
        <f>UnObr5!F48</f>
        <v>0</v>
      </c>
      <c r="AK83" s="905"/>
      <c r="AL83" s="905"/>
      <c r="AM83" s="905"/>
      <c r="AN83" s="905"/>
      <c r="AO83" s="905">
        <f>UnObr5!G48</f>
        <v>0</v>
      </c>
      <c r="AP83" s="905"/>
      <c r="AQ83" s="905"/>
      <c r="AR83" s="905"/>
      <c r="AS83" s="905"/>
      <c r="AT83" s="905">
        <f>UnObr5!H48</f>
        <v>0</v>
      </c>
      <c r="AU83" s="905"/>
      <c r="AV83" s="905"/>
      <c r="AW83" s="905"/>
      <c r="AX83" s="905"/>
      <c r="AY83" s="905">
        <f>UnObr5!I48</f>
        <v>0</v>
      </c>
      <c r="AZ83" s="905"/>
      <c r="BA83" s="905"/>
      <c r="BB83" s="905"/>
      <c r="BC83" s="905">
        <f>UnObr5!J48</f>
        <v>0</v>
      </c>
      <c r="BD83" s="905"/>
      <c r="BE83" s="905"/>
      <c r="BF83" s="905"/>
      <c r="BG83" s="905"/>
      <c r="BH83" s="905">
        <f>UnObr5!K48</f>
        <v>0</v>
      </c>
      <c r="BI83" s="905"/>
      <c r="BJ83" s="905"/>
      <c r="BK83" s="905"/>
      <c r="BL83" s="906"/>
    </row>
    <row r="84" spans="1:64" ht="26.25" customHeight="1" x14ac:dyDescent="0.3">
      <c r="A84" s="924">
        <v>5045</v>
      </c>
      <c r="B84" s="925"/>
      <c r="C84" s="925"/>
      <c r="D84" s="728">
        <v>719500</v>
      </c>
      <c r="E84" s="728"/>
      <c r="F84" s="728"/>
      <c r="G84" s="728"/>
      <c r="H84" s="564" t="s">
        <v>20483</v>
      </c>
      <c r="I84" s="564"/>
      <c r="J84" s="564"/>
      <c r="K84" s="564"/>
      <c r="L84" s="564"/>
      <c r="M84" s="564"/>
      <c r="N84" s="564"/>
      <c r="O84" s="564"/>
      <c r="P84" s="564"/>
      <c r="Q84" s="564"/>
      <c r="R84" s="564"/>
      <c r="S84" s="564"/>
      <c r="T84" s="564"/>
      <c r="U84" s="564"/>
      <c r="V84" s="564"/>
      <c r="W84" s="564"/>
      <c r="X84" s="564"/>
      <c r="Y84" s="905">
        <f>UnObr5!D49</f>
        <v>0</v>
      </c>
      <c r="Z84" s="905"/>
      <c r="AA84" s="905"/>
      <c r="AB84" s="905"/>
      <c r="AC84" s="905"/>
      <c r="AD84" s="905">
        <f>UnObr5!E49</f>
        <v>0</v>
      </c>
      <c r="AE84" s="905"/>
      <c r="AF84" s="905"/>
      <c r="AG84" s="905"/>
      <c r="AH84" s="905"/>
      <c r="AI84" s="905"/>
      <c r="AJ84" s="905">
        <f>UnObr5!F49</f>
        <v>0</v>
      </c>
      <c r="AK84" s="905"/>
      <c r="AL84" s="905"/>
      <c r="AM84" s="905"/>
      <c r="AN84" s="905"/>
      <c r="AO84" s="905">
        <f>UnObr5!G49</f>
        <v>0</v>
      </c>
      <c r="AP84" s="905"/>
      <c r="AQ84" s="905"/>
      <c r="AR84" s="905"/>
      <c r="AS84" s="905"/>
      <c r="AT84" s="905">
        <f>UnObr5!H49</f>
        <v>0</v>
      </c>
      <c r="AU84" s="905"/>
      <c r="AV84" s="905"/>
      <c r="AW84" s="905"/>
      <c r="AX84" s="905"/>
      <c r="AY84" s="905">
        <f>UnObr5!I49</f>
        <v>0</v>
      </c>
      <c r="AZ84" s="905"/>
      <c r="BA84" s="905"/>
      <c r="BB84" s="905"/>
      <c r="BC84" s="905">
        <f>UnObr5!J49</f>
        <v>0</v>
      </c>
      <c r="BD84" s="905"/>
      <c r="BE84" s="905"/>
      <c r="BF84" s="905"/>
      <c r="BG84" s="905"/>
      <c r="BH84" s="905">
        <f>UnObr5!K49</f>
        <v>0</v>
      </c>
      <c r="BI84" s="905"/>
      <c r="BJ84" s="905"/>
      <c r="BK84" s="905"/>
      <c r="BL84" s="906"/>
    </row>
    <row r="85" spans="1:64" ht="30.75" customHeight="1" x14ac:dyDescent="0.3">
      <c r="A85" s="921">
        <v>5046</v>
      </c>
      <c r="B85" s="922"/>
      <c r="C85" s="922"/>
      <c r="D85" s="791">
        <v>719600</v>
      </c>
      <c r="E85" s="791"/>
      <c r="F85" s="791"/>
      <c r="G85" s="791"/>
      <c r="H85" s="572" t="s">
        <v>20690</v>
      </c>
      <c r="I85" s="572"/>
      <c r="J85" s="572"/>
      <c r="K85" s="572"/>
      <c r="L85" s="572"/>
      <c r="M85" s="572"/>
      <c r="N85" s="572"/>
      <c r="O85" s="572"/>
      <c r="P85" s="572"/>
      <c r="Q85" s="572"/>
      <c r="R85" s="572"/>
      <c r="S85" s="572"/>
      <c r="T85" s="572"/>
      <c r="U85" s="572"/>
      <c r="V85" s="572"/>
      <c r="W85" s="572"/>
      <c r="X85" s="572"/>
      <c r="Y85" s="905">
        <f>UnObr5!D50</f>
        <v>0</v>
      </c>
      <c r="Z85" s="905"/>
      <c r="AA85" s="905"/>
      <c r="AB85" s="905"/>
      <c r="AC85" s="905"/>
      <c r="AD85" s="905">
        <f>UnObr5!E50</f>
        <v>0</v>
      </c>
      <c r="AE85" s="905"/>
      <c r="AF85" s="905"/>
      <c r="AG85" s="905"/>
      <c r="AH85" s="905"/>
      <c r="AI85" s="905"/>
      <c r="AJ85" s="905">
        <f>UnObr5!F50</f>
        <v>0</v>
      </c>
      <c r="AK85" s="905"/>
      <c r="AL85" s="905"/>
      <c r="AM85" s="905"/>
      <c r="AN85" s="905"/>
      <c r="AO85" s="905">
        <f>UnObr5!G50</f>
        <v>0</v>
      </c>
      <c r="AP85" s="905"/>
      <c r="AQ85" s="905"/>
      <c r="AR85" s="905"/>
      <c r="AS85" s="905"/>
      <c r="AT85" s="905">
        <f>UnObr5!H50</f>
        <v>0</v>
      </c>
      <c r="AU85" s="905"/>
      <c r="AV85" s="905"/>
      <c r="AW85" s="905"/>
      <c r="AX85" s="905"/>
      <c r="AY85" s="905">
        <f>UnObr5!I50</f>
        <v>0</v>
      </c>
      <c r="AZ85" s="905"/>
      <c r="BA85" s="905"/>
      <c r="BB85" s="905"/>
      <c r="BC85" s="905">
        <f>UnObr5!J50</f>
        <v>0</v>
      </c>
      <c r="BD85" s="905"/>
      <c r="BE85" s="905"/>
      <c r="BF85" s="905"/>
      <c r="BG85" s="905"/>
      <c r="BH85" s="905">
        <f>UnObr5!K50</f>
        <v>0</v>
      </c>
      <c r="BI85" s="905"/>
      <c r="BJ85" s="905"/>
      <c r="BK85" s="905"/>
      <c r="BL85" s="906"/>
    </row>
    <row r="86" spans="1:64" ht="15.75" customHeight="1" x14ac:dyDescent="0.3">
      <c r="A86" s="907">
        <v>5047</v>
      </c>
      <c r="B86" s="923"/>
      <c r="C86" s="923"/>
      <c r="D86" s="785">
        <v>720000</v>
      </c>
      <c r="E86" s="785"/>
      <c r="F86" s="785"/>
      <c r="G86" s="785"/>
      <c r="H86" s="565" t="s">
        <v>20103</v>
      </c>
      <c r="I86" s="565"/>
      <c r="J86" s="565"/>
      <c r="K86" s="565"/>
      <c r="L86" s="565"/>
      <c r="M86" s="565"/>
      <c r="N86" s="565"/>
      <c r="O86" s="565"/>
      <c r="P86" s="565"/>
      <c r="Q86" s="565"/>
      <c r="R86" s="565"/>
      <c r="S86" s="565"/>
      <c r="T86" s="565"/>
      <c r="U86" s="565"/>
      <c r="V86" s="565"/>
      <c r="W86" s="565"/>
      <c r="X86" s="565"/>
      <c r="Y86" s="905">
        <f>UnObr5!D51</f>
        <v>0</v>
      </c>
      <c r="Z86" s="905"/>
      <c r="AA86" s="905"/>
      <c r="AB86" s="905"/>
      <c r="AC86" s="905"/>
      <c r="AD86" s="905">
        <f>UnObr5!E51</f>
        <v>0</v>
      </c>
      <c r="AE86" s="905"/>
      <c r="AF86" s="905"/>
      <c r="AG86" s="905"/>
      <c r="AH86" s="905"/>
      <c r="AI86" s="905"/>
      <c r="AJ86" s="905">
        <f>UnObr5!F51</f>
        <v>0</v>
      </c>
      <c r="AK86" s="905"/>
      <c r="AL86" s="905"/>
      <c r="AM86" s="905"/>
      <c r="AN86" s="905"/>
      <c r="AO86" s="905">
        <f>UnObr5!G51</f>
        <v>0</v>
      </c>
      <c r="AP86" s="905"/>
      <c r="AQ86" s="905"/>
      <c r="AR86" s="905"/>
      <c r="AS86" s="905"/>
      <c r="AT86" s="905">
        <f>UnObr5!H51</f>
        <v>0</v>
      </c>
      <c r="AU86" s="905"/>
      <c r="AV86" s="905"/>
      <c r="AW86" s="905"/>
      <c r="AX86" s="905"/>
      <c r="AY86" s="905">
        <f>UnObr5!I51</f>
        <v>0</v>
      </c>
      <c r="AZ86" s="905"/>
      <c r="BA86" s="905"/>
      <c r="BB86" s="905"/>
      <c r="BC86" s="905">
        <f>UnObr5!J51</f>
        <v>0</v>
      </c>
      <c r="BD86" s="905"/>
      <c r="BE86" s="905"/>
      <c r="BF86" s="905"/>
      <c r="BG86" s="905"/>
      <c r="BH86" s="905">
        <f>UnObr5!K51</f>
        <v>0</v>
      </c>
      <c r="BI86" s="905"/>
      <c r="BJ86" s="905"/>
      <c r="BK86" s="905"/>
      <c r="BL86" s="906"/>
    </row>
    <row r="87" spans="1:64" ht="23.15" customHeight="1" thickBot="1" x14ac:dyDescent="0.35">
      <c r="A87" s="928">
        <v>5048</v>
      </c>
      <c r="B87" s="929"/>
      <c r="C87" s="929"/>
      <c r="D87" s="798">
        <v>721000</v>
      </c>
      <c r="E87" s="798"/>
      <c r="F87" s="798"/>
      <c r="G87" s="798"/>
      <c r="H87" s="799" t="s">
        <v>18939</v>
      </c>
      <c r="I87" s="799"/>
      <c r="J87" s="799"/>
      <c r="K87" s="799"/>
      <c r="L87" s="799"/>
      <c r="M87" s="799"/>
      <c r="N87" s="799"/>
      <c r="O87" s="799"/>
      <c r="P87" s="799"/>
      <c r="Q87" s="799"/>
      <c r="R87" s="799"/>
      <c r="S87" s="799"/>
      <c r="T87" s="799"/>
      <c r="U87" s="799"/>
      <c r="V87" s="799"/>
      <c r="W87" s="799"/>
      <c r="X87" s="799"/>
      <c r="Y87" s="913">
        <f>UnObr5!D52</f>
        <v>0</v>
      </c>
      <c r="Z87" s="913"/>
      <c r="AA87" s="913"/>
      <c r="AB87" s="913"/>
      <c r="AC87" s="913"/>
      <c r="AD87" s="913">
        <f>UnObr5!E52</f>
        <v>0</v>
      </c>
      <c r="AE87" s="913"/>
      <c r="AF87" s="913"/>
      <c r="AG87" s="913"/>
      <c r="AH87" s="913"/>
      <c r="AI87" s="913"/>
      <c r="AJ87" s="913">
        <f>UnObr5!F52</f>
        <v>0</v>
      </c>
      <c r="AK87" s="913"/>
      <c r="AL87" s="913"/>
      <c r="AM87" s="913"/>
      <c r="AN87" s="913"/>
      <c r="AO87" s="913">
        <f>UnObr5!G52</f>
        <v>0</v>
      </c>
      <c r="AP87" s="913"/>
      <c r="AQ87" s="913"/>
      <c r="AR87" s="913"/>
      <c r="AS87" s="913"/>
      <c r="AT87" s="913">
        <f>UnObr5!H52</f>
        <v>0</v>
      </c>
      <c r="AU87" s="913"/>
      <c r="AV87" s="913"/>
      <c r="AW87" s="913"/>
      <c r="AX87" s="913"/>
      <c r="AY87" s="913">
        <f>UnObr5!I52</f>
        <v>0</v>
      </c>
      <c r="AZ87" s="913"/>
      <c r="BA87" s="913"/>
      <c r="BB87" s="913"/>
      <c r="BC87" s="913">
        <f>UnObr5!J52</f>
        <v>0</v>
      </c>
      <c r="BD87" s="913"/>
      <c r="BE87" s="913"/>
      <c r="BF87" s="913"/>
      <c r="BG87" s="913"/>
      <c r="BH87" s="913">
        <f>UnObr5!K52</f>
        <v>0</v>
      </c>
      <c r="BI87" s="913"/>
      <c r="BJ87" s="913"/>
      <c r="BK87" s="913"/>
      <c r="BL87" s="914"/>
    </row>
    <row r="88" spans="1:64" ht="11.5" customHeight="1" x14ac:dyDescent="0.3">
      <c r="A88" s="469" t="s">
        <v>18900</v>
      </c>
      <c r="B88" s="470"/>
      <c r="C88" s="471"/>
      <c r="D88" s="470" t="s">
        <v>20072</v>
      </c>
      <c r="E88" s="892"/>
      <c r="F88" s="892"/>
      <c r="G88" s="893"/>
      <c r="H88" s="484" t="s">
        <v>20388</v>
      </c>
      <c r="I88" s="523"/>
      <c r="J88" s="523"/>
      <c r="K88" s="523"/>
      <c r="L88" s="523"/>
      <c r="M88" s="523"/>
      <c r="N88" s="523"/>
      <c r="O88" s="523"/>
      <c r="P88" s="523"/>
      <c r="Q88" s="523"/>
      <c r="R88" s="523"/>
      <c r="S88" s="523"/>
      <c r="T88" s="523"/>
      <c r="U88" s="523"/>
      <c r="V88" s="523"/>
      <c r="W88" s="523"/>
      <c r="X88" s="523"/>
      <c r="Y88" s="490" t="s">
        <v>31078</v>
      </c>
      <c r="Z88" s="490"/>
      <c r="AA88" s="490"/>
      <c r="AB88" s="490"/>
      <c r="AC88" s="490"/>
      <c r="AD88" s="490" t="s">
        <v>20619</v>
      </c>
      <c r="AE88" s="490"/>
      <c r="AF88" s="490"/>
      <c r="AG88" s="490"/>
      <c r="AH88" s="490"/>
      <c r="AI88" s="490"/>
      <c r="AJ88" s="490"/>
      <c r="AK88" s="490"/>
      <c r="AL88" s="490"/>
      <c r="AM88" s="490"/>
      <c r="AN88" s="490"/>
      <c r="AO88" s="490"/>
      <c r="AP88" s="490"/>
      <c r="AQ88" s="490"/>
      <c r="AR88" s="490"/>
      <c r="AS88" s="490"/>
      <c r="AT88" s="490"/>
      <c r="AU88" s="490"/>
      <c r="AV88" s="490"/>
      <c r="AW88" s="490"/>
      <c r="AX88" s="490"/>
      <c r="AY88" s="490"/>
      <c r="AZ88" s="490"/>
      <c r="BA88" s="490"/>
      <c r="BB88" s="490"/>
      <c r="BC88" s="490"/>
      <c r="BD88" s="490"/>
      <c r="BE88" s="490"/>
      <c r="BF88" s="490"/>
      <c r="BG88" s="490"/>
      <c r="BH88" s="490"/>
      <c r="BI88" s="490"/>
      <c r="BJ88" s="490"/>
      <c r="BK88" s="490"/>
      <c r="BL88" s="674"/>
    </row>
    <row r="89" spans="1:64" ht="11.5" customHeight="1" x14ac:dyDescent="0.3">
      <c r="A89" s="472"/>
      <c r="B89" s="473"/>
      <c r="C89" s="474"/>
      <c r="D89" s="894"/>
      <c r="E89" s="894"/>
      <c r="F89" s="894"/>
      <c r="G89" s="895"/>
      <c r="H89" s="525"/>
      <c r="I89" s="526"/>
      <c r="J89" s="526"/>
      <c r="K89" s="526"/>
      <c r="L89" s="526"/>
      <c r="M89" s="526"/>
      <c r="N89" s="526"/>
      <c r="O89" s="526"/>
      <c r="P89" s="526"/>
      <c r="Q89" s="526"/>
      <c r="R89" s="526"/>
      <c r="S89" s="526"/>
      <c r="T89" s="526"/>
      <c r="U89" s="526"/>
      <c r="V89" s="526"/>
      <c r="W89" s="526"/>
      <c r="X89" s="526"/>
      <c r="Y89" s="493"/>
      <c r="Z89" s="493"/>
      <c r="AA89" s="493"/>
      <c r="AB89" s="493"/>
      <c r="AC89" s="493"/>
      <c r="AD89" s="878" t="s">
        <v>20555</v>
      </c>
      <c r="AE89" s="879"/>
      <c r="AF89" s="879"/>
      <c r="AG89" s="879"/>
      <c r="AH89" s="879"/>
      <c r="AI89" s="880"/>
      <c r="AJ89" s="885" t="s">
        <v>31076</v>
      </c>
      <c r="AK89" s="886"/>
      <c r="AL89" s="886"/>
      <c r="AM89" s="886"/>
      <c r="AN89" s="886"/>
      <c r="AO89" s="886"/>
      <c r="AP89" s="886"/>
      <c r="AQ89" s="886"/>
      <c r="AR89" s="886"/>
      <c r="AS89" s="886"/>
      <c r="AT89" s="886"/>
      <c r="AU89" s="886"/>
      <c r="AV89" s="886"/>
      <c r="AW89" s="886"/>
      <c r="AX89" s="886"/>
      <c r="AY89" s="886"/>
      <c r="AZ89" s="886"/>
      <c r="BA89" s="886"/>
      <c r="BB89" s="887"/>
      <c r="BC89" s="493" t="s">
        <v>31080</v>
      </c>
      <c r="BD89" s="453"/>
      <c r="BE89" s="453"/>
      <c r="BF89" s="453"/>
      <c r="BG89" s="453"/>
      <c r="BH89" s="493" t="s">
        <v>20554</v>
      </c>
      <c r="BI89" s="453"/>
      <c r="BJ89" s="453"/>
      <c r="BK89" s="453"/>
      <c r="BL89" s="676"/>
    </row>
    <row r="90" spans="1:64" ht="11.5" customHeight="1" x14ac:dyDescent="0.3">
      <c r="A90" s="472"/>
      <c r="B90" s="473"/>
      <c r="C90" s="474"/>
      <c r="D90" s="894"/>
      <c r="E90" s="894"/>
      <c r="F90" s="894"/>
      <c r="G90" s="895"/>
      <c r="H90" s="525"/>
      <c r="I90" s="526"/>
      <c r="J90" s="526"/>
      <c r="K90" s="526"/>
      <c r="L90" s="526"/>
      <c r="M90" s="526"/>
      <c r="N90" s="526"/>
      <c r="O90" s="526"/>
      <c r="P90" s="526"/>
      <c r="Q90" s="526"/>
      <c r="R90" s="526"/>
      <c r="S90" s="526"/>
      <c r="T90" s="526"/>
      <c r="U90" s="526"/>
      <c r="V90" s="526"/>
      <c r="W90" s="526"/>
      <c r="X90" s="526"/>
      <c r="Y90" s="493"/>
      <c r="Z90" s="493"/>
      <c r="AA90" s="493"/>
      <c r="AB90" s="493"/>
      <c r="AC90" s="493"/>
      <c r="AD90" s="873"/>
      <c r="AE90" s="881"/>
      <c r="AF90" s="881"/>
      <c r="AG90" s="881"/>
      <c r="AH90" s="881"/>
      <c r="AI90" s="882"/>
      <c r="AJ90" s="453" t="s">
        <v>20556</v>
      </c>
      <c r="AK90" s="453"/>
      <c r="AL90" s="453"/>
      <c r="AM90" s="453"/>
      <c r="AN90" s="453"/>
      <c r="AO90" s="493" t="s">
        <v>20669</v>
      </c>
      <c r="AP90" s="493"/>
      <c r="AQ90" s="493"/>
      <c r="AR90" s="493"/>
      <c r="AS90" s="493"/>
      <c r="AT90" s="493" t="s">
        <v>31079</v>
      </c>
      <c r="AU90" s="453"/>
      <c r="AV90" s="453"/>
      <c r="AW90" s="453"/>
      <c r="AX90" s="453"/>
      <c r="AY90" s="453" t="s">
        <v>20670</v>
      </c>
      <c r="AZ90" s="453"/>
      <c r="BA90" s="453"/>
      <c r="BB90" s="453"/>
      <c r="BC90" s="453"/>
      <c r="BD90" s="453"/>
      <c r="BE90" s="453"/>
      <c r="BF90" s="453"/>
      <c r="BG90" s="453"/>
      <c r="BH90" s="453"/>
      <c r="BI90" s="453"/>
      <c r="BJ90" s="453"/>
      <c r="BK90" s="453"/>
      <c r="BL90" s="676"/>
    </row>
    <row r="91" spans="1:64" ht="11.5" customHeight="1" x14ac:dyDescent="0.3">
      <c r="A91" s="475"/>
      <c r="B91" s="476"/>
      <c r="C91" s="477"/>
      <c r="D91" s="896"/>
      <c r="E91" s="896"/>
      <c r="F91" s="896"/>
      <c r="G91" s="897"/>
      <c r="H91" s="533"/>
      <c r="I91" s="534"/>
      <c r="J91" s="534"/>
      <c r="K91" s="534"/>
      <c r="L91" s="534"/>
      <c r="M91" s="534"/>
      <c r="N91" s="534"/>
      <c r="O91" s="534"/>
      <c r="P91" s="534"/>
      <c r="Q91" s="534"/>
      <c r="R91" s="534"/>
      <c r="S91" s="534"/>
      <c r="T91" s="534"/>
      <c r="U91" s="534"/>
      <c r="V91" s="534"/>
      <c r="W91" s="534"/>
      <c r="X91" s="534"/>
      <c r="Y91" s="493"/>
      <c r="Z91" s="493"/>
      <c r="AA91" s="493"/>
      <c r="AB91" s="493"/>
      <c r="AC91" s="493"/>
      <c r="AD91" s="874"/>
      <c r="AE91" s="883"/>
      <c r="AF91" s="883"/>
      <c r="AG91" s="883"/>
      <c r="AH91" s="883"/>
      <c r="AI91" s="884"/>
      <c r="AJ91" s="453"/>
      <c r="AK91" s="453"/>
      <c r="AL91" s="453"/>
      <c r="AM91" s="453"/>
      <c r="AN91" s="453"/>
      <c r="AO91" s="493"/>
      <c r="AP91" s="493"/>
      <c r="AQ91" s="493"/>
      <c r="AR91" s="493"/>
      <c r="AS91" s="493"/>
      <c r="AT91" s="453"/>
      <c r="AU91" s="453"/>
      <c r="AV91" s="453"/>
      <c r="AW91" s="453"/>
      <c r="AX91" s="453"/>
      <c r="AY91" s="453"/>
      <c r="AZ91" s="453"/>
      <c r="BA91" s="453"/>
      <c r="BB91" s="453"/>
      <c r="BC91" s="453"/>
      <c r="BD91" s="453"/>
      <c r="BE91" s="453"/>
      <c r="BF91" s="453"/>
      <c r="BG91" s="453"/>
      <c r="BH91" s="453"/>
      <c r="BI91" s="453"/>
      <c r="BJ91" s="453"/>
      <c r="BK91" s="453"/>
      <c r="BL91" s="676"/>
    </row>
    <row r="92" spans="1:64" ht="12" thickBot="1" x14ac:dyDescent="0.35">
      <c r="A92" s="456">
        <v>1</v>
      </c>
      <c r="B92" s="457"/>
      <c r="C92" s="458"/>
      <c r="D92" s="459">
        <v>2</v>
      </c>
      <c r="E92" s="457"/>
      <c r="F92" s="457"/>
      <c r="G92" s="458"/>
      <c r="H92" s="460">
        <v>3</v>
      </c>
      <c r="I92" s="898"/>
      <c r="J92" s="898"/>
      <c r="K92" s="898"/>
      <c r="L92" s="898"/>
      <c r="M92" s="898"/>
      <c r="N92" s="898"/>
      <c r="O92" s="898"/>
      <c r="P92" s="898"/>
      <c r="Q92" s="898"/>
      <c r="R92" s="898"/>
      <c r="S92" s="898"/>
      <c r="T92" s="898"/>
      <c r="U92" s="898"/>
      <c r="V92" s="898"/>
      <c r="W92" s="898"/>
      <c r="X92" s="898"/>
      <c r="Y92" s="677">
        <v>4</v>
      </c>
      <c r="Z92" s="677"/>
      <c r="AA92" s="677"/>
      <c r="AB92" s="677"/>
      <c r="AC92" s="677"/>
      <c r="AD92" s="678">
        <v>5</v>
      </c>
      <c r="AE92" s="678"/>
      <c r="AF92" s="678"/>
      <c r="AG92" s="678"/>
      <c r="AH92" s="678"/>
      <c r="AI92" s="678"/>
      <c r="AJ92" s="678">
        <v>6</v>
      </c>
      <c r="AK92" s="678"/>
      <c r="AL92" s="678"/>
      <c r="AM92" s="678"/>
      <c r="AN92" s="678"/>
      <c r="AO92" s="678">
        <v>7</v>
      </c>
      <c r="AP92" s="678"/>
      <c r="AQ92" s="678"/>
      <c r="AR92" s="678"/>
      <c r="AS92" s="678"/>
      <c r="AT92" s="678">
        <v>8</v>
      </c>
      <c r="AU92" s="678"/>
      <c r="AV92" s="678"/>
      <c r="AW92" s="678"/>
      <c r="AX92" s="678"/>
      <c r="AY92" s="678">
        <v>9</v>
      </c>
      <c r="AZ92" s="678"/>
      <c r="BA92" s="678"/>
      <c r="BB92" s="678"/>
      <c r="BC92" s="678">
        <v>10</v>
      </c>
      <c r="BD92" s="678"/>
      <c r="BE92" s="678"/>
      <c r="BF92" s="678"/>
      <c r="BG92" s="678"/>
      <c r="BH92" s="678">
        <v>11</v>
      </c>
      <c r="BI92" s="678"/>
      <c r="BJ92" s="678"/>
      <c r="BK92" s="678"/>
      <c r="BL92" s="679"/>
    </row>
    <row r="93" spans="1:64" ht="26.25" customHeight="1" x14ac:dyDescent="0.3">
      <c r="A93" s="915">
        <v>5049</v>
      </c>
      <c r="B93" s="916"/>
      <c r="C93" s="916"/>
      <c r="D93" s="917">
        <v>721100</v>
      </c>
      <c r="E93" s="917"/>
      <c r="F93" s="917"/>
      <c r="G93" s="917"/>
      <c r="H93" s="918" t="s">
        <v>20691</v>
      </c>
      <c r="I93" s="918"/>
      <c r="J93" s="918"/>
      <c r="K93" s="918"/>
      <c r="L93" s="918"/>
      <c r="M93" s="918"/>
      <c r="N93" s="918"/>
      <c r="O93" s="918"/>
      <c r="P93" s="918"/>
      <c r="Q93" s="918"/>
      <c r="R93" s="918"/>
      <c r="S93" s="918"/>
      <c r="T93" s="918"/>
      <c r="U93" s="918"/>
      <c r="V93" s="918"/>
      <c r="W93" s="918"/>
      <c r="X93" s="918"/>
      <c r="Y93" s="919">
        <f>UnObr5!D53</f>
        <v>0</v>
      </c>
      <c r="Z93" s="919"/>
      <c r="AA93" s="919"/>
      <c r="AB93" s="919"/>
      <c r="AC93" s="919"/>
      <c r="AD93" s="919">
        <f>UnObr5!E53</f>
        <v>0</v>
      </c>
      <c r="AE93" s="919"/>
      <c r="AF93" s="919"/>
      <c r="AG93" s="919"/>
      <c r="AH93" s="919"/>
      <c r="AI93" s="919"/>
      <c r="AJ93" s="919">
        <f>UnObr5!F53</f>
        <v>0</v>
      </c>
      <c r="AK93" s="919"/>
      <c r="AL93" s="919"/>
      <c r="AM93" s="919"/>
      <c r="AN93" s="919"/>
      <c r="AO93" s="919">
        <f>UnObr5!G53</f>
        <v>0</v>
      </c>
      <c r="AP93" s="919"/>
      <c r="AQ93" s="919"/>
      <c r="AR93" s="919"/>
      <c r="AS93" s="919"/>
      <c r="AT93" s="919">
        <f>UnObr5!H53</f>
        <v>0</v>
      </c>
      <c r="AU93" s="919"/>
      <c r="AV93" s="919"/>
      <c r="AW93" s="919"/>
      <c r="AX93" s="919"/>
      <c r="AY93" s="919">
        <f>UnObr5!I53</f>
        <v>0</v>
      </c>
      <c r="AZ93" s="919"/>
      <c r="BA93" s="919"/>
      <c r="BB93" s="919"/>
      <c r="BC93" s="919">
        <f>UnObr5!J53</f>
        <v>0</v>
      </c>
      <c r="BD93" s="919"/>
      <c r="BE93" s="919"/>
      <c r="BF93" s="919"/>
      <c r="BG93" s="919"/>
      <c r="BH93" s="919">
        <f>UnObr5!K53</f>
        <v>0</v>
      </c>
      <c r="BI93" s="919"/>
      <c r="BJ93" s="919"/>
      <c r="BK93" s="919"/>
      <c r="BL93" s="920"/>
    </row>
    <row r="94" spans="1:64" ht="25.5" customHeight="1" x14ac:dyDescent="0.3">
      <c r="A94" s="921">
        <v>5050</v>
      </c>
      <c r="B94" s="922"/>
      <c r="C94" s="922"/>
      <c r="D94" s="791">
        <v>721200</v>
      </c>
      <c r="E94" s="791"/>
      <c r="F94" s="791"/>
      <c r="G94" s="791"/>
      <c r="H94" s="572" t="s">
        <v>20598</v>
      </c>
      <c r="I94" s="572"/>
      <c r="J94" s="572"/>
      <c r="K94" s="572"/>
      <c r="L94" s="572"/>
      <c r="M94" s="572"/>
      <c r="N94" s="572"/>
      <c r="O94" s="572"/>
      <c r="P94" s="572"/>
      <c r="Q94" s="572"/>
      <c r="R94" s="572"/>
      <c r="S94" s="572"/>
      <c r="T94" s="572"/>
      <c r="U94" s="572"/>
      <c r="V94" s="572"/>
      <c r="W94" s="572"/>
      <c r="X94" s="572"/>
      <c r="Y94" s="905">
        <f>UnObr5!D54</f>
        <v>0</v>
      </c>
      <c r="Z94" s="905"/>
      <c r="AA94" s="905"/>
      <c r="AB94" s="905"/>
      <c r="AC94" s="905"/>
      <c r="AD94" s="905">
        <f>UnObr5!E54</f>
        <v>0</v>
      </c>
      <c r="AE94" s="905"/>
      <c r="AF94" s="905"/>
      <c r="AG94" s="905"/>
      <c r="AH94" s="905"/>
      <c r="AI94" s="905"/>
      <c r="AJ94" s="905">
        <f>UnObr5!F54</f>
        <v>0</v>
      </c>
      <c r="AK94" s="905"/>
      <c r="AL94" s="905"/>
      <c r="AM94" s="905"/>
      <c r="AN94" s="905"/>
      <c r="AO94" s="905">
        <f>UnObr5!G54</f>
        <v>0</v>
      </c>
      <c r="AP94" s="905"/>
      <c r="AQ94" s="905"/>
      <c r="AR94" s="905"/>
      <c r="AS94" s="905"/>
      <c r="AT94" s="905">
        <f>UnObr5!H54</f>
        <v>0</v>
      </c>
      <c r="AU94" s="905"/>
      <c r="AV94" s="905"/>
      <c r="AW94" s="905"/>
      <c r="AX94" s="905"/>
      <c r="AY94" s="905">
        <f>UnObr5!I54</f>
        <v>0</v>
      </c>
      <c r="AZ94" s="905"/>
      <c r="BA94" s="905"/>
      <c r="BB94" s="905"/>
      <c r="BC94" s="905">
        <f>UnObr5!J54</f>
        <v>0</v>
      </c>
      <c r="BD94" s="905"/>
      <c r="BE94" s="905"/>
      <c r="BF94" s="905"/>
      <c r="BG94" s="905"/>
      <c r="BH94" s="905">
        <f>UnObr5!K54</f>
        <v>0</v>
      </c>
      <c r="BI94" s="905"/>
      <c r="BJ94" s="905"/>
      <c r="BK94" s="905"/>
      <c r="BL94" s="906"/>
    </row>
    <row r="95" spans="1:64" ht="40.5" customHeight="1" x14ac:dyDescent="0.3">
      <c r="A95" s="921">
        <v>5051</v>
      </c>
      <c r="B95" s="922"/>
      <c r="C95" s="922"/>
      <c r="D95" s="791">
        <v>721300</v>
      </c>
      <c r="E95" s="791"/>
      <c r="F95" s="791"/>
      <c r="G95" s="791"/>
      <c r="H95" s="572" t="s">
        <v>18940</v>
      </c>
      <c r="I95" s="572"/>
      <c r="J95" s="572"/>
      <c r="K95" s="572"/>
      <c r="L95" s="572"/>
      <c r="M95" s="572"/>
      <c r="N95" s="572"/>
      <c r="O95" s="572"/>
      <c r="P95" s="572"/>
      <c r="Q95" s="572"/>
      <c r="R95" s="572"/>
      <c r="S95" s="572"/>
      <c r="T95" s="572"/>
      <c r="U95" s="572"/>
      <c r="V95" s="572"/>
      <c r="W95" s="572"/>
      <c r="X95" s="572"/>
      <c r="Y95" s="905">
        <f>UnObr5!D55</f>
        <v>0</v>
      </c>
      <c r="Z95" s="905"/>
      <c r="AA95" s="905"/>
      <c r="AB95" s="905"/>
      <c r="AC95" s="905"/>
      <c r="AD95" s="905">
        <f>UnObr5!E55</f>
        <v>0</v>
      </c>
      <c r="AE95" s="905"/>
      <c r="AF95" s="905"/>
      <c r="AG95" s="905"/>
      <c r="AH95" s="905"/>
      <c r="AI95" s="905"/>
      <c r="AJ95" s="905">
        <f>UnObr5!F55</f>
        <v>0</v>
      </c>
      <c r="AK95" s="905"/>
      <c r="AL95" s="905"/>
      <c r="AM95" s="905"/>
      <c r="AN95" s="905"/>
      <c r="AO95" s="905">
        <f>UnObr5!G55</f>
        <v>0</v>
      </c>
      <c r="AP95" s="905"/>
      <c r="AQ95" s="905"/>
      <c r="AR95" s="905"/>
      <c r="AS95" s="905"/>
      <c r="AT95" s="905">
        <f>UnObr5!H55</f>
        <v>0</v>
      </c>
      <c r="AU95" s="905"/>
      <c r="AV95" s="905"/>
      <c r="AW95" s="905"/>
      <c r="AX95" s="905"/>
      <c r="AY95" s="905">
        <f>UnObr5!I55</f>
        <v>0</v>
      </c>
      <c r="AZ95" s="905"/>
      <c r="BA95" s="905"/>
      <c r="BB95" s="905"/>
      <c r="BC95" s="905">
        <f>UnObr5!J55</f>
        <v>0</v>
      </c>
      <c r="BD95" s="905"/>
      <c r="BE95" s="905"/>
      <c r="BF95" s="905"/>
      <c r="BG95" s="905"/>
      <c r="BH95" s="905">
        <f>UnObr5!K55</f>
        <v>0</v>
      </c>
      <c r="BI95" s="905"/>
      <c r="BJ95" s="905"/>
      <c r="BK95" s="905"/>
      <c r="BL95" s="906"/>
    </row>
    <row r="96" spans="1:64" ht="25.5" customHeight="1" x14ac:dyDescent="0.3">
      <c r="A96" s="924">
        <v>5052</v>
      </c>
      <c r="B96" s="925"/>
      <c r="C96" s="925"/>
      <c r="D96" s="728">
        <v>721400</v>
      </c>
      <c r="E96" s="728"/>
      <c r="F96" s="728"/>
      <c r="G96" s="728"/>
      <c r="H96" s="564" t="s">
        <v>20484</v>
      </c>
      <c r="I96" s="564"/>
      <c r="J96" s="564"/>
      <c r="K96" s="564"/>
      <c r="L96" s="564"/>
      <c r="M96" s="564"/>
      <c r="N96" s="564"/>
      <c r="O96" s="564"/>
      <c r="P96" s="564"/>
      <c r="Q96" s="564"/>
      <c r="R96" s="564"/>
      <c r="S96" s="564"/>
      <c r="T96" s="564"/>
      <c r="U96" s="564"/>
      <c r="V96" s="564"/>
      <c r="W96" s="564"/>
      <c r="X96" s="564"/>
      <c r="Y96" s="905">
        <f>UnObr5!D56</f>
        <v>0</v>
      </c>
      <c r="Z96" s="905"/>
      <c r="AA96" s="905"/>
      <c r="AB96" s="905"/>
      <c r="AC96" s="905"/>
      <c r="AD96" s="905">
        <f>UnObr5!E56</f>
        <v>0</v>
      </c>
      <c r="AE96" s="905"/>
      <c r="AF96" s="905"/>
      <c r="AG96" s="905"/>
      <c r="AH96" s="905"/>
      <c r="AI96" s="905"/>
      <c r="AJ96" s="905">
        <f>UnObr5!F56</f>
        <v>0</v>
      </c>
      <c r="AK96" s="905"/>
      <c r="AL96" s="905"/>
      <c r="AM96" s="905"/>
      <c r="AN96" s="905"/>
      <c r="AO96" s="905">
        <f>UnObr5!G56</f>
        <v>0</v>
      </c>
      <c r="AP96" s="905"/>
      <c r="AQ96" s="905"/>
      <c r="AR96" s="905"/>
      <c r="AS96" s="905"/>
      <c r="AT96" s="905">
        <f>UnObr5!H56</f>
        <v>0</v>
      </c>
      <c r="AU96" s="905"/>
      <c r="AV96" s="905"/>
      <c r="AW96" s="905"/>
      <c r="AX96" s="905"/>
      <c r="AY96" s="905">
        <f>UnObr5!I56</f>
        <v>0</v>
      </c>
      <c r="AZ96" s="905"/>
      <c r="BA96" s="905"/>
      <c r="BB96" s="905"/>
      <c r="BC96" s="905">
        <f>UnObr5!J56</f>
        <v>0</v>
      </c>
      <c r="BD96" s="905"/>
      <c r="BE96" s="905"/>
      <c r="BF96" s="905"/>
      <c r="BG96" s="905"/>
      <c r="BH96" s="905">
        <f>UnObr5!K56</f>
        <v>0</v>
      </c>
      <c r="BI96" s="905"/>
      <c r="BJ96" s="905"/>
      <c r="BK96" s="905"/>
      <c r="BL96" s="906"/>
    </row>
    <row r="97" spans="1:64" ht="23.15" customHeight="1" x14ac:dyDescent="0.3">
      <c r="A97" s="907">
        <v>5053</v>
      </c>
      <c r="B97" s="923"/>
      <c r="C97" s="923"/>
      <c r="D97" s="785">
        <v>722000</v>
      </c>
      <c r="E97" s="785"/>
      <c r="F97" s="785"/>
      <c r="G97" s="785"/>
      <c r="H97" s="565" t="s">
        <v>20105</v>
      </c>
      <c r="I97" s="565"/>
      <c r="J97" s="565"/>
      <c r="K97" s="565"/>
      <c r="L97" s="565"/>
      <c r="M97" s="565"/>
      <c r="N97" s="565"/>
      <c r="O97" s="565"/>
      <c r="P97" s="565"/>
      <c r="Q97" s="565"/>
      <c r="R97" s="565"/>
      <c r="S97" s="565"/>
      <c r="T97" s="565"/>
      <c r="U97" s="565"/>
      <c r="V97" s="565"/>
      <c r="W97" s="565"/>
      <c r="X97" s="565"/>
      <c r="Y97" s="905">
        <f>UnObr5!D57</f>
        <v>0</v>
      </c>
      <c r="Z97" s="905"/>
      <c r="AA97" s="905"/>
      <c r="AB97" s="905"/>
      <c r="AC97" s="905"/>
      <c r="AD97" s="905">
        <f>UnObr5!E57</f>
        <v>0</v>
      </c>
      <c r="AE97" s="905"/>
      <c r="AF97" s="905"/>
      <c r="AG97" s="905"/>
      <c r="AH97" s="905"/>
      <c r="AI97" s="905"/>
      <c r="AJ97" s="905">
        <f>UnObr5!F57</f>
        <v>0</v>
      </c>
      <c r="AK97" s="905"/>
      <c r="AL97" s="905"/>
      <c r="AM97" s="905"/>
      <c r="AN97" s="905"/>
      <c r="AO97" s="905">
        <f>UnObr5!G57</f>
        <v>0</v>
      </c>
      <c r="AP97" s="905"/>
      <c r="AQ97" s="905"/>
      <c r="AR97" s="905"/>
      <c r="AS97" s="905"/>
      <c r="AT97" s="905">
        <f>UnObr5!H57</f>
        <v>0</v>
      </c>
      <c r="AU97" s="905"/>
      <c r="AV97" s="905"/>
      <c r="AW97" s="905"/>
      <c r="AX97" s="905"/>
      <c r="AY97" s="905">
        <f>UnObr5!I57</f>
        <v>0</v>
      </c>
      <c r="AZ97" s="905"/>
      <c r="BA97" s="905"/>
      <c r="BB97" s="905"/>
      <c r="BC97" s="905">
        <f>UnObr5!J57</f>
        <v>0</v>
      </c>
      <c r="BD97" s="905"/>
      <c r="BE97" s="905"/>
      <c r="BF97" s="905"/>
      <c r="BG97" s="905"/>
      <c r="BH97" s="905">
        <f>UnObr5!K57</f>
        <v>0</v>
      </c>
      <c r="BI97" s="905"/>
      <c r="BJ97" s="905"/>
      <c r="BK97" s="905"/>
      <c r="BL97" s="906"/>
    </row>
    <row r="98" spans="1:64" ht="15.75" customHeight="1" x14ac:dyDescent="0.3">
      <c r="A98" s="921">
        <v>5054</v>
      </c>
      <c r="B98" s="922"/>
      <c r="C98" s="922"/>
      <c r="D98" s="791">
        <v>722100</v>
      </c>
      <c r="E98" s="791"/>
      <c r="F98" s="791"/>
      <c r="G98" s="791"/>
      <c r="H98" s="572" t="s">
        <v>20092</v>
      </c>
      <c r="I98" s="572"/>
      <c r="J98" s="572"/>
      <c r="K98" s="572"/>
      <c r="L98" s="572"/>
      <c r="M98" s="572"/>
      <c r="N98" s="572"/>
      <c r="O98" s="572"/>
      <c r="P98" s="572"/>
      <c r="Q98" s="572"/>
      <c r="R98" s="572"/>
      <c r="S98" s="572"/>
      <c r="T98" s="572"/>
      <c r="U98" s="572"/>
      <c r="V98" s="572"/>
      <c r="W98" s="572"/>
      <c r="X98" s="572"/>
      <c r="Y98" s="905">
        <f>UnObr5!D58</f>
        <v>0</v>
      </c>
      <c r="Z98" s="905"/>
      <c r="AA98" s="905"/>
      <c r="AB98" s="905"/>
      <c r="AC98" s="905"/>
      <c r="AD98" s="905">
        <f>UnObr5!E58</f>
        <v>0</v>
      </c>
      <c r="AE98" s="905"/>
      <c r="AF98" s="905"/>
      <c r="AG98" s="905"/>
      <c r="AH98" s="905"/>
      <c r="AI98" s="905"/>
      <c r="AJ98" s="905">
        <f>UnObr5!F58</f>
        <v>0</v>
      </c>
      <c r="AK98" s="905"/>
      <c r="AL98" s="905"/>
      <c r="AM98" s="905"/>
      <c r="AN98" s="905"/>
      <c r="AO98" s="905">
        <f>UnObr5!G58</f>
        <v>0</v>
      </c>
      <c r="AP98" s="905"/>
      <c r="AQ98" s="905"/>
      <c r="AR98" s="905"/>
      <c r="AS98" s="905"/>
      <c r="AT98" s="905">
        <f>UnObr5!H58</f>
        <v>0</v>
      </c>
      <c r="AU98" s="905"/>
      <c r="AV98" s="905"/>
      <c r="AW98" s="905"/>
      <c r="AX98" s="905"/>
      <c r="AY98" s="905">
        <f>UnObr5!I58</f>
        <v>0</v>
      </c>
      <c r="AZ98" s="905"/>
      <c r="BA98" s="905"/>
      <c r="BB98" s="905"/>
      <c r="BC98" s="905">
        <f>UnObr5!J58</f>
        <v>0</v>
      </c>
      <c r="BD98" s="905"/>
      <c r="BE98" s="905"/>
      <c r="BF98" s="905"/>
      <c r="BG98" s="905"/>
      <c r="BH98" s="905">
        <f>UnObr5!K58</f>
        <v>0</v>
      </c>
      <c r="BI98" s="905"/>
      <c r="BJ98" s="905"/>
      <c r="BK98" s="905"/>
      <c r="BL98" s="906"/>
    </row>
    <row r="99" spans="1:64" ht="17.25" customHeight="1" x14ac:dyDescent="0.3">
      <c r="A99" s="924">
        <v>5055</v>
      </c>
      <c r="B99" s="925"/>
      <c r="C99" s="925"/>
      <c r="D99" s="728">
        <v>722200</v>
      </c>
      <c r="E99" s="728"/>
      <c r="F99" s="728"/>
      <c r="G99" s="728"/>
      <c r="H99" s="564" t="s">
        <v>20303</v>
      </c>
      <c r="I99" s="564"/>
      <c r="J99" s="564"/>
      <c r="K99" s="564"/>
      <c r="L99" s="564"/>
      <c r="M99" s="564"/>
      <c r="N99" s="564"/>
      <c r="O99" s="564"/>
      <c r="P99" s="564"/>
      <c r="Q99" s="564"/>
      <c r="R99" s="564"/>
      <c r="S99" s="564"/>
      <c r="T99" s="564"/>
      <c r="U99" s="564"/>
      <c r="V99" s="564"/>
      <c r="W99" s="564"/>
      <c r="X99" s="564"/>
      <c r="Y99" s="905">
        <f>UnObr5!D59</f>
        <v>0</v>
      </c>
      <c r="Z99" s="905"/>
      <c r="AA99" s="905"/>
      <c r="AB99" s="905"/>
      <c r="AC99" s="905"/>
      <c r="AD99" s="905">
        <f>UnObr5!E59</f>
        <v>0</v>
      </c>
      <c r="AE99" s="905"/>
      <c r="AF99" s="905"/>
      <c r="AG99" s="905"/>
      <c r="AH99" s="905"/>
      <c r="AI99" s="905"/>
      <c r="AJ99" s="905">
        <f>UnObr5!F59</f>
        <v>0</v>
      </c>
      <c r="AK99" s="905"/>
      <c r="AL99" s="905"/>
      <c r="AM99" s="905"/>
      <c r="AN99" s="905"/>
      <c r="AO99" s="905">
        <f>UnObr5!G59</f>
        <v>0</v>
      </c>
      <c r="AP99" s="905"/>
      <c r="AQ99" s="905"/>
      <c r="AR99" s="905"/>
      <c r="AS99" s="905"/>
      <c r="AT99" s="905">
        <f>UnObr5!H59</f>
        <v>0</v>
      </c>
      <c r="AU99" s="905"/>
      <c r="AV99" s="905"/>
      <c r="AW99" s="905"/>
      <c r="AX99" s="905"/>
      <c r="AY99" s="905">
        <f>UnObr5!I59</f>
        <v>0</v>
      </c>
      <c r="AZ99" s="905"/>
      <c r="BA99" s="905"/>
      <c r="BB99" s="905"/>
      <c r="BC99" s="905">
        <f>UnObr5!J59</f>
        <v>0</v>
      </c>
      <c r="BD99" s="905"/>
      <c r="BE99" s="905"/>
      <c r="BF99" s="905"/>
      <c r="BG99" s="905"/>
      <c r="BH99" s="905">
        <f>UnObr5!K59</f>
        <v>0</v>
      </c>
      <c r="BI99" s="905"/>
      <c r="BJ99" s="905"/>
      <c r="BK99" s="905"/>
      <c r="BL99" s="906"/>
    </row>
    <row r="100" spans="1:64" ht="18" customHeight="1" x14ac:dyDescent="0.3">
      <c r="A100" s="924">
        <v>5056</v>
      </c>
      <c r="B100" s="925"/>
      <c r="C100" s="925"/>
      <c r="D100" s="728">
        <v>722300</v>
      </c>
      <c r="E100" s="728"/>
      <c r="F100" s="728"/>
      <c r="G100" s="728"/>
      <c r="H100" s="564" t="s">
        <v>20696</v>
      </c>
      <c r="I100" s="564"/>
      <c r="J100" s="564"/>
      <c r="K100" s="564"/>
      <c r="L100" s="564"/>
      <c r="M100" s="564"/>
      <c r="N100" s="564"/>
      <c r="O100" s="564"/>
      <c r="P100" s="564"/>
      <c r="Q100" s="564"/>
      <c r="R100" s="564"/>
      <c r="S100" s="564"/>
      <c r="T100" s="564"/>
      <c r="U100" s="564"/>
      <c r="V100" s="564"/>
      <c r="W100" s="564"/>
      <c r="X100" s="564"/>
      <c r="Y100" s="905">
        <f>UnObr5!D60</f>
        <v>0</v>
      </c>
      <c r="Z100" s="905"/>
      <c r="AA100" s="905"/>
      <c r="AB100" s="905"/>
      <c r="AC100" s="905"/>
      <c r="AD100" s="905">
        <f>UnObr5!E60</f>
        <v>0</v>
      </c>
      <c r="AE100" s="905"/>
      <c r="AF100" s="905"/>
      <c r="AG100" s="905"/>
      <c r="AH100" s="905"/>
      <c r="AI100" s="905"/>
      <c r="AJ100" s="905">
        <f>UnObr5!F60</f>
        <v>0</v>
      </c>
      <c r="AK100" s="905"/>
      <c r="AL100" s="905"/>
      <c r="AM100" s="905"/>
      <c r="AN100" s="905"/>
      <c r="AO100" s="905">
        <f>UnObr5!G60</f>
        <v>0</v>
      </c>
      <c r="AP100" s="905"/>
      <c r="AQ100" s="905"/>
      <c r="AR100" s="905"/>
      <c r="AS100" s="905"/>
      <c r="AT100" s="905">
        <f>UnObr5!H60</f>
        <v>0</v>
      </c>
      <c r="AU100" s="905"/>
      <c r="AV100" s="905"/>
      <c r="AW100" s="905"/>
      <c r="AX100" s="905"/>
      <c r="AY100" s="905">
        <f>UnObr5!I60</f>
        <v>0</v>
      </c>
      <c r="AZ100" s="905"/>
      <c r="BA100" s="905"/>
      <c r="BB100" s="905"/>
      <c r="BC100" s="905">
        <f>UnObr5!J60</f>
        <v>0</v>
      </c>
      <c r="BD100" s="905"/>
      <c r="BE100" s="905"/>
      <c r="BF100" s="905"/>
      <c r="BG100" s="905"/>
      <c r="BH100" s="905">
        <f>UnObr5!K60</f>
        <v>0</v>
      </c>
      <c r="BI100" s="905"/>
      <c r="BJ100" s="905"/>
      <c r="BK100" s="905"/>
      <c r="BL100" s="906"/>
    </row>
    <row r="101" spans="1:64" ht="23.15" customHeight="1" x14ac:dyDescent="0.3">
      <c r="A101" s="903">
        <v>5057</v>
      </c>
      <c r="B101" s="926"/>
      <c r="C101" s="926"/>
      <c r="D101" s="493">
        <v>730000</v>
      </c>
      <c r="E101" s="493"/>
      <c r="F101" s="493"/>
      <c r="G101" s="493"/>
      <c r="H101" s="558" t="s">
        <v>31213</v>
      </c>
      <c r="I101" s="558"/>
      <c r="J101" s="558"/>
      <c r="K101" s="558"/>
      <c r="L101" s="558"/>
      <c r="M101" s="558"/>
      <c r="N101" s="558"/>
      <c r="O101" s="558"/>
      <c r="P101" s="558"/>
      <c r="Q101" s="558"/>
      <c r="R101" s="558"/>
      <c r="S101" s="558"/>
      <c r="T101" s="558"/>
      <c r="U101" s="558"/>
      <c r="V101" s="558"/>
      <c r="W101" s="558"/>
      <c r="X101" s="558"/>
      <c r="Y101" s="905">
        <f>UnObr5!D61</f>
        <v>0</v>
      </c>
      <c r="Z101" s="905"/>
      <c r="AA101" s="905"/>
      <c r="AB101" s="905"/>
      <c r="AC101" s="905"/>
      <c r="AD101" s="905">
        <f>UnObr5!E61</f>
        <v>0</v>
      </c>
      <c r="AE101" s="905"/>
      <c r="AF101" s="905"/>
      <c r="AG101" s="905"/>
      <c r="AH101" s="905"/>
      <c r="AI101" s="905"/>
      <c r="AJ101" s="905">
        <f>UnObr5!F61</f>
        <v>0</v>
      </c>
      <c r="AK101" s="905"/>
      <c r="AL101" s="905"/>
      <c r="AM101" s="905"/>
      <c r="AN101" s="905"/>
      <c r="AO101" s="905">
        <f>UnObr5!G61</f>
        <v>0</v>
      </c>
      <c r="AP101" s="905"/>
      <c r="AQ101" s="905"/>
      <c r="AR101" s="905"/>
      <c r="AS101" s="905"/>
      <c r="AT101" s="905">
        <f>UnObr5!H61</f>
        <v>0</v>
      </c>
      <c r="AU101" s="905"/>
      <c r="AV101" s="905"/>
      <c r="AW101" s="905"/>
      <c r="AX101" s="905"/>
      <c r="AY101" s="905">
        <f>UnObr5!I61</f>
        <v>0</v>
      </c>
      <c r="AZ101" s="905"/>
      <c r="BA101" s="905"/>
      <c r="BB101" s="905"/>
      <c r="BC101" s="905">
        <f>UnObr5!J61</f>
        <v>0</v>
      </c>
      <c r="BD101" s="905"/>
      <c r="BE101" s="905"/>
      <c r="BF101" s="905"/>
      <c r="BG101" s="905"/>
      <c r="BH101" s="905">
        <f>UnObr5!K61</f>
        <v>0</v>
      </c>
      <c r="BI101" s="905"/>
      <c r="BJ101" s="905"/>
      <c r="BK101" s="905"/>
      <c r="BL101" s="906"/>
    </row>
    <row r="102" spans="1:64" ht="23.15" customHeight="1" x14ac:dyDescent="0.3">
      <c r="A102" s="907">
        <v>5058</v>
      </c>
      <c r="B102" s="923"/>
      <c r="C102" s="923"/>
      <c r="D102" s="785">
        <v>731000</v>
      </c>
      <c r="E102" s="785"/>
      <c r="F102" s="785"/>
      <c r="G102" s="785"/>
      <c r="H102" s="565" t="s">
        <v>18941</v>
      </c>
      <c r="I102" s="565"/>
      <c r="J102" s="565"/>
      <c r="K102" s="565"/>
      <c r="L102" s="565"/>
      <c r="M102" s="565"/>
      <c r="N102" s="565"/>
      <c r="O102" s="565"/>
      <c r="P102" s="565"/>
      <c r="Q102" s="565"/>
      <c r="R102" s="565"/>
      <c r="S102" s="565"/>
      <c r="T102" s="565"/>
      <c r="U102" s="565"/>
      <c r="V102" s="565"/>
      <c r="W102" s="565"/>
      <c r="X102" s="565"/>
      <c r="Y102" s="905">
        <f>UnObr5!D62</f>
        <v>0</v>
      </c>
      <c r="Z102" s="905"/>
      <c r="AA102" s="905"/>
      <c r="AB102" s="905"/>
      <c r="AC102" s="905"/>
      <c r="AD102" s="905">
        <f>UnObr5!E62</f>
        <v>0</v>
      </c>
      <c r="AE102" s="905"/>
      <c r="AF102" s="905"/>
      <c r="AG102" s="905"/>
      <c r="AH102" s="905"/>
      <c r="AI102" s="905"/>
      <c r="AJ102" s="905">
        <f>UnObr5!F62</f>
        <v>0</v>
      </c>
      <c r="AK102" s="905"/>
      <c r="AL102" s="905"/>
      <c r="AM102" s="905"/>
      <c r="AN102" s="905"/>
      <c r="AO102" s="905">
        <f>UnObr5!G62</f>
        <v>0</v>
      </c>
      <c r="AP102" s="905"/>
      <c r="AQ102" s="905"/>
      <c r="AR102" s="905"/>
      <c r="AS102" s="905"/>
      <c r="AT102" s="905">
        <f>UnObr5!H62</f>
        <v>0</v>
      </c>
      <c r="AU102" s="905"/>
      <c r="AV102" s="905"/>
      <c r="AW102" s="905"/>
      <c r="AX102" s="905"/>
      <c r="AY102" s="905">
        <f>UnObr5!I62</f>
        <v>0</v>
      </c>
      <c r="AZ102" s="905"/>
      <c r="BA102" s="905"/>
      <c r="BB102" s="905"/>
      <c r="BC102" s="905">
        <f>UnObr5!J62</f>
        <v>0</v>
      </c>
      <c r="BD102" s="905"/>
      <c r="BE102" s="905"/>
      <c r="BF102" s="905"/>
      <c r="BG102" s="905"/>
      <c r="BH102" s="905">
        <f>UnObr5!K62</f>
        <v>0</v>
      </c>
      <c r="BI102" s="905"/>
      <c r="BJ102" s="905"/>
      <c r="BK102" s="905"/>
      <c r="BL102" s="906"/>
    </row>
    <row r="103" spans="1:64" ht="17.25" customHeight="1" x14ac:dyDescent="0.3">
      <c r="A103" s="924">
        <v>5059</v>
      </c>
      <c r="B103" s="925"/>
      <c r="C103" s="925"/>
      <c r="D103" s="728">
        <v>731100</v>
      </c>
      <c r="E103" s="728"/>
      <c r="F103" s="728"/>
      <c r="G103" s="728"/>
      <c r="H103" s="564" t="s">
        <v>20317</v>
      </c>
      <c r="I103" s="564"/>
      <c r="J103" s="564"/>
      <c r="K103" s="564"/>
      <c r="L103" s="564"/>
      <c r="M103" s="564"/>
      <c r="N103" s="564"/>
      <c r="O103" s="564"/>
      <c r="P103" s="564"/>
      <c r="Q103" s="564"/>
      <c r="R103" s="564"/>
      <c r="S103" s="564"/>
      <c r="T103" s="564"/>
      <c r="U103" s="564"/>
      <c r="V103" s="564"/>
      <c r="W103" s="564"/>
      <c r="X103" s="564"/>
      <c r="Y103" s="905">
        <f>UnObr5!D63</f>
        <v>0</v>
      </c>
      <c r="Z103" s="905"/>
      <c r="AA103" s="905"/>
      <c r="AB103" s="905"/>
      <c r="AC103" s="905"/>
      <c r="AD103" s="905">
        <f>UnObr5!E63</f>
        <v>0</v>
      </c>
      <c r="AE103" s="905"/>
      <c r="AF103" s="905"/>
      <c r="AG103" s="905"/>
      <c r="AH103" s="905"/>
      <c r="AI103" s="905"/>
      <c r="AJ103" s="905">
        <f>UnObr5!F63</f>
        <v>0</v>
      </c>
      <c r="AK103" s="905"/>
      <c r="AL103" s="905"/>
      <c r="AM103" s="905"/>
      <c r="AN103" s="905"/>
      <c r="AO103" s="905">
        <f>UnObr5!G63</f>
        <v>0</v>
      </c>
      <c r="AP103" s="905"/>
      <c r="AQ103" s="905"/>
      <c r="AR103" s="905"/>
      <c r="AS103" s="905"/>
      <c r="AT103" s="905">
        <f>UnObr5!H63</f>
        <v>0</v>
      </c>
      <c r="AU103" s="905"/>
      <c r="AV103" s="905"/>
      <c r="AW103" s="905"/>
      <c r="AX103" s="905"/>
      <c r="AY103" s="905">
        <f>UnObr5!I63</f>
        <v>0</v>
      </c>
      <c r="AZ103" s="905"/>
      <c r="BA103" s="905"/>
      <c r="BB103" s="905"/>
      <c r="BC103" s="905">
        <f>UnObr5!J63</f>
        <v>0</v>
      </c>
      <c r="BD103" s="905"/>
      <c r="BE103" s="905"/>
      <c r="BF103" s="905"/>
      <c r="BG103" s="905"/>
      <c r="BH103" s="905">
        <f>UnObr5!K63</f>
        <v>0</v>
      </c>
      <c r="BI103" s="905"/>
      <c r="BJ103" s="905"/>
      <c r="BK103" s="905"/>
      <c r="BL103" s="906"/>
    </row>
    <row r="104" spans="1:64" ht="15.75" customHeight="1" x14ac:dyDescent="0.3">
      <c r="A104" s="921">
        <v>5060</v>
      </c>
      <c r="B104" s="922"/>
      <c r="C104" s="922"/>
      <c r="D104" s="791">
        <v>731200</v>
      </c>
      <c r="E104" s="791"/>
      <c r="F104" s="791"/>
      <c r="G104" s="791"/>
      <c r="H104" s="572" t="s">
        <v>20318</v>
      </c>
      <c r="I104" s="572"/>
      <c r="J104" s="572"/>
      <c r="K104" s="572"/>
      <c r="L104" s="572"/>
      <c r="M104" s="572"/>
      <c r="N104" s="572"/>
      <c r="O104" s="572"/>
      <c r="P104" s="572"/>
      <c r="Q104" s="572"/>
      <c r="R104" s="572"/>
      <c r="S104" s="572"/>
      <c r="T104" s="572"/>
      <c r="U104" s="572"/>
      <c r="V104" s="572"/>
      <c r="W104" s="572"/>
      <c r="X104" s="572"/>
      <c r="Y104" s="905">
        <f>UnObr5!D64</f>
        <v>0</v>
      </c>
      <c r="Z104" s="905"/>
      <c r="AA104" s="905"/>
      <c r="AB104" s="905"/>
      <c r="AC104" s="905"/>
      <c r="AD104" s="905">
        <f>UnObr5!E64</f>
        <v>0</v>
      </c>
      <c r="AE104" s="905"/>
      <c r="AF104" s="905"/>
      <c r="AG104" s="905"/>
      <c r="AH104" s="905"/>
      <c r="AI104" s="905"/>
      <c r="AJ104" s="905">
        <f>UnObr5!F64</f>
        <v>0</v>
      </c>
      <c r="AK104" s="905"/>
      <c r="AL104" s="905"/>
      <c r="AM104" s="905"/>
      <c r="AN104" s="905"/>
      <c r="AO104" s="905">
        <f>UnObr5!G64</f>
        <v>0</v>
      </c>
      <c r="AP104" s="905"/>
      <c r="AQ104" s="905"/>
      <c r="AR104" s="905"/>
      <c r="AS104" s="905"/>
      <c r="AT104" s="905">
        <f>UnObr5!H64</f>
        <v>0</v>
      </c>
      <c r="AU104" s="905"/>
      <c r="AV104" s="905"/>
      <c r="AW104" s="905"/>
      <c r="AX104" s="905"/>
      <c r="AY104" s="905">
        <f>UnObr5!I64</f>
        <v>0</v>
      </c>
      <c r="AZ104" s="905"/>
      <c r="BA104" s="905"/>
      <c r="BB104" s="905"/>
      <c r="BC104" s="905">
        <f>UnObr5!J64</f>
        <v>0</v>
      </c>
      <c r="BD104" s="905"/>
      <c r="BE104" s="905"/>
      <c r="BF104" s="905"/>
      <c r="BG104" s="905"/>
      <c r="BH104" s="905">
        <f>UnObr5!K64</f>
        <v>0</v>
      </c>
      <c r="BI104" s="905"/>
      <c r="BJ104" s="905"/>
      <c r="BK104" s="905"/>
      <c r="BL104" s="906"/>
    </row>
    <row r="105" spans="1:64" ht="30" customHeight="1" x14ac:dyDescent="0.3">
      <c r="A105" s="903">
        <v>5061</v>
      </c>
      <c r="B105" s="926"/>
      <c r="C105" s="926"/>
      <c r="D105" s="493">
        <v>732000</v>
      </c>
      <c r="E105" s="493"/>
      <c r="F105" s="493"/>
      <c r="G105" s="493"/>
      <c r="H105" s="558" t="s">
        <v>30895</v>
      </c>
      <c r="I105" s="558"/>
      <c r="J105" s="558"/>
      <c r="K105" s="558"/>
      <c r="L105" s="558"/>
      <c r="M105" s="558"/>
      <c r="N105" s="558"/>
      <c r="O105" s="558"/>
      <c r="P105" s="558"/>
      <c r="Q105" s="558"/>
      <c r="R105" s="558"/>
      <c r="S105" s="558"/>
      <c r="T105" s="558"/>
      <c r="U105" s="558"/>
      <c r="V105" s="558"/>
      <c r="W105" s="558"/>
      <c r="X105" s="558"/>
      <c r="Y105" s="905">
        <f>UnObr5!D65</f>
        <v>0</v>
      </c>
      <c r="Z105" s="905"/>
      <c r="AA105" s="905"/>
      <c r="AB105" s="905"/>
      <c r="AC105" s="905"/>
      <c r="AD105" s="905">
        <f>UnObr5!E65</f>
        <v>0</v>
      </c>
      <c r="AE105" s="905"/>
      <c r="AF105" s="905"/>
      <c r="AG105" s="905"/>
      <c r="AH105" s="905"/>
      <c r="AI105" s="905"/>
      <c r="AJ105" s="905">
        <f>UnObr5!F65</f>
        <v>0</v>
      </c>
      <c r="AK105" s="905"/>
      <c r="AL105" s="905"/>
      <c r="AM105" s="905"/>
      <c r="AN105" s="905"/>
      <c r="AO105" s="905">
        <f>UnObr5!G65</f>
        <v>0</v>
      </c>
      <c r="AP105" s="905"/>
      <c r="AQ105" s="905"/>
      <c r="AR105" s="905"/>
      <c r="AS105" s="905"/>
      <c r="AT105" s="905">
        <f>UnObr5!H65</f>
        <v>0</v>
      </c>
      <c r="AU105" s="905"/>
      <c r="AV105" s="905"/>
      <c r="AW105" s="905"/>
      <c r="AX105" s="905"/>
      <c r="AY105" s="905">
        <f>UnObr5!I65</f>
        <v>0</v>
      </c>
      <c r="AZ105" s="905"/>
      <c r="BA105" s="905"/>
      <c r="BB105" s="905"/>
      <c r="BC105" s="905">
        <f>UnObr5!J65</f>
        <v>0</v>
      </c>
      <c r="BD105" s="905"/>
      <c r="BE105" s="905"/>
      <c r="BF105" s="905"/>
      <c r="BG105" s="905"/>
      <c r="BH105" s="905">
        <f>UnObr5!K65</f>
        <v>0</v>
      </c>
      <c r="BI105" s="905"/>
      <c r="BJ105" s="905"/>
      <c r="BK105" s="905"/>
      <c r="BL105" s="906"/>
    </row>
    <row r="106" spans="1:64" ht="18.649999999999999" customHeight="1" x14ac:dyDescent="0.3">
      <c r="A106" s="924">
        <v>5062</v>
      </c>
      <c r="B106" s="925"/>
      <c r="C106" s="925"/>
      <c r="D106" s="728">
        <v>732100</v>
      </c>
      <c r="E106" s="728"/>
      <c r="F106" s="728"/>
      <c r="G106" s="728"/>
      <c r="H106" s="564" t="s">
        <v>20319</v>
      </c>
      <c r="I106" s="564"/>
      <c r="J106" s="564"/>
      <c r="K106" s="564"/>
      <c r="L106" s="564"/>
      <c r="M106" s="564"/>
      <c r="N106" s="564"/>
      <c r="O106" s="564"/>
      <c r="P106" s="564"/>
      <c r="Q106" s="564"/>
      <c r="R106" s="564"/>
      <c r="S106" s="564"/>
      <c r="T106" s="564"/>
      <c r="U106" s="564"/>
      <c r="V106" s="564"/>
      <c r="W106" s="564"/>
      <c r="X106" s="564"/>
      <c r="Y106" s="905">
        <f>UnObr5!D66</f>
        <v>0</v>
      </c>
      <c r="Z106" s="905"/>
      <c r="AA106" s="905"/>
      <c r="AB106" s="905"/>
      <c r="AC106" s="905"/>
      <c r="AD106" s="905">
        <f>UnObr5!E66</f>
        <v>0</v>
      </c>
      <c r="AE106" s="905"/>
      <c r="AF106" s="905"/>
      <c r="AG106" s="905"/>
      <c r="AH106" s="905"/>
      <c r="AI106" s="905"/>
      <c r="AJ106" s="905">
        <f>UnObr5!F66</f>
        <v>0</v>
      </c>
      <c r="AK106" s="905"/>
      <c r="AL106" s="905"/>
      <c r="AM106" s="905"/>
      <c r="AN106" s="905"/>
      <c r="AO106" s="905">
        <f>UnObr5!G66</f>
        <v>0</v>
      </c>
      <c r="AP106" s="905"/>
      <c r="AQ106" s="905"/>
      <c r="AR106" s="905"/>
      <c r="AS106" s="905"/>
      <c r="AT106" s="905">
        <f>UnObr5!H66</f>
        <v>0</v>
      </c>
      <c r="AU106" s="905"/>
      <c r="AV106" s="905"/>
      <c r="AW106" s="905"/>
      <c r="AX106" s="905"/>
      <c r="AY106" s="905">
        <f>UnObr5!I66</f>
        <v>0</v>
      </c>
      <c r="AZ106" s="905"/>
      <c r="BA106" s="905"/>
      <c r="BB106" s="905"/>
      <c r="BC106" s="905">
        <f>UnObr5!J66</f>
        <v>0</v>
      </c>
      <c r="BD106" s="905"/>
      <c r="BE106" s="905"/>
      <c r="BF106" s="905"/>
      <c r="BG106" s="905"/>
      <c r="BH106" s="905">
        <f>UnObr5!K66</f>
        <v>0</v>
      </c>
      <c r="BI106" s="905"/>
      <c r="BJ106" s="905"/>
      <c r="BK106" s="905"/>
      <c r="BL106" s="906"/>
    </row>
    <row r="107" spans="1:64" ht="25.5" customHeight="1" x14ac:dyDescent="0.3">
      <c r="A107" s="924">
        <v>5063</v>
      </c>
      <c r="B107" s="925"/>
      <c r="C107" s="925"/>
      <c r="D107" s="728">
        <v>732200</v>
      </c>
      <c r="E107" s="728"/>
      <c r="F107" s="728"/>
      <c r="G107" s="728"/>
      <c r="H107" s="564" t="s">
        <v>20485</v>
      </c>
      <c r="I107" s="564"/>
      <c r="J107" s="564"/>
      <c r="K107" s="564"/>
      <c r="L107" s="564"/>
      <c r="M107" s="564"/>
      <c r="N107" s="564"/>
      <c r="O107" s="564"/>
      <c r="P107" s="564"/>
      <c r="Q107" s="564"/>
      <c r="R107" s="564"/>
      <c r="S107" s="564"/>
      <c r="T107" s="564"/>
      <c r="U107" s="564"/>
      <c r="V107" s="564"/>
      <c r="W107" s="564"/>
      <c r="X107" s="564"/>
      <c r="Y107" s="905">
        <f>UnObr5!D67</f>
        <v>0</v>
      </c>
      <c r="Z107" s="905"/>
      <c r="AA107" s="905"/>
      <c r="AB107" s="905"/>
      <c r="AC107" s="905"/>
      <c r="AD107" s="905">
        <f>UnObr5!E67</f>
        <v>0</v>
      </c>
      <c r="AE107" s="905"/>
      <c r="AF107" s="905"/>
      <c r="AG107" s="905"/>
      <c r="AH107" s="905"/>
      <c r="AI107" s="905"/>
      <c r="AJ107" s="905">
        <f>UnObr5!F67</f>
        <v>0</v>
      </c>
      <c r="AK107" s="905"/>
      <c r="AL107" s="905"/>
      <c r="AM107" s="905"/>
      <c r="AN107" s="905"/>
      <c r="AO107" s="905">
        <f>UnObr5!G67</f>
        <v>0</v>
      </c>
      <c r="AP107" s="905"/>
      <c r="AQ107" s="905"/>
      <c r="AR107" s="905"/>
      <c r="AS107" s="905"/>
      <c r="AT107" s="905">
        <f>UnObr5!H67</f>
        <v>0</v>
      </c>
      <c r="AU107" s="905"/>
      <c r="AV107" s="905"/>
      <c r="AW107" s="905"/>
      <c r="AX107" s="905"/>
      <c r="AY107" s="905">
        <f>UnObr5!I67</f>
        <v>0</v>
      </c>
      <c r="AZ107" s="905"/>
      <c r="BA107" s="905"/>
      <c r="BB107" s="905"/>
      <c r="BC107" s="905">
        <f>UnObr5!J67</f>
        <v>0</v>
      </c>
      <c r="BD107" s="905"/>
      <c r="BE107" s="905"/>
      <c r="BF107" s="905"/>
      <c r="BG107" s="905"/>
      <c r="BH107" s="905">
        <f>UnObr5!K67</f>
        <v>0</v>
      </c>
      <c r="BI107" s="905"/>
      <c r="BJ107" s="905"/>
      <c r="BK107" s="905"/>
      <c r="BL107" s="906"/>
    </row>
    <row r="108" spans="1:64" ht="18.75" customHeight="1" x14ac:dyDescent="0.3">
      <c r="A108" s="924">
        <v>5064</v>
      </c>
      <c r="B108" s="930"/>
      <c r="C108" s="930"/>
      <c r="D108" s="728">
        <v>732300</v>
      </c>
      <c r="E108" s="728"/>
      <c r="F108" s="728"/>
      <c r="G108" s="728"/>
      <c r="H108" s="991" t="s">
        <v>30643</v>
      </c>
      <c r="I108" s="991"/>
      <c r="J108" s="991"/>
      <c r="K108" s="991"/>
      <c r="L108" s="991"/>
      <c r="M108" s="991"/>
      <c r="N108" s="991"/>
      <c r="O108" s="991"/>
      <c r="P108" s="991"/>
      <c r="Q108" s="991"/>
      <c r="R108" s="991"/>
      <c r="S108" s="991"/>
      <c r="T108" s="991"/>
      <c r="U108" s="991"/>
      <c r="V108" s="991"/>
      <c r="W108" s="991"/>
      <c r="X108" s="991"/>
      <c r="Y108" s="905">
        <f>UnObr5!D68</f>
        <v>0</v>
      </c>
      <c r="Z108" s="905"/>
      <c r="AA108" s="905"/>
      <c r="AB108" s="905"/>
      <c r="AC108" s="905"/>
      <c r="AD108" s="905">
        <f>UnObr5!E68</f>
        <v>0</v>
      </c>
      <c r="AE108" s="905"/>
      <c r="AF108" s="905"/>
      <c r="AG108" s="905"/>
      <c r="AH108" s="905"/>
      <c r="AI108" s="905"/>
      <c r="AJ108" s="905">
        <f>UnObr5!F68</f>
        <v>0</v>
      </c>
      <c r="AK108" s="905"/>
      <c r="AL108" s="905"/>
      <c r="AM108" s="905"/>
      <c r="AN108" s="905"/>
      <c r="AO108" s="905">
        <f>UnObr5!G68</f>
        <v>0</v>
      </c>
      <c r="AP108" s="905"/>
      <c r="AQ108" s="905"/>
      <c r="AR108" s="905"/>
      <c r="AS108" s="905"/>
      <c r="AT108" s="905">
        <f>UnObr5!H68</f>
        <v>0</v>
      </c>
      <c r="AU108" s="905"/>
      <c r="AV108" s="905"/>
      <c r="AW108" s="905"/>
      <c r="AX108" s="905"/>
      <c r="AY108" s="905">
        <f>UnObr5!I68</f>
        <v>0</v>
      </c>
      <c r="AZ108" s="905"/>
      <c r="BA108" s="905"/>
      <c r="BB108" s="905"/>
      <c r="BC108" s="905">
        <f>UnObr5!J68</f>
        <v>0</v>
      </c>
      <c r="BD108" s="905"/>
      <c r="BE108" s="905"/>
      <c r="BF108" s="905"/>
      <c r="BG108" s="905"/>
      <c r="BH108" s="905">
        <f>UnObr5!K68</f>
        <v>0</v>
      </c>
      <c r="BI108" s="905"/>
      <c r="BJ108" s="905"/>
      <c r="BK108" s="905"/>
      <c r="BL108" s="906"/>
    </row>
    <row r="109" spans="1:64" ht="17.25" customHeight="1" x14ac:dyDescent="0.3">
      <c r="A109" s="924">
        <v>5065</v>
      </c>
      <c r="B109" s="930"/>
      <c r="C109" s="930"/>
      <c r="D109" s="728">
        <v>732400</v>
      </c>
      <c r="E109" s="728"/>
      <c r="F109" s="728"/>
      <c r="G109" s="728"/>
      <c r="H109" s="991" t="s">
        <v>30644</v>
      </c>
      <c r="I109" s="991"/>
      <c r="J109" s="991"/>
      <c r="K109" s="991"/>
      <c r="L109" s="991"/>
      <c r="M109" s="991"/>
      <c r="N109" s="991"/>
      <c r="O109" s="991"/>
      <c r="P109" s="991"/>
      <c r="Q109" s="991"/>
      <c r="R109" s="991"/>
      <c r="S109" s="991"/>
      <c r="T109" s="991"/>
      <c r="U109" s="991"/>
      <c r="V109" s="991"/>
      <c r="W109" s="991"/>
      <c r="X109" s="991"/>
      <c r="Y109" s="905">
        <f>UnObr5!D69</f>
        <v>0</v>
      </c>
      <c r="Z109" s="905"/>
      <c r="AA109" s="905"/>
      <c r="AB109" s="905"/>
      <c r="AC109" s="905"/>
      <c r="AD109" s="905">
        <f>UnObr5!E69</f>
        <v>0</v>
      </c>
      <c r="AE109" s="905"/>
      <c r="AF109" s="905"/>
      <c r="AG109" s="905"/>
      <c r="AH109" s="905"/>
      <c r="AI109" s="905"/>
      <c r="AJ109" s="905">
        <f>UnObr5!F69</f>
        <v>0</v>
      </c>
      <c r="AK109" s="905"/>
      <c r="AL109" s="905"/>
      <c r="AM109" s="905"/>
      <c r="AN109" s="905"/>
      <c r="AO109" s="905">
        <f>UnObr5!G69</f>
        <v>0</v>
      </c>
      <c r="AP109" s="905"/>
      <c r="AQ109" s="905"/>
      <c r="AR109" s="905"/>
      <c r="AS109" s="905"/>
      <c r="AT109" s="905">
        <f>UnObr5!H69</f>
        <v>0</v>
      </c>
      <c r="AU109" s="905"/>
      <c r="AV109" s="905"/>
      <c r="AW109" s="905"/>
      <c r="AX109" s="905"/>
      <c r="AY109" s="905">
        <f>UnObr5!I69</f>
        <v>0</v>
      </c>
      <c r="AZ109" s="905"/>
      <c r="BA109" s="905"/>
      <c r="BB109" s="905"/>
      <c r="BC109" s="905">
        <f>UnObr5!J69</f>
        <v>0</v>
      </c>
      <c r="BD109" s="905"/>
      <c r="BE109" s="905"/>
      <c r="BF109" s="905"/>
      <c r="BG109" s="905"/>
      <c r="BH109" s="905">
        <f>UnObr5!K69</f>
        <v>0</v>
      </c>
      <c r="BI109" s="905"/>
      <c r="BJ109" s="905"/>
      <c r="BK109" s="905"/>
      <c r="BL109" s="906"/>
    </row>
    <row r="110" spans="1:64" ht="21" customHeight="1" x14ac:dyDescent="0.3">
      <c r="A110" s="903">
        <v>5066</v>
      </c>
      <c r="B110" s="904"/>
      <c r="C110" s="904"/>
      <c r="D110" s="785">
        <v>733000</v>
      </c>
      <c r="E110" s="785"/>
      <c r="F110" s="785"/>
      <c r="G110" s="785"/>
      <c r="H110" s="565" t="s">
        <v>31084</v>
      </c>
      <c r="I110" s="565"/>
      <c r="J110" s="565"/>
      <c r="K110" s="565"/>
      <c r="L110" s="565"/>
      <c r="M110" s="565"/>
      <c r="N110" s="565"/>
      <c r="O110" s="565"/>
      <c r="P110" s="565"/>
      <c r="Q110" s="565"/>
      <c r="R110" s="565"/>
      <c r="S110" s="565"/>
      <c r="T110" s="565"/>
      <c r="U110" s="565"/>
      <c r="V110" s="565"/>
      <c r="W110" s="565"/>
      <c r="X110" s="565"/>
      <c r="Y110" s="905">
        <f>UnObr5!D70</f>
        <v>0</v>
      </c>
      <c r="Z110" s="905"/>
      <c r="AA110" s="905"/>
      <c r="AB110" s="905"/>
      <c r="AC110" s="905"/>
      <c r="AD110" s="905">
        <f>UnObr5!E70</f>
        <v>0</v>
      </c>
      <c r="AE110" s="905"/>
      <c r="AF110" s="905"/>
      <c r="AG110" s="905"/>
      <c r="AH110" s="905"/>
      <c r="AI110" s="905"/>
      <c r="AJ110" s="905">
        <f>UnObr5!F70</f>
        <v>0</v>
      </c>
      <c r="AK110" s="905"/>
      <c r="AL110" s="905"/>
      <c r="AM110" s="905"/>
      <c r="AN110" s="905"/>
      <c r="AO110" s="905">
        <f>UnObr5!G70</f>
        <v>0</v>
      </c>
      <c r="AP110" s="905"/>
      <c r="AQ110" s="905"/>
      <c r="AR110" s="905"/>
      <c r="AS110" s="905"/>
      <c r="AT110" s="905">
        <f>UnObr5!H70</f>
        <v>0</v>
      </c>
      <c r="AU110" s="905"/>
      <c r="AV110" s="905"/>
      <c r="AW110" s="905"/>
      <c r="AX110" s="905"/>
      <c r="AY110" s="905">
        <f>UnObr5!I70</f>
        <v>0</v>
      </c>
      <c r="AZ110" s="905"/>
      <c r="BA110" s="905"/>
      <c r="BB110" s="905"/>
      <c r="BC110" s="905">
        <f>UnObr5!J70</f>
        <v>0</v>
      </c>
      <c r="BD110" s="905"/>
      <c r="BE110" s="905"/>
      <c r="BF110" s="905"/>
      <c r="BG110" s="905"/>
      <c r="BH110" s="905">
        <f>UnObr5!K70</f>
        <v>0</v>
      </c>
      <c r="BI110" s="905"/>
      <c r="BJ110" s="905"/>
      <c r="BK110" s="905"/>
      <c r="BL110" s="906"/>
    </row>
    <row r="111" spans="1:64" ht="15.75" customHeight="1" x14ac:dyDescent="0.3">
      <c r="A111" s="924">
        <v>5067</v>
      </c>
      <c r="B111" s="930"/>
      <c r="C111" s="930"/>
      <c r="D111" s="728">
        <v>733100</v>
      </c>
      <c r="E111" s="728"/>
      <c r="F111" s="728"/>
      <c r="G111" s="728"/>
      <c r="H111" s="564" t="s">
        <v>20321</v>
      </c>
      <c r="I111" s="564"/>
      <c r="J111" s="564"/>
      <c r="K111" s="564"/>
      <c r="L111" s="564"/>
      <c r="M111" s="564"/>
      <c r="N111" s="564"/>
      <c r="O111" s="564"/>
      <c r="P111" s="564"/>
      <c r="Q111" s="564"/>
      <c r="R111" s="564"/>
      <c r="S111" s="564"/>
      <c r="T111" s="564"/>
      <c r="U111" s="564"/>
      <c r="V111" s="564"/>
      <c r="W111" s="564"/>
      <c r="X111" s="564"/>
      <c r="Y111" s="905">
        <f>UnObr5!D71</f>
        <v>0</v>
      </c>
      <c r="Z111" s="905"/>
      <c r="AA111" s="905"/>
      <c r="AB111" s="905"/>
      <c r="AC111" s="905"/>
      <c r="AD111" s="905">
        <f>UnObr5!E71</f>
        <v>0</v>
      </c>
      <c r="AE111" s="905"/>
      <c r="AF111" s="905"/>
      <c r="AG111" s="905"/>
      <c r="AH111" s="905"/>
      <c r="AI111" s="905"/>
      <c r="AJ111" s="905">
        <f>UnObr5!F71</f>
        <v>0</v>
      </c>
      <c r="AK111" s="905"/>
      <c r="AL111" s="905"/>
      <c r="AM111" s="905"/>
      <c r="AN111" s="905"/>
      <c r="AO111" s="905">
        <f>UnObr5!G71</f>
        <v>0</v>
      </c>
      <c r="AP111" s="905"/>
      <c r="AQ111" s="905"/>
      <c r="AR111" s="905"/>
      <c r="AS111" s="905"/>
      <c r="AT111" s="905">
        <f>UnObr5!H71</f>
        <v>0</v>
      </c>
      <c r="AU111" s="905"/>
      <c r="AV111" s="905"/>
      <c r="AW111" s="905"/>
      <c r="AX111" s="905"/>
      <c r="AY111" s="905">
        <f>UnObr5!I71</f>
        <v>0</v>
      </c>
      <c r="AZ111" s="905"/>
      <c r="BA111" s="905"/>
      <c r="BB111" s="905"/>
      <c r="BC111" s="905">
        <f>UnObr5!J71</f>
        <v>0</v>
      </c>
      <c r="BD111" s="905"/>
      <c r="BE111" s="905"/>
      <c r="BF111" s="905"/>
      <c r="BG111" s="905"/>
      <c r="BH111" s="905">
        <f>UnObr5!K71</f>
        <v>0</v>
      </c>
      <c r="BI111" s="905"/>
      <c r="BJ111" s="905"/>
      <c r="BK111" s="905"/>
      <c r="BL111" s="906"/>
    </row>
    <row r="112" spans="1:64" ht="18" customHeight="1" x14ac:dyDescent="0.3">
      <c r="A112" s="924">
        <v>5068</v>
      </c>
      <c r="B112" s="930"/>
      <c r="C112" s="930"/>
      <c r="D112" s="728">
        <v>733200</v>
      </c>
      <c r="E112" s="728"/>
      <c r="F112" s="728"/>
      <c r="G112" s="728"/>
      <c r="H112" s="564" t="s">
        <v>20322</v>
      </c>
      <c r="I112" s="564"/>
      <c r="J112" s="564"/>
      <c r="K112" s="564"/>
      <c r="L112" s="564"/>
      <c r="M112" s="564"/>
      <c r="N112" s="564"/>
      <c r="O112" s="564"/>
      <c r="P112" s="564"/>
      <c r="Q112" s="564"/>
      <c r="R112" s="564"/>
      <c r="S112" s="564"/>
      <c r="T112" s="564"/>
      <c r="U112" s="564"/>
      <c r="V112" s="564"/>
      <c r="W112" s="564"/>
      <c r="X112" s="564"/>
      <c r="Y112" s="905">
        <f>UnObr5!D72</f>
        <v>0</v>
      </c>
      <c r="Z112" s="905"/>
      <c r="AA112" s="905"/>
      <c r="AB112" s="905"/>
      <c r="AC112" s="905"/>
      <c r="AD112" s="905">
        <f>UnObr5!E72</f>
        <v>0</v>
      </c>
      <c r="AE112" s="905"/>
      <c r="AF112" s="905"/>
      <c r="AG112" s="905"/>
      <c r="AH112" s="905"/>
      <c r="AI112" s="905"/>
      <c r="AJ112" s="905">
        <f>UnObr5!F72</f>
        <v>0</v>
      </c>
      <c r="AK112" s="905"/>
      <c r="AL112" s="905"/>
      <c r="AM112" s="905"/>
      <c r="AN112" s="905"/>
      <c r="AO112" s="905">
        <f>UnObr5!G72</f>
        <v>0</v>
      </c>
      <c r="AP112" s="905"/>
      <c r="AQ112" s="905"/>
      <c r="AR112" s="905"/>
      <c r="AS112" s="905"/>
      <c r="AT112" s="905">
        <f>UnObr5!H72</f>
        <v>0</v>
      </c>
      <c r="AU112" s="905"/>
      <c r="AV112" s="905"/>
      <c r="AW112" s="905"/>
      <c r="AX112" s="905"/>
      <c r="AY112" s="905">
        <f>UnObr5!I72</f>
        <v>0</v>
      </c>
      <c r="AZ112" s="905"/>
      <c r="BA112" s="905"/>
      <c r="BB112" s="905"/>
      <c r="BC112" s="905">
        <f>UnObr5!J72</f>
        <v>0</v>
      </c>
      <c r="BD112" s="905"/>
      <c r="BE112" s="905"/>
      <c r="BF112" s="905"/>
      <c r="BG112" s="905"/>
      <c r="BH112" s="905">
        <f>UnObr5!K72</f>
        <v>0</v>
      </c>
      <c r="BI112" s="905"/>
      <c r="BJ112" s="905"/>
      <c r="BK112" s="905"/>
      <c r="BL112" s="906"/>
    </row>
    <row r="113" spans="1:64" ht="23.15" customHeight="1" x14ac:dyDescent="0.3">
      <c r="A113" s="903">
        <v>5069</v>
      </c>
      <c r="B113" s="904"/>
      <c r="C113" s="904"/>
      <c r="D113" s="493">
        <v>740000</v>
      </c>
      <c r="E113" s="493"/>
      <c r="F113" s="493"/>
      <c r="G113" s="493"/>
      <c r="H113" s="558" t="s">
        <v>31216</v>
      </c>
      <c r="I113" s="558"/>
      <c r="J113" s="558"/>
      <c r="K113" s="558"/>
      <c r="L113" s="558"/>
      <c r="M113" s="558"/>
      <c r="N113" s="558"/>
      <c r="O113" s="558"/>
      <c r="P113" s="558"/>
      <c r="Q113" s="558"/>
      <c r="R113" s="558"/>
      <c r="S113" s="558"/>
      <c r="T113" s="558"/>
      <c r="U113" s="558"/>
      <c r="V113" s="558"/>
      <c r="W113" s="558"/>
      <c r="X113" s="558"/>
      <c r="Y113" s="905">
        <f>UnObr5!D73</f>
        <v>0</v>
      </c>
      <c r="Z113" s="905"/>
      <c r="AA113" s="905"/>
      <c r="AB113" s="905"/>
      <c r="AC113" s="905"/>
      <c r="AD113" s="905">
        <f>UnObr5!E73</f>
        <v>963</v>
      </c>
      <c r="AE113" s="905"/>
      <c r="AF113" s="905"/>
      <c r="AG113" s="905"/>
      <c r="AH113" s="905"/>
      <c r="AI113" s="905"/>
      <c r="AJ113" s="905">
        <f>UnObr5!F73</f>
        <v>0</v>
      </c>
      <c r="AK113" s="905"/>
      <c r="AL113" s="905"/>
      <c r="AM113" s="905"/>
      <c r="AN113" s="905"/>
      <c r="AO113" s="905">
        <f>UnObr5!G73</f>
        <v>0</v>
      </c>
      <c r="AP113" s="905"/>
      <c r="AQ113" s="905"/>
      <c r="AR113" s="905"/>
      <c r="AS113" s="905"/>
      <c r="AT113" s="905">
        <f>UnObr5!H73</f>
        <v>0</v>
      </c>
      <c r="AU113" s="905"/>
      <c r="AV113" s="905"/>
      <c r="AW113" s="905"/>
      <c r="AX113" s="905"/>
      <c r="AY113" s="905">
        <f>UnObr5!I73</f>
        <v>0</v>
      </c>
      <c r="AZ113" s="905"/>
      <c r="BA113" s="905"/>
      <c r="BB113" s="905"/>
      <c r="BC113" s="905">
        <f>UnObr5!J73</f>
        <v>0</v>
      </c>
      <c r="BD113" s="905"/>
      <c r="BE113" s="905"/>
      <c r="BF113" s="905"/>
      <c r="BG113" s="905"/>
      <c r="BH113" s="905">
        <f>UnObr5!K73</f>
        <v>963</v>
      </c>
      <c r="BI113" s="905"/>
      <c r="BJ113" s="905"/>
      <c r="BK113" s="905"/>
      <c r="BL113" s="906"/>
    </row>
    <row r="114" spans="1:64" x14ac:dyDescent="0.3">
      <c r="A114" s="903">
        <v>5070</v>
      </c>
      <c r="B114" s="904"/>
      <c r="C114" s="904"/>
      <c r="D114" s="785">
        <v>741000</v>
      </c>
      <c r="E114" s="785"/>
      <c r="F114" s="785"/>
      <c r="G114" s="785"/>
      <c r="H114" s="565" t="s">
        <v>30913</v>
      </c>
      <c r="I114" s="565"/>
      <c r="J114" s="565"/>
      <c r="K114" s="565"/>
      <c r="L114" s="565"/>
      <c r="M114" s="565"/>
      <c r="N114" s="565"/>
      <c r="O114" s="565"/>
      <c r="P114" s="565"/>
      <c r="Q114" s="565"/>
      <c r="R114" s="565"/>
      <c r="S114" s="565"/>
      <c r="T114" s="565"/>
      <c r="U114" s="565"/>
      <c r="V114" s="565"/>
      <c r="W114" s="565"/>
      <c r="X114" s="565"/>
      <c r="Y114" s="905">
        <f>UnObr5!D74</f>
        <v>0</v>
      </c>
      <c r="Z114" s="905"/>
      <c r="AA114" s="905"/>
      <c r="AB114" s="905"/>
      <c r="AC114" s="905"/>
      <c r="AD114" s="905">
        <f>UnObr5!E74</f>
        <v>0</v>
      </c>
      <c r="AE114" s="905"/>
      <c r="AF114" s="905"/>
      <c r="AG114" s="905"/>
      <c r="AH114" s="905"/>
      <c r="AI114" s="905"/>
      <c r="AJ114" s="905">
        <f>UnObr5!F74</f>
        <v>0</v>
      </c>
      <c r="AK114" s="905"/>
      <c r="AL114" s="905"/>
      <c r="AM114" s="905"/>
      <c r="AN114" s="905"/>
      <c r="AO114" s="905">
        <f>UnObr5!G74</f>
        <v>0</v>
      </c>
      <c r="AP114" s="905"/>
      <c r="AQ114" s="905"/>
      <c r="AR114" s="905"/>
      <c r="AS114" s="905"/>
      <c r="AT114" s="905">
        <f>UnObr5!H74</f>
        <v>0</v>
      </c>
      <c r="AU114" s="905"/>
      <c r="AV114" s="905"/>
      <c r="AW114" s="905"/>
      <c r="AX114" s="905"/>
      <c r="AY114" s="905">
        <f>UnObr5!I74</f>
        <v>0</v>
      </c>
      <c r="AZ114" s="905"/>
      <c r="BA114" s="905"/>
      <c r="BB114" s="905"/>
      <c r="BC114" s="905">
        <f>UnObr5!J74</f>
        <v>0</v>
      </c>
      <c r="BD114" s="905"/>
      <c r="BE114" s="905"/>
      <c r="BF114" s="905"/>
      <c r="BG114" s="905"/>
      <c r="BH114" s="905">
        <f>UnObr5!K74</f>
        <v>0</v>
      </c>
      <c r="BI114" s="905"/>
      <c r="BJ114" s="905"/>
      <c r="BK114" s="905"/>
      <c r="BL114" s="906"/>
    </row>
    <row r="115" spans="1:64" ht="16.5" customHeight="1" x14ac:dyDescent="0.3">
      <c r="A115" s="924">
        <v>5071</v>
      </c>
      <c r="B115" s="930"/>
      <c r="C115" s="930"/>
      <c r="D115" s="728">
        <v>741100</v>
      </c>
      <c r="E115" s="728"/>
      <c r="F115" s="728"/>
      <c r="G115" s="728"/>
      <c r="H115" s="564" t="s">
        <v>20323</v>
      </c>
      <c r="I115" s="564"/>
      <c r="J115" s="564"/>
      <c r="K115" s="564"/>
      <c r="L115" s="564"/>
      <c r="M115" s="564"/>
      <c r="N115" s="564"/>
      <c r="O115" s="564"/>
      <c r="P115" s="564"/>
      <c r="Q115" s="564"/>
      <c r="R115" s="564"/>
      <c r="S115" s="564"/>
      <c r="T115" s="564"/>
      <c r="U115" s="564"/>
      <c r="V115" s="564"/>
      <c r="W115" s="564"/>
      <c r="X115" s="564"/>
      <c r="Y115" s="905">
        <f>UnObr5!D75</f>
        <v>0</v>
      </c>
      <c r="Z115" s="905"/>
      <c r="AA115" s="905"/>
      <c r="AB115" s="905"/>
      <c r="AC115" s="905"/>
      <c r="AD115" s="905">
        <f>UnObr5!E75</f>
        <v>0</v>
      </c>
      <c r="AE115" s="905"/>
      <c r="AF115" s="905"/>
      <c r="AG115" s="905"/>
      <c r="AH115" s="905"/>
      <c r="AI115" s="905"/>
      <c r="AJ115" s="905">
        <f>UnObr5!F75</f>
        <v>0</v>
      </c>
      <c r="AK115" s="905"/>
      <c r="AL115" s="905"/>
      <c r="AM115" s="905"/>
      <c r="AN115" s="905"/>
      <c r="AO115" s="905">
        <f>UnObr5!G75</f>
        <v>0</v>
      </c>
      <c r="AP115" s="905"/>
      <c r="AQ115" s="905"/>
      <c r="AR115" s="905"/>
      <c r="AS115" s="905"/>
      <c r="AT115" s="905">
        <f>UnObr5!H75</f>
        <v>0</v>
      </c>
      <c r="AU115" s="905"/>
      <c r="AV115" s="905"/>
      <c r="AW115" s="905"/>
      <c r="AX115" s="905"/>
      <c r="AY115" s="905">
        <f>UnObr5!I75</f>
        <v>0</v>
      </c>
      <c r="AZ115" s="905"/>
      <c r="BA115" s="905"/>
      <c r="BB115" s="905"/>
      <c r="BC115" s="905">
        <f>UnObr5!J75</f>
        <v>0</v>
      </c>
      <c r="BD115" s="905"/>
      <c r="BE115" s="905"/>
      <c r="BF115" s="905"/>
      <c r="BG115" s="905"/>
      <c r="BH115" s="905">
        <f>UnObr5!K75</f>
        <v>0</v>
      </c>
      <c r="BI115" s="905"/>
      <c r="BJ115" s="905"/>
      <c r="BK115" s="905"/>
      <c r="BL115" s="906"/>
    </row>
    <row r="116" spans="1:64" ht="18" customHeight="1" thickBot="1" x14ac:dyDescent="0.35">
      <c r="A116" s="909">
        <v>5072</v>
      </c>
      <c r="B116" s="910"/>
      <c r="C116" s="910"/>
      <c r="D116" s="911">
        <v>741200</v>
      </c>
      <c r="E116" s="911"/>
      <c r="F116" s="911"/>
      <c r="G116" s="911"/>
      <c r="H116" s="912" t="s">
        <v>20324</v>
      </c>
      <c r="I116" s="912"/>
      <c r="J116" s="912"/>
      <c r="K116" s="912"/>
      <c r="L116" s="912"/>
      <c r="M116" s="912"/>
      <c r="N116" s="912"/>
      <c r="O116" s="912"/>
      <c r="P116" s="912"/>
      <c r="Q116" s="912"/>
      <c r="R116" s="912"/>
      <c r="S116" s="912"/>
      <c r="T116" s="912"/>
      <c r="U116" s="912"/>
      <c r="V116" s="912"/>
      <c r="W116" s="912"/>
      <c r="X116" s="912"/>
      <c r="Y116" s="913">
        <f>UnObr5!D76</f>
        <v>0</v>
      </c>
      <c r="Z116" s="913"/>
      <c r="AA116" s="913"/>
      <c r="AB116" s="913"/>
      <c r="AC116" s="913"/>
      <c r="AD116" s="913">
        <f>UnObr5!E76</f>
        <v>0</v>
      </c>
      <c r="AE116" s="913"/>
      <c r="AF116" s="913"/>
      <c r="AG116" s="913"/>
      <c r="AH116" s="913"/>
      <c r="AI116" s="913"/>
      <c r="AJ116" s="913">
        <f>UnObr5!F76</f>
        <v>0</v>
      </c>
      <c r="AK116" s="913"/>
      <c r="AL116" s="913"/>
      <c r="AM116" s="913"/>
      <c r="AN116" s="913"/>
      <c r="AO116" s="913">
        <f>UnObr5!G76</f>
        <v>0</v>
      </c>
      <c r="AP116" s="913"/>
      <c r="AQ116" s="913"/>
      <c r="AR116" s="913"/>
      <c r="AS116" s="913"/>
      <c r="AT116" s="913">
        <f>UnObr5!H76</f>
        <v>0</v>
      </c>
      <c r="AU116" s="913"/>
      <c r="AV116" s="913"/>
      <c r="AW116" s="913"/>
      <c r="AX116" s="913"/>
      <c r="AY116" s="913">
        <f>UnObr5!I76</f>
        <v>0</v>
      </c>
      <c r="AZ116" s="913"/>
      <c r="BA116" s="913"/>
      <c r="BB116" s="913"/>
      <c r="BC116" s="913">
        <f>UnObr5!J76</f>
        <v>0</v>
      </c>
      <c r="BD116" s="913"/>
      <c r="BE116" s="913"/>
      <c r="BF116" s="913"/>
      <c r="BG116" s="913"/>
      <c r="BH116" s="913">
        <f>UnObr5!K76</f>
        <v>0</v>
      </c>
      <c r="BI116" s="913"/>
      <c r="BJ116" s="913"/>
      <c r="BK116" s="913"/>
      <c r="BL116" s="914"/>
    </row>
    <row r="117" spans="1:64" ht="11.5" customHeight="1" x14ac:dyDescent="0.3">
      <c r="A117" s="469" t="s">
        <v>18900</v>
      </c>
      <c r="B117" s="470"/>
      <c r="C117" s="471"/>
      <c r="D117" s="470" t="s">
        <v>20072</v>
      </c>
      <c r="E117" s="892"/>
      <c r="F117" s="892"/>
      <c r="G117" s="893"/>
      <c r="H117" s="484" t="s">
        <v>20388</v>
      </c>
      <c r="I117" s="523"/>
      <c r="J117" s="523"/>
      <c r="K117" s="523"/>
      <c r="L117" s="523"/>
      <c r="M117" s="523"/>
      <c r="N117" s="523"/>
      <c r="O117" s="523"/>
      <c r="P117" s="523"/>
      <c r="Q117" s="523"/>
      <c r="R117" s="523"/>
      <c r="S117" s="523"/>
      <c r="T117" s="523"/>
      <c r="U117" s="523"/>
      <c r="V117" s="523"/>
      <c r="W117" s="523"/>
      <c r="X117" s="523"/>
      <c r="Y117" s="490" t="s">
        <v>31078</v>
      </c>
      <c r="Z117" s="490"/>
      <c r="AA117" s="490"/>
      <c r="AB117" s="490"/>
      <c r="AC117" s="490"/>
      <c r="AD117" s="490" t="s">
        <v>20619</v>
      </c>
      <c r="AE117" s="490"/>
      <c r="AF117" s="490"/>
      <c r="AG117" s="490"/>
      <c r="AH117" s="490"/>
      <c r="AI117" s="490"/>
      <c r="AJ117" s="490"/>
      <c r="AK117" s="490"/>
      <c r="AL117" s="490"/>
      <c r="AM117" s="490"/>
      <c r="AN117" s="490"/>
      <c r="AO117" s="490"/>
      <c r="AP117" s="490"/>
      <c r="AQ117" s="490"/>
      <c r="AR117" s="490"/>
      <c r="AS117" s="490"/>
      <c r="AT117" s="490"/>
      <c r="AU117" s="490"/>
      <c r="AV117" s="490"/>
      <c r="AW117" s="490"/>
      <c r="AX117" s="490"/>
      <c r="AY117" s="490"/>
      <c r="AZ117" s="490"/>
      <c r="BA117" s="490"/>
      <c r="BB117" s="490"/>
      <c r="BC117" s="490"/>
      <c r="BD117" s="490"/>
      <c r="BE117" s="490"/>
      <c r="BF117" s="490"/>
      <c r="BG117" s="490"/>
      <c r="BH117" s="490"/>
      <c r="BI117" s="490"/>
      <c r="BJ117" s="490"/>
      <c r="BK117" s="490"/>
      <c r="BL117" s="674"/>
    </row>
    <row r="118" spans="1:64" ht="11.5" customHeight="1" x14ac:dyDescent="0.3">
      <c r="A118" s="472"/>
      <c r="B118" s="473"/>
      <c r="C118" s="474"/>
      <c r="D118" s="894"/>
      <c r="E118" s="894"/>
      <c r="F118" s="894"/>
      <c r="G118" s="895"/>
      <c r="H118" s="525"/>
      <c r="I118" s="526"/>
      <c r="J118" s="526"/>
      <c r="K118" s="526"/>
      <c r="L118" s="526"/>
      <c r="M118" s="526"/>
      <c r="N118" s="526"/>
      <c r="O118" s="526"/>
      <c r="P118" s="526"/>
      <c r="Q118" s="526"/>
      <c r="R118" s="526"/>
      <c r="S118" s="526"/>
      <c r="T118" s="526"/>
      <c r="U118" s="526"/>
      <c r="V118" s="526"/>
      <c r="W118" s="526"/>
      <c r="X118" s="526"/>
      <c r="Y118" s="493"/>
      <c r="Z118" s="493"/>
      <c r="AA118" s="493"/>
      <c r="AB118" s="493"/>
      <c r="AC118" s="493"/>
      <c r="AD118" s="878" t="s">
        <v>20555</v>
      </c>
      <c r="AE118" s="879"/>
      <c r="AF118" s="879"/>
      <c r="AG118" s="879"/>
      <c r="AH118" s="879"/>
      <c r="AI118" s="880"/>
      <c r="AJ118" s="885" t="s">
        <v>31076</v>
      </c>
      <c r="AK118" s="886"/>
      <c r="AL118" s="886"/>
      <c r="AM118" s="886"/>
      <c r="AN118" s="886"/>
      <c r="AO118" s="886"/>
      <c r="AP118" s="886"/>
      <c r="AQ118" s="886"/>
      <c r="AR118" s="886"/>
      <c r="AS118" s="886"/>
      <c r="AT118" s="886"/>
      <c r="AU118" s="886"/>
      <c r="AV118" s="886"/>
      <c r="AW118" s="886"/>
      <c r="AX118" s="886"/>
      <c r="AY118" s="886"/>
      <c r="AZ118" s="886"/>
      <c r="BA118" s="886"/>
      <c r="BB118" s="887"/>
      <c r="BC118" s="493" t="s">
        <v>31080</v>
      </c>
      <c r="BD118" s="453"/>
      <c r="BE118" s="453"/>
      <c r="BF118" s="453"/>
      <c r="BG118" s="453"/>
      <c r="BH118" s="493" t="s">
        <v>20554</v>
      </c>
      <c r="BI118" s="453"/>
      <c r="BJ118" s="453"/>
      <c r="BK118" s="453"/>
      <c r="BL118" s="676"/>
    </row>
    <row r="119" spans="1:64" ht="11.5" customHeight="1" x14ac:dyDescent="0.3">
      <c r="A119" s="472"/>
      <c r="B119" s="473"/>
      <c r="C119" s="474"/>
      <c r="D119" s="894"/>
      <c r="E119" s="894"/>
      <c r="F119" s="894"/>
      <c r="G119" s="895"/>
      <c r="H119" s="525"/>
      <c r="I119" s="526"/>
      <c r="J119" s="526"/>
      <c r="K119" s="526"/>
      <c r="L119" s="526"/>
      <c r="M119" s="526"/>
      <c r="N119" s="526"/>
      <c r="O119" s="526"/>
      <c r="P119" s="526"/>
      <c r="Q119" s="526"/>
      <c r="R119" s="526"/>
      <c r="S119" s="526"/>
      <c r="T119" s="526"/>
      <c r="U119" s="526"/>
      <c r="V119" s="526"/>
      <c r="W119" s="526"/>
      <c r="X119" s="526"/>
      <c r="Y119" s="493"/>
      <c r="Z119" s="493"/>
      <c r="AA119" s="493"/>
      <c r="AB119" s="493"/>
      <c r="AC119" s="493"/>
      <c r="AD119" s="873"/>
      <c r="AE119" s="881"/>
      <c r="AF119" s="881"/>
      <c r="AG119" s="881"/>
      <c r="AH119" s="881"/>
      <c r="AI119" s="882"/>
      <c r="AJ119" s="453" t="s">
        <v>20556</v>
      </c>
      <c r="AK119" s="453"/>
      <c r="AL119" s="453"/>
      <c r="AM119" s="453"/>
      <c r="AN119" s="453"/>
      <c r="AO119" s="493" t="s">
        <v>20669</v>
      </c>
      <c r="AP119" s="493"/>
      <c r="AQ119" s="493"/>
      <c r="AR119" s="493"/>
      <c r="AS119" s="493"/>
      <c r="AT119" s="493" t="s">
        <v>31079</v>
      </c>
      <c r="AU119" s="453"/>
      <c r="AV119" s="453"/>
      <c r="AW119" s="453"/>
      <c r="AX119" s="453"/>
      <c r="AY119" s="453" t="s">
        <v>20670</v>
      </c>
      <c r="AZ119" s="453"/>
      <c r="BA119" s="453"/>
      <c r="BB119" s="453"/>
      <c r="BC119" s="453"/>
      <c r="BD119" s="453"/>
      <c r="BE119" s="453"/>
      <c r="BF119" s="453"/>
      <c r="BG119" s="453"/>
      <c r="BH119" s="453"/>
      <c r="BI119" s="453"/>
      <c r="BJ119" s="453"/>
      <c r="BK119" s="453"/>
      <c r="BL119" s="676"/>
    </row>
    <row r="120" spans="1:64" ht="11.5" customHeight="1" x14ac:dyDescent="0.3">
      <c r="A120" s="475"/>
      <c r="B120" s="476"/>
      <c r="C120" s="477"/>
      <c r="D120" s="896"/>
      <c r="E120" s="896"/>
      <c r="F120" s="896"/>
      <c r="G120" s="897"/>
      <c r="H120" s="533"/>
      <c r="I120" s="534"/>
      <c r="J120" s="534"/>
      <c r="K120" s="534"/>
      <c r="L120" s="534"/>
      <c r="M120" s="534"/>
      <c r="N120" s="534"/>
      <c r="O120" s="534"/>
      <c r="P120" s="534"/>
      <c r="Q120" s="534"/>
      <c r="R120" s="534"/>
      <c r="S120" s="534"/>
      <c r="T120" s="534"/>
      <c r="U120" s="534"/>
      <c r="V120" s="534"/>
      <c r="W120" s="534"/>
      <c r="X120" s="534"/>
      <c r="Y120" s="493"/>
      <c r="Z120" s="493"/>
      <c r="AA120" s="493"/>
      <c r="AB120" s="493"/>
      <c r="AC120" s="493"/>
      <c r="AD120" s="874"/>
      <c r="AE120" s="883"/>
      <c r="AF120" s="883"/>
      <c r="AG120" s="883"/>
      <c r="AH120" s="883"/>
      <c r="AI120" s="884"/>
      <c r="AJ120" s="453"/>
      <c r="AK120" s="453"/>
      <c r="AL120" s="453"/>
      <c r="AM120" s="453"/>
      <c r="AN120" s="453"/>
      <c r="AO120" s="493"/>
      <c r="AP120" s="493"/>
      <c r="AQ120" s="493"/>
      <c r="AR120" s="493"/>
      <c r="AS120" s="493"/>
      <c r="AT120" s="453"/>
      <c r="AU120" s="453"/>
      <c r="AV120" s="453"/>
      <c r="AW120" s="453"/>
      <c r="AX120" s="453"/>
      <c r="AY120" s="453"/>
      <c r="AZ120" s="453"/>
      <c r="BA120" s="453"/>
      <c r="BB120" s="453"/>
      <c r="BC120" s="453"/>
      <c r="BD120" s="453"/>
      <c r="BE120" s="453"/>
      <c r="BF120" s="453"/>
      <c r="BG120" s="453"/>
      <c r="BH120" s="453"/>
      <c r="BI120" s="453"/>
      <c r="BJ120" s="453"/>
      <c r="BK120" s="453"/>
      <c r="BL120" s="676"/>
    </row>
    <row r="121" spans="1:64" ht="12" thickBot="1" x14ac:dyDescent="0.35">
      <c r="A121" s="456">
        <v>1</v>
      </c>
      <c r="B121" s="457"/>
      <c r="C121" s="458"/>
      <c r="D121" s="459">
        <v>2</v>
      </c>
      <c r="E121" s="457"/>
      <c r="F121" s="457"/>
      <c r="G121" s="458"/>
      <c r="H121" s="460">
        <v>3</v>
      </c>
      <c r="I121" s="898"/>
      <c r="J121" s="898"/>
      <c r="K121" s="898"/>
      <c r="L121" s="898"/>
      <c r="M121" s="898"/>
      <c r="N121" s="898"/>
      <c r="O121" s="898"/>
      <c r="P121" s="898"/>
      <c r="Q121" s="898"/>
      <c r="R121" s="898"/>
      <c r="S121" s="898"/>
      <c r="T121" s="898"/>
      <c r="U121" s="898"/>
      <c r="V121" s="898"/>
      <c r="W121" s="898"/>
      <c r="X121" s="898"/>
      <c r="Y121" s="677">
        <v>4</v>
      </c>
      <c r="Z121" s="677"/>
      <c r="AA121" s="677"/>
      <c r="AB121" s="677"/>
      <c r="AC121" s="677"/>
      <c r="AD121" s="678">
        <v>5</v>
      </c>
      <c r="AE121" s="678"/>
      <c r="AF121" s="678"/>
      <c r="AG121" s="678"/>
      <c r="AH121" s="678"/>
      <c r="AI121" s="678"/>
      <c r="AJ121" s="678">
        <v>6</v>
      </c>
      <c r="AK121" s="678"/>
      <c r="AL121" s="678"/>
      <c r="AM121" s="678"/>
      <c r="AN121" s="678"/>
      <c r="AO121" s="678">
        <v>7</v>
      </c>
      <c r="AP121" s="678"/>
      <c r="AQ121" s="678"/>
      <c r="AR121" s="678"/>
      <c r="AS121" s="678"/>
      <c r="AT121" s="678">
        <v>8</v>
      </c>
      <c r="AU121" s="678"/>
      <c r="AV121" s="678"/>
      <c r="AW121" s="678"/>
      <c r="AX121" s="678"/>
      <c r="AY121" s="678">
        <v>9</v>
      </c>
      <c r="AZ121" s="678"/>
      <c r="BA121" s="678"/>
      <c r="BB121" s="678"/>
      <c r="BC121" s="678">
        <v>10</v>
      </c>
      <c r="BD121" s="678"/>
      <c r="BE121" s="678"/>
      <c r="BF121" s="678"/>
      <c r="BG121" s="678"/>
      <c r="BH121" s="678">
        <v>11</v>
      </c>
      <c r="BI121" s="678"/>
      <c r="BJ121" s="678"/>
      <c r="BK121" s="678"/>
      <c r="BL121" s="679"/>
    </row>
    <row r="122" spans="1:64" ht="16.5" customHeight="1" x14ac:dyDescent="0.3">
      <c r="A122" s="915">
        <v>5073</v>
      </c>
      <c r="B122" s="916"/>
      <c r="C122" s="916"/>
      <c r="D122" s="917">
        <v>741300</v>
      </c>
      <c r="E122" s="917"/>
      <c r="F122" s="917"/>
      <c r="G122" s="917"/>
      <c r="H122" s="918" t="s">
        <v>20325</v>
      </c>
      <c r="I122" s="918"/>
      <c r="J122" s="918"/>
      <c r="K122" s="918"/>
      <c r="L122" s="918"/>
      <c r="M122" s="918"/>
      <c r="N122" s="918"/>
      <c r="O122" s="918"/>
      <c r="P122" s="918"/>
      <c r="Q122" s="918"/>
      <c r="R122" s="918"/>
      <c r="S122" s="918"/>
      <c r="T122" s="918"/>
      <c r="U122" s="918"/>
      <c r="V122" s="918"/>
      <c r="W122" s="918"/>
      <c r="X122" s="918"/>
      <c r="Y122" s="919">
        <f>UnObr5!D77</f>
        <v>0</v>
      </c>
      <c r="Z122" s="919"/>
      <c r="AA122" s="919"/>
      <c r="AB122" s="919"/>
      <c r="AC122" s="919"/>
      <c r="AD122" s="919">
        <f>UnObr5!E77</f>
        <v>0</v>
      </c>
      <c r="AE122" s="919"/>
      <c r="AF122" s="919"/>
      <c r="AG122" s="919"/>
      <c r="AH122" s="919"/>
      <c r="AI122" s="919"/>
      <c r="AJ122" s="919">
        <f>UnObr5!F77</f>
        <v>0</v>
      </c>
      <c r="AK122" s="919"/>
      <c r="AL122" s="919"/>
      <c r="AM122" s="919"/>
      <c r="AN122" s="919"/>
      <c r="AO122" s="919">
        <f>UnObr5!G77</f>
        <v>0</v>
      </c>
      <c r="AP122" s="919"/>
      <c r="AQ122" s="919"/>
      <c r="AR122" s="919"/>
      <c r="AS122" s="919"/>
      <c r="AT122" s="919">
        <f>UnObr5!H77</f>
        <v>0</v>
      </c>
      <c r="AU122" s="919"/>
      <c r="AV122" s="919"/>
      <c r="AW122" s="919"/>
      <c r="AX122" s="919"/>
      <c r="AY122" s="919">
        <f>UnObr5!I77</f>
        <v>0</v>
      </c>
      <c r="AZ122" s="919"/>
      <c r="BA122" s="919"/>
      <c r="BB122" s="919"/>
      <c r="BC122" s="919">
        <f>UnObr5!J77</f>
        <v>0</v>
      </c>
      <c r="BD122" s="919"/>
      <c r="BE122" s="919"/>
      <c r="BF122" s="919"/>
      <c r="BG122" s="919"/>
      <c r="BH122" s="919">
        <f>UnObr5!K77</f>
        <v>0</v>
      </c>
      <c r="BI122" s="919"/>
      <c r="BJ122" s="919"/>
      <c r="BK122" s="919"/>
      <c r="BL122" s="920"/>
    </row>
    <row r="123" spans="1:64" ht="26.25" customHeight="1" x14ac:dyDescent="0.3">
      <c r="A123" s="921">
        <v>5074</v>
      </c>
      <c r="B123" s="922"/>
      <c r="C123" s="922"/>
      <c r="D123" s="791">
        <v>741400</v>
      </c>
      <c r="E123" s="791"/>
      <c r="F123" s="791"/>
      <c r="G123" s="791"/>
      <c r="H123" s="572" t="s">
        <v>20486</v>
      </c>
      <c r="I123" s="572"/>
      <c r="J123" s="572"/>
      <c r="K123" s="572"/>
      <c r="L123" s="572"/>
      <c r="M123" s="572"/>
      <c r="N123" s="572"/>
      <c r="O123" s="572"/>
      <c r="P123" s="572"/>
      <c r="Q123" s="572"/>
      <c r="R123" s="572"/>
      <c r="S123" s="572"/>
      <c r="T123" s="572"/>
      <c r="U123" s="572"/>
      <c r="V123" s="572"/>
      <c r="W123" s="572"/>
      <c r="X123" s="572"/>
      <c r="Y123" s="905">
        <f>UnObr5!D78</f>
        <v>0</v>
      </c>
      <c r="Z123" s="905"/>
      <c r="AA123" s="905"/>
      <c r="AB123" s="905"/>
      <c r="AC123" s="905"/>
      <c r="AD123" s="905">
        <f>UnObr5!E78</f>
        <v>0</v>
      </c>
      <c r="AE123" s="905"/>
      <c r="AF123" s="905"/>
      <c r="AG123" s="905"/>
      <c r="AH123" s="905"/>
      <c r="AI123" s="905"/>
      <c r="AJ123" s="905">
        <f>UnObr5!F78</f>
        <v>0</v>
      </c>
      <c r="AK123" s="905"/>
      <c r="AL123" s="905"/>
      <c r="AM123" s="905"/>
      <c r="AN123" s="905"/>
      <c r="AO123" s="905">
        <f>UnObr5!G78</f>
        <v>0</v>
      </c>
      <c r="AP123" s="905"/>
      <c r="AQ123" s="905"/>
      <c r="AR123" s="905"/>
      <c r="AS123" s="905"/>
      <c r="AT123" s="905">
        <f>UnObr5!H78</f>
        <v>0</v>
      </c>
      <c r="AU123" s="905"/>
      <c r="AV123" s="905"/>
      <c r="AW123" s="905"/>
      <c r="AX123" s="905"/>
      <c r="AY123" s="905">
        <f>UnObr5!I78</f>
        <v>0</v>
      </c>
      <c r="AZ123" s="905"/>
      <c r="BA123" s="905"/>
      <c r="BB123" s="905"/>
      <c r="BC123" s="905">
        <f>UnObr5!J78</f>
        <v>0</v>
      </c>
      <c r="BD123" s="905"/>
      <c r="BE123" s="905"/>
      <c r="BF123" s="905"/>
      <c r="BG123" s="905"/>
      <c r="BH123" s="905">
        <f>UnObr5!K78</f>
        <v>0</v>
      </c>
      <c r="BI123" s="905"/>
      <c r="BJ123" s="905"/>
      <c r="BK123" s="905"/>
      <c r="BL123" s="906"/>
    </row>
    <row r="124" spans="1:64" ht="15" customHeight="1" x14ac:dyDescent="0.3">
      <c r="A124" s="924">
        <v>5075</v>
      </c>
      <c r="B124" s="925"/>
      <c r="C124" s="925"/>
      <c r="D124" s="728">
        <v>741500</v>
      </c>
      <c r="E124" s="728"/>
      <c r="F124" s="728"/>
      <c r="G124" s="728"/>
      <c r="H124" s="564" t="s">
        <v>20327</v>
      </c>
      <c r="I124" s="564"/>
      <c r="J124" s="564"/>
      <c r="K124" s="564"/>
      <c r="L124" s="564"/>
      <c r="M124" s="564"/>
      <c r="N124" s="564"/>
      <c r="O124" s="564"/>
      <c r="P124" s="564"/>
      <c r="Q124" s="564"/>
      <c r="R124" s="564"/>
      <c r="S124" s="564"/>
      <c r="T124" s="564"/>
      <c r="U124" s="564"/>
      <c r="V124" s="564"/>
      <c r="W124" s="564"/>
      <c r="X124" s="564"/>
      <c r="Y124" s="905">
        <f>UnObr5!D79</f>
        <v>0</v>
      </c>
      <c r="Z124" s="905"/>
      <c r="AA124" s="905"/>
      <c r="AB124" s="905"/>
      <c r="AC124" s="905"/>
      <c r="AD124" s="905">
        <f>UnObr5!E79</f>
        <v>0</v>
      </c>
      <c r="AE124" s="905"/>
      <c r="AF124" s="905"/>
      <c r="AG124" s="905"/>
      <c r="AH124" s="905"/>
      <c r="AI124" s="905"/>
      <c r="AJ124" s="905">
        <f>UnObr5!F79</f>
        <v>0</v>
      </c>
      <c r="AK124" s="905"/>
      <c r="AL124" s="905"/>
      <c r="AM124" s="905"/>
      <c r="AN124" s="905"/>
      <c r="AO124" s="905">
        <f>UnObr5!G79</f>
        <v>0</v>
      </c>
      <c r="AP124" s="905"/>
      <c r="AQ124" s="905"/>
      <c r="AR124" s="905"/>
      <c r="AS124" s="905"/>
      <c r="AT124" s="905">
        <f>UnObr5!H79</f>
        <v>0</v>
      </c>
      <c r="AU124" s="905"/>
      <c r="AV124" s="905"/>
      <c r="AW124" s="905"/>
      <c r="AX124" s="905"/>
      <c r="AY124" s="905">
        <f>UnObr5!I79</f>
        <v>0</v>
      </c>
      <c r="AZ124" s="905"/>
      <c r="BA124" s="905"/>
      <c r="BB124" s="905"/>
      <c r="BC124" s="905">
        <f>UnObr5!J79</f>
        <v>0</v>
      </c>
      <c r="BD124" s="905"/>
      <c r="BE124" s="905"/>
      <c r="BF124" s="905"/>
      <c r="BG124" s="905"/>
      <c r="BH124" s="905">
        <f>UnObr5!K79</f>
        <v>0</v>
      </c>
      <c r="BI124" s="905"/>
      <c r="BJ124" s="905"/>
      <c r="BK124" s="905"/>
      <c r="BL124" s="906"/>
    </row>
    <row r="125" spans="1:64" ht="25.5" customHeight="1" x14ac:dyDescent="0.3">
      <c r="A125" s="921">
        <v>5076</v>
      </c>
      <c r="B125" s="922"/>
      <c r="C125" s="922"/>
      <c r="D125" s="728">
        <v>741600</v>
      </c>
      <c r="E125" s="728"/>
      <c r="F125" s="728"/>
      <c r="G125" s="728"/>
      <c r="H125" s="564" t="s">
        <v>20487</v>
      </c>
      <c r="I125" s="564"/>
      <c r="J125" s="564"/>
      <c r="K125" s="564"/>
      <c r="L125" s="564"/>
      <c r="M125" s="564"/>
      <c r="N125" s="564"/>
      <c r="O125" s="564"/>
      <c r="P125" s="564"/>
      <c r="Q125" s="564"/>
      <c r="R125" s="564"/>
      <c r="S125" s="564"/>
      <c r="T125" s="564"/>
      <c r="U125" s="564"/>
      <c r="V125" s="564"/>
      <c r="W125" s="564"/>
      <c r="X125" s="564"/>
      <c r="Y125" s="905">
        <f>UnObr5!D80</f>
        <v>0</v>
      </c>
      <c r="Z125" s="905"/>
      <c r="AA125" s="905"/>
      <c r="AB125" s="905"/>
      <c r="AC125" s="905"/>
      <c r="AD125" s="905">
        <f>UnObr5!E80</f>
        <v>0</v>
      </c>
      <c r="AE125" s="905"/>
      <c r="AF125" s="905"/>
      <c r="AG125" s="905"/>
      <c r="AH125" s="905"/>
      <c r="AI125" s="905"/>
      <c r="AJ125" s="905">
        <f>UnObr5!F80</f>
        <v>0</v>
      </c>
      <c r="AK125" s="905"/>
      <c r="AL125" s="905"/>
      <c r="AM125" s="905"/>
      <c r="AN125" s="905"/>
      <c r="AO125" s="905">
        <f>UnObr5!G80</f>
        <v>0</v>
      </c>
      <c r="AP125" s="905"/>
      <c r="AQ125" s="905"/>
      <c r="AR125" s="905"/>
      <c r="AS125" s="905"/>
      <c r="AT125" s="905">
        <f>UnObr5!H80</f>
        <v>0</v>
      </c>
      <c r="AU125" s="905"/>
      <c r="AV125" s="905"/>
      <c r="AW125" s="905"/>
      <c r="AX125" s="905"/>
      <c r="AY125" s="905">
        <f>UnObr5!I80</f>
        <v>0</v>
      </c>
      <c r="AZ125" s="905"/>
      <c r="BA125" s="905"/>
      <c r="BB125" s="905"/>
      <c r="BC125" s="905">
        <f>UnObr5!J80</f>
        <v>0</v>
      </c>
      <c r="BD125" s="905"/>
      <c r="BE125" s="905"/>
      <c r="BF125" s="905"/>
      <c r="BG125" s="905"/>
      <c r="BH125" s="905">
        <f>UnObr5!K80</f>
        <v>0</v>
      </c>
      <c r="BI125" s="905"/>
      <c r="BJ125" s="905"/>
      <c r="BK125" s="905"/>
      <c r="BL125" s="906"/>
    </row>
    <row r="126" spans="1:64" ht="23.15" customHeight="1" x14ac:dyDescent="0.3">
      <c r="A126" s="903">
        <v>5077</v>
      </c>
      <c r="B126" s="926"/>
      <c r="C126" s="926"/>
      <c r="D126" s="785">
        <v>742000</v>
      </c>
      <c r="E126" s="785"/>
      <c r="F126" s="785"/>
      <c r="G126" s="785"/>
      <c r="H126" s="565" t="s">
        <v>31026</v>
      </c>
      <c r="I126" s="565"/>
      <c r="J126" s="565"/>
      <c r="K126" s="565"/>
      <c r="L126" s="565"/>
      <c r="M126" s="565"/>
      <c r="N126" s="565"/>
      <c r="O126" s="565"/>
      <c r="P126" s="565"/>
      <c r="Q126" s="565"/>
      <c r="R126" s="565"/>
      <c r="S126" s="565"/>
      <c r="T126" s="565"/>
      <c r="U126" s="565"/>
      <c r="V126" s="565"/>
      <c r="W126" s="565"/>
      <c r="X126" s="565"/>
      <c r="Y126" s="905">
        <f>UnObr5!D81</f>
        <v>0</v>
      </c>
      <c r="Z126" s="905"/>
      <c r="AA126" s="905"/>
      <c r="AB126" s="905"/>
      <c r="AC126" s="905"/>
      <c r="AD126" s="905">
        <f>UnObr5!E81</f>
        <v>963</v>
      </c>
      <c r="AE126" s="905"/>
      <c r="AF126" s="905"/>
      <c r="AG126" s="905"/>
      <c r="AH126" s="905"/>
      <c r="AI126" s="905"/>
      <c r="AJ126" s="905">
        <f>UnObr5!F81</f>
        <v>0</v>
      </c>
      <c r="AK126" s="905"/>
      <c r="AL126" s="905"/>
      <c r="AM126" s="905"/>
      <c r="AN126" s="905"/>
      <c r="AO126" s="905">
        <f>UnObr5!G81</f>
        <v>0</v>
      </c>
      <c r="AP126" s="905"/>
      <c r="AQ126" s="905"/>
      <c r="AR126" s="905"/>
      <c r="AS126" s="905"/>
      <c r="AT126" s="905">
        <f>UnObr5!H81</f>
        <v>0</v>
      </c>
      <c r="AU126" s="905"/>
      <c r="AV126" s="905"/>
      <c r="AW126" s="905"/>
      <c r="AX126" s="905"/>
      <c r="AY126" s="905">
        <f>UnObr5!I81</f>
        <v>0</v>
      </c>
      <c r="AZ126" s="905"/>
      <c r="BA126" s="905"/>
      <c r="BB126" s="905"/>
      <c r="BC126" s="905">
        <f>UnObr5!J81</f>
        <v>0</v>
      </c>
      <c r="BD126" s="905"/>
      <c r="BE126" s="905"/>
      <c r="BF126" s="905"/>
      <c r="BG126" s="905"/>
      <c r="BH126" s="905">
        <f>UnObr5!K81</f>
        <v>963</v>
      </c>
      <c r="BI126" s="905"/>
      <c r="BJ126" s="905"/>
      <c r="BK126" s="905"/>
      <c r="BL126" s="906"/>
    </row>
    <row r="127" spans="1:64" ht="32.15" customHeight="1" x14ac:dyDescent="0.3">
      <c r="A127" s="921">
        <v>5078</v>
      </c>
      <c r="B127" s="922"/>
      <c r="C127" s="922"/>
      <c r="D127" s="728">
        <v>742100</v>
      </c>
      <c r="E127" s="728"/>
      <c r="F127" s="728"/>
      <c r="G127" s="728"/>
      <c r="H127" s="564" t="s">
        <v>20488</v>
      </c>
      <c r="I127" s="564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905">
        <f>UnObr5!D82</f>
        <v>0</v>
      </c>
      <c r="Z127" s="905"/>
      <c r="AA127" s="905"/>
      <c r="AB127" s="905"/>
      <c r="AC127" s="905"/>
      <c r="AD127" s="905">
        <f>UnObr5!E82</f>
        <v>0</v>
      </c>
      <c r="AE127" s="905"/>
      <c r="AF127" s="905"/>
      <c r="AG127" s="905"/>
      <c r="AH127" s="905"/>
      <c r="AI127" s="905"/>
      <c r="AJ127" s="905">
        <f>UnObr5!F82</f>
        <v>0</v>
      </c>
      <c r="AK127" s="905"/>
      <c r="AL127" s="905"/>
      <c r="AM127" s="905"/>
      <c r="AN127" s="905"/>
      <c r="AO127" s="905">
        <f>UnObr5!G82</f>
        <v>0</v>
      </c>
      <c r="AP127" s="905"/>
      <c r="AQ127" s="905"/>
      <c r="AR127" s="905"/>
      <c r="AS127" s="905"/>
      <c r="AT127" s="905">
        <f>UnObr5!H82</f>
        <v>0</v>
      </c>
      <c r="AU127" s="905"/>
      <c r="AV127" s="905"/>
      <c r="AW127" s="905"/>
      <c r="AX127" s="905"/>
      <c r="AY127" s="905">
        <f>UnObr5!I82</f>
        <v>0</v>
      </c>
      <c r="AZ127" s="905"/>
      <c r="BA127" s="905"/>
      <c r="BB127" s="905"/>
      <c r="BC127" s="905">
        <f>UnObr5!J82</f>
        <v>0</v>
      </c>
      <c r="BD127" s="905"/>
      <c r="BE127" s="905"/>
      <c r="BF127" s="905"/>
      <c r="BG127" s="905"/>
      <c r="BH127" s="905">
        <f>UnObr5!K82</f>
        <v>0</v>
      </c>
      <c r="BI127" s="905"/>
      <c r="BJ127" s="905"/>
      <c r="BK127" s="905"/>
      <c r="BL127" s="906"/>
    </row>
    <row r="128" spans="1:64" ht="19.5" customHeight="1" x14ac:dyDescent="0.3">
      <c r="A128" s="924">
        <v>5079</v>
      </c>
      <c r="B128" s="925"/>
      <c r="C128" s="925"/>
      <c r="D128" s="728">
        <v>742200</v>
      </c>
      <c r="E128" s="728"/>
      <c r="F128" s="728"/>
      <c r="G128" s="728"/>
      <c r="H128" s="564" t="s">
        <v>20095</v>
      </c>
      <c r="I128" s="564"/>
      <c r="J128" s="564"/>
      <c r="K128" s="564"/>
      <c r="L128" s="564"/>
      <c r="M128" s="564"/>
      <c r="N128" s="564"/>
      <c r="O128" s="564"/>
      <c r="P128" s="564"/>
      <c r="Q128" s="564"/>
      <c r="R128" s="564"/>
      <c r="S128" s="564"/>
      <c r="T128" s="564"/>
      <c r="U128" s="564"/>
      <c r="V128" s="564"/>
      <c r="W128" s="564"/>
      <c r="X128" s="564"/>
      <c r="Y128" s="905">
        <f>UnObr5!D83</f>
        <v>0</v>
      </c>
      <c r="Z128" s="905"/>
      <c r="AA128" s="905"/>
      <c r="AB128" s="905"/>
      <c r="AC128" s="905"/>
      <c r="AD128" s="905">
        <f>UnObr5!E83</f>
        <v>0</v>
      </c>
      <c r="AE128" s="905"/>
      <c r="AF128" s="905"/>
      <c r="AG128" s="905"/>
      <c r="AH128" s="905"/>
      <c r="AI128" s="905"/>
      <c r="AJ128" s="905">
        <f>UnObr5!F83</f>
        <v>0</v>
      </c>
      <c r="AK128" s="905"/>
      <c r="AL128" s="905"/>
      <c r="AM128" s="905"/>
      <c r="AN128" s="905"/>
      <c r="AO128" s="905">
        <f>UnObr5!G83</f>
        <v>0</v>
      </c>
      <c r="AP128" s="905"/>
      <c r="AQ128" s="905"/>
      <c r="AR128" s="905"/>
      <c r="AS128" s="905"/>
      <c r="AT128" s="905">
        <f>UnObr5!H83</f>
        <v>0</v>
      </c>
      <c r="AU128" s="905"/>
      <c r="AV128" s="905"/>
      <c r="AW128" s="905"/>
      <c r="AX128" s="905"/>
      <c r="AY128" s="905">
        <f>UnObr5!I83</f>
        <v>0</v>
      </c>
      <c r="AZ128" s="905"/>
      <c r="BA128" s="905"/>
      <c r="BB128" s="905"/>
      <c r="BC128" s="905">
        <f>UnObr5!J83</f>
        <v>0</v>
      </c>
      <c r="BD128" s="905"/>
      <c r="BE128" s="905"/>
      <c r="BF128" s="905"/>
      <c r="BG128" s="905"/>
      <c r="BH128" s="905">
        <f>UnObr5!K83</f>
        <v>0</v>
      </c>
      <c r="BI128" s="905"/>
      <c r="BJ128" s="905"/>
      <c r="BK128" s="905"/>
      <c r="BL128" s="906"/>
    </row>
    <row r="129" spans="1:64" ht="27.75" customHeight="1" x14ac:dyDescent="0.3">
      <c r="A129" s="921">
        <v>5080</v>
      </c>
      <c r="B129" s="922"/>
      <c r="C129" s="922"/>
      <c r="D129" s="728">
        <v>742300</v>
      </c>
      <c r="E129" s="728"/>
      <c r="F129" s="728"/>
      <c r="G129" s="728"/>
      <c r="H129" s="572" t="s">
        <v>18924</v>
      </c>
      <c r="I129" s="572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  <c r="Y129" s="905">
        <f>UnObr5!D84</f>
        <v>0</v>
      </c>
      <c r="Z129" s="905"/>
      <c r="AA129" s="905"/>
      <c r="AB129" s="905"/>
      <c r="AC129" s="905"/>
      <c r="AD129" s="905">
        <f>UnObr5!E84</f>
        <v>963</v>
      </c>
      <c r="AE129" s="905"/>
      <c r="AF129" s="905"/>
      <c r="AG129" s="905"/>
      <c r="AH129" s="905"/>
      <c r="AI129" s="905"/>
      <c r="AJ129" s="905">
        <f>UnObr5!F84</f>
        <v>0</v>
      </c>
      <c r="AK129" s="905"/>
      <c r="AL129" s="905"/>
      <c r="AM129" s="905"/>
      <c r="AN129" s="905"/>
      <c r="AO129" s="905">
        <f>UnObr5!G84</f>
        <v>0</v>
      </c>
      <c r="AP129" s="905"/>
      <c r="AQ129" s="905"/>
      <c r="AR129" s="905"/>
      <c r="AS129" s="905"/>
      <c r="AT129" s="905">
        <f>UnObr5!H84</f>
        <v>0</v>
      </c>
      <c r="AU129" s="905"/>
      <c r="AV129" s="905"/>
      <c r="AW129" s="905"/>
      <c r="AX129" s="905"/>
      <c r="AY129" s="905">
        <f>UnObr5!I84</f>
        <v>0</v>
      </c>
      <c r="AZ129" s="905"/>
      <c r="BA129" s="905"/>
      <c r="BB129" s="905"/>
      <c r="BC129" s="905">
        <f>UnObr5!J84</f>
        <v>0</v>
      </c>
      <c r="BD129" s="905"/>
      <c r="BE129" s="905"/>
      <c r="BF129" s="905"/>
      <c r="BG129" s="905"/>
      <c r="BH129" s="905">
        <f>UnObr5!K84</f>
        <v>963</v>
      </c>
      <c r="BI129" s="905"/>
      <c r="BJ129" s="905"/>
      <c r="BK129" s="905"/>
      <c r="BL129" s="906"/>
    </row>
    <row r="130" spans="1:64" ht="15.75" customHeight="1" x14ac:dyDescent="0.3">
      <c r="A130" s="924">
        <v>5081</v>
      </c>
      <c r="B130" s="925"/>
      <c r="C130" s="925"/>
      <c r="D130" s="791">
        <v>742400</v>
      </c>
      <c r="E130" s="791"/>
      <c r="F130" s="791"/>
      <c r="G130" s="791"/>
      <c r="H130" s="572" t="s">
        <v>20330</v>
      </c>
      <c r="I130" s="572"/>
      <c r="J130" s="572"/>
      <c r="K130" s="572"/>
      <c r="L130" s="572"/>
      <c r="M130" s="572"/>
      <c r="N130" s="572"/>
      <c r="O130" s="572"/>
      <c r="P130" s="572"/>
      <c r="Q130" s="572"/>
      <c r="R130" s="572"/>
      <c r="S130" s="572"/>
      <c r="T130" s="572"/>
      <c r="U130" s="572"/>
      <c r="V130" s="572"/>
      <c r="W130" s="572"/>
      <c r="X130" s="572"/>
      <c r="Y130" s="905">
        <f>UnObr5!D85</f>
        <v>0</v>
      </c>
      <c r="Z130" s="905"/>
      <c r="AA130" s="905"/>
      <c r="AB130" s="905"/>
      <c r="AC130" s="905"/>
      <c r="AD130" s="905">
        <f>UnObr5!E85</f>
        <v>0</v>
      </c>
      <c r="AE130" s="905"/>
      <c r="AF130" s="905"/>
      <c r="AG130" s="905"/>
      <c r="AH130" s="905"/>
      <c r="AI130" s="905"/>
      <c r="AJ130" s="905">
        <f>UnObr5!F85</f>
        <v>0</v>
      </c>
      <c r="AK130" s="905"/>
      <c r="AL130" s="905"/>
      <c r="AM130" s="905"/>
      <c r="AN130" s="905"/>
      <c r="AO130" s="905">
        <f>UnObr5!G85</f>
        <v>0</v>
      </c>
      <c r="AP130" s="905"/>
      <c r="AQ130" s="905"/>
      <c r="AR130" s="905"/>
      <c r="AS130" s="905"/>
      <c r="AT130" s="905">
        <f>UnObr5!H85</f>
        <v>0</v>
      </c>
      <c r="AU130" s="905"/>
      <c r="AV130" s="905"/>
      <c r="AW130" s="905"/>
      <c r="AX130" s="905"/>
      <c r="AY130" s="905">
        <f>UnObr5!I85</f>
        <v>0</v>
      </c>
      <c r="AZ130" s="905"/>
      <c r="BA130" s="905"/>
      <c r="BB130" s="905"/>
      <c r="BC130" s="905">
        <f>UnObr5!J85</f>
        <v>0</v>
      </c>
      <c r="BD130" s="905"/>
      <c r="BE130" s="905"/>
      <c r="BF130" s="905"/>
      <c r="BG130" s="905"/>
      <c r="BH130" s="905">
        <f>UnObr5!K85</f>
        <v>0</v>
      </c>
      <c r="BI130" s="905"/>
      <c r="BJ130" s="905"/>
      <c r="BK130" s="905"/>
      <c r="BL130" s="906"/>
    </row>
    <row r="131" spans="1:64" ht="23.15" customHeight="1" x14ac:dyDescent="0.3">
      <c r="A131" s="903">
        <v>5082</v>
      </c>
      <c r="B131" s="926"/>
      <c r="C131" s="926"/>
      <c r="D131" s="785">
        <v>743000</v>
      </c>
      <c r="E131" s="785"/>
      <c r="F131" s="785"/>
      <c r="G131" s="785"/>
      <c r="H131" s="565" t="s">
        <v>31027</v>
      </c>
      <c r="I131" s="565"/>
      <c r="J131" s="565"/>
      <c r="K131" s="565"/>
      <c r="L131" s="565"/>
      <c r="M131" s="565"/>
      <c r="N131" s="565"/>
      <c r="O131" s="565"/>
      <c r="P131" s="565"/>
      <c r="Q131" s="565"/>
      <c r="R131" s="565"/>
      <c r="S131" s="565"/>
      <c r="T131" s="565"/>
      <c r="U131" s="565"/>
      <c r="V131" s="565"/>
      <c r="W131" s="565"/>
      <c r="X131" s="565"/>
      <c r="Y131" s="905">
        <f>UnObr5!D86</f>
        <v>0</v>
      </c>
      <c r="Z131" s="905"/>
      <c r="AA131" s="905"/>
      <c r="AB131" s="905"/>
      <c r="AC131" s="905"/>
      <c r="AD131" s="905">
        <f>UnObr5!E86</f>
        <v>0</v>
      </c>
      <c r="AE131" s="905"/>
      <c r="AF131" s="905"/>
      <c r="AG131" s="905"/>
      <c r="AH131" s="905"/>
      <c r="AI131" s="905"/>
      <c r="AJ131" s="905">
        <f>UnObr5!F86</f>
        <v>0</v>
      </c>
      <c r="AK131" s="905"/>
      <c r="AL131" s="905"/>
      <c r="AM131" s="905"/>
      <c r="AN131" s="905"/>
      <c r="AO131" s="905">
        <f>UnObr5!G86</f>
        <v>0</v>
      </c>
      <c r="AP131" s="905"/>
      <c r="AQ131" s="905"/>
      <c r="AR131" s="905"/>
      <c r="AS131" s="905"/>
      <c r="AT131" s="905">
        <f>UnObr5!H86</f>
        <v>0</v>
      </c>
      <c r="AU131" s="905"/>
      <c r="AV131" s="905"/>
      <c r="AW131" s="905"/>
      <c r="AX131" s="905"/>
      <c r="AY131" s="905">
        <f>UnObr5!I86</f>
        <v>0</v>
      </c>
      <c r="AZ131" s="905"/>
      <c r="BA131" s="905"/>
      <c r="BB131" s="905"/>
      <c r="BC131" s="905">
        <f>UnObr5!J86</f>
        <v>0</v>
      </c>
      <c r="BD131" s="905"/>
      <c r="BE131" s="905"/>
      <c r="BF131" s="905"/>
      <c r="BG131" s="905"/>
      <c r="BH131" s="905">
        <f>UnObr5!K86</f>
        <v>0</v>
      </c>
      <c r="BI131" s="905"/>
      <c r="BJ131" s="905"/>
      <c r="BK131" s="905"/>
      <c r="BL131" s="906"/>
    </row>
    <row r="132" spans="1:64" ht="21" customHeight="1" x14ac:dyDescent="0.3">
      <c r="A132" s="924">
        <v>5083</v>
      </c>
      <c r="B132" s="925"/>
      <c r="C132" s="925"/>
      <c r="D132" s="728">
        <v>743100</v>
      </c>
      <c r="E132" s="728"/>
      <c r="F132" s="728"/>
      <c r="G132" s="728"/>
      <c r="H132" s="564" t="s">
        <v>18862</v>
      </c>
      <c r="I132" s="564"/>
      <c r="J132" s="564"/>
      <c r="K132" s="564"/>
      <c r="L132" s="564"/>
      <c r="M132" s="564"/>
      <c r="N132" s="564"/>
      <c r="O132" s="564"/>
      <c r="P132" s="564"/>
      <c r="Q132" s="564"/>
      <c r="R132" s="564"/>
      <c r="S132" s="564"/>
      <c r="T132" s="564"/>
      <c r="U132" s="564"/>
      <c r="V132" s="564"/>
      <c r="W132" s="564"/>
      <c r="X132" s="564"/>
      <c r="Y132" s="905">
        <f>UnObr5!D87</f>
        <v>0</v>
      </c>
      <c r="Z132" s="905"/>
      <c r="AA132" s="905"/>
      <c r="AB132" s="905"/>
      <c r="AC132" s="905"/>
      <c r="AD132" s="905">
        <f>UnObr5!E87</f>
        <v>0</v>
      </c>
      <c r="AE132" s="905"/>
      <c r="AF132" s="905"/>
      <c r="AG132" s="905"/>
      <c r="AH132" s="905"/>
      <c r="AI132" s="905"/>
      <c r="AJ132" s="905">
        <f>UnObr5!F87</f>
        <v>0</v>
      </c>
      <c r="AK132" s="905"/>
      <c r="AL132" s="905"/>
      <c r="AM132" s="905"/>
      <c r="AN132" s="905"/>
      <c r="AO132" s="905">
        <f>UnObr5!G87</f>
        <v>0</v>
      </c>
      <c r="AP132" s="905"/>
      <c r="AQ132" s="905"/>
      <c r="AR132" s="905"/>
      <c r="AS132" s="905"/>
      <c r="AT132" s="905">
        <f>UnObr5!H87</f>
        <v>0</v>
      </c>
      <c r="AU132" s="905"/>
      <c r="AV132" s="905"/>
      <c r="AW132" s="905"/>
      <c r="AX132" s="905"/>
      <c r="AY132" s="905">
        <f>UnObr5!I87</f>
        <v>0</v>
      </c>
      <c r="AZ132" s="905"/>
      <c r="BA132" s="905"/>
      <c r="BB132" s="905"/>
      <c r="BC132" s="905">
        <f>UnObr5!J87</f>
        <v>0</v>
      </c>
      <c r="BD132" s="905"/>
      <c r="BE132" s="905"/>
      <c r="BF132" s="905"/>
      <c r="BG132" s="905"/>
      <c r="BH132" s="905">
        <f>UnObr5!K87</f>
        <v>0</v>
      </c>
      <c r="BI132" s="905"/>
      <c r="BJ132" s="905"/>
      <c r="BK132" s="905"/>
      <c r="BL132" s="906"/>
    </row>
    <row r="133" spans="1:64" ht="27.75" customHeight="1" x14ac:dyDescent="0.3">
      <c r="A133" s="921">
        <v>5084</v>
      </c>
      <c r="B133" s="922"/>
      <c r="C133" s="922"/>
      <c r="D133" s="791">
        <v>743200</v>
      </c>
      <c r="E133" s="791"/>
      <c r="F133" s="791"/>
      <c r="G133" s="791"/>
      <c r="H133" s="572" t="s">
        <v>20489</v>
      </c>
      <c r="I133" s="572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/>
      <c r="X133" s="572"/>
      <c r="Y133" s="905">
        <f>UnObr5!D88</f>
        <v>0</v>
      </c>
      <c r="Z133" s="905"/>
      <c r="AA133" s="905"/>
      <c r="AB133" s="905"/>
      <c r="AC133" s="905"/>
      <c r="AD133" s="905">
        <f>UnObr5!E88</f>
        <v>0</v>
      </c>
      <c r="AE133" s="905"/>
      <c r="AF133" s="905"/>
      <c r="AG133" s="905"/>
      <c r="AH133" s="905"/>
      <c r="AI133" s="905"/>
      <c r="AJ133" s="905">
        <f>UnObr5!F88</f>
        <v>0</v>
      </c>
      <c r="AK133" s="905"/>
      <c r="AL133" s="905"/>
      <c r="AM133" s="905"/>
      <c r="AN133" s="905"/>
      <c r="AO133" s="905">
        <f>UnObr5!G88</f>
        <v>0</v>
      </c>
      <c r="AP133" s="905"/>
      <c r="AQ133" s="905"/>
      <c r="AR133" s="905"/>
      <c r="AS133" s="905"/>
      <c r="AT133" s="905">
        <f>UnObr5!H88</f>
        <v>0</v>
      </c>
      <c r="AU133" s="905"/>
      <c r="AV133" s="905"/>
      <c r="AW133" s="905"/>
      <c r="AX133" s="905"/>
      <c r="AY133" s="905">
        <f>UnObr5!I88</f>
        <v>0</v>
      </c>
      <c r="AZ133" s="905"/>
      <c r="BA133" s="905"/>
      <c r="BB133" s="905"/>
      <c r="BC133" s="905">
        <f>UnObr5!J88</f>
        <v>0</v>
      </c>
      <c r="BD133" s="905"/>
      <c r="BE133" s="905"/>
      <c r="BF133" s="905"/>
      <c r="BG133" s="905"/>
      <c r="BH133" s="905">
        <f>UnObr5!K88</f>
        <v>0</v>
      </c>
      <c r="BI133" s="905"/>
      <c r="BJ133" s="905"/>
      <c r="BK133" s="905"/>
      <c r="BL133" s="906"/>
    </row>
    <row r="134" spans="1:64" ht="19.5" customHeight="1" x14ac:dyDescent="0.3">
      <c r="A134" s="924">
        <v>5085</v>
      </c>
      <c r="B134" s="925"/>
      <c r="C134" s="925"/>
      <c r="D134" s="728">
        <v>743300</v>
      </c>
      <c r="E134" s="728"/>
      <c r="F134" s="728"/>
      <c r="G134" s="728"/>
      <c r="H134" s="564" t="s">
        <v>20333</v>
      </c>
      <c r="I134" s="564"/>
      <c r="J134" s="564"/>
      <c r="K134" s="564"/>
      <c r="L134" s="564"/>
      <c r="M134" s="564"/>
      <c r="N134" s="564"/>
      <c r="O134" s="564"/>
      <c r="P134" s="564"/>
      <c r="Q134" s="564"/>
      <c r="R134" s="564"/>
      <c r="S134" s="564"/>
      <c r="T134" s="564"/>
      <c r="U134" s="564"/>
      <c r="V134" s="564"/>
      <c r="W134" s="564"/>
      <c r="X134" s="564"/>
      <c r="Y134" s="905">
        <f>UnObr5!D89</f>
        <v>0</v>
      </c>
      <c r="Z134" s="905"/>
      <c r="AA134" s="905"/>
      <c r="AB134" s="905"/>
      <c r="AC134" s="905"/>
      <c r="AD134" s="905">
        <f>UnObr5!E89</f>
        <v>0</v>
      </c>
      <c r="AE134" s="905"/>
      <c r="AF134" s="905"/>
      <c r="AG134" s="905"/>
      <c r="AH134" s="905"/>
      <c r="AI134" s="905"/>
      <c r="AJ134" s="905">
        <f>UnObr5!F89</f>
        <v>0</v>
      </c>
      <c r="AK134" s="905"/>
      <c r="AL134" s="905"/>
      <c r="AM134" s="905"/>
      <c r="AN134" s="905"/>
      <c r="AO134" s="905">
        <f>UnObr5!G89</f>
        <v>0</v>
      </c>
      <c r="AP134" s="905"/>
      <c r="AQ134" s="905"/>
      <c r="AR134" s="905"/>
      <c r="AS134" s="905"/>
      <c r="AT134" s="905">
        <f>UnObr5!H89</f>
        <v>0</v>
      </c>
      <c r="AU134" s="905"/>
      <c r="AV134" s="905"/>
      <c r="AW134" s="905"/>
      <c r="AX134" s="905"/>
      <c r="AY134" s="905">
        <f>UnObr5!I89</f>
        <v>0</v>
      </c>
      <c r="AZ134" s="905"/>
      <c r="BA134" s="905"/>
      <c r="BB134" s="905"/>
      <c r="BC134" s="905">
        <f>UnObr5!J89</f>
        <v>0</v>
      </c>
      <c r="BD134" s="905"/>
      <c r="BE134" s="905"/>
      <c r="BF134" s="905"/>
      <c r="BG134" s="905"/>
      <c r="BH134" s="905">
        <f>UnObr5!K89</f>
        <v>0</v>
      </c>
      <c r="BI134" s="905"/>
      <c r="BJ134" s="905"/>
      <c r="BK134" s="905"/>
      <c r="BL134" s="906"/>
    </row>
    <row r="135" spans="1:64" ht="19.5" customHeight="1" x14ac:dyDescent="0.3">
      <c r="A135" s="921">
        <v>5086</v>
      </c>
      <c r="B135" s="922"/>
      <c r="C135" s="922"/>
      <c r="D135" s="791">
        <v>743400</v>
      </c>
      <c r="E135" s="791"/>
      <c r="F135" s="791"/>
      <c r="G135" s="791"/>
      <c r="H135" s="572" t="s">
        <v>20334</v>
      </c>
      <c r="I135" s="572"/>
      <c r="J135" s="572"/>
      <c r="K135" s="572"/>
      <c r="L135" s="572"/>
      <c r="M135" s="572"/>
      <c r="N135" s="572"/>
      <c r="O135" s="572"/>
      <c r="P135" s="572"/>
      <c r="Q135" s="572"/>
      <c r="R135" s="572"/>
      <c r="S135" s="572"/>
      <c r="T135" s="572"/>
      <c r="U135" s="572"/>
      <c r="V135" s="572"/>
      <c r="W135" s="572"/>
      <c r="X135" s="572"/>
      <c r="Y135" s="905">
        <f>UnObr5!D90</f>
        <v>0</v>
      </c>
      <c r="Z135" s="905"/>
      <c r="AA135" s="905"/>
      <c r="AB135" s="905"/>
      <c r="AC135" s="905"/>
      <c r="AD135" s="905">
        <f>UnObr5!E90</f>
        <v>0</v>
      </c>
      <c r="AE135" s="905"/>
      <c r="AF135" s="905"/>
      <c r="AG135" s="905"/>
      <c r="AH135" s="905"/>
      <c r="AI135" s="905"/>
      <c r="AJ135" s="905">
        <f>UnObr5!F90</f>
        <v>0</v>
      </c>
      <c r="AK135" s="905"/>
      <c r="AL135" s="905"/>
      <c r="AM135" s="905"/>
      <c r="AN135" s="905"/>
      <c r="AO135" s="905">
        <f>UnObr5!G90</f>
        <v>0</v>
      </c>
      <c r="AP135" s="905"/>
      <c r="AQ135" s="905"/>
      <c r="AR135" s="905"/>
      <c r="AS135" s="905"/>
      <c r="AT135" s="905">
        <f>UnObr5!H90</f>
        <v>0</v>
      </c>
      <c r="AU135" s="905"/>
      <c r="AV135" s="905"/>
      <c r="AW135" s="905"/>
      <c r="AX135" s="905"/>
      <c r="AY135" s="905">
        <f>UnObr5!I90</f>
        <v>0</v>
      </c>
      <c r="AZ135" s="905"/>
      <c r="BA135" s="905"/>
      <c r="BB135" s="905"/>
      <c r="BC135" s="905">
        <f>UnObr5!J90</f>
        <v>0</v>
      </c>
      <c r="BD135" s="905"/>
      <c r="BE135" s="905"/>
      <c r="BF135" s="905"/>
      <c r="BG135" s="905"/>
      <c r="BH135" s="905">
        <f>UnObr5!K90</f>
        <v>0</v>
      </c>
      <c r="BI135" s="905"/>
      <c r="BJ135" s="905"/>
      <c r="BK135" s="905"/>
      <c r="BL135" s="906"/>
    </row>
    <row r="136" spans="1:64" ht="18.75" customHeight="1" x14ac:dyDescent="0.3">
      <c r="A136" s="924">
        <v>5087</v>
      </c>
      <c r="B136" s="925"/>
      <c r="C136" s="925"/>
      <c r="D136" s="791">
        <v>743500</v>
      </c>
      <c r="E136" s="791"/>
      <c r="F136" s="791"/>
      <c r="G136" s="791"/>
      <c r="H136" s="572" t="s">
        <v>20335</v>
      </c>
      <c r="I136" s="572"/>
      <c r="J136" s="572"/>
      <c r="K136" s="572"/>
      <c r="L136" s="572"/>
      <c r="M136" s="572"/>
      <c r="N136" s="572"/>
      <c r="O136" s="572"/>
      <c r="P136" s="572"/>
      <c r="Q136" s="572"/>
      <c r="R136" s="572"/>
      <c r="S136" s="572"/>
      <c r="T136" s="572"/>
      <c r="U136" s="572"/>
      <c r="V136" s="572"/>
      <c r="W136" s="572"/>
      <c r="X136" s="572"/>
      <c r="Y136" s="905">
        <f>UnObr5!D91</f>
        <v>0</v>
      </c>
      <c r="Z136" s="905"/>
      <c r="AA136" s="905"/>
      <c r="AB136" s="905"/>
      <c r="AC136" s="905"/>
      <c r="AD136" s="905">
        <f>UnObr5!E91</f>
        <v>0</v>
      </c>
      <c r="AE136" s="905"/>
      <c r="AF136" s="905"/>
      <c r="AG136" s="905"/>
      <c r="AH136" s="905"/>
      <c r="AI136" s="905"/>
      <c r="AJ136" s="905">
        <f>UnObr5!F91</f>
        <v>0</v>
      </c>
      <c r="AK136" s="905"/>
      <c r="AL136" s="905"/>
      <c r="AM136" s="905"/>
      <c r="AN136" s="905"/>
      <c r="AO136" s="905">
        <f>UnObr5!G91</f>
        <v>0</v>
      </c>
      <c r="AP136" s="905"/>
      <c r="AQ136" s="905"/>
      <c r="AR136" s="905"/>
      <c r="AS136" s="905"/>
      <c r="AT136" s="905">
        <f>UnObr5!H91</f>
        <v>0</v>
      </c>
      <c r="AU136" s="905"/>
      <c r="AV136" s="905"/>
      <c r="AW136" s="905"/>
      <c r="AX136" s="905"/>
      <c r="AY136" s="905">
        <f>UnObr5!I91</f>
        <v>0</v>
      </c>
      <c r="AZ136" s="905"/>
      <c r="BA136" s="905"/>
      <c r="BB136" s="905"/>
      <c r="BC136" s="905">
        <f>UnObr5!J91</f>
        <v>0</v>
      </c>
      <c r="BD136" s="905"/>
      <c r="BE136" s="905"/>
      <c r="BF136" s="905"/>
      <c r="BG136" s="905"/>
      <c r="BH136" s="905">
        <f>UnObr5!K91</f>
        <v>0</v>
      </c>
      <c r="BI136" s="905"/>
      <c r="BJ136" s="905"/>
      <c r="BK136" s="905"/>
      <c r="BL136" s="906"/>
    </row>
    <row r="137" spans="1:64" ht="26.25" customHeight="1" x14ac:dyDescent="0.3">
      <c r="A137" s="921">
        <v>5088</v>
      </c>
      <c r="B137" s="922"/>
      <c r="C137" s="922"/>
      <c r="D137" s="728">
        <v>743900</v>
      </c>
      <c r="E137" s="728"/>
      <c r="F137" s="728"/>
      <c r="G137" s="728"/>
      <c r="H137" s="572" t="s">
        <v>18925</v>
      </c>
      <c r="I137" s="572"/>
      <c r="J137" s="572"/>
      <c r="K137" s="572"/>
      <c r="L137" s="572"/>
      <c r="M137" s="572"/>
      <c r="N137" s="572"/>
      <c r="O137" s="572"/>
      <c r="P137" s="572"/>
      <c r="Q137" s="572"/>
      <c r="R137" s="572"/>
      <c r="S137" s="572"/>
      <c r="T137" s="572"/>
      <c r="U137" s="572"/>
      <c r="V137" s="572"/>
      <c r="W137" s="572"/>
      <c r="X137" s="572"/>
      <c r="Y137" s="905">
        <f>UnObr5!D92</f>
        <v>0</v>
      </c>
      <c r="Z137" s="905"/>
      <c r="AA137" s="905"/>
      <c r="AB137" s="905"/>
      <c r="AC137" s="905"/>
      <c r="AD137" s="905">
        <f>UnObr5!E92</f>
        <v>0</v>
      </c>
      <c r="AE137" s="905"/>
      <c r="AF137" s="905"/>
      <c r="AG137" s="905"/>
      <c r="AH137" s="905"/>
      <c r="AI137" s="905"/>
      <c r="AJ137" s="905">
        <f>UnObr5!F92</f>
        <v>0</v>
      </c>
      <c r="AK137" s="905"/>
      <c r="AL137" s="905"/>
      <c r="AM137" s="905"/>
      <c r="AN137" s="905"/>
      <c r="AO137" s="905">
        <f>UnObr5!G92</f>
        <v>0</v>
      </c>
      <c r="AP137" s="905"/>
      <c r="AQ137" s="905"/>
      <c r="AR137" s="905"/>
      <c r="AS137" s="905"/>
      <c r="AT137" s="905">
        <f>UnObr5!H92</f>
        <v>0</v>
      </c>
      <c r="AU137" s="905"/>
      <c r="AV137" s="905"/>
      <c r="AW137" s="905"/>
      <c r="AX137" s="905"/>
      <c r="AY137" s="905">
        <f>UnObr5!I92</f>
        <v>0</v>
      </c>
      <c r="AZ137" s="905"/>
      <c r="BA137" s="905"/>
      <c r="BB137" s="905"/>
      <c r="BC137" s="905">
        <f>UnObr5!J92</f>
        <v>0</v>
      </c>
      <c r="BD137" s="905"/>
      <c r="BE137" s="905"/>
      <c r="BF137" s="905"/>
      <c r="BG137" s="905"/>
      <c r="BH137" s="905">
        <f>UnObr5!K92</f>
        <v>0</v>
      </c>
      <c r="BI137" s="905"/>
      <c r="BJ137" s="905"/>
      <c r="BK137" s="905"/>
      <c r="BL137" s="906"/>
    </row>
    <row r="138" spans="1:64" ht="37.5" customHeight="1" x14ac:dyDescent="0.3">
      <c r="A138" s="903">
        <v>5089</v>
      </c>
      <c r="B138" s="926"/>
      <c r="C138" s="926"/>
      <c r="D138" s="493">
        <v>744000</v>
      </c>
      <c r="E138" s="493"/>
      <c r="F138" s="493"/>
      <c r="G138" s="493"/>
      <c r="H138" s="558" t="s">
        <v>31028</v>
      </c>
      <c r="I138" s="558"/>
      <c r="J138" s="558"/>
      <c r="K138" s="558"/>
      <c r="L138" s="558"/>
      <c r="M138" s="558"/>
      <c r="N138" s="558"/>
      <c r="O138" s="558"/>
      <c r="P138" s="558"/>
      <c r="Q138" s="558"/>
      <c r="R138" s="558"/>
      <c r="S138" s="558"/>
      <c r="T138" s="558"/>
      <c r="U138" s="558"/>
      <c r="V138" s="558"/>
      <c r="W138" s="558"/>
      <c r="X138" s="558"/>
      <c r="Y138" s="905">
        <f>UnObr5!D93</f>
        <v>0</v>
      </c>
      <c r="Z138" s="905"/>
      <c r="AA138" s="905"/>
      <c r="AB138" s="905"/>
      <c r="AC138" s="905"/>
      <c r="AD138" s="905">
        <f>UnObr5!E93</f>
        <v>0</v>
      </c>
      <c r="AE138" s="905"/>
      <c r="AF138" s="905"/>
      <c r="AG138" s="905"/>
      <c r="AH138" s="905"/>
      <c r="AI138" s="905"/>
      <c r="AJ138" s="905">
        <f>UnObr5!F93</f>
        <v>0</v>
      </c>
      <c r="AK138" s="905"/>
      <c r="AL138" s="905"/>
      <c r="AM138" s="905"/>
      <c r="AN138" s="905"/>
      <c r="AO138" s="905">
        <f>UnObr5!G93</f>
        <v>0</v>
      </c>
      <c r="AP138" s="905"/>
      <c r="AQ138" s="905"/>
      <c r="AR138" s="905"/>
      <c r="AS138" s="905"/>
      <c r="AT138" s="905">
        <f>UnObr5!H93</f>
        <v>0</v>
      </c>
      <c r="AU138" s="905"/>
      <c r="AV138" s="905"/>
      <c r="AW138" s="905"/>
      <c r="AX138" s="905"/>
      <c r="AY138" s="905">
        <f>UnObr5!I93</f>
        <v>0</v>
      </c>
      <c r="AZ138" s="905"/>
      <c r="BA138" s="905"/>
      <c r="BB138" s="905"/>
      <c r="BC138" s="905">
        <f>UnObr5!J93</f>
        <v>0</v>
      </c>
      <c r="BD138" s="905"/>
      <c r="BE138" s="905"/>
      <c r="BF138" s="905"/>
      <c r="BG138" s="905"/>
      <c r="BH138" s="905">
        <f>UnObr5!K93</f>
        <v>0</v>
      </c>
      <c r="BI138" s="905"/>
      <c r="BJ138" s="905"/>
      <c r="BK138" s="905"/>
      <c r="BL138" s="906"/>
    </row>
    <row r="139" spans="1:64" ht="27" customHeight="1" x14ac:dyDescent="0.3">
      <c r="A139" s="921">
        <v>5090</v>
      </c>
      <c r="B139" s="922"/>
      <c r="C139" s="922"/>
      <c r="D139" s="728">
        <v>744100</v>
      </c>
      <c r="E139" s="728"/>
      <c r="F139" s="728"/>
      <c r="G139" s="728"/>
      <c r="H139" s="572" t="s">
        <v>18926</v>
      </c>
      <c r="I139" s="572"/>
      <c r="J139" s="572"/>
      <c r="K139" s="572"/>
      <c r="L139" s="572"/>
      <c r="M139" s="572"/>
      <c r="N139" s="572"/>
      <c r="O139" s="572"/>
      <c r="P139" s="572"/>
      <c r="Q139" s="572"/>
      <c r="R139" s="572"/>
      <c r="S139" s="572"/>
      <c r="T139" s="572"/>
      <c r="U139" s="572"/>
      <c r="V139" s="572"/>
      <c r="W139" s="572"/>
      <c r="X139" s="572"/>
      <c r="Y139" s="905">
        <f>UnObr5!D94</f>
        <v>0</v>
      </c>
      <c r="Z139" s="905"/>
      <c r="AA139" s="905"/>
      <c r="AB139" s="905"/>
      <c r="AC139" s="905"/>
      <c r="AD139" s="905">
        <f>UnObr5!E94</f>
        <v>0</v>
      </c>
      <c r="AE139" s="905"/>
      <c r="AF139" s="905"/>
      <c r="AG139" s="905"/>
      <c r="AH139" s="905"/>
      <c r="AI139" s="905"/>
      <c r="AJ139" s="905">
        <f>UnObr5!F94</f>
        <v>0</v>
      </c>
      <c r="AK139" s="905"/>
      <c r="AL139" s="905"/>
      <c r="AM139" s="905"/>
      <c r="AN139" s="905"/>
      <c r="AO139" s="905">
        <f>UnObr5!G94</f>
        <v>0</v>
      </c>
      <c r="AP139" s="905"/>
      <c r="AQ139" s="905"/>
      <c r="AR139" s="905"/>
      <c r="AS139" s="905"/>
      <c r="AT139" s="905">
        <f>UnObr5!H94</f>
        <v>0</v>
      </c>
      <c r="AU139" s="905"/>
      <c r="AV139" s="905"/>
      <c r="AW139" s="905"/>
      <c r="AX139" s="905"/>
      <c r="AY139" s="905">
        <f>UnObr5!I94</f>
        <v>0</v>
      </c>
      <c r="AZ139" s="905"/>
      <c r="BA139" s="905"/>
      <c r="BB139" s="905"/>
      <c r="BC139" s="905">
        <f>UnObr5!J94</f>
        <v>0</v>
      </c>
      <c r="BD139" s="905"/>
      <c r="BE139" s="905"/>
      <c r="BF139" s="905"/>
      <c r="BG139" s="905"/>
      <c r="BH139" s="905">
        <f>UnObr5!K94</f>
        <v>0</v>
      </c>
      <c r="BI139" s="905"/>
      <c r="BJ139" s="905"/>
      <c r="BK139" s="905"/>
      <c r="BL139" s="906"/>
    </row>
    <row r="140" spans="1:64" ht="26.25" customHeight="1" x14ac:dyDescent="0.3">
      <c r="A140" s="924">
        <v>5091</v>
      </c>
      <c r="B140" s="925"/>
      <c r="C140" s="925"/>
      <c r="D140" s="791">
        <v>744200</v>
      </c>
      <c r="E140" s="791"/>
      <c r="F140" s="791"/>
      <c r="G140" s="791"/>
      <c r="H140" s="572" t="s">
        <v>18942</v>
      </c>
      <c r="I140" s="572"/>
      <c r="J140" s="572"/>
      <c r="K140" s="572"/>
      <c r="L140" s="572"/>
      <c r="M140" s="572"/>
      <c r="N140" s="572"/>
      <c r="O140" s="572"/>
      <c r="P140" s="572"/>
      <c r="Q140" s="572"/>
      <c r="R140" s="572"/>
      <c r="S140" s="572"/>
      <c r="T140" s="572"/>
      <c r="U140" s="572"/>
      <c r="V140" s="572"/>
      <c r="W140" s="572"/>
      <c r="X140" s="572"/>
      <c r="Y140" s="905">
        <f>UnObr5!D95</f>
        <v>0</v>
      </c>
      <c r="Z140" s="905"/>
      <c r="AA140" s="905"/>
      <c r="AB140" s="905"/>
      <c r="AC140" s="905"/>
      <c r="AD140" s="905">
        <f>UnObr5!E95</f>
        <v>0</v>
      </c>
      <c r="AE140" s="905"/>
      <c r="AF140" s="905"/>
      <c r="AG140" s="905"/>
      <c r="AH140" s="905"/>
      <c r="AI140" s="905"/>
      <c r="AJ140" s="905">
        <f>UnObr5!F95</f>
        <v>0</v>
      </c>
      <c r="AK140" s="905"/>
      <c r="AL140" s="905"/>
      <c r="AM140" s="905"/>
      <c r="AN140" s="905"/>
      <c r="AO140" s="905">
        <f>UnObr5!G95</f>
        <v>0</v>
      </c>
      <c r="AP140" s="905"/>
      <c r="AQ140" s="905"/>
      <c r="AR140" s="905"/>
      <c r="AS140" s="905"/>
      <c r="AT140" s="905">
        <f>UnObr5!H95</f>
        <v>0</v>
      </c>
      <c r="AU140" s="905"/>
      <c r="AV140" s="905"/>
      <c r="AW140" s="905"/>
      <c r="AX140" s="905"/>
      <c r="AY140" s="905">
        <f>UnObr5!I95</f>
        <v>0</v>
      </c>
      <c r="AZ140" s="905"/>
      <c r="BA140" s="905"/>
      <c r="BB140" s="905"/>
      <c r="BC140" s="905">
        <f>UnObr5!J95</f>
        <v>0</v>
      </c>
      <c r="BD140" s="905"/>
      <c r="BE140" s="905"/>
      <c r="BF140" s="905"/>
      <c r="BG140" s="905"/>
      <c r="BH140" s="905">
        <f>UnObr5!K95</f>
        <v>0</v>
      </c>
      <c r="BI140" s="905"/>
      <c r="BJ140" s="905"/>
      <c r="BK140" s="905"/>
      <c r="BL140" s="906"/>
    </row>
    <row r="141" spans="1:64" ht="19.5" customHeight="1" x14ac:dyDescent="0.3">
      <c r="A141" s="903">
        <v>5092</v>
      </c>
      <c r="B141" s="926"/>
      <c r="C141" s="926"/>
      <c r="D141" s="493">
        <v>745000</v>
      </c>
      <c r="E141" s="493"/>
      <c r="F141" s="493"/>
      <c r="G141" s="493"/>
      <c r="H141" s="558" t="s">
        <v>30917</v>
      </c>
      <c r="I141" s="558"/>
      <c r="J141" s="558"/>
      <c r="K141" s="558"/>
      <c r="L141" s="558"/>
      <c r="M141" s="558"/>
      <c r="N141" s="558"/>
      <c r="O141" s="558"/>
      <c r="P141" s="558"/>
      <c r="Q141" s="558"/>
      <c r="R141" s="558"/>
      <c r="S141" s="558"/>
      <c r="T141" s="558"/>
      <c r="U141" s="558"/>
      <c r="V141" s="558"/>
      <c r="W141" s="558"/>
      <c r="X141" s="558"/>
      <c r="Y141" s="905">
        <f>UnObr5!D96</f>
        <v>0</v>
      </c>
      <c r="Z141" s="905"/>
      <c r="AA141" s="905"/>
      <c r="AB141" s="905"/>
      <c r="AC141" s="905"/>
      <c r="AD141" s="905">
        <f>UnObr5!E96</f>
        <v>0</v>
      </c>
      <c r="AE141" s="905"/>
      <c r="AF141" s="905"/>
      <c r="AG141" s="905"/>
      <c r="AH141" s="905"/>
      <c r="AI141" s="905"/>
      <c r="AJ141" s="905">
        <f>UnObr5!F96</f>
        <v>0</v>
      </c>
      <c r="AK141" s="905"/>
      <c r="AL141" s="905"/>
      <c r="AM141" s="905"/>
      <c r="AN141" s="905"/>
      <c r="AO141" s="905">
        <f>UnObr5!G96</f>
        <v>0</v>
      </c>
      <c r="AP141" s="905"/>
      <c r="AQ141" s="905"/>
      <c r="AR141" s="905"/>
      <c r="AS141" s="905"/>
      <c r="AT141" s="905">
        <f>UnObr5!H96</f>
        <v>0</v>
      </c>
      <c r="AU141" s="905"/>
      <c r="AV141" s="905"/>
      <c r="AW141" s="905"/>
      <c r="AX141" s="905"/>
      <c r="AY141" s="905">
        <f>UnObr5!I96</f>
        <v>0</v>
      </c>
      <c r="AZ141" s="905"/>
      <c r="BA141" s="905"/>
      <c r="BB141" s="905"/>
      <c r="BC141" s="905">
        <f>UnObr5!J96</f>
        <v>0</v>
      </c>
      <c r="BD141" s="905"/>
      <c r="BE141" s="905"/>
      <c r="BF141" s="905"/>
      <c r="BG141" s="905"/>
      <c r="BH141" s="905">
        <f>UnObr5!K96</f>
        <v>0</v>
      </c>
      <c r="BI141" s="905"/>
      <c r="BJ141" s="905"/>
      <c r="BK141" s="905"/>
      <c r="BL141" s="906"/>
    </row>
    <row r="142" spans="1:64" ht="17.25" customHeight="1" thickBot="1" x14ac:dyDescent="0.35">
      <c r="A142" s="909">
        <v>5093</v>
      </c>
      <c r="B142" s="927"/>
      <c r="C142" s="927"/>
      <c r="D142" s="911">
        <v>745100</v>
      </c>
      <c r="E142" s="911"/>
      <c r="F142" s="911"/>
      <c r="G142" s="911"/>
      <c r="H142" s="912" t="s">
        <v>20339</v>
      </c>
      <c r="I142" s="912"/>
      <c r="J142" s="912"/>
      <c r="K142" s="912"/>
      <c r="L142" s="912"/>
      <c r="M142" s="912"/>
      <c r="N142" s="912"/>
      <c r="O142" s="912"/>
      <c r="P142" s="912"/>
      <c r="Q142" s="912"/>
      <c r="R142" s="912"/>
      <c r="S142" s="912"/>
      <c r="T142" s="912"/>
      <c r="U142" s="912"/>
      <c r="V142" s="912"/>
      <c r="W142" s="912"/>
      <c r="X142" s="912"/>
      <c r="Y142" s="913">
        <f>UnObr5!D97</f>
        <v>0</v>
      </c>
      <c r="Z142" s="913"/>
      <c r="AA142" s="913"/>
      <c r="AB142" s="913"/>
      <c r="AC142" s="913"/>
      <c r="AD142" s="913">
        <f>UnObr5!E97</f>
        <v>0</v>
      </c>
      <c r="AE142" s="913"/>
      <c r="AF142" s="913"/>
      <c r="AG142" s="913"/>
      <c r="AH142" s="913"/>
      <c r="AI142" s="913"/>
      <c r="AJ142" s="913">
        <f>UnObr5!F97</f>
        <v>0</v>
      </c>
      <c r="AK142" s="913"/>
      <c r="AL142" s="913"/>
      <c r="AM142" s="913"/>
      <c r="AN142" s="913"/>
      <c r="AO142" s="913">
        <f>UnObr5!G97</f>
        <v>0</v>
      </c>
      <c r="AP142" s="913"/>
      <c r="AQ142" s="913"/>
      <c r="AR142" s="913"/>
      <c r="AS142" s="913"/>
      <c r="AT142" s="913">
        <f>UnObr5!H97</f>
        <v>0</v>
      </c>
      <c r="AU142" s="913"/>
      <c r="AV142" s="913"/>
      <c r="AW142" s="913"/>
      <c r="AX142" s="913"/>
      <c r="AY142" s="913">
        <f>UnObr5!I97</f>
        <v>0</v>
      </c>
      <c r="AZ142" s="913"/>
      <c r="BA142" s="913"/>
      <c r="BB142" s="913"/>
      <c r="BC142" s="913">
        <f>UnObr5!J97</f>
        <v>0</v>
      </c>
      <c r="BD142" s="913"/>
      <c r="BE142" s="913"/>
      <c r="BF142" s="913"/>
      <c r="BG142" s="913"/>
      <c r="BH142" s="913">
        <f>UnObr5!K97</f>
        <v>0</v>
      </c>
      <c r="BI142" s="913"/>
      <c r="BJ142" s="913"/>
      <c r="BK142" s="913"/>
      <c r="BL142" s="914"/>
    </row>
    <row r="143" spans="1:64" ht="11.5" customHeight="1" x14ac:dyDescent="0.3">
      <c r="A143" s="469" t="s">
        <v>18900</v>
      </c>
      <c r="B143" s="470"/>
      <c r="C143" s="471"/>
      <c r="D143" s="470" t="s">
        <v>20072</v>
      </c>
      <c r="E143" s="892"/>
      <c r="F143" s="892"/>
      <c r="G143" s="893"/>
      <c r="H143" s="484" t="s">
        <v>20388</v>
      </c>
      <c r="I143" s="523"/>
      <c r="J143" s="523"/>
      <c r="K143" s="523"/>
      <c r="L143" s="523"/>
      <c r="M143" s="523"/>
      <c r="N143" s="523"/>
      <c r="O143" s="523"/>
      <c r="P143" s="523"/>
      <c r="Q143" s="523"/>
      <c r="R143" s="523"/>
      <c r="S143" s="523"/>
      <c r="T143" s="523"/>
      <c r="U143" s="523"/>
      <c r="V143" s="523"/>
      <c r="W143" s="523"/>
      <c r="X143" s="523"/>
      <c r="Y143" s="490" t="s">
        <v>31078</v>
      </c>
      <c r="Z143" s="490"/>
      <c r="AA143" s="490"/>
      <c r="AB143" s="490"/>
      <c r="AC143" s="490"/>
      <c r="AD143" s="490" t="s">
        <v>20619</v>
      </c>
      <c r="AE143" s="490"/>
      <c r="AF143" s="490"/>
      <c r="AG143" s="490"/>
      <c r="AH143" s="490"/>
      <c r="AI143" s="490"/>
      <c r="AJ143" s="490"/>
      <c r="AK143" s="490"/>
      <c r="AL143" s="490"/>
      <c r="AM143" s="490"/>
      <c r="AN143" s="490"/>
      <c r="AO143" s="490"/>
      <c r="AP143" s="490"/>
      <c r="AQ143" s="490"/>
      <c r="AR143" s="490"/>
      <c r="AS143" s="490"/>
      <c r="AT143" s="490"/>
      <c r="AU143" s="490"/>
      <c r="AV143" s="490"/>
      <c r="AW143" s="490"/>
      <c r="AX143" s="490"/>
      <c r="AY143" s="490"/>
      <c r="AZ143" s="490"/>
      <c r="BA143" s="490"/>
      <c r="BB143" s="490"/>
      <c r="BC143" s="490"/>
      <c r="BD143" s="490"/>
      <c r="BE143" s="490"/>
      <c r="BF143" s="490"/>
      <c r="BG143" s="490"/>
      <c r="BH143" s="490"/>
      <c r="BI143" s="490"/>
      <c r="BJ143" s="490"/>
      <c r="BK143" s="490"/>
      <c r="BL143" s="674"/>
    </row>
    <row r="144" spans="1:64" ht="11.5" customHeight="1" x14ac:dyDescent="0.3">
      <c r="A144" s="472"/>
      <c r="B144" s="473"/>
      <c r="C144" s="474"/>
      <c r="D144" s="894"/>
      <c r="E144" s="894"/>
      <c r="F144" s="894"/>
      <c r="G144" s="895"/>
      <c r="H144" s="525"/>
      <c r="I144" s="526"/>
      <c r="J144" s="526"/>
      <c r="K144" s="526"/>
      <c r="L144" s="526"/>
      <c r="M144" s="526"/>
      <c r="N144" s="526"/>
      <c r="O144" s="526"/>
      <c r="P144" s="526"/>
      <c r="Q144" s="526"/>
      <c r="R144" s="526"/>
      <c r="S144" s="526"/>
      <c r="T144" s="526"/>
      <c r="U144" s="526"/>
      <c r="V144" s="526"/>
      <c r="W144" s="526"/>
      <c r="X144" s="526"/>
      <c r="Y144" s="493"/>
      <c r="Z144" s="493"/>
      <c r="AA144" s="493"/>
      <c r="AB144" s="493"/>
      <c r="AC144" s="493"/>
      <c r="AD144" s="878" t="s">
        <v>20555</v>
      </c>
      <c r="AE144" s="879"/>
      <c r="AF144" s="879"/>
      <c r="AG144" s="879"/>
      <c r="AH144" s="879"/>
      <c r="AI144" s="880"/>
      <c r="AJ144" s="885" t="s">
        <v>31076</v>
      </c>
      <c r="AK144" s="886"/>
      <c r="AL144" s="886"/>
      <c r="AM144" s="886"/>
      <c r="AN144" s="886"/>
      <c r="AO144" s="886"/>
      <c r="AP144" s="886"/>
      <c r="AQ144" s="886"/>
      <c r="AR144" s="886"/>
      <c r="AS144" s="886"/>
      <c r="AT144" s="886"/>
      <c r="AU144" s="886"/>
      <c r="AV144" s="886"/>
      <c r="AW144" s="886"/>
      <c r="AX144" s="886"/>
      <c r="AY144" s="886"/>
      <c r="AZ144" s="886"/>
      <c r="BA144" s="886"/>
      <c r="BB144" s="887"/>
      <c r="BC144" s="493" t="s">
        <v>31080</v>
      </c>
      <c r="BD144" s="453"/>
      <c r="BE144" s="453"/>
      <c r="BF144" s="453"/>
      <c r="BG144" s="453"/>
      <c r="BH144" s="493" t="s">
        <v>20554</v>
      </c>
      <c r="BI144" s="453"/>
      <c r="BJ144" s="453"/>
      <c r="BK144" s="453"/>
      <c r="BL144" s="676"/>
    </row>
    <row r="145" spans="1:64" ht="11.5" customHeight="1" x14ac:dyDescent="0.3">
      <c r="A145" s="472"/>
      <c r="B145" s="473"/>
      <c r="C145" s="474"/>
      <c r="D145" s="894"/>
      <c r="E145" s="894"/>
      <c r="F145" s="894"/>
      <c r="G145" s="895"/>
      <c r="H145" s="525"/>
      <c r="I145" s="526"/>
      <c r="J145" s="526"/>
      <c r="K145" s="526"/>
      <c r="L145" s="526"/>
      <c r="M145" s="526"/>
      <c r="N145" s="526"/>
      <c r="O145" s="526"/>
      <c r="P145" s="526"/>
      <c r="Q145" s="526"/>
      <c r="R145" s="526"/>
      <c r="S145" s="526"/>
      <c r="T145" s="526"/>
      <c r="U145" s="526"/>
      <c r="V145" s="526"/>
      <c r="W145" s="526"/>
      <c r="X145" s="526"/>
      <c r="Y145" s="493"/>
      <c r="Z145" s="493"/>
      <c r="AA145" s="493"/>
      <c r="AB145" s="493"/>
      <c r="AC145" s="493"/>
      <c r="AD145" s="873"/>
      <c r="AE145" s="881"/>
      <c r="AF145" s="881"/>
      <c r="AG145" s="881"/>
      <c r="AH145" s="881"/>
      <c r="AI145" s="882"/>
      <c r="AJ145" s="453" t="s">
        <v>20556</v>
      </c>
      <c r="AK145" s="453"/>
      <c r="AL145" s="453"/>
      <c r="AM145" s="453"/>
      <c r="AN145" s="453"/>
      <c r="AO145" s="493" t="s">
        <v>20669</v>
      </c>
      <c r="AP145" s="493"/>
      <c r="AQ145" s="493"/>
      <c r="AR145" s="493"/>
      <c r="AS145" s="493"/>
      <c r="AT145" s="493" t="s">
        <v>31079</v>
      </c>
      <c r="AU145" s="453"/>
      <c r="AV145" s="453"/>
      <c r="AW145" s="453"/>
      <c r="AX145" s="453"/>
      <c r="AY145" s="453" t="s">
        <v>20670</v>
      </c>
      <c r="AZ145" s="453"/>
      <c r="BA145" s="453"/>
      <c r="BB145" s="453"/>
      <c r="BC145" s="453"/>
      <c r="BD145" s="453"/>
      <c r="BE145" s="453"/>
      <c r="BF145" s="453"/>
      <c r="BG145" s="453"/>
      <c r="BH145" s="453"/>
      <c r="BI145" s="453"/>
      <c r="BJ145" s="453"/>
      <c r="BK145" s="453"/>
      <c r="BL145" s="676"/>
    </row>
    <row r="146" spans="1:64" ht="11.5" customHeight="1" x14ac:dyDescent="0.3">
      <c r="A146" s="475"/>
      <c r="B146" s="476"/>
      <c r="C146" s="477"/>
      <c r="D146" s="896"/>
      <c r="E146" s="896"/>
      <c r="F146" s="896"/>
      <c r="G146" s="897"/>
      <c r="H146" s="533"/>
      <c r="I146" s="534"/>
      <c r="J146" s="534"/>
      <c r="K146" s="534"/>
      <c r="L146" s="534"/>
      <c r="M146" s="534"/>
      <c r="N146" s="534"/>
      <c r="O146" s="534"/>
      <c r="P146" s="534"/>
      <c r="Q146" s="534"/>
      <c r="R146" s="534"/>
      <c r="S146" s="534"/>
      <c r="T146" s="534"/>
      <c r="U146" s="534"/>
      <c r="V146" s="534"/>
      <c r="W146" s="534"/>
      <c r="X146" s="534"/>
      <c r="Y146" s="493"/>
      <c r="Z146" s="493"/>
      <c r="AA146" s="493"/>
      <c r="AB146" s="493"/>
      <c r="AC146" s="493"/>
      <c r="AD146" s="874"/>
      <c r="AE146" s="883"/>
      <c r="AF146" s="883"/>
      <c r="AG146" s="883"/>
      <c r="AH146" s="883"/>
      <c r="AI146" s="884"/>
      <c r="AJ146" s="453"/>
      <c r="AK146" s="453"/>
      <c r="AL146" s="453"/>
      <c r="AM146" s="453"/>
      <c r="AN146" s="453"/>
      <c r="AO146" s="493"/>
      <c r="AP146" s="493"/>
      <c r="AQ146" s="493"/>
      <c r="AR146" s="493"/>
      <c r="AS146" s="493"/>
      <c r="AT146" s="453"/>
      <c r="AU146" s="453"/>
      <c r="AV146" s="453"/>
      <c r="AW146" s="453"/>
      <c r="AX146" s="453"/>
      <c r="AY146" s="453"/>
      <c r="AZ146" s="453"/>
      <c r="BA146" s="453"/>
      <c r="BB146" s="453"/>
      <c r="BC146" s="453"/>
      <c r="BD146" s="453"/>
      <c r="BE146" s="453"/>
      <c r="BF146" s="453"/>
      <c r="BG146" s="453"/>
      <c r="BH146" s="453"/>
      <c r="BI146" s="453"/>
      <c r="BJ146" s="453"/>
      <c r="BK146" s="453"/>
      <c r="BL146" s="676"/>
    </row>
    <row r="147" spans="1:64" ht="12" thickBot="1" x14ac:dyDescent="0.35">
      <c r="A147" s="456">
        <v>1</v>
      </c>
      <c r="B147" s="457"/>
      <c r="C147" s="458"/>
      <c r="D147" s="459">
        <v>2</v>
      </c>
      <c r="E147" s="457"/>
      <c r="F147" s="457"/>
      <c r="G147" s="458"/>
      <c r="H147" s="460">
        <v>3</v>
      </c>
      <c r="I147" s="898"/>
      <c r="J147" s="898"/>
      <c r="K147" s="898"/>
      <c r="L147" s="898"/>
      <c r="M147" s="898"/>
      <c r="N147" s="898"/>
      <c r="O147" s="898"/>
      <c r="P147" s="898"/>
      <c r="Q147" s="898"/>
      <c r="R147" s="898"/>
      <c r="S147" s="898"/>
      <c r="T147" s="898"/>
      <c r="U147" s="898"/>
      <c r="V147" s="898"/>
      <c r="W147" s="898"/>
      <c r="X147" s="898"/>
      <c r="Y147" s="677">
        <v>4</v>
      </c>
      <c r="Z147" s="677"/>
      <c r="AA147" s="677"/>
      <c r="AB147" s="677"/>
      <c r="AC147" s="677"/>
      <c r="AD147" s="678">
        <v>5</v>
      </c>
      <c r="AE147" s="678"/>
      <c r="AF147" s="678"/>
      <c r="AG147" s="678"/>
      <c r="AH147" s="678"/>
      <c r="AI147" s="678"/>
      <c r="AJ147" s="678">
        <v>6</v>
      </c>
      <c r="AK147" s="678"/>
      <c r="AL147" s="678"/>
      <c r="AM147" s="678"/>
      <c r="AN147" s="678"/>
      <c r="AO147" s="678">
        <v>7</v>
      </c>
      <c r="AP147" s="678"/>
      <c r="AQ147" s="678"/>
      <c r="AR147" s="678"/>
      <c r="AS147" s="678"/>
      <c r="AT147" s="678">
        <v>8</v>
      </c>
      <c r="AU147" s="678"/>
      <c r="AV147" s="678"/>
      <c r="AW147" s="678"/>
      <c r="AX147" s="678"/>
      <c r="AY147" s="678">
        <v>9</v>
      </c>
      <c r="AZ147" s="678"/>
      <c r="BA147" s="678"/>
      <c r="BB147" s="678"/>
      <c r="BC147" s="678">
        <v>10</v>
      </c>
      <c r="BD147" s="678"/>
      <c r="BE147" s="678"/>
      <c r="BF147" s="678"/>
      <c r="BG147" s="678"/>
      <c r="BH147" s="678">
        <v>11</v>
      </c>
      <c r="BI147" s="678"/>
      <c r="BJ147" s="678"/>
      <c r="BK147" s="678"/>
      <c r="BL147" s="679"/>
    </row>
    <row r="148" spans="1:64" ht="26.25" customHeight="1" x14ac:dyDescent="0.3">
      <c r="A148" s="931">
        <v>5094</v>
      </c>
      <c r="B148" s="932"/>
      <c r="C148" s="932"/>
      <c r="D148" s="778">
        <v>770000</v>
      </c>
      <c r="E148" s="778"/>
      <c r="F148" s="778"/>
      <c r="G148" s="778"/>
      <c r="H148" s="779" t="s">
        <v>30918</v>
      </c>
      <c r="I148" s="779"/>
      <c r="J148" s="779"/>
      <c r="K148" s="779"/>
      <c r="L148" s="779"/>
      <c r="M148" s="779"/>
      <c r="N148" s="779"/>
      <c r="O148" s="779"/>
      <c r="P148" s="779"/>
      <c r="Q148" s="779"/>
      <c r="R148" s="779"/>
      <c r="S148" s="779"/>
      <c r="T148" s="779"/>
      <c r="U148" s="779"/>
      <c r="V148" s="779"/>
      <c r="W148" s="779"/>
      <c r="X148" s="779"/>
      <c r="Y148" s="919">
        <f>UnObr5!D98</f>
        <v>0</v>
      </c>
      <c r="Z148" s="919"/>
      <c r="AA148" s="919"/>
      <c r="AB148" s="919"/>
      <c r="AC148" s="919"/>
      <c r="AD148" s="919">
        <f>UnObr5!E98</f>
        <v>21</v>
      </c>
      <c r="AE148" s="919"/>
      <c r="AF148" s="919"/>
      <c r="AG148" s="919"/>
      <c r="AH148" s="919"/>
      <c r="AI148" s="919"/>
      <c r="AJ148" s="919">
        <f>UnObr5!F98</f>
        <v>0</v>
      </c>
      <c r="AK148" s="919"/>
      <c r="AL148" s="919"/>
      <c r="AM148" s="919"/>
      <c r="AN148" s="919"/>
      <c r="AO148" s="919">
        <f>UnObr5!G98</f>
        <v>0</v>
      </c>
      <c r="AP148" s="919"/>
      <c r="AQ148" s="919"/>
      <c r="AR148" s="919"/>
      <c r="AS148" s="919"/>
      <c r="AT148" s="919">
        <f>UnObr5!H98</f>
        <v>0</v>
      </c>
      <c r="AU148" s="919"/>
      <c r="AV148" s="919"/>
      <c r="AW148" s="919"/>
      <c r="AX148" s="919"/>
      <c r="AY148" s="919">
        <f>UnObr5!I98</f>
        <v>21</v>
      </c>
      <c r="AZ148" s="919"/>
      <c r="BA148" s="919"/>
      <c r="BB148" s="919"/>
      <c r="BC148" s="919">
        <f>UnObr5!J98</f>
        <v>0</v>
      </c>
      <c r="BD148" s="919"/>
      <c r="BE148" s="919"/>
      <c r="BF148" s="919"/>
      <c r="BG148" s="919"/>
      <c r="BH148" s="919">
        <f>UnObr5!K98</f>
        <v>0</v>
      </c>
      <c r="BI148" s="919"/>
      <c r="BJ148" s="919"/>
      <c r="BK148" s="919"/>
      <c r="BL148" s="920"/>
    </row>
    <row r="149" spans="1:64" ht="25.5" customHeight="1" x14ac:dyDescent="0.3">
      <c r="A149" s="903">
        <v>5095</v>
      </c>
      <c r="B149" s="926"/>
      <c r="C149" s="926"/>
      <c r="D149" s="493">
        <v>771000</v>
      </c>
      <c r="E149" s="493"/>
      <c r="F149" s="493"/>
      <c r="G149" s="493"/>
      <c r="H149" s="558" t="s">
        <v>30919</v>
      </c>
      <c r="I149" s="558"/>
      <c r="J149" s="558"/>
      <c r="K149" s="558"/>
      <c r="L149" s="558"/>
      <c r="M149" s="558"/>
      <c r="N149" s="558"/>
      <c r="O149" s="558"/>
      <c r="P149" s="558"/>
      <c r="Q149" s="558"/>
      <c r="R149" s="558"/>
      <c r="S149" s="558"/>
      <c r="T149" s="558"/>
      <c r="U149" s="558"/>
      <c r="V149" s="558"/>
      <c r="W149" s="558"/>
      <c r="X149" s="558"/>
      <c r="Y149" s="905">
        <f>UnObr5!D99</f>
        <v>0</v>
      </c>
      <c r="Z149" s="905"/>
      <c r="AA149" s="905"/>
      <c r="AB149" s="905"/>
      <c r="AC149" s="905"/>
      <c r="AD149" s="905">
        <f>UnObr5!E99</f>
        <v>21</v>
      </c>
      <c r="AE149" s="905"/>
      <c r="AF149" s="905"/>
      <c r="AG149" s="905"/>
      <c r="AH149" s="905"/>
      <c r="AI149" s="905"/>
      <c r="AJ149" s="905">
        <f>UnObr5!F99</f>
        <v>0</v>
      </c>
      <c r="AK149" s="905"/>
      <c r="AL149" s="905"/>
      <c r="AM149" s="905"/>
      <c r="AN149" s="905"/>
      <c r="AO149" s="905">
        <f>UnObr5!G99</f>
        <v>0</v>
      </c>
      <c r="AP149" s="905"/>
      <c r="AQ149" s="905"/>
      <c r="AR149" s="905"/>
      <c r="AS149" s="905"/>
      <c r="AT149" s="905">
        <f>UnObr5!H99</f>
        <v>0</v>
      </c>
      <c r="AU149" s="905"/>
      <c r="AV149" s="905"/>
      <c r="AW149" s="905"/>
      <c r="AX149" s="905"/>
      <c r="AY149" s="905">
        <f>UnObr5!I99</f>
        <v>21</v>
      </c>
      <c r="AZ149" s="905"/>
      <c r="BA149" s="905"/>
      <c r="BB149" s="905"/>
      <c r="BC149" s="905">
        <f>UnObr5!J99</f>
        <v>0</v>
      </c>
      <c r="BD149" s="905"/>
      <c r="BE149" s="905"/>
      <c r="BF149" s="905"/>
      <c r="BG149" s="905"/>
      <c r="BH149" s="905">
        <f>UnObr5!K99</f>
        <v>0</v>
      </c>
      <c r="BI149" s="905"/>
      <c r="BJ149" s="905"/>
      <c r="BK149" s="905"/>
      <c r="BL149" s="906"/>
    </row>
    <row r="150" spans="1:64" ht="15" customHeight="1" x14ac:dyDescent="0.3">
      <c r="A150" s="924">
        <v>5096</v>
      </c>
      <c r="B150" s="925"/>
      <c r="C150" s="925"/>
      <c r="D150" s="791">
        <v>771100</v>
      </c>
      <c r="E150" s="791"/>
      <c r="F150" s="791"/>
      <c r="G150" s="791"/>
      <c r="H150" s="572" t="s">
        <v>20340</v>
      </c>
      <c r="I150" s="572"/>
      <c r="J150" s="572"/>
      <c r="K150" s="572"/>
      <c r="L150" s="572"/>
      <c r="M150" s="572"/>
      <c r="N150" s="572"/>
      <c r="O150" s="572"/>
      <c r="P150" s="572"/>
      <c r="Q150" s="572"/>
      <c r="R150" s="572"/>
      <c r="S150" s="572"/>
      <c r="T150" s="572"/>
      <c r="U150" s="572"/>
      <c r="V150" s="572"/>
      <c r="W150" s="572"/>
      <c r="X150" s="572"/>
      <c r="Y150" s="905">
        <f>UnObr5!D100</f>
        <v>0</v>
      </c>
      <c r="Z150" s="905"/>
      <c r="AA150" s="905"/>
      <c r="AB150" s="905"/>
      <c r="AC150" s="905"/>
      <c r="AD150" s="905">
        <f>UnObr5!E100</f>
        <v>21</v>
      </c>
      <c r="AE150" s="905"/>
      <c r="AF150" s="905"/>
      <c r="AG150" s="905"/>
      <c r="AH150" s="905"/>
      <c r="AI150" s="905"/>
      <c r="AJ150" s="905">
        <f>UnObr5!F100</f>
        <v>0</v>
      </c>
      <c r="AK150" s="905"/>
      <c r="AL150" s="905"/>
      <c r="AM150" s="905"/>
      <c r="AN150" s="905"/>
      <c r="AO150" s="905">
        <f>UnObr5!G100</f>
        <v>0</v>
      </c>
      <c r="AP150" s="905"/>
      <c r="AQ150" s="905"/>
      <c r="AR150" s="905"/>
      <c r="AS150" s="905"/>
      <c r="AT150" s="905">
        <f>UnObr5!H100</f>
        <v>0</v>
      </c>
      <c r="AU150" s="905"/>
      <c r="AV150" s="905"/>
      <c r="AW150" s="905"/>
      <c r="AX150" s="905"/>
      <c r="AY150" s="905">
        <f>UnObr5!I100</f>
        <v>21</v>
      </c>
      <c r="AZ150" s="905"/>
      <c r="BA150" s="905"/>
      <c r="BB150" s="905"/>
      <c r="BC150" s="905">
        <f>UnObr5!J100</f>
        <v>0</v>
      </c>
      <c r="BD150" s="905"/>
      <c r="BE150" s="905"/>
      <c r="BF150" s="905"/>
      <c r="BG150" s="905"/>
      <c r="BH150" s="905">
        <f>UnObr5!K100</f>
        <v>0</v>
      </c>
      <c r="BI150" s="905"/>
      <c r="BJ150" s="905"/>
      <c r="BK150" s="905"/>
      <c r="BL150" s="906"/>
    </row>
    <row r="151" spans="1:64" ht="36" customHeight="1" x14ac:dyDescent="0.3">
      <c r="A151" s="903">
        <v>5097</v>
      </c>
      <c r="B151" s="926"/>
      <c r="C151" s="926"/>
      <c r="D151" s="785">
        <v>772000</v>
      </c>
      <c r="E151" s="785"/>
      <c r="F151" s="785"/>
      <c r="G151" s="785"/>
      <c r="H151" s="565" t="s">
        <v>31029</v>
      </c>
      <c r="I151" s="565"/>
      <c r="J151" s="565"/>
      <c r="K151" s="565"/>
      <c r="L151" s="565"/>
      <c r="M151" s="565"/>
      <c r="N151" s="565"/>
      <c r="O151" s="565"/>
      <c r="P151" s="565"/>
      <c r="Q151" s="565"/>
      <c r="R151" s="565"/>
      <c r="S151" s="565"/>
      <c r="T151" s="565"/>
      <c r="U151" s="565"/>
      <c r="V151" s="565"/>
      <c r="W151" s="565"/>
      <c r="X151" s="565"/>
      <c r="Y151" s="905">
        <f>UnObr5!D101</f>
        <v>0</v>
      </c>
      <c r="Z151" s="905"/>
      <c r="AA151" s="905"/>
      <c r="AB151" s="905"/>
      <c r="AC151" s="905"/>
      <c r="AD151" s="905">
        <f>UnObr5!E101</f>
        <v>0</v>
      </c>
      <c r="AE151" s="905"/>
      <c r="AF151" s="905"/>
      <c r="AG151" s="905"/>
      <c r="AH151" s="905"/>
      <c r="AI151" s="905"/>
      <c r="AJ151" s="905">
        <f>UnObr5!F101</f>
        <v>0</v>
      </c>
      <c r="AK151" s="905"/>
      <c r="AL151" s="905"/>
      <c r="AM151" s="905"/>
      <c r="AN151" s="905"/>
      <c r="AO151" s="905">
        <f>UnObr5!G101</f>
        <v>0</v>
      </c>
      <c r="AP151" s="905"/>
      <c r="AQ151" s="905"/>
      <c r="AR151" s="905"/>
      <c r="AS151" s="905"/>
      <c r="AT151" s="905">
        <f>UnObr5!H101</f>
        <v>0</v>
      </c>
      <c r="AU151" s="905"/>
      <c r="AV151" s="905"/>
      <c r="AW151" s="905"/>
      <c r="AX151" s="905"/>
      <c r="AY151" s="905">
        <f>UnObr5!I101</f>
        <v>0</v>
      </c>
      <c r="AZ151" s="905"/>
      <c r="BA151" s="905"/>
      <c r="BB151" s="905"/>
      <c r="BC151" s="905">
        <f>UnObr5!J101</f>
        <v>0</v>
      </c>
      <c r="BD151" s="905"/>
      <c r="BE151" s="905"/>
      <c r="BF151" s="905"/>
      <c r="BG151" s="905"/>
      <c r="BH151" s="905">
        <f>UnObr5!K101</f>
        <v>0</v>
      </c>
      <c r="BI151" s="905"/>
      <c r="BJ151" s="905"/>
      <c r="BK151" s="905"/>
      <c r="BL151" s="906"/>
    </row>
    <row r="152" spans="1:64" ht="25.5" customHeight="1" x14ac:dyDescent="0.3">
      <c r="A152" s="924">
        <v>5098</v>
      </c>
      <c r="B152" s="925"/>
      <c r="C152" s="925"/>
      <c r="D152" s="791">
        <v>772100</v>
      </c>
      <c r="E152" s="791"/>
      <c r="F152" s="791"/>
      <c r="G152" s="791"/>
      <c r="H152" s="572" t="s">
        <v>20490</v>
      </c>
      <c r="I152" s="572"/>
      <c r="J152" s="572"/>
      <c r="K152" s="572"/>
      <c r="L152" s="572"/>
      <c r="M152" s="572"/>
      <c r="N152" s="572"/>
      <c r="O152" s="572"/>
      <c r="P152" s="572"/>
      <c r="Q152" s="572"/>
      <c r="R152" s="572"/>
      <c r="S152" s="572"/>
      <c r="T152" s="572"/>
      <c r="U152" s="572"/>
      <c r="V152" s="572"/>
      <c r="W152" s="572"/>
      <c r="X152" s="572"/>
      <c r="Y152" s="905">
        <f>UnObr5!D102</f>
        <v>0</v>
      </c>
      <c r="Z152" s="905"/>
      <c r="AA152" s="905"/>
      <c r="AB152" s="905"/>
      <c r="AC152" s="905"/>
      <c r="AD152" s="905">
        <f>UnObr5!E102</f>
        <v>0</v>
      </c>
      <c r="AE152" s="905"/>
      <c r="AF152" s="905"/>
      <c r="AG152" s="905"/>
      <c r="AH152" s="905"/>
      <c r="AI152" s="905"/>
      <c r="AJ152" s="905">
        <f>UnObr5!F102</f>
        <v>0</v>
      </c>
      <c r="AK152" s="905"/>
      <c r="AL152" s="905"/>
      <c r="AM152" s="905"/>
      <c r="AN152" s="905"/>
      <c r="AO152" s="905">
        <f>UnObr5!G102</f>
        <v>0</v>
      </c>
      <c r="AP152" s="905"/>
      <c r="AQ152" s="905"/>
      <c r="AR152" s="905"/>
      <c r="AS152" s="905"/>
      <c r="AT152" s="905">
        <f>UnObr5!H102</f>
        <v>0</v>
      </c>
      <c r="AU152" s="905"/>
      <c r="AV152" s="905"/>
      <c r="AW152" s="905"/>
      <c r="AX152" s="905"/>
      <c r="AY152" s="905">
        <f>UnObr5!I102</f>
        <v>0</v>
      </c>
      <c r="AZ152" s="905"/>
      <c r="BA152" s="905"/>
      <c r="BB152" s="905"/>
      <c r="BC152" s="905">
        <f>UnObr5!J102</f>
        <v>0</v>
      </c>
      <c r="BD152" s="905"/>
      <c r="BE152" s="905"/>
      <c r="BF152" s="905"/>
      <c r="BG152" s="905"/>
      <c r="BH152" s="905">
        <f>UnObr5!K102</f>
        <v>0</v>
      </c>
      <c r="BI152" s="905"/>
      <c r="BJ152" s="905"/>
      <c r="BK152" s="905"/>
      <c r="BL152" s="906"/>
    </row>
    <row r="153" spans="1:64" ht="36" customHeight="1" x14ac:dyDescent="0.3">
      <c r="A153" s="903">
        <v>5099</v>
      </c>
      <c r="B153" s="926"/>
      <c r="C153" s="926"/>
      <c r="D153" s="493">
        <v>780000</v>
      </c>
      <c r="E153" s="493"/>
      <c r="F153" s="493"/>
      <c r="G153" s="493"/>
      <c r="H153" s="558" t="s">
        <v>31030</v>
      </c>
      <c r="I153" s="558"/>
      <c r="J153" s="558"/>
      <c r="K153" s="558"/>
      <c r="L153" s="558"/>
      <c r="M153" s="558"/>
      <c r="N153" s="558"/>
      <c r="O153" s="558"/>
      <c r="P153" s="558"/>
      <c r="Q153" s="558"/>
      <c r="R153" s="558"/>
      <c r="S153" s="558"/>
      <c r="T153" s="558"/>
      <c r="U153" s="558"/>
      <c r="V153" s="558"/>
      <c r="W153" s="558"/>
      <c r="X153" s="558"/>
      <c r="Y153" s="905">
        <f>UnObr5!D103</f>
        <v>0</v>
      </c>
      <c r="Z153" s="905"/>
      <c r="AA153" s="905"/>
      <c r="AB153" s="905"/>
      <c r="AC153" s="905"/>
      <c r="AD153" s="905">
        <f>UnObr5!E103</f>
        <v>0</v>
      </c>
      <c r="AE153" s="905"/>
      <c r="AF153" s="905"/>
      <c r="AG153" s="905"/>
      <c r="AH153" s="905"/>
      <c r="AI153" s="905"/>
      <c r="AJ153" s="905">
        <f>UnObr5!F103</f>
        <v>0</v>
      </c>
      <c r="AK153" s="905"/>
      <c r="AL153" s="905"/>
      <c r="AM153" s="905"/>
      <c r="AN153" s="905"/>
      <c r="AO153" s="905">
        <f>UnObr5!G103</f>
        <v>0</v>
      </c>
      <c r="AP153" s="905"/>
      <c r="AQ153" s="905"/>
      <c r="AR153" s="905"/>
      <c r="AS153" s="905"/>
      <c r="AT153" s="905">
        <f>UnObr5!H103</f>
        <v>0</v>
      </c>
      <c r="AU153" s="905"/>
      <c r="AV153" s="905"/>
      <c r="AW153" s="905"/>
      <c r="AX153" s="905"/>
      <c r="AY153" s="905">
        <f>UnObr5!I103</f>
        <v>0</v>
      </c>
      <c r="AZ153" s="905"/>
      <c r="BA153" s="905"/>
      <c r="BB153" s="905"/>
      <c r="BC153" s="905">
        <f>UnObr5!J103</f>
        <v>0</v>
      </c>
      <c r="BD153" s="905"/>
      <c r="BE153" s="905"/>
      <c r="BF153" s="905"/>
      <c r="BG153" s="905"/>
      <c r="BH153" s="905">
        <f>UnObr5!K103</f>
        <v>0</v>
      </c>
      <c r="BI153" s="905"/>
      <c r="BJ153" s="905"/>
      <c r="BK153" s="905"/>
      <c r="BL153" s="906"/>
    </row>
    <row r="154" spans="1:64" ht="36.75" customHeight="1" x14ac:dyDescent="0.3">
      <c r="A154" s="907">
        <v>5100</v>
      </c>
      <c r="B154" s="923"/>
      <c r="C154" s="923"/>
      <c r="D154" s="493">
        <v>781000</v>
      </c>
      <c r="E154" s="493"/>
      <c r="F154" s="493"/>
      <c r="G154" s="493"/>
      <c r="H154" s="558" t="s">
        <v>31085</v>
      </c>
      <c r="I154" s="558"/>
      <c r="J154" s="558"/>
      <c r="K154" s="558"/>
      <c r="L154" s="558"/>
      <c r="M154" s="558"/>
      <c r="N154" s="558"/>
      <c r="O154" s="558"/>
      <c r="P154" s="558"/>
      <c r="Q154" s="558"/>
      <c r="R154" s="558"/>
      <c r="S154" s="558"/>
      <c r="T154" s="558"/>
      <c r="U154" s="558"/>
      <c r="V154" s="558"/>
      <c r="W154" s="558"/>
      <c r="X154" s="558"/>
      <c r="Y154" s="905">
        <f>UnObr5!D104</f>
        <v>0</v>
      </c>
      <c r="Z154" s="905"/>
      <c r="AA154" s="905"/>
      <c r="AB154" s="905"/>
      <c r="AC154" s="905"/>
      <c r="AD154" s="905">
        <f>UnObr5!E104</f>
        <v>0</v>
      </c>
      <c r="AE154" s="905"/>
      <c r="AF154" s="905"/>
      <c r="AG154" s="905"/>
      <c r="AH154" s="905"/>
      <c r="AI154" s="905"/>
      <c r="AJ154" s="905">
        <f>UnObr5!F104</f>
        <v>0</v>
      </c>
      <c r="AK154" s="905"/>
      <c r="AL154" s="905"/>
      <c r="AM154" s="905"/>
      <c r="AN154" s="905"/>
      <c r="AO154" s="905">
        <f>UnObr5!G104</f>
        <v>0</v>
      </c>
      <c r="AP154" s="905"/>
      <c r="AQ154" s="905"/>
      <c r="AR154" s="905"/>
      <c r="AS154" s="905"/>
      <c r="AT154" s="905">
        <f>UnObr5!H104</f>
        <v>0</v>
      </c>
      <c r="AU154" s="905"/>
      <c r="AV154" s="905"/>
      <c r="AW154" s="905"/>
      <c r="AX154" s="905"/>
      <c r="AY154" s="905">
        <f>UnObr5!I104</f>
        <v>0</v>
      </c>
      <c r="AZ154" s="905"/>
      <c r="BA154" s="905"/>
      <c r="BB154" s="905"/>
      <c r="BC154" s="905">
        <f>UnObr5!J104</f>
        <v>0</v>
      </c>
      <c r="BD154" s="905"/>
      <c r="BE154" s="905"/>
      <c r="BF154" s="905"/>
      <c r="BG154" s="905"/>
      <c r="BH154" s="905">
        <f>UnObr5!K104</f>
        <v>0</v>
      </c>
      <c r="BI154" s="905"/>
      <c r="BJ154" s="905"/>
      <c r="BK154" s="905"/>
      <c r="BL154" s="906"/>
    </row>
    <row r="155" spans="1:64" ht="26.25" customHeight="1" x14ac:dyDescent="0.3">
      <c r="A155" s="924">
        <v>5101</v>
      </c>
      <c r="B155" s="925"/>
      <c r="C155" s="925"/>
      <c r="D155" s="791">
        <v>781100</v>
      </c>
      <c r="E155" s="791"/>
      <c r="F155" s="791"/>
      <c r="G155" s="791"/>
      <c r="H155" s="572" t="s">
        <v>20491</v>
      </c>
      <c r="I155" s="572"/>
      <c r="J155" s="572"/>
      <c r="K155" s="572"/>
      <c r="L155" s="572"/>
      <c r="M155" s="572"/>
      <c r="N155" s="572"/>
      <c r="O155" s="572"/>
      <c r="P155" s="572"/>
      <c r="Q155" s="572"/>
      <c r="R155" s="572"/>
      <c r="S155" s="572"/>
      <c r="T155" s="572"/>
      <c r="U155" s="572"/>
      <c r="V155" s="572"/>
      <c r="W155" s="572"/>
      <c r="X155" s="572"/>
      <c r="Y155" s="905">
        <f>UnObr5!D105</f>
        <v>0</v>
      </c>
      <c r="Z155" s="905"/>
      <c r="AA155" s="905"/>
      <c r="AB155" s="905"/>
      <c r="AC155" s="905"/>
      <c r="AD155" s="905">
        <f>UnObr5!E105</f>
        <v>0</v>
      </c>
      <c r="AE155" s="905"/>
      <c r="AF155" s="905"/>
      <c r="AG155" s="905"/>
      <c r="AH155" s="905"/>
      <c r="AI155" s="905"/>
      <c r="AJ155" s="905">
        <f>UnObr5!F105</f>
        <v>0</v>
      </c>
      <c r="AK155" s="905"/>
      <c r="AL155" s="905"/>
      <c r="AM155" s="905"/>
      <c r="AN155" s="905"/>
      <c r="AO155" s="905">
        <f>UnObr5!G105</f>
        <v>0</v>
      </c>
      <c r="AP155" s="905"/>
      <c r="AQ155" s="905"/>
      <c r="AR155" s="905"/>
      <c r="AS155" s="905"/>
      <c r="AT155" s="905">
        <f>UnObr5!H105</f>
        <v>0</v>
      </c>
      <c r="AU155" s="905"/>
      <c r="AV155" s="905"/>
      <c r="AW155" s="905"/>
      <c r="AX155" s="905"/>
      <c r="AY155" s="905">
        <f>UnObr5!I105</f>
        <v>0</v>
      </c>
      <c r="AZ155" s="905"/>
      <c r="BA155" s="905"/>
      <c r="BB155" s="905"/>
      <c r="BC155" s="905">
        <f>UnObr5!J105</f>
        <v>0</v>
      </c>
      <c r="BD155" s="905"/>
      <c r="BE155" s="905"/>
      <c r="BF155" s="905"/>
      <c r="BG155" s="905"/>
      <c r="BH155" s="905">
        <f>UnObr5!K105</f>
        <v>0</v>
      </c>
      <c r="BI155" s="905"/>
      <c r="BJ155" s="905"/>
      <c r="BK155" s="905"/>
      <c r="BL155" s="906"/>
    </row>
    <row r="156" spans="1:64" ht="27.75" customHeight="1" x14ac:dyDescent="0.3">
      <c r="A156" s="924">
        <v>5102</v>
      </c>
      <c r="B156" s="925"/>
      <c r="C156" s="925"/>
      <c r="D156" s="728">
        <v>781300</v>
      </c>
      <c r="E156" s="728"/>
      <c r="F156" s="728"/>
      <c r="G156" s="728"/>
      <c r="H156" s="564" t="s">
        <v>20343</v>
      </c>
      <c r="I156" s="564"/>
      <c r="J156" s="564"/>
      <c r="K156" s="564"/>
      <c r="L156" s="564"/>
      <c r="M156" s="564"/>
      <c r="N156" s="564"/>
      <c r="O156" s="564"/>
      <c r="P156" s="564"/>
      <c r="Q156" s="564"/>
      <c r="R156" s="564"/>
      <c r="S156" s="564"/>
      <c r="T156" s="564"/>
      <c r="U156" s="564"/>
      <c r="V156" s="564"/>
      <c r="W156" s="564"/>
      <c r="X156" s="564"/>
      <c r="Y156" s="905">
        <f>UnObr5!D106</f>
        <v>0</v>
      </c>
      <c r="Z156" s="905"/>
      <c r="AA156" s="905"/>
      <c r="AB156" s="905"/>
      <c r="AC156" s="905"/>
      <c r="AD156" s="905">
        <f>UnObr5!E106</f>
        <v>0</v>
      </c>
      <c r="AE156" s="905"/>
      <c r="AF156" s="905"/>
      <c r="AG156" s="905"/>
      <c r="AH156" s="905"/>
      <c r="AI156" s="905"/>
      <c r="AJ156" s="905">
        <f>UnObr5!F106</f>
        <v>0</v>
      </c>
      <c r="AK156" s="905"/>
      <c r="AL156" s="905"/>
      <c r="AM156" s="905"/>
      <c r="AN156" s="905"/>
      <c r="AO156" s="905">
        <f>UnObr5!G106</f>
        <v>0</v>
      </c>
      <c r="AP156" s="905"/>
      <c r="AQ156" s="905"/>
      <c r="AR156" s="905"/>
      <c r="AS156" s="905"/>
      <c r="AT156" s="905">
        <f>UnObr5!H106</f>
        <v>0</v>
      </c>
      <c r="AU156" s="905"/>
      <c r="AV156" s="905"/>
      <c r="AW156" s="905"/>
      <c r="AX156" s="905"/>
      <c r="AY156" s="905">
        <f>UnObr5!I106</f>
        <v>0</v>
      </c>
      <c r="AZ156" s="905"/>
      <c r="BA156" s="905"/>
      <c r="BB156" s="905"/>
      <c r="BC156" s="905">
        <f>UnObr5!J106</f>
        <v>0</v>
      </c>
      <c r="BD156" s="905"/>
      <c r="BE156" s="905"/>
      <c r="BF156" s="905"/>
      <c r="BG156" s="905"/>
      <c r="BH156" s="905">
        <f>UnObr5!K106</f>
        <v>0</v>
      </c>
      <c r="BI156" s="905"/>
      <c r="BJ156" s="905"/>
      <c r="BK156" s="905"/>
      <c r="BL156" s="906"/>
    </row>
    <row r="157" spans="1:64" ht="15.75" customHeight="1" x14ac:dyDescent="0.3">
      <c r="A157" s="903">
        <v>5103</v>
      </c>
      <c r="B157" s="926"/>
      <c r="C157" s="926"/>
      <c r="D157" s="493">
        <v>790000</v>
      </c>
      <c r="E157" s="493"/>
      <c r="F157" s="493"/>
      <c r="G157" s="493"/>
      <c r="H157" s="558" t="s">
        <v>30923</v>
      </c>
      <c r="I157" s="558"/>
      <c r="J157" s="558"/>
      <c r="K157" s="558"/>
      <c r="L157" s="558"/>
      <c r="M157" s="558"/>
      <c r="N157" s="558"/>
      <c r="O157" s="558"/>
      <c r="P157" s="558"/>
      <c r="Q157" s="558"/>
      <c r="R157" s="558"/>
      <c r="S157" s="558"/>
      <c r="T157" s="558"/>
      <c r="U157" s="558"/>
      <c r="V157" s="558"/>
      <c r="W157" s="558"/>
      <c r="X157" s="558"/>
      <c r="Y157" s="905">
        <f>UnObr5!D107</f>
        <v>0</v>
      </c>
      <c r="Z157" s="905"/>
      <c r="AA157" s="905"/>
      <c r="AB157" s="905"/>
      <c r="AC157" s="905"/>
      <c r="AD157" s="905">
        <f>UnObr5!E107</f>
        <v>55746</v>
      </c>
      <c r="AE157" s="905"/>
      <c r="AF157" s="905"/>
      <c r="AG157" s="905"/>
      <c r="AH157" s="905"/>
      <c r="AI157" s="905"/>
      <c r="AJ157" s="905">
        <f>UnObr5!F107</f>
        <v>44285</v>
      </c>
      <c r="AK157" s="905"/>
      <c r="AL157" s="905"/>
      <c r="AM157" s="905"/>
      <c r="AN157" s="905"/>
      <c r="AO157" s="905">
        <f>UnObr5!G107</f>
        <v>0</v>
      </c>
      <c r="AP157" s="905"/>
      <c r="AQ157" s="905"/>
      <c r="AR157" s="905"/>
      <c r="AS157" s="905"/>
      <c r="AT157" s="905">
        <f>UnObr5!H107</f>
        <v>11461</v>
      </c>
      <c r="AU157" s="905"/>
      <c r="AV157" s="905"/>
      <c r="AW157" s="905"/>
      <c r="AX157" s="905"/>
      <c r="AY157" s="905">
        <f>UnObr5!I107</f>
        <v>0</v>
      </c>
      <c r="AZ157" s="905"/>
      <c r="BA157" s="905"/>
      <c r="BB157" s="905"/>
      <c r="BC157" s="905">
        <f>UnObr5!J107</f>
        <v>0</v>
      </c>
      <c r="BD157" s="905"/>
      <c r="BE157" s="905"/>
      <c r="BF157" s="905"/>
      <c r="BG157" s="905"/>
      <c r="BH157" s="905">
        <f>UnObr5!K107</f>
        <v>0</v>
      </c>
      <c r="BI157" s="905"/>
      <c r="BJ157" s="905"/>
      <c r="BK157" s="905"/>
      <c r="BL157" s="906"/>
    </row>
    <row r="158" spans="1:64" ht="15.75" customHeight="1" x14ac:dyDescent="0.3">
      <c r="A158" s="907">
        <v>5104</v>
      </c>
      <c r="B158" s="923"/>
      <c r="C158" s="923"/>
      <c r="D158" s="785">
        <v>791000</v>
      </c>
      <c r="E158" s="785"/>
      <c r="F158" s="785"/>
      <c r="G158" s="785"/>
      <c r="H158" s="565" t="s">
        <v>30924</v>
      </c>
      <c r="I158" s="565"/>
      <c r="J158" s="565"/>
      <c r="K158" s="565"/>
      <c r="L158" s="565"/>
      <c r="M158" s="565"/>
      <c r="N158" s="565"/>
      <c r="O158" s="565"/>
      <c r="P158" s="565"/>
      <c r="Q158" s="565"/>
      <c r="R158" s="565"/>
      <c r="S158" s="565"/>
      <c r="T158" s="565"/>
      <c r="U158" s="565"/>
      <c r="V158" s="565"/>
      <c r="W158" s="565"/>
      <c r="X158" s="565"/>
      <c r="Y158" s="905">
        <f>UnObr5!D108</f>
        <v>0</v>
      </c>
      <c r="Z158" s="905"/>
      <c r="AA158" s="905"/>
      <c r="AB158" s="905"/>
      <c r="AC158" s="905"/>
      <c r="AD158" s="905">
        <f>UnObr5!E108</f>
        <v>55746</v>
      </c>
      <c r="AE158" s="905"/>
      <c r="AF158" s="905"/>
      <c r="AG158" s="905"/>
      <c r="AH158" s="905"/>
      <c r="AI158" s="905"/>
      <c r="AJ158" s="905">
        <f>UnObr5!F108</f>
        <v>44285</v>
      </c>
      <c r="AK158" s="905"/>
      <c r="AL158" s="905"/>
      <c r="AM158" s="905"/>
      <c r="AN158" s="905"/>
      <c r="AO158" s="905">
        <f>UnObr5!G108</f>
        <v>0</v>
      </c>
      <c r="AP158" s="905"/>
      <c r="AQ158" s="905"/>
      <c r="AR158" s="905"/>
      <c r="AS158" s="905"/>
      <c r="AT158" s="905">
        <f>UnObr5!H108</f>
        <v>11461</v>
      </c>
      <c r="AU158" s="905"/>
      <c r="AV158" s="905"/>
      <c r="AW158" s="905"/>
      <c r="AX158" s="905"/>
      <c r="AY158" s="905">
        <f>UnObr5!I108</f>
        <v>0</v>
      </c>
      <c r="AZ158" s="905"/>
      <c r="BA158" s="905"/>
      <c r="BB158" s="905"/>
      <c r="BC158" s="905">
        <f>UnObr5!J108</f>
        <v>0</v>
      </c>
      <c r="BD158" s="905"/>
      <c r="BE158" s="905"/>
      <c r="BF158" s="905"/>
      <c r="BG158" s="905"/>
      <c r="BH158" s="905">
        <f>UnObr5!K108</f>
        <v>0</v>
      </c>
      <c r="BI158" s="905"/>
      <c r="BJ158" s="905"/>
      <c r="BK158" s="905"/>
      <c r="BL158" s="906"/>
    </row>
    <row r="159" spans="1:64" ht="18" customHeight="1" x14ac:dyDescent="0.3">
      <c r="A159" s="924">
        <v>5105</v>
      </c>
      <c r="B159" s="925"/>
      <c r="C159" s="925"/>
      <c r="D159" s="791">
        <v>791100</v>
      </c>
      <c r="E159" s="791"/>
      <c r="F159" s="791"/>
      <c r="G159" s="791"/>
      <c r="H159" s="572" t="s">
        <v>20344</v>
      </c>
      <c r="I159" s="572"/>
      <c r="J159" s="572"/>
      <c r="K159" s="572"/>
      <c r="L159" s="572"/>
      <c r="M159" s="572"/>
      <c r="N159" s="572"/>
      <c r="O159" s="572"/>
      <c r="P159" s="572"/>
      <c r="Q159" s="572"/>
      <c r="R159" s="572"/>
      <c r="S159" s="572"/>
      <c r="T159" s="572"/>
      <c r="U159" s="572"/>
      <c r="V159" s="572"/>
      <c r="W159" s="572"/>
      <c r="X159" s="572"/>
      <c r="Y159" s="905">
        <f>UnObr5!D109</f>
        <v>0</v>
      </c>
      <c r="Z159" s="905"/>
      <c r="AA159" s="905"/>
      <c r="AB159" s="905"/>
      <c r="AC159" s="905"/>
      <c r="AD159" s="905">
        <f>UnObr5!E109</f>
        <v>55746</v>
      </c>
      <c r="AE159" s="905"/>
      <c r="AF159" s="905"/>
      <c r="AG159" s="905"/>
      <c r="AH159" s="905"/>
      <c r="AI159" s="905"/>
      <c r="AJ159" s="905">
        <f>UnObr5!F109</f>
        <v>44285</v>
      </c>
      <c r="AK159" s="905"/>
      <c r="AL159" s="905"/>
      <c r="AM159" s="905"/>
      <c r="AN159" s="905"/>
      <c r="AO159" s="905">
        <f>UnObr5!G109</f>
        <v>0</v>
      </c>
      <c r="AP159" s="905"/>
      <c r="AQ159" s="905"/>
      <c r="AR159" s="905"/>
      <c r="AS159" s="905"/>
      <c r="AT159" s="905">
        <f>UnObr5!H109</f>
        <v>11461</v>
      </c>
      <c r="AU159" s="905"/>
      <c r="AV159" s="905"/>
      <c r="AW159" s="905"/>
      <c r="AX159" s="905"/>
      <c r="AY159" s="905">
        <f>UnObr5!I109</f>
        <v>0</v>
      </c>
      <c r="AZ159" s="905"/>
      <c r="BA159" s="905"/>
      <c r="BB159" s="905"/>
      <c r="BC159" s="905">
        <f>UnObr5!J109</f>
        <v>0</v>
      </c>
      <c r="BD159" s="905"/>
      <c r="BE159" s="905"/>
      <c r="BF159" s="905"/>
      <c r="BG159" s="905"/>
      <c r="BH159" s="905">
        <f>UnObr5!K109</f>
        <v>0</v>
      </c>
      <c r="BI159" s="905"/>
      <c r="BJ159" s="905"/>
      <c r="BK159" s="905"/>
      <c r="BL159" s="906"/>
    </row>
    <row r="160" spans="1:64" ht="34.5" customHeight="1" x14ac:dyDescent="0.3">
      <c r="A160" s="907">
        <v>5106</v>
      </c>
      <c r="B160" s="923"/>
      <c r="C160" s="923"/>
      <c r="D160" s="785">
        <v>800000</v>
      </c>
      <c r="E160" s="785"/>
      <c r="F160" s="785"/>
      <c r="G160" s="785"/>
      <c r="H160" s="565" t="s">
        <v>31031</v>
      </c>
      <c r="I160" s="565"/>
      <c r="J160" s="565"/>
      <c r="K160" s="565"/>
      <c r="L160" s="565"/>
      <c r="M160" s="565"/>
      <c r="N160" s="565"/>
      <c r="O160" s="565"/>
      <c r="P160" s="565"/>
      <c r="Q160" s="565"/>
      <c r="R160" s="565"/>
      <c r="S160" s="565"/>
      <c r="T160" s="565"/>
      <c r="U160" s="565"/>
      <c r="V160" s="565"/>
      <c r="W160" s="565"/>
      <c r="X160" s="565"/>
      <c r="Y160" s="905">
        <f>UnObr5!D110</f>
        <v>0</v>
      </c>
      <c r="Z160" s="905"/>
      <c r="AA160" s="905"/>
      <c r="AB160" s="905"/>
      <c r="AC160" s="905"/>
      <c r="AD160" s="905">
        <f>UnObr5!E110</f>
        <v>0</v>
      </c>
      <c r="AE160" s="905"/>
      <c r="AF160" s="905"/>
      <c r="AG160" s="905"/>
      <c r="AH160" s="905"/>
      <c r="AI160" s="905"/>
      <c r="AJ160" s="905">
        <f>UnObr5!F110</f>
        <v>0</v>
      </c>
      <c r="AK160" s="905"/>
      <c r="AL160" s="905"/>
      <c r="AM160" s="905"/>
      <c r="AN160" s="905"/>
      <c r="AO160" s="905">
        <f>UnObr5!G110</f>
        <v>0</v>
      </c>
      <c r="AP160" s="905"/>
      <c r="AQ160" s="905"/>
      <c r="AR160" s="905"/>
      <c r="AS160" s="905"/>
      <c r="AT160" s="905">
        <f>UnObr5!H110</f>
        <v>0</v>
      </c>
      <c r="AU160" s="905"/>
      <c r="AV160" s="905"/>
      <c r="AW160" s="905"/>
      <c r="AX160" s="905"/>
      <c r="AY160" s="905">
        <f>UnObr5!I110</f>
        <v>0</v>
      </c>
      <c r="AZ160" s="905"/>
      <c r="BA160" s="905"/>
      <c r="BB160" s="905"/>
      <c r="BC160" s="905">
        <f>UnObr5!J110</f>
        <v>0</v>
      </c>
      <c r="BD160" s="905"/>
      <c r="BE160" s="905"/>
      <c r="BF160" s="905"/>
      <c r="BG160" s="905"/>
      <c r="BH160" s="905">
        <f>UnObr5!K110</f>
        <v>0</v>
      </c>
      <c r="BI160" s="905"/>
      <c r="BJ160" s="905"/>
      <c r="BK160" s="905"/>
      <c r="BL160" s="906"/>
    </row>
    <row r="161" spans="1:64" ht="27.75" customHeight="1" x14ac:dyDescent="0.3">
      <c r="A161" s="903">
        <v>5107</v>
      </c>
      <c r="B161" s="926"/>
      <c r="C161" s="926"/>
      <c r="D161" s="493">
        <v>810000</v>
      </c>
      <c r="E161" s="493"/>
      <c r="F161" s="493"/>
      <c r="G161" s="493"/>
      <c r="H161" s="558" t="s">
        <v>30926</v>
      </c>
      <c r="I161" s="558"/>
      <c r="J161" s="558"/>
      <c r="K161" s="558"/>
      <c r="L161" s="558"/>
      <c r="M161" s="558"/>
      <c r="N161" s="558"/>
      <c r="O161" s="558"/>
      <c r="P161" s="558"/>
      <c r="Q161" s="558"/>
      <c r="R161" s="558"/>
      <c r="S161" s="558"/>
      <c r="T161" s="558"/>
      <c r="U161" s="558"/>
      <c r="V161" s="558"/>
      <c r="W161" s="558"/>
      <c r="X161" s="558"/>
      <c r="Y161" s="905">
        <f>UnObr5!D111</f>
        <v>0</v>
      </c>
      <c r="Z161" s="905"/>
      <c r="AA161" s="905"/>
      <c r="AB161" s="905"/>
      <c r="AC161" s="905"/>
      <c r="AD161" s="905">
        <f>UnObr5!E111</f>
        <v>0</v>
      </c>
      <c r="AE161" s="905"/>
      <c r="AF161" s="905"/>
      <c r="AG161" s="905"/>
      <c r="AH161" s="905"/>
      <c r="AI161" s="905"/>
      <c r="AJ161" s="905">
        <f>UnObr5!F111</f>
        <v>0</v>
      </c>
      <c r="AK161" s="905"/>
      <c r="AL161" s="905"/>
      <c r="AM161" s="905"/>
      <c r="AN161" s="905"/>
      <c r="AO161" s="905">
        <f>UnObr5!G111</f>
        <v>0</v>
      </c>
      <c r="AP161" s="905"/>
      <c r="AQ161" s="905"/>
      <c r="AR161" s="905"/>
      <c r="AS161" s="905"/>
      <c r="AT161" s="905">
        <f>UnObr5!H111</f>
        <v>0</v>
      </c>
      <c r="AU161" s="905"/>
      <c r="AV161" s="905"/>
      <c r="AW161" s="905"/>
      <c r="AX161" s="905"/>
      <c r="AY161" s="905">
        <f>UnObr5!I111</f>
        <v>0</v>
      </c>
      <c r="AZ161" s="905"/>
      <c r="BA161" s="905"/>
      <c r="BB161" s="905"/>
      <c r="BC161" s="905">
        <f>UnObr5!J111</f>
        <v>0</v>
      </c>
      <c r="BD161" s="905"/>
      <c r="BE161" s="905"/>
      <c r="BF161" s="905"/>
      <c r="BG161" s="905"/>
      <c r="BH161" s="905">
        <f>UnObr5!K111</f>
        <v>0</v>
      </c>
      <c r="BI161" s="905"/>
      <c r="BJ161" s="905"/>
      <c r="BK161" s="905"/>
      <c r="BL161" s="906"/>
    </row>
    <row r="162" spans="1:64" ht="24" customHeight="1" x14ac:dyDescent="0.3">
      <c r="A162" s="907">
        <v>5108</v>
      </c>
      <c r="B162" s="923"/>
      <c r="C162" s="923"/>
      <c r="D162" s="493">
        <v>811000</v>
      </c>
      <c r="E162" s="493"/>
      <c r="F162" s="493"/>
      <c r="G162" s="493"/>
      <c r="H162" s="558" t="s">
        <v>31032</v>
      </c>
      <c r="I162" s="558"/>
      <c r="J162" s="558"/>
      <c r="K162" s="558"/>
      <c r="L162" s="558"/>
      <c r="M162" s="558"/>
      <c r="N162" s="558"/>
      <c r="O162" s="558"/>
      <c r="P162" s="558"/>
      <c r="Q162" s="558"/>
      <c r="R162" s="558"/>
      <c r="S162" s="558"/>
      <c r="T162" s="558"/>
      <c r="U162" s="558"/>
      <c r="V162" s="558"/>
      <c r="W162" s="558"/>
      <c r="X162" s="558"/>
      <c r="Y162" s="905">
        <f>UnObr5!D112</f>
        <v>0</v>
      </c>
      <c r="Z162" s="905"/>
      <c r="AA162" s="905"/>
      <c r="AB162" s="905"/>
      <c r="AC162" s="905"/>
      <c r="AD162" s="905">
        <f>UnObr5!E112</f>
        <v>0</v>
      </c>
      <c r="AE162" s="905"/>
      <c r="AF162" s="905"/>
      <c r="AG162" s="905"/>
      <c r="AH162" s="905"/>
      <c r="AI162" s="905"/>
      <c r="AJ162" s="905">
        <f>UnObr5!F112</f>
        <v>0</v>
      </c>
      <c r="AK162" s="905"/>
      <c r="AL162" s="905"/>
      <c r="AM162" s="905"/>
      <c r="AN162" s="905"/>
      <c r="AO162" s="905">
        <f>UnObr5!G112</f>
        <v>0</v>
      </c>
      <c r="AP162" s="905"/>
      <c r="AQ162" s="905"/>
      <c r="AR162" s="905"/>
      <c r="AS162" s="905"/>
      <c r="AT162" s="905">
        <f>UnObr5!H112</f>
        <v>0</v>
      </c>
      <c r="AU162" s="905"/>
      <c r="AV162" s="905"/>
      <c r="AW162" s="905"/>
      <c r="AX162" s="905"/>
      <c r="AY162" s="905">
        <f>UnObr5!I112</f>
        <v>0</v>
      </c>
      <c r="AZ162" s="905"/>
      <c r="BA162" s="905"/>
      <c r="BB162" s="905"/>
      <c r="BC162" s="905">
        <f>UnObr5!J112</f>
        <v>0</v>
      </c>
      <c r="BD162" s="905"/>
      <c r="BE162" s="905"/>
      <c r="BF162" s="905"/>
      <c r="BG162" s="905"/>
      <c r="BH162" s="905">
        <f>UnObr5!K112</f>
        <v>0</v>
      </c>
      <c r="BI162" s="905"/>
      <c r="BJ162" s="905"/>
      <c r="BK162" s="905"/>
      <c r="BL162" s="906"/>
    </row>
    <row r="163" spans="1:64" ht="15.75" customHeight="1" x14ac:dyDescent="0.3">
      <c r="A163" s="924">
        <v>5109</v>
      </c>
      <c r="B163" s="925"/>
      <c r="C163" s="925"/>
      <c r="D163" s="728">
        <v>811100</v>
      </c>
      <c r="E163" s="728"/>
      <c r="F163" s="728"/>
      <c r="G163" s="728"/>
      <c r="H163" s="564" t="s">
        <v>20469</v>
      </c>
      <c r="I163" s="564"/>
      <c r="J163" s="564"/>
      <c r="K163" s="564"/>
      <c r="L163" s="564"/>
      <c r="M163" s="564"/>
      <c r="N163" s="564"/>
      <c r="O163" s="564"/>
      <c r="P163" s="564"/>
      <c r="Q163" s="564"/>
      <c r="R163" s="564"/>
      <c r="S163" s="564"/>
      <c r="T163" s="564"/>
      <c r="U163" s="564"/>
      <c r="V163" s="564"/>
      <c r="W163" s="564"/>
      <c r="X163" s="564"/>
      <c r="Y163" s="905">
        <f>UnObr5!D113</f>
        <v>0</v>
      </c>
      <c r="Z163" s="905"/>
      <c r="AA163" s="905"/>
      <c r="AB163" s="905"/>
      <c r="AC163" s="905"/>
      <c r="AD163" s="905">
        <f>UnObr5!E113</f>
        <v>0</v>
      </c>
      <c r="AE163" s="905"/>
      <c r="AF163" s="905"/>
      <c r="AG163" s="905"/>
      <c r="AH163" s="905"/>
      <c r="AI163" s="905"/>
      <c r="AJ163" s="905">
        <f>UnObr5!F113</f>
        <v>0</v>
      </c>
      <c r="AK163" s="905"/>
      <c r="AL163" s="905"/>
      <c r="AM163" s="905"/>
      <c r="AN163" s="905"/>
      <c r="AO163" s="905">
        <f>UnObr5!G113</f>
        <v>0</v>
      </c>
      <c r="AP163" s="905"/>
      <c r="AQ163" s="905"/>
      <c r="AR163" s="905"/>
      <c r="AS163" s="905"/>
      <c r="AT163" s="905">
        <f>UnObr5!H113</f>
        <v>0</v>
      </c>
      <c r="AU163" s="905"/>
      <c r="AV163" s="905"/>
      <c r="AW163" s="905"/>
      <c r="AX163" s="905"/>
      <c r="AY163" s="905">
        <f>UnObr5!I113</f>
        <v>0</v>
      </c>
      <c r="AZ163" s="905"/>
      <c r="BA163" s="905"/>
      <c r="BB163" s="905"/>
      <c r="BC163" s="905">
        <f>UnObr5!J113</f>
        <v>0</v>
      </c>
      <c r="BD163" s="905"/>
      <c r="BE163" s="905"/>
      <c r="BF163" s="905"/>
      <c r="BG163" s="905"/>
      <c r="BH163" s="905">
        <f>UnObr5!K113</f>
        <v>0</v>
      </c>
      <c r="BI163" s="905"/>
      <c r="BJ163" s="905"/>
      <c r="BK163" s="905"/>
      <c r="BL163" s="906"/>
    </row>
    <row r="164" spans="1:64" ht="23.15" customHeight="1" x14ac:dyDescent="0.3">
      <c r="A164" s="907">
        <v>5110</v>
      </c>
      <c r="B164" s="923"/>
      <c r="C164" s="923"/>
      <c r="D164" s="493">
        <v>812000</v>
      </c>
      <c r="E164" s="493"/>
      <c r="F164" s="493"/>
      <c r="G164" s="493"/>
      <c r="H164" s="558" t="s">
        <v>30928</v>
      </c>
      <c r="I164" s="558"/>
      <c r="J164" s="558"/>
      <c r="K164" s="558"/>
      <c r="L164" s="558"/>
      <c r="M164" s="558"/>
      <c r="N164" s="558"/>
      <c r="O164" s="558"/>
      <c r="P164" s="558"/>
      <c r="Q164" s="558"/>
      <c r="R164" s="558"/>
      <c r="S164" s="558"/>
      <c r="T164" s="558"/>
      <c r="U164" s="558"/>
      <c r="V164" s="558"/>
      <c r="W164" s="558"/>
      <c r="X164" s="558"/>
      <c r="Y164" s="905">
        <f>UnObr5!D114</f>
        <v>0</v>
      </c>
      <c r="Z164" s="905"/>
      <c r="AA164" s="905"/>
      <c r="AB164" s="905"/>
      <c r="AC164" s="905"/>
      <c r="AD164" s="905">
        <f>UnObr5!E114</f>
        <v>0</v>
      </c>
      <c r="AE164" s="905"/>
      <c r="AF164" s="905"/>
      <c r="AG164" s="905"/>
      <c r="AH164" s="905"/>
      <c r="AI164" s="905"/>
      <c r="AJ164" s="905">
        <f>UnObr5!F114</f>
        <v>0</v>
      </c>
      <c r="AK164" s="905"/>
      <c r="AL164" s="905"/>
      <c r="AM164" s="905"/>
      <c r="AN164" s="905"/>
      <c r="AO164" s="905">
        <f>UnObr5!G114</f>
        <v>0</v>
      </c>
      <c r="AP164" s="905"/>
      <c r="AQ164" s="905"/>
      <c r="AR164" s="905"/>
      <c r="AS164" s="905"/>
      <c r="AT164" s="905">
        <f>UnObr5!H114</f>
        <v>0</v>
      </c>
      <c r="AU164" s="905"/>
      <c r="AV164" s="905"/>
      <c r="AW164" s="905"/>
      <c r="AX164" s="905"/>
      <c r="AY164" s="905">
        <f>UnObr5!I114</f>
        <v>0</v>
      </c>
      <c r="AZ164" s="905"/>
      <c r="BA164" s="905"/>
      <c r="BB164" s="905"/>
      <c r="BC164" s="905">
        <f>UnObr5!J114</f>
        <v>0</v>
      </c>
      <c r="BD164" s="905"/>
      <c r="BE164" s="905"/>
      <c r="BF164" s="905"/>
      <c r="BG164" s="905"/>
      <c r="BH164" s="905">
        <f>UnObr5!K114</f>
        <v>0</v>
      </c>
      <c r="BI164" s="905"/>
      <c r="BJ164" s="905"/>
      <c r="BK164" s="905"/>
      <c r="BL164" s="906"/>
    </row>
    <row r="165" spans="1:64" ht="17.25" customHeight="1" x14ac:dyDescent="0.3">
      <c r="A165" s="924">
        <v>5111</v>
      </c>
      <c r="B165" s="925"/>
      <c r="C165" s="925"/>
      <c r="D165" s="728">
        <v>812100</v>
      </c>
      <c r="E165" s="728"/>
      <c r="F165" s="728"/>
      <c r="G165" s="728"/>
      <c r="H165" s="564" t="s">
        <v>20471</v>
      </c>
      <c r="I165" s="564"/>
      <c r="J165" s="564"/>
      <c r="K165" s="564"/>
      <c r="L165" s="564"/>
      <c r="M165" s="564"/>
      <c r="N165" s="564"/>
      <c r="O165" s="564"/>
      <c r="P165" s="564"/>
      <c r="Q165" s="564"/>
      <c r="R165" s="564"/>
      <c r="S165" s="564"/>
      <c r="T165" s="564"/>
      <c r="U165" s="564"/>
      <c r="V165" s="564"/>
      <c r="W165" s="564"/>
      <c r="X165" s="564"/>
      <c r="Y165" s="905">
        <f>UnObr5!D115</f>
        <v>0</v>
      </c>
      <c r="Z165" s="905"/>
      <c r="AA165" s="905"/>
      <c r="AB165" s="905"/>
      <c r="AC165" s="905"/>
      <c r="AD165" s="905">
        <f>UnObr5!E115</f>
        <v>0</v>
      </c>
      <c r="AE165" s="905"/>
      <c r="AF165" s="905"/>
      <c r="AG165" s="905"/>
      <c r="AH165" s="905"/>
      <c r="AI165" s="905"/>
      <c r="AJ165" s="905">
        <f>UnObr5!F115</f>
        <v>0</v>
      </c>
      <c r="AK165" s="905"/>
      <c r="AL165" s="905"/>
      <c r="AM165" s="905"/>
      <c r="AN165" s="905"/>
      <c r="AO165" s="905">
        <f>UnObr5!G115</f>
        <v>0</v>
      </c>
      <c r="AP165" s="905"/>
      <c r="AQ165" s="905"/>
      <c r="AR165" s="905"/>
      <c r="AS165" s="905"/>
      <c r="AT165" s="905">
        <f>UnObr5!H115</f>
        <v>0</v>
      </c>
      <c r="AU165" s="905"/>
      <c r="AV165" s="905"/>
      <c r="AW165" s="905"/>
      <c r="AX165" s="905"/>
      <c r="AY165" s="905">
        <f>UnObr5!I115</f>
        <v>0</v>
      </c>
      <c r="AZ165" s="905"/>
      <c r="BA165" s="905"/>
      <c r="BB165" s="905"/>
      <c r="BC165" s="905">
        <f>UnObr5!J115</f>
        <v>0</v>
      </c>
      <c r="BD165" s="905"/>
      <c r="BE165" s="905"/>
      <c r="BF165" s="905"/>
      <c r="BG165" s="905"/>
      <c r="BH165" s="905">
        <f>UnObr5!K115</f>
        <v>0</v>
      </c>
      <c r="BI165" s="905"/>
      <c r="BJ165" s="905"/>
      <c r="BK165" s="905"/>
      <c r="BL165" s="906"/>
    </row>
    <row r="166" spans="1:64" ht="23.15" customHeight="1" x14ac:dyDescent="0.3">
      <c r="A166" s="907">
        <v>5112</v>
      </c>
      <c r="B166" s="923"/>
      <c r="C166" s="923"/>
      <c r="D166" s="493">
        <v>813000</v>
      </c>
      <c r="E166" s="493"/>
      <c r="F166" s="493"/>
      <c r="G166" s="493"/>
      <c r="H166" s="558" t="s">
        <v>30929</v>
      </c>
      <c r="I166" s="558"/>
      <c r="J166" s="558"/>
      <c r="K166" s="558"/>
      <c r="L166" s="558"/>
      <c r="M166" s="558"/>
      <c r="N166" s="558"/>
      <c r="O166" s="558"/>
      <c r="P166" s="558"/>
      <c r="Q166" s="558"/>
      <c r="R166" s="558"/>
      <c r="S166" s="558"/>
      <c r="T166" s="558"/>
      <c r="U166" s="558"/>
      <c r="V166" s="558"/>
      <c r="W166" s="558"/>
      <c r="X166" s="558"/>
      <c r="Y166" s="905">
        <f>UnObr5!D116</f>
        <v>0</v>
      </c>
      <c r="Z166" s="905"/>
      <c r="AA166" s="905"/>
      <c r="AB166" s="905"/>
      <c r="AC166" s="905"/>
      <c r="AD166" s="905">
        <f>UnObr5!E116</f>
        <v>0</v>
      </c>
      <c r="AE166" s="905"/>
      <c r="AF166" s="905"/>
      <c r="AG166" s="905"/>
      <c r="AH166" s="905"/>
      <c r="AI166" s="905"/>
      <c r="AJ166" s="905">
        <f>UnObr5!F116</f>
        <v>0</v>
      </c>
      <c r="AK166" s="905"/>
      <c r="AL166" s="905"/>
      <c r="AM166" s="905"/>
      <c r="AN166" s="905"/>
      <c r="AO166" s="905">
        <f>UnObr5!G116</f>
        <v>0</v>
      </c>
      <c r="AP166" s="905"/>
      <c r="AQ166" s="905"/>
      <c r="AR166" s="905"/>
      <c r="AS166" s="905"/>
      <c r="AT166" s="905">
        <f>UnObr5!H116</f>
        <v>0</v>
      </c>
      <c r="AU166" s="905"/>
      <c r="AV166" s="905"/>
      <c r="AW166" s="905"/>
      <c r="AX166" s="905"/>
      <c r="AY166" s="905">
        <f>UnObr5!I116</f>
        <v>0</v>
      </c>
      <c r="AZ166" s="905"/>
      <c r="BA166" s="905"/>
      <c r="BB166" s="905"/>
      <c r="BC166" s="905">
        <f>UnObr5!J116</f>
        <v>0</v>
      </c>
      <c r="BD166" s="905"/>
      <c r="BE166" s="905"/>
      <c r="BF166" s="905"/>
      <c r="BG166" s="905"/>
      <c r="BH166" s="905">
        <f>UnObr5!K116</f>
        <v>0</v>
      </c>
      <c r="BI166" s="905"/>
      <c r="BJ166" s="905"/>
      <c r="BK166" s="905"/>
      <c r="BL166" s="906"/>
    </row>
    <row r="167" spans="1:64" ht="28.5" customHeight="1" thickBot="1" x14ac:dyDescent="0.35">
      <c r="A167" s="909">
        <v>5113</v>
      </c>
      <c r="B167" s="927"/>
      <c r="C167" s="927"/>
      <c r="D167" s="911">
        <v>813100</v>
      </c>
      <c r="E167" s="911"/>
      <c r="F167" s="911"/>
      <c r="G167" s="911"/>
      <c r="H167" s="578" t="s">
        <v>20492</v>
      </c>
      <c r="I167" s="578"/>
      <c r="J167" s="578"/>
      <c r="K167" s="578"/>
      <c r="L167" s="578"/>
      <c r="M167" s="578"/>
      <c r="N167" s="578"/>
      <c r="O167" s="578"/>
      <c r="P167" s="578"/>
      <c r="Q167" s="578"/>
      <c r="R167" s="578"/>
      <c r="S167" s="578"/>
      <c r="T167" s="578"/>
      <c r="U167" s="578"/>
      <c r="V167" s="578"/>
      <c r="W167" s="578"/>
      <c r="X167" s="578"/>
      <c r="Y167" s="913">
        <f>UnObr5!D117</f>
        <v>0</v>
      </c>
      <c r="Z167" s="913"/>
      <c r="AA167" s="913"/>
      <c r="AB167" s="913"/>
      <c r="AC167" s="913"/>
      <c r="AD167" s="913">
        <f>UnObr5!E117</f>
        <v>0</v>
      </c>
      <c r="AE167" s="913"/>
      <c r="AF167" s="913"/>
      <c r="AG167" s="913"/>
      <c r="AH167" s="913"/>
      <c r="AI167" s="913"/>
      <c r="AJ167" s="913">
        <f>UnObr5!F117</f>
        <v>0</v>
      </c>
      <c r="AK167" s="913"/>
      <c r="AL167" s="913"/>
      <c r="AM167" s="913"/>
      <c r="AN167" s="913"/>
      <c r="AO167" s="913">
        <f>UnObr5!G117</f>
        <v>0</v>
      </c>
      <c r="AP167" s="913"/>
      <c r="AQ167" s="913"/>
      <c r="AR167" s="913"/>
      <c r="AS167" s="913"/>
      <c r="AT167" s="913">
        <f>UnObr5!H117</f>
        <v>0</v>
      </c>
      <c r="AU167" s="913"/>
      <c r="AV167" s="913"/>
      <c r="AW167" s="913"/>
      <c r="AX167" s="913"/>
      <c r="AY167" s="913">
        <f>UnObr5!I117</f>
        <v>0</v>
      </c>
      <c r="AZ167" s="913"/>
      <c r="BA167" s="913"/>
      <c r="BB167" s="913"/>
      <c r="BC167" s="913">
        <f>UnObr5!J117</f>
        <v>0</v>
      </c>
      <c r="BD167" s="913"/>
      <c r="BE167" s="913"/>
      <c r="BF167" s="913"/>
      <c r="BG167" s="913"/>
      <c r="BH167" s="913">
        <f>UnObr5!K117</f>
        <v>0</v>
      </c>
      <c r="BI167" s="913"/>
      <c r="BJ167" s="913"/>
      <c r="BK167" s="913"/>
      <c r="BL167" s="914"/>
    </row>
    <row r="168" spans="1:64" ht="11.5" customHeight="1" x14ac:dyDescent="0.3">
      <c r="A168" s="469" t="s">
        <v>18900</v>
      </c>
      <c r="B168" s="470"/>
      <c r="C168" s="471"/>
      <c r="D168" s="470" t="s">
        <v>20072</v>
      </c>
      <c r="E168" s="892"/>
      <c r="F168" s="892"/>
      <c r="G168" s="893"/>
      <c r="H168" s="484" t="s">
        <v>20388</v>
      </c>
      <c r="I168" s="523"/>
      <c r="J168" s="523"/>
      <c r="K168" s="523"/>
      <c r="L168" s="523"/>
      <c r="M168" s="523"/>
      <c r="N168" s="523"/>
      <c r="O168" s="523"/>
      <c r="P168" s="523"/>
      <c r="Q168" s="523"/>
      <c r="R168" s="523"/>
      <c r="S168" s="523"/>
      <c r="T168" s="523"/>
      <c r="U168" s="523"/>
      <c r="V168" s="523"/>
      <c r="W168" s="523"/>
      <c r="X168" s="523"/>
      <c r="Y168" s="490" t="s">
        <v>31078</v>
      </c>
      <c r="Z168" s="490"/>
      <c r="AA168" s="490"/>
      <c r="AB168" s="490"/>
      <c r="AC168" s="490"/>
      <c r="AD168" s="490" t="s">
        <v>20619</v>
      </c>
      <c r="AE168" s="490"/>
      <c r="AF168" s="490"/>
      <c r="AG168" s="490"/>
      <c r="AH168" s="490"/>
      <c r="AI168" s="490"/>
      <c r="AJ168" s="490"/>
      <c r="AK168" s="490"/>
      <c r="AL168" s="490"/>
      <c r="AM168" s="490"/>
      <c r="AN168" s="490"/>
      <c r="AO168" s="490"/>
      <c r="AP168" s="490"/>
      <c r="AQ168" s="490"/>
      <c r="AR168" s="490"/>
      <c r="AS168" s="490"/>
      <c r="AT168" s="490"/>
      <c r="AU168" s="490"/>
      <c r="AV168" s="490"/>
      <c r="AW168" s="490"/>
      <c r="AX168" s="490"/>
      <c r="AY168" s="490"/>
      <c r="AZ168" s="490"/>
      <c r="BA168" s="490"/>
      <c r="BB168" s="490"/>
      <c r="BC168" s="490"/>
      <c r="BD168" s="490"/>
      <c r="BE168" s="490"/>
      <c r="BF168" s="490"/>
      <c r="BG168" s="490"/>
      <c r="BH168" s="490"/>
      <c r="BI168" s="490"/>
      <c r="BJ168" s="490"/>
      <c r="BK168" s="490"/>
      <c r="BL168" s="674"/>
    </row>
    <row r="169" spans="1:64" ht="11.5" customHeight="1" x14ac:dyDescent="0.3">
      <c r="A169" s="472"/>
      <c r="B169" s="473"/>
      <c r="C169" s="474"/>
      <c r="D169" s="894"/>
      <c r="E169" s="894"/>
      <c r="F169" s="894"/>
      <c r="G169" s="895"/>
      <c r="H169" s="525"/>
      <c r="I169" s="526"/>
      <c r="J169" s="526"/>
      <c r="K169" s="526"/>
      <c r="L169" s="526"/>
      <c r="M169" s="526"/>
      <c r="N169" s="526"/>
      <c r="O169" s="526"/>
      <c r="P169" s="526"/>
      <c r="Q169" s="526"/>
      <c r="R169" s="526"/>
      <c r="S169" s="526"/>
      <c r="T169" s="526"/>
      <c r="U169" s="526"/>
      <c r="V169" s="526"/>
      <c r="W169" s="526"/>
      <c r="X169" s="526"/>
      <c r="Y169" s="493"/>
      <c r="Z169" s="493"/>
      <c r="AA169" s="493"/>
      <c r="AB169" s="493"/>
      <c r="AC169" s="493"/>
      <c r="AD169" s="878" t="s">
        <v>20555</v>
      </c>
      <c r="AE169" s="879"/>
      <c r="AF169" s="879"/>
      <c r="AG169" s="879"/>
      <c r="AH169" s="879"/>
      <c r="AI169" s="880"/>
      <c r="AJ169" s="885" t="s">
        <v>31076</v>
      </c>
      <c r="AK169" s="886"/>
      <c r="AL169" s="886"/>
      <c r="AM169" s="886"/>
      <c r="AN169" s="886"/>
      <c r="AO169" s="886"/>
      <c r="AP169" s="886"/>
      <c r="AQ169" s="886"/>
      <c r="AR169" s="886"/>
      <c r="AS169" s="886"/>
      <c r="AT169" s="886"/>
      <c r="AU169" s="886"/>
      <c r="AV169" s="886"/>
      <c r="AW169" s="886"/>
      <c r="AX169" s="886"/>
      <c r="AY169" s="886"/>
      <c r="AZ169" s="886"/>
      <c r="BA169" s="886"/>
      <c r="BB169" s="887"/>
      <c r="BC169" s="493" t="s">
        <v>31080</v>
      </c>
      <c r="BD169" s="453"/>
      <c r="BE169" s="453"/>
      <c r="BF169" s="453"/>
      <c r="BG169" s="453"/>
      <c r="BH169" s="493" t="s">
        <v>20554</v>
      </c>
      <c r="BI169" s="453"/>
      <c r="BJ169" s="453"/>
      <c r="BK169" s="453"/>
      <c r="BL169" s="676"/>
    </row>
    <row r="170" spans="1:64" ht="11.5" customHeight="1" x14ac:dyDescent="0.3">
      <c r="A170" s="472"/>
      <c r="B170" s="473"/>
      <c r="C170" s="474"/>
      <c r="D170" s="894"/>
      <c r="E170" s="894"/>
      <c r="F170" s="894"/>
      <c r="G170" s="895"/>
      <c r="H170" s="525"/>
      <c r="I170" s="526"/>
      <c r="J170" s="526"/>
      <c r="K170" s="526"/>
      <c r="L170" s="526"/>
      <c r="M170" s="526"/>
      <c r="N170" s="526"/>
      <c r="O170" s="526"/>
      <c r="P170" s="526"/>
      <c r="Q170" s="526"/>
      <c r="R170" s="526"/>
      <c r="S170" s="526"/>
      <c r="T170" s="526"/>
      <c r="U170" s="526"/>
      <c r="V170" s="526"/>
      <c r="W170" s="526"/>
      <c r="X170" s="526"/>
      <c r="Y170" s="493"/>
      <c r="Z170" s="493"/>
      <c r="AA170" s="493"/>
      <c r="AB170" s="493"/>
      <c r="AC170" s="493"/>
      <c r="AD170" s="873"/>
      <c r="AE170" s="881"/>
      <c r="AF170" s="881"/>
      <c r="AG170" s="881"/>
      <c r="AH170" s="881"/>
      <c r="AI170" s="882"/>
      <c r="AJ170" s="453" t="s">
        <v>20556</v>
      </c>
      <c r="AK170" s="453"/>
      <c r="AL170" s="453"/>
      <c r="AM170" s="453"/>
      <c r="AN170" s="453"/>
      <c r="AO170" s="493" t="s">
        <v>20669</v>
      </c>
      <c r="AP170" s="493"/>
      <c r="AQ170" s="493"/>
      <c r="AR170" s="493"/>
      <c r="AS170" s="493"/>
      <c r="AT170" s="493" t="s">
        <v>31079</v>
      </c>
      <c r="AU170" s="453"/>
      <c r="AV170" s="453"/>
      <c r="AW170" s="453"/>
      <c r="AX170" s="453"/>
      <c r="AY170" s="453" t="s">
        <v>20670</v>
      </c>
      <c r="AZ170" s="453"/>
      <c r="BA170" s="453"/>
      <c r="BB170" s="453"/>
      <c r="BC170" s="453"/>
      <c r="BD170" s="453"/>
      <c r="BE170" s="453"/>
      <c r="BF170" s="453"/>
      <c r="BG170" s="453"/>
      <c r="BH170" s="453"/>
      <c r="BI170" s="453"/>
      <c r="BJ170" s="453"/>
      <c r="BK170" s="453"/>
      <c r="BL170" s="676"/>
    </row>
    <row r="171" spans="1:64" ht="11.5" customHeight="1" x14ac:dyDescent="0.3">
      <c r="A171" s="475"/>
      <c r="B171" s="476"/>
      <c r="C171" s="477"/>
      <c r="D171" s="896"/>
      <c r="E171" s="896"/>
      <c r="F171" s="896"/>
      <c r="G171" s="897"/>
      <c r="H171" s="533"/>
      <c r="I171" s="534"/>
      <c r="J171" s="534"/>
      <c r="K171" s="534"/>
      <c r="L171" s="534"/>
      <c r="M171" s="534"/>
      <c r="N171" s="534"/>
      <c r="O171" s="534"/>
      <c r="P171" s="534"/>
      <c r="Q171" s="534"/>
      <c r="R171" s="534"/>
      <c r="S171" s="534"/>
      <c r="T171" s="534"/>
      <c r="U171" s="534"/>
      <c r="V171" s="534"/>
      <c r="W171" s="534"/>
      <c r="X171" s="534"/>
      <c r="Y171" s="493"/>
      <c r="Z171" s="493"/>
      <c r="AA171" s="493"/>
      <c r="AB171" s="493"/>
      <c r="AC171" s="493"/>
      <c r="AD171" s="874"/>
      <c r="AE171" s="883"/>
      <c r="AF171" s="883"/>
      <c r="AG171" s="883"/>
      <c r="AH171" s="883"/>
      <c r="AI171" s="884"/>
      <c r="AJ171" s="453"/>
      <c r="AK171" s="453"/>
      <c r="AL171" s="453"/>
      <c r="AM171" s="453"/>
      <c r="AN171" s="453"/>
      <c r="AO171" s="493"/>
      <c r="AP171" s="493"/>
      <c r="AQ171" s="493"/>
      <c r="AR171" s="493"/>
      <c r="AS171" s="493"/>
      <c r="AT171" s="453"/>
      <c r="AU171" s="453"/>
      <c r="AV171" s="453"/>
      <c r="AW171" s="453"/>
      <c r="AX171" s="453"/>
      <c r="AY171" s="453"/>
      <c r="AZ171" s="453"/>
      <c r="BA171" s="453"/>
      <c r="BB171" s="453"/>
      <c r="BC171" s="453"/>
      <c r="BD171" s="453"/>
      <c r="BE171" s="453"/>
      <c r="BF171" s="453"/>
      <c r="BG171" s="453"/>
      <c r="BH171" s="453"/>
      <c r="BI171" s="453"/>
      <c r="BJ171" s="453"/>
      <c r="BK171" s="453"/>
      <c r="BL171" s="676"/>
    </row>
    <row r="172" spans="1:64" ht="12" thickBot="1" x14ac:dyDescent="0.35">
      <c r="A172" s="456">
        <v>1</v>
      </c>
      <c r="B172" s="457"/>
      <c r="C172" s="458"/>
      <c r="D172" s="459">
        <v>2</v>
      </c>
      <c r="E172" s="457"/>
      <c r="F172" s="457"/>
      <c r="G172" s="458"/>
      <c r="H172" s="933">
        <v>3</v>
      </c>
      <c r="I172" s="514"/>
      <c r="J172" s="514"/>
      <c r="K172" s="514"/>
      <c r="L172" s="514"/>
      <c r="M172" s="514"/>
      <c r="N172" s="514"/>
      <c r="O172" s="514"/>
      <c r="P172" s="514"/>
      <c r="Q172" s="514"/>
      <c r="R172" s="514"/>
      <c r="S172" s="514"/>
      <c r="T172" s="514"/>
      <c r="U172" s="514"/>
      <c r="V172" s="514"/>
      <c r="W172" s="514"/>
      <c r="X172" s="514"/>
      <c r="Y172" s="677">
        <v>4</v>
      </c>
      <c r="Z172" s="677"/>
      <c r="AA172" s="677"/>
      <c r="AB172" s="677"/>
      <c r="AC172" s="677"/>
      <c r="AD172" s="678">
        <v>5</v>
      </c>
      <c r="AE172" s="678"/>
      <c r="AF172" s="678"/>
      <c r="AG172" s="678"/>
      <c r="AH172" s="678"/>
      <c r="AI172" s="678"/>
      <c r="AJ172" s="678">
        <v>6</v>
      </c>
      <c r="AK172" s="678"/>
      <c r="AL172" s="678"/>
      <c r="AM172" s="678"/>
      <c r="AN172" s="678"/>
      <c r="AO172" s="678">
        <v>7</v>
      </c>
      <c r="AP172" s="678"/>
      <c r="AQ172" s="678"/>
      <c r="AR172" s="678"/>
      <c r="AS172" s="678"/>
      <c r="AT172" s="678">
        <v>8</v>
      </c>
      <c r="AU172" s="678"/>
      <c r="AV172" s="678"/>
      <c r="AW172" s="678"/>
      <c r="AX172" s="678"/>
      <c r="AY172" s="678">
        <v>9</v>
      </c>
      <c r="AZ172" s="678"/>
      <c r="BA172" s="678"/>
      <c r="BB172" s="678"/>
      <c r="BC172" s="678">
        <v>10</v>
      </c>
      <c r="BD172" s="678"/>
      <c r="BE172" s="678"/>
      <c r="BF172" s="678"/>
      <c r="BG172" s="678"/>
      <c r="BH172" s="678">
        <v>11</v>
      </c>
      <c r="BI172" s="678"/>
      <c r="BJ172" s="678"/>
      <c r="BK172" s="678"/>
      <c r="BL172" s="679"/>
    </row>
    <row r="173" spans="1:64" ht="26.25" customHeight="1" x14ac:dyDescent="0.3">
      <c r="A173" s="934">
        <v>5114</v>
      </c>
      <c r="B173" s="935"/>
      <c r="C173" s="935"/>
      <c r="D173" s="490">
        <v>820000</v>
      </c>
      <c r="E173" s="490"/>
      <c r="F173" s="490"/>
      <c r="G173" s="490"/>
      <c r="H173" s="936" t="s">
        <v>31033</v>
      </c>
      <c r="I173" s="936"/>
      <c r="J173" s="936"/>
      <c r="K173" s="936"/>
      <c r="L173" s="936"/>
      <c r="M173" s="936"/>
      <c r="N173" s="936"/>
      <c r="O173" s="936"/>
      <c r="P173" s="936"/>
      <c r="Q173" s="936"/>
      <c r="R173" s="936"/>
      <c r="S173" s="936"/>
      <c r="T173" s="936"/>
      <c r="U173" s="936"/>
      <c r="V173" s="936"/>
      <c r="W173" s="936"/>
      <c r="X173" s="936"/>
      <c r="Y173" s="919">
        <f>UnObr5!D118</f>
        <v>0</v>
      </c>
      <c r="Z173" s="919"/>
      <c r="AA173" s="919"/>
      <c r="AB173" s="919"/>
      <c r="AC173" s="919"/>
      <c r="AD173" s="919">
        <f>UnObr5!E118</f>
        <v>0</v>
      </c>
      <c r="AE173" s="919"/>
      <c r="AF173" s="919"/>
      <c r="AG173" s="919"/>
      <c r="AH173" s="919"/>
      <c r="AI173" s="919"/>
      <c r="AJ173" s="919">
        <f>UnObr5!F118</f>
        <v>0</v>
      </c>
      <c r="AK173" s="919"/>
      <c r="AL173" s="919"/>
      <c r="AM173" s="919"/>
      <c r="AN173" s="919"/>
      <c r="AO173" s="919">
        <f>UnObr5!G118</f>
        <v>0</v>
      </c>
      <c r="AP173" s="919"/>
      <c r="AQ173" s="919"/>
      <c r="AR173" s="919"/>
      <c r="AS173" s="919"/>
      <c r="AT173" s="919">
        <f>UnObr5!H118</f>
        <v>0</v>
      </c>
      <c r="AU173" s="919"/>
      <c r="AV173" s="919"/>
      <c r="AW173" s="919"/>
      <c r="AX173" s="919"/>
      <c r="AY173" s="919">
        <f>UnObr5!I118</f>
        <v>0</v>
      </c>
      <c r="AZ173" s="919"/>
      <c r="BA173" s="919"/>
      <c r="BB173" s="919"/>
      <c r="BC173" s="919">
        <f>UnObr5!J118</f>
        <v>0</v>
      </c>
      <c r="BD173" s="919"/>
      <c r="BE173" s="919"/>
      <c r="BF173" s="919"/>
      <c r="BG173" s="919"/>
      <c r="BH173" s="919">
        <f>UnObr5!K118</f>
        <v>0</v>
      </c>
      <c r="BI173" s="919"/>
      <c r="BJ173" s="919"/>
      <c r="BK173" s="919"/>
      <c r="BL173" s="920"/>
    </row>
    <row r="174" spans="1:64" ht="26.25" customHeight="1" x14ac:dyDescent="0.3">
      <c r="A174" s="903">
        <v>5115</v>
      </c>
      <c r="B174" s="926"/>
      <c r="C174" s="926"/>
      <c r="D174" s="493">
        <v>821000</v>
      </c>
      <c r="E174" s="493"/>
      <c r="F174" s="493"/>
      <c r="G174" s="493"/>
      <c r="H174" s="565" t="s">
        <v>31034</v>
      </c>
      <c r="I174" s="558"/>
      <c r="J174" s="558"/>
      <c r="K174" s="558"/>
      <c r="L174" s="558"/>
      <c r="M174" s="558"/>
      <c r="N174" s="558"/>
      <c r="O174" s="558"/>
      <c r="P174" s="558"/>
      <c r="Q174" s="558"/>
      <c r="R174" s="558"/>
      <c r="S174" s="558"/>
      <c r="T174" s="558"/>
      <c r="U174" s="558"/>
      <c r="V174" s="558"/>
      <c r="W174" s="558"/>
      <c r="X174" s="558"/>
      <c r="Y174" s="905">
        <f>UnObr5!D119</f>
        <v>0</v>
      </c>
      <c r="Z174" s="905"/>
      <c r="AA174" s="905"/>
      <c r="AB174" s="905"/>
      <c r="AC174" s="905"/>
      <c r="AD174" s="905">
        <f>UnObr5!E119</f>
        <v>0</v>
      </c>
      <c r="AE174" s="905"/>
      <c r="AF174" s="905"/>
      <c r="AG174" s="905"/>
      <c r="AH174" s="905"/>
      <c r="AI174" s="905"/>
      <c r="AJ174" s="905">
        <f>UnObr5!F119</f>
        <v>0</v>
      </c>
      <c r="AK174" s="905"/>
      <c r="AL174" s="905"/>
      <c r="AM174" s="905"/>
      <c r="AN174" s="905"/>
      <c r="AO174" s="905">
        <f>UnObr5!G119</f>
        <v>0</v>
      </c>
      <c r="AP174" s="905"/>
      <c r="AQ174" s="905"/>
      <c r="AR174" s="905"/>
      <c r="AS174" s="905"/>
      <c r="AT174" s="905">
        <f>UnObr5!H119</f>
        <v>0</v>
      </c>
      <c r="AU174" s="905"/>
      <c r="AV174" s="905"/>
      <c r="AW174" s="905"/>
      <c r="AX174" s="905"/>
      <c r="AY174" s="905">
        <f>UnObr5!I119</f>
        <v>0</v>
      </c>
      <c r="AZ174" s="905"/>
      <c r="BA174" s="905"/>
      <c r="BB174" s="905"/>
      <c r="BC174" s="905">
        <f>UnObr5!J119</f>
        <v>0</v>
      </c>
      <c r="BD174" s="905"/>
      <c r="BE174" s="905"/>
      <c r="BF174" s="905"/>
      <c r="BG174" s="905"/>
      <c r="BH174" s="905">
        <f>UnObr5!K119</f>
        <v>0</v>
      </c>
      <c r="BI174" s="905"/>
      <c r="BJ174" s="905"/>
      <c r="BK174" s="905"/>
      <c r="BL174" s="906"/>
    </row>
    <row r="175" spans="1:64" ht="15.75" customHeight="1" x14ac:dyDescent="0.3">
      <c r="A175" s="924">
        <v>5116</v>
      </c>
      <c r="B175" s="925"/>
      <c r="C175" s="925"/>
      <c r="D175" s="728">
        <v>821100</v>
      </c>
      <c r="E175" s="728"/>
      <c r="F175" s="728"/>
      <c r="G175" s="728"/>
      <c r="H175" s="564" t="s">
        <v>20476</v>
      </c>
      <c r="I175" s="564"/>
      <c r="J175" s="564"/>
      <c r="K175" s="564"/>
      <c r="L175" s="564"/>
      <c r="M175" s="564"/>
      <c r="N175" s="564"/>
      <c r="O175" s="564"/>
      <c r="P175" s="564"/>
      <c r="Q175" s="564"/>
      <c r="R175" s="564"/>
      <c r="S175" s="564"/>
      <c r="T175" s="564"/>
      <c r="U175" s="564"/>
      <c r="V175" s="564"/>
      <c r="W175" s="564"/>
      <c r="X175" s="564"/>
      <c r="Y175" s="905">
        <f>UnObr5!D120</f>
        <v>0</v>
      </c>
      <c r="Z175" s="905"/>
      <c r="AA175" s="905"/>
      <c r="AB175" s="905"/>
      <c r="AC175" s="905"/>
      <c r="AD175" s="905">
        <f>UnObr5!E120</f>
        <v>0</v>
      </c>
      <c r="AE175" s="905"/>
      <c r="AF175" s="905"/>
      <c r="AG175" s="905"/>
      <c r="AH175" s="905"/>
      <c r="AI175" s="905"/>
      <c r="AJ175" s="905">
        <f>UnObr5!F120</f>
        <v>0</v>
      </c>
      <c r="AK175" s="905"/>
      <c r="AL175" s="905"/>
      <c r="AM175" s="905"/>
      <c r="AN175" s="905"/>
      <c r="AO175" s="905">
        <f>UnObr5!G120</f>
        <v>0</v>
      </c>
      <c r="AP175" s="905"/>
      <c r="AQ175" s="905"/>
      <c r="AR175" s="905"/>
      <c r="AS175" s="905"/>
      <c r="AT175" s="905">
        <f>UnObr5!H120</f>
        <v>0</v>
      </c>
      <c r="AU175" s="905"/>
      <c r="AV175" s="905"/>
      <c r="AW175" s="905"/>
      <c r="AX175" s="905"/>
      <c r="AY175" s="905">
        <f>UnObr5!I120</f>
        <v>0</v>
      </c>
      <c r="AZ175" s="905"/>
      <c r="BA175" s="905"/>
      <c r="BB175" s="905"/>
      <c r="BC175" s="905">
        <f>UnObr5!J120</f>
        <v>0</v>
      </c>
      <c r="BD175" s="905"/>
      <c r="BE175" s="905"/>
      <c r="BF175" s="905"/>
      <c r="BG175" s="905"/>
      <c r="BH175" s="905">
        <f>UnObr5!K120</f>
        <v>0</v>
      </c>
      <c r="BI175" s="905"/>
      <c r="BJ175" s="905"/>
      <c r="BK175" s="905"/>
      <c r="BL175" s="906"/>
    </row>
    <row r="176" spans="1:64" ht="23.15" customHeight="1" x14ac:dyDescent="0.3">
      <c r="A176" s="903">
        <v>5117</v>
      </c>
      <c r="B176" s="926"/>
      <c r="C176" s="926"/>
      <c r="D176" s="493">
        <v>822000</v>
      </c>
      <c r="E176" s="493"/>
      <c r="F176" s="493"/>
      <c r="G176" s="493"/>
      <c r="H176" s="565" t="s">
        <v>31035</v>
      </c>
      <c r="I176" s="565"/>
      <c r="J176" s="565"/>
      <c r="K176" s="565"/>
      <c r="L176" s="565"/>
      <c r="M176" s="565"/>
      <c r="N176" s="565"/>
      <c r="O176" s="565"/>
      <c r="P176" s="565"/>
      <c r="Q176" s="565"/>
      <c r="R176" s="565"/>
      <c r="S176" s="565"/>
      <c r="T176" s="565"/>
      <c r="U176" s="565"/>
      <c r="V176" s="565"/>
      <c r="W176" s="565"/>
      <c r="X176" s="565"/>
      <c r="Y176" s="905">
        <f>UnObr5!D121</f>
        <v>0</v>
      </c>
      <c r="Z176" s="905"/>
      <c r="AA176" s="905"/>
      <c r="AB176" s="905"/>
      <c r="AC176" s="905"/>
      <c r="AD176" s="905">
        <f>UnObr5!E121</f>
        <v>0</v>
      </c>
      <c r="AE176" s="905"/>
      <c r="AF176" s="905"/>
      <c r="AG176" s="905"/>
      <c r="AH176" s="905"/>
      <c r="AI176" s="905"/>
      <c r="AJ176" s="905">
        <f>UnObr5!F121</f>
        <v>0</v>
      </c>
      <c r="AK176" s="905"/>
      <c r="AL176" s="905"/>
      <c r="AM176" s="905"/>
      <c r="AN176" s="905"/>
      <c r="AO176" s="905">
        <f>UnObr5!G121</f>
        <v>0</v>
      </c>
      <c r="AP176" s="905"/>
      <c r="AQ176" s="905"/>
      <c r="AR176" s="905"/>
      <c r="AS176" s="905"/>
      <c r="AT176" s="905">
        <f>UnObr5!H121</f>
        <v>0</v>
      </c>
      <c r="AU176" s="905"/>
      <c r="AV176" s="905"/>
      <c r="AW176" s="905"/>
      <c r="AX176" s="905"/>
      <c r="AY176" s="905">
        <f>UnObr5!I121</f>
        <v>0</v>
      </c>
      <c r="AZ176" s="905"/>
      <c r="BA176" s="905"/>
      <c r="BB176" s="905"/>
      <c r="BC176" s="905">
        <f>UnObr5!J121</f>
        <v>0</v>
      </c>
      <c r="BD176" s="905"/>
      <c r="BE176" s="905"/>
      <c r="BF176" s="905"/>
      <c r="BG176" s="905"/>
      <c r="BH176" s="905">
        <f>UnObr5!K121</f>
        <v>0</v>
      </c>
      <c r="BI176" s="905"/>
      <c r="BJ176" s="905"/>
      <c r="BK176" s="905"/>
      <c r="BL176" s="906"/>
    </row>
    <row r="177" spans="1:64" ht="15.75" customHeight="1" x14ac:dyDescent="0.3">
      <c r="A177" s="924">
        <v>5118</v>
      </c>
      <c r="B177" s="925"/>
      <c r="C177" s="925"/>
      <c r="D177" s="791">
        <v>822100</v>
      </c>
      <c r="E177" s="791"/>
      <c r="F177" s="791"/>
      <c r="G177" s="791"/>
      <c r="H177" s="572" t="s">
        <v>20478</v>
      </c>
      <c r="I177" s="572"/>
      <c r="J177" s="572"/>
      <c r="K177" s="572"/>
      <c r="L177" s="572"/>
      <c r="M177" s="572"/>
      <c r="N177" s="572"/>
      <c r="O177" s="572"/>
      <c r="P177" s="572"/>
      <c r="Q177" s="572"/>
      <c r="R177" s="572"/>
      <c r="S177" s="572"/>
      <c r="T177" s="572"/>
      <c r="U177" s="572"/>
      <c r="V177" s="572"/>
      <c r="W177" s="572"/>
      <c r="X177" s="572"/>
      <c r="Y177" s="905">
        <f>UnObr5!D122</f>
        <v>0</v>
      </c>
      <c r="Z177" s="905"/>
      <c r="AA177" s="905"/>
      <c r="AB177" s="905"/>
      <c r="AC177" s="905"/>
      <c r="AD177" s="905">
        <f>UnObr5!E122</f>
        <v>0</v>
      </c>
      <c r="AE177" s="905"/>
      <c r="AF177" s="905"/>
      <c r="AG177" s="905"/>
      <c r="AH177" s="905"/>
      <c r="AI177" s="905"/>
      <c r="AJ177" s="905">
        <f>UnObr5!F122</f>
        <v>0</v>
      </c>
      <c r="AK177" s="905"/>
      <c r="AL177" s="905"/>
      <c r="AM177" s="905"/>
      <c r="AN177" s="905"/>
      <c r="AO177" s="905">
        <f>UnObr5!G122</f>
        <v>0</v>
      </c>
      <c r="AP177" s="905"/>
      <c r="AQ177" s="905"/>
      <c r="AR177" s="905"/>
      <c r="AS177" s="905"/>
      <c r="AT177" s="905">
        <f>UnObr5!H122</f>
        <v>0</v>
      </c>
      <c r="AU177" s="905"/>
      <c r="AV177" s="905"/>
      <c r="AW177" s="905"/>
      <c r="AX177" s="905"/>
      <c r="AY177" s="905">
        <f>UnObr5!I122</f>
        <v>0</v>
      </c>
      <c r="AZ177" s="905"/>
      <c r="BA177" s="905"/>
      <c r="BB177" s="905"/>
      <c r="BC177" s="905">
        <f>UnObr5!J122</f>
        <v>0</v>
      </c>
      <c r="BD177" s="905"/>
      <c r="BE177" s="905"/>
      <c r="BF177" s="905"/>
      <c r="BG177" s="905"/>
      <c r="BH177" s="905">
        <f>UnObr5!K122</f>
        <v>0</v>
      </c>
      <c r="BI177" s="905"/>
      <c r="BJ177" s="905"/>
      <c r="BK177" s="905"/>
      <c r="BL177" s="906"/>
    </row>
    <row r="178" spans="1:64" ht="23.15" customHeight="1" x14ac:dyDescent="0.3">
      <c r="A178" s="903">
        <v>5119</v>
      </c>
      <c r="B178" s="926"/>
      <c r="C178" s="926"/>
      <c r="D178" s="785">
        <v>823000</v>
      </c>
      <c r="E178" s="785"/>
      <c r="F178" s="785"/>
      <c r="G178" s="785"/>
      <c r="H178" s="565" t="s">
        <v>30933</v>
      </c>
      <c r="I178" s="565"/>
      <c r="J178" s="565"/>
      <c r="K178" s="565"/>
      <c r="L178" s="565"/>
      <c r="M178" s="565"/>
      <c r="N178" s="565"/>
      <c r="O178" s="565"/>
      <c r="P178" s="565"/>
      <c r="Q178" s="565"/>
      <c r="R178" s="565"/>
      <c r="S178" s="565"/>
      <c r="T178" s="565"/>
      <c r="U178" s="565"/>
      <c r="V178" s="565"/>
      <c r="W178" s="565"/>
      <c r="X178" s="565"/>
      <c r="Y178" s="905">
        <f>UnObr5!D123</f>
        <v>0</v>
      </c>
      <c r="Z178" s="905"/>
      <c r="AA178" s="905"/>
      <c r="AB178" s="905"/>
      <c r="AC178" s="905"/>
      <c r="AD178" s="905">
        <f>UnObr5!E123</f>
        <v>0</v>
      </c>
      <c r="AE178" s="905"/>
      <c r="AF178" s="905"/>
      <c r="AG178" s="905"/>
      <c r="AH178" s="905"/>
      <c r="AI178" s="905"/>
      <c r="AJ178" s="905">
        <f>UnObr5!F123</f>
        <v>0</v>
      </c>
      <c r="AK178" s="905"/>
      <c r="AL178" s="905"/>
      <c r="AM178" s="905"/>
      <c r="AN178" s="905"/>
      <c r="AO178" s="905">
        <f>UnObr5!G123</f>
        <v>0</v>
      </c>
      <c r="AP178" s="905"/>
      <c r="AQ178" s="905"/>
      <c r="AR178" s="905"/>
      <c r="AS178" s="905"/>
      <c r="AT178" s="905">
        <f>UnObr5!H123</f>
        <v>0</v>
      </c>
      <c r="AU178" s="905"/>
      <c r="AV178" s="905"/>
      <c r="AW178" s="905"/>
      <c r="AX178" s="905"/>
      <c r="AY178" s="905">
        <f>UnObr5!I123</f>
        <v>0</v>
      </c>
      <c r="AZ178" s="905"/>
      <c r="BA178" s="905"/>
      <c r="BB178" s="905"/>
      <c r="BC178" s="905">
        <f>UnObr5!J123</f>
        <v>0</v>
      </c>
      <c r="BD178" s="905"/>
      <c r="BE178" s="905"/>
      <c r="BF178" s="905"/>
      <c r="BG178" s="905"/>
      <c r="BH178" s="905">
        <f>UnObr5!K123</f>
        <v>0</v>
      </c>
      <c r="BI178" s="905"/>
      <c r="BJ178" s="905"/>
      <c r="BK178" s="905"/>
      <c r="BL178" s="906"/>
    </row>
    <row r="179" spans="1:64" ht="16.5" customHeight="1" x14ac:dyDescent="0.3">
      <c r="A179" s="924">
        <v>5120</v>
      </c>
      <c r="B179" s="925"/>
      <c r="C179" s="925"/>
      <c r="D179" s="791">
        <v>823100</v>
      </c>
      <c r="E179" s="791"/>
      <c r="F179" s="791"/>
      <c r="G179" s="791"/>
      <c r="H179" s="572" t="s">
        <v>20480</v>
      </c>
      <c r="I179" s="572"/>
      <c r="J179" s="572"/>
      <c r="K179" s="572"/>
      <c r="L179" s="572"/>
      <c r="M179" s="572"/>
      <c r="N179" s="572"/>
      <c r="O179" s="572"/>
      <c r="P179" s="572"/>
      <c r="Q179" s="572"/>
      <c r="R179" s="572"/>
      <c r="S179" s="572"/>
      <c r="T179" s="572"/>
      <c r="U179" s="572"/>
      <c r="V179" s="572"/>
      <c r="W179" s="572"/>
      <c r="X179" s="572"/>
      <c r="Y179" s="905">
        <f>UnObr5!D124</f>
        <v>0</v>
      </c>
      <c r="Z179" s="905"/>
      <c r="AA179" s="905"/>
      <c r="AB179" s="905"/>
      <c r="AC179" s="905"/>
      <c r="AD179" s="905">
        <f>UnObr5!E124</f>
        <v>0</v>
      </c>
      <c r="AE179" s="905"/>
      <c r="AF179" s="905"/>
      <c r="AG179" s="905"/>
      <c r="AH179" s="905"/>
      <c r="AI179" s="905"/>
      <c r="AJ179" s="905">
        <f>UnObr5!F124</f>
        <v>0</v>
      </c>
      <c r="AK179" s="905"/>
      <c r="AL179" s="905"/>
      <c r="AM179" s="905"/>
      <c r="AN179" s="905"/>
      <c r="AO179" s="905">
        <f>UnObr5!G124</f>
        <v>0</v>
      </c>
      <c r="AP179" s="905"/>
      <c r="AQ179" s="905"/>
      <c r="AR179" s="905"/>
      <c r="AS179" s="905"/>
      <c r="AT179" s="905">
        <f>UnObr5!H124</f>
        <v>0</v>
      </c>
      <c r="AU179" s="905"/>
      <c r="AV179" s="905"/>
      <c r="AW179" s="905"/>
      <c r="AX179" s="905"/>
      <c r="AY179" s="905">
        <f>UnObr5!I124</f>
        <v>0</v>
      </c>
      <c r="AZ179" s="905"/>
      <c r="BA179" s="905"/>
      <c r="BB179" s="905"/>
      <c r="BC179" s="905">
        <f>UnObr5!J124</f>
        <v>0</v>
      </c>
      <c r="BD179" s="905"/>
      <c r="BE179" s="905"/>
      <c r="BF179" s="905"/>
      <c r="BG179" s="905"/>
      <c r="BH179" s="905">
        <f>UnObr5!K124</f>
        <v>0</v>
      </c>
      <c r="BI179" s="905"/>
      <c r="BJ179" s="905"/>
      <c r="BK179" s="905"/>
      <c r="BL179" s="906"/>
    </row>
    <row r="180" spans="1:64" ht="23.15" customHeight="1" x14ac:dyDescent="0.3">
      <c r="A180" s="903">
        <v>5121</v>
      </c>
      <c r="B180" s="926"/>
      <c r="C180" s="926"/>
      <c r="D180" s="785">
        <v>830000</v>
      </c>
      <c r="E180" s="785"/>
      <c r="F180" s="785"/>
      <c r="G180" s="785"/>
      <c r="H180" s="565" t="s">
        <v>31036</v>
      </c>
      <c r="I180" s="565"/>
      <c r="J180" s="565"/>
      <c r="K180" s="565"/>
      <c r="L180" s="565"/>
      <c r="M180" s="565"/>
      <c r="N180" s="565"/>
      <c r="O180" s="565"/>
      <c r="P180" s="565"/>
      <c r="Q180" s="565"/>
      <c r="R180" s="565"/>
      <c r="S180" s="565"/>
      <c r="T180" s="565"/>
      <c r="U180" s="565"/>
      <c r="V180" s="565"/>
      <c r="W180" s="565"/>
      <c r="X180" s="565"/>
      <c r="Y180" s="905">
        <f>UnObr5!D125</f>
        <v>0</v>
      </c>
      <c r="Z180" s="905"/>
      <c r="AA180" s="905"/>
      <c r="AB180" s="905"/>
      <c r="AC180" s="905"/>
      <c r="AD180" s="905">
        <f>UnObr5!E125</f>
        <v>0</v>
      </c>
      <c r="AE180" s="905"/>
      <c r="AF180" s="905"/>
      <c r="AG180" s="905"/>
      <c r="AH180" s="905"/>
      <c r="AI180" s="905"/>
      <c r="AJ180" s="905">
        <f>UnObr5!F125</f>
        <v>0</v>
      </c>
      <c r="AK180" s="905"/>
      <c r="AL180" s="905"/>
      <c r="AM180" s="905"/>
      <c r="AN180" s="905"/>
      <c r="AO180" s="905">
        <f>UnObr5!G125</f>
        <v>0</v>
      </c>
      <c r="AP180" s="905"/>
      <c r="AQ180" s="905"/>
      <c r="AR180" s="905"/>
      <c r="AS180" s="905"/>
      <c r="AT180" s="905">
        <f>UnObr5!H125</f>
        <v>0</v>
      </c>
      <c r="AU180" s="905"/>
      <c r="AV180" s="905"/>
      <c r="AW180" s="905"/>
      <c r="AX180" s="905"/>
      <c r="AY180" s="905">
        <f>UnObr5!I125</f>
        <v>0</v>
      </c>
      <c r="AZ180" s="905"/>
      <c r="BA180" s="905"/>
      <c r="BB180" s="905"/>
      <c r="BC180" s="905">
        <f>UnObr5!J125</f>
        <v>0</v>
      </c>
      <c r="BD180" s="905"/>
      <c r="BE180" s="905"/>
      <c r="BF180" s="905"/>
      <c r="BG180" s="905"/>
      <c r="BH180" s="905">
        <f>UnObr5!K125</f>
        <v>0</v>
      </c>
      <c r="BI180" s="905"/>
      <c r="BJ180" s="905"/>
      <c r="BK180" s="905"/>
      <c r="BL180" s="906"/>
    </row>
    <row r="181" spans="1:64" ht="23.15" customHeight="1" x14ac:dyDescent="0.3">
      <c r="A181" s="903">
        <v>5122</v>
      </c>
      <c r="B181" s="926"/>
      <c r="C181" s="926"/>
      <c r="D181" s="493">
        <v>831000</v>
      </c>
      <c r="E181" s="493"/>
      <c r="F181" s="493"/>
      <c r="G181" s="493"/>
      <c r="H181" s="558" t="s">
        <v>31037</v>
      </c>
      <c r="I181" s="558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/>
      <c r="T181" s="558"/>
      <c r="U181" s="558"/>
      <c r="V181" s="558"/>
      <c r="W181" s="558"/>
      <c r="X181" s="558"/>
      <c r="Y181" s="905">
        <f>UnObr5!D126</f>
        <v>0</v>
      </c>
      <c r="Z181" s="905"/>
      <c r="AA181" s="905"/>
      <c r="AB181" s="905"/>
      <c r="AC181" s="905"/>
      <c r="AD181" s="905">
        <f>UnObr5!E126</f>
        <v>0</v>
      </c>
      <c r="AE181" s="905"/>
      <c r="AF181" s="905"/>
      <c r="AG181" s="905"/>
      <c r="AH181" s="905"/>
      <c r="AI181" s="905"/>
      <c r="AJ181" s="905">
        <f>UnObr5!F126</f>
        <v>0</v>
      </c>
      <c r="AK181" s="905"/>
      <c r="AL181" s="905"/>
      <c r="AM181" s="905"/>
      <c r="AN181" s="905"/>
      <c r="AO181" s="905">
        <f>UnObr5!G126</f>
        <v>0</v>
      </c>
      <c r="AP181" s="905"/>
      <c r="AQ181" s="905"/>
      <c r="AR181" s="905"/>
      <c r="AS181" s="905"/>
      <c r="AT181" s="905">
        <f>UnObr5!H126</f>
        <v>0</v>
      </c>
      <c r="AU181" s="905"/>
      <c r="AV181" s="905"/>
      <c r="AW181" s="905"/>
      <c r="AX181" s="905"/>
      <c r="AY181" s="905">
        <f>UnObr5!I126</f>
        <v>0</v>
      </c>
      <c r="AZ181" s="905"/>
      <c r="BA181" s="905"/>
      <c r="BB181" s="905"/>
      <c r="BC181" s="905">
        <f>UnObr5!J126</f>
        <v>0</v>
      </c>
      <c r="BD181" s="905"/>
      <c r="BE181" s="905"/>
      <c r="BF181" s="905"/>
      <c r="BG181" s="905"/>
      <c r="BH181" s="905">
        <f>UnObr5!K126</f>
        <v>0</v>
      </c>
      <c r="BI181" s="905"/>
      <c r="BJ181" s="905"/>
      <c r="BK181" s="905"/>
      <c r="BL181" s="906"/>
    </row>
    <row r="182" spans="1:64" ht="15.75" customHeight="1" x14ac:dyDescent="0.3">
      <c r="A182" s="924">
        <v>5123</v>
      </c>
      <c r="B182" s="925"/>
      <c r="C182" s="925"/>
      <c r="D182" s="728">
        <v>831100</v>
      </c>
      <c r="E182" s="728"/>
      <c r="F182" s="728"/>
      <c r="G182" s="728"/>
      <c r="H182" s="564" t="s">
        <v>20708</v>
      </c>
      <c r="I182" s="564"/>
      <c r="J182" s="564"/>
      <c r="K182" s="564"/>
      <c r="L182" s="564"/>
      <c r="M182" s="564"/>
      <c r="N182" s="564"/>
      <c r="O182" s="564"/>
      <c r="P182" s="564"/>
      <c r="Q182" s="564"/>
      <c r="R182" s="564"/>
      <c r="S182" s="564"/>
      <c r="T182" s="564"/>
      <c r="U182" s="564"/>
      <c r="V182" s="564"/>
      <c r="W182" s="564"/>
      <c r="X182" s="564"/>
      <c r="Y182" s="905">
        <f>UnObr5!D127</f>
        <v>0</v>
      </c>
      <c r="Z182" s="905"/>
      <c r="AA182" s="905"/>
      <c r="AB182" s="905"/>
      <c r="AC182" s="905"/>
      <c r="AD182" s="905">
        <f>UnObr5!E127</f>
        <v>0</v>
      </c>
      <c r="AE182" s="905"/>
      <c r="AF182" s="905"/>
      <c r="AG182" s="905"/>
      <c r="AH182" s="905"/>
      <c r="AI182" s="905"/>
      <c r="AJ182" s="905">
        <f>UnObr5!F127</f>
        <v>0</v>
      </c>
      <c r="AK182" s="905"/>
      <c r="AL182" s="905"/>
      <c r="AM182" s="905"/>
      <c r="AN182" s="905"/>
      <c r="AO182" s="905">
        <f>UnObr5!G127</f>
        <v>0</v>
      </c>
      <c r="AP182" s="905"/>
      <c r="AQ182" s="905"/>
      <c r="AR182" s="905"/>
      <c r="AS182" s="905"/>
      <c r="AT182" s="905">
        <f>UnObr5!H127</f>
        <v>0</v>
      </c>
      <c r="AU182" s="905"/>
      <c r="AV182" s="905"/>
      <c r="AW182" s="905"/>
      <c r="AX182" s="905"/>
      <c r="AY182" s="905">
        <f>UnObr5!I127</f>
        <v>0</v>
      </c>
      <c r="AZ182" s="905"/>
      <c r="BA182" s="905"/>
      <c r="BB182" s="905"/>
      <c r="BC182" s="905">
        <f>UnObr5!J127</f>
        <v>0</v>
      </c>
      <c r="BD182" s="905"/>
      <c r="BE182" s="905"/>
      <c r="BF182" s="905"/>
      <c r="BG182" s="905"/>
      <c r="BH182" s="905">
        <f>UnObr5!K127</f>
        <v>0</v>
      </c>
      <c r="BI182" s="905"/>
      <c r="BJ182" s="905"/>
      <c r="BK182" s="905"/>
      <c r="BL182" s="906"/>
    </row>
    <row r="183" spans="1:64" ht="27" customHeight="1" x14ac:dyDescent="0.3">
      <c r="A183" s="903">
        <v>5124</v>
      </c>
      <c r="B183" s="926"/>
      <c r="C183" s="926"/>
      <c r="D183" s="493">
        <v>840000</v>
      </c>
      <c r="E183" s="493"/>
      <c r="F183" s="493"/>
      <c r="G183" s="493"/>
      <c r="H183" s="565" t="s">
        <v>31038</v>
      </c>
      <c r="I183" s="565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905">
        <f>UnObr5!D128</f>
        <v>0</v>
      </c>
      <c r="Z183" s="905"/>
      <c r="AA183" s="905"/>
      <c r="AB183" s="905"/>
      <c r="AC183" s="905"/>
      <c r="AD183" s="905">
        <f>UnObr5!E128</f>
        <v>0</v>
      </c>
      <c r="AE183" s="905"/>
      <c r="AF183" s="905"/>
      <c r="AG183" s="905"/>
      <c r="AH183" s="905"/>
      <c r="AI183" s="905"/>
      <c r="AJ183" s="905">
        <f>UnObr5!F128</f>
        <v>0</v>
      </c>
      <c r="AK183" s="905"/>
      <c r="AL183" s="905"/>
      <c r="AM183" s="905"/>
      <c r="AN183" s="905"/>
      <c r="AO183" s="905">
        <f>UnObr5!G128</f>
        <v>0</v>
      </c>
      <c r="AP183" s="905"/>
      <c r="AQ183" s="905"/>
      <c r="AR183" s="905"/>
      <c r="AS183" s="905"/>
      <c r="AT183" s="905">
        <f>UnObr5!H128</f>
        <v>0</v>
      </c>
      <c r="AU183" s="905"/>
      <c r="AV183" s="905"/>
      <c r="AW183" s="905"/>
      <c r="AX183" s="905"/>
      <c r="AY183" s="905">
        <f>UnObr5!I128</f>
        <v>0</v>
      </c>
      <c r="AZ183" s="905"/>
      <c r="BA183" s="905"/>
      <c r="BB183" s="905"/>
      <c r="BC183" s="905">
        <f>UnObr5!J128</f>
        <v>0</v>
      </c>
      <c r="BD183" s="905"/>
      <c r="BE183" s="905"/>
      <c r="BF183" s="905"/>
      <c r="BG183" s="905"/>
      <c r="BH183" s="905">
        <f>UnObr5!K128</f>
        <v>0</v>
      </c>
      <c r="BI183" s="905"/>
      <c r="BJ183" s="905"/>
      <c r="BK183" s="905"/>
      <c r="BL183" s="906"/>
    </row>
    <row r="184" spans="1:64" ht="27" customHeight="1" x14ac:dyDescent="0.3">
      <c r="A184" s="903">
        <v>5125</v>
      </c>
      <c r="B184" s="926"/>
      <c r="C184" s="926"/>
      <c r="D184" s="493">
        <v>841000</v>
      </c>
      <c r="E184" s="493"/>
      <c r="F184" s="493"/>
      <c r="G184" s="493"/>
      <c r="H184" s="558" t="s">
        <v>31039</v>
      </c>
      <c r="I184" s="558"/>
      <c r="J184" s="558"/>
      <c r="K184" s="558"/>
      <c r="L184" s="558"/>
      <c r="M184" s="558"/>
      <c r="N184" s="558"/>
      <c r="O184" s="558"/>
      <c r="P184" s="558"/>
      <c r="Q184" s="558"/>
      <c r="R184" s="558"/>
      <c r="S184" s="558"/>
      <c r="T184" s="558"/>
      <c r="U184" s="558"/>
      <c r="V184" s="558"/>
      <c r="W184" s="558"/>
      <c r="X184" s="558"/>
      <c r="Y184" s="905">
        <f>UnObr5!D129</f>
        <v>0</v>
      </c>
      <c r="Z184" s="905"/>
      <c r="AA184" s="905"/>
      <c r="AB184" s="905"/>
      <c r="AC184" s="905"/>
      <c r="AD184" s="905">
        <f>UnObr5!E129</f>
        <v>0</v>
      </c>
      <c r="AE184" s="905"/>
      <c r="AF184" s="905"/>
      <c r="AG184" s="905"/>
      <c r="AH184" s="905"/>
      <c r="AI184" s="905"/>
      <c r="AJ184" s="905">
        <f>UnObr5!F129</f>
        <v>0</v>
      </c>
      <c r="AK184" s="905"/>
      <c r="AL184" s="905"/>
      <c r="AM184" s="905"/>
      <c r="AN184" s="905"/>
      <c r="AO184" s="905">
        <f>UnObr5!G129</f>
        <v>0</v>
      </c>
      <c r="AP184" s="905"/>
      <c r="AQ184" s="905"/>
      <c r="AR184" s="905"/>
      <c r="AS184" s="905"/>
      <c r="AT184" s="905">
        <f>UnObr5!H129</f>
        <v>0</v>
      </c>
      <c r="AU184" s="905"/>
      <c r="AV184" s="905"/>
      <c r="AW184" s="905"/>
      <c r="AX184" s="905"/>
      <c r="AY184" s="905">
        <f>UnObr5!I129</f>
        <v>0</v>
      </c>
      <c r="AZ184" s="905"/>
      <c r="BA184" s="905"/>
      <c r="BB184" s="905"/>
      <c r="BC184" s="905">
        <f>UnObr5!J129</f>
        <v>0</v>
      </c>
      <c r="BD184" s="905"/>
      <c r="BE184" s="905"/>
      <c r="BF184" s="905"/>
      <c r="BG184" s="905"/>
      <c r="BH184" s="905">
        <f>UnObr5!K129</f>
        <v>0</v>
      </c>
      <c r="BI184" s="905"/>
      <c r="BJ184" s="905"/>
      <c r="BK184" s="905"/>
      <c r="BL184" s="906"/>
    </row>
    <row r="185" spans="1:64" ht="16.5" customHeight="1" x14ac:dyDescent="0.3">
      <c r="A185" s="924">
        <v>5126</v>
      </c>
      <c r="B185" s="925"/>
      <c r="C185" s="925"/>
      <c r="D185" s="791">
        <v>841100</v>
      </c>
      <c r="E185" s="791"/>
      <c r="F185" s="791"/>
      <c r="G185" s="791"/>
      <c r="H185" s="572" t="s">
        <v>20711</v>
      </c>
      <c r="I185" s="572"/>
      <c r="J185" s="572"/>
      <c r="K185" s="572"/>
      <c r="L185" s="572"/>
      <c r="M185" s="572"/>
      <c r="N185" s="572"/>
      <c r="O185" s="572"/>
      <c r="P185" s="572"/>
      <c r="Q185" s="572"/>
      <c r="R185" s="572"/>
      <c r="S185" s="572"/>
      <c r="T185" s="572"/>
      <c r="U185" s="572"/>
      <c r="V185" s="572"/>
      <c r="W185" s="572"/>
      <c r="X185" s="572"/>
      <c r="Y185" s="905">
        <f>UnObr5!D130</f>
        <v>0</v>
      </c>
      <c r="Z185" s="905"/>
      <c r="AA185" s="905"/>
      <c r="AB185" s="905"/>
      <c r="AC185" s="905"/>
      <c r="AD185" s="905">
        <f>UnObr5!E130</f>
        <v>0</v>
      </c>
      <c r="AE185" s="905"/>
      <c r="AF185" s="905"/>
      <c r="AG185" s="905"/>
      <c r="AH185" s="905"/>
      <c r="AI185" s="905"/>
      <c r="AJ185" s="905">
        <f>UnObr5!F130</f>
        <v>0</v>
      </c>
      <c r="AK185" s="905"/>
      <c r="AL185" s="905"/>
      <c r="AM185" s="905"/>
      <c r="AN185" s="905"/>
      <c r="AO185" s="905">
        <f>UnObr5!G130</f>
        <v>0</v>
      </c>
      <c r="AP185" s="905"/>
      <c r="AQ185" s="905"/>
      <c r="AR185" s="905"/>
      <c r="AS185" s="905"/>
      <c r="AT185" s="905">
        <f>UnObr5!H130</f>
        <v>0</v>
      </c>
      <c r="AU185" s="905"/>
      <c r="AV185" s="905"/>
      <c r="AW185" s="905"/>
      <c r="AX185" s="905"/>
      <c r="AY185" s="905">
        <f>UnObr5!I130</f>
        <v>0</v>
      </c>
      <c r="AZ185" s="905"/>
      <c r="BA185" s="905"/>
      <c r="BB185" s="905"/>
      <c r="BC185" s="905">
        <f>UnObr5!J130</f>
        <v>0</v>
      </c>
      <c r="BD185" s="905"/>
      <c r="BE185" s="905"/>
      <c r="BF185" s="905"/>
      <c r="BG185" s="905"/>
      <c r="BH185" s="905">
        <f>UnObr5!K130</f>
        <v>0</v>
      </c>
      <c r="BI185" s="905"/>
      <c r="BJ185" s="905"/>
      <c r="BK185" s="905"/>
      <c r="BL185" s="906"/>
    </row>
    <row r="186" spans="1:64" ht="27" customHeight="1" x14ac:dyDescent="0.3">
      <c r="A186" s="903">
        <v>5127</v>
      </c>
      <c r="B186" s="926"/>
      <c r="C186" s="926"/>
      <c r="D186" s="785">
        <v>842000</v>
      </c>
      <c r="E186" s="785"/>
      <c r="F186" s="785"/>
      <c r="G186" s="785"/>
      <c r="H186" s="565" t="s">
        <v>31040</v>
      </c>
      <c r="I186" s="565"/>
      <c r="J186" s="565"/>
      <c r="K186" s="565"/>
      <c r="L186" s="565"/>
      <c r="M186" s="565"/>
      <c r="N186" s="565"/>
      <c r="O186" s="565"/>
      <c r="P186" s="565"/>
      <c r="Q186" s="565"/>
      <c r="R186" s="565"/>
      <c r="S186" s="565"/>
      <c r="T186" s="565"/>
      <c r="U186" s="565"/>
      <c r="V186" s="565"/>
      <c r="W186" s="565"/>
      <c r="X186" s="565"/>
      <c r="Y186" s="905">
        <f>UnObr5!D131</f>
        <v>0</v>
      </c>
      <c r="Z186" s="905"/>
      <c r="AA186" s="905"/>
      <c r="AB186" s="905"/>
      <c r="AC186" s="905"/>
      <c r="AD186" s="905">
        <f>UnObr5!E131</f>
        <v>0</v>
      </c>
      <c r="AE186" s="905"/>
      <c r="AF186" s="905"/>
      <c r="AG186" s="905"/>
      <c r="AH186" s="905"/>
      <c r="AI186" s="905"/>
      <c r="AJ186" s="905">
        <f>UnObr5!F131</f>
        <v>0</v>
      </c>
      <c r="AK186" s="905"/>
      <c r="AL186" s="905"/>
      <c r="AM186" s="905"/>
      <c r="AN186" s="905"/>
      <c r="AO186" s="905">
        <f>UnObr5!G131</f>
        <v>0</v>
      </c>
      <c r="AP186" s="905"/>
      <c r="AQ186" s="905"/>
      <c r="AR186" s="905"/>
      <c r="AS186" s="905"/>
      <c r="AT186" s="905">
        <f>UnObr5!H131</f>
        <v>0</v>
      </c>
      <c r="AU186" s="905"/>
      <c r="AV186" s="905"/>
      <c r="AW186" s="905"/>
      <c r="AX186" s="905"/>
      <c r="AY186" s="905">
        <f>UnObr5!I131</f>
        <v>0</v>
      </c>
      <c r="AZ186" s="905"/>
      <c r="BA186" s="905"/>
      <c r="BB186" s="905"/>
      <c r="BC186" s="905">
        <f>UnObr5!J131</f>
        <v>0</v>
      </c>
      <c r="BD186" s="905"/>
      <c r="BE186" s="905"/>
      <c r="BF186" s="905"/>
      <c r="BG186" s="905"/>
      <c r="BH186" s="905">
        <f>UnObr5!K131</f>
        <v>0</v>
      </c>
      <c r="BI186" s="905"/>
      <c r="BJ186" s="905"/>
      <c r="BK186" s="905"/>
      <c r="BL186" s="906"/>
    </row>
    <row r="187" spans="1:64" ht="15.75" customHeight="1" x14ac:dyDescent="0.3">
      <c r="A187" s="924">
        <v>5128</v>
      </c>
      <c r="B187" s="925"/>
      <c r="C187" s="925"/>
      <c r="D187" s="728">
        <v>842100</v>
      </c>
      <c r="E187" s="728"/>
      <c r="F187" s="728"/>
      <c r="G187" s="728"/>
      <c r="H187" s="564" t="s">
        <v>20120</v>
      </c>
      <c r="I187" s="564"/>
      <c r="J187" s="564"/>
      <c r="K187" s="564"/>
      <c r="L187" s="564"/>
      <c r="M187" s="564"/>
      <c r="N187" s="564"/>
      <c r="O187" s="564"/>
      <c r="P187" s="564"/>
      <c r="Q187" s="564"/>
      <c r="R187" s="564"/>
      <c r="S187" s="564"/>
      <c r="T187" s="564"/>
      <c r="U187" s="564"/>
      <c r="V187" s="564"/>
      <c r="W187" s="564"/>
      <c r="X187" s="564"/>
      <c r="Y187" s="905">
        <f>UnObr5!D132</f>
        <v>0</v>
      </c>
      <c r="Z187" s="905"/>
      <c r="AA187" s="905"/>
      <c r="AB187" s="905"/>
      <c r="AC187" s="905"/>
      <c r="AD187" s="905">
        <f>UnObr5!E132</f>
        <v>0</v>
      </c>
      <c r="AE187" s="905"/>
      <c r="AF187" s="905"/>
      <c r="AG187" s="905"/>
      <c r="AH187" s="905"/>
      <c r="AI187" s="905"/>
      <c r="AJ187" s="905">
        <f>UnObr5!F132</f>
        <v>0</v>
      </c>
      <c r="AK187" s="905"/>
      <c r="AL187" s="905"/>
      <c r="AM187" s="905"/>
      <c r="AN187" s="905"/>
      <c r="AO187" s="905">
        <f>UnObr5!G132</f>
        <v>0</v>
      </c>
      <c r="AP187" s="905"/>
      <c r="AQ187" s="905"/>
      <c r="AR187" s="905"/>
      <c r="AS187" s="905"/>
      <c r="AT187" s="905">
        <f>UnObr5!H132</f>
        <v>0</v>
      </c>
      <c r="AU187" s="905"/>
      <c r="AV187" s="905"/>
      <c r="AW187" s="905"/>
      <c r="AX187" s="905"/>
      <c r="AY187" s="905">
        <f>UnObr5!I132</f>
        <v>0</v>
      </c>
      <c r="AZ187" s="905"/>
      <c r="BA187" s="905"/>
      <c r="BB187" s="905"/>
      <c r="BC187" s="905">
        <f>UnObr5!J132</f>
        <v>0</v>
      </c>
      <c r="BD187" s="905"/>
      <c r="BE187" s="905"/>
      <c r="BF187" s="905"/>
      <c r="BG187" s="905"/>
      <c r="BH187" s="905">
        <f>UnObr5!K132</f>
        <v>0</v>
      </c>
      <c r="BI187" s="905"/>
      <c r="BJ187" s="905"/>
      <c r="BK187" s="905"/>
      <c r="BL187" s="906"/>
    </row>
    <row r="188" spans="1:64" ht="23.15" customHeight="1" x14ac:dyDescent="0.3">
      <c r="A188" s="903">
        <v>5129</v>
      </c>
      <c r="B188" s="926"/>
      <c r="C188" s="926"/>
      <c r="D188" s="785">
        <v>843000</v>
      </c>
      <c r="E188" s="785"/>
      <c r="F188" s="785"/>
      <c r="G188" s="785"/>
      <c r="H188" s="565" t="s">
        <v>31041</v>
      </c>
      <c r="I188" s="565"/>
      <c r="J188" s="565"/>
      <c r="K188" s="565"/>
      <c r="L188" s="565"/>
      <c r="M188" s="565"/>
      <c r="N188" s="565"/>
      <c r="O188" s="565"/>
      <c r="P188" s="565"/>
      <c r="Q188" s="565"/>
      <c r="R188" s="565"/>
      <c r="S188" s="565"/>
      <c r="T188" s="565"/>
      <c r="U188" s="565"/>
      <c r="V188" s="565"/>
      <c r="W188" s="565"/>
      <c r="X188" s="565"/>
      <c r="Y188" s="905">
        <f>UnObr5!D133</f>
        <v>0</v>
      </c>
      <c r="Z188" s="905"/>
      <c r="AA188" s="905"/>
      <c r="AB188" s="905"/>
      <c r="AC188" s="905"/>
      <c r="AD188" s="905">
        <f>UnObr5!E133</f>
        <v>0</v>
      </c>
      <c r="AE188" s="905"/>
      <c r="AF188" s="905"/>
      <c r="AG188" s="905"/>
      <c r="AH188" s="905"/>
      <c r="AI188" s="905"/>
      <c r="AJ188" s="905">
        <f>UnObr5!F133</f>
        <v>0</v>
      </c>
      <c r="AK188" s="905"/>
      <c r="AL188" s="905"/>
      <c r="AM188" s="905"/>
      <c r="AN188" s="905"/>
      <c r="AO188" s="905">
        <f>UnObr5!G133</f>
        <v>0</v>
      </c>
      <c r="AP188" s="905"/>
      <c r="AQ188" s="905"/>
      <c r="AR188" s="905"/>
      <c r="AS188" s="905"/>
      <c r="AT188" s="905">
        <f>UnObr5!H133</f>
        <v>0</v>
      </c>
      <c r="AU188" s="905"/>
      <c r="AV188" s="905"/>
      <c r="AW188" s="905"/>
      <c r="AX188" s="905"/>
      <c r="AY188" s="905">
        <f>UnObr5!I133</f>
        <v>0</v>
      </c>
      <c r="AZ188" s="905"/>
      <c r="BA188" s="905"/>
      <c r="BB188" s="905"/>
      <c r="BC188" s="905">
        <f>UnObr5!J133</f>
        <v>0</v>
      </c>
      <c r="BD188" s="905"/>
      <c r="BE188" s="905"/>
      <c r="BF188" s="905"/>
      <c r="BG188" s="905"/>
      <c r="BH188" s="905">
        <f>UnObr5!K133</f>
        <v>0</v>
      </c>
      <c r="BI188" s="905"/>
      <c r="BJ188" s="905"/>
      <c r="BK188" s="905"/>
      <c r="BL188" s="906"/>
    </row>
    <row r="189" spans="1:64" ht="17.25" customHeight="1" x14ac:dyDescent="0.3">
      <c r="A189" s="924">
        <v>5130</v>
      </c>
      <c r="B189" s="925"/>
      <c r="C189" s="925"/>
      <c r="D189" s="728">
        <v>843100</v>
      </c>
      <c r="E189" s="728"/>
      <c r="F189" s="728"/>
      <c r="G189" s="728"/>
      <c r="H189" s="564" t="s">
        <v>20122</v>
      </c>
      <c r="I189" s="564"/>
      <c r="J189" s="564"/>
      <c r="K189" s="564"/>
      <c r="L189" s="564"/>
      <c r="M189" s="564"/>
      <c r="N189" s="564"/>
      <c r="O189" s="564"/>
      <c r="P189" s="564"/>
      <c r="Q189" s="564"/>
      <c r="R189" s="564"/>
      <c r="S189" s="564"/>
      <c r="T189" s="564"/>
      <c r="U189" s="564"/>
      <c r="V189" s="564"/>
      <c r="W189" s="564"/>
      <c r="X189" s="564"/>
      <c r="Y189" s="905">
        <f>UnObr5!D134</f>
        <v>0</v>
      </c>
      <c r="Z189" s="905"/>
      <c r="AA189" s="905"/>
      <c r="AB189" s="905"/>
      <c r="AC189" s="905"/>
      <c r="AD189" s="905">
        <f>UnObr5!E134</f>
        <v>0</v>
      </c>
      <c r="AE189" s="905"/>
      <c r="AF189" s="905"/>
      <c r="AG189" s="905"/>
      <c r="AH189" s="905"/>
      <c r="AI189" s="905"/>
      <c r="AJ189" s="905">
        <f>UnObr5!F134</f>
        <v>0</v>
      </c>
      <c r="AK189" s="905"/>
      <c r="AL189" s="905"/>
      <c r="AM189" s="905"/>
      <c r="AN189" s="905"/>
      <c r="AO189" s="905">
        <f>UnObr5!G134</f>
        <v>0</v>
      </c>
      <c r="AP189" s="905"/>
      <c r="AQ189" s="905"/>
      <c r="AR189" s="905"/>
      <c r="AS189" s="905"/>
      <c r="AT189" s="905">
        <f>UnObr5!H134</f>
        <v>0</v>
      </c>
      <c r="AU189" s="905"/>
      <c r="AV189" s="905"/>
      <c r="AW189" s="905"/>
      <c r="AX189" s="905"/>
      <c r="AY189" s="905">
        <f>UnObr5!I134</f>
        <v>0</v>
      </c>
      <c r="AZ189" s="905"/>
      <c r="BA189" s="905"/>
      <c r="BB189" s="905"/>
      <c r="BC189" s="905">
        <f>UnObr5!J134</f>
        <v>0</v>
      </c>
      <c r="BD189" s="905"/>
      <c r="BE189" s="905"/>
      <c r="BF189" s="905"/>
      <c r="BG189" s="905"/>
      <c r="BH189" s="905">
        <f>UnObr5!K134</f>
        <v>0</v>
      </c>
      <c r="BI189" s="905"/>
      <c r="BJ189" s="905"/>
      <c r="BK189" s="905"/>
      <c r="BL189" s="906"/>
    </row>
    <row r="190" spans="1:64" ht="32.15" customHeight="1" x14ac:dyDescent="0.3">
      <c r="A190" s="903">
        <v>5131</v>
      </c>
      <c r="B190" s="926"/>
      <c r="C190" s="926"/>
      <c r="D190" s="785">
        <v>900000</v>
      </c>
      <c r="E190" s="785"/>
      <c r="F190" s="785"/>
      <c r="G190" s="785"/>
      <c r="H190" s="565" t="s">
        <v>31042</v>
      </c>
      <c r="I190" s="565"/>
      <c r="J190" s="565"/>
      <c r="K190" s="565"/>
      <c r="L190" s="565"/>
      <c r="M190" s="565"/>
      <c r="N190" s="565"/>
      <c r="O190" s="565"/>
      <c r="P190" s="565"/>
      <c r="Q190" s="565"/>
      <c r="R190" s="565"/>
      <c r="S190" s="565"/>
      <c r="T190" s="565"/>
      <c r="U190" s="565"/>
      <c r="V190" s="565"/>
      <c r="W190" s="565"/>
      <c r="X190" s="565"/>
      <c r="Y190" s="905">
        <f>UnObr5!D135</f>
        <v>0</v>
      </c>
      <c r="Z190" s="905"/>
      <c r="AA190" s="905"/>
      <c r="AB190" s="905"/>
      <c r="AC190" s="905"/>
      <c r="AD190" s="905">
        <f>UnObr5!E135</f>
        <v>0</v>
      </c>
      <c r="AE190" s="905"/>
      <c r="AF190" s="905"/>
      <c r="AG190" s="905"/>
      <c r="AH190" s="905"/>
      <c r="AI190" s="905"/>
      <c r="AJ190" s="905">
        <f>UnObr5!F135</f>
        <v>0</v>
      </c>
      <c r="AK190" s="905"/>
      <c r="AL190" s="905"/>
      <c r="AM190" s="905"/>
      <c r="AN190" s="905"/>
      <c r="AO190" s="905">
        <f>UnObr5!G135</f>
        <v>0</v>
      </c>
      <c r="AP190" s="905"/>
      <c r="AQ190" s="905"/>
      <c r="AR190" s="905"/>
      <c r="AS190" s="905"/>
      <c r="AT190" s="905">
        <f>UnObr5!H135</f>
        <v>0</v>
      </c>
      <c r="AU190" s="905"/>
      <c r="AV190" s="905"/>
      <c r="AW190" s="905"/>
      <c r="AX190" s="905"/>
      <c r="AY190" s="905">
        <f>UnObr5!I135</f>
        <v>0</v>
      </c>
      <c r="AZ190" s="905"/>
      <c r="BA190" s="905"/>
      <c r="BB190" s="905"/>
      <c r="BC190" s="905">
        <f>UnObr5!J135</f>
        <v>0</v>
      </c>
      <c r="BD190" s="905"/>
      <c r="BE190" s="905"/>
      <c r="BF190" s="905"/>
      <c r="BG190" s="905"/>
      <c r="BH190" s="905">
        <f>UnObr5!K135</f>
        <v>0</v>
      </c>
      <c r="BI190" s="905"/>
      <c r="BJ190" s="905"/>
      <c r="BK190" s="905"/>
      <c r="BL190" s="906"/>
    </row>
    <row r="191" spans="1:64" ht="23.15" customHeight="1" x14ac:dyDescent="0.3">
      <c r="A191" s="903">
        <v>5132</v>
      </c>
      <c r="B191" s="926"/>
      <c r="C191" s="926"/>
      <c r="D191" s="785">
        <v>910000</v>
      </c>
      <c r="E191" s="785"/>
      <c r="F191" s="785"/>
      <c r="G191" s="785"/>
      <c r="H191" s="565" t="s">
        <v>31043</v>
      </c>
      <c r="I191" s="565"/>
      <c r="J191" s="565"/>
      <c r="K191" s="565"/>
      <c r="L191" s="565"/>
      <c r="M191" s="565"/>
      <c r="N191" s="565"/>
      <c r="O191" s="565"/>
      <c r="P191" s="565"/>
      <c r="Q191" s="565"/>
      <c r="R191" s="565"/>
      <c r="S191" s="565"/>
      <c r="T191" s="565"/>
      <c r="U191" s="565"/>
      <c r="V191" s="565"/>
      <c r="W191" s="565"/>
      <c r="X191" s="565"/>
      <c r="Y191" s="905">
        <f>UnObr5!D136</f>
        <v>0</v>
      </c>
      <c r="Z191" s="905"/>
      <c r="AA191" s="905"/>
      <c r="AB191" s="905"/>
      <c r="AC191" s="905"/>
      <c r="AD191" s="905">
        <f>UnObr5!E136</f>
        <v>0</v>
      </c>
      <c r="AE191" s="905"/>
      <c r="AF191" s="905"/>
      <c r="AG191" s="905"/>
      <c r="AH191" s="905"/>
      <c r="AI191" s="905"/>
      <c r="AJ191" s="905">
        <f>UnObr5!F136</f>
        <v>0</v>
      </c>
      <c r="AK191" s="905"/>
      <c r="AL191" s="905"/>
      <c r="AM191" s="905"/>
      <c r="AN191" s="905"/>
      <c r="AO191" s="905">
        <f>UnObr5!G136</f>
        <v>0</v>
      </c>
      <c r="AP191" s="905"/>
      <c r="AQ191" s="905"/>
      <c r="AR191" s="905"/>
      <c r="AS191" s="905"/>
      <c r="AT191" s="905">
        <f>UnObr5!H136</f>
        <v>0</v>
      </c>
      <c r="AU191" s="905"/>
      <c r="AV191" s="905"/>
      <c r="AW191" s="905"/>
      <c r="AX191" s="905"/>
      <c r="AY191" s="905">
        <f>UnObr5!I136</f>
        <v>0</v>
      </c>
      <c r="AZ191" s="905"/>
      <c r="BA191" s="905"/>
      <c r="BB191" s="905"/>
      <c r="BC191" s="905">
        <f>UnObr5!J136</f>
        <v>0</v>
      </c>
      <c r="BD191" s="905"/>
      <c r="BE191" s="905"/>
      <c r="BF191" s="905"/>
      <c r="BG191" s="905"/>
      <c r="BH191" s="905">
        <f>UnObr5!K136</f>
        <v>0</v>
      </c>
      <c r="BI191" s="905"/>
      <c r="BJ191" s="905"/>
      <c r="BK191" s="905"/>
      <c r="BL191" s="906"/>
    </row>
    <row r="192" spans="1:64" ht="23.15" customHeight="1" x14ac:dyDescent="0.3">
      <c r="A192" s="903">
        <v>5133</v>
      </c>
      <c r="B192" s="926"/>
      <c r="C192" s="926"/>
      <c r="D192" s="785">
        <v>911000</v>
      </c>
      <c r="E192" s="785"/>
      <c r="F192" s="785"/>
      <c r="G192" s="785"/>
      <c r="H192" s="565" t="s">
        <v>31044</v>
      </c>
      <c r="I192" s="565"/>
      <c r="J192" s="565"/>
      <c r="K192" s="565"/>
      <c r="L192" s="565"/>
      <c r="M192" s="565"/>
      <c r="N192" s="565"/>
      <c r="O192" s="565"/>
      <c r="P192" s="565"/>
      <c r="Q192" s="565"/>
      <c r="R192" s="565"/>
      <c r="S192" s="565"/>
      <c r="T192" s="565"/>
      <c r="U192" s="565"/>
      <c r="V192" s="565"/>
      <c r="W192" s="565"/>
      <c r="X192" s="565"/>
      <c r="Y192" s="905">
        <f>UnObr5!D137</f>
        <v>0</v>
      </c>
      <c r="Z192" s="905"/>
      <c r="AA192" s="905"/>
      <c r="AB192" s="905"/>
      <c r="AC192" s="905"/>
      <c r="AD192" s="905">
        <f>UnObr5!E137</f>
        <v>0</v>
      </c>
      <c r="AE192" s="905"/>
      <c r="AF192" s="905"/>
      <c r="AG192" s="905"/>
      <c r="AH192" s="905"/>
      <c r="AI192" s="905"/>
      <c r="AJ192" s="905">
        <f>UnObr5!F137</f>
        <v>0</v>
      </c>
      <c r="AK192" s="905"/>
      <c r="AL192" s="905"/>
      <c r="AM192" s="905"/>
      <c r="AN192" s="905"/>
      <c r="AO192" s="905">
        <f>UnObr5!G137</f>
        <v>0</v>
      </c>
      <c r="AP192" s="905"/>
      <c r="AQ192" s="905"/>
      <c r="AR192" s="905"/>
      <c r="AS192" s="905"/>
      <c r="AT192" s="905">
        <f>UnObr5!H137</f>
        <v>0</v>
      </c>
      <c r="AU192" s="905"/>
      <c r="AV192" s="905"/>
      <c r="AW192" s="905"/>
      <c r="AX192" s="905"/>
      <c r="AY192" s="905">
        <f>UnObr5!I137</f>
        <v>0</v>
      </c>
      <c r="AZ192" s="905"/>
      <c r="BA192" s="905"/>
      <c r="BB192" s="905"/>
      <c r="BC192" s="905">
        <f>UnObr5!J137</f>
        <v>0</v>
      </c>
      <c r="BD192" s="905"/>
      <c r="BE192" s="905"/>
      <c r="BF192" s="905"/>
      <c r="BG192" s="905"/>
      <c r="BH192" s="905">
        <f>UnObr5!K137</f>
        <v>0</v>
      </c>
      <c r="BI192" s="905"/>
      <c r="BJ192" s="905"/>
      <c r="BK192" s="905"/>
      <c r="BL192" s="906"/>
    </row>
    <row r="193" spans="1:64" ht="29.25" customHeight="1" thickBot="1" x14ac:dyDescent="0.35">
      <c r="A193" s="909">
        <v>5134</v>
      </c>
      <c r="B193" s="927"/>
      <c r="C193" s="927"/>
      <c r="D193" s="911">
        <v>911100</v>
      </c>
      <c r="E193" s="911"/>
      <c r="F193" s="911"/>
      <c r="G193" s="911"/>
      <c r="H193" s="912" t="s">
        <v>20352</v>
      </c>
      <c r="I193" s="912"/>
      <c r="J193" s="912"/>
      <c r="K193" s="912"/>
      <c r="L193" s="912"/>
      <c r="M193" s="912"/>
      <c r="N193" s="912"/>
      <c r="O193" s="912"/>
      <c r="P193" s="912"/>
      <c r="Q193" s="912"/>
      <c r="R193" s="912"/>
      <c r="S193" s="912"/>
      <c r="T193" s="912"/>
      <c r="U193" s="912"/>
      <c r="V193" s="912"/>
      <c r="W193" s="912"/>
      <c r="X193" s="912"/>
      <c r="Y193" s="913">
        <f>UnObr5!D138</f>
        <v>0</v>
      </c>
      <c r="Z193" s="913"/>
      <c r="AA193" s="913"/>
      <c r="AB193" s="913"/>
      <c r="AC193" s="913"/>
      <c r="AD193" s="913">
        <f>UnObr5!E138</f>
        <v>0</v>
      </c>
      <c r="AE193" s="913"/>
      <c r="AF193" s="913"/>
      <c r="AG193" s="913"/>
      <c r="AH193" s="913"/>
      <c r="AI193" s="913"/>
      <c r="AJ193" s="913">
        <f>UnObr5!F138</f>
        <v>0</v>
      </c>
      <c r="AK193" s="913"/>
      <c r="AL193" s="913"/>
      <c r="AM193" s="913"/>
      <c r="AN193" s="913"/>
      <c r="AO193" s="913">
        <f>UnObr5!G138</f>
        <v>0</v>
      </c>
      <c r="AP193" s="913"/>
      <c r="AQ193" s="913"/>
      <c r="AR193" s="913"/>
      <c r="AS193" s="913"/>
      <c r="AT193" s="913">
        <f>UnObr5!H138</f>
        <v>0</v>
      </c>
      <c r="AU193" s="913"/>
      <c r="AV193" s="913"/>
      <c r="AW193" s="913"/>
      <c r="AX193" s="913"/>
      <c r="AY193" s="913">
        <f>UnObr5!I138</f>
        <v>0</v>
      </c>
      <c r="AZ193" s="913"/>
      <c r="BA193" s="913"/>
      <c r="BB193" s="913"/>
      <c r="BC193" s="913">
        <f>UnObr5!J138</f>
        <v>0</v>
      </c>
      <c r="BD193" s="913"/>
      <c r="BE193" s="913"/>
      <c r="BF193" s="913"/>
      <c r="BG193" s="913"/>
      <c r="BH193" s="913">
        <f>UnObr5!K138</f>
        <v>0</v>
      </c>
      <c r="BI193" s="913"/>
      <c r="BJ193" s="913"/>
      <c r="BK193" s="913"/>
      <c r="BL193" s="914"/>
    </row>
    <row r="194" spans="1:64" ht="11.5" customHeight="1" x14ac:dyDescent="0.3">
      <c r="A194" s="469" t="s">
        <v>18900</v>
      </c>
      <c r="B194" s="470"/>
      <c r="C194" s="471"/>
      <c r="D194" s="470" t="s">
        <v>20072</v>
      </c>
      <c r="E194" s="892"/>
      <c r="F194" s="892"/>
      <c r="G194" s="893"/>
      <c r="H194" s="484" t="s">
        <v>20388</v>
      </c>
      <c r="I194" s="523"/>
      <c r="J194" s="523"/>
      <c r="K194" s="523"/>
      <c r="L194" s="523"/>
      <c r="M194" s="523"/>
      <c r="N194" s="523"/>
      <c r="O194" s="523"/>
      <c r="P194" s="523"/>
      <c r="Q194" s="523"/>
      <c r="R194" s="523"/>
      <c r="S194" s="523"/>
      <c r="T194" s="523"/>
      <c r="U194" s="523"/>
      <c r="V194" s="523"/>
      <c r="W194" s="523"/>
      <c r="X194" s="523"/>
      <c r="Y194" s="490" t="s">
        <v>31078</v>
      </c>
      <c r="Z194" s="490"/>
      <c r="AA194" s="490"/>
      <c r="AB194" s="490"/>
      <c r="AC194" s="490"/>
      <c r="AD194" s="490" t="s">
        <v>20619</v>
      </c>
      <c r="AE194" s="490"/>
      <c r="AF194" s="490"/>
      <c r="AG194" s="490"/>
      <c r="AH194" s="490"/>
      <c r="AI194" s="490"/>
      <c r="AJ194" s="490"/>
      <c r="AK194" s="490"/>
      <c r="AL194" s="490"/>
      <c r="AM194" s="490"/>
      <c r="AN194" s="490"/>
      <c r="AO194" s="490"/>
      <c r="AP194" s="490"/>
      <c r="AQ194" s="490"/>
      <c r="AR194" s="490"/>
      <c r="AS194" s="490"/>
      <c r="AT194" s="490"/>
      <c r="AU194" s="490"/>
      <c r="AV194" s="490"/>
      <c r="AW194" s="490"/>
      <c r="AX194" s="490"/>
      <c r="AY194" s="490"/>
      <c r="AZ194" s="490"/>
      <c r="BA194" s="490"/>
      <c r="BB194" s="490"/>
      <c r="BC194" s="490"/>
      <c r="BD194" s="490"/>
      <c r="BE194" s="490"/>
      <c r="BF194" s="490"/>
      <c r="BG194" s="490"/>
      <c r="BH194" s="490"/>
      <c r="BI194" s="490"/>
      <c r="BJ194" s="490"/>
      <c r="BK194" s="490"/>
      <c r="BL194" s="674"/>
    </row>
    <row r="195" spans="1:64" ht="11.5" customHeight="1" x14ac:dyDescent="0.3">
      <c r="A195" s="472"/>
      <c r="B195" s="473"/>
      <c r="C195" s="474"/>
      <c r="D195" s="894"/>
      <c r="E195" s="894"/>
      <c r="F195" s="894"/>
      <c r="G195" s="895"/>
      <c r="H195" s="525"/>
      <c r="I195" s="526"/>
      <c r="J195" s="526"/>
      <c r="K195" s="526"/>
      <c r="L195" s="526"/>
      <c r="M195" s="526"/>
      <c r="N195" s="526"/>
      <c r="O195" s="526"/>
      <c r="P195" s="526"/>
      <c r="Q195" s="526"/>
      <c r="R195" s="526"/>
      <c r="S195" s="526"/>
      <c r="T195" s="526"/>
      <c r="U195" s="526"/>
      <c r="V195" s="526"/>
      <c r="W195" s="526"/>
      <c r="X195" s="526"/>
      <c r="Y195" s="493"/>
      <c r="Z195" s="493"/>
      <c r="AA195" s="493"/>
      <c r="AB195" s="493"/>
      <c r="AC195" s="493"/>
      <c r="AD195" s="878" t="s">
        <v>20555</v>
      </c>
      <c r="AE195" s="879"/>
      <c r="AF195" s="879"/>
      <c r="AG195" s="879"/>
      <c r="AH195" s="879"/>
      <c r="AI195" s="880"/>
      <c r="AJ195" s="885" t="s">
        <v>31076</v>
      </c>
      <c r="AK195" s="886"/>
      <c r="AL195" s="886"/>
      <c r="AM195" s="886"/>
      <c r="AN195" s="886"/>
      <c r="AO195" s="886"/>
      <c r="AP195" s="886"/>
      <c r="AQ195" s="886"/>
      <c r="AR195" s="886"/>
      <c r="AS195" s="886"/>
      <c r="AT195" s="886"/>
      <c r="AU195" s="886"/>
      <c r="AV195" s="886"/>
      <c r="AW195" s="886"/>
      <c r="AX195" s="886"/>
      <c r="AY195" s="886"/>
      <c r="AZ195" s="886"/>
      <c r="BA195" s="886"/>
      <c r="BB195" s="887"/>
      <c r="BC195" s="493" t="s">
        <v>31080</v>
      </c>
      <c r="BD195" s="453"/>
      <c r="BE195" s="453"/>
      <c r="BF195" s="453"/>
      <c r="BG195" s="453"/>
      <c r="BH195" s="493" t="s">
        <v>20554</v>
      </c>
      <c r="BI195" s="453"/>
      <c r="BJ195" s="453"/>
      <c r="BK195" s="453"/>
      <c r="BL195" s="676"/>
    </row>
    <row r="196" spans="1:64" ht="11.5" customHeight="1" x14ac:dyDescent="0.3">
      <c r="A196" s="472"/>
      <c r="B196" s="473"/>
      <c r="C196" s="474"/>
      <c r="D196" s="894"/>
      <c r="E196" s="894"/>
      <c r="F196" s="894"/>
      <c r="G196" s="895"/>
      <c r="H196" s="525"/>
      <c r="I196" s="526"/>
      <c r="J196" s="526"/>
      <c r="K196" s="526"/>
      <c r="L196" s="526"/>
      <c r="M196" s="526"/>
      <c r="N196" s="526"/>
      <c r="O196" s="526"/>
      <c r="P196" s="526"/>
      <c r="Q196" s="526"/>
      <c r="R196" s="526"/>
      <c r="S196" s="526"/>
      <c r="T196" s="526"/>
      <c r="U196" s="526"/>
      <c r="V196" s="526"/>
      <c r="W196" s="526"/>
      <c r="X196" s="526"/>
      <c r="Y196" s="493"/>
      <c r="Z196" s="493"/>
      <c r="AA196" s="493"/>
      <c r="AB196" s="493"/>
      <c r="AC196" s="493"/>
      <c r="AD196" s="873"/>
      <c r="AE196" s="881"/>
      <c r="AF196" s="881"/>
      <c r="AG196" s="881"/>
      <c r="AH196" s="881"/>
      <c r="AI196" s="882"/>
      <c r="AJ196" s="453" t="s">
        <v>20556</v>
      </c>
      <c r="AK196" s="453"/>
      <c r="AL196" s="453"/>
      <c r="AM196" s="453"/>
      <c r="AN196" s="453"/>
      <c r="AO196" s="493" t="s">
        <v>20669</v>
      </c>
      <c r="AP196" s="493"/>
      <c r="AQ196" s="493"/>
      <c r="AR196" s="493"/>
      <c r="AS196" s="493"/>
      <c r="AT196" s="493" t="s">
        <v>31079</v>
      </c>
      <c r="AU196" s="453"/>
      <c r="AV196" s="453"/>
      <c r="AW196" s="453"/>
      <c r="AX196" s="453"/>
      <c r="AY196" s="453" t="s">
        <v>20670</v>
      </c>
      <c r="AZ196" s="453"/>
      <c r="BA196" s="453"/>
      <c r="BB196" s="453"/>
      <c r="BC196" s="453"/>
      <c r="BD196" s="453"/>
      <c r="BE196" s="453"/>
      <c r="BF196" s="453"/>
      <c r="BG196" s="453"/>
      <c r="BH196" s="453"/>
      <c r="BI196" s="453"/>
      <c r="BJ196" s="453"/>
      <c r="BK196" s="453"/>
      <c r="BL196" s="676"/>
    </row>
    <row r="197" spans="1:64" ht="11.5" customHeight="1" x14ac:dyDescent="0.3">
      <c r="A197" s="475"/>
      <c r="B197" s="476"/>
      <c r="C197" s="477"/>
      <c r="D197" s="896"/>
      <c r="E197" s="896"/>
      <c r="F197" s="896"/>
      <c r="G197" s="897"/>
      <c r="H197" s="533"/>
      <c r="I197" s="534"/>
      <c r="J197" s="534"/>
      <c r="K197" s="534"/>
      <c r="L197" s="534"/>
      <c r="M197" s="534"/>
      <c r="N197" s="534"/>
      <c r="O197" s="534"/>
      <c r="P197" s="534"/>
      <c r="Q197" s="534"/>
      <c r="R197" s="534"/>
      <c r="S197" s="534"/>
      <c r="T197" s="534"/>
      <c r="U197" s="534"/>
      <c r="V197" s="534"/>
      <c r="W197" s="534"/>
      <c r="X197" s="534"/>
      <c r="Y197" s="493"/>
      <c r="Z197" s="493"/>
      <c r="AA197" s="493"/>
      <c r="AB197" s="493"/>
      <c r="AC197" s="493"/>
      <c r="AD197" s="874"/>
      <c r="AE197" s="883"/>
      <c r="AF197" s="883"/>
      <c r="AG197" s="883"/>
      <c r="AH197" s="883"/>
      <c r="AI197" s="884"/>
      <c r="AJ197" s="453"/>
      <c r="AK197" s="453"/>
      <c r="AL197" s="453"/>
      <c r="AM197" s="453"/>
      <c r="AN197" s="453"/>
      <c r="AO197" s="493"/>
      <c r="AP197" s="493"/>
      <c r="AQ197" s="493"/>
      <c r="AR197" s="493"/>
      <c r="AS197" s="493"/>
      <c r="AT197" s="453"/>
      <c r="AU197" s="453"/>
      <c r="AV197" s="453"/>
      <c r="AW197" s="453"/>
      <c r="AX197" s="453"/>
      <c r="AY197" s="453"/>
      <c r="AZ197" s="453"/>
      <c r="BA197" s="453"/>
      <c r="BB197" s="453"/>
      <c r="BC197" s="453"/>
      <c r="BD197" s="453"/>
      <c r="BE197" s="453"/>
      <c r="BF197" s="453"/>
      <c r="BG197" s="453"/>
      <c r="BH197" s="453"/>
      <c r="BI197" s="453"/>
      <c r="BJ197" s="453"/>
      <c r="BK197" s="453"/>
      <c r="BL197" s="676"/>
    </row>
    <row r="198" spans="1:64" ht="12" thickBot="1" x14ac:dyDescent="0.35">
      <c r="A198" s="456">
        <v>1</v>
      </c>
      <c r="B198" s="457"/>
      <c r="C198" s="458"/>
      <c r="D198" s="459">
        <v>2</v>
      </c>
      <c r="E198" s="457"/>
      <c r="F198" s="457"/>
      <c r="G198" s="458"/>
      <c r="H198" s="460">
        <v>3</v>
      </c>
      <c r="I198" s="898"/>
      <c r="J198" s="898"/>
      <c r="K198" s="898"/>
      <c r="L198" s="898"/>
      <c r="M198" s="898"/>
      <c r="N198" s="898"/>
      <c r="O198" s="898"/>
      <c r="P198" s="898"/>
      <c r="Q198" s="898"/>
      <c r="R198" s="898"/>
      <c r="S198" s="898"/>
      <c r="T198" s="898"/>
      <c r="U198" s="898"/>
      <c r="V198" s="898"/>
      <c r="W198" s="898"/>
      <c r="X198" s="898"/>
      <c r="Y198" s="677">
        <v>4</v>
      </c>
      <c r="Z198" s="677"/>
      <c r="AA198" s="677"/>
      <c r="AB198" s="677"/>
      <c r="AC198" s="677"/>
      <c r="AD198" s="678">
        <v>5</v>
      </c>
      <c r="AE198" s="678"/>
      <c r="AF198" s="678"/>
      <c r="AG198" s="678"/>
      <c r="AH198" s="678"/>
      <c r="AI198" s="678"/>
      <c r="AJ198" s="678">
        <v>6</v>
      </c>
      <c r="AK198" s="678"/>
      <c r="AL198" s="678"/>
      <c r="AM198" s="678"/>
      <c r="AN198" s="678"/>
      <c r="AO198" s="678">
        <v>7</v>
      </c>
      <c r="AP198" s="678"/>
      <c r="AQ198" s="678"/>
      <c r="AR198" s="678"/>
      <c r="AS198" s="678"/>
      <c r="AT198" s="678">
        <v>8</v>
      </c>
      <c r="AU198" s="678"/>
      <c r="AV198" s="678"/>
      <c r="AW198" s="678"/>
      <c r="AX198" s="678"/>
      <c r="AY198" s="678">
        <v>9</v>
      </c>
      <c r="AZ198" s="678"/>
      <c r="BA198" s="678"/>
      <c r="BB198" s="678"/>
      <c r="BC198" s="678">
        <v>10</v>
      </c>
      <c r="BD198" s="678"/>
      <c r="BE198" s="678"/>
      <c r="BF198" s="678"/>
      <c r="BG198" s="678"/>
      <c r="BH198" s="678">
        <v>11</v>
      </c>
      <c r="BI198" s="678"/>
      <c r="BJ198" s="678"/>
      <c r="BK198" s="678"/>
      <c r="BL198" s="679"/>
    </row>
    <row r="199" spans="1:64" ht="26.25" customHeight="1" x14ac:dyDescent="0.3">
      <c r="A199" s="915">
        <v>5135</v>
      </c>
      <c r="B199" s="916"/>
      <c r="C199" s="916"/>
      <c r="D199" s="917">
        <v>911200</v>
      </c>
      <c r="E199" s="917"/>
      <c r="F199" s="917"/>
      <c r="G199" s="917"/>
      <c r="H199" s="918" t="s">
        <v>20493</v>
      </c>
      <c r="I199" s="918"/>
      <c r="J199" s="918"/>
      <c r="K199" s="918"/>
      <c r="L199" s="918"/>
      <c r="M199" s="918"/>
      <c r="N199" s="918"/>
      <c r="O199" s="918"/>
      <c r="P199" s="918"/>
      <c r="Q199" s="918"/>
      <c r="R199" s="918"/>
      <c r="S199" s="918"/>
      <c r="T199" s="918"/>
      <c r="U199" s="918"/>
      <c r="V199" s="918"/>
      <c r="W199" s="918"/>
      <c r="X199" s="918"/>
      <c r="Y199" s="919">
        <f>UnObr5!D139</f>
        <v>0</v>
      </c>
      <c r="Z199" s="919"/>
      <c r="AA199" s="919"/>
      <c r="AB199" s="919"/>
      <c r="AC199" s="919"/>
      <c r="AD199" s="919">
        <f>UnObr5!E139</f>
        <v>0</v>
      </c>
      <c r="AE199" s="919"/>
      <c r="AF199" s="919"/>
      <c r="AG199" s="919"/>
      <c r="AH199" s="919"/>
      <c r="AI199" s="919"/>
      <c r="AJ199" s="919">
        <f>UnObr5!F139</f>
        <v>0</v>
      </c>
      <c r="AK199" s="919"/>
      <c r="AL199" s="919"/>
      <c r="AM199" s="919"/>
      <c r="AN199" s="919"/>
      <c r="AO199" s="919">
        <f>UnObr5!G139</f>
        <v>0</v>
      </c>
      <c r="AP199" s="919"/>
      <c r="AQ199" s="919"/>
      <c r="AR199" s="919"/>
      <c r="AS199" s="919"/>
      <c r="AT199" s="919">
        <f>UnObr5!H139</f>
        <v>0</v>
      </c>
      <c r="AU199" s="919"/>
      <c r="AV199" s="919"/>
      <c r="AW199" s="919"/>
      <c r="AX199" s="919"/>
      <c r="AY199" s="919">
        <f>UnObr5!I139</f>
        <v>0</v>
      </c>
      <c r="AZ199" s="919"/>
      <c r="BA199" s="919"/>
      <c r="BB199" s="919"/>
      <c r="BC199" s="919">
        <f>UnObr5!J139</f>
        <v>0</v>
      </c>
      <c r="BD199" s="919"/>
      <c r="BE199" s="919"/>
      <c r="BF199" s="919"/>
      <c r="BG199" s="919"/>
      <c r="BH199" s="919">
        <f>UnObr5!K139</f>
        <v>0</v>
      </c>
      <c r="BI199" s="919"/>
      <c r="BJ199" s="919"/>
      <c r="BK199" s="919"/>
      <c r="BL199" s="920"/>
    </row>
    <row r="200" spans="1:64" ht="24" customHeight="1" x14ac:dyDescent="0.3">
      <c r="A200" s="921">
        <v>5136</v>
      </c>
      <c r="B200" s="922"/>
      <c r="C200" s="922"/>
      <c r="D200" s="791">
        <v>911300</v>
      </c>
      <c r="E200" s="791"/>
      <c r="F200" s="791"/>
      <c r="G200" s="791"/>
      <c r="H200" s="572" t="s">
        <v>20494</v>
      </c>
      <c r="I200" s="572"/>
      <c r="J200" s="572"/>
      <c r="K200" s="572"/>
      <c r="L200" s="572"/>
      <c r="M200" s="572"/>
      <c r="N200" s="572"/>
      <c r="O200" s="572"/>
      <c r="P200" s="572"/>
      <c r="Q200" s="572"/>
      <c r="R200" s="572"/>
      <c r="S200" s="572"/>
      <c r="T200" s="572"/>
      <c r="U200" s="572"/>
      <c r="V200" s="572"/>
      <c r="W200" s="572"/>
      <c r="X200" s="572"/>
      <c r="Y200" s="905">
        <f>UnObr5!D140</f>
        <v>0</v>
      </c>
      <c r="Z200" s="905"/>
      <c r="AA200" s="905"/>
      <c r="AB200" s="905"/>
      <c r="AC200" s="905"/>
      <c r="AD200" s="905">
        <f>UnObr5!E140</f>
        <v>0</v>
      </c>
      <c r="AE200" s="905"/>
      <c r="AF200" s="905"/>
      <c r="AG200" s="905"/>
      <c r="AH200" s="905"/>
      <c r="AI200" s="905"/>
      <c r="AJ200" s="905">
        <f>UnObr5!F140</f>
        <v>0</v>
      </c>
      <c r="AK200" s="905"/>
      <c r="AL200" s="905"/>
      <c r="AM200" s="905"/>
      <c r="AN200" s="905"/>
      <c r="AO200" s="905">
        <f>UnObr5!G140</f>
        <v>0</v>
      </c>
      <c r="AP200" s="905"/>
      <c r="AQ200" s="905"/>
      <c r="AR200" s="905"/>
      <c r="AS200" s="905"/>
      <c r="AT200" s="905">
        <f>UnObr5!H140</f>
        <v>0</v>
      </c>
      <c r="AU200" s="905"/>
      <c r="AV200" s="905"/>
      <c r="AW200" s="905"/>
      <c r="AX200" s="905"/>
      <c r="AY200" s="905">
        <f>UnObr5!I140</f>
        <v>0</v>
      </c>
      <c r="AZ200" s="905"/>
      <c r="BA200" s="905"/>
      <c r="BB200" s="905"/>
      <c r="BC200" s="905">
        <f>UnObr5!J140</f>
        <v>0</v>
      </c>
      <c r="BD200" s="905"/>
      <c r="BE200" s="905"/>
      <c r="BF200" s="905"/>
      <c r="BG200" s="905"/>
      <c r="BH200" s="905">
        <f>UnObr5!K140</f>
        <v>0</v>
      </c>
      <c r="BI200" s="905"/>
      <c r="BJ200" s="905"/>
      <c r="BK200" s="905"/>
      <c r="BL200" s="906"/>
    </row>
    <row r="201" spans="1:64" ht="25.5" customHeight="1" x14ac:dyDescent="0.3">
      <c r="A201" s="924">
        <v>5137</v>
      </c>
      <c r="B201" s="925"/>
      <c r="C201" s="925"/>
      <c r="D201" s="728">
        <v>911400</v>
      </c>
      <c r="E201" s="728"/>
      <c r="F201" s="728"/>
      <c r="G201" s="728"/>
      <c r="H201" s="564" t="s">
        <v>20355</v>
      </c>
      <c r="I201" s="564"/>
      <c r="J201" s="564"/>
      <c r="K201" s="564"/>
      <c r="L201" s="564"/>
      <c r="M201" s="564"/>
      <c r="N201" s="564"/>
      <c r="O201" s="564"/>
      <c r="P201" s="564"/>
      <c r="Q201" s="564"/>
      <c r="R201" s="564"/>
      <c r="S201" s="564"/>
      <c r="T201" s="564"/>
      <c r="U201" s="564"/>
      <c r="V201" s="564"/>
      <c r="W201" s="564"/>
      <c r="X201" s="564"/>
      <c r="Y201" s="905">
        <f>UnObr5!D141</f>
        <v>0</v>
      </c>
      <c r="Z201" s="905"/>
      <c r="AA201" s="905"/>
      <c r="AB201" s="905"/>
      <c r="AC201" s="905"/>
      <c r="AD201" s="905">
        <f>UnObr5!E141</f>
        <v>0</v>
      </c>
      <c r="AE201" s="905"/>
      <c r="AF201" s="905"/>
      <c r="AG201" s="905"/>
      <c r="AH201" s="905"/>
      <c r="AI201" s="905"/>
      <c r="AJ201" s="905">
        <f>UnObr5!F141</f>
        <v>0</v>
      </c>
      <c r="AK201" s="905"/>
      <c r="AL201" s="905"/>
      <c r="AM201" s="905"/>
      <c r="AN201" s="905"/>
      <c r="AO201" s="905">
        <f>UnObr5!G141</f>
        <v>0</v>
      </c>
      <c r="AP201" s="905"/>
      <c r="AQ201" s="905"/>
      <c r="AR201" s="905"/>
      <c r="AS201" s="905"/>
      <c r="AT201" s="905">
        <f>UnObr5!H141</f>
        <v>0</v>
      </c>
      <c r="AU201" s="905"/>
      <c r="AV201" s="905"/>
      <c r="AW201" s="905"/>
      <c r="AX201" s="905"/>
      <c r="AY201" s="905">
        <f>UnObr5!I141</f>
        <v>0</v>
      </c>
      <c r="AZ201" s="905"/>
      <c r="BA201" s="905"/>
      <c r="BB201" s="905"/>
      <c r="BC201" s="905">
        <f>UnObr5!J141</f>
        <v>0</v>
      </c>
      <c r="BD201" s="905"/>
      <c r="BE201" s="905"/>
      <c r="BF201" s="905"/>
      <c r="BG201" s="905"/>
      <c r="BH201" s="905">
        <f>UnObr5!K141</f>
        <v>0</v>
      </c>
      <c r="BI201" s="905"/>
      <c r="BJ201" s="905"/>
      <c r="BK201" s="905"/>
      <c r="BL201" s="906"/>
    </row>
    <row r="202" spans="1:64" ht="23.15" customHeight="1" x14ac:dyDescent="0.3">
      <c r="A202" s="921">
        <v>5138</v>
      </c>
      <c r="B202" s="922"/>
      <c r="C202" s="922"/>
      <c r="D202" s="728">
        <v>911500</v>
      </c>
      <c r="E202" s="728"/>
      <c r="F202" s="728"/>
      <c r="G202" s="728"/>
      <c r="H202" s="564" t="s">
        <v>18943</v>
      </c>
      <c r="I202" s="564"/>
      <c r="J202" s="564"/>
      <c r="K202" s="564"/>
      <c r="L202" s="564"/>
      <c r="M202" s="564"/>
      <c r="N202" s="564"/>
      <c r="O202" s="564"/>
      <c r="P202" s="564"/>
      <c r="Q202" s="564"/>
      <c r="R202" s="564"/>
      <c r="S202" s="564"/>
      <c r="T202" s="564"/>
      <c r="U202" s="564"/>
      <c r="V202" s="564"/>
      <c r="W202" s="564"/>
      <c r="X202" s="564"/>
      <c r="Y202" s="905">
        <f>UnObr5!D142</f>
        <v>0</v>
      </c>
      <c r="Z202" s="905"/>
      <c r="AA202" s="905"/>
      <c r="AB202" s="905"/>
      <c r="AC202" s="905"/>
      <c r="AD202" s="905">
        <f>UnObr5!E142</f>
        <v>0</v>
      </c>
      <c r="AE202" s="905"/>
      <c r="AF202" s="905"/>
      <c r="AG202" s="905"/>
      <c r="AH202" s="905"/>
      <c r="AI202" s="905"/>
      <c r="AJ202" s="905">
        <f>UnObr5!F142</f>
        <v>0</v>
      </c>
      <c r="AK202" s="905"/>
      <c r="AL202" s="905"/>
      <c r="AM202" s="905"/>
      <c r="AN202" s="905"/>
      <c r="AO202" s="905">
        <f>UnObr5!G142</f>
        <v>0</v>
      </c>
      <c r="AP202" s="905"/>
      <c r="AQ202" s="905"/>
      <c r="AR202" s="905"/>
      <c r="AS202" s="905"/>
      <c r="AT202" s="905">
        <f>UnObr5!H142</f>
        <v>0</v>
      </c>
      <c r="AU202" s="905"/>
      <c r="AV202" s="905"/>
      <c r="AW202" s="905"/>
      <c r="AX202" s="905"/>
      <c r="AY202" s="905">
        <f>UnObr5!I142</f>
        <v>0</v>
      </c>
      <c r="AZ202" s="905"/>
      <c r="BA202" s="905"/>
      <c r="BB202" s="905"/>
      <c r="BC202" s="905">
        <f>UnObr5!J142</f>
        <v>0</v>
      </c>
      <c r="BD202" s="905"/>
      <c r="BE202" s="905"/>
      <c r="BF202" s="905"/>
      <c r="BG202" s="905"/>
      <c r="BH202" s="905">
        <f>UnObr5!K142</f>
        <v>0</v>
      </c>
      <c r="BI202" s="905"/>
      <c r="BJ202" s="905"/>
      <c r="BK202" s="905"/>
      <c r="BL202" s="906"/>
    </row>
    <row r="203" spans="1:64" ht="23.15" customHeight="1" x14ac:dyDescent="0.3">
      <c r="A203" s="924">
        <v>5139</v>
      </c>
      <c r="B203" s="925"/>
      <c r="C203" s="925"/>
      <c r="D203" s="728">
        <v>911600</v>
      </c>
      <c r="E203" s="728"/>
      <c r="F203" s="728"/>
      <c r="G203" s="728"/>
      <c r="H203" s="572" t="s">
        <v>20495</v>
      </c>
      <c r="I203" s="564"/>
      <c r="J203" s="564"/>
      <c r="K203" s="564"/>
      <c r="L203" s="564"/>
      <c r="M203" s="564"/>
      <c r="N203" s="564"/>
      <c r="O203" s="564"/>
      <c r="P203" s="564"/>
      <c r="Q203" s="564"/>
      <c r="R203" s="564"/>
      <c r="S203" s="564"/>
      <c r="T203" s="564"/>
      <c r="U203" s="564"/>
      <c r="V203" s="564"/>
      <c r="W203" s="564"/>
      <c r="X203" s="564"/>
      <c r="Y203" s="905">
        <f>UnObr5!D143</f>
        <v>0</v>
      </c>
      <c r="Z203" s="905"/>
      <c r="AA203" s="905"/>
      <c r="AB203" s="905"/>
      <c r="AC203" s="905"/>
      <c r="AD203" s="905">
        <f>UnObr5!E143</f>
        <v>0</v>
      </c>
      <c r="AE203" s="905"/>
      <c r="AF203" s="905"/>
      <c r="AG203" s="905"/>
      <c r="AH203" s="905"/>
      <c r="AI203" s="905"/>
      <c r="AJ203" s="905">
        <f>UnObr5!F143</f>
        <v>0</v>
      </c>
      <c r="AK203" s="905"/>
      <c r="AL203" s="905"/>
      <c r="AM203" s="905"/>
      <c r="AN203" s="905"/>
      <c r="AO203" s="905">
        <f>UnObr5!G143</f>
        <v>0</v>
      </c>
      <c r="AP203" s="905"/>
      <c r="AQ203" s="905"/>
      <c r="AR203" s="905"/>
      <c r="AS203" s="905"/>
      <c r="AT203" s="905">
        <f>UnObr5!H143</f>
        <v>0</v>
      </c>
      <c r="AU203" s="905"/>
      <c r="AV203" s="905"/>
      <c r="AW203" s="905"/>
      <c r="AX203" s="905"/>
      <c r="AY203" s="905">
        <f>UnObr5!I143</f>
        <v>0</v>
      </c>
      <c r="AZ203" s="905"/>
      <c r="BA203" s="905"/>
      <c r="BB203" s="905"/>
      <c r="BC203" s="905">
        <f>UnObr5!J143</f>
        <v>0</v>
      </c>
      <c r="BD203" s="905"/>
      <c r="BE203" s="905"/>
      <c r="BF203" s="905"/>
      <c r="BG203" s="905"/>
      <c r="BH203" s="905">
        <f>UnObr5!K143</f>
        <v>0</v>
      </c>
      <c r="BI203" s="905"/>
      <c r="BJ203" s="905"/>
      <c r="BK203" s="905"/>
      <c r="BL203" s="906"/>
    </row>
    <row r="204" spans="1:64" ht="13.5" customHeight="1" x14ac:dyDescent="0.3">
      <c r="A204" s="921">
        <v>5140</v>
      </c>
      <c r="B204" s="922"/>
      <c r="C204" s="922"/>
      <c r="D204" s="728">
        <v>911700</v>
      </c>
      <c r="E204" s="728"/>
      <c r="F204" s="728"/>
      <c r="G204" s="728"/>
      <c r="H204" s="564" t="s">
        <v>20358</v>
      </c>
      <c r="I204" s="564"/>
      <c r="J204" s="564"/>
      <c r="K204" s="564"/>
      <c r="L204" s="564"/>
      <c r="M204" s="564"/>
      <c r="N204" s="564"/>
      <c r="O204" s="564"/>
      <c r="P204" s="564"/>
      <c r="Q204" s="564"/>
      <c r="R204" s="564"/>
      <c r="S204" s="564"/>
      <c r="T204" s="564"/>
      <c r="U204" s="564"/>
      <c r="V204" s="564"/>
      <c r="W204" s="564"/>
      <c r="X204" s="564"/>
      <c r="Y204" s="905">
        <f>UnObr5!D144</f>
        <v>0</v>
      </c>
      <c r="Z204" s="905"/>
      <c r="AA204" s="905"/>
      <c r="AB204" s="905"/>
      <c r="AC204" s="905"/>
      <c r="AD204" s="905">
        <f>UnObr5!E144</f>
        <v>0</v>
      </c>
      <c r="AE204" s="905"/>
      <c r="AF204" s="905"/>
      <c r="AG204" s="905"/>
      <c r="AH204" s="905"/>
      <c r="AI204" s="905"/>
      <c r="AJ204" s="905">
        <f>UnObr5!F144</f>
        <v>0</v>
      </c>
      <c r="AK204" s="905"/>
      <c r="AL204" s="905"/>
      <c r="AM204" s="905"/>
      <c r="AN204" s="905"/>
      <c r="AO204" s="905">
        <f>UnObr5!G144</f>
        <v>0</v>
      </c>
      <c r="AP204" s="905"/>
      <c r="AQ204" s="905"/>
      <c r="AR204" s="905"/>
      <c r="AS204" s="905"/>
      <c r="AT204" s="905">
        <f>UnObr5!H144</f>
        <v>0</v>
      </c>
      <c r="AU204" s="905"/>
      <c r="AV204" s="905"/>
      <c r="AW204" s="905"/>
      <c r="AX204" s="905"/>
      <c r="AY204" s="905">
        <f>UnObr5!I144</f>
        <v>0</v>
      </c>
      <c r="AZ204" s="905"/>
      <c r="BA204" s="905"/>
      <c r="BB204" s="905"/>
      <c r="BC204" s="905">
        <f>UnObr5!J144</f>
        <v>0</v>
      </c>
      <c r="BD204" s="905"/>
      <c r="BE204" s="905"/>
      <c r="BF204" s="905"/>
      <c r="BG204" s="905"/>
      <c r="BH204" s="905">
        <f>UnObr5!K144</f>
        <v>0</v>
      </c>
      <c r="BI204" s="905"/>
      <c r="BJ204" s="905"/>
      <c r="BK204" s="905"/>
      <c r="BL204" s="906"/>
    </row>
    <row r="205" spans="1:64" ht="15" customHeight="1" x14ac:dyDescent="0.3">
      <c r="A205" s="924">
        <v>5141</v>
      </c>
      <c r="B205" s="925"/>
      <c r="C205" s="925"/>
      <c r="D205" s="728">
        <v>911800</v>
      </c>
      <c r="E205" s="728"/>
      <c r="F205" s="728"/>
      <c r="G205" s="728"/>
      <c r="H205" s="564" t="s">
        <v>20359</v>
      </c>
      <c r="I205" s="564"/>
      <c r="J205" s="564"/>
      <c r="K205" s="564"/>
      <c r="L205" s="564"/>
      <c r="M205" s="564"/>
      <c r="N205" s="564"/>
      <c r="O205" s="564"/>
      <c r="P205" s="564"/>
      <c r="Q205" s="564"/>
      <c r="R205" s="564"/>
      <c r="S205" s="564"/>
      <c r="T205" s="564"/>
      <c r="U205" s="564"/>
      <c r="V205" s="564"/>
      <c r="W205" s="564"/>
      <c r="X205" s="564"/>
      <c r="Y205" s="905">
        <f>UnObr5!D145</f>
        <v>0</v>
      </c>
      <c r="Z205" s="905"/>
      <c r="AA205" s="905"/>
      <c r="AB205" s="905"/>
      <c r="AC205" s="905"/>
      <c r="AD205" s="905">
        <f>UnObr5!E145</f>
        <v>0</v>
      </c>
      <c r="AE205" s="905"/>
      <c r="AF205" s="905"/>
      <c r="AG205" s="905"/>
      <c r="AH205" s="905"/>
      <c r="AI205" s="905"/>
      <c r="AJ205" s="905">
        <f>UnObr5!F145</f>
        <v>0</v>
      </c>
      <c r="AK205" s="905"/>
      <c r="AL205" s="905"/>
      <c r="AM205" s="905"/>
      <c r="AN205" s="905"/>
      <c r="AO205" s="905">
        <f>UnObr5!G145</f>
        <v>0</v>
      </c>
      <c r="AP205" s="905"/>
      <c r="AQ205" s="905"/>
      <c r="AR205" s="905"/>
      <c r="AS205" s="905"/>
      <c r="AT205" s="905">
        <f>UnObr5!H145</f>
        <v>0</v>
      </c>
      <c r="AU205" s="905"/>
      <c r="AV205" s="905"/>
      <c r="AW205" s="905"/>
      <c r="AX205" s="905"/>
      <c r="AY205" s="905">
        <f>UnObr5!I145</f>
        <v>0</v>
      </c>
      <c r="AZ205" s="905"/>
      <c r="BA205" s="905"/>
      <c r="BB205" s="905"/>
      <c r="BC205" s="905">
        <f>UnObr5!J145</f>
        <v>0</v>
      </c>
      <c r="BD205" s="905"/>
      <c r="BE205" s="905"/>
      <c r="BF205" s="905"/>
      <c r="BG205" s="905"/>
      <c r="BH205" s="905">
        <f>UnObr5!K145</f>
        <v>0</v>
      </c>
      <c r="BI205" s="905"/>
      <c r="BJ205" s="905"/>
      <c r="BK205" s="905"/>
      <c r="BL205" s="906"/>
    </row>
    <row r="206" spans="1:64" ht="15.75" customHeight="1" x14ac:dyDescent="0.3">
      <c r="A206" s="921">
        <v>5142</v>
      </c>
      <c r="B206" s="922"/>
      <c r="C206" s="922"/>
      <c r="D206" s="728">
        <v>911900</v>
      </c>
      <c r="E206" s="728"/>
      <c r="F206" s="728"/>
      <c r="G206" s="728"/>
      <c r="H206" s="564" t="s">
        <v>20360</v>
      </c>
      <c r="I206" s="564"/>
      <c r="J206" s="564"/>
      <c r="K206" s="564"/>
      <c r="L206" s="564"/>
      <c r="M206" s="564"/>
      <c r="N206" s="564"/>
      <c r="O206" s="564"/>
      <c r="P206" s="564"/>
      <c r="Q206" s="564"/>
      <c r="R206" s="564"/>
      <c r="S206" s="564"/>
      <c r="T206" s="564"/>
      <c r="U206" s="564"/>
      <c r="V206" s="564"/>
      <c r="W206" s="564"/>
      <c r="X206" s="564"/>
      <c r="Y206" s="905">
        <f>UnObr5!D146</f>
        <v>0</v>
      </c>
      <c r="Z206" s="905"/>
      <c r="AA206" s="905"/>
      <c r="AB206" s="905"/>
      <c r="AC206" s="905"/>
      <c r="AD206" s="905">
        <f>UnObr5!E146</f>
        <v>0</v>
      </c>
      <c r="AE206" s="905"/>
      <c r="AF206" s="905"/>
      <c r="AG206" s="905"/>
      <c r="AH206" s="905"/>
      <c r="AI206" s="905"/>
      <c r="AJ206" s="905">
        <f>UnObr5!F146</f>
        <v>0</v>
      </c>
      <c r="AK206" s="905"/>
      <c r="AL206" s="905"/>
      <c r="AM206" s="905"/>
      <c r="AN206" s="905"/>
      <c r="AO206" s="905">
        <f>UnObr5!G146</f>
        <v>0</v>
      </c>
      <c r="AP206" s="905"/>
      <c r="AQ206" s="905"/>
      <c r="AR206" s="905"/>
      <c r="AS206" s="905"/>
      <c r="AT206" s="905">
        <f>UnObr5!H146</f>
        <v>0</v>
      </c>
      <c r="AU206" s="905"/>
      <c r="AV206" s="905"/>
      <c r="AW206" s="905"/>
      <c r="AX206" s="905"/>
      <c r="AY206" s="905">
        <f>UnObr5!I146</f>
        <v>0</v>
      </c>
      <c r="AZ206" s="905"/>
      <c r="BA206" s="905"/>
      <c r="BB206" s="905"/>
      <c r="BC206" s="905">
        <f>UnObr5!J146</f>
        <v>0</v>
      </c>
      <c r="BD206" s="905"/>
      <c r="BE206" s="905"/>
      <c r="BF206" s="905"/>
      <c r="BG206" s="905"/>
      <c r="BH206" s="905">
        <f>UnObr5!K146</f>
        <v>0</v>
      </c>
      <c r="BI206" s="905"/>
      <c r="BJ206" s="905"/>
      <c r="BK206" s="905"/>
      <c r="BL206" s="906"/>
    </row>
    <row r="207" spans="1:64" ht="23.15" customHeight="1" x14ac:dyDescent="0.3">
      <c r="A207" s="903">
        <v>5143</v>
      </c>
      <c r="B207" s="926"/>
      <c r="C207" s="926"/>
      <c r="D207" s="785">
        <v>912000</v>
      </c>
      <c r="E207" s="785"/>
      <c r="F207" s="785"/>
      <c r="G207" s="785"/>
      <c r="H207" s="565" t="s">
        <v>31045</v>
      </c>
      <c r="I207" s="565"/>
      <c r="J207" s="565"/>
      <c r="K207" s="565"/>
      <c r="L207" s="565"/>
      <c r="M207" s="565"/>
      <c r="N207" s="565"/>
      <c r="O207" s="565"/>
      <c r="P207" s="565"/>
      <c r="Q207" s="565"/>
      <c r="R207" s="565"/>
      <c r="S207" s="565"/>
      <c r="T207" s="565"/>
      <c r="U207" s="565"/>
      <c r="V207" s="565"/>
      <c r="W207" s="565"/>
      <c r="X207" s="565"/>
      <c r="Y207" s="905">
        <f>UnObr5!D147</f>
        <v>0</v>
      </c>
      <c r="Z207" s="905"/>
      <c r="AA207" s="905"/>
      <c r="AB207" s="905"/>
      <c r="AC207" s="905"/>
      <c r="AD207" s="905">
        <f>UnObr5!E147</f>
        <v>0</v>
      </c>
      <c r="AE207" s="905"/>
      <c r="AF207" s="905"/>
      <c r="AG207" s="905"/>
      <c r="AH207" s="905"/>
      <c r="AI207" s="905"/>
      <c r="AJ207" s="905">
        <f>UnObr5!F147</f>
        <v>0</v>
      </c>
      <c r="AK207" s="905"/>
      <c r="AL207" s="905"/>
      <c r="AM207" s="905"/>
      <c r="AN207" s="905"/>
      <c r="AO207" s="905">
        <f>UnObr5!G147</f>
        <v>0</v>
      </c>
      <c r="AP207" s="905"/>
      <c r="AQ207" s="905"/>
      <c r="AR207" s="905"/>
      <c r="AS207" s="905"/>
      <c r="AT207" s="905">
        <f>UnObr5!H147</f>
        <v>0</v>
      </c>
      <c r="AU207" s="905"/>
      <c r="AV207" s="905"/>
      <c r="AW207" s="905"/>
      <c r="AX207" s="905"/>
      <c r="AY207" s="905">
        <f>UnObr5!I147</f>
        <v>0</v>
      </c>
      <c r="AZ207" s="905"/>
      <c r="BA207" s="905"/>
      <c r="BB207" s="905"/>
      <c r="BC207" s="905">
        <f>UnObr5!J147</f>
        <v>0</v>
      </c>
      <c r="BD207" s="905"/>
      <c r="BE207" s="905"/>
      <c r="BF207" s="905"/>
      <c r="BG207" s="905"/>
      <c r="BH207" s="905">
        <f>UnObr5!K147</f>
        <v>0</v>
      </c>
      <c r="BI207" s="905"/>
      <c r="BJ207" s="905"/>
      <c r="BK207" s="905"/>
      <c r="BL207" s="906"/>
    </row>
    <row r="208" spans="1:64" ht="31" customHeight="1" x14ac:dyDescent="0.3">
      <c r="A208" s="921">
        <v>5144</v>
      </c>
      <c r="B208" s="922"/>
      <c r="C208" s="922"/>
      <c r="D208" s="791">
        <v>912100</v>
      </c>
      <c r="E208" s="791"/>
      <c r="F208" s="791"/>
      <c r="G208" s="791"/>
      <c r="H208" s="572" t="s">
        <v>30760</v>
      </c>
      <c r="I208" s="572"/>
      <c r="J208" s="572"/>
      <c r="K208" s="572"/>
      <c r="L208" s="572"/>
      <c r="M208" s="572"/>
      <c r="N208" s="572"/>
      <c r="O208" s="572"/>
      <c r="P208" s="572"/>
      <c r="Q208" s="572"/>
      <c r="R208" s="572"/>
      <c r="S208" s="572"/>
      <c r="T208" s="572"/>
      <c r="U208" s="572"/>
      <c r="V208" s="572"/>
      <c r="W208" s="572"/>
      <c r="X208" s="572"/>
      <c r="Y208" s="905">
        <f>UnObr5!D148</f>
        <v>0</v>
      </c>
      <c r="Z208" s="905"/>
      <c r="AA208" s="905"/>
      <c r="AB208" s="905"/>
      <c r="AC208" s="905"/>
      <c r="AD208" s="905">
        <f>UnObr5!E148</f>
        <v>0</v>
      </c>
      <c r="AE208" s="905"/>
      <c r="AF208" s="905"/>
      <c r="AG208" s="905"/>
      <c r="AH208" s="905"/>
      <c r="AI208" s="905"/>
      <c r="AJ208" s="905">
        <f>UnObr5!F148</f>
        <v>0</v>
      </c>
      <c r="AK208" s="905"/>
      <c r="AL208" s="905"/>
      <c r="AM208" s="905"/>
      <c r="AN208" s="905"/>
      <c r="AO208" s="905">
        <f>UnObr5!G148</f>
        <v>0</v>
      </c>
      <c r="AP208" s="905"/>
      <c r="AQ208" s="905"/>
      <c r="AR208" s="905"/>
      <c r="AS208" s="905"/>
      <c r="AT208" s="905">
        <f>UnObr5!H148</f>
        <v>0</v>
      </c>
      <c r="AU208" s="905"/>
      <c r="AV208" s="905"/>
      <c r="AW208" s="905"/>
      <c r="AX208" s="905"/>
      <c r="AY208" s="905">
        <f>UnObr5!I148</f>
        <v>0</v>
      </c>
      <c r="AZ208" s="905"/>
      <c r="BA208" s="905"/>
      <c r="BB208" s="905"/>
      <c r="BC208" s="905">
        <f>UnObr5!J148</f>
        <v>0</v>
      </c>
      <c r="BD208" s="905"/>
      <c r="BE208" s="905"/>
      <c r="BF208" s="905"/>
      <c r="BG208" s="905"/>
      <c r="BH208" s="905">
        <f>UnObr5!K148</f>
        <v>0</v>
      </c>
      <c r="BI208" s="905"/>
      <c r="BJ208" s="905"/>
      <c r="BK208" s="905"/>
      <c r="BL208" s="906"/>
    </row>
    <row r="209" spans="1:64" x14ac:dyDescent="0.3">
      <c r="A209" s="924">
        <v>5145</v>
      </c>
      <c r="B209" s="925"/>
      <c r="C209" s="925"/>
      <c r="D209" s="728">
        <v>912200</v>
      </c>
      <c r="E209" s="728"/>
      <c r="F209" s="728"/>
      <c r="G209" s="728"/>
      <c r="H209" s="572" t="s">
        <v>20362</v>
      </c>
      <c r="I209" s="564"/>
      <c r="J209" s="564"/>
      <c r="K209" s="564"/>
      <c r="L209" s="564"/>
      <c r="M209" s="564"/>
      <c r="N209" s="564"/>
      <c r="O209" s="564"/>
      <c r="P209" s="564"/>
      <c r="Q209" s="564"/>
      <c r="R209" s="564"/>
      <c r="S209" s="564"/>
      <c r="T209" s="564"/>
      <c r="U209" s="564"/>
      <c r="V209" s="564"/>
      <c r="W209" s="564"/>
      <c r="X209" s="564"/>
      <c r="Y209" s="905">
        <f>UnObr5!D149</f>
        <v>0</v>
      </c>
      <c r="Z209" s="905"/>
      <c r="AA209" s="905"/>
      <c r="AB209" s="905"/>
      <c r="AC209" s="905"/>
      <c r="AD209" s="905">
        <f>UnObr5!E149</f>
        <v>0</v>
      </c>
      <c r="AE209" s="905"/>
      <c r="AF209" s="905"/>
      <c r="AG209" s="905"/>
      <c r="AH209" s="905"/>
      <c r="AI209" s="905"/>
      <c r="AJ209" s="905">
        <f>UnObr5!F149</f>
        <v>0</v>
      </c>
      <c r="AK209" s="905"/>
      <c r="AL209" s="905"/>
      <c r="AM209" s="905"/>
      <c r="AN209" s="905"/>
      <c r="AO209" s="905">
        <f>UnObr5!G149</f>
        <v>0</v>
      </c>
      <c r="AP209" s="905"/>
      <c r="AQ209" s="905"/>
      <c r="AR209" s="905"/>
      <c r="AS209" s="905"/>
      <c r="AT209" s="905">
        <f>UnObr5!H149</f>
        <v>0</v>
      </c>
      <c r="AU209" s="905"/>
      <c r="AV209" s="905"/>
      <c r="AW209" s="905"/>
      <c r="AX209" s="905"/>
      <c r="AY209" s="905">
        <f>UnObr5!I149</f>
        <v>0</v>
      </c>
      <c r="AZ209" s="905"/>
      <c r="BA209" s="905"/>
      <c r="BB209" s="905"/>
      <c r="BC209" s="905">
        <f>UnObr5!J149</f>
        <v>0</v>
      </c>
      <c r="BD209" s="905"/>
      <c r="BE209" s="905"/>
      <c r="BF209" s="905"/>
      <c r="BG209" s="905"/>
      <c r="BH209" s="905">
        <f>UnObr5!K149</f>
        <v>0</v>
      </c>
      <c r="BI209" s="905"/>
      <c r="BJ209" s="905"/>
      <c r="BK209" s="905"/>
      <c r="BL209" s="906"/>
    </row>
    <row r="210" spans="1:64" ht="27" customHeight="1" x14ac:dyDescent="0.3">
      <c r="A210" s="921">
        <v>5146</v>
      </c>
      <c r="B210" s="922"/>
      <c r="C210" s="922"/>
      <c r="D210" s="791">
        <v>912300</v>
      </c>
      <c r="E210" s="791"/>
      <c r="F210" s="791"/>
      <c r="G210" s="791"/>
      <c r="H210" s="572" t="s">
        <v>20363</v>
      </c>
      <c r="I210" s="572"/>
      <c r="J210" s="572"/>
      <c r="K210" s="572"/>
      <c r="L210" s="572"/>
      <c r="M210" s="572"/>
      <c r="N210" s="572"/>
      <c r="O210" s="572"/>
      <c r="P210" s="572"/>
      <c r="Q210" s="572"/>
      <c r="R210" s="572"/>
      <c r="S210" s="572"/>
      <c r="T210" s="572"/>
      <c r="U210" s="572"/>
      <c r="V210" s="572"/>
      <c r="W210" s="572"/>
      <c r="X210" s="572"/>
      <c r="Y210" s="905">
        <f>UnObr5!D150</f>
        <v>0</v>
      </c>
      <c r="Z210" s="905"/>
      <c r="AA210" s="905"/>
      <c r="AB210" s="905"/>
      <c r="AC210" s="905"/>
      <c r="AD210" s="905">
        <f>UnObr5!E150</f>
        <v>0</v>
      </c>
      <c r="AE210" s="905"/>
      <c r="AF210" s="905"/>
      <c r="AG210" s="905"/>
      <c r="AH210" s="905"/>
      <c r="AI210" s="905"/>
      <c r="AJ210" s="905">
        <f>UnObr5!F150</f>
        <v>0</v>
      </c>
      <c r="AK210" s="905"/>
      <c r="AL210" s="905"/>
      <c r="AM210" s="905"/>
      <c r="AN210" s="905"/>
      <c r="AO210" s="905">
        <f>UnObr5!G150</f>
        <v>0</v>
      </c>
      <c r="AP210" s="905"/>
      <c r="AQ210" s="905"/>
      <c r="AR210" s="905"/>
      <c r="AS210" s="905"/>
      <c r="AT210" s="905">
        <f>UnObr5!H150</f>
        <v>0</v>
      </c>
      <c r="AU210" s="905"/>
      <c r="AV210" s="905"/>
      <c r="AW210" s="905"/>
      <c r="AX210" s="905"/>
      <c r="AY210" s="905">
        <f>UnObr5!I150</f>
        <v>0</v>
      </c>
      <c r="AZ210" s="905"/>
      <c r="BA210" s="905"/>
      <c r="BB210" s="905"/>
      <c r="BC210" s="905">
        <f>UnObr5!J150</f>
        <v>0</v>
      </c>
      <c r="BD210" s="905"/>
      <c r="BE210" s="905"/>
      <c r="BF210" s="905"/>
      <c r="BG210" s="905"/>
      <c r="BH210" s="905">
        <f>UnObr5!K150</f>
        <v>0</v>
      </c>
      <c r="BI210" s="905"/>
      <c r="BJ210" s="905"/>
      <c r="BK210" s="905"/>
      <c r="BL210" s="906"/>
    </row>
    <row r="211" spans="1:64" ht="27" customHeight="1" x14ac:dyDescent="0.3">
      <c r="A211" s="924">
        <v>5147</v>
      </c>
      <c r="B211" s="925"/>
      <c r="C211" s="925"/>
      <c r="D211" s="791">
        <v>912400</v>
      </c>
      <c r="E211" s="791"/>
      <c r="F211" s="791"/>
      <c r="G211" s="791"/>
      <c r="H211" s="572" t="s">
        <v>20496</v>
      </c>
      <c r="I211" s="572"/>
      <c r="J211" s="572"/>
      <c r="K211" s="572"/>
      <c r="L211" s="572"/>
      <c r="M211" s="572"/>
      <c r="N211" s="572"/>
      <c r="O211" s="572"/>
      <c r="P211" s="572"/>
      <c r="Q211" s="572"/>
      <c r="R211" s="572"/>
      <c r="S211" s="572"/>
      <c r="T211" s="572"/>
      <c r="U211" s="572"/>
      <c r="V211" s="572"/>
      <c r="W211" s="572"/>
      <c r="X211" s="572"/>
      <c r="Y211" s="905">
        <f>UnObr5!D151</f>
        <v>0</v>
      </c>
      <c r="Z211" s="905"/>
      <c r="AA211" s="905"/>
      <c r="AB211" s="905"/>
      <c r="AC211" s="905"/>
      <c r="AD211" s="905">
        <f>UnObr5!E151</f>
        <v>0</v>
      </c>
      <c r="AE211" s="905"/>
      <c r="AF211" s="905"/>
      <c r="AG211" s="905"/>
      <c r="AH211" s="905"/>
      <c r="AI211" s="905"/>
      <c r="AJ211" s="905">
        <f>UnObr5!F151</f>
        <v>0</v>
      </c>
      <c r="AK211" s="905"/>
      <c r="AL211" s="905"/>
      <c r="AM211" s="905"/>
      <c r="AN211" s="905"/>
      <c r="AO211" s="905">
        <f>UnObr5!G151</f>
        <v>0</v>
      </c>
      <c r="AP211" s="905"/>
      <c r="AQ211" s="905"/>
      <c r="AR211" s="905"/>
      <c r="AS211" s="905"/>
      <c r="AT211" s="905">
        <f>UnObr5!H151</f>
        <v>0</v>
      </c>
      <c r="AU211" s="905"/>
      <c r="AV211" s="905"/>
      <c r="AW211" s="905"/>
      <c r="AX211" s="905"/>
      <c r="AY211" s="905">
        <f>UnObr5!I151</f>
        <v>0</v>
      </c>
      <c r="AZ211" s="905"/>
      <c r="BA211" s="905"/>
      <c r="BB211" s="905"/>
      <c r="BC211" s="905">
        <f>UnObr5!J151</f>
        <v>0</v>
      </c>
      <c r="BD211" s="905"/>
      <c r="BE211" s="905"/>
      <c r="BF211" s="905"/>
      <c r="BG211" s="905"/>
      <c r="BH211" s="905">
        <f>UnObr5!K151</f>
        <v>0</v>
      </c>
      <c r="BI211" s="905"/>
      <c r="BJ211" s="905"/>
      <c r="BK211" s="905"/>
      <c r="BL211" s="906"/>
    </row>
    <row r="212" spans="1:64" ht="24" customHeight="1" x14ac:dyDescent="0.3">
      <c r="A212" s="921">
        <v>5148</v>
      </c>
      <c r="B212" s="922"/>
      <c r="C212" s="922"/>
      <c r="D212" s="728">
        <v>912500</v>
      </c>
      <c r="E212" s="728"/>
      <c r="F212" s="728"/>
      <c r="G212" s="728"/>
      <c r="H212" s="564" t="s">
        <v>20497</v>
      </c>
      <c r="I212" s="564"/>
      <c r="J212" s="564"/>
      <c r="K212" s="564"/>
      <c r="L212" s="564"/>
      <c r="M212" s="564"/>
      <c r="N212" s="564"/>
      <c r="O212" s="564"/>
      <c r="P212" s="564"/>
      <c r="Q212" s="564"/>
      <c r="R212" s="564"/>
      <c r="S212" s="564"/>
      <c r="T212" s="564"/>
      <c r="U212" s="564"/>
      <c r="V212" s="564"/>
      <c r="W212" s="564"/>
      <c r="X212" s="564"/>
      <c r="Y212" s="905">
        <f>UnObr5!D152</f>
        <v>0</v>
      </c>
      <c r="Z212" s="905"/>
      <c r="AA212" s="905"/>
      <c r="AB212" s="905"/>
      <c r="AC212" s="905"/>
      <c r="AD212" s="905">
        <f>UnObr5!E152</f>
        <v>0</v>
      </c>
      <c r="AE212" s="905"/>
      <c r="AF212" s="905"/>
      <c r="AG212" s="905"/>
      <c r="AH212" s="905"/>
      <c r="AI212" s="905"/>
      <c r="AJ212" s="905">
        <f>UnObr5!F152</f>
        <v>0</v>
      </c>
      <c r="AK212" s="905"/>
      <c r="AL212" s="905"/>
      <c r="AM212" s="905"/>
      <c r="AN212" s="905"/>
      <c r="AO212" s="905">
        <f>UnObr5!G152</f>
        <v>0</v>
      </c>
      <c r="AP212" s="905"/>
      <c r="AQ212" s="905"/>
      <c r="AR212" s="905"/>
      <c r="AS212" s="905"/>
      <c r="AT212" s="905">
        <f>UnObr5!H152</f>
        <v>0</v>
      </c>
      <c r="AU212" s="905"/>
      <c r="AV212" s="905"/>
      <c r="AW212" s="905"/>
      <c r="AX212" s="905"/>
      <c r="AY212" s="905">
        <f>UnObr5!I152</f>
        <v>0</v>
      </c>
      <c r="AZ212" s="905"/>
      <c r="BA212" s="905"/>
      <c r="BB212" s="905"/>
      <c r="BC212" s="905">
        <f>UnObr5!J152</f>
        <v>0</v>
      </c>
      <c r="BD212" s="905"/>
      <c r="BE212" s="905"/>
      <c r="BF212" s="905"/>
      <c r="BG212" s="905"/>
      <c r="BH212" s="905">
        <f>UnObr5!K152</f>
        <v>0</v>
      </c>
      <c r="BI212" s="905"/>
      <c r="BJ212" s="905"/>
      <c r="BK212" s="905"/>
      <c r="BL212" s="906"/>
    </row>
    <row r="213" spans="1:64" ht="22" customHeight="1" x14ac:dyDescent="0.3">
      <c r="A213" s="924">
        <v>5149</v>
      </c>
      <c r="B213" s="925"/>
      <c r="C213" s="925"/>
      <c r="D213" s="728">
        <v>912600</v>
      </c>
      <c r="E213" s="728"/>
      <c r="F213" s="728"/>
      <c r="G213" s="728"/>
      <c r="H213" s="564" t="s">
        <v>18930</v>
      </c>
      <c r="I213" s="564"/>
      <c r="J213" s="564"/>
      <c r="K213" s="564"/>
      <c r="L213" s="564"/>
      <c r="M213" s="564"/>
      <c r="N213" s="564"/>
      <c r="O213" s="564"/>
      <c r="P213" s="564"/>
      <c r="Q213" s="564"/>
      <c r="R213" s="564"/>
      <c r="S213" s="564"/>
      <c r="T213" s="564"/>
      <c r="U213" s="564"/>
      <c r="V213" s="564"/>
      <c r="W213" s="564"/>
      <c r="X213" s="564"/>
      <c r="Y213" s="905">
        <f>UnObr5!D153</f>
        <v>0</v>
      </c>
      <c r="Z213" s="905"/>
      <c r="AA213" s="905"/>
      <c r="AB213" s="905"/>
      <c r="AC213" s="905"/>
      <c r="AD213" s="905">
        <f>UnObr5!E153</f>
        <v>0</v>
      </c>
      <c r="AE213" s="905"/>
      <c r="AF213" s="905"/>
      <c r="AG213" s="905"/>
      <c r="AH213" s="905"/>
      <c r="AI213" s="905"/>
      <c r="AJ213" s="905">
        <f>UnObr5!F153</f>
        <v>0</v>
      </c>
      <c r="AK213" s="905"/>
      <c r="AL213" s="905"/>
      <c r="AM213" s="905"/>
      <c r="AN213" s="905"/>
      <c r="AO213" s="905">
        <f>UnObr5!G153</f>
        <v>0</v>
      </c>
      <c r="AP213" s="905"/>
      <c r="AQ213" s="905"/>
      <c r="AR213" s="905"/>
      <c r="AS213" s="905"/>
      <c r="AT213" s="905">
        <f>UnObr5!H153</f>
        <v>0</v>
      </c>
      <c r="AU213" s="905"/>
      <c r="AV213" s="905"/>
      <c r="AW213" s="905"/>
      <c r="AX213" s="905"/>
      <c r="AY213" s="905">
        <f>UnObr5!I153</f>
        <v>0</v>
      </c>
      <c r="AZ213" s="905"/>
      <c r="BA213" s="905"/>
      <c r="BB213" s="905"/>
      <c r="BC213" s="905">
        <f>UnObr5!J153</f>
        <v>0</v>
      </c>
      <c r="BD213" s="905"/>
      <c r="BE213" s="905"/>
      <c r="BF213" s="905"/>
      <c r="BG213" s="905"/>
      <c r="BH213" s="905">
        <f>UnObr5!K153</f>
        <v>0</v>
      </c>
      <c r="BI213" s="905"/>
      <c r="BJ213" s="905"/>
      <c r="BK213" s="905"/>
      <c r="BL213" s="906"/>
    </row>
    <row r="214" spans="1:64" ht="15" customHeight="1" x14ac:dyDescent="0.3">
      <c r="A214" s="921">
        <v>5150</v>
      </c>
      <c r="B214" s="922"/>
      <c r="C214" s="922"/>
      <c r="D214" s="728">
        <v>912900</v>
      </c>
      <c r="E214" s="728"/>
      <c r="F214" s="728"/>
      <c r="G214" s="728"/>
      <c r="H214" s="564" t="s">
        <v>18931</v>
      </c>
      <c r="I214" s="564"/>
      <c r="J214" s="564"/>
      <c r="K214" s="564"/>
      <c r="L214" s="564"/>
      <c r="M214" s="564"/>
      <c r="N214" s="564"/>
      <c r="O214" s="564"/>
      <c r="P214" s="564"/>
      <c r="Q214" s="564"/>
      <c r="R214" s="564"/>
      <c r="S214" s="564"/>
      <c r="T214" s="564"/>
      <c r="U214" s="564"/>
      <c r="V214" s="564"/>
      <c r="W214" s="564"/>
      <c r="X214" s="564"/>
      <c r="Y214" s="905">
        <f>UnObr5!D154</f>
        <v>0</v>
      </c>
      <c r="Z214" s="905"/>
      <c r="AA214" s="905"/>
      <c r="AB214" s="905"/>
      <c r="AC214" s="905"/>
      <c r="AD214" s="905">
        <f>UnObr5!E154</f>
        <v>0</v>
      </c>
      <c r="AE214" s="905"/>
      <c r="AF214" s="905"/>
      <c r="AG214" s="905"/>
      <c r="AH214" s="905"/>
      <c r="AI214" s="905"/>
      <c r="AJ214" s="905">
        <f>UnObr5!F154</f>
        <v>0</v>
      </c>
      <c r="AK214" s="905"/>
      <c r="AL214" s="905"/>
      <c r="AM214" s="905"/>
      <c r="AN214" s="905"/>
      <c r="AO214" s="905">
        <f>UnObr5!G154</f>
        <v>0</v>
      </c>
      <c r="AP214" s="905"/>
      <c r="AQ214" s="905"/>
      <c r="AR214" s="905"/>
      <c r="AS214" s="905"/>
      <c r="AT214" s="905">
        <f>UnObr5!H154</f>
        <v>0</v>
      </c>
      <c r="AU214" s="905"/>
      <c r="AV214" s="905"/>
      <c r="AW214" s="905"/>
      <c r="AX214" s="905"/>
      <c r="AY214" s="905">
        <f>UnObr5!I154</f>
        <v>0</v>
      </c>
      <c r="AZ214" s="905"/>
      <c r="BA214" s="905"/>
      <c r="BB214" s="905"/>
      <c r="BC214" s="905">
        <f>UnObr5!J154</f>
        <v>0</v>
      </c>
      <c r="BD214" s="905"/>
      <c r="BE214" s="905"/>
      <c r="BF214" s="905"/>
      <c r="BG214" s="905"/>
      <c r="BH214" s="905">
        <f>UnObr5!K154</f>
        <v>0</v>
      </c>
      <c r="BI214" s="905"/>
      <c r="BJ214" s="905"/>
      <c r="BK214" s="905"/>
      <c r="BL214" s="906"/>
    </row>
    <row r="215" spans="1:64" ht="25.5" customHeight="1" x14ac:dyDescent="0.3">
      <c r="A215" s="903">
        <v>5151</v>
      </c>
      <c r="B215" s="926"/>
      <c r="C215" s="926"/>
      <c r="D215" s="785">
        <v>920000</v>
      </c>
      <c r="E215" s="785"/>
      <c r="F215" s="785"/>
      <c r="G215" s="785"/>
      <c r="H215" s="565" t="s">
        <v>30944</v>
      </c>
      <c r="I215" s="565"/>
      <c r="J215" s="565"/>
      <c r="K215" s="565"/>
      <c r="L215" s="565"/>
      <c r="M215" s="565"/>
      <c r="N215" s="565"/>
      <c r="O215" s="565"/>
      <c r="P215" s="565"/>
      <c r="Q215" s="565"/>
      <c r="R215" s="565"/>
      <c r="S215" s="565"/>
      <c r="T215" s="565"/>
      <c r="U215" s="565"/>
      <c r="V215" s="565"/>
      <c r="W215" s="565"/>
      <c r="X215" s="565"/>
      <c r="Y215" s="905">
        <f>UnObr5!D155</f>
        <v>0</v>
      </c>
      <c r="Z215" s="905"/>
      <c r="AA215" s="905"/>
      <c r="AB215" s="905"/>
      <c r="AC215" s="905"/>
      <c r="AD215" s="905">
        <f>UnObr5!E155</f>
        <v>0</v>
      </c>
      <c r="AE215" s="905"/>
      <c r="AF215" s="905"/>
      <c r="AG215" s="905"/>
      <c r="AH215" s="905"/>
      <c r="AI215" s="905"/>
      <c r="AJ215" s="905">
        <f>UnObr5!F155</f>
        <v>0</v>
      </c>
      <c r="AK215" s="905"/>
      <c r="AL215" s="905"/>
      <c r="AM215" s="905"/>
      <c r="AN215" s="905"/>
      <c r="AO215" s="905">
        <f>UnObr5!G155</f>
        <v>0</v>
      </c>
      <c r="AP215" s="905"/>
      <c r="AQ215" s="905"/>
      <c r="AR215" s="905"/>
      <c r="AS215" s="905"/>
      <c r="AT215" s="905">
        <f>UnObr5!H155</f>
        <v>0</v>
      </c>
      <c r="AU215" s="905"/>
      <c r="AV215" s="905"/>
      <c r="AW215" s="905"/>
      <c r="AX215" s="905"/>
      <c r="AY215" s="905">
        <f>UnObr5!I155</f>
        <v>0</v>
      </c>
      <c r="AZ215" s="905"/>
      <c r="BA215" s="905"/>
      <c r="BB215" s="905"/>
      <c r="BC215" s="905">
        <f>UnObr5!J155</f>
        <v>0</v>
      </c>
      <c r="BD215" s="905"/>
      <c r="BE215" s="905"/>
      <c r="BF215" s="905"/>
      <c r="BG215" s="905"/>
      <c r="BH215" s="905">
        <f>UnObr5!K155</f>
        <v>0</v>
      </c>
      <c r="BI215" s="905"/>
      <c r="BJ215" s="905"/>
      <c r="BK215" s="905"/>
      <c r="BL215" s="906"/>
    </row>
    <row r="216" spans="1:64" ht="36.75" customHeight="1" x14ac:dyDescent="0.3">
      <c r="A216" s="903">
        <v>5152</v>
      </c>
      <c r="B216" s="926"/>
      <c r="C216" s="926"/>
      <c r="D216" s="785">
        <v>921000</v>
      </c>
      <c r="E216" s="785"/>
      <c r="F216" s="785"/>
      <c r="G216" s="785"/>
      <c r="H216" s="565" t="s">
        <v>31217</v>
      </c>
      <c r="I216" s="565"/>
      <c r="J216" s="565"/>
      <c r="K216" s="565"/>
      <c r="L216" s="565"/>
      <c r="M216" s="565"/>
      <c r="N216" s="565"/>
      <c r="O216" s="565"/>
      <c r="P216" s="565"/>
      <c r="Q216" s="565"/>
      <c r="R216" s="565"/>
      <c r="S216" s="565"/>
      <c r="T216" s="565"/>
      <c r="U216" s="565"/>
      <c r="V216" s="565"/>
      <c r="W216" s="565"/>
      <c r="X216" s="565"/>
      <c r="Y216" s="905">
        <f>UnObr5!D156</f>
        <v>0</v>
      </c>
      <c r="Z216" s="905"/>
      <c r="AA216" s="905"/>
      <c r="AB216" s="905"/>
      <c r="AC216" s="905"/>
      <c r="AD216" s="905">
        <f>UnObr5!E156</f>
        <v>0</v>
      </c>
      <c r="AE216" s="905"/>
      <c r="AF216" s="905"/>
      <c r="AG216" s="905"/>
      <c r="AH216" s="905"/>
      <c r="AI216" s="905"/>
      <c r="AJ216" s="905">
        <f>UnObr5!F156</f>
        <v>0</v>
      </c>
      <c r="AK216" s="905"/>
      <c r="AL216" s="905"/>
      <c r="AM216" s="905"/>
      <c r="AN216" s="905"/>
      <c r="AO216" s="905">
        <f>UnObr5!G156</f>
        <v>0</v>
      </c>
      <c r="AP216" s="905"/>
      <c r="AQ216" s="905"/>
      <c r="AR216" s="905"/>
      <c r="AS216" s="905"/>
      <c r="AT216" s="905">
        <f>UnObr5!H156</f>
        <v>0</v>
      </c>
      <c r="AU216" s="905"/>
      <c r="AV216" s="905"/>
      <c r="AW216" s="905"/>
      <c r="AX216" s="905"/>
      <c r="AY216" s="905">
        <f>UnObr5!I156</f>
        <v>0</v>
      </c>
      <c r="AZ216" s="905"/>
      <c r="BA216" s="905"/>
      <c r="BB216" s="905"/>
      <c r="BC216" s="905">
        <f>UnObr5!J156</f>
        <v>0</v>
      </c>
      <c r="BD216" s="905"/>
      <c r="BE216" s="905"/>
      <c r="BF216" s="905"/>
      <c r="BG216" s="905"/>
      <c r="BH216" s="905">
        <f>UnObr5!K156</f>
        <v>0</v>
      </c>
      <c r="BI216" s="905"/>
      <c r="BJ216" s="905"/>
      <c r="BK216" s="905"/>
      <c r="BL216" s="906"/>
    </row>
    <row r="217" spans="1:64" ht="27" customHeight="1" x14ac:dyDescent="0.3">
      <c r="A217" s="924">
        <v>5153</v>
      </c>
      <c r="B217" s="925"/>
      <c r="C217" s="925"/>
      <c r="D217" s="728">
        <v>921100</v>
      </c>
      <c r="E217" s="728"/>
      <c r="F217" s="728"/>
      <c r="G217" s="728"/>
      <c r="H217" s="564" t="s">
        <v>20498</v>
      </c>
      <c r="I217" s="564"/>
      <c r="J217" s="564"/>
      <c r="K217" s="564"/>
      <c r="L217" s="564"/>
      <c r="M217" s="564"/>
      <c r="N217" s="564"/>
      <c r="O217" s="564"/>
      <c r="P217" s="564"/>
      <c r="Q217" s="564"/>
      <c r="R217" s="564"/>
      <c r="S217" s="564"/>
      <c r="T217" s="564"/>
      <c r="U217" s="564"/>
      <c r="V217" s="564"/>
      <c r="W217" s="564"/>
      <c r="X217" s="564"/>
      <c r="Y217" s="905">
        <f>UnObr5!D157</f>
        <v>0</v>
      </c>
      <c r="Z217" s="905"/>
      <c r="AA217" s="905"/>
      <c r="AB217" s="905"/>
      <c r="AC217" s="905"/>
      <c r="AD217" s="905">
        <f>UnObr5!E157</f>
        <v>0</v>
      </c>
      <c r="AE217" s="905"/>
      <c r="AF217" s="905"/>
      <c r="AG217" s="905"/>
      <c r="AH217" s="905"/>
      <c r="AI217" s="905"/>
      <c r="AJ217" s="905">
        <f>UnObr5!F157</f>
        <v>0</v>
      </c>
      <c r="AK217" s="905"/>
      <c r="AL217" s="905"/>
      <c r="AM217" s="905"/>
      <c r="AN217" s="905"/>
      <c r="AO217" s="905">
        <f>UnObr5!G157</f>
        <v>0</v>
      </c>
      <c r="AP217" s="905"/>
      <c r="AQ217" s="905"/>
      <c r="AR217" s="905"/>
      <c r="AS217" s="905"/>
      <c r="AT217" s="905">
        <f>UnObr5!H157</f>
        <v>0</v>
      </c>
      <c r="AU217" s="905"/>
      <c r="AV217" s="905"/>
      <c r="AW217" s="905"/>
      <c r="AX217" s="905"/>
      <c r="AY217" s="905">
        <f>UnObr5!I157</f>
        <v>0</v>
      </c>
      <c r="AZ217" s="905"/>
      <c r="BA217" s="905"/>
      <c r="BB217" s="905"/>
      <c r="BC217" s="905">
        <f>UnObr5!J157</f>
        <v>0</v>
      </c>
      <c r="BD217" s="905"/>
      <c r="BE217" s="905"/>
      <c r="BF217" s="905"/>
      <c r="BG217" s="905"/>
      <c r="BH217" s="905">
        <f>UnObr5!K157</f>
        <v>0</v>
      </c>
      <c r="BI217" s="905"/>
      <c r="BJ217" s="905"/>
      <c r="BK217" s="905"/>
      <c r="BL217" s="906"/>
    </row>
    <row r="218" spans="1:64" ht="23.15" customHeight="1" x14ac:dyDescent="0.3">
      <c r="A218" s="921">
        <v>5154</v>
      </c>
      <c r="B218" s="922"/>
      <c r="C218" s="922"/>
      <c r="D218" s="728">
        <v>921200</v>
      </c>
      <c r="E218" s="728"/>
      <c r="F218" s="728"/>
      <c r="G218" s="728"/>
      <c r="H218" s="564" t="s">
        <v>18933</v>
      </c>
      <c r="I218" s="564"/>
      <c r="J218" s="564"/>
      <c r="K218" s="564"/>
      <c r="L218" s="564"/>
      <c r="M218" s="564"/>
      <c r="N218" s="564"/>
      <c r="O218" s="564"/>
      <c r="P218" s="564"/>
      <c r="Q218" s="564"/>
      <c r="R218" s="564"/>
      <c r="S218" s="564"/>
      <c r="T218" s="564"/>
      <c r="U218" s="564"/>
      <c r="V218" s="564"/>
      <c r="W218" s="564"/>
      <c r="X218" s="564"/>
      <c r="Y218" s="905">
        <f>UnObr5!D158</f>
        <v>0</v>
      </c>
      <c r="Z218" s="905"/>
      <c r="AA218" s="905"/>
      <c r="AB218" s="905"/>
      <c r="AC218" s="905"/>
      <c r="AD218" s="905">
        <f>UnObr5!E158</f>
        <v>0</v>
      </c>
      <c r="AE218" s="905"/>
      <c r="AF218" s="905"/>
      <c r="AG218" s="905"/>
      <c r="AH218" s="905"/>
      <c r="AI218" s="905"/>
      <c r="AJ218" s="905">
        <f>UnObr5!F158</f>
        <v>0</v>
      </c>
      <c r="AK218" s="905"/>
      <c r="AL218" s="905"/>
      <c r="AM218" s="905"/>
      <c r="AN218" s="905"/>
      <c r="AO218" s="905">
        <f>UnObr5!G158</f>
        <v>0</v>
      </c>
      <c r="AP218" s="905"/>
      <c r="AQ218" s="905"/>
      <c r="AR218" s="905"/>
      <c r="AS218" s="905"/>
      <c r="AT218" s="905">
        <f>UnObr5!H158</f>
        <v>0</v>
      </c>
      <c r="AU218" s="905"/>
      <c r="AV218" s="905"/>
      <c r="AW218" s="905"/>
      <c r="AX218" s="905"/>
      <c r="AY218" s="905">
        <f>UnObr5!I158</f>
        <v>0</v>
      </c>
      <c r="AZ218" s="905"/>
      <c r="BA218" s="905"/>
      <c r="BB218" s="905"/>
      <c r="BC218" s="905">
        <f>UnObr5!J158</f>
        <v>0</v>
      </c>
      <c r="BD218" s="905"/>
      <c r="BE218" s="905"/>
      <c r="BF218" s="905"/>
      <c r="BG218" s="905"/>
      <c r="BH218" s="905">
        <f>UnObr5!K158</f>
        <v>0</v>
      </c>
      <c r="BI218" s="905"/>
      <c r="BJ218" s="905"/>
      <c r="BK218" s="905"/>
      <c r="BL218" s="906"/>
    </row>
    <row r="219" spans="1:64" ht="28.5" customHeight="1" thickBot="1" x14ac:dyDescent="0.35">
      <c r="A219" s="909">
        <v>5155</v>
      </c>
      <c r="B219" s="927"/>
      <c r="C219" s="927"/>
      <c r="D219" s="911">
        <v>921300</v>
      </c>
      <c r="E219" s="911"/>
      <c r="F219" s="911"/>
      <c r="G219" s="911"/>
      <c r="H219" s="912" t="s">
        <v>20499</v>
      </c>
      <c r="I219" s="912"/>
      <c r="J219" s="912"/>
      <c r="K219" s="912"/>
      <c r="L219" s="912"/>
      <c r="M219" s="912"/>
      <c r="N219" s="912"/>
      <c r="O219" s="912"/>
      <c r="P219" s="912"/>
      <c r="Q219" s="912"/>
      <c r="R219" s="912"/>
      <c r="S219" s="912"/>
      <c r="T219" s="912"/>
      <c r="U219" s="912"/>
      <c r="V219" s="912"/>
      <c r="W219" s="912"/>
      <c r="X219" s="912"/>
      <c r="Y219" s="913">
        <f>UnObr5!D159</f>
        <v>0</v>
      </c>
      <c r="Z219" s="913"/>
      <c r="AA219" s="913"/>
      <c r="AB219" s="913"/>
      <c r="AC219" s="913"/>
      <c r="AD219" s="913">
        <f>UnObr5!E159</f>
        <v>0</v>
      </c>
      <c r="AE219" s="913"/>
      <c r="AF219" s="913"/>
      <c r="AG219" s="913"/>
      <c r="AH219" s="913"/>
      <c r="AI219" s="913"/>
      <c r="AJ219" s="913">
        <f>UnObr5!F159</f>
        <v>0</v>
      </c>
      <c r="AK219" s="913"/>
      <c r="AL219" s="913"/>
      <c r="AM219" s="913"/>
      <c r="AN219" s="913"/>
      <c r="AO219" s="913">
        <f>UnObr5!G159</f>
        <v>0</v>
      </c>
      <c r="AP219" s="913"/>
      <c r="AQ219" s="913"/>
      <c r="AR219" s="913"/>
      <c r="AS219" s="913"/>
      <c r="AT219" s="913">
        <f>UnObr5!H159</f>
        <v>0</v>
      </c>
      <c r="AU219" s="913"/>
      <c r="AV219" s="913"/>
      <c r="AW219" s="913"/>
      <c r="AX219" s="913"/>
      <c r="AY219" s="913">
        <f>UnObr5!I159</f>
        <v>0</v>
      </c>
      <c r="AZ219" s="913"/>
      <c r="BA219" s="913"/>
      <c r="BB219" s="913"/>
      <c r="BC219" s="913">
        <f>UnObr5!J159</f>
        <v>0</v>
      </c>
      <c r="BD219" s="913"/>
      <c r="BE219" s="913"/>
      <c r="BF219" s="913"/>
      <c r="BG219" s="913"/>
      <c r="BH219" s="913">
        <f>UnObr5!K159</f>
        <v>0</v>
      </c>
      <c r="BI219" s="913"/>
      <c r="BJ219" s="913"/>
      <c r="BK219" s="913"/>
      <c r="BL219" s="914"/>
    </row>
    <row r="220" spans="1:64" ht="11.5" customHeight="1" x14ac:dyDescent="0.3">
      <c r="A220" s="469" t="s">
        <v>18900</v>
      </c>
      <c r="B220" s="470"/>
      <c r="C220" s="471"/>
      <c r="D220" s="470" t="s">
        <v>20072</v>
      </c>
      <c r="E220" s="892"/>
      <c r="F220" s="892"/>
      <c r="G220" s="893"/>
      <c r="H220" s="484" t="s">
        <v>20388</v>
      </c>
      <c r="I220" s="523"/>
      <c r="J220" s="523"/>
      <c r="K220" s="523"/>
      <c r="L220" s="523"/>
      <c r="M220" s="523"/>
      <c r="N220" s="523"/>
      <c r="O220" s="523"/>
      <c r="P220" s="523"/>
      <c r="Q220" s="523"/>
      <c r="R220" s="523"/>
      <c r="S220" s="523"/>
      <c r="T220" s="523"/>
      <c r="U220" s="523"/>
      <c r="V220" s="523"/>
      <c r="W220" s="523"/>
      <c r="X220" s="523"/>
      <c r="Y220" s="490" t="s">
        <v>31078</v>
      </c>
      <c r="Z220" s="490"/>
      <c r="AA220" s="490"/>
      <c r="AB220" s="490"/>
      <c r="AC220" s="490"/>
      <c r="AD220" s="490" t="s">
        <v>20619</v>
      </c>
      <c r="AE220" s="490"/>
      <c r="AF220" s="490"/>
      <c r="AG220" s="490"/>
      <c r="AH220" s="490"/>
      <c r="AI220" s="490"/>
      <c r="AJ220" s="490"/>
      <c r="AK220" s="490"/>
      <c r="AL220" s="490"/>
      <c r="AM220" s="490"/>
      <c r="AN220" s="490"/>
      <c r="AO220" s="490"/>
      <c r="AP220" s="490"/>
      <c r="AQ220" s="490"/>
      <c r="AR220" s="490"/>
      <c r="AS220" s="490"/>
      <c r="AT220" s="490"/>
      <c r="AU220" s="490"/>
      <c r="AV220" s="490"/>
      <c r="AW220" s="490"/>
      <c r="AX220" s="490"/>
      <c r="AY220" s="490"/>
      <c r="AZ220" s="490"/>
      <c r="BA220" s="490"/>
      <c r="BB220" s="490"/>
      <c r="BC220" s="490"/>
      <c r="BD220" s="490"/>
      <c r="BE220" s="490"/>
      <c r="BF220" s="490"/>
      <c r="BG220" s="490"/>
      <c r="BH220" s="490"/>
      <c r="BI220" s="490"/>
      <c r="BJ220" s="490"/>
      <c r="BK220" s="490"/>
      <c r="BL220" s="674"/>
    </row>
    <row r="221" spans="1:64" ht="11.5" customHeight="1" x14ac:dyDescent="0.3">
      <c r="A221" s="472"/>
      <c r="B221" s="473"/>
      <c r="C221" s="474"/>
      <c r="D221" s="894"/>
      <c r="E221" s="894"/>
      <c r="F221" s="894"/>
      <c r="G221" s="895"/>
      <c r="H221" s="525"/>
      <c r="I221" s="526"/>
      <c r="J221" s="526"/>
      <c r="K221" s="526"/>
      <c r="L221" s="526"/>
      <c r="M221" s="526"/>
      <c r="N221" s="526"/>
      <c r="O221" s="526"/>
      <c r="P221" s="526"/>
      <c r="Q221" s="526"/>
      <c r="R221" s="526"/>
      <c r="S221" s="526"/>
      <c r="T221" s="526"/>
      <c r="U221" s="526"/>
      <c r="V221" s="526"/>
      <c r="W221" s="526"/>
      <c r="X221" s="526"/>
      <c r="Y221" s="493"/>
      <c r="Z221" s="493"/>
      <c r="AA221" s="493"/>
      <c r="AB221" s="493"/>
      <c r="AC221" s="493"/>
      <c r="AD221" s="878" t="s">
        <v>20555</v>
      </c>
      <c r="AE221" s="879"/>
      <c r="AF221" s="879"/>
      <c r="AG221" s="879"/>
      <c r="AH221" s="879"/>
      <c r="AI221" s="880"/>
      <c r="AJ221" s="885" t="s">
        <v>31076</v>
      </c>
      <c r="AK221" s="886"/>
      <c r="AL221" s="886"/>
      <c r="AM221" s="886"/>
      <c r="AN221" s="886"/>
      <c r="AO221" s="886"/>
      <c r="AP221" s="886"/>
      <c r="AQ221" s="886"/>
      <c r="AR221" s="886"/>
      <c r="AS221" s="886"/>
      <c r="AT221" s="886"/>
      <c r="AU221" s="886"/>
      <c r="AV221" s="886"/>
      <c r="AW221" s="886"/>
      <c r="AX221" s="886"/>
      <c r="AY221" s="886"/>
      <c r="AZ221" s="886"/>
      <c r="BA221" s="886"/>
      <c r="BB221" s="887"/>
      <c r="BC221" s="493" t="s">
        <v>31080</v>
      </c>
      <c r="BD221" s="453"/>
      <c r="BE221" s="453"/>
      <c r="BF221" s="453"/>
      <c r="BG221" s="453"/>
      <c r="BH221" s="493" t="s">
        <v>20554</v>
      </c>
      <c r="BI221" s="453"/>
      <c r="BJ221" s="453"/>
      <c r="BK221" s="453"/>
      <c r="BL221" s="676"/>
    </row>
    <row r="222" spans="1:64" ht="11.5" customHeight="1" x14ac:dyDescent="0.3">
      <c r="A222" s="472"/>
      <c r="B222" s="473"/>
      <c r="C222" s="474"/>
      <c r="D222" s="894"/>
      <c r="E222" s="894"/>
      <c r="F222" s="894"/>
      <c r="G222" s="895"/>
      <c r="H222" s="525"/>
      <c r="I222" s="526"/>
      <c r="J222" s="526"/>
      <c r="K222" s="526"/>
      <c r="L222" s="526"/>
      <c r="M222" s="526"/>
      <c r="N222" s="526"/>
      <c r="O222" s="526"/>
      <c r="P222" s="526"/>
      <c r="Q222" s="526"/>
      <c r="R222" s="526"/>
      <c r="S222" s="526"/>
      <c r="T222" s="526"/>
      <c r="U222" s="526"/>
      <c r="V222" s="526"/>
      <c r="W222" s="526"/>
      <c r="X222" s="526"/>
      <c r="Y222" s="493"/>
      <c r="Z222" s="493"/>
      <c r="AA222" s="493"/>
      <c r="AB222" s="493"/>
      <c r="AC222" s="493"/>
      <c r="AD222" s="873"/>
      <c r="AE222" s="881"/>
      <c r="AF222" s="881"/>
      <c r="AG222" s="881"/>
      <c r="AH222" s="881"/>
      <c r="AI222" s="882"/>
      <c r="AJ222" s="453" t="s">
        <v>20556</v>
      </c>
      <c r="AK222" s="453"/>
      <c r="AL222" s="453"/>
      <c r="AM222" s="453"/>
      <c r="AN222" s="453"/>
      <c r="AO222" s="493" t="s">
        <v>20669</v>
      </c>
      <c r="AP222" s="493"/>
      <c r="AQ222" s="493"/>
      <c r="AR222" s="493"/>
      <c r="AS222" s="493"/>
      <c r="AT222" s="493" t="s">
        <v>31079</v>
      </c>
      <c r="AU222" s="453"/>
      <c r="AV222" s="453"/>
      <c r="AW222" s="453"/>
      <c r="AX222" s="453"/>
      <c r="AY222" s="453" t="s">
        <v>20670</v>
      </c>
      <c r="AZ222" s="453"/>
      <c r="BA222" s="453"/>
      <c r="BB222" s="453"/>
      <c r="BC222" s="453"/>
      <c r="BD222" s="453"/>
      <c r="BE222" s="453"/>
      <c r="BF222" s="453"/>
      <c r="BG222" s="453"/>
      <c r="BH222" s="453"/>
      <c r="BI222" s="453"/>
      <c r="BJ222" s="453"/>
      <c r="BK222" s="453"/>
      <c r="BL222" s="676"/>
    </row>
    <row r="223" spans="1:64" ht="11.5" customHeight="1" x14ac:dyDescent="0.3">
      <c r="A223" s="475"/>
      <c r="B223" s="476"/>
      <c r="C223" s="477"/>
      <c r="D223" s="896"/>
      <c r="E223" s="896"/>
      <c r="F223" s="896"/>
      <c r="G223" s="897"/>
      <c r="H223" s="533"/>
      <c r="I223" s="534"/>
      <c r="J223" s="534"/>
      <c r="K223" s="534"/>
      <c r="L223" s="534"/>
      <c r="M223" s="534"/>
      <c r="N223" s="534"/>
      <c r="O223" s="534"/>
      <c r="P223" s="534"/>
      <c r="Q223" s="534"/>
      <c r="R223" s="534"/>
      <c r="S223" s="534"/>
      <c r="T223" s="534"/>
      <c r="U223" s="534"/>
      <c r="V223" s="534"/>
      <c r="W223" s="534"/>
      <c r="X223" s="534"/>
      <c r="Y223" s="493"/>
      <c r="Z223" s="493"/>
      <c r="AA223" s="493"/>
      <c r="AB223" s="493"/>
      <c r="AC223" s="493"/>
      <c r="AD223" s="874"/>
      <c r="AE223" s="883"/>
      <c r="AF223" s="883"/>
      <c r="AG223" s="883"/>
      <c r="AH223" s="883"/>
      <c r="AI223" s="884"/>
      <c r="AJ223" s="453"/>
      <c r="AK223" s="453"/>
      <c r="AL223" s="453"/>
      <c r="AM223" s="453"/>
      <c r="AN223" s="453"/>
      <c r="AO223" s="493"/>
      <c r="AP223" s="493"/>
      <c r="AQ223" s="493"/>
      <c r="AR223" s="493"/>
      <c r="AS223" s="493"/>
      <c r="AT223" s="453"/>
      <c r="AU223" s="453"/>
      <c r="AV223" s="453"/>
      <c r="AW223" s="453"/>
      <c r="AX223" s="453"/>
      <c r="AY223" s="453"/>
      <c r="AZ223" s="453"/>
      <c r="BA223" s="453"/>
      <c r="BB223" s="453"/>
      <c r="BC223" s="453"/>
      <c r="BD223" s="453"/>
      <c r="BE223" s="453"/>
      <c r="BF223" s="453"/>
      <c r="BG223" s="453"/>
      <c r="BH223" s="453"/>
      <c r="BI223" s="453"/>
      <c r="BJ223" s="453"/>
      <c r="BK223" s="453"/>
      <c r="BL223" s="676"/>
    </row>
    <row r="224" spans="1:64" ht="12" thickBot="1" x14ac:dyDescent="0.35">
      <c r="A224" s="456">
        <v>1</v>
      </c>
      <c r="B224" s="457"/>
      <c r="C224" s="458"/>
      <c r="D224" s="459">
        <v>2</v>
      </c>
      <c r="E224" s="457"/>
      <c r="F224" s="457"/>
      <c r="G224" s="458"/>
      <c r="H224" s="460">
        <v>3</v>
      </c>
      <c r="I224" s="898"/>
      <c r="J224" s="898"/>
      <c r="K224" s="898"/>
      <c r="L224" s="898"/>
      <c r="M224" s="898"/>
      <c r="N224" s="898"/>
      <c r="O224" s="898"/>
      <c r="P224" s="898"/>
      <c r="Q224" s="898"/>
      <c r="R224" s="898"/>
      <c r="S224" s="898"/>
      <c r="T224" s="898"/>
      <c r="U224" s="898"/>
      <c r="V224" s="898"/>
      <c r="W224" s="898"/>
      <c r="X224" s="898"/>
      <c r="Y224" s="677">
        <v>4</v>
      </c>
      <c r="Z224" s="677"/>
      <c r="AA224" s="677"/>
      <c r="AB224" s="677"/>
      <c r="AC224" s="677"/>
      <c r="AD224" s="678">
        <v>5</v>
      </c>
      <c r="AE224" s="678"/>
      <c r="AF224" s="678"/>
      <c r="AG224" s="678"/>
      <c r="AH224" s="678"/>
      <c r="AI224" s="678"/>
      <c r="AJ224" s="678">
        <v>6</v>
      </c>
      <c r="AK224" s="678"/>
      <c r="AL224" s="678"/>
      <c r="AM224" s="678"/>
      <c r="AN224" s="678"/>
      <c r="AO224" s="678">
        <v>7</v>
      </c>
      <c r="AP224" s="678"/>
      <c r="AQ224" s="678"/>
      <c r="AR224" s="678"/>
      <c r="AS224" s="678"/>
      <c r="AT224" s="678">
        <v>8</v>
      </c>
      <c r="AU224" s="678"/>
      <c r="AV224" s="678"/>
      <c r="AW224" s="678"/>
      <c r="AX224" s="678"/>
      <c r="AY224" s="678">
        <v>9</v>
      </c>
      <c r="AZ224" s="678"/>
      <c r="BA224" s="678"/>
      <c r="BB224" s="678"/>
      <c r="BC224" s="678">
        <v>10</v>
      </c>
      <c r="BD224" s="678"/>
      <c r="BE224" s="678"/>
      <c r="BF224" s="678"/>
      <c r="BG224" s="678"/>
      <c r="BH224" s="678">
        <v>11</v>
      </c>
      <c r="BI224" s="678"/>
      <c r="BJ224" s="678"/>
      <c r="BK224" s="678"/>
      <c r="BL224" s="679"/>
    </row>
    <row r="225" spans="1:64" ht="25.5" customHeight="1" x14ac:dyDescent="0.3">
      <c r="A225" s="915">
        <v>5156</v>
      </c>
      <c r="B225" s="916"/>
      <c r="C225" s="916"/>
      <c r="D225" s="917">
        <v>921400</v>
      </c>
      <c r="E225" s="917"/>
      <c r="F225" s="917"/>
      <c r="G225" s="917"/>
      <c r="H225" s="918" t="s">
        <v>20500</v>
      </c>
      <c r="I225" s="918"/>
      <c r="J225" s="918"/>
      <c r="K225" s="918"/>
      <c r="L225" s="918"/>
      <c r="M225" s="918"/>
      <c r="N225" s="918"/>
      <c r="O225" s="918"/>
      <c r="P225" s="918"/>
      <c r="Q225" s="918"/>
      <c r="R225" s="918"/>
      <c r="S225" s="918"/>
      <c r="T225" s="918"/>
      <c r="U225" s="918"/>
      <c r="V225" s="918"/>
      <c r="W225" s="918"/>
      <c r="X225" s="918"/>
      <c r="Y225" s="919">
        <f>UnObr5!D160</f>
        <v>0</v>
      </c>
      <c r="Z225" s="919"/>
      <c r="AA225" s="919"/>
      <c r="AB225" s="919"/>
      <c r="AC225" s="919"/>
      <c r="AD225" s="919">
        <f>UnObr5!E160</f>
        <v>0</v>
      </c>
      <c r="AE225" s="919"/>
      <c r="AF225" s="919"/>
      <c r="AG225" s="919"/>
      <c r="AH225" s="919"/>
      <c r="AI225" s="919"/>
      <c r="AJ225" s="919">
        <f>UnObr5!F160</f>
        <v>0</v>
      </c>
      <c r="AK225" s="919"/>
      <c r="AL225" s="919"/>
      <c r="AM225" s="919"/>
      <c r="AN225" s="919"/>
      <c r="AO225" s="919">
        <f>UnObr5!G160</f>
        <v>0</v>
      </c>
      <c r="AP225" s="919"/>
      <c r="AQ225" s="919"/>
      <c r="AR225" s="919"/>
      <c r="AS225" s="919"/>
      <c r="AT225" s="919">
        <f>UnObr5!H160</f>
        <v>0</v>
      </c>
      <c r="AU225" s="919"/>
      <c r="AV225" s="919"/>
      <c r="AW225" s="919"/>
      <c r="AX225" s="919"/>
      <c r="AY225" s="919">
        <f>UnObr5!I160</f>
        <v>0</v>
      </c>
      <c r="AZ225" s="919"/>
      <c r="BA225" s="919"/>
      <c r="BB225" s="919"/>
      <c r="BC225" s="919">
        <f>UnObr5!J160</f>
        <v>0</v>
      </c>
      <c r="BD225" s="919"/>
      <c r="BE225" s="919"/>
      <c r="BF225" s="919"/>
      <c r="BG225" s="919"/>
      <c r="BH225" s="919">
        <f>UnObr5!K160</f>
        <v>0</v>
      </c>
      <c r="BI225" s="919"/>
      <c r="BJ225" s="919"/>
      <c r="BK225" s="919"/>
      <c r="BL225" s="920"/>
    </row>
    <row r="226" spans="1:64" ht="26.25" customHeight="1" x14ac:dyDescent="0.3">
      <c r="A226" s="921">
        <v>5157</v>
      </c>
      <c r="B226" s="922"/>
      <c r="C226" s="922"/>
      <c r="D226" s="791">
        <v>921500</v>
      </c>
      <c r="E226" s="791"/>
      <c r="F226" s="791"/>
      <c r="G226" s="791"/>
      <c r="H226" s="572" t="s">
        <v>20501</v>
      </c>
      <c r="I226" s="572"/>
      <c r="J226" s="572"/>
      <c r="K226" s="572"/>
      <c r="L226" s="572"/>
      <c r="M226" s="572"/>
      <c r="N226" s="572"/>
      <c r="O226" s="572"/>
      <c r="P226" s="572"/>
      <c r="Q226" s="572"/>
      <c r="R226" s="572"/>
      <c r="S226" s="572"/>
      <c r="T226" s="572"/>
      <c r="U226" s="572"/>
      <c r="V226" s="572"/>
      <c r="W226" s="572"/>
      <c r="X226" s="572"/>
      <c r="Y226" s="905">
        <f>UnObr5!D161</f>
        <v>0</v>
      </c>
      <c r="Z226" s="905"/>
      <c r="AA226" s="905"/>
      <c r="AB226" s="905"/>
      <c r="AC226" s="905"/>
      <c r="AD226" s="905">
        <f>UnObr5!E161</f>
        <v>0</v>
      </c>
      <c r="AE226" s="905"/>
      <c r="AF226" s="905"/>
      <c r="AG226" s="905"/>
      <c r="AH226" s="905"/>
      <c r="AI226" s="905"/>
      <c r="AJ226" s="905">
        <f>UnObr5!F161</f>
        <v>0</v>
      </c>
      <c r="AK226" s="905"/>
      <c r="AL226" s="905"/>
      <c r="AM226" s="905"/>
      <c r="AN226" s="905"/>
      <c r="AO226" s="905">
        <f>UnObr5!G161</f>
        <v>0</v>
      </c>
      <c r="AP226" s="905"/>
      <c r="AQ226" s="905"/>
      <c r="AR226" s="905"/>
      <c r="AS226" s="905"/>
      <c r="AT226" s="905">
        <f>UnObr5!H161</f>
        <v>0</v>
      </c>
      <c r="AU226" s="905"/>
      <c r="AV226" s="905"/>
      <c r="AW226" s="905"/>
      <c r="AX226" s="905"/>
      <c r="AY226" s="905">
        <f>UnObr5!I161</f>
        <v>0</v>
      </c>
      <c r="AZ226" s="905"/>
      <c r="BA226" s="905"/>
      <c r="BB226" s="905"/>
      <c r="BC226" s="905">
        <f>UnObr5!J161</f>
        <v>0</v>
      </c>
      <c r="BD226" s="905"/>
      <c r="BE226" s="905"/>
      <c r="BF226" s="905"/>
      <c r="BG226" s="905"/>
      <c r="BH226" s="905">
        <f>UnObr5!K161</f>
        <v>0</v>
      </c>
      <c r="BI226" s="905"/>
      <c r="BJ226" s="905"/>
      <c r="BK226" s="905"/>
      <c r="BL226" s="906"/>
    </row>
    <row r="227" spans="1:64" ht="27.75" customHeight="1" x14ac:dyDescent="0.3">
      <c r="A227" s="924">
        <v>5158</v>
      </c>
      <c r="B227" s="925"/>
      <c r="C227" s="925"/>
      <c r="D227" s="728">
        <v>921600</v>
      </c>
      <c r="E227" s="728"/>
      <c r="F227" s="728"/>
      <c r="G227" s="728"/>
      <c r="H227" s="564" t="s">
        <v>18936</v>
      </c>
      <c r="I227" s="564"/>
      <c r="J227" s="564"/>
      <c r="K227" s="564"/>
      <c r="L227" s="564"/>
      <c r="M227" s="564"/>
      <c r="N227" s="564"/>
      <c r="O227" s="564"/>
      <c r="P227" s="564"/>
      <c r="Q227" s="564"/>
      <c r="R227" s="564"/>
      <c r="S227" s="564"/>
      <c r="T227" s="564"/>
      <c r="U227" s="564"/>
      <c r="V227" s="564"/>
      <c r="W227" s="564"/>
      <c r="X227" s="564"/>
      <c r="Y227" s="905">
        <f>UnObr5!D162</f>
        <v>0</v>
      </c>
      <c r="Z227" s="905"/>
      <c r="AA227" s="905"/>
      <c r="AB227" s="905"/>
      <c r="AC227" s="905"/>
      <c r="AD227" s="905">
        <f>UnObr5!E162</f>
        <v>0</v>
      </c>
      <c r="AE227" s="905"/>
      <c r="AF227" s="905"/>
      <c r="AG227" s="905"/>
      <c r="AH227" s="905"/>
      <c r="AI227" s="905"/>
      <c r="AJ227" s="905">
        <f>UnObr5!F162</f>
        <v>0</v>
      </c>
      <c r="AK227" s="905"/>
      <c r="AL227" s="905"/>
      <c r="AM227" s="905"/>
      <c r="AN227" s="905"/>
      <c r="AO227" s="905">
        <f>UnObr5!G162</f>
        <v>0</v>
      </c>
      <c r="AP227" s="905"/>
      <c r="AQ227" s="905"/>
      <c r="AR227" s="905"/>
      <c r="AS227" s="905"/>
      <c r="AT227" s="905">
        <f>UnObr5!H162</f>
        <v>0</v>
      </c>
      <c r="AU227" s="905"/>
      <c r="AV227" s="905"/>
      <c r="AW227" s="905"/>
      <c r="AX227" s="905"/>
      <c r="AY227" s="905">
        <f>UnObr5!I162</f>
        <v>0</v>
      </c>
      <c r="AZ227" s="905"/>
      <c r="BA227" s="905"/>
      <c r="BB227" s="905"/>
      <c r="BC227" s="905">
        <f>UnObr5!J162</f>
        <v>0</v>
      </c>
      <c r="BD227" s="905"/>
      <c r="BE227" s="905"/>
      <c r="BF227" s="905"/>
      <c r="BG227" s="905"/>
      <c r="BH227" s="905">
        <f>UnObr5!K162</f>
        <v>0</v>
      </c>
      <c r="BI227" s="905"/>
      <c r="BJ227" s="905"/>
      <c r="BK227" s="905"/>
      <c r="BL227" s="906"/>
    </row>
    <row r="228" spans="1:64" ht="27" customHeight="1" x14ac:dyDescent="0.3">
      <c r="A228" s="921">
        <v>5159</v>
      </c>
      <c r="B228" s="922"/>
      <c r="C228" s="922"/>
      <c r="D228" s="728">
        <v>921700</v>
      </c>
      <c r="E228" s="728"/>
      <c r="F228" s="728"/>
      <c r="G228" s="728"/>
      <c r="H228" s="564" t="s">
        <v>20502</v>
      </c>
      <c r="I228" s="564"/>
      <c r="J228" s="564"/>
      <c r="K228" s="564"/>
      <c r="L228" s="564"/>
      <c r="M228" s="564"/>
      <c r="N228" s="564"/>
      <c r="O228" s="564"/>
      <c r="P228" s="564"/>
      <c r="Q228" s="564"/>
      <c r="R228" s="564"/>
      <c r="S228" s="564"/>
      <c r="T228" s="564"/>
      <c r="U228" s="564"/>
      <c r="V228" s="564"/>
      <c r="W228" s="564"/>
      <c r="X228" s="564"/>
      <c r="Y228" s="905">
        <f>UnObr5!D163</f>
        <v>0</v>
      </c>
      <c r="Z228" s="905"/>
      <c r="AA228" s="905"/>
      <c r="AB228" s="905"/>
      <c r="AC228" s="905"/>
      <c r="AD228" s="905">
        <f>UnObr5!E163</f>
        <v>0</v>
      </c>
      <c r="AE228" s="905"/>
      <c r="AF228" s="905"/>
      <c r="AG228" s="905"/>
      <c r="AH228" s="905"/>
      <c r="AI228" s="905"/>
      <c r="AJ228" s="905">
        <f>UnObr5!F163</f>
        <v>0</v>
      </c>
      <c r="AK228" s="905"/>
      <c r="AL228" s="905"/>
      <c r="AM228" s="905"/>
      <c r="AN228" s="905"/>
      <c r="AO228" s="905">
        <f>UnObr5!G163</f>
        <v>0</v>
      </c>
      <c r="AP228" s="905"/>
      <c r="AQ228" s="905"/>
      <c r="AR228" s="905"/>
      <c r="AS228" s="905"/>
      <c r="AT228" s="905">
        <f>UnObr5!H163</f>
        <v>0</v>
      </c>
      <c r="AU228" s="905"/>
      <c r="AV228" s="905"/>
      <c r="AW228" s="905"/>
      <c r="AX228" s="905"/>
      <c r="AY228" s="905">
        <f>UnObr5!I163</f>
        <v>0</v>
      </c>
      <c r="AZ228" s="905"/>
      <c r="BA228" s="905"/>
      <c r="BB228" s="905"/>
      <c r="BC228" s="905">
        <f>UnObr5!J163</f>
        <v>0</v>
      </c>
      <c r="BD228" s="905"/>
      <c r="BE228" s="905"/>
      <c r="BF228" s="905"/>
      <c r="BG228" s="905"/>
      <c r="BH228" s="905">
        <f>UnObr5!K163</f>
        <v>0</v>
      </c>
      <c r="BI228" s="905"/>
      <c r="BJ228" s="905"/>
      <c r="BK228" s="905"/>
      <c r="BL228" s="906"/>
    </row>
    <row r="229" spans="1:64" ht="35.25" customHeight="1" x14ac:dyDescent="0.3">
      <c r="A229" s="924">
        <v>5160</v>
      </c>
      <c r="B229" s="925"/>
      <c r="C229" s="925"/>
      <c r="D229" s="728">
        <v>921800</v>
      </c>
      <c r="E229" s="728"/>
      <c r="F229" s="728"/>
      <c r="G229" s="728"/>
      <c r="H229" s="564" t="s">
        <v>20503</v>
      </c>
      <c r="I229" s="564"/>
      <c r="J229" s="564"/>
      <c r="K229" s="564"/>
      <c r="L229" s="564"/>
      <c r="M229" s="564"/>
      <c r="N229" s="564"/>
      <c r="O229" s="564"/>
      <c r="P229" s="564"/>
      <c r="Q229" s="564"/>
      <c r="R229" s="564"/>
      <c r="S229" s="564"/>
      <c r="T229" s="564"/>
      <c r="U229" s="564"/>
      <c r="V229" s="564"/>
      <c r="W229" s="564"/>
      <c r="X229" s="564"/>
      <c r="Y229" s="905">
        <f>UnObr5!D164</f>
        <v>0</v>
      </c>
      <c r="Z229" s="905"/>
      <c r="AA229" s="905"/>
      <c r="AB229" s="905"/>
      <c r="AC229" s="905"/>
      <c r="AD229" s="905">
        <f>UnObr5!E164</f>
        <v>0</v>
      </c>
      <c r="AE229" s="905"/>
      <c r="AF229" s="905"/>
      <c r="AG229" s="905"/>
      <c r="AH229" s="905"/>
      <c r="AI229" s="905"/>
      <c r="AJ229" s="905">
        <f>UnObr5!F164</f>
        <v>0</v>
      </c>
      <c r="AK229" s="905"/>
      <c r="AL229" s="905"/>
      <c r="AM229" s="905"/>
      <c r="AN229" s="905"/>
      <c r="AO229" s="905">
        <f>UnObr5!G164</f>
        <v>0</v>
      </c>
      <c r="AP229" s="905"/>
      <c r="AQ229" s="905"/>
      <c r="AR229" s="905"/>
      <c r="AS229" s="905"/>
      <c r="AT229" s="905">
        <f>UnObr5!H164</f>
        <v>0</v>
      </c>
      <c r="AU229" s="905"/>
      <c r="AV229" s="905"/>
      <c r="AW229" s="905"/>
      <c r="AX229" s="905"/>
      <c r="AY229" s="905">
        <f>UnObr5!I164</f>
        <v>0</v>
      </c>
      <c r="AZ229" s="905"/>
      <c r="BA229" s="905"/>
      <c r="BB229" s="905"/>
      <c r="BC229" s="905">
        <f>UnObr5!J164</f>
        <v>0</v>
      </c>
      <c r="BD229" s="905"/>
      <c r="BE229" s="905"/>
      <c r="BF229" s="905"/>
      <c r="BG229" s="905"/>
      <c r="BH229" s="905">
        <f>UnObr5!K164</f>
        <v>0</v>
      </c>
      <c r="BI229" s="905"/>
      <c r="BJ229" s="905"/>
      <c r="BK229" s="905"/>
      <c r="BL229" s="906"/>
    </row>
    <row r="230" spans="1:64" ht="26.25" customHeight="1" x14ac:dyDescent="0.3">
      <c r="A230" s="921">
        <v>5161</v>
      </c>
      <c r="B230" s="922"/>
      <c r="C230" s="922"/>
      <c r="D230" s="728">
        <v>921900</v>
      </c>
      <c r="E230" s="728"/>
      <c r="F230" s="728"/>
      <c r="G230" s="728"/>
      <c r="H230" s="564" t="s">
        <v>20015</v>
      </c>
      <c r="I230" s="564"/>
      <c r="J230" s="564"/>
      <c r="K230" s="564"/>
      <c r="L230" s="564"/>
      <c r="M230" s="564"/>
      <c r="N230" s="564"/>
      <c r="O230" s="564"/>
      <c r="P230" s="564"/>
      <c r="Q230" s="564"/>
      <c r="R230" s="564"/>
      <c r="S230" s="564"/>
      <c r="T230" s="564"/>
      <c r="U230" s="564"/>
      <c r="V230" s="564"/>
      <c r="W230" s="564"/>
      <c r="X230" s="564"/>
      <c r="Y230" s="905">
        <f>UnObr5!D165</f>
        <v>0</v>
      </c>
      <c r="Z230" s="905"/>
      <c r="AA230" s="905"/>
      <c r="AB230" s="905"/>
      <c r="AC230" s="905"/>
      <c r="AD230" s="905">
        <f>UnObr5!E165</f>
        <v>0</v>
      </c>
      <c r="AE230" s="905"/>
      <c r="AF230" s="905"/>
      <c r="AG230" s="905"/>
      <c r="AH230" s="905"/>
      <c r="AI230" s="905"/>
      <c r="AJ230" s="905">
        <f>UnObr5!F165</f>
        <v>0</v>
      </c>
      <c r="AK230" s="905"/>
      <c r="AL230" s="905"/>
      <c r="AM230" s="905"/>
      <c r="AN230" s="905"/>
      <c r="AO230" s="905">
        <f>UnObr5!G165</f>
        <v>0</v>
      </c>
      <c r="AP230" s="905"/>
      <c r="AQ230" s="905"/>
      <c r="AR230" s="905"/>
      <c r="AS230" s="905"/>
      <c r="AT230" s="905">
        <f>UnObr5!H165</f>
        <v>0</v>
      </c>
      <c r="AU230" s="905"/>
      <c r="AV230" s="905"/>
      <c r="AW230" s="905"/>
      <c r="AX230" s="905"/>
      <c r="AY230" s="905">
        <f>UnObr5!I165</f>
        <v>0</v>
      </c>
      <c r="AZ230" s="905"/>
      <c r="BA230" s="905"/>
      <c r="BB230" s="905"/>
      <c r="BC230" s="905">
        <f>UnObr5!J165</f>
        <v>0</v>
      </c>
      <c r="BD230" s="905"/>
      <c r="BE230" s="905"/>
      <c r="BF230" s="905"/>
      <c r="BG230" s="905"/>
      <c r="BH230" s="905">
        <f>UnObr5!K165</f>
        <v>0</v>
      </c>
      <c r="BI230" s="905"/>
      <c r="BJ230" s="905"/>
      <c r="BK230" s="905"/>
      <c r="BL230" s="906"/>
    </row>
    <row r="231" spans="1:64" ht="36.75" customHeight="1" x14ac:dyDescent="0.3">
      <c r="A231" s="903">
        <v>5162</v>
      </c>
      <c r="B231" s="926"/>
      <c r="C231" s="926"/>
      <c r="D231" s="785">
        <v>922000</v>
      </c>
      <c r="E231" s="785"/>
      <c r="F231" s="785"/>
      <c r="G231" s="785"/>
      <c r="H231" s="565" t="s">
        <v>31218</v>
      </c>
      <c r="I231" s="565"/>
      <c r="J231" s="565"/>
      <c r="K231" s="565"/>
      <c r="L231" s="565"/>
      <c r="M231" s="565"/>
      <c r="N231" s="565"/>
      <c r="O231" s="565"/>
      <c r="P231" s="565"/>
      <c r="Q231" s="565"/>
      <c r="R231" s="565"/>
      <c r="S231" s="565"/>
      <c r="T231" s="565"/>
      <c r="U231" s="565"/>
      <c r="V231" s="565"/>
      <c r="W231" s="565"/>
      <c r="X231" s="565"/>
      <c r="Y231" s="905">
        <f>UnObr5!D166</f>
        <v>0</v>
      </c>
      <c r="Z231" s="905"/>
      <c r="AA231" s="905"/>
      <c r="AB231" s="905"/>
      <c r="AC231" s="905"/>
      <c r="AD231" s="905">
        <f>UnObr5!E166</f>
        <v>0</v>
      </c>
      <c r="AE231" s="905"/>
      <c r="AF231" s="905"/>
      <c r="AG231" s="905"/>
      <c r="AH231" s="905"/>
      <c r="AI231" s="905"/>
      <c r="AJ231" s="905">
        <f>UnObr5!F166</f>
        <v>0</v>
      </c>
      <c r="AK231" s="905"/>
      <c r="AL231" s="905"/>
      <c r="AM231" s="905"/>
      <c r="AN231" s="905"/>
      <c r="AO231" s="905">
        <f>UnObr5!G166</f>
        <v>0</v>
      </c>
      <c r="AP231" s="905"/>
      <c r="AQ231" s="905"/>
      <c r="AR231" s="905"/>
      <c r="AS231" s="905"/>
      <c r="AT231" s="905">
        <f>UnObr5!H166</f>
        <v>0</v>
      </c>
      <c r="AU231" s="905"/>
      <c r="AV231" s="905"/>
      <c r="AW231" s="905"/>
      <c r="AX231" s="905"/>
      <c r="AY231" s="905">
        <f>UnObr5!I166</f>
        <v>0</v>
      </c>
      <c r="AZ231" s="905"/>
      <c r="BA231" s="905"/>
      <c r="BB231" s="905"/>
      <c r="BC231" s="905">
        <f>UnObr5!J166</f>
        <v>0</v>
      </c>
      <c r="BD231" s="905"/>
      <c r="BE231" s="905"/>
      <c r="BF231" s="905"/>
      <c r="BG231" s="905"/>
      <c r="BH231" s="905">
        <f>UnObr5!K166</f>
        <v>0</v>
      </c>
      <c r="BI231" s="905"/>
      <c r="BJ231" s="905"/>
      <c r="BK231" s="905"/>
      <c r="BL231" s="906"/>
    </row>
    <row r="232" spans="1:64" ht="27.75" customHeight="1" x14ac:dyDescent="0.3">
      <c r="A232" s="921">
        <v>5163</v>
      </c>
      <c r="B232" s="922"/>
      <c r="C232" s="922"/>
      <c r="D232" s="791">
        <v>922100</v>
      </c>
      <c r="E232" s="791"/>
      <c r="F232" s="791"/>
      <c r="G232" s="791"/>
      <c r="H232" s="572" t="s">
        <v>20504</v>
      </c>
      <c r="I232" s="572"/>
      <c r="J232" s="572"/>
      <c r="K232" s="572"/>
      <c r="L232" s="572"/>
      <c r="M232" s="572"/>
      <c r="N232" s="572"/>
      <c r="O232" s="572"/>
      <c r="P232" s="572"/>
      <c r="Q232" s="572"/>
      <c r="R232" s="572"/>
      <c r="S232" s="572"/>
      <c r="T232" s="572"/>
      <c r="U232" s="572"/>
      <c r="V232" s="572"/>
      <c r="W232" s="572"/>
      <c r="X232" s="572"/>
      <c r="Y232" s="905">
        <f>UnObr5!D167</f>
        <v>0</v>
      </c>
      <c r="Z232" s="905"/>
      <c r="AA232" s="905"/>
      <c r="AB232" s="905"/>
      <c r="AC232" s="905"/>
      <c r="AD232" s="905">
        <f>UnObr5!E167</f>
        <v>0</v>
      </c>
      <c r="AE232" s="905"/>
      <c r="AF232" s="905"/>
      <c r="AG232" s="905"/>
      <c r="AH232" s="905"/>
      <c r="AI232" s="905"/>
      <c r="AJ232" s="905">
        <f>UnObr5!F167</f>
        <v>0</v>
      </c>
      <c r="AK232" s="905"/>
      <c r="AL232" s="905"/>
      <c r="AM232" s="905"/>
      <c r="AN232" s="905"/>
      <c r="AO232" s="905">
        <f>UnObr5!G167</f>
        <v>0</v>
      </c>
      <c r="AP232" s="905"/>
      <c r="AQ232" s="905"/>
      <c r="AR232" s="905"/>
      <c r="AS232" s="905"/>
      <c r="AT232" s="905">
        <f>UnObr5!H167</f>
        <v>0</v>
      </c>
      <c r="AU232" s="905"/>
      <c r="AV232" s="905"/>
      <c r="AW232" s="905"/>
      <c r="AX232" s="905"/>
      <c r="AY232" s="905">
        <f>UnObr5!I167</f>
        <v>0</v>
      </c>
      <c r="AZ232" s="905"/>
      <c r="BA232" s="905"/>
      <c r="BB232" s="905"/>
      <c r="BC232" s="905">
        <f>UnObr5!J167</f>
        <v>0</v>
      </c>
      <c r="BD232" s="905"/>
      <c r="BE232" s="905"/>
      <c r="BF232" s="905"/>
      <c r="BG232" s="905"/>
      <c r="BH232" s="905">
        <f>UnObr5!K167</f>
        <v>0</v>
      </c>
      <c r="BI232" s="905"/>
      <c r="BJ232" s="905"/>
      <c r="BK232" s="905"/>
      <c r="BL232" s="906"/>
    </row>
    <row r="233" spans="1:64" ht="23.15" customHeight="1" x14ac:dyDescent="0.3">
      <c r="A233" s="924">
        <v>5164</v>
      </c>
      <c r="B233" s="925"/>
      <c r="C233" s="925"/>
      <c r="D233" s="728">
        <v>922200</v>
      </c>
      <c r="E233" s="728"/>
      <c r="F233" s="728"/>
      <c r="G233" s="728"/>
      <c r="H233" s="564" t="s">
        <v>18944</v>
      </c>
      <c r="I233" s="564"/>
      <c r="J233" s="564"/>
      <c r="K233" s="564"/>
      <c r="L233" s="564"/>
      <c r="M233" s="564"/>
      <c r="N233" s="564"/>
      <c r="O233" s="564"/>
      <c r="P233" s="564"/>
      <c r="Q233" s="564"/>
      <c r="R233" s="564"/>
      <c r="S233" s="564"/>
      <c r="T233" s="564"/>
      <c r="U233" s="564"/>
      <c r="V233" s="564"/>
      <c r="W233" s="564"/>
      <c r="X233" s="564"/>
      <c r="Y233" s="905">
        <f>UnObr5!D168</f>
        <v>0</v>
      </c>
      <c r="Z233" s="905"/>
      <c r="AA233" s="905"/>
      <c r="AB233" s="905"/>
      <c r="AC233" s="905"/>
      <c r="AD233" s="905">
        <f>UnObr5!E168</f>
        <v>0</v>
      </c>
      <c r="AE233" s="905"/>
      <c r="AF233" s="905"/>
      <c r="AG233" s="905"/>
      <c r="AH233" s="905"/>
      <c r="AI233" s="905"/>
      <c r="AJ233" s="905">
        <f>UnObr5!F168</f>
        <v>0</v>
      </c>
      <c r="AK233" s="905"/>
      <c r="AL233" s="905"/>
      <c r="AM233" s="905"/>
      <c r="AN233" s="905"/>
      <c r="AO233" s="905">
        <f>UnObr5!G168</f>
        <v>0</v>
      </c>
      <c r="AP233" s="905"/>
      <c r="AQ233" s="905"/>
      <c r="AR233" s="905"/>
      <c r="AS233" s="905"/>
      <c r="AT233" s="905">
        <f>UnObr5!H168</f>
        <v>0</v>
      </c>
      <c r="AU233" s="905"/>
      <c r="AV233" s="905"/>
      <c r="AW233" s="905"/>
      <c r="AX233" s="905"/>
      <c r="AY233" s="905">
        <f>UnObr5!I168</f>
        <v>0</v>
      </c>
      <c r="AZ233" s="905"/>
      <c r="BA233" s="905"/>
      <c r="BB233" s="905"/>
      <c r="BC233" s="905">
        <f>UnObr5!J168</f>
        <v>0</v>
      </c>
      <c r="BD233" s="905"/>
      <c r="BE233" s="905"/>
      <c r="BF233" s="905"/>
      <c r="BG233" s="905"/>
      <c r="BH233" s="905">
        <f>UnObr5!K168</f>
        <v>0</v>
      </c>
      <c r="BI233" s="905"/>
      <c r="BJ233" s="905"/>
      <c r="BK233" s="905"/>
      <c r="BL233" s="906"/>
    </row>
    <row r="234" spans="1:64" ht="26.25" customHeight="1" x14ac:dyDescent="0.3">
      <c r="A234" s="921">
        <v>5165</v>
      </c>
      <c r="B234" s="922"/>
      <c r="C234" s="922"/>
      <c r="D234" s="728">
        <v>922300</v>
      </c>
      <c r="E234" s="728"/>
      <c r="F234" s="728"/>
      <c r="G234" s="728"/>
      <c r="H234" s="564" t="s">
        <v>20505</v>
      </c>
      <c r="I234" s="564"/>
      <c r="J234" s="564"/>
      <c r="K234" s="564"/>
      <c r="L234" s="564"/>
      <c r="M234" s="564"/>
      <c r="N234" s="564"/>
      <c r="O234" s="564"/>
      <c r="P234" s="564"/>
      <c r="Q234" s="564"/>
      <c r="R234" s="564"/>
      <c r="S234" s="564"/>
      <c r="T234" s="564"/>
      <c r="U234" s="564"/>
      <c r="V234" s="564"/>
      <c r="W234" s="564"/>
      <c r="X234" s="564"/>
      <c r="Y234" s="905">
        <f>UnObr5!D169</f>
        <v>0</v>
      </c>
      <c r="Z234" s="905"/>
      <c r="AA234" s="905"/>
      <c r="AB234" s="905"/>
      <c r="AC234" s="905"/>
      <c r="AD234" s="905">
        <f>UnObr5!E169</f>
        <v>0</v>
      </c>
      <c r="AE234" s="905"/>
      <c r="AF234" s="905"/>
      <c r="AG234" s="905"/>
      <c r="AH234" s="905"/>
      <c r="AI234" s="905"/>
      <c r="AJ234" s="905">
        <f>UnObr5!F169</f>
        <v>0</v>
      </c>
      <c r="AK234" s="905"/>
      <c r="AL234" s="905"/>
      <c r="AM234" s="905"/>
      <c r="AN234" s="905"/>
      <c r="AO234" s="905">
        <f>UnObr5!G169</f>
        <v>0</v>
      </c>
      <c r="AP234" s="905"/>
      <c r="AQ234" s="905"/>
      <c r="AR234" s="905"/>
      <c r="AS234" s="905"/>
      <c r="AT234" s="905">
        <f>UnObr5!H169</f>
        <v>0</v>
      </c>
      <c r="AU234" s="905"/>
      <c r="AV234" s="905"/>
      <c r="AW234" s="905"/>
      <c r="AX234" s="905"/>
      <c r="AY234" s="905">
        <f>UnObr5!I169</f>
        <v>0</v>
      </c>
      <c r="AZ234" s="905"/>
      <c r="BA234" s="905"/>
      <c r="BB234" s="905"/>
      <c r="BC234" s="905">
        <f>UnObr5!J169</f>
        <v>0</v>
      </c>
      <c r="BD234" s="905"/>
      <c r="BE234" s="905"/>
      <c r="BF234" s="905"/>
      <c r="BG234" s="905"/>
      <c r="BH234" s="905">
        <f>UnObr5!K169</f>
        <v>0</v>
      </c>
      <c r="BI234" s="905"/>
      <c r="BJ234" s="905"/>
      <c r="BK234" s="905"/>
      <c r="BL234" s="906"/>
    </row>
    <row r="235" spans="1:64" ht="23.15" customHeight="1" x14ac:dyDescent="0.3">
      <c r="A235" s="924">
        <v>5166</v>
      </c>
      <c r="B235" s="925"/>
      <c r="C235" s="925"/>
      <c r="D235" s="728">
        <v>922400</v>
      </c>
      <c r="E235" s="728"/>
      <c r="F235" s="728"/>
      <c r="G235" s="728"/>
      <c r="H235" s="564" t="s">
        <v>20019</v>
      </c>
      <c r="I235" s="564"/>
      <c r="J235" s="564"/>
      <c r="K235" s="564"/>
      <c r="L235" s="564"/>
      <c r="M235" s="564"/>
      <c r="N235" s="564"/>
      <c r="O235" s="564"/>
      <c r="P235" s="564"/>
      <c r="Q235" s="564"/>
      <c r="R235" s="564"/>
      <c r="S235" s="564"/>
      <c r="T235" s="564"/>
      <c r="U235" s="564"/>
      <c r="V235" s="564"/>
      <c r="W235" s="564"/>
      <c r="X235" s="564"/>
      <c r="Y235" s="905">
        <f>UnObr5!D170</f>
        <v>0</v>
      </c>
      <c r="Z235" s="905"/>
      <c r="AA235" s="905"/>
      <c r="AB235" s="905"/>
      <c r="AC235" s="905"/>
      <c r="AD235" s="905">
        <f>UnObr5!E170</f>
        <v>0</v>
      </c>
      <c r="AE235" s="905"/>
      <c r="AF235" s="905"/>
      <c r="AG235" s="905"/>
      <c r="AH235" s="905"/>
      <c r="AI235" s="905"/>
      <c r="AJ235" s="905">
        <f>UnObr5!F170</f>
        <v>0</v>
      </c>
      <c r="AK235" s="905"/>
      <c r="AL235" s="905"/>
      <c r="AM235" s="905"/>
      <c r="AN235" s="905"/>
      <c r="AO235" s="905">
        <f>UnObr5!G170</f>
        <v>0</v>
      </c>
      <c r="AP235" s="905"/>
      <c r="AQ235" s="905"/>
      <c r="AR235" s="905"/>
      <c r="AS235" s="905"/>
      <c r="AT235" s="905">
        <f>UnObr5!H170</f>
        <v>0</v>
      </c>
      <c r="AU235" s="905"/>
      <c r="AV235" s="905"/>
      <c r="AW235" s="905"/>
      <c r="AX235" s="905"/>
      <c r="AY235" s="905">
        <f>UnObr5!I170</f>
        <v>0</v>
      </c>
      <c r="AZ235" s="905"/>
      <c r="BA235" s="905"/>
      <c r="BB235" s="905"/>
      <c r="BC235" s="905">
        <f>UnObr5!J170</f>
        <v>0</v>
      </c>
      <c r="BD235" s="905"/>
      <c r="BE235" s="905"/>
      <c r="BF235" s="905"/>
      <c r="BG235" s="905"/>
      <c r="BH235" s="905">
        <f>UnObr5!K170</f>
        <v>0</v>
      </c>
      <c r="BI235" s="905"/>
      <c r="BJ235" s="905"/>
      <c r="BK235" s="905"/>
      <c r="BL235" s="906"/>
    </row>
    <row r="236" spans="1:64" ht="26.25" customHeight="1" x14ac:dyDescent="0.3">
      <c r="A236" s="921">
        <v>5167</v>
      </c>
      <c r="B236" s="922"/>
      <c r="C236" s="922"/>
      <c r="D236" s="728">
        <v>922500</v>
      </c>
      <c r="E236" s="728"/>
      <c r="F236" s="728"/>
      <c r="G236" s="728"/>
      <c r="H236" s="564" t="s">
        <v>20020</v>
      </c>
      <c r="I236" s="564"/>
      <c r="J236" s="564"/>
      <c r="K236" s="564"/>
      <c r="L236" s="564"/>
      <c r="M236" s="564"/>
      <c r="N236" s="564"/>
      <c r="O236" s="564"/>
      <c r="P236" s="564"/>
      <c r="Q236" s="564"/>
      <c r="R236" s="564"/>
      <c r="S236" s="564"/>
      <c r="T236" s="564"/>
      <c r="U236" s="564"/>
      <c r="V236" s="564"/>
      <c r="W236" s="564"/>
      <c r="X236" s="564"/>
      <c r="Y236" s="905">
        <f>UnObr5!D171</f>
        <v>0</v>
      </c>
      <c r="Z236" s="905"/>
      <c r="AA236" s="905"/>
      <c r="AB236" s="905"/>
      <c r="AC236" s="905"/>
      <c r="AD236" s="905">
        <f>UnObr5!E171</f>
        <v>0</v>
      </c>
      <c r="AE236" s="905"/>
      <c r="AF236" s="905"/>
      <c r="AG236" s="905"/>
      <c r="AH236" s="905"/>
      <c r="AI236" s="905"/>
      <c r="AJ236" s="905">
        <f>UnObr5!F171</f>
        <v>0</v>
      </c>
      <c r="AK236" s="905"/>
      <c r="AL236" s="905"/>
      <c r="AM236" s="905"/>
      <c r="AN236" s="905"/>
      <c r="AO236" s="905">
        <f>UnObr5!G171</f>
        <v>0</v>
      </c>
      <c r="AP236" s="905"/>
      <c r="AQ236" s="905"/>
      <c r="AR236" s="905"/>
      <c r="AS236" s="905"/>
      <c r="AT236" s="905">
        <f>UnObr5!H171</f>
        <v>0</v>
      </c>
      <c r="AU236" s="905"/>
      <c r="AV236" s="905"/>
      <c r="AW236" s="905"/>
      <c r="AX236" s="905"/>
      <c r="AY236" s="905">
        <f>UnObr5!I171</f>
        <v>0</v>
      </c>
      <c r="AZ236" s="905"/>
      <c r="BA236" s="905"/>
      <c r="BB236" s="905"/>
      <c r="BC236" s="905">
        <f>UnObr5!J171</f>
        <v>0</v>
      </c>
      <c r="BD236" s="905"/>
      <c r="BE236" s="905"/>
      <c r="BF236" s="905"/>
      <c r="BG236" s="905"/>
      <c r="BH236" s="905">
        <f>UnObr5!K171</f>
        <v>0</v>
      </c>
      <c r="BI236" s="905"/>
      <c r="BJ236" s="905"/>
      <c r="BK236" s="905"/>
      <c r="BL236" s="906"/>
    </row>
    <row r="237" spans="1:64" ht="28.5" customHeight="1" x14ac:dyDescent="0.3">
      <c r="A237" s="924">
        <v>5168</v>
      </c>
      <c r="B237" s="925"/>
      <c r="C237" s="925"/>
      <c r="D237" s="728">
        <v>922600</v>
      </c>
      <c r="E237" s="728"/>
      <c r="F237" s="728"/>
      <c r="G237" s="728"/>
      <c r="H237" s="564" t="s">
        <v>20021</v>
      </c>
      <c r="I237" s="564"/>
      <c r="J237" s="564"/>
      <c r="K237" s="564"/>
      <c r="L237" s="564"/>
      <c r="M237" s="564"/>
      <c r="N237" s="564"/>
      <c r="O237" s="564"/>
      <c r="P237" s="564"/>
      <c r="Q237" s="564"/>
      <c r="R237" s="564"/>
      <c r="S237" s="564"/>
      <c r="T237" s="564"/>
      <c r="U237" s="564"/>
      <c r="V237" s="564"/>
      <c r="W237" s="564"/>
      <c r="X237" s="564"/>
      <c r="Y237" s="905">
        <f>UnObr5!D172</f>
        <v>0</v>
      </c>
      <c r="Z237" s="905"/>
      <c r="AA237" s="905"/>
      <c r="AB237" s="905"/>
      <c r="AC237" s="905"/>
      <c r="AD237" s="905">
        <f>UnObr5!E172</f>
        <v>0</v>
      </c>
      <c r="AE237" s="905"/>
      <c r="AF237" s="905"/>
      <c r="AG237" s="905"/>
      <c r="AH237" s="905"/>
      <c r="AI237" s="905"/>
      <c r="AJ237" s="905">
        <f>UnObr5!F172</f>
        <v>0</v>
      </c>
      <c r="AK237" s="905"/>
      <c r="AL237" s="905"/>
      <c r="AM237" s="905"/>
      <c r="AN237" s="905"/>
      <c r="AO237" s="905">
        <f>UnObr5!G172</f>
        <v>0</v>
      </c>
      <c r="AP237" s="905"/>
      <c r="AQ237" s="905"/>
      <c r="AR237" s="905"/>
      <c r="AS237" s="905"/>
      <c r="AT237" s="905">
        <f>UnObr5!H172</f>
        <v>0</v>
      </c>
      <c r="AU237" s="905"/>
      <c r="AV237" s="905"/>
      <c r="AW237" s="905"/>
      <c r="AX237" s="905"/>
      <c r="AY237" s="905">
        <f>UnObr5!I172</f>
        <v>0</v>
      </c>
      <c r="AZ237" s="905"/>
      <c r="BA237" s="905"/>
      <c r="BB237" s="905"/>
      <c r="BC237" s="905">
        <f>UnObr5!J172</f>
        <v>0</v>
      </c>
      <c r="BD237" s="905"/>
      <c r="BE237" s="905"/>
      <c r="BF237" s="905"/>
      <c r="BG237" s="905"/>
      <c r="BH237" s="905">
        <f>UnObr5!K172</f>
        <v>0</v>
      </c>
      <c r="BI237" s="905"/>
      <c r="BJ237" s="905"/>
      <c r="BK237" s="905"/>
      <c r="BL237" s="906"/>
    </row>
    <row r="238" spans="1:64" ht="26.25" customHeight="1" x14ac:dyDescent="0.3">
      <c r="A238" s="921">
        <v>5169</v>
      </c>
      <c r="B238" s="922"/>
      <c r="C238" s="922"/>
      <c r="D238" s="728">
        <v>922700</v>
      </c>
      <c r="E238" s="728"/>
      <c r="F238" s="728"/>
      <c r="G238" s="728"/>
      <c r="H238" s="564" t="s">
        <v>20022</v>
      </c>
      <c r="I238" s="564"/>
      <c r="J238" s="564"/>
      <c r="K238" s="564"/>
      <c r="L238" s="564"/>
      <c r="M238" s="564"/>
      <c r="N238" s="564"/>
      <c r="O238" s="564"/>
      <c r="P238" s="564"/>
      <c r="Q238" s="564"/>
      <c r="R238" s="564"/>
      <c r="S238" s="564"/>
      <c r="T238" s="564"/>
      <c r="U238" s="564"/>
      <c r="V238" s="564"/>
      <c r="W238" s="564"/>
      <c r="X238" s="564"/>
      <c r="Y238" s="905">
        <f>UnObr5!D173</f>
        <v>0</v>
      </c>
      <c r="Z238" s="905"/>
      <c r="AA238" s="905"/>
      <c r="AB238" s="905"/>
      <c r="AC238" s="905"/>
      <c r="AD238" s="905">
        <f>UnObr5!E173</f>
        <v>0</v>
      </c>
      <c r="AE238" s="905"/>
      <c r="AF238" s="905"/>
      <c r="AG238" s="905"/>
      <c r="AH238" s="905"/>
      <c r="AI238" s="905"/>
      <c r="AJ238" s="905">
        <f>UnObr5!F173</f>
        <v>0</v>
      </c>
      <c r="AK238" s="905"/>
      <c r="AL238" s="905"/>
      <c r="AM238" s="905"/>
      <c r="AN238" s="905"/>
      <c r="AO238" s="905">
        <f>UnObr5!G173</f>
        <v>0</v>
      </c>
      <c r="AP238" s="905"/>
      <c r="AQ238" s="905"/>
      <c r="AR238" s="905"/>
      <c r="AS238" s="905"/>
      <c r="AT238" s="905">
        <f>UnObr5!H173</f>
        <v>0</v>
      </c>
      <c r="AU238" s="905"/>
      <c r="AV238" s="905"/>
      <c r="AW238" s="905"/>
      <c r="AX238" s="905"/>
      <c r="AY238" s="905">
        <f>UnObr5!I173</f>
        <v>0</v>
      </c>
      <c r="AZ238" s="905"/>
      <c r="BA238" s="905"/>
      <c r="BB238" s="905"/>
      <c r="BC238" s="905">
        <f>UnObr5!J173</f>
        <v>0</v>
      </c>
      <c r="BD238" s="905"/>
      <c r="BE238" s="905"/>
      <c r="BF238" s="905"/>
      <c r="BG238" s="905"/>
      <c r="BH238" s="905">
        <f>UnObr5!K173</f>
        <v>0</v>
      </c>
      <c r="BI238" s="905"/>
      <c r="BJ238" s="905"/>
      <c r="BK238" s="905"/>
      <c r="BL238" s="906"/>
    </row>
    <row r="239" spans="1:64" ht="21" customHeight="1" x14ac:dyDescent="0.3">
      <c r="A239" s="924">
        <v>5170</v>
      </c>
      <c r="B239" s="925"/>
      <c r="C239" s="925"/>
      <c r="D239" s="728">
        <v>922800</v>
      </c>
      <c r="E239" s="728"/>
      <c r="F239" s="728"/>
      <c r="G239" s="728"/>
      <c r="H239" s="564" t="s">
        <v>19547</v>
      </c>
      <c r="I239" s="564"/>
      <c r="J239" s="564"/>
      <c r="K239" s="564"/>
      <c r="L239" s="564"/>
      <c r="M239" s="564"/>
      <c r="N239" s="564"/>
      <c r="O239" s="564"/>
      <c r="P239" s="564"/>
      <c r="Q239" s="564"/>
      <c r="R239" s="564"/>
      <c r="S239" s="564"/>
      <c r="T239" s="564"/>
      <c r="U239" s="564"/>
      <c r="V239" s="564"/>
      <c r="W239" s="564"/>
      <c r="X239" s="564"/>
      <c r="Y239" s="905">
        <f>UnObr5!D174</f>
        <v>0</v>
      </c>
      <c r="Z239" s="905"/>
      <c r="AA239" s="905"/>
      <c r="AB239" s="905"/>
      <c r="AC239" s="905"/>
      <c r="AD239" s="905">
        <f>UnObr5!E174</f>
        <v>0</v>
      </c>
      <c r="AE239" s="905"/>
      <c r="AF239" s="905"/>
      <c r="AG239" s="905"/>
      <c r="AH239" s="905"/>
      <c r="AI239" s="905"/>
      <c r="AJ239" s="905">
        <f>UnObr5!F174</f>
        <v>0</v>
      </c>
      <c r="AK239" s="905"/>
      <c r="AL239" s="905"/>
      <c r="AM239" s="905"/>
      <c r="AN239" s="905"/>
      <c r="AO239" s="905">
        <f>UnObr5!G174</f>
        <v>0</v>
      </c>
      <c r="AP239" s="905"/>
      <c r="AQ239" s="905"/>
      <c r="AR239" s="905"/>
      <c r="AS239" s="905"/>
      <c r="AT239" s="905">
        <f>UnObr5!H174</f>
        <v>0</v>
      </c>
      <c r="AU239" s="905"/>
      <c r="AV239" s="905"/>
      <c r="AW239" s="905"/>
      <c r="AX239" s="905"/>
      <c r="AY239" s="905">
        <f>UnObr5!I174</f>
        <v>0</v>
      </c>
      <c r="AZ239" s="905"/>
      <c r="BA239" s="905"/>
      <c r="BB239" s="905"/>
      <c r="BC239" s="905">
        <f>UnObr5!J174</f>
        <v>0</v>
      </c>
      <c r="BD239" s="905"/>
      <c r="BE239" s="905"/>
      <c r="BF239" s="905"/>
      <c r="BG239" s="905"/>
      <c r="BH239" s="905">
        <f>UnObr5!K174</f>
        <v>0</v>
      </c>
      <c r="BI239" s="905"/>
      <c r="BJ239" s="905"/>
      <c r="BK239" s="905"/>
      <c r="BL239" s="906"/>
    </row>
    <row r="240" spans="1:64" ht="27" customHeight="1" thickBot="1" x14ac:dyDescent="0.35">
      <c r="A240" s="937">
        <v>5171</v>
      </c>
      <c r="B240" s="938"/>
      <c r="C240" s="938"/>
      <c r="D240" s="462"/>
      <c r="E240" s="462"/>
      <c r="F240" s="462"/>
      <c r="G240" s="462"/>
      <c r="H240" s="588" t="s">
        <v>30896</v>
      </c>
      <c r="I240" s="588"/>
      <c r="J240" s="588"/>
      <c r="K240" s="588"/>
      <c r="L240" s="588"/>
      <c r="M240" s="588"/>
      <c r="N240" s="588"/>
      <c r="O240" s="588"/>
      <c r="P240" s="588"/>
      <c r="Q240" s="588"/>
      <c r="R240" s="588"/>
      <c r="S240" s="588"/>
      <c r="T240" s="588"/>
      <c r="U240" s="588"/>
      <c r="V240" s="588"/>
      <c r="W240" s="588"/>
      <c r="X240" s="588"/>
      <c r="Y240" s="913">
        <f>UnObr5!D175</f>
        <v>0</v>
      </c>
      <c r="Z240" s="913"/>
      <c r="AA240" s="913"/>
      <c r="AB240" s="913"/>
      <c r="AC240" s="913"/>
      <c r="AD240" s="913">
        <f>UnObr5!E175</f>
        <v>56730</v>
      </c>
      <c r="AE240" s="913"/>
      <c r="AF240" s="913"/>
      <c r="AG240" s="913"/>
      <c r="AH240" s="913"/>
      <c r="AI240" s="913"/>
      <c r="AJ240" s="913">
        <f>UnObr5!F175</f>
        <v>44285</v>
      </c>
      <c r="AK240" s="913"/>
      <c r="AL240" s="913"/>
      <c r="AM240" s="913"/>
      <c r="AN240" s="913"/>
      <c r="AO240" s="913">
        <f>UnObr5!G175</f>
        <v>0</v>
      </c>
      <c r="AP240" s="913"/>
      <c r="AQ240" s="913"/>
      <c r="AR240" s="913"/>
      <c r="AS240" s="913"/>
      <c r="AT240" s="913">
        <f>UnObr5!H175</f>
        <v>11461</v>
      </c>
      <c r="AU240" s="913"/>
      <c r="AV240" s="913"/>
      <c r="AW240" s="913"/>
      <c r="AX240" s="913"/>
      <c r="AY240" s="913">
        <f>UnObr5!I175</f>
        <v>21</v>
      </c>
      <c r="AZ240" s="913"/>
      <c r="BA240" s="913"/>
      <c r="BB240" s="913"/>
      <c r="BC240" s="913">
        <f>UnObr5!J175</f>
        <v>0</v>
      </c>
      <c r="BD240" s="913"/>
      <c r="BE240" s="913"/>
      <c r="BF240" s="913"/>
      <c r="BG240" s="913"/>
      <c r="BH240" s="913">
        <f>UnObr5!K175</f>
        <v>963</v>
      </c>
      <c r="BI240" s="913"/>
      <c r="BJ240" s="913"/>
      <c r="BK240" s="913"/>
      <c r="BL240" s="914"/>
    </row>
    <row r="241" spans="1:64" x14ac:dyDescent="0.3">
      <c r="A241" s="939"/>
      <c r="B241" s="939"/>
      <c r="C241" s="939"/>
      <c r="D241" s="939"/>
      <c r="E241" s="939"/>
      <c r="F241" s="939"/>
      <c r="G241" s="939"/>
      <c r="H241" s="939"/>
      <c r="I241" s="939"/>
      <c r="J241" s="939"/>
      <c r="K241" s="939"/>
      <c r="L241" s="939"/>
      <c r="M241" s="939"/>
      <c r="N241" s="939"/>
      <c r="O241" s="939"/>
      <c r="P241" s="939"/>
      <c r="Q241" s="939"/>
      <c r="R241" s="939"/>
      <c r="S241" s="939"/>
      <c r="T241" s="939"/>
      <c r="U241" s="939"/>
      <c r="V241" s="939"/>
      <c r="W241" s="939"/>
      <c r="X241" s="939"/>
      <c r="Y241" s="939"/>
      <c r="Z241" s="939"/>
      <c r="AA241" s="939"/>
      <c r="AB241" s="939"/>
      <c r="AC241" s="939"/>
      <c r="AD241" s="939"/>
      <c r="AE241" s="939"/>
      <c r="AF241" s="939"/>
      <c r="AG241" s="939"/>
      <c r="AH241" s="939"/>
      <c r="AI241" s="939"/>
      <c r="AJ241" s="939"/>
      <c r="AK241" s="939"/>
      <c r="AL241" s="939"/>
      <c r="AM241" s="939"/>
      <c r="AN241" s="939"/>
      <c r="AO241" s="939"/>
      <c r="AP241" s="939"/>
      <c r="AQ241" s="939"/>
      <c r="AR241" s="939"/>
      <c r="AS241" s="939"/>
      <c r="AT241" s="939"/>
      <c r="AU241" s="939"/>
      <c r="AV241" s="939"/>
      <c r="AW241" s="939"/>
      <c r="AX241" s="939"/>
      <c r="AY241" s="939"/>
      <c r="AZ241" s="939"/>
      <c r="BA241" s="939"/>
      <c r="BB241" s="939"/>
      <c r="BC241" s="939"/>
      <c r="BD241" s="939"/>
      <c r="BE241" s="939"/>
      <c r="BF241" s="939"/>
      <c r="BG241" s="939"/>
      <c r="BH241" s="939"/>
      <c r="BI241" s="939"/>
      <c r="BJ241" s="939"/>
      <c r="BK241" s="939"/>
      <c r="BL241" s="939"/>
    </row>
    <row r="242" spans="1:64" x14ac:dyDescent="0.3">
      <c r="A242" s="939"/>
      <c r="B242" s="939"/>
      <c r="C242" s="939"/>
      <c r="D242" s="939"/>
      <c r="E242" s="939"/>
      <c r="F242" s="939"/>
      <c r="G242" s="939"/>
      <c r="H242" s="939"/>
      <c r="I242" s="939"/>
      <c r="J242" s="939"/>
      <c r="K242" s="939"/>
      <c r="L242" s="939"/>
      <c r="M242" s="939"/>
      <c r="N242" s="939"/>
      <c r="O242" s="939"/>
      <c r="P242" s="939"/>
      <c r="Q242" s="939"/>
      <c r="R242" s="939"/>
      <c r="S242" s="939"/>
      <c r="T242" s="939"/>
      <c r="U242" s="939"/>
      <c r="V242" s="939"/>
      <c r="W242" s="939"/>
      <c r="X242" s="939"/>
      <c r="Y242" s="939"/>
      <c r="Z242" s="939"/>
      <c r="AA242" s="939"/>
      <c r="AB242" s="939"/>
      <c r="AC242" s="939"/>
      <c r="AD242" s="939"/>
      <c r="AE242" s="939"/>
      <c r="AF242" s="939"/>
      <c r="AG242" s="939"/>
      <c r="AH242" s="939"/>
      <c r="AI242" s="939"/>
      <c r="AJ242" s="939"/>
      <c r="AK242" s="939"/>
      <c r="AL242" s="939"/>
      <c r="AM242" s="939"/>
      <c r="AN242" s="939"/>
      <c r="AO242" s="939"/>
      <c r="AP242" s="939"/>
      <c r="AQ242" s="939"/>
      <c r="AR242" s="939"/>
      <c r="AS242" s="939"/>
      <c r="AT242" s="939"/>
      <c r="AU242" s="939"/>
      <c r="AV242" s="939"/>
      <c r="AW242" s="939"/>
      <c r="AX242" s="939"/>
      <c r="AY242" s="939"/>
      <c r="AZ242" s="939"/>
      <c r="BA242" s="939"/>
      <c r="BB242" s="939"/>
      <c r="BC242" s="939"/>
      <c r="BD242" s="939"/>
      <c r="BE242" s="939"/>
      <c r="BF242" s="939"/>
      <c r="BG242" s="939"/>
      <c r="BH242" s="939"/>
      <c r="BI242" s="939"/>
      <c r="BJ242" s="939"/>
      <c r="BK242" s="939"/>
      <c r="BL242" s="939"/>
    </row>
    <row r="243" spans="1:64" x14ac:dyDescent="0.3">
      <c r="A243" s="940" t="s">
        <v>20671</v>
      </c>
      <c r="B243" s="940"/>
      <c r="C243" s="940"/>
      <c r="D243" s="940"/>
      <c r="E243" s="940"/>
      <c r="F243" s="940"/>
      <c r="G243" s="940"/>
      <c r="H243" s="940"/>
      <c r="I243" s="940"/>
      <c r="J243" s="940"/>
      <c r="K243" s="940"/>
      <c r="L243" s="940"/>
      <c r="M243" s="940"/>
      <c r="N243" s="940"/>
      <c r="O243" s="940"/>
      <c r="P243" s="940"/>
      <c r="Q243" s="940"/>
      <c r="R243" s="940"/>
      <c r="S243" s="940"/>
      <c r="T243" s="940"/>
      <c r="U243" s="940"/>
      <c r="V243" s="940"/>
      <c r="W243" s="940"/>
      <c r="X243" s="940"/>
      <c r="Y243" s="940"/>
      <c r="Z243" s="940"/>
      <c r="AA243" s="940"/>
      <c r="AB243" s="940"/>
      <c r="AC243" s="940"/>
      <c r="AD243" s="940"/>
      <c r="AE243" s="940"/>
      <c r="AF243" s="940"/>
      <c r="AG243" s="940"/>
      <c r="AH243" s="940"/>
      <c r="AI243" s="940"/>
      <c r="AJ243" s="940"/>
      <c r="AK243" s="940"/>
      <c r="AL243" s="940"/>
      <c r="AM243" s="940"/>
      <c r="AN243" s="940"/>
      <c r="AO243" s="940"/>
      <c r="AP243" s="940"/>
      <c r="AQ243" s="940"/>
      <c r="AR243" s="940"/>
      <c r="AS243" s="940"/>
      <c r="AT243" s="940"/>
      <c r="AU243" s="940"/>
      <c r="AV243" s="940"/>
      <c r="AW243" s="940"/>
      <c r="AX243" s="940"/>
      <c r="AY243" s="940"/>
      <c r="AZ243" s="940"/>
      <c r="BA243" s="940"/>
      <c r="BB243" s="940"/>
      <c r="BC243" s="940"/>
      <c r="BD243" s="940"/>
      <c r="BE243" s="940"/>
      <c r="BF243" s="940"/>
      <c r="BG243" s="940"/>
      <c r="BH243" s="940"/>
      <c r="BI243" s="940"/>
      <c r="BJ243" s="940"/>
      <c r="BK243" s="940"/>
      <c r="BL243" s="940"/>
    </row>
    <row r="244" spans="1:64" ht="12" thickBot="1" x14ac:dyDescent="0.35">
      <c r="A244" s="941"/>
      <c r="B244" s="941"/>
      <c r="C244" s="941"/>
      <c r="D244" s="941"/>
      <c r="E244" s="941"/>
      <c r="F244" s="941"/>
      <c r="G244" s="941"/>
      <c r="H244" s="941"/>
      <c r="I244" s="941"/>
      <c r="J244" s="941"/>
      <c r="K244" s="941"/>
      <c r="L244" s="941"/>
      <c r="M244" s="941"/>
      <c r="N244" s="941"/>
      <c r="O244" s="941"/>
      <c r="P244" s="941"/>
      <c r="Q244" s="941"/>
      <c r="R244" s="941"/>
      <c r="S244" s="941"/>
      <c r="T244" s="941"/>
      <c r="U244" s="941"/>
      <c r="V244" s="941"/>
      <c r="W244" s="941"/>
      <c r="X244" s="941"/>
      <c r="Y244" s="941"/>
      <c r="Z244" s="941"/>
      <c r="AA244" s="941"/>
      <c r="AB244" s="941"/>
      <c r="AC244" s="941"/>
      <c r="AD244" s="941"/>
      <c r="AE244" s="941"/>
      <c r="AF244" s="941"/>
      <c r="AG244" s="941"/>
      <c r="AH244" s="941"/>
      <c r="AI244" s="941"/>
      <c r="AJ244" s="941"/>
      <c r="AK244" s="941"/>
      <c r="AL244" s="941"/>
      <c r="AM244" s="941"/>
      <c r="AN244" s="941"/>
      <c r="AO244" s="941"/>
      <c r="AP244" s="941"/>
      <c r="AQ244" s="941"/>
      <c r="AR244" s="941"/>
      <c r="AS244" s="941"/>
      <c r="AT244" s="941"/>
      <c r="AU244" s="941"/>
      <c r="AV244" s="941"/>
      <c r="AW244" s="941"/>
      <c r="AX244" s="941"/>
      <c r="AY244" s="941"/>
      <c r="AZ244" s="941"/>
      <c r="BA244" s="941"/>
      <c r="BB244" s="941"/>
      <c r="BC244" s="941"/>
      <c r="BD244" s="941"/>
      <c r="BE244" s="941"/>
      <c r="BF244" s="941"/>
      <c r="BG244" s="941"/>
      <c r="BH244" s="941"/>
      <c r="BI244" s="941"/>
      <c r="BJ244" s="941"/>
      <c r="BK244" s="941"/>
      <c r="BL244" s="941"/>
    </row>
    <row r="245" spans="1:64" ht="11.5" customHeight="1" x14ac:dyDescent="0.3">
      <c r="A245" s="469" t="s">
        <v>18900</v>
      </c>
      <c r="B245" s="942"/>
      <c r="C245" s="943"/>
      <c r="D245" s="470" t="s">
        <v>20072</v>
      </c>
      <c r="E245" s="470"/>
      <c r="F245" s="470"/>
      <c r="G245" s="471"/>
      <c r="H245" s="762" t="s">
        <v>20388</v>
      </c>
      <c r="I245" s="754"/>
      <c r="J245" s="754"/>
      <c r="K245" s="754"/>
      <c r="L245" s="754"/>
      <c r="M245" s="754"/>
      <c r="N245" s="754"/>
      <c r="O245" s="754"/>
      <c r="P245" s="754"/>
      <c r="Q245" s="754"/>
      <c r="R245" s="754"/>
      <c r="S245" s="754"/>
      <c r="T245" s="754"/>
      <c r="U245" s="754"/>
      <c r="V245" s="754"/>
      <c r="W245" s="754"/>
      <c r="X245" s="755"/>
      <c r="Y245" s="947" t="s">
        <v>31081</v>
      </c>
      <c r="Z245" s="948"/>
      <c r="AA245" s="948"/>
      <c r="AB245" s="948"/>
      <c r="AC245" s="949"/>
      <c r="AD245" s="956" t="s">
        <v>20668</v>
      </c>
      <c r="AE245" s="957"/>
      <c r="AF245" s="957"/>
      <c r="AG245" s="957"/>
      <c r="AH245" s="957"/>
      <c r="AI245" s="957"/>
      <c r="AJ245" s="957"/>
      <c r="AK245" s="957"/>
      <c r="AL245" s="957"/>
      <c r="AM245" s="957"/>
      <c r="AN245" s="957"/>
      <c r="AO245" s="957"/>
      <c r="AP245" s="957"/>
      <c r="AQ245" s="957"/>
      <c r="AR245" s="957"/>
      <c r="AS245" s="957"/>
      <c r="AT245" s="957"/>
      <c r="AU245" s="957"/>
      <c r="AV245" s="957"/>
      <c r="AW245" s="957"/>
      <c r="AX245" s="957"/>
      <c r="AY245" s="957"/>
      <c r="AZ245" s="957"/>
      <c r="BA245" s="957"/>
      <c r="BB245" s="957"/>
      <c r="BC245" s="957"/>
      <c r="BD245" s="957"/>
      <c r="BE245" s="957"/>
      <c r="BF245" s="957"/>
      <c r="BG245" s="957"/>
      <c r="BH245" s="957"/>
      <c r="BI245" s="957"/>
      <c r="BJ245" s="957"/>
      <c r="BK245" s="957"/>
      <c r="BL245" s="958"/>
    </row>
    <row r="246" spans="1:64" ht="11.5" customHeight="1" x14ac:dyDescent="0.3">
      <c r="A246" s="944"/>
      <c r="B246" s="945"/>
      <c r="C246" s="946"/>
      <c r="D246" s="473"/>
      <c r="E246" s="473"/>
      <c r="F246" s="473"/>
      <c r="G246" s="474"/>
      <c r="H246" s="756"/>
      <c r="I246" s="757"/>
      <c r="J246" s="757"/>
      <c r="K246" s="757"/>
      <c r="L246" s="757"/>
      <c r="M246" s="757"/>
      <c r="N246" s="757"/>
      <c r="O246" s="757"/>
      <c r="P246" s="757"/>
      <c r="Q246" s="757"/>
      <c r="R246" s="757"/>
      <c r="S246" s="757"/>
      <c r="T246" s="757"/>
      <c r="U246" s="757"/>
      <c r="V246" s="757"/>
      <c r="W246" s="757"/>
      <c r="X246" s="758"/>
      <c r="Y246" s="950"/>
      <c r="Z246" s="951"/>
      <c r="AA246" s="951"/>
      <c r="AB246" s="951"/>
      <c r="AC246" s="952"/>
      <c r="AD246" s="878" t="s">
        <v>20555</v>
      </c>
      <c r="AE246" s="879"/>
      <c r="AF246" s="879"/>
      <c r="AG246" s="879"/>
      <c r="AH246" s="879"/>
      <c r="AI246" s="880"/>
      <c r="AJ246" s="885" t="s">
        <v>20672</v>
      </c>
      <c r="AK246" s="886"/>
      <c r="AL246" s="886"/>
      <c r="AM246" s="886"/>
      <c r="AN246" s="886"/>
      <c r="AO246" s="886"/>
      <c r="AP246" s="886"/>
      <c r="AQ246" s="886"/>
      <c r="AR246" s="886"/>
      <c r="AS246" s="886"/>
      <c r="AT246" s="886"/>
      <c r="AU246" s="886"/>
      <c r="AV246" s="886"/>
      <c r="AW246" s="886"/>
      <c r="AX246" s="886"/>
      <c r="AY246" s="886"/>
      <c r="AZ246" s="886"/>
      <c r="BA246" s="886"/>
      <c r="BB246" s="887"/>
      <c r="BC246" s="493" t="s">
        <v>31080</v>
      </c>
      <c r="BD246" s="453"/>
      <c r="BE246" s="453"/>
      <c r="BF246" s="453"/>
      <c r="BG246" s="453"/>
      <c r="BH246" s="878" t="s">
        <v>20554</v>
      </c>
      <c r="BI246" s="879"/>
      <c r="BJ246" s="879"/>
      <c r="BK246" s="879"/>
      <c r="BL246" s="959"/>
    </row>
    <row r="247" spans="1:64" ht="11.5" customHeight="1" x14ac:dyDescent="0.3">
      <c r="A247" s="944"/>
      <c r="B247" s="945"/>
      <c r="C247" s="946"/>
      <c r="D247" s="473"/>
      <c r="E247" s="473"/>
      <c r="F247" s="473"/>
      <c r="G247" s="474"/>
      <c r="H247" s="756"/>
      <c r="I247" s="757"/>
      <c r="J247" s="757"/>
      <c r="K247" s="757"/>
      <c r="L247" s="757"/>
      <c r="M247" s="757"/>
      <c r="N247" s="757"/>
      <c r="O247" s="757"/>
      <c r="P247" s="757"/>
      <c r="Q247" s="757"/>
      <c r="R247" s="757"/>
      <c r="S247" s="757"/>
      <c r="T247" s="757"/>
      <c r="U247" s="757"/>
      <c r="V247" s="757"/>
      <c r="W247" s="757"/>
      <c r="X247" s="758"/>
      <c r="Y247" s="950"/>
      <c r="Z247" s="951"/>
      <c r="AA247" s="951"/>
      <c r="AB247" s="951"/>
      <c r="AC247" s="952"/>
      <c r="AD247" s="873"/>
      <c r="AE247" s="881"/>
      <c r="AF247" s="881"/>
      <c r="AG247" s="881"/>
      <c r="AH247" s="881"/>
      <c r="AI247" s="882"/>
      <c r="AJ247" s="453" t="s">
        <v>20556</v>
      </c>
      <c r="AK247" s="453"/>
      <c r="AL247" s="453"/>
      <c r="AM247" s="453"/>
      <c r="AN247" s="453"/>
      <c r="AO247" s="493" t="s">
        <v>20669</v>
      </c>
      <c r="AP247" s="493"/>
      <c r="AQ247" s="493"/>
      <c r="AR247" s="493"/>
      <c r="AS247" s="493"/>
      <c r="AT247" s="493" t="s">
        <v>31079</v>
      </c>
      <c r="AU247" s="453"/>
      <c r="AV247" s="453"/>
      <c r="AW247" s="453"/>
      <c r="AX247" s="453"/>
      <c r="AY247" s="453" t="s">
        <v>20670</v>
      </c>
      <c r="AZ247" s="453"/>
      <c r="BA247" s="453"/>
      <c r="BB247" s="453"/>
      <c r="BC247" s="453"/>
      <c r="BD247" s="453"/>
      <c r="BE247" s="453"/>
      <c r="BF247" s="453"/>
      <c r="BG247" s="453"/>
      <c r="BH247" s="521"/>
      <c r="BI247" s="473"/>
      <c r="BJ247" s="473"/>
      <c r="BK247" s="473"/>
      <c r="BL247" s="960"/>
    </row>
    <row r="248" spans="1:64" ht="11.5" customHeight="1" x14ac:dyDescent="0.3">
      <c r="A248" s="517"/>
      <c r="B248" s="518"/>
      <c r="C248" s="519"/>
      <c r="D248" s="476"/>
      <c r="E248" s="476"/>
      <c r="F248" s="476"/>
      <c r="G248" s="477"/>
      <c r="H248" s="759"/>
      <c r="I248" s="760"/>
      <c r="J248" s="760"/>
      <c r="K248" s="760"/>
      <c r="L248" s="760"/>
      <c r="M248" s="760"/>
      <c r="N248" s="760"/>
      <c r="O248" s="760"/>
      <c r="P248" s="760"/>
      <c r="Q248" s="760"/>
      <c r="R248" s="760"/>
      <c r="S248" s="760"/>
      <c r="T248" s="760"/>
      <c r="U248" s="760"/>
      <c r="V248" s="760"/>
      <c r="W248" s="760"/>
      <c r="X248" s="761"/>
      <c r="Y248" s="953"/>
      <c r="Z248" s="954"/>
      <c r="AA248" s="954"/>
      <c r="AB248" s="954"/>
      <c r="AC248" s="955"/>
      <c r="AD248" s="874"/>
      <c r="AE248" s="883"/>
      <c r="AF248" s="883"/>
      <c r="AG248" s="883"/>
      <c r="AH248" s="883"/>
      <c r="AI248" s="884"/>
      <c r="AJ248" s="453"/>
      <c r="AK248" s="453"/>
      <c r="AL248" s="453"/>
      <c r="AM248" s="453"/>
      <c r="AN248" s="453"/>
      <c r="AO248" s="493"/>
      <c r="AP248" s="493"/>
      <c r="AQ248" s="493"/>
      <c r="AR248" s="493"/>
      <c r="AS248" s="493"/>
      <c r="AT248" s="453"/>
      <c r="AU248" s="453"/>
      <c r="AV248" s="453"/>
      <c r="AW248" s="453"/>
      <c r="AX248" s="453"/>
      <c r="AY248" s="453"/>
      <c r="AZ248" s="453"/>
      <c r="BA248" s="453"/>
      <c r="BB248" s="453"/>
      <c r="BC248" s="453"/>
      <c r="BD248" s="453"/>
      <c r="BE248" s="453"/>
      <c r="BF248" s="453"/>
      <c r="BG248" s="453"/>
      <c r="BH248" s="961"/>
      <c r="BI248" s="476"/>
      <c r="BJ248" s="476"/>
      <c r="BK248" s="476"/>
      <c r="BL248" s="962"/>
    </row>
    <row r="249" spans="1:64" ht="12" thickBot="1" x14ac:dyDescent="0.35">
      <c r="A249" s="456">
        <v>1</v>
      </c>
      <c r="B249" s="457"/>
      <c r="C249" s="458"/>
      <c r="D249" s="459">
        <v>2</v>
      </c>
      <c r="E249" s="457"/>
      <c r="F249" s="457"/>
      <c r="G249" s="458"/>
      <c r="H249" s="460">
        <v>3</v>
      </c>
      <c r="I249" s="898"/>
      <c r="J249" s="898"/>
      <c r="K249" s="898"/>
      <c r="L249" s="898"/>
      <c r="M249" s="898"/>
      <c r="N249" s="898"/>
      <c r="O249" s="898"/>
      <c r="P249" s="898"/>
      <c r="Q249" s="898"/>
      <c r="R249" s="898"/>
      <c r="S249" s="898"/>
      <c r="T249" s="898"/>
      <c r="U249" s="898"/>
      <c r="V249" s="898"/>
      <c r="W249" s="898"/>
      <c r="X249" s="963"/>
      <c r="Y249" s="460">
        <v>4</v>
      </c>
      <c r="Z249" s="898"/>
      <c r="AA249" s="898"/>
      <c r="AB249" s="898"/>
      <c r="AC249" s="963"/>
      <c r="AD249" s="964">
        <v>5</v>
      </c>
      <c r="AE249" s="965"/>
      <c r="AF249" s="965"/>
      <c r="AG249" s="965"/>
      <c r="AH249" s="965"/>
      <c r="AI249" s="966"/>
      <c r="AJ249" s="964">
        <v>6</v>
      </c>
      <c r="AK249" s="965"/>
      <c r="AL249" s="965"/>
      <c r="AM249" s="965"/>
      <c r="AN249" s="966"/>
      <c r="AO249" s="964">
        <v>7</v>
      </c>
      <c r="AP249" s="965"/>
      <c r="AQ249" s="965"/>
      <c r="AR249" s="965"/>
      <c r="AS249" s="966"/>
      <c r="AT249" s="964">
        <v>8</v>
      </c>
      <c r="AU249" s="965"/>
      <c r="AV249" s="965"/>
      <c r="AW249" s="965"/>
      <c r="AX249" s="966"/>
      <c r="AY249" s="964">
        <v>9</v>
      </c>
      <c r="AZ249" s="965"/>
      <c r="BA249" s="965"/>
      <c r="BB249" s="966"/>
      <c r="BC249" s="964">
        <v>10</v>
      </c>
      <c r="BD249" s="965"/>
      <c r="BE249" s="965"/>
      <c r="BF249" s="965"/>
      <c r="BG249" s="966"/>
      <c r="BH249" s="964">
        <v>11</v>
      </c>
      <c r="BI249" s="965"/>
      <c r="BJ249" s="965"/>
      <c r="BK249" s="965"/>
      <c r="BL249" s="967"/>
    </row>
    <row r="250" spans="1:64" ht="25.5" customHeight="1" x14ac:dyDescent="0.3">
      <c r="A250" s="934">
        <v>5172</v>
      </c>
      <c r="B250" s="935"/>
      <c r="C250" s="935"/>
      <c r="D250" s="490"/>
      <c r="E250" s="490"/>
      <c r="F250" s="490"/>
      <c r="G250" s="490"/>
      <c r="H250" s="936" t="s">
        <v>30948</v>
      </c>
      <c r="I250" s="936"/>
      <c r="J250" s="936"/>
      <c r="K250" s="936"/>
      <c r="L250" s="936"/>
      <c r="M250" s="936"/>
      <c r="N250" s="936"/>
      <c r="O250" s="936"/>
      <c r="P250" s="936"/>
      <c r="Q250" s="936"/>
      <c r="R250" s="936"/>
      <c r="S250" s="936"/>
      <c r="T250" s="936"/>
      <c r="U250" s="936"/>
      <c r="V250" s="936"/>
      <c r="W250" s="936"/>
      <c r="X250" s="936"/>
      <c r="Y250" s="919">
        <f>UnObr5!D176</f>
        <v>0</v>
      </c>
      <c r="Z250" s="919"/>
      <c r="AA250" s="919"/>
      <c r="AB250" s="919"/>
      <c r="AC250" s="919"/>
      <c r="AD250" s="919">
        <f>UnObr5!E176</f>
        <v>56730</v>
      </c>
      <c r="AE250" s="919"/>
      <c r="AF250" s="919"/>
      <c r="AG250" s="919"/>
      <c r="AH250" s="919"/>
      <c r="AI250" s="919"/>
      <c r="AJ250" s="919">
        <f>UnObr5!F176</f>
        <v>44285</v>
      </c>
      <c r="AK250" s="919"/>
      <c r="AL250" s="919"/>
      <c r="AM250" s="919"/>
      <c r="AN250" s="919"/>
      <c r="AO250" s="919">
        <f>UnObr5!G176</f>
        <v>0</v>
      </c>
      <c r="AP250" s="919"/>
      <c r="AQ250" s="919"/>
      <c r="AR250" s="919"/>
      <c r="AS250" s="919"/>
      <c r="AT250" s="919">
        <f>UnObr5!H176</f>
        <v>11461</v>
      </c>
      <c r="AU250" s="919"/>
      <c r="AV250" s="919"/>
      <c r="AW250" s="919"/>
      <c r="AX250" s="919"/>
      <c r="AY250" s="919">
        <f>UnObr5!I176</f>
        <v>21</v>
      </c>
      <c r="AZ250" s="919"/>
      <c r="BA250" s="919"/>
      <c r="BB250" s="919"/>
      <c r="BC250" s="919">
        <f>UnObr5!J176</f>
        <v>0</v>
      </c>
      <c r="BD250" s="919"/>
      <c r="BE250" s="919"/>
      <c r="BF250" s="919"/>
      <c r="BG250" s="919"/>
      <c r="BH250" s="919">
        <f>UnObr5!K176</f>
        <v>963</v>
      </c>
      <c r="BI250" s="919"/>
      <c r="BJ250" s="919"/>
      <c r="BK250" s="919"/>
      <c r="BL250" s="920"/>
    </row>
    <row r="251" spans="1:64" ht="27" customHeight="1" x14ac:dyDescent="0.3">
      <c r="A251" s="903">
        <v>5173</v>
      </c>
      <c r="B251" s="926"/>
      <c r="C251" s="926"/>
      <c r="D251" s="493">
        <v>400000</v>
      </c>
      <c r="E251" s="493"/>
      <c r="F251" s="493"/>
      <c r="G251" s="493"/>
      <c r="H251" s="558" t="s">
        <v>30949</v>
      </c>
      <c r="I251" s="558"/>
      <c r="J251" s="558"/>
      <c r="K251" s="558"/>
      <c r="L251" s="558"/>
      <c r="M251" s="558"/>
      <c r="N251" s="558"/>
      <c r="O251" s="558"/>
      <c r="P251" s="558"/>
      <c r="Q251" s="558"/>
      <c r="R251" s="558"/>
      <c r="S251" s="558"/>
      <c r="T251" s="558"/>
      <c r="U251" s="558"/>
      <c r="V251" s="558"/>
      <c r="W251" s="558"/>
      <c r="X251" s="558"/>
      <c r="Y251" s="905">
        <f>UnObr5!D177</f>
        <v>0</v>
      </c>
      <c r="Z251" s="905"/>
      <c r="AA251" s="905"/>
      <c r="AB251" s="905"/>
      <c r="AC251" s="905"/>
      <c r="AD251" s="905">
        <f>UnObr5!E177</f>
        <v>56544</v>
      </c>
      <c r="AE251" s="905"/>
      <c r="AF251" s="905"/>
      <c r="AG251" s="905"/>
      <c r="AH251" s="905"/>
      <c r="AI251" s="905"/>
      <c r="AJ251" s="905">
        <f>UnObr5!F177</f>
        <v>44285</v>
      </c>
      <c r="AK251" s="905"/>
      <c r="AL251" s="905"/>
      <c r="AM251" s="905"/>
      <c r="AN251" s="905"/>
      <c r="AO251" s="905">
        <f>UnObr5!G177</f>
        <v>0</v>
      </c>
      <c r="AP251" s="905"/>
      <c r="AQ251" s="905"/>
      <c r="AR251" s="905"/>
      <c r="AS251" s="905"/>
      <c r="AT251" s="905">
        <f>UnObr5!H177</f>
        <v>11275</v>
      </c>
      <c r="AU251" s="905"/>
      <c r="AV251" s="905"/>
      <c r="AW251" s="905"/>
      <c r="AX251" s="905"/>
      <c r="AY251" s="905">
        <f>UnObr5!I177</f>
        <v>21</v>
      </c>
      <c r="AZ251" s="905"/>
      <c r="BA251" s="905"/>
      <c r="BB251" s="905"/>
      <c r="BC251" s="905">
        <f>UnObr5!J177</f>
        <v>0</v>
      </c>
      <c r="BD251" s="905"/>
      <c r="BE251" s="905"/>
      <c r="BF251" s="905"/>
      <c r="BG251" s="905"/>
      <c r="BH251" s="905">
        <f>UnObr5!K177</f>
        <v>963</v>
      </c>
      <c r="BI251" s="905"/>
      <c r="BJ251" s="905"/>
      <c r="BK251" s="905"/>
      <c r="BL251" s="906"/>
    </row>
    <row r="252" spans="1:64" ht="26.25" customHeight="1" x14ac:dyDescent="0.3">
      <c r="A252" s="903">
        <v>5174</v>
      </c>
      <c r="B252" s="926"/>
      <c r="C252" s="926"/>
      <c r="D252" s="785">
        <v>410000</v>
      </c>
      <c r="E252" s="785"/>
      <c r="F252" s="785"/>
      <c r="G252" s="785"/>
      <c r="H252" s="565" t="s">
        <v>30950</v>
      </c>
      <c r="I252" s="565"/>
      <c r="J252" s="565"/>
      <c r="K252" s="565"/>
      <c r="L252" s="565"/>
      <c r="M252" s="565"/>
      <c r="N252" s="565"/>
      <c r="O252" s="565"/>
      <c r="P252" s="565"/>
      <c r="Q252" s="565"/>
      <c r="R252" s="565"/>
      <c r="S252" s="565"/>
      <c r="T252" s="565"/>
      <c r="U252" s="565"/>
      <c r="V252" s="565"/>
      <c r="W252" s="565"/>
      <c r="X252" s="565"/>
      <c r="Y252" s="905">
        <f>UnObr5!D178</f>
        <v>0</v>
      </c>
      <c r="Z252" s="905"/>
      <c r="AA252" s="905"/>
      <c r="AB252" s="905"/>
      <c r="AC252" s="905"/>
      <c r="AD252" s="905">
        <f>UnObr5!E178</f>
        <v>45946</v>
      </c>
      <c r="AE252" s="905"/>
      <c r="AF252" s="905"/>
      <c r="AG252" s="905"/>
      <c r="AH252" s="905"/>
      <c r="AI252" s="905"/>
      <c r="AJ252" s="905">
        <f>UnObr5!F178</f>
        <v>44285</v>
      </c>
      <c r="AK252" s="905"/>
      <c r="AL252" s="905"/>
      <c r="AM252" s="905"/>
      <c r="AN252" s="905"/>
      <c r="AO252" s="905">
        <f>UnObr5!G178</f>
        <v>0</v>
      </c>
      <c r="AP252" s="905"/>
      <c r="AQ252" s="905"/>
      <c r="AR252" s="905"/>
      <c r="AS252" s="905"/>
      <c r="AT252" s="905">
        <f>UnObr5!H178</f>
        <v>1640</v>
      </c>
      <c r="AU252" s="905"/>
      <c r="AV252" s="905"/>
      <c r="AW252" s="905"/>
      <c r="AX252" s="905"/>
      <c r="AY252" s="905">
        <f>UnObr5!I178</f>
        <v>21</v>
      </c>
      <c r="AZ252" s="905"/>
      <c r="BA252" s="905"/>
      <c r="BB252" s="905"/>
      <c r="BC252" s="905">
        <f>UnObr5!J178</f>
        <v>0</v>
      </c>
      <c r="BD252" s="905"/>
      <c r="BE252" s="905"/>
      <c r="BF252" s="905"/>
      <c r="BG252" s="905"/>
      <c r="BH252" s="905">
        <f>UnObr5!K178</f>
        <v>0</v>
      </c>
      <c r="BI252" s="905"/>
      <c r="BJ252" s="905"/>
      <c r="BK252" s="905"/>
      <c r="BL252" s="906"/>
    </row>
    <row r="253" spans="1:64" ht="25.5" customHeight="1" x14ac:dyDescent="0.3">
      <c r="A253" s="903">
        <v>5175</v>
      </c>
      <c r="B253" s="926"/>
      <c r="C253" s="926"/>
      <c r="D253" s="785">
        <v>411000</v>
      </c>
      <c r="E253" s="785"/>
      <c r="F253" s="785"/>
      <c r="G253" s="785"/>
      <c r="H253" s="565" t="s">
        <v>31046</v>
      </c>
      <c r="I253" s="565"/>
      <c r="J253" s="565"/>
      <c r="K253" s="565"/>
      <c r="L253" s="565"/>
      <c r="M253" s="565"/>
      <c r="N253" s="565"/>
      <c r="O253" s="565"/>
      <c r="P253" s="565"/>
      <c r="Q253" s="565"/>
      <c r="R253" s="565"/>
      <c r="S253" s="565"/>
      <c r="T253" s="565"/>
      <c r="U253" s="565"/>
      <c r="V253" s="565"/>
      <c r="W253" s="565"/>
      <c r="X253" s="565"/>
      <c r="Y253" s="905">
        <f>UnObr5!D179</f>
        <v>0</v>
      </c>
      <c r="Z253" s="905"/>
      <c r="AA253" s="905"/>
      <c r="AB253" s="905"/>
      <c r="AC253" s="905"/>
      <c r="AD253" s="905">
        <f>UnObr5!E179</f>
        <v>37769</v>
      </c>
      <c r="AE253" s="905"/>
      <c r="AF253" s="905"/>
      <c r="AG253" s="905"/>
      <c r="AH253" s="905"/>
      <c r="AI253" s="905"/>
      <c r="AJ253" s="905">
        <f>UnObr5!F179</f>
        <v>37769</v>
      </c>
      <c r="AK253" s="905"/>
      <c r="AL253" s="905"/>
      <c r="AM253" s="905"/>
      <c r="AN253" s="905"/>
      <c r="AO253" s="905">
        <f>UnObr5!G179</f>
        <v>0</v>
      </c>
      <c r="AP253" s="905"/>
      <c r="AQ253" s="905"/>
      <c r="AR253" s="905"/>
      <c r="AS253" s="905"/>
      <c r="AT253" s="905">
        <f>UnObr5!H179</f>
        <v>0</v>
      </c>
      <c r="AU253" s="905"/>
      <c r="AV253" s="905"/>
      <c r="AW253" s="905"/>
      <c r="AX253" s="905"/>
      <c r="AY253" s="905">
        <f>UnObr5!I179</f>
        <v>0</v>
      </c>
      <c r="AZ253" s="905"/>
      <c r="BA253" s="905"/>
      <c r="BB253" s="905"/>
      <c r="BC253" s="905">
        <f>UnObr5!J179</f>
        <v>0</v>
      </c>
      <c r="BD253" s="905"/>
      <c r="BE253" s="905"/>
      <c r="BF253" s="905"/>
      <c r="BG253" s="905"/>
      <c r="BH253" s="905">
        <f>UnObr5!K179</f>
        <v>0</v>
      </c>
      <c r="BI253" s="905"/>
      <c r="BJ253" s="905"/>
      <c r="BK253" s="905"/>
      <c r="BL253" s="906"/>
    </row>
    <row r="254" spans="1:64" ht="15" customHeight="1" x14ac:dyDescent="0.3">
      <c r="A254" s="924">
        <v>5176</v>
      </c>
      <c r="B254" s="925"/>
      <c r="C254" s="925"/>
      <c r="D254" s="791">
        <v>411100</v>
      </c>
      <c r="E254" s="791"/>
      <c r="F254" s="791"/>
      <c r="G254" s="791"/>
      <c r="H254" s="572" t="s">
        <v>19991</v>
      </c>
      <c r="I254" s="572"/>
      <c r="J254" s="572"/>
      <c r="K254" s="572"/>
      <c r="L254" s="572"/>
      <c r="M254" s="572"/>
      <c r="N254" s="572"/>
      <c r="O254" s="572"/>
      <c r="P254" s="572"/>
      <c r="Q254" s="572"/>
      <c r="R254" s="572"/>
      <c r="S254" s="572"/>
      <c r="T254" s="572"/>
      <c r="U254" s="572"/>
      <c r="V254" s="572"/>
      <c r="W254" s="572"/>
      <c r="X254" s="572"/>
      <c r="Y254" s="905">
        <f>UnObr5!D180</f>
        <v>0</v>
      </c>
      <c r="Z254" s="905"/>
      <c r="AA254" s="905"/>
      <c r="AB254" s="905"/>
      <c r="AC254" s="905"/>
      <c r="AD254" s="905">
        <f>UnObr5!E180</f>
        <v>37769</v>
      </c>
      <c r="AE254" s="905"/>
      <c r="AF254" s="905"/>
      <c r="AG254" s="905"/>
      <c r="AH254" s="905"/>
      <c r="AI254" s="905"/>
      <c r="AJ254" s="905">
        <f>UnObr5!F180</f>
        <v>37769</v>
      </c>
      <c r="AK254" s="905"/>
      <c r="AL254" s="905"/>
      <c r="AM254" s="905"/>
      <c r="AN254" s="905"/>
      <c r="AO254" s="905">
        <f>UnObr5!G180</f>
        <v>0</v>
      </c>
      <c r="AP254" s="905"/>
      <c r="AQ254" s="905"/>
      <c r="AR254" s="905"/>
      <c r="AS254" s="905"/>
      <c r="AT254" s="905">
        <f>UnObr5!H180</f>
        <v>0</v>
      </c>
      <c r="AU254" s="905"/>
      <c r="AV254" s="905"/>
      <c r="AW254" s="905"/>
      <c r="AX254" s="905"/>
      <c r="AY254" s="905">
        <f>UnObr5!I180</f>
        <v>0</v>
      </c>
      <c r="AZ254" s="905"/>
      <c r="BA254" s="905"/>
      <c r="BB254" s="905"/>
      <c r="BC254" s="905">
        <f>UnObr5!J180</f>
        <v>0</v>
      </c>
      <c r="BD254" s="905"/>
      <c r="BE254" s="905"/>
      <c r="BF254" s="905"/>
      <c r="BG254" s="905"/>
      <c r="BH254" s="905">
        <f>UnObr5!K180</f>
        <v>0</v>
      </c>
      <c r="BI254" s="905"/>
      <c r="BJ254" s="905"/>
      <c r="BK254" s="905"/>
      <c r="BL254" s="906"/>
    </row>
    <row r="255" spans="1:64" ht="24" customHeight="1" x14ac:dyDescent="0.3">
      <c r="A255" s="903">
        <v>5177</v>
      </c>
      <c r="B255" s="926"/>
      <c r="C255" s="926"/>
      <c r="D255" s="785">
        <v>412000</v>
      </c>
      <c r="E255" s="785"/>
      <c r="F255" s="785"/>
      <c r="G255" s="785"/>
      <c r="H255" s="565" t="s">
        <v>30952</v>
      </c>
      <c r="I255" s="565"/>
      <c r="J255" s="565"/>
      <c r="K255" s="565"/>
      <c r="L255" s="565"/>
      <c r="M255" s="565"/>
      <c r="N255" s="565"/>
      <c r="O255" s="565"/>
      <c r="P255" s="565"/>
      <c r="Q255" s="565"/>
      <c r="R255" s="565"/>
      <c r="S255" s="565"/>
      <c r="T255" s="565"/>
      <c r="U255" s="565"/>
      <c r="V255" s="565"/>
      <c r="W255" s="565"/>
      <c r="X255" s="565"/>
      <c r="Y255" s="905">
        <f>UnObr5!D181</f>
        <v>0</v>
      </c>
      <c r="Z255" s="905"/>
      <c r="AA255" s="905"/>
      <c r="AB255" s="905"/>
      <c r="AC255" s="905"/>
      <c r="AD255" s="905">
        <f>UnObr5!E181</f>
        <v>6516</v>
      </c>
      <c r="AE255" s="905"/>
      <c r="AF255" s="905"/>
      <c r="AG255" s="905"/>
      <c r="AH255" s="905"/>
      <c r="AI255" s="905"/>
      <c r="AJ255" s="905">
        <f>UnObr5!F181</f>
        <v>6516</v>
      </c>
      <c r="AK255" s="905"/>
      <c r="AL255" s="905"/>
      <c r="AM255" s="905"/>
      <c r="AN255" s="905"/>
      <c r="AO255" s="905">
        <f>UnObr5!G181</f>
        <v>0</v>
      </c>
      <c r="AP255" s="905"/>
      <c r="AQ255" s="905"/>
      <c r="AR255" s="905"/>
      <c r="AS255" s="905"/>
      <c r="AT255" s="905">
        <f>UnObr5!H181</f>
        <v>0</v>
      </c>
      <c r="AU255" s="905"/>
      <c r="AV255" s="905"/>
      <c r="AW255" s="905"/>
      <c r="AX255" s="905"/>
      <c r="AY255" s="905">
        <f>UnObr5!I181</f>
        <v>0</v>
      </c>
      <c r="AZ255" s="905"/>
      <c r="BA255" s="905"/>
      <c r="BB255" s="905"/>
      <c r="BC255" s="905">
        <f>UnObr5!J181</f>
        <v>0</v>
      </c>
      <c r="BD255" s="905"/>
      <c r="BE255" s="905"/>
      <c r="BF255" s="905"/>
      <c r="BG255" s="905"/>
      <c r="BH255" s="905">
        <f>UnObr5!K181</f>
        <v>0</v>
      </c>
      <c r="BI255" s="905"/>
      <c r="BJ255" s="905"/>
      <c r="BK255" s="905"/>
      <c r="BL255" s="906"/>
    </row>
    <row r="256" spans="1:64" ht="19.5" customHeight="1" x14ac:dyDescent="0.3">
      <c r="A256" s="924">
        <v>5178</v>
      </c>
      <c r="B256" s="925"/>
      <c r="C256" s="925"/>
      <c r="D256" s="728">
        <v>412100</v>
      </c>
      <c r="E256" s="728"/>
      <c r="F256" s="728"/>
      <c r="G256" s="728"/>
      <c r="H256" s="564" t="s">
        <v>18899</v>
      </c>
      <c r="I256" s="564"/>
      <c r="J256" s="564"/>
      <c r="K256" s="564"/>
      <c r="L256" s="564"/>
      <c r="M256" s="564"/>
      <c r="N256" s="564"/>
      <c r="O256" s="564"/>
      <c r="P256" s="564"/>
      <c r="Q256" s="564"/>
      <c r="R256" s="564"/>
      <c r="S256" s="564"/>
      <c r="T256" s="564"/>
      <c r="U256" s="564"/>
      <c r="V256" s="564"/>
      <c r="W256" s="564"/>
      <c r="X256" s="564"/>
      <c r="Y256" s="905">
        <f>UnObr5!D182</f>
        <v>0</v>
      </c>
      <c r="Z256" s="905"/>
      <c r="AA256" s="905"/>
      <c r="AB256" s="905"/>
      <c r="AC256" s="905"/>
      <c r="AD256" s="905">
        <f>UnObr5!E182</f>
        <v>4643</v>
      </c>
      <c r="AE256" s="905"/>
      <c r="AF256" s="905"/>
      <c r="AG256" s="905"/>
      <c r="AH256" s="905"/>
      <c r="AI256" s="905"/>
      <c r="AJ256" s="905">
        <f>UnObr5!F182</f>
        <v>4643</v>
      </c>
      <c r="AK256" s="905"/>
      <c r="AL256" s="905"/>
      <c r="AM256" s="905"/>
      <c r="AN256" s="905"/>
      <c r="AO256" s="905">
        <f>UnObr5!G182</f>
        <v>0</v>
      </c>
      <c r="AP256" s="905"/>
      <c r="AQ256" s="905"/>
      <c r="AR256" s="905"/>
      <c r="AS256" s="905"/>
      <c r="AT256" s="905">
        <f>UnObr5!H182</f>
        <v>0</v>
      </c>
      <c r="AU256" s="905"/>
      <c r="AV256" s="905"/>
      <c r="AW256" s="905"/>
      <c r="AX256" s="905"/>
      <c r="AY256" s="905">
        <f>UnObr5!I182</f>
        <v>0</v>
      </c>
      <c r="AZ256" s="905"/>
      <c r="BA256" s="905"/>
      <c r="BB256" s="905"/>
      <c r="BC256" s="905">
        <f>UnObr5!J182</f>
        <v>0</v>
      </c>
      <c r="BD256" s="905"/>
      <c r="BE256" s="905"/>
      <c r="BF256" s="905"/>
      <c r="BG256" s="905"/>
      <c r="BH256" s="905">
        <f>UnObr5!K182</f>
        <v>0</v>
      </c>
      <c r="BI256" s="905"/>
      <c r="BJ256" s="905"/>
      <c r="BK256" s="905"/>
      <c r="BL256" s="906"/>
    </row>
    <row r="257" spans="1:64" ht="18" customHeight="1" x14ac:dyDescent="0.3">
      <c r="A257" s="924">
        <v>5179</v>
      </c>
      <c r="B257" s="925"/>
      <c r="C257" s="925"/>
      <c r="D257" s="728">
        <v>412200</v>
      </c>
      <c r="E257" s="728"/>
      <c r="F257" s="728"/>
      <c r="G257" s="728"/>
      <c r="H257" s="564" t="s">
        <v>20346</v>
      </c>
      <c r="I257" s="564"/>
      <c r="J257" s="564"/>
      <c r="K257" s="564"/>
      <c r="L257" s="564"/>
      <c r="M257" s="564"/>
      <c r="N257" s="564"/>
      <c r="O257" s="564"/>
      <c r="P257" s="564"/>
      <c r="Q257" s="564"/>
      <c r="R257" s="564"/>
      <c r="S257" s="564"/>
      <c r="T257" s="564"/>
      <c r="U257" s="564"/>
      <c r="V257" s="564"/>
      <c r="W257" s="564"/>
      <c r="X257" s="564"/>
      <c r="Y257" s="905">
        <f>UnObr5!D183</f>
        <v>0</v>
      </c>
      <c r="Z257" s="905"/>
      <c r="AA257" s="905"/>
      <c r="AB257" s="905"/>
      <c r="AC257" s="905"/>
      <c r="AD257" s="905">
        <f>UnObr5!E183</f>
        <v>1873</v>
      </c>
      <c r="AE257" s="905"/>
      <c r="AF257" s="905"/>
      <c r="AG257" s="905"/>
      <c r="AH257" s="905"/>
      <c r="AI257" s="905"/>
      <c r="AJ257" s="905">
        <f>UnObr5!F183</f>
        <v>1873</v>
      </c>
      <c r="AK257" s="905"/>
      <c r="AL257" s="905"/>
      <c r="AM257" s="905"/>
      <c r="AN257" s="905"/>
      <c r="AO257" s="905">
        <f>UnObr5!G183</f>
        <v>0</v>
      </c>
      <c r="AP257" s="905"/>
      <c r="AQ257" s="905"/>
      <c r="AR257" s="905"/>
      <c r="AS257" s="905"/>
      <c r="AT257" s="905">
        <f>UnObr5!H183</f>
        <v>0</v>
      </c>
      <c r="AU257" s="905"/>
      <c r="AV257" s="905"/>
      <c r="AW257" s="905"/>
      <c r="AX257" s="905"/>
      <c r="AY257" s="905">
        <f>UnObr5!I183</f>
        <v>0</v>
      </c>
      <c r="AZ257" s="905"/>
      <c r="BA257" s="905"/>
      <c r="BB257" s="905"/>
      <c r="BC257" s="905">
        <f>UnObr5!J183</f>
        <v>0</v>
      </c>
      <c r="BD257" s="905"/>
      <c r="BE257" s="905"/>
      <c r="BF257" s="905"/>
      <c r="BG257" s="905"/>
      <c r="BH257" s="905">
        <f>UnObr5!K183</f>
        <v>0</v>
      </c>
      <c r="BI257" s="905"/>
      <c r="BJ257" s="905"/>
      <c r="BK257" s="905"/>
      <c r="BL257" s="906"/>
    </row>
    <row r="258" spans="1:64" ht="18" customHeight="1" x14ac:dyDescent="0.3">
      <c r="A258" s="924">
        <v>5180</v>
      </c>
      <c r="B258" s="925"/>
      <c r="C258" s="925"/>
      <c r="D258" s="791">
        <v>412300</v>
      </c>
      <c r="E258" s="791"/>
      <c r="F258" s="791"/>
      <c r="G258" s="791"/>
      <c r="H258" s="572" t="s">
        <v>20347</v>
      </c>
      <c r="I258" s="572"/>
      <c r="J258" s="572"/>
      <c r="K258" s="572"/>
      <c r="L258" s="572"/>
      <c r="M258" s="572"/>
      <c r="N258" s="572"/>
      <c r="O258" s="572"/>
      <c r="P258" s="572"/>
      <c r="Q258" s="572"/>
      <c r="R258" s="572"/>
      <c r="S258" s="572"/>
      <c r="T258" s="572"/>
      <c r="U258" s="572"/>
      <c r="V258" s="572"/>
      <c r="W258" s="572"/>
      <c r="X258" s="572"/>
      <c r="Y258" s="905">
        <f>UnObr5!D184</f>
        <v>0</v>
      </c>
      <c r="Z258" s="905"/>
      <c r="AA258" s="905"/>
      <c r="AB258" s="905"/>
      <c r="AC258" s="905"/>
      <c r="AD258" s="905">
        <f>UnObr5!E184</f>
        <v>0</v>
      </c>
      <c r="AE258" s="905"/>
      <c r="AF258" s="905"/>
      <c r="AG258" s="905"/>
      <c r="AH258" s="905"/>
      <c r="AI258" s="905"/>
      <c r="AJ258" s="905">
        <f>UnObr5!F184</f>
        <v>0</v>
      </c>
      <c r="AK258" s="905"/>
      <c r="AL258" s="905"/>
      <c r="AM258" s="905"/>
      <c r="AN258" s="905"/>
      <c r="AO258" s="905">
        <f>UnObr5!G184</f>
        <v>0</v>
      </c>
      <c r="AP258" s="905"/>
      <c r="AQ258" s="905"/>
      <c r="AR258" s="905"/>
      <c r="AS258" s="905"/>
      <c r="AT258" s="905">
        <f>UnObr5!H184</f>
        <v>0</v>
      </c>
      <c r="AU258" s="905"/>
      <c r="AV258" s="905"/>
      <c r="AW258" s="905"/>
      <c r="AX258" s="905"/>
      <c r="AY258" s="905">
        <f>UnObr5!I184</f>
        <v>0</v>
      </c>
      <c r="AZ258" s="905"/>
      <c r="BA258" s="905"/>
      <c r="BB258" s="905"/>
      <c r="BC258" s="905">
        <f>UnObr5!J184</f>
        <v>0</v>
      </c>
      <c r="BD258" s="905"/>
      <c r="BE258" s="905"/>
      <c r="BF258" s="905"/>
      <c r="BG258" s="905"/>
      <c r="BH258" s="905">
        <f>UnObr5!K184</f>
        <v>0</v>
      </c>
      <c r="BI258" s="905"/>
      <c r="BJ258" s="905"/>
      <c r="BK258" s="905"/>
      <c r="BL258" s="906"/>
    </row>
    <row r="259" spans="1:64" ht="16.5" customHeight="1" x14ac:dyDescent="0.3">
      <c r="A259" s="903">
        <v>5181</v>
      </c>
      <c r="B259" s="926"/>
      <c r="C259" s="926"/>
      <c r="D259" s="785">
        <v>413000</v>
      </c>
      <c r="E259" s="785"/>
      <c r="F259" s="785"/>
      <c r="G259" s="785"/>
      <c r="H259" s="565" t="s">
        <v>30953</v>
      </c>
      <c r="I259" s="565"/>
      <c r="J259" s="565"/>
      <c r="K259" s="565"/>
      <c r="L259" s="565"/>
      <c r="M259" s="565"/>
      <c r="N259" s="565"/>
      <c r="O259" s="565"/>
      <c r="P259" s="565"/>
      <c r="Q259" s="565"/>
      <c r="R259" s="565"/>
      <c r="S259" s="565"/>
      <c r="T259" s="565"/>
      <c r="U259" s="565"/>
      <c r="V259" s="565"/>
      <c r="W259" s="565"/>
      <c r="X259" s="565"/>
      <c r="Y259" s="905">
        <f>UnObr5!D185</f>
        <v>0</v>
      </c>
      <c r="Z259" s="905"/>
      <c r="AA259" s="905"/>
      <c r="AB259" s="905"/>
      <c r="AC259" s="905"/>
      <c r="AD259" s="905">
        <f>UnObr5!E185</f>
        <v>367</v>
      </c>
      <c r="AE259" s="905"/>
      <c r="AF259" s="905"/>
      <c r="AG259" s="905"/>
      <c r="AH259" s="905"/>
      <c r="AI259" s="905"/>
      <c r="AJ259" s="905">
        <f>UnObr5!F185</f>
        <v>0</v>
      </c>
      <c r="AK259" s="905"/>
      <c r="AL259" s="905"/>
      <c r="AM259" s="905"/>
      <c r="AN259" s="905"/>
      <c r="AO259" s="905">
        <f>UnObr5!G185</f>
        <v>0</v>
      </c>
      <c r="AP259" s="905"/>
      <c r="AQ259" s="905"/>
      <c r="AR259" s="905"/>
      <c r="AS259" s="905"/>
      <c r="AT259" s="905">
        <f>UnObr5!H185</f>
        <v>367</v>
      </c>
      <c r="AU259" s="905"/>
      <c r="AV259" s="905"/>
      <c r="AW259" s="905"/>
      <c r="AX259" s="905"/>
      <c r="AY259" s="905">
        <f>UnObr5!I185</f>
        <v>0</v>
      </c>
      <c r="AZ259" s="905"/>
      <c r="BA259" s="905"/>
      <c r="BB259" s="905"/>
      <c r="BC259" s="905">
        <f>UnObr5!J185</f>
        <v>0</v>
      </c>
      <c r="BD259" s="905"/>
      <c r="BE259" s="905"/>
      <c r="BF259" s="905"/>
      <c r="BG259" s="905"/>
      <c r="BH259" s="905">
        <f>UnObr5!K185</f>
        <v>0</v>
      </c>
      <c r="BI259" s="905"/>
      <c r="BJ259" s="905"/>
      <c r="BK259" s="905"/>
      <c r="BL259" s="906"/>
    </row>
    <row r="260" spans="1:64" ht="17.25" customHeight="1" x14ac:dyDescent="0.3">
      <c r="A260" s="924">
        <v>5182</v>
      </c>
      <c r="B260" s="925"/>
      <c r="C260" s="925"/>
      <c r="D260" s="791">
        <v>413100</v>
      </c>
      <c r="E260" s="791"/>
      <c r="F260" s="791"/>
      <c r="G260" s="791"/>
      <c r="H260" s="572" t="s">
        <v>20348</v>
      </c>
      <c r="I260" s="572"/>
      <c r="J260" s="572"/>
      <c r="K260" s="572"/>
      <c r="L260" s="572"/>
      <c r="M260" s="572"/>
      <c r="N260" s="572"/>
      <c r="O260" s="572"/>
      <c r="P260" s="572"/>
      <c r="Q260" s="572"/>
      <c r="R260" s="572"/>
      <c r="S260" s="572"/>
      <c r="T260" s="572"/>
      <c r="U260" s="572"/>
      <c r="V260" s="572"/>
      <c r="W260" s="572"/>
      <c r="X260" s="572"/>
      <c r="Y260" s="905">
        <f>UnObr5!D186</f>
        <v>0</v>
      </c>
      <c r="Z260" s="905"/>
      <c r="AA260" s="905"/>
      <c r="AB260" s="905"/>
      <c r="AC260" s="905"/>
      <c r="AD260" s="905">
        <f>UnObr5!E186</f>
        <v>367</v>
      </c>
      <c r="AE260" s="905"/>
      <c r="AF260" s="905"/>
      <c r="AG260" s="905"/>
      <c r="AH260" s="905"/>
      <c r="AI260" s="905"/>
      <c r="AJ260" s="905">
        <f>UnObr5!F186</f>
        <v>0</v>
      </c>
      <c r="AK260" s="905"/>
      <c r="AL260" s="905"/>
      <c r="AM260" s="905"/>
      <c r="AN260" s="905"/>
      <c r="AO260" s="905">
        <f>UnObr5!G186</f>
        <v>0</v>
      </c>
      <c r="AP260" s="905"/>
      <c r="AQ260" s="905"/>
      <c r="AR260" s="905"/>
      <c r="AS260" s="905"/>
      <c r="AT260" s="905">
        <f>UnObr5!H186</f>
        <v>367</v>
      </c>
      <c r="AU260" s="905"/>
      <c r="AV260" s="905"/>
      <c r="AW260" s="905"/>
      <c r="AX260" s="905"/>
      <c r="AY260" s="905">
        <f>UnObr5!I186</f>
        <v>0</v>
      </c>
      <c r="AZ260" s="905"/>
      <c r="BA260" s="905"/>
      <c r="BB260" s="905"/>
      <c r="BC260" s="905">
        <f>UnObr5!J186</f>
        <v>0</v>
      </c>
      <c r="BD260" s="905"/>
      <c r="BE260" s="905"/>
      <c r="BF260" s="905"/>
      <c r="BG260" s="905"/>
      <c r="BH260" s="905">
        <f>UnObr5!K186</f>
        <v>0</v>
      </c>
      <c r="BI260" s="905"/>
      <c r="BJ260" s="905"/>
      <c r="BK260" s="905"/>
      <c r="BL260" s="906"/>
    </row>
    <row r="261" spans="1:64" ht="23.15" customHeight="1" x14ac:dyDescent="0.3">
      <c r="A261" s="903">
        <v>5183</v>
      </c>
      <c r="B261" s="926"/>
      <c r="C261" s="926"/>
      <c r="D261" s="785">
        <v>414000</v>
      </c>
      <c r="E261" s="785"/>
      <c r="F261" s="785"/>
      <c r="G261" s="785"/>
      <c r="H261" s="565" t="s">
        <v>31047</v>
      </c>
      <c r="I261" s="565"/>
      <c r="J261" s="565"/>
      <c r="K261" s="565"/>
      <c r="L261" s="565"/>
      <c r="M261" s="565"/>
      <c r="N261" s="565"/>
      <c r="O261" s="565"/>
      <c r="P261" s="565"/>
      <c r="Q261" s="565"/>
      <c r="R261" s="565"/>
      <c r="S261" s="565"/>
      <c r="T261" s="565"/>
      <c r="U261" s="565"/>
      <c r="V261" s="565"/>
      <c r="W261" s="565"/>
      <c r="X261" s="565"/>
      <c r="Y261" s="905">
        <f>UnObr5!D187</f>
        <v>0</v>
      </c>
      <c r="Z261" s="905"/>
      <c r="AA261" s="905"/>
      <c r="AB261" s="905"/>
      <c r="AC261" s="905"/>
      <c r="AD261" s="905">
        <f>UnObr5!E187</f>
        <v>21</v>
      </c>
      <c r="AE261" s="905"/>
      <c r="AF261" s="905"/>
      <c r="AG261" s="905"/>
      <c r="AH261" s="905"/>
      <c r="AI261" s="905"/>
      <c r="AJ261" s="905">
        <f>UnObr5!F187</f>
        <v>0</v>
      </c>
      <c r="AK261" s="905"/>
      <c r="AL261" s="905"/>
      <c r="AM261" s="905"/>
      <c r="AN261" s="905"/>
      <c r="AO261" s="905">
        <f>UnObr5!G187</f>
        <v>0</v>
      </c>
      <c r="AP261" s="905"/>
      <c r="AQ261" s="905"/>
      <c r="AR261" s="905"/>
      <c r="AS261" s="905"/>
      <c r="AT261" s="905">
        <f>UnObr5!H187</f>
        <v>0</v>
      </c>
      <c r="AU261" s="905"/>
      <c r="AV261" s="905"/>
      <c r="AW261" s="905"/>
      <c r="AX261" s="905"/>
      <c r="AY261" s="905">
        <f>UnObr5!I187</f>
        <v>21</v>
      </c>
      <c r="AZ261" s="905"/>
      <c r="BA261" s="905"/>
      <c r="BB261" s="905"/>
      <c r="BC261" s="905">
        <f>UnObr5!J187</f>
        <v>0</v>
      </c>
      <c r="BD261" s="905"/>
      <c r="BE261" s="905"/>
      <c r="BF261" s="905"/>
      <c r="BG261" s="905"/>
      <c r="BH261" s="905">
        <f>UnObr5!K187</f>
        <v>0</v>
      </c>
      <c r="BI261" s="905"/>
      <c r="BJ261" s="905"/>
      <c r="BK261" s="905"/>
      <c r="BL261" s="906"/>
    </row>
    <row r="262" spans="1:64" ht="32.15" customHeight="1" x14ac:dyDescent="0.3">
      <c r="A262" s="924">
        <v>5184</v>
      </c>
      <c r="B262" s="925"/>
      <c r="C262" s="925"/>
      <c r="D262" s="728">
        <v>414100</v>
      </c>
      <c r="E262" s="728"/>
      <c r="F262" s="728"/>
      <c r="G262" s="728"/>
      <c r="H262" s="564" t="s">
        <v>18945</v>
      </c>
      <c r="I262" s="564"/>
      <c r="J262" s="564"/>
      <c r="K262" s="564"/>
      <c r="L262" s="564"/>
      <c r="M262" s="564"/>
      <c r="N262" s="564"/>
      <c r="O262" s="564"/>
      <c r="P262" s="564"/>
      <c r="Q262" s="564"/>
      <c r="R262" s="564"/>
      <c r="S262" s="564"/>
      <c r="T262" s="564"/>
      <c r="U262" s="564"/>
      <c r="V262" s="564"/>
      <c r="W262" s="564"/>
      <c r="X262" s="564"/>
      <c r="Y262" s="905">
        <f>UnObr5!D188</f>
        <v>0</v>
      </c>
      <c r="Z262" s="905"/>
      <c r="AA262" s="905"/>
      <c r="AB262" s="905"/>
      <c r="AC262" s="905"/>
      <c r="AD262" s="905">
        <f>UnObr5!E188</f>
        <v>21</v>
      </c>
      <c r="AE262" s="905"/>
      <c r="AF262" s="905"/>
      <c r="AG262" s="905"/>
      <c r="AH262" s="905"/>
      <c r="AI262" s="905"/>
      <c r="AJ262" s="905">
        <f>UnObr5!F188</f>
        <v>0</v>
      </c>
      <c r="AK262" s="905"/>
      <c r="AL262" s="905"/>
      <c r="AM262" s="905"/>
      <c r="AN262" s="905"/>
      <c r="AO262" s="905">
        <f>UnObr5!G188</f>
        <v>0</v>
      </c>
      <c r="AP262" s="905"/>
      <c r="AQ262" s="905"/>
      <c r="AR262" s="905"/>
      <c r="AS262" s="905"/>
      <c r="AT262" s="905">
        <f>UnObr5!H188</f>
        <v>0</v>
      </c>
      <c r="AU262" s="905"/>
      <c r="AV262" s="905"/>
      <c r="AW262" s="905"/>
      <c r="AX262" s="905"/>
      <c r="AY262" s="905">
        <f>UnObr5!I188</f>
        <v>21</v>
      </c>
      <c r="AZ262" s="905"/>
      <c r="BA262" s="905"/>
      <c r="BB262" s="905"/>
      <c r="BC262" s="905">
        <f>UnObr5!J188</f>
        <v>0</v>
      </c>
      <c r="BD262" s="905"/>
      <c r="BE262" s="905"/>
      <c r="BF262" s="905"/>
      <c r="BG262" s="905"/>
      <c r="BH262" s="905">
        <f>UnObr5!K188</f>
        <v>0</v>
      </c>
      <c r="BI262" s="905"/>
      <c r="BJ262" s="905"/>
      <c r="BK262" s="905"/>
      <c r="BL262" s="906"/>
    </row>
    <row r="263" spans="1:64" ht="18" customHeight="1" x14ac:dyDescent="0.3">
      <c r="A263" s="924">
        <v>5185</v>
      </c>
      <c r="B263" s="925"/>
      <c r="C263" s="925"/>
      <c r="D263" s="728">
        <v>414200</v>
      </c>
      <c r="E263" s="728"/>
      <c r="F263" s="728"/>
      <c r="G263" s="728"/>
      <c r="H263" s="564" t="s">
        <v>20349</v>
      </c>
      <c r="I263" s="564"/>
      <c r="J263" s="564"/>
      <c r="K263" s="564"/>
      <c r="L263" s="564"/>
      <c r="M263" s="564"/>
      <c r="N263" s="564"/>
      <c r="O263" s="564"/>
      <c r="P263" s="564"/>
      <c r="Q263" s="564"/>
      <c r="R263" s="564"/>
      <c r="S263" s="564"/>
      <c r="T263" s="564"/>
      <c r="U263" s="564"/>
      <c r="V263" s="564"/>
      <c r="W263" s="564"/>
      <c r="X263" s="564"/>
      <c r="Y263" s="905">
        <f>UnObr5!D189</f>
        <v>0</v>
      </c>
      <c r="Z263" s="905"/>
      <c r="AA263" s="905"/>
      <c r="AB263" s="905"/>
      <c r="AC263" s="905"/>
      <c r="AD263" s="905">
        <f>UnObr5!E189</f>
        <v>0</v>
      </c>
      <c r="AE263" s="905"/>
      <c r="AF263" s="905"/>
      <c r="AG263" s="905"/>
      <c r="AH263" s="905"/>
      <c r="AI263" s="905"/>
      <c r="AJ263" s="905">
        <f>UnObr5!F189</f>
        <v>0</v>
      </c>
      <c r="AK263" s="905"/>
      <c r="AL263" s="905"/>
      <c r="AM263" s="905"/>
      <c r="AN263" s="905"/>
      <c r="AO263" s="905">
        <f>UnObr5!G189</f>
        <v>0</v>
      </c>
      <c r="AP263" s="905"/>
      <c r="AQ263" s="905"/>
      <c r="AR263" s="905"/>
      <c r="AS263" s="905"/>
      <c r="AT263" s="905">
        <f>UnObr5!H189</f>
        <v>0</v>
      </c>
      <c r="AU263" s="905"/>
      <c r="AV263" s="905"/>
      <c r="AW263" s="905"/>
      <c r="AX263" s="905"/>
      <c r="AY263" s="905">
        <f>UnObr5!I189</f>
        <v>0</v>
      </c>
      <c r="AZ263" s="905"/>
      <c r="BA263" s="905"/>
      <c r="BB263" s="905"/>
      <c r="BC263" s="905">
        <f>UnObr5!J189</f>
        <v>0</v>
      </c>
      <c r="BD263" s="905"/>
      <c r="BE263" s="905"/>
      <c r="BF263" s="905"/>
      <c r="BG263" s="905"/>
      <c r="BH263" s="905">
        <f>UnObr5!K189</f>
        <v>0</v>
      </c>
      <c r="BI263" s="905"/>
      <c r="BJ263" s="905"/>
      <c r="BK263" s="905"/>
      <c r="BL263" s="906"/>
    </row>
    <row r="264" spans="1:64" ht="20.25" customHeight="1" x14ac:dyDescent="0.3">
      <c r="A264" s="924">
        <v>5186</v>
      </c>
      <c r="B264" s="925"/>
      <c r="C264" s="925"/>
      <c r="D264" s="728">
        <v>414300</v>
      </c>
      <c r="E264" s="728"/>
      <c r="F264" s="728"/>
      <c r="G264" s="728"/>
      <c r="H264" s="564" t="s">
        <v>20350</v>
      </c>
      <c r="I264" s="564"/>
      <c r="J264" s="564"/>
      <c r="K264" s="564"/>
      <c r="L264" s="564"/>
      <c r="M264" s="564"/>
      <c r="N264" s="564"/>
      <c r="O264" s="564"/>
      <c r="P264" s="564"/>
      <c r="Q264" s="564"/>
      <c r="R264" s="564"/>
      <c r="S264" s="564"/>
      <c r="T264" s="564"/>
      <c r="U264" s="564"/>
      <c r="V264" s="564"/>
      <c r="W264" s="564"/>
      <c r="X264" s="564"/>
      <c r="Y264" s="905">
        <f>UnObr5!D190</f>
        <v>0</v>
      </c>
      <c r="Z264" s="905"/>
      <c r="AA264" s="905"/>
      <c r="AB264" s="905"/>
      <c r="AC264" s="905"/>
      <c r="AD264" s="905">
        <f>UnObr5!E190</f>
        <v>0</v>
      </c>
      <c r="AE264" s="905"/>
      <c r="AF264" s="905"/>
      <c r="AG264" s="905"/>
      <c r="AH264" s="905"/>
      <c r="AI264" s="905"/>
      <c r="AJ264" s="905">
        <f>UnObr5!F190</f>
        <v>0</v>
      </c>
      <c r="AK264" s="905"/>
      <c r="AL264" s="905"/>
      <c r="AM264" s="905"/>
      <c r="AN264" s="905"/>
      <c r="AO264" s="905">
        <f>UnObr5!G190</f>
        <v>0</v>
      </c>
      <c r="AP264" s="905"/>
      <c r="AQ264" s="905"/>
      <c r="AR264" s="905"/>
      <c r="AS264" s="905"/>
      <c r="AT264" s="905">
        <f>UnObr5!H190</f>
        <v>0</v>
      </c>
      <c r="AU264" s="905"/>
      <c r="AV264" s="905"/>
      <c r="AW264" s="905"/>
      <c r="AX264" s="905"/>
      <c r="AY264" s="905">
        <f>UnObr5!I190</f>
        <v>0</v>
      </c>
      <c r="AZ264" s="905"/>
      <c r="BA264" s="905"/>
      <c r="BB264" s="905"/>
      <c r="BC264" s="905">
        <f>UnObr5!J190</f>
        <v>0</v>
      </c>
      <c r="BD264" s="905"/>
      <c r="BE264" s="905"/>
      <c r="BF264" s="905"/>
      <c r="BG264" s="905"/>
      <c r="BH264" s="905">
        <f>UnObr5!K190</f>
        <v>0</v>
      </c>
      <c r="BI264" s="905"/>
      <c r="BJ264" s="905"/>
      <c r="BK264" s="905"/>
      <c r="BL264" s="906"/>
    </row>
    <row r="265" spans="1:64" ht="37.5" customHeight="1" x14ac:dyDescent="0.3">
      <c r="A265" s="924">
        <v>5187</v>
      </c>
      <c r="B265" s="925"/>
      <c r="C265" s="925"/>
      <c r="D265" s="791">
        <v>414400</v>
      </c>
      <c r="E265" s="791"/>
      <c r="F265" s="791"/>
      <c r="G265" s="791"/>
      <c r="H265" s="572" t="s">
        <v>18927</v>
      </c>
      <c r="I265" s="572"/>
      <c r="J265" s="572"/>
      <c r="K265" s="572"/>
      <c r="L265" s="572"/>
      <c r="M265" s="572"/>
      <c r="N265" s="572"/>
      <c r="O265" s="572"/>
      <c r="P265" s="572"/>
      <c r="Q265" s="572"/>
      <c r="R265" s="572"/>
      <c r="S265" s="572"/>
      <c r="T265" s="572"/>
      <c r="U265" s="572"/>
      <c r="V265" s="572"/>
      <c r="W265" s="572"/>
      <c r="X265" s="572"/>
      <c r="Y265" s="905">
        <f>UnObr5!D191</f>
        <v>0</v>
      </c>
      <c r="Z265" s="905"/>
      <c r="AA265" s="905"/>
      <c r="AB265" s="905"/>
      <c r="AC265" s="905"/>
      <c r="AD265" s="905">
        <f>UnObr5!E191</f>
        <v>0</v>
      </c>
      <c r="AE265" s="905"/>
      <c r="AF265" s="905"/>
      <c r="AG265" s="905"/>
      <c r="AH265" s="905"/>
      <c r="AI265" s="905"/>
      <c r="AJ265" s="905">
        <f>UnObr5!F191</f>
        <v>0</v>
      </c>
      <c r="AK265" s="905"/>
      <c r="AL265" s="905"/>
      <c r="AM265" s="905"/>
      <c r="AN265" s="905"/>
      <c r="AO265" s="905">
        <f>UnObr5!G191</f>
        <v>0</v>
      </c>
      <c r="AP265" s="905"/>
      <c r="AQ265" s="905"/>
      <c r="AR265" s="905"/>
      <c r="AS265" s="905"/>
      <c r="AT265" s="905">
        <f>UnObr5!H191</f>
        <v>0</v>
      </c>
      <c r="AU265" s="905"/>
      <c r="AV265" s="905"/>
      <c r="AW265" s="905"/>
      <c r="AX265" s="905"/>
      <c r="AY265" s="905">
        <f>UnObr5!I191</f>
        <v>0</v>
      </c>
      <c r="AZ265" s="905"/>
      <c r="BA265" s="905"/>
      <c r="BB265" s="905"/>
      <c r="BC265" s="905">
        <f>UnObr5!J191</f>
        <v>0</v>
      </c>
      <c r="BD265" s="905"/>
      <c r="BE265" s="905"/>
      <c r="BF265" s="905"/>
      <c r="BG265" s="905"/>
      <c r="BH265" s="905">
        <f>UnObr5!K191</f>
        <v>0</v>
      </c>
      <c r="BI265" s="905"/>
      <c r="BJ265" s="905"/>
      <c r="BK265" s="905"/>
      <c r="BL265" s="906"/>
    </row>
    <row r="266" spans="1:64" ht="28.5" customHeight="1" x14ac:dyDescent="0.3">
      <c r="A266" s="903">
        <v>5188</v>
      </c>
      <c r="B266" s="926"/>
      <c r="C266" s="926"/>
      <c r="D266" s="785">
        <v>415000</v>
      </c>
      <c r="E266" s="785"/>
      <c r="F266" s="785"/>
      <c r="G266" s="785"/>
      <c r="H266" s="565" t="s">
        <v>31048</v>
      </c>
      <c r="I266" s="565"/>
      <c r="J266" s="565"/>
      <c r="K266" s="565"/>
      <c r="L266" s="565"/>
      <c r="M266" s="565"/>
      <c r="N266" s="565"/>
      <c r="O266" s="565"/>
      <c r="P266" s="565"/>
      <c r="Q266" s="565"/>
      <c r="R266" s="565"/>
      <c r="S266" s="565"/>
      <c r="T266" s="565"/>
      <c r="U266" s="565"/>
      <c r="V266" s="565"/>
      <c r="W266" s="565"/>
      <c r="X266" s="565"/>
      <c r="Y266" s="905">
        <f>UnObr5!D192</f>
        <v>0</v>
      </c>
      <c r="Z266" s="905"/>
      <c r="AA266" s="905"/>
      <c r="AB266" s="905"/>
      <c r="AC266" s="905"/>
      <c r="AD266" s="905">
        <f>UnObr5!E192</f>
        <v>685</v>
      </c>
      <c r="AE266" s="905"/>
      <c r="AF266" s="905"/>
      <c r="AG266" s="905"/>
      <c r="AH266" s="905"/>
      <c r="AI266" s="905"/>
      <c r="AJ266" s="905">
        <f>UnObr5!F192</f>
        <v>0</v>
      </c>
      <c r="AK266" s="905"/>
      <c r="AL266" s="905"/>
      <c r="AM266" s="905"/>
      <c r="AN266" s="905"/>
      <c r="AO266" s="905">
        <f>UnObr5!G192</f>
        <v>0</v>
      </c>
      <c r="AP266" s="905"/>
      <c r="AQ266" s="905"/>
      <c r="AR266" s="905"/>
      <c r="AS266" s="905"/>
      <c r="AT266" s="905">
        <f>UnObr5!H192</f>
        <v>685</v>
      </c>
      <c r="AU266" s="905"/>
      <c r="AV266" s="905"/>
      <c r="AW266" s="905"/>
      <c r="AX266" s="905"/>
      <c r="AY266" s="905">
        <f>UnObr5!I192</f>
        <v>0</v>
      </c>
      <c r="AZ266" s="905"/>
      <c r="BA266" s="905"/>
      <c r="BB266" s="905"/>
      <c r="BC266" s="905">
        <f>UnObr5!J192</f>
        <v>0</v>
      </c>
      <c r="BD266" s="905"/>
      <c r="BE266" s="905"/>
      <c r="BF266" s="905"/>
      <c r="BG266" s="905"/>
      <c r="BH266" s="905">
        <f>UnObr5!K192</f>
        <v>0</v>
      </c>
      <c r="BI266" s="905"/>
      <c r="BJ266" s="905"/>
      <c r="BK266" s="905"/>
      <c r="BL266" s="906"/>
    </row>
    <row r="267" spans="1:64" ht="18" customHeight="1" x14ac:dyDescent="0.3">
      <c r="A267" s="924">
        <v>5189</v>
      </c>
      <c r="B267" s="925"/>
      <c r="C267" s="925"/>
      <c r="D267" s="791">
        <v>415100</v>
      </c>
      <c r="E267" s="791"/>
      <c r="F267" s="791"/>
      <c r="G267" s="791"/>
      <c r="H267" s="572" t="s">
        <v>19993</v>
      </c>
      <c r="I267" s="572"/>
      <c r="J267" s="572"/>
      <c r="K267" s="572"/>
      <c r="L267" s="572"/>
      <c r="M267" s="572"/>
      <c r="N267" s="572"/>
      <c r="O267" s="572"/>
      <c r="P267" s="572"/>
      <c r="Q267" s="572"/>
      <c r="R267" s="572"/>
      <c r="S267" s="572"/>
      <c r="T267" s="572"/>
      <c r="U267" s="572"/>
      <c r="V267" s="572"/>
      <c r="W267" s="572"/>
      <c r="X267" s="572"/>
      <c r="Y267" s="905">
        <f>UnObr5!D193</f>
        <v>0</v>
      </c>
      <c r="Z267" s="905"/>
      <c r="AA267" s="905"/>
      <c r="AB267" s="905"/>
      <c r="AC267" s="905"/>
      <c r="AD267" s="905">
        <f>UnObr5!E193</f>
        <v>685</v>
      </c>
      <c r="AE267" s="905"/>
      <c r="AF267" s="905"/>
      <c r="AG267" s="905"/>
      <c r="AH267" s="905"/>
      <c r="AI267" s="905"/>
      <c r="AJ267" s="905">
        <f>UnObr5!F193</f>
        <v>0</v>
      </c>
      <c r="AK267" s="905"/>
      <c r="AL267" s="905"/>
      <c r="AM267" s="905"/>
      <c r="AN267" s="905"/>
      <c r="AO267" s="905">
        <f>UnObr5!G193</f>
        <v>0</v>
      </c>
      <c r="AP267" s="905"/>
      <c r="AQ267" s="905"/>
      <c r="AR267" s="905"/>
      <c r="AS267" s="905"/>
      <c r="AT267" s="905">
        <f>UnObr5!H193</f>
        <v>685</v>
      </c>
      <c r="AU267" s="905"/>
      <c r="AV267" s="905"/>
      <c r="AW267" s="905"/>
      <c r="AX267" s="905"/>
      <c r="AY267" s="905">
        <f>UnObr5!I193</f>
        <v>0</v>
      </c>
      <c r="AZ267" s="905"/>
      <c r="BA267" s="905"/>
      <c r="BB267" s="905"/>
      <c r="BC267" s="905">
        <f>UnObr5!J193</f>
        <v>0</v>
      </c>
      <c r="BD267" s="905"/>
      <c r="BE267" s="905"/>
      <c r="BF267" s="905"/>
      <c r="BG267" s="905"/>
      <c r="BH267" s="905">
        <f>UnObr5!K193</f>
        <v>0</v>
      </c>
      <c r="BI267" s="905"/>
      <c r="BJ267" s="905"/>
      <c r="BK267" s="905"/>
      <c r="BL267" s="906"/>
    </row>
    <row r="268" spans="1:64" ht="27.75" customHeight="1" thickBot="1" x14ac:dyDescent="0.35">
      <c r="A268" s="937">
        <v>5190</v>
      </c>
      <c r="B268" s="938"/>
      <c r="C268" s="938"/>
      <c r="D268" s="798">
        <v>416000</v>
      </c>
      <c r="E268" s="798"/>
      <c r="F268" s="798"/>
      <c r="G268" s="798"/>
      <c r="H268" s="588" t="s">
        <v>30956</v>
      </c>
      <c r="I268" s="588"/>
      <c r="J268" s="588"/>
      <c r="K268" s="588"/>
      <c r="L268" s="588"/>
      <c r="M268" s="588"/>
      <c r="N268" s="588"/>
      <c r="O268" s="588"/>
      <c r="P268" s="588"/>
      <c r="Q268" s="588"/>
      <c r="R268" s="588"/>
      <c r="S268" s="588"/>
      <c r="T268" s="588"/>
      <c r="U268" s="588"/>
      <c r="V268" s="588"/>
      <c r="W268" s="588"/>
      <c r="X268" s="588"/>
      <c r="Y268" s="913">
        <f>UnObr5!D194</f>
        <v>0</v>
      </c>
      <c r="Z268" s="913"/>
      <c r="AA268" s="913"/>
      <c r="AB268" s="913"/>
      <c r="AC268" s="913"/>
      <c r="AD268" s="913">
        <f>UnObr5!E194</f>
        <v>588</v>
      </c>
      <c r="AE268" s="913"/>
      <c r="AF268" s="913"/>
      <c r="AG268" s="913"/>
      <c r="AH268" s="913"/>
      <c r="AI268" s="913"/>
      <c r="AJ268" s="913">
        <f>UnObr5!F194</f>
        <v>0</v>
      </c>
      <c r="AK268" s="913"/>
      <c r="AL268" s="913"/>
      <c r="AM268" s="913"/>
      <c r="AN268" s="913"/>
      <c r="AO268" s="913">
        <f>UnObr5!G194</f>
        <v>0</v>
      </c>
      <c r="AP268" s="913"/>
      <c r="AQ268" s="913"/>
      <c r="AR268" s="913"/>
      <c r="AS268" s="913"/>
      <c r="AT268" s="913">
        <f>UnObr5!H194</f>
        <v>588</v>
      </c>
      <c r="AU268" s="913"/>
      <c r="AV268" s="913"/>
      <c r="AW268" s="913"/>
      <c r="AX268" s="913"/>
      <c r="AY268" s="913">
        <f>UnObr5!I194</f>
        <v>0</v>
      </c>
      <c r="AZ268" s="913"/>
      <c r="BA268" s="913"/>
      <c r="BB268" s="913"/>
      <c r="BC268" s="913">
        <f>UnObr5!J194</f>
        <v>0</v>
      </c>
      <c r="BD268" s="913"/>
      <c r="BE268" s="913"/>
      <c r="BF268" s="913"/>
      <c r="BG268" s="913"/>
      <c r="BH268" s="913">
        <f>UnObr5!K194</f>
        <v>0</v>
      </c>
      <c r="BI268" s="913"/>
      <c r="BJ268" s="913"/>
      <c r="BK268" s="913"/>
      <c r="BL268" s="914"/>
    </row>
    <row r="269" spans="1:64" ht="11.5" customHeight="1" x14ac:dyDescent="0.3">
      <c r="A269" s="469" t="s">
        <v>18900</v>
      </c>
      <c r="B269" s="942"/>
      <c r="C269" s="943"/>
      <c r="D269" s="470" t="s">
        <v>20072</v>
      </c>
      <c r="E269" s="470"/>
      <c r="F269" s="470"/>
      <c r="G269" s="471"/>
      <c r="H269" s="762" t="s">
        <v>20388</v>
      </c>
      <c r="I269" s="754"/>
      <c r="J269" s="754"/>
      <c r="K269" s="754"/>
      <c r="L269" s="754"/>
      <c r="M269" s="754"/>
      <c r="N269" s="754"/>
      <c r="O269" s="754"/>
      <c r="P269" s="754"/>
      <c r="Q269" s="754"/>
      <c r="R269" s="754"/>
      <c r="S269" s="754"/>
      <c r="T269" s="754"/>
      <c r="U269" s="754"/>
      <c r="V269" s="754"/>
      <c r="W269" s="754"/>
      <c r="X269" s="755"/>
      <c r="Y269" s="947" t="s">
        <v>31081</v>
      </c>
      <c r="Z269" s="948"/>
      <c r="AA269" s="948"/>
      <c r="AB269" s="948"/>
      <c r="AC269" s="949"/>
      <c r="AD269" s="956" t="s">
        <v>20668</v>
      </c>
      <c r="AE269" s="957"/>
      <c r="AF269" s="957"/>
      <c r="AG269" s="957"/>
      <c r="AH269" s="957"/>
      <c r="AI269" s="957"/>
      <c r="AJ269" s="957"/>
      <c r="AK269" s="957"/>
      <c r="AL269" s="957"/>
      <c r="AM269" s="957"/>
      <c r="AN269" s="957"/>
      <c r="AO269" s="957"/>
      <c r="AP269" s="957"/>
      <c r="AQ269" s="957"/>
      <c r="AR269" s="957"/>
      <c r="AS269" s="957"/>
      <c r="AT269" s="957"/>
      <c r="AU269" s="957"/>
      <c r="AV269" s="957"/>
      <c r="AW269" s="957"/>
      <c r="AX269" s="957"/>
      <c r="AY269" s="957"/>
      <c r="AZ269" s="957"/>
      <c r="BA269" s="957"/>
      <c r="BB269" s="957"/>
      <c r="BC269" s="957"/>
      <c r="BD269" s="957"/>
      <c r="BE269" s="957"/>
      <c r="BF269" s="957"/>
      <c r="BG269" s="957"/>
      <c r="BH269" s="957"/>
      <c r="BI269" s="957"/>
      <c r="BJ269" s="957"/>
      <c r="BK269" s="957"/>
      <c r="BL269" s="958"/>
    </row>
    <row r="270" spans="1:64" ht="11.5" customHeight="1" x14ac:dyDescent="0.3">
      <c r="A270" s="944"/>
      <c r="B270" s="945"/>
      <c r="C270" s="946"/>
      <c r="D270" s="473"/>
      <c r="E270" s="473"/>
      <c r="F270" s="473"/>
      <c r="G270" s="474"/>
      <c r="H270" s="756"/>
      <c r="I270" s="757"/>
      <c r="J270" s="757"/>
      <c r="K270" s="757"/>
      <c r="L270" s="757"/>
      <c r="M270" s="757"/>
      <c r="N270" s="757"/>
      <c r="O270" s="757"/>
      <c r="P270" s="757"/>
      <c r="Q270" s="757"/>
      <c r="R270" s="757"/>
      <c r="S270" s="757"/>
      <c r="T270" s="757"/>
      <c r="U270" s="757"/>
      <c r="V270" s="757"/>
      <c r="W270" s="757"/>
      <c r="X270" s="758"/>
      <c r="Y270" s="950"/>
      <c r="Z270" s="951"/>
      <c r="AA270" s="951"/>
      <c r="AB270" s="951"/>
      <c r="AC270" s="952"/>
      <c r="AD270" s="878" t="s">
        <v>20555</v>
      </c>
      <c r="AE270" s="879"/>
      <c r="AF270" s="879"/>
      <c r="AG270" s="879"/>
      <c r="AH270" s="879"/>
      <c r="AI270" s="880"/>
      <c r="AJ270" s="885" t="s">
        <v>20672</v>
      </c>
      <c r="AK270" s="886"/>
      <c r="AL270" s="886"/>
      <c r="AM270" s="886"/>
      <c r="AN270" s="886"/>
      <c r="AO270" s="886"/>
      <c r="AP270" s="886"/>
      <c r="AQ270" s="886"/>
      <c r="AR270" s="886"/>
      <c r="AS270" s="886"/>
      <c r="AT270" s="886"/>
      <c r="AU270" s="886"/>
      <c r="AV270" s="886"/>
      <c r="AW270" s="886"/>
      <c r="AX270" s="886"/>
      <c r="AY270" s="886"/>
      <c r="AZ270" s="886"/>
      <c r="BA270" s="886"/>
      <c r="BB270" s="887"/>
      <c r="BC270" s="493" t="s">
        <v>31080</v>
      </c>
      <c r="BD270" s="453"/>
      <c r="BE270" s="453"/>
      <c r="BF270" s="453"/>
      <c r="BG270" s="453"/>
      <c r="BH270" s="878" t="s">
        <v>20554</v>
      </c>
      <c r="BI270" s="879"/>
      <c r="BJ270" s="879"/>
      <c r="BK270" s="879"/>
      <c r="BL270" s="959"/>
    </row>
    <row r="271" spans="1:64" ht="11.5" customHeight="1" x14ac:dyDescent="0.3">
      <c r="A271" s="944"/>
      <c r="B271" s="945"/>
      <c r="C271" s="946"/>
      <c r="D271" s="473"/>
      <c r="E271" s="473"/>
      <c r="F271" s="473"/>
      <c r="G271" s="474"/>
      <c r="H271" s="756"/>
      <c r="I271" s="757"/>
      <c r="J271" s="757"/>
      <c r="K271" s="757"/>
      <c r="L271" s="757"/>
      <c r="M271" s="757"/>
      <c r="N271" s="757"/>
      <c r="O271" s="757"/>
      <c r="P271" s="757"/>
      <c r="Q271" s="757"/>
      <c r="R271" s="757"/>
      <c r="S271" s="757"/>
      <c r="T271" s="757"/>
      <c r="U271" s="757"/>
      <c r="V271" s="757"/>
      <c r="W271" s="757"/>
      <c r="X271" s="758"/>
      <c r="Y271" s="950"/>
      <c r="Z271" s="951"/>
      <c r="AA271" s="951"/>
      <c r="AB271" s="951"/>
      <c r="AC271" s="952"/>
      <c r="AD271" s="873"/>
      <c r="AE271" s="881"/>
      <c r="AF271" s="881"/>
      <c r="AG271" s="881"/>
      <c r="AH271" s="881"/>
      <c r="AI271" s="882"/>
      <c r="AJ271" s="453" t="s">
        <v>20556</v>
      </c>
      <c r="AK271" s="453"/>
      <c r="AL271" s="453"/>
      <c r="AM271" s="453"/>
      <c r="AN271" s="453"/>
      <c r="AO271" s="493" t="s">
        <v>20669</v>
      </c>
      <c r="AP271" s="493"/>
      <c r="AQ271" s="493"/>
      <c r="AR271" s="493"/>
      <c r="AS271" s="493"/>
      <c r="AT271" s="493" t="s">
        <v>31079</v>
      </c>
      <c r="AU271" s="453"/>
      <c r="AV271" s="453"/>
      <c r="AW271" s="453"/>
      <c r="AX271" s="453"/>
      <c r="AY271" s="453" t="s">
        <v>20670</v>
      </c>
      <c r="AZ271" s="453"/>
      <c r="BA271" s="453"/>
      <c r="BB271" s="453"/>
      <c r="BC271" s="453"/>
      <c r="BD271" s="453"/>
      <c r="BE271" s="453"/>
      <c r="BF271" s="453"/>
      <c r="BG271" s="453"/>
      <c r="BH271" s="521"/>
      <c r="BI271" s="473"/>
      <c r="BJ271" s="473"/>
      <c r="BK271" s="473"/>
      <c r="BL271" s="960"/>
    </row>
    <row r="272" spans="1:64" ht="11.5" customHeight="1" x14ac:dyDescent="0.3">
      <c r="A272" s="517"/>
      <c r="B272" s="518"/>
      <c r="C272" s="519"/>
      <c r="D272" s="476"/>
      <c r="E272" s="476"/>
      <c r="F272" s="476"/>
      <c r="G272" s="477"/>
      <c r="H272" s="759"/>
      <c r="I272" s="760"/>
      <c r="J272" s="760"/>
      <c r="K272" s="760"/>
      <c r="L272" s="760"/>
      <c r="M272" s="760"/>
      <c r="N272" s="760"/>
      <c r="O272" s="760"/>
      <c r="P272" s="760"/>
      <c r="Q272" s="760"/>
      <c r="R272" s="760"/>
      <c r="S272" s="760"/>
      <c r="T272" s="760"/>
      <c r="U272" s="760"/>
      <c r="V272" s="760"/>
      <c r="W272" s="760"/>
      <c r="X272" s="761"/>
      <c r="Y272" s="953"/>
      <c r="Z272" s="954"/>
      <c r="AA272" s="954"/>
      <c r="AB272" s="954"/>
      <c r="AC272" s="955"/>
      <c r="AD272" s="874"/>
      <c r="AE272" s="883"/>
      <c r="AF272" s="883"/>
      <c r="AG272" s="883"/>
      <c r="AH272" s="883"/>
      <c r="AI272" s="884"/>
      <c r="AJ272" s="453"/>
      <c r="AK272" s="453"/>
      <c r="AL272" s="453"/>
      <c r="AM272" s="453"/>
      <c r="AN272" s="453"/>
      <c r="AO272" s="493"/>
      <c r="AP272" s="493"/>
      <c r="AQ272" s="493"/>
      <c r="AR272" s="493"/>
      <c r="AS272" s="493"/>
      <c r="AT272" s="453"/>
      <c r="AU272" s="453"/>
      <c r="AV272" s="453"/>
      <c r="AW272" s="453"/>
      <c r="AX272" s="453"/>
      <c r="AY272" s="453"/>
      <c r="AZ272" s="453"/>
      <c r="BA272" s="453"/>
      <c r="BB272" s="453"/>
      <c r="BC272" s="453"/>
      <c r="BD272" s="453"/>
      <c r="BE272" s="453"/>
      <c r="BF272" s="453"/>
      <c r="BG272" s="453"/>
      <c r="BH272" s="961"/>
      <c r="BI272" s="476"/>
      <c r="BJ272" s="476"/>
      <c r="BK272" s="476"/>
      <c r="BL272" s="962"/>
    </row>
    <row r="273" spans="1:64" ht="12" thickBot="1" x14ac:dyDescent="0.35">
      <c r="A273" s="456">
        <v>1</v>
      </c>
      <c r="B273" s="457"/>
      <c r="C273" s="458"/>
      <c r="D273" s="459">
        <v>2</v>
      </c>
      <c r="E273" s="457"/>
      <c r="F273" s="457"/>
      <c r="G273" s="458"/>
      <c r="H273" s="460">
        <v>3</v>
      </c>
      <c r="I273" s="898"/>
      <c r="J273" s="898"/>
      <c r="K273" s="898"/>
      <c r="L273" s="898"/>
      <c r="M273" s="898"/>
      <c r="N273" s="898"/>
      <c r="O273" s="898"/>
      <c r="P273" s="898"/>
      <c r="Q273" s="898"/>
      <c r="R273" s="898"/>
      <c r="S273" s="898"/>
      <c r="T273" s="898"/>
      <c r="U273" s="898"/>
      <c r="V273" s="898"/>
      <c r="W273" s="898"/>
      <c r="X273" s="898"/>
      <c r="Y273" s="677">
        <v>4</v>
      </c>
      <c r="Z273" s="677"/>
      <c r="AA273" s="677"/>
      <c r="AB273" s="677"/>
      <c r="AC273" s="677"/>
      <c r="AD273" s="678">
        <v>5</v>
      </c>
      <c r="AE273" s="678"/>
      <c r="AF273" s="678"/>
      <c r="AG273" s="678"/>
      <c r="AH273" s="678"/>
      <c r="AI273" s="678"/>
      <c r="AJ273" s="678">
        <v>6</v>
      </c>
      <c r="AK273" s="678"/>
      <c r="AL273" s="678"/>
      <c r="AM273" s="678"/>
      <c r="AN273" s="678"/>
      <c r="AO273" s="678">
        <v>7</v>
      </c>
      <c r="AP273" s="678"/>
      <c r="AQ273" s="678"/>
      <c r="AR273" s="678"/>
      <c r="AS273" s="678"/>
      <c r="AT273" s="678">
        <v>8</v>
      </c>
      <c r="AU273" s="678"/>
      <c r="AV273" s="678"/>
      <c r="AW273" s="678"/>
      <c r="AX273" s="678"/>
      <c r="AY273" s="678">
        <v>9</v>
      </c>
      <c r="AZ273" s="678"/>
      <c r="BA273" s="678"/>
      <c r="BB273" s="678"/>
      <c r="BC273" s="678">
        <v>10</v>
      </c>
      <c r="BD273" s="678"/>
      <c r="BE273" s="678"/>
      <c r="BF273" s="678"/>
      <c r="BG273" s="678"/>
      <c r="BH273" s="678">
        <v>11</v>
      </c>
      <c r="BI273" s="678"/>
      <c r="BJ273" s="678"/>
      <c r="BK273" s="678"/>
      <c r="BL273" s="679"/>
    </row>
    <row r="274" spans="1:64" ht="17.25" customHeight="1" x14ac:dyDescent="0.3">
      <c r="A274" s="968">
        <v>5191</v>
      </c>
      <c r="B274" s="969"/>
      <c r="C274" s="969"/>
      <c r="D274" s="970">
        <v>416100</v>
      </c>
      <c r="E274" s="970"/>
      <c r="F274" s="970"/>
      <c r="G274" s="970"/>
      <c r="H274" s="971" t="s">
        <v>19994</v>
      </c>
      <c r="I274" s="971"/>
      <c r="J274" s="971"/>
      <c r="K274" s="971"/>
      <c r="L274" s="971"/>
      <c r="M274" s="971"/>
      <c r="N274" s="971"/>
      <c r="O274" s="971"/>
      <c r="P274" s="971"/>
      <c r="Q274" s="971"/>
      <c r="R274" s="971"/>
      <c r="S274" s="971"/>
      <c r="T274" s="971"/>
      <c r="U274" s="971"/>
      <c r="V274" s="971"/>
      <c r="W274" s="971"/>
      <c r="X274" s="971"/>
      <c r="Y274" s="919">
        <f>UnObr5!D195</f>
        <v>0</v>
      </c>
      <c r="Z274" s="919"/>
      <c r="AA274" s="919"/>
      <c r="AB274" s="919"/>
      <c r="AC274" s="919"/>
      <c r="AD274" s="919">
        <f>UnObr5!E195</f>
        <v>588</v>
      </c>
      <c r="AE274" s="919"/>
      <c r="AF274" s="919"/>
      <c r="AG274" s="919"/>
      <c r="AH274" s="919"/>
      <c r="AI274" s="919"/>
      <c r="AJ274" s="919">
        <f>UnObr5!F195</f>
        <v>0</v>
      </c>
      <c r="AK274" s="919"/>
      <c r="AL274" s="919"/>
      <c r="AM274" s="919"/>
      <c r="AN274" s="919"/>
      <c r="AO274" s="919">
        <f>UnObr5!G195</f>
        <v>0</v>
      </c>
      <c r="AP274" s="919"/>
      <c r="AQ274" s="919"/>
      <c r="AR274" s="919"/>
      <c r="AS274" s="919"/>
      <c r="AT274" s="919">
        <f>UnObr5!H195</f>
        <v>588</v>
      </c>
      <c r="AU274" s="919"/>
      <c r="AV274" s="919"/>
      <c r="AW274" s="919"/>
      <c r="AX274" s="919"/>
      <c r="AY274" s="919">
        <f>UnObr5!I195</f>
        <v>0</v>
      </c>
      <c r="AZ274" s="919"/>
      <c r="BA274" s="919"/>
      <c r="BB274" s="919"/>
      <c r="BC274" s="919">
        <f>UnObr5!J195</f>
        <v>0</v>
      </c>
      <c r="BD274" s="919"/>
      <c r="BE274" s="919"/>
      <c r="BF274" s="919"/>
      <c r="BG274" s="919"/>
      <c r="BH274" s="919">
        <f>UnObr5!K195</f>
        <v>0</v>
      </c>
      <c r="BI274" s="919"/>
      <c r="BJ274" s="919"/>
      <c r="BK274" s="919"/>
      <c r="BL274" s="920"/>
    </row>
    <row r="275" spans="1:64" ht="18.75" customHeight="1" x14ac:dyDescent="0.3">
      <c r="A275" s="907">
        <v>5192</v>
      </c>
      <c r="B275" s="923"/>
      <c r="C275" s="923"/>
      <c r="D275" s="785">
        <v>417000</v>
      </c>
      <c r="E275" s="785"/>
      <c r="F275" s="785"/>
      <c r="G275" s="785"/>
      <c r="H275" s="565" t="s">
        <v>30957</v>
      </c>
      <c r="I275" s="565"/>
      <c r="J275" s="565"/>
      <c r="K275" s="565"/>
      <c r="L275" s="565"/>
      <c r="M275" s="565"/>
      <c r="N275" s="565"/>
      <c r="O275" s="565"/>
      <c r="P275" s="565"/>
      <c r="Q275" s="565"/>
      <c r="R275" s="565"/>
      <c r="S275" s="565"/>
      <c r="T275" s="565"/>
      <c r="U275" s="565"/>
      <c r="V275" s="565"/>
      <c r="W275" s="565"/>
      <c r="X275" s="565"/>
      <c r="Y275" s="905">
        <f>UnObr5!D196</f>
        <v>0</v>
      </c>
      <c r="Z275" s="905"/>
      <c r="AA275" s="905"/>
      <c r="AB275" s="905"/>
      <c r="AC275" s="905"/>
      <c r="AD275" s="905">
        <f>UnObr5!E196</f>
        <v>0</v>
      </c>
      <c r="AE275" s="905"/>
      <c r="AF275" s="905"/>
      <c r="AG275" s="905"/>
      <c r="AH275" s="905"/>
      <c r="AI275" s="905"/>
      <c r="AJ275" s="905">
        <f>UnObr5!F196</f>
        <v>0</v>
      </c>
      <c r="AK275" s="905"/>
      <c r="AL275" s="905"/>
      <c r="AM275" s="905"/>
      <c r="AN275" s="905"/>
      <c r="AO275" s="905">
        <f>UnObr5!G196</f>
        <v>0</v>
      </c>
      <c r="AP275" s="905"/>
      <c r="AQ275" s="905"/>
      <c r="AR275" s="905"/>
      <c r="AS275" s="905"/>
      <c r="AT275" s="905">
        <f>UnObr5!H196</f>
        <v>0</v>
      </c>
      <c r="AU275" s="905"/>
      <c r="AV275" s="905"/>
      <c r="AW275" s="905"/>
      <c r="AX275" s="905"/>
      <c r="AY275" s="905">
        <f>UnObr5!I196</f>
        <v>0</v>
      </c>
      <c r="AZ275" s="905"/>
      <c r="BA275" s="905"/>
      <c r="BB275" s="905"/>
      <c r="BC275" s="905">
        <f>UnObr5!J196</f>
        <v>0</v>
      </c>
      <c r="BD275" s="905"/>
      <c r="BE275" s="905"/>
      <c r="BF275" s="905"/>
      <c r="BG275" s="905"/>
      <c r="BH275" s="905">
        <f>UnObr5!K196</f>
        <v>0</v>
      </c>
      <c r="BI275" s="905"/>
      <c r="BJ275" s="905"/>
      <c r="BK275" s="905"/>
      <c r="BL275" s="906"/>
    </row>
    <row r="276" spans="1:64" ht="17.25" customHeight="1" x14ac:dyDescent="0.3">
      <c r="A276" s="921">
        <v>5193</v>
      </c>
      <c r="B276" s="922"/>
      <c r="C276" s="922"/>
      <c r="D276" s="728">
        <v>417100</v>
      </c>
      <c r="E276" s="728"/>
      <c r="F276" s="728"/>
      <c r="G276" s="728"/>
      <c r="H276" s="564" t="s">
        <v>19533</v>
      </c>
      <c r="I276" s="564"/>
      <c r="J276" s="564"/>
      <c r="K276" s="564"/>
      <c r="L276" s="564"/>
      <c r="M276" s="564"/>
      <c r="N276" s="564"/>
      <c r="O276" s="564"/>
      <c r="P276" s="564"/>
      <c r="Q276" s="564"/>
      <c r="R276" s="564"/>
      <c r="S276" s="564"/>
      <c r="T276" s="564"/>
      <c r="U276" s="564"/>
      <c r="V276" s="564"/>
      <c r="W276" s="564"/>
      <c r="X276" s="564"/>
      <c r="Y276" s="905">
        <f>UnObr5!D197</f>
        <v>0</v>
      </c>
      <c r="Z276" s="905"/>
      <c r="AA276" s="905"/>
      <c r="AB276" s="905"/>
      <c r="AC276" s="905"/>
      <c r="AD276" s="905">
        <f>UnObr5!E197</f>
        <v>0</v>
      </c>
      <c r="AE276" s="905"/>
      <c r="AF276" s="905"/>
      <c r="AG276" s="905"/>
      <c r="AH276" s="905"/>
      <c r="AI276" s="905"/>
      <c r="AJ276" s="905">
        <f>UnObr5!F197</f>
        <v>0</v>
      </c>
      <c r="AK276" s="905"/>
      <c r="AL276" s="905"/>
      <c r="AM276" s="905"/>
      <c r="AN276" s="905"/>
      <c r="AO276" s="905">
        <f>UnObr5!G197</f>
        <v>0</v>
      </c>
      <c r="AP276" s="905"/>
      <c r="AQ276" s="905"/>
      <c r="AR276" s="905"/>
      <c r="AS276" s="905"/>
      <c r="AT276" s="905">
        <f>UnObr5!H197</f>
        <v>0</v>
      </c>
      <c r="AU276" s="905"/>
      <c r="AV276" s="905"/>
      <c r="AW276" s="905"/>
      <c r="AX276" s="905"/>
      <c r="AY276" s="905">
        <f>UnObr5!I197</f>
        <v>0</v>
      </c>
      <c r="AZ276" s="905"/>
      <c r="BA276" s="905"/>
      <c r="BB276" s="905"/>
      <c r="BC276" s="905">
        <f>UnObr5!J197</f>
        <v>0</v>
      </c>
      <c r="BD276" s="905"/>
      <c r="BE276" s="905"/>
      <c r="BF276" s="905"/>
      <c r="BG276" s="905"/>
      <c r="BH276" s="905">
        <f>UnObr5!K197</f>
        <v>0</v>
      </c>
      <c r="BI276" s="905"/>
      <c r="BJ276" s="905"/>
      <c r="BK276" s="905"/>
      <c r="BL276" s="906"/>
    </row>
    <row r="277" spans="1:64" ht="18" customHeight="1" x14ac:dyDescent="0.3">
      <c r="A277" s="907">
        <v>5194</v>
      </c>
      <c r="B277" s="923"/>
      <c r="C277" s="923"/>
      <c r="D277" s="493">
        <v>418000</v>
      </c>
      <c r="E277" s="493"/>
      <c r="F277" s="493"/>
      <c r="G277" s="493"/>
      <c r="H277" s="558" t="s">
        <v>30958</v>
      </c>
      <c r="I277" s="558"/>
      <c r="J277" s="558"/>
      <c r="K277" s="558"/>
      <c r="L277" s="558"/>
      <c r="M277" s="558"/>
      <c r="N277" s="558"/>
      <c r="O277" s="558"/>
      <c r="P277" s="558"/>
      <c r="Q277" s="558"/>
      <c r="R277" s="558"/>
      <c r="S277" s="558"/>
      <c r="T277" s="558"/>
      <c r="U277" s="558"/>
      <c r="V277" s="558"/>
      <c r="W277" s="558"/>
      <c r="X277" s="558"/>
      <c r="Y277" s="905">
        <f>UnObr5!D198</f>
        <v>0</v>
      </c>
      <c r="Z277" s="905"/>
      <c r="AA277" s="905"/>
      <c r="AB277" s="905"/>
      <c r="AC277" s="905"/>
      <c r="AD277" s="905">
        <f>UnObr5!E198</f>
        <v>0</v>
      </c>
      <c r="AE277" s="905"/>
      <c r="AF277" s="905"/>
      <c r="AG277" s="905"/>
      <c r="AH277" s="905"/>
      <c r="AI277" s="905"/>
      <c r="AJ277" s="905">
        <f>UnObr5!F198</f>
        <v>0</v>
      </c>
      <c r="AK277" s="905"/>
      <c r="AL277" s="905"/>
      <c r="AM277" s="905"/>
      <c r="AN277" s="905"/>
      <c r="AO277" s="905">
        <f>UnObr5!G198</f>
        <v>0</v>
      </c>
      <c r="AP277" s="905"/>
      <c r="AQ277" s="905"/>
      <c r="AR277" s="905"/>
      <c r="AS277" s="905"/>
      <c r="AT277" s="905">
        <f>UnObr5!H198</f>
        <v>0</v>
      </c>
      <c r="AU277" s="905"/>
      <c r="AV277" s="905"/>
      <c r="AW277" s="905"/>
      <c r="AX277" s="905"/>
      <c r="AY277" s="905">
        <f>UnObr5!I198</f>
        <v>0</v>
      </c>
      <c r="AZ277" s="905"/>
      <c r="BA277" s="905"/>
      <c r="BB277" s="905"/>
      <c r="BC277" s="905">
        <f>UnObr5!J198</f>
        <v>0</v>
      </c>
      <c r="BD277" s="905"/>
      <c r="BE277" s="905"/>
      <c r="BF277" s="905"/>
      <c r="BG277" s="905"/>
      <c r="BH277" s="905">
        <f>UnObr5!K198</f>
        <v>0</v>
      </c>
      <c r="BI277" s="905"/>
      <c r="BJ277" s="905"/>
      <c r="BK277" s="905"/>
      <c r="BL277" s="906"/>
    </row>
    <row r="278" spans="1:64" ht="18.75" customHeight="1" x14ac:dyDescent="0.3">
      <c r="A278" s="921">
        <v>5195</v>
      </c>
      <c r="B278" s="922"/>
      <c r="C278" s="922"/>
      <c r="D278" s="791">
        <v>418100</v>
      </c>
      <c r="E278" s="791"/>
      <c r="F278" s="791"/>
      <c r="G278" s="791"/>
      <c r="H278" s="572" t="s">
        <v>20351</v>
      </c>
      <c r="I278" s="572"/>
      <c r="J278" s="572"/>
      <c r="K278" s="572"/>
      <c r="L278" s="572"/>
      <c r="M278" s="572"/>
      <c r="N278" s="572"/>
      <c r="O278" s="572"/>
      <c r="P278" s="572"/>
      <c r="Q278" s="572"/>
      <c r="R278" s="572"/>
      <c r="S278" s="572"/>
      <c r="T278" s="572"/>
      <c r="U278" s="572"/>
      <c r="V278" s="572"/>
      <c r="W278" s="572"/>
      <c r="X278" s="572"/>
      <c r="Y278" s="905">
        <f>UnObr5!D199</f>
        <v>0</v>
      </c>
      <c r="Z278" s="905"/>
      <c r="AA278" s="905"/>
      <c r="AB278" s="905"/>
      <c r="AC278" s="905"/>
      <c r="AD278" s="905">
        <f>UnObr5!E199</f>
        <v>0</v>
      </c>
      <c r="AE278" s="905"/>
      <c r="AF278" s="905"/>
      <c r="AG278" s="905"/>
      <c r="AH278" s="905"/>
      <c r="AI278" s="905"/>
      <c r="AJ278" s="905">
        <f>UnObr5!F199</f>
        <v>0</v>
      </c>
      <c r="AK278" s="905"/>
      <c r="AL278" s="905"/>
      <c r="AM278" s="905"/>
      <c r="AN278" s="905"/>
      <c r="AO278" s="905">
        <f>UnObr5!G199</f>
        <v>0</v>
      </c>
      <c r="AP278" s="905"/>
      <c r="AQ278" s="905"/>
      <c r="AR278" s="905"/>
      <c r="AS278" s="905"/>
      <c r="AT278" s="905">
        <f>UnObr5!H199</f>
        <v>0</v>
      </c>
      <c r="AU278" s="905"/>
      <c r="AV278" s="905"/>
      <c r="AW278" s="905"/>
      <c r="AX278" s="905"/>
      <c r="AY278" s="905">
        <f>UnObr5!I199</f>
        <v>0</v>
      </c>
      <c r="AZ278" s="905"/>
      <c r="BA278" s="905"/>
      <c r="BB278" s="905"/>
      <c r="BC278" s="905">
        <f>UnObr5!J199</f>
        <v>0</v>
      </c>
      <c r="BD278" s="905"/>
      <c r="BE278" s="905"/>
      <c r="BF278" s="905"/>
      <c r="BG278" s="905"/>
      <c r="BH278" s="905">
        <f>UnObr5!K199</f>
        <v>0</v>
      </c>
      <c r="BI278" s="905"/>
      <c r="BJ278" s="905"/>
      <c r="BK278" s="905"/>
      <c r="BL278" s="906"/>
    </row>
    <row r="279" spans="1:64" ht="27.75" customHeight="1" x14ac:dyDescent="0.3">
      <c r="A279" s="907">
        <v>5196</v>
      </c>
      <c r="B279" s="923"/>
      <c r="C279" s="923"/>
      <c r="D279" s="785">
        <v>420000</v>
      </c>
      <c r="E279" s="785"/>
      <c r="F279" s="785"/>
      <c r="G279" s="785"/>
      <c r="H279" s="565" t="s">
        <v>31049</v>
      </c>
      <c r="I279" s="565"/>
      <c r="J279" s="565"/>
      <c r="K279" s="565"/>
      <c r="L279" s="565"/>
      <c r="M279" s="565"/>
      <c r="N279" s="565"/>
      <c r="O279" s="565"/>
      <c r="P279" s="565"/>
      <c r="Q279" s="565"/>
      <c r="R279" s="565"/>
      <c r="S279" s="565"/>
      <c r="T279" s="565"/>
      <c r="U279" s="565"/>
      <c r="V279" s="565"/>
      <c r="W279" s="565"/>
      <c r="X279" s="565"/>
      <c r="Y279" s="905">
        <f>UnObr5!D200</f>
        <v>0</v>
      </c>
      <c r="Z279" s="905"/>
      <c r="AA279" s="905"/>
      <c r="AB279" s="905"/>
      <c r="AC279" s="905"/>
      <c r="AD279" s="905">
        <f>UnObr5!E200</f>
        <v>10598</v>
      </c>
      <c r="AE279" s="905"/>
      <c r="AF279" s="905"/>
      <c r="AG279" s="905"/>
      <c r="AH279" s="905"/>
      <c r="AI279" s="905"/>
      <c r="AJ279" s="905">
        <f>UnObr5!F200</f>
        <v>0</v>
      </c>
      <c r="AK279" s="905"/>
      <c r="AL279" s="905"/>
      <c r="AM279" s="905"/>
      <c r="AN279" s="905"/>
      <c r="AO279" s="905">
        <f>UnObr5!G200</f>
        <v>0</v>
      </c>
      <c r="AP279" s="905"/>
      <c r="AQ279" s="905"/>
      <c r="AR279" s="905"/>
      <c r="AS279" s="905"/>
      <c r="AT279" s="905">
        <f>UnObr5!H200</f>
        <v>9635</v>
      </c>
      <c r="AU279" s="905"/>
      <c r="AV279" s="905"/>
      <c r="AW279" s="905"/>
      <c r="AX279" s="905"/>
      <c r="AY279" s="905">
        <f>UnObr5!I200</f>
        <v>0</v>
      </c>
      <c r="AZ279" s="905"/>
      <c r="BA279" s="905"/>
      <c r="BB279" s="905"/>
      <c r="BC279" s="905">
        <f>UnObr5!J200</f>
        <v>0</v>
      </c>
      <c r="BD279" s="905"/>
      <c r="BE279" s="905"/>
      <c r="BF279" s="905"/>
      <c r="BG279" s="905"/>
      <c r="BH279" s="905">
        <f>UnObr5!K200</f>
        <v>963</v>
      </c>
      <c r="BI279" s="905"/>
      <c r="BJ279" s="905"/>
      <c r="BK279" s="905"/>
      <c r="BL279" s="906"/>
    </row>
    <row r="280" spans="1:64" ht="18" customHeight="1" x14ac:dyDescent="0.3">
      <c r="A280" s="903">
        <v>5197</v>
      </c>
      <c r="B280" s="926"/>
      <c r="C280" s="926"/>
      <c r="D280" s="785">
        <v>421000</v>
      </c>
      <c r="E280" s="785"/>
      <c r="F280" s="785"/>
      <c r="G280" s="785"/>
      <c r="H280" s="565" t="s">
        <v>30960</v>
      </c>
      <c r="I280" s="565"/>
      <c r="J280" s="565"/>
      <c r="K280" s="565"/>
      <c r="L280" s="565"/>
      <c r="M280" s="565"/>
      <c r="N280" s="565"/>
      <c r="O280" s="565"/>
      <c r="P280" s="565"/>
      <c r="Q280" s="565"/>
      <c r="R280" s="565"/>
      <c r="S280" s="565"/>
      <c r="T280" s="565"/>
      <c r="U280" s="565"/>
      <c r="V280" s="565"/>
      <c r="W280" s="565"/>
      <c r="X280" s="565"/>
      <c r="Y280" s="905">
        <f>UnObr5!D201</f>
        <v>0</v>
      </c>
      <c r="Z280" s="905"/>
      <c r="AA280" s="905"/>
      <c r="AB280" s="905"/>
      <c r="AC280" s="905"/>
      <c r="AD280" s="905">
        <f>UnObr5!E201</f>
        <v>3614</v>
      </c>
      <c r="AE280" s="905"/>
      <c r="AF280" s="905"/>
      <c r="AG280" s="905"/>
      <c r="AH280" s="905"/>
      <c r="AI280" s="905"/>
      <c r="AJ280" s="905">
        <f>UnObr5!F201</f>
        <v>0</v>
      </c>
      <c r="AK280" s="905"/>
      <c r="AL280" s="905"/>
      <c r="AM280" s="905"/>
      <c r="AN280" s="905"/>
      <c r="AO280" s="905">
        <f>UnObr5!G201</f>
        <v>0</v>
      </c>
      <c r="AP280" s="905"/>
      <c r="AQ280" s="905"/>
      <c r="AR280" s="905"/>
      <c r="AS280" s="905"/>
      <c r="AT280" s="905">
        <f>UnObr5!H201</f>
        <v>3500</v>
      </c>
      <c r="AU280" s="905"/>
      <c r="AV280" s="905"/>
      <c r="AW280" s="905"/>
      <c r="AX280" s="905"/>
      <c r="AY280" s="905">
        <f>UnObr5!I201</f>
        <v>0</v>
      </c>
      <c r="AZ280" s="905"/>
      <c r="BA280" s="905"/>
      <c r="BB280" s="905"/>
      <c r="BC280" s="905">
        <f>UnObr5!J201</f>
        <v>0</v>
      </c>
      <c r="BD280" s="905"/>
      <c r="BE280" s="905"/>
      <c r="BF280" s="905"/>
      <c r="BG280" s="905"/>
      <c r="BH280" s="905">
        <f>UnObr5!K201</f>
        <v>114</v>
      </c>
      <c r="BI280" s="905"/>
      <c r="BJ280" s="905"/>
      <c r="BK280" s="905"/>
      <c r="BL280" s="906"/>
    </row>
    <row r="281" spans="1:64" ht="22" customHeight="1" x14ac:dyDescent="0.3">
      <c r="A281" s="924">
        <v>5198</v>
      </c>
      <c r="B281" s="925"/>
      <c r="C281" s="925"/>
      <c r="D281" s="728">
        <v>421100</v>
      </c>
      <c r="E281" s="728"/>
      <c r="F281" s="728"/>
      <c r="G281" s="728"/>
      <c r="H281" s="564" t="s">
        <v>19534</v>
      </c>
      <c r="I281" s="564"/>
      <c r="J281" s="564"/>
      <c r="K281" s="564"/>
      <c r="L281" s="564"/>
      <c r="M281" s="564"/>
      <c r="N281" s="564"/>
      <c r="O281" s="564"/>
      <c r="P281" s="564"/>
      <c r="Q281" s="564"/>
      <c r="R281" s="564"/>
      <c r="S281" s="564"/>
      <c r="T281" s="564"/>
      <c r="U281" s="564"/>
      <c r="V281" s="564"/>
      <c r="W281" s="564"/>
      <c r="X281" s="564"/>
      <c r="Y281" s="905">
        <f>UnObr5!D202</f>
        <v>0</v>
      </c>
      <c r="Z281" s="905"/>
      <c r="AA281" s="905"/>
      <c r="AB281" s="905"/>
      <c r="AC281" s="905"/>
      <c r="AD281" s="905">
        <f>UnObr5!E202</f>
        <v>10</v>
      </c>
      <c r="AE281" s="905"/>
      <c r="AF281" s="905"/>
      <c r="AG281" s="905"/>
      <c r="AH281" s="905"/>
      <c r="AI281" s="905"/>
      <c r="AJ281" s="905">
        <f>UnObr5!F202</f>
        <v>0</v>
      </c>
      <c r="AK281" s="905"/>
      <c r="AL281" s="905"/>
      <c r="AM281" s="905"/>
      <c r="AN281" s="905"/>
      <c r="AO281" s="905">
        <f>UnObr5!G202</f>
        <v>0</v>
      </c>
      <c r="AP281" s="905"/>
      <c r="AQ281" s="905"/>
      <c r="AR281" s="905"/>
      <c r="AS281" s="905"/>
      <c r="AT281" s="905">
        <f>UnObr5!H202</f>
        <v>0</v>
      </c>
      <c r="AU281" s="905"/>
      <c r="AV281" s="905"/>
      <c r="AW281" s="905"/>
      <c r="AX281" s="905"/>
      <c r="AY281" s="905">
        <f>UnObr5!I202</f>
        <v>0</v>
      </c>
      <c r="AZ281" s="905"/>
      <c r="BA281" s="905"/>
      <c r="BB281" s="905"/>
      <c r="BC281" s="905">
        <f>UnObr5!J202</f>
        <v>0</v>
      </c>
      <c r="BD281" s="905"/>
      <c r="BE281" s="905"/>
      <c r="BF281" s="905"/>
      <c r="BG281" s="905"/>
      <c r="BH281" s="905">
        <f>UnObr5!K202</f>
        <v>10</v>
      </c>
      <c r="BI281" s="905"/>
      <c r="BJ281" s="905"/>
      <c r="BK281" s="905"/>
      <c r="BL281" s="906"/>
    </row>
    <row r="282" spans="1:64" ht="18" customHeight="1" x14ac:dyDescent="0.3">
      <c r="A282" s="921">
        <v>5199</v>
      </c>
      <c r="B282" s="922"/>
      <c r="C282" s="922"/>
      <c r="D282" s="728">
        <v>421200</v>
      </c>
      <c r="E282" s="728"/>
      <c r="F282" s="728"/>
      <c r="G282" s="728"/>
      <c r="H282" s="564" t="s">
        <v>19535</v>
      </c>
      <c r="I282" s="564"/>
      <c r="J282" s="564"/>
      <c r="K282" s="564"/>
      <c r="L282" s="564"/>
      <c r="M282" s="564"/>
      <c r="N282" s="564"/>
      <c r="O282" s="564"/>
      <c r="P282" s="564"/>
      <c r="Q282" s="564"/>
      <c r="R282" s="564"/>
      <c r="S282" s="564"/>
      <c r="T282" s="564"/>
      <c r="U282" s="564"/>
      <c r="V282" s="564"/>
      <c r="W282" s="564"/>
      <c r="X282" s="564"/>
      <c r="Y282" s="905">
        <f>UnObr5!D203</f>
        <v>0</v>
      </c>
      <c r="Z282" s="905"/>
      <c r="AA282" s="905"/>
      <c r="AB282" s="905"/>
      <c r="AC282" s="905"/>
      <c r="AD282" s="905">
        <f>UnObr5!E203</f>
        <v>2369</v>
      </c>
      <c r="AE282" s="905"/>
      <c r="AF282" s="905"/>
      <c r="AG282" s="905"/>
      <c r="AH282" s="905"/>
      <c r="AI282" s="905"/>
      <c r="AJ282" s="905">
        <f>UnObr5!F203</f>
        <v>0</v>
      </c>
      <c r="AK282" s="905"/>
      <c r="AL282" s="905"/>
      <c r="AM282" s="905"/>
      <c r="AN282" s="905"/>
      <c r="AO282" s="905">
        <f>UnObr5!G203</f>
        <v>0</v>
      </c>
      <c r="AP282" s="905"/>
      <c r="AQ282" s="905"/>
      <c r="AR282" s="905"/>
      <c r="AS282" s="905"/>
      <c r="AT282" s="905">
        <f>UnObr5!H203</f>
        <v>2369</v>
      </c>
      <c r="AU282" s="905"/>
      <c r="AV282" s="905"/>
      <c r="AW282" s="905"/>
      <c r="AX282" s="905"/>
      <c r="AY282" s="905">
        <f>UnObr5!I203</f>
        <v>0</v>
      </c>
      <c r="AZ282" s="905"/>
      <c r="BA282" s="905"/>
      <c r="BB282" s="905"/>
      <c r="BC282" s="905">
        <f>UnObr5!J203</f>
        <v>0</v>
      </c>
      <c r="BD282" s="905"/>
      <c r="BE282" s="905"/>
      <c r="BF282" s="905"/>
      <c r="BG282" s="905"/>
      <c r="BH282" s="905">
        <f>UnObr5!K203</f>
        <v>0</v>
      </c>
      <c r="BI282" s="905"/>
      <c r="BJ282" s="905"/>
      <c r="BK282" s="905"/>
      <c r="BL282" s="906"/>
    </row>
    <row r="283" spans="1:64" ht="18.75" customHeight="1" x14ac:dyDescent="0.3">
      <c r="A283" s="924">
        <v>5200</v>
      </c>
      <c r="B283" s="925"/>
      <c r="C283" s="925"/>
      <c r="D283" s="728">
        <v>421300</v>
      </c>
      <c r="E283" s="728"/>
      <c r="F283" s="728"/>
      <c r="G283" s="728"/>
      <c r="H283" s="572" t="s">
        <v>19536</v>
      </c>
      <c r="I283" s="572"/>
      <c r="J283" s="572"/>
      <c r="K283" s="572"/>
      <c r="L283" s="572"/>
      <c r="M283" s="572"/>
      <c r="N283" s="572"/>
      <c r="O283" s="572"/>
      <c r="P283" s="572"/>
      <c r="Q283" s="572"/>
      <c r="R283" s="572"/>
      <c r="S283" s="572"/>
      <c r="T283" s="572"/>
      <c r="U283" s="572"/>
      <c r="V283" s="572"/>
      <c r="W283" s="572"/>
      <c r="X283" s="572"/>
      <c r="Y283" s="905">
        <f>UnObr5!D204</f>
        <v>0</v>
      </c>
      <c r="Z283" s="905"/>
      <c r="AA283" s="905"/>
      <c r="AB283" s="905"/>
      <c r="AC283" s="905"/>
      <c r="AD283" s="905">
        <f>UnObr5!E204</f>
        <v>969</v>
      </c>
      <c r="AE283" s="905"/>
      <c r="AF283" s="905"/>
      <c r="AG283" s="905"/>
      <c r="AH283" s="905"/>
      <c r="AI283" s="905"/>
      <c r="AJ283" s="905">
        <f>UnObr5!F204</f>
        <v>0</v>
      </c>
      <c r="AK283" s="905"/>
      <c r="AL283" s="905"/>
      <c r="AM283" s="905"/>
      <c r="AN283" s="905"/>
      <c r="AO283" s="905">
        <f>UnObr5!G204</f>
        <v>0</v>
      </c>
      <c r="AP283" s="905"/>
      <c r="AQ283" s="905"/>
      <c r="AR283" s="905"/>
      <c r="AS283" s="905"/>
      <c r="AT283" s="905">
        <f>UnObr5!H204</f>
        <v>969</v>
      </c>
      <c r="AU283" s="905"/>
      <c r="AV283" s="905"/>
      <c r="AW283" s="905"/>
      <c r="AX283" s="905"/>
      <c r="AY283" s="905">
        <f>UnObr5!I204</f>
        <v>0</v>
      </c>
      <c r="AZ283" s="905"/>
      <c r="BA283" s="905"/>
      <c r="BB283" s="905"/>
      <c r="BC283" s="905">
        <f>UnObr5!J204</f>
        <v>0</v>
      </c>
      <c r="BD283" s="905"/>
      <c r="BE283" s="905"/>
      <c r="BF283" s="905"/>
      <c r="BG283" s="905"/>
      <c r="BH283" s="905">
        <f>UnObr5!K204</f>
        <v>0</v>
      </c>
      <c r="BI283" s="905"/>
      <c r="BJ283" s="905"/>
      <c r="BK283" s="905"/>
      <c r="BL283" s="906"/>
    </row>
    <row r="284" spans="1:64" ht="18" customHeight="1" x14ac:dyDescent="0.3">
      <c r="A284" s="921">
        <v>5201</v>
      </c>
      <c r="B284" s="922"/>
      <c r="C284" s="922"/>
      <c r="D284" s="728">
        <v>421400</v>
      </c>
      <c r="E284" s="728"/>
      <c r="F284" s="728"/>
      <c r="G284" s="728"/>
      <c r="H284" s="564" t="s">
        <v>19537</v>
      </c>
      <c r="I284" s="564"/>
      <c r="J284" s="564"/>
      <c r="K284" s="564"/>
      <c r="L284" s="564"/>
      <c r="M284" s="564"/>
      <c r="N284" s="564"/>
      <c r="O284" s="564"/>
      <c r="P284" s="564"/>
      <c r="Q284" s="564"/>
      <c r="R284" s="564"/>
      <c r="S284" s="564"/>
      <c r="T284" s="564"/>
      <c r="U284" s="564"/>
      <c r="V284" s="564"/>
      <c r="W284" s="564"/>
      <c r="X284" s="564"/>
      <c r="Y284" s="905">
        <f>UnObr5!D205</f>
        <v>0</v>
      </c>
      <c r="Z284" s="905"/>
      <c r="AA284" s="905"/>
      <c r="AB284" s="905"/>
      <c r="AC284" s="905"/>
      <c r="AD284" s="905">
        <f>UnObr5!E205</f>
        <v>88</v>
      </c>
      <c r="AE284" s="905"/>
      <c r="AF284" s="905"/>
      <c r="AG284" s="905"/>
      <c r="AH284" s="905"/>
      <c r="AI284" s="905"/>
      <c r="AJ284" s="905">
        <f>UnObr5!F205</f>
        <v>0</v>
      </c>
      <c r="AK284" s="905"/>
      <c r="AL284" s="905"/>
      <c r="AM284" s="905"/>
      <c r="AN284" s="905"/>
      <c r="AO284" s="905">
        <f>UnObr5!G205</f>
        <v>0</v>
      </c>
      <c r="AP284" s="905"/>
      <c r="AQ284" s="905"/>
      <c r="AR284" s="905"/>
      <c r="AS284" s="905"/>
      <c r="AT284" s="905">
        <f>UnObr5!H205</f>
        <v>88</v>
      </c>
      <c r="AU284" s="905"/>
      <c r="AV284" s="905"/>
      <c r="AW284" s="905"/>
      <c r="AX284" s="905"/>
      <c r="AY284" s="905">
        <f>UnObr5!I205</f>
        <v>0</v>
      </c>
      <c r="AZ284" s="905"/>
      <c r="BA284" s="905"/>
      <c r="BB284" s="905"/>
      <c r="BC284" s="905">
        <f>UnObr5!J205</f>
        <v>0</v>
      </c>
      <c r="BD284" s="905"/>
      <c r="BE284" s="905"/>
      <c r="BF284" s="905"/>
      <c r="BG284" s="905"/>
      <c r="BH284" s="905">
        <f>UnObr5!K205</f>
        <v>0</v>
      </c>
      <c r="BI284" s="905"/>
      <c r="BJ284" s="905"/>
      <c r="BK284" s="905"/>
      <c r="BL284" s="906"/>
    </row>
    <row r="285" spans="1:64" ht="18" customHeight="1" x14ac:dyDescent="0.3">
      <c r="A285" s="924">
        <v>5202</v>
      </c>
      <c r="B285" s="925"/>
      <c r="C285" s="925"/>
      <c r="D285" s="728">
        <v>421500</v>
      </c>
      <c r="E285" s="728"/>
      <c r="F285" s="728"/>
      <c r="G285" s="728"/>
      <c r="H285" s="564" t="s">
        <v>19538</v>
      </c>
      <c r="I285" s="564"/>
      <c r="J285" s="564"/>
      <c r="K285" s="564"/>
      <c r="L285" s="564"/>
      <c r="M285" s="564"/>
      <c r="N285" s="564"/>
      <c r="O285" s="564"/>
      <c r="P285" s="564"/>
      <c r="Q285" s="564"/>
      <c r="R285" s="564"/>
      <c r="S285" s="564"/>
      <c r="T285" s="564"/>
      <c r="U285" s="564"/>
      <c r="V285" s="564"/>
      <c r="W285" s="564"/>
      <c r="X285" s="564"/>
      <c r="Y285" s="905">
        <f>UnObr5!D206</f>
        <v>0</v>
      </c>
      <c r="Z285" s="905"/>
      <c r="AA285" s="905"/>
      <c r="AB285" s="905"/>
      <c r="AC285" s="905"/>
      <c r="AD285" s="905">
        <f>UnObr5!E206</f>
        <v>92</v>
      </c>
      <c r="AE285" s="905"/>
      <c r="AF285" s="905"/>
      <c r="AG285" s="905"/>
      <c r="AH285" s="905"/>
      <c r="AI285" s="905"/>
      <c r="AJ285" s="905">
        <f>UnObr5!F206</f>
        <v>0</v>
      </c>
      <c r="AK285" s="905"/>
      <c r="AL285" s="905"/>
      <c r="AM285" s="905"/>
      <c r="AN285" s="905"/>
      <c r="AO285" s="905">
        <f>UnObr5!G206</f>
        <v>0</v>
      </c>
      <c r="AP285" s="905"/>
      <c r="AQ285" s="905"/>
      <c r="AR285" s="905"/>
      <c r="AS285" s="905"/>
      <c r="AT285" s="905">
        <f>UnObr5!H206</f>
        <v>9</v>
      </c>
      <c r="AU285" s="905"/>
      <c r="AV285" s="905"/>
      <c r="AW285" s="905"/>
      <c r="AX285" s="905"/>
      <c r="AY285" s="905">
        <f>UnObr5!I206</f>
        <v>0</v>
      </c>
      <c r="AZ285" s="905"/>
      <c r="BA285" s="905"/>
      <c r="BB285" s="905"/>
      <c r="BC285" s="905">
        <f>UnObr5!J206</f>
        <v>0</v>
      </c>
      <c r="BD285" s="905"/>
      <c r="BE285" s="905"/>
      <c r="BF285" s="905"/>
      <c r="BG285" s="905"/>
      <c r="BH285" s="905">
        <f>UnObr5!K206</f>
        <v>83</v>
      </c>
      <c r="BI285" s="905"/>
      <c r="BJ285" s="905"/>
      <c r="BK285" s="905"/>
      <c r="BL285" s="906"/>
    </row>
    <row r="286" spans="1:64" ht="17.25" customHeight="1" x14ac:dyDescent="0.3">
      <c r="A286" s="921">
        <v>5203</v>
      </c>
      <c r="B286" s="922"/>
      <c r="C286" s="922"/>
      <c r="D286" s="791">
        <v>421600</v>
      </c>
      <c r="E286" s="791"/>
      <c r="F286" s="791"/>
      <c r="G286" s="791"/>
      <c r="H286" s="572" t="s">
        <v>19539</v>
      </c>
      <c r="I286" s="572"/>
      <c r="J286" s="572"/>
      <c r="K286" s="572"/>
      <c r="L286" s="572"/>
      <c r="M286" s="572"/>
      <c r="N286" s="572"/>
      <c r="O286" s="572"/>
      <c r="P286" s="572"/>
      <c r="Q286" s="572"/>
      <c r="R286" s="572"/>
      <c r="S286" s="572"/>
      <c r="T286" s="572"/>
      <c r="U286" s="572"/>
      <c r="V286" s="572"/>
      <c r="W286" s="572"/>
      <c r="X286" s="572"/>
      <c r="Y286" s="905">
        <f>UnObr5!D207</f>
        <v>0</v>
      </c>
      <c r="Z286" s="905"/>
      <c r="AA286" s="905"/>
      <c r="AB286" s="905"/>
      <c r="AC286" s="905"/>
      <c r="AD286" s="905">
        <f>UnObr5!E207</f>
        <v>86</v>
      </c>
      <c r="AE286" s="905"/>
      <c r="AF286" s="905"/>
      <c r="AG286" s="905"/>
      <c r="AH286" s="905"/>
      <c r="AI286" s="905"/>
      <c r="AJ286" s="905">
        <f>UnObr5!F207</f>
        <v>0</v>
      </c>
      <c r="AK286" s="905"/>
      <c r="AL286" s="905"/>
      <c r="AM286" s="905"/>
      <c r="AN286" s="905"/>
      <c r="AO286" s="905">
        <f>UnObr5!G207</f>
        <v>0</v>
      </c>
      <c r="AP286" s="905"/>
      <c r="AQ286" s="905"/>
      <c r="AR286" s="905"/>
      <c r="AS286" s="905"/>
      <c r="AT286" s="905">
        <f>UnObr5!H207</f>
        <v>65</v>
      </c>
      <c r="AU286" s="905"/>
      <c r="AV286" s="905"/>
      <c r="AW286" s="905"/>
      <c r="AX286" s="905"/>
      <c r="AY286" s="905">
        <f>UnObr5!I207</f>
        <v>0</v>
      </c>
      <c r="AZ286" s="905"/>
      <c r="BA286" s="905"/>
      <c r="BB286" s="905"/>
      <c r="BC286" s="905">
        <f>UnObr5!J207</f>
        <v>0</v>
      </c>
      <c r="BD286" s="905"/>
      <c r="BE286" s="905"/>
      <c r="BF286" s="905"/>
      <c r="BG286" s="905"/>
      <c r="BH286" s="905">
        <f>UnObr5!K207</f>
        <v>21</v>
      </c>
      <c r="BI286" s="905"/>
      <c r="BJ286" s="905"/>
      <c r="BK286" s="905"/>
      <c r="BL286" s="906"/>
    </row>
    <row r="287" spans="1:64" ht="16.5" customHeight="1" x14ac:dyDescent="0.3">
      <c r="A287" s="924">
        <v>5204</v>
      </c>
      <c r="B287" s="925"/>
      <c r="C287" s="925"/>
      <c r="D287" s="728">
        <v>421900</v>
      </c>
      <c r="E287" s="728"/>
      <c r="F287" s="728"/>
      <c r="G287" s="728"/>
      <c r="H287" s="564" t="s">
        <v>19540</v>
      </c>
      <c r="I287" s="564"/>
      <c r="J287" s="564"/>
      <c r="K287" s="564"/>
      <c r="L287" s="564"/>
      <c r="M287" s="564"/>
      <c r="N287" s="564"/>
      <c r="O287" s="564"/>
      <c r="P287" s="564"/>
      <c r="Q287" s="564"/>
      <c r="R287" s="564"/>
      <c r="S287" s="564"/>
      <c r="T287" s="564"/>
      <c r="U287" s="564"/>
      <c r="V287" s="564"/>
      <c r="W287" s="564"/>
      <c r="X287" s="564"/>
      <c r="Y287" s="905">
        <f>UnObr5!D208</f>
        <v>0</v>
      </c>
      <c r="Z287" s="905"/>
      <c r="AA287" s="905"/>
      <c r="AB287" s="905"/>
      <c r="AC287" s="905"/>
      <c r="AD287" s="905">
        <f>UnObr5!E208</f>
        <v>0</v>
      </c>
      <c r="AE287" s="905"/>
      <c r="AF287" s="905"/>
      <c r="AG287" s="905"/>
      <c r="AH287" s="905"/>
      <c r="AI287" s="905"/>
      <c r="AJ287" s="905">
        <f>UnObr5!F208</f>
        <v>0</v>
      </c>
      <c r="AK287" s="905"/>
      <c r="AL287" s="905"/>
      <c r="AM287" s="905"/>
      <c r="AN287" s="905"/>
      <c r="AO287" s="905">
        <f>UnObr5!G208</f>
        <v>0</v>
      </c>
      <c r="AP287" s="905"/>
      <c r="AQ287" s="905"/>
      <c r="AR287" s="905"/>
      <c r="AS287" s="905"/>
      <c r="AT287" s="905">
        <f>UnObr5!H208</f>
        <v>0</v>
      </c>
      <c r="AU287" s="905"/>
      <c r="AV287" s="905"/>
      <c r="AW287" s="905"/>
      <c r="AX287" s="905"/>
      <c r="AY287" s="905">
        <f>UnObr5!I208</f>
        <v>0</v>
      </c>
      <c r="AZ287" s="905"/>
      <c r="BA287" s="905"/>
      <c r="BB287" s="905"/>
      <c r="BC287" s="905">
        <f>UnObr5!J208</f>
        <v>0</v>
      </c>
      <c r="BD287" s="905"/>
      <c r="BE287" s="905"/>
      <c r="BF287" s="905"/>
      <c r="BG287" s="905"/>
      <c r="BH287" s="905">
        <f>UnObr5!K208</f>
        <v>0</v>
      </c>
      <c r="BI287" s="905"/>
      <c r="BJ287" s="905"/>
      <c r="BK287" s="905"/>
      <c r="BL287" s="906"/>
    </row>
    <row r="288" spans="1:64" ht="15" customHeight="1" x14ac:dyDescent="0.3">
      <c r="A288" s="903">
        <v>5205</v>
      </c>
      <c r="B288" s="926"/>
      <c r="C288" s="926"/>
      <c r="D288" s="785">
        <v>422000</v>
      </c>
      <c r="E288" s="785"/>
      <c r="F288" s="785"/>
      <c r="G288" s="785"/>
      <c r="H288" s="565" t="s">
        <v>30961</v>
      </c>
      <c r="I288" s="565"/>
      <c r="J288" s="565"/>
      <c r="K288" s="565"/>
      <c r="L288" s="565"/>
      <c r="M288" s="565"/>
      <c r="N288" s="565"/>
      <c r="O288" s="565"/>
      <c r="P288" s="565"/>
      <c r="Q288" s="565"/>
      <c r="R288" s="565"/>
      <c r="S288" s="565"/>
      <c r="T288" s="565"/>
      <c r="U288" s="565"/>
      <c r="V288" s="565"/>
      <c r="W288" s="565"/>
      <c r="X288" s="565"/>
      <c r="Y288" s="905">
        <f>UnObr5!D209</f>
        <v>0</v>
      </c>
      <c r="Z288" s="905"/>
      <c r="AA288" s="905"/>
      <c r="AB288" s="905"/>
      <c r="AC288" s="905"/>
      <c r="AD288" s="905">
        <f>UnObr5!E209</f>
        <v>1183</v>
      </c>
      <c r="AE288" s="905"/>
      <c r="AF288" s="905"/>
      <c r="AG288" s="905"/>
      <c r="AH288" s="905"/>
      <c r="AI288" s="905"/>
      <c r="AJ288" s="905">
        <f>UnObr5!F209</f>
        <v>0</v>
      </c>
      <c r="AK288" s="905"/>
      <c r="AL288" s="905"/>
      <c r="AM288" s="905"/>
      <c r="AN288" s="905"/>
      <c r="AO288" s="905">
        <f>UnObr5!G209</f>
        <v>0</v>
      </c>
      <c r="AP288" s="905"/>
      <c r="AQ288" s="905"/>
      <c r="AR288" s="905"/>
      <c r="AS288" s="905"/>
      <c r="AT288" s="905">
        <f>UnObr5!H209</f>
        <v>1183</v>
      </c>
      <c r="AU288" s="905"/>
      <c r="AV288" s="905"/>
      <c r="AW288" s="905"/>
      <c r="AX288" s="905"/>
      <c r="AY288" s="905">
        <f>UnObr5!I209</f>
        <v>0</v>
      </c>
      <c r="AZ288" s="905"/>
      <c r="BA288" s="905"/>
      <c r="BB288" s="905"/>
      <c r="BC288" s="905">
        <f>UnObr5!J209</f>
        <v>0</v>
      </c>
      <c r="BD288" s="905"/>
      <c r="BE288" s="905"/>
      <c r="BF288" s="905"/>
      <c r="BG288" s="905"/>
      <c r="BH288" s="905">
        <f>UnObr5!K209</f>
        <v>0</v>
      </c>
      <c r="BI288" s="905"/>
      <c r="BJ288" s="905"/>
      <c r="BK288" s="905"/>
      <c r="BL288" s="906"/>
    </row>
    <row r="289" spans="1:64" ht="18" customHeight="1" x14ac:dyDescent="0.3">
      <c r="A289" s="924">
        <v>5206</v>
      </c>
      <c r="B289" s="925"/>
      <c r="C289" s="925"/>
      <c r="D289" s="728">
        <v>422100</v>
      </c>
      <c r="E289" s="728"/>
      <c r="F289" s="728"/>
      <c r="G289" s="728"/>
      <c r="H289" s="564" t="s">
        <v>19541</v>
      </c>
      <c r="I289" s="564"/>
      <c r="J289" s="564"/>
      <c r="K289" s="564"/>
      <c r="L289" s="564"/>
      <c r="M289" s="564"/>
      <c r="N289" s="564"/>
      <c r="O289" s="564"/>
      <c r="P289" s="564"/>
      <c r="Q289" s="564"/>
      <c r="R289" s="564"/>
      <c r="S289" s="564"/>
      <c r="T289" s="564"/>
      <c r="U289" s="564"/>
      <c r="V289" s="564"/>
      <c r="W289" s="564"/>
      <c r="X289" s="564"/>
      <c r="Y289" s="905">
        <f>UnObr5!D210</f>
        <v>0</v>
      </c>
      <c r="Z289" s="905"/>
      <c r="AA289" s="905"/>
      <c r="AB289" s="905"/>
      <c r="AC289" s="905"/>
      <c r="AD289" s="905">
        <f>UnObr5!E210</f>
        <v>22</v>
      </c>
      <c r="AE289" s="905"/>
      <c r="AF289" s="905"/>
      <c r="AG289" s="905"/>
      <c r="AH289" s="905"/>
      <c r="AI289" s="905"/>
      <c r="AJ289" s="905">
        <f>UnObr5!F210</f>
        <v>0</v>
      </c>
      <c r="AK289" s="905"/>
      <c r="AL289" s="905"/>
      <c r="AM289" s="905"/>
      <c r="AN289" s="905"/>
      <c r="AO289" s="905">
        <f>UnObr5!G210</f>
        <v>0</v>
      </c>
      <c r="AP289" s="905"/>
      <c r="AQ289" s="905"/>
      <c r="AR289" s="905"/>
      <c r="AS289" s="905"/>
      <c r="AT289" s="905">
        <f>UnObr5!H210</f>
        <v>22</v>
      </c>
      <c r="AU289" s="905"/>
      <c r="AV289" s="905"/>
      <c r="AW289" s="905"/>
      <c r="AX289" s="905"/>
      <c r="AY289" s="905">
        <f>UnObr5!I210</f>
        <v>0</v>
      </c>
      <c r="AZ289" s="905"/>
      <c r="BA289" s="905"/>
      <c r="BB289" s="905"/>
      <c r="BC289" s="905">
        <f>UnObr5!J210</f>
        <v>0</v>
      </c>
      <c r="BD289" s="905"/>
      <c r="BE289" s="905"/>
      <c r="BF289" s="905"/>
      <c r="BG289" s="905"/>
      <c r="BH289" s="905">
        <f>UnObr5!K210</f>
        <v>0</v>
      </c>
      <c r="BI289" s="905"/>
      <c r="BJ289" s="905"/>
      <c r="BK289" s="905"/>
      <c r="BL289" s="906"/>
    </row>
    <row r="290" spans="1:64" ht="17.25" customHeight="1" x14ac:dyDescent="0.3">
      <c r="A290" s="921">
        <v>5207</v>
      </c>
      <c r="B290" s="922"/>
      <c r="C290" s="922"/>
      <c r="D290" s="728">
        <v>422200</v>
      </c>
      <c r="E290" s="728"/>
      <c r="F290" s="728"/>
      <c r="G290" s="728"/>
      <c r="H290" s="572" t="s">
        <v>19542</v>
      </c>
      <c r="I290" s="564"/>
      <c r="J290" s="564"/>
      <c r="K290" s="564"/>
      <c r="L290" s="564"/>
      <c r="M290" s="564"/>
      <c r="N290" s="564"/>
      <c r="O290" s="564"/>
      <c r="P290" s="564"/>
      <c r="Q290" s="564"/>
      <c r="R290" s="564"/>
      <c r="S290" s="564"/>
      <c r="T290" s="564"/>
      <c r="U290" s="564"/>
      <c r="V290" s="564"/>
      <c r="W290" s="564"/>
      <c r="X290" s="564"/>
      <c r="Y290" s="905">
        <f>UnObr5!D211</f>
        <v>0</v>
      </c>
      <c r="Z290" s="905"/>
      <c r="AA290" s="905"/>
      <c r="AB290" s="905"/>
      <c r="AC290" s="905"/>
      <c r="AD290" s="905">
        <f>UnObr5!E211</f>
        <v>0</v>
      </c>
      <c r="AE290" s="905"/>
      <c r="AF290" s="905"/>
      <c r="AG290" s="905"/>
      <c r="AH290" s="905"/>
      <c r="AI290" s="905"/>
      <c r="AJ290" s="905">
        <f>UnObr5!F211</f>
        <v>0</v>
      </c>
      <c r="AK290" s="905"/>
      <c r="AL290" s="905"/>
      <c r="AM290" s="905"/>
      <c r="AN290" s="905"/>
      <c r="AO290" s="905">
        <f>UnObr5!G211</f>
        <v>0</v>
      </c>
      <c r="AP290" s="905"/>
      <c r="AQ290" s="905"/>
      <c r="AR290" s="905"/>
      <c r="AS290" s="905"/>
      <c r="AT290" s="905">
        <f>UnObr5!H211</f>
        <v>0</v>
      </c>
      <c r="AU290" s="905"/>
      <c r="AV290" s="905"/>
      <c r="AW290" s="905"/>
      <c r="AX290" s="905"/>
      <c r="AY290" s="905">
        <f>UnObr5!I211</f>
        <v>0</v>
      </c>
      <c r="AZ290" s="905"/>
      <c r="BA290" s="905"/>
      <c r="BB290" s="905"/>
      <c r="BC290" s="905">
        <f>UnObr5!J211</f>
        <v>0</v>
      </c>
      <c r="BD290" s="905"/>
      <c r="BE290" s="905"/>
      <c r="BF290" s="905"/>
      <c r="BG290" s="905"/>
      <c r="BH290" s="905">
        <f>UnObr5!K211</f>
        <v>0</v>
      </c>
      <c r="BI290" s="905"/>
      <c r="BJ290" s="905"/>
      <c r="BK290" s="905"/>
      <c r="BL290" s="906"/>
    </row>
    <row r="291" spans="1:64" ht="18" customHeight="1" x14ac:dyDescent="0.3">
      <c r="A291" s="924">
        <v>5208</v>
      </c>
      <c r="B291" s="925"/>
      <c r="C291" s="925"/>
      <c r="D291" s="791">
        <v>422300</v>
      </c>
      <c r="E291" s="791"/>
      <c r="F291" s="791"/>
      <c r="G291" s="791"/>
      <c r="H291" s="572" t="s">
        <v>20557</v>
      </c>
      <c r="I291" s="572"/>
      <c r="J291" s="572"/>
      <c r="K291" s="572"/>
      <c r="L291" s="572"/>
      <c r="M291" s="572"/>
      <c r="N291" s="572"/>
      <c r="O291" s="572"/>
      <c r="P291" s="572"/>
      <c r="Q291" s="572"/>
      <c r="R291" s="572"/>
      <c r="S291" s="572"/>
      <c r="T291" s="572"/>
      <c r="U291" s="572"/>
      <c r="V291" s="572"/>
      <c r="W291" s="572"/>
      <c r="X291" s="572"/>
      <c r="Y291" s="905">
        <f>UnObr5!D212</f>
        <v>0</v>
      </c>
      <c r="Z291" s="905"/>
      <c r="AA291" s="905"/>
      <c r="AB291" s="905"/>
      <c r="AC291" s="905"/>
      <c r="AD291" s="905">
        <f>UnObr5!E212</f>
        <v>0</v>
      </c>
      <c r="AE291" s="905"/>
      <c r="AF291" s="905"/>
      <c r="AG291" s="905"/>
      <c r="AH291" s="905"/>
      <c r="AI291" s="905"/>
      <c r="AJ291" s="905">
        <f>UnObr5!F212</f>
        <v>0</v>
      </c>
      <c r="AK291" s="905"/>
      <c r="AL291" s="905"/>
      <c r="AM291" s="905"/>
      <c r="AN291" s="905"/>
      <c r="AO291" s="905">
        <f>UnObr5!G212</f>
        <v>0</v>
      </c>
      <c r="AP291" s="905"/>
      <c r="AQ291" s="905"/>
      <c r="AR291" s="905"/>
      <c r="AS291" s="905"/>
      <c r="AT291" s="905">
        <f>UnObr5!H212</f>
        <v>0</v>
      </c>
      <c r="AU291" s="905"/>
      <c r="AV291" s="905"/>
      <c r="AW291" s="905"/>
      <c r="AX291" s="905"/>
      <c r="AY291" s="905">
        <f>UnObr5!I212</f>
        <v>0</v>
      </c>
      <c r="AZ291" s="905"/>
      <c r="BA291" s="905"/>
      <c r="BB291" s="905"/>
      <c r="BC291" s="905">
        <f>UnObr5!J212</f>
        <v>0</v>
      </c>
      <c r="BD291" s="905"/>
      <c r="BE291" s="905"/>
      <c r="BF291" s="905"/>
      <c r="BG291" s="905"/>
      <c r="BH291" s="905">
        <f>UnObr5!K212</f>
        <v>0</v>
      </c>
      <c r="BI291" s="905"/>
      <c r="BJ291" s="905"/>
      <c r="BK291" s="905"/>
      <c r="BL291" s="906"/>
    </row>
    <row r="292" spans="1:64" ht="16.5" customHeight="1" x14ac:dyDescent="0.3">
      <c r="A292" s="921">
        <v>5209</v>
      </c>
      <c r="B292" s="922"/>
      <c r="C292" s="922"/>
      <c r="D292" s="728">
        <v>422400</v>
      </c>
      <c r="E292" s="728"/>
      <c r="F292" s="728"/>
      <c r="G292" s="728"/>
      <c r="H292" s="564" t="s">
        <v>19995</v>
      </c>
      <c r="I292" s="564"/>
      <c r="J292" s="564"/>
      <c r="K292" s="564"/>
      <c r="L292" s="564"/>
      <c r="M292" s="564"/>
      <c r="N292" s="564"/>
      <c r="O292" s="564"/>
      <c r="P292" s="564"/>
      <c r="Q292" s="564"/>
      <c r="R292" s="564"/>
      <c r="S292" s="564"/>
      <c r="T292" s="564"/>
      <c r="U292" s="564"/>
      <c r="V292" s="564"/>
      <c r="W292" s="564"/>
      <c r="X292" s="564"/>
      <c r="Y292" s="905">
        <f>UnObr5!D213</f>
        <v>0</v>
      </c>
      <c r="Z292" s="905"/>
      <c r="AA292" s="905"/>
      <c r="AB292" s="905"/>
      <c r="AC292" s="905"/>
      <c r="AD292" s="905">
        <f>UnObr5!E213</f>
        <v>1161</v>
      </c>
      <c r="AE292" s="905"/>
      <c r="AF292" s="905"/>
      <c r="AG292" s="905"/>
      <c r="AH292" s="905"/>
      <c r="AI292" s="905"/>
      <c r="AJ292" s="905">
        <f>UnObr5!F213</f>
        <v>0</v>
      </c>
      <c r="AK292" s="905"/>
      <c r="AL292" s="905"/>
      <c r="AM292" s="905"/>
      <c r="AN292" s="905"/>
      <c r="AO292" s="905">
        <f>UnObr5!G213</f>
        <v>0</v>
      </c>
      <c r="AP292" s="905"/>
      <c r="AQ292" s="905"/>
      <c r="AR292" s="905"/>
      <c r="AS292" s="905"/>
      <c r="AT292" s="905">
        <f>UnObr5!H213</f>
        <v>1161</v>
      </c>
      <c r="AU292" s="905"/>
      <c r="AV292" s="905"/>
      <c r="AW292" s="905"/>
      <c r="AX292" s="905"/>
      <c r="AY292" s="905">
        <f>UnObr5!I213</f>
        <v>0</v>
      </c>
      <c r="AZ292" s="905"/>
      <c r="BA292" s="905"/>
      <c r="BB292" s="905"/>
      <c r="BC292" s="905">
        <f>UnObr5!J213</f>
        <v>0</v>
      </c>
      <c r="BD292" s="905"/>
      <c r="BE292" s="905"/>
      <c r="BF292" s="905"/>
      <c r="BG292" s="905"/>
      <c r="BH292" s="905">
        <f>UnObr5!K213</f>
        <v>0</v>
      </c>
      <c r="BI292" s="905"/>
      <c r="BJ292" s="905"/>
      <c r="BK292" s="905"/>
      <c r="BL292" s="906"/>
    </row>
    <row r="293" spans="1:64" ht="16.5" customHeight="1" x14ac:dyDescent="0.3">
      <c r="A293" s="924">
        <v>5210</v>
      </c>
      <c r="B293" s="925"/>
      <c r="C293" s="925"/>
      <c r="D293" s="728">
        <v>422900</v>
      </c>
      <c r="E293" s="728"/>
      <c r="F293" s="728"/>
      <c r="G293" s="728"/>
      <c r="H293" s="564" t="s">
        <v>20558</v>
      </c>
      <c r="I293" s="564"/>
      <c r="J293" s="564"/>
      <c r="K293" s="564"/>
      <c r="L293" s="564"/>
      <c r="M293" s="564"/>
      <c r="N293" s="564"/>
      <c r="O293" s="564"/>
      <c r="P293" s="564"/>
      <c r="Q293" s="564"/>
      <c r="R293" s="564"/>
      <c r="S293" s="564"/>
      <c r="T293" s="564"/>
      <c r="U293" s="564"/>
      <c r="V293" s="564"/>
      <c r="W293" s="564"/>
      <c r="X293" s="564"/>
      <c r="Y293" s="905">
        <f>UnObr5!D214</f>
        <v>0</v>
      </c>
      <c r="Z293" s="905"/>
      <c r="AA293" s="905"/>
      <c r="AB293" s="905"/>
      <c r="AC293" s="905"/>
      <c r="AD293" s="905">
        <f>UnObr5!E214</f>
        <v>0</v>
      </c>
      <c r="AE293" s="905"/>
      <c r="AF293" s="905"/>
      <c r="AG293" s="905"/>
      <c r="AH293" s="905"/>
      <c r="AI293" s="905"/>
      <c r="AJ293" s="905">
        <f>UnObr5!F214</f>
        <v>0</v>
      </c>
      <c r="AK293" s="905"/>
      <c r="AL293" s="905"/>
      <c r="AM293" s="905"/>
      <c r="AN293" s="905"/>
      <c r="AO293" s="905">
        <f>UnObr5!G214</f>
        <v>0</v>
      </c>
      <c r="AP293" s="905"/>
      <c r="AQ293" s="905"/>
      <c r="AR293" s="905"/>
      <c r="AS293" s="905"/>
      <c r="AT293" s="905">
        <f>UnObr5!H214</f>
        <v>0</v>
      </c>
      <c r="AU293" s="905"/>
      <c r="AV293" s="905"/>
      <c r="AW293" s="905"/>
      <c r="AX293" s="905"/>
      <c r="AY293" s="905">
        <f>UnObr5!I214</f>
        <v>0</v>
      </c>
      <c r="AZ293" s="905"/>
      <c r="BA293" s="905"/>
      <c r="BB293" s="905"/>
      <c r="BC293" s="905">
        <f>UnObr5!J214</f>
        <v>0</v>
      </c>
      <c r="BD293" s="905"/>
      <c r="BE293" s="905"/>
      <c r="BF293" s="905"/>
      <c r="BG293" s="905"/>
      <c r="BH293" s="905">
        <f>UnObr5!K214</f>
        <v>0</v>
      </c>
      <c r="BI293" s="905"/>
      <c r="BJ293" s="905"/>
      <c r="BK293" s="905"/>
      <c r="BL293" s="906"/>
    </row>
    <row r="294" spans="1:64" ht="17.25" customHeight="1" x14ac:dyDescent="0.3">
      <c r="A294" s="903">
        <v>5211</v>
      </c>
      <c r="B294" s="926"/>
      <c r="C294" s="926"/>
      <c r="D294" s="785">
        <v>423000</v>
      </c>
      <c r="E294" s="785"/>
      <c r="F294" s="785"/>
      <c r="G294" s="785"/>
      <c r="H294" s="565" t="s">
        <v>30962</v>
      </c>
      <c r="I294" s="565"/>
      <c r="J294" s="565"/>
      <c r="K294" s="565"/>
      <c r="L294" s="565"/>
      <c r="M294" s="565"/>
      <c r="N294" s="565"/>
      <c r="O294" s="565"/>
      <c r="P294" s="565"/>
      <c r="Q294" s="565"/>
      <c r="R294" s="565"/>
      <c r="S294" s="565"/>
      <c r="T294" s="565"/>
      <c r="U294" s="565"/>
      <c r="V294" s="565"/>
      <c r="W294" s="565"/>
      <c r="X294" s="565"/>
      <c r="Y294" s="905">
        <f>UnObr5!D215</f>
        <v>0</v>
      </c>
      <c r="Z294" s="905"/>
      <c r="AA294" s="905"/>
      <c r="AB294" s="905"/>
      <c r="AC294" s="905"/>
      <c r="AD294" s="905">
        <f>UnObr5!E215</f>
        <v>2948</v>
      </c>
      <c r="AE294" s="905"/>
      <c r="AF294" s="905"/>
      <c r="AG294" s="905"/>
      <c r="AH294" s="905"/>
      <c r="AI294" s="905"/>
      <c r="AJ294" s="905">
        <f>UnObr5!F215</f>
        <v>0</v>
      </c>
      <c r="AK294" s="905"/>
      <c r="AL294" s="905"/>
      <c r="AM294" s="905"/>
      <c r="AN294" s="905"/>
      <c r="AO294" s="905">
        <f>UnObr5!G215</f>
        <v>0</v>
      </c>
      <c r="AP294" s="905"/>
      <c r="AQ294" s="905"/>
      <c r="AR294" s="905"/>
      <c r="AS294" s="905"/>
      <c r="AT294" s="905">
        <f>UnObr5!H215</f>
        <v>2156</v>
      </c>
      <c r="AU294" s="905"/>
      <c r="AV294" s="905"/>
      <c r="AW294" s="905"/>
      <c r="AX294" s="905"/>
      <c r="AY294" s="905">
        <f>UnObr5!I215</f>
        <v>0</v>
      </c>
      <c r="AZ294" s="905"/>
      <c r="BA294" s="905"/>
      <c r="BB294" s="905"/>
      <c r="BC294" s="905">
        <f>UnObr5!J215</f>
        <v>0</v>
      </c>
      <c r="BD294" s="905"/>
      <c r="BE294" s="905"/>
      <c r="BF294" s="905"/>
      <c r="BG294" s="905"/>
      <c r="BH294" s="905">
        <f>UnObr5!K215</f>
        <v>792</v>
      </c>
      <c r="BI294" s="905"/>
      <c r="BJ294" s="905"/>
      <c r="BK294" s="905"/>
      <c r="BL294" s="906"/>
    </row>
    <row r="295" spans="1:64" ht="18" customHeight="1" x14ac:dyDescent="0.3">
      <c r="A295" s="924">
        <v>5212</v>
      </c>
      <c r="B295" s="925"/>
      <c r="C295" s="925"/>
      <c r="D295" s="728">
        <v>423100</v>
      </c>
      <c r="E295" s="728"/>
      <c r="F295" s="728"/>
      <c r="G295" s="728"/>
      <c r="H295" s="564" t="s">
        <v>20559</v>
      </c>
      <c r="I295" s="564"/>
      <c r="J295" s="564"/>
      <c r="K295" s="564"/>
      <c r="L295" s="564"/>
      <c r="M295" s="564"/>
      <c r="N295" s="564"/>
      <c r="O295" s="564"/>
      <c r="P295" s="564"/>
      <c r="Q295" s="564"/>
      <c r="R295" s="564"/>
      <c r="S295" s="564"/>
      <c r="T295" s="564"/>
      <c r="U295" s="564"/>
      <c r="V295" s="564"/>
      <c r="W295" s="564"/>
      <c r="X295" s="564"/>
      <c r="Y295" s="905">
        <f>UnObr5!D216</f>
        <v>0</v>
      </c>
      <c r="Z295" s="905"/>
      <c r="AA295" s="905"/>
      <c r="AB295" s="905"/>
      <c r="AC295" s="905"/>
      <c r="AD295" s="905">
        <f>UnObr5!E216</f>
        <v>0</v>
      </c>
      <c r="AE295" s="905"/>
      <c r="AF295" s="905"/>
      <c r="AG295" s="905"/>
      <c r="AH295" s="905"/>
      <c r="AI295" s="905"/>
      <c r="AJ295" s="905">
        <f>UnObr5!F216</f>
        <v>0</v>
      </c>
      <c r="AK295" s="905"/>
      <c r="AL295" s="905"/>
      <c r="AM295" s="905"/>
      <c r="AN295" s="905"/>
      <c r="AO295" s="905">
        <f>UnObr5!G216</f>
        <v>0</v>
      </c>
      <c r="AP295" s="905"/>
      <c r="AQ295" s="905"/>
      <c r="AR295" s="905"/>
      <c r="AS295" s="905"/>
      <c r="AT295" s="905">
        <f>UnObr5!H216</f>
        <v>0</v>
      </c>
      <c r="AU295" s="905"/>
      <c r="AV295" s="905"/>
      <c r="AW295" s="905"/>
      <c r="AX295" s="905"/>
      <c r="AY295" s="905">
        <f>UnObr5!I216</f>
        <v>0</v>
      </c>
      <c r="AZ295" s="905"/>
      <c r="BA295" s="905"/>
      <c r="BB295" s="905"/>
      <c r="BC295" s="905">
        <f>UnObr5!J216</f>
        <v>0</v>
      </c>
      <c r="BD295" s="905"/>
      <c r="BE295" s="905"/>
      <c r="BF295" s="905"/>
      <c r="BG295" s="905"/>
      <c r="BH295" s="905">
        <f>UnObr5!K216</f>
        <v>0</v>
      </c>
      <c r="BI295" s="905"/>
      <c r="BJ295" s="905"/>
      <c r="BK295" s="905"/>
      <c r="BL295" s="906"/>
    </row>
    <row r="296" spans="1:64" ht="16.5" customHeight="1" x14ac:dyDescent="0.3">
      <c r="A296" s="921">
        <v>5213</v>
      </c>
      <c r="B296" s="922"/>
      <c r="C296" s="922"/>
      <c r="D296" s="728">
        <v>423200</v>
      </c>
      <c r="E296" s="728"/>
      <c r="F296" s="728"/>
      <c r="G296" s="728"/>
      <c r="H296" s="564" t="s">
        <v>20560</v>
      </c>
      <c r="I296" s="564"/>
      <c r="J296" s="564"/>
      <c r="K296" s="564"/>
      <c r="L296" s="564"/>
      <c r="M296" s="564"/>
      <c r="N296" s="564"/>
      <c r="O296" s="564"/>
      <c r="P296" s="564"/>
      <c r="Q296" s="564"/>
      <c r="R296" s="564"/>
      <c r="S296" s="564"/>
      <c r="T296" s="564"/>
      <c r="U296" s="564"/>
      <c r="V296" s="564"/>
      <c r="W296" s="564"/>
      <c r="X296" s="564"/>
      <c r="Y296" s="905">
        <f>UnObr5!D217</f>
        <v>0</v>
      </c>
      <c r="Z296" s="905"/>
      <c r="AA296" s="905"/>
      <c r="AB296" s="905"/>
      <c r="AC296" s="905"/>
      <c r="AD296" s="905">
        <f>UnObr5!E217</f>
        <v>0</v>
      </c>
      <c r="AE296" s="905"/>
      <c r="AF296" s="905"/>
      <c r="AG296" s="905"/>
      <c r="AH296" s="905"/>
      <c r="AI296" s="905"/>
      <c r="AJ296" s="905">
        <f>UnObr5!F217</f>
        <v>0</v>
      </c>
      <c r="AK296" s="905"/>
      <c r="AL296" s="905"/>
      <c r="AM296" s="905"/>
      <c r="AN296" s="905"/>
      <c r="AO296" s="905">
        <f>UnObr5!G217</f>
        <v>0</v>
      </c>
      <c r="AP296" s="905"/>
      <c r="AQ296" s="905"/>
      <c r="AR296" s="905"/>
      <c r="AS296" s="905"/>
      <c r="AT296" s="905">
        <f>UnObr5!H217</f>
        <v>0</v>
      </c>
      <c r="AU296" s="905"/>
      <c r="AV296" s="905"/>
      <c r="AW296" s="905"/>
      <c r="AX296" s="905"/>
      <c r="AY296" s="905">
        <f>UnObr5!I217</f>
        <v>0</v>
      </c>
      <c r="AZ296" s="905"/>
      <c r="BA296" s="905"/>
      <c r="BB296" s="905"/>
      <c r="BC296" s="905">
        <f>UnObr5!J217</f>
        <v>0</v>
      </c>
      <c r="BD296" s="905"/>
      <c r="BE296" s="905"/>
      <c r="BF296" s="905"/>
      <c r="BG296" s="905"/>
      <c r="BH296" s="905">
        <f>UnObr5!K217</f>
        <v>0</v>
      </c>
      <c r="BI296" s="905"/>
      <c r="BJ296" s="905"/>
      <c r="BK296" s="905"/>
      <c r="BL296" s="906"/>
    </row>
    <row r="297" spans="1:64" ht="20.149999999999999" customHeight="1" x14ac:dyDescent="0.3">
      <c r="A297" s="924">
        <v>5214</v>
      </c>
      <c r="B297" s="925"/>
      <c r="C297" s="925"/>
      <c r="D297" s="728">
        <v>423300</v>
      </c>
      <c r="E297" s="728"/>
      <c r="F297" s="728"/>
      <c r="G297" s="728"/>
      <c r="H297" s="564" t="s">
        <v>20561</v>
      </c>
      <c r="I297" s="564"/>
      <c r="J297" s="564"/>
      <c r="K297" s="564"/>
      <c r="L297" s="564"/>
      <c r="M297" s="564"/>
      <c r="N297" s="564"/>
      <c r="O297" s="564"/>
      <c r="P297" s="564"/>
      <c r="Q297" s="564"/>
      <c r="R297" s="564"/>
      <c r="S297" s="564"/>
      <c r="T297" s="564"/>
      <c r="U297" s="564"/>
      <c r="V297" s="564"/>
      <c r="W297" s="564"/>
      <c r="X297" s="564"/>
      <c r="Y297" s="905">
        <f>UnObr5!D218</f>
        <v>0</v>
      </c>
      <c r="Z297" s="905"/>
      <c r="AA297" s="905"/>
      <c r="AB297" s="905"/>
      <c r="AC297" s="905"/>
      <c r="AD297" s="905">
        <f>UnObr5!E218</f>
        <v>50</v>
      </c>
      <c r="AE297" s="905"/>
      <c r="AF297" s="905"/>
      <c r="AG297" s="905"/>
      <c r="AH297" s="905"/>
      <c r="AI297" s="905"/>
      <c r="AJ297" s="905">
        <f>UnObr5!F218</f>
        <v>0</v>
      </c>
      <c r="AK297" s="905"/>
      <c r="AL297" s="905"/>
      <c r="AM297" s="905"/>
      <c r="AN297" s="905"/>
      <c r="AO297" s="905">
        <f>UnObr5!G218</f>
        <v>0</v>
      </c>
      <c r="AP297" s="905"/>
      <c r="AQ297" s="905"/>
      <c r="AR297" s="905"/>
      <c r="AS297" s="905"/>
      <c r="AT297" s="905">
        <f>UnObr5!H218</f>
        <v>50</v>
      </c>
      <c r="AU297" s="905"/>
      <c r="AV297" s="905"/>
      <c r="AW297" s="905"/>
      <c r="AX297" s="905"/>
      <c r="AY297" s="905">
        <f>UnObr5!I218</f>
        <v>0</v>
      </c>
      <c r="AZ297" s="905"/>
      <c r="BA297" s="905"/>
      <c r="BB297" s="905"/>
      <c r="BC297" s="905">
        <f>UnObr5!J218</f>
        <v>0</v>
      </c>
      <c r="BD297" s="905"/>
      <c r="BE297" s="905"/>
      <c r="BF297" s="905"/>
      <c r="BG297" s="905"/>
      <c r="BH297" s="905">
        <f>UnObr5!K218</f>
        <v>0</v>
      </c>
      <c r="BI297" s="905"/>
      <c r="BJ297" s="905"/>
      <c r="BK297" s="905"/>
      <c r="BL297" s="906"/>
    </row>
    <row r="298" spans="1:64" ht="18" customHeight="1" thickBot="1" x14ac:dyDescent="0.35">
      <c r="A298" s="972">
        <v>5215</v>
      </c>
      <c r="B298" s="973"/>
      <c r="C298" s="973"/>
      <c r="D298" s="911">
        <v>423400</v>
      </c>
      <c r="E298" s="911"/>
      <c r="F298" s="911"/>
      <c r="G298" s="911"/>
      <c r="H298" s="912" t="s">
        <v>20562</v>
      </c>
      <c r="I298" s="912"/>
      <c r="J298" s="912"/>
      <c r="K298" s="912"/>
      <c r="L298" s="912"/>
      <c r="M298" s="912"/>
      <c r="N298" s="912"/>
      <c r="O298" s="912"/>
      <c r="P298" s="912"/>
      <c r="Q298" s="912"/>
      <c r="R298" s="912"/>
      <c r="S298" s="912"/>
      <c r="T298" s="912"/>
      <c r="U298" s="912"/>
      <c r="V298" s="912"/>
      <c r="W298" s="912"/>
      <c r="X298" s="912"/>
      <c r="Y298" s="913">
        <f>UnObr5!D219</f>
        <v>0</v>
      </c>
      <c r="Z298" s="913"/>
      <c r="AA298" s="913"/>
      <c r="AB298" s="913"/>
      <c r="AC298" s="913"/>
      <c r="AD298" s="913">
        <f>UnObr5!E219</f>
        <v>0</v>
      </c>
      <c r="AE298" s="913"/>
      <c r="AF298" s="913"/>
      <c r="AG298" s="913"/>
      <c r="AH298" s="913"/>
      <c r="AI298" s="913"/>
      <c r="AJ298" s="913">
        <f>UnObr5!F219</f>
        <v>0</v>
      </c>
      <c r="AK298" s="913"/>
      <c r="AL298" s="913"/>
      <c r="AM298" s="913"/>
      <c r="AN298" s="913"/>
      <c r="AO298" s="913">
        <f>UnObr5!G219</f>
        <v>0</v>
      </c>
      <c r="AP298" s="913"/>
      <c r="AQ298" s="913"/>
      <c r="AR298" s="913"/>
      <c r="AS298" s="913"/>
      <c r="AT298" s="913">
        <f>UnObr5!H219</f>
        <v>0</v>
      </c>
      <c r="AU298" s="913"/>
      <c r="AV298" s="913"/>
      <c r="AW298" s="913"/>
      <c r="AX298" s="913"/>
      <c r="AY298" s="913">
        <f>UnObr5!I219</f>
        <v>0</v>
      </c>
      <c r="AZ298" s="913"/>
      <c r="BA298" s="913"/>
      <c r="BB298" s="913"/>
      <c r="BC298" s="913">
        <f>UnObr5!J219</f>
        <v>0</v>
      </c>
      <c r="BD298" s="913"/>
      <c r="BE298" s="913"/>
      <c r="BF298" s="913"/>
      <c r="BG298" s="913"/>
      <c r="BH298" s="913">
        <f>UnObr5!K219</f>
        <v>0</v>
      </c>
      <c r="BI298" s="913"/>
      <c r="BJ298" s="913"/>
      <c r="BK298" s="913"/>
      <c r="BL298" s="914"/>
    </row>
    <row r="299" spans="1:64" ht="11.5" customHeight="1" x14ac:dyDescent="0.3">
      <c r="A299" s="469" t="s">
        <v>18900</v>
      </c>
      <c r="B299" s="942"/>
      <c r="C299" s="943"/>
      <c r="D299" s="470" t="s">
        <v>20072</v>
      </c>
      <c r="E299" s="470"/>
      <c r="F299" s="470"/>
      <c r="G299" s="471"/>
      <c r="H299" s="762" t="s">
        <v>20388</v>
      </c>
      <c r="I299" s="754"/>
      <c r="J299" s="754"/>
      <c r="K299" s="754"/>
      <c r="L299" s="754"/>
      <c r="M299" s="754"/>
      <c r="N299" s="754"/>
      <c r="O299" s="754"/>
      <c r="P299" s="754"/>
      <c r="Q299" s="754"/>
      <c r="R299" s="754"/>
      <c r="S299" s="754"/>
      <c r="T299" s="754"/>
      <c r="U299" s="754"/>
      <c r="V299" s="754"/>
      <c r="W299" s="754"/>
      <c r="X299" s="755"/>
      <c r="Y299" s="947" t="s">
        <v>31081</v>
      </c>
      <c r="Z299" s="948"/>
      <c r="AA299" s="948"/>
      <c r="AB299" s="948"/>
      <c r="AC299" s="949"/>
      <c r="AD299" s="956" t="s">
        <v>20668</v>
      </c>
      <c r="AE299" s="957"/>
      <c r="AF299" s="957"/>
      <c r="AG299" s="957"/>
      <c r="AH299" s="957"/>
      <c r="AI299" s="957"/>
      <c r="AJ299" s="957"/>
      <c r="AK299" s="957"/>
      <c r="AL299" s="957"/>
      <c r="AM299" s="957"/>
      <c r="AN299" s="957"/>
      <c r="AO299" s="957"/>
      <c r="AP299" s="957"/>
      <c r="AQ299" s="957"/>
      <c r="AR299" s="957"/>
      <c r="AS299" s="957"/>
      <c r="AT299" s="957"/>
      <c r="AU299" s="957"/>
      <c r="AV299" s="957"/>
      <c r="AW299" s="957"/>
      <c r="AX299" s="957"/>
      <c r="AY299" s="957"/>
      <c r="AZ299" s="957"/>
      <c r="BA299" s="957"/>
      <c r="BB299" s="957"/>
      <c r="BC299" s="957"/>
      <c r="BD299" s="957"/>
      <c r="BE299" s="957"/>
      <c r="BF299" s="957"/>
      <c r="BG299" s="957"/>
      <c r="BH299" s="957"/>
      <c r="BI299" s="957"/>
      <c r="BJ299" s="957"/>
      <c r="BK299" s="957"/>
      <c r="BL299" s="958"/>
    </row>
    <row r="300" spans="1:64" ht="11.5" customHeight="1" x14ac:dyDescent="0.3">
      <c r="A300" s="944"/>
      <c r="B300" s="945"/>
      <c r="C300" s="946"/>
      <c r="D300" s="473"/>
      <c r="E300" s="473"/>
      <c r="F300" s="473"/>
      <c r="G300" s="474"/>
      <c r="H300" s="756"/>
      <c r="I300" s="757"/>
      <c r="J300" s="757"/>
      <c r="K300" s="757"/>
      <c r="L300" s="757"/>
      <c r="M300" s="757"/>
      <c r="N300" s="757"/>
      <c r="O300" s="757"/>
      <c r="P300" s="757"/>
      <c r="Q300" s="757"/>
      <c r="R300" s="757"/>
      <c r="S300" s="757"/>
      <c r="T300" s="757"/>
      <c r="U300" s="757"/>
      <c r="V300" s="757"/>
      <c r="W300" s="757"/>
      <c r="X300" s="758"/>
      <c r="Y300" s="950"/>
      <c r="Z300" s="951"/>
      <c r="AA300" s="951"/>
      <c r="AB300" s="951"/>
      <c r="AC300" s="952"/>
      <c r="AD300" s="878" t="s">
        <v>20555</v>
      </c>
      <c r="AE300" s="879"/>
      <c r="AF300" s="879"/>
      <c r="AG300" s="879"/>
      <c r="AH300" s="879"/>
      <c r="AI300" s="880"/>
      <c r="AJ300" s="885" t="s">
        <v>20672</v>
      </c>
      <c r="AK300" s="886"/>
      <c r="AL300" s="886"/>
      <c r="AM300" s="886"/>
      <c r="AN300" s="886"/>
      <c r="AO300" s="886"/>
      <c r="AP300" s="886"/>
      <c r="AQ300" s="886"/>
      <c r="AR300" s="886"/>
      <c r="AS300" s="886"/>
      <c r="AT300" s="886"/>
      <c r="AU300" s="886"/>
      <c r="AV300" s="886"/>
      <c r="AW300" s="886"/>
      <c r="AX300" s="886"/>
      <c r="AY300" s="886"/>
      <c r="AZ300" s="886"/>
      <c r="BA300" s="886"/>
      <c r="BB300" s="887"/>
      <c r="BC300" s="493" t="s">
        <v>31080</v>
      </c>
      <c r="BD300" s="453"/>
      <c r="BE300" s="453"/>
      <c r="BF300" s="453"/>
      <c r="BG300" s="453"/>
      <c r="BH300" s="878" t="s">
        <v>20554</v>
      </c>
      <c r="BI300" s="879"/>
      <c r="BJ300" s="879"/>
      <c r="BK300" s="879"/>
      <c r="BL300" s="959"/>
    </row>
    <row r="301" spans="1:64" ht="11.5" customHeight="1" x14ac:dyDescent="0.3">
      <c r="A301" s="944"/>
      <c r="B301" s="945"/>
      <c r="C301" s="946"/>
      <c r="D301" s="473"/>
      <c r="E301" s="473"/>
      <c r="F301" s="473"/>
      <c r="G301" s="474"/>
      <c r="H301" s="756"/>
      <c r="I301" s="757"/>
      <c r="J301" s="757"/>
      <c r="K301" s="757"/>
      <c r="L301" s="757"/>
      <c r="M301" s="757"/>
      <c r="N301" s="757"/>
      <c r="O301" s="757"/>
      <c r="P301" s="757"/>
      <c r="Q301" s="757"/>
      <c r="R301" s="757"/>
      <c r="S301" s="757"/>
      <c r="T301" s="757"/>
      <c r="U301" s="757"/>
      <c r="V301" s="757"/>
      <c r="W301" s="757"/>
      <c r="X301" s="758"/>
      <c r="Y301" s="950"/>
      <c r="Z301" s="951"/>
      <c r="AA301" s="951"/>
      <c r="AB301" s="951"/>
      <c r="AC301" s="952"/>
      <c r="AD301" s="873"/>
      <c r="AE301" s="881"/>
      <c r="AF301" s="881"/>
      <c r="AG301" s="881"/>
      <c r="AH301" s="881"/>
      <c r="AI301" s="882"/>
      <c r="AJ301" s="453" t="s">
        <v>20556</v>
      </c>
      <c r="AK301" s="453"/>
      <c r="AL301" s="453"/>
      <c r="AM301" s="453"/>
      <c r="AN301" s="453"/>
      <c r="AO301" s="493" t="s">
        <v>20669</v>
      </c>
      <c r="AP301" s="493"/>
      <c r="AQ301" s="493"/>
      <c r="AR301" s="493"/>
      <c r="AS301" s="493"/>
      <c r="AT301" s="493" t="s">
        <v>31079</v>
      </c>
      <c r="AU301" s="453"/>
      <c r="AV301" s="453"/>
      <c r="AW301" s="453"/>
      <c r="AX301" s="453"/>
      <c r="AY301" s="453" t="s">
        <v>20670</v>
      </c>
      <c r="AZ301" s="453"/>
      <c r="BA301" s="453"/>
      <c r="BB301" s="453"/>
      <c r="BC301" s="453"/>
      <c r="BD301" s="453"/>
      <c r="BE301" s="453"/>
      <c r="BF301" s="453"/>
      <c r="BG301" s="453"/>
      <c r="BH301" s="521"/>
      <c r="BI301" s="473"/>
      <c r="BJ301" s="473"/>
      <c r="BK301" s="473"/>
      <c r="BL301" s="960"/>
    </row>
    <row r="302" spans="1:64" ht="11.5" customHeight="1" x14ac:dyDescent="0.3">
      <c r="A302" s="517"/>
      <c r="B302" s="518"/>
      <c r="C302" s="519"/>
      <c r="D302" s="476"/>
      <c r="E302" s="476"/>
      <c r="F302" s="476"/>
      <c r="G302" s="477"/>
      <c r="H302" s="759"/>
      <c r="I302" s="760"/>
      <c r="J302" s="760"/>
      <c r="K302" s="760"/>
      <c r="L302" s="760"/>
      <c r="M302" s="760"/>
      <c r="N302" s="760"/>
      <c r="O302" s="760"/>
      <c r="P302" s="760"/>
      <c r="Q302" s="760"/>
      <c r="R302" s="760"/>
      <c r="S302" s="760"/>
      <c r="T302" s="760"/>
      <c r="U302" s="760"/>
      <c r="V302" s="760"/>
      <c r="W302" s="760"/>
      <c r="X302" s="761"/>
      <c r="Y302" s="953"/>
      <c r="Z302" s="954"/>
      <c r="AA302" s="954"/>
      <c r="AB302" s="954"/>
      <c r="AC302" s="955"/>
      <c r="AD302" s="874"/>
      <c r="AE302" s="883"/>
      <c r="AF302" s="883"/>
      <c r="AG302" s="883"/>
      <c r="AH302" s="883"/>
      <c r="AI302" s="884"/>
      <c r="AJ302" s="453"/>
      <c r="AK302" s="453"/>
      <c r="AL302" s="453"/>
      <c r="AM302" s="453"/>
      <c r="AN302" s="453"/>
      <c r="AO302" s="493"/>
      <c r="AP302" s="493"/>
      <c r="AQ302" s="493"/>
      <c r="AR302" s="493"/>
      <c r="AS302" s="493"/>
      <c r="AT302" s="453"/>
      <c r="AU302" s="453"/>
      <c r="AV302" s="453"/>
      <c r="AW302" s="453"/>
      <c r="AX302" s="453"/>
      <c r="AY302" s="453"/>
      <c r="AZ302" s="453"/>
      <c r="BA302" s="453"/>
      <c r="BB302" s="453"/>
      <c r="BC302" s="453"/>
      <c r="BD302" s="453"/>
      <c r="BE302" s="453"/>
      <c r="BF302" s="453"/>
      <c r="BG302" s="453"/>
      <c r="BH302" s="961"/>
      <c r="BI302" s="476"/>
      <c r="BJ302" s="476"/>
      <c r="BK302" s="476"/>
      <c r="BL302" s="962"/>
    </row>
    <row r="303" spans="1:64" ht="12" thickBot="1" x14ac:dyDescent="0.35">
      <c r="A303" s="456">
        <v>1</v>
      </c>
      <c r="B303" s="457"/>
      <c r="C303" s="458"/>
      <c r="D303" s="459">
        <v>2</v>
      </c>
      <c r="E303" s="457"/>
      <c r="F303" s="457"/>
      <c r="G303" s="458"/>
      <c r="H303" s="460">
        <v>3</v>
      </c>
      <c r="I303" s="898"/>
      <c r="J303" s="898"/>
      <c r="K303" s="898"/>
      <c r="L303" s="898"/>
      <c r="M303" s="898"/>
      <c r="N303" s="898"/>
      <c r="O303" s="898"/>
      <c r="P303" s="898"/>
      <c r="Q303" s="898"/>
      <c r="R303" s="898"/>
      <c r="S303" s="898"/>
      <c r="T303" s="898"/>
      <c r="U303" s="898"/>
      <c r="V303" s="898"/>
      <c r="W303" s="898"/>
      <c r="X303" s="898"/>
      <c r="Y303" s="677">
        <v>4</v>
      </c>
      <c r="Z303" s="677"/>
      <c r="AA303" s="677"/>
      <c r="AB303" s="677"/>
      <c r="AC303" s="677"/>
      <c r="AD303" s="678">
        <v>5</v>
      </c>
      <c r="AE303" s="678"/>
      <c r="AF303" s="678"/>
      <c r="AG303" s="678"/>
      <c r="AH303" s="678"/>
      <c r="AI303" s="678"/>
      <c r="AJ303" s="678">
        <v>6</v>
      </c>
      <c r="AK303" s="678"/>
      <c r="AL303" s="678"/>
      <c r="AM303" s="678"/>
      <c r="AN303" s="678"/>
      <c r="AO303" s="678">
        <v>7</v>
      </c>
      <c r="AP303" s="678"/>
      <c r="AQ303" s="678"/>
      <c r="AR303" s="678"/>
      <c r="AS303" s="678"/>
      <c r="AT303" s="678">
        <v>8</v>
      </c>
      <c r="AU303" s="678"/>
      <c r="AV303" s="678"/>
      <c r="AW303" s="678"/>
      <c r="AX303" s="678"/>
      <c r="AY303" s="678">
        <v>9</v>
      </c>
      <c r="AZ303" s="678"/>
      <c r="BA303" s="678"/>
      <c r="BB303" s="678"/>
      <c r="BC303" s="678">
        <v>10</v>
      </c>
      <c r="BD303" s="678"/>
      <c r="BE303" s="678"/>
      <c r="BF303" s="678"/>
      <c r="BG303" s="678"/>
      <c r="BH303" s="678">
        <v>11</v>
      </c>
      <c r="BI303" s="678"/>
      <c r="BJ303" s="678"/>
      <c r="BK303" s="678"/>
      <c r="BL303" s="679"/>
    </row>
    <row r="304" spans="1:64" ht="15.75" customHeight="1" x14ac:dyDescent="0.3">
      <c r="A304" s="915">
        <v>5216</v>
      </c>
      <c r="B304" s="916"/>
      <c r="C304" s="916"/>
      <c r="D304" s="917">
        <v>423500</v>
      </c>
      <c r="E304" s="917"/>
      <c r="F304" s="917"/>
      <c r="G304" s="917"/>
      <c r="H304" s="918" t="s">
        <v>20563</v>
      </c>
      <c r="I304" s="918"/>
      <c r="J304" s="918"/>
      <c r="K304" s="918"/>
      <c r="L304" s="918"/>
      <c r="M304" s="918"/>
      <c r="N304" s="918"/>
      <c r="O304" s="918"/>
      <c r="P304" s="918"/>
      <c r="Q304" s="918"/>
      <c r="R304" s="918"/>
      <c r="S304" s="918"/>
      <c r="T304" s="918"/>
      <c r="U304" s="918"/>
      <c r="V304" s="918"/>
      <c r="W304" s="918"/>
      <c r="X304" s="918"/>
      <c r="Y304" s="919">
        <f>UnObr5!D220</f>
        <v>0</v>
      </c>
      <c r="Z304" s="919"/>
      <c r="AA304" s="919"/>
      <c r="AB304" s="919"/>
      <c r="AC304" s="919"/>
      <c r="AD304" s="919">
        <f>UnObr5!E220</f>
        <v>0</v>
      </c>
      <c r="AE304" s="919"/>
      <c r="AF304" s="919"/>
      <c r="AG304" s="919"/>
      <c r="AH304" s="919"/>
      <c r="AI304" s="919"/>
      <c r="AJ304" s="919">
        <f>UnObr5!F220</f>
        <v>0</v>
      </c>
      <c r="AK304" s="919"/>
      <c r="AL304" s="919"/>
      <c r="AM304" s="919"/>
      <c r="AN304" s="919"/>
      <c r="AO304" s="919">
        <f>UnObr5!G220</f>
        <v>0</v>
      </c>
      <c r="AP304" s="919"/>
      <c r="AQ304" s="919"/>
      <c r="AR304" s="919"/>
      <c r="AS304" s="919"/>
      <c r="AT304" s="919">
        <f>UnObr5!H220</f>
        <v>0</v>
      </c>
      <c r="AU304" s="919"/>
      <c r="AV304" s="919"/>
      <c r="AW304" s="919"/>
      <c r="AX304" s="919"/>
      <c r="AY304" s="919">
        <f>UnObr5!I220</f>
        <v>0</v>
      </c>
      <c r="AZ304" s="919"/>
      <c r="BA304" s="919"/>
      <c r="BB304" s="919"/>
      <c r="BC304" s="919">
        <f>UnObr5!J220</f>
        <v>0</v>
      </c>
      <c r="BD304" s="919"/>
      <c r="BE304" s="919"/>
      <c r="BF304" s="919"/>
      <c r="BG304" s="919"/>
      <c r="BH304" s="919">
        <f>UnObr5!K220</f>
        <v>0</v>
      </c>
      <c r="BI304" s="919"/>
      <c r="BJ304" s="919"/>
      <c r="BK304" s="919"/>
      <c r="BL304" s="920"/>
    </row>
    <row r="305" spans="1:64" ht="15.75" customHeight="1" x14ac:dyDescent="0.3">
      <c r="A305" s="921">
        <v>5217</v>
      </c>
      <c r="B305" s="922"/>
      <c r="C305" s="922"/>
      <c r="D305" s="791">
        <v>423600</v>
      </c>
      <c r="E305" s="791"/>
      <c r="F305" s="791"/>
      <c r="G305" s="791"/>
      <c r="H305" s="572" t="s">
        <v>20564</v>
      </c>
      <c r="I305" s="572"/>
      <c r="J305" s="572"/>
      <c r="K305" s="572"/>
      <c r="L305" s="572"/>
      <c r="M305" s="572"/>
      <c r="N305" s="572"/>
      <c r="O305" s="572"/>
      <c r="P305" s="572"/>
      <c r="Q305" s="572"/>
      <c r="R305" s="572"/>
      <c r="S305" s="572"/>
      <c r="T305" s="572"/>
      <c r="U305" s="572"/>
      <c r="V305" s="572"/>
      <c r="W305" s="572"/>
      <c r="X305" s="572"/>
      <c r="Y305" s="905">
        <f>UnObr5!D221</f>
        <v>0</v>
      </c>
      <c r="Z305" s="905"/>
      <c r="AA305" s="905"/>
      <c r="AB305" s="905"/>
      <c r="AC305" s="905"/>
      <c r="AD305" s="905">
        <f>UnObr5!E221</f>
        <v>0</v>
      </c>
      <c r="AE305" s="905"/>
      <c r="AF305" s="905"/>
      <c r="AG305" s="905"/>
      <c r="AH305" s="905"/>
      <c r="AI305" s="905"/>
      <c r="AJ305" s="905">
        <f>UnObr5!F221</f>
        <v>0</v>
      </c>
      <c r="AK305" s="905"/>
      <c r="AL305" s="905"/>
      <c r="AM305" s="905"/>
      <c r="AN305" s="905"/>
      <c r="AO305" s="905">
        <f>UnObr5!G221</f>
        <v>0</v>
      </c>
      <c r="AP305" s="905"/>
      <c r="AQ305" s="905"/>
      <c r="AR305" s="905"/>
      <c r="AS305" s="905"/>
      <c r="AT305" s="905">
        <f>UnObr5!H221</f>
        <v>0</v>
      </c>
      <c r="AU305" s="905"/>
      <c r="AV305" s="905"/>
      <c r="AW305" s="905"/>
      <c r="AX305" s="905"/>
      <c r="AY305" s="905">
        <f>UnObr5!I221</f>
        <v>0</v>
      </c>
      <c r="AZ305" s="905"/>
      <c r="BA305" s="905"/>
      <c r="BB305" s="905"/>
      <c r="BC305" s="905">
        <f>UnObr5!J221</f>
        <v>0</v>
      </c>
      <c r="BD305" s="905"/>
      <c r="BE305" s="905"/>
      <c r="BF305" s="905"/>
      <c r="BG305" s="905"/>
      <c r="BH305" s="905">
        <f>UnObr5!K221</f>
        <v>0</v>
      </c>
      <c r="BI305" s="905"/>
      <c r="BJ305" s="905"/>
      <c r="BK305" s="905"/>
      <c r="BL305" s="906"/>
    </row>
    <row r="306" spans="1:64" ht="16.5" customHeight="1" x14ac:dyDescent="0.3">
      <c r="A306" s="924">
        <v>5218</v>
      </c>
      <c r="B306" s="925"/>
      <c r="C306" s="925"/>
      <c r="D306" s="728">
        <v>423700</v>
      </c>
      <c r="E306" s="728"/>
      <c r="F306" s="728"/>
      <c r="G306" s="728"/>
      <c r="H306" s="564" t="s">
        <v>20565</v>
      </c>
      <c r="I306" s="564"/>
      <c r="J306" s="564"/>
      <c r="K306" s="564"/>
      <c r="L306" s="564"/>
      <c r="M306" s="564"/>
      <c r="N306" s="564"/>
      <c r="O306" s="564"/>
      <c r="P306" s="564"/>
      <c r="Q306" s="564"/>
      <c r="R306" s="564"/>
      <c r="S306" s="564"/>
      <c r="T306" s="564"/>
      <c r="U306" s="564"/>
      <c r="V306" s="564"/>
      <c r="W306" s="564"/>
      <c r="X306" s="564"/>
      <c r="Y306" s="905">
        <f>UnObr5!D222</f>
        <v>0</v>
      </c>
      <c r="Z306" s="905"/>
      <c r="AA306" s="905"/>
      <c r="AB306" s="905"/>
      <c r="AC306" s="905"/>
      <c r="AD306" s="905">
        <f>UnObr5!E222</f>
        <v>0</v>
      </c>
      <c r="AE306" s="905"/>
      <c r="AF306" s="905"/>
      <c r="AG306" s="905"/>
      <c r="AH306" s="905"/>
      <c r="AI306" s="905"/>
      <c r="AJ306" s="905">
        <f>UnObr5!F222</f>
        <v>0</v>
      </c>
      <c r="AK306" s="905"/>
      <c r="AL306" s="905"/>
      <c r="AM306" s="905"/>
      <c r="AN306" s="905"/>
      <c r="AO306" s="905">
        <f>UnObr5!G222</f>
        <v>0</v>
      </c>
      <c r="AP306" s="905"/>
      <c r="AQ306" s="905"/>
      <c r="AR306" s="905"/>
      <c r="AS306" s="905"/>
      <c r="AT306" s="905">
        <f>UnObr5!H222</f>
        <v>0</v>
      </c>
      <c r="AU306" s="905"/>
      <c r="AV306" s="905"/>
      <c r="AW306" s="905"/>
      <c r="AX306" s="905"/>
      <c r="AY306" s="905">
        <f>UnObr5!I222</f>
        <v>0</v>
      </c>
      <c r="AZ306" s="905"/>
      <c r="BA306" s="905"/>
      <c r="BB306" s="905"/>
      <c r="BC306" s="905">
        <f>UnObr5!J222</f>
        <v>0</v>
      </c>
      <c r="BD306" s="905"/>
      <c r="BE306" s="905"/>
      <c r="BF306" s="905"/>
      <c r="BG306" s="905"/>
      <c r="BH306" s="905">
        <f>UnObr5!K222</f>
        <v>0</v>
      </c>
      <c r="BI306" s="905"/>
      <c r="BJ306" s="905"/>
      <c r="BK306" s="905"/>
      <c r="BL306" s="906"/>
    </row>
    <row r="307" spans="1:64" ht="15" customHeight="1" x14ac:dyDescent="0.3">
      <c r="A307" s="921">
        <v>5219</v>
      </c>
      <c r="B307" s="922"/>
      <c r="C307" s="922"/>
      <c r="D307" s="728">
        <v>423900</v>
      </c>
      <c r="E307" s="728"/>
      <c r="F307" s="728"/>
      <c r="G307" s="728"/>
      <c r="H307" s="564" t="s">
        <v>20566</v>
      </c>
      <c r="I307" s="564"/>
      <c r="J307" s="564"/>
      <c r="K307" s="564"/>
      <c r="L307" s="564"/>
      <c r="M307" s="564"/>
      <c r="N307" s="564"/>
      <c r="O307" s="564"/>
      <c r="P307" s="564"/>
      <c r="Q307" s="564"/>
      <c r="R307" s="564"/>
      <c r="S307" s="564"/>
      <c r="T307" s="564"/>
      <c r="U307" s="564"/>
      <c r="V307" s="564"/>
      <c r="W307" s="564"/>
      <c r="X307" s="564"/>
      <c r="Y307" s="905">
        <f>UnObr5!D223</f>
        <v>0</v>
      </c>
      <c r="Z307" s="905"/>
      <c r="AA307" s="905"/>
      <c r="AB307" s="905"/>
      <c r="AC307" s="905"/>
      <c r="AD307" s="905">
        <f>UnObr5!E223</f>
        <v>2898</v>
      </c>
      <c r="AE307" s="905"/>
      <c r="AF307" s="905"/>
      <c r="AG307" s="905"/>
      <c r="AH307" s="905"/>
      <c r="AI307" s="905"/>
      <c r="AJ307" s="905">
        <f>UnObr5!F223</f>
        <v>0</v>
      </c>
      <c r="AK307" s="905"/>
      <c r="AL307" s="905"/>
      <c r="AM307" s="905"/>
      <c r="AN307" s="905"/>
      <c r="AO307" s="905">
        <f>UnObr5!G223</f>
        <v>0</v>
      </c>
      <c r="AP307" s="905"/>
      <c r="AQ307" s="905"/>
      <c r="AR307" s="905"/>
      <c r="AS307" s="905"/>
      <c r="AT307" s="905">
        <f>UnObr5!H223</f>
        <v>2106</v>
      </c>
      <c r="AU307" s="905"/>
      <c r="AV307" s="905"/>
      <c r="AW307" s="905"/>
      <c r="AX307" s="905"/>
      <c r="AY307" s="905">
        <f>UnObr5!I223</f>
        <v>0</v>
      </c>
      <c r="AZ307" s="905"/>
      <c r="BA307" s="905"/>
      <c r="BB307" s="905"/>
      <c r="BC307" s="905">
        <f>UnObr5!J223</f>
        <v>0</v>
      </c>
      <c r="BD307" s="905"/>
      <c r="BE307" s="905"/>
      <c r="BF307" s="905"/>
      <c r="BG307" s="905"/>
      <c r="BH307" s="905">
        <f>UnObr5!K223</f>
        <v>792</v>
      </c>
      <c r="BI307" s="905"/>
      <c r="BJ307" s="905"/>
      <c r="BK307" s="905"/>
      <c r="BL307" s="906"/>
    </row>
    <row r="308" spans="1:64" ht="23.15" customHeight="1" x14ac:dyDescent="0.3">
      <c r="A308" s="903">
        <v>5220</v>
      </c>
      <c r="B308" s="926"/>
      <c r="C308" s="926"/>
      <c r="D308" s="785">
        <v>424000</v>
      </c>
      <c r="E308" s="785"/>
      <c r="F308" s="785"/>
      <c r="G308" s="785"/>
      <c r="H308" s="565" t="s">
        <v>31050</v>
      </c>
      <c r="I308" s="565"/>
      <c r="J308" s="565"/>
      <c r="K308" s="565"/>
      <c r="L308" s="565"/>
      <c r="M308" s="565"/>
      <c r="N308" s="565"/>
      <c r="O308" s="565"/>
      <c r="P308" s="565"/>
      <c r="Q308" s="565"/>
      <c r="R308" s="565"/>
      <c r="S308" s="565"/>
      <c r="T308" s="565"/>
      <c r="U308" s="565"/>
      <c r="V308" s="565"/>
      <c r="W308" s="565"/>
      <c r="X308" s="565"/>
      <c r="Y308" s="905">
        <f>UnObr5!D224</f>
        <v>0</v>
      </c>
      <c r="Z308" s="905"/>
      <c r="AA308" s="905"/>
      <c r="AB308" s="905"/>
      <c r="AC308" s="905"/>
      <c r="AD308" s="905">
        <f>UnObr5!E224</f>
        <v>36</v>
      </c>
      <c r="AE308" s="905"/>
      <c r="AF308" s="905"/>
      <c r="AG308" s="905"/>
      <c r="AH308" s="905"/>
      <c r="AI308" s="905"/>
      <c r="AJ308" s="905">
        <f>UnObr5!F224</f>
        <v>0</v>
      </c>
      <c r="AK308" s="905"/>
      <c r="AL308" s="905"/>
      <c r="AM308" s="905"/>
      <c r="AN308" s="905"/>
      <c r="AO308" s="905">
        <f>UnObr5!G224</f>
        <v>0</v>
      </c>
      <c r="AP308" s="905"/>
      <c r="AQ308" s="905"/>
      <c r="AR308" s="905"/>
      <c r="AS308" s="905"/>
      <c r="AT308" s="905">
        <f>UnObr5!H224</f>
        <v>36</v>
      </c>
      <c r="AU308" s="905"/>
      <c r="AV308" s="905"/>
      <c r="AW308" s="905"/>
      <c r="AX308" s="905"/>
      <c r="AY308" s="905">
        <f>UnObr5!I224</f>
        <v>0</v>
      </c>
      <c r="AZ308" s="905"/>
      <c r="BA308" s="905"/>
      <c r="BB308" s="905"/>
      <c r="BC308" s="905">
        <f>UnObr5!J224</f>
        <v>0</v>
      </c>
      <c r="BD308" s="905"/>
      <c r="BE308" s="905"/>
      <c r="BF308" s="905"/>
      <c r="BG308" s="905"/>
      <c r="BH308" s="905">
        <f>UnObr5!K224</f>
        <v>0</v>
      </c>
      <c r="BI308" s="905"/>
      <c r="BJ308" s="905"/>
      <c r="BK308" s="905"/>
      <c r="BL308" s="906"/>
    </row>
    <row r="309" spans="1:64" ht="15" customHeight="1" x14ac:dyDescent="0.3">
      <c r="A309" s="921">
        <v>5221</v>
      </c>
      <c r="B309" s="922"/>
      <c r="C309" s="922"/>
      <c r="D309" s="728">
        <v>424100</v>
      </c>
      <c r="E309" s="728"/>
      <c r="F309" s="728"/>
      <c r="G309" s="728"/>
      <c r="H309" s="564" t="s">
        <v>20567</v>
      </c>
      <c r="I309" s="564"/>
      <c r="J309" s="564"/>
      <c r="K309" s="564"/>
      <c r="L309" s="564"/>
      <c r="M309" s="564"/>
      <c r="N309" s="564"/>
      <c r="O309" s="564"/>
      <c r="P309" s="564"/>
      <c r="Q309" s="564"/>
      <c r="R309" s="564"/>
      <c r="S309" s="564"/>
      <c r="T309" s="564"/>
      <c r="U309" s="564"/>
      <c r="V309" s="564"/>
      <c r="W309" s="564"/>
      <c r="X309" s="564"/>
      <c r="Y309" s="905">
        <f>UnObr5!D225</f>
        <v>0</v>
      </c>
      <c r="Z309" s="905"/>
      <c r="AA309" s="905"/>
      <c r="AB309" s="905"/>
      <c r="AC309" s="905"/>
      <c r="AD309" s="905">
        <f>UnObr5!E225</f>
        <v>0</v>
      </c>
      <c r="AE309" s="905"/>
      <c r="AF309" s="905"/>
      <c r="AG309" s="905"/>
      <c r="AH309" s="905"/>
      <c r="AI309" s="905"/>
      <c r="AJ309" s="905">
        <f>UnObr5!F225</f>
        <v>0</v>
      </c>
      <c r="AK309" s="905"/>
      <c r="AL309" s="905"/>
      <c r="AM309" s="905"/>
      <c r="AN309" s="905"/>
      <c r="AO309" s="905">
        <f>UnObr5!G225</f>
        <v>0</v>
      </c>
      <c r="AP309" s="905"/>
      <c r="AQ309" s="905"/>
      <c r="AR309" s="905"/>
      <c r="AS309" s="905"/>
      <c r="AT309" s="905">
        <f>UnObr5!H225</f>
        <v>0</v>
      </c>
      <c r="AU309" s="905"/>
      <c r="AV309" s="905"/>
      <c r="AW309" s="905"/>
      <c r="AX309" s="905"/>
      <c r="AY309" s="905">
        <f>UnObr5!I225</f>
        <v>0</v>
      </c>
      <c r="AZ309" s="905"/>
      <c r="BA309" s="905"/>
      <c r="BB309" s="905"/>
      <c r="BC309" s="905">
        <f>UnObr5!J225</f>
        <v>0</v>
      </c>
      <c r="BD309" s="905"/>
      <c r="BE309" s="905"/>
      <c r="BF309" s="905"/>
      <c r="BG309" s="905"/>
      <c r="BH309" s="905">
        <f>UnObr5!K225</f>
        <v>0</v>
      </c>
      <c r="BI309" s="905"/>
      <c r="BJ309" s="905"/>
      <c r="BK309" s="905"/>
      <c r="BL309" s="906"/>
    </row>
    <row r="310" spans="1:64" ht="15" customHeight="1" x14ac:dyDescent="0.3">
      <c r="A310" s="924">
        <v>5222</v>
      </c>
      <c r="B310" s="925"/>
      <c r="C310" s="925"/>
      <c r="D310" s="728">
        <v>424200</v>
      </c>
      <c r="E310" s="728"/>
      <c r="F310" s="728"/>
      <c r="G310" s="728"/>
      <c r="H310" s="564" t="s">
        <v>20568</v>
      </c>
      <c r="I310" s="564"/>
      <c r="J310" s="564"/>
      <c r="K310" s="564"/>
      <c r="L310" s="564"/>
      <c r="M310" s="564"/>
      <c r="N310" s="564"/>
      <c r="O310" s="564"/>
      <c r="P310" s="564"/>
      <c r="Q310" s="564"/>
      <c r="R310" s="564"/>
      <c r="S310" s="564"/>
      <c r="T310" s="564"/>
      <c r="U310" s="564"/>
      <c r="V310" s="564"/>
      <c r="W310" s="564"/>
      <c r="X310" s="564"/>
      <c r="Y310" s="905">
        <f>UnObr5!D226</f>
        <v>0</v>
      </c>
      <c r="Z310" s="905"/>
      <c r="AA310" s="905"/>
      <c r="AB310" s="905"/>
      <c r="AC310" s="905"/>
      <c r="AD310" s="905">
        <f>UnObr5!E226</f>
        <v>0</v>
      </c>
      <c r="AE310" s="905"/>
      <c r="AF310" s="905"/>
      <c r="AG310" s="905"/>
      <c r="AH310" s="905"/>
      <c r="AI310" s="905"/>
      <c r="AJ310" s="905">
        <f>UnObr5!F226</f>
        <v>0</v>
      </c>
      <c r="AK310" s="905"/>
      <c r="AL310" s="905"/>
      <c r="AM310" s="905"/>
      <c r="AN310" s="905"/>
      <c r="AO310" s="905">
        <f>UnObr5!G226</f>
        <v>0</v>
      </c>
      <c r="AP310" s="905"/>
      <c r="AQ310" s="905"/>
      <c r="AR310" s="905"/>
      <c r="AS310" s="905"/>
      <c r="AT310" s="905">
        <f>UnObr5!H226</f>
        <v>0</v>
      </c>
      <c r="AU310" s="905"/>
      <c r="AV310" s="905"/>
      <c r="AW310" s="905"/>
      <c r="AX310" s="905"/>
      <c r="AY310" s="905">
        <f>UnObr5!I226</f>
        <v>0</v>
      </c>
      <c r="AZ310" s="905"/>
      <c r="BA310" s="905"/>
      <c r="BB310" s="905"/>
      <c r="BC310" s="905">
        <f>UnObr5!J226</f>
        <v>0</v>
      </c>
      <c r="BD310" s="905"/>
      <c r="BE310" s="905"/>
      <c r="BF310" s="905"/>
      <c r="BG310" s="905"/>
      <c r="BH310" s="905">
        <f>UnObr5!K226</f>
        <v>0</v>
      </c>
      <c r="BI310" s="905"/>
      <c r="BJ310" s="905"/>
      <c r="BK310" s="905"/>
      <c r="BL310" s="906"/>
    </row>
    <row r="311" spans="1:64" ht="15.75" customHeight="1" x14ac:dyDescent="0.3">
      <c r="A311" s="921">
        <v>5223</v>
      </c>
      <c r="B311" s="922"/>
      <c r="C311" s="922"/>
      <c r="D311" s="728">
        <v>424300</v>
      </c>
      <c r="E311" s="728"/>
      <c r="F311" s="728"/>
      <c r="G311" s="728"/>
      <c r="H311" s="564" t="s">
        <v>20569</v>
      </c>
      <c r="I311" s="564"/>
      <c r="J311" s="564"/>
      <c r="K311" s="564"/>
      <c r="L311" s="564"/>
      <c r="M311" s="564"/>
      <c r="N311" s="564"/>
      <c r="O311" s="564"/>
      <c r="P311" s="564"/>
      <c r="Q311" s="564"/>
      <c r="R311" s="564"/>
      <c r="S311" s="564"/>
      <c r="T311" s="564"/>
      <c r="U311" s="564"/>
      <c r="V311" s="564"/>
      <c r="W311" s="564"/>
      <c r="X311" s="564"/>
      <c r="Y311" s="905">
        <f>UnObr5!D227</f>
        <v>0</v>
      </c>
      <c r="Z311" s="905"/>
      <c r="AA311" s="905"/>
      <c r="AB311" s="905"/>
      <c r="AC311" s="905"/>
      <c r="AD311" s="905">
        <f>UnObr5!E227</f>
        <v>2</v>
      </c>
      <c r="AE311" s="905"/>
      <c r="AF311" s="905"/>
      <c r="AG311" s="905"/>
      <c r="AH311" s="905"/>
      <c r="AI311" s="905"/>
      <c r="AJ311" s="905">
        <f>UnObr5!F227</f>
        <v>0</v>
      </c>
      <c r="AK311" s="905"/>
      <c r="AL311" s="905"/>
      <c r="AM311" s="905"/>
      <c r="AN311" s="905"/>
      <c r="AO311" s="905">
        <f>UnObr5!G227</f>
        <v>0</v>
      </c>
      <c r="AP311" s="905"/>
      <c r="AQ311" s="905"/>
      <c r="AR311" s="905"/>
      <c r="AS311" s="905"/>
      <c r="AT311" s="905">
        <f>UnObr5!H227</f>
        <v>2</v>
      </c>
      <c r="AU311" s="905"/>
      <c r="AV311" s="905"/>
      <c r="AW311" s="905"/>
      <c r="AX311" s="905"/>
      <c r="AY311" s="905">
        <f>UnObr5!I227</f>
        <v>0</v>
      </c>
      <c r="AZ311" s="905"/>
      <c r="BA311" s="905"/>
      <c r="BB311" s="905"/>
      <c r="BC311" s="905">
        <f>UnObr5!J227</f>
        <v>0</v>
      </c>
      <c r="BD311" s="905"/>
      <c r="BE311" s="905"/>
      <c r="BF311" s="905"/>
      <c r="BG311" s="905"/>
      <c r="BH311" s="905">
        <f>UnObr5!K227</f>
        <v>0</v>
      </c>
      <c r="BI311" s="905"/>
      <c r="BJ311" s="905"/>
      <c r="BK311" s="905"/>
      <c r="BL311" s="906"/>
    </row>
    <row r="312" spans="1:64" ht="15.75" customHeight="1" x14ac:dyDescent="0.3">
      <c r="A312" s="924">
        <v>5224</v>
      </c>
      <c r="B312" s="925"/>
      <c r="C312" s="925"/>
      <c r="D312" s="728">
        <v>424400</v>
      </c>
      <c r="E312" s="728"/>
      <c r="F312" s="728"/>
      <c r="G312" s="728"/>
      <c r="H312" s="564" t="s">
        <v>20570</v>
      </c>
      <c r="I312" s="564"/>
      <c r="J312" s="564"/>
      <c r="K312" s="564"/>
      <c r="L312" s="564"/>
      <c r="M312" s="564"/>
      <c r="N312" s="564"/>
      <c r="O312" s="564"/>
      <c r="P312" s="564"/>
      <c r="Q312" s="564"/>
      <c r="R312" s="564"/>
      <c r="S312" s="564"/>
      <c r="T312" s="564"/>
      <c r="U312" s="564"/>
      <c r="V312" s="564"/>
      <c r="W312" s="564"/>
      <c r="X312" s="564"/>
      <c r="Y312" s="905">
        <f>UnObr5!D228</f>
        <v>0</v>
      </c>
      <c r="Z312" s="905"/>
      <c r="AA312" s="905"/>
      <c r="AB312" s="905"/>
      <c r="AC312" s="905"/>
      <c r="AD312" s="905">
        <f>UnObr5!E228</f>
        <v>0</v>
      </c>
      <c r="AE312" s="905"/>
      <c r="AF312" s="905"/>
      <c r="AG312" s="905"/>
      <c r="AH312" s="905"/>
      <c r="AI312" s="905"/>
      <c r="AJ312" s="905">
        <f>UnObr5!F228</f>
        <v>0</v>
      </c>
      <c r="AK312" s="905"/>
      <c r="AL312" s="905"/>
      <c r="AM312" s="905"/>
      <c r="AN312" s="905"/>
      <c r="AO312" s="905">
        <f>UnObr5!G228</f>
        <v>0</v>
      </c>
      <c r="AP312" s="905"/>
      <c r="AQ312" s="905"/>
      <c r="AR312" s="905"/>
      <c r="AS312" s="905"/>
      <c r="AT312" s="905">
        <f>UnObr5!H228</f>
        <v>0</v>
      </c>
      <c r="AU312" s="905"/>
      <c r="AV312" s="905"/>
      <c r="AW312" s="905"/>
      <c r="AX312" s="905"/>
      <c r="AY312" s="905">
        <f>UnObr5!I228</f>
        <v>0</v>
      </c>
      <c r="AZ312" s="905"/>
      <c r="BA312" s="905"/>
      <c r="BB312" s="905"/>
      <c r="BC312" s="905">
        <f>UnObr5!J228</f>
        <v>0</v>
      </c>
      <c r="BD312" s="905"/>
      <c r="BE312" s="905"/>
      <c r="BF312" s="905"/>
      <c r="BG312" s="905"/>
      <c r="BH312" s="905">
        <f>UnObr5!K228</f>
        <v>0</v>
      </c>
      <c r="BI312" s="905"/>
      <c r="BJ312" s="905"/>
      <c r="BK312" s="905"/>
      <c r="BL312" s="906"/>
    </row>
    <row r="313" spans="1:64" ht="26.25" customHeight="1" x14ac:dyDescent="0.3">
      <c r="A313" s="921">
        <v>5225</v>
      </c>
      <c r="B313" s="922"/>
      <c r="C313" s="922"/>
      <c r="D313" s="791">
        <v>424500</v>
      </c>
      <c r="E313" s="791"/>
      <c r="F313" s="791"/>
      <c r="G313" s="791"/>
      <c r="H313" s="572" t="s">
        <v>20571</v>
      </c>
      <c r="I313" s="572"/>
      <c r="J313" s="572"/>
      <c r="K313" s="572"/>
      <c r="L313" s="572"/>
      <c r="M313" s="572"/>
      <c r="N313" s="572"/>
      <c r="O313" s="572"/>
      <c r="P313" s="572"/>
      <c r="Q313" s="572"/>
      <c r="R313" s="572"/>
      <c r="S313" s="572"/>
      <c r="T313" s="572"/>
      <c r="U313" s="572"/>
      <c r="V313" s="572"/>
      <c r="W313" s="572"/>
      <c r="X313" s="572"/>
      <c r="Y313" s="905">
        <f>UnObr5!D229</f>
        <v>0</v>
      </c>
      <c r="Z313" s="905"/>
      <c r="AA313" s="905"/>
      <c r="AB313" s="905"/>
      <c r="AC313" s="905"/>
      <c r="AD313" s="905">
        <f>UnObr5!E229</f>
        <v>0</v>
      </c>
      <c r="AE313" s="905"/>
      <c r="AF313" s="905"/>
      <c r="AG313" s="905"/>
      <c r="AH313" s="905"/>
      <c r="AI313" s="905"/>
      <c r="AJ313" s="905">
        <f>UnObr5!F229</f>
        <v>0</v>
      </c>
      <c r="AK313" s="905"/>
      <c r="AL313" s="905"/>
      <c r="AM313" s="905"/>
      <c r="AN313" s="905"/>
      <c r="AO313" s="905">
        <f>UnObr5!G229</f>
        <v>0</v>
      </c>
      <c r="AP313" s="905"/>
      <c r="AQ313" s="905"/>
      <c r="AR313" s="905"/>
      <c r="AS313" s="905"/>
      <c r="AT313" s="905">
        <f>UnObr5!H229</f>
        <v>0</v>
      </c>
      <c r="AU313" s="905"/>
      <c r="AV313" s="905"/>
      <c r="AW313" s="905"/>
      <c r="AX313" s="905"/>
      <c r="AY313" s="905">
        <f>UnObr5!I229</f>
        <v>0</v>
      </c>
      <c r="AZ313" s="905"/>
      <c r="BA313" s="905"/>
      <c r="BB313" s="905"/>
      <c r="BC313" s="905">
        <f>UnObr5!J229</f>
        <v>0</v>
      </c>
      <c r="BD313" s="905"/>
      <c r="BE313" s="905"/>
      <c r="BF313" s="905"/>
      <c r="BG313" s="905"/>
      <c r="BH313" s="905">
        <f>UnObr5!K229</f>
        <v>0</v>
      </c>
      <c r="BI313" s="905"/>
      <c r="BJ313" s="905"/>
      <c r="BK313" s="905"/>
      <c r="BL313" s="906"/>
    </row>
    <row r="314" spans="1:64" ht="28.5" customHeight="1" x14ac:dyDescent="0.3">
      <c r="A314" s="924">
        <v>5226</v>
      </c>
      <c r="B314" s="925"/>
      <c r="C314" s="925"/>
      <c r="D314" s="728">
        <v>424600</v>
      </c>
      <c r="E314" s="728"/>
      <c r="F314" s="728"/>
      <c r="G314" s="728"/>
      <c r="H314" s="564" t="s">
        <v>18946</v>
      </c>
      <c r="I314" s="564"/>
      <c r="J314" s="564"/>
      <c r="K314" s="564"/>
      <c r="L314" s="564"/>
      <c r="M314" s="564"/>
      <c r="N314" s="564"/>
      <c r="O314" s="564"/>
      <c r="P314" s="564"/>
      <c r="Q314" s="564"/>
      <c r="R314" s="564"/>
      <c r="S314" s="564"/>
      <c r="T314" s="564"/>
      <c r="U314" s="564"/>
      <c r="V314" s="564"/>
      <c r="W314" s="564"/>
      <c r="X314" s="564"/>
      <c r="Y314" s="905">
        <f>UnObr5!D230</f>
        <v>0</v>
      </c>
      <c r="Z314" s="905"/>
      <c r="AA314" s="905"/>
      <c r="AB314" s="905"/>
      <c r="AC314" s="905"/>
      <c r="AD314" s="905">
        <f>UnObr5!E230</f>
        <v>34</v>
      </c>
      <c r="AE314" s="905"/>
      <c r="AF314" s="905"/>
      <c r="AG314" s="905"/>
      <c r="AH314" s="905"/>
      <c r="AI314" s="905"/>
      <c r="AJ314" s="905">
        <f>UnObr5!F230</f>
        <v>0</v>
      </c>
      <c r="AK314" s="905"/>
      <c r="AL314" s="905"/>
      <c r="AM314" s="905"/>
      <c r="AN314" s="905"/>
      <c r="AO314" s="905">
        <f>UnObr5!G230</f>
        <v>0</v>
      </c>
      <c r="AP314" s="905"/>
      <c r="AQ314" s="905"/>
      <c r="AR314" s="905"/>
      <c r="AS314" s="905"/>
      <c r="AT314" s="905">
        <f>UnObr5!H230</f>
        <v>34</v>
      </c>
      <c r="AU314" s="905"/>
      <c r="AV314" s="905"/>
      <c r="AW314" s="905"/>
      <c r="AX314" s="905"/>
      <c r="AY314" s="905">
        <f>UnObr5!I230</f>
        <v>0</v>
      </c>
      <c r="AZ314" s="905"/>
      <c r="BA314" s="905"/>
      <c r="BB314" s="905"/>
      <c r="BC314" s="905">
        <f>UnObr5!J230</f>
        <v>0</v>
      </c>
      <c r="BD314" s="905"/>
      <c r="BE314" s="905"/>
      <c r="BF314" s="905"/>
      <c r="BG314" s="905"/>
      <c r="BH314" s="905">
        <f>UnObr5!K230</f>
        <v>0</v>
      </c>
      <c r="BI314" s="905"/>
      <c r="BJ314" s="905"/>
      <c r="BK314" s="905"/>
      <c r="BL314" s="906"/>
    </row>
    <row r="315" spans="1:64" ht="20.25" customHeight="1" x14ac:dyDescent="0.3">
      <c r="A315" s="921">
        <v>5227</v>
      </c>
      <c r="B315" s="922"/>
      <c r="C315" s="922"/>
      <c r="D315" s="728">
        <v>424900</v>
      </c>
      <c r="E315" s="728"/>
      <c r="F315" s="728"/>
      <c r="G315" s="728"/>
      <c r="H315" s="564" t="s">
        <v>20573</v>
      </c>
      <c r="I315" s="564"/>
      <c r="J315" s="564"/>
      <c r="K315" s="564"/>
      <c r="L315" s="564"/>
      <c r="M315" s="564"/>
      <c r="N315" s="564"/>
      <c r="O315" s="564"/>
      <c r="P315" s="564"/>
      <c r="Q315" s="564"/>
      <c r="R315" s="564"/>
      <c r="S315" s="564"/>
      <c r="T315" s="564"/>
      <c r="U315" s="564"/>
      <c r="V315" s="564"/>
      <c r="W315" s="564"/>
      <c r="X315" s="564"/>
      <c r="Y315" s="905">
        <f>UnObr5!D231</f>
        <v>0</v>
      </c>
      <c r="Z315" s="905"/>
      <c r="AA315" s="905"/>
      <c r="AB315" s="905"/>
      <c r="AC315" s="905"/>
      <c r="AD315" s="905">
        <f>UnObr5!E231</f>
        <v>0</v>
      </c>
      <c r="AE315" s="905"/>
      <c r="AF315" s="905"/>
      <c r="AG315" s="905"/>
      <c r="AH315" s="905"/>
      <c r="AI315" s="905"/>
      <c r="AJ315" s="905">
        <f>UnObr5!F231</f>
        <v>0</v>
      </c>
      <c r="AK315" s="905"/>
      <c r="AL315" s="905"/>
      <c r="AM315" s="905"/>
      <c r="AN315" s="905"/>
      <c r="AO315" s="905">
        <f>UnObr5!G231</f>
        <v>0</v>
      </c>
      <c r="AP315" s="905"/>
      <c r="AQ315" s="905"/>
      <c r="AR315" s="905"/>
      <c r="AS315" s="905"/>
      <c r="AT315" s="905">
        <f>UnObr5!H231</f>
        <v>0</v>
      </c>
      <c r="AU315" s="905"/>
      <c r="AV315" s="905"/>
      <c r="AW315" s="905"/>
      <c r="AX315" s="905"/>
      <c r="AY315" s="905">
        <f>UnObr5!I231</f>
        <v>0</v>
      </c>
      <c r="AZ315" s="905"/>
      <c r="BA315" s="905"/>
      <c r="BB315" s="905"/>
      <c r="BC315" s="905">
        <f>UnObr5!J231</f>
        <v>0</v>
      </c>
      <c r="BD315" s="905"/>
      <c r="BE315" s="905"/>
      <c r="BF315" s="905"/>
      <c r="BG315" s="905"/>
      <c r="BH315" s="905">
        <f>UnObr5!K231</f>
        <v>0</v>
      </c>
      <c r="BI315" s="905"/>
      <c r="BJ315" s="905"/>
      <c r="BK315" s="905"/>
      <c r="BL315" s="906"/>
    </row>
    <row r="316" spans="1:64" ht="26.25" customHeight="1" x14ac:dyDescent="0.3">
      <c r="A316" s="903">
        <v>5228</v>
      </c>
      <c r="B316" s="926"/>
      <c r="C316" s="926"/>
      <c r="D316" s="493">
        <v>425000</v>
      </c>
      <c r="E316" s="493"/>
      <c r="F316" s="493"/>
      <c r="G316" s="493"/>
      <c r="H316" s="558" t="s">
        <v>31051</v>
      </c>
      <c r="I316" s="558"/>
      <c r="J316" s="558"/>
      <c r="K316" s="558"/>
      <c r="L316" s="558"/>
      <c r="M316" s="558"/>
      <c r="N316" s="558"/>
      <c r="O316" s="558"/>
      <c r="P316" s="558"/>
      <c r="Q316" s="558"/>
      <c r="R316" s="558"/>
      <c r="S316" s="558"/>
      <c r="T316" s="558"/>
      <c r="U316" s="558"/>
      <c r="V316" s="558"/>
      <c r="W316" s="558"/>
      <c r="X316" s="558"/>
      <c r="Y316" s="905">
        <f>UnObr5!D232</f>
        <v>0</v>
      </c>
      <c r="Z316" s="905"/>
      <c r="AA316" s="905"/>
      <c r="AB316" s="905"/>
      <c r="AC316" s="905"/>
      <c r="AD316" s="905">
        <f>UnObr5!E232</f>
        <v>2352</v>
      </c>
      <c r="AE316" s="905"/>
      <c r="AF316" s="905"/>
      <c r="AG316" s="905"/>
      <c r="AH316" s="905"/>
      <c r="AI316" s="905"/>
      <c r="AJ316" s="905">
        <f>UnObr5!F232</f>
        <v>0</v>
      </c>
      <c r="AK316" s="905"/>
      <c r="AL316" s="905"/>
      <c r="AM316" s="905"/>
      <c r="AN316" s="905"/>
      <c r="AO316" s="905">
        <f>UnObr5!G232</f>
        <v>0</v>
      </c>
      <c r="AP316" s="905"/>
      <c r="AQ316" s="905"/>
      <c r="AR316" s="905"/>
      <c r="AS316" s="905"/>
      <c r="AT316" s="905">
        <f>UnObr5!H232</f>
        <v>2295</v>
      </c>
      <c r="AU316" s="905"/>
      <c r="AV316" s="905"/>
      <c r="AW316" s="905"/>
      <c r="AX316" s="905"/>
      <c r="AY316" s="905">
        <f>UnObr5!I232</f>
        <v>0</v>
      </c>
      <c r="AZ316" s="905"/>
      <c r="BA316" s="905"/>
      <c r="BB316" s="905"/>
      <c r="BC316" s="905">
        <f>UnObr5!J232</f>
        <v>0</v>
      </c>
      <c r="BD316" s="905"/>
      <c r="BE316" s="905"/>
      <c r="BF316" s="905"/>
      <c r="BG316" s="905"/>
      <c r="BH316" s="905">
        <f>UnObr5!K232</f>
        <v>57</v>
      </c>
      <c r="BI316" s="905"/>
      <c r="BJ316" s="905"/>
      <c r="BK316" s="905"/>
      <c r="BL316" s="906"/>
    </row>
    <row r="317" spans="1:64" ht="22.5" customHeight="1" x14ac:dyDescent="0.3">
      <c r="A317" s="921">
        <v>5229</v>
      </c>
      <c r="B317" s="922"/>
      <c r="C317" s="922"/>
      <c r="D317" s="728">
        <v>425100</v>
      </c>
      <c r="E317" s="728"/>
      <c r="F317" s="728"/>
      <c r="G317" s="728"/>
      <c r="H317" s="564" t="s">
        <v>20574</v>
      </c>
      <c r="I317" s="564"/>
      <c r="J317" s="564"/>
      <c r="K317" s="564"/>
      <c r="L317" s="564"/>
      <c r="M317" s="564"/>
      <c r="N317" s="564"/>
      <c r="O317" s="564"/>
      <c r="P317" s="564"/>
      <c r="Q317" s="564"/>
      <c r="R317" s="564"/>
      <c r="S317" s="564"/>
      <c r="T317" s="564"/>
      <c r="U317" s="564"/>
      <c r="V317" s="564"/>
      <c r="W317" s="564"/>
      <c r="X317" s="564"/>
      <c r="Y317" s="905">
        <f>UnObr5!D233</f>
        <v>0</v>
      </c>
      <c r="Z317" s="905"/>
      <c r="AA317" s="905"/>
      <c r="AB317" s="905"/>
      <c r="AC317" s="905"/>
      <c r="AD317" s="905">
        <f>UnObr5!E233</f>
        <v>1832</v>
      </c>
      <c r="AE317" s="905"/>
      <c r="AF317" s="905"/>
      <c r="AG317" s="905"/>
      <c r="AH317" s="905"/>
      <c r="AI317" s="905"/>
      <c r="AJ317" s="905">
        <f>UnObr5!F233</f>
        <v>0</v>
      </c>
      <c r="AK317" s="905"/>
      <c r="AL317" s="905"/>
      <c r="AM317" s="905"/>
      <c r="AN317" s="905"/>
      <c r="AO317" s="905">
        <f>UnObr5!G233</f>
        <v>0</v>
      </c>
      <c r="AP317" s="905"/>
      <c r="AQ317" s="905"/>
      <c r="AR317" s="905"/>
      <c r="AS317" s="905"/>
      <c r="AT317" s="905">
        <f>UnObr5!H233</f>
        <v>1832</v>
      </c>
      <c r="AU317" s="905"/>
      <c r="AV317" s="905"/>
      <c r="AW317" s="905"/>
      <c r="AX317" s="905"/>
      <c r="AY317" s="905">
        <f>UnObr5!I233</f>
        <v>0</v>
      </c>
      <c r="AZ317" s="905"/>
      <c r="BA317" s="905"/>
      <c r="BB317" s="905"/>
      <c r="BC317" s="905">
        <f>UnObr5!J233</f>
        <v>0</v>
      </c>
      <c r="BD317" s="905"/>
      <c r="BE317" s="905"/>
      <c r="BF317" s="905"/>
      <c r="BG317" s="905"/>
      <c r="BH317" s="905">
        <f>UnObr5!K233</f>
        <v>0</v>
      </c>
      <c r="BI317" s="905"/>
      <c r="BJ317" s="905"/>
      <c r="BK317" s="905"/>
      <c r="BL317" s="906"/>
    </row>
    <row r="318" spans="1:64" ht="16.5" customHeight="1" x14ac:dyDescent="0.3">
      <c r="A318" s="924">
        <v>5230</v>
      </c>
      <c r="B318" s="925"/>
      <c r="C318" s="925"/>
      <c r="D318" s="728">
        <v>425200</v>
      </c>
      <c r="E318" s="728"/>
      <c r="F318" s="728"/>
      <c r="G318" s="728"/>
      <c r="H318" s="564" t="s">
        <v>20575</v>
      </c>
      <c r="I318" s="564"/>
      <c r="J318" s="564"/>
      <c r="K318" s="564"/>
      <c r="L318" s="564"/>
      <c r="M318" s="564"/>
      <c r="N318" s="564"/>
      <c r="O318" s="564"/>
      <c r="P318" s="564"/>
      <c r="Q318" s="564"/>
      <c r="R318" s="564"/>
      <c r="S318" s="564"/>
      <c r="T318" s="564"/>
      <c r="U318" s="564"/>
      <c r="V318" s="564"/>
      <c r="W318" s="564"/>
      <c r="X318" s="564"/>
      <c r="Y318" s="905">
        <f>UnObr5!D234</f>
        <v>0</v>
      </c>
      <c r="Z318" s="905"/>
      <c r="AA318" s="905"/>
      <c r="AB318" s="905"/>
      <c r="AC318" s="905"/>
      <c r="AD318" s="905">
        <f>UnObr5!E234</f>
        <v>520</v>
      </c>
      <c r="AE318" s="905"/>
      <c r="AF318" s="905"/>
      <c r="AG318" s="905"/>
      <c r="AH318" s="905"/>
      <c r="AI318" s="905"/>
      <c r="AJ318" s="905">
        <f>UnObr5!F234</f>
        <v>0</v>
      </c>
      <c r="AK318" s="905"/>
      <c r="AL318" s="905"/>
      <c r="AM318" s="905"/>
      <c r="AN318" s="905"/>
      <c r="AO318" s="905">
        <f>UnObr5!G234</f>
        <v>0</v>
      </c>
      <c r="AP318" s="905"/>
      <c r="AQ318" s="905"/>
      <c r="AR318" s="905"/>
      <c r="AS318" s="905"/>
      <c r="AT318" s="905">
        <f>UnObr5!H234</f>
        <v>463</v>
      </c>
      <c r="AU318" s="905"/>
      <c r="AV318" s="905"/>
      <c r="AW318" s="905"/>
      <c r="AX318" s="905"/>
      <c r="AY318" s="905">
        <f>UnObr5!I234</f>
        <v>0</v>
      </c>
      <c r="AZ318" s="905"/>
      <c r="BA318" s="905"/>
      <c r="BB318" s="905"/>
      <c r="BC318" s="905">
        <f>UnObr5!J234</f>
        <v>0</v>
      </c>
      <c r="BD318" s="905"/>
      <c r="BE318" s="905"/>
      <c r="BF318" s="905"/>
      <c r="BG318" s="905"/>
      <c r="BH318" s="905">
        <f>UnObr5!K234</f>
        <v>57</v>
      </c>
      <c r="BI318" s="905"/>
      <c r="BJ318" s="905"/>
      <c r="BK318" s="905"/>
      <c r="BL318" s="906"/>
    </row>
    <row r="319" spans="1:64" ht="15.75" customHeight="1" x14ac:dyDescent="0.3">
      <c r="A319" s="903">
        <v>5231</v>
      </c>
      <c r="B319" s="926"/>
      <c r="C319" s="926"/>
      <c r="D319" s="785">
        <v>426000</v>
      </c>
      <c r="E319" s="785"/>
      <c r="F319" s="785"/>
      <c r="G319" s="785"/>
      <c r="H319" s="565" t="s">
        <v>30965</v>
      </c>
      <c r="I319" s="565"/>
      <c r="J319" s="565"/>
      <c r="K319" s="565"/>
      <c r="L319" s="565"/>
      <c r="M319" s="565"/>
      <c r="N319" s="565"/>
      <c r="O319" s="565"/>
      <c r="P319" s="565"/>
      <c r="Q319" s="565"/>
      <c r="R319" s="565"/>
      <c r="S319" s="565"/>
      <c r="T319" s="565"/>
      <c r="U319" s="565"/>
      <c r="V319" s="565"/>
      <c r="W319" s="565"/>
      <c r="X319" s="565"/>
      <c r="Y319" s="905">
        <f>UnObr5!D235</f>
        <v>0</v>
      </c>
      <c r="Z319" s="905"/>
      <c r="AA319" s="905"/>
      <c r="AB319" s="905"/>
      <c r="AC319" s="905"/>
      <c r="AD319" s="905">
        <f>UnObr5!E235</f>
        <v>465</v>
      </c>
      <c r="AE319" s="905"/>
      <c r="AF319" s="905"/>
      <c r="AG319" s="905"/>
      <c r="AH319" s="905"/>
      <c r="AI319" s="905"/>
      <c r="AJ319" s="905">
        <f>UnObr5!F235</f>
        <v>0</v>
      </c>
      <c r="AK319" s="905"/>
      <c r="AL319" s="905"/>
      <c r="AM319" s="905"/>
      <c r="AN319" s="905"/>
      <c r="AO319" s="905">
        <f>UnObr5!G235</f>
        <v>0</v>
      </c>
      <c r="AP319" s="905"/>
      <c r="AQ319" s="905"/>
      <c r="AR319" s="905"/>
      <c r="AS319" s="905"/>
      <c r="AT319" s="905">
        <f>UnObr5!H235</f>
        <v>465</v>
      </c>
      <c r="AU319" s="905"/>
      <c r="AV319" s="905"/>
      <c r="AW319" s="905"/>
      <c r="AX319" s="905"/>
      <c r="AY319" s="905">
        <f>UnObr5!I235</f>
        <v>0</v>
      </c>
      <c r="AZ319" s="905"/>
      <c r="BA319" s="905"/>
      <c r="BB319" s="905"/>
      <c r="BC319" s="905">
        <f>UnObr5!J235</f>
        <v>0</v>
      </c>
      <c r="BD319" s="905"/>
      <c r="BE319" s="905"/>
      <c r="BF319" s="905"/>
      <c r="BG319" s="905"/>
      <c r="BH319" s="905">
        <f>UnObr5!K235</f>
        <v>0</v>
      </c>
      <c r="BI319" s="905"/>
      <c r="BJ319" s="905"/>
      <c r="BK319" s="905"/>
      <c r="BL319" s="906"/>
    </row>
    <row r="320" spans="1:64" ht="17.25" customHeight="1" x14ac:dyDescent="0.3">
      <c r="A320" s="924">
        <v>5232</v>
      </c>
      <c r="B320" s="925"/>
      <c r="C320" s="925"/>
      <c r="D320" s="728">
        <v>426100</v>
      </c>
      <c r="E320" s="728"/>
      <c r="F320" s="728"/>
      <c r="G320" s="728"/>
      <c r="H320" s="564" t="s">
        <v>20576</v>
      </c>
      <c r="I320" s="564"/>
      <c r="J320" s="564"/>
      <c r="K320" s="564"/>
      <c r="L320" s="564"/>
      <c r="M320" s="564"/>
      <c r="N320" s="564"/>
      <c r="O320" s="564"/>
      <c r="P320" s="564"/>
      <c r="Q320" s="564"/>
      <c r="R320" s="564"/>
      <c r="S320" s="564"/>
      <c r="T320" s="564"/>
      <c r="U320" s="564"/>
      <c r="V320" s="564"/>
      <c r="W320" s="564"/>
      <c r="X320" s="564"/>
      <c r="Y320" s="905">
        <f>UnObr5!D236</f>
        <v>0</v>
      </c>
      <c r="Z320" s="905"/>
      <c r="AA320" s="905"/>
      <c r="AB320" s="905"/>
      <c r="AC320" s="905"/>
      <c r="AD320" s="905">
        <f>UnObr5!E236</f>
        <v>11</v>
      </c>
      <c r="AE320" s="905"/>
      <c r="AF320" s="905"/>
      <c r="AG320" s="905"/>
      <c r="AH320" s="905"/>
      <c r="AI320" s="905"/>
      <c r="AJ320" s="905">
        <f>UnObr5!F236</f>
        <v>0</v>
      </c>
      <c r="AK320" s="905"/>
      <c r="AL320" s="905"/>
      <c r="AM320" s="905"/>
      <c r="AN320" s="905"/>
      <c r="AO320" s="905">
        <f>UnObr5!G236</f>
        <v>0</v>
      </c>
      <c r="AP320" s="905"/>
      <c r="AQ320" s="905"/>
      <c r="AR320" s="905"/>
      <c r="AS320" s="905"/>
      <c r="AT320" s="905">
        <f>UnObr5!H236</f>
        <v>11</v>
      </c>
      <c r="AU320" s="905"/>
      <c r="AV320" s="905"/>
      <c r="AW320" s="905"/>
      <c r="AX320" s="905"/>
      <c r="AY320" s="905">
        <f>UnObr5!I236</f>
        <v>0</v>
      </c>
      <c r="AZ320" s="905"/>
      <c r="BA320" s="905"/>
      <c r="BB320" s="905"/>
      <c r="BC320" s="905">
        <f>UnObr5!J236</f>
        <v>0</v>
      </c>
      <c r="BD320" s="905"/>
      <c r="BE320" s="905"/>
      <c r="BF320" s="905"/>
      <c r="BG320" s="905"/>
      <c r="BH320" s="905">
        <f>UnObr5!K236</f>
        <v>0</v>
      </c>
      <c r="BI320" s="905"/>
      <c r="BJ320" s="905"/>
      <c r="BK320" s="905"/>
      <c r="BL320" s="906"/>
    </row>
    <row r="321" spans="1:64" ht="15.75" customHeight="1" x14ac:dyDescent="0.3">
      <c r="A321" s="921">
        <v>5233</v>
      </c>
      <c r="B321" s="922"/>
      <c r="C321" s="922"/>
      <c r="D321" s="728">
        <v>426200</v>
      </c>
      <c r="E321" s="728"/>
      <c r="F321" s="728"/>
      <c r="G321" s="728"/>
      <c r="H321" s="564" t="s">
        <v>20481</v>
      </c>
      <c r="I321" s="564"/>
      <c r="J321" s="564"/>
      <c r="K321" s="564"/>
      <c r="L321" s="564"/>
      <c r="M321" s="564"/>
      <c r="N321" s="564"/>
      <c r="O321" s="564"/>
      <c r="P321" s="564"/>
      <c r="Q321" s="564"/>
      <c r="R321" s="564"/>
      <c r="S321" s="564"/>
      <c r="T321" s="564"/>
      <c r="U321" s="564"/>
      <c r="V321" s="564"/>
      <c r="W321" s="564"/>
      <c r="X321" s="564"/>
      <c r="Y321" s="905">
        <f>UnObr5!D237</f>
        <v>0</v>
      </c>
      <c r="Z321" s="905"/>
      <c r="AA321" s="905"/>
      <c r="AB321" s="905"/>
      <c r="AC321" s="905"/>
      <c r="AD321" s="905">
        <f>UnObr5!E237</f>
        <v>10</v>
      </c>
      <c r="AE321" s="905"/>
      <c r="AF321" s="905"/>
      <c r="AG321" s="905"/>
      <c r="AH321" s="905"/>
      <c r="AI321" s="905"/>
      <c r="AJ321" s="905">
        <f>UnObr5!F237</f>
        <v>0</v>
      </c>
      <c r="AK321" s="905"/>
      <c r="AL321" s="905"/>
      <c r="AM321" s="905"/>
      <c r="AN321" s="905"/>
      <c r="AO321" s="905">
        <f>UnObr5!G237</f>
        <v>0</v>
      </c>
      <c r="AP321" s="905"/>
      <c r="AQ321" s="905"/>
      <c r="AR321" s="905"/>
      <c r="AS321" s="905"/>
      <c r="AT321" s="905">
        <f>UnObr5!H237</f>
        <v>10</v>
      </c>
      <c r="AU321" s="905"/>
      <c r="AV321" s="905"/>
      <c r="AW321" s="905"/>
      <c r="AX321" s="905"/>
      <c r="AY321" s="905">
        <f>UnObr5!I237</f>
        <v>0</v>
      </c>
      <c r="AZ321" s="905"/>
      <c r="BA321" s="905"/>
      <c r="BB321" s="905"/>
      <c r="BC321" s="905">
        <f>UnObr5!J237</f>
        <v>0</v>
      </c>
      <c r="BD321" s="905"/>
      <c r="BE321" s="905"/>
      <c r="BF321" s="905"/>
      <c r="BG321" s="905"/>
      <c r="BH321" s="905">
        <f>UnObr5!K237</f>
        <v>0</v>
      </c>
      <c r="BI321" s="905"/>
      <c r="BJ321" s="905"/>
      <c r="BK321" s="905"/>
      <c r="BL321" s="906"/>
    </row>
    <row r="322" spans="1:64" ht="20.5" customHeight="1" x14ac:dyDescent="0.3">
      <c r="A322" s="924">
        <v>5234</v>
      </c>
      <c r="B322" s="925"/>
      <c r="C322" s="925"/>
      <c r="D322" s="728">
        <v>426300</v>
      </c>
      <c r="E322" s="728"/>
      <c r="F322" s="728"/>
      <c r="G322" s="728"/>
      <c r="H322" s="564" t="s">
        <v>20541</v>
      </c>
      <c r="I322" s="564"/>
      <c r="J322" s="564"/>
      <c r="K322" s="564"/>
      <c r="L322" s="564"/>
      <c r="M322" s="564"/>
      <c r="N322" s="564"/>
      <c r="O322" s="564"/>
      <c r="P322" s="564"/>
      <c r="Q322" s="564"/>
      <c r="R322" s="564"/>
      <c r="S322" s="564"/>
      <c r="T322" s="564"/>
      <c r="U322" s="564"/>
      <c r="V322" s="564"/>
      <c r="W322" s="564"/>
      <c r="X322" s="564"/>
      <c r="Y322" s="905">
        <f>UnObr5!D238</f>
        <v>0</v>
      </c>
      <c r="Z322" s="905"/>
      <c r="AA322" s="905"/>
      <c r="AB322" s="905"/>
      <c r="AC322" s="905"/>
      <c r="AD322" s="905">
        <f>UnObr5!E238</f>
        <v>42</v>
      </c>
      <c r="AE322" s="905"/>
      <c r="AF322" s="905"/>
      <c r="AG322" s="905"/>
      <c r="AH322" s="905"/>
      <c r="AI322" s="905"/>
      <c r="AJ322" s="905">
        <f>UnObr5!F238</f>
        <v>0</v>
      </c>
      <c r="AK322" s="905"/>
      <c r="AL322" s="905"/>
      <c r="AM322" s="905"/>
      <c r="AN322" s="905"/>
      <c r="AO322" s="905">
        <f>UnObr5!G238</f>
        <v>0</v>
      </c>
      <c r="AP322" s="905"/>
      <c r="AQ322" s="905"/>
      <c r="AR322" s="905"/>
      <c r="AS322" s="905"/>
      <c r="AT322" s="905">
        <f>UnObr5!H238</f>
        <v>42</v>
      </c>
      <c r="AU322" s="905"/>
      <c r="AV322" s="905"/>
      <c r="AW322" s="905"/>
      <c r="AX322" s="905"/>
      <c r="AY322" s="905">
        <f>UnObr5!I238</f>
        <v>0</v>
      </c>
      <c r="AZ322" s="905"/>
      <c r="BA322" s="905"/>
      <c r="BB322" s="905"/>
      <c r="BC322" s="905">
        <f>UnObr5!J238</f>
        <v>0</v>
      </c>
      <c r="BD322" s="905"/>
      <c r="BE322" s="905"/>
      <c r="BF322" s="905"/>
      <c r="BG322" s="905"/>
      <c r="BH322" s="905">
        <f>UnObr5!K238</f>
        <v>0</v>
      </c>
      <c r="BI322" s="905"/>
      <c r="BJ322" s="905"/>
      <c r="BK322" s="905"/>
      <c r="BL322" s="906"/>
    </row>
    <row r="323" spans="1:64" ht="17.25" customHeight="1" x14ac:dyDescent="0.3">
      <c r="A323" s="921">
        <v>5235</v>
      </c>
      <c r="B323" s="922"/>
      <c r="C323" s="922"/>
      <c r="D323" s="728">
        <v>426400</v>
      </c>
      <c r="E323" s="728"/>
      <c r="F323" s="728"/>
      <c r="G323" s="728"/>
      <c r="H323" s="564" t="s">
        <v>20542</v>
      </c>
      <c r="I323" s="564"/>
      <c r="J323" s="564"/>
      <c r="K323" s="564"/>
      <c r="L323" s="564"/>
      <c r="M323" s="564"/>
      <c r="N323" s="564"/>
      <c r="O323" s="564"/>
      <c r="P323" s="564"/>
      <c r="Q323" s="564"/>
      <c r="R323" s="564"/>
      <c r="S323" s="564"/>
      <c r="T323" s="564"/>
      <c r="U323" s="564"/>
      <c r="V323" s="564"/>
      <c r="W323" s="564"/>
      <c r="X323" s="564"/>
      <c r="Y323" s="905">
        <f>UnObr5!D239</f>
        <v>0</v>
      </c>
      <c r="Z323" s="905"/>
      <c r="AA323" s="905"/>
      <c r="AB323" s="905"/>
      <c r="AC323" s="905"/>
      <c r="AD323" s="905">
        <f>UnObr5!E239</f>
        <v>67</v>
      </c>
      <c r="AE323" s="905"/>
      <c r="AF323" s="905"/>
      <c r="AG323" s="905"/>
      <c r="AH323" s="905"/>
      <c r="AI323" s="905"/>
      <c r="AJ323" s="905">
        <f>UnObr5!F239</f>
        <v>0</v>
      </c>
      <c r="AK323" s="905"/>
      <c r="AL323" s="905"/>
      <c r="AM323" s="905"/>
      <c r="AN323" s="905"/>
      <c r="AO323" s="905">
        <f>UnObr5!G239</f>
        <v>0</v>
      </c>
      <c r="AP323" s="905"/>
      <c r="AQ323" s="905"/>
      <c r="AR323" s="905"/>
      <c r="AS323" s="905"/>
      <c r="AT323" s="905">
        <f>UnObr5!H239</f>
        <v>67</v>
      </c>
      <c r="AU323" s="905"/>
      <c r="AV323" s="905"/>
      <c r="AW323" s="905"/>
      <c r="AX323" s="905"/>
      <c r="AY323" s="905">
        <f>UnObr5!I239</f>
        <v>0</v>
      </c>
      <c r="AZ323" s="905"/>
      <c r="BA323" s="905"/>
      <c r="BB323" s="905"/>
      <c r="BC323" s="905">
        <f>UnObr5!J239</f>
        <v>0</v>
      </c>
      <c r="BD323" s="905"/>
      <c r="BE323" s="905"/>
      <c r="BF323" s="905"/>
      <c r="BG323" s="905"/>
      <c r="BH323" s="905">
        <f>UnObr5!K239</f>
        <v>0</v>
      </c>
      <c r="BI323" s="905"/>
      <c r="BJ323" s="905"/>
      <c r="BK323" s="905"/>
      <c r="BL323" s="906"/>
    </row>
    <row r="324" spans="1:64" ht="20.149999999999999" customHeight="1" x14ac:dyDescent="0.3">
      <c r="A324" s="924">
        <v>5236</v>
      </c>
      <c r="B324" s="925"/>
      <c r="C324" s="925"/>
      <c r="D324" s="728">
        <v>426500</v>
      </c>
      <c r="E324" s="728"/>
      <c r="F324" s="728"/>
      <c r="G324" s="728"/>
      <c r="H324" s="564" t="s">
        <v>20543</v>
      </c>
      <c r="I324" s="564"/>
      <c r="J324" s="564"/>
      <c r="K324" s="564"/>
      <c r="L324" s="564"/>
      <c r="M324" s="564"/>
      <c r="N324" s="564"/>
      <c r="O324" s="564"/>
      <c r="P324" s="564"/>
      <c r="Q324" s="564"/>
      <c r="R324" s="564"/>
      <c r="S324" s="564"/>
      <c r="T324" s="564"/>
      <c r="U324" s="564"/>
      <c r="V324" s="564"/>
      <c r="W324" s="564"/>
      <c r="X324" s="564"/>
      <c r="Y324" s="905">
        <f>UnObr5!D240</f>
        <v>0</v>
      </c>
      <c r="Z324" s="905"/>
      <c r="AA324" s="905"/>
      <c r="AB324" s="905"/>
      <c r="AC324" s="905"/>
      <c r="AD324" s="905">
        <f>UnObr5!E240</f>
        <v>0</v>
      </c>
      <c r="AE324" s="905"/>
      <c r="AF324" s="905"/>
      <c r="AG324" s="905"/>
      <c r="AH324" s="905"/>
      <c r="AI324" s="905"/>
      <c r="AJ324" s="905">
        <f>UnObr5!F240</f>
        <v>0</v>
      </c>
      <c r="AK324" s="905"/>
      <c r="AL324" s="905"/>
      <c r="AM324" s="905"/>
      <c r="AN324" s="905"/>
      <c r="AO324" s="905">
        <f>UnObr5!G240</f>
        <v>0</v>
      </c>
      <c r="AP324" s="905"/>
      <c r="AQ324" s="905"/>
      <c r="AR324" s="905"/>
      <c r="AS324" s="905"/>
      <c r="AT324" s="905">
        <f>UnObr5!H240</f>
        <v>0</v>
      </c>
      <c r="AU324" s="905"/>
      <c r="AV324" s="905"/>
      <c r="AW324" s="905"/>
      <c r="AX324" s="905"/>
      <c r="AY324" s="905">
        <f>UnObr5!I240</f>
        <v>0</v>
      </c>
      <c r="AZ324" s="905"/>
      <c r="BA324" s="905"/>
      <c r="BB324" s="905"/>
      <c r="BC324" s="905">
        <f>UnObr5!J240</f>
        <v>0</v>
      </c>
      <c r="BD324" s="905"/>
      <c r="BE324" s="905"/>
      <c r="BF324" s="905"/>
      <c r="BG324" s="905"/>
      <c r="BH324" s="905">
        <f>UnObr5!K240</f>
        <v>0</v>
      </c>
      <c r="BI324" s="905"/>
      <c r="BJ324" s="905"/>
      <c r="BK324" s="905"/>
      <c r="BL324" s="906"/>
    </row>
    <row r="325" spans="1:64" ht="16.5" customHeight="1" x14ac:dyDescent="0.3">
      <c r="A325" s="921">
        <v>5237</v>
      </c>
      <c r="B325" s="922"/>
      <c r="C325" s="922"/>
      <c r="D325" s="728">
        <v>426600</v>
      </c>
      <c r="E325" s="728"/>
      <c r="F325" s="728"/>
      <c r="G325" s="728"/>
      <c r="H325" s="564" t="s">
        <v>20544</v>
      </c>
      <c r="I325" s="564"/>
      <c r="J325" s="564"/>
      <c r="K325" s="564"/>
      <c r="L325" s="564"/>
      <c r="M325" s="564"/>
      <c r="N325" s="564"/>
      <c r="O325" s="564"/>
      <c r="P325" s="564"/>
      <c r="Q325" s="564"/>
      <c r="R325" s="564"/>
      <c r="S325" s="564"/>
      <c r="T325" s="564"/>
      <c r="U325" s="564"/>
      <c r="V325" s="564"/>
      <c r="W325" s="564"/>
      <c r="X325" s="564"/>
      <c r="Y325" s="905">
        <f>UnObr5!D241</f>
        <v>0</v>
      </c>
      <c r="Z325" s="905"/>
      <c r="AA325" s="905"/>
      <c r="AB325" s="905"/>
      <c r="AC325" s="905"/>
      <c r="AD325" s="905">
        <f>UnObr5!E241</f>
        <v>134</v>
      </c>
      <c r="AE325" s="905"/>
      <c r="AF325" s="905"/>
      <c r="AG325" s="905"/>
      <c r="AH325" s="905"/>
      <c r="AI325" s="905"/>
      <c r="AJ325" s="905">
        <f>UnObr5!F241</f>
        <v>0</v>
      </c>
      <c r="AK325" s="905"/>
      <c r="AL325" s="905"/>
      <c r="AM325" s="905"/>
      <c r="AN325" s="905"/>
      <c r="AO325" s="905">
        <f>UnObr5!G241</f>
        <v>0</v>
      </c>
      <c r="AP325" s="905"/>
      <c r="AQ325" s="905"/>
      <c r="AR325" s="905"/>
      <c r="AS325" s="905"/>
      <c r="AT325" s="905">
        <f>UnObr5!H241</f>
        <v>134</v>
      </c>
      <c r="AU325" s="905"/>
      <c r="AV325" s="905"/>
      <c r="AW325" s="905"/>
      <c r="AX325" s="905"/>
      <c r="AY325" s="905">
        <f>UnObr5!I241</f>
        <v>0</v>
      </c>
      <c r="AZ325" s="905"/>
      <c r="BA325" s="905"/>
      <c r="BB325" s="905"/>
      <c r="BC325" s="905">
        <f>UnObr5!J241</f>
        <v>0</v>
      </c>
      <c r="BD325" s="905"/>
      <c r="BE325" s="905"/>
      <c r="BF325" s="905"/>
      <c r="BG325" s="905"/>
      <c r="BH325" s="905">
        <f>UnObr5!K241</f>
        <v>0</v>
      </c>
      <c r="BI325" s="905"/>
      <c r="BJ325" s="905"/>
      <c r="BK325" s="905"/>
      <c r="BL325" s="906"/>
    </row>
    <row r="326" spans="1:64" ht="21" customHeight="1" thickBot="1" x14ac:dyDescent="0.35">
      <c r="A326" s="909">
        <v>5238</v>
      </c>
      <c r="B326" s="927"/>
      <c r="C326" s="927"/>
      <c r="D326" s="974">
        <v>426700</v>
      </c>
      <c r="E326" s="974"/>
      <c r="F326" s="974"/>
      <c r="G326" s="974"/>
      <c r="H326" s="578" t="s">
        <v>20545</v>
      </c>
      <c r="I326" s="578"/>
      <c r="J326" s="578"/>
      <c r="K326" s="578"/>
      <c r="L326" s="578"/>
      <c r="M326" s="578"/>
      <c r="N326" s="578"/>
      <c r="O326" s="578"/>
      <c r="P326" s="578"/>
      <c r="Q326" s="578"/>
      <c r="R326" s="578"/>
      <c r="S326" s="578"/>
      <c r="T326" s="578"/>
      <c r="U326" s="578"/>
      <c r="V326" s="578"/>
      <c r="W326" s="578"/>
      <c r="X326" s="578"/>
      <c r="Y326" s="913">
        <f>UnObr5!D242</f>
        <v>0</v>
      </c>
      <c r="Z326" s="913"/>
      <c r="AA326" s="913"/>
      <c r="AB326" s="913"/>
      <c r="AC326" s="913"/>
      <c r="AD326" s="913">
        <f>UnObr5!E242</f>
        <v>0</v>
      </c>
      <c r="AE326" s="913"/>
      <c r="AF326" s="913"/>
      <c r="AG326" s="913"/>
      <c r="AH326" s="913"/>
      <c r="AI326" s="913"/>
      <c r="AJ326" s="913">
        <f>UnObr5!F242</f>
        <v>0</v>
      </c>
      <c r="AK326" s="913"/>
      <c r="AL326" s="913"/>
      <c r="AM326" s="913"/>
      <c r="AN326" s="913"/>
      <c r="AO326" s="913">
        <f>UnObr5!G242</f>
        <v>0</v>
      </c>
      <c r="AP326" s="913"/>
      <c r="AQ326" s="913"/>
      <c r="AR326" s="913"/>
      <c r="AS326" s="913"/>
      <c r="AT326" s="913">
        <f>UnObr5!H242</f>
        <v>0</v>
      </c>
      <c r="AU326" s="913"/>
      <c r="AV326" s="913"/>
      <c r="AW326" s="913"/>
      <c r="AX326" s="913"/>
      <c r="AY326" s="913">
        <f>UnObr5!I242</f>
        <v>0</v>
      </c>
      <c r="AZ326" s="913"/>
      <c r="BA326" s="913"/>
      <c r="BB326" s="913"/>
      <c r="BC326" s="913">
        <f>UnObr5!J242</f>
        <v>0</v>
      </c>
      <c r="BD326" s="913"/>
      <c r="BE326" s="913"/>
      <c r="BF326" s="913"/>
      <c r="BG326" s="913"/>
      <c r="BH326" s="913">
        <f>UnObr5!K242</f>
        <v>0</v>
      </c>
      <c r="BI326" s="913"/>
      <c r="BJ326" s="913"/>
      <c r="BK326" s="913"/>
      <c r="BL326" s="914"/>
    </row>
    <row r="327" spans="1:64" ht="11.5" customHeight="1" x14ac:dyDescent="0.3">
      <c r="A327" s="469" t="s">
        <v>18900</v>
      </c>
      <c r="B327" s="942"/>
      <c r="C327" s="943"/>
      <c r="D327" s="470" t="s">
        <v>20072</v>
      </c>
      <c r="E327" s="470"/>
      <c r="F327" s="470"/>
      <c r="G327" s="471"/>
      <c r="H327" s="762" t="s">
        <v>20388</v>
      </c>
      <c r="I327" s="754"/>
      <c r="J327" s="754"/>
      <c r="K327" s="754"/>
      <c r="L327" s="754"/>
      <c r="M327" s="754"/>
      <c r="N327" s="754"/>
      <c r="O327" s="754"/>
      <c r="P327" s="754"/>
      <c r="Q327" s="754"/>
      <c r="R327" s="754"/>
      <c r="S327" s="754"/>
      <c r="T327" s="754"/>
      <c r="U327" s="754"/>
      <c r="V327" s="754"/>
      <c r="W327" s="754"/>
      <c r="X327" s="755"/>
      <c r="Y327" s="947" t="s">
        <v>31081</v>
      </c>
      <c r="Z327" s="948"/>
      <c r="AA327" s="948"/>
      <c r="AB327" s="948"/>
      <c r="AC327" s="949"/>
      <c r="AD327" s="956" t="s">
        <v>20668</v>
      </c>
      <c r="AE327" s="957"/>
      <c r="AF327" s="957"/>
      <c r="AG327" s="957"/>
      <c r="AH327" s="957"/>
      <c r="AI327" s="957"/>
      <c r="AJ327" s="957"/>
      <c r="AK327" s="957"/>
      <c r="AL327" s="957"/>
      <c r="AM327" s="957"/>
      <c r="AN327" s="957"/>
      <c r="AO327" s="957"/>
      <c r="AP327" s="957"/>
      <c r="AQ327" s="957"/>
      <c r="AR327" s="957"/>
      <c r="AS327" s="957"/>
      <c r="AT327" s="957"/>
      <c r="AU327" s="957"/>
      <c r="AV327" s="957"/>
      <c r="AW327" s="957"/>
      <c r="AX327" s="957"/>
      <c r="AY327" s="957"/>
      <c r="AZ327" s="957"/>
      <c r="BA327" s="957"/>
      <c r="BB327" s="957"/>
      <c r="BC327" s="957"/>
      <c r="BD327" s="957"/>
      <c r="BE327" s="957"/>
      <c r="BF327" s="957"/>
      <c r="BG327" s="957"/>
      <c r="BH327" s="957"/>
      <c r="BI327" s="957"/>
      <c r="BJ327" s="957"/>
      <c r="BK327" s="957"/>
      <c r="BL327" s="958"/>
    </row>
    <row r="328" spans="1:64" ht="11.5" customHeight="1" x14ac:dyDescent="0.3">
      <c r="A328" s="944"/>
      <c r="B328" s="945"/>
      <c r="C328" s="946"/>
      <c r="D328" s="473"/>
      <c r="E328" s="473"/>
      <c r="F328" s="473"/>
      <c r="G328" s="474"/>
      <c r="H328" s="756"/>
      <c r="I328" s="757"/>
      <c r="J328" s="757"/>
      <c r="K328" s="757"/>
      <c r="L328" s="757"/>
      <c r="M328" s="757"/>
      <c r="N328" s="757"/>
      <c r="O328" s="757"/>
      <c r="P328" s="757"/>
      <c r="Q328" s="757"/>
      <c r="R328" s="757"/>
      <c r="S328" s="757"/>
      <c r="T328" s="757"/>
      <c r="U328" s="757"/>
      <c r="V328" s="757"/>
      <c r="W328" s="757"/>
      <c r="X328" s="758"/>
      <c r="Y328" s="950"/>
      <c r="Z328" s="951"/>
      <c r="AA328" s="951"/>
      <c r="AB328" s="951"/>
      <c r="AC328" s="952"/>
      <c r="AD328" s="878" t="s">
        <v>20555</v>
      </c>
      <c r="AE328" s="879"/>
      <c r="AF328" s="879"/>
      <c r="AG328" s="879"/>
      <c r="AH328" s="879"/>
      <c r="AI328" s="880"/>
      <c r="AJ328" s="885" t="s">
        <v>20672</v>
      </c>
      <c r="AK328" s="886"/>
      <c r="AL328" s="886"/>
      <c r="AM328" s="886"/>
      <c r="AN328" s="886"/>
      <c r="AO328" s="886"/>
      <c r="AP328" s="886"/>
      <c r="AQ328" s="886"/>
      <c r="AR328" s="886"/>
      <c r="AS328" s="886"/>
      <c r="AT328" s="886"/>
      <c r="AU328" s="886"/>
      <c r="AV328" s="886"/>
      <c r="AW328" s="886"/>
      <c r="AX328" s="886"/>
      <c r="AY328" s="886"/>
      <c r="AZ328" s="886"/>
      <c r="BA328" s="886"/>
      <c r="BB328" s="887"/>
      <c r="BC328" s="493" t="s">
        <v>31080</v>
      </c>
      <c r="BD328" s="453"/>
      <c r="BE328" s="453"/>
      <c r="BF328" s="453"/>
      <c r="BG328" s="453"/>
      <c r="BH328" s="878" t="s">
        <v>20554</v>
      </c>
      <c r="BI328" s="879"/>
      <c r="BJ328" s="879"/>
      <c r="BK328" s="879"/>
      <c r="BL328" s="959"/>
    </row>
    <row r="329" spans="1:64" ht="11.5" customHeight="1" x14ac:dyDescent="0.3">
      <c r="A329" s="944"/>
      <c r="B329" s="945"/>
      <c r="C329" s="946"/>
      <c r="D329" s="473"/>
      <c r="E329" s="473"/>
      <c r="F329" s="473"/>
      <c r="G329" s="474"/>
      <c r="H329" s="756"/>
      <c r="I329" s="757"/>
      <c r="J329" s="757"/>
      <c r="K329" s="757"/>
      <c r="L329" s="757"/>
      <c r="M329" s="757"/>
      <c r="N329" s="757"/>
      <c r="O329" s="757"/>
      <c r="P329" s="757"/>
      <c r="Q329" s="757"/>
      <c r="R329" s="757"/>
      <c r="S329" s="757"/>
      <c r="T329" s="757"/>
      <c r="U329" s="757"/>
      <c r="V329" s="757"/>
      <c r="W329" s="757"/>
      <c r="X329" s="758"/>
      <c r="Y329" s="950"/>
      <c r="Z329" s="951"/>
      <c r="AA329" s="951"/>
      <c r="AB329" s="951"/>
      <c r="AC329" s="952"/>
      <c r="AD329" s="873"/>
      <c r="AE329" s="881"/>
      <c r="AF329" s="881"/>
      <c r="AG329" s="881"/>
      <c r="AH329" s="881"/>
      <c r="AI329" s="882"/>
      <c r="AJ329" s="453" t="s">
        <v>20556</v>
      </c>
      <c r="AK329" s="453"/>
      <c r="AL329" s="453"/>
      <c r="AM329" s="453"/>
      <c r="AN329" s="453"/>
      <c r="AO329" s="493" t="s">
        <v>20669</v>
      </c>
      <c r="AP329" s="493"/>
      <c r="AQ329" s="493"/>
      <c r="AR329" s="493"/>
      <c r="AS329" s="493"/>
      <c r="AT329" s="493" t="s">
        <v>31079</v>
      </c>
      <c r="AU329" s="453"/>
      <c r="AV329" s="453"/>
      <c r="AW329" s="453"/>
      <c r="AX329" s="453"/>
      <c r="AY329" s="453" t="s">
        <v>20670</v>
      </c>
      <c r="AZ329" s="453"/>
      <c r="BA329" s="453"/>
      <c r="BB329" s="453"/>
      <c r="BC329" s="453"/>
      <c r="BD329" s="453"/>
      <c r="BE329" s="453"/>
      <c r="BF329" s="453"/>
      <c r="BG329" s="453"/>
      <c r="BH329" s="521"/>
      <c r="BI329" s="473"/>
      <c r="BJ329" s="473"/>
      <c r="BK329" s="473"/>
      <c r="BL329" s="960"/>
    </row>
    <row r="330" spans="1:64" ht="11.5" customHeight="1" x14ac:dyDescent="0.3">
      <c r="A330" s="517"/>
      <c r="B330" s="518"/>
      <c r="C330" s="519"/>
      <c r="D330" s="476"/>
      <c r="E330" s="476"/>
      <c r="F330" s="476"/>
      <c r="G330" s="477"/>
      <c r="H330" s="759"/>
      <c r="I330" s="760"/>
      <c r="J330" s="760"/>
      <c r="K330" s="760"/>
      <c r="L330" s="760"/>
      <c r="M330" s="760"/>
      <c r="N330" s="760"/>
      <c r="O330" s="760"/>
      <c r="P330" s="760"/>
      <c r="Q330" s="760"/>
      <c r="R330" s="760"/>
      <c r="S330" s="760"/>
      <c r="T330" s="760"/>
      <c r="U330" s="760"/>
      <c r="V330" s="760"/>
      <c r="W330" s="760"/>
      <c r="X330" s="761"/>
      <c r="Y330" s="953"/>
      <c r="Z330" s="954"/>
      <c r="AA330" s="954"/>
      <c r="AB330" s="954"/>
      <c r="AC330" s="955"/>
      <c r="AD330" s="874"/>
      <c r="AE330" s="883"/>
      <c r="AF330" s="883"/>
      <c r="AG330" s="883"/>
      <c r="AH330" s="883"/>
      <c r="AI330" s="884"/>
      <c r="AJ330" s="453"/>
      <c r="AK330" s="453"/>
      <c r="AL330" s="453"/>
      <c r="AM330" s="453"/>
      <c r="AN330" s="453"/>
      <c r="AO330" s="493"/>
      <c r="AP330" s="493"/>
      <c r="AQ330" s="493"/>
      <c r="AR330" s="493"/>
      <c r="AS330" s="493"/>
      <c r="AT330" s="453"/>
      <c r="AU330" s="453"/>
      <c r="AV330" s="453"/>
      <c r="AW330" s="453"/>
      <c r="AX330" s="453"/>
      <c r="AY330" s="453"/>
      <c r="AZ330" s="453"/>
      <c r="BA330" s="453"/>
      <c r="BB330" s="453"/>
      <c r="BC330" s="453"/>
      <c r="BD330" s="453"/>
      <c r="BE330" s="453"/>
      <c r="BF330" s="453"/>
      <c r="BG330" s="453"/>
      <c r="BH330" s="961"/>
      <c r="BI330" s="476"/>
      <c r="BJ330" s="476"/>
      <c r="BK330" s="476"/>
      <c r="BL330" s="962"/>
    </row>
    <row r="331" spans="1:64" ht="12" thickBot="1" x14ac:dyDescent="0.35">
      <c r="A331" s="456">
        <v>1</v>
      </c>
      <c r="B331" s="457"/>
      <c r="C331" s="458"/>
      <c r="D331" s="459">
        <v>2</v>
      </c>
      <c r="E331" s="457"/>
      <c r="F331" s="457"/>
      <c r="G331" s="458"/>
      <c r="H331" s="460">
        <v>3</v>
      </c>
      <c r="I331" s="898"/>
      <c r="J331" s="898"/>
      <c r="K331" s="898"/>
      <c r="L331" s="898"/>
      <c r="M331" s="898"/>
      <c r="N331" s="898"/>
      <c r="O331" s="898"/>
      <c r="P331" s="898"/>
      <c r="Q331" s="898"/>
      <c r="R331" s="898"/>
      <c r="S331" s="898"/>
      <c r="T331" s="898"/>
      <c r="U331" s="898"/>
      <c r="V331" s="898"/>
      <c r="W331" s="898"/>
      <c r="X331" s="898"/>
      <c r="Y331" s="677">
        <v>4</v>
      </c>
      <c r="Z331" s="677"/>
      <c r="AA331" s="677"/>
      <c r="AB331" s="677"/>
      <c r="AC331" s="677"/>
      <c r="AD331" s="678">
        <v>5</v>
      </c>
      <c r="AE331" s="678"/>
      <c r="AF331" s="678"/>
      <c r="AG331" s="678"/>
      <c r="AH331" s="678"/>
      <c r="AI331" s="678"/>
      <c r="AJ331" s="678">
        <v>6</v>
      </c>
      <c r="AK331" s="678"/>
      <c r="AL331" s="678"/>
      <c r="AM331" s="678"/>
      <c r="AN331" s="678"/>
      <c r="AO331" s="678">
        <v>7</v>
      </c>
      <c r="AP331" s="678"/>
      <c r="AQ331" s="678"/>
      <c r="AR331" s="678"/>
      <c r="AS331" s="678"/>
      <c r="AT331" s="678">
        <v>8</v>
      </c>
      <c r="AU331" s="678"/>
      <c r="AV331" s="678"/>
      <c r="AW331" s="678"/>
      <c r="AX331" s="678"/>
      <c r="AY331" s="678">
        <v>9</v>
      </c>
      <c r="AZ331" s="678"/>
      <c r="BA331" s="678"/>
      <c r="BB331" s="678"/>
      <c r="BC331" s="678">
        <v>10</v>
      </c>
      <c r="BD331" s="678"/>
      <c r="BE331" s="678"/>
      <c r="BF331" s="678"/>
      <c r="BG331" s="678"/>
      <c r="BH331" s="678">
        <v>11</v>
      </c>
      <c r="BI331" s="678"/>
      <c r="BJ331" s="678"/>
      <c r="BK331" s="678"/>
      <c r="BL331" s="679"/>
    </row>
    <row r="332" spans="1:64" ht="21" customHeight="1" x14ac:dyDescent="0.3">
      <c r="A332" s="968">
        <v>5239</v>
      </c>
      <c r="B332" s="969"/>
      <c r="C332" s="969"/>
      <c r="D332" s="970">
        <v>426800</v>
      </c>
      <c r="E332" s="970"/>
      <c r="F332" s="970"/>
      <c r="G332" s="970"/>
      <c r="H332" s="971" t="s">
        <v>19996</v>
      </c>
      <c r="I332" s="971"/>
      <c r="J332" s="971"/>
      <c r="K332" s="971"/>
      <c r="L332" s="971"/>
      <c r="M332" s="971"/>
      <c r="N332" s="971"/>
      <c r="O332" s="971"/>
      <c r="P332" s="971"/>
      <c r="Q332" s="971"/>
      <c r="R332" s="971"/>
      <c r="S332" s="971"/>
      <c r="T332" s="971"/>
      <c r="U332" s="971"/>
      <c r="V332" s="971"/>
      <c r="W332" s="971"/>
      <c r="X332" s="971"/>
      <c r="Y332" s="919">
        <f>UnObr5!D243</f>
        <v>0</v>
      </c>
      <c r="Z332" s="919"/>
      <c r="AA332" s="919"/>
      <c r="AB332" s="919"/>
      <c r="AC332" s="919"/>
      <c r="AD332" s="919">
        <f>UnObr5!E243</f>
        <v>173</v>
      </c>
      <c r="AE332" s="919"/>
      <c r="AF332" s="919"/>
      <c r="AG332" s="919"/>
      <c r="AH332" s="919"/>
      <c r="AI332" s="919"/>
      <c r="AJ332" s="919">
        <f>UnObr5!F243</f>
        <v>0</v>
      </c>
      <c r="AK332" s="919"/>
      <c r="AL332" s="919"/>
      <c r="AM332" s="919"/>
      <c r="AN332" s="919"/>
      <c r="AO332" s="919">
        <f>UnObr5!G243</f>
        <v>0</v>
      </c>
      <c r="AP332" s="919"/>
      <c r="AQ332" s="919"/>
      <c r="AR332" s="919"/>
      <c r="AS332" s="919"/>
      <c r="AT332" s="919">
        <f>UnObr5!H243</f>
        <v>173</v>
      </c>
      <c r="AU332" s="919"/>
      <c r="AV332" s="919"/>
      <c r="AW332" s="919"/>
      <c r="AX332" s="919"/>
      <c r="AY332" s="919">
        <f>UnObr5!I243</f>
        <v>0</v>
      </c>
      <c r="AZ332" s="919"/>
      <c r="BA332" s="919"/>
      <c r="BB332" s="919"/>
      <c r="BC332" s="919">
        <f>UnObr5!J243</f>
        <v>0</v>
      </c>
      <c r="BD332" s="919"/>
      <c r="BE332" s="919"/>
      <c r="BF332" s="919"/>
      <c r="BG332" s="919"/>
      <c r="BH332" s="919">
        <f>UnObr5!K243</f>
        <v>0</v>
      </c>
      <c r="BI332" s="919"/>
      <c r="BJ332" s="919"/>
      <c r="BK332" s="919"/>
      <c r="BL332" s="920"/>
    </row>
    <row r="333" spans="1:64" ht="16.5" customHeight="1" x14ac:dyDescent="0.3">
      <c r="A333" s="924">
        <v>5240</v>
      </c>
      <c r="B333" s="925"/>
      <c r="C333" s="925"/>
      <c r="D333" s="728">
        <v>426900</v>
      </c>
      <c r="E333" s="728"/>
      <c r="F333" s="728"/>
      <c r="G333" s="728"/>
      <c r="H333" s="564" t="s">
        <v>20658</v>
      </c>
      <c r="I333" s="564"/>
      <c r="J333" s="564"/>
      <c r="K333" s="564"/>
      <c r="L333" s="564"/>
      <c r="M333" s="564"/>
      <c r="N333" s="564"/>
      <c r="O333" s="564"/>
      <c r="P333" s="564"/>
      <c r="Q333" s="564"/>
      <c r="R333" s="564"/>
      <c r="S333" s="564"/>
      <c r="T333" s="564"/>
      <c r="U333" s="564"/>
      <c r="V333" s="564"/>
      <c r="W333" s="564"/>
      <c r="X333" s="564"/>
      <c r="Y333" s="905">
        <f>UnObr5!D244</f>
        <v>0</v>
      </c>
      <c r="Z333" s="905"/>
      <c r="AA333" s="905"/>
      <c r="AB333" s="905"/>
      <c r="AC333" s="905"/>
      <c r="AD333" s="905">
        <f>UnObr5!E244</f>
        <v>28</v>
      </c>
      <c r="AE333" s="905"/>
      <c r="AF333" s="905"/>
      <c r="AG333" s="905"/>
      <c r="AH333" s="905"/>
      <c r="AI333" s="905"/>
      <c r="AJ333" s="905">
        <f>UnObr5!F244</f>
        <v>0</v>
      </c>
      <c r="AK333" s="905"/>
      <c r="AL333" s="905"/>
      <c r="AM333" s="905"/>
      <c r="AN333" s="905"/>
      <c r="AO333" s="905">
        <f>UnObr5!G244</f>
        <v>0</v>
      </c>
      <c r="AP333" s="905"/>
      <c r="AQ333" s="905"/>
      <c r="AR333" s="905"/>
      <c r="AS333" s="905"/>
      <c r="AT333" s="905">
        <f>UnObr5!H244</f>
        <v>28</v>
      </c>
      <c r="AU333" s="905"/>
      <c r="AV333" s="905"/>
      <c r="AW333" s="905"/>
      <c r="AX333" s="905"/>
      <c r="AY333" s="905">
        <f>UnObr5!I244</f>
        <v>0</v>
      </c>
      <c r="AZ333" s="905"/>
      <c r="BA333" s="905"/>
      <c r="BB333" s="905"/>
      <c r="BC333" s="905">
        <f>UnObr5!J244</f>
        <v>0</v>
      </c>
      <c r="BD333" s="905"/>
      <c r="BE333" s="905"/>
      <c r="BF333" s="905"/>
      <c r="BG333" s="905"/>
      <c r="BH333" s="905">
        <f>UnObr5!K244</f>
        <v>0</v>
      </c>
      <c r="BI333" s="905"/>
      <c r="BJ333" s="905"/>
      <c r="BK333" s="905"/>
      <c r="BL333" s="906"/>
    </row>
    <row r="334" spans="1:64" ht="27.75" customHeight="1" x14ac:dyDescent="0.3">
      <c r="A334" s="903">
        <v>5241</v>
      </c>
      <c r="B334" s="926"/>
      <c r="C334" s="926"/>
      <c r="D334" s="785">
        <v>430000</v>
      </c>
      <c r="E334" s="785"/>
      <c r="F334" s="785"/>
      <c r="G334" s="785"/>
      <c r="H334" s="565" t="s">
        <v>30966</v>
      </c>
      <c r="I334" s="565"/>
      <c r="J334" s="565"/>
      <c r="K334" s="565"/>
      <c r="L334" s="565"/>
      <c r="M334" s="565"/>
      <c r="N334" s="565"/>
      <c r="O334" s="565"/>
      <c r="P334" s="565"/>
      <c r="Q334" s="565"/>
      <c r="R334" s="565"/>
      <c r="S334" s="565"/>
      <c r="T334" s="565"/>
      <c r="U334" s="565"/>
      <c r="V334" s="565"/>
      <c r="W334" s="565"/>
      <c r="X334" s="565"/>
      <c r="Y334" s="905">
        <f>UnObr5!D245</f>
        <v>0</v>
      </c>
      <c r="Z334" s="905"/>
      <c r="AA334" s="905"/>
      <c r="AB334" s="905"/>
      <c r="AC334" s="905"/>
      <c r="AD334" s="905">
        <f>UnObr5!E245</f>
        <v>0</v>
      </c>
      <c r="AE334" s="905"/>
      <c r="AF334" s="905"/>
      <c r="AG334" s="905"/>
      <c r="AH334" s="905"/>
      <c r="AI334" s="905"/>
      <c r="AJ334" s="905">
        <f>UnObr5!F245</f>
        <v>0</v>
      </c>
      <c r="AK334" s="905"/>
      <c r="AL334" s="905"/>
      <c r="AM334" s="905"/>
      <c r="AN334" s="905"/>
      <c r="AO334" s="905">
        <f>UnObr5!G245</f>
        <v>0</v>
      </c>
      <c r="AP334" s="905"/>
      <c r="AQ334" s="905"/>
      <c r="AR334" s="905"/>
      <c r="AS334" s="905"/>
      <c r="AT334" s="905">
        <f>UnObr5!H245</f>
        <v>0</v>
      </c>
      <c r="AU334" s="905"/>
      <c r="AV334" s="905"/>
      <c r="AW334" s="905"/>
      <c r="AX334" s="905"/>
      <c r="AY334" s="905">
        <f>UnObr5!I245</f>
        <v>0</v>
      </c>
      <c r="AZ334" s="905"/>
      <c r="BA334" s="905"/>
      <c r="BB334" s="905"/>
      <c r="BC334" s="905">
        <f>UnObr5!J245</f>
        <v>0</v>
      </c>
      <c r="BD334" s="905"/>
      <c r="BE334" s="905"/>
      <c r="BF334" s="905"/>
      <c r="BG334" s="905"/>
      <c r="BH334" s="905">
        <f>UnObr5!K245</f>
        <v>0</v>
      </c>
      <c r="BI334" s="905"/>
      <c r="BJ334" s="905"/>
      <c r="BK334" s="905"/>
      <c r="BL334" s="906"/>
    </row>
    <row r="335" spans="1:64" ht="29.25" customHeight="1" x14ac:dyDescent="0.3">
      <c r="A335" s="903">
        <v>5242</v>
      </c>
      <c r="B335" s="926"/>
      <c r="C335" s="926"/>
      <c r="D335" s="785">
        <v>431000</v>
      </c>
      <c r="E335" s="785"/>
      <c r="F335" s="785"/>
      <c r="G335" s="785"/>
      <c r="H335" s="565" t="s">
        <v>31219</v>
      </c>
      <c r="I335" s="565"/>
      <c r="J335" s="565"/>
      <c r="K335" s="565"/>
      <c r="L335" s="565"/>
      <c r="M335" s="565"/>
      <c r="N335" s="565"/>
      <c r="O335" s="565"/>
      <c r="P335" s="565"/>
      <c r="Q335" s="565"/>
      <c r="R335" s="565"/>
      <c r="S335" s="565"/>
      <c r="T335" s="565"/>
      <c r="U335" s="565"/>
      <c r="V335" s="565"/>
      <c r="W335" s="565"/>
      <c r="X335" s="565"/>
      <c r="Y335" s="905">
        <f>UnObr5!D246</f>
        <v>0</v>
      </c>
      <c r="Z335" s="905"/>
      <c r="AA335" s="905"/>
      <c r="AB335" s="905"/>
      <c r="AC335" s="905"/>
      <c r="AD335" s="905">
        <f>UnObr5!E246</f>
        <v>0</v>
      </c>
      <c r="AE335" s="905"/>
      <c r="AF335" s="905"/>
      <c r="AG335" s="905"/>
      <c r="AH335" s="905"/>
      <c r="AI335" s="905"/>
      <c r="AJ335" s="905">
        <f>UnObr5!F246</f>
        <v>0</v>
      </c>
      <c r="AK335" s="905"/>
      <c r="AL335" s="905"/>
      <c r="AM335" s="905"/>
      <c r="AN335" s="905"/>
      <c r="AO335" s="905">
        <f>UnObr5!G246</f>
        <v>0</v>
      </c>
      <c r="AP335" s="905"/>
      <c r="AQ335" s="905"/>
      <c r="AR335" s="905"/>
      <c r="AS335" s="905"/>
      <c r="AT335" s="905">
        <f>UnObr5!H246</f>
        <v>0</v>
      </c>
      <c r="AU335" s="905"/>
      <c r="AV335" s="905"/>
      <c r="AW335" s="905"/>
      <c r="AX335" s="905"/>
      <c r="AY335" s="905">
        <f>UnObr5!I246</f>
        <v>0</v>
      </c>
      <c r="AZ335" s="905"/>
      <c r="BA335" s="905"/>
      <c r="BB335" s="905"/>
      <c r="BC335" s="905">
        <f>UnObr5!J246</f>
        <v>0</v>
      </c>
      <c r="BD335" s="905"/>
      <c r="BE335" s="905"/>
      <c r="BF335" s="905"/>
      <c r="BG335" s="905"/>
      <c r="BH335" s="905">
        <f>UnObr5!K246</f>
        <v>0</v>
      </c>
      <c r="BI335" s="905"/>
      <c r="BJ335" s="905"/>
      <c r="BK335" s="905"/>
      <c r="BL335" s="906"/>
    </row>
    <row r="336" spans="1:64" ht="15" customHeight="1" x14ac:dyDescent="0.3">
      <c r="A336" s="921">
        <v>5243</v>
      </c>
      <c r="B336" s="922"/>
      <c r="C336" s="922"/>
      <c r="D336" s="791">
        <v>431100</v>
      </c>
      <c r="E336" s="791"/>
      <c r="F336" s="791"/>
      <c r="G336" s="791"/>
      <c r="H336" s="572" t="s">
        <v>20281</v>
      </c>
      <c r="I336" s="572"/>
      <c r="J336" s="572"/>
      <c r="K336" s="572"/>
      <c r="L336" s="572"/>
      <c r="M336" s="572"/>
      <c r="N336" s="572"/>
      <c r="O336" s="572"/>
      <c r="P336" s="572"/>
      <c r="Q336" s="572"/>
      <c r="R336" s="572"/>
      <c r="S336" s="572"/>
      <c r="T336" s="572"/>
      <c r="U336" s="572"/>
      <c r="V336" s="572"/>
      <c r="W336" s="572"/>
      <c r="X336" s="572"/>
      <c r="Y336" s="905">
        <f>UnObr5!D247</f>
        <v>0</v>
      </c>
      <c r="Z336" s="905"/>
      <c r="AA336" s="905"/>
      <c r="AB336" s="905"/>
      <c r="AC336" s="905"/>
      <c r="AD336" s="905">
        <f>UnObr5!E247</f>
        <v>0</v>
      </c>
      <c r="AE336" s="905"/>
      <c r="AF336" s="905"/>
      <c r="AG336" s="905"/>
      <c r="AH336" s="905"/>
      <c r="AI336" s="905"/>
      <c r="AJ336" s="905">
        <f>UnObr5!F247</f>
        <v>0</v>
      </c>
      <c r="AK336" s="905"/>
      <c r="AL336" s="905"/>
      <c r="AM336" s="905"/>
      <c r="AN336" s="905"/>
      <c r="AO336" s="905">
        <f>UnObr5!G247</f>
        <v>0</v>
      </c>
      <c r="AP336" s="905"/>
      <c r="AQ336" s="905"/>
      <c r="AR336" s="905"/>
      <c r="AS336" s="905"/>
      <c r="AT336" s="905">
        <f>UnObr5!H247</f>
        <v>0</v>
      </c>
      <c r="AU336" s="905"/>
      <c r="AV336" s="905"/>
      <c r="AW336" s="905"/>
      <c r="AX336" s="905"/>
      <c r="AY336" s="905">
        <f>UnObr5!I247</f>
        <v>0</v>
      </c>
      <c r="AZ336" s="905"/>
      <c r="BA336" s="905"/>
      <c r="BB336" s="905"/>
      <c r="BC336" s="905">
        <f>UnObr5!J247</f>
        <v>0</v>
      </c>
      <c r="BD336" s="905"/>
      <c r="BE336" s="905"/>
      <c r="BF336" s="905"/>
      <c r="BG336" s="905"/>
      <c r="BH336" s="905">
        <f>UnObr5!K247</f>
        <v>0</v>
      </c>
      <c r="BI336" s="905"/>
      <c r="BJ336" s="905"/>
      <c r="BK336" s="905"/>
      <c r="BL336" s="906"/>
    </row>
    <row r="337" spans="1:64" ht="18" customHeight="1" x14ac:dyDescent="0.3">
      <c r="A337" s="924">
        <v>5244</v>
      </c>
      <c r="B337" s="925"/>
      <c r="C337" s="925"/>
      <c r="D337" s="728">
        <v>431200</v>
      </c>
      <c r="E337" s="728"/>
      <c r="F337" s="728"/>
      <c r="G337" s="728"/>
      <c r="H337" s="564" t="s">
        <v>19997</v>
      </c>
      <c r="I337" s="564"/>
      <c r="J337" s="564"/>
      <c r="K337" s="564"/>
      <c r="L337" s="564"/>
      <c r="M337" s="564"/>
      <c r="N337" s="564"/>
      <c r="O337" s="564"/>
      <c r="P337" s="564"/>
      <c r="Q337" s="564"/>
      <c r="R337" s="564"/>
      <c r="S337" s="564"/>
      <c r="T337" s="564"/>
      <c r="U337" s="564"/>
      <c r="V337" s="564"/>
      <c r="W337" s="564"/>
      <c r="X337" s="564"/>
      <c r="Y337" s="905">
        <f>UnObr5!D248</f>
        <v>0</v>
      </c>
      <c r="Z337" s="905"/>
      <c r="AA337" s="905"/>
      <c r="AB337" s="905"/>
      <c r="AC337" s="905"/>
      <c r="AD337" s="905">
        <f>UnObr5!E248</f>
        <v>0</v>
      </c>
      <c r="AE337" s="905"/>
      <c r="AF337" s="905"/>
      <c r="AG337" s="905"/>
      <c r="AH337" s="905"/>
      <c r="AI337" s="905"/>
      <c r="AJ337" s="905">
        <f>UnObr5!F248</f>
        <v>0</v>
      </c>
      <c r="AK337" s="905"/>
      <c r="AL337" s="905"/>
      <c r="AM337" s="905"/>
      <c r="AN337" s="905"/>
      <c r="AO337" s="905">
        <f>UnObr5!G248</f>
        <v>0</v>
      </c>
      <c r="AP337" s="905"/>
      <c r="AQ337" s="905"/>
      <c r="AR337" s="905"/>
      <c r="AS337" s="905"/>
      <c r="AT337" s="905">
        <f>UnObr5!H248</f>
        <v>0</v>
      </c>
      <c r="AU337" s="905"/>
      <c r="AV337" s="905"/>
      <c r="AW337" s="905"/>
      <c r="AX337" s="905"/>
      <c r="AY337" s="905">
        <f>UnObr5!I248</f>
        <v>0</v>
      </c>
      <c r="AZ337" s="905"/>
      <c r="BA337" s="905"/>
      <c r="BB337" s="905"/>
      <c r="BC337" s="905">
        <f>UnObr5!J248</f>
        <v>0</v>
      </c>
      <c r="BD337" s="905"/>
      <c r="BE337" s="905"/>
      <c r="BF337" s="905"/>
      <c r="BG337" s="905"/>
      <c r="BH337" s="905">
        <f>UnObr5!K248</f>
        <v>0</v>
      </c>
      <c r="BI337" s="905"/>
      <c r="BJ337" s="905"/>
      <c r="BK337" s="905"/>
      <c r="BL337" s="906"/>
    </row>
    <row r="338" spans="1:64" ht="15.75" customHeight="1" x14ac:dyDescent="0.3">
      <c r="A338" s="921">
        <v>5245</v>
      </c>
      <c r="B338" s="922"/>
      <c r="C338" s="922"/>
      <c r="D338" s="791">
        <v>431300</v>
      </c>
      <c r="E338" s="791"/>
      <c r="F338" s="791"/>
      <c r="G338" s="791"/>
      <c r="H338" s="572" t="s">
        <v>19998</v>
      </c>
      <c r="I338" s="572"/>
      <c r="J338" s="572"/>
      <c r="K338" s="572"/>
      <c r="L338" s="572"/>
      <c r="M338" s="572"/>
      <c r="N338" s="572"/>
      <c r="O338" s="572"/>
      <c r="P338" s="572"/>
      <c r="Q338" s="572"/>
      <c r="R338" s="572"/>
      <c r="S338" s="572"/>
      <c r="T338" s="572"/>
      <c r="U338" s="572"/>
      <c r="V338" s="572"/>
      <c r="W338" s="572"/>
      <c r="X338" s="572"/>
      <c r="Y338" s="905">
        <f>UnObr5!D249</f>
        <v>0</v>
      </c>
      <c r="Z338" s="905"/>
      <c r="AA338" s="905"/>
      <c r="AB338" s="905"/>
      <c r="AC338" s="905"/>
      <c r="AD338" s="905">
        <f>UnObr5!E249</f>
        <v>0</v>
      </c>
      <c r="AE338" s="905"/>
      <c r="AF338" s="905"/>
      <c r="AG338" s="905"/>
      <c r="AH338" s="905"/>
      <c r="AI338" s="905"/>
      <c r="AJ338" s="905">
        <f>UnObr5!F249</f>
        <v>0</v>
      </c>
      <c r="AK338" s="905"/>
      <c r="AL338" s="905"/>
      <c r="AM338" s="905"/>
      <c r="AN338" s="905"/>
      <c r="AO338" s="905">
        <f>UnObr5!G249</f>
        <v>0</v>
      </c>
      <c r="AP338" s="905"/>
      <c r="AQ338" s="905"/>
      <c r="AR338" s="905"/>
      <c r="AS338" s="905"/>
      <c r="AT338" s="905">
        <f>UnObr5!H249</f>
        <v>0</v>
      </c>
      <c r="AU338" s="905"/>
      <c r="AV338" s="905"/>
      <c r="AW338" s="905"/>
      <c r="AX338" s="905"/>
      <c r="AY338" s="905">
        <f>UnObr5!I249</f>
        <v>0</v>
      </c>
      <c r="AZ338" s="905"/>
      <c r="BA338" s="905"/>
      <c r="BB338" s="905"/>
      <c r="BC338" s="905">
        <f>UnObr5!J249</f>
        <v>0</v>
      </c>
      <c r="BD338" s="905"/>
      <c r="BE338" s="905"/>
      <c r="BF338" s="905"/>
      <c r="BG338" s="905"/>
      <c r="BH338" s="905">
        <f>UnObr5!K249</f>
        <v>0</v>
      </c>
      <c r="BI338" s="905"/>
      <c r="BJ338" s="905"/>
      <c r="BK338" s="905"/>
      <c r="BL338" s="906"/>
    </row>
    <row r="339" spans="1:64" ht="28.5" customHeight="1" x14ac:dyDescent="0.3">
      <c r="A339" s="903">
        <v>5246</v>
      </c>
      <c r="B339" s="926"/>
      <c r="C339" s="926"/>
      <c r="D339" s="785">
        <v>432000</v>
      </c>
      <c r="E339" s="785"/>
      <c r="F339" s="785"/>
      <c r="G339" s="785"/>
      <c r="H339" s="565" t="s">
        <v>31052</v>
      </c>
      <c r="I339" s="565"/>
      <c r="J339" s="565"/>
      <c r="K339" s="565"/>
      <c r="L339" s="565"/>
      <c r="M339" s="565"/>
      <c r="N339" s="565"/>
      <c r="O339" s="565"/>
      <c r="P339" s="565"/>
      <c r="Q339" s="565"/>
      <c r="R339" s="565"/>
      <c r="S339" s="565"/>
      <c r="T339" s="565"/>
      <c r="U339" s="565"/>
      <c r="V339" s="565"/>
      <c r="W339" s="565"/>
      <c r="X339" s="565"/>
      <c r="Y339" s="905">
        <f>UnObr5!D250</f>
        <v>0</v>
      </c>
      <c r="Z339" s="905"/>
      <c r="AA339" s="905"/>
      <c r="AB339" s="905"/>
      <c r="AC339" s="905"/>
      <c r="AD339" s="905">
        <f>UnObr5!E250</f>
        <v>0</v>
      </c>
      <c r="AE339" s="905"/>
      <c r="AF339" s="905"/>
      <c r="AG339" s="905"/>
      <c r="AH339" s="905"/>
      <c r="AI339" s="905"/>
      <c r="AJ339" s="905">
        <f>UnObr5!F250</f>
        <v>0</v>
      </c>
      <c r="AK339" s="905"/>
      <c r="AL339" s="905"/>
      <c r="AM339" s="905"/>
      <c r="AN339" s="905"/>
      <c r="AO339" s="905">
        <f>UnObr5!G250</f>
        <v>0</v>
      </c>
      <c r="AP339" s="905"/>
      <c r="AQ339" s="905"/>
      <c r="AR339" s="905"/>
      <c r="AS339" s="905"/>
      <c r="AT339" s="905">
        <f>UnObr5!H250</f>
        <v>0</v>
      </c>
      <c r="AU339" s="905"/>
      <c r="AV339" s="905"/>
      <c r="AW339" s="905"/>
      <c r="AX339" s="905"/>
      <c r="AY339" s="905">
        <f>UnObr5!I250</f>
        <v>0</v>
      </c>
      <c r="AZ339" s="905"/>
      <c r="BA339" s="905"/>
      <c r="BB339" s="905"/>
      <c r="BC339" s="905">
        <f>UnObr5!J250</f>
        <v>0</v>
      </c>
      <c r="BD339" s="905"/>
      <c r="BE339" s="905"/>
      <c r="BF339" s="905"/>
      <c r="BG339" s="905"/>
      <c r="BH339" s="905">
        <f>UnObr5!K250</f>
        <v>0</v>
      </c>
      <c r="BI339" s="905"/>
      <c r="BJ339" s="905"/>
      <c r="BK339" s="905"/>
      <c r="BL339" s="906"/>
    </row>
    <row r="340" spans="1:64" ht="20.25" customHeight="1" x14ac:dyDescent="0.3">
      <c r="A340" s="921">
        <v>5247</v>
      </c>
      <c r="B340" s="922"/>
      <c r="C340" s="922"/>
      <c r="D340" s="728">
        <v>432100</v>
      </c>
      <c r="E340" s="728"/>
      <c r="F340" s="728"/>
      <c r="G340" s="728"/>
      <c r="H340" s="564" t="s">
        <v>19999</v>
      </c>
      <c r="I340" s="564"/>
      <c r="J340" s="564"/>
      <c r="K340" s="564"/>
      <c r="L340" s="564"/>
      <c r="M340" s="564"/>
      <c r="N340" s="564"/>
      <c r="O340" s="564"/>
      <c r="P340" s="564"/>
      <c r="Q340" s="564"/>
      <c r="R340" s="564"/>
      <c r="S340" s="564"/>
      <c r="T340" s="564"/>
      <c r="U340" s="564"/>
      <c r="V340" s="564"/>
      <c r="W340" s="564"/>
      <c r="X340" s="564"/>
      <c r="Y340" s="905">
        <f>UnObr5!D251</f>
        <v>0</v>
      </c>
      <c r="Z340" s="905"/>
      <c r="AA340" s="905"/>
      <c r="AB340" s="905"/>
      <c r="AC340" s="905"/>
      <c r="AD340" s="905">
        <f>UnObr5!E251</f>
        <v>0</v>
      </c>
      <c r="AE340" s="905"/>
      <c r="AF340" s="905"/>
      <c r="AG340" s="905"/>
      <c r="AH340" s="905"/>
      <c r="AI340" s="905"/>
      <c r="AJ340" s="905">
        <f>UnObr5!F251</f>
        <v>0</v>
      </c>
      <c r="AK340" s="905"/>
      <c r="AL340" s="905"/>
      <c r="AM340" s="905"/>
      <c r="AN340" s="905"/>
      <c r="AO340" s="905">
        <f>UnObr5!G251</f>
        <v>0</v>
      </c>
      <c r="AP340" s="905"/>
      <c r="AQ340" s="905"/>
      <c r="AR340" s="905"/>
      <c r="AS340" s="905"/>
      <c r="AT340" s="905">
        <f>UnObr5!H251</f>
        <v>0</v>
      </c>
      <c r="AU340" s="905"/>
      <c r="AV340" s="905"/>
      <c r="AW340" s="905"/>
      <c r="AX340" s="905"/>
      <c r="AY340" s="905">
        <f>UnObr5!I251</f>
        <v>0</v>
      </c>
      <c r="AZ340" s="905"/>
      <c r="BA340" s="905"/>
      <c r="BB340" s="905"/>
      <c r="BC340" s="905">
        <f>UnObr5!J251</f>
        <v>0</v>
      </c>
      <c r="BD340" s="905"/>
      <c r="BE340" s="905"/>
      <c r="BF340" s="905"/>
      <c r="BG340" s="905"/>
      <c r="BH340" s="905">
        <f>UnObr5!K251</f>
        <v>0</v>
      </c>
      <c r="BI340" s="905"/>
      <c r="BJ340" s="905"/>
      <c r="BK340" s="905"/>
      <c r="BL340" s="906"/>
    </row>
    <row r="341" spans="1:64" ht="15" customHeight="1" x14ac:dyDescent="0.3">
      <c r="A341" s="903">
        <v>5248</v>
      </c>
      <c r="B341" s="926"/>
      <c r="C341" s="926"/>
      <c r="D341" s="785">
        <v>433000</v>
      </c>
      <c r="E341" s="785"/>
      <c r="F341" s="785"/>
      <c r="G341" s="785"/>
      <c r="H341" s="565" t="s">
        <v>30969</v>
      </c>
      <c r="I341" s="565"/>
      <c r="J341" s="565"/>
      <c r="K341" s="565"/>
      <c r="L341" s="565"/>
      <c r="M341" s="565"/>
      <c r="N341" s="565"/>
      <c r="O341" s="565"/>
      <c r="P341" s="565"/>
      <c r="Q341" s="565"/>
      <c r="R341" s="565"/>
      <c r="S341" s="565"/>
      <c r="T341" s="565"/>
      <c r="U341" s="565"/>
      <c r="V341" s="565"/>
      <c r="W341" s="565"/>
      <c r="X341" s="565"/>
      <c r="Y341" s="905">
        <f>UnObr5!D252</f>
        <v>0</v>
      </c>
      <c r="Z341" s="905"/>
      <c r="AA341" s="905"/>
      <c r="AB341" s="905"/>
      <c r="AC341" s="905"/>
      <c r="AD341" s="905">
        <f>UnObr5!E252</f>
        <v>0</v>
      </c>
      <c r="AE341" s="905"/>
      <c r="AF341" s="905"/>
      <c r="AG341" s="905"/>
      <c r="AH341" s="905"/>
      <c r="AI341" s="905"/>
      <c r="AJ341" s="905">
        <f>UnObr5!F252</f>
        <v>0</v>
      </c>
      <c r="AK341" s="905"/>
      <c r="AL341" s="905"/>
      <c r="AM341" s="905"/>
      <c r="AN341" s="905"/>
      <c r="AO341" s="905">
        <f>UnObr5!G252</f>
        <v>0</v>
      </c>
      <c r="AP341" s="905"/>
      <c r="AQ341" s="905"/>
      <c r="AR341" s="905"/>
      <c r="AS341" s="905"/>
      <c r="AT341" s="905">
        <f>UnObr5!H252</f>
        <v>0</v>
      </c>
      <c r="AU341" s="905"/>
      <c r="AV341" s="905"/>
      <c r="AW341" s="905"/>
      <c r="AX341" s="905"/>
      <c r="AY341" s="905">
        <f>UnObr5!I252</f>
        <v>0</v>
      </c>
      <c r="AZ341" s="905"/>
      <c r="BA341" s="905"/>
      <c r="BB341" s="905"/>
      <c r="BC341" s="905">
        <f>UnObr5!J252</f>
        <v>0</v>
      </c>
      <c r="BD341" s="905"/>
      <c r="BE341" s="905"/>
      <c r="BF341" s="905"/>
      <c r="BG341" s="905"/>
      <c r="BH341" s="905">
        <f>UnObr5!K252</f>
        <v>0</v>
      </c>
      <c r="BI341" s="905"/>
      <c r="BJ341" s="905"/>
      <c r="BK341" s="905"/>
      <c r="BL341" s="906"/>
    </row>
    <row r="342" spans="1:64" ht="18" customHeight="1" x14ac:dyDescent="0.3">
      <c r="A342" s="921">
        <v>5249</v>
      </c>
      <c r="B342" s="922"/>
      <c r="C342" s="922"/>
      <c r="D342" s="791">
        <v>433100</v>
      </c>
      <c r="E342" s="791"/>
      <c r="F342" s="791"/>
      <c r="G342" s="791"/>
      <c r="H342" s="572" t="s">
        <v>20127</v>
      </c>
      <c r="I342" s="572"/>
      <c r="J342" s="572"/>
      <c r="K342" s="572"/>
      <c r="L342" s="572"/>
      <c r="M342" s="572"/>
      <c r="N342" s="572"/>
      <c r="O342" s="572"/>
      <c r="P342" s="572"/>
      <c r="Q342" s="572"/>
      <c r="R342" s="572"/>
      <c r="S342" s="572"/>
      <c r="T342" s="572"/>
      <c r="U342" s="572"/>
      <c r="V342" s="572"/>
      <c r="W342" s="572"/>
      <c r="X342" s="572"/>
      <c r="Y342" s="905">
        <f>UnObr5!D253</f>
        <v>0</v>
      </c>
      <c r="Z342" s="905"/>
      <c r="AA342" s="905"/>
      <c r="AB342" s="905"/>
      <c r="AC342" s="905"/>
      <c r="AD342" s="905">
        <f>UnObr5!E253</f>
        <v>0</v>
      </c>
      <c r="AE342" s="905"/>
      <c r="AF342" s="905"/>
      <c r="AG342" s="905"/>
      <c r="AH342" s="905"/>
      <c r="AI342" s="905"/>
      <c r="AJ342" s="905">
        <f>UnObr5!F253</f>
        <v>0</v>
      </c>
      <c r="AK342" s="905"/>
      <c r="AL342" s="905"/>
      <c r="AM342" s="905"/>
      <c r="AN342" s="905"/>
      <c r="AO342" s="905">
        <f>UnObr5!G253</f>
        <v>0</v>
      </c>
      <c r="AP342" s="905"/>
      <c r="AQ342" s="905"/>
      <c r="AR342" s="905"/>
      <c r="AS342" s="905"/>
      <c r="AT342" s="905">
        <f>UnObr5!H253</f>
        <v>0</v>
      </c>
      <c r="AU342" s="905"/>
      <c r="AV342" s="905"/>
      <c r="AW342" s="905"/>
      <c r="AX342" s="905"/>
      <c r="AY342" s="905">
        <f>UnObr5!I253</f>
        <v>0</v>
      </c>
      <c r="AZ342" s="905"/>
      <c r="BA342" s="905"/>
      <c r="BB342" s="905"/>
      <c r="BC342" s="905">
        <f>UnObr5!J253</f>
        <v>0</v>
      </c>
      <c r="BD342" s="905"/>
      <c r="BE342" s="905"/>
      <c r="BF342" s="905"/>
      <c r="BG342" s="905"/>
      <c r="BH342" s="905">
        <f>UnObr5!K253</f>
        <v>0</v>
      </c>
      <c r="BI342" s="905"/>
      <c r="BJ342" s="905"/>
      <c r="BK342" s="905"/>
      <c r="BL342" s="906"/>
    </row>
    <row r="343" spans="1:64" ht="23.15" customHeight="1" x14ac:dyDescent="0.3">
      <c r="A343" s="903">
        <v>5250</v>
      </c>
      <c r="B343" s="926"/>
      <c r="C343" s="926"/>
      <c r="D343" s="493">
        <v>434000</v>
      </c>
      <c r="E343" s="493"/>
      <c r="F343" s="493"/>
      <c r="G343" s="493"/>
      <c r="H343" s="558" t="s">
        <v>31220</v>
      </c>
      <c r="I343" s="558"/>
      <c r="J343" s="558"/>
      <c r="K343" s="558"/>
      <c r="L343" s="558"/>
      <c r="M343" s="558"/>
      <c r="N343" s="558"/>
      <c r="O343" s="558"/>
      <c r="P343" s="558"/>
      <c r="Q343" s="558"/>
      <c r="R343" s="558"/>
      <c r="S343" s="558"/>
      <c r="T343" s="558"/>
      <c r="U343" s="558"/>
      <c r="V343" s="558"/>
      <c r="W343" s="558"/>
      <c r="X343" s="558"/>
      <c r="Y343" s="905">
        <f>UnObr5!D254</f>
        <v>0</v>
      </c>
      <c r="Z343" s="905"/>
      <c r="AA343" s="905"/>
      <c r="AB343" s="905"/>
      <c r="AC343" s="905"/>
      <c r="AD343" s="905">
        <f>UnObr5!E254</f>
        <v>0</v>
      </c>
      <c r="AE343" s="905"/>
      <c r="AF343" s="905"/>
      <c r="AG343" s="905"/>
      <c r="AH343" s="905"/>
      <c r="AI343" s="905"/>
      <c r="AJ343" s="905">
        <f>UnObr5!F254</f>
        <v>0</v>
      </c>
      <c r="AK343" s="905"/>
      <c r="AL343" s="905"/>
      <c r="AM343" s="905"/>
      <c r="AN343" s="905"/>
      <c r="AO343" s="905">
        <f>UnObr5!G254</f>
        <v>0</v>
      </c>
      <c r="AP343" s="905"/>
      <c r="AQ343" s="905"/>
      <c r="AR343" s="905"/>
      <c r="AS343" s="905"/>
      <c r="AT343" s="905">
        <f>UnObr5!H254</f>
        <v>0</v>
      </c>
      <c r="AU343" s="905"/>
      <c r="AV343" s="905"/>
      <c r="AW343" s="905"/>
      <c r="AX343" s="905"/>
      <c r="AY343" s="905">
        <f>UnObr5!I254</f>
        <v>0</v>
      </c>
      <c r="AZ343" s="905"/>
      <c r="BA343" s="905"/>
      <c r="BB343" s="905"/>
      <c r="BC343" s="905">
        <f>UnObr5!J254</f>
        <v>0</v>
      </c>
      <c r="BD343" s="905"/>
      <c r="BE343" s="905"/>
      <c r="BF343" s="905"/>
      <c r="BG343" s="905"/>
      <c r="BH343" s="905">
        <f>UnObr5!K254</f>
        <v>0</v>
      </c>
      <c r="BI343" s="905"/>
      <c r="BJ343" s="905"/>
      <c r="BK343" s="905"/>
      <c r="BL343" s="906"/>
    </row>
    <row r="344" spans="1:64" ht="18" customHeight="1" x14ac:dyDescent="0.3">
      <c r="A344" s="921">
        <v>5251</v>
      </c>
      <c r="B344" s="922"/>
      <c r="C344" s="922"/>
      <c r="D344" s="728">
        <v>434100</v>
      </c>
      <c r="E344" s="728"/>
      <c r="F344" s="728"/>
      <c r="G344" s="728"/>
      <c r="H344" s="564" t="s">
        <v>20578</v>
      </c>
      <c r="I344" s="564"/>
      <c r="J344" s="564"/>
      <c r="K344" s="564"/>
      <c r="L344" s="564"/>
      <c r="M344" s="564"/>
      <c r="N344" s="564"/>
      <c r="O344" s="564"/>
      <c r="P344" s="564"/>
      <c r="Q344" s="564"/>
      <c r="R344" s="564"/>
      <c r="S344" s="564"/>
      <c r="T344" s="564"/>
      <c r="U344" s="564"/>
      <c r="V344" s="564"/>
      <c r="W344" s="564"/>
      <c r="X344" s="564"/>
      <c r="Y344" s="905">
        <f>UnObr5!D255</f>
        <v>0</v>
      </c>
      <c r="Z344" s="905"/>
      <c r="AA344" s="905"/>
      <c r="AB344" s="905"/>
      <c r="AC344" s="905"/>
      <c r="AD344" s="905">
        <f>UnObr5!E255</f>
        <v>0</v>
      </c>
      <c r="AE344" s="905"/>
      <c r="AF344" s="905"/>
      <c r="AG344" s="905"/>
      <c r="AH344" s="905"/>
      <c r="AI344" s="905"/>
      <c r="AJ344" s="905">
        <f>UnObr5!F255</f>
        <v>0</v>
      </c>
      <c r="AK344" s="905"/>
      <c r="AL344" s="905"/>
      <c r="AM344" s="905"/>
      <c r="AN344" s="905"/>
      <c r="AO344" s="905">
        <f>UnObr5!G255</f>
        <v>0</v>
      </c>
      <c r="AP344" s="905"/>
      <c r="AQ344" s="905"/>
      <c r="AR344" s="905"/>
      <c r="AS344" s="905"/>
      <c r="AT344" s="905">
        <f>UnObr5!H255</f>
        <v>0</v>
      </c>
      <c r="AU344" s="905"/>
      <c r="AV344" s="905"/>
      <c r="AW344" s="905"/>
      <c r="AX344" s="905"/>
      <c r="AY344" s="905">
        <f>UnObr5!I255</f>
        <v>0</v>
      </c>
      <c r="AZ344" s="905"/>
      <c r="BA344" s="905"/>
      <c r="BB344" s="905"/>
      <c r="BC344" s="905">
        <f>UnObr5!J255</f>
        <v>0</v>
      </c>
      <c r="BD344" s="905"/>
      <c r="BE344" s="905"/>
      <c r="BF344" s="905"/>
      <c r="BG344" s="905"/>
      <c r="BH344" s="905">
        <f>UnObr5!K255</f>
        <v>0</v>
      </c>
      <c r="BI344" s="905"/>
      <c r="BJ344" s="905"/>
      <c r="BK344" s="905"/>
      <c r="BL344" s="906"/>
    </row>
    <row r="345" spans="1:64" ht="18" customHeight="1" x14ac:dyDescent="0.3">
      <c r="A345" s="924">
        <v>5252</v>
      </c>
      <c r="B345" s="925"/>
      <c r="C345" s="925"/>
      <c r="D345" s="728">
        <v>434200</v>
      </c>
      <c r="E345" s="728"/>
      <c r="F345" s="728"/>
      <c r="G345" s="728"/>
      <c r="H345" s="564" t="s">
        <v>20000</v>
      </c>
      <c r="I345" s="564"/>
      <c r="J345" s="564"/>
      <c r="K345" s="564"/>
      <c r="L345" s="564"/>
      <c r="M345" s="564"/>
      <c r="N345" s="564"/>
      <c r="O345" s="564"/>
      <c r="P345" s="564"/>
      <c r="Q345" s="564"/>
      <c r="R345" s="564"/>
      <c r="S345" s="564"/>
      <c r="T345" s="564"/>
      <c r="U345" s="564"/>
      <c r="V345" s="564"/>
      <c r="W345" s="564"/>
      <c r="X345" s="564"/>
      <c r="Y345" s="905">
        <f>UnObr5!D256</f>
        <v>0</v>
      </c>
      <c r="Z345" s="905"/>
      <c r="AA345" s="905"/>
      <c r="AB345" s="905"/>
      <c r="AC345" s="905"/>
      <c r="AD345" s="905">
        <f>UnObr5!E256</f>
        <v>0</v>
      </c>
      <c r="AE345" s="905"/>
      <c r="AF345" s="905"/>
      <c r="AG345" s="905"/>
      <c r="AH345" s="905"/>
      <c r="AI345" s="905"/>
      <c r="AJ345" s="905">
        <f>UnObr5!F256</f>
        <v>0</v>
      </c>
      <c r="AK345" s="905"/>
      <c r="AL345" s="905"/>
      <c r="AM345" s="905"/>
      <c r="AN345" s="905"/>
      <c r="AO345" s="905">
        <f>UnObr5!G256</f>
        <v>0</v>
      </c>
      <c r="AP345" s="905"/>
      <c r="AQ345" s="905"/>
      <c r="AR345" s="905"/>
      <c r="AS345" s="905"/>
      <c r="AT345" s="905">
        <f>UnObr5!H256</f>
        <v>0</v>
      </c>
      <c r="AU345" s="905"/>
      <c r="AV345" s="905"/>
      <c r="AW345" s="905"/>
      <c r="AX345" s="905"/>
      <c r="AY345" s="905">
        <f>UnObr5!I256</f>
        <v>0</v>
      </c>
      <c r="AZ345" s="905"/>
      <c r="BA345" s="905"/>
      <c r="BB345" s="905"/>
      <c r="BC345" s="905">
        <f>UnObr5!J256</f>
        <v>0</v>
      </c>
      <c r="BD345" s="905"/>
      <c r="BE345" s="905"/>
      <c r="BF345" s="905"/>
      <c r="BG345" s="905"/>
      <c r="BH345" s="905">
        <f>UnObr5!K256</f>
        <v>0</v>
      </c>
      <c r="BI345" s="905"/>
      <c r="BJ345" s="905"/>
      <c r="BK345" s="905"/>
      <c r="BL345" s="906"/>
    </row>
    <row r="346" spans="1:64" ht="18" customHeight="1" x14ac:dyDescent="0.3">
      <c r="A346" s="921">
        <v>5253</v>
      </c>
      <c r="B346" s="922"/>
      <c r="C346" s="922"/>
      <c r="D346" s="728">
        <v>434300</v>
      </c>
      <c r="E346" s="728"/>
      <c r="F346" s="728"/>
      <c r="G346" s="728"/>
      <c r="H346" s="564" t="s">
        <v>20001</v>
      </c>
      <c r="I346" s="564"/>
      <c r="J346" s="564"/>
      <c r="K346" s="564"/>
      <c r="L346" s="564"/>
      <c r="M346" s="564"/>
      <c r="N346" s="564"/>
      <c r="O346" s="564"/>
      <c r="P346" s="564"/>
      <c r="Q346" s="564"/>
      <c r="R346" s="564"/>
      <c r="S346" s="564"/>
      <c r="T346" s="564"/>
      <c r="U346" s="564"/>
      <c r="V346" s="564"/>
      <c r="W346" s="564"/>
      <c r="X346" s="564"/>
      <c r="Y346" s="905">
        <f>UnObr5!D257</f>
        <v>0</v>
      </c>
      <c r="Z346" s="905"/>
      <c r="AA346" s="905"/>
      <c r="AB346" s="905"/>
      <c r="AC346" s="905"/>
      <c r="AD346" s="905">
        <f>UnObr5!E257</f>
        <v>0</v>
      </c>
      <c r="AE346" s="905"/>
      <c r="AF346" s="905"/>
      <c r="AG346" s="905"/>
      <c r="AH346" s="905"/>
      <c r="AI346" s="905"/>
      <c r="AJ346" s="905">
        <f>UnObr5!F257</f>
        <v>0</v>
      </c>
      <c r="AK346" s="905"/>
      <c r="AL346" s="905"/>
      <c r="AM346" s="905"/>
      <c r="AN346" s="905"/>
      <c r="AO346" s="905">
        <f>UnObr5!G257</f>
        <v>0</v>
      </c>
      <c r="AP346" s="905"/>
      <c r="AQ346" s="905"/>
      <c r="AR346" s="905"/>
      <c r="AS346" s="905"/>
      <c r="AT346" s="905">
        <f>UnObr5!H257</f>
        <v>0</v>
      </c>
      <c r="AU346" s="905"/>
      <c r="AV346" s="905"/>
      <c r="AW346" s="905"/>
      <c r="AX346" s="905"/>
      <c r="AY346" s="905">
        <f>UnObr5!I257</f>
        <v>0</v>
      </c>
      <c r="AZ346" s="905"/>
      <c r="BA346" s="905"/>
      <c r="BB346" s="905"/>
      <c r="BC346" s="905">
        <f>UnObr5!J257</f>
        <v>0</v>
      </c>
      <c r="BD346" s="905"/>
      <c r="BE346" s="905"/>
      <c r="BF346" s="905"/>
      <c r="BG346" s="905"/>
      <c r="BH346" s="905">
        <f>UnObr5!K257</f>
        <v>0</v>
      </c>
      <c r="BI346" s="905"/>
      <c r="BJ346" s="905"/>
      <c r="BK346" s="905"/>
      <c r="BL346" s="906"/>
    </row>
    <row r="347" spans="1:64" ht="26.25" customHeight="1" x14ac:dyDescent="0.3">
      <c r="A347" s="903">
        <v>5254</v>
      </c>
      <c r="B347" s="926"/>
      <c r="C347" s="926"/>
      <c r="D347" s="785">
        <v>435000</v>
      </c>
      <c r="E347" s="785"/>
      <c r="F347" s="785"/>
      <c r="G347" s="785"/>
      <c r="H347" s="565" t="s">
        <v>30971</v>
      </c>
      <c r="I347" s="565"/>
      <c r="J347" s="565"/>
      <c r="K347" s="565"/>
      <c r="L347" s="565"/>
      <c r="M347" s="565"/>
      <c r="N347" s="565"/>
      <c r="O347" s="565"/>
      <c r="P347" s="565"/>
      <c r="Q347" s="565"/>
      <c r="R347" s="565"/>
      <c r="S347" s="565"/>
      <c r="T347" s="565"/>
      <c r="U347" s="565"/>
      <c r="V347" s="565"/>
      <c r="W347" s="565"/>
      <c r="X347" s="565"/>
      <c r="Y347" s="905">
        <f>UnObr5!D258</f>
        <v>0</v>
      </c>
      <c r="Z347" s="905"/>
      <c r="AA347" s="905"/>
      <c r="AB347" s="905"/>
      <c r="AC347" s="905"/>
      <c r="AD347" s="905">
        <f>UnObr5!E258</f>
        <v>0</v>
      </c>
      <c r="AE347" s="905"/>
      <c r="AF347" s="905"/>
      <c r="AG347" s="905"/>
      <c r="AH347" s="905"/>
      <c r="AI347" s="905"/>
      <c r="AJ347" s="905">
        <f>UnObr5!F258</f>
        <v>0</v>
      </c>
      <c r="AK347" s="905"/>
      <c r="AL347" s="905"/>
      <c r="AM347" s="905"/>
      <c r="AN347" s="905"/>
      <c r="AO347" s="905">
        <f>UnObr5!G258</f>
        <v>0</v>
      </c>
      <c r="AP347" s="905"/>
      <c r="AQ347" s="905"/>
      <c r="AR347" s="905"/>
      <c r="AS347" s="905"/>
      <c r="AT347" s="905">
        <f>UnObr5!H258</f>
        <v>0</v>
      </c>
      <c r="AU347" s="905"/>
      <c r="AV347" s="905"/>
      <c r="AW347" s="905"/>
      <c r="AX347" s="905"/>
      <c r="AY347" s="905">
        <f>UnObr5!I258</f>
        <v>0</v>
      </c>
      <c r="AZ347" s="905"/>
      <c r="BA347" s="905"/>
      <c r="BB347" s="905"/>
      <c r="BC347" s="905">
        <f>UnObr5!J258</f>
        <v>0</v>
      </c>
      <c r="BD347" s="905"/>
      <c r="BE347" s="905"/>
      <c r="BF347" s="905"/>
      <c r="BG347" s="905"/>
      <c r="BH347" s="905">
        <f>UnObr5!K258</f>
        <v>0</v>
      </c>
      <c r="BI347" s="905"/>
      <c r="BJ347" s="905"/>
      <c r="BK347" s="905"/>
      <c r="BL347" s="906"/>
    </row>
    <row r="348" spans="1:64" ht="18.75" customHeight="1" x14ac:dyDescent="0.3">
      <c r="A348" s="921">
        <v>5255</v>
      </c>
      <c r="B348" s="922"/>
      <c r="C348" s="922"/>
      <c r="D348" s="728">
        <v>435100</v>
      </c>
      <c r="E348" s="728"/>
      <c r="F348" s="728"/>
      <c r="G348" s="728"/>
      <c r="H348" s="564" t="s">
        <v>20002</v>
      </c>
      <c r="I348" s="564"/>
      <c r="J348" s="564"/>
      <c r="K348" s="564"/>
      <c r="L348" s="564"/>
      <c r="M348" s="564"/>
      <c r="N348" s="564"/>
      <c r="O348" s="564"/>
      <c r="P348" s="564"/>
      <c r="Q348" s="564"/>
      <c r="R348" s="564"/>
      <c r="S348" s="564"/>
      <c r="T348" s="564"/>
      <c r="U348" s="564"/>
      <c r="V348" s="564"/>
      <c r="W348" s="564"/>
      <c r="X348" s="564"/>
      <c r="Y348" s="905">
        <f>UnObr5!D259</f>
        <v>0</v>
      </c>
      <c r="Z348" s="905"/>
      <c r="AA348" s="905"/>
      <c r="AB348" s="905"/>
      <c r="AC348" s="905"/>
      <c r="AD348" s="905">
        <f>UnObr5!E259</f>
        <v>0</v>
      </c>
      <c r="AE348" s="905"/>
      <c r="AF348" s="905"/>
      <c r="AG348" s="905"/>
      <c r="AH348" s="905"/>
      <c r="AI348" s="905"/>
      <c r="AJ348" s="905">
        <f>UnObr5!F259</f>
        <v>0</v>
      </c>
      <c r="AK348" s="905"/>
      <c r="AL348" s="905"/>
      <c r="AM348" s="905"/>
      <c r="AN348" s="905"/>
      <c r="AO348" s="905">
        <f>UnObr5!G259</f>
        <v>0</v>
      </c>
      <c r="AP348" s="905"/>
      <c r="AQ348" s="905"/>
      <c r="AR348" s="905"/>
      <c r="AS348" s="905"/>
      <c r="AT348" s="905">
        <f>UnObr5!H259</f>
        <v>0</v>
      </c>
      <c r="AU348" s="905"/>
      <c r="AV348" s="905"/>
      <c r="AW348" s="905"/>
      <c r="AX348" s="905"/>
      <c r="AY348" s="905">
        <f>UnObr5!I259</f>
        <v>0</v>
      </c>
      <c r="AZ348" s="905"/>
      <c r="BA348" s="905"/>
      <c r="BB348" s="905"/>
      <c r="BC348" s="905">
        <f>UnObr5!J259</f>
        <v>0</v>
      </c>
      <c r="BD348" s="905"/>
      <c r="BE348" s="905"/>
      <c r="BF348" s="905"/>
      <c r="BG348" s="905"/>
      <c r="BH348" s="905">
        <f>UnObr5!K259</f>
        <v>0</v>
      </c>
      <c r="BI348" s="905"/>
      <c r="BJ348" s="905"/>
      <c r="BK348" s="905"/>
      <c r="BL348" s="906"/>
    </row>
    <row r="349" spans="1:64" ht="27.75" customHeight="1" x14ac:dyDescent="0.3">
      <c r="A349" s="903">
        <v>5256</v>
      </c>
      <c r="B349" s="926"/>
      <c r="C349" s="926"/>
      <c r="D349" s="785">
        <v>440000</v>
      </c>
      <c r="E349" s="785"/>
      <c r="F349" s="785"/>
      <c r="G349" s="785"/>
      <c r="H349" s="565" t="s">
        <v>30972</v>
      </c>
      <c r="I349" s="565"/>
      <c r="J349" s="565"/>
      <c r="K349" s="565"/>
      <c r="L349" s="565"/>
      <c r="M349" s="565"/>
      <c r="N349" s="565"/>
      <c r="O349" s="565"/>
      <c r="P349" s="565"/>
      <c r="Q349" s="565"/>
      <c r="R349" s="565"/>
      <c r="S349" s="565"/>
      <c r="T349" s="565"/>
      <c r="U349" s="565"/>
      <c r="V349" s="565"/>
      <c r="W349" s="565"/>
      <c r="X349" s="565"/>
      <c r="Y349" s="905">
        <f>UnObr5!D260</f>
        <v>0</v>
      </c>
      <c r="Z349" s="905"/>
      <c r="AA349" s="905"/>
      <c r="AB349" s="905"/>
      <c r="AC349" s="905"/>
      <c r="AD349" s="905">
        <f>UnObr5!E260</f>
        <v>0</v>
      </c>
      <c r="AE349" s="905"/>
      <c r="AF349" s="905"/>
      <c r="AG349" s="905"/>
      <c r="AH349" s="905"/>
      <c r="AI349" s="905"/>
      <c r="AJ349" s="905">
        <f>UnObr5!F260</f>
        <v>0</v>
      </c>
      <c r="AK349" s="905"/>
      <c r="AL349" s="905"/>
      <c r="AM349" s="905"/>
      <c r="AN349" s="905"/>
      <c r="AO349" s="905">
        <f>UnObr5!G260</f>
        <v>0</v>
      </c>
      <c r="AP349" s="905"/>
      <c r="AQ349" s="905"/>
      <c r="AR349" s="905"/>
      <c r="AS349" s="905"/>
      <c r="AT349" s="905">
        <f>UnObr5!H260</f>
        <v>0</v>
      </c>
      <c r="AU349" s="905"/>
      <c r="AV349" s="905"/>
      <c r="AW349" s="905"/>
      <c r="AX349" s="905"/>
      <c r="AY349" s="905">
        <f>UnObr5!I260</f>
        <v>0</v>
      </c>
      <c r="AZ349" s="905"/>
      <c r="BA349" s="905"/>
      <c r="BB349" s="905"/>
      <c r="BC349" s="905">
        <f>UnObr5!J260</f>
        <v>0</v>
      </c>
      <c r="BD349" s="905"/>
      <c r="BE349" s="905"/>
      <c r="BF349" s="905"/>
      <c r="BG349" s="905"/>
      <c r="BH349" s="905">
        <f>UnObr5!K260</f>
        <v>0</v>
      </c>
      <c r="BI349" s="905"/>
      <c r="BJ349" s="905"/>
      <c r="BK349" s="905"/>
      <c r="BL349" s="906"/>
    </row>
    <row r="350" spans="1:64" ht="23.15" customHeight="1" x14ac:dyDescent="0.3">
      <c r="A350" s="903">
        <v>5257</v>
      </c>
      <c r="B350" s="926"/>
      <c r="C350" s="926"/>
      <c r="D350" s="785">
        <v>441000</v>
      </c>
      <c r="E350" s="785"/>
      <c r="F350" s="785"/>
      <c r="G350" s="785"/>
      <c r="H350" s="565" t="s">
        <v>31053</v>
      </c>
      <c r="I350" s="565"/>
      <c r="J350" s="565"/>
      <c r="K350" s="565"/>
      <c r="L350" s="565"/>
      <c r="M350" s="565"/>
      <c r="N350" s="565"/>
      <c r="O350" s="565"/>
      <c r="P350" s="565"/>
      <c r="Q350" s="565"/>
      <c r="R350" s="565"/>
      <c r="S350" s="565"/>
      <c r="T350" s="565"/>
      <c r="U350" s="565"/>
      <c r="V350" s="565"/>
      <c r="W350" s="565"/>
      <c r="X350" s="565"/>
      <c r="Y350" s="905">
        <f>UnObr5!D261</f>
        <v>0</v>
      </c>
      <c r="Z350" s="905"/>
      <c r="AA350" s="905"/>
      <c r="AB350" s="905"/>
      <c r="AC350" s="905"/>
      <c r="AD350" s="905">
        <f>UnObr5!E261</f>
        <v>0</v>
      </c>
      <c r="AE350" s="905"/>
      <c r="AF350" s="905"/>
      <c r="AG350" s="905"/>
      <c r="AH350" s="905"/>
      <c r="AI350" s="905"/>
      <c r="AJ350" s="905">
        <f>UnObr5!F261</f>
        <v>0</v>
      </c>
      <c r="AK350" s="905"/>
      <c r="AL350" s="905"/>
      <c r="AM350" s="905"/>
      <c r="AN350" s="905"/>
      <c r="AO350" s="905">
        <f>UnObr5!G261</f>
        <v>0</v>
      </c>
      <c r="AP350" s="905"/>
      <c r="AQ350" s="905"/>
      <c r="AR350" s="905"/>
      <c r="AS350" s="905"/>
      <c r="AT350" s="905">
        <f>UnObr5!H261</f>
        <v>0</v>
      </c>
      <c r="AU350" s="905"/>
      <c r="AV350" s="905"/>
      <c r="AW350" s="905"/>
      <c r="AX350" s="905"/>
      <c r="AY350" s="905">
        <f>UnObr5!I261</f>
        <v>0</v>
      </c>
      <c r="AZ350" s="905"/>
      <c r="BA350" s="905"/>
      <c r="BB350" s="905"/>
      <c r="BC350" s="905">
        <f>UnObr5!J261</f>
        <v>0</v>
      </c>
      <c r="BD350" s="905"/>
      <c r="BE350" s="905"/>
      <c r="BF350" s="905"/>
      <c r="BG350" s="905"/>
      <c r="BH350" s="905">
        <f>UnObr5!K261</f>
        <v>0</v>
      </c>
      <c r="BI350" s="905"/>
      <c r="BJ350" s="905"/>
      <c r="BK350" s="905"/>
      <c r="BL350" s="906"/>
    </row>
    <row r="351" spans="1:64" ht="18" customHeight="1" x14ac:dyDescent="0.3">
      <c r="A351" s="924">
        <v>5258</v>
      </c>
      <c r="B351" s="925"/>
      <c r="C351" s="925"/>
      <c r="D351" s="728">
        <v>441100</v>
      </c>
      <c r="E351" s="728"/>
      <c r="F351" s="728"/>
      <c r="G351" s="728"/>
      <c r="H351" s="564" t="s">
        <v>20660</v>
      </c>
      <c r="I351" s="564"/>
      <c r="J351" s="564"/>
      <c r="K351" s="564"/>
      <c r="L351" s="564"/>
      <c r="M351" s="564"/>
      <c r="N351" s="564"/>
      <c r="O351" s="564"/>
      <c r="P351" s="564"/>
      <c r="Q351" s="564"/>
      <c r="R351" s="564"/>
      <c r="S351" s="564"/>
      <c r="T351" s="564"/>
      <c r="U351" s="564"/>
      <c r="V351" s="564"/>
      <c r="W351" s="564"/>
      <c r="X351" s="564"/>
      <c r="Y351" s="905">
        <f>UnObr5!D262</f>
        <v>0</v>
      </c>
      <c r="Z351" s="905"/>
      <c r="AA351" s="905"/>
      <c r="AB351" s="905"/>
      <c r="AC351" s="905"/>
      <c r="AD351" s="905">
        <f>UnObr5!E262</f>
        <v>0</v>
      </c>
      <c r="AE351" s="905"/>
      <c r="AF351" s="905"/>
      <c r="AG351" s="905"/>
      <c r="AH351" s="905"/>
      <c r="AI351" s="905"/>
      <c r="AJ351" s="905">
        <f>UnObr5!F262</f>
        <v>0</v>
      </c>
      <c r="AK351" s="905"/>
      <c r="AL351" s="905"/>
      <c r="AM351" s="905"/>
      <c r="AN351" s="905"/>
      <c r="AO351" s="905">
        <f>UnObr5!G262</f>
        <v>0</v>
      </c>
      <c r="AP351" s="905"/>
      <c r="AQ351" s="905"/>
      <c r="AR351" s="905"/>
      <c r="AS351" s="905"/>
      <c r="AT351" s="905">
        <f>UnObr5!H262</f>
        <v>0</v>
      </c>
      <c r="AU351" s="905"/>
      <c r="AV351" s="905"/>
      <c r="AW351" s="905"/>
      <c r="AX351" s="905"/>
      <c r="AY351" s="905">
        <f>UnObr5!I262</f>
        <v>0</v>
      </c>
      <c r="AZ351" s="905"/>
      <c r="BA351" s="905"/>
      <c r="BB351" s="905"/>
      <c r="BC351" s="905">
        <f>UnObr5!J262</f>
        <v>0</v>
      </c>
      <c r="BD351" s="905"/>
      <c r="BE351" s="905"/>
      <c r="BF351" s="905"/>
      <c r="BG351" s="905"/>
      <c r="BH351" s="905">
        <f>UnObr5!K262</f>
        <v>0</v>
      </c>
      <c r="BI351" s="905"/>
      <c r="BJ351" s="905"/>
      <c r="BK351" s="905"/>
      <c r="BL351" s="906"/>
    </row>
    <row r="352" spans="1:64" ht="17.25" customHeight="1" thickBot="1" x14ac:dyDescent="0.35">
      <c r="A352" s="972">
        <v>5259</v>
      </c>
      <c r="B352" s="973"/>
      <c r="C352" s="973"/>
      <c r="D352" s="974">
        <v>441200</v>
      </c>
      <c r="E352" s="974"/>
      <c r="F352" s="974"/>
      <c r="G352" s="974"/>
      <c r="H352" s="578" t="s">
        <v>20661</v>
      </c>
      <c r="I352" s="578"/>
      <c r="J352" s="578"/>
      <c r="K352" s="578"/>
      <c r="L352" s="578"/>
      <c r="M352" s="578"/>
      <c r="N352" s="578"/>
      <c r="O352" s="578"/>
      <c r="P352" s="578"/>
      <c r="Q352" s="578"/>
      <c r="R352" s="578"/>
      <c r="S352" s="578"/>
      <c r="T352" s="578"/>
      <c r="U352" s="578"/>
      <c r="V352" s="578"/>
      <c r="W352" s="578"/>
      <c r="X352" s="578"/>
      <c r="Y352" s="913">
        <f>UnObr5!D263</f>
        <v>0</v>
      </c>
      <c r="Z352" s="913"/>
      <c r="AA352" s="913"/>
      <c r="AB352" s="913"/>
      <c r="AC352" s="913"/>
      <c r="AD352" s="913">
        <f>UnObr5!E263</f>
        <v>0</v>
      </c>
      <c r="AE352" s="913"/>
      <c r="AF352" s="913"/>
      <c r="AG352" s="913"/>
      <c r="AH352" s="913"/>
      <c r="AI352" s="913"/>
      <c r="AJ352" s="913">
        <f>UnObr5!F263</f>
        <v>0</v>
      </c>
      <c r="AK352" s="913"/>
      <c r="AL352" s="913"/>
      <c r="AM352" s="913"/>
      <c r="AN352" s="913"/>
      <c r="AO352" s="913">
        <f>UnObr5!G263</f>
        <v>0</v>
      </c>
      <c r="AP352" s="913"/>
      <c r="AQ352" s="913"/>
      <c r="AR352" s="913"/>
      <c r="AS352" s="913"/>
      <c r="AT352" s="913">
        <f>UnObr5!H263</f>
        <v>0</v>
      </c>
      <c r="AU352" s="913"/>
      <c r="AV352" s="913"/>
      <c r="AW352" s="913"/>
      <c r="AX352" s="913"/>
      <c r="AY352" s="913">
        <f>UnObr5!I263</f>
        <v>0</v>
      </c>
      <c r="AZ352" s="913"/>
      <c r="BA352" s="913"/>
      <c r="BB352" s="913"/>
      <c r="BC352" s="913">
        <f>UnObr5!J263</f>
        <v>0</v>
      </c>
      <c r="BD352" s="913"/>
      <c r="BE352" s="913"/>
      <c r="BF352" s="913"/>
      <c r="BG352" s="913"/>
      <c r="BH352" s="913">
        <f>UnObr5!K263</f>
        <v>0</v>
      </c>
      <c r="BI352" s="913"/>
      <c r="BJ352" s="913"/>
      <c r="BK352" s="913"/>
      <c r="BL352" s="914"/>
    </row>
    <row r="353" spans="1:64" ht="11.5" customHeight="1" x14ac:dyDescent="0.3">
      <c r="A353" s="469" t="s">
        <v>18900</v>
      </c>
      <c r="B353" s="942"/>
      <c r="C353" s="943"/>
      <c r="D353" s="470" t="s">
        <v>20072</v>
      </c>
      <c r="E353" s="470"/>
      <c r="F353" s="470"/>
      <c r="G353" s="471"/>
      <c r="H353" s="762" t="s">
        <v>20388</v>
      </c>
      <c r="I353" s="754"/>
      <c r="J353" s="754"/>
      <c r="K353" s="754"/>
      <c r="L353" s="754"/>
      <c r="M353" s="754"/>
      <c r="N353" s="754"/>
      <c r="O353" s="754"/>
      <c r="P353" s="754"/>
      <c r="Q353" s="754"/>
      <c r="R353" s="754"/>
      <c r="S353" s="754"/>
      <c r="T353" s="754"/>
      <c r="U353" s="754"/>
      <c r="V353" s="754"/>
      <c r="W353" s="754"/>
      <c r="X353" s="755"/>
      <c r="Y353" s="947" t="s">
        <v>31081</v>
      </c>
      <c r="Z353" s="948"/>
      <c r="AA353" s="948"/>
      <c r="AB353" s="948"/>
      <c r="AC353" s="949"/>
      <c r="AD353" s="956" t="s">
        <v>20668</v>
      </c>
      <c r="AE353" s="957"/>
      <c r="AF353" s="957"/>
      <c r="AG353" s="957"/>
      <c r="AH353" s="957"/>
      <c r="AI353" s="957"/>
      <c r="AJ353" s="957"/>
      <c r="AK353" s="957"/>
      <c r="AL353" s="957"/>
      <c r="AM353" s="957"/>
      <c r="AN353" s="957"/>
      <c r="AO353" s="957"/>
      <c r="AP353" s="957"/>
      <c r="AQ353" s="957"/>
      <c r="AR353" s="957"/>
      <c r="AS353" s="957"/>
      <c r="AT353" s="957"/>
      <c r="AU353" s="957"/>
      <c r="AV353" s="957"/>
      <c r="AW353" s="957"/>
      <c r="AX353" s="957"/>
      <c r="AY353" s="957"/>
      <c r="AZ353" s="957"/>
      <c r="BA353" s="957"/>
      <c r="BB353" s="957"/>
      <c r="BC353" s="957"/>
      <c r="BD353" s="957"/>
      <c r="BE353" s="957"/>
      <c r="BF353" s="957"/>
      <c r="BG353" s="957"/>
      <c r="BH353" s="957"/>
      <c r="BI353" s="957"/>
      <c r="BJ353" s="957"/>
      <c r="BK353" s="957"/>
      <c r="BL353" s="958"/>
    </row>
    <row r="354" spans="1:64" ht="11.5" customHeight="1" x14ac:dyDescent="0.3">
      <c r="A354" s="944"/>
      <c r="B354" s="945"/>
      <c r="C354" s="946"/>
      <c r="D354" s="473"/>
      <c r="E354" s="473"/>
      <c r="F354" s="473"/>
      <c r="G354" s="474"/>
      <c r="H354" s="756"/>
      <c r="I354" s="757"/>
      <c r="J354" s="757"/>
      <c r="K354" s="757"/>
      <c r="L354" s="757"/>
      <c r="M354" s="757"/>
      <c r="N354" s="757"/>
      <c r="O354" s="757"/>
      <c r="P354" s="757"/>
      <c r="Q354" s="757"/>
      <c r="R354" s="757"/>
      <c r="S354" s="757"/>
      <c r="T354" s="757"/>
      <c r="U354" s="757"/>
      <c r="V354" s="757"/>
      <c r="W354" s="757"/>
      <c r="X354" s="758"/>
      <c r="Y354" s="950"/>
      <c r="Z354" s="951"/>
      <c r="AA354" s="951"/>
      <c r="AB354" s="951"/>
      <c r="AC354" s="952"/>
      <c r="AD354" s="878" t="s">
        <v>20555</v>
      </c>
      <c r="AE354" s="879"/>
      <c r="AF354" s="879"/>
      <c r="AG354" s="879"/>
      <c r="AH354" s="879"/>
      <c r="AI354" s="880"/>
      <c r="AJ354" s="885" t="s">
        <v>20672</v>
      </c>
      <c r="AK354" s="886"/>
      <c r="AL354" s="886"/>
      <c r="AM354" s="886"/>
      <c r="AN354" s="886"/>
      <c r="AO354" s="886"/>
      <c r="AP354" s="886"/>
      <c r="AQ354" s="886"/>
      <c r="AR354" s="886"/>
      <c r="AS354" s="886"/>
      <c r="AT354" s="886"/>
      <c r="AU354" s="886"/>
      <c r="AV354" s="886"/>
      <c r="AW354" s="886"/>
      <c r="AX354" s="886"/>
      <c r="AY354" s="886"/>
      <c r="AZ354" s="886"/>
      <c r="BA354" s="886"/>
      <c r="BB354" s="887"/>
      <c r="BC354" s="493" t="s">
        <v>31080</v>
      </c>
      <c r="BD354" s="453"/>
      <c r="BE354" s="453"/>
      <c r="BF354" s="453"/>
      <c r="BG354" s="453"/>
      <c r="BH354" s="878" t="s">
        <v>20554</v>
      </c>
      <c r="BI354" s="879"/>
      <c r="BJ354" s="879"/>
      <c r="BK354" s="879"/>
      <c r="BL354" s="959"/>
    </row>
    <row r="355" spans="1:64" ht="11.5" customHeight="1" x14ac:dyDescent="0.3">
      <c r="A355" s="944"/>
      <c r="B355" s="945"/>
      <c r="C355" s="946"/>
      <c r="D355" s="473"/>
      <c r="E355" s="473"/>
      <c r="F355" s="473"/>
      <c r="G355" s="474"/>
      <c r="H355" s="756"/>
      <c r="I355" s="757"/>
      <c r="J355" s="757"/>
      <c r="K355" s="757"/>
      <c r="L355" s="757"/>
      <c r="M355" s="757"/>
      <c r="N355" s="757"/>
      <c r="O355" s="757"/>
      <c r="P355" s="757"/>
      <c r="Q355" s="757"/>
      <c r="R355" s="757"/>
      <c r="S355" s="757"/>
      <c r="T355" s="757"/>
      <c r="U355" s="757"/>
      <c r="V355" s="757"/>
      <c r="W355" s="757"/>
      <c r="X355" s="758"/>
      <c r="Y355" s="950"/>
      <c r="Z355" s="951"/>
      <c r="AA355" s="951"/>
      <c r="AB355" s="951"/>
      <c r="AC355" s="952"/>
      <c r="AD355" s="873"/>
      <c r="AE355" s="881"/>
      <c r="AF355" s="881"/>
      <c r="AG355" s="881"/>
      <c r="AH355" s="881"/>
      <c r="AI355" s="882"/>
      <c r="AJ355" s="453" t="s">
        <v>20556</v>
      </c>
      <c r="AK355" s="453"/>
      <c r="AL355" s="453"/>
      <c r="AM355" s="453"/>
      <c r="AN355" s="453"/>
      <c r="AO355" s="493" t="s">
        <v>20669</v>
      </c>
      <c r="AP355" s="493"/>
      <c r="AQ355" s="493"/>
      <c r="AR355" s="493"/>
      <c r="AS355" s="493"/>
      <c r="AT355" s="493" t="s">
        <v>31079</v>
      </c>
      <c r="AU355" s="453"/>
      <c r="AV355" s="453"/>
      <c r="AW355" s="453"/>
      <c r="AX355" s="453"/>
      <c r="AY355" s="453" t="s">
        <v>20670</v>
      </c>
      <c r="AZ355" s="453"/>
      <c r="BA355" s="453"/>
      <c r="BB355" s="453"/>
      <c r="BC355" s="453"/>
      <c r="BD355" s="453"/>
      <c r="BE355" s="453"/>
      <c r="BF355" s="453"/>
      <c r="BG355" s="453"/>
      <c r="BH355" s="521"/>
      <c r="BI355" s="473"/>
      <c r="BJ355" s="473"/>
      <c r="BK355" s="473"/>
      <c r="BL355" s="960"/>
    </row>
    <row r="356" spans="1:64" ht="11.5" customHeight="1" x14ac:dyDescent="0.3">
      <c r="A356" s="517"/>
      <c r="B356" s="518"/>
      <c r="C356" s="519"/>
      <c r="D356" s="476"/>
      <c r="E356" s="476"/>
      <c r="F356" s="476"/>
      <c r="G356" s="477"/>
      <c r="H356" s="759"/>
      <c r="I356" s="760"/>
      <c r="J356" s="760"/>
      <c r="K356" s="760"/>
      <c r="L356" s="760"/>
      <c r="M356" s="760"/>
      <c r="N356" s="760"/>
      <c r="O356" s="760"/>
      <c r="P356" s="760"/>
      <c r="Q356" s="760"/>
      <c r="R356" s="760"/>
      <c r="S356" s="760"/>
      <c r="T356" s="760"/>
      <c r="U356" s="760"/>
      <c r="V356" s="760"/>
      <c r="W356" s="760"/>
      <c r="X356" s="761"/>
      <c r="Y356" s="953"/>
      <c r="Z356" s="954"/>
      <c r="AA356" s="954"/>
      <c r="AB356" s="954"/>
      <c r="AC356" s="955"/>
      <c r="AD356" s="874"/>
      <c r="AE356" s="883"/>
      <c r="AF356" s="883"/>
      <c r="AG356" s="883"/>
      <c r="AH356" s="883"/>
      <c r="AI356" s="884"/>
      <c r="AJ356" s="453"/>
      <c r="AK356" s="453"/>
      <c r="AL356" s="453"/>
      <c r="AM356" s="453"/>
      <c r="AN356" s="453"/>
      <c r="AO356" s="493"/>
      <c r="AP356" s="493"/>
      <c r="AQ356" s="493"/>
      <c r="AR356" s="493"/>
      <c r="AS356" s="493"/>
      <c r="AT356" s="453"/>
      <c r="AU356" s="453"/>
      <c r="AV356" s="453"/>
      <c r="AW356" s="453"/>
      <c r="AX356" s="453"/>
      <c r="AY356" s="453"/>
      <c r="AZ356" s="453"/>
      <c r="BA356" s="453"/>
      <c r="BB356" s="453"/>
      <c r="BC356" s="453"/>
      <c r="BD356" s="453"/>
      <c r="BE356" s="453"/>
      <c r="BF356" s="453"/>
      <c r="BG356" s="453"/>
      <c r="BH356" s="961"/>
      <c r="BI356" s="476"/>
      <c r="BJ356" s="476"/>
      <c r="BK356" s="476"/>
      <c r="BL356" s="962"/>
    </row>
    <row r="357" spans="1:64" ht="12" thickBot="1" x14ac:dyDescent="0.35">
      <c r="A357" s="456">
        <v>1</v>
      </c>
      <c r="B357" s="457"/>
      <c r="C357" s="458"/>
      <c r="D357" s="459">
        <v>2</v>
      </c>
      <c r="E357" s="457"/>
      <c r="F357" s="457"/>
      <c r="G357" s="458"/>
      <c r="H357" s="460">
        <v>3</v>
      </c>
      <c r="I357" s="898"/>
      <c r="J357" s="898"/>
      <c r="K357" s="898"/>
      <c r="L357" s="898"/>
      <c r="M357" s="898"/>
      <c r="N357" s="898"/>
      <c r="O357" s="898"/>
      <c r="P357" s="898"/>
      <c r="Q357" s="898"/>
      <c r="R357" s="898"/>
      <c r="S357" s="898"/>
      <c r="T357" s="898"/>
      <c r="U357" s="898"/>
      <c r="V357" s="898"/>
      <c r="W357" s="898"/>
      <c r="X357" s="898"/>
      <c r="Y357" s="677">
        <v>4</v>
      </c>
      <c r="Z357" s="677"/>
      <c r="AA357" s="677"/>
      <c r="AB357" s="677"/>
      <c r="AC357" s="677"/>
      <c r="AD357" s="678">
        <v>5</v>
      </c>
      <c r="AE357" s="678"/>
      <c r="AF357" s="678"/>
      <c r="AG357" s="678"/>
      <c r="AH357" s="678"/>
      <c r="AI357" s="678"/>
      <c r="AJ357" s="678">
        <v>6</v>
      </c>
      <c r="AK357" s="678"/>
      <c r="AL357" s="678"/>
      <c r="AM357" s="678"/>
      <c r="AN357" s="678"/>
      <c r="AO357" s="678">
        <v>7</v>
      </c>
      <c r="AP357" s="678"/>
      <c r="AQ357" s="678"/>
      <c r="AR357" s="678"/>
      <c r="AS357" s="678"/>
      <c r="AT357" s="678">
        <v>8</v>
      </c>
      <c r="AU357" s="678"/>
      <c r="AV357" s="678"/>
      <c r="AW357" s="678"/>
      <c r="AX357" s="678"/>
      <c r="AY357" s="678">
        <v>9</v>
      </c>
      <c r="AZ357" s="678"/>
      <c r="BA357" s="678"/>
      <c r="BB357" s="678"/>
      <c r="BC357" s="678">
        <v>10</v>
      </c>
      <c r="BD357" s="678"/>
      <c r="BE357" s="678"/>
      <c r="BF357" s="678"/>
      <c r="BG357" s="678"/>
      <c r="BH357" s="678">
        <v>11</v>
      </c>
      <c r="BI357" s="678"/>
      <c r="BJ357" s="678"/>
      <c r="BK357" s="678"/>
      <c r="BL357" s="679"/>
    </row>
    <row r="358" spans="1:64" ht="27" customHeight="1" x14ac:dyDescent="0.3">
      <c r="A358" s="915">
        <v>5260</v>
      </c>
      <c r="B358" s="916"/>
      <c r="C358" s="916"/>
      <c r="D358" s="917">
        <v>441300</v>
      </c>
      <c r="E358" s="917"/>
      <c r="F358" s="917"/>
      <c r="G358" s="917"/>
      <c r="H358" s="918" t="s">
        <v>20662</v>
      </c>
      <c r="I358" s="918"/>
      <c r="J358" s="918"/>
      <c r="K358" s="918"/>
      <c r="L358" s="918"/>
      <c r="M358" s="918"/>
      <c r="N358" s="918"/>
      <c r="O358" s="918"/>
      <c r="P358" s="918"/>
      <c r="Q358" s="918"/>
      <c r="R358" s="918"/>
      <c r="S358" s="918"/>
      <c r="T358" s="918"/>
      <c r="U358" s="918"/>
      <c r="V358" s="918"/>
      <c r="W358" s="918"/>
      <c r="X358" s="918"/>
      <c r="Y358" s="919">
        <f>UnObr5!D264</f>
        <v>0</v>
      </c>
      <c r="Z358" s="919"/>
      <c r="AA358" s="919"/>
      <c r="AB358" s="919"/>
      <c r="AC358" s="919"/>
      <c r="AD358" s="919">
        <f>UnObr5!E264</f>
        <v>0</v>
      </c>
      <c r="AE358" s="919"/>
      <c r="AF358" s="919"/>
      <c r="AG358" s="919"/>
      <c r="AH358" s="919"/>
      <c r="AI358" s="919"/>
      <c r="AJ358" s="919">
        <f>UnObr5!F264</f>
        <v>0</v>
      </c>
      <c r="AK358" s="919"/>
      <c r="AL358" s="919"/>
      <c r="AM358" s="919"/>
      <c r="AN358" s="919"/>
      <c r="AO358" s="919">
        <f>UnObr5!G264</f>
        <v>0</v>
      </c>
      <c r="AP358" s="919"/>
      <c r="AQ358" s="919"/>
      <c r="AR358" s="919"/>
      <c r="AS358" s="919"/>
      <c r="AT358" s="919">
        <f>UnObr5!H264</f>
        <v>0</v>
      </c>
      <c r="AU358" s="919"/>
      <c r="AV358" s="919"/>
      <c r="AW358" s="919"/>
      <c r="AX358" s="919"/>
      <c r="AY358" s="919">
        <f>UnObr5!I264</f>
        <v>0</v>
      </c>
      <c r="AZ358" s="919"/>
      <c r="BA358" s="919"/>
      <c r="BB358" s="919"/>
      <c r="BC358" s="919">
        <f>UnObr5!J264</f>
        <v>0</v>
      </c>
      <c r="BD358" s="919"/>
      <c r="BE358" s="919"/>
      <c r="BF358" s="919"/>
      <c r="BG358" s="919"/>
      <c r="BH358" s="919">
        <f>UnObr5!K264</f>
        <v>0</v>
      </c>
      <c r="BI358" s="919"/>
      <c r="BJ358" s="919"/>
      <c r="BK358" s="919"/>
      <c r="BL358" s="920"/>
    </row>
    <row r="359" spans="1:64" ht="18" customHeight="1" x14ac:dyDescent="0.3">
      <c r="A359" s="924">
        <v>5261</v>
      </c>
      <c r="B359" s="925"/>
      <c r="C359" s="925"/>
      <c r="D359" s="728">
        <v>441400</v>
      </c>
      <c r="E359" s="728"/>
      <c r="F359" s="728"/>
      <c r="G359" s="728"/>
      <c r="H359" s="564" t="s">
        <v>20663</v>
      </c>
      <c r="I359" s="564"/>
      <c r="J359" s="564"/>
      <c r="K359" s="564"/>
      <c r="L359" s="564"/>
      <c r="M359" s="564"/>
      <c r="N359" s="564"/>
      <c r="O359" s="564"/>
      <c r="P359" s="564"/>
      <c r="Q359" s="564"/>
      <c r="R359" s="564"/>
      <c r="S359" s="564"/>
      <c r="T359" s="564"/>
      <c r="U359" s="564"/>
      <c r="V359" s="564"/>
      <c r="W359" s="564"/>
      <c r="X359" s="564"/>
      <c r="Y359" s="905">
        <f>UnObr5!D265</f>
        <v>0</v>
      </c>
      <c r="Z359" s="905"/>
      <c r="AA359" s="905"/>
      <c r="AB359" s="905"/>
      <c r="AC359" s="905"/>
      <c r="AD359" s="905">
        <f>UnObr5!E265</f>
        <v>0</v>
      </c>
      <c r="AE359" s="905"/>
      <c r="AF359" s="905"/>
      <c r="AG359" s="905"/>
      <c r="AH359" s="905"/>
      <c r="AI359" s="905"/>
      <c r="AJ359" s="905">
        <f>UnObr5!F265</f>
        <v>0</v>
      </c>
      <c r="AK359" s="905"/>
      <c r="AL359" s="905"/>
      <c r="AM359" s="905"/>
      <c r="AN359" s="905"/>
      <c r="AO359" s="905">
        <f>UnObr5!G265</f>
        <v>0</v>
      </c>
      <c r="AP359" s="905"/>
      <c r="AQ359" s="905"/>
      <c r="AR359" s="905"/>
      <c r="AS359" s="905"/>
      <c r="AT359" s="905">
        <f>UnObr5!H265</f>
        <v>0</v>
      </c>
      <c r="AU359" s="905"/>
      <c r="AV359" s="905"/>
      <c r="AW359" s="905"/>
      <c r="AX359" s="905"/>
      <c r="AY359" s="905">
        <f>UnObr5!I265</f>
        <v>0</v>
      </c>
      <c r="AZ359" s="905"/>
      <c r="BA359" s="905"/>
      <c r="BB359" s="905"/>
      <c r="BC359" s="905">
        <f>UnObr5!J265</f>
        <v>0</v>
      </c>
      <c r="BD359" s="905"/>
      <c r="BE359" s="905"/>
      <c r="BF359" s="905"/>
      <c r="BG359" s="905"/>
      <c r="BH359" s="905">
        <f>UnObr5!K265</f>
        <v>0</v>
      </c>
      <c r="BI359" s="905"/>
      <c r="BJ359" s="905"/>
      <c r="BK359" s="905"/>
      <c r="BL359" s="906"/>
    </row>
    <row r="360" spans="1:64" ht="18.649999999999999" customHeight="1" x14ac:dyDescent="0.3">
      <c r="A360" s="924">
        <v>5262</v>
      </c>
      <c r="B360" s="925"/>
      <c r="C360" s="925"/>
      <c r="D360" s="728">
        <v>441500</v>
      </c>
      <c r="E360" s="728"/>
      <c r="F360" s="728"/>
      <c r="G360" s="728"/>
      <c r="H360" s="564" t="s">
        <v>20664</v>
      </c>
      <c r="I360" s="564"/>
      <c r="J360" s="564"/>
      <c r="K360" s="564"/>
      <c r="L360" s="564"/>
      <c r="M360" s="564"/>
      <c r="N360" s="564"/>
      <c r="O360" s="564"/>
      <c r="P360" s="564"/>
      <c r="Q360" s="564"/>
      <c r="R360" s="564"/>
      <c r="S360" s="564"/>
      <c r="T360" s="564"/>
      <c r="U360" s="564"/>
      <c r="V360" s="564"/>
      <c r="W360" s="564"/>
      <c r="X360" s="564"/>
      <c r="Y360" s="905">
        <f>UnObr5!D266</f>
        <v>0</v>
      </c>
      <c r="Z360" s="905"/>
      <c r="AA360" s="905"/>
      <c r="AB360" s="905"/>
      <c r="AC360" s="905"/>
      <c r="AD360" s="905">
        <f>UnObr5!E266</f>
        <v>0</v>
      </c>
      <c r="AE360" s="905"/>
      <c r="AF360" s="905"/>
      <c r="AG360" s="905"/>
      <c r="AH360" s="905"/>
      <c r="AI360" s="905"/>
      <c r="AJ360" s="905">
        <f>UnObr5!F266</f>
        <v>0</v>
      </c>
      <c r="AK360" s="905"/>
      <c r="AL360" s="905"/>
      <c r="AM360" s="905"/>
      <c r="AN360" s="905"/>
      <c r="AO360" s="905">
        <f>UnObr5!G266</f>
        <v>0</v>
      </c>
      <c r="AP360" s="905"/>
      <c r="AQ360" s="905"/>
      <c r="AR360" s="905"/>
      <c r="AS360" s="905"/>
      <c r="AT360" s="905">
        <f>UnObr5!H266</f>
        <v>0</v>
      </c>
      <c r="AU360" s="905"/>
      <c r="AV360" s="905"/>
      <c r="AW360" s="905"/>
      <c r="AX360" s="905"/>
      <c r="AY360" s="905">
        <f>UnObr5!I266</f>
        <v>0</v>
      </c>
      <c r="AZ360" s="905"/>
      <c r="BA360" s="905"/>
      <c r="BB360" s="905"/>
      <c r="BC360" s="905">
        <f>UnObr5!J266</f>
        <v>0</v>
      </c>
      <c r="BD360" s="905"/>
      <c r="BE360" s="905"/>
      <c r="BF360" s="905"/>
      <c r="BG360" s="905"/>
      <c r="BH360" s="905">
        <f>UnObr5!K266</f>
        <v>0</v>
      </c>
      <c r="BI360" s="905"/>
      <c r="BJ360" s="905"/>
      <c r="BK360" s="905"/>
      <c r="BL360" s="906"/>
    </row>
    <row r="361" spans="1:64" ht="17.25" customHeight="1" x14ac:dyDescent="0.3">
      <c r="A361" s="924">
        <v>5263</v>
      </c>
      <c r="B361" s="925"/>
      <c r="C361" s="925"/>
      <c r="D361" s="728">
        <v>441600</v>
      </c>
      <c r="E361" s="728"/>
      <c r="F361" s="728"/>
      <c r="G361" s="728"/>
      <c r="H361" s="564" t="s">
        <v>20665</v>
      </c>
      <c r="I361" s="564"/>
      <c r="J361" s="564"/>
      <c r="K361" s="564"/>
      <c r="L361" s="564"/>
      <c r="M361" s="564"/>
      <c r="N361" s="564"/>
      <c r="O361" s="564"/>
      <c r="P361" s="564"/>
      <c r="Q361" s="564"/>
      <c r="R361" s="564"/>
      <c r="S361" s="564"/>
      <c r="T361" s="564"/>
      <c r="U361" s="564"/>
      <c r="V361" s="564"/>
      <c r="W361" s="564"/>
      <c r="X361" s="564"/>
      <c r="Y361" s="905">
        <f>UnObr5!D267</f>
        <v>0</v>
      </c>
      <c r="Z361" s="905"/>
      <c r="AA361" s="905"/>
      <c r="AB361" s="905"/>
      <c r="AC361" s="905"/>
      <c r="AD361" s="905">
        <f>UnObr5!E267</f>
        <v>0</v>
      </c>
      <c r="AE361" s="905"/>
      <c r="AF361" s="905"/>
      <c r="AG361" s="905"/>
      <c r="AH361" s="905"/>
      <c r="AI361" s="905"/>
      <c r="AJ361" s="905">
        <f>UnObr5!F267</f>
        <v>0</v>
      </c>
      <c r="AK361" s="905"/>
      <c r="AL361" s="905"/>
      <c r="AM361" s="905"/>
      <c r="AN361" s="905"/>
      <c r="AO361" s="905">
        <f>UnObr5!G267</f>
        <v>0</v>
      </c>
      <c r="AP361" s="905"/>
      <c r="AQ361" s="905"/>
      <c r="AR361" s="905"/>
      <c r="AS361" s="905"/>
      <c r="AT361" s="905">
        <f>UnObr5!H267</f>
        <v>0</v>
      </c>
      <c r="AU361" s="905"/>
      <c r="AV361" s="905"/>
      <c r="AW361" s="905"/>
      <c r="AX361" s="905"/>
      <c r="AY361" s="905">
        <f>UnObr5!I267</f>
        <v>0</v>
      </c>
      <c r="AZ361" s="905"/>
      <c r="BA361" s="905"/>
      <c r="BB361" s="905"/>
      <c r="BC361" s="905">
        <f>UnObr5!J267</f>
        <v>0</v>
      </c>
      <c r="BD361" s="905"/>
      <c r="BE361" s="905"/>
      <c r="BF361" s="905"/>
      <c r="BG361" s="905"/>
      <c r="BH361" s="905">
        <f>UnObr5!K267</f>
        <v>0</v>
      </c>
      <c r="BI361" s="905"/>
      <c r="BJ361" s="905"/>
      <c r="BK361" s="905"/>
      <c r="BL361" s="906"/>
    </row>
    <row r="362" spans="1:64" ht="19" customHeight="1" x14ac:dyDescent="0.3">
      <c r="A362" s="924">
        <v>5264</v>
      </c>
      <c r="B362" s="925"/>
      <c r="C362" s="925"/>
      <c r="D362" s="728">
        <v>441700</v>
      </c>
      <c r="E362" s="728"/>
      <c r="F362" s="728"/>
      <c r="G362" s="728"/>
      <c r="H362" s="564" t="s">
        <v>20666</v>
      </c>
      <c r="I362" s="564"/>
      <c r="J362" s="564"/>
      <c r="K362" s="564"/>
      <c r="L362" s="564"/>
      <c r="M362" s="564"/>
      <c r="N362" s="564"/>
      <c r="O362" s="564"/>
      <c r="P362" s="564"/>
      <c r="Q362" s="564"/>
      <c r="R362" s="564"/>
      <c r="S362" s="564"/>
      <c r="T362" s="564"/>
      <c r="U362" s="564"/>
      <c r="V362" s="564"/>
      <c r="W362" s="564"/>
      <c r="X362" s="564"/>
      <c r="Y362" s="905">
        <f>UnObr5!D268</f>
        <v>0</v>
      </c>
      <c r="Z362" s="905"/>
      <c r="AA362" s="905"/>
      <c r="AB362" s="905"/>
      <c r="AC362" s="905"/>
      <c r="AD362" s="905">
        <f>UnObr5!E268</f>
        <v>0</v>
      </c>
      <c r="AE362" s="905"/>
      <c r="AF362" s="905"/>
      <c r="AG362" s="905"/>
      <c r="AH362" s="905"/>
      <c r="AI362" s="905"/>
      <c r="AJ362" s="905">
        <f>UnObr5!F268</f>
        <v>0</v>
      </c>
      <c r="AK362" s="905"/>
      <c r="AL362" s="905"/>
      <c r="AM362" s="905"/>
      <c r="AN362" s="905"/>
      <c r="AO362" s="905">
        <f>UnObr5!G268</f>
        <v>0</v>
      </c>
      <c r="AP362" s="905"/>
      <c r="AQ362" s="905"/>
      <c r="AR362" s="905"/>
      <c r="AS362" s="905"/>
      <c r="AT362" s="905">
        <f>UnObr5!H268</f>
        <v>0</v>
      </c>
      <c r="AU362" s="905"/>
      <c r="AV362" s="905"/>
      <c r="AW362" s="905"/>
      <c r="AX362" s="905"/>
      <c r="AY362" s="905">
        <f>UnObr5!I268</f>
        <v>0</v>
      </c>
      <c r="AZ362" s="905"/>
      <c r="BA362" s="905"/>
      <c r="BB362" s="905"/>
      <c r="BC362" s="905">
        <f>UnObr5!J268</f>
        <v>0</v>
      </c>
      <c r="BD362" s="905"/>
      <c r="BE362" s="905"/>
      <c r="BF362" s="905"/>
      <c r="BG362" s="905"/>
      <c r="BH362" s="905">
        <f>UnObr5!K268</f>
        <v>0</v>
      </c>
      <c r="BI362" s="905"/>
      <c r="BJ362" s="905"/>
      <c r="BK362" s="905"/>
      <c r="BL362" s="906"/>
    </row>
    <row r="363" spans="1:64" ht="17.25" customHeight="1" x14ac:dyDescent="0.3">
      <c r="A363" s="924">
        <v>5265</v>
      </c>
      <c r="B363" s="925"/>
      <c r="C363" s="925"/>
      <c r="D363" s="728">
        <v>441800</v>
      </c>
      <c r="E363" s="728"/>
      <c r="F363" s="728"/>
      <c r="G363" s="728"/>
      <c r="H363" s="564" t="s">
        <v>20667</v>
      </c>
      <c r="I363" s="564"/>
      <c r="J363" s="564"/>
      <c r="K363" s="564"/>
      <c r="L363" s="564"/>
      <c r="M363" s="564"/>
      <c r="N363" s="564"/>
      <c r="O363" s="564"/>
      <c r="P363" s="564"/>
      <c r="Q363" s="564"/>
      <c r="R363" s="564"/>
      <c r="S363" s="564"/>
      <c r="T363" s="564"/>
      <c r="U363" s="564"/>
      <c r="V363" s="564"/>
      <c r="W363" s="564"/>
      <c r="X363" s="564"/>
      <c r="Y363" s="905">
        <f>UnObr5!D269</f>
        <v>0</v>
      </c>
      <c r="Z363" s="905"/>
      <c r="AA363" s="905"/>
      <c r="AB363" s="905"/>
      <c r="AC363" s="905"/>
      <c r="AD363" s="905">
        <f>UnObr5!E269</f>
        <v>0</v>
      </c>
      <c r="AE363" s="905"/>
      <c r="AF363" s="905"/>
      <c r="AG363" s="905"/>
      <c r="AH363" s="905"/>
      <c r="AI363" s="905"/>
      <c r="AJ363" s="905">
        <f>UnObr5!F269</f>
        <v>0</v>
      </c>
      <c r="AK363" s="905"/>
      <c r="AL363" s="905"/>
      <c r="AM363" s="905"/>
      <c r="AN363" s="905"/>
      <c r="AO363" s="905">
        <f>UnObr5!G269</f>
        <v>0</v>
      </c>
      <c r="AP363" s="905"/>
      <c r="AQ363" s="905"/>
      <c r="AR363" s="905"/>
      <c r="AS363" s="905"/>
      <c r="AT363" s="905">
        <f>UnObr5!H269</f>
        <v>0</v>
      </c>
      <c r="AU363" s="905"/>
      <c r="AV363" s="905"/>
      <c r="AW363" s="905"/>
      <c r="AX363" s="905"/>
      <c r="AY363" s="905">
        <f>UnObr5!I269</f>
        <v>0</v>
      </c>
      <c r="AZ363" s="905"/>
      <c r="BA363" s="905"/>
      <c r="BB363" s="905"/>
      <c r="BC363" s="905">
        <f>UnObr5!J269</f>
        <v>0</v>
      </c>
      <c r="BD363" s="905"/>
      <c r="BE363" s="905"/>
      <c r="BF363" s="905"/>
      <c r="BG363" s="905"/>
      <c r="BH363" s="905">
        <f>UnObr5!K269</f>
        <v>0</v>
      </c>
      <c r="BI363" s="905"/>
      <c r="BJ363" s="905"/>
      <c r="BK363" s="905"/>
      <c r="BL363" s="906"/>
    </row>
    <row r="364" spans="1:64" ht="17.25" customHeight="1" x14ac:dyDescent="0.3">
      <c r="A364" s="924">
        <v>5266</v>
      </c>
      <c r="B364" s="925"/>
      <c r="C364" s="925"/>
      <c r="D364" s="791">
        <v>441900</v>
      </c>
      <c r="E364" s="791"/>
      <c r="F364" s="791"/>
      <c r="G364" s="791"/>
      <c r="H364" s="572" t="s">
        <v>20094</v>
      </c>
      <c r="I364" s="572"/>
      <c r="J364" s="572"/>
      <c r="K364" s="572"/>
      <c r="L364" s="572"/>
      <c r="M364" s="572"/>
      <c r="N364" s="572"/>
      <c r="O364" s="572"/>
      <c r="P364" s="572"/>
      <c r="Q364" s="572"/>
      <c r="R364" s="572"/>
      <c r="S364" s="572"/>
      <c r="T364" s="572"/>
      <c r="U364" s="572"/>
      <c r="V364" s="572"/>
      <c r="W364" s="572"/>
      <c r="X364" s="572"/>
      <c r="Y364" s="905">
        <f>UnObr5!D270</f>
        <v>0</v>
      </c>
      <c r="Z364" s="905"/>
      <c r="AA364" s="905"/>
      <c r="AB364" s="905"/>
      <c r="AC364" s="905"/>
      <c r="AD364" s="905">
        <f>UnObr5!E270</f>
        <v>0</v>
      </c>
      <c r="AE364" s="905"/>
      <c r="AF364" s="905"/>
      <c r="AG364" s="905"/>
      <c r="AH364" s="905"/>
      <c r="AI364" s="905"/>
      <c r="AJ364" s="905">
        <f>UnObr5!F270</f>
        <v>0</v>
      </c>
      <c r="AK364" s="905"/>
      <c r="AL364" s="905"/>
      <c r="AM364" s="905"/>
      <c r="AN364" s="905"/>
      <c r="AO364" s="905">
        <f>UnObr5!G270</f>
        <v>0</v>
      </c>
      <c r="AP364" s="905"/>
      <c r="AQ364" s="905"/>
      <c r="AR364" s="905"/>
      <c r="AS364" s="905"/>
      <c r="AT364" s="905">
        <f>UnObr5!H270</f>
        <v>0</v>
      </c>
      <c r="AU364" s="905"/>
      <c r="AV364" s="905"/>
      <c r="AW364" s="905"/>
      <c r="AX364" s="905"/>
      <c r="AY364" s="905">
        <f>UnObr5!I270</f>
        <v>0</v>
      </c>
      <c r="AZ364" s="905"/>
      <c r="BA364" s="905"/>
      <c r="BB364" s="905"/>
      <c r="BC364" s="905">
        <f>UnObr5!J270</f>
        <v>0</v>
      </c>
      <c r="BD364" s="905"/>
      <c r="BE364" s="905"/>
      <c r="BF364" s="905"/>
      <c r="BG364" s="905"/>
      <c r="BH364" s="905">
        <f>UnObr5!K270</f>
        <v>0</v>
      </c>
      <c r="BI364" s="905"/>
      <c r="BJ364" s="905"/>
      <c r="BK364" s="905"/>
      <c r="BL364" s="906"/>
    </row>
    <row r="365" spans="1:64" ht="21" customHeight="1" x14ac:dyDescent="0.3">
      <c r="A365" s="903">
        <v>5267</v>
      </c>
      <c r="B365" s="926"/>
      <c r="C365" s="926"/>
      <c r="D365" s="785">
        <v>442000</v>
      </c>
      <c r="E365" s="785"/>
      <c r="F365" s="785"/>
      <c r="G365" s="785"/>
      <c r="H365" s="565" t="s">
        <v>30974</v>
      </c>
      <c r="I365" s="565"/>
      <c r="J365" s="565"/>
      <c r="K365" s="565"/>
      <c r="L365" s="565"/>
      <c r="M365" s="565"/>
      <c r="N365" s="565"/>
      <c r="O365" s="565"/>
      <c r="P365" s="565"/>
      <c r="Q365" s="565"/>
      <c r="R365" s="565"/>
      <c r="S365" s="565"/>
      <c r="T365" s="565"/>
      <c r="U365" s="565"/>
      <c r="V365" s="565"/>
      <c r="W365" s="565"/>
      <c r="X365" s="565"/>
      <c r="Y365" s="905">
        <f>UnObr5!D271</f>
        <v>0</v>
      </c>
      <c r="Z365" s="905"/>
      <c r="AA365" s="905"/>
      <c r="AB365" s="905"/>
      <c r="AC365" s="905"/>
      <c r="AD365" s="905">
        <f>UnObr5!E271</f>
        <v>0</v>
      </c>
      <c r="AE365" s="905"/>
      <c r="AF365" s="905"/>
      <c r="AG365" s="905"/>
      <c r="AH365" s="905"/>
      <c r="AI365" s="905"/>
      <c r="AJ365" s="905">
        <f>UnObr5!F271</f>
        <v>0</v>
      </c>
      <c r="AK365" s="905"/>
      <c r="AL365" s="905"/>
      <c r="AM365" s="905"/>
      <c r="AN365" s="905"/>
      <c r="AO365" s="905">
        <f>UnObr5!G271</f>
        <v>0</v>
      </c>
      <c r="AP365" s="905"/>
      <c r="AQ365" s="905"/>
      <c r="AR365" s="905"/>
      <c r="AS365" s="905"/>
      <c r="AT365" s="905">
        <f>UnObr5!H271</f>
        <v>0</v>
      </c>
      <c r="AU365" s="905"/>
      <c r="AV365" s="905"/>
      <c r="AW365" s="905"/>
      <c r="AX365" s="905"/>
      <c r="AY365" s="905">
        <f>UnObr5!I271</f>
        <v>0</v>
      </c>
      <c r="AZ365" s="905"/>
      <c r="BA365" s="905"/>
      <c r="BB365" s="905"/>
      <c r="BC365" s="905">
        <f>UnObr5!J271</f>
        <v>0</v>
      </c>
      <c r="BD365" s="905"/>
      <c r="BE365" s="905"/>
      <c r="BF365" s="905"/>
      <c r="BG365" s="905"/>
      <c r="BH365" s="905">
        <f>UnObr5!K271</f>
        <v>0</v>
      </c>
      <c r="BI365" s="905"/>
      <c r="BJ365" s="905"/>
      <c r="BK365" s="905"/>
      <c r="BL365" s="906"/>
    </row>
    <row r="366" spans="1:64" ht="29.25" customHeight="1" x14ac:dyDescent="0.3">
      <c r="A366" s="924">
        <v>5268</v>
      </c>
      <c r="B366" s="925"/>
      <c r="C366" s="925"/>
      <c r="D366" s="791">
        <v>442100</v>
      </c>
      <c r="E366" s="791"/>
      <c r="F366" s="791"/>
      <c r="G366" s="791"/>
      <c r="H366" s="572" t="s">
        <v>30701</v>
      </c>
      <c r="I366" s="572"/>
      <c r="J366" s="572"/>
      <c r="K366" s="572"/>
      <c r="L366" s="572"/>
      <c r="M366" s="572"/>
      <c r="N366" s="572"/>
      <c r="O366" s="572"/>
      <c r="P366" s="572"/>
      <c r="Q366" s="572"/>
      <c r="R366" s="572"/>
      <c r="S366" s="572"/>
      <c r="T366" s="572"/>
      <c r="U366" s="572"/>
      <c r="V366" s="572"/>
      <c r="W366" s="572"/>
      <c r="X366" s="572"/>
      <c r="Y366" s="905">
        <f>UnObr5!D272</f>
        <v>0</v>
      </c>
      <c r="Z366" s="905"/>
      <c r="AA366" s="905"/>
      <c r="AB366" s="905"/>
      <c r="AC366" s="905"/>
      <c r="AD366" s="905">
        <f>UnObr5!E272</f>
        <v>0</v>
      </c>
      <c r="AE366" s="905"/>
      <c r="AF366" s="905"/>
      <c r="AG366" s="905"/>
      <c r="AH366" s="905"/>
      <c r="AI366" s="905"/>
      <c r="AJ366" s="905">
        <f>UnObr5!F272</f>
        <v>0</v>
      </c>
      <c r="AK366" s="905"/>
      <c r="AL366" s="905"/>
      <c r="AM366" s="905"/>
      <c r="AN366" s="905"/>
      <c r="AO366" s="905">
        <f>UnObr5!G272</f>
        <v>0</v>
      </c>
      <c r="AP366" s="905"/>
      <c r="AQ366" s="905"/>
      <c r="AR366" s="905"/>
      <c r="AS366" s="905"/>
      <c r="AT366" s="905">
        <f>UnObr5!H272</f>
        <v>0</v>
      </c>
      <c r="AU366" s="905"/>
      <c r="AV366" s="905"/>
      <c r="AW366" s="905"/>
      <c r="AX366" s="905"/>
      <c r="AY366" s="905">
        <f>UnObr5!I272</f>
        <v>0</v>
      </c>
      <c r="AZ366" s="905"/>
      <c r="BA366" s="905"/>
      <c r="BB366" s="905"/>
      <c r="BC366" s="905">
        <f>UnObr5!J272</f>
        <v>0</v>
      </c>
      <c r="BD366" s="905"/>
      <c r="BE366" s="905"/>
      <c r="BF366" s="905"/>
      <c r="BG366" s="905"/>
      <c r="BH366" s="905">
        <f>UnObr5!K272</f>
        <v>0</v>
      </c>
      <c r="BI366" s="905"/>
      <c r="BJ366" s="905"/>
      <c r="BK366" s="905"/>
      <c r="BL366" s="906"/>
    </row>
    <row r="367" spans="1:64" ht="18" customHeight="1" x14ac:dyDescent="0.3">
      <c r="A367" s="924">
        <v>5269</v>
      </c>
      <c r="B367" s="925"/>
      <c r="C367" s="925"/>
      <c r="D367" s="728">
        <v>442200</v>
      </c>
      <c r="E367" s="728"/>
      <c r="F367" s="728"/>
      <c r="G367" s="728"/>
      <c r="H367" s="564" t="s">
        <v>20675</v>
      </c>
      <c r="I367" s="564"/>
      <c r="J367" s="564"/>
      <c r="K367" s="564"/>
      <c r="L367" s="564"/>
      <c r="M367" s="564"/>
      <c r="N367" s="564"/>
      <c r="O367" s="564"/>
      <c r="P367" s="564"/>
      <c r="Q367" s="564"/>
      <c r="R367" s="564"/>
      <c r="S367" s="564"/>
      <c r="T367" s="564"/>
      <c r="U367" s="564"/>
      <c r="V367" s="564"/>
      <c r="W367" s="564"/>
      <c r="X367" s="564"/>
      <c r="Y367" s="905">
        <f>UnObr5!D273</f>
        <v>0</v>
      </c>
      <c r="Z367" s="905"/>
      <c r="AA367" s="905"/>
      <c r="AB367" s="905"/>
      <c r="AC367" s="905"/>
      <c r="AD367" s="905">
        <f>UnObr5!E273</f>
        <v>0</v>
      </c>
      <c r="AE367" s="905"/>
      <c r="AF367" s="905"/>
      <c r="AG367" s="905"/>
      <c r="AH367" s="905"/>
      <c r="AI367" s="905"/>
      <c r="AJ367" s="905">
        <f>UnObr5!F273</f>
        <v>0</v>
      </c>
      <c r="AK367" s="905"/>
      <c r="AL367" s="905"/>
      <c r="AM367" s="905"/>
      <c r="AN367" s="905"/>
      <c r="AO367" s="905">
        <f>UnObr5!G273</f>
        <v>0</v>
      </c>
      <c r="AP367" s="905"/>
      <c r="AQ367" s="905"/>
      <c r="AR367" s="905"/>
      <c r="AS367" s="905"/>
      <c r="AT367" s="905">
        <f>UnObr5!H273</f>
        <v>0</v>
      </c>
      <c r="AU367" s="905"/>
      <c r="AV367" s="905"/>
      <c r="AW367" s="905"/>
      <c r="AX367" s="905"/>
      <c r="AY367" s="905">
        <f>UnObr5!I273</f>
        <v>0</v>
      </c>
      <c r="AZ367" s="905"/>
      <c r="BA367" s="905"/>
      <c r="BB367" s="905"/>
      <c r="BC367" s="905">
        <f>UnObr5!J273</f>
        <v>0</v>
      </c>
      <c r="BD367" s="905"/>
      <c r="BE367" s="905"/>
      <c r="BF367" s="905"/>
      <c r="BG367" s="905"/>
      <c r="BH367" s="905">
        <f>UnObr5!K273</f>
        <v>0</v>
      </c>
      <c r="BI367" s="905"/>
      <c r="BJ367" s="905"/>
      <c r="BK367" s="905"/>
      <c r="BL367" s="906"/>
    </row>
    <row r="368" spans="1:64" ht="24.65" customHeight="1" x14ac:dyDescent="0.3">
      <c r="A368" s="924">
        <v>5270</v>
      </c>
      <c r="B368" s="925"/>
      <c r="C368" s="925"/>
      <c r="D368" s="728">
        <v>442300</v>
      </c>
      <c r="E368" s="728"/>
      <c r="F368" s="728"/>
      <c r="G368" s="728"/>
      <c r="H368" s="564" t="s">
        <v>20676</v>
      </c>
      <c r="I368" s="564"/>
      <c r="J368" s="564"/>
      <c r="K368" s="564"/>
      <c r="L368" s="564"/>
      <c r="M368" s="564"/>
      <c r="N368" s="564"/>
      <c r="O368" s="564"/>
      <c r="P368" s="564"/>
      <c r="Q368" s="564"/>
      <c r="R368" s="564"/>
      <c r="S368" s="564"/>
      <c r="T368" s="564"/>
      <c r="U368" s="564"/>
      <c r="V368" s="564"/>
      <c r="W368" s="564"/>
      <c r="X368" s="564"/>
      <c r="Y368" s="905">
        <f>UnObr5!D274</f>
        <v>0</v>
      </c>
      <c r="Z368" s="905"/>
      <c r="AA368" s="905"/>
      <c r="AB368" s="905"/>
      <c r="AC368" s="905"/>
      <c r="AD368" s="905">
        <f>UnObr5!E274</f>
        <v>0</v>
      </c>
      <c r="AE368" s="905"/>
      <c r="AF368" s="905"/>
      <c r="AG368" s="905"/>
      <c r="AH368" s="905"/>
      <c r="AI368" s="905"/>
      <c r="AJ368" s="905">
        <f>UnObr5!F274</f>
        <v>0</v>
      </c>
      <c r="AK368" s="905"/>
      <c r="AL368" s="905"/>
      <c r="AM368" s="905"/>
      <c r="AN368" s="905"/>
      <c r="AO368" s="905">
        <f>UnObr5!G274</f>
        <v>0</v>
      </c>
      <c r="AP368" s="905"/>
      <c r="AQ368" s="905"/>
      <c r="AR368" s="905"/>
      <c r="AS368" s="905"/>
      <c r="AT368" s="905">
        <f>UnObr5!H274</f>
        <v>0</v>
      </c>
      <c r="AU368" s="905"/>
      <c r="AV368" s="905"/>
      <c r="AW368" s="905"/>
      <c r="AX368" s="905"/>
      <c r="AY368" s="905">
        <f>UnObr5!I274</f>
        <v>0</v>
      </c>
      <c r="AZ368" s="905"/>
      <c r="BA368" s="905"/>
      <c r="BB368" s="905"/>
      <c r="BC368" s="905">
        <f>UnObr5!J274</f>
        <v>0</v>
      </c>
      <c r="BD368" s="905"/>
      <c r="BE368" s="905"/>
      <c r="BF368" s="905"/>
      <c r="BG368" s="905"/>
      <c r="BH368" s="905">
        <f>UnObr5!K274</f>
        <v>0</v>
      </c>
      <c r="BI368" s="905"/>
      <c r="BJ368" s="905"/>
      <c r="BK368" s="905"/>
      <c r="BL368" s="906"/>
    </row>
    <row r="369" spans="1:64" ht="17.25" customHeight="1" x14ac:dyDescent="0.3">
      <c r="A369" s="924">
        <v>5271</v>
      </c>
      <c r="B369" s="925"/>
      <c r="C369" s="925"/>
      <c r="D369" s="728">
        <v>442400</v>
      </c>
      <c r="E369" s="728"/>
      <c r="F369" s="728"/>
      <c r="G369" s="728"/>
      <c r="H369" s="564" t="s">
        <v>20677</v>
      </c>
      <c r="I369" s="564"/>
      <c r="J369" s="564"/>
      <c r="K369" s="564"/>
      <c r="L369" s="564"/>
      <c r="M369" s="564"/>
      <c r="N369" s="564"/>
      <c r="O369" s="564"/>
      <c r="P369" s="564"/>
      <c r="Q369" s="564"/>
      <c r="R369" s="564"/>
      <c r="S369" s="564"/>
      <c r="T369" s="564"/>
      <c r="U369" s="564"/>
      <c r="V369" s="564"/>
      <c r="W369" s="564"/>
      <c r="X369" s="564"/>
      <c r="Y369" s="905">
        <f>UnObr5!D275</f>
        <v>0</v>
      </c>
      <c r="Z369" s="905"/>
      <c r="AA369" s="905"/>
      <c r="AB369" s="905"/>
      <c r="AC369" s="905"/>
      <c r="AD369" s="905">
        <f>UnObr5!E275</f>
        <v>0</v>
      </c>
      <c r="AE369" s="905"/>
      <c r="AF369" s="905"/>
      <c r="AG369" s="905"/>
      <c r="AH369" s="905"/>
      <c r="AI369" s="905"/>
      <c r="AJ369" s="905">
        <f>UnObr5!F275</f>
        <v>0</v>
      </c>
      <c r="AK369" s="905"/>
      <c r="AL369" s="905"/>
      <c r="AM369" s="905"/>
      <c r="AN369" s="905"/>
      <c r="AO369" s="905">
        <f>UnObr5!G275</f>
        <v>0</v>
      </c>
      <c r="AP369" s="905"/>
      <c r="AQ369" s="905"/>
      <c r="AR369" s="905"/>
      <c r="AS369" s="905"/>
      <c r="AT369" s="905">
        <f>UnObr5!H275</f>
        <v>0</v>
      </c>
      <c r="AU369" s="905"/>
      <c r="AV369" s="905"/>
      <c r="AW369" s="905"/>
      <c r="AX369" s="905"/>
      <c r="AY369" s="905">
        <f>UnObr5!I275</f>
        <v>0</v>
      </c>
      <c r="AZ369" s="905"/>
      <c r="BA369" s="905"/>
      <c r="BB369" s="905"/>
      <c r="BC369" s="905">
        <f>UnObr5!J275</f>
        <v>0</v>
      </c>
      <c r="BD369" s="905"/>
      <c r="BE369" s="905"/>
      <c r="BF369" s="905"/>
      <c r="BG369" s="905"/>
      <c r="BH369" s="905">
        <f>UnObr5!K275</f>
        <v>0</v>
      </c>
      <c r="BI369" s="905"/>
      <c r="BJ369" s="905"/>
      <c r="BK369" s="905"/>
      <c r="BL369" s="906"/>
    </row>
    <row r="370" spans="1:64" ht="18.75" customHeight="1" x14ac:dyDescent="0.3">
      <c r="A370" s="924">
        <v>5272</v>
      </c>
      <c r="B370" s="925"/>
      <c r="C370" s="925"/>
      <c r="D370" s="791">
        <v>442500</v>
      </c>
      <c r="E370" s="791"/>
      <c r="F370" s="791"/>
      <c r="G370" s="791"/>
      <c r="H370" s="572" t="s">
        <v>20678</v>
      </c>
      <c r="I370" s="572"/>
      <c r="J370" s="572"/>
      <c r="K370" s="572"/>
      <c r="L370" s="572"/>
      <c r="M370" s="572"/>
      <c r="N370" s="572"/>
      <c r="O370" s="572"/>
      <c r="P370" s="572"/>
      <c r="Q370" s="572"/>
      <c r="R370" s="572"/>
      <c r="S370" s="572"/>
      <c r="T370" s="572"/>
      <c r="U370" s="572"/>
      <c r="V370" s="572"/>
      <c r="W370" s="572"/>
      <c r="X370" s="572"/>
      <c r="Y370" s="905">
        <f>UnObr5!D276</f>
        <v>0</v>
      </c>
      <c r="Z370" s="905"/>
      <c r="AA370" s="905"/>
      <c r="AB370" s="905"/>
      <c r="AC370" s="905"/>
      <c r="AD370" s="905">
        <f>UnObr5!E276</f>
        <v>0</v>
      </c>
      <c r="AE370" s="905"/>
      <c r="AF370" s="905"/>
      <c r="AG370" s="905"/>
      <c r="AH370" s="905"/>
      <c r="AI370" s="905"/>
      <c r="AJ370" s="905">
        <f>UnObr5!F276</f>
        <v>0</v>
      </c>
      <c r="AK370" s="905"/>
      <c r="AL370" s="905"/>
      <c r="AM370" s="905"/>
      <c r="AN370" s="905"/>
      <c r="AO370" s="905">
        <f>UnObr5!G276</f>
        <v>0</v>
      </c>
      <c r="AP370" s="905"/>
      <c r="AQ370" s="905"/>
      <c r="AR370" s="905"/>
      <c r="AS370" s="905"/>
      <c r="AT370" s="905">
        <f>UnObr5!H276</f>
        <v>0</v>
      </c>
      <c r="AU370" s="905"/>
      <c r="AV370" s="905"/>
      <c r="AW370" s="905"/>
      <c r="AX370" s="905"/>
      <c r="AY370" s="905">
        <f>UnObr5!I276</f>
        <v>0</v>
      </c>
      <c r="AZ370" s="905"/>
      <c r="BA370" s="905"/>
      <c r="BB370" s="905"/>
      <c r="BC370" s="905">
        <f>UnObr5!J276</f>
        <v>0</v>
      </c>
      <c r="BD370" s="905"/>
      <c r="BE370" s="905"/>
      <c r="BF370" s="905"/>
      <c r="BG370" s="905"/>
      <c r="BH370" s="905">
        <f>UnObr5!K276</f>
        <v>0</v>
      </c>
      <c r="BI370" s="905"/>
      <c r="BJ370" s="905"/>
      <c r="BK370" s="905"/>
      <c r="BL370" s="906"/>
    </row>
    <row r="371" spans="1:64" ht="18.75" customHeight="1" x14ac:dyDescent="0.3">
      <c r="A371" s="924">
        <v>5273</v>
      </c>
      <c r="B371" s="925"/>
      <c r="C371" s="925"/>
      <c r="D371" s="791">
        <v>442600</v>
      </c>
      <c r="E371" s="791"/>
      <c r="F371" s="791"/>
      <c r="G371" s="791"/>
      <c r="H371" s="572" t="s">
        <v>20679</v>
      </c>
      <c r="I371" s="572"/>
      <c r="J371" s="572"/>
      <c r="K371" s="572"/>
      <c r="L371" s="572"/>
      <c r="M371" s="572"/>
      <c r="N371" s="572"/>
      <c r="O371" s="572"/>
      <c r="P371" s="572"/>
      <c r="Q371" s="572"/>
      <c r="R371" s="572"/>
      <c r="S371" s="572"/>
      <c r="T371" s="572"/>
      <c r="U371" s="572"/>
      <c r="V371" s="572"/>
      <c r="W371" s="572"/>
      <c r="X371" s="572"/>
      <c r="Y371" s="905">
        <f>UnObr5!D277</f>
        <v>0</v>
      </c>
      <c r="Z371" s="905"/>
      <c r="AA371" s="905"/>
      <c r="AB371" s="905"/>
      <c r="AC371" s="905"/>
      <c r="AD371" s="905">
        <f>UnObr5!E277</f>
        <v>0</v>
      </c>
      <c r="AE371" s="905"/>
      <c r="AF371" s="905"/>
      <c r="AG371" s="905"/>
      <c r="AH371" s="905"/>
      <c r="AI371" s="905"/>
      <c r="AJ371" s="905">
        <f>UnObr5!F277</f>
        <v>0</v>
      </c>
      <c r="AK371" s="905"/>
      <c r="AL371" s="905"/>
      <c r="AM371" s="905"/>
      <c r="AN371" s="905"/>
      <c r="AO371" s="905">
        <f>UnObr5!G277</f>
        <v>0</v>
      </c>
      <c r="AP371" s="905"/>
      <c r="AQ371" s="905"/>
      <c r="AR371" s="905"/>
      <c r="AS371" s="905"/>
      <c r="AT371" s="905">
        <f>UnObr5!H277</f>
        <v>0</v>
      </c>
      <c r="AU371" s="905"/>
      <c r="AV371" s="905"/>
      <c r="AW371" s="905"/>
      <c r="AX371" s="905"/>
      <c r="AY371" s="905">
        <f>UnObr5!I277</f>
        <v>0</v>
      </c>
      <c r="AZ371" s="905"/>
      <c r="BA371" s="905"/>
      <c r="BB371" s="905"/>
      <c r="BC371" s="905">
        <f>UnObr5!J277</f>
        <v>0</v>
      </c>
      <c r="BD371" s="905"/>
      <c r="BE371" s="905"/>
      <c r="BF371" s="905"/>
      <c r="BG371" s="905"/>
      <c r="BH371" s="905">
        <f>UnObr5!K277</f>
        <v>0</v>
      </c>
      <c r="BI371" s="905"/>
      <c r="BJ371" s="905"/>
      <c r="BK371" s="905"/>
      <c r="BL371" s="906"/>
    </row>
    <row r="372" spans="1:64" ht="18.649999999999999" customHeight="1" x14ac:dyDescent="0.3">
      <c r="A372" s="903">
        <v>5274</v>
      </c>
      <c r="B372" s="926"/>
      <c r="C372" s="926"/>
      <c r="D372" s="785">
        <v>443000</v>
      </c>
      <c r="E372" s="785"/>
      <c r="F372" s="785"/>
      <c r="G372" s="785"/>
      <c r="H372" s="565" t="s">
        <v>30975</v>
      </c>
      <c r="I372" s="565"/>
      <c r="J372" s="565"/>
      <c r="K372" s="565"/>
      <c r="L372" s="565"/>
      <c r="M372" s="565"/>
      <c r="N372" s="565"/>
      <c r="O372" s="565"/>
      <c r="P372" s="565"/>
      <c r="Q372" s="565"/>
      <c r="R372" s="565"/>
      <c r="S372" s="565"/>
      <c r="T372" s="565"/>
      <c r="U372" s="565"/>
      <c r="V372" s="565"/>
      <c r="W372" s="565"/>
      <c r="X372" s="565"/>
      <c r="Y372" s="905">
        <f>UnObr5!D278</f>
        <v>0</v>
      </c>
      <c r="Z372" s="905"/>
      <c r="AA372" s="905"/>
      <c r="AB372" s="905"/>
      <c r="AC372" s="905"/>
      <c r="AD372" s="905">
        <f>UnObr5!E278</f>
        <v>0</v>
      </c>
      <c r="AE372" s="905"/>
      <c r="AF372" s="905"/>
      <c r="AG372" s="905"/>
      <c r="AH372" s="905"/>
      <c r="AI372" s="905"/>
      <c r="AJ372" s="905">
        <f>UnObr5!F278</f>
        <v>0</v>
      </c>
      <c r="AK372" s="905"/>
      <c r="AL372" s="905"/>
      <c r="AM372" s="905"/>
      <c r="AN372" s="905"/>
      <c r="AO372" s="905">
        <f>UnObr5!G278</f>
        <v>0</v>
      </c>
      <c r="AP372" s="905"/>
      <c r="AQ372" s="905"/>
      <c r="AR372" s="905"/>
      <c r="AS372" s="905"/>
      <c r="AT372" s="905">
        <f>UnObr5!H278</f>
        <v>0</v>
      </c>
      <c r="AU372" s="905"/>
      <c r="AV372" s="905"/>
      <c r="AW372" s="905"/>
      <c r="AX372" s="905"/>
      <c r="AY372" s="905">
        <f>UnObr5!I278</f>
        <v>0</v>
      </c>
      <c r="AZ372" s="905"/>
      <c r="BA372" s="905"/>
      <c r="BB372" s="905"/>
      <c r="BC372" s="905">
        <f>UnObr5!J278</f>
        <v>0</v>
      </c>
      <c r="BD372" s="905"/>
      <c r="BE372" s="905"/>
      <c r="BF372" s="905"/>
      <c r="BG372" s="905"/>
      <c r="BH372" s="905">
        <f>UnObr5!K278</f>
        <v>0</v>
      </c>
      <c r="BI372" s="905"/>
      <c r="BJ372" s="905"/>
      <c r="BK372" s="905"/>
      <c r="BL372" s="906"/>
    </row>
    <row r="373" spans="1:64" ht="17.25" customHeight="1" x14ac:dyDescent="0.3">
      <c r="A373" s="924">
        <v>5275</v>
      </c>
      <c r="B373" s="925"/>
      <c r="C373" s="925"/>
      <c r="D373" s="728">
        <v>443100</v>
      </c>
      <c r="E373" s="728"/>
      <c r="F373" s="728"/>
      <c r="G373" s="728"/>
      <c r="H373" s="564" t="s">
        <v>20580</v>
      </c>
      <c r="I373" s="564"/>
      <c r="J373" s="564"/>
      <c r="K373" s="564"/>
      <c r="L373" s="564"/>
      <c r="M373" s="564"/>
      <c r="N373" s="564"/>
      <c r="O373" s="564"/>
      <c r="P373" s="564"/>
      <c r="Q373" s="564"/>
      <c r="R373" s="564"/>
      <c r="S373" s="564"/>
      <c r="T373" s="564"/>
      <c r="U373" s="564"/>
      <c r="V373" s="564"/>
      <c r="W373" s="564"/>
      <c r="X373" s="564"/>
      <c r="Y373" s="905">
        <f>UnObr5!D279</f>
        <v>0</v>
      </c>
      <c r="Z373" s="905"/>
      <c r="AA373" s="905"/>
      <c r="AB373" s="905"/>
      <c r="AC373" s="905"/>
      <c r="AD373" s="905">
        <f>UnObr5!E279</f>
        <v>0</v>
      </c>
      <c r="AE373" s="905"/>
      <c r="AF373" s="905"/>
      <c r="AG373" s="905"/>
      <c r="AH373" s="905"/>
      <c r="AI373" s="905"/>
      <c r="AJ373" s="905">
        <f>UnObr5!F279</f>
        <v>0</v>
      </c>
      <c r="AK373" s="905"/>
      <c r="AL373" s="905"/>
      <c r="AM373" s="905"/>
      <c r="AN373" s="905"/>
      <c r="AO373" s="905">
        <f>UnObr5!G279</f>
        <v>0</v>
      </c>
      <c r="AP373" s="905"/>
      <c r="AQ373" s="905"/>
      <c r="AR373" s="905"/>
      <c r="AS373" s="905"/>
      <c r="AT373" s="905">
        <f>UnObr5!H279</f>
        <v>0</v>
      </c>
      <c r="AU373" s="905"/>
      <c r="AV373" s="905"/>
      <c r="AW373" s="905"/>
      <c r="AX373" s="905"/>
      <c r="AY373" s="905">
        <f>UnObr5!I279</f>
        <v>0</v>
      </c>
      <c r="AZ373" s="905"/>
      <c r="BA373" s="905"/>
      <c r="BB373" s="905"/>
      <c r="BC373" s="905">
        <f>UnObr5!J279</f>
        <v>0</v>
      </c>
      <c r="BD373" s="905"/>
      <c r="BE373" s="905"/>
      <c r="BF373" s="905"/>
      <c r="BG373" s="905"/>
      <c r="BH373" s="905">
        <f>UnObr5!K279</f>
        <v>0</v>
      </c>
      <c r="BI373" s="905"/>
      <c r="BJ373" s="905"/>
      <c r="BK373" s="905"/>
      <c r="BL373" s="906"/>
    </row>
    <row r="374" spans="1:64" ht="23.15" customHeight="1" x14ac:dyDescent="0.3">
      <c r="A374" s="903">
        <v>5276</v>
      </c>
      <c r="B374" s="926"/>
      <c r="C374" s="926"/>
      <c r="D374" s="493">
        <v>444000</v>
      </c>
      <c r="E374" s="493"/>
      <c r="F374" s="493"/>
      <c r="G374" s="493"/>
      <c r="H374" s="558" t="s">
        <v>31054</v>
      </c>
      <c r="I374" s="558"/>
      <c r="J374" s="558"/>
      <c r="K374" s="558"/>
      <c r="L374" s="558"/>
      <c r="M374" s="558"/>
      <c r="N374" s="558"/>
      <c r="O374" s="558"/>
      <c r="P374" s="558"/>
      <c r="Q374" s="558"/>
      <c r="R374" s="558"/>
      <c r="S374" s="558"/>
      <c r="T374" s="558"/>
      <c r="U374" s="558"/>
      <c r="V374" s="558"/>
      <c r="W374" s="558"/>
      <c r="X374" s="558"/>
      <c r="Y374" s="905">
        <f>UnObr5!D280</f>
        <v>0</v>
      </c>
      <c r="Z374" s="905"/>
      <c r="AA374" s="905"/>
      <c r="AB374" s="905"/>
      <c r="AC374" s="905"/>
      <c r="AD374" s="905">
        <f>UnObr5!E280</f>
        <v>0</v>
      </c>
      <c r="AE374" s="905"/>
      <c r="AF374" s="905"/>
      <c r="AG374" s="905"/>
      <c r="AH374" s="905"/>
      <c r="AI374" s="905"/>
      <c r="AJ374" s="905">
        <f>UnObr5!F280</f>
        <v>0</v>
      </c>
      <c r="AK374" s="905"/>
      <c r="AL374" s="905"/>
      <c r="AM374" s="905"/>
      <c r="AN374" s="905"/>
      <c r="AO374" s="905">
        <f>UnObr5!G280</f>
        <v>0</v>
      </c>
      <c r="AP374" s="905"/>
      <c r="AQ374" s="905"/>
      <c r="AR374" s="905"/>
      <c r="AS374" s="905"/>
      <c r="AT374" s="905">
        <f>UnObr5!H280</f>
        <v>0</v>
      </c>
      <c r="AU374" s="905"/>
      <c r="AV374" s="905"/>
      <c r="AW374" s="905"/>
      <c r="AX374" s="905"/>
      <c r="AY374" s="905">
        <f>UnObr5!I280</f>
        <v>0</v>
      </c>
      <c r="AZ374" s="905"/>
      <c r="BA374" s="905"/>
      <c r="BB374" s="905"/>
      <c r="BC374" s="905">
        <f>UnObr5!J280</f>
        <v>0</v>
      </c>
      <c r="BD374" s="905"/>
      <c r="BE374" s="905"/>
      <c r="BF374" s="905"/>
      <c r="BG374" s="905"/>
      <c r="BH374" s="905">
        <f>UnObr5!K280</f>
        <v>0</v>
      </c>
      <c r="BI374" s="905"/>
      <c r="BJ374" s="905"/>
      <c r="BK374" s="905"/>
      <c r="BL374" s="906"/>
    </row>
    <row r="375" spans="1:64" ht="18" customHeight="1" x14ac:dyDescent="0.3">
      <c r="A375" s="924">
        <v>5277</v>
      </c>
      <c r="B375" s="925"/>
      <c r="C375" s="925"/>
      <c r="D375" s="728">
        <v>444100</v>
      </c>
      <c r="E375" s="728"/>
      <c r="F375" s="728"/>
      <c r="G375" s="728"/>
      <c r="H375" s="564" t="s">
        <v>20680</v>
      </c>
      <c r="I375" s="564"/>
      <c r="J375" s="564"/>
      <c r="K375" s="564"/>
      <c r="L375" s="564"/>
      <c r="M375" s="564"/>
      <c r="N375" s="564"/>
      <c r="O375" s="564"/>
      <c r="P375" s="564"/>
      <c r="Q375" s="564"/>
      <c r="R375" s="564"/>
      <c r="S375" s="564"/>
      <c r="T375" s="564"/>
      <c r="U375" s="564"/>
      <c r="V375" s="564"/>
      <c r="W375" s="564"/>
      <c r="X375" s="564"/>
      <c r="Y375" s="905">
        <f>UnObr5!D281</f>
        <v>0</v>
      </c>
      <c r="Z375" s="905"/>
      <c r="AA375" s="905"/>
      <c r="AB375" s="905"/>
      <c r="AC375" s="905"/>
      <c r="AD375" s="905">
        <f>UnObr5!E281</f>
        <v>0</v>
      </c>
      <c r="AE375" s="905"/>
      <c r="AF375" s="905"/>
      <c r="AG375" s="905"/>
      <c r="AH375" s="905"/>
      <c r="AI375" s="905"/>
      <c r="AJ375" s="905">
        <f>UnObr5!F281</f>
        <v>0</v>
      </c>
      <c r="AK375" s="905"/>
      <c r="AL375" s="905"/>
      <c r="AM375" s="905"/>
      <c r="AN375" s="905"/>
      <c r="AO375" s="905">
        <f>UnObr5!G281</f>
        <v>0</v>
      </c>
      <c r="AP375" s="905"/>
      <c r="AQ375" s="905"/>
      <c r="AR375" s="905"/>
      <c r="AS375" s="905"/>
      <c r="AT375" s="905">
        <f>UnObr5!H281</f>
        <v>0</v>
      </c>
      <c r="AU375" s="905"/>
      <c r="AV375" s="905"/>
      <c r="AW375" s="905"/>
      <c r="AX375" s="905"/>
      <c r="AY375" s="905">
        <f>UnObr5!I281</f>
        <v>0</v>
      </c>
      <c r="AZ375" s="905"/>
      <c r="BA375" s="905"/>
      <c r="BB375" s="905"/>
      <c r="BC375" s="905">
        <f>UnObr5!J281</f>
        <v>0</v>
      </c>
      <c r="BD375" s="905"/>
      <c r="BE375" s="905"/>
      <c r="BF375" s="905"/>
      <c r="BG375" s="905"/>
      <c r="BH375" s="905">
        <f>UnObr5!K281</f>
        <v>0</v>
      </c>
      <c r="BI375" s="905"/>
      <c r="BJ375" s="905"/>
      <c r="BK375" s="905"/>
      <c r="BL375" s="906"/>
    </row>
    <row r="376" spans="1:64" ht="17.25" customHeight="1" x14ac:dyDescent="0.3">
      <c r="A376" s="924">
        <v>5278</v>
      </c>
      <c r="B376" s="925"/>
      <c r="C376" s="925"/>
      <c r="D376" s="728">
        <v>444200</v>
      </c>
      <c r="E376" s="728"/>
      <c r="F376" s="728"/>
      <c r="G376" s="728"/>
      <c r="H376" s="564" t="s">
        <v>20681</v>
      </c>
      <c r="I376" s="564"/>
      <c r="J376" s="564"/>
      <c r="K376" s="564"/>
      <c r="L376" s="564"/>
      <c r="M376" s="564"/>
      <c r="N376" s="564"/>
      <c r="O376" s="564"/>
      <c r="P376" s="564"/>
      <c r="Q376" s="564"/>
      <c r="R376" s="564"/>
      <c r="S376" s="564"/>
      <c r="T376" s="564"/>
      <c r="U376" s="564"/>
      <c r="V376" s="564"/>
      <c r="W376" s="564"/>
      <c r="X376" s="564"/>
      <c r="Y376" s="905">
        <f>UnObr5!D282</f>
        <v>0</v>
      </c>
      <c r="Z376" s="905"/>
      <c r="AA376" s="905"/>
      <c r="AB376" s="905"/>
      <c r="AC376" s="905"/>
      <c r="AD376" s="905">
        <f>UnObr5!E282</f>
        <v>0</v>
      </c>
      <c r="AE376" s="905"/>
      <c r="AF376" s="905"/>
      <c r="AG376" s="905"/>
      <c r="AH376" s="905"/>
      <c r="AI376" s="905"/>
      <c r="AJ376" s="905">
        <f>UnObr5!F282</f>
        <v>0</v>
      </c>
      <c r="AK376" s="905"/>
      <c r="AL376" s="905"/>
      <c r="AM376" s="905"/>
      <c r="AN376" s="905"/>
      <c r="AO376" s="905">
        <f>UnObr5!G282</f>
        <v>0</v>
      </c>
      <c r="AP376" s="905"/>
      <c r="AQ376" s="905"/>
      <c r="AR376" s="905"/>
      <c r="AS376" s="905"/>
      <c r="AT376" s="905">
        <f>UnObr5!H282</f>
        <v>0</v>
      </c>
      <c r="AU376" s="905"/>
      <c r="AV376" s="905"/>
      <c r="AW376" s="905"/>
      <c r="AX376" s="905"/>
      <c r="AY376" s="905">
        <f>UnObr5!I282</f>
        <v>0</v>
      </c>
      <c r="AZ376" s="905"/>
      <c r="BA376" s="905"/>
      <c r="BB376" s="905"/>
      <c r="BC376" s="905">
        <f>UnObr5!J282</f>
        <v>0</v>
      </c>
      <c r="BD376" s="905"/>
      <c r="BE376" s="905"/>
      <c r="BF376" s="905"/>
      <c r="BG376" s="905"/>
      <c r="BH376" s="905">
        <f>UnObr5!K282</f>
        <v>0</v>
      </c>
      <c r="BI376" s="905"/>
      <c r="BJ376" s="905"/>
      <c r="BK376" s="905"/>
      <c r="BL376" s="906"/>
    </row>
    <row r="377" spans="1:64" ht="17.25" customHeight="1" x14ac:dyDescent="0.3">
      <c r="A377" s="924">
        <v>5279</v>
      </c>
      <c r="B377" s="925"/>
      <c r="C377" s="925"/>
      <c r="D377" s="791">
        <v>444300</v>
      </c>
      <c r="E377" s="791"/>
      <c r="F377" s="791"/>
      <c r="G377" s="791"/>
      <c r="H377" s="572" t="s">
        <v>30704</v>
      </c>
      <c r="I377" s="572"/>
      <c r="J377" s="572"/>
      <c r="K377" s="572"/>
      <c r="L377" s="572"/>
      <c r="M377" s="572"/>
      <c r="N377" s="572"/>
      <c r="O377" s="572"/>
      <c r="P377" s="572"/>
      <c r="Q377" s="572"/>
      <c r="R377" s="572"/>
      <c r="S377" s="572"/>
      <c r="T377" s="572"/>
      <c r="U377" s="572"/>
      <c r="V377" s="572"/>
      <c r="W377" s="572"/>
      <c r="X377" s="572"/>
      <c r="Y377" s="905">
        <f>UnObr5!D283</f>
        <v>0</v>
      </c>
      <c r="Z377" s="905"/>
      <c r="AA377" s="905"/>
      <c r="AB377" s="905"/>
      <c r="AC377" s="905"/>
      <c r="AD377" s="905">
        <f>UnObr5!E283</f>
        <v>0</v>
      </c>
      <c r="AE377" s="905"/>
      <c r="AF377" s="905"/>
      <c r="AG377" s="905"/>
      <c r="AH377" s="905"/>
      <c r="AI377" s="905"/>
      <c r="AJ377" s="905">
        <f>UnObr5!F283</f>
        <v>0</v>
      </c>
      <c r="AK377" s="905"/>
      <c r="AL377" s="905"/>
      <c r="AM377" s="905"/>
      <c r="AN377" s="905"/>
      <c r="AO377" s="905">
        <f>UnObr5!G283</f>
        <v>0</v>
      </c>
      <c r="AP377" s="905"/>
      <c r="AQ377" s="905"/>
      <c r="AR377" s="905"/>
      <c r="AS377" s="905"/>
      <c r="AT377" s="905">
        <f>UnObr5!H283</f>
        <v>0</v>
      </c>
      <c r="AU377" s="905"/>
      <c r="AV377" s="905"/>
      <c r="AW377" s="905"/>
      <c r="AX377" s="905"/>
      <c r="AY377" s="905">
        <f>UnObr5!I283</f>
        <v>0</v>
      </c>
      <c r="AZ377" s="905"/>
      <c r="BA377" s="905"/>
      <c r="BB377" s="905"/>
      <c r="BC377" s="905">
        <f>UnObr5!J283</f>
        <v>0</v>
      </c>
      <c r="BD377" s="905"/>
      <c r="BE377" s="905"/>
      <c r="BF377" s="905"/>
      <c r="BG377" s="905"/>
      <c r="BH377" s="905">
        <f>UnObr5!K283</f>
        <v>0</v>
      </c>
      <c r="BI377" s="905"/>
      <c r="BJ377" s="905"/>
      <c r="BK377" s="905"/>
      <c r="BL377" s="906"/>
    </row>
    <row r="378" spans="1:64" ht="18.75" customHeight="1" x14ac:dyDescent="0.3">
      <c r="A378" s="903">
        <v>5280</v>
      </c>
      <c r="B378" s="926"/>
      <c r="C378" s="926"/>
      <c r="D378" s="785">
        <v>450000</v>
      </c>
      <c r="E378" s="785"/>
      <c r="F378" s="785"/>
      <c r="G378" s="785"/>
      <c r="H378" s="565" t="s">
        <v>31055</v>
      </c>
      <c r="I378" s="565"/>
      <c r="J378" s="565"/>
      <c r="K378" s="565"/>
      <c r="L378" s="565"/>
      <c r="M378" s="565"/>
      <c r="N378" s="565"/>
      <c r="O378" s="565"/>
      <c r="P378" s="565"/>
      <c r="Q378" s="565"/>
      <c r="R378" s="565"/>
      <c r="S378" s="565"/>
      <c r="T378" s="565"/>
      <c r="U378" s="565"/>
      <c r="V378" s="565"/>
      <c r="W378" s="565"/>
      <c r="X378" s="565"/>
      <c r="Y378" s="905">
        <f>UnObr5!D284</f>
        <v>0</v>
      </c>
      <c r="Z378" s="905"/>
      <c r="AA378" s="905"/>
      <c r="AB378" s="905"/>
      <c r="AC378" s="905"/>
      <c r="AD378" s="905">
        <f>UnObr5!E284</f>
        <v>0</v>
      </c>
      <c r="AE378" s="905"/>
      <c r="AF378" s="905"/>
      <c r="AG378" s="905"/>
      <c r="AH378" s="905"/>
      <c r="AI378" s="905"/>
      <c r="AJ378" s="905">
        <f>UnObr5!F284</f>
        <v>0</v>
      </c>
      <c r="AK378" s="905"/>
      <c r="AL378" s="905"/>
      <c r="AM378" s="905"/>
      <c r="AN378" s="905"/>
      <c r="AO378" s="905">
        <f>UnObr5!G284</f>
        <v>0</v>
      </c>
      <c r="AP378" s="905"/>
      <c r="AQ378" s="905"/>
      <c r="AR378" s="905"/>
      <c r="AS378" s="905"/>
      <c r="AT378" s="905">
        <f>UnObr5!H284</f>
        <v>0</v>
      </c>
      <c r="AU378" s="905"/>
      <c r="AV378" s="905"/>
      <c r="AW378" s="905"/>
      <c r="AX378" s="905"/>
      <c r="AY378" s="905">
        <f>UnObr5!I284</f>
        <v>0</v>
      </c>
      <c r="AZ378" s="905"/>
      <c r="BA378" s="905"/>
      <c r="BB378" s="905"/>
      <c r="BC378" s="905">
        <f>UnObr5!J284</f>
        <v>0</v>
      </c>
      <c r="BD378" s="905"/>
      <c r="BE378" s="905"/>
      <c r="BF378" s="905"/>
      <c r="BG378" s="905"/>
      <c r="BH378" s="905">
        <f>UnObr5!K284</f>
        <v>0</v>
      </c>
      <c r="BI378" s="905"/>
      <c r="BJ378" s="905"/>
      <c r="BK378" s="905"/>
      <c r="BL378" s="906"/>
    </row>
    <row r="379" spans="1:64" ht="42" customHeight="1" thickBot="1" x14ac:dyDescent="0.35">
      <c r="A379" s="937">
        <v>5281</v>
      </c>
      <c r="B379" s="938"/>
      <c r="C379" s="938"/>
      <c r="D379" s="798">
        <v>451000</v>
      </c>
      <c r="E379" s="798"/>
      <c r="F379" s="798"/>
      <c r="G379" s="798"/>
      <c r="H379" s="799" t="s">
        <v>31056</v>
      </c>
      <c r="I379" s="799"/>
      <c r="J379" s="799"/>
      <c r="K379" s="799"/>
      <c r="L379" s="799"/>
      <c r="M379" s="799"/>
      <c r="N379" s="799"/>
      <c r="O379" s="799"/>
      <c r="P379" s="799"/>
      <c r="Q379" s="799"/>
      <c r="R379" s="799"/>
      <c r="S379" s="799"/>
      <c r="T379" s="799"/>
      <c r="U379" s="799"/>
      <c r="V379" s="799"/>
      <c r="W379" s="799"/>
      <c r="X379" s="799"/>
      <c r="Y379" s="913">
        <f>UnObr5!D285</f>
        <v>0</v>
      </c>
      <c r="Z379" s="913"/>
      <c r="AA379" s="913"/>
      <c r="AB379" s="913"/>
      <c r="AC379" s="913"/>
      <c r="AD379" s="913">
        <f>UnObr5!E285</f>
        <v>0</v>
      </c>
      <c r="AE379" s="913"/>
      <c r="AF379" s="913"/>
      <c r="AG379" s="913"/>
      <c r="AH379" s="913"/>
      <c r="AI379" s="913"/>
      <c r="AJ379" s="913">
        <f>UnObr5!F285</f>
        <v>0</v>
      </c>
      <c r="AK379" s="913"/>
      <c r="AL379" s="913"/>
      <c r="AM379" s="913"/>
      <c r="AN379" s="913"/>
      <c r="AO379" s="913">
        <f>UnObr5!G285</f>
        <v>0</v>
      </c>
      <c r="AP379" s="913"/>
      <c r="AQ379" s="913"/>
      <c r="AR379" s="913"/>
      <c r="AS379" s="913"/>
      <c r="AT379" s="913">
        <f>UnObr5!H285</f>
        <v>0</v>
      </c>
      <c r="AU379" s="913"/>
      <c r="AV379" s="913"/>
      <c r="AW379" s="913"/>
      <c r="AX379" s="913"/>
      <c r="AY379" s="913">
        <f>UnObr5!I285</f>
        <v>0</v>
      </c>
      <c r="AZ379" s="913"/>
      <c r="BA379" s="913"/>
      <c r="BB379" s="913"/>
      <c r="BC379" s="913">
        <f>UnObr5!J285</f>
        <v>0</v>
      </c>
      <c r="BD379" s="913"/>
      <c r="BE379" s="913"/>
      <c r="BF379" s="913"/>
      <c r="BG379" s="913"/>
      <c r="BH379" s="913">
        <f>UnObr5!K285</f>
        <v>0</v>
      </c>
      <c r="BI379" s="913"/>
      <c r="BJ379" s="913"/>
      <c r="BK379" s="913"/>
      <c r="BL379" s="914"/>
    </row>
    <row r="380" spans="1:64" ht="11.5" customHeight="1" x14ac:dyDescent="0.3">
      <c r="A380" s="469" t="s">
        <v>18900</v>
      </c>
      <c r="B380" s="942"/>
      <c r="C380" s="943"/>
      <c r="D380" s="470" t="s">
        <v>20072</v>
      </c>
      <c r="E380" s="470"/>
      <c r="F380" s="470"/>
      <c r="G380" s="471"/>
      <c r="H380" s="762" t="s">
        <v>20388</v>
      </c>
      <c r="I380" s="754"/>
      <c r="J380" s="754"/>
      <c r="K380" s="754"/>
      <c r="L380" s="754"/>
      <c r="M380" s="754"/>
      <c r="N380" s="754"/>
      <c r="O380" s="754"/>
      <c r="P380" s="754"/>
      <c r="Q380" s="754"/>
      <c r="R380" s="754"/>
      <c r="S380" s="754"/>
      <c r="T380" s="754"/>
      <c r="U380" s="754"/>
      <c r="V380" s="754"/>
      <c r="W380" s="754"/>
      <c r="X380" s="755"/>
      <c r="Y380" s="947" t="s">
        <v>31081</v>
      </c>
      <c r="Z380" s="948"/>
      <c r="AA380" s="948"/>
      <c r="AB380" s="948"/>
      <c r="AC380" s="949"/>
      <c r="AD380" s="956" t="s">
        <v>20668</v>
      </c>
      <c r="AE380" s="957"/>
      <c r="AF380" s="957"/>
      <c r="AG380" s="957"/>
      <c r="AH380" s="957"/>
      <c r="AI380" s="957"/>
      <c r="AJ380" s="957"/>
      <c r="AK380" s="957"/>
      <c r="AL380" s="957"/>
      <c r="AM380" s="957"/>
      <c r="AN380" s="957"/>
      <c r="AO380" s="957"/>
      <c r="AP380" s="957"/>
      <c r="AQ380" s="957"/>
      <c r="AR380" s="957"/>
      <c r="AS380" s="957"/>
      <c r="AT380" s="957"/>
      <c r="AU380" s="957"/>
      <c r="AV380" s="957"/>
      <c r="AW380" s="957"/>
      <c r="AX380" s="957"/>
      <c r="AY380" s="957"/>
      <c r="AZ380" s="957"/>
      <c r="BA380" s="957"/>
      <c r="BB380" s="957"/>
      <c r="BC380" s="957"/>
      <c r="BD380" s="957"/>
      <c r="BE380" s="957"/>
      <c r="BF380" s="957"/>
      <c r="BG380" s="957"/>
      <c r="BH380" s="957"/>
      <c r="BI380" s="957"/>
      <c r="BJ380" s="957"/>
      <c r="BK380" s="957"/>
      <c r="BL380" s="958"/>
    </row>
    <row r="381" spans="1:64" ht="11.5" customHeight="1" x14ac:dyDescent="0.3">
      <c r="A381" s="944"/>
      <c r="B381" s="945"/>
      <c r="C381" s="946"/>
      <c r="D381" s="473"/>
      <c r="E381" s="473"/>
      <c r="F381" s="473"/>
      <c r="G381" s="474"/>
      <c r="H381" s="756"/>
      <c r="I381" s="757"/>
      <c r="J381" s="757"/>
      <c r="K381" s="757"/>
      <c r="L381" s="757"/>
      <c r="M381" s="757"/>
      <c r="N381" s="757"/>
      <c r="O381" s="757"/>
      <c r="P381" s="757"/>
      <c r="Q381" s="757"/>
      <c r="R381" s="757"/>
      <c r="S381" s="757"/>
      <c r="T381" s="757"/>
      <c r="U381" s="757"/>
      <c r="V381" s="757"/>
      <c r="W381" s="757"/>
      <c r="X381" s="758"/>
      <c r="Y381" s="950"/>
      <c r="Z381" s="951"/>
      <c r="AA381" s="951"/>
      <c r="AB381" s="951"/>
      <c r="AC381" s="952"/>
      <c r="AD381" s="878" t="s">
        <v>20555</v>
      </c>
      <c r="AE381" s="879"/>
      <c r="AF381" s="879"/>
      <c r="AG381" s="879"/>
      <c r="AH381" s="879"/>
      <c r="AI381" s="880"/>
      <c r="AJ381" s="885" t="s">
        <v>20672</v>
      </c>
      <c r="AK381" s="886"/>
      <c r="AL381" s="886"/>
      <c r="AM381" s="886"/>
      <c r="AN381" s="886"/>
      <c r="AO381" s="886"/>
      <c r="AP381" s="886"/>
      <c r="AQ381" s="886"/>
      <c r="AR381" s="886"/>
      <c r="AS381" s="886"/>
      <c r="AT381" s="886"/>
      <c r="AU381" s="886"/>
      <c r="AV381" s="886"/>
      <c r="AW381" s="886"/>
      <c r="AX381" s="886"/>
      <c r="AY381" s="886"/>
      <c r="AZ381" s="886"/>
      <c r="BA381" s="886"/>
      <c r="BB381" s="887"/>
      <c r="BC381" s="493" t="s">
        <v>31080</v>
      </c>
      <c r="BD381" s="453"/>
      <c r="BE381" s="453"/>
      <c r="BF381" s="453"/>
      <c r="BG381" s="453"/>
      <c r="BH381" s="878" t="s">
        <v>20554</v>
      </c>
      <c r="BI381" s="879"/>
      <c r="BJ381" s="879"/>
      <c r="BK381" s="879"/>
      <c r="BL381" s="959"/>
    </row>
    <row r="382" spans="1:64" ht="11.5" customHeight="1" x14ac:dyDescent="0.3">
      <c r="A382" s="944"/>
      <c r="B382" s="945"/>
      <c r="C382" s="946"/>
      <c r="D382" s="473"/>
      <c r="E382" s="473"/>
      <c r="F382" s="473"/>
      <c r="G382" s="474"/>
      <c r="H382" s="756"/>
      <c r="I382" s="757"/>
      <c r="J382" s="757"/>
      <c r="K382" s="757"/>
      <c r="L382" s="757"/>
      <c r="M382" s="757"/>
      <c r="N382" s="757"/>
      <c r="O382" s="757"/>
      <c r="P382" s="757"/>
      <c r="Q382" s="757"/>
      <c r="R382" s="757"/>
      <c r="S382" s="757"/>
      <c r="T382" s="757"/>
      <c r="U382" s="757"/>
      <c r="V382" s="757"/>
      <c r="W382" s="757"/>
      <c r="X382" s="758"/>
      <c r="Y382" s="950"/>
      <c r="Z382" s="951"/>
      <c r="AA382" s="951"/>
      <c r="AB382" s="951"/>
      <c r="AC382" s="952"/>
      <c r="AD382" s="873"/>
      <c r="AE382" s="881"/>
      <c r="AF382" s="881"/>
      <c r="AG382" s="881"/>
      <c r="AH382" s="881"/>
      <c r="AI382" s="882"/>
      <c r="AJ382" s="453" t="s">
        <v>20556</v>
      </c>
      <c r="AK382" s="453"/>
      <c r="AL382" s="453"/>
      <c r="AM382" s="453"/>
      <c r="AN382" s="453"/>
      <c r="AO382" s="493" t="s">
        <v>20669</v>
      </c>
      <c r="AP382" s="493"/>
      <c r="AQ382" s="493"/>
      <c r="AR382" s="493"/>
      <c r="AS382" s="493"/>
      <c r="AT382" s="493" t="s">
        <v>31079</v>
      </c>
      <c r="AU382" s="453"/>
      <c r="AV382" s="453"/>
      <c r="AW382" s="453"/>
      <c r="AX382" s="453"/>
      <c r="AY382" s="453" t="s">
        <v>20670</v>
      </c>
      <c r="AZ382" s="453"/>
      <c r="BA382" s="453"/>
      <c r="BB382" s="453"/>
      <c r="BC382" s="453"/>
      <c r="BD382" s="453"/>
      <c r="BE382" s="453"/>
      <c r="BF382" s="453"/>
      <c r="BG382" s="453"/>
      <c r="BH382" s="521"/>
      <c r="BI382" s="473"/>
      <c r="BJ382" s="473"/>
      <c r="BK382" s="473"/>
      <c r="BL382" s="960"/>
    </row>
    <row r="383" spans="1:64" ht="11.5" customHeight="1" x14ac:dyDescent="0.3">
      <c r="A383" s="517"/>
      <c r="B383" s="518"/>
      <c r="C383" s="519"/>
      <c r="D383" s="476"/>
      <c r="E383" s="476"/>
      <c r="F383" s="476"/>
      <c r="G383" s="477"/>
      <c r="H383" s="759"/>
      <c r="I383" s="760"/>
      <c r="J383" s="760"/>
      <c r="K383" s="760"/>
      <c r="L383" s="760"/>
      <c r="M383" s="760"/>
      <c r="N383" s="760"/>
      <c r="O383" s="760"/>
      <c r="P383" s="760"/>
      <c r="Q383" s="760"/>
      <c r="R383" s="760"/>
      <c r="S383" s="760"/>
      <c r="T383" s="760"/>
      <c r="U383" s="760"/>
      <c r="V383" s="760"/>
      <c r="W383" s="760"/>
      <c r="X383" s="761"/>
      <c r="Y383" s="953"/>
      <c r="Z383" s="954"/>
      <c r="AA383" s="954"/>
      <c r="AB383" s="954"/>
      <c r="AC383" s="955"/>
      <c r="AD383" s="874"/>
      <c r="AE383" s="883"/>
      <c r="AF383" s="883"/>
      <c r="AG383" s="883"/>
      <c r="AH383" s="883"/>
      <c r="AI383" s="884"/>
      <c r="AJ383" s="453"/>
      <c r="AK383" s="453"/>
      <c r="AL383" s="453"/>
      <c r="AM383" s="453"/>
      <c r="AN383" s="453"/>
      <c r="AO383" s="493"/>
      <c r="AP383" s="493"/>
      <c r="AQ383" s="493"/>
      <c r="AR383" s="493"/>
      <c r="AS383" s="493"/>
      <c r="AT383" s="453"/>
      <c r="AU383" s="453"/>
      <c r="AV383" s="453"/>
      <c r="AW383" s="453"/>
      <c r="AX383" s="453"/>
      <c r="AY383" s="453"/>
      <c r="AZ383" s="453"/>
      <c r="BA383" s="453"/>
      <c r="BB383" s="453"/>
      <c r="BC383" s="453"/>
      <c r="BD383" s="453"/>
      <c r="BE383" s="453"/>
      <c r="BF383" s="453"/>
      <c r="BG383" s="453"/>
      <c r="BH383" s="961"/>
      <c r="BI383" s="476"/>
      <c r="BJ383" s="476"/>
      <c r="BK383" s="476"/>
      <c r="BL383" s="962"/>
    </row>
    <row r="384" spans="1:64" ht="12" thickBot="1" x14ac:dyDescent="0.35">
      <c r="A384" s="456">
        <v>1</v>
      </c>
      <c r="B384" s="457"/>
      <c r="C384" s="458"/>
      <c r="D384" s="459">
        <v>2</v>
      </c>
      <c r="E384" s="457"/>
      <c r="F384" s="457"/>
      <c r="G384" s="458"/>
      <c r="H384" s="460">
        <v>3</v>
      </c>
      <c r="I384" s="898"/>
      <c r="J384" s="898"/>
      <c r="K384" s="898"/>
      <c r="L384" s="898"/>
      <c r="M384" s="898"/>
      <c r="N384" s="898"/>
      <c r="O384" s="898"/>
      <c r="P384" s="898"/>
      <c r="Q384" s="898"/>
      <c r="R384" s="898"/>
      <c r="S384" s="898"/>
      <c r="T384" s="898"/>
      <c r="U384" s="898"/>
      <c r="V384" s="898"/>
      <c r="W384" s="898"/>
      <c r="X384" s="898"/>
      <c r="Y384" s="677">
        <v>4</v>
      </c>
      <c r="Z384" s="677"/>
      <c r="AA384" s="677"/>
      <c r="AB384" s="677"/>
      <c r="AC384" s="677"/>
      <c r="AD384" s="678">
        <v>5</v>
      </c>
      <c r="AE384" s="678"/>
      <c r="AF384" s="678"/>
      <c r="AG384" s="678"/>
      <c r="AH384" s="678"/>
      <c r="AI384" s="678"/>
      <c r="AJ384" s="678">
        <v>6</v>
      </c>
      <c r="AK384" s="678"/>
      <c r="AL384" s="678"/>
      <c r="AM384" s="678"/>
      <c r="AN384" s="678"/>
      <c r="AO384" s="678">
        <v>7</v>
      </c>
      <c r="AP384" s="678"/>
      <c r="AQ384" s="678"/>
      <c r="AR384" s="678"/>
      <c r="AS384" s="678"/>
      <c r="AT384" s="678">
        <v>8</v>
      </c>
      <c r="AU384" s="678"/>
      <c r="AV384" s="678"/>
      <c r="AW384" s="678"/>
      <c r="AX384" s="678"/>
      <c r="AY384" s="678">
        <v>9</v>
      </c>
      <c r="AZ384" s="678"/>
      <c r="BA384" s="678"/>
      <c r="BB384" s="678"/>
      <c r="BC384" s="678">
        <v>10</v>
      </c>
      <c r="BD384" s="678"/>
      <c r="BE384" s="678"/>
      <c r="BF384" s="678"/>
      <c r="BG384" s="678"/>
      <c r="BH384" s="678">
        <v>11</v>
      </c>
      <c r="BI384" s="678"/>
      <c r="BJ384" s="678"/>
      <c r="BK384" s="678"/>
      <c r="BL384" s="679"/>
    </row>
    <row r="385" spans="1:64" ht="27.75" customHeight="1" x14ac:dyDescent="0.3">
      <c r="A385" s="968">
        <v>5282</v>
      </c>
      <c r="B385" s="969"/>
      <c r="C385" s="969"/>
      <c r="D385" s="970">
        <v>451100</v>
      </c>
      <c r="E385" s="970"/>
      <c r="F385" s="970"/>
      <c r="G385" s="970"/>
      <c r="H385" s="971" t="s">
        <v>20682</v>
      </c>
      <c r="I385" s="971"/>
      <c r="J385" s="971"/>
      <c r="K385" s="971"/>
      <c r="L385" s="971"/>
      <c r="M385" s="971"/>
      <c r="N385" s="971"/>
      <c r="O385" s="971"/>
      <c r="P385" s="971"/>
      <c r="Q385" s="971"/>
      <c r="R385" s="971"/>
      <c r="S385" s="971"/>
      <c r="T385" s="971"/>
      <c r="U385" s="971"/>
      <c r="V385" s="971"/>
      <c r="W385" s="971"/>
      <c r="X385" s="971"/>
      <c r="Y385" s="919">
        <f>UnObr5!D286</f>
        <v>0</v>
      </c>
      <c r="Z385" s="919"/>
      <c r="AA385" s="919"/>
      <c r="AB385" s="919"/>
      <c r="AC385" s="919"/>
      <c r="AD385" s="919">
        <f>UnObr5!E286</f>
        <v>0</v>
      </c>
      <c r="AE385" s="919"/>
      <c r="AF385" s="919"/>
      <c r="AG385" s="919"/>
      <c r="AH385" s="919"/>
      <c r="AI385" s="919"/>
      <c r="AJ385" s="919">
        <f>UnObr5!F286</f>
        <v>0</v>
      </c>
      <c r="AK385" s="919"/>
      <c r="AL385" s="919"/>
      <c r="AM385" s="919"/>
      <c r="AN385" s="919"/>
      <c r="AO385" s="919">
        <f>UnObr5!G286</f>
        <v>0</v>
      </c>
      <c r="AP385" s="919"/>
      <c r="AQ385" s="919"/>
      <c r="AR385" s="919"/>
      <c r="AS385" s="919"/>
      <c r="AT385" s="919">
        <f>UnObr5!H286</f>
        <v>0</v>
      </c>
      <c r="AU385" s="919"/>
      <c r="AV385" s="919"/>
      <c r="AW385" s="919"/>
      <c r="AX385" s="919"/>
      <c r="AY385" s="919">
        <f>UnObr5!I286</f>
        <v>0</v>
      </c>
      <c r="AZ385" s="919"/>
      <c r="BA385" s="919"/>
      <c r="BB385" s="919"/>
      <c r="BC385" s="919">
        <f>UnObr5!J286</f>
        <v>0</v>
      </c>
      <c r="BD385" s="919"/>
      <c r="BE385" s="919"/>
      <c r="BF385" s="919"/>
      <c r="BG385" s="919"/>
      <c r="BH385" s="919">
        <f>UnObr5!K286</f>
        <v>0</v>
      </c>
      <c r="BI385" s="919"/>
      <c r="BJ385" s="919"/>
      <c r="BK385" s="919"/>
      <c r="BL385" s="920"/>
    </row>
    <row r="386" spans="1:64" ht="29.5" customHeight="1" x14ac:dyDescent="0.3">
      <c r="A386" s="924">
        <v>5283</v>
      </c>
      <c r="B386" s="925"/>
      <c r="C386" s="925"/>
      <c r="D386" s="728">
        <v>451200</v>
      </c>
      <c r="E386" s="728"/>
      <c r="F386" s="728"/>
      <c r="G386" s="728"/>
      <c r="H386" s="564" t="s">
        <v>20683</v>
      </c>
      <c r="I386" s="564"/>
      <c r="J386" s="564"/>
      <c r="K386" s="564"/>
      <c r="L386" s="564"/>
      <c r="M386" s="564"/>
      <c r="N386" s="564"/>
      <c r="O386" s="564"/>
      <c r="P386" s="564"/>
      <c r="Q386" s="564"/>
      <c r="R386" s="564"/>
      <c r="S386" s="564"/>
      <c r="T386" s="564"/>
      <c r="U386" s="564"/>
      <c r="V386" s="564"/>
      <c r="W386" s="564"/>
      <c r="X386" s="564"/>
      <c r="Y386" s="905">
        <f>UnObr5!D287</f>
        <v>0</v>
      </c>
      <c r="Z386" s="905"/>
      <c r="AA386" s="905"/>
      <c r="AB386" s="905"/>
      <c r="AC386" s="905"/>
      <c r="AD386" s="905">
        <f>UnObr5!E287</f>
        <v>0</v>
      </c>
      <c r="AE386" s="905"/>
      <c r="AF386" s="905"/>
      <c r="AG386" s="905"/>
      <c r="AH386" s="905"/>
      <c r="AI386" s="905"/>
      <c r="AJ386" s="905">
        <f>UnObr5!F287</f>
        <v>0</v>
      </c>
      <c r="AK386" s="905"/>
      <c r="AL386" s="905"/>
      <c r="AM386" s="905"/>
      <c r="AN386" s="905"/>
      <c r="AO386" s="905">
        <f>UnObr5!G287</f>
        <v>0</v>
      </c>
      <c r="AP386" s="905"/>
      <c r="AQ386" s="905"/>
      <c r="AR386" s="905"/>
      <c r="AS386" s="905"/>
      <c r="AT386" s="905">
        <f>UnObr5!H287</f>
        <v>0</v>
      </c>
      <c r="AU386" s="905"/>
      <c r="AV386" s="905"/>
      <c r="AW386" s="905"/>
      <c r="AX386" s="905"/>
      <c r="AY386" s="905">
        <f>UnObr5!I287</f>
        <v>0</v>
      </c>
      <c r="AZ386" s="905"/>
      <c r="BA386" s="905"/>
      <c r="BB386" s="905"/>
      <c r="BC386" s="905">
        <f>UnObr5!J287</f>
        <v>0</v>
      </c>
      <c r="BD386" s="905"/>
      <c r="BE386" s="905"/>
      <c r="BF386" s="905"/>
      <c r="BG386" s="905"/>
      <c r="BH386" s="905">
        <f>UnObr5!K287</f>
        <v>0</v>
      </c>
      <c r="BI386" s="905"/>
      <c r="BJ386" s="905"/>
      <c r="BK386" s="905"/>
      <c r="BL386" s="906"/>
    </row>
    <row r="387" spans="1:64" ht="30.65" customHeight="1" x14ac:dyDescent="0.3">
      <c r="A387" s="903">
        <v>5284</v>
      </c>
      <c r="B387" s="926"/>
      <c r="C387" s="926"/>
      <c r="D387" s="785">
        <v>452000</v>
      </c>
      <c r="E387" s="785"/>
      <c r="F387" s="785"/>
      <c r="G387" s="785"/>
      <c r="H387" s="565" t="s">
        <v>30979</v>
      </c>
      <c r="I387" s="565"/>
      <c r="J387" s="565"/>
      <c r="K387" s="565"/>
      <c r="L387" s="565"/>
      <c r="M387" s="565"/>
      <c r="N387" s="565"/>
      <c r="O387" s="565"/>
      <c r="P387" s="565"/>
      <c r="Q387" s="565"/>
      <c r="R387" s="565"/>
      <c r="S387" s="565"/>
      <c r="T387" s="565"/>
      <c r="U387" s="565"/>
      <c r="V387" s="565"/>
      <c r="W387" s="565"/>
      <c r="X387" s="565"/>
      <c r="Y387" s="905">
        <f>UnObr5!D288</f>
        <v>0</v>
      </c>
      <c r="Z387" s="905"/>
      <c r="AA387" s="905"/>
      <c r="AB387" s="905"/>
      <c r="AC387" s="905"/>
      <c r="AD387" s="905">
        <f>UnObr5!E288</f>
        <v>0</v>
      </c>
      <c r="AE387" s="905"/>
      <c r="AF387" s="905"/>
      <c r="AG387" s="905"/>
      <c r="AH387" s="905"/>
      <c r="AI387" s="905"/>
      <c r="AJ387" s="905">
        <f>UnObr5!F288</f>
        <v>0</v>
      </c>
      <c r="AK387" s="905"/>
      <c r="AL387" s="905"/>
      <c r="AM387" s="905"/>
      <c r="AN387" s="905"/>
      <c r="AO387" s="905">
        <f>UnObr5!G288</f>
        <v>0</v>
      </c>
      <c r="AP387" s="905"/>
      <c r="AQ387" s="905"/>
      <c r="AR387" s="905"/>
      <c r="AS387" s="905"/>
      <c r="AT387" s="905">
        <f>UnObr5!H288</f>
        <v>0</v>
      </c>
      <c r="AU387" s="905"/>
      <c r="AV387" s="905"/>
      <c r="AW387" s="905"/>
      <c r="AX387" s="905"/>
      <c r="AY387" s="905">
        <f>UnObr5!I288</f>
        <v>0</v>
      </c>
      <c r="AZ387" s="905"/>
      <c r="BA387" s="905"/>
      <c r="BB387" s="905"/>
      <c r="BC387" s="905">
        <f>UnObr5!J288</f>
        <v>0</v>
      </c>
      <c r="BD387" s="905"/>
      <c r="BE387" s="905"/>
      <c r="BF387" s="905"/>
      <c r="BG387" s="905"/>
      <c r="BH387" s="905">
        <f>UnObr5!K288</f>
        <v>0</v>
      </c>
      <c r="BI387" s="905"/>
      <c r="BJ387" s="905"/>
      <c r="BK387" s="905"/>
      <c r="BL387" s="906"/>
    </row>
    <row r="388" spans="1:64" ht="28.5" customHeight="1" x14ac:dyDescent="0.3">
      <c r="A388" s="924">
        <v>5285</v>
      </c>
      <c r="B388" s="925"/>
      <c r="C388" s="925"/>
      <c r="D388" s="791">
        <v>452100</v>
      </c>
      <c r="E388" s="791"/>
      <c r="F388" s="791"/>
      <c r="G388" s="791"/>
      <c r="H388" s="572" t="s">
        <v>20684</v>
      </c>
      <c r="I388" s="572"/>
      <c r="J388" s="572"/>
      <c r="K388" s="572"/>
      <c r="L388" s="572"/>
      <c r="M388" s="572"/>
      <c r="N388" s="572"/>
      <c r="O388" s="572"/>
      <c r="P388" s="572"/>
      <c r="Q388" s="572"/>
      <c r="R388" s="572"/>
      <c r="S388" s="572"/>
      <c r="T388" s="572"/>
      <c r="U388" s="572"/>
      <c r="V388" s="572"/>
      <c r="W388" s="572"/>
      <c r="X388" s="572"/>
      <c r="Y388" s="905">
        <f>UnObr5!D289</f>
        <v>0</v>
      </c>
      <c r="Z388" s="905"/>
      <c r="AA388" s="905"/>
      <c r="AB388" s="905"/>
      <c r="AC388" s="905"/>
      <c r="AD388" s="905">
        <f>UnObr5!E289</f>
        <v>0</v>
      </c>
      <c r="AE388" s="905"/>
      <c r="AF388" s="905"/>
      <c r="AG388" s="905"/>
      <c r="AH388" s="905"/>
      <c r="AI388" s="905"/>
      <c r="AJ388" s="905">
        <f>UnObr5!F289</f>
        <v>0</v>
      </c>
      <c r="AK388" s="905"/>
      <c r="AL388" s="905"/>
      <c r="AM388" s="905"/>
      <c r="AN388" s="905"/>
      <c r="AO388" s="905">
        <f>UnObr5!G289</f>
        <v>0</v>
      </c>
      <c r="AP388" s="905"/>
      <c r="AQ388" s="905"/>
      <c r="AR388" s="905"/>
      <c r="AS388" s="905"/>
      <c r="AT388" s="905">
        <f>UnObr5!H289</f>
        <v>0</v>
      </c>
      <c r="AU388" s="905"/>
      <c r="AV388" s="905"/>
      <c r="AW388" s="905"/>
      <c r="AX388" s="905"/>
      <c r="AY388" s="905">
        <f>UnObr5!I289</f>
        <v>0</v>
      </c>
      <c r="AZ388" s="905"/>
      <c r="BA388" s="905"/>
      <c r="BB388" s="905"/>
      <c r="BC388" s="905">
        <f>UnObr5!J289</f>
        <v>0</v>
      </c>
      <c r="BD388" s="905"/>
      <c r="BE388" s="905"/>
      <c r="BF388" s="905"/>
      <c r="BG388" s="905"/>
      <c r="BH388" s="905">
        <f>UnObr5!K289</f>
        <v>0</v>
      </c>
      <c r="BI388" s="905"/>
      <c r="BJ388" s="905"/>
      <c r="BK388" s="905"/>
      <c r="BL388" s="906"/>
    </row>
    <row r="389" spans="1:64" ht="27" customHeight="1" x14ac:dyDescent="0.3">
      <c r="A389" s="921">
        <v>5286</v>
      </c>
      <c r="B389" s="922"/>
      <c r="C389" s="922"/>
      <c r="D389" s="791">
        <v>452200</v>
      </c>
      <c r="E389" s="791"/>
      <c r="F389" s="791"/>
      <c r="G389" s="791"/>
      <c r="H389" s="572" t="s">
        <v>20685</v>
      </c>
      <c r="I389" s="572"/>
      <c r="J389" s="572"/>
      <c r="K389" s="572"/>
      <c r="L389" s="572"/>
      <c r="M389" s="572"/>
      <c r="N389" s="572"/>
      <c r="O389" s="572"/>
      <c r="P389" s="572"/>
      <c r="Q389" s="572"/>
      <c r="R389" s="572"/>
      <c r="S389" s="572"/>
      <c r="T389" s="572"/>
      <c r="U389" s="572"/>
      <c r="V389" s="572"/>
      <c r="W389" s="572"/>
      <c r="X389" s="572"/>
      <c r="Y389" s="905">
        <f>UnObr5!D290</f>
        <v>0</v>
      </c>
      <c r="Z389" s="905"/>
      <c r="AA389" s="905"/>
      <c r="AB389" s="905"/>
      <c r="AC389" s="905"/>
      <c r="AD389" s="905">
        <f>UnObr5!E290</f>
        <v>0</v>
      </c>
      <c r="AE389" s="905"/>
      <c r="AF389" s="905"/>
      <c r="AG389" s="905"/>
      <c r="AH389" s="905"/>
      <c r="AI389" s="905"/>
      <c r="AJ389" s="905">
        <f>UnObr5!F290</f>
        <v>0</v>
      </c>
      <c r="AK389" s="905"/>
      <c r="AL389" s="905"/>
      <c r="AM389" s="905"/>
      <c r="AN389" s="905"/>
      <c r="AO389" s="905">
        <f>UnObr5!G290</f>
        <v>0</v>
      </c>
      <c r="AP389" s="905"/>
      <c r="AQ389" s="905"/>
      <c r="AR389" s="905"/>
      <c r="AS389" s="905"/>
      <c r="AT389" s="905">
        <f>UnObr5!H290</f>
        <v>0</v>
      </c>
      <c r="AU389" s="905"/>
      <c r="AV389" s="905"/>
      <c r="AW389" s="905"/>
      <c r="AX389" s="905"/>
      <c r="AY389" s="905">
        <f>UnObr5!I290</f>
        <v>0</v>
      </c>
      <c r="AZ389" s="905"/>
      <c r="BA389" s="905"/>
      <c r="BB389" s="905"/>
      <c r="BC389" s="905">
        <f>UnObr5!J290</f>
        <v>0</v>
      </c>
      <c r="BD389" s="905"/>
      <c r="BE389" s="905"/>
      <c r="BF389" s="905"/>
      <c r="BG389" s="905"/>
      <c r="BH389" s="905">
        <f>UnObr5!K290</f>
        <v>0</v>
      </c>
      <c r="BI389" s="905"/>
      <c r="BJ389" s="905"/>
      <c r="BK389" s="905"/>
      <c r="BL389" s="906"/>
    </row>
    <row r="390" spans="1:64" ht="29.25" customHeight="1" x14ac:dyDescent="0.3">
      <c r="A390" s="903">
        <v>5287</v>
      </c>
      <c r="B390" s="926"/>
      <c r="C390" s="926"/>
      <c r="D390" s="785">
        <v>453000</v>
      </c>
      <c r="E390" s="785"/>
      <c r="F390" s="785"/>
      <c r="G390" s="785"/>
      <c r="H390" s="565" t="s">
        <v>30980</v>
      </c>
      <c r="I390" s="565"/>
      <c r="J390" s="565"/>
      <c r="K390" s="565"/>
      <c r="L390" s="565"/>
      <c r="M390" s="565"/>
      <c r="N390" s="565"/>
      <c r="O390" s="565"/>
      <c r="P390" s="565"/>
      <c r="Q390" s="565"/>
      <c r="R390" s="565"/>
      <c r="S390" s="565"/>
      <c r="T390" s="565"/>
      <c r="U390" s="565"/>
      <c r="V390" s="565"/>
      <c r="W390" s="565"/>
      <c r="X390" s="565"/>
      <c r="Y390" s="905">
        <f>UnObr5!D291</f>
        <v>0</v>
      </c>
      <c r="Z390" s="905"/>
      <c r="AA390" s="905"/>
      <c r="AB390" s="905"/>
      <c r="AC390" s="905"/>
      <c r="AD390" s="905">
        <f>UnObr5!E291</f>
        <v>0</v>
      </c>
      <c r="AE390" s="905"/>
      <c r="AF390" s="905"/>
      <c r="AG390" s="905"/>
      <c r="AH390" s="905"/>
      <c r="AI390" s="905"/>
      <c r="AJ390" s="905">
        <f>UnObr5!F291</f>
        <v>0</v>
      </c>
      <c r="AK390" s="905"/>
      <c r="AL390" s="905"/>
      <c r="AM390" s="905"/>
      <c r="AN390" s="905"/>
      <c r="AO390" s="905">
        <f>UnObr5!G291</f>
        <v>0</v>
      </c>
      <c r="AP390" s="905"/>
      <c r="AQ390" s="905"/>
      <c r="AR390" s="905"/>
      <c r="AS390" s="905"/>
      <c r="AT390" s="905">
        <f>UnObr5!H291</f>
        <v>0</v>
      </c>
      <c r="AU390" s="905"/>
      <c r="AV390" s="905"/>
      <c r="AW390" s="905"/>
      <c r="AX390" s="905"/>
      <c r="AY390" s="905">
        <f>UnObr5!I291</f>
        <v>0</v>
      </c>
      <c r="AZ390" s="905"/>
      <c r="BA390" s="905"/>
      <c r="BB390" s="905"/>
      <c r="BC390" s="905">
        <f>UnObr5!J291</f>
        <v>0</v>
      </c>
      <c r="BD390" s="905"/>
      <c r="BE390" s="905"/>
      <c r="BF390" s="905"/>
      <c r="BG390" s="905"/>
      <c r="BH390" s="905">
        <f>UnObr5!K291</f>
        <v>0</v>
      </c>
      <c r="BI390" s="905"/>
      <c r="BJ390" s="905"/>
      <c r="BK390" s="905"/>
      <c r="BL390" s="906"/>
    </row>
    <row r="391" spans="1:64" ht="24.75" customHeight="1" x14ac:dyDescent="0.3">
      <c r="A391" s="921">
        <v>5288</v>
      </c>
      <c r="B391" s="922"/>
      <c r="C391" s="922"/>
      <c r="D391" s="728">
        <v>453100</v>
      </c>
      <c r="E391" s="728"/>
      <c r="F391" s="728"/>
      <c r="G391" s="728"/>
      <c r="H391" s="564" t="s">
        <v>20686</v>
      </c>
      <c r="I391" s="564"/>
      <c r="J391" s="564"/>
      <c r="K391" s="564"/>
      <c r="L391" s="564"/>
      <c r="M391" s="564"/>
      <c r="N391" s="564"/>
      <c r="O391" s="564"/>
      <c r="P391" s="564"/>
      <c r="Q391" s="564"/>
      <c r="R391" s="564"/>
      <c r="S391" s="564"/>
      <c r="T391" s="564"/>
      <c r="U391" s="564"/>
      <c r="V391" s="564"/>
      <c r="W391" s="564"/>
      <c r="X391" s="564"/>
      <c r="Y391" s="905">
        <f>UnObr5!D292</f>
        <v>0</v>
      </c>
      <c r="Z391" s="905"/>
      <c r="AA391" s="905"/>
      <c r="AB391" s="905"/>
      <c r="AC391" s="905"/>
      <c r="AD391" s="905">
        <f>UnObr5!E292</f>
        <v>0</v>
      </c>
      <c r="AE391" s="905"/>
      <c r="AF391" s="905"/>
      <c r="AG391" s="905"/>
      <c r="AH391" s="905"/>
      <c r="AI391" s="905"/>
      <c r="AJ391" s="905">
        <f>UnObr5!F292</f>
        <v>0</v>
      </c>
      <c r="AK391" s="905"/>
      <c r="AL391" s="905"/>
      <c r="AM391" s="905"/>
      <c r="AN391" s="905"/>
      <c r="AO391" s="905">
        <f>UnObr5!G292</f>
        <v>0</v>
      </c>
      <c r="AP391" s="905"/>
      <c r="AQ391" s="905"/>
      <c r="AR391" s="905"/>
      <c r="AS391" s="905"/>
      <c r="AT391" s="905">
        <f>UnObr5!H292</f>
        <v>0</v>
      </c>
      <c r="AU391" s="905"/>
      <c r="AV391" s="905"/>
      <c r="AW391" s="905"/>
      <c r="AX391" s="905"/>
      <c r="AY391" s="905">
        <f>UnObr5!I292</f>
        <v>0</v>
      </c>
      <c r="AZ391" s="905"/>
      <c r="BA391" s="905"/>
      <c r="BB391" s="905"/>
      <c r="BC391" s="905">
        <f>UnObr5!J292</f>
        <v>0</v>
      </c>
      <c r="BD391" s="905"/>
      <c r="BE391" s="905"/>
      <c r="BF391" s="905"/>
      <c r="BG391" s="905"/>
      <c r="BH391" s="905">
        <f>UnObr5!K292</f>
        <v>0</v>
      </c>
      <c r="BI391" s="905"/>
      <c r="BJ391" s="905"/>
      <c r="BK391" s="905"/>
      <c r="BL391" s="906"/>
    </row>
    <row r="392" spans="1:64" ht="27.75" customHeight="1" x14ac:dyDescent="0.3">
      <c r="A392" s="924">
        <v>5289</v>
      </c>
      <c r="B392" s="925"/>
      <c r="C392" s="925"/>
      <c r="D392" s="791">
        <v>453200</v>
      </c>
      <c r="E392" s="791"/>
      <c r="F392" s="791"/>
      <c r="G392" s="791"/>
      <c r="H392" s="572" t="s">
        <v>20687</v>
      </c>
      <c r="I392" s="572"/>
      <c r="J392" s="572"/>
      <c r="K392" s="572"/>
      <c r="L392" s="572"/>
      <c r="M392" s="572"/>
      <c r="N392" s="572"/>
      <c r="O392" s="572"/>
      <c r="P392" s="572"/>
      <c r="Q392" s="572"/>
      <c r="R392" s="572"/>
      <c r="S392" s="572"/>
      <c r="T392" s="572"/>
      <c r="U392" s="572"/>
      <c r="V392" s="572"/>
      <c r="W392" s="572"/>
      <c r="X392" s="572"/>
      <c r="Y392" s="905">
        <f>UnObr5!D293</f>
        <v>0</v>
      </c>
      <c r="Z392" s="905"/>
      <c r="AA392" s="905"/>
      <c r="AB392" s="905"/>
      <c r="AC392" s="905"/>
      <c r="AD392" s="905">
        <f>UnObr5!E293</f>
        <v>0</v>
      </c>
      <c r="AE392" s="905"/>
      <c r="AF392" s="905"/>
      <c r="AG392" s="905"/>
      <c r="AH392" s="905"/>
      <c r="AI392" s="905"/>
      <c r="AJ392" s="905">
        <f>UnObr5!F293</f>
        <v>0</v>
      </c>
      <c r="AK392" s="905"/>
      <c r="AL392" s="905"/>
      <c r="AM392" s="905"/>
      <c r="AN392" s="905"/>
      <c r="AO392" s="905">
        <f>UnObr5!G293</f>
        <v>0</v>
      </c>
      <c r="AP392" s="905"/>
      <c r="AQ392" s="905"/>
      <c r="AR392" s="905"/>
      <c r="AS392" s="905"/>
      <c r="AT392" s="905">
        <f>UnObr5!H293</f>
        <v>0</v>
      </c>
      <c r="AU392" s="905"/>
      <c r="AV392" s="905"/>
      <c r="AW392" s="905"/>
      <c r="AX392" s="905"/>
      <c r="AY392" s="905">
        <f>UnObr5!I293</f>
        <v>0</v>
      </c>
      <c r="AZ392" s="905"/>
      <c r="BA392" s="905"/>
      <c r="BB392" s="905"/>
      <c r="BC392" s="905">
        <f>UnObr5!J293</f>
        <v>0</v>
      </c>
      <c r="BD392" s="905"/>
      <c r="BE392" s="905"/>
      <c r="BF392" s="905"/>
      <c r="BG392" s="905"/>
      <c r="BH392" s="905">
        <f>UnObr5!K293</f>
        <v>0</v>
      </c>
      <c r="BI392" s="905"/>
      <c r="BJ392" s="905"/>
      <c r="BK392" s="905"/>
      <c r="BL392" s="906"/>
    </row>
    <row r="393" spans="1:64" ht="23.15" customHeight="1" x14ac:dyDescent="0.3">
      <c r="A393" s="903">
        <v>5290</v>
      </c>
      <c r="B393" s="926"/>
      <c r="C393" s="926"/>
      <c r="D393" s="785">
        <v>454000</v>
      </c>
      <c r="E393" s="785"/>
      <c r="F393" s="785"/>
      <c r="G393" s="785"/>
      <c r="H393" s="565" t="s">
        <v>31057</v>
      </c>
      <c r="I393" s="565"/>
      <c r="J393" s="565"/>
      <c r="K393" s="565"/>
      <c r="L393" s="565"/>
      <c r="M393" s="565"/>
      <c r="N393" s="565"/>
      <c r="O393" s="565"/>
      <c r="P393" s="565"/>
      <c r="Q393" s="565"/>
      <c r="R393" s="565"/>
      <c r="S393" s="565"/>
      <c r="T393" s="565"/>
      <c r="U393" s="565"/>
      <c r="V393" s="565"/>
      <c r="W393" s="565"/>
      <c r="X393" s="565"/>
      <c r="Y393" s="905">
        <f>UnObr5!D294</f>
        <v>0</v>
      </c>
      <c r="Z393" s="905"/>
      <c r="AA393" s="905"/>
      <c r="AB393" s="905"/>
      <c r="AC393" s="905"/>
      <c r="AD393" s="905">
        <f>UnObr5!E294</f>
        <v>0</v>
      </c>
      <c r="AE393" s="905"/>
      <c r="AF393" s="905"/>
      <c r="AG393" s="905"/>
      <c r="AH393" s="905"/>
      <c r="AI393" s="905"/>
      <c r="AJ393" s="905">
        <f>UnObr5!F294</f>
        <v>0</v>
      </c>
      <c r="AK393" s="905"/>
      <c r="AL393" s="905"/>
      <c r="AM393" s="905"/>
      <c r="AN393" s="905"/>
      <c r="AO393" s="905">
        <f>UnObr5!G294</f>
        <v>0</v>
      </c>
      <c r="AP393" s="905"/>
      <c r="AQ393" s="905"/>
      <c r="AR393" s="905"/>
      <c r="AS393" s="905"/>
      <c r="AT393" s="905">
        <f>UnObr5!H294</f>
        <v>0</v>
      </c>
      <c r="AU393" s="905"/>
      <c r="AV393" s="905"/>
      <c r="AW393" s="905"/>
      <c r="AX393" s="905"/>
      <c r="AY393" s="905">
        <f>UnObr5!I294</f>
        <v>0</v>
      </c>
      <c r="AZ393" s="905"/>
      <c r="BA393" s="905"/>
      <c r="BB393" s="905"/>
      <c r="BC393" s="905">
        <f>UnObr5!J294</f>
        <v>0</v>
      </c>
      <c r="BD393" s="905"/>
      <c r="BE393" s="905"/>
      <c r="BF393" s="905"/>
      <c r="BG393" s="905"/>
      <c r="BH393" s="905">
        <f>UnObr5!K294</f>
        <v>0</v>
      </c>
      <c r="BI393" s="905"/>
      <c r="BJ393" s="905"/>
      <c r="BK393" s="905"/>
      <c r="BL393" s="906"/>
    </row>
    <row r="394" spans="1:64" ht="18.75" customHeight="1" x14ac:dyDescent="0.3">
      <c r="A394" s="924">
        <v>5291</v>
      </c>
      <c r="B394" s="925"/>
      <c r="C394" s="925"/>
      <c r="D394" s="728">
        <v>454100</v>
      </c>
      <c r="E394" s="728"/>
      <c r="F394" s="728"/>
      <c r="G394" s="728"/>
      <c r="H394" s="564" t="s">
        <v>20107</v>
      </c>
      <c r="I394" s="564"/>
      <c r="J394" s="564"/>
      <c r="K394" s="564"/>
      <c r="L394" s="564"/>
      <c r="M394" s="564"/>
      <c r="N394" s="564"/>
      <c r="O394" s="564"/>
      <c r="P394" s="564"/>
      <c r="Q394" s="564"/>
      <c r="R394" s="564"/>
      <c r="S394" s="564"/>
      <c r="T394" s="564"/>
      <c r="U394" s="564"/>
      <c r="V394" s="564"/>
      <c r="W394" s="564"/>
      <c r="X394" s="564"/>
      <c r="Y394" s="905">
        <f>UnObr5!D295</f>
        <v>0</v>
      </c>
      <c r="Z394" s="905"/>
      <c r="AA394" s="905"/>
      <c r="AB394" s="905"/>
      <c r="AC394" s="905"/>
      <c r="AD394" s="905">
        <f>UnObr5!E295</f>
        <v>0</v>
      </c>
      <c r="AE394" s="905"/>
      <c r="AF394" s="905"/>
      <c r="AG394" s="905"/>
      <c r="AH394" s="905"/>
      <c r="AI394" s="905"/>
      <c r="AJ394" s="905">
        <f>UnObr5!F295</f>
        <v>0</v>
      </c>
      <c r="AK394" s="905"/>
      <c r="AL394" s="905"/>
      <c r="AM394" s="905"/>
      <c r="AN394" s="905"/>
      <c r="AO394" s="905">
        <f>UnObr5!G295</f>
        <v>0</v>
      </c>
      <c r="AP394" s="905"/>
      <c r="AQ394" s="905"/>
      <c r="AR394" s="905"/>
      <c r="AS394" s="905"/>
      <c r="AT394" s="905">
        <f>UnObr5!H295</f>
        <v>0</v>
      </c>
      <c r="AU394" s="905"/>
      <c r="AV394" s="905"/>
      <c r="AW394" s="905"/>
      <c r="AX394" s="905"/>
      <c r="AY394" s="905">
        <f>UnObr5!I295</f>
        <v>0</v>
      </c>
      <c r="AZ394" s="905"/>
      <c r="BA394" s="905"/>
      <c r="BB394" s="905"/>
      <c r="BC394" s="905">
        <f>UnObr5!J295</f>
        <v>0</v>
      </c>
      <c r="BD394" s="905"/>
      <c r="BE394" s="905"/>
      <c r="BF394" s="905"/>
      <c r="BG394" s="905"/>
      <c r="BH394" s="905">
        <f>UnObr5!K295</f>
        <v>0</v>
      </c>
      <c r="BI394" s="905"/>
      <c r="BJ394" s="905"/>
      <c r="BK394" s="905"/>
      <c r="BL394" s="906"/>
    </row>
    <row r="395" spans="1:64" ht="16.5" customHeight="1" x14ac:dyDescent="0.3">
      <c r="A395" s="921">
        <v>5292</v>
      </c>
      <c r="B395" s="922"/>
      <c r="C395" s="922"/>
      <c r="D395" s="791">
        <v>454200</v>
      </c>
      <c r="E395" s="791"/>
      <c r="F395" s="791"/>
      <c r="G395" s="791"/>
      <c r="H395" s="572" t="s">
        <v>20108</v>
      </c>
      <c r="I395" s="572"/>
      <c r="J395" s="572"/>
      <c r="K395" s="572"/>
      <c r="L395" s="572"/>
      <c r="M395" s="572"/>
      <c r="N395" s="572"/>
      <c r="O395" s="572"/>
      <c r="P395" s="572"/>
      <c r="Q395" s="572"/>
      <c r="R395" s="572"/>
      <c r="S395" s="572"/>
      <c r="T395" s="572"/>
      <c r="U395" s="572"/>
      <c r="V395" s="572"/>
      <c r="W395" s="572"/>
      <c r="X395" s="572"/>
      <c r="Y395" s="905">
        <f>UnObr5!D296</f>
        <v>0</v>
      </c>
      <c r="Z395" s="905"/>
      <c r="AA395" s="905"/>
      <c r="AB395" s="905"/>
      <c r="AC395" s="905"/>
      <c r="AD395" s="905">
        <f>UnObr5!E296</f>
        <v>0</v>
      </c>
      <c r="AE395" s="905"/>
      <c r="AF395" s="905"/>
      <c r="AG395" s="905"/>
      <c r="AH395" s="905"/>
      <c r="AI395" s="905"/>
      <c r="AJ395" s="905">
        <f>UnObr5!F296</f>
        <v>0</v>
      </c>
      <c r="AK395" s="905"/>
      <c r="AL395" s="905"/>
      <c r="AM395" s="905"/>
      <c r="AN395" s="905"/>
      <c r="AO395" s="905">
        <f>UnObr5!G296</f>
        <v>0</v>
      </c>
      <c r="AP395" s="905"/>
      <c r="AQ395" s="905"/>
      <c r="AR395" s="905"/>
      <c r="AS395" s="905"/>
      <c r="AT395" s="905">
        <f>UnObr5!H296</f>
        <v>0</v>
      </c>
      <c r="AU395" s="905"/>
      <c r="AV395" s="905"/>
      <c r="AW395" s="905"/>
      <c r="AX395" s="905"/>
      <c r="AY395" s="905">
        <f>UnObr5!I296</f>
        <v>0</v>
      </c>
      <c r="AZ395" s="905"/>
      <c r="BA395" s="905"/>
      <c r="BB395" s="905"/>
      <c r="BC395" s="905">
        <f>UnObr5!J296</f>
        <v>0</v>
      </c>
      <c r="BD395" s="905"/>
      <c r="BE395" s="905"/>
      <c r="BF395" s="905"/>
      <c r="BG395" s="905"/>
      <c r="BH395" s="905">
        <f>UnObr5!K296</f>
        <v>0</v>
      </c>
      <c r="BI395" s="905"/>
      <c r="BJ395" s="905"/>
      <c r="BK395" s="905"/>
      <c r="BL395" s="906"/>
    </row>
    <row r="396" spans="1:64" ht="23.15" customHeight="1" x14ac:dyDescent="0.3">
      <c r="A396" s="903">
        <v>5293</v>
      </c>
      <c r="B396" s="926"/>
      <c r="C396" s="926"/>
      <c r="D396" s="785">
        <v>460000</v>
      </c>
      <c r="E396" s="785"/>
      <c r="F396" s="785"/>
      <c r="G396" s="785"/>
      <c r="H396" s="565" t="s">
        <v>31058</v>
      </c>
      <c r="I396" s="565"/>
      <c r="J396" s="565"/>
      <c r="K396" s="565"/>
      <c r="L396" s="565"/>
      <c r="M396" s="565"/>
      <c r="N396" s="565"/>
      <c r="O396" s="565"/>
      <c r="P396" s="565"/>
      <c r="Q396" s="565"/>
      <c r="R396" s="565"/>
      <c r="S396" s="565"/>
      <c r="T396" s="565"/>
      <c r="U396" s="565"/>
      <c r="V396" s="565"/>
      <c r="W396" s="565"/>
      <c r="X396" s="565"/>
      <c r="Y396" s="905">
        <f>UnObr5!D297</f>
        <v>0</v>
      </c>
      <c r="Z396" s="905"/>
      <c r="AA396" s="905"/>
      <c r="AB396" s="905"/>
      <c r="AC396" s="905"/>
      <c r="AD396" s="905">
        <f>UnObr5!E297</f>
        <v>0</v>
      </c>
      <c r="AE396" s="905"/>
      <c r="AF396" s="905"/>
      <c r="AG396" s="905"/>
      <c r="AH396" s="905"/>
      <c r="AI396" s="905"/>
      <c r="AJ396" s="905">
        <f>UnObr5!F297</f>
        <v>0</v>
      </c>
      <c r="AK396" s="905"/>
      <c r="AL396" s="905"/>
      <c r="AM396" s="905"/>
      <c r="AN396" s="905"/>
      <c r="AO396" s="905">
        <f>UnObr5!G297</f>
        <v>0</v>
      </c>
      <c r="AP396" s="905"/>
      <c r="AQ396" s="905"/>
      <c r="AR396" s="905"/>
      <c r="AS396" s="905"/>
      <c r="AT396" s="905">
        <f>UnObr5!H297</f>
        <v>0</v>
      </c>
      <c r="AU396" s="905"/>
      <c r="AV396" s="905"/>
      <c r="AW396" s="905"/>
      <c r="AX396" s="905"/>
      <c r="AY396" s="905">
        <f>UnObr5!I297</f>
        <v>0</v>
      </c>
      <c r="AZ396" s="905"/>
      <c r="BA396" s="905"/>
      <c r="BB396" s="905"/>
      <c r="BC396" s="905">
        <f>UnObr5!J297</f>
        <v>0</v>
      </c>
      <c r="BD396" s="905"/>
      <c r="BE396" s="905"/>
      <c r="BF396" s="905"/>
      <c r="BG396" s="905"/>
      <c r="BH396" s="905">
        <f>UnObr5!K297</f>
        <v>0</v>
      </c>
      <c r="BI396" s="905"/>
      <c r="BJ396" s="905"/>
      <c r="BK396" s="905"/>
      <c r="BL396" s="906"/>
    </row>
    <row r="397" spans="1:64" ht="24.65" customHeight="1" x14ac:dyDescent="0.3">
      <c r="A397" s="903">
        <v>5294</v>
      </c>
      <c r="B397" s="926"/>
      <c r="C397" s="926"/>
      <c r="D397" s="785">
        <v>461000</v>
      </c>
      <c r="E397" s="785"/>
      <c r="F397" s="785"/>
      <c r="G397" s="785"/>
      <c r="H397" s="565" t="s">
        <v>30983</v>
      </c>
      <c r="I397" s="565"/>
      <c r="J397" s="565"/>
      <c r="K397" s="565"/>
      <c r="L397" s="565"/>
      <c r="M397" s="565"/>
      <c r="N397" s="565"/>
      <c r="O397" s="565"/>
      <c r="P397" s="565"/>
      <c r="Q397" s="565"/>
      <c r="R397" s="565"/>
      <c r="S397" s="565"/>
      <c r="T397" s="565"/>
      <c r="U397" s="565"/>
      <c r="V397" s="565"/>
      <c r="W397" s="565"/>
      <c r="X397" s="565"/>
      <c r="Y397" s="905">
        <f>UnObr5!D298</f>
        <v>0</v>
      </c>
      <c r="Z397" s="905"/>
      <c r="AA397" s="905"/>
      <c r="AB397" s="905"/>
      <c r="AC397" s="905"/>
      <c r="AD397" s="905">
        <f>UnObr5!E298</f>
        <v>0</v>
      </c>
      <c r="AE397" s="905"/>
      <c r="AF397" s="905"/>
      <c r="AG397" s="905"/>
      <c r="AH397" s="905"/>
      <c r="AI397" s="905"/>
      <c r="AJ397" s="905">
        <f>UnObr5!F298</f>
        <v>0</v>
      </c>
      <c r="AK397" s="905"/>
      <c r="AL397" s="905"/>
      <c r="AM397" s="905"/>
      <c r="AN397" s="905"/>
      <c r="AO397" s="905">
        <f>UnObr5!G298</f>
        <v>0</v>
      </c>
      <c r="AP397" s="905"/>
      <c r="AQ397" s="905"/>
      <c r="AR397" s="905"/>
      <c r="AS397" s="905"/>
      <c r="AT397" s="905">
        <f>UnObr5!H298</f>
        <v>0</v>
      </c>
      <c r="AU397" s="905"/>
      <c r="AV397" s="905"/>
      <c r="AW397" s="905"/>
      <c r="AX397" s="905"/>
      <c r="AY397" s="905">
        <f>UnObr5!I298</f>
        <v>0</v>
      </c>
      <c r="AZ397" s="905"/>
      <c r="BA397" s="905"/>
      <c r="BB397" s="905"/>
      <c r="BC397" s="905">
        <f>UnObr5!J298</f>
        <v>0</v>
      </c>
      <c r="BD397" s="905"/>
      <c r="BE397" s="905"/>
      <c r="BF397" s="905"/>
      <c r="BG397" s="905"/>
      <c r="BH397" s="905">
        <f>UnObr5!K298</f>
        <v>0</v>
      </c>
      <c r="BI397" s="905"/>
      <c r="BJ397" s="905"/>
      <c r="BK397" s="905"/>
      <c r="BL397" s="906"/>
    </row>
    <row r="398" spans="1:64" ht="20.25" customHeight="1" x14ac:dyDescent="0.3">
      <c r="A398" s="924">
        <v>5295</v>
      </c>
      <c r="B398" s="925"/>
      <c r="C398" s="925"/>
      <c r="D398" s="791">
        <v>461100</v>
      </c>
      <c r="E398" s="791"/>
      <c r="F398" s="791"/>
      <c r="G398" s="791"/>
      <c r="H398" s="572" t="s">
        <v>20109</v>
      </c>
      <c r="I398" s="572"/>
      <c r="J398" s="572"/>
      <c r="K398" s="572"/>
      <c r="L398" s="572"/>
      <c r="M398" s="572"/>
      <c r="N398" s="572"/>
      <c r="O398" s="572"/>
      <c r="P398" s="572"/>
      <c r="Q398" s="572"/>
      <c r="R398" s="572"/>
      <c r="S398" s="572"/>
      <c r="T398" s="572"/>
      <c r="U398" s="572"/>
      <c r="V398" s="572"/>
      <c r="W398" s="572"/>
      <c r="X398" s="572"/>
      <c r="Y398" s="905">
        <f>UnObr5!D299</f>
        <v>0</v>
      </c>
      <c r="Z398" s="905"/>
      <c r="AA398" s="905"/>
      <c r="AB398" s="905"/>
      <c r="AC398" s="905"/>
      <c r="AD398" s="905">
        <f>UnObr5!E299</f>
        <v>0</v>
      </c>
      <c r="AE398" s="905"/>
      <c r="AF398" s="905"/>
      <c r="AG398" s="905"/>
      <c r="AH398" s="905"/>
      <c r="AI398" s="905"/>
      <c r="AJ398" s="905">
        <f>UnObr5!F299</f>
        <v>0</v>
      </c>
      <c r="AK398" s="905"/>
      <c r="AL398" s="905"/>
      <c r="AM398" s="905"/>
      <c r="AN398" s="905"/>
      <c r="AO398" s="905">
        <f>UnObr5!G299</f>
        <v>0</v>
      </c>
      <c r="AP398" s="905"/>
      <c r="AQ398" s="905"/>
      <c r="AR398" s="905"/>
      <c r="AS398" s="905"/>
      <c r="AT398" s="905">
        <f>UnObr5!H299</f>
        <v>0</v>
      </c>
      <c r="AU398" s="905"/>
      <c r="AV398" s="905"/>
      <c r="AW398" s="905"/>
      <c r="AX398" s="905"/>
      <c r="AY398" s="905">
        <f>UnObr5!I299</f>
        <v>0</v>
      </c>
      <c r="AZ398" s="905"/>
      <c r="BA398" s="905"/>
      <c r="BB398" s="905"/>
      <c r="BC398" s="905">
        <f>UnObr5!J299</f>
        <v>0</v>
      </c>
      <c r="BD398" s="905"/>
      <c r="BE398" s="905"/>
      <c r="BF398" s="905"/>
      <c r="BG398" s="905"/>
      <c r="BH398" s="905">
        <f>UnObr5!K299</f>
        <v>0</v>
      </c>
      <c r="BI398" s="905"/>
      <c r="BJ398" s="905"/>
      <c r="BK398" s="905"/>
      <c r="BL398" s="906"/>
    </row>
    <row r="399" spans="1:64" ht="17.25" customHeight="1" x14ac:dyDescent="0.3">
      <c r="A399" s="921">
        <v>5296</v>
      </c>
      <c r="B399" s="922"/>
      <c r="C399" s="922"/>
      <c r="D399" s="728">
        <v>461200</v>
      </c>
      <c r="E399" s="728"/>
      <c r="F399" s="728"/>
      <c r="G399" s="728"/>
      <c r="H399" s="564" t="s">
        <v>20110</v>
      </c>
      <c r="I399" s="564"/>
      <c r="J399" s="564"/>
      <c r="K399" s="564"/>
      <c r="L399" s="564"/>
      <c r="M399" s="564"/>
      <c r="N399" s="564"/>
      <c r="O399" s="564"/>
      <c r="P399" s="564"/>
      <c r="Q399" s="564"/>
      <c r="R399" s="564"/>
      <c r="S399" s="564"/>
      <c r="T399" s="564"/>
      <c r="U399" s="564"/>
      <c r="V399" s="564"/>
      <c r="W399" s="564"/>
      <c r="X399" s="564"/>
      <c r="Y399" s="905">
        <f>UnObr5!D300</f>
        <v>0</v>
      </c>
      <c r="Z399" s="905"/>
      <c r="AA399" s="905"/>
      <c r="AB399" s="905"/>
      <c r="AC399" s="905"/>
      <c r="AD399" s="905">
        <f>UnObr5!E300</f>
        <v>0</v>
      </c>
      <c r="AE399" s="905"/>
      <c r="AF399" s="905"/>
      <c r="AG399" s="905"/>
      <c r="AH399" s="905"/>
      <c r="AI399" s="905"/>
      <c r="AJ399" s="905">
        <f>UnObr5!F300</f>
        <v>0</v>
      </c>
      <c r="AK399" s="905"/>
      <c r="AL399" s="905"/>
      <c r="AM399" s="905"/>
      <c r="AN399" s="905"/>
      <c r="AO399" s="905">
        <f>UnObr5!G300</f>
        <v>0</v>
      </c>
      <c r="AP399" s="905"/>
      <c r="AQ399" s="905"/>
      <c r="AR399" s="905"/>
      <c r="AS399" s="905"/>
      <c r="AT399" s="905">
        <f>UnObr5!H300</f>
        <v>0</v>
      </c>
      <c r="AU399" s="905"/>
      <c r="AV399" s="905"/>
      <c r="AW399" s="905"/>
      <c r="AX399" s="905"/>
      <c r="AY399" s="905">
        <f>UnObr5!I300</f>
        <v>0</v>
      </c>
      <c r="AZ399" s="905"/>
      <c r="BA399" s="905"/>
      <c r="BB399" s="905"/>
      <c r="BC399" s="905">
        <f>UnObr5!J300</f>
        <v>0</v>
      </c>
      <c r="BD399" s="905"/>
      <c r="BE399" s="905"/>
      <c r="BF399" s="905"/>
      <c r="BG399" s="905"/>
      <c r="BH399" s="905">
        <f>UnObr5!K300</f>
        <v>0</v>
      </c>
      <c r="BI399" s="905"/>
      <c r="BJ399" s="905"/>
      <c r="BK399" s="905"/>
      <c r="BL399" s="906"/>
    </row>
    <row r="400" spans="1:64" ht="23.15" customHeight="1" x14ac:dyDescent="0.3">
      <c r="A400" s="903">
        <v>5297</v>
      </c>
      <c r="B400" s="926"/>
      <c r="C400" s="926"/>
      <c r="D400" s="785">
        <v>462000</v>
      </c>
      <c r="E400" s="785"/>
      <c r="F400" s="785"/>
      <c r="G400" s="785"/>
      <c r="H400" s="565" t="s">
        <v>30984</v>
      </c>
      <c r="I400" s="565"/>
      <c r="J400" s="565"/>
      <c r="K400" s="565"/>
      <c r="L400" s="565"/>
      <c r="M400" s="565"/>
      <c r="N400" s="565"/>
      <c r="O400" s="565"/>
      <c r="P400" s="565"/>
      <c r="Q400" s="565"/>
      <c r="R400" s="565"/>
      <c r="S400" s="565"/>
      <c r="T400" s="565"/>
      <c r="U400" s="565"/>
      <c r="V400" s="565"/>
      <c r="W400" s="565"/>
      <c r="X400" s="565"/>
      <c r="Y400" s="905">
        <f>UnObr5!D301</f>
        <v>0</v>
      </c>
      <c r="Z400" s="905"/>
      <c r="AA400" s="905"/>
      <c r="AB400" s="905"/>
      <c r="AC400" s="905"/>
      <c r="AD400" s="905">
        <f>UnObr5!E301</f>
        <v>0</v>
      </c>
      <c r="AE400" s="905"/>
      <c r="AF400" s="905"/>
      <c r="AG400" s="905"/>
      <c r="AH400" s="905"/>
      <c r="AI400" s="905"/>
      <c r="AJ400" s="905">
        <f>UnObr5!F301</f>
        <v>0</v>
      </c>
      <c r="AK400" s="905"/>
      <c r="AL400" s="905"/>
      <c r="AM400" s="905"/>
      <c r="AN400" s="905"/>
      <c r="AO400" s="905">
        <f>UnObr5!G301</f>
        <v>0</v>
      </c>
      <c r="AP400" s="905"/>
      <c r="AQ400" s="905"/>
      <c r="AR400" s="905"/>
      <c r="AS400" s="905"/>
      <c r="AT400" s="905">
        <f>UnObr5!H301</f>
        <v>0</v>
      </c>
      <c r="AU400" s="905"/>
      <c r="AV400" s="905"/>
      <c r="AW400" s="905"/>
      <c r="AX400" s="905"/>
      <c r="AY400" s="905">
        <f>UnObr5!I301</f>
        <v>0</v>
      </c>
      <c r="AZ400" s="905"/>
      <c r="BA400" s="905"/>
      <c r="BB400" s="905"/>
      <c r="BC400" s="905">
        <f>UnObr5!J301</f>
        <v>0</v>
      </c>
      <c r="BD400" s="905"/>
      <c r="BE400" s="905"/>
      <c r="BF400" s="905"/>
      <c r="BG400" s="905"/>
      <c r="BH400" s="905">
        <f>UnObr5!K301</f>
        <v>0</v>
      </c>
      <c r="BI400" s="905"/>
      <c r="BJ400" s="905"/>
      <c r="BK400" s="905"/>
      <c r="BL400" s="906"/>
    </row>
    <row r="401" spans="1:64" ht="18" customHeight="1" x14ac:dyDescent="0.3">
      <c r="A401" s="921">
        <v>5298</v>
      </c>
      <c r="B401" s="922"/>
      <c r="C401" s="922"/>
      <c r="D401" s="791">
        <v>462100</v>
      </c>
      <c r="E401" s="791"/>
      <c r="F401" s="791"/>
      <c r="G401" s="791"/>
      <c r="H401" s="572" t="s">
        <v>20005</v>
      </c>
      <c r="I401" s="572"/>
      <c r="J401" s="572"/>
      <c r="K401" s="572"/>
      <c r="L401" s="572"/>
      <c r="M401" s="572"/>
      <c r="N401" s="572"/>
      <c r="O401" s="572"/>
      <c r="P401" s="572"/>
      <c r="Q401" s="572"/>
      <c r="R401" s="572"/>
      <c r="S401" s="572"/>
      <c r="T401" s="572"/>
      <c r="U401" s="572"/>
      <c r="V401" s="572"/>
      <c r="W401" s="572"/>
      <c r="X401" s="572"/>
      <c r="Y401" s="905">
        <f>UnObr5!D302</f>
        <v>0</v>
      </c>
      <c r="Z401" s="905"/>
      <c r="AA401" s="905"/>
      <c r="AB401" s="905"/>
      <c r="AC401" s="905"/>
      <c r="AD401" s="905">
        <f>UnObr5!E302</f>
        <v>0</v>
      </c>
      <c r="AE401" s="905"/>
      <c r="AF401" s="905"/>
      <c r="AG401" s="905"/>
      <c r="AH401" s="905"/>
      <c r="AI401" s="905"/>
      <c r="AJ401" s="905">
        <f>UnObr5!F302</f>
        <v>0</v>
      </c>
      <c r="AK401" s="905"/>
      <c r="AL401" s="905"/>
      <c r="AM401" s="905"/>
      <c r="AN401" s="905"/>
      <c r="AO401" s="905">
        <f>UnObr5!G302</f>
        <v>0</v>
      </c>
      <c r="AP401" s="905"/>
      <c r="AQ401" s="905"/>
      <c r="AR401" s="905"/>
      <c r="AS401" s="905"/>
      <c r="AT401" s="905">
        <f>UnObr5!H302</f>
        <v>0</v>
      </c>
      <c r="AU401" s="905"/>
      <c r="AV401" s="905"/>
      <c r="AW401" s="905"/>
      <c r="AX401" s="905"/>
      <c r="AY401" s="905">
        <f>UnObr5!I302</f>
        <v>0</v>
      </c>
      <c r="AZ401" s="905"/>
      <c r="BA401" s="905"/>
      <c r="BB401" s="905"/>
      <c r="BC401" s="905">
        <f>UnObr5!J302</f>
        <v>0</v>
      </c>
      <c r="BD401" s="905"/>
      <c r="BE401" s="905"/>
      <c r="BF401" s="905"/>
      <c r="BG401" s="905"/>
      <c r="BH401" s="905">
        <f>UnObr5!K302</f>
        <v>0</v>
      </c>
      <c r="BI401" s="905"/>
      <c r="BJ401" s="905"/>
      <c r="BK401" s="905"/>
      <c r="BL401" s="906"/>
    </row>
    <row r="402" spans="1:64" ht="27.75" customHeight="1" x14ac:dyDescent="0.3">
      <c r="A402" s="924">
        <v>5299</v>
      </c>
      <c r="B402" s="925"/>
      <c r="C402" s="925"/>
      <c r="D402" s="791">
        <v>462200</v>
      </c>
      <c r="E402" s="791"/>
      <c r="F402" s="791"/>
      <c r="G402" s="791"/>
      <c r="H402" s="572" t="s">
        <v>20285</v>
      </c>
      <c r="I402" s="572"/>
      <c r="J402" s="572"/>
      <c r="K402" s="572"/>
      <c r="L402" s="572"/>
      <c r="M402" s="572"/>
      <c r="N402" s="572"/>
      <c r="O402" s="572"/>
      <c r="P402" s="572"/>
      <c r="Q402" s="572"/>
      <c r="R402" s="572"/>
      <c r="S402" s="572"/>
      <c r="T402" s="572"/>
      <c r="U402" s="572"/>
      <c r="V402" s="572"/>
      <c r="W402" s="572"/>
      <c r="X402" s="572"/>
      <c r="Y402" s="905">
        <f>UnObr5!D303</f>
        <v>0</v>
      </c>
      <c r="Z402" s="905"/>
      <c r="AA402" s="905"/>
      <c r="AB402" s="905"/>
      <c r="AC402" s="905"/>
      <c r="AD402" s="905">
        <f>UnObr5!E303</f>
        <v>0</v>
      </c>
      <c r="AE402" s="905"/>
      <c r="AF402" s="905"/>
      <c r="AG402" s="905"/>
      <c r="AH402" s="905"/>
      <c r="AI402" s="905"/>
      <c r="AJ402" s="905">
        <f>UnObr5!F303</f>
        <v>0</v>
      </c>
      <c r="AK402" s="905"/>
      <c r="AL402" s="905"/>
      <c r="AM402" s="905"/>
      <c r="AN402" s="905"/>
      <c r="AO402" s="905">
        <f>UnObr5!G303</f>
        <v>0</v>
      </c>
      <c r="AP402" s="905"/>
      <c r="AQ402" s="905"/>
      <c r="AR402" s="905"/>
      <c r="AS402" s="905"/>
      <c r="AT402" s="905">
        <f>UnObr5!H303</f>
        <v>0</v>
      </c>
      <c r="AU402" s="905"/>
      <c r="AV402" s="905"/>
      <c r="AW402" s="905"/>
      <c r="AX402" s="905"/>
      <c r="AY402" s="905">
        <f>UnObr5!I303</f>
        <v>0</v>
      </c>
      <c r="AZ402" s="905"/>
      <c r="BA402" s="905"/>
      <c r="BB402" s="905"/>
      <c r="BC402" s="905">
        <f>UnObr5!J303</f>
        <v>0</v>
      </c>
      <c r="BD402" s="905"/>
      <c r="BE402" s="905"/>
      <c r="BF402" s="905"/>
      <c r="BG402" s="905"/>
      <c r="BH402" s="905">
        <f>UnObr5!K303</f>
        <v>0</v>
      </c>
      <c r="BI402" s="905"/>
      <c r="BJ402" s="905"/>
      <c r="BK402" s="905"/>
      <c r="BL402" s="906"/>
    </row>
    <row r="403" spans="1:64" ht="23.15" customHeight="1" x14ac:dyDescent="0.3">
      <c r="A403" s="903">
        <v>5300</v>
      </c>
      <c r="B403" s="926"/>
      <c r="C403" s="926"/>
      <c r="D403" s="785">
        <v>463000</v>
      </c>
      <c r="E403" s="785"/>
      <c r="F403" s="785"/>
      <c r="G403" s="785"/>
      <c r="H403" s="565" t="s">
        <v>31059</v>
      </c>
      <c r="I403" s="565"/>
      <c r="J403" s="565"/>
      <c r="K403" s="565"/>
      <c r="L403" s="565"/>
      <c r="M403" s="565"/>
      <c r="N403" s="565"/>
      <c r="O403" s="565"/>
      <c r="P403" s="565"/>
      <c r="Q403" s="565"/>
      <c r="R403" s="565"/>
      <c r="S403" s="565"/>
      <c r="T403" s="565"/>
      <c r="U403" s="565"/>
      <c r="V403" s="565"/>
      <c r="W403" s="565"/>
      <c r="X403" s="565"/>
      <c r="Y403" s="905">
        <f>UnObr5!D304</f>
        <v>0</v>
      </c>
      <c r="Z403" s="905"/>
      <c r="AA403" s="905"/>
      <c r="AB403" s="905"/>
      <c r="AC403" s="905"/>
      <c r="AD403" s="905">
        <f>UnObr5!E304</f>
        <v>0</v>
      </c>
      <c r="AE403" s="905"/>
      <c r="AF403" s="905"/>
      <c r="AG403" s="905"/>
      <c r="AH403" s="905"/>
      <c r="AI403" s="905"/>
      <c r="AJ403" s="905">
        <f>UnObr5!F304</f>
        <v>0</v>
      </c>
      <c r="AK403" s="905"/>
      <c r="AL403" s="905"/>
      <c r="AM403" s="905"/>
      <c r="AN403" s="905"/>
      <c r="AO403" s="905">
        <f>UnObr5!G304</f>
        <v>0</v>
      </c>
      <c r="AP403" s="905"/>
      <c r="AQ403" s="905"/>
      <c r="AR403" s="905"/>
      <c r="AS403" s="905"/>
      <c r="AT403" s="905">
        <f>UnObr5!H304</f>
        <v>0</v>
      </c>
      <c r="AU403" s="905"/>
      <c r="AV403" s="905"/>
      <c r="AW403" s="905"/>
      <c r="AX403" s="905"/>
      <c r="AY403" s="905">
        <f>UnObr5!I304</f>
        <v>0</v>
      </c>
      <c r="AZ403" s="905"/>
      <c r="BA403" s="905"/>
      <c r="BB403" s="905"/>
      <c r="BC403" s="905">
        <f>UnObr5!J304</f>
        <v>0</v>
      </c>
      <c r="BD403" s="905"/>
      <c r="BE403" s="905"/>
      <c r="BF403" s="905"/>
      <c r="BG403" s="905"/>
      <c r="BH403" s="905">
        <f>UnObr5!K304</f>
        <v>0</v>
      </c>
      <c r="BI403" s="905"/>
      <c r="BJ403" s="905"/>
      <c r="BK403" s="905"/>
      <c r="BL403" s="906"/>
    </row>
    <row r="404" spans="1:64" ht="21.75" customHeight="1" thickBot="1" x14ac:dyDescent="0.35">
      <c r="A404" s="909">
        <v>5301</v>
      </c>
      <c r="B404" s="927"/>
      <c r="C404" s="927"/>
      <c r="D404" s="911">
        <v>463100</v>
      </c>
      <c r="E404" s="911"/>
      <c r="F404" s="911"/>
      <c r="G404" s="911"/>
      <c r="H404" s="912" t="s">
        <v>20003</v>
      </c>
      <c r="I404" s="912"/>
      <c r="J404" s="912"/>
      <c r="K404" s="912"/>
      <c r="L404" s="912"/>
      <c r="M404" s="912"/>
      <c r="N404" s="912"/>
      <c r="O404" s="912"/>
      <c r="P404" s="912"/>
      <c r="Q404" s="912"/>
      <c r="R404" s="912"/>
      <c r="S404" s="912"/>
      <c r="T404" s="912"/>
      <c r="U404" s="912"/>
      <c r="V404" s="912"/>
      <c r="W404" s="912"/>
      <c r="X404" s="912"/>
      <c r="Y404" s="913">
        <f>UnObr5!D305</f>
        <v>0</v>
      </c>
      <c r="Z404" s="913"/>
      <c r="AA404" s="913"/>
      <c r="AB404" s="913"/>
      <c r="AC404" s="913"/>
      <c r="AD404" s="913">
        <f>UnObr5!E305</f>
        <v>0</v>
      </c>
      <c r="AE404" s="913"/>
      <c r="AF404" s="913"/>
      <c r="AG404" s="913"/>
      <c r="AH404" s="913"/>
      <c r="AI404" s="913"/>
      <c r="AJ404" s="913">
        <f>UnObr5!F305</f>
        <v>0</v>
      </c>
      <c r="AK404" s="913"/>
      <c r="AL404" s="913"/>
      <c r="AM404" s="913"/>
      <c r="AN404" s="913"/>
      <c r="AO404" s="913">
        <f>UnObr5!G305</f>
        <v>0</v>
      </c>
      <c r="AP404" s="913"/>
      <c r="AQ404" s="913"/>
      <c r="AR404" s="913"/>
      <c r="AS404" s="913"/>
      <c r="AT404" s="913">
        <f>UnObr5!H305</f>
        <v>0</v>
      </c>
      <c r="AU404" s="913"/>
      <c r="AV404" s="913"/>
      <c r="AW404" s="913"/>
      <c r="AX404" s="913"/>
      <c r="AY404" s="913">
        <f>UnObr5!I305</f>
        <v>0</v>
      </c>
      <c r="AZ404" s="913"/>
      <c r="BA404" s="913"/>
      <c r="BB404" s="913"/>
      <c r="BC404" s="913">
        <f>UnObr5!J305</f>
        <v>0</v>
      </c>
      <c r="BD404" s="913"/>
      <c r="BE404" s="913"/>
      <c r="BF404" s="913"/>
      <c r="BG404" s="913"/>
      <c r="BH404" s="913">
        <f>UnObr5!K305</f>
        <v>0</v>
      </c>
      <c r="BI404" s="913"/>
      <c r="BJ404" s="913"/>
      <c r="BK404" s="913"/>
      <c r="BL404" s="914"/>
    </row>
    <row r="405" spans="1:64" ht="11.5" customHeight="1" x14ac:dyDescent="0.3">
      <c r="A405" s="469" t="s">
        <v>18900</v>
      </c>
      <c r="B405" s="942"/>
      <c r="C405" s="943"/>
      <c r="D405" s="470" t="s">
        <v>20072</v>
      </c>
      <c r="E405" s="470"/>
      <c r="F405" s="470"/>
      <c r="G405" s="471"/>
      <c r="H405" s="762" t="s">
        <v>20388</v>
      </c>
      <c r="I405" s="754"/>
      <c r="J405" s="754"/>
      <c r="K405" s="754"/>
      <c r="L405" s="754"/>
      <c r="M405" s="754"/>
      <c r="N405" s="754"/>
      <c r="O405" s="754"/>
      <c r="P405" s="754"/>
      <c r="Q405" s="754"/>
      <c r="R405" s="754"/>
      <c r="S405" s="754"/>
      <c r="T405" s="754"/>
      <c r="U405" s="754"/>
      <c r="V405" s="754"/>
      <c r="W405" s="754"/>
      <c r="X405" s="755"/>
      <c r="Y405" s="947" t="s">
        <v>31081</v>
      </c>
      <c r="Z405" s="948"/>
      <c r="AA405" s="948"/>
      <c r="AB405" s="948"/>
      <c r="AC405" s="949"/>
      <c r="AD405" s="956" t="s">
        <v>20668</v>
      </c>
      <c r="AE405" s="957"/>
      <c r="AF405" s="957"/>
      <c r="AG405" s="957"/>
      <c r="AH405" s="957"/>
      <c r="AI405" s="957"/>
      <c r="AJ405" s="957"/>
      <c r="AK405" s="957"/>
      <c r="AL405" s="957"/>
      <c r="AM405" s="957"/>
      <c r="AN405" s="957"/>
      <c r="AO405" s="957"/>
      <c r="AP405" s="957"/>
      <c r="AQ405" s="957"/>
      <c r="AR405" s="957"/>
      <c r="AS405" s="957"/>
      <c r="AT405" s="957"/>
      <c r="AU405" s="957"/>
      <c r="AV405" s="957"/>
      <c r="AW405" s="957"/>
      <c r="AX405" s="957"/>
      <c r="AY405" s="957"/>
      <c r="AZ405" s="957"/>
      <c r="BA405" s="957"/>
      <c r="BB405" s="957"/>
      <c r="BC405" s="957"/>
      <c r="BD405" s="957"/>
      <c r="BE405" s="957"/>
      <c r="BF405" s="957"/>
      <c r="BG405" s="957"/>
      <c r="BH405" s="957"/>
      <c r="BI405" s="957"/>
      <c r="BJ405" s="957"/>
      <c r="BK405" s="957"/>
      <c r="BL405" s="958"/>
    </row>
    <row r="406" spans="1:64" ht="11.5" customHeight="1" x14ac:dyDescent="0.3">
      <c r="A406" s="944"/>
      <c r="B406" s="945"/>
      <c r="C406" s="946"/>
      <c r="D406" s="473"/>
      <c r="E406" s="473"/>
      <c r="F406" s="473"/>
      <c r="G406" s="474"/>
      <c r="H406" s="756"/>
      <c r="I406" s="757"/>
      <c r="J406" s="757"/>
      <c r="K406" s="757"/>
      <c r="L406" s="757"/>
      <c r="M406" s="757"/>
      <c r="N406" s="757"/>
      <c r="O406" s="757"/>
      <c r="P406" s="757"/>
      <c r="Q406" s="757"/>
      <c r="R406" s="757"/>
      <c r="S406" s="757"/>
      <c r="T406" s="757"/>
      <c r="U406" s="757"/>
      <c r="V406" s="757"/>
      <c r="W406" s="757"/>
      <c r="X406" s="758"/>
      <c r="Y406" s="950"/>
      <c r="Z406" s="951"/>
      <c r="AA406" s="951"/>
      <c r="AB406" s="951"/>
      <c r="AC406" s="952"/>
      <c r="AD406" s="878" t="s">
        <v>20555</v>
      </c>
      <c r="AE406" s="879"/>
      <c r="AF406" s="879"/>
      <c r="AG406" s="879"/>
      <c r="AH406" s="879"/>
      <c r="AI406" s="880"/>
      <c r="AJ406" s="885" t="s">
        <v>20672</v>
      </c>
      <c r="AK406" s="886"/>
      <c r="AL406" s="886"/>
      <c r="AM406" s="886"/>
      <c r="AN406" s="886"/>
      <c r="AO406" s="886"/>
      <c r="AP406" s="886"/>
      <c r="AQ406" s="886"/>
      <c r="AR406" s="886"/>
      <c r="AS406" s="886"/>
      <c r="AT406" s="886"/>
      <c r="AU406" s="886"/>
      <c r="AV406" s="886"/>
      <c r="AW406" s="886"/>
      <c r="AX406" s="886"/>
      <c r="AY406" s="886"/>
      <c r="AZ406" s="886"/>
      <c r="BA406" s="886"/>
      <c r="BB406" s="887"/>
      <c r="BC406" s="493" t="s">
        <v>31080</v>
      </c>
      <c r="BD406" s="453"/>
      <c r="BE406" s="453"/>
      <c r="BF406" s="453"/>
      <c r="BG406" s="453"/>
      <c r="BH406" s="878" t="s">
        <v>20554</v>
      </c>
      <c r="BI406" s="879"/>
      <c r="BJ406" s="879"/>
      <c r="BK406" s="879"/>
      <c r="BL406" s="959"/>
    </row>
    <row r="407" spans="1:64" ht="11.5" customHeight="1" x14ac:dyDescent="0.3">
      <c r="A407" s="944"/>
      <c r="B407" s="945"/>
      <c r="C407" s="946"/>
      <c r="D407" s="473"/>
      <c r="E407" s="473"/>
      <c r="F407" s="473"/>
      <c r="G407" s="474"/>
      <c r="H407" s="756"/>
      <c r="I407" s="757"/>
      <c r="J407" s="757"/>
      <c r="K407" s="757"/>
      <c r="L407" s="757"/>
      <c r="M407" s="757"/>
      <c r="N407" s="757"/>
      <c r="O407" s="757"/>
      <c r="P407" s="757"/>
      <c r="Q407" s="757"/>
      <c r="R407" s="757"/>
      <c r="S407" s="757"/>
      <c r="T407" s="757"/>
      <c r="U407" s="757"/>
      <c r="V407" s="757"/>
      <c r="W407" s="757"/>
      <c r="X407" s="758"/>
      <c r="Y407" s="950"/>
      <c r="Z407" s="951"/>
      <c r="AA407" s="951"/>
      <c r="AB407" s="951"/>
      <c r="AC407" s="952"/>
      <c r="AD407" s="873"/>
      <c r="AE407" s="881"/>
      <c r="AF407" s="881"/>
      <c r="AG407" s="881"/>
      <c r="AH407" s="881"/>
      <c r="AI407" s="882"/>
      <c r="AJ407" s="453" t="s">
        <v>20556</v>
      </c>
      <c r="AK407" s="453"/>
      <c r="AL407" s="453"/>
      <c r="AM407" s="453"/>
      <c r="AN407" s="453"/>
      <c r="AO407" s="493" t="s">
        <v>20669</v>
      </c>
      <c r="AP407" s="493"/>
      <c r="AQ407" s="493"/>
      <c r="AR407" s="493"/>
      <c r="AS407" s="493"/>
      <c r="AT407" s="493" t="s">
        <v>31079</v>
      </c>
      <c r="AU407" s="453"/>
      <c r="AV407" s="453"/>
      <c r="AW407" s="453"/>
      <c r="AX407" s="453"/>
      <c r="AY407" s="453" t="s">
        <v>20670</v>
      </c>
      <c r="AZ407" s="453"/>
      <c r="BA407" s="453"/>
      <c r="BB407" s="453"/>
      <c r="BC407" s="453"/>
      <c r="BD407" s="453"/>
      <c r="BE407" s="453"/>
      <c r="BF407" s="453"/>
      <c r="BG407" s="453"/>
      <c r="BH407" s="521"/>
      <c r="BI407" s="473"/>
      <c r="BJ407" s="473"/>
      <c r="BK407" s="473"/>
      <c r="BL407" s="960"/>
    </row>
    <row r="408" spans="1:64" ht="11.5" customHeight="1" x14ac:dyDescent="0.3">
      <c r="A408" s="517"/>
      <c r="B408" s="518"/>
      <c r="C408" s="519"/>
      <c r="D408" s="476"/>
      <c r="E408" s="476"/>
      <c r="F408" s="476"/>
      <c r="G408" s="477"/>
      <c r="H408" s="759"/>
      <c r="I408" s="760"/>
      <c r="J408" s="760"/>
      <c r="K408" s="760"/>
      <c r="L408" s="760"/>
      <c r="M408" s="760"/>
      <c r="N408" s="760"/>
      <c r="O408" s="760"/>
      <c r="P408" s="760"/>
      <c r="Q408" s="760"/>
      <c r="R408" s="760"/>
      <c r="S408" s="760"/>
      <c r="T408" s="760"/>
      <c r="U408" s="760"/>
      <c r="V408" s="760"/>
      <c r="W408" s="760"/>
      <c r="X408" s="761"/>
      <c r="Y408" s="953"/>
      <c r="Z408" s="954"/>
      <c r="AA408" s="954"/>
      <c r="AB408" s="954"/>
      <c r="AC408" s="955"/>
      <c r="AD408" s="874"/>
      <c r="AE408" s="883"/>
      <c r="AF408" s="883"/>
      <c r="AG408" s="883"/>
      <c r="AH408" s="883"/>
      <c r="AI408" s="884"/>
      <c r="AJ408" s="453"/>
      <c r="AK408" s="453"/>
      <c r="AL408" s="453"/>
      <c r="AM408" s="453"/>
      <c r="AN408" s="453"/>
      <c r="AO408" s="493"/>
      <c r="AP408" s="493"/>
      <c r="AQ408" s="493"/>
      <c r="AR408" s="493"/>
      <c r="AS408" s="493"/>
      <c r="AT408" s="453"/>
      <c r="AU408" s="453"/>
      <c r="AV408" s="453"/>
      <c r="AW408" s="453"/>
      <c r="AX408" s="453"/>
      <c r="AY408" s="453"/>
      <c r="AZ408" s="453"/>
      <c r="BA408" s="453"/>
      <c r="BB408" s="453"/>
      <c r="BC408" s="453"/>
      <c r="BD408" s="453"/>
      <c r="BE408" s="453"/>
      <c r="BF408" s="453"/>
      <c r="BG408" s="453"/>
      <c r="BH408" s="961"/>
      <c r="BI408" s="476"/>
      <c r="BJ408" s="476"/>
      <c r="BK408" s="476"/>
      <c r="BL408" s="962"/>
    </row>
    <row r="409" spans="1:64" ht="12" thickBot="1" x14ac:dyDescent="0.35">
      <c r="A409" s="456">
        <v>1</v>
      </c>
      <c r="B409" s="457"/>
      <c r="C409" s="458"/>
      <c r="D409" s="459">
        <v>2</v>
      </c>
      <c r="E409" s="457"/>
      <c r="F409" s="457"/>
      <c r="G409" s="458"/>
      <c r="H409" s="460">
        <v>3</v>
      </c>
      <c r="I409" s="898"/>
      <c r="J409" s="898"/>
      <c r="K409" s="898"/>
      <c r="L409" s="898"/>
      <c r="M409" s="898"/>
      <c r="N409" s="898"/>
      <c r="O409" s="898"/>
      <c r="P409" s="898"/>
      <c r="Q409" s="898"/>
      <c r="R409" s="898"/>
      <c r="S409" s="898"/>
      <c r="T409" s="898"/>
      <c r="U409" s="898"/>
      <c r="V409" s="898"/>
      <c r="W409" s="898"/>
      <c r="X409" s="898"/>
      <c r="Y409" s="677">
        <v>4</v>
      </c>
      <c r="Z409" s="677"/>
      <c r="AA409" s="677"/>
      <c r="AB409" s="677"/>
      <c r="AC409" s="677"/>
      <c r="AD409" s="678">
        <v>5</v>
      </c>
      <c r="AE409" s="678"/>
      <c r="AF409" s="678"/>
      <c r="AG409" s="678"/>
      <c r="AH409" s="678"/>
      <c r="AI409" s="678"/>
      <c r="AJ409" s="678">
        <v>6</v>
      </c>
      <c r="AK409" s="678"/>
      <c r="AL409" s="678"/>
      <c r="AM409" s="678"/>
      <c r="AN409" s="678"/>
      <c r="AO409" s="678">
        <v>7</v>
      </c>
      <c r="AP409" s="678"/>
      <c r="AQ409" s="678"/>
      <c r="AR409" s="678"/>
      <c r="AS409" s="678"/>
      <c r="AT409" s="678">
        <v>8</v>
      </c>
      <c r="AU409" s="678"/>
      <c r="AV409" s="678"/>
      <c r="AW409" s="678"/>
      <c r="AX409" s="678"/>
      <c r="AY409" s="678">
        <v>9</v>
      </c>
      <c r="AZ409" s="678"/>
      <c r="BA409" s="678"/>
      <c r="BB409" s="678"/>
      <c r="BC409" s="678">
        <v>10</v>
      </c>
      <c r="BD409" s="678"/>
      <c r="BE409" s="678"/>
      <c r="BF409" s="678"/>
      <c r="BG409" s="678"/>
      <c r="BH409" s="678">
        <v>11</v>
      </c>
      <c r="BI409" s="678"/>
      <c r="BJ409" s="678"/>
      <c r="BK409" s="678"/>
      <c r="BL409" s="679"/>
    </row>
    <row r="410" spans="1:64" ht="21.75" customHeight="1" x14ac:dyDescent="0.3">
      <c r="A410" s="915">
        <v>5302</v>
      </c>
      <c r="B410" s="916"/>
      <c r="C410" s="916"/>
      <c r="D410" s="917">
        <v>463200</v>
      </c>
      <c r="E410" s="917"/>
      <c r="F410" s="917"/>
      <c r="G410" s="917"/>
      <c r="H410" s="918" t="s">
        <v>20004</v>
      </c>
      <c r="I410" s="918"/>
      <c r="J410" s="918"/>
      <c r="K410" s="918"/>
      <c r="L410" s="918"/>
      <c r="M410" s="918"/>
      <c r="N410" s="918"/>
      <c r="O410" s="918"/>
      <c r="P410" s="918"/>
      <c r="Q410" s="918"/>
      <c r="R410" s="918"/>
      <c r="S410" s="918"/>
      <c r="T410" s="918"/>
      <c r="U410" s="918"/>
      <c r="V410" s="918"/>
      <c r="W410" s="918"/>
      <c r="X410" s="918"/>
      <c r="Y410" s="919">
        <f>UnObr5!D306</f>
        <v>0</v>
      </c>
      <c r="Z410" s="919"/>
      <c r="AA410" s="919"/>
      <c r="AB410" s="919"/>
      <c r="AC410" s="919"/>
      <c r="AD410" s="919">
        <f>UnObr5!E306</f>
        <v>0</v>
      </c>
      <c r="AE410" s="919"/>
      <c r="AF410" s="919"/>
      <c r="AG410" s="919"/>
      <c r="AH410" s="919"/>
      <c r="AI410" s="919"/>
      <c r="AJ410" s="919">
        <f>UnObr5!F306</f>
        <v>0</v>
      </c>
      <c r="AK410" s="919"/>
      <c r="AL410" s="919"/>
      <c r="AM410" s="919"/>
      <c r="AN410" s="919"/>
      <c r="AO410" s="919">
        <f>UnObr5!G306</f>
        <v>0</v>
      </c>
      <c r="AP410" s="919"/>
      <c r="AQ410" s="919"/>
      <c r="AR410" s="919"/>
      <c r="AS410" s="919"/>
      <c r="AT410" s="919">
        <f>UnObr5!H306</f>
        <v>0</v>
      </c>
      <c r="AU410" s="919"/>
      <c r="AV410" s="919"/>
      <c r="AW410" s="919"/>
      <c r="AX410" s="919"/>
      <c r="AY410" s="919">
        <f>UnObr5!I306</f>
        <v>0</v>
      </c>
      <c r="AZ410" s="919"/>
      <c r="BA410" s="919"/>
      <c r="BB410" s="919"/>
      <c r="BC410" s="919">
        <f>UnObr5!J306</f>
        <v>0</v>
      </c>
      <c r="BD410" s="919"/>
      <c r="BE410" s="919"/>
      <c r="BF410" s="919"/>
      <c r="BG410" s="919"/>
      <c r="BH410" s="919">
        <f>UnObr5!K306</f>
        <v>0</v>
      </c>
      <c r="BI410" s="919"/>
      <c r="BJ410" s="919"/>
      <c r="BK410" s="919"/>
      <c r="BL410" s="920"/>
    </row>
    <row r="411" spans="1:64" ht="32.15" customHeight="1" x14ac:dyDescent="0.3">
      <c r="A411" s="903">
        <v>5303</v>
      </c>
      <c r="B411" s="926"/>
      <c r="C411" s="926"/>
      <c r="D411" s="493">
        <v>464000</v>
      </c>
      <c r="E411" s="493"/>
      <c r="F411" s="493"/>
      <c r="G411" s="493"/>
      <c r="H411" s="558" t="s">
        <v>31060</v>
      </c>
      <c r="I411" s="558"/>
      <c r="J411" s="558"/>
      <c r="K411" s="558"/>
      <c r="L411" s="558"/>
      <c r="M411" s="558"/>
      <c r="N411" s="558"/>
      <c r="O411" s="558"/>
      <c r="P411" s="558"/>
      <c r="Q411" s="558"/>
      <c r="R411" s="558"/>
      <c r="S411" s="558"/>
      <c r="T411" s="558"/>
      <c r="U411" s="558"/>
      <c r="V411" s="558"/>
      <c r="W411" s="558"/>
      <c r="X411" s="558"/>
      <c r="Y411" s="905">
        <f>UnObr5!D307</f>
        <v>0</v>
      </c>
      <c r="Z411" s="905"/>
      <c r="AA411" s="905"/>
      <c r="AB411" s="905"/>
      <c r="AC411" s="905"/>
      <c r="AD411" s="905">
        <f>UnObr5!E307</f>
        <v>0</v>
      </c>
      <c r="AE411" s="905"/>
      <c r="AF411" s="905"/>
      <c r="AG411" s="905"/>
      <c r="AH411" s="905"/>
      <c r="AI411" s="905"/>
      <c r="AJ411" s="905">
        <f>UnObr5!F307</f>
        <v>0</v>
      </c>
      <c r="AK411" s="905"/>
      <c r="AL411" s="905"/>
      <c r="AM411" s="905"/>
      <c r="AN411" s="905"/>
      <c r="AO411" s="905">
        <f>UnObr5!G307</f>
        <v>0</v>
      </c>
      <c r="AP411" s="905"/>
      <c r="AQ411" s="905"/>
      <c r="AR411" s="905"/>
      <c r="AS411" s="905"/>
      <c r="AT411" s="905">
        <f>UnObr5!H307</f>
        <v>0</v>
      </c>
      <c r="AU411" s="905"/>
      <c r="AV411" s="905"/>
      <c r="AW411" s="905"/>
      <c r="AX411" s="905"/>
      <c r="AY411" s="905">
        <f>UnObr5!I307</f>
        <v>0</v>
      </c>
      <c r="AZ411" s="905"/>
      <c r="BA411" s="905"/>
      <c r="BB411" s="905"/>
      <c r="BC411" s="905">
        <f>UnObr5!J307</f>
        <v>0</v>
      </c>
      <c r="BD411" s="905"/>
      <c r="BE411" s="905"/>
      <c r="BF411" s="905"/>
      <c r="BG411" s="905"/>
      <c r="BH411" s="905">
        <f>UnObr5!K307</f>
        <v>0</v>
      </c>
      <c r="BI411" s="905"/>
      <c r="BJ411" s="905"/>
      <c r="BK411" s="905"/>
      <c r="BL411" s="906"/>
    </row>
    <row r="412" spans="1:64" ht="26.25" customHeight="1" x14ac:dyDescent="0.3">
      <c r="A412" s="924">
        <v>5304</v>
      </c>
      <c r="B412" s="925"/>
      <c r="C412" s="925"/>
      <c r="D412" s="728">
        <v>464100</v>
      </c>
      <c r="E412" s="728"/>
      <c r="F412" s="728"/>
      <c r="G412" s="728"/>
      <c r="H412" s="564" t="s">
        <v>20007</v>
      </c>
      <c r="I412" s="564"/>
      <c r="J412" s="564"/>
      <c r="K412" s="564"/>
      <c r="L412" s="564"/>
      <c r="M412" s="564"/>
      <c r="N412" s="564"/>
      <c r="O412" s="564"/>
      <c r="P412" s="564"/>
      <c r="Q412" s="564"/>
      <c r="R412" s="564"/>
      <c r="S412" s="564"/>
      <c r="T412" s="564"/>
      <c r="U412" s="564"/>
      <c r="V412" s="564"/>
      <c r="W412" s="564"/>
      <c r="X412" s="564"/>
      <c r="Y412" s="905">
        <f>UnObr5!D308</f>
        <v>0</v>
      </c>
      <c r="Z412" s="905"/>
      <c r="AA412" s="905"/>
      <c r="AB412" s="905"/>
      <c r="AC412" s="905"/>
      <c r="AD412" s="905">
        <f>UnObr5!E308</f>
        <v>0</v>
      </c>
      <c r="AE412" s="905"/>
      <c r="AF412" s="905"/>
      <c r="AG412" s="905"/>
      <c r="AH412" s="905"/>
      <c r="AI412" s="905"/>
      <c r="AJ412" s="905">
        <f>UnObr5!F308</f>
        <v>0</v>
      </c>
      <c r="AK412" s="905"/>
      <c r="AL412" s="905"/>
      <c r="AM412" s="905"/>
      <c r="AN412" s="905"/>
      <c r="AO412" s="905">
        <f>UnObr5!G308</f>
        <v>0</v>
      </c>
      <c r="AP412" s="905"/>
      <c r="AQ412" s="905"/>
      <c r="AR412" s="905"/>
      <c r="AS412" s="905"/>
      <c r="AT412" s="905">
        <f>UnObr5!H308</f>
        <v>0</v>
      </c>
      <c r="AU412" s="905"/>
      <c r="AV412" s="905"/>
      <c r="AW412" s="905"/>
      <c r="AX412" s="905"/>
      <c r="AY412" s="905">
        <f>UnObr5!I308</f>
        <v>0</v>
      </c>
      <c r="AZ412" s="905"/>
      <c r="BA412" s="905"/>
      <c r="BB412" s="905"/>
      <c r="BC412" s="905">
        <f>UnObr5!J308</f>
        <v>0</v>
      </c>
      <c r="BD412" s="905"/>
      <c r="BE412" s="905"/>
      <c r="BF412" s="905"/>
      <c r="BG412" s="905"/>
      <c r="BH412" s="905">
        <f>UnObr5!K308</f>
        <v>0</v>
      </c>
      <c r="BI412" s="905"/>
      <c r="BJ412" s="905"/>
      <c r="BK412" s="905"/>
      <c r="BL412" s="906"/>
    </row>
    <row r="413" spans="1:64" ht="29.25" customHeight="1" x14ac:dyDescent="0.3">
      <c r="A413" s="924">
        <v>5305</v>
      </c>
      <c r="B413" s="925"/>
      <c r="C413" s="925"/>
      <c r="D413" s="728">
        <v>464200</v>
      </c>
      <c r="E413" s="728"/>
      <c r="F413" s="728"/>
      <c r="G413" s="728"/>
      <c r="H413" s="564" t="s">
        <v>20008</v>
      </c>
      <c r="I413" s="564"/>
      <c r="J413" s="564"/>
      <c r="K413" s="564"/>
      <c r="L413" s="564"/>
      <c r="M413" s="564"/>
      <c r="N413" s="564"/>
      <c r="O413" s="564"/>
      <c r="P413" s="564"/>
      <c r="Q413" s="564"/>
      <c r="R413" s="564"/>
      <c r="S413" s="564"/>
      <c r="T413" s="564"/>
      <c r="U413" s="564"/>
      <c r="V413" s="564"/>
      <c r="W413" s="564"/>
      <c r="X413" s="564"/>
      <c r="Y413" s="905">
        <f>UnObr5!D309</f>
        <v>0</v>
      </c>
      <c r="Z413" s="905"/>
      <c r="AA413" s="905"/>
      <c r="AB413" s="905"/>
      <c r="AC413" s="905"/>
      <c r="AD413" s="905">
        <f>UnObr5!E309</f>
        <v>0</v>
      </c>
      <c r="AE413" s="905"/>
      <c r="AF413" s="905"/>
      <c r="AG413" s="905"/>
      <c r="AH413" s="905"/>
      <c r="AI413" s="905"/>
      <c r="AJ413" s="905">
        <f>UnObr5!F309</f>
        <v>0</v>
      </c>
      <c r="AK413" s="905"/>
      <c r="AL413" s="905"/>
      <c r="AM413" s="905"/>
      <c r="AN413" s="905"/>
      <c r="AO413" s="905">
        <f>UnObr5!G309</f>
        <v>0</v>
      </c>
      <c r="AP413" s="905"/>
      <c r="AQ413" s="905"/>
      <c r="AR413" s="905"/>
      <c r="AS413" s="905"/>
      <c r="AT413" s="905">
        <f>UnObr5!H309</f>
        <v>0</v>
      </c>
      <c r="AU413" s="905"/>
      <c r="AV413" s="905"/>
      <c r="AW413" s="905"/>
      <c r="AX413" s="905"/>
      <c r="AY413" s="905">
        <f>UnObr5!I309</f>
        <v>0</v>
      </c>
      <c r="AZ413" s="905"/>
      <c r="BA413" s="905"/>
      <c r="BB413" s="905"/>
      <c r="BC413" s="905">
        <f>UnObr5!J309</f>
        <v>0</v>
      </c>
      <c r="BD413" s="905"/>
      <c r="BE413" s="905"/>
      <c r="BF413" s="905"/>
      <c r="BG413" s="905"/>
      <c r="BH413" s="905">
        <f>UnObr5!K309</f>
        <v>0</v>
      </c>
      <c r="BI413" s="905"/>
      <c r="BJ413" s="905"/>
      <c r="BK413" s="905"/>
      <c r="BL413" s="906"/>
    </row>
    <row r="414" spans="1:64" ht="23.15" customHeight="1" x14ac:dyDescent="0.3">
      <c r="A414" s="903">
        <v>5306</v>
      </c>
      <c r="B414" s="926"/>
      <c r="C414" s="926"/>
      <c r="D414" s="785">
        <v>465000</v>
      </c>
      <c r="E414" s="785"/>
      <c r="F414" s="785"/>
      <c r="G414" s="785"/>
      <c r="H414" s="565" t="s">
        <v>31221</v>
      </c>
      <c r="I414" s="565"/>
      <c r="J414" s="565"/>
      <c r="K414" s="565"/>
      <c r="L414" s="565"/>
      <c r="M414" s="565"/>
      <c r="N414" s="565"/>
      <c r="O414" s="565"/>
      <c r="P414" s="565"/>
      <c r="Q414" s="565"/>
      <c r="R414" s="565"/>
      <c r="S414" s="565"/>
      <c r="T414" s="565"/>
      <c r="U414" s="565"/>
      <c r="V414" s="565"/>
      <c r="W414" s="565"/>
      <c r="X414" s="565"/>
      <c r="Y414" s="905">
        <f>UnObr5!D310</f>
        <v>0</v>
      </c>
      <c r="Z414" s="905"/>
      <c r="AA414" s="905"/>
      <c r="AB414" s="905"/>
      <c r="AC414" s="905"/>
      <c r="AD414" s="905">
        <f>UnObr5!E310</f>
        <v>0</v>
      </c>
      <c r="AE414" s="905"/>
      <c r="AF414" s="905"/>
      <c r="AG414" s="905"/>
      <c r="AH414" s="905"/>
      <c r="AI414" s="905"/>
      <c r="AJ414" s="905">
        <f>UnObr5!F310</f>
        <v>0</v>
      </c>
      <c r="AK414" s="905"/>
      <c r="AL414" s="905"/>
      <c r="AM414" s="905"/>
      <c r="AN414" s="905"/>
      <c r="AO414" s="905">
        <f>UnObr5!G310</f>
        <v>0</v>
      </c>
      <c r="AP414" s="905"/>
      <c r="AQ414" s="905"/>
      <c r="AR414" s="905"/>
      <c r="AS414" s="905"/>
      <c r="AT414" s="905">
        <f>UnObr5!H310</f>
        <v>0</v>
      </c>
      <c r="AU414" s="905"/>
      <c r="AV414" s="905"/>
      <c r="AW414" s="905"/>
      <c r="AX414" s="905"/>
      <c r="AY414" s="905">
        <f>UnObr5!I310</f>
        <v>0</v>
      </c>
      <c r="AZ414" s="905"/>
      <c r="BA414" s="905"/>
      <c r="BB414" s="905"/>
      <c r="BC414" s="905">
        <f>UnObr5!J310</f>
        <v>0</v>
      </c>
      <c r="BD414" s="905"/>
      <c r="BE414" s="905"/>
      <c r="BF414" s="905"/>
      <c r="BG414" s="905"/>
      <c r="BH414" s="905">
        <f>UnObr5!K310</f>
        <v>0</v>
      </c>
      <c r="BI414" s="905"/>
      <c r="BJ414" s="905"/>
      <c r="BK414" s="905"/>
      <c r="BL414" s="906"/>
    </row>
    <row r="415" spans="1:64" ht="16.5" customHeight="1" x14ac:dyDescent="0.3">
      <c r="A415" s="924">
        <v>5307</v>
      </c>
      <c r="B415" s="925"/>
      <c r="C415" s="925"/>
      <c r="D415" s="728">
        <v>465100</v>
      </c>
      <c r="E415" s="728"/>
      <c r="F415" s="728"/>
      <c r="G415" s="728"/>
      <c r="H415" s="564" t="s">
        <v>20009</v>
      </c>
      <c r="I415" s="564"/>
      <c r="J415" s="564"/>
      <c r="K415" s="564"/>
      <c r="L415" s="564"/>
      <c r="M415" s="564"/>
      <c r="N415" s="564"/>
      <c r="O415" s="564"/>
      <c r="P415" s="564"/>
      <c r="Q415" s="564"/>
      <c r="R415" s="564"/>
      <c r="S415" s="564"/>
      <c r="T415" s="564"/>
      <c r="U415" s="564"/>
      <c r="V415" s="564"/>
      <c r="W415" s="564"/>
      <c r="X415" s="564"/>
      <c r="Y415" s="905">
        <f>UnObr5!D311</f>
        <v>0</v>
      </c>
      <c r="Z415" s="905"/>
      <c r="AA415" s="905"/>
      <c r="AB415" s="905"/>
      <c r="AC415" s="905"/>
      <c r="AD415" s="905">
        <f>UnObr5!E311</f>
        <v>0</v>
      </c>
      <c r="AE415" s="905"/>
      <c r="AF415" s="905"/>
      <c r="AG415" s="905"/>
      <c r="AH415" s="905"/>
      <c r="AI415" s="905"/>
      <c r="AJ415" s="905">
        <f>UnObr5!F311</f>
        <v>0</v>
      </c>
      <c r="AK415" s="905"/>
      <c r="AL415" s="905"/>
      <c r="AM415" s="905"/>
      <c r="AN415" s="905"/>
      <c r="AO415" s="905">
        <f>UnObr5!G311</f>
        <v>0</v>
      </c>
      <c r="AP415" s="905"/>
      <c r="AQ415" s="905"/>
      <c r="AR415" s="905"/>
      <c r="AS415" s="905"/>
      <c r="AT415" s="905">
        <f>UnObr5!H311</f>
        <v>0</v>
      </c>
      <c r="AU415" s="905"/>
      <c r="AV415" s="905"/>
      <c r="AW415" s="905"/>
      <c r="AX415" s="905"/>
      <c r="AY415" s="905">
        <f>UnObr5!I311</f>
        <v>0</v>
      </c>
      <c r="AZ415" s="905"/>
      <c r="BA415" s="905"/>
      <c r="BB415" s="905"/>
      <c r="BC415" s="905">
        <f>UnObr5!J311</f>
        <v>0</v>
      </c>
      <c r="BD415" s="905"/>
      <c r="BE415" s="905"/>
      <c r="BF415" s="905"/>
      <c r="BG415" s="905"/>
      <c r="BH415" s="905">
        <f>UnObr5!K311</f>
        <v>0</v>
      </c>
      <c r="BI415" s="905"/>
      <c r="BJ415" s="905"/>
      <c r="BK415" s="905"/>
      <c r="BL415" s="906"/>
    </row>
    <row r="416" spans="1:64" ht="15" customHeight="1" x14ac:dyDescent="0.3">
      <c r="A416" s="924">
        <v>5308</v>
      </c>
      <c r="B416" s="925"/>
      <c r="C416" s="925"/>
      <c r="D416" s="728">
        <v>465200</v>
      </c>
      <c r="E416" s="728"/>
      <c r="F416" s="728"/>
      <c r="G416" s="728"/>
      <c r="H416" s="564" t="s">
        <v>20010</v>
      </c>
      <c r="I416" s="564"/>
      <c r="J416" s="564"/>
      <c r="K416" s="564"/>
      <c r="L416" s="564"/>
      <c r="M416" s="564"/>
      <c r="N416" s="564"/>
      <c r="O416" s="564"/>
      <c r="P416" s="564"/>
      <c r="Q416" s="564"/>
      <c r="R416" s="564"/>
      <c r="S416" s="564"/>
      <c r="T416" s="564"/>
      <c r="U416" s="564"/>
      <c r="V416" s="564"/>
      <c r="W416" s="564"/>
      <c r="X416" s="564"/>
      <c r="Y416" s="905">
        <f>UnObr5!D312</f>
        <v>0</v>
      </c>
      <c r="Z416" s="905"/>
      <c r="AA416" s="905"/>
      <c r="AB416" s="905"/>
      <c r="AC416" s="905"/>
      <c r="AD416" s="905">
        <f>UnObr5!E312</f>
        <v>0</v>
      </c>
      <c r="AE416" s="905"/>
      <c r="AF416" s="905"/>
      <c r="AG416" s="905"/>
      <c r="AH416" s="905"/>
      <c r="AI416" s="905"/>
      <c r="AJ416" s="905">
        <f>UnObr5!F312</f>
        <v>0</v>
      </c>
      <c r="AK416" s="905"/>
      <c r="AL416" s="905"/>
      <c r="AM416" s="905"/>
      <c r="AN416" s="905"/>
      <c r="AO416" s="905">
        <f>UnObr5!G312</f>
        <v>0</v>
      </c>
      <c r="AP416" s="905"/>
      <c r="AQ416" s="905"/>
      <c r="AR416" s="905"/>
      <c r="AS416" s="905"/>
      <c r="AT416" s="905">
        <f>UnObr5!H312</f>
        <v>0</v>
      </c>
      <c r="AU416" s="905"/>
      <c r="AV416" s="905"/>
      <c r="AW416" s="905"/>
      <c r="AX416" s="905"/>
      <c r="AY416" s="905">
        <f>UnObr5!I312</f>
        <v>0</v>
      </c>
      <c r="AZ416" s="905"/>
      <c r="BA416" s="905"/>
      <c r="BB416" s="905"/>
      <c r="BC416" s="905">
        <f>UnObr5!J312</f>
        <v>0</v>
      </c>
      <c r="BD416" s="905"/>
      <c r="BE416" s="905"/>
      <c r="BF416" s="905"/>
      <c r="BG416" s="905"/>
      <c r="BH416" s="905">
        <f>UnObr5!K312</f>
        <v>0</v>
      </c>
      <c r="BI416" s="905"/>
      <c r="BJ416" s="905"/>
      <c r="BK416" s="905"/>
      <c r="BL416" s="906"/>
    </row>
    <row r="417" spans="1:64" ht="23.15" customHeight="1" x14ac:dyDescent="0.3">
      <c r="A417" s="903">
        <v>5309</v>
      </c>
      <c r="B417" s="926"/>
      <c r="C417" s="926"/>
      <c r="D417" s="785">
        <v>470000</v>
      </c>
      <c r="E417" s="785"/>
      <c r="F417" s="785"/>
      <c r="G417" s="785"/>
      <c r="H417" s="565" t="s">
        <v>30988</v>
      </c>
      <c r="I417" s="565"/>
      <c r="J417" s="565"/>
      <c r="K417" s="565"/>
      <c r="L417" s="565"/>
      <c r="M417" s="565"/>
      <c r="N417" s="565"/>
      <c r="O417" s="565"/>
      <c r="P417" s="565"/>
      <c r="Q417" s="565"/>
      <c r="R417" s="565"/>
      <c r="S417" s="565"/>
      <c r="T417" s="565"/>
      <c r="U417" s="565"/>
      <c r="V417" s="565"/>
      <c r="W417" s="565"/>
      <c r="X417" s="565"/>
      <c r="Y417" s="905">
        <f>UnObr5!D313</f>
        <v>0</v>
      </c>
      <c r="Z417" s="905"/>
      <c r="AA417" s="905"/>
      <c r="AB417" s="905"/>
      <c r="AC417" s="905"/>
      <c r="AD417" s="905">
        <f>UnObr5!E313</f>
        <v>0</v>
      </c>
      <c r="AE417" s="905"/>
      <c r="AF417" s="905"/>
      <c r="AG417" s="905"/>
      <c r="AH417" s="905"/>
      <c r="AI417" s="905"/>
      <c r="AJ417" s="905">
        <f>UnObr5!F313</f>
        <v>0</v>
      </c>
      <c r="AK417" s="905"/>
      <c r="AL417" s="905"/>
      <c r="AM417" s="905"/>
      <c r="AN417" s="905"/>
      <c r="AO417" s="905">
        <f>UnObr5!G313</f>
        <v>0</v>
      </c>
      <c r="AP417" s="905"/>
      <c r="AQ417" s="905"/>
      <c r="AR417" s="905"/>
      <c r="AS417" s="905"/>
      <c r="AT417" s="905">
        <f>UnObr5!H313</f>
        <v>0</v>
      </c>
      <c r="AU417" s="905"/>
      <c r="AV417" s="905"/>
      <c r="AW417" s="905"/>
      <c r="AX417" s="905"/>
      <c r="AY417" s="905">
        <f>UnObr5!I313</f>
        <v>0</v>
      </c>
      <c r="AZ417" s="905"/>
      <c r="BA417" s="905"/>
      <c r="BB417" s="905"/>
      <c r="BC417" s="905">
        <f>UnObr5!J313</f>
        <v>0</v>
      </c>
      <c r="BD417" s="905"/>
      <c r="BE417" s="905"/>
      <c r="BF417" s="905"/>
      <c r="BG417" s="905"/>
      <c r="BH417" s="905">
        <f>UnObr5!K313</f>
        <v>0</v>
      </c>
      <c r="BI417" s="905"/>
      <c r="BJ417" s="905"/>
      <c r="BK417" s="905"/>
      <c r="BL417" s="906"/>
    </row>
    <row r="418" spans="1:64" ht="40.950000000000003" customHeight="1" x14ac:dyDescent="0.3">
      <c r="A418" s="903">
        <v>5310</v>
      </c>
      <c r="B418" s="926"/>
      <c r="C418" s="926"/>
      <c r="D418" s="785">
        <v>471000</v>
      </c>
      <c r="E418" s="785"/>
      <c r="F418" s="785"/>
      <c r="G418" s="785"/>
      <c r="H418" s="565" t="s">
        <v>30989</v>
      </c>
      <c r="I418" s="565"/>
      <c r="J418" s="565"/>
      <c r="K418" s="565"/>
      <c r="L418" s="565"/>
      <c r="M418" s="565"/>
      <c r="N418" s="565"/>
      <c r="O418" s="565"/>
      <c r="P418" s="565"/>
      <c r="Q418" s="565"/>
      <c r="R418" s="565"/>
      <c r="S418" s="565"/>
      <c r="T418" s="565"/>
      <c r="U418" s="565"/>
      <c r="V418" s="565"/>
      <c r="W418" s="565"/>
      <c r="X418" s="565"/>
      <c r="Y418" s="905">
        <f>UnObr5!D314</f>
        <v>0</v>
      </c>
      <c r="Z418" s="905"/>
      <c r="AA418" s="905"/>
      <c r="AB418" s="905"/>
      <c r="AC418" s="905"/>
      <c r="AD418" s="905">
        <f>UnObr5!E314</f>
        <v>0</v>
      </c>
      <c r="AE418" s="905"/>
      <c r="AF418" s="905"/>
      <c r="AG418" s="905"/>
      <c r="AH418" s="905"/>
      <c r="AI418" s="905"/>
      <c r="AJ418" s="905">
        <f>UnObr5!F314</f>
        <v>0</v>
      </c>
      <c r="AK418" s="905"/>
      <c r="AL418" s="905"/>
      <c r="AM418" s="905"/>
      <c r="AN418" s="905"/>
      <c r="AO418" s="905">
        <f>UnObr5!G314</f>
        <v>0</v>
      </c>
      <c r="AP418" s="905"/>
      <c r="AQ418" s="905"/>
      <c r="AR418" s="905"/>
      <c r="AS418" s="905"/>
      <c r="AT418" s="905">
        <f>UnObr5!H314</f>
        <v>0</v>
      </c>
      <c r="AU418" s="905"/>
      <c r="AV418" s="905"/>
      <c r="AW418" s="905"/>
      <c r="AX418" s="905"/>
      <c r="AY418" s="905">
        <f>UnObr5!I314</f>
        <v>0</v>
      </c>
      <c r="AZ418" s="905"/>
      <c r="BA418" s="905"/>
      <c r="BB418" s="905"/>
      <c r="BC418" s="905">
        <f>UnObr5!J314</f>
        <v>0</v>
      </c>
      <c r="BD418" s="905"/>
      <c r="BE418" s="905"/>
      <c r="BF418" s="905"/>
      <c r="BG418" s="905"/>
      <c r="BH418" s="905">
        <f>UnObr5!K314</f>
        <v>0</v>
      </c>
      <c r="BI418" s="905"/>
      <c r="BJ418" s="905"/>
      <c r="BK418" s="905"/>
      <c r="BL418" s="906"/>
    </row>
    <row r="419" spans="1:64" ht="28.5" customHeight="1" x14ac:dyDescent="0.3">
      <c r="A419" s="924">
        <v>5311</v>
      </c>
      <c r="B419" s="925"/>
      <c r="C419" s="925"/>
      <c r="D419" s="728">
        <v>471100</v>
      </c>
      <c r="E419" s="728"/>
      <c r="F419" s="728"/>
      <c r="G419" s="728"/>
      <c r="H419" s="564" t="s">
        <v>20286</v>
      </c>
      <c r="I419" s="564"/>
      <c r="J419" s="564"/>
      <c r="K419" s="564"/>
      <c r="L419" s="564"/>
      <c r="M419" s="564"/>
      <c r="N419" s="564"/>
      <c r="O419" s="564"/>
      <c r="P419" s="564"/>
      <c r="Q419" s="564"/>
      <c r="R419" s="564"/>
      <c r="S419" s="564"/>
      <c r="T419" s="564"/>
      <c r="U419" s="564"/>
      <c r="V419" s="564"/>
      <c r="W419" s="564"/>
      <c r="X419" s="564"/>
      <c r="Y419" s="905">
        <f>UnObr5!D315</f>
        <v>0</v>
      </c>
      <c r="Z419" s="905"/>
      <c r="AA419" s="905"/>
      <c r="AB419" s="905"/>
      <c r="AC419" s="905"/>
      <c r="AD419" s="905">
        <f>UnObr5!E315</f>
        <v>0</v>
      </c>
      <c r="AE419" s="905"/>
      <c r="AF419" s="905"/>
      <c r="AG419" s="905"/>
      <c r="AH419" s="905"/>
      <c r="AI419" s="905"/>
      <c r="AJ419" s="905">
        <f>UnObr5!F315</f>
        <v>0</v>
      </c>
      <c r="AK419" s="905"/>
      <c r="AL419" s="905"/>
      <c r="AM419" s="905"/>
      <c r="AN419" s="905"/>
      <c r="AO419" s="905">
        <f>UnObr5!G315</f>
        <v>0</v>
      </c>
      <c r="AP419" s="905"/>
      <c r="AQ419" s="905"/>
      <c r="AR419" s="905"/>
      <c r="AS419" s="905"/>
      <c r="AT419" s="905">
        <f>UnObr5!H315</f>
        <v>0</v>
      </c>
      <c r="AU419" s="905"/>
      <c r="AV419" s="905"/>
      <c r="AW419" s="905"/>
      <c r="AX419" s="905"/>
      <c r="AY419" s="905">
        <f>UnObr5!I315</f>
        <v>0</v>
      </c>
      <c r="AZ419" s="905"/>
      <c r="BA419" s="905"/>
      <c r="BB419" s="905"/>
      <c r="BC419" s="905">
        <f>UnObr5!J315</f>
        <v>0</v>
      </c>
      <c r="BD419" s="905"/>
      <c r="BE419" s="905"/>
      <c r="BF419" s="905"/>
      <c r="BG419" s="905"/>
      <c r="BH419" s="905">
        <f>UnObr5!K315</f>
        <v>0</v>
      </c>
      <c r="BI419" s="905"/>
      <c r="BJ419" s="905"/>
      <c r="BK419" s="905"/>
      <c r="BL419" s="906"/>
    </row>
    <row r="420" spans="1:64" ht="28.5" customHeight="1" x14ac:dyDescent="0.3">
      <c r="A420" s="924">
        <v>5312</v>
      </c>
      <c r="B420" s="925"/>
      <c r="C420" s="925"/>
      <c r="D420" s="728">
        <v>471200</v>
      </c>
      <c r="E420" s="728"/>
      <c r="F420" s="728"/>
      <c r="G420" s="728"/>
      <c r="H420" s="564" t="s">
        <v>31073</v>
      </c>
      <c r="I420" s="564"/>
      <c r="J420" s="564"/>
      <c r="K420" s="564"/>
      <c r="L420" s="564"/>
      <c r="M420" s="564"/>
      <c r="N420" s="564"/>
      <c r="O420" s="564"/>
      <c r="P420" s="564"/>
      <c r="Q420" s="564"/>
      <c r="R420" s="564"/>
      <c r="S420" s="564"/>
      <c r="T420" s="564"/>
      <c r="U420" s="564"/>
      <c r="V420" s="564"/>
      <c r="W420" s="564"/>
      <c r="X420" s="564"/>
      <c r="Y420" s="905">
        <f>UnObr5!D316</f>
        <v>0</v>
      </c>
      <c r="Z420" s="905"/>
      <c r="AA420" s="905"/>
      <c r="AB420" s="905"/>
      <c r="AC420" s="905"/>
      <c r="AD420" s="905">
        <f>UnObr5!E316</f>
        <v>0</v>
      </c>
      <c r="AE420" s="905"/>
      <c r="AF420" s="905"/>
      <c r="AG420" s="905"/>
      <c r="AH420" s="905"/>
      <c r="AI420" s="905"/>
      <c r="AJ420" s="905">
        <f>UnObr5!F316</f>
        <v>0</v>
      </c>
      <c r="AK420" s="905"/>
      <c r="AL420" s="905"/>
      <c r="AM420" s="905"/>
      <c r="AN420" s="905"/>
      <c r="AO420" s="905">
        <f>UnObr5!G316</f>
        <v>0</v>
      </c>
      <c r="AP420" s="905"/>
      <c r="AQ420" s="905"/>
      <c r="AR420" s="905"/>
      <c r="AS420" s="905"/>
      <c r="AT420" s="905">
        <f>UnObr5!H316</f>
        <v>0</v>
      </c>
      <c r="AU420" s="905"/>
      <c r="AV420" s="905"/>
      <c r="AW420" s="905"/>
      <c r="AX420" s="905"/>
      <c r="AY420" s="905">
        <f>UnObr5!I316</f>
        <v>0</v>
      </c>
      <c r="AZ420" s="905"/>
      <c r="BA420" s="905"/>
      <c r="BB420" s="905"/>
      <c r="BC420" s="905">
        <f>UnObr5!J316</f>
        <v>0</v>
      </c>
      <c r="BD420" s="905"/>
      <c r="BE420" s="905"/>
      <c r="BF420" s="905"/>
      <c r="BG420" s="905"/>
      <c r="BH420" s="905">
        <f>UnObr5!K316</f>
        <v>0</v>
      </c>
      <c r="BI420" s="905"/>
      <c r="BJ420" s="905"/>
      <c r="BK420" s="905"/>
      <c r="BL420" s="906"/>
    </row>
    <row r="421" spans="1:64" ht="38.25" customHeight="1" x14ac:dyDescent="0.3">
      <c r="A421" s="924">
        <v>5313</v>
      </c>
      <c r="B421" s="925"/>
      <c r="C421" s="925"/>
      <c r="D421" s="791">
        <v>471900</v>
      </c>
      <c r="E421" s="791"/>
      <c r="F421" s="791"/>
      <c r="G421" s="791"/>
      <c r="H421" s="572" t="s">
        <v>20287</v>
      </c>
      <c r="I421" s="572"/>
      <c r="J421" s="572"/>
      <c r="K421" s="572"/>
      <c r="L421" s="572"/>
      <c r="M421" s="572"/>
      <c r="N421" s="572"/>
      <c r="O421" s="572"/>
      <c r="P421" s="572"/>
      <c r="Q421" s="572"/>
      <c r="R421" s="572"/>
      <c r="S421" s="572"/>
      <c r="T421" s="572"/>
      <c r="U421" s="572"/>
      <c r="V421" s="572"/>
      <c r="W421" s="572"/>
      <c r="X421" s="572"/>
      <c r="Y421" s="905">
        <f>UnObr5!D317</f>
        <v>0</v>
      </c>
      <c r="Z421" s="905"/>
      <c r="AA421" s="905"/>
      <c r="AB421" s="905"/>
      <c r="AC421" s="905"/>
      <c r="AD421" s="905">
        <f>UnObr5!E317</f>
        <v>0</v>
      </c>
      <c r="AE421" s="905"/>
      <c r="AF421" s="905"/>
      <c r="AG421" s="905"/>
      <c r="AH421" s="905"/>
      <c r="AI421" s="905"/>
      <c r="AJ421" s="905">
        <f>UnObr5!F317</f>
        <v>0</v>
      </c>
      <c r="AK421" s="905"/>
      <c r="AL421" s="905"/>
      <c r="AM421" s="905"/>
      <c r="AN421" s="905"/>
      <c r="AO421" s="905">
        <f>UnObr5!G317</f>
        <v>0</v>
      </c>
      <c r="AP421" s="905"/>
      <c r="AQ421" s="905"/>
      <c r="AR421" s="905"/>
      <c r="AS421" s="905"/>
      <c r="AT421" s="905">
        <f>UnObr5!H317</f>
        <v>0</v>
      </c>
      <c r="AU421" s="905"/>
      <c r="AV421" s="905"/>
      <c r="AW421" s="905"/>
      <c r="AX421" s="905"/>
      <c r="AY421" s="905">
        <f>UnObr5!I317</f>
        <v>0</v>
      </c>
      <c r="AZ421" s="905"/>
      <c r="BA421" s="905"/>
      <c r="BB421" s="905"/>
      <c r="BC421" s="905">
        <f>UnObr5!J317</f>
        <v>0</v>
      </c>
      <c r="BD421" s="905"/>
      <c r="BE421" s="905"/>
      <c r="BF421" s="905"/>
      <c r="BG421" s="905"/>
      <c r="BH421" s="905">
        <f>UnObr5!K317</f>
        <v>0</v>
      </c>
      <c r="BI421" s="905"/>
      <c r="BJ421" s="905"/>
      <c r="BK421" s="905"/>
      <c r="BL421" s="906"/>
    </row>
    <row r="422" spans="1:64" ht="23.15" customHeight="1" x14ac:dyDescent="0.3">
      <c r="A422" s="903">
        <v>5314</v>
      </c>
      <c r="B422" s="926"/>
      <c r="C422" s="926"/>
      <c r="D422" s="493">
        <v>472000</v>
      </c>
      <c r="E422" s="493"/>
      <c r="F422" s="493"/>
      <c r="G422" s="493"/>
      <c r="H422" s="558" t="s">
        <v>30990</v>
      </c>
      <c r="I422" s="558"/>
      <c r="J422" s="558"/>
      <c r="K422" s="558"/>
      <c r="L422" s="558"/>
      <c r="M422" s="558"/>
      <c r="N422" s="558"/>
      <c r="O422" s="558"/>
      <c r="P422" s="558"/>
      <c r="Q422" s="558"/>
      <c r="R422" s="558"/>
      <c r="S422" s="558"/>
      <c r="T422" s="558"/>
      <c r="U422" s="558"/>
      <c r="V422" s="558"/>
      <c r="W422" s="558"/>
      <c r="X422" s="558"/>
      <c r="Y422" s="905">
        <f>UnObr5!D318</f>
        <v>0</v>
      </c>
      <c r="Z422" s="905"/>
      <c r="AA422" s="905"/>
      <c r="AB422" s="905"/>
      <c r="AC422" s="905"/>
      <c r="AD422" s="905">
        <f>UnObr5!E318</f>
        <v>0</v>
      </c>
      <c r="AE422" s="905"/>
      <c r="AF422" s="905"/>
      <c r="AG422" s="905"/>
      <c r="AH422" s="905"/>
      <c r="AI422" s="905"/>
      <c r="AJ422" s="905">
        <f>UnObr5!F318</f>
        <v>0</v>
      </c>
      <c r="AK422" s="905"/>
      <c r="AL422" s="905"/>
      <c r="AM422" s="905"/>
      <c r="AN422" s="905"/>
      <c r="AO422" s="905">
        <f>UnObr5!G318</f>
        <v>0</v>
      </c>
      <c r="AP422" s="905"/>
      <c r="AQ422" s="905"/>
      <c r="AR422" s="905"/>
      <c r="AS422" s="905"/>
      <c r="AT422" s="905">
        <f>UnObr5!H318</f>
        <v>0</v>
      </c>
      <c r="AU422" s="905"/>
      <c r="AV422" s="905"/>
      <c r="AW422" s="905"/>
      <c r="AX422" s="905"/>
      <c r="AY422" s="905">
        <f>UnObr5!I318</f>
        <v>0</v>
      </c>
      <c r="AZ422" s="905"/>
      <c r="BA422" s="905"/>
      <c r="BB422" s="905"/>
      <c r="BC422" s="905">
        <f>UnObr5!J318</f>
        <v>0</v>
      </c>
      <c r="BD422" s="905"/>
      <c r="BE422" s="905"/>
      <c r="BF422" s="905"/>
      <c r="BG422" s="905"/>
      <c r="BH422" s="905">
        <f>UnObr5!K318</f>
        <v>0</v>
      </c>
      <c r="BI422" s="905"/>
      <c r="BJ422" s="905"/>
      <c r="BK422" s="905"/>
      <c r="BL422" s="906"/>
    </row>
    <row r="423" spans="1:64" ht="18.649999999999999" customHeight="1" x14ac:dyDescent="0.3">
      <c r="A423" s="924">
        <v>5315</v>
      </c>
      <c r="B423" s="925"/>
      <c r="C423" s="925"/>
      <c r="D423" s="728">
        <v>472100</v>
      </c>
      <c r="E423" s="728"/>
      <c r="F423" s="728"/>
      <c r="G423" s="728"/>
      <c r="H423" s="564" t="s">
        <v>20450</v>
      </c>
      <c r="I423" s="564"/>
      <c r="J423" s="564"/>
      <c r="K423" s="564"/>
      <c r="L423" s="564"/>
      <c r="M423" s="564"/>
      <c r="N423" s="564"/>
      <c r="O423" s="564"/>
      <c r="P423" s="564"/>
      <c r="Q423" s="564"/>
      <c r="R423" s="564"/>
      <c r="S423" s="564"/>
      <c r="T423" s="564"/>
      <c r="U423" s="564"/>
      <c r="V423" s="564"/>
      <c r="W423" s="564"/>
      <c r="X423" s="564"/>
      <c r="Y423" s="905">
        <f>UnObr5!D319</f>
        <v>0</v>
      </c>
      <c r="Z423" s="905"/>
      <c r="AA423" s="905"/>
      <c r="AB423" s="905"/>
      <c r="AC423" s="905"/>
      <c r="AD423" s="905">
        <f>UnObr5!E319</f>
        <v>0</v>
      </c>
      <c r="AE423" s="905"/>
      <c r="AF423" s="905"/>
      <c r="AG423" s="905"/>
      <c r="AH423" s="905"/>
      <c r="AI423" s="905"/>
      <c r="AJ423" s="905">
        <f>UnObr5!F319</f>
        <v>0</v>
      </c>
      <c r="AK423" s="905"/>
      <c r="AL423" s="905"/>
      <c r="AM423" s="905"/>
      <c r="AN423" s="905"/>
      <c r="AO423" s="905">
        <f>UnObr5!G319</f>
        <v>0</v>
      </c>
      <c r="AP423" s="905"/>
      <c r="AQ423" s="905"/>
      <c r="AR423" s="905"/>
      <c r="AS423" s="905"/>
      <c r="AT423" s="905">
        <f>UnObr5!H319</f>
        <v>0</v>
      </c>
      <c r="AU423" s="905"/>
      <c r="AV423" s="905"/>
      <c r="AW423" s="905"/>
      <c r="AX423" s="905"/>
      <c r="AY423" s="905">
        <f>UnObr5!I319</f>
        <v>0</v>
      </c>
      <c r="AZ423" s="905"/>
      <c r="BA423" s="905"/>
      <c r="BB423" s="905"/>
      <c r="BC423" s="905">
        <f>UnObr5!J319</f>
        <v>0</v>
      </c>
      <c r="BD423" s="905"/>
      <c r="BE423" s="905"/>
      <c r="BF423" s="905"/>
      <c r="BG423" s="905"/>
      <c r="BH423" s="905">
        <f>UnObr5!K319</f>
        <v>0</v>
      </c>
      <c r="BI423" s="905"/>
      <c r="BJ423" s="905"/>
      <c r="BK423" s="905"/>
      <c r="BL423" s="906"/>
    </row>
    <row r="424" spans="1:64" ht="16.5" customHeight="1" x14ac:dyDescent="0.3">
      <c r="A424" s="924">
        <v>5316</v>
      </c>
      <c r="B424" s="925"/>
      <c r="C424" s="925"/>
      <c r="D424" s="728">
        <v>472200</v>
      </c>
      <c r="E424" s="728"/>
      <c r="F424" s="728"/>
      <c r="G424" s="728"/>
      <c r="H424" s="564" t="s">
        <v>20111</v>
      </c>
      <c r="I424" s="564"/>
      <c r="J424" s="564"/>
      <c r="K424" s="564"/>
      <c r="L424" s="564"/>
      <c r="M424" s="564"/>
      <c r="N424" s="564"/>
      <c r="O424" s="564"/>
      <c r="P424" s="564"/>
      <c r="Q424" s="564"/>
      <c r="R424" s="564"/>
      <c r="S424" s="564"/>
      <c r="T424" s="564"/>
      <c r="U424" s="564"/>
      <c r="V424" s="564"/>
      <c r="W424" s="564"/>
      <c r="X424" s="564"/>
      <c r="Y424" s="905">
        <f>UnObr5!D320</f>
        <v>0</v>
      </c>
      <c r="Z424" s="905"/>
      <c r="AA424" s="905"/>
      <c r="AB424" s="905"/>
      <c r="AC424" s="905"/>
      <c r="AD424" s="905">
        <f>UnObr5!E320</f>
        <v>0</v>
      </c>
      <c r="AE424" s="905"/>
      <c r="AF424" s="905"/>
      <c r="AG424" s="905"/>
      <c r="AH424" s="905"/>
      <c r="AI424" s="905"/>
      <c r="AJ424" s="905">
        <f>UnObr5!F320</f>
        <v>0</v>
      </c>
      <c r="AK424" s="905"/>
      <c r="AL424" s="905"/>
      <c r="AM424" s="905"/>
      <c r="AN424" s="905"/>
      <c r="AO424" s="905">
        <f>UnObr5!G320</f>
        <v>0</v>
      </c>
      <c r="AP424" s="905"/>
      <c r="AQ424" s="905"/>
      <c r="AR424" s="905"/>
      <c r="AS424" s="905"/>
      <c r="AT424" s="905">
        <f>UnObr5!H320</f>
        <v>0</v>
      </c>
      <c r="AU424" s="905"/>
      <c r="AV424" s="905"/>
      <c r="AW424" s="905"/>
      <c r="AX424" s="905"/>
      <c r="AY424" s="905">
        <f>UnObr5!I320</f>
        <v>0</v>
      </c>
      <c r="AZ424" s="905"/>
      <c r="BA424" s="905"/>
      <c r="BB424" s="905"/>
      <c r="BC424" s="905">
        <f>UnObr5!J320</f>
        <v>0</v>
      </c>
      <c r="BD424" s="905"/>
      <c r="BE424" s="905"/>
      <c r="BF424" s="905"/>
      <c r="BG424" s="905"/>
      <c r="BH424" s="905">
        <f>UnObr5!K320</f>
        <v>0</v>
      </c>
      <c r="BI424" s="905"/>
      <c r="BJ424" s="905"/>
      <c r="BK424" s="905"/>
      <c r="BL424" s="906"/>
    </row>
    <row r="425" spans="1:64" ht="15.75" customHeight="1" x14ac:dyDescent="0.3">
      <c r="A425" s="924">
        <v>5317</v>
      </c>
      <c r="B425" s="925"/>
      <c r="C425" s="925"/>
      <c r="D425" s="791">
        <v>472300</v>
      </c>
      <c r="E425" s="791"/>
      <c r="F425" s="791"/>
      <c r="G425" s="791"/>
      <c r="H425" s="572" t="s">
        <v>20112</v>
      </c>
      <c r="I425" s="572"/>
      <c r="J425" s="572"/>
      <c r="K425" s="572"/>
      <c r="L425" s="572"/>
      <c r="M425" s="572"/>
      <c r="N425" s="572"/>
      <c r="O425" s="572"/>
      <c r="P425" s="572"/>
      <c r="Q425" s="572"/>
      <c r="R425" s="572"/>
      <c r="S425" s="572"/>
      <c r="T425" s="572"/>
      <c r="U425" s="572"/>
      <c r="V425" s="572"/>
      <c r="W425" s="572"/>
      <c r="X425" s="572"/>
      <c r="Y425" s="905">
        <f>UnObr5!D321</f>
        <v>0</v>
      </c>
      <c r="Z425" s="905"/>
      <c r="AA425" s="905"/>
      <c r="AB425" s="905"/>
      <c r="AC425" s="905"/>
      <c r="AD425" s="905">
        <f>UnObr5!E321</f>
        <v>0</v>
      </c>
      <c r="AE425" s="905"/>
      <c r="AF425" s="905"/>
      <c r="AG425" s="905"/>
      <c r="AH425" s="905"/>
      <c r="AI425" s="905"/>
      <c r="AJ425" s="905">
        <f>UnObr5!F321</f>
        <v>0</v>
      </c>
      <c r="AK425" s="905"/>
      <c r="AL425" s="905"/>
      <c r="AM425" s="905"/>
      <c r="AN425" s="905"/>
      <c r="AO425" s="905">
        <f>UnObr5!G321</f>
        <v>0</v>
      </c>
      <c r="AP425" s="905"/>
      <c r="AQ425" s="905"/>
      <c r="AR425" s="905"/>
      <c r="AS425" s="905"/>
      <c r="AT425" s="905">
        <f>UnObr5!H321</f>
        <v>0</v>
      </c>
      <c r="AU425" s="905"/>
      <c r="AV425" s="905"/>
      <c r="AW425" s="905"/>
      <c r="AX425" s="905"/>
      <c r="AY425" s="905">
        <f>UnObr5!I321</f>
        <v>0</v>
      </c>
      <c r="AZ425" s="905"/>
      <c r="BA425" s="905"/>
      <c r="BB425" s="905"/>
      <c r="BC425" s="905">
        <f>UnObr5!J321</f>
        <v>0</v>
      </c>
      <c r="BD425" s="905"/>
      <c r="BE425" s="905"/>
      <c r="BF425" s="905"/>
      <c r="BG425" s="905"/>
      <c r="BH425" s="905">
        <f>UnObr5!K321</f>
        <v>0</v>
      </c>
      <c r="BI425" s="905"/>
      <c r="BJ425" s="905"/>
      <c r="BK425" s="905"/>
      <c r="BL425" s="906"/>
    </row>
    <row r="426" spans="1:64" ht="16.5" customHeight="1" x14ac:dyDescent="0.3">
      <c r="A426" s="924">
        <v>5318</v>
      </c>
      <c r="B426" s="925"/>
      <c r="C426" s="925"/>
      <c r="D426" s="728">
        <v>472400</v>
      </c>
      <c r="E426" s="728"/>
      <c r="F426" s="728"/>
      <c r="G426" s="728"/>
      <c r="H426" s="564" t="s">
        <v>20113</v>
      </c>
      <c r="I426" s="564"/>
      <c r="J426" s="564"/>
      <c r="K426" s="564"/>
      <c r="L426" s="564"/>
      <c r="M426" s="564"/>
      <c r="N426" s="564"/>
      <c r="O426" s="564"/>
      <c r="P426" s="564"/>
      <c r="Q426" s="564"/>
      <c r="R426" s="564"/>
      <c r="S426" s="564"/>
      <c r="T426" s="564"/>
      <c r="U426" s="564"/>
      <c r="V426" s="564"/>
      <c r="W426" s="564"/>
      <c r="X426" s="564"/>
      <c r="Y426" s="905">
        <f>UnObr5!D322</f>
        <v>0</v>
      </c>
      <c r="Z426" s="905"/>
      <c r="AA426" s="905"/>
      <c r="AB426" s="905"/>
      <c r="AC426" s="905"/>
      <c r="AD426" s="905">
        <f>UnObr5!E322</f>
        <v>0</v>
      </c>
      <c r="AE426" s="905"/>
      <c r="AF426" s="905"/>
      <c r="AG426" s="905"/>
      <c r="AH426" s="905"/>
      <c r="AI426" s="905"/>
      <c r="AJ426" s="905">
        <f>UnObr5!F322</f>
        <v>0</v>
      </c>
      <c r="AK426" s="905"/>
      <c r="AL426" s="905"/>
      <c r="AM426" s="905"/>
      <c r="AN426" s="905"/>
      <c r="AO426" s="905">
        <f>UnObr5!G322</f>
        <v>0</v>
      </c>
      <c r="AP426" s="905"/>
      <c r="AQ426" s="905"/>
      <c r="AR426" s="905"/>
      <c r="AS426" s="905"/>
      <c r="AT426" s="905">
        <f>UnObr5!H322</f>
        <v>0</v>
      </c>
      <c r="AU426" s="905"/>
      <c r="AV426" s="905"/>
      <c r="AW426" s="905"/>
      <c r="AX426" s="905"/>
      <c r="AY426" s="905">
        <f>UnObr5!I322</f>
        <v>0</v>
      </c>
      <c r="AZ426" s="905"/>
      <c r="BA426" s="905"/>
      <c r="BB426" s="905"/>
      <c r="BC426" s="905">
        <f>UnObr5!J322</f>
        <v>0</v>
      </c>
      <c r="BD426" s="905"/>
      <c r="BE426" s="905"/>
      <c r="BF426" s="905"/>
      <c r="BG426" s="905"/>
      <c r="BH426" s="905">
        <f>UnObr5!K322</f>
        <v>0</v>
      </c>
      <c r="BI426" s="905"/>
      <c r="BJ426" s="905"/>
      <c r="BK426" s="905"/>
      <c r="BL426" s="906"/>
    </row>
    <row r="427" spans="1:64" ht="17.25" customHeight="1" x14ac:dyDescent="0.3">
      <c r="A427" s="924">
        <v>5319</v>
      </c>
      <c r="B427" s="925"/>
      <c r="C427" s="925"/>
      <c r="D427" s="728">
        <v>472500</v>
      </c>
      <c r="E427" s="728"/>
      <c r="F427" s="728"/>
      <c r="G427" s="728"/>
      <c r="H427" s="564" t="s">
        <v>20454</v>
      </c>
      <c r="I427" s="564"/>
      <c r="J427" s="564"/>
      <c r="K427" s="564"/>
      <c r="L427" s="564"/>
      <c r="M427" s="564"/>
      <c r="N427" s="564"/>
      <c r="O427" s="564"/>
      <c r="P427" s="564"/>
      <c r="Q427" s="564"/>
      <c r="R427" s="564"/>
      <c r="S427" s="564"/>
      <c r="T427" s="564"/>
      <c r="U427" s="564"/>
      <c r="V427" s="564"/>
      <c r="W427" s="564"/>
      <c r="X427" s="564"/>
      <c r="Y427" s="905">
        <f>UnObr5!D323</f>
        <v>0</v>
      </c>
      <c r="Z427" s="905"/>
      <c r="AA427" s="905"/>
      <c r="AB427" s="905"/>
      <c r="AC427" s="905"/>
      <c r="AD427" s="905">
        <f>UnObr5!E323</f>
        <v>0</v>
      </c>
      <c r="AE427" s="905"/>
      <c r="AF427" s="905"/>
      <c r="AG427" s="905"/>
      <c r="AH427" s="905"/>
      <c r="AI427" s="905"/>
      <c r="AJ427" s="905">
        <f>UnObr5!F323</f>
        <v>0</v>
      </c>
      <c r="AK427" s="905"/>
      <c r="AL427" s="905"/>
      <c r="AM427" s="905"/>
      <c r="AN427" s="905"/>
      <c r="AO427" s="905">
        <f>UnObr5!G323</f>
        <v>0</v>
      </c>
      <c r="AP427" s="905"/>
      <c r="AQ427" s="905"/>
      <c r="AR427" s="905"/>
      <c r="AS427" s="905"/>
      <c r="AT427" s="905">
        <f>UnObr5!H323</f>
        <v>0</v>
      </c>
      <c r="AU427" s="905"/>
      <c r="AV427" s="905"/>
      <c r="AW427" s="905"/>
      <c r="AX427" s="905"/>
      <c r="AY427" s="905">
        <f>UnObr5!I323</f>
        <v>0</v>
      </c>
      <c r="AZ427" s="905"/>
      <c r="BA427" s="905"/>
      <c r="BB427" s="905"/>
      <c r="BC427" s="905">
        <f>UnObr5!J323</f>
        <v>0</v>
      </c>
      <c r="BD427" s="905"/>
      <c r="BE427" s="905"/>
      <c r="BF427" s="905"/>
      <c r="BG427" s="905"/>
      <c r="BH427" s="905">
        <f>UnObr5!K323</f>
        <v>0</v>
      </c>
      <c r="BI427" s="905"/>
      <c r="BJ427" s="905"/>
      <c r="BK427" s="905"/>
      <c r="BL427" s="906"/>
    </row>
    <row r="428" spans="1:64" ht="18.75" customHeight="1" thickBot="1" x14ac:dyDescent="0.35">
      <c r="A428" s="909">
        <v>5320</v>
      </c>
      <c r="B428" s="927"/>
      <c r="C428" s="927"/>
      <c r="D428" s="911">
        <v>472600</v>
      </c>
      <c r="E428" s="911"/>
      <c r="F428" s="911"/>
      <c r="G428" s="911"/>
      <c r="H428" s="912" t="s">
        <v>20455</v>
      </c>
      <c r="I428" s="912"/>
      <c r="J428" s="912"/>
      <c r="K428" s="912"/>
      <c r="L428" s="912"/>
      <c r="M428" s="912"/>
      <c r="N428" s="912"/>
      <c r="O428" s="912"/>
      <c r="P428" s="912"/>
      <c r="Q428" s="912"/>
      <c r="R428" s="912"/>
      <c r="S428" s="912"/>
      <c r="T428" s="912"/>
      <c r="U428" s="912"/>
      <c r="V428" s="912"/>
      <c r="W428" s="912"/>
      <c r="X428" s="912"/>
      <c r="Y428" s="913">
        <f>UnObr5!D324</f>
        <v>0</v>
      </c>
      <c r="Z428" s="913"/>
      <c r="AA428" s="913"/>
      <c r="AB428" s="913"/>
      <c r="AC428" s="913"/>
      <c r="AD428" s="913">
        <f>UnObr5!E324</f>
        <v>0</v>
      </c>
      <c r="AE428" s="913"/>
      <c r="AF428" s="913"/>
      <c r="AG428" s="913"/>
      <c r="AH428" s="913"/>
      <c r="AI428" s="913"/>
      <c r="AJ428" s="913">
        <f>UnObr5!F324</f>
        <v>0</v>
      </c>
      <c r="AK428" s="913"/>
      <c r="AL428" s="913"/>
      <c r="AM428" s="913"/>
      <c r="AN428" s="913"/>
      <c r="AO428" s="913">
        <f>UnObr5!G324</f>
        <v>0</v>
      </c>
      <c r="AP428" s="913"/>
      <c r="AQ428" s="913"/>
      <c r="AR428" s="913"/>
      <c r="AS428" s="913"/>
      <c r="AT428" s="913">
        <f>UnObr5!H324</f>
        <v>0</v>
      </c>
      <c r="AU428" s="913"/>
      <c r="AV428" s="913"/>
      <c r="AW428" s="913"/>
      <c r="AX428" s="913"/>
      <c r="AY428" s="913">
        <f>UnObr5!I324</f>
        <v>0</v>
      </c>
      <c r="AZ428" s="913"/>
      <c r="BA428" s="913"/>
      <c r="BB428" s="913"/>
      <c r="BC428" s="913">
        <f>UnObr5!J324</f>
        <v>0</v>
      </c>
      <c r="BD428" s="913"/>
      <c r="BE428" s="913"/>
      <c r="BF428" s="913"/>
      <c r="BG428" s="913"/>
      <c r="BH428" s="913">
        <f>UnObr5!K324</f>
        <v>0</v>
      </c>
      <c r="BI428" s="913"/>
      <c r="BJ428" s="913"/>
      <c r="BK428" s="913"/>
      <c r="BL428" s="914"/>
    </row>
    <row r="429" spans="1:64" ht="11.5" customHeight="1" x14ac:dyDescent="0.3">
      <c r="A429" s="469" t="s">
        <v>18900</v>
      </c>
      <c r="B429" s="942"/>
      <c r="C429" s="943"/>
      <c r="D429" s="470" t="s">
        <v>20072</v>
      </c>
      <c r="E429" s="470"/>
      <c r="F429" s="470"/>
      <c r="G429" s="471"/>
      <c r="H429" s="762" t="s">
        <v>20388</v>
      </c>
      <c r="I429" s="754"/>
      <c r="J429" s="754"/>
      <c r="K429" s="754"/>
      <c r="L429" s="754"/>
      <c r="M429" s="754"/>
      <c r="N429" s="754"/>
      <c r="O429" s="754"/>
      <c r="P429" s="754"/>
      <c r="Q429" s="754"/>
      <c r="R429" s="754"/>
      <c r="S429" s="754"/>
      <c r="T429" s="754"/>
      <c r="U429" s="754"/>
      <c r="V429" s="754"/>
      <c r="W429" s="754"/>
      <c r="X429" s="755"/>
      <c r="Y429" s="947" t="s">
        <v>31081</v>
      </c>
      <c r="Z429" s="948"/>
      <c r="AA429" s="948"/>
      <c r="AB429" s="948"/>
      <c r="AC429" s="949"/>
      <c r="AD429" s="956" t="s">
        <v>20668</v>
      </c>
      <c r="AE429" s="957"/>
      <c r="AF429" s="957"/>
      <c r="AG429" s="957"/>
      <c r="AH429" s="957"/>
      <c r="AI429" s="957"/>
      <c r="AJ429" s="957"/>
      <c r="AK429" s="957"/>
      <c r="AL429" s="957"/>
      <c r="AM429" s="957"/>
      <c r="AN429" s="957"/>
      <c r="AO429" s="957"/>
      <c r="AP429" s="957"/>
      <c r="AQ429" s="957"/>
      <c r="AR429" s="957"/>
      <c r="AS429" s="957"/>
      <c r="AT429" s="957"/>
      <c r="AU429" s="957"/>
      <c r="AV429" s="957"/>
      <c r="AW429" s="957"/>
      <c r="AX429" s="957"/>
      <c r="AY429" s="957"/>
      <c r="AZ429" s="957"/>
      <c r="BA429" s="957"/>
      <c r="BB429" s="957"/>
      <c r="BC429" s="957"/>
      <c r="BD429" s="957"/>
      <c r="BE429" s="957"/>
      <c r="BF429" s="957"/>
      <c r="BG429" s="957"/>
      <c r="BH429" s="957"/>
      <c r="BI429" s="957"/>
      <c r="BJ429" s="957"/>
      <c r="BK429" s="957"/>
      <c r="BL429" s="958"/>
    </row>
    <row r="430" spans="1:64" ht="11.5" customHeight="1" x14ac:dyDescent="0.3">
      <c r="A430" s="944"/>
      <c r="B430" s="945"/>
      <c r="C430" s="946"/>
      <c r="D430" s="473"/>
      <c r="E430" s="473"/>
      <c r="F430" s="473"/>
      <c r="G430" s="474"/>
      <c r="H430" s="756"/>
      <c r="I430" s="757"/>
      <c r="J430" s="757"/>
      <c r="K430" s="757"/>
      <c r="L430" s="757"/>
      <c r="M430" s="757"/>
      <c r="N430" s="757"/>
      <c r="O430" s="757"/>
      <c r="P430" s="757"/>
      <c r="Q430" s="757"/>
      <c r="R430" s="757"/>
      <c r="S430" s="757"/>
      <c r="T430" s="757"/>
      <c r="U430" s="757"/>
      <c r="V430" s="757"/>
      <c r="W430" s="757"/>
      <c r="X430" s="758"/>
      <c r="Y430" s="950"/>
      <c r="Z430" s="951"/>
      <c r="AA430" s="951"/>
      <c r="AB430" s="951"/>
      <c r="AC430" s="952"/>
      <c r="AD430" s="878" t="s">
        <v>20555</v>
      </c>
      <c r="AE430" s="879"/>
      <c r="AF430" s="879"/>
      <c r="AG430" s="879"/>
      <c r="AH430" s="879"/>
      <c r="AI430" s="880"/>
      <c r="AJ430" s="885" t="s">
        <v>20672</v>
      </c>
      <c r="AK430" s="886"/>
      <c r="AL430" s="886"/>
      <c r="AM430" s="886"/>
      <c r="AN430" s="886"/>
      <c r="AO430" s="886"/>
      <c r="AP430" s="886"/>
      <c r="AQ430" s="886"/>
      <c r="AR430" s="886"/>
      <c r="AS430" s="886"/>
      <c r="AT430" s="886"/>
      <c r="AU430" s="886"/>
      <c r="AV430" s="886"/>
      <c r="AW430" s="886"/>
      <c r="AX430" s="886"/>
      <c r="AY430" s="886"/>
      <c r="AZ430" s="886"/>
      <c r="BA430" s="886"/>
      <c r="BB430" s="887"/>
      <c r="BC430" s="493" t="s">
        <v>31080</v>
      </c>
      <c r="BD430" s="453"/>
      <c r="BE430" s="453"/>
      <c r="BF430" s="453"/>
      <c r="BG430" s="453"/>
      <c r="BH430" s="878" t="s">
        <v>20554</v>
      </c>
      <c r="BI430" s="879"/>
      <c r="BJ430" s="879"/>
      <c r="BK430" s="879"/>
      <c r="BL430" s="959"/>
    </row>
    <row r="431" spans="1:64" ht="11.5" customHeight="1" x14ac:dyDescent="0.3">
      <c r="A431" s="944"/>
      <c r="B431" s="945"/>
      <c r="C431" s="946"/>
      <c r="D431" s="473"/>
      <c r="E431" s="473"/>
      <c r="F431" s="473"/>
      <c r="G431" s="474"/>
      <c r="H431" s="756"/>
      <c r="I431" s="757"/>
      <c r="J431" s="757"/>
      <c r="K431" s="757"/>
      <c r="L431" s="757"/>
      <c r="M431" s="757"/>
      <c r="N431" s="757"/>
      <c r="O431" s="757"/>
      <c r="P431" s="757"/>
      <c r="Q431" s="757"/>
      <c r="R431" s="757"/>
      <c r="S431" s="757"/>
      <c r="T431" s="757"/>
      <c r="U431" s="757"/>
      <c r="V431" s="757"/>
      <c r="W431" s="757"/>
      <c r="X431" s="758"/>
      <c r="Y431" s="950"/>
      <c r="Z431" s="951"/>
      <c r="AA431" s="951"/>
      <c r="AB431" s="951"/>
      <c r="AC431" s="952"/>
      <c r="AD431" s="873"/>
      <c r="AE431" s="881"/>
      <c r="AF431" s="881"/>
      <c r="AG431" s="881"/>
      <c r="AH431" s="881"/>
      <c r="AI431" s="882"/>
      <c r="AJ431" s="453" t="s">
        <v>20556</v>
      </c>
      <c r="AK431" s="453"/>
      <c r="AL431" s="453"/>
      <c r="AM431" s="453"/>
      <c r="AN431" s="453"/>
      <c r="AO431" s="493" t="s">
        <v>20669</v>
      </c>
      <c r="AP431" s="493"/>
      <c r="AQ431" s="493"/>
      <c r="AR431" s="493"/>
      <c r="AS431" s="493"/>
      <c r="AT431" s="493" t="s">
        <v>31079</v>
      </c>
      <c r="AU431" s="453"/>
      <c r="AV431" s="453"/>
      <c r="AW431" s="453"/>
      <c r="AX431" s="453"/>
      <c r="AY431" s="453" t="s">
        <v>20670</v>
      </c>
      <c r="AZ431" s="453"/>
      <c r="BA431" s="453"/>
      <c r="BB431" s="453"/>
      <c r="BC431" s="453"/>
      <c r="BD431" s="453"/>
      <c r="BE431" s="453"/>
      <c r="BF431" s="453"/>
      <c r="BG431" s="453"/>
      <c r="BH431" s="521"/>
      <c r="BI431" s="473"/>
      <c r="BJ431" s="473"/>
      <c r="BK431" s="473"/>
      <c r="BL431" s="960"/>
    </row>
    <row r="432" spans="1:64" ht="11.5" customHeight="1" x14ac:dyDescent="0.3">
      <c r="A432" s="517"/>
      <c r="B432" s="518"/>
      <c r="C432" s="519"/>
      <c r="D432" s="476"/>
      <c r="E432" s="476"/>
      <c r="F432" s="476"/>
      <c r="G432" s="477"/>
      <c r="H432" s="759"/>
      <c r="I432" s="760"/>
      <c r="J432" s="760"/>
      <c r="K432" s="760"/>
      <c r="L432" s="760"/>
      <c r="M432" s="760"/>
      <c r="N432" s="760"/>
      <c r="O432" s="760"/>
      <c r="P432" s="760"/>
      <c r="Q432" s="760"/>
      <c r="R432" s="760"/>
      <c r="S432" s="760"/>
      <c r="T432" s="760"/>
      <c r="U432" s="760"/>
      <c r="V432" s="760"/>
      <c r="W432" s="760"/>
      <c r="X432" s="761"/>
      <c r="Y432" s="953"/>
      <c r="Z432" s="954"/>
      <c r="AA432" s="954"/>
      <c r="AB432" s="954"/>
      <c r="AC432" s="955"/>
      <c r="AD432" s="874"/>
      <c r="AE432" s="883"/>
      <c r="AF432" s="883"/>
      <c r="AG432" s="883"/>
      <c r="AH432" s="883"/>
      <c r="AI432" s="884"/>
      <c r="AJ432" s="453"/>
      <c r="AK432" s="453"/>
      <c r="AL432" s="453"/>
      <c r="AM432" s="453"/>
      <c r="AN432" s="453"/>
      <c r="AO432" s="493"/>
      <c r="AP432" s="493"/>
      <c r="AQ432" s="493"/>
      <c r="AR432" s="493"/>
      <c r="AS432" s="493"/>
      <c r="AT432" s="453"/>
      <c r="AU432" s="453"/>
      <c r="AV432" s="453"/>
      <c r="AW432" s="453"/>
      <c r="AX432" s="453"/>
      <c r="AY432" s="453"/>
      <c r="AZ432" s="453"/>
      <c r="BA432" s="453"/>
      <c r="BB432" s="453"/>
      <c r="BC432" s="453"/>
      <c r="BD432" s="453"/>
      <c r="BE432" s="453"/>
      <c r="BF432" s="453"/>
      <c r="BG432" s="453"/>
      <c r="BH432" s="961"/>
      <c r="BI432" s="476"/>
      <c r="BJ432" s="476"/>
      <c r="BK432" s="476"/>
      <c r="BL432" s="962"/>
    </row>
    <row r="433" spans="1:64" ht="12" thickBot="1" x14ac:dyDescent="0.35">
      <c r="A433" s="456">
        <v>1</v>
      </c>
      <c r="B433" s="457"/>
      <c r="C433" s="458"/>
      <c r="D433" s="459">
        <v>2</v>
      </c>
      <c r="E433" s="457"/>
      <c r="F433" s="457"/>
      <c r="G433" s="458"/>
      <c r="H433" s="460">
        <v>3</v>
      </c>
      <c r="I433" s="898"/>
      <c r="J433" s="898"/>
      <c r="K433" s="898"/>
      <c r="L433" s="898"/>
      <c r="M433" s="898"/>
      <c r="N433" s="898"/>
      <c r="O433" s="898"/>
      <c r="P433" s="898"/>
      <c r="Q433" s="898"/>
      <c r="R433" s="898"/>
      <c r="S433" s="898"/>
      <c r="T433" s="898"/>
      <c r="U433" s="898"/>
      <c r="V433" s="898"/>
      <c r="W433" s="898"/>
      <c r="X433" s="898"/>
      <c r="Y433" s="677">
        <v>4</v>
      </c>
      <c r="Z433" s="677"/>
      <c r="AA433" s="677"/>
      <c r="AB433" s="677"/>
      <c r="AC433" s="677"/>
      <c r="AD433" s="678">
        <v>5</v>
      </c>
      <c r="AE433" s="678"/>
      <c r="AF433" s="678"/>
      <c r="AG433" s="678"/>
      <c r="AH433" s="678"/>
      <c r="AI433" s="678"/>
      <c r="AJ433" s="678">
        <v>6</v>
      </c>
      <c r="AK433" s="678"/>
      <c r="AL433" s="678"/>
      <c r="AM433" s="678"/>
      <c r="AN433" s="678"/>
      <c r="AO433" s="678">
        <v>7</v>
      </c>
      <c r="AP433" s="678"/>
      <c r="AQ433" s="678"/>
      <c r="AR433" s="678"/>
      <c r="AS433" s="678"/>
      <c r="AT433" s="678">
        <v>8</v>
      </c>
      <c r="AU433" s="678"/>
      <c r="AV433" s="678"/>
      <c r="AW433" s="678"/>
      <c r="AX433" s="678"/>
      <c r="AY433" s="678">
        <v>9</v>
      </c>
      <c r="AZ433" s="678"/>
      <c r="BA433" s="678"/>
      <c r="BB433" s="678"/>
      <c r="BC433" s="678">
        <v>10</v>
      </c>
      <c r="BD433" s="678"/>
      <c r="BE433" s="678"/>
      <c r="BF433" s="678"/>
      <c r="BG433" s="678"/>
      <c r="BH433" s="678">
        <v>11</v>
      </c>
      <c r="BI433" s="678"/>
      <c r="BJ433" s="678"/>
      <c r="BK433" s="678"/>
      <c r="BL433" s="679"/>
    </row>
    <row r="434" spans="1:64" ht="26.25" customHeight="1" x14ac:dyDescent="0.3">
      <c r="A434" s="915">
        <v>5321</v>
      </c>
      <c r="B434" s="916"/>
      <c r="C434" s="916"/>
      <c r="D434" s="917">
        <v>472700</v>
      </c>
      <c r="E434" s="917"/>
      <c r="F434" s="917"/>
      <c r="G434" s="917"/>
      <c r="H434" s="918" t="s">
        <v>20288</v>
      </c>
      <c r="I434" s="918"/>
      <c r="J434" s="918"/>
      <c r="K434" s="918"/>
      <c r="L434" s="918"/>
      <c r="M434" s="918"/>
      <c r="N434" s="918"/>
      <c r="O434" s="918"/>
      <c r="P434" s="918"/>
      <c r="Q434" s="918"/>
      <c r="R434" s="918"/>
      <c r="S434" s="918"/>
      <c r="T434" s="918"/>
      <c r="U434" s="918"/>
      <c r="V434" s="918"/>
      <c r="W434" s="918"/>
      <c r="X434" s="918"/>
      <c r="Y434" s="919">
        <f>UnObr5!D325</f>
        <v>0</v>
      </c>
      <c r="Z434" s="919"/>
      <c r="AA434" s="919"/>
      <c r="AB434" s="919"/>
      <c r="AC434" s="919"/>
      <c r="AD434" s="919">
        <f>UnObr5!E325</f>
        <v>0</v>
      </c>
      <c r="AE434" s="919"/>
      <c r="AF434" s="919"/>
      <c r="AG434" s="919"/>
      <c r="AH434" s="919"/>
      <c r="AI434" s="919"/>
      <c r="AJ434" s="919">
        <f>UnObr5!F325</f>
        <v>0</v>
      </c>
      <c r="AK434" s="919"/>
      <c r="AL434" s="919"/>
      <c r="AM434" s="919"/>
      <c r="AN434" s="919"/>
      <c r="AO434" s="919">
        <f>UnObr5!G325</f>
        <v>0</v>
      </c>
      <c r="AP434" s="919"/>
      <c r="AQ434" s="919"/>
      <c r="AR434" s="919"/>
      <c r="AS434" s="919"/>
      <c r="AT434" s="919">
        <f>UnObr5!H325</f>
        <v>0</v>
      </c>
      <c r="AU434" s="919"/>
      <c r="AV434" s="919"/>
      <c r="AW434" s="919"/>
      <c r="AX434" s="919"/>
      <c r="AY434" s="919">
        <f>UnObr5!I325</f>
        <v>0</v>
      </c>
      <c r="AZ434" s="919"/>
      <c r="BA434" s="919"/>
      <c r="BB434" s="919"/>
      <c r="BC434" s="919">
        <f>UnObr5!J325</f>
        <v>0</v>
      </c>
      <c r="BD434" s="919"/>
      <c r="BE434" s="919"/>
      <c r="BF434" s="919"/>
      <c r="BG434" s="919"/>
      <c r="BH434" s="919">
        <f>UnObr5!K325</f>
        <v>0</v>
      </c>
      <c r="BI434" s="919"/>
      <c r="BJ434" s="919"/>
      <c r="BK434" s="919"/>
      <c r="BL434" s="920"/>
    </row>
    <row r="435" spans="1:64" ht="17.25" customHeight="1" x14ac:dyDescent="0.3">
      <c r="A435" s="921">
        <v>5322</v>
      </c>
      <c r="B435" s="922"/>
      <c r="C435" s="922"/>
      <c r="D435" s="791">
        <v>472800</v>
      </c>
      <c r="E435" s="791"/>
      <c r="F435" s="791"/>
      <c r="G435" s="791"/>
      <c r="H435" s="572" t="s">
        <v>20115</v>
      </c>
      <c r="I435" s="572"/>
      <c r="J435" s="572"/>
      <c r="K435" s="572"/>
      <c r="L435" s="572"/>
      <c r="M435" s="572"/>
      <c r="N435" s="572"/>
      <c r="O435" s="572"/>
      <c r="P435" s="572"/>
      <c r="Q435" s="572"/>
      <c r="R435" s="572"/>
      <c r="S435" s="572"/>
      <c r="T435" s="572"/>
      <c r="U435" s="572"/>
      <c r="V435" s="572"/>
      <c r="W435" s="572"/>
      <c r="X435" s="572"/>
      <c r="Y435" s="905">
        <f>UnObr5!D326</f>
        <v>0</v>
      </c>
      <c r="Z435" s="905"/>
      <c r="AA435" s="905"/>
      <c r="AB435" s="905"/>
      <c r="AC435" s="905"/>
      <c r="AD435" s="905">
        <f>UnObr5!E326</f>
        <v>0</v>
      </c>
      <c r="AE435" s="905"/>
      <c r="AF435" s="905"/>
      <c r="AG435" s="905"/>
      <c r="AH435" s="905"/>
      <c r="AI435" s="905"/>
      <c r="AJ435" s="905">
        <f>UnObr5!F326</f>
        <v>0</v>
      </c>
      <c r="AK435" s="905"/>
      <c r="AL435" s="905"/>
      <c r="AM435" s="905"/>
      <c r="AN435" s="905"/>
      <c r="AO435" s="905">
        <f>UnObr5!G326</f>
        <v>0</v>
      </c>
      <c r="AP435" s="905"/>
      <c r="AQ435" s="905"/>
      <c r="AR435" s="905"/>
      <c r="AS435" s="905"/>
      <c r="AT435" s="905">
        <f>UnObr5!H326</f>
        <v>0</v>
      </c>
      <c r="AU435" s="905"/>
      <c r="AV435" s="905"/>
      <c r="AW435" s="905"/>
      <c r="AX435" s="905"/>
      <c r="AY435" s="905">
        <f>UnObr5!I326</f>
        <v>0</v>
      </c>
      <c r="AZ435" s="905"/>
      <c r="BA435" s="905"/>
      <c r="BB435" s="905"/>
      <c r="BC435" s="905">
        <f>UnObr5!J326</f>
        <v>0</v>
      </c>
      <c r="BD435" s="905"/>
      <c r="BE435" s="905"/>
      <c r="BF435" s="905"/>
      <c r="BG435" s="905"/>
      <c r="BH435" s="905">
        <f>UnObr5!K326</f>
        <v>0</v>
      </c>
      <c r="BI435" s="905"/>
      <c r="BJ435" s="905"/>
      <c r="BK435" s="905"/>
      <c r="BL435" s="906"/>
    </row>
    <row r="436" spans="1:64" ht="17.25" customHeight="1" x14ac:dyDescent="0.3">
      <c r="A436" s="924">
        <v>5323</v>
      </c>
      <c r="B436" s="925"/>
      <c r="C436" s="925"/>
      <c r="D436" s="728">
        <v>472900</v>
      </c>
      <c r="E436" s="728"/>
      <c r="F436" s="728"/>
      <c r="G436" s="728"/>
      <c r="H436" s="564" t="s">
        <v>20458</v>
      </c>
      <c r="I436" s="564"/>
      <c r="J436" s="564"/>
      <c r="K436" s="564"/>
      <c r="L436" s="564"/>
      <c r="M436" s="564"/>
      <c r="N436" s="564"/>
      <c r="O436" s="564"/>
      <c r="P436" s="564"/>
      <c r="Q436" s="564"/>
      <c r="R436" s="564"/>
      <c r="S436" s="564"/>
      <c r="T436" s="564"/>
      <c r="U436" s="564"/>
      <c r="V436" s="564"/>
      <c r="W436" s="564"/>
      <c r="X436" s="564"/>
      <c r="Y436" s="905">
        <f>UnObr5!D327</f>
        <v>0</v>
      </c>
      <c r="Z436" s="905"/>
      <c r="AA436" s="905"/>
      <c r="AB436" s="905"/>
      <c r="AC436" s="905"/>
      <c r="AD436" s="905">
        <f>UnObr5!E327</f>
        <v>0</v>
      </c>
      <c r="AE436" s="905"/>
      <c r="AF436" s="905"/>
      <c r="AG436" s="905"/>
      <c r="AH436" s="905"/>
      <c r="AI436" s="905"/>
      <c r="AJ436" s="905">
        <f>UnObr5!F327</f>
        <v>0</v>
      </c>
      <c r="AK436" s="905"/>
      <c r="AL436" s="905"/>
      <c r="AM436" s="905"/>
      <c r="AN436" s="905"/>
      <c r="AO436" s="905">
        <f>UnObr5!G327</f>
        <v>0</v>
      </c>
      <c r="AP436" s="905"/>
      <c r="AQ436" s="905"/>
      <c r="AR436" s="905"/>
      <c r="AS436" s="905"/>
      <c r="AT436" s="905">
        <f>UnObr5!H327</f>
        <v>0</v>
      </c>
      <c r="AU436" s="905"/>
      <c r="AV436" s="905"/>
      <c r="AW436" s="905"/>
      <c r="AX436" s="905"/>
      <c r="AY436" s="905">
        <f>UnObr5!I327</f>
        <v>0</v>
      </c>
      <c r="AZ436" s="905"/>
      <c r="BA436" s="905"/>
      <c r="BB436" s="905"/>
      <c r="BC436" s="905">
        <f>UnObr5!J327</f>
        <v>0</v>
      </c>
      <c r="BD436" s="905"/>
      <c r="BE436" s="905"/>
      <c r="BF436" s="905"/>
      <c r="BG436" s="905"/>
      <c r="BH436" s="905">
        <f>UnObr5!K327</f>
        <v>0</v>
      </c>
      <c r="BI436" s="905"/>
      <c r="BJ436" s="905"/>
      <c r="BK436" s="905"/>
      <c r="BL436" s="906"/>
    </row>
    <row r="437" spans="1:64" ht="27" customHeight="1" x14ac:dyDescent="0.3">
      <c r="A437" s="903">
        <v>5324</v>
      </c>
      <c r="B437" s="926"/>
      <c r="C437" s="926"/>
      <c r="D437" s="493">
        <v>480000</v>
      </c>
      <c r="E437" s="493"/>
      <c r="F437" s="493"/>
      <c r="G437" s="493"/>
      <c r="H437" s="558" t="s">
        <v>31061</v>
      </c>
      <c r="I437" s="558"/>
      <c r="J437" s="558"/>
      <c r="K437" s="558"/>
      <c r="L437" s="558"/>
      <c r="M437" s="558"/>
      <c r="N437" s="558"/>
      <c r="O437" s="558"/>
      <c r="P437" s="558"/>
      <c r="Q437" s="558"/>
      <c r="R437" s="558"/>
      <c r="S437" s="558"/>
      <c r="T437" s="558"/>
      <c r="U437" s="558"/>
      <c r="V437" s="558"/>
      <c r="W437" s="558"/>
      <c r="X437" s="558"/>
      <c r="Y437" s="905">
        <f>UnObr5!D328</f>
        <v>0</v>
      </c>
      <c r="Z437" s="905"/>
      <c r="AA437" s="905"/>
      <c r="AB437" s="905"/>
      <c r="AC437" s="905"/>
      <c r="AD437" s="905">
        <f>UnObr5!E328</f>
        <v>0</v>
      </c>
      <c r="AE437" s="905"/>
      <c r="AF437" s="905"/>
      <c r="AG437" s="905"/>
      <c r="AH437" s="905"/>
      <c r="AI437" s="905"/>
      <c r="AJ437" s="905">
        <f>UnObr5!F328</f>
        <v>0</v>
      </c>
      <c r="AK437" s="905"/>
      <c r="AL437" s="905"/>
      <c r="AM437" s="905"/>
      <c r="AN437" s="905"/>
      <c r="AO437" s="905">
        <f>UnObr5!G328</f>
        <v>0</v>
      </c>
      <c r="AP437" s="905"/>
      <c r="AQ437" s="905"/>
      <c r="AR437" s="905"/>
      <c r="AS437" s="905"/>
      <c r="AT437" s="905">
        <f>UnObr5!H328</f>
        <v>0</v>
      </c>
      <c r="AU437" s="905"/>
      <c r="AV437" s="905"/>
      <c r="AW437" s="905"/>
      <c r="AX437" s="905"/>
      <c r="AY437" s="905">
        <f>UnObr5!I328</f>
        <v>0</v>
      </c>
      <c r="AZ437" s="905"/>
      <c r="BA437" s="905"/>
      <c r="BB437" s="905"/>
      <c r="BC437" s="905">
        <f>UnObr5!J328</f>
        <v>0</v>
      </c>
      <c r="BD437" s="905"/>
      <c r="BE437" s="905"/>
      <c r="BF437" s="905"/>
      <c r="BG437" s="905"/>
      <c r="BH437" s="905">
        <f>UnObr5!K328</f>
        <v>0</v>
      </c>
      <c r="BI437" s="905"/>
      <c r="BJ437" s="905"/>
      <c r="BK437" s="905"/>
      <c r="BL437" s="906"/>
    </row>
    <row r="438" spans="1:64" ht="23.15" customHeight="1" x14ac:dyDescent="0.3">
      <c r="A438" s="903">
        <v>5325</v>
      </c>
      <c r="B438" s="926"/>
      <c r="C438" s="926"/>
      <c r="D438" s="785">
        <v>481000</v>
      </c>
      <c r="E438" s="785"/>
      <c r="F438" s="785"/>
      <c r="G438" s="785"/>
      <c r="H438" s="565" t="s">
        <v>30992</v>
      </c>
      <c r="I438" s="565"/>
      <c r="J438" s="565"/>
      <c r="K438" s="565"/>
      <c r="L438" s="565"/>
      <c r="M438" s="565"/>
      <c r="N438" s="565"/>
      <c r="O438" s="565"/>
      <c r="P438" s="565"/>
      <c r="Q438" s="565"/>
      <c r="R438" s="565"/>
      <c r="S438" s="565"/>
      <c r="T438" s="565"/>
      <c r="U438" s="565"/>
      <c r="V438" s="565"/>
      <c r="W438" s="565"/>
      <c r="X438" s="565"/>
      <c r="Y438" s="905">
        <f>UnObr5!D329</f>
        <v>0</v>
      </c>
      <c r="Z438" s="905"/>
      <c r="AA438" s="905"/>
      <c r="AB438" s="905"/>
      <c r="AC438" s="905"/>
      <c r="AD438" s="905">
        <f>UnObr5!E329</f>
        <v>0</v>
      </c>
      <c r="AE438" s="905"/>
      <c r="AF438" s="905"/>
      <c r="AG438" s="905"/>
      <c r="AH438" s="905"/>
      <c r="AI438" s="905"/>
      <c r="AJ438" s="905">
        <f>UnObr5!F329</f>
        <v>0</v>
      </c>
      <c r="AK438" s="905"/>
      <c r="AL438" s="905"/>
      <c r="AM438" s="905"/>
      <c r="AN438" s="905"/>
      <c r="AO438" s="905">
        <f>UnObr5!G329</f>
        <v>0</v>
      </c>
      <c r="AP438" s="905"/>
      <c r="AQ438" s="905"/>
      <c r="AR438" s="905"/>
      <c r="AS438" s="905"/>
      <c r="AT438" s="905">
        <f>UnObr5!H329</f>
        <v>0</v>
      </c>
      <c r="AU438" s="905"/>
      <c r="AV438" s="905"/>
      <c r="AW438" s="905"/>
      <c r="AX438" s="905"/>
      <c r="AY438" s="905">
        <f>UnObr5!I329</f>
        <v>0</v>
      </c>
      <c r="AZ438" s="905"/>
      <c r="BA438" s="905"/>
      <c r="BB438" s="905"/>
      <c r="BC438" s="905">
        <f>UnObr5!J329</f>
        <v>0</v>
      </c>
      <c r="BD438" s="905"/>
      <c r="BE438" s="905"/>
      <c r="BF438" s="905"/>
      <c r="BG438" s="905"/>
      <c r="BH438" s="905">
        <f>UnObr5!K329</f>
        <v>0</v>
      </c>
      <c r="BI438" s="905"/>
      <c r="BJ438" s="905"/>
      <c r="BK438" s="905"/>
      <c r="BL438" s="906"/>
    </row>
    <row r="439" spans="1:64" ht="26.25" customHeight="1" x14ac:dyDescent="0.3">
      <c r="A439" s="921">
        <v>5326</v>
      </c>
      <c r="B439" s="922"/>
      <c r="C439" s="922"/>
      <c r="D439" s="728">
        <v>481100</v>
      </c>
      <c r="E439" s="728"/>
      <c r="F439" s="728"/>
      <c r="G439" s="728"/>
      <c r="H439" s="564" t="s">
        <v>20073</v>
      </c>
      <c r="I439" s="564"/>
      <c r="J439" s="564"/>
      <c r="K439" s="564"/>
      <c r="L439" s="564"/>
      <c r="M439" s="564"/>
      <c r="N439" s="564"/>
      <c r="O439" s="564"/>
      <c r="P439" s="564"/>
      <c r="Q439" s="564"/>
      <c r="R439" s="564"/>
      <c r="S439" s="564"/>
      <c r="T439" s="564"/>
      <c r="U439" s="564"/>
      <c r="V439" s="564"/>
      <c r="W439" s="564"/>
      <c r="X439" s="564"/>
      <c r="Y439" s="905">
        <f>UnObr5!D330</f>
        <v>0</v>
      </c>
      <c r="Z439" s="905"/>
      <c r="AA439" s="905"/>
      <c r="AB439" s="905"/>
      <c r="AC439" s="905"/>
      <c r="AD439" s="905">
        <f>UnObr5!E330</f>
        <v>0</v>
      </c>
      <c r="AE439" s="905"/>
      <c r="AF439" s="905"/>
      <c r="AG439" s="905"/>
      <c r="AH439" s="905"/>
      <c r="AI439" s="905"/>
      <c r="AJ439" s="905">
        <f>UnObr5!F330</f>
        <v>0</v>
      </c>
      <c r="AK439" s="905"/>
      <c r="AL439" s="905"/>
      <c r="AM439" s="905"/>
      <c r="AN439" s="905"/>
      <c r="AO439" s="905">
        <f>UnObr5!G330</f>
        <v>0</v>
      </c>
      <c r="AP439" s="905"/>
      <c r="AQ439" s="905"/>
      <c r="AR439" s="905"/>
      <c r="AS439" s="905"/>
      <c r="AT439" s="905">
        <f>UnObr5!H330</f>
        <v>0</v>
      </c>
      <c r="AU439" s="905"/>
      <c r="AV439" s="905"/>
      <c r="AW439" s="905"/>
      <c r="AX439" s="905"/>
      <c r="AY439" s="905">
        <f>UnObr5!I330</f>
        <v>0</v>
      </c>
      <c r="AZ439" s="905"/>
      <c r="BA439" s="905"/>
      <c r="BB439" s="905"/>
      <c r="BC439" s="905">
        <f>UnObr5!J330</f>
        <v>0</v>
      </c>
      <c r="BD439" s="905"/>
      <c r="BE439" s="905"/>
      <c r="BF439" s="905"/>
      <c r="BG439" s="905"/>
      <c r="BH439" s="905">
        <f>UnObr5!K330</f>
        <v>0</v>
      </c>
      <c r="BI439" s="905"/>
      <c r="BJ439" s="905"/>
      <c r="BK439" s="905"/>
      <c r="BL439" s="906"/>
    </row>
    <row r="440" spans="1:64" ht="15.75" customHeight="1" x14ac:dyDescent="0.3">
      <c r="A440" s="924">
        <v>5327</v>
      </c>
      <c r="B440" s="925"/>
      <c r="C440" s="925"/>
      <c r="D440" s="791">
        <v>481900</v>
      </c>
      <c r="E440" s="791"/>
      <c r="F440" s="791"/>
      <c r="G440" s="791"/>
      <c r="H440" s="572" t="s">
        <v>20460</v>
      </c>
      <c r="I440" s="572"/>
      <c r="J440" s="572"/>
      <c r="K440" s="572"/>
      <c r="L440" s="572"/>
      <c r="M440" s="572"/>
      <c r="N440" s="572"/>
      <c r="O440" s="572"/>
      <c r="P440" s="572"/>
      <c r="Q440" s="572"/>
      <c r="R440" s="572"/>
      <c r="S440" s="572"/>
      <c r="T440" s="572"/>
      <c r="U440" s="572"/>
      <c r="V440" s="572"/>
      <c r="W440" s="572"/>
      <c r="X440" s="572"/>
      <c r="Y440" s="905">
        <f>UnObr5!D331</f>
        <v>0</v>
      </c>
      <c r="Z440" s="905"/>
      <c r="AA440" s="905"/>
      <c r="AB440" s="905"/>
      <c r="AC440" s="905"/>
      <c r="AD440" s="905">
        <f>UnObr5!E331</f>
        <v>0</v>
      </c>
      <c r="AE440" s="905"/>
      <c r="AF440" s="905"/>
      <c r="AG440" s="905"/>
      <c r="AH440" s="905"/>
      <c r="AI440" s="905"/>
      <c r="AJ440" s="905">
        <f>UnObr5!F331</f>
        <v>0</v>
      </c>
      <c r="AK440" s="905"/>
      <c r="AL440" s="905"/>
      <c r="AM440" s="905"/>
      <c r="AN440" s="905"/>
      <c r="AO440" s="905">
        <f>UnObr5!G331</f>
        <v>0</v>
      </c>
      <c r="AP440" s="905"/>
      <c r="AQ440" s="905"/>
      <c r="AR440" s="905"/>
      <c r="AS440" s="905"/>
      <c r="AT440" s="905">
        <f>UnObr5!H331</f>
        <v>0</v>
      </c>
      <c r="AU440" s="905"/>
      <c r="AV440" s="905"/>
      <c r="AW440" s="905"/>
      <c r="AX440" s="905"/>
      <c r="AY440" s="905">
        <f>UnObr5!I331</f>
        <v>0</v>
      </c>
      <c r="AZ440" s="905"/>
      <c r="BA440" s="905"/>
      <c r="BB440" s="905"/>
      <c r="BC440" s="905">
        <f>UnObr5!J331</f>
        <v>0</v>
      </c>
      <c r="BD440" s="905"/>
      <c r="BE440" s="905"/>
      <c r="BF440" s="905"/>
      <c r="BG440" s="905"/>
      <c r="BH440" s="905">
        <f>UnObr5!K331</f>
        <v>0</v>
      </c>
      <c r="BI440" s="905"/>
      <c r="BJ440" s="905"/>
      <c r="BK440" s="905"/>
      <c r="BL440" s="906"/>
    </row>
    <row r="441" spans="1:64" ht="23.15" customHeight="1" x14ac:dyDescent="0.3">
      <c r="A441" s="903">
        <v>5328</v>
      </c>
      <c r="B441" s="926"/>
      <c r="C441" s="926"/>
      <c r="D441" s="785">
        <v>482000</v>
      </c>
      <c r="E441" s="785"/>
      <c r="F441" s="785"/>
      <c r="G441" s="785"/>
      <c r="H441" s="565" t="s">
        <v>31062</v>
      </c>
      <c r="I441" s="565"/>
      <c r="J441" s="565"/>
      <c r="K441" s="565"/>
      <c r="L441" s="565"/>
      <c r="M441" s="565"/>
      <c r="N441" s="565"/>
      <c r="O441" s="565"/>
      <c r="P441" s="565"/>
      <c r="Q441" s="565"/>
      <c r="R441" s="565"/>
      <c r="S441" s="565"/>
      <c r="T441" s="565"/>
      <c r="U441" s="565"/>
      <c r="V441" s="565"/>
      <c r="W441" s="565"/>
      <c r="X441" s="565"/>
      <c r="Y441" s="905">
        <f>UnObr5!D332</f>
        <v>0</v>
      </c>
      <c r="Z441" s="905"/>
      <c r="AA441" s="905"/>
      <c r="AB441" s="905"/>
      <c r="AC441" s="905"/>
      <c r="AD441" s="905">
        <f>UnObr5!E332</f>
        <v>0</v>
      </c>
      <c r="AE441" s="905"/>
      <c r="AF441" s="905"/>
      <c r="AG441" s="905"/>
      <c r="AH441" s="905"/>
      <c r="AI441" s="905"/>
      <c r="AJ441" s="905">
        <f>UnObr5!F332</f>
        <v>0</v>
      </c>
      <c r="AK441" s="905"/>
      <c r="AL441" s="905"/>
      <c r="AM441" s="905"/>
      <c r="AN441" s="905"/>
      <c r="AO441" s="905">
        <f>UnObr5!G332</f>
        <v>0</v>
      </c>
      <c r="AP441" s="905"/>
      <c r="AQ441" s="905"/>
      <c r="AR441" s="905"/>
      <c r="AS441" s="905"/>
      <c r="AT441" s="905">
        <f>UnObr5!H332</f>
        <v>0</v>
      </c>
      <c r="AU441" s="905"/>
      <c r="AV441" s="905"/>
      <c r="AW441" s="905"/>
      <c r="AX441" s="905"/>
      <c r="AY441" s="905">
        <f>UnObr5!I332</f>
        <v>0</v>
      </c>
      <c r="AZ441" s="905"/>
      <c r="BA441" s="905"/>
      <c r="BB441" s="905"/>
      <c r="BC441" s="905">
        <f>UnObr5!J332</f>
        <v>0</v>
      </c>
      <c r="BD441" s="905"/>
      <c r="BE441" s="905"/>
      <c r="BF441" s="905"/>
      <c r="BG441" s="905"/>
      <c r="BH441" s="905">
        <f>UnObr5!K332</f>
        <v>0</v>
      </c>
      <c r="BI441" s="905"/>
      <c r="BJ441" s="905"/>
      <c r="BK441" s="905"/>
      <c r="BL441" s="906"/>
    </row>
    <row r="442" spans="1:64" ht="15.75" customHeight="1" x14ac:dyDescent="0.3">
      <c r="A442" s="924">
        <v>5329</v>
      </c>
      <c r="B442" s="925"/>
      <c r="C442" s="925"/>
      <c r="D442" s="791">
        <v>482100</v>
      </c>
      <c r="E442" s="791"/>
      <c r="F442" s="791"/>
      <c r="G442" s="791"/>
      <c r="H442" s="572" t="s">
        <v>20461</v>
      </c>
      <c r="I442" s="572"/>
      <c r="J442" s="572"/>
      <c r="K442" s="572"/>
      <c r="L442" s="572"/>
      <c r="M442" s="572"/>
      <c r="N442" s="572"/>
      <c r="O442" s="572"/>
      <c r="P442" s="572"/>
      <c r="Q442" s="572"/>
      <c r="R442" s="572"/>
      <c r="S442" s="572"/>
      <c r="T442" s="572"/>
      <c r="U442" s="572"/>
      <c r="V442" s="572"/>
      <c r="W442" s="572"/>
      <c r="X442" s="572"/>
      <c r="Y442" s="905">
        <f>UnObr5!D333</f>
        <v>0</v>
      </c>
      <c r="Z442" s="905"/>
      <c r="AA442" s="905"/>
      <c r="AB442" s="905"/>
      <c r="AC442" s="905"/>
      <c r="AD442" s="905">
        <f>UnObr5!E333</f>
        <v>0</v>
      </c>
      <c r="AE442" s="905"/>
      <c r="AF442" s="905"/>
      <c r="AG442" s="905"/>
      <c r="AH442" s="905"/>
      <c r="AI442" s="905"/>
      <c r="AJ442" s="905">
        <f>UnObr5!F333</f>
        <v>0</v>
      </c>
      <c r="AK442" s="905"/>
      <c r="AL442" s="905"/>
      <c r="AM442" s="905"/>
      <c r="AN442" s="905"/>
      <c r="AO442" s="905">
        <f>UnObr5!G333</f>
        <v>0</v>
      </c>
      <c r="AP442" s="905"/>
      <c r="AQ442" s="905"/>
      <c r="AR442" s="905"/>
      <c r="AS442" s="905"/>
      <c r="AT442" s="905">
        <f>UnObr5!H333</f>
        <v>0</v>
      </c>
      <c r="AU442" s="905"/>
      <c r="AV442" s="905"/>
      <c r="AW442" s="905"/>
      <c r="AX442" s="905"/>
      <c r="AY442" s="905">
        <f>UnObr5!I333</f>
        <v>0</v>
      </c>
      <c r="AZ442" s="905"/>
      <c r="BA442" s="905"/>
      <c r="BB442" s="905"/>
      <c r="BC442" s="905">
        <f>UnObr5!J333</f>
        <v>0</v>
      </c>
      <c r="BD442" s="905"/>
      <c r="BE442" s="905"/>
      <c r="BF442" s="905"/>
      <c r="BG442" s="905"/>
      <c r="BH442" s="905">
        <f>UnObr5!K333</f>
        <v>0</v>
      </c>
      <c r="BI442" s="905"/>
      <c r="BJ442" s="905"/>
      <c r="BK442" s="905"/>
      <c r="BL442" s="906"/>
    </row>
    <row r="443" spans="1:64" ht="15" customHeight="1" x14ac:dyDescent="0.3">
      <c r="A443" s="921">
        <v>5330</v>
      </c>
      <c r="B443" s="922"/>
      <c r="C443" s="922"/>
      <c r="D443" s="791">
        <v>482200</v>
      </c>
      <c r="E443" s="791"/>
      <c r="F443" s="791"/>
      <c r="G443" s="791"/>
      <c r="H443" s="572" t="s">
        <v>20116</v>
      </c>
      <c r="I443" s="572"/>
      <c r="J443" s="572"/>
      <c r="K443" s="572"/>
      <c r="L443" s="572"/>
      <c r="M443" s="572"/>
      <c r="N443" s="572"/>
      <c r="O443" s="572"/>
      <c r="P443" s="572"/>
      <c r="Q443" s="572"/>
      <c r="R443" s="572"/>
      <c r="S443" s="572"/>
      <c r="T443" s="572"/>
      <c r="U443" s="572"/>
      <c r="V443" s="572"/>
      <c r="W443" s="572"/>
      <c r="X443" s="572"/>
      <c r="Y443" s="905">
        <f>UnObr5!D334</f>
        <v>0</v>
      </c>
      <c r="Z443" s="905"/>
      <c r="AA443" s="905"/>
      <c r="AB443" s="905"/>
      <c r="AC443" s="905"/>
      <c r="AD443" s="905">
        <f>UnObr5!E334</f>
        <v>0</v>
      </c>
      <c r="AE443" s="905"/>
      <c r="AF443" s="905"/>
      <c r="AG443" s="905"/>
      <c r="AH443" s="905"/>
      <c r="AI443" s="905"/>
      <c r="AJ443" s="905">
        <f>UnObr5!F334</f>
        <v>0</v>
      </c>
      <c r="AK443" s="905"/>
      <c r="AL443" s="905"/>
      <c r="AM443" s="905"/>
      <c r="AN443" s="905"/>
      <c r="AO443" s="905">
        <f>UnObr5!G334</f>
        <v>0</v>
      </c>
      <c r="AP443" s="905"/>
      <c r="AQ443" s="905"/>
      <c r="AR443" s="905"/>
      <c r="AS443" s="905"/>
      <c r="AT443" s="905">
        <f>UnObr5!H334</f>
        <v>0</v>
      </c>
      <c r="AU443" s="905"/>
      <c r="AV443" s="905"/>
      <c r="AW443" s="905"/>
      <c r="AX443" s="905"/>
      <c r="AY443" s="905">
        <f>UnObr5!I334</f>
        <v>0</v>
      </c>
      <c r="AZ443" s="905"/>
      <c r="BA443" s="905"/>
      <c r="BB443" s="905"/>
      <c r="BC443" s="905">
        <f>UnObr5!J334</f>
        <v>0</v>
      </c>
      <c r="BD443" s="905"/>
      <c r="BE443" s="905"/>
      <c r="BF443" s="905"/>
      <c r="BG443" s="905"/>
      <c r="BH443" s="905">
        <f>UnObr5!K334</f>
        <v>0</v>
      </c>
      <c r="BI443" s="905"/>
      <c r="BJ443" s="905"/>
      <c r="BK443" s="905"/>
      <c r="BL443" s="906"/>
    </row>
    <row r="444" spans="1:64" ht="15" customHeight="1" x14ac:dyDescent="0.3">
      <c r="A444" s="924">
        <v>5331</v>
      </c>
      <c r="B444" s="925"/>
      <c r="C444" s="925"/>
      <c r="D444" s="791">
        <v>482300</v>
      </c>
      <c r="E444" s="791"/>
      <c r="F444" s="791"/>
      <c r="G444" s="791"/>
      <c r="H444" s="572" t="s">
        <v>30722</v>
      </c>
      <c r="I444" s="572"/>
      <c r="J444" s="572"/>
      <c r="K444" s="572"/>
      <c r="L444" s="572"/>
      <c r="M444" s="572"/>
      <c r="N444" s="572"/>
      <c r="O444" s="572"/>
      <c r="P444" s="572"/>
      <c r="Q444" s="572"/>
      <c r="R444" s="572"/>
      <c r="S444" s="572"/>
      <c r="T444" s="572"/>
      <c r="U444" s="572"/>
      <c r="V444" s="572"/>
      <c r="W444" s="572"/>
      <c r="X444" s="572"/>
      <c r="Y444" s="905">
        <f>UnObr5!D335</f>
        <v>0</v>
      </c>
      <c r="Z444" s="905"/>
      <c r="AA444" s="905"/>
      <c r="AB444" s="905"/>
      <c r="AC444" s="905"/>
      <c r="AD444" s="905">
        <f>UnObr5!E335</f>
        <v>0</v>
      </c>
      <c r="AE444" s="905"/>
      <c r="AF444" s="905"/>
      <c r="AG444" s="905"/>
      <c r="AH444" s="905"/>
      <c r="AI444" s="905"/>
      <c r="AJ444" s="905">
        <f>UnObr5!F335</f>
        <v>0</v>
      </c>
      <c r="AK444" s="905"/>
      <c r="AL444" s="905"/>
      <c r="AM444" s="905"/>
      <c r="AN444" s="905"/>
      <c r="AO444" s="905">
        <f>UnObr5!G335</f>
        <v>0</v>
      </c>
      <c r="AP444" s="905"/>
      <c r="AQ444" s="905"/>
      <c r="AR444" s="905"/>
      <c r="AS444" s="905"/>
      <c r="AT444" s="905">
        <f>UnObr5!H335</f>
        <v>0</v>
      </c>
      <c r="AU444" s="905"/>
      <c r="AV444" s="905"/>
      <c r="AW444" s="905"/>
      <c r="AX444" s="905"/>
      <c r="AY444" s="905">
        <f>UnObr5!I335</f>
        <v>0</v>
      </c>
      <c r="AZ444" s="905"/>
      <c r="BA444" s="905"/>
      <c r="BB444" s="905"/>
      <c r="BC444" s="905">
        <f>UnObr5!J335</f>
        <v>0</v>
      </c>
      <c r="BD444" s="905"/>
      <c r="BE444" s="905"/>
      <c r="BF444" s="905"/>
      <c r="BG444" s="905"/>
      <c r="BH444" s="905">
        <f>UnObr5!K335</f>
        <v>0</v>
      </c>
      <c r="BI444" s="905"/>
      <c r="BJ444" s="905"/>
      <c r="BK444" s="905"/>
      <c r="BL444" s="906"/>
    </row>
    <row r="445" spans="1:64" ht="23.15" customHeight="1" x14ac:dyDescent="0.3">
      <c r="A445" s="903">
        <v>5332</v>
      </c>
      <c r="B445" s="926"/>
      <c r="C445" s="926"/>
      <c r="D445" s="493">
        <v>483000</v>
      </c>
      <c r="E445" s="493"/>
      <c r="F445" s="493"/>
      <c r="G445" s="493"/>
      <c r="H445" s="558" t="s">
        <v>31063</v>
      </c>
      <c r="I445" s="558"/>
      <c r="J445" s="558"/>
      <c r="K445" s="558"/>
      <c r="L445" s="558"/>
      <c r="M445" s="558"/>
      <c r="N445" s="558"/>
      <c r="O445" s="558"/>
      <c r="P445" s="558"/>
      <c r="Q445" s="558"/>
      <c r="R445" s="558"/>
      <c r="S445" s="558"/>
      <c r="T445" s="558"/>
      <c r="U445" s="558"/>
      <c r="V445" s="558"/>
      <c r="W445" s="558"/>
      <c r="X445" s="558"/>
      <c r="Y445" s="905">
        <f>UnObr5!D336</f>
        <v>0</v>
      </c>
      <c r="Z445" s="905"/>
      <c r="AA445" s="905"/>
      <c r="AB445" s="905"/>
      <c r="AC445" s="905"/>
      <c r="AD445" s="905">
        <f>UnObr5!E336</f>
        <v>0</v>
      </c>
      <c r="AE445" s="905"/>
      <c r="AF445" s="905"/>
      <c r="AG445" s="905"/>
      <c r="AH445" s="905"/>
      <c r="AI445" s="905"/>
      <c r="AJ445" s="905">
        <f>UnObr5!F336</f>
        <v>0</v>
      </c>
      <c r="AK445" s="905"/>
      <c r="AL445" s="905"/>
      <c r="AM445" s="905"/>
      <c r="AN445" s="905"/>
      <c r="AO445" s="905">
        <f>UnObr5!G336</f>
        <v>0</v>
      </c>
      <c r="AP445" s="905"/>
      <c r="AQ445" s="905"/>
      <c r="AR445" s="905"/>
      <c r="AS445" s="905"/>
      <c r="AT445" s="905">
        <f>UnObr5!H336</f>
        <v>0</v>
      </c>
      <c r="AU445" s="905"/>
      <c r="AV445" s="905"/>
      <c r="AW445" s="905"/>
      <c r="AX445" s="905"/>
      <c r="AY445" s="905">
        <f>UnObr5!I336</f>
        <v>0</v>
      </c>
      <c r="AZ445" s="905"/>
      <c r="BA445" s="905"/>
      <c r="BB445" s="905"/>
      <c r="BC445" s="905">
        <f>UnObr5!J336</f>
        <v>0</v>
      </c>
      <c r="BD445" s="905"/>
      <c r="BE445" s="905"/>
      <c r="BF445" s="905"/>
      <c r="BG445" s="905"/>
      <c r="BH445" s="905">
        <f>UnObr5!K336</f>
        <v>0</v>
      </c>
      <c r="BI445" s="905"/>
      <c r="BJ445" s="905"/>
      <c r="BK445" s="905"/>
      <c r="BL445" s="906"/>
    </row>
    <row r="446" spans="1:64" ht="16.5" customHeight="1" x14ac:dyDescent="0.3">
      <c r="A446" s="924">
        <v>5333</v>
      </c>
      <c r="B446" s="925"/>
      <c r="C446" s="925"/>
      <c r="D446" s="728">
        <v>483100</v>
      </c>
      <c r="E446" s="728"/>
      <c r="F446" s="728"/>
      <c r="G446" s="728"/>
      <c r="H446" s="564" t="s">
        <v>20011</v>
      </c>
      <c r="I446" s="564"/>
      <c r="J446" s="564"/>
      <c r="K446" s="564"/>
      <c r="L446" s="564"/>
      <c r="M446" s="564"/>
      <c r="N446" s="564"/>
      <c r="O446" s="564"/>
      <c r="P446" s="564"/>
      <c r="Q446" s="564"/>
      <c r="R446" s="564"/>
      <c r="S446" s="564"/>
      <c r="T446" s="564"/>
      <c r="U446" s="564"/>
      <c r="V446" s="564"/>
      <c r="W446" s="564"/>
      <c r="X446" s="564"/>
      <c r="Y446" s="905">
        <f>UnObr5!D337</f>
        <v>0</v>
      </c>
      <c r="Z446" s="905"/>
      <c r="AA446" s="905"/>
      <c r="AB446" s="905"/>
      <c r="AC446" s="905"/>
      <c r="AD446" s="905">
        <f>UnObr5!E337</f>
        <v>0</v>
      </c>
      <c r="AE446" s="905"/>
      <c r="AF446" s="905"/>
      <c r="AG446" s="905"/>
      <c r="AH446" s="905"/>
      <c r="AI446" s="905"/>
      <c r="AJ446" s="905">
        <f>UnObr5!F337</f>
        <v>0</v>
      </c>
      <c r="AK446" s="905"/>
      <c r="AL446" s="905"/>
      <c r="AM446" s="905"/>
      <c r="AN446" s="905"/>
      <c r="AO446" s="905">
        <f>UnObr5!G337</f>
        <v>0</v>
      </c>
      <c r="AP446" s="905"/>
      <c r="AQ446" s="905"/>
      <c r="AR446" s="905"/>
      <c r="AS446" s="905"/>
      <c r="AT446" s="905">
        <f>UnObr5!H337</f>
        <v>0</v>
      </c>
      <c r="AU446" s="905"/>
      <c r="AV446" s="905"/>
      <c r="AW446" s="905"/>
      <c r="AX446" s="905"/>
      <c r="AY446" s="905">
        <f>UnObr5!I337</f>
        <v>0</v>
      </c>
      <c r="AZ446" s="905"/>
      <c r="BA446" s="905"/>
      <c r="BB446" s="905"/>
      <c r="BC446" s="905">
        <f>UnObr5!J337</f>
        <v>0</v>
      </c>
      <c r="BD446" s="905"/>
      <c r="BE446" s="905"/>
      <c r="BF446" s="905"/>
      <c r="BG446" s="905"/>
      <c r="BH446" s="905">
        <f>UnObr5!K337</f>
        <v>0</v>
      </c>
      <c r="BI446" s="905"/>
      <c r="BJ446" s="905"/>
      <c r="BK446" s="905"/>
      <c r="BL446" s="906"/>
    </row>
    <row r="447" spans="1:64" ht="46.2" customHeight="1" x14ac:dyDescent="0.3">
      <c r="A447" s="903">
        <v>5334</v>
      </c>
      <c r="B447" s="926"/>
      <c r="C447" s="926"/>
      <c r="D447" s="785">
        <v>484000</v>
      </c>
      <c r="E447" s="785"/>
      <c r="F447" s="785"/>
      <c r="G447" s="785"/>
      <c r="H447" s="565" t="s">
        <v>30995</v>
      </c>
      <c r="I447" s="565"/>
      <c r="J447" s="565"/>
      <c r="K447" s="565"/>
      <c r="L447" s="565"/>
      <c r="M447" s="565"/>
      <c r="N447" s="565"/>
      <c r="O447" s="565"/>
      <c r="P447" s="565"/>
      <c r="Q447" s="565"/>
      <c r="R447" s="565"/>
      <c r="S447" s="565"/>
      <c r="T447" s="565"/>
      <c r="U447" s="565"/>
      <c r="V447" s="565"/>
      <c r="W447" s="565"/>
      <c r="X447" s="565"/>
      <c r="Y447" s="905">
        <f>UnObr5!D338</f>
        <v>0</v>
      </c>
      <c r="Z447" s="905"/>
      <c r="AA447" s="905"/>
      <c r="AB447" s="905"/>
      <c r="AC447" s="905"/>
      <c r="AD447" s="905">
        <f>UnObr5!E338</f>
        <v>0</v>
      </c>
      <c r="AE447" s="905"/>
      <c r="AF447" s="905"/>
      <c r="AG447" s="905"/>
      <c r="AH447" s="905"/>
      <c r="AI447" s="905"/>
      <c r="AJ447" s="905">
        <f>UnObr5!F338</f>
        <v>0</v>
      </c>
      <c r="AK447" s="905"/>
      <c r="AL447" s="905"/>
      <c r="AM447" s="905"/>
      <c r="AN447" s="905"/>
      <c r="AO447" s="905">
        <f>UnObr5!G338</f>
        <v>0</v>
      </c>
      <c r="AP447" s="905"/>
      <c r="AQ447" s="905"/>
      <c r="AR447" s="905"/>
      <c r="AS447" s="905"/>
      <c r="AT447" s="905">
        <f>UnObr5!H338</f>
        <v>0</v>
      </c>
      <c r="AU447" s="905"/>
      <c r="AV447" s="905"/>
      <c r="AW447" s="905"/>
      <c r="AX447" s="905"/>
      <c r="AY447" s="905">
        <f>UnObr5!I338</f>
        <v>0</v>
      </c>
      <c r="AZ447" s="905"/>
      <c r="BA447" s="905"/>
      <c r="BB447" s="905"/>
      <c r="BC447" s="905">
        <f>UnObr5!J338</f>
        <v>0</v>
      </c>
      <c r="BD447" s="905"/>
      <c r="BE447" s="905"/>
      <c r="BF447" s="905"/>
      <c r="BG447" s="905"/>
      <c r="BH447" s="905">
        <f>UnObr5!K338</f>
        <v>0</v>
      </c>
      <c r="BI447" s="905"/>
      <c r="BJ447" s="905"/>
      <c r="BK447" s="905"/>
      <c r="BL447" s="906"/>
    </row>
    <row r="448" spans="1:64" ht="28.5" customHeight="1" x14ac:dyDescent="0.3">
      <c r="A448" s="924">
        <v>5335</v>
      </c>
      <c r="B448" s="925"/>
      <c r="C448" s="925"/>
      <c r="D448" s="728">
        <v>484100</v>
      </c>
      <c r="E448" s="728"/>
      <c r="F448" s="728"/>
      <c r="G448" s="728"/>
      <c r="H448" s="564" t="s">
        <v>20074</v>
      </c>
      <c r="I448" s="564"/>
      <c r="J448" s="564"/>
      <c r="K448" s="564"/>
      <c r="L448" s="564"/>
      <c r="M448" s="564"/>
      <c r="N448" s="564"/>
      <c r="O448" s="564"/>
      <c r="P448" s="564"/>
      <c r="Q448" s="564"/>
      <c r="R448" s="564"/>
      <c r="S448" s="564"/>
      <c r="T448" s="564"/>
      <c r="U448" s="564"/>
      <c r="V448" s="564"/>
      <c r="W448" s="564"/>
      <c r="X448" s="564"/>
      <c r="Y448" s="905">
        <f>UnObr5!D339</f>
        <v>0</v>
      </c>
      <c r="Z448" s="905"/>
      <c r="AA448" s="905"/>
      <c r="AB448" s="905"/>
      <c r="AC448" s="905"/>
      <c r="AD448" s="905">
        <f>UnObr5!E339</f>
        <v>0</v>
      </c>
      <c r="AE448" s="905"/>
      <c r="AF448" s="905"/>
      <c r="AG448" s="905"/>
      <c r="AH448" s="905"/>
      <c r="AI448" s="905"/>
      <c r="AJ448" s="905">
        <f>UnObr5!F339</f>
        <v>0</v>
      </c>
      <c r="AK448" s="905"/>
      <c r="AL448" s="905"/>
      <c r="AM448" s="905"/>
      <c r="AN448" s="905"/>
      <c r="AO448" s="905">
        <f>UnObr5!G339</f>
        <v>0</v>
      </c>
      <c r="AP448" s="905"/>
      <c r="AQ448" s="905"/>
      <c r="AR448" s="905"/>
      <c r="AS448" s="905"/>
      <c r="AT448" s="905">
        <f>UnObr5!H339</f>
        <v>0</v>
      </c>
      <c r="AU448" s="905"/>
      <c r="AV448" s="905"/>
      <c r="AW448" s="905"/>
      <c r="AX448" s="905"/>
      <c r="AY448" s="905">
        <f>UnObr5!I339</f>
        <v>0</v>
      </c>
      <c r="AZ448" s="905"/>
      <c r="BA448" s="905"/>
      <c r="BB448" s="905"/>
      <c r="BC448" s="905">
        <f>UnObr5!J339</f>
        <v>0</v>
      </c>
      <c r="BD448" s="905"/>
      <c r="BE448" s="905"/>
      <c r="BF448" s="905"/>
      <c r="BG448" s="905"/>
      <c r="BH448" s="905">
        <f>UnObr5!K339</f>
        <v>0</v>
      </c>
      <c r="BI448" s="905"/>
      <c r="BJ448" s="905"/>
      <c r="BK448" s="905"/>
      <c r="BL448" s="906"/>
    </row>
    <row r="449" spans="1:64" ht="16.5" customHeight="1" x14ac:dyDescent="0.3">
      <c r="A449" s="921">
        <v>5336</v>
      </c>
      <c r="B449" s="922"/>
      <c r="C449" s="922"/>
      <c r="D449" s="608">
        <v>484200</v>
      </c>
      <c r="E449" s="608"/>
      <c r="F449" s="608"/>
      <c r="G449" s="608"/>
      <c r="H449" s="564" t="s">
        <v>20464</v>
      </c>
      <c r="I449" s="564"/>
      <c r="J449" s="564"/>
      <c r="K449" s="564"/>
      <c r="L449" s="564"/>
      <c r="M449" s="564"/>
      <c r="N449" s="564"/>
      <c r="O449" s="564"/>
      <c r="P449" s="564"/>
      <c r="Q449" s="564"/>
      <c r="R449" s="564"/>
      <c r="S449" s="564"/>
      <c r="T449" s="564"/>
      <c r="U449" s="564"/>
      <c r="V449" s="564"/>
      <c r="W449" s="564"/>
      <c r="X449" s="564"/>
      <c r="Y449" s="905">
        <f>UnObr5!D340</f>
        <v>0</v>
      </c>
      <c r="Z449" s="905"/>
      <c r="AA449" s="905"/>
      <c r="AB449" s="905"/>
      <c r="AC449" s="905"/>
      <c r="AD449" s="905">
        <f>UnObr5!E340</f>
        <v>0</v>
      </c>
      <c r="AE449" s="905"/>
      <c r="AF449" s="905"/>
      <c r="AG449" s="905"/>
      <c r="AH449" s="905"/>
      <c r="AI449" s="905"/>
      <c r="AJ449" s="905">
        <f>UnObr5!F340</f>
        <v>0</v>
      </c>
      <c r="AK449" s="905"/>
      <c r="AL449" s="905"/>
      <c r="AM449" s="905"/>
      <c r="AN449" s="905"/>
      <c r="AO449" s="905">
        <f>UnObr5!G340</f>
        <v>0</v>
      </c>
      <c r="AP449" s="905"/>
      <c r="AQ449" s="905"/>
      <c r="AR449" s="905"/>
      <c r="AS449" s="905"/>
      <c r="AT449" s="905">
        <f>UnObr5!H340</f>
        <v>0</v>
      </c>
      <c r="AU449" s="905"/>
      <c r="AV449" s="905"/>
      <c r="AW449" s="905"/>
      <c r="AX449" s="905"/>
      <c r="AY449" s="905">
        <f>UnObr5!I340</f>
        <v>0</v>
      </c>
      <c r="AZ449" s="905"/>
      <c r="BA449" s="905"/>
      <c r="BB449" s="905"/>
      <c r="BC449" s="905">
        <f>UnObr5!J340</f>
        <v>0</v>
      </c>
      <c r="BD449" s="905"/>
      <c r="BE449" s="905"/>
      <c r="BF449" s="905"/>
      <c r="BG449" s="905"/>
      <c r="BH449" s="905">
        <f>UnObr5!K340</f>
        <v>0</v>
      </c>
      <c r="BI449" s="905"/>
      <c r="BJ449" s="905"/>
      <c r="BK449" s="905"/>
      <c r="BL449" s="906"/>
    </row>
    <row r="450" spans="1:64" ht="32.25" customHeight="1" x14ac:dyDescent="0.3">
      <c r="A450" s="903">
        <v>5337</v>
      </c>
      <c r="B450" s="926"/>
      <c r="C450" s="926"/>
      <c r="D450" s="493">
        <v>485000</v>
      </c>
      <c r="E450" s="493"/>
      <c r="F450" s="493"/>
      <c r="G450" s="493"/>
      <c r="H450" s="558" t="s">
        <v>31064</v>
      </c>
      <c r="I450" s="558"/>
      <c r="J450" s="558"/>
      <c r="K450" s="558"/>
      <c r="L450" s="558"/>
      <c r="M450" s="558"/>
      <c r="N450" s="558"/>
      <c r="O450" s="558"/>
      <c r="P450" s="558"/>
      <c r="Q450" s="558"/>
      <c r="R450" s="558"/>
      <c r="S450" s="558"/>
      <c r="T450" s="558"/>
      <c r="U450" s="558"/>
      <c r="V450" s="558"/>
      <c r="W450" s="558"/>
      <c r="X450" s="558"/>
      <c r="Y450" s="905">
        <f>UnObr5!D341</f>
        <v>0</v>
      </c>
      <c r="Z450" s="905"/>
      <c r="AA450" s="905"/>
      <c r="AB450" s="905"/>
      <c r="AC450" s="905"/>
      <c r="AD450" s="905">
        <f>UnObr5!E341</f>
        <v>0</v>
      </c>
      <c r="AE450" s="905"/>
      <c r="AF450" s="905"/>
      <c r="AG450" s="905"/>
      <c r="AH450" s="905"/>
      <c r="AI450" s="905"/>
      <c r="AJ450" s="905">
        <f>UnObr5!F341</f>
        <v>0</v>
      </c>
      <c r="AK450" s="905"/>
      <c r="AL450" s="905"/>
      <c r="AM450" s="905"/>
      <c r="AN450" s="905"/>
      <c r="AO450" s="905">
        <f>UnObr5!G341</f>
        <v>0</v>
      </c>
      <c r="AP450" s="905"/>
      <c r="AQ450" s="905"/>
      <c r="AR450" s="905"/>
      <c r="AS450" s="905"/>
      <c r="AT450" s="905">
        <f>UnObr5!H341</f>
        <v>0</v>
      </c>
      <c r="AU450" s="905"/>
      <c r="AV450" s="905"/>
      <c r="AW450" s="905"/>
      <c r="AX450" s="905"/>
      <c r="AY450" s="905">
        <f>UnObr5!I341</f>
        <v>0</v>
      </c>
      <c r="AZ450" s="905"/>
      <c r="BA450" s="905"/>
      <c r="BB450" s="905"/>
      <c r="BC450" s="905">
        <f>UnObr5!J341</f>
        <v>0</v>
      </c>
      <c r="BD450" s="905"/>
      <c r="BE450" s="905"/>
      <c r="BF450" s="905"/>
      <c r="BG450" s="905"/>
      <c r="BH450" s="905">
        <f>UnObr5!K341</f>
        <v>0</v>
      </c>
      <c r="BI450" s="905"/>
      <c r="BJ450" s="905"/>
      <c r="BK450" s="905"/>
      <c r="BL450" s="906"/>
    </row>
    <row r="451" spans="1:64" ht="30" customHeight="1" thickBot="1" x14ac:dyDescent="0.35">
      <c r="A451" s="972">
        <v>5338</v>
      </c>
      <c r="B451" s="973"/>
      <c r="C451" s="973"/>
      <c r="D451" s="911">
        <v>485100</v>
      </c>
      <c r="E451" s="911"/>
      <c r="F451" s="911"/>
      <c r="G451" s="911"/>
      <c r="H451" s="912" t="s">
        <v>19990</v>
      </c>
      <c r="I451" s="912"/>
      <c r="J451" s="912"/>
      <c r="K451" s="912"/>
      <c r="L451" s="912"/>
      <c r="M451" s="912"/>
      <c r="N451" s="912"/>
      <c r="O451" s="912"/>
      <c r="P451" s="912"/>
      <c r="Q451" s="912"/>
      <c r="R451" s="912"/>
      <c r="S451" s="912"/>
      <c r="T451" s="912"/>
      <c r="U451" s="912"/>
      <c r="V451" s="912"/>
      <c r="W451" s="912"/>
      <c r="X451" s="912"/>
      <c r="Y451" s="913">
        <f>UnObr5!D342</f>
        <v>0</v>
      </c>
      <c r="Z451" s="913"/>
      <c r="AA451" s="913"/>
      <c r="AB451" s="913"/>
      <c r="AC451" s="913"/>
      <c r="AD451" s="913">
        <f>UnObr5!E342</f>
        <v>0</v>
      </c>
      <c r="AE451" s="913"/>
      <c r="AF451" s="913"/>
      <c r="AG451" s="913"/>
      <c r="AH451" s="913"/>
      <c r="AI451" s="913"/>
      <c r="AJ451" s="913">
        <f>UnObr5!F342</f>
        <v>0</v>
      </c>
      <c r="AK451" s="913"/>
      <c r="AL451" s="913"/>
      <c r="AM451" s="913"/>
      <c r="AN451" s="913"/>
      <c r="AO451" s="913">
        <f>UnObr5!G342</f>
        <v>0</v>
      </c>
      <c r="AP451" s="913"/>
      <c r="AQ451" s="913"/>
      <c r="AR451" s="913"/>
      <c r="AS451" s="913"/>
      <c r="AT451" s="913">
        <f>UnObr5!H342</f>
        <v>0</v>
      </c>
      <c r="AU451" s="913"/>
      <c r="AV451" s="913"/>
      <c r="AW451" s="913"/>
      <c r="AX451" s="913"/>
      <c r="AY451" s="913">
        <f>UnObr5!I342</f>
        <v>0</v>
      </c>
      <c r="AZ451" s="913"/>
      <c r="BA451" s="913"/>
      <c r="BB451" s="913"/>
      <c r="BC451" s="913">
        <f>UnObr5!J342</f>
        <v>0</v>
      </c>
      <c r="BD451" s="913"/>
      <c r="BE451" s="913"/>
      <c r="BF451" s="913"/>
      <c r="BG451" s="913"/>
      <c r="BH451" s="913">
        <f>UnObr5!K342</f>
        <v>0</v>
      </c>
      <c r="BI451" s="913"/>
      <c r="BJ451" s="913"/>
      <c r="BK451" s="913"/>
      <c r="BL451" s="914"/>
    </row>
    <row r="452" spans="1:64" ht="11.5" customHeight="1" x14ac:dyDescent="0.3">
      <c r="A452" s="469" t="s">
        <v>18900</v>
      </c>
      <c r="B452" s="942"/>
      <c r="C452" s="943"/>
      <c r="D452" s="470" t="s">
        <v>20072</v>
      </c>
      <c r="E452" s="470"/>
      <c r="F452" s="470"/>
      <c r="G452" s="471"/>
      <c r="H452" s="762" t="s">
        <v>20388</v>
      </c>
      <c r="I452" s="754"/>
      <c r="J452" s="754"/>
      <c r="K452" s="754"/>
      <c r="L452" s="754"/>
      <c r="M452" s="754"/>
      <c r="N452" s="754"/>
      <c r="O452" s="754"/>
      <c r="P452" s="754"/>
      <c r="Q452" s="754"/>
      <c r="R452" s="754"/>
      <c r="S452" s="754"/>
      <c r="T452" s="754"/>
      <c r="U452" s="754"/>
      <c r="V452" s="754"/>
      <c r="W452" s="754"/>
      <c r="X452" s="755"/>
      <c r="Y452" s="947" t="s">
        <v>31081</v>
      </c>
      <c r="Z452" s="948"/>
      <c r="AA452" s="948"/>
      <c r="AB452" s="948"/>
      <c r="AC452" s="949"/>
      <c r="AD452" s="956" t="s">
        <v>20668</v>
      </c>
      <c r="AE452" s="957"/>
      <c r="AF452" s="957"/>
      <c r="AG452" s="957"/>
      <c r="AH452" s="957"/>
      <c r="AI452" s="957"/>
      <c r="AJ452" s="957"/>
      <c r="AK452" s="957"/>
      <c r="AL452" s="957"/>
      <c r="AM452" s="957"/>
      <c r="AN452" s="957"/>
      <c r="AO452" s="957"/>
      <c r="AP452" s="957"/>
      <c r="AQ452" s="957"/>
      <c r="AR452" s="957"/>
      <c r="AS452" s="957"/>
      <c r="AT452" s="957"/>
      <c r="AU452" s="957"/>
      <c r="AV452" s="957"/>
      <c r="AW452" s="957"/>
      <c r="AX452" s="957"/>
      <c r="AY452" s="957"/>
      <c r="AZ452" s="957"/>
      <c r="BA452" s="957"/>
      <c r="BB452" s="957"/>
      <c r="BC452" s="957"/>
      <c r="BD452" s="957"/>
      <c r="BE452" s="957"/>
      <c r="BF452" s="957"/>
      <c r="BG452" s="957"/>
      <c r="BH452" s="957"/>
      <c r="BI452" s="957"/>
      <c r="BJ452" s="957"/>
      <c r="BK452" s="957"/>
      <c r="BL452" s="958"/>
    </row>
    <row r="453" spans="1:64" ht="11.5" customHeight="1" x14ac:dyDescent="0.3">
      <c r="A453" s="944"/>
      <c r="B453" s="945"/>
      <c r="C453" s="946"/>
      <c r="D453" s="473"/>
      <c r="E453" s="473"/>
      <c r="F453" s="473"/>
      <c r="G453" s="474"/>
      <c r="H453" s="756"/>
      <c r="I453" s="757"/>
      <c r="J453" s="757"/>
      <c r="K453" s="757"/>
      <c r="L453" s="757"/>
      <c r="M453" s="757"/>
      <c r="N453" s="757"/>
      <c r="O453" s="757"/>
      <c r="P453" s="757"/>
      <c r="Q453" s="757"/>
      <c r="R453" s="757"/>
      <c r="S453" s="757"/>
      <c r="T453" s="757"/>
      <c r="U453" s="757"/>
      <c r="V453" s="757"/>
      <c r="W453" s="757"/>
      <c r="X453" s="758"/>
      <c r="Y453" s="950"/>
      <c r="Z453" s="951"/>
      <c r="AA453" s="951"/>
      <c r="AB453" s="951"/>
      <c r="AC453" s="952"/>
      <c r="AD453" s="878" t="s">
        <v>20555</v>
      </c>
      <c r="AE453" s="879"/>
      <c r="AF453" s="879"/>
      <c r="AG453" s="879"/>
      <c r="AH453" s="879"/>
      <c r="AI453" s="880"/>
      <c r="AJ453" s="885" t="s">
        <v>20672</v>
      </c>
      <c r="AK453" s="886"/>
      <c r="AL453" s="886"/>
      <c r="AM453" s="886"/>
      <c r="AN453" s="886"/>
      <c r="AO453" s="886"/>
      <c r="AP453" s="886"/>
      <c r="AQ453" s="886"/>
      <c r="AR453" s="886"/>
      <c r="AS453" s="886"/>
      <c r="AT453" s="886"/>
      <c r="AU453" s="886"/>
      <c r="AV453" s="886"/>
      <c r="AW453" s="886"/>
      <c r="AX453" s="886"/>
      <c r="AY453" s="886"/>
      <c r="AZ453" s="886"/>
      <c r="BA453" s="886"/>
      <c r="BB453" s="887"/>
      <c r="BC453" s="493" t="s">
        <v>31080</v>
      </c>
      <c r="BD453" s="453"/>
      <c r="BE453" s="453"/>
      <c r="BF453" s="453"/>
      <c r="BG453" s="453"/>
      <c r="BH453" s="878" t="s">
        <v>20554</v>
      </c>
      <c r="BI453" s="879"/>
      <c r="BJ453" s="879"/>
      <c r="BK453" s="879"/>
      <c r="BL453" s="959"/>
    </row>
    <row r="454" spans="1:64" ht="11.5" customHeight="1" x14ac:dyDescent="0.3">
      <c r="A454" s="944"/>
      <c r="B454" s="945"/>
      <c r="C454" s="946"/>
      <c r="D454" s="473"/>
      <c r="E454" s="473"/>
      <c r="F454" s="473"/>
      <c r="G454" s="474"/>
      <c r="H454" s="756"/>
      <c r="I454" s="757"/>
      <c r="J454" s="757"/>
      <c r="K454" s="757"/>
      <c r="L454" s="757"/>
      <c r="M454" s="757"/>
      <c r="N454" s="757"/>
      <c r="O454" s="757"/>
      <c r="P454" s="757"/>
      <c r="Q454" s="757"/>
      <c r="R454" s="757"/>
      <c r="S454" s="757"/>
      <c r="T454" s="757"/>
      <c r="U454" s="757"/>
      <c r="V454" s="757"/>
      <c r="W454" s="757"/>
      <c r="X454" s="758"/>
      <c r="Y454" s="950"/>
      <c r="Z454" s="951"/>
      <c r="AA454" s="951"/>
      <c r="AB454" s="951"/>
      <c r="AC454" s="952"/>
      <c r="AD454" s="873"/>
      <c r="AE454" s="881"/>
      <c r="AF454" s="881"/>
      <c r="AG454" s="881"/>
      <c r="AH454" s="881"/>
      <c r="AI454" s="882"/>
      <c r="AJ454" s="453" t="s">
        <v>20556</v>
      </c>
      <c r="AK454" s="453"/>
      <c r="AL454" s="453"/>
      <c r="AM454" s="453"/>
      <c r="AN454" s="453"/>
      <c r="AO454" s="493" t="s">
        <v>20669</v>
      </c>
      <c r="AP454" s="493"/>
      <c r="AQ454" s="493"/>
      <c r="AR454" s="493"/>
      <c r="AS454" s="493"/>
      <c r="AT454" s="493" t="s">
        <v>31079</v>
      </c>
      <c r="AU454" s="453"/>
      <c r="AV454" s="453"/>
      <c r="AW454" s="453"/>
      <c r="AX454" s="453"/>
      <c r="AY454" s="453" t="s">
        <v>20670</v>
      </c>
      <c r="AZ454" s="453"/>
      <c r="BA454" s="453"/>
      <c r="BB454" s="453"/>
      <c r="BC454" s="453"/>
      <c r="BD454" s="453"/>
      <c r="BE454" s="453"/>
      <c r="BF454" s="453"/>
      <c r="BG454" s="453"/>
      <c r="BH454" s="521"/>
      <c r="BI454" s="473"/>
      <c r="BJ454" s="473"/>
      <c r="BK454" s="473"/>
      <c r="BL454" s="960"/>
    </row>
    <row r="455" spans="1:64" ht="11.5" customHeight="1" x14ac:dyDescent="0.3">
      <c r="A455" s="517"/>
      <c r="B455" s="518"/>
      <c r="C455" s="519"/>
      <c r="D455" s="476"/>
      <c r="E455" s="476"/>
      <c r="F455" s="476"/>
      <c r="G455" s="477"/>
      <c r="H455" s="759"/>
      <c r="I455" s="760"/>
      <c r="J455" s="760"/>
      <c r="K455" s="760"/>
      <c r="L455" s="760"/>
      <c r="M455" s="760"/>
      <c r="N455" s="760"/>
      <c r="O455" s="760"/>
      <c r="P455" s="760"/>
      <c r="Q455" s="760"/>
      <c r="R455" s="760"/>
      <c r="S455" s="760"/>
      <c r="T455" s="760"/>
      <c r="U455" s="760"/>
      <c r="V455" s="760"/>
      <c r="W455" s="760"/>
      <c r="X455" s="761"/>
      <c r="Y455" s="953"/>
      <c r="Z455" s="954"/>
      <c r="AA455" s="954"/>
      <c r="AB455" s="954"/>
      <c r="AC455" s="955"/>
      <c r="AD455" s="874"/>
      <c r="AE455" s="883"/>
      <c r="AF455" s="883"/>
      <c r="AG455" s="883"/>
      <c r="AH455" s="883"/>
      <c r="AI455" s="884"/>
      <c r="AJ455" s="453"/>
      <c r="AK455" s="453"/>
      <c r="AL455" s="453"/>
      <c r="AM455" s="453"/>
      <c r="AN455" s="453"/>
      <c r="AO455" s="493"/>
      <c r="AP455" s="493"/>
      <c r="AQ455" s="493"/>
      <c r="AR455" s="493"/>
      <c r="AS455" s="493"/>
      <c r="AT455" s="453"/>
      <c r="AU455" s="453"/>
      <c r="AV455" s="453"/>
      <c r="AW455" s="453"/>
      <c r="AX455" s="453"/>
      <c r="AY455" s="453"/>
      <c r="AZ455" s="453"/>
      <c r="BA455" s="453"/>
      <c r="BB455" s="453"/>
      <c r="BC455" s="453"/>
      <c r="BD455" s="453"/>
      <c r="BE455" s="453"/>
      <c r="BF455" s="453"/>
      <c r="BG455" s="453"/>
      <c r="BH455" s="961"/>
      <c r="BI455" s="476"/>
      <c r="BJ455" s="476"/>
      <c r="BK455" s="476"/>
      <c r="BL455" s="962"/>
    </row>
    <row r="456" spans="1:64" ht="12" thickBot="1" x14ac:dyDescent="0.35">
      <c r="A456" s="456">
        <v>1</v>
      </c>
      <c r="B456" s="457"/>
      <c r="C456" s="458"/>
      <c r="D456" s="459">
        <v>2</v>
      </c>
      <c r="E456" s="457"/>
      <c r="F456" s="457"/>
      <c r="G456" s="458"/>
      <c r="H456" s="460">
        <v>3</v>
      </c>
      <c r="I456" s="898"/>
      <c r="J456" s="898"/>
      <c r="K456" s="898"/>
      <c r="L456" s="898"/>
      <c r="M456" s="898"/>
      <c r="N456" s="898"/>
      <c r="O456" s="898"/>
      <c r="P456" s="898"/>
      <c r="Q456" s="898"/>
      <c r="R456" s="898"/>
      <c r="S456" s="898"/>
      <c r="T456" s="898"/>
      <c r="U456" s="898"/>
      <c r="V456" s="898"/>
      <c r="W456" s="898"/>
      <c r="X456" s="898"/>
      <c r="Y456" s="677">
        <v>4</v>
      </c>
      <c r="Z456" s="677"/>
      <c r="AA456" s="677"/>
      <c r="AB456" s="677"/>
      <c r="AC456" s="677"/>
      <c r="AD456" s="678">
        <v>5</v>
      </c>
      <c r="AE456" s="678"/>
      <c r="AF456" s="678"/>
      <c r="AG456" s="678"/>
      <c r="AH456" s="678"/>
      <c r="AI456" s="678"/>
      <c r="AJ456" s="678">
        <v>6</v>
      </c>
      <c r="AK456" s="678"/>
      <c r="AL456" s="678"/>
      <c r="AM456" s="678"/>
      <c r="AN456" s="678"/>
      <c r="AO456" s="678">
        <v>7</v>
      </c>
      <c r="AP456" s="678"/>
      <c r="AQ456" s="678"/>
      <c r="AR456" s="678"/>
      <c r="AS456" s="678"/>
      <c r="AT456" s="678">
        <v>8</v>
      </c>
      <c r="AU456" s="678"/>
      <c r="AV456" s="678"/>
      <c r="AW456" s="678"/>
      <c r="AX456" s="678"/>
      <c r="AY456" s="678">
        <v>9</v>
      </c>
      <c r="AZ456" s="678"/>
      <c r="BA456" s="678"/>
      <c r="BB456" s="678"/>
      <c r="BC456" s="678">
        <v>10</v>
      </c>
      <c r="BD456" s="678"/>
      <c r="BE456" s="678"/>
      <c r="BF456" s="678"/>
      <c r="BG456" s="678"/>
      <c r="BH456" s="678">
        <v>11</v>
      </c>
      <c r="BI456" s="678"/>
      <c r="BJ456" s="678"/>
      <c r="BK456" s="678"/>
      <c r="BL456" s="679"/>
    </row>
    <row r="457" spans="1:64" ht="42" customHeight="1" x14ac:dyDescent="0.3">
      <c r="A457" s="931">
        <v>5339</v>
      </c>
      <c r="B457" s="932"/>
      <c r="C457" s="932"/>
      <c r="D457" s="778">
        <v>489000</v>
      </c>
      <c r="E457" s="778"/>
      <c r="F457" s="778"/>
      <c r="G457" s="778"/>
      <c r="H457" s="779" t="s">
        <v>31065</v>
      </c>
      <c r="I457" s="779"/>
      <c r="J457" s="779"/>
      <c r="K457" s="779"/>
      <c r="L457" s="779"/>
      <c r="M457" s="779"/>
      <c r="N457" s="779"/>
      <c r="O457" s="779"/>
      <c r="P457" s="779"/>
      <c r="Q457" s="779"/>
      <c r="R457" s="779"/>
      <c r="S457" s="779"/>
      <c r="T457" s="779"/>
      <c r="U457" s="779"/>
      <c r="V457" s="779"/>
      <c r="W457" s="779"/>
      <c r="X457" s="779"/>
      <c r="Y457" s="919">
        <f>UnObr5!D343</f>
        <v>0</v>
      </c>
      <c r="Z457" s="919"/>
      <c r="AA457" s="919"/>
      <c r="AB457" s="919"/>
      <c r="AC457" s="919"/>
      <c r="AD457" s="919">
        <f>UnObr5!E343</f>
        <v>0</v>
      </c>
      <c r="AE457" s="919"/>
      <c r="AF457" s="919"/>
      <c r="AG457" s="919"/>
      <c r="AH457" s="919"/>
      <c r="AI457" s="919"/>
      <c r="AJ457" s="919">
        <f>UnObr5!F343</f>
        <v>0</v>
      </c>
      <c r="AK457" s="919"/>
      <c r="AL457" s="919"/>
      <c r="AM457" s="919"/>
      <c r="AN457" s="919"/>
      <c r="AO457" s="919">
        <f>UnObr5!G343</f>
        <v>0</v>
      </c>
      <c r="AP457" s="919"/>
      <c r="AQ457" s="919"/>
      <c r="AR457" s="919"/>
      <c r="AS457" s="919"/>
      <c r="AT457" s="919">
        <f>UnObr5!H343</f>
        <v>0</v>
      </c>
      <c r="AU457" s="919"/>
      <c r="AV457" s="919"/>
      <c r="AW457" s="919"/>
      <c r="AX457" s="919"/>
      <c r="AY457" s="919">
        <f>UnObr5!I343</f>
        <v>0</v>
      </c>
      <c r="AZ457" s="919"/>
      <c r="BA457" s="919"/>
      <c r="BB457" s="919"/>
      <c r="BC457" s="919">
        <f>UnObr5!J343</f>
        <v>0</v>
      </c>
      <c r="BD457" s="919"/>
      <c r="BE457" s="919"/>
      <c r="BF457" s="919"/>
      <c r="BG457" s="919"/>
      <c r="BH457" s="919">
        <f>UnObr5!K343</f>
        <v>0</v>
      </c>
      <c r="BI457" s="919"/>
      <c r="BJ457" s="919"/>
      <c r="BK457" s="919"/>
      <c r="BL457" s="920"/>
    </row>
    <row r="458" spans="1:64" ht="30" customHeight="1" x14ac:dyDescent="0.3">
      <c r="A458" s="924">
        <v>5340</v>
      </c>
      <c r="B458" s="925"/>
      <c r="C458" s="925"/>
      <c r="D458" s="728">
        <v>489100</v>
      </c>
      <c r="E458" s="728"/>
      <c r="F458" s="728"/>
      <c r="G458" s="728"/>
      <c r="H458" s="564" t="s">
        <v>31222</v>
      </c>
      <c r="I458" s="564"/>
      <c r="J458" s="564"/>
      <c r="K458" s="564"/>
      <c r="L458" s="564"/>
      <c r="M458" s="564"/>
      <c r="N458" s="564"/>
      <c r="O458" s="564"/>
      <c r="P458" s="564"/>
      <c r="Q458" s="564"/>
      <c r="R458" s="564"/>
      <c r="S458" s="564"/>
      <c r="T458" s="564"/>
      <c r="U458" s="564"/>
      <c r="V458" s="564"/>
      <c r="W458" s="564"/>
      <c r="X458" s="564"/>
      <c r="Y458" s="905">
        <f>UnObr5!D344</f>
        <v>0</v>
      </c>
      <c r="Z458" s="905"/>
      <c r="AA458" s="905"/>
      <c r="AB458" s="905"/>
      <c r="AC458" s="905"/>
      <c r="AD458" s="905">
        <f>UnObr5!E344</f>
        <v>0</v>
      </c>
      <c r="AE458" s="905"/>
      <c r="AF458" s="905"/>
      <c r="AG458" s="905"/>
      <c r="AH458" s="905"/>
      <c r="AI458" s="905"/>
      <c r="AJ458" s="905">
        <f>UnObr5!F344</f>
        <v>0</v>
      </c>
      <c r="AK458" s="905"/>
      <c r="AL458" s="905"/>
      <c r="AM458" s="905"/>
      <c r="AN458" s="905"/>
      <c r="AO458" s="905">
        <f>UnObr5!G344</f>
        <v>0</v>
      </c>
      <c r="AP458" s="905"/>
      <c r="AQ458" s="905"/>
      <c r="AR458" s="905"/>
      <c r="AS458" s="905"/>
      <c r="AT458" s="905">
        <f>UnObr5!H344</f>
        <v>0</v>
      </c>
      <c r="AU458" s="905"/>
      <c r="AV458" s="905"/>
      <c r="AW458" s="905"/>
      <c r="AX458" s="905"/>
      <c r="AY458" s="905">
        <f>UnObr5!I344</f>
        <v>0</v>
      </c>
      <c r="AZ458" s="905"/>
      <c r="BA458" s="905"/>
      <c r="BB458" s="905"/>
      <c r="BC458" s="905">
        <f>UnObr5!J344</f>
        <v>0</v>
      </c>
      <c r="BD458" s="905"/>
      <c r="BE458" s="905"/>
      <c r="BF458" s="905"/>
      <c r="BG458" s="905"/>
      <c r="BH458" s="905">
        <f>UnObr5!K344</f>
        <v>0</v>
      </c>
      <c r="BI458" s="905"/>
      <c r="BJ458" s="905"/>
      <c r="BK458" s="905"/>
      <c r="BL458" s="906"/>
    </row>
    <row r="459" spans="1:64" ht="23.15" customHeight="1" x14ac:dyDescent="0.3">
      <c r="A459" s="907">
        <v>5341</v>
      </c>
      <c r="B459" s="923"/>
      <c r="C459" s="923"/>
      <c r="D459" s="785">
        <v>500000</v>
      </c>
      <c r="E459" s="785"/>
      <c r="F459" s="785"/>
      <c r="G459" s="785"/>
      <c r="H459" s="565" t="s">
        <v>31066</v>
      </c>
      <c r="I459" s="565"/>
      <c r="J459" s="565"/>
      <c r="K459" s="565"/>
      <c r="L459" s="565"/>
      <c r="M459" s="565"/>
      <c r="N459" s="565"/>
      <c r="O459" s="565"/>
      <c r="P459" s="565"/>
      <c r="Q459" s="565"/>
      <c r="R459" s="565"/>
      <c r="S459" s="565"/>
      <c r="T459" s="565"/>
      <c r="U459" s="565"/>
      <c r="V459" s="565"/>
      <c r="W459" s="565"/>
      <c r="X459" s="565"/>
      <c r="Y459" s="905">
        <f>UnObr5!D345</f>
        <v>0</v>
      </c>
      <c r="Z459" s="905"/>
      <c r="AA459" s="905"/>
      <c r="AB459" s="905"/>
      <c r="AC459" s="905"/>
      <c r="AD459" s="905">
        <f>UnObr5!E345</f>
        <v>186</v>
      </c>
      <c r="AE459" s="905"/>
      <c r="AF459" s="905"/>
      <c r="AG459" s="905"/>
      <c r="AH459" s="905"/>
      <c r="AI459" s="905"/>
      <c r="AJ459" s="905">
        <f>UnObr5!F345</f>
        <v>0</v>
      </c>
      <c r="AK459" s="905"/>
      <c r="AL459" s="905"/>
      <c r="AM459" s="905"/>
      <c r="AN459" s="905"/>
      <c r="AO459" s="905">
        <f>UnObr5!G345</f>
        <v>0</v>
      </c>
      <c r="AP459" s="905"/>
      <c r="AQ459" s="905"/>
      <c r="AR459" s="905"/>
      <c r="AS459" s="905"/>
      <c r="AT459" s="905">
        <f>UnObr5!H345</f>
        <v>186</v>
      </c>
      <c r="AU459" s="905"/>
      <c r="AV459" s="905"/>
      <c r="AW459" s="905"/>
      <c r="AX459" s="905"/>
      <c r="AY459" s="905">
        <f>UnObr5!I345</f>
        <v>0</v>
      </c>
      <c r="AZ459" s="905"/>
      <c r="BA459" s="905"/>
      <c r="BB459" s="905"/>
      <c r="BC459" s="905">
        <f>UnObr5!J345</f>
        <v>0</v>
      </c>
      <c r="BD459" s="905"/>
      <c r="BE459" s="905"/>
      <c r="BF459" s="905"/>
      <c r="BG459" s="905"/>
      <c r="BH459" s="905">
        <f>UnObr5!K345</f>
        <v>0</v>
      </c>
      <c r="BI459" s="905"/>
      <c r="BJ459" s="905"/>
      <c r="BK459" s="905"/>
      <c r="BL459" s="906"/>
    </row>
    <row r="460" spans="1:64" ht="23.15" customHeight="1" x14ac:dyDescent="0.3">
      <c r="A460" s="903">
        <v>5342</v>
      </c>
      <c r="B460" s="926"/>
      <c r="C460" s="926"/>
      <c r="D460" s="785">
        <v>510000</v>
      </c>
      <c r="E460" s="785"/>
      <c r="F460" s="785"/>
      <c r="G460" s="785"/>
      <c r="H460" s="565" t="s">
        <v>31067</v>
      </c>
      <c r="I460" s="565"/>
      <c r="J460" s="565"/>
      <c r="K460" s="565"/>
      <c r="L460" s="565"/>
      <c r="M460" s="565"/>
      <c r="N460" s="565"/>
      <c r="O460" s="565"/>
      <c r="P460" s="565"/>
      <c r="Q460" s="565"/>
      <c r="R460" s="565"/>
      <c r="S460" s="565"/>
      <c r="T460" s="565"/>
      <c r="U460" s="565"/>
      <c r="V460" s="565"/>
      <c r="W460" s="565"/>
      <c r="X460" s="565"/>
      <c r="Y460" s="905">
        <f>UnObr5!D346</f>
        <v>0</v>
      </c>
      <c r="Z460" s="905"/>
      <c r="AA460" s="905"/>
      <c r="AB460" s="905"/>
      <c r="AC460" s="905"/>
      <c r="AD460" s="905">
        <f>UnObr5!E346</f>
        <v>186</v>
      </c>
      <c r="AE460" s="905"/>
      <c r="AF460" s="905"/>
      <c r="AG460" s="905"/>
      <c r="AH460" s="905"/>
      <c r="AI460" s="905"/>
      <c r="AJ460" s="905">
        <f>UnObr5!F346</f>
        <v>0</v>
      </c>
      <c r="AK460" s="905"/>
      <c r="AL460" s="905"/>
      <c r="AM460" s="905"/>
      <c r="AN460" s="905"/>
      <c r="AO460" s="905">
        <f>UnObr5!G346</f>
        <v>0</v>
      </c>
      <c r="AP460" s="905"/>
      <c r="AQ460" s="905"/>
      <c r="AR460" s="905"/>
      <c r="AS460" s="905"/>
      <c r="AT460" s="905">
        <f>UnObr5!H346</f>
        <v>186</v>
      </c>
      <c r="AU460" s="905"/>
      <c r="AV460" s="905"/>
      <c r="AW460" s="905"/>
      <c r="AX460" s="905"/>
      <c r="AY460" s="905">
        <f>UnObr5!I346</f>
        <v>0</v>
      </c>
      <c r="AZ460" s="905"/>
      <c r="BA460" s="905"/>
      <c r="BB460" s="905"/>
      <c r="BC460" s="905">
        <f>UnObr5!J346</f>
        <v>0</v>
      </c>
      <c r="BD460" s="905"/>
      <c r="BE460" s="905"/>
      <c r="BF460" s="905"/>
      <c r="BG460" s="905"/>
      <c r="BH460" s="905">
        <f>UnObr5!K346</f>
        <v>0</v>
      </c>
      <c r="BI460" s="905"/>
      <c r="BJ460" s="905"/>
      <c r="BK460" s="905"/>
      <c r="BL460" s="906"/>
    </row>
    <row r="461" spans="1:64" ht="23.15" customHeight="1" x14ac:dyDescent="0.3">
      <c r="A461" s="907">
        <v>5343</v>
      </c>
      <c r="B461" s="923"/>
      <c r="C461" s="923"/>
      <c r="D461" s="785">
        <v>511000</v>
      </c>
      <c r="E461" s="785"/>
      <c r="F461" s="785"/>
      <c r="G461" s="785"/>
      <c r="H461" s="565" t="s">
        <v>31068</v>
      </c>
      <c r="I461" s="565"/>
      <c r="J461" s="565"/>
      <c r="K461" s="565"/>
      <c r="L461" s="565"/>
      <c r="M461" s="565"/>
      <c r="N461" s="565"/>
      <c r="O461" s="565"/>
      <c r="P461" s="565"/>
      <c r="Q461" s="565"/>
      <c r="R461" s="565"/>
      <c r="S461" s="565"/>
      <c r="T461" s="565"/>
      <c r="U461" s="565"/>
      <c r="V461" s="565"/>
      <c r="W461" s="565"/>
      <c r="X461" s="565"/>
      <c r="Y461" s="905">
        <f>UnObr5!D347</f>
        <v>0</v>
      </c>
      <c r="Z461" s="905"/>
      <c r="AA461" s="905"/>
      <c r="AB461" s="905"/>
      <c r="AC461" s="905"/>
      <c r="AD461" s="905">
        <f>UnObr5!E347</f>
        <v>0</v>
      </c>
      <c r="AE461" s="905"/>
      <c r="AF461" s="905"/>
      <c r="AG461" s="905"/>
      <c r="AH461" s="905"/>
      <c r="AI461" s="905"/>
      <c r="AJ461" s="905">
        <f>UnObr5!F347</f>
        <v>0</v>
      </c>
      <c r="AK461" s="905"/>
      <c r="AL461" s="905"/>
      <c r="AM461" s="905"/>
      <c r="AN461" s="905"/>
      <c r="AO461" s="905">
        <f>UnObr5!G347</f>
        <v>0</v>
      </c>
      <c r="AP461" s="905"/>
      <c r="AQ461" s="905"/>
      <c r="AR461" s="905"/>
      <c r="AS461" s="905"/>
      <c r="AT461" s="905">
        <f>UnObr5!H347</f>
        <v>0</v>
      </c>
      <c r="AU461" s="905"/>
      <c r="AV461" s="905"/>
      <c r="AW461" s="905"/>
      <c r="AX461" s="905"/>
      <c r="AY461" s="905">
        <f>UnObr5!I347</f>
        <v>0</v>
      </c>
      <c r="AZ461" s="905"/>
      <c r="BA461" s="905"/>
      <c r="BB461" s="905"/>
      <c r="BC461" s="905">
        <f>UnObr5!J347</f>
        <v>0</v>
      </c>
      <c r="BD461" s="905"/>
      <c r="BE461" s="905"/>
      <c r="BF461" s="905"/>
      <c r="BG461" s="905"/>
      <c r="BH461" s="905">
        <f>UnObr5!K347</f>
        <v>0</v>
      </c>
      <c r="BI461" s="905"/>
      <c r="BJ461" s="905"/>
      <c r="BK461" s="905"/>
      <c r="BL461" s="906"/>
    </row>
    <row r="462" spans="1:64" ht="18.75" customHeight="1" x14ac:dyDescent="0.3">
      <c r="A462" s="924">
        <v>5344</v>
      </c>
      <c r="B462" s="925"/>
      <c r="C462" s="925"/>
      <c r="D462" s="728">
        <v>511100</v>
      </c>
      <c r="E462" s="728"/>
      <c r="F462" s="728"/>
      <c r="G462" s="728"/>
      <c r="H462" s="564" t="s">
        <v>20023</v>
      </c>
      <c r="I462" s="564"/>
      <c r="J462" s="564"/>
      <c r="K462" s="564"/>
      <c r="L462" s="564"/>
      <c r="M462" s="564"/>
      <c r="N462" s="564"/>
      <c r="O462" s="564"/>
      <c r="P462" s="564"/>
      <c r="Q462" s="564"/>
      <c r="R462" s="564"/>
      <c r="S462" s="564"/>
      <c r="T462" s="564"/>
      <c r="U462" s="564"/>
      <c r="V462" s="564"/>
      <c r="W462" s="564"/>
      <c r="X462" s="564"/>
      <c r="Y462" s="905">
        <f>UnObr5!D348</f>
        <v>0</v>
      </c>
      <c r="Z462" s="905"/>
      <c r="AA462" s="905"/>
      <c r="AB462" s="905"/>
      <c r="AC462" s="905"/>
      <c r="AD462" s="905">
        <f>UnObr5!E348</f>
        <v>0</v>
      </c>
      <c r="AE462" s="905"/>
      <c r="AF462" s="905"/>
      <c r="AG462" s="905"/>
      <c r="AH462" s="905"/>
      <c r="AI462" s="905"/>
      <c r="AJ462" s="905">
        <f>UnObr5!F348</f>
        <v>0</v>
      </c>
      <c r="AK462" s="905"/>
      <c r="AL462" s="905"/>
      <c r="AM462" s="905"/>
      <c r="AN462" s="905"/>
      <c r="AO462" s="905">
        <f>UnObr5!G348</f>
        <v>0</v>
      </c>
      <c r="AP462" s="905"/>
      <c r="AQ462" s="905"/>
      <c r="AR462" s="905"/>
      <c r="AS462" s="905"/>
      <c r="AT462" s="905">
        <f>UnObr5!H348</f>
        <v>0</v>
      </c>
      <c r="AU462" s="905"/>
      <c r="AV462" s="905"/>
      <c r="AW462" s="905"/>
      <c r="AX462" s="905"/>
      <c r="AY462" s="905">
        <f>UnObr5!I348</f>
        <v>0</v>
      </c>
      <c r="AZ462" s="905"/>
      <c r="BA462" s="905"/>
      <c r="BB462" s="905"/>
      <c r="BC462" s="905">
        <f>UnObr5!J348</f>
        <v>0</v>
      </c>
      <c r="BD462" s="905"/>
      <c r="BE462" s="905"/>
      <c r="BF462" s="905"/>
      <c r="BG462" s="905"/>
      <c r="BH462" s="905">
        <f>UnObr5!K348</f>
        <v>0</v>
      </c>
      <c r="BI462" s="905"/>
      <c r="BJ462" s="905"/>
      <c r="BK462" s="905"/>
      <c r="BL462" s="906"/>
    </row>
    <row r="463" spans="1:64" ht="16.5" customHeight="1" x14ac:dyDescent="0.3">
      <c r="A463" s="924">
        <v>5345</v>
      </c>
      <c r="B463" s="925"/>
      <c r="C463" s="925"/>
      <c r="D463" s="728">
        <v>511200</v>
      </c>
      <c r="E463" s="728"/>
      <c r="F463" s="728"/>
      <c r="G463" s="728"/>
      <c r="H463" s="564" t="s">
        <v>20024</v>
      </c>
      <c r="I463" s="564"/>
      <c r="J463" s="564"/>
      <c r="K463" s="564"/>
      <c r="L463" s="564"/>
      <c r="M463" s="564"/>
      <c r="N463" s="564"/>
      <c r="O463" s="564"/>
      <c r="P463" s="564"/>
      <c r="Q463" s="564"/>
      <c r="R463" s="564"/>
      <c r="S463" s="564"/>
      <c r="T463" s="564"/>
      <c r="U463" s="564"/>
      <c r="V463" s="564"/>
      <c r="W463" s="564"/>
      <c r="X463" s="564"/>
      <c r="Y463" s="905">
        <f>UnObr5!D349</f>
        <v>0</v>
      </c>
      <c r="Z463" s="905"/>
      <c r="AA463" s="905"/>
      <c r="AB463" s="905"/>
      <c r="AC463" s="905"/>
      <c r="AD463" s="905">
        <f>UnObr5!E349</f>
        <v>0</v>
      </c>
      <c r="AE463" s="905"/>
      <c r="AF463" s="905"/>
      <c r="AG463" s="905"/>
      <c r="AH463" s="905"/>
      <c r="AI463" s="905"/>
      <c r="AJ463" s="905">
        <f>UnObr5!F349</f>
        <v>0</v>
      </c>
      <c r="AK463" s="905"/>
      <c r="AL463" s="905"/>
      <c r="AM463" s="905"/>
      <c r="AN463" s="905"/>
      <c r="AO463" s="905">
        <f>UnObr5!G349</f>
        <v>0</v>
      </c>
      <c r="AP463" s="905"/>
      <c r="AQ463" s="905"/>
      <c r="AR463" s="905"/>
      <c r="AS463" s="905"/>
      <c r="AT463" s="905">
        <f>UnObr5!H349</f>
        <v>0</v>
      </c>
      <c r="AU463" s="905"/>
      <c r="AV463" s="905"/>
      <c r="AW463" s="905"/>
      <c r="AX463" s="905"/>
      <c r="AY463" s="905">
        <f>UnObr5!I349</f>
        <v>0</v>
      </c>
      <c r="AZ463" s="905"/>
      <c r="BA463" s="905"/>
      <c r="BB463" s="905"/>
      <c r="BC463" s="905">
        <f>UnObr5!J349</f>
        <v>0</v>
      </c>
      <c r="BD463" s="905"/>
      <c r="BE463" s="905"/>
      <c r="BF463" s="905"/>
      <c r="BG463" s="905"/>
      <c r="BH463" s="905">
        <f>UnObr5!K349</f>
        <v>0</v>
      </c>
      <c r="BI463" s="905"/>
      <c r="BJ463" s="905"/>
      <c r="BK463" s="905"/>
      <c r="BL463" s="906"/>
    </row>
    <row r="464" spans="1:64" ht="18.75" customHeight="1" x14ac:dyDescent="0.3">
      <c r="A464" s="924">
        <v>5346</v>
      </c>
      <c r="B464" s="925"/>
      <c r="C464" s="925"/>
      <c r="D464" s="728">
        <v>511300</v>
      </c>
      <c r="E464" s="728"/>
      <c r="F464" s="728"/>
      <c r="G464" s="728"/>
      <c r="H464" s="564" t="s">
        <v>20025</v>
      </c>
      <c r="I464" s="564"/>
      <c r="J464" s="564"/>
      <c r="K464" s="564"/>
      <c r="L464" s="564"/>
      <c r="M464" s="564"/>
      <c r="N464" s="564"/>
      <c r="O464" s="564"/>
      <c r="P464" s="564"/>
      <c r="Q464" s="564"/>
      <c r="R464" s="564"/>
      <c r="S464" s="564"/>
      <c r="T464" s="564"/>
      <c r="U464" s="564"/>
      <c r="V464" s="564"/>
      <c r="W464" s="564"/>
      <c r="X464" s="564"/>
      <c r="Y464" s="905">
        <f>UnObr5!D350</f>
        <v>0</v>
      </c>
      <c r="Z464" s="905"/>
      <c r="AA464" s="905"/>
      <c r="AB464" s="905"/>
      <c r="AC464" s="905"/>
      <c r="AD464" s="905">
        <f>UnObr5!E350</f>
        <v>0</v>
      </c>
      <c r="AE464" s="905"/>
      <c r="AF464" s="905"/>
      <c r="AG464" s="905"/>
      <c r="AH464" s="905"/>
      <c r="AI464" s="905"/>
      <c r="AJ464" s="905">
        <f>UnObr5!F350</f>
        <v>0</v>
      </c>
      <c r="AK464" s="905"/>
      <c r="AL464" s="905"/>
      <c r="AM464" s="905"/>
      <c r="AN464" s="905"/>
      <c r="AO464" s="905">
        <f>UnObr5!G350</f>
        <v>0</v>
      </c>
      <c r="AP464" s="905"/>
      <c r="AQ464" s="905"/>
      <c r="AR464" s="905"/>
      <c r="AS464" s="905"/>
      <c r="AT464" s="905">
        <f>UnObr5!H350</f>
        <v>0</v>
      </c>
      <c r="AU464" s="905"/>
      <c r="AV464" s="905"/>
      <c r="AW464" s="905"/>
      <c r="AX464" s="905"/>
      <c r="AY464" s="905">
        <f>UnObr5!I350</f>
        <v>0</v>
      </c>
      <c r="AZ464" s="905"/>
      <c r="BA464" s="905"/>
      <c r="BB464" s="905"/>
      <c r="BC464" s="905">
        <f>UnObr5!J350</f>
        <v>0</v>
      </c>
      <c r="BD464" s="905"/>
      <c r="BE464" s="905"/>
      <c r="BF464" s="905"/>
      <c r="BG464" s="905"/>
      <c r="BH464" s="905">
        <f>UnObr5!K350</f>
        <v>0</v>
      </c>
      <c r="BI464" s="905"/>
      <c r="BJ464" s="905"/>
      <c r="BK464" s="905"/>
      <c r="BL464" s="906"/>
    </row>
    <row r="465" spans="1:64" ht="18" customHeight="1" x14ac:dyDescent="0.3">
      <c r="A465" s="924">
        <v>5347</v>
      </c>
      <c r="B465" s="925"/>
      <c r="C465" s="925"/>
      <c r="D465" s="791">
        <v>511400</v>
      </c>
      <c r="E465" s="791"/>
      <c r="F465" s="791"/>
      <c r="G465" s="791"/>
      <c r="H465" s="572" t="s">
        <v>20026</v>
      </c>
      <c r="I465" s="572"/>
      <c r="J465" s="572"/>
      <c r="K465" s="572"/>
      <c r="L465" s="572"/>
      <c r="M465" s="572"/>
      <c r="N465" s="572"/>
      <c r="O465" s="572"/>
      <c r="P465" s="572"/>
      <c r="Q465" s="572"/>
      <c r="R465" s="572"/>
      <c r="S465" s="572"/>
      <c r="T465" s="572"/>
      <c r="U465" s="572"/>
      <c r="V465" s="572"/>
      <c r="W465" s="572"/>
      <c r="X465" s="572"/>
      <c r="Y465" s="905">
        <f>UnObr5!D351</f>
        <v>0</v>
      </c>
      <c r="Z465" s="905"/>
      <c r="AA465" s="905"/>
      <c r="AB465" s="905"/>
      <c r="AC465" s="905"/>
      <c r="AD465" s="905">
        <f>UnObr5!E351</f>
        <v>0</v>
      </c>
      <c r="AE465" s="905"/>
      <c r="AF465" s="905"/>
      <c r="AG465" s="905"/>
      <c r="AH465" s="905"/>
      <c r="AI465" s="905"/>
      <c r="AJ465" s="905">
        <f>UnObr5!F351</f>
        <v>0</v>
      </c>
      <c r="AK465" s="905"/>
      <c r="AL465" s="905"/>
      <c r="AM465" s="905"/>
      <c r="AN465" s="905"/>
      <c r="AO465" s="905">
        <f>UnObr5!G351</f>
        <v>0</v>
      </c>
      <c r="AP465" s="905"/>
      <c r="AQ465" s="905"/>
      <c r="AR465" s="905"/>
      <c r="AS465" s="905"/>
      <c r="AT465" s="905">
        <f>UnObr5!H351</f>
        <v>0</v>
      </c>
      <c r="AU465" s="905"/>
      <c r="AV465" s="905"/>
      <c r="AW465" s="905"/>
      <c r="AX465" s="905"/>
      <c r="AY465" s="905">
        <f>UnObr5!I351</f>
        <v>0</v>
      </c>
      <c r="AZ465" s="905"/>
      <c r="BA465" s="905"/>
      <c r="BB465" s="905"/>
      <c r="BC465" s="905">
        <f>UnObr5!J351</f>
        <v>0</v>
      </c>
      <c r="BD465" s="905"/>
      <c r="BE465" s="905"/>
      <c r="BF465" s="905"/>
      <c r="BG465" s="905"/>
      <c r="BH465" s="905">
        <f>UnObr5!K351</f>
        <v>0</v>
      </c>
      <c r="BI465" s="905"/>
      <c r="BJ465" s="905"/>
      <c r="BK465" s="905"/>
      <c r="BL465" s="906"/>
    </row>
    <row r="466" spans="1:64" ht="15.75" customHeight="1" x14ac:dyDescent="0.3">
      <c r="A466" s="903">
        <v>5348</v>
      </c>
      <c r="B466" s="926"/>
      <c r="C466" s="926"/>
      <c r="D466" s="785">
        <v>512000</v>
      </c>
      <c r="E466" s="785"/>
      <c r="F466" s="785"/>
      <c r="G466" s="785"/>
      <c r="H466" s="565" t="s">
        <v>31001</v>
      </c>
      <c r="I466" s="565"/>
      <c r="J466" s="565"/>
      <c r="K466" s="565"/>
      <c r="L466" s="565"/>
      <c r="M466" s="565"/>
      <c r="N466" s="565"/>
      <c r="O466" s="565"/>
      <c r="P466" s="565"/>
      <c r="Q466" s="565"/>
      <c r="R466" s="565"/>
      <c r="S466" s="565"/>
      <c r="T466" s="565"/>
      <c r="U466" s="565"/>
      <c r="V466" s="565"/>
      <c r="W466" s="565"/>
      <c r="X466" s="565"/>
      <c r="Y466" s="905">
        <f>UnObr5!D352</f>
        <v>0</v>
      </c>
      <c r="Z466" s="905"/>
      <c r="AA466" s="905"/>
      <c r="AB466" s="905"/>
      <c r="AC466" s="905"/>
      <c r="AD466" s="905">
        <f>UnObr5!E352</f>
        <v>186</v>
      </c>
      <c r="AE466" s="905"/>
      <c r="AF466" s="905"/>
      <c r="AG466" s="905"/>
      <c r="AH466" s="905"/>
      <c r="AI466" s="905"/>
      <c r="AJ466" s="905">
        <f>UnObr5!F352</f>
        <v>0</v>
      </c>
      <c r="AK466" s="905"/>
      <c r="AL466" s="905"/>
      <c r="AM466" s="905"/>
      <c r="AN466" s="905"/>
      <c r="AO466" s="905">
        <f>UnObr5!G352</f>
        <v>0</v>
      </c>
      <c r="AP466" s="905"/>
      <c r="AQ466" s="905"/>
      <c r="AR466" s="905"/>
      <c r="AS466" s="905"/>
      <c r="AT466" s="905">
        <f>UnObr5!H352</f>
        <v>186</v>
      </c>
      <c r="AU466" s="905"/>
      <c r="AV466" s="905"/>
      <c r="AW466" s="905"/>
      <c r="AX466" s="905"/>
      <c r="AY466" s="905">
        <f>UnObr5!I352</f>
        <v>0</v>
      </c>
      <c r="AZ466" s="905"/>
      <c r="BA466" s="905"/>
      <c r="BB466" s="905"/>
      <c r="BC466" s="905">
        <f>UnObr5!J352</f>
        <v>0</v>
      </c>
      <c r="BD466" s="905"/>
      <c r="BE466" s="905"/>
      <c r="BF466" s="905"/>
      <c r="BG466" s="905"/>
      <c r="BH466" s="905">
        <f>UnObr5!K352</f>
        <v>0</v>
      </c>
      <c r="BI466" s="905"/>
      <c r="BJ466" s="905"/>
      <c r="BK466" s="905"/>
      <c r="BL466" s="906"/>
    </row>
    <row r="467" spans="1:64" ht="15.75" customHeight="1" x14ac:dyDescent="0.3">
      <c r="A467" s="924">
        <v>5349</v>
      </c>
      <c r="B467" s="925"/>
      <c r="C467" s="925"/>
      <c r="D467" s="728">
        <v>512100</v>
      </c>
      <c r="E467" s="728"/>
      <c r="F467" s="728"/>
      <c r="G467" s="728"/>
      <c r="H467" s="564" t="s">
        <v>20027</v>
      </c>
      <c r="I467" s="564"/>
      <c r="J467" s="564"/>
      <c r="K467" s="564"/>
      <c r="L467" s="564"/>
      <c r="M467" s="564"/>
      <c r="N467" s="564"/>
      <c r="O467" s="564"/>
      <c r="P467" s="564"/>
      <c r="Q467" s="564"/>
      <c r="R467" s="564"/>
      <c r="S467" s="564"/>
      <c r="T467" s="564"/>
      <c r="U467" s="564"/>
      <c r="V467" s="564"/>
      <c r="W467" s="564"/>
      <c r="X467" s="564"/>
      <c r="Y467" s="905">
        <f>UnObr5!D353</f>
        <v>0</v>
      </c>
      <c r="Z467" s="905"/>
      <c r="AA467" s="905"/>
      <c r="AB467" s="905"/>
      <c r="AC467" s="905"/>
      <c r="AD467" s="905">
        <f>UnObr5!E353</f>
        <v>0</v>
      </c>
      <c r="AE467" s="905"/>
      <c r="AF467" s="905"/>
      <c r="AG467" s="905"/>
      <c r="AH467" s="905"/>
      <c r="AI467" s="905"/>
      <c r="AJ467" s="905">
        <f>UnObr5!F353</f>
        <v>0</v>
      </c>
      <c r="AK467" s="905"/>
      <c r="AL467" s="905"/>
      <c r="AM467" s="905"/>
      <c r="AN467" s="905"/>
      <c r="AO467" s="905">
        <f>UnObr5!G353</f>
        <v>0</v>
      </c>
      <c r="AP467" s="905"/>
      <c r="AQ467" s="905"/>
      <c r="AR467" s="905"/>
      <c r="AS467" s="905"/>
      <c r="AT467" s="905">
        <f>UnObr5!H353</f>
        <v>0</v>
      </c>
      <c r="AU467" s="905"/>
      <c r="AV467" s="905"/>
      <c r="AW467" s="905"/>
      <c r="AX467" s="905"/>
      <c r="AY467" s="905">
        <f>UnObr5!I353</f>
        <v>0</v>
      </c>
      <c r="AZ467" s="905"/>
      <c r="BA467" s="905"/>
      <c r="BB467" s="905"/>
      <c r="BC467" s="905">
        <f>UnObr5!J353</f>
        <v>0</v>
      </c>
      <c r="BD467" s="905"/>
      <c r="BE467" s="905"/>
      <c r="BF467" s="905"/>
      <c r="BG467" s="905"/>
      <c r="BH467" s="905">
        <f>UnObr5!K353</f>
        <v>0</v>
      </c>
      <c r="BI467" s="905"/>
      <c r="BJ467" s="905"/>
      <c r="BK467" s="905"/>
      <c r="BL467" s="906"/>
    </row>
    <row r="468" spans="1:64" ht="18.75" customHeight="1" x14ac:dyDescent="0.3">
      <c r="A468" s="924">
        <v>5350</v>
      </c>
      <c r="B468" s="925"/>
      <c r="C468" s="925"/>
      <c r="D468" s="791">
        <v>512200</v>
      </c>
      <c r="E468" s="791"/>
      <c r="F468" s="791"/>
      <c r="G468" s="791"/>
      <c r="H468" s="572" t="s">
        <v>20028</v>
      </c>
      <c r="I468" s="572"/>
      <c r="J468" s="572"/>
      <c r="K468" s="572"/>
      <c r="L468" s="572"/>
      <c r="M468" s="572"/>
      <c r="N468" s="572"/>
      <c r="O468" s="572"/>
      <c r="P468" s="572"/>
      <c r="Q468" s="572"/>
      <c r="R468" s="572"/>
      <c r="S468" s="572"/>
      <c r="T468" s="572"/>
      <c r="U468" s="572"/>
      <c r="V468" s="572"/>
      <c r="W468" s="572"/>
      <c r="X468" s="572"/>
      <c r="Y468" s="905">
        <f>UnObr5!D354</f>
        <v>0</v>
      </c>
      <c r="Z468" s="905"/>
      <c r="AA468" s="905"/>
      <c r="AB468" s="905"/>
      <c r="AC468" s="905"/>
      <c r="AD468" s="905">
        <f>UnObr5!E354</f>
        <v>0</v>
      </c>
      <c r="AE468" s="905"/>
      <c r="AF468" s="905"/>
      <c r="AG468" s="905"/>
      <c r="AH468" s="905"/>
      <c r="AI468" s="905"/>
      <c r="AJ468" s="905">
        <f>UnObr5!F354</f>
        <v>0</v>
      </c>
      <c r="AK468" s="905"/>
      <c r="AL468" s="905"/>
      <c r="AM468" s="905"/>
      <c r="AN468" s="905"/>
      <c r="AO468" s="905">
        <f>UnObr5!G354</f>
        <v>0</v>
      </c>
      <c r="AP468" s="905"/>
      <c r="AQ468" s="905"/>
      <c r="AR468" s="905"/>
      <c r="AS468" s="905"/>
      <c r="AT468" s="905">
        <f>UnObr5!H354</f>
        <v>0</v>
      </c>
      <c r="AU468" s="905"/>
      <c r="AV468" s="905"/>
      <c r="AW468" s="905"/>
      <c r="AX468" s="905"/>
      <c r="AY468" s="905">
        <f>UnObr5!I354</f>
        <v>0</v>
      </c>
      <c r="AZ468" s="905"/>
      <c r="BA468" s="905"/>
      <c r="BB468" s="905"/>
      <c r="BC468" s="905">
        <f>UnObr5!J354</f>
        <v>0</v>
      </c>
      <c r="BD468" s="905"/>
      <c r="BE468" s="905"/>
      <c r="BF468" s="905"/>
      <c r="BG468" s="905"/>
      <c r="BH468" s="905">
        <f>UnObr5!K354</f>
        <v>0</v>
      </c>
      <c r="BI468" s="905"/>
      <c r="BJ468" s="905"/>
      <c r="BK468" s="905"/>
      <c r="BL468" s="906"/>
    </row>
    <row r="469" spans="1:64" ht="17.25" customHeight="1" x14ac:dyDescent="0.3">
      <c r="A469" s="924">
        <v>5351</v>
      </c>
      <c r="B469" s="925"/>
      <c r="C469" s="925"/>
      <c r="D469" s="791">
        <v>512300</v>
      </c>
      <c r="E469" s="791"/>
      <c r="F469" s="791"/>
      <c r="G469" s="791"/>
      <c r="H469" s="572" t="s">
        <v>20029</v>
      </c>
      <c r="I469" s="572"/>
      <c r="J469" s="572"/>
      <c r="K469" s="572"/>
      <c r="L469" s="572"/>
      <c r="M469" s="572"/>
      <c r="N469" s="572"/>
      <c r="O469" s="572"/>
      <c r="P469" s="572"/>
      <c r="Q469" s="572"/>
      <c r="R469" s="572"/>
      <c r="S469" s="572"/>
      <c r="T469" s="572"/>
      <c r="U469" s="572"/>
      <c r="V469" s="572"/>
      <c r="W469" s="572"/>
      <c r="X469" s="572"/>
      <c r="Y469" s="905">
        <f>UnObr5!D355</f>
        <v>0</v>
      </c>
      <c r="Z469" s="905"/>
      <c r="AA469" s="905"/>
      <c r="AB469" s="905"/>
      <c r="AC469" s="905"/>
      <c r="AD469" s="905">
        <f>UnObr5!E355</f>
        <v>0</v>
      </c>
      <c r="AE469" s="905"/>
      <c r="AF469" s="905"/>
      <c r="AG469" s="905"/>
      <c r="AH469" s="905"/>
      <c r="AI469" s="905"/>
      <c r="AJ469" s="905">
        <f>UnObr5!F355</f>
        <v>0</v>
      </c>
      <c r="AK469" s="905"/>
      <c r="AL469" s="905"/>
      <c r="AM469" s="905"/>
      <c r="AN469" s="905"/>
      <c r="AO469" s="905">
        <f>UnObr5!G355</f>
        <v>0</v>
      </c>
      <c r="AP469" s="905"/>
      <c r="AQ469" s="905"/>
      <c r="AR469" s="905"/>
      <c r="AS469" s="905"/>
      <c r="AT469" s="905">
        <f>UnObr5!H355</f>
        <v>0</v>
      </c>
      <c r="AU469" s="905"/>
      <c r="AV469" s="905"/>
      <c r="AW469" s="905"/>
      <c r="AX469" s="905"/>
      <c r="AY469" s="905">
        <f>UnObr5!I355</f>
        <v>0</v>
      </c>
      <c r="AZ469" s="905"/>
      <c r="BA469" s="905"/>
      <c r="BB469" s="905"/>
      <c r="BC469" s="905">
        <f>UnObr5!J355</f>
        <v>0</v>
      </c>
      <c r="BD469" s="905"/>
      <c r="BE469" s="905"/>
      <c r="BF469" s="905"/>
      <c r="BG469" s="905"/>
      <c r="BH469" s="905">
        <f>UnObr5!K355</f>
        <v>0</v>
      </c>
      <c r="BI469" s="905"/>
      <c r="BJ469" s="905"/>
      <c r="BK469" s="905"/>
      <c r="BL469" s="906"/>
    </row>
    <row r="470" spans="1:64" ht="18" customHeight="1" x14ac:dyDescent="0.3">
      <c r="A470" s="924">
        <v>5352</v>
      </c>
      <c r="B470" s="925"/>
      <c r="C470" s="925"/>
      <c r="D470" s="728">
        <v>512400</v>
      </c>
      <c r="E470" s="728"/>
      <c r="F470" s="728"/>
      <c r="G470" s="728"/>
      <c r="H470" s="564" t="s">
        <v>20013</v>
      </c>
      <c r="I470" s="564"/>
      <c r="J470" s="564"/>
      <c r="K470" s="564"/>
      <c r="L470" s="564"/>
      <c r="M470" s="564"/>
      <c r="N470" s="564"/>
      <c r="O470" s="564"/>
      <c r="P470" s="564"/>
      <c r="Q470" s="564"/>
      <c r="R470" s="564"/>
      <c r="S470" s="564"/>
      <c r="T470" s="564"/>
      <c r="U470" s="564"/>
      <c r="V470" s="564"/>
      <c r="W470" s="564"/>
      <c r="X470" s="564"/>
      <c r="Y470" s="905">
        <f>UnObr5!D356</f>
        <v>0</v>
      </c>
      <c r="Z470" s="905"/>
      <c r="AA470" s="905"/>
      <c r="AB470" s="905"/>
      <c r="AC470" s="905"/>
      <c r="AD470" s="905">
        <f>UnObr5!E356</f>
        <v>0</v>
      </c>
      <c r="AE470" s="905"/>
      <c r="AF470" s="905"/>
      <c r="AG470" s="905"/>
      <c r="AH470" s="905"/>
      <c r="AI470" s="905"/>
      <c r="AJ470" s="905">
        <f>UnObr5!F356</f>
        <v>0</v>
      </c>
      <c r="AK470" s="905"/>
      <c r="AL470" s="905"/>
      <c r="AM470" s="905"/>
      <c r="AN470" s="905"/>
      <c r="AO470" s="905">
        <f>UnObr5!G356</f>
        <v>0</v>
      </c>
      <c r="AP470" s="905"/>
      <c r="AQ470" s="905"/>
      <c r="AR470" s="905"/>
      <c r="AS470" s="905"/>
      <c r="AT470" s="905">
        <f>UnObr5!H356</f>
        <v>0</v>
      </c>
      <c r="AU470" s="905"/>
      <c r="AV470" s="905"/>
      <c r="AW470" s="905"/>
      <c r="AX470" s="905"/>
      <c r="AY470" s="905">
        <f>UnObr5!I356</f>
        <v>0</v>
      </c>
      <c r="AZ470" s="905"/>
      <c r="BA470" s="905"/>
      <c r="BB470" s="905"/>
      <c r="BC470" s="905">
        <f>UnObr5!J356</f>
        <v>0</v>
      </c>
      <c r="BD470" s="905"/>
      <c r="BE470" s="905"/>
      <c r="BF470" s="905"/>
      <c r="BG470" s="905"/>
      <c r="BH470" s="905">
        <f>UnObr5!K356</f>
        <v>0</v>
      </c>
      <c r="BI470" s="905"/>
      <c r="BJ470" s="905"/>
      <c r="BK470" s="905"/>
      <c r="BL470" s="906"/>
    </row>
    <row r="471" spans="1:64" ht="18" customHeight="1" x14ac:dyDescent="0.3">
      <c r="A471" s="924">
        <v>5353</v>
      </c>
      <c r="B471" s="925"/>
      <c r="C471" s="925"/>
      <c r="D471" s="791">
        <v>512500</v>
      </c>
      <c r="E471" s="791"/>
      <c r="F471" s="791"/>
      <c r="G471" s="791"/>
      <c r="H471" s="572" t="s">
        <v>20030</v>
      </c>
      <c r="I471" s="572"/>
      <c r="J471" s="572"/>
      <c r="K471" s="572"/>
      <c r="L471" s="572"/>
      <c r="M471" s="572"/>
      <c r="N471" s="572"/>
      <c r="O471" s="572"/>
      <c r="P471" s="572"/>
      <c r="Q471" s="572"/>
      <c r="R471" s="572"/>
      <c r="S471" s="572"/>
      <c r="T471" s="572"/>
      <c r="U471" s="572"/>
      <c r="V471" s="572"/>
      <c r="W471" s="572"/>
      <c r="X471" s="572"/>
      <c r="Y471" s="905">
        <f>UnObr5!D357</f>
        <v>0</v>
      </c>
      <c r="Z471" s="905"/>
      <c r="AA471" s="905"/>
      <c r="AB471" s="905"/>
      <c r="AC471" s="905"/>
      <c r="AD471" s="905">
        <f>UnObr5!E357</f>
        <v>0</v>
      </c>
      <c r="AE471" s="905"/>
      <c r="AF471" s="905"/>
      <c r="AG471" s="905"/>
      <c r="AH471" s="905"/>
      <c r="AI471" s="905"/>
      <c r="AJ471" s="905">
        <f>UnObr5!F357</f>
        <v>0</v>
      </c>
      <c r="AK471" s="905"/>
      <c r="AL471" s="905"/>
      <c r="AM471" s="905"/>
      <c r="AN471" s="905"/>
      <c r="AO471" s="905">
        <f>UnObr5!G357</f>
        <v>0</v>
      </c>
      <c r="AP471" s="905"/>
      <c r="AQ471" s="905"/>
      <c r="AR471" s="905"/>
      <c r="AS471" s="905"/>
      <c r="AT471" s="905">
        <f>UnObr5!H357</f>
        <v>0</v>
      </c>
      <c r="AU471" s="905"/>
      <c r="AV471" s="905"/>
      <c r="AW471" s="905"/>
      <c r="AX471" s="905"/>
      <c r="AY471" s="905">
        <f>UnObr5!I357</f>
        <v>0</v>
      </c>
      <c r="AZ471" s="905"/>
      <c r="BA471" s="905"/>
      <c r="BB471" s="905"/>
      <c r="BC471" s="905">
        <f>UnObr5!J357</f>
        <v>0</v>
      </c>
      <c r="BD471" s="905"/>
      <c r="BE471" s="905"/>
      <c r="BF471" s="905"/>
      <c r="BG471" s="905"/>
      <c r="BH471" s="905">
        <f>UnObr5!K357</f>
        <v>0</v>
      </c>
      <c r="BI471" s="905"/>
      <c r="BJ471" s="905"/>
      <c r="BK471" s="905"/>
      <c r="BL471" s="906"/>
    </row>
    <row r="472" spans="1:64" ht="18" customHeight="1" x14ac:dyDescent="0.3">
      <c r="A472" s="924">
        <v>5354</v>
      </c>
      <c r="B472" s="925"/>
      <c r="C472" s="925"/>
      <c r="D472" s="728">
        <v>512600</v>
      </c>
      <c r="E472" s="728"/>
      <c r="F472" s="728"/>
      <c r="G472" s="728"/>
      <c r="H472" s="564" t="s">
        <v>20031</v>
      </c>
      <c r="I472" s="564"/>
      <c r="J472" s="564"/>
      <c r="K472" s="564"/>
      <c r="L472" s="564"/>
      <c r="M472" s="564"/>
      <c r="N472" s="564"/>
      <c r="O472" s="564"/>
      <c r="P472" s="564"/>
      <c r="Q472" s="564"/>
      <c r="R472" s="564"/>
      <c r="S472" s="564"/>
      <c r="T472" s="564"/>
      <c r="U472" s="564"/>
      <c r="V472" s="564"/>
      <c r="W472" s="564"/>
      <c r="X472" s="564"/>
      <c r="Y472" s="905">
        <f>UnObr5!D358</f>
        <v>0</v>
      </c>
      <c r="Z472" s="905"/>
      <c r="AA472" s="905"/>
      <c r="AB472" s="905"/>
      <c r="AC472" s="905"/>
      <c r="AD472" s="905">
        <f>UnObr5!E358</f>
        <v>186</v>
      </c>
      <c r="AE472" s="905"/>
      <c r="AF472" s="905"/>
      <c r="AG472" s="905"/>
      <c r="AH472" s="905"/>
      <c r="AI472" s="905"/>
      <c r="AJ472" s="905">
        <f>UnObr5!F358</f>
        <v>0</v>
      </c>
      <c r="AK472" s="905"/>
      <c r="AL472" s="905"/>
      <c r="AM472" s="905"/>
      <c r="AN472" s="905"/>
      <c r="AO472" s="905">
        <f>UnObr5!G358</f>
        <v>0</v>
      </c>
      <c r="AP472" s="905"/>
      <c r="AQ472" s="905"/>
      <c r="AR472" s="905"/>
      <c r="AS472" s="905"/>
      <c r="AT472" s="905">
        <f>UnObr5!H358</f>
        <v>186</v>
      </c>
      <c r="AU472" s="905"/>
      <c r="AV472" s="905"/>
      <c r="AW472" s="905"/>
      <c r="AX472" s="905"/>
      <c r="AY472" s="905">
        <f>UnObr5!I358</f>
        <v>0</v>
      </c>
      <c r="AZ472" s="905"/>
      <c r="BA472" s="905"/>
      <c r="BB472" s="905"/>
      <c r="BC472" s="905">
        <f>UnObr5!J358</f>
        <v>0</v>
      </c>
      <c r="BD472" s="905"/>
      <c r="BE472" s="905"/>
      <c r="BF472" s="905"/>
      <c r="BG472" s="905"/>
      <c r="BH472" s="905">
        <f>UnObr5!K358</f>
        <v>0</v>
      </c>
      <c r="BI472" s="905"/>
      <c r="BJ472" s="905"/>
      <c r="BK472" s="905"/>
      <c r="BL472" s="906"/>
    </row>
    <row r="473" spans="1:64" ht="18" customHeight="1" x14ac:dyDescent="0.3">
      <c r="A473" s="924">
        <v>5355</v>
      </c>
      <c r="B473" s="925"/>
      <c r="C473" s="925"/>
      <c r="D473" s="728">
        <v>512700</v>
      </c>
      <c r="E473" s="728"/>
      <c r="F473" s="728"/>
      <c r="G473" s="728"/>
      <c r="H473" s="564" t="s">
        <v>20032</v>
      </c>
      <c r="I473" s="564"/>
      <c r="J473" s="564"/>
      <c r="K473" s="564"/>
      <c r="L473" s="564"/>
      <c r="M473" s="564"/>
      <c r="N473" s="564"/>
      <c r="O473" s="564"/>
      <c r="P473" s="564"/>
      <c r="Q473" s="564"/>
      <c r="R473" s="564"/>
      <c r="S473" s="564"/>
      <c r="T473" s="564"/>
      <c r="U473" s="564"/>
      <c r="V473" s="564"/>
      <c r="W473" s="564"/>
      <c r="X473" s="564"/>
      <c r="Y473" s="905">
        <f>UnObr5!D359</f>
        <v>0</v>
      </c>
      <c r="Z473" s="905"/>
      <c r="AA473" s="905"/>
      <c r="AB473" s="905"/>
      <c r="AC473" s="905"/>
      <c r="AD473" s="905">
        <f>UnObr5!E359</f>
        <v>0</v>
      </c>
      <c r="AE473" s="905"/>
      <c r="AF473" s="905"/>
      <c r="AG473" s="905"/>
      <c r="AH473" s="905"/>
      <c r="AI473" s="905"/>
      <c r="AJ473" s="905">
        <f>UnObr5!F359</f>
        <v>0</v>
      </c>
      <c r="AK473" s="905"/>
      <c r="AL473" s="905"/>
      <c r="AM473" s="905"/>
      <c r="AN473" s="905"/>
      <c r="AO473" s="905">
        <f>UnObr5!G359</f>
        <v>0</v>
      </c>
      <c r="AP473" s="905"/>
      <c r="AQ473" s="905"/>
      <c r="AR473" s="905"/>
      <c r="AS473" s="905"/>
      <c r="AT473" s="905">
        <f>UnObr5!H359</f>
        <v>0</v>
      </c>
      <c r="AU473" s="905"/>
      <c r="AV473" s="905"/>
      <c r="AW473" s="905"/>
      <c r="AX473" s="905"/>
      <c r="AY473" s="905">
        <f>UnObr5!I359</f>
        <v>0</v>
      </c>
      <c r="AZ473" s="905"/>
      <c r="BA473" s="905"/>
      <c r="BB473" s="905"/>
      <c r="BC473" s="905">
        <f>UnObr5!J359</f>
        <v>0</v>
      </c>
      <c r="BD473" s="905"/>
      <c r="BE473" s="905"/>
      <c r="BF473" s="905"/>
      <c r="BG473" s="905"/>
      <c r="BH473" s="905">
        <f>UnObr5!K359</f>
        <v>0</v>
      </c>
      <c r="BI473" s="905"/>
      <c r="BJ473" s="905"/>
      <c r="BK473" s="905"/>
      <c r="BL473" s="906"/>
    </row>
    <row r="474" spans="1:64" ht="17.25" customHeight="1" x14ac:dyDescent="0.3">
      <c r="A474" s="924">
        <v>5356</v>
      </c>
      <c r="B474" s="925"/>
      <c r="C474" s="925"/>
      <c r="D474" s="728">
        <v>512800</v>
      </c>
      <c r="E474" s="728"/>
      <c r="F474" s="728"/>
      <c r="G474" s="728"/>
      <c r="H474" s="564" t="s">
        <v>20033</v>
      </c>
      <c r="I474" s="564"/>
      <c r="J474" s="564"/>
      <c r="K474" s="564"/>
      <c r="L474" s="564"/>
      <c r="M474" s="564"/>
      <c r="N474" s="564"/>
      <c r="O474" s="564"/>
      <c r="P474" s="564"/>
      <c r="Q474" s="564"/>
      <c r="R474" s="564"/>
      <c r="S474" s="564"/>
      <c r="T474" s="564"/>
      <c r="U474" s="564"/>
      <c r="V474" s="564"/>
      <c r="W474" s="564"/>
      <c r="X474" s="564"/>
      <c r="Y474" s="905">
        <f>UnObr5!D360</f>
        <v>0</v>
      </c>
      <c r="Z474" s="905"/>
      <c r="AA474" s="905"/>
      <c r="AB474" s="905"/>
      <c r="AC474" s="905"/>
      <c r="AD474" s="905">
        <f>UnObr5!E360</f>
        <v>0</v>
      </c>
      <c r="AE474" s="905"/>
      <c r="AF474" s="905"/>
      <c r="AG474" s="905"/>
      <c r="AH474" s="905"/>
      <c r="AI474" s="905"/>
      <c r="AJ474" s="905">
        <f>UnObr5!F360</f>
        <v>0</v>
      </c>
      <c r="AK474" s="905"/>
      <c r="AL474" s="905"/>
      <c r="AM474" s="905"/>
      <c r="AN474" s="905"/>
      <c r="AO474" s="905">
        <f>UnObr5!G360</f>
        <v>0</v>
      </c>
      <c r="AP474" s="905"/>
      <c r="AQ474" s="905"/>
      <c r="AR474" s="905"/>
      <c r="AS474" s="905"/>
      <c r="AT474" s="905">
        <f>UnObr5!H360</f>
        <v>0</v>
      </c>
      <c r="AU474" s="905"/>
      <c r="AV474" s="905"/>
      <c r="AW474" s="905"/>
      <c r="AX474" s="905"/>
      <c r="AY474" s="905">
        <f>UnObr5!I360</f>
        <v>0</v>
      </c>
      <c r="AZ474" s="905"/>
      <c r="BA474" s="905"/>
      <c r="BB474" s="905"/>
      <c r="BC474" s="905">
        <f>UnObr5!J360</f>
        <v>0</v>
      </c>
      <c r="BD474" s="905"/>
      <c r="BE474" s="905"/>
      <c r="BF474" s="905"/>
      <c r="BG474" s="905"/>
      <c r="BH474" s="905">
        <f>UnObr5!K360</f>
        <v>0</v>
      </c>
      <c r="BI474" s="905"/>
      <c r="BJ474" s="905"/>
      <c r="BK474" s="905"/>
      <c r="BL474" s="906"/>
    </row>
    <row r="475" spans="1:64" ht="29.25" customHeight="1" x14ac:dyDescent="0.3">
      <c r="A475" s="924">
        <v>5357</v>
      </c>
      <c r="B475" s="925"/>
      <c r="C475" s="925"/>
      <c r="D475" s="791">
        <v>512900</v>
      </c>
      <c r="E475" s="791"/>
      <c r="F475" s="791"/>
      <c r="G475" s="791"/>
      <c r="H475" s="572" t="s">
        <v>20034</v>
      </c>
      <c r="I475" s="572"/>
      <c r="J475" s="572"/>
      <c r="K475" s="572"/>
      <c r="L475" s="572"/>
      <c r="M475" s="572"/>
      <c r="N475" s="572"/>
      <c r="O475" s="572"/>
      <c r="P475" s="572"/>
      <c r="Q475" s="572"/>
      <c r="R475" s="572"/>
      <c r="S475" s="572"/>
      <c r="T475" s="572"/>
      <c r="U475" s="572"/>
      <c r="V475" s="572"/>
      <c r="W475" s="572"/>
      <c r="X475" s="572"/>
      <c r="Y475" s="905">
        <f>UnObr5!D361</f>
        <v>0</v>
      </c>
      <c r="Z475" s="905"/>
      <c r="AA475" s="905"/>
      <c r="AB475" s="905"/>
      <c r="AC475" s="905"/>
      <c r="AD475" s="905">
        <f>UnObr5!E361</f>
        <v>0</v>
      </c>
      <c r="AE475" s="905"/>
      <c r="AF475" s="905"/>
      <c r="AG475" s="905"/>
      <c r="AH475" s="905"/>
      <c r="AI475" s="905"/>
      <c r="AJ475" s="905">
        <f>UnObr5!F361</f>
        <v>0</v>
      </c>
      <c r="AK475" s="905"/>
      <c r="AL475" s="905"/>
      <c r="AM475" s="905"/>
      <c r="AN475" s="905"/>
      <c r="AO475" s="905">
        <f>UnObr5!G361</f>
        <v>0</v>
      </c>
      <c r="AP475" s="905"/>
      <c r="AQ475" s="905"/>
      <c r="AR475" s="905"/>
      <c r="AS475" s="905"/>
      <c r="AT475" s="905">
        <f>UnObr5!H361</f>
        <v>0</v>
      </c>
      <c r="AU475" s="905"/>
      <c r="AV475" s="905"/>
      <c r="AW475" s="905"/>
      <c r="AX475" s="905"/>
      <c r="AY475" s="905">
        <f>UnObr5!I361</f>
        <v>0</v>
      </c>
      <c r="AZ475" s="905"/>
      <c r="BA475" s="905"/>
      <c r="BB475" s="905"/>
      <c r="BC475" s="905">
        <f>UnObr5!J361</f>
        <v>0</v>
      </c>
      <c r="BD475" s="905"/>
      <c r="BE475" s="905"/>
      <c r="BF475" s="905"/>
      <c r="BG475" s="905"/>
      <c r="BH475" s="905">
        <f>UnObr5!K361</f>
        <v>0</v>
      </c>
      <c r="BI475" s="905"/>
      <c r="BJ475" s="905"/>
      <c r="BK475" s="905"/>
      <c r="BL475" s="906"/>
    </row>
    <row r="476" spans="1:64" x14ac:dyDescent="0.3">
      <c r="A476" s="903">
        <v>5358</v>
      </c>
      <c r="B476" s="926"/>
      <c r="C476" s="926"/>
      <c r="D476" s="785">
        <v>513000</v>
      </c>
      <c r="E476" s="785"/>
      <c r="F476" s="785"/>
      <c r="G476" s="785"/>
      <c r="H476" s="565" t="s">
        <v>31002</v>
      </c>
      <c r="I476" s="565"/>
      <c r="J476" s="565"/>
      <c r="K476" s="565"/>
      <c r="L476" s="565"/>
      <c r="M476" s="565"/>
      <c r="N476" s="565"/>
      <c r="O476" s="565"/>
      <c r="P476" s="565"/>
      <c r="Q476" s="565"/>
      <c r="R476" s="565"/>
      <c r="S476" s="565"/>
      <c r="T476" s="565"/>
      <c r="U476" s="565"/>
      <c r="V476" s="565"/>
      <c r="W476" s="565"/>
      <c r="X476" s="565"/>
      <c r="Y476" s="905">
        <f>UnObr5!D362</f>
        <v>0</v>
      </c>
      <c r="Z476" s="905"/>
      <c r="AA476" s="905"/>
      <c r="AB476" s="905"/>
      <c r="AC476" s="905"/>
      <c r="AD476" s="905">
        <f>UnObr5!E362</f>
        <v>0</v>
      </c>
      <c r="AE476" s="905"/>
      <c r="AF476" s="905"/>
      <c r="AG476" s="905"/>
      <c r="AH476" s="905"/>
      <c r="AI476" s="905"/>
      <c r="AJ476" s="905">
        <f>UnObr5!F362</f>
        <v>0</v>
      </c>
      <c r="AK476" s="905"/>
      <c r="AL476" s="905"/>
      <c r="AM476" s="905"/>
      <c r="AN476" s="905"/>
      <c r="AO476" s="905">
        <f>UnObr5!G362</f>
        <v>0</v>
      </c>
      <c r="AP476" s="905"/>
      <c r="AQ476" s="905"/>
      <c r="AR476" s="905"/>
      <c r="AS476" s="905"/>
      <c r="AT476" s="905">
        <f>UnObr5!H362</f>
        <v>0</v>
      </c>
      <c r="AU476" s="905"/>
      <c r="AV476" s="905"/>
      <c r="AW476" s="905"/>
      <c r="AX476" s="905"/>
      <c r="AY476" s="905">
        <f>UnObr5!I362</f>
        <v>0</v>
      </c>
      <c r="AZ476" s="905"/>
      <c r="BA476" s="905"/>
      <c r="BB476" s="905"/>
      <c r="BC476" s="905">
        <f>UnObr5!J362</f>
        <v>0</v>
      </c>
      <c r="BD476" s="905"/>
      <c r="BE476" s="905"/>
      <c r="BF476" s="905"/>
      <c r="BG476" s="905"/>
      <c r="BH476" s="905">
        <f>UnObr5!K362</f>
        <v>0</v>
      </c>
      <c r="BI476" s="905"/>
      <c r="BJ476" s="905"/>
      <c r="BK476" s="905"/>
      <c r="BL476" s="906"/>
    </row>
    <row r="477" spans="1:64" ht="18" customHeight="1" thickBot="1" x14ac:dyDescent="0.35">
      <c r="A477" s="909">
        <v>5359</v>
      </c>
      <c r="B477" s="927"/>
      <c r="C477" s="927"/>
      <c r="D477" s="974">
        <v>513100</v>
      </c>
      <c r="E477" s="974"/>
      <c r="F477" s="974"/>
      <c r="G477" s="974"/>
      <c r="H477" s="578" t="s">
        <v>20632</v>
      </c>
      <c r="I477" s="578"/>
      <c r="J477" s="578"/>
      <c r="K477" s="578"/>
      <c r="L477" s="578"/>
      <c r="M477" s="578"/>
      <c r="N477" s="578"/>
      <c r="O477" s="578"/>
      <c r="P477" s="578"/>
      <c r="Q477" s="578"/>
      <c r="R477" s="578"/>
      <c r="S477" s="578"/>
      <c r="T477" s="578"/>
      <c r="U477" s="578"/>
      <c r="V477" s="578"/>
      <c r="W477" s="578"/>
      <c r="X477" s="578"/>
      <c r="Y477" s="913">
        <f>UnObr5!D363</f>
        <v>0</v>
      </c>
      <c r="Z477" s="913"/>
      <c r="AA477" s="913"/>
      <c r="AB477" s="913"/>
      <c r="AC477" s="913"/>
      <c r="AD477" s="913">
        <f>UnObr5!E363</f>
        <v>0</v>
      </c>
      <c r="AE477" s="913"/>
      <c r="AF477" s="913"/>
      <c r="AG477" s="913"/>
      <c r="AH477" s="913"/>
      <c r="AI477" s="913"/>
      <c r="AJ477" s="913">
        <f>UnObr5!F363</f>
        <v>0</v>
      </c>
      <c r="AK477" s="913"/>
      <c r="AL477" s="913"/>
      <c r="AM477" s="913"/>
      <c r="AN477" s="913"/>
      <c r="AO477" s="913">
        <f>UnObr5!G363</f>
        <v>0</v>
      </c>
      <c r="AP477" s="913"/>
      <c r="AQ477" s="913"/>
      <c r="AR477" s="913"/>
      <c r="AS477" s="913"/>
      <c r="AT477" s="913">
        <f>UnObr5!H363</f>
        <v>0</v>
      </c>
      <c r="AU477" s="913"/>
      <c r="AV477" s="913"/>
      <c r="AW477" s="913"/>
      <c r="AX477" s="913"/>
      <c r="AY477" s="913">
        <f>UnObr5!I363</f>
        <v>0</v>
      </c>
      <c r="AZ477" s="913"/>
      <c r="BA477" s="913"/>
      <c r="BB477" s="913"/>
      <c r="BC477" s="913">
        <f>UnObr5!J363</f>
        <v>0</v>
      </c>
      <c r="BD477" s="913"/>
      <c r="BE477" s="913"/>
      <c r="BF477" s="913"/>
      <c r="BG477" s="913"/>
      <c r="BH477" s="913">
        <f>UnObr5!K363</f>
        <v>0</v>
      </c>
      <c r="BI477" s="913"/>
      <c r="BJ477" s="913"/>
      <c r="BK477" s="913"/>
      <c r="BL477" s="914"/>
    </row>
    <row r="478" spans="1:64" ht="11.5" customHeight="1" x14ac:dyDescent="0.3">
      <c r="A478" s="469" t="s">
        <v>18900</v>
      </c>
      <c r="B478" s="942"/>
      <c r="C478" s="943"/>
      <c r="D478" s="470" t="s">
        <v>20072</v>
      </c>
      <c r="E478" s="470"/>
      <c r="F478" s="470"/>
      <c r="G478" s="471"/>
      <c r="H478" s="762" t="s">
        <v>20388</v>
      </c>
      <c r="I478" s="754"/>
      <c r="J478" s="754"/>
      <c r="K478" s="754"/>
      <c r="L478" s="754"/>
      <c r="M478" s="754"/>
      <c r="N478" s="754"/>
      <c r="O478" s="754"/>
      <c r="P478" s="754"/>
      <c r="Q478" s="754"/>
      <c r="R478" s="754"/>
      <c r="S478" s="754"/>
      <c r="T478" s="754"/>
      <c r="U478" s="754"/>
      <c r="V478" s="754"/>
      <c r="W478" s="754"/>
      <c r="X478" s="755"/>
      <c r="Y478" s="947" t="s">
        <v>31081</v>
      </c>
      <c r="Z478" s="948"/>
      <c r="AA478" s="948"/>
      <c r="AB478" s="948"/>
      <c r="AC478" s="949"/>
      <c r="AD478" s="956" t="s">
        <v>20668</v>
      </c>
      <c r="AE478" s="957"/>
      <c r="AF478" s="957"/>
      <c r="AG478" s="957"/>
      <c r="AH478" s="957"/>
      <c r="AI478" s="957"/>
      <c r="AJ478" s="957"/>
      <c r="AK478" s="957"/>
      <c r="AL478" s="957"/>
      <c r="AM478" s="957"/>
      <c r="AN478" s="957"/>
      <c r="AO478" s="957"/>
      <c r="AP478" s="957"/>
      <c r="AQ478" s="957"/>
      <c r="AR478" s="957"/>
      <c r="AS478" s="957"/>
      <c r="AT478" s="957"/>
      <c r="AU478" s="957"/>
      <c r="AV478" s="957"/>
      <c r="AW478" s="957"/>
      <c r="AX478" s="957"/>
      <c r="AY478" s="957"/>
      <c r="AZ478" s="957"/>
      <c r="BA478" s="957"/>
      <c r="BB478" s="957"/>
      <c r="BC478" s="957"/>
      <c r="BD478" s="957"/>
      <c r="BE478" s="957"/>
      <c r="BF478" s="957"/>
      <c r="BG478" s="957"/>
      <c r="BH478" s="957"/>
      <c r="BI478" s="957"/>
      <c r="BJ478" s="957"/>
      <c r="BK478" s="957"/>
      <c r="BL478" s="958"/>
    </row>
    <row r="479" spans="1:64" ht="11.5" customHeight="1" x14ac:dyDescent="0.3">
      <c r="A479" s="944"/>
      <c r="B479" s="945"/>
      <c r="C479" s="946"/>
      <c r="D479" s="473"/>
      <c r="E479" s="473"/>
      <c r="F479" s="473"/>
      <c r="G479" s="474"/>
      <c r="H479" s="756"/>
      <c r="I479" s="757"/>
      <c r="J479" s="757"/>
      <c r="K479" s="757"/>
      <c r="L479" s="757"/>
      <c r="M479" s="757"/>
      <c r="N479" s="757"/>
      <c r="O479" s="757"/>
      <c r="P479" s="757"/>
      <c r="Q479" s="757"/>
      <c r="R479" s="757"/>
      <c r="S479" s="757"/>
      <c r="T479" s="757"/>
      <c r="U479" s="757"/>
      <c r="V479" s="757"/>
      <c r="W479" s="757"/>
      <c r="X479" s="758"/>
      <c r="Y479" s="950"/>
      <c r="Z479" s="951"/>
      <c r="AA479" s="951"/>
      <c r="AB479" s="951"/>
      <c r="AC479" s="952"/>
      <c r="AD479" s="878" t="s">
        <v>20555</v>
      </c>
      <c r="AE479" s="879"/>
      <c r="AF479" s="879"/>
      <c r="AG479" s="879"/>
      <c r="AH479" s="879"/>
      <c r="AI479" s="880"/>
      <c r="AJ479" s="885" t="s">
        <v>20672</v>
      </c>
      <c r="AK479" s="886"/>
      <c r="AL479" s="886"/>
      <c r="AM479" s="886"/>
      <c r="AN479" s="886"/>
      <c r="AO479" s="886"/>
      <c r="AP479" s="886"/>
      <c r="AQ479" s="886"/>
      <c r="AR479" s="886"/>
      <c r="AS479" s="886"/>
      <c r="AT479" s="886"/>
      <c r="AU479" s="886"/>
      <c r="AV479" s="886"/>
      <c r="AW479" s="886"/>
      <c r="AX479" s="886"/>
      <c r="AY479" s="886"/>
      <c r="AZ479" s="886"/>
      <c r="BA479" s="886"/>
      <c r="BB479" s="887"/>
      <c r="BC479" s="493" t="s">
        <v>31080</v>
      </c>
      <c r="BD479" s="453"/>
      <c r="BE479" s="453"/>
      <c r="BF479" s="453"/>
      <c r="BG479" s="453"/>
      <c r="BH479" s="878" t="s">
        <v>20554</v>
      </c>
      <c r="BI479" s="879"/>
      <c r="BJ479" s="879"/>
      <c r="BK479" s="879"/>
      <c r="BL479" s="959"/>
    </row>
    <row r="480" spans="1:64" ht="11.5" customHeight="1" x14ac:dyDescent="0.3">
      <c r="A480" s="944"/>
      <c r="B480" s="945"/>
      <c r="C480" s="946"/>
      <c r="D480" s="473"/>
      <c r="E480" s="473"/>
      <c r="F480" s="473"/>
      <c r="G480" s="474"/>
      <c r="H480" s="756"/>
      <c r="I480" s="757"/>
      <c r="J480" s="757"/>
      <c r="K480" s="757"/>
      <c r="L480" s="757"/>
      <c r="M480" s="757"/>
      <c r="N480" s="757"/>
      <c r="O480" s="757"/>
      <c r="P480" s="757"/>
      <c r="Q480" s="757"/>
      <c r="R480" s="757"/>
      <c r="S480" s="757"/>
      <c r="T480" s="757"/>
      <c r="U480" s="757"/>
      <c r="V480" s="757"/>
      <c r="W480" s="757"/>
      <c r="X480" s="758"/>
      <c r="Y480" s="950"/>
      <c r="Z480" s="951"/>
      <c r="AA480" s="951"/>
      <c r="AB480" s="951"/>
      <c r="AC480" s="952"/>
      <c r="AD480" s="873"/>
      <c r="AE480" s="881"/>
      <c r="AF480" s="881"/>
      <c r="AG480" s="881"/>
      <c r="AH480" s="881"/>
      <c r="AI480" s="882"/>
      <c r="AJ480" s="453" t="s">
        <v>20556</v>
      </c>
      <c r="AK480" s="453"/>
      <c r="AL480" s="453"/>
      <c r="AM480" s="453"/>
      <c r="AN480" s="453"/>
      <c r="AO480" s="493" t="s">
        <v>20669</v>
      </c>
      <c r="AP480" s="493"/>
      <c r="AQ480" s="493"/>
      <c r="AR480" s="493"/>
      <c r="AS480" s="493"/>
      <c r="AT480" s="493" t="s">
        <v>31079</v>
      </c>
      <c r="AU480" s="453"/>
      <c r="AV480" s="453"/>
      <c r="AW480" s="453"/>
      <c r="AX480" s="453"/>
      <c r="AY480" s="453" t="s">
        <v>20670</v>
      </c>
      <c r="AZ480" s="453"/>
      <c r="BA480" s="453"/>
      <c r="BB480" s="453"/>
      <c r="BC480" s="453"/>
      <c r="BD480" s="453"/>
      <c r="BE480" s="453"/>
      <c r="BF480" s="453"/>
      <c r="BG480" s="453"/>
      <c r="BH480" s="521"/>
      <c r="BI480" s="473"/>
      <c r="BJ480" s="473"/>
      <c r="BK480" s="473"/>
      <c r="BL480" s="960"/>
    </row>
    <row r="481" spans="1:64" ht="11.5" customHeight="1" x14ac:dyDescent="0.3">
      <c r="A481" s="517"/>
      <c r="B481" s="518"/>
      <c r="C481" s="519"/>
      <c r="D481" s="476"/>
      <c r="E481" s="476"/>
      <c r="F481" s="476"/>
      <c r="G481" s="477"/>
      <c r="H481" s="759"/>
      <c r="I481" s="760"/>
      <c r="J481" s="760"/>
      <c r="K481" s="760"/>
      <c r="L481" s="760"/>
      <c r="M481" s="760"/>
      <c r="N481" s="760"/>
      <c r="O481" s="760"/>
      <c r="P481" s="760"/>
      <c r="Q481" s="760"/>
      <c r="R481" s="760"/>
      <c r="S481" s="760"/>
      <c r="T481" s="760"/>
      <c r="U481" s="760"/>
      <c r="V481" s="760"/>
      <c r="W481" s="760"/>
      <c r="X481" s="761"/>
      <c r="Y481" s="953"/>
      <c r="Z481" s="954"/>
      <c r="AA481" s="954"/>
      <c r="AB481" s="954"/>
      <c r="AC481" s="955"/>
      <c r="AD481" s="874"/>
      <c r="AE481" s="883"/>
      <c r="AF481" s="883"/>
      <c r="AG481" s="883"/>
      <c r="AH481" s="883"/>
      <c r="AI481" s="884"/>
      <c r="AJ481" s="453"/>
      <c r="AK481" s="453"/>
      <c r="AL481" s="453"/>
      <c r="AM481" s="453"/>
      <c r="AN481" s="453"/>
      <c r="AO481" s="493"/>
      <c r="AP481" s="493"/>
      <c r="AQ481" s="493"/>
      <c r="AR481" s="493"/>
      <c r="AS481" s="493"/>
      <c r="AT481" s="453"/>
      <c r="AU481" s="453"/>
      <c r="AV481" s="453"/>
      <c r="AW481" s="453"/>
      <c r="AX481" s="453"/>
      <c r="AY481" s="453"/>
      <c r="AZ481" s="453"/>
      <c r="BA481" s="453"/>
      <c r="BB481" s="453"/>
      <c r="BC481" s="453"/>
      <c r="BD481" s="453"/>
      <c r="BE481" s="453"/>
      <c r="BF481" s="453"/>
      <c r="BG481" s="453"/>
      <c r="BH481" s="961"/>
      <c r="BI481" s="476"/>
      <c r="BJ481" s="476"/>
      <c r="BK481" s="476"/>
      <c r="BL481" s="962"/>
    </row>
    <row r="482" spans="1:64" ht="12" thickBot="1" x14ac:dyDescent="0.35">
      <c r="A482" s="456">
        <v>1</v>
      </c>
      <c r="B482" s="457"/>
      <c r="C482" s="458"/>
      <c r="D482" s="459">
        <v>2</v>
      </c>
      <c r="E482" s="457"/>
      <c r="F482" s="457"/>
      <c r="G482" s="458"/>
      <c r="H482" s="460">
        <v>3</v>
      </c>
      <c r="I482" s="898"/>
      <c r="J482" s="898"/>
      <c r="K482" s="898"/>
      <c r="L482" s="898"/>
      <c r="M482" s="898"/>
      <c r="N482" s="898"/>
      <c r="O482" s="898"/>
      <c r="P482" s="898"/>
      <c r="Q482" s="898"/>
      <c r="R482" s="898"/>
      <c r="S482" s="898"/>
      <c r="T482" s="898"/>
      <c r="U482" s="898"/>
      <c r="V482" s="898"/>
      <c r="W482" s="898"/>
      <c r="X482" s="898"/>
      <c r="Y482" s="677">
        <v>4</v>
      </c>
      <c r="Z482" s="677"/>
      <c r="AA482" s="677"/>
      <c r="AB482" s="677"/>
      <c r="AC482" s="677"/>
      <c r="AD482" s="678">
        <v>5</v>
      </c>
      <c r="AE482" s="678"/>
      <c r="AF482" s="678"/>
      <c r="AG482" s="678"/>
      <c r="AH482" s="678"/>
      <c r="AI482" s="678"/>
      <c r="AJ482" s="678">
        <v>6</v>
      </c>
      <c r="AK482" s="678"/>
      <c r="AL482" s="678"/>
      <c r="AM482" s="678"/>
      <c r="AN482" s="678"/>
      <c r="AO482" s="678">
        <v>7</v>
      </c>
      <c r="AP482" s="678"/>
      <c r="AQ482" s="678"/>
      <c r="AR482" s="678"/>
      <c r="AS482" s="678"/>
      <c r="AT482" s="678">
        <v>8</v>
      </c>
      <c r="AU482" s="678"/>
      <c r="AV482" s="678"/>
      <c r="AW482" s="678"/>
      <c r="AX482" s="678"/>
      <c r="AY482" s="678">
        <v>9</v>
      </c>
      <c r="AZ482" s="678"/>
      <c r="BA482" s="678"/>
      <c r="BB482" s="678"/>
      <c r="BC482" s="678">
        <v>10</v>
      </c>
      <c r="BD482" s="678"/>
      <c r="BE482" s="678"/>
      <c r="BF482" s="678"/>
      <c r="BG482" s="678"/>
      <c r="BH482" s="678">
        <v>11</v>
      </c>
      <c r="BI482" s="678"/>
      <c r="BJ482" s="678"/>
      <c r="BK482" s="678"/>
      <c r="BL482" s="679"/>
    </row>
    <row r="483" spans="1:64" ht="16.5" customHeight="1" x14ac:dyDescent="0.3">
      <c r="A483" s="934">
        <v>5360</v>
      </c>
      <c r="B483" s="935"/>
      <c r="C483" s="935"/>
      <c r="D483" s="490">
        <v>514000</v>
      </c>
      <c r="E483" s="490"/>
      <c r="F483" s="490"/>
      <c r="G483" s="490"/>
      <c r="H483" s="936" t="s">
        <v>31003</v>
      </c>
      <c r="I483" s="936"/>
      <c r="J483" s="936"/>
      <c r="K483" s="936"/>
      <c r="L483" s="936"/>
      <c r="M483" s="936"/>
      <c r="N483" s="936"/>
      <c r="O483" s="936"/>
      <c r="P483" s="936"/>
      <c r="Q483" s="936"/>
      <c r="R483" s="936"/>
      <c r="S483" s="936"/>
      <c r="T483" s="936"/>
      <c r="U483" s="936"/>
      <c r="V483" s="936"/>
      <c r="W483" s="936"/>
      <c r="X483" s="936"/>
      <c r="Y483" s="919">
        <f>UnObr5!D364</f>
        <v>0</v>
      </c>
      <c r="Z483" s="919"/>
      <c r="AA483" s="919"/>
      <c r="AB483" s="919"/>
      <c r="AC483" s="919"/>
      <c r="AD483" s="919">
        <f>UnObr5!E364</f>
        <v>0</v>
      </c>
      <c r="AE483" s="919"/>
      <c r="AF483" s="919"/>
      <c r="AG483" s="919"/>
      <c r="AH483" s="919"/>
      <c r="AI483" s="919"/>
      <c r="AJ483" s="919">
        <f>UnObr5!F364</f>
        <v>0</v>
      </c>
      <c r="AK483" s="919"/>
      <c r="AL483" s="919"/>
      <c r="AM483" s="919"/>
      <c r="AN483" s="919"/>
      <c r="AO483" s="919">
        <f>UnObr5!G364</f>
        <v>0</v>
      </c>
      <c r="AP483" s="919"/>
      <c r="AQ483" s="919"/>
      <c r="AR483" s="919"/>
      <c r="AS483" s="919"/>
      <c r="AT483" s="919">
        <f>UnObr5!H364</f>
        <v>0</v>
      </c>
      <c r="AU483" s="919"/>
      <c r="AV483" s="919"/>
      <c r="AW483" s="919"/>
      <c r="AX483" s="919"/>
      <c r="AY483" s="919">
        <f>UnObr5!I364</f>
        <v>0</v>
      </c>
      <c r="AZ483" s="919"/>
      <c r="BA483" s="919"/>
      <c r="BB483" s="919"/>
      <c r="BC483" s="919">
        <f>UnObr5!J364</f>
        <v>0</v>
      </c>
      <c r="BD483" s="919"/>
      <c r="BE483" s="919"/>
      <c r="BF483" s="919"/>
      <c r="BG483" s="919"/>
      <c r="BH483" s="919">
        <f>UnObr5!K364</f>
        <v>0</v>
      </c>
      <c r="BI483" s="919"/>
      <c r="BJ483" s="919"/>
      <c r="BK483" s="919"/>
      <c r="BL483" s="920"/>
    </row>
    <row r="484" spans="1:64" ht="15.75" customHeight="1" x14ac:dyDescent="0.3">
      <c r="A484" s="924">
        <v>5361</v>
      </c>
      <c r="B484" s="925"/>
      <c r="C484" s="925"/>
      <c r="D484" s="728">
        <v>514100</v>
      </c>
      <c r="E484" s="728"/>
      <c r="F484" s="728"/>
      <c r="G484" s="728"/>
      <c r="H484" s="564" t="s">
        <v>20035</v>
      </c>
      <c r="I484" s="564"/>
      <c r="J484" s="564"/>
      <c r="K484" s="564"/>
      <c r="L484" s="564"/>
      <c r="M484" s="564"/>
      <c r="N484" s="564"/>
      <c r="O484" s="564"/>
      <c r="P484" s="564"/>
      <c r="Q484" s="564"/>
      <c r="R484" s="564"/>
      <c r="S484" s="564"/>
      <c r="T484" s="564"/>
      <c r="U484" s="564"/>
      <c r="V484" s="564"/>
      <c r="W484" s="564"/>
      <c r="X484" s="564"/>
      <c r="Y484" s="905">
        <f>UnObr5!D365</f>
        <v>0</v>
      </c>
      <c r="Z484" s="905"/>
      <c r="AA484" s="905"/>
      <c r="AB484" s="905"/>
      <c r="AC484" s="905"/>
      <c r="AD484" s="905">
        <f>UnObr5!E365</f>
        <v>0</v>
      </c>
      <c r="AE484" s="905"/>
      <c r="AF484" s="905"/>
      <c r="AG484" s="905"/>
      <c r="AH484" s="905"/>
      <c r="AI484" s="905"/>
      <c r="AJ484" s="905">
        <f>UnObr5!F365</f>
        <v>0</v>
      </c>
      <c r="AK484" s="905"/>
      <c r="AL484" s="905"/>
      <c r="AM484" s="905"/>
      <c r="AN484" s="905"/>
      <c r="AO484" s="905">
        <f>UnObr5!G365</f>
        <v>0</v>
      </c>
      <c r="AP484" s="905"/>
      <c r="AQ484" s="905"/>
      <c r="AR484" s="905"/>
      <c r="AS484" s="905"/>
      <c r="AT484" s="905">
        <f>UnObr5!H365</f>
        <v>0</v>
      </c>
      <c r="AU484" s="905"/>
      <c r="AV484" s="905"/>
      <c r="AW484" s="905"/>
      <c r="AX484" s="905"/>
      <c r="AY484" s="905">
        <f>UnObr5!I365</f>
        <v>0</v>
      </c>
      <c r="AZ484" s="905"/>
      <c r="BA484" s="905"/>
      <c r="BB484" s="905"/>
      <c r="BC484" s="905">
        <f>UnObr5!J365</f>
        <v>0</v>
      </c>
      <c r="BD484" s="905"/>
      <c r="BE484" s="905"/>
      <c r="BF484" s="905"/>
      <c r="BG484" s="905"/>
      <c r="BH484" s="905">
        <f>UnObr5!K365</f>
        <v>0</v>
      </c>
      <c r="BI484" s="905"/>
      <c r="BJ484" s="905"/>
      <c r="BK484" s="905"/>
      <c r="BL484" s="906"/>
    </row>
    <row r="485" spans="1:64" ht="17.25" customHeight="1" x14ac:dyDescent="0.3">
      <c r="A485" s="903">
        <v>5362</v>
      </c>
      <c r="B485" s="926"/>
      <c r="C485" s="926"/>
      <c r="D485" s="493">
        <v>515000</v>
      </c>
      <c r="E485" s="493"/>
      <c r="F485" s="493"/>
      <c r="G485" s="493"/>
      <c r="H485" s="558" t="s">
        <v>31004</v>
      </c>
      <c r="I485" s="558"/>
      <c r="J485" s="558"/>
      <c r="K485" s="558"/>
      <c r="L485" s="558"/>
      <c r="M485" s="558"/>
      <c r="N485" s="558"/>
      <c r="O485" s="558"/>
      <c r="P485" s="558"/>
      <c r="Q485" s="558"/>
      <c r="R485" s="558"/>
      <c r="S485" s="558"/>
      <c r="T485" s="558"/>
      <c r="U485" s="558"/>
      <c r="V485" s="558"/>
      <c r="W485" s="558"/>
      <c r="X485" s="558"/>
      <c r="Y485" s="905">
        <f>UnObr5!D366</f>
        <v>0</v>
      </c>
      <c r="Z485" s="905"/>
      <c r="AA485" s="905"/>
      <c r="AB485" s="905"/>
      <c r="AC485" s="905"/>
      <c r="AD485" s="905">
        <f>UnObr5!E366</f>
        <v>0</v>
      </c>
      <c r="AE485" s="905"/>
      <c r="AF485" s="905"/>
      <c r="AG485" s="905"/>
      <c r="AH485" s="905"/>
      <c r="AI485" s="905"/>
      <c r="AJ485" s="905">
        <f>UnObr5!F366</f>
        <v>0</v>
      </c>
      <c r="AK485" s="905"/>
      <c r="AL485" s="905"/>
      <c r="AM485" s="905"/>
      <c r="AN485" s="905"/>
      <c r="AO485" s="905">
        <f>UnObr5!G366</f>
        <v>0</v>
      </c>
      <c r="AP485" s="905"/>
      <c r="AQ485" s="905"/>
      <c r="AR485" s="905"/>
      <c r="AS485" s="905"/>
      <c r="AT485" s="905">
        <f>UnObr5!H366</f>
        <v>0</v>
      </c>
      <c r="AU485" s="905"/>
      <c r="AV485" s="905"/>
      <c r="AW485" s="905"/>
      <c r="AX485" s="905"/>
      <c r="AY485" s="905">
        <f>UnObr5!I366</f>
        <v>0</v>
      </c>
      <c r="AZ485" s="905"/>
      <c r="BA485" s="905"/>
      <c r="BB485" s="905"/>
      <c r="BC485" s="905">
        <f>UnObr5!J366</f>
        <v>0</v>
      </c>
      <c r="BD485" s="905"/>
      <c r="BE485" s="905"/>
      <c r="BF485" s="905"/>
      <c r="BG485" s="905"/>
      <c r="BH485" s="905">
        <f>UnObr5!K366</f>
        <v>0</v>
      </c>
      <c r="BI485" s="905"/>
      <c r="BJ485" s="905"/>
      <c r="BK485" s="905"/>
      <c r="BL485" s="906"/>
    </row>
    <row r="486" spans="1:64" ht="16.5" customHeight="1" x14ac:dyDescent="0.3">
      <c r="A486" s="924">
        <v>5363</v>
      </c>
      <c r="B486" s="925"/>
      <c r="C486" s="925"/>
      <c r="D486" s="791">
        <v>515100</v>
      </c>
      <c r="E486" s="791"/>
      <c r="F486" s="791"/>
      <c r="G486" s="791"/>
      <c r="H486" s="572" t="s">
        <v>19960</v>
      </c>
      <c r="I486" s="572"/>
      <c r="J486" s="572"/>
      <c r="K486" s="572"/>
      <c r="L486" s="572"/>
      <c r="M486" s="572"/>
      <c r="N486" s="572"/>
      <c r="O486" s="572"/>
      <c r="P486" s="572"/>
      <c r="Q486" s="572"/>
      <c r="R486" s="572"/>
      <c r="S486" s="572"/>
      <c r="T486" s="572"/>
      <c r="U486" s="572"/>
      <c r="V486" s="572"/>
      <c r="W486" s="572"/>
      <c r="X486" s="572"/>
      <c r="Y486" s="905">
        <f>UnObr5!D367</f>
        <v>0</v>
      </c>
      <c r="Z486" s="905"/>
      <c r="AA486" s="905"/>
      <c r="AB486" s="905"/>
      <c r="AC486" s="905"/>
      <c r="AD486" s="905">
        <f>UnObr5!E367</f>
        <v>0</v>
      </c>
      <c r="AE486" s="905"/>
      <c r="AF486" s="905"/>
      <c r="AG486" s="905"/>
      <c r="AH486" s="905"/>
      <c r="AI486" s="905"/>
      <c r="AJ486" s="905">
        <f>UnObr5!F367</f>
        <v>0</v>
      </c>
      <c r="AK486" s="905"/>
      <c r="AL486" s="905"/>
      <c r="AM486" s="905"/>
      <c r="AN486" s="905"/>
      <c r="AO486" s="905">
        <f>UnObr5!G367</f>
        <v>0</v>
      </c>
      <c r="AP486" s="905"/>
      <c r="AQ486" s="905"/>
      <c r="AR486" s="905"/>
      <c r="AS486" s="905"/>
      <c r="AT486" s="905">
        <f>UnObr5!H367</f>
        <v>0</v>
      </c>
      <c r="AU486" s="905"/>
      <c r="AV486" s="905"/>
      <c r="AW486" s="905"/>
      <c r="AX486" s="905"/>
      <c r="AY486" s="905">
        <f>UnObr5!I367</f>
        <v>0</v>
      </c>
      <c r="AZ486" s="905"/>
      <c r="BA486" s="905"/>
      <c r="BB486" s="905"/>
      <c r="BC486" s="905">
        <f>UnObr5!J367</f>
        <v>0</v>
      </c>
      <c r="BD486" s="905"/>
      <c r="BE486" s="905"/>
      <c r="BF486" s="905"/>
      <c r="BG486" s="905"/>
      <c r="BH486" s="905">
        <f>UnObr5!K367</f>
        <v>0</v>
      </c>
      <c r="BI486" s="905"/>
      <c r="BJ486" s="905"/>
      <c r="BK486" s="905"/>
      <c r="BL486" s="906"/>
    </row>
    <row r="487" spans="1:64" ht="16.5" customHeight="1" x14ac:dyDescent="0.3">
      <c r="A487" s="903">
        <v>5364</v>
      </c>
      <c r="B487" s="926"/>
      <c r="C487" s="926"/>
      <c r="D487" s="785">
        <v>520000</v>
      </c>
      <c r="E487" s="785"/>
      <c r="F487" s="785"/>
      <c r="G487" s="785"/>
      <c r="H487" s="565" t="s">
        <v>31005</v>
      </c>
      <c r="I487" s="565"/>
      <c r="J487" s="565"/>
      <c r="K487" s="565"/>
      <c r="L487" s="565"/>
      <c r="M487" s="565"/>
      <c r="N487" s="565"/>
      <c r="O487" s="565"/>
      <c r="P487" s="565"/>
      <c r="Q487" s="565"/>
      <c r="R487" s="565"/>
      <c r="S487" s="565"/>
      <c r="T487" s="565"/>
      <c r="U487" s="565"/>
      <c r="V487" s="565"/>
      <c r="W487" s="565"/>
      <c r="X487" s="565"/>
      <c r="Y487" s="905">
        <f>UnObr5!D368</f>
        <v>0</v>
      </c>
      <c r="Z487" s="905"/>
      <c r="AA487" s="905"/>
      <c r="AB487" s="905"/>
      <c r="AC487" s="905"/>
      <c r="AD487" s="905">
        <f>UnObr5!E368</f>
        <v>0</v>
      </c>
      <c r="AE487" s="905"/>
      <c r="AF487" s="905"/>
      <c r="AG487" s="905"/>
      <c r="AH487" s="905"/>
      <c r="AI487" s="905"/>
      <c r="AJ487" s="905">
        <f>UnObr5!F368</f>
        <v>0</v>
      </c>
      <c r="AK487" s="905"/>
      <c r="AL487" s="905"/>
      <c r="AM487" s="905"/>
      <c r="AN487" s="905"/>
      <c r="AO487" s="905">
        <f>UnObr5!G368</f>
        <v>0</v>
      </c>
      <c r="AP487" s="905"/>
      <c r="AQ487" s="905"/>
      <c r="AR487" s="905"/>
      <c r="AS487" s="905"/>
      <c r="AT487" s="905">
        <f>UnObr5!H368</f>
        <v>0</v>
      </c>
      <c r="AU487" s="905"/>
      <c r="AV487" s="905"/>
      <c r="AW487" s="905"/>
      <c r="AX487" s="905"/>
      <c r="AY487" s="905">
        <f>UnObr5!I368</f>
        <v>0</v>
      </c>
      <c r="AZ487" s="905"/>
      <c r="BA487" s="905"/>
      <c r="BB487" s="905"/>
      <c r="BC487" s="905">
        <f>UnObr5!J368</f>
        <v>0</v>
      </c>
      <c r="BD487" s="905"/>
      <c r="BE487" s="905"/>
      <c r="BF487" s="905"/>
      <c r="BG487" s="905"/>
      <c r="BH487" s="905">
        <f>UnObr5!K368</f>
        <v>0</v>
      </c>
      <c r="BI487" s="905"/>
      <c r="BJ487" s="905"/>
      <c r="BK487" s="905"/>
      <c r="BL487" s="906"/>
    </row>
    <row r="488" spans="1:64" ht="15.75" customHeight="1" x14ac:dyDescent="0.3">
      <c r="A488" s="903">
        <v>5365</v>
      </c>
      <c r="B488" s="926"/>
      <c r="C488" s="926"/>
      <c r="D488" s="493">
        <v>521000</v>
      </c>
      <c r="E488" s="493"/>
      <c r="F488" s="493"/>
      <c r="G488" s="493"/>
      <c r="H488" s="558" t="s">
        <v>31006</v>
      </c>
      <c r="I488" s="558"/>
      <c r="J488" s="558"/>
      <c r="K488" s="558"/>
      <c r="L488" s="558"/>
      <c r="M488" s="558"/>
      <c r="N488" s="558"/>
      <c r="O488" s="558"/>
      <c r="P488" s="558"/>
      <c r="Q488" s="558"/>
      <c r="R488" s="558"/>
      <c r="S488" s="558"/>
      <c r="T488" s="558"/>
      <c r="U488" s="558"/>
      <c r="V488" s="558"/>
      <c r="W488" s="558"/>
      <c r="X488" s="558"/>
      <c r="Y488" s="905">
        <f>UnObr5!D369</f>
        <v>0</v>
      </c>
      <c r="Z488" s="905"/>
      <c r="AA488" s="905"/>
      <c r="AB488" s="905"/>
      <c r="AC488" s="905"/>
      <c r="AD488" s="905">
        <f>UnObr5!E369</f>
        <v>0</v>
      </c>
      <c r="AE488" s="905"/>
      <c r="AF488" s="905"/>
      <c r="AG488" s="905"/>
      <c r="AH488" s="905"/>
      <c r="AI488" s="905"/>
      <c r="AJ488" s="905">
        <f>UnObr5!F369</f>
        <v>0</v>
      </c>
      <c r="AK488" s="905"/>
      <c r="AL488" s="905"/>
      <c r="AM488" s="905"/>
      <c r="AN488" s="905"/>
      <c r="AO488" s="905">
        <f>UnObr5!G369</f>
        <v>0</v>
      </c>
      <c r="AP488" s="905"/>
      <c r="AQ488" s="905"/>
      <c r="AR488" s="905"/>
      <c r="AS488" s="905"/>
      <c r="AT488" s="905">
        <f>UnObr5!H369</f>
        <v>0</v>
      </c>
      <c r="AU488" s="905"/>
      <c r="AV488" s="905"/>
      <c r="AW488" s="905"/>
      <c r="AX488" s="905"/>
      <c r="AY488" s="905">
        <f>UnObr5!I369</f>
        <v>0</v>
      </c>
      <c r="AZ488" s="905"/>
      <c r="BA488" s="905"/>
      <c r="BB488" s="905"/>
      <c r="BC488" s="905">
        <f>UnObr5!J369</f>
        <v>0</v>
      </c>
      <c r="BD488" s="905"/>
      <c r="BE488" s="905"/>
      <c r="BF488" s="905"/>
      <c r="BG488" s="905"/>
      <c r="BH488" s="905">
        <f>UnObr5!K369</f>
        <v>0</v>
      </c>
      <c r="BI488" s="905"/>
      <c r="BJ488" s="905"/>
      <c r="BK488" s="905"/>
      <c r="BL488" s="906"/>
    </row>
    <row r="489" spans="1:64" ht="20.25" customHeight="1" x14ac:dyDescent="0.3">
      <c r="A489" s="924">
        <v>5366</v>
      </c>
      <c r="B489" s="925"/>
      <c r="C489" s="925"/>
      <c r="D489" s="728">
        <v>521100</v>
      </c>
      <c r="E489" s="728"/>
      <c r="F489" s="728"/>
      <c r="G489" s="728"/>
      <c r="H489" s="564" t="s">
        <v>20423</v>
      </c>
      <c r="I489" s="564"/>
      <c r="J489" s="564"/>
      <c r="K489" s="564"/>
      <c r="L489" s="564"/>
      <c r="M489" s="564"/>
      <c r="N489" s="564"/>
      <c r="O489" s="564"/>
      <c r="P489" s="564"/>
      <c r="Q489" s="564"/>
      <c r="R489" s="564"/>
      <c r="S489" s="564"/>
      <c r="T489" s="564"/>
      <c r="U489" s="564"/>
      <c r="V489" s="564"/>
      <c r="W489" s="564"/>
      <c r="X489" s="564"/>
      <c r="Y489" s="905">
        <f>UnObr5!D370</f>
        <v>0</v>
      </c>
      <c r="Z489" s="905"/>
      <c r="AA489" s="905"/>
      <c r="AB489" s="905"/>
      <c r="AC489" s="905"/>
      <c r="AD489" s="905">
        <f>UnObr5!E370</f>
        <v>0</v>
      </c>
      <c r="AE489" s="905"/>
      <c r="AF489" s="905"/>
      <c r="AG489" s="905"/>
      <c r="AH489" s="905"/>
      <c r="AI489" s="905"/>
      <c r="AJ489" s="905">
        <f>UnObr5!F370</f>
        <v>0</v>
      </c>
      <c r="AK489" s="905"/>
      <c r="AL489" s="905"/>
      <c r="AM489" s="905"/>
      <c r="AN489" s="905"/>
      <c r="AO489" s="905">
        <f>UnObr5!G370</f>
        <v>0</v>
      </c>
      <c r="AP489" s="905"/>
      <c r="AQ489" s="905"/>
      <c r="AR489" s="905"/>
      <c r="AS489" s="905"/>
      <c r="AT489" s="905">
        <f>UnObr5!H370</f>
        <v>0</v>
      </c>
      <c r="AU489" s="905"/>
      <c r="AV489" s="905"/>
      <c r="AW489" s="905"/>
      <c r="AX489" s="905"/>
      <c r="AY489" s="905">
        <f>UnObr5!I370</f>
        <v>0</v>
      </c>
      <c r="AZ489" s="905"/>
      <c r="BA489" s="905"/>
      <c r="BB489" s="905"/>
      <c r="BC489" s="905">
        <f>UnObr5!J370</f>
        <v>0</v>
      </c>
      <c r="BD489" s="905"/>
      <c r="BE489" s="905"/>
      <c r="BF489" s="905"/>
      <c r="BG489" s="905"/>
      <c r="BH489" s="905">
        <f>UnObr5!K370</f>
        <v>0</v>
      </c>
      <c r="BI489" s="905"/>
      <c r="BJ489" s="905"/>
      <c r="BK489" s="905"/>
      <c r="BL489" s="906"/>
    </row>
    <row r="490" spans="1:64" ht="17.25" customHeight="1" x14ac:dyDescent="0.3">
      <c r="A490" s="903">
        <v>5367</v>
      </c>
      <c r="B490" s="926"/>
      <c r="C490" s="926"/>
      <c r="D490" s="493">
        <v>522000</v>
      </c>
      <c r="E490" s="493"/>
      <c r="F490" s="493"/>
      <c r="G490" s="493"/>
      <c r="H490" s="558" t="s">
        <v>31007</v>
      </c>
      <c r="I490" s="558"/>
      <c r="J490" s="558"/>
      <c r="K490" s="558"/>
      <c r="L490" s="558"/>
      <c r="M490" s="558"/>
      <c r="N490" s="558"/>
      <c r="O490" s="558"/>
      <c r="P490" s="558"/>
      <c r="Q490" s="558"/>
      <c r="R490" s="558"/>
      <c r="S490" s="558"/>
      <c r="T490" s="558"/>
      <c r="U490" s="558"/>
      <c r="V490" s="558"/>
      <c r="W490" s="558"/>
      <c r="X490" s="558"/>
      <c r="Y490" s="905">
        <f>UnObr5!D371</f>
        <v>0</v>
      </c>
      <c r="Z490" s="905"/>
      <c r="AA490" s="905"/>
      <c r="AB490" s="905"/>
      <c r="AC490" s="905"/>
      <c r="AD490" s="905">
        <f>UnObr5!E371</f>
        <v>0</v>
      </c>
      <c r="AE490" s="905"/>
      <c r="AF490" s="905"/>
      <c r="AG490" s="905"/>
      <c r="AH490" s="905"/>
      <c r="AI490" s="905"/>
      <c r="AJ490" s="905">
        <f>UnObr5!F371</f>
        <v>0</v>
      </c>
      <c r="AK490" s="905"/>
      <c r="AL490" s="905"/>
      <c r="AM490" s="905"/>
      <c r="AN490" s="905"/>
      <c r="AO490" s="905">
        <f>UnObr5!G371</f>
        <v>0</v>
      </c>
      <c r="AP490" s="905"/>
      <c r="AQ490" s="905"/>
      <c r="AR490" s="905"/>
      <c r="AS490" s="905"/>
      <c r="AT490" s="905">
        <f>UnObr5!H371</f>
        <v>0</v>
      </c>
      <c r="AU490" s="905"/>
      <c r="AV490" s="905"/>
      <c r="AW490" s="905"/>
      <c r="AX490" s="905"/>
      <c r="AY490" s="905">
        <f>UnObr5!I371</f>
        <v>0</v>
      </c>
      <c r="AZ490" s="905"/>
      <c r="BA490" s="905"/>
      <c r="BB490" s="905"/>
      <c r="BC490" s="905">
        <f>UnObr5!J371</f>
        <v>0</v>
      </c>
      <c r="BD490" s="905"/>
      <c r="BE490" s="905"/>
      <c r="BF490" s="905"/>
      <c r="BG490" s="905"/>
      <c r="BH490" s="905">
        <f>UnObr5!K371</f>
        <v>0</v>
      </c>
      <c r="BI490" s="905"/>
      <c r="BJ490" s="905"/>
      <c r="BK490" s="905"/>
      <c r="BL490" s="906"/>
    </row>
    <row r="491" spans="1:64" ht="18.75" customHeight="1" x14ac:dyDescent="0.3">
      <c r="A491" s="924">
        <v>5368</v>
      </c>
      <c r="B491" s="925"/>
      <c r="C491" s="925"/>
      <c r="D491" s="728">
        <v>522100</v>
      </c>
      <c r="E491" s="728"/>
      <c r="F491" s="728"/>
      <c r="G491" s="728"/>
      <c r="H491" s="564" t="s">
        <v>20036</v>
      </c>
      <c r="I491" s="564"/>
      <c r="J491" s="564"/>
      <c r="K491" s="564"/>
      <c r="L491" s="564"/>
      <c r="M491" s="564"/>
      <c r="N491" s="564"/>
      <c r="O491" s="564"/>
      <c r="P491" s="564"/>
      <c r="Q491" s="564"/>
      <c r="R491" s="564"/>
      <c r="S491" s="564"/>
      <c r="T491" s="564"/>
      <c r="U491" s="564"/>
      <c r="V491" s="564"/>
      <c r="W491" s="564"/>
      <c r="X491" s="564"/>
      <c r="Y491" s="905">
        <f>UnObr5!D372</f>
        <v>0</v>
      </c>
      <c r="Z491" s="905"/>
      <c r="AA491" s="905"/>
      <c r="AB491" s="905"/>
      <c r="AC491" s="905"/>
      <c r="AD491" s="905">
        <f>UnObr5!E372</f>
        <v>0</v>
      </c>
      <c r="AE491" s="905"/>
      <c r="AF491" s="905"/>
      <c r="AG491" s="905"/>
      <c r="AH491" s="905"/>
      <c r="AI491" s="905"/>
      <c r="AJ491" s="905">
        <f>UnObr5!F372</f>
        <v>0</v>
      </c>
      <c r="AK491" s="905"/>
      <c r="AL491" s="905"/>
      <c r="AM491" s="905"/>
      <c r="AN491" s="905"/>
      <c r="AO491" s="905">
        <f>UnObr5!G372</f>
        <v>0</v>
      </c>
      <c r="AP491" s="905"/>
      <c r="AQ491" s="905"/>
      <c r="AR491" s="905"/>
      <c r="AS491" s="905"/>
      <c r="AT491" s="905">
        <f>UnObr5!H372</f>
        <v>0</v>
      </c>
      <c r="AU491" s="905"/>
      <c r="AV491" s="905"/>
      <c r="AW491" s="905"/>
      <c r="AX491" s="905"/>
      <c r="AY491" s="905">
        <f>UnObr5!I372</f>
        <v>0</v>
      </c>
      <c r="AZ491" s="905"/>
      <c r="BA491" s="905"/>
      <c r="BB491" s="905"/>
      <c r="BC491" s="905">
        <f>UnObr5!J372</f>
        <v>0</v>
      </c>
      <c r="BD491" s="905"/>
      <c r="BE491" s="905"/>
      <c r="BF491" s="905"/>
      <c r="BG491" s="905"/>
      <c r="BH491" s="905">
        <f>UnObr5!K372</f>
        <v>0</v>
      </c>
      <c r="BI491" s="905"/>
      <c r="BJ491" s="905"/>
      <c r="BK491" s="905"/>
      <c r="BL491" s="906"/>
    </row>
    <row r="492" spans="1:64" ht="17.25" customHeight="1" x14ac:dyDescent="0.3">
      <c r="A492" s="924">
        <v>5369</v>
      </c>
      <c r="B492" s="925"/>
      <c r="C492" s="925"/>
      <c r="D492" s="728">
        <v>522200</v>
      </c>
      <c r="E492" s="728"/>
      <c r="F492" s="728"/>
      <c r="G492" s="728"/>
      <c r="H492" s="564" t="s">
        <v>20037</v>
      </c>
      <c r="I492" s="564"/>
      <c r="J492" s="564"/>
      <c r="K492" s="564"/>
      <c r="L492" s="564"/>
      <c r="M492" s="564"/>
      <c r="N492" s="564"/>
      <c r="O492" s="564"/>
      <c r="P492" s="564"/>
      <c r="Q492" s="564"/>
      <c r="R492" s="564"/>
      <c r="S492" s="564"/>
      <c r="T492" s="564"/>
      <c r="U492" s="564"/>
      <c r="V492" s="564"/>
      <c r="W492" s="564"/>
      <c r="X492" s="564"/>
      <c r="Y492" s="905">
        <f>UnObr5!D373</f>
        <v>0</v>
      </c>
      <c r="Z492" s="905"/>
      <c r="AA492" s="905"/>
      <c r="AB492" s="905"/>
      <c r="AC492" s="905"/>
      <c r="AD492" s="905">
        <f>UnObr5!E373</f>
        <v>0</v>
      </c>
      <c r="AE492" s="905"/>
      <c r="AF492" s="905"/>
      <c r="AG492" s="905"/>
      <c r="AH492" s="905"/>
      <c r="AI492" s="905"/>
      <c r="AJ492" s="905">
        <f>UnObr5!F373</f>
        <v>0</v>
      </c>
      <c r="AK492" s="905"/>
      <c r="AL492" s="905"/>
      <c r="AM492" s="905"/>
      <c r="AN492" s="905"/>
      <c r="AO492" s="905">
        <f>UnObr5!G373</f>
        <v>0</v>
      </c>
      <c r="AP492" s="905"/>
      <c r="AQ492" s="905"/>
      <c r="AR492" s="905"/>
      <c r="AS492" s="905"/>
      <c r="AT492" s="905">
        <f>UnObr5!H373</f>
        <v>0</v>
      </c>
      <c r="AU492" s="905"/>
      <c r="AV492" s="905"/>
      <c r="AW492" s="905"/>
      <c r="AX492" s="905"/>
      <c r="AY492" s="905">
        <f>UnObr5!I373</f>
        <v>0</v>
      </c>
      <c r="AZ492" s="905"/>
      <c r="BA492" s="905"/>
      <c r="BB492" s="905"/>
      <c r="BC492" s="905">
        <f>UnObr5!J373</f>
        <v>0</v>
      </c>
      <c r="BD492" s="905"/>
      <c r="BE492" s="905"/>
      <c r="BF492" s="905"/>
      <c r="BG492" s="905"/>
      <c r="BH492" s="905">
        <f>UnObr5!K373</f>
        <v>0</v>
      </c>
      <c r="BI492" s="905"/>
      <c r="BJ492" s="905"/>
      <c r="BK492" s="905"/>
      <c r="BL492" s="906"/>
    </row>
    <row r="493" spans="1:64" ht="18" customHeight="1" x14ac:dyDescent="0.3">
      <c r="A493" s="924">
        <v>5370</v>
      </c>
      <c r="B493" s="925"/>
      <c r="C493" s="925"/>
      <c r="D493" s="791">
        <v>522300</v>
      </c>
      <c r="E493" s="791"/>
      <c r="F493" s="791"/>
      <c r="G493" s="791"/>
      <c r="H493" s="572" t="s">
        <v>20038</v>
      </c>
      <c r="I493" s="572"/>
      <c r="J493" s="572"/>
      <c r="K493" s="572"/>
      <c r="L493" s="572"/>
      <c r="M493" s="572"/>
      <c r="N493" s="572"/>
      <c r="O493" s="572"/>
      <c r="P493" s="572"/>
      <c r="Q493" s="572"/>
      <c r="R493" s="572"/>
      <c r="S493" s="572"/>
      <c r="T493" s="572"/>
      <c r="U493" s="572"/>
      <c r="V493" s="572"/>
      <c r="W493" s="572"/>
      <c r="X493" s="572"/>
      <c r="Y493" s="905">
        <f>UnObr5!D374</f>
        <v>0</v>
      </c>
      <c r="Z493" s="905"/>
      <c r="AA493" s="905"/>
      <c r="AB493" s="905"/>
      <c r="AC493" s="905"/>
      <c r="AD493" s="905">
        <f>UnObr5!E374</f>
        <v>0</v>
      </c>
      <c r="AE493" s="905"/>
      <c r="AF493" s="905"/>
      <c r="AG493" s="905"/>
      <c r="AH493" s="905"/>
      <c r="AI493" s="905"/>
      <c r="AJ493" s="905">
        <f>UnObr5!F374</f>
        <v>0</v>
      </c>
      <c r="AK493" s="905"/>
      <c r="AL493" s="905"/>
      <c r="AM493" s="905"/>
      <c r="AN493" s="905"/>
      <c r="AO493" s="905">
        <f>UnObr5!G374</f>
        <v>0</v>
      </c>
      <c r="AP493" s="905"/>
      <c r="AQ493" s="905"/>
      <c r="AR493" s="905"/>
      <c r="AS493" s="905"/>
      <c r="AT493" s="905">
        <f>UnObr5!H374</f>
        <v>0</v>
      </c>
      <c r="AU493" s="905"/>
      <c r="AV493" s="905"/>
      <c r="AW493" s="905"/>
      <c r="AX493" s="905"/>
      <c r="AY493" s="905">
        <f>UnObr5!I374</f>
        <v>0</v>
      </c>
      <c r="AZ493" s="905"/>
      <c r="BA493" s="905"/>
      <c r="BB493" s="905"/>
      <c r="BC493" s="905">
        <f>UnObr5!J374</f>
        <v>0</v>
      </c>
      <c r="BD493" s="905"/>
      <c r="BE493" s="905"/>
      <c r="BF493" s="905"/>
      <c r="BG493" s="905"/>
      <c r="BH493" s="905">
        <f>UnObr5!K374</f>
        <v>0</v>
      </c>
      <c r="BI493" s="905"/>
      <c r="BJ493" s="905"/>
      <c r="BK493" s="905"/>
      <c r="BL493" s="906"/>
    </row>
    <row r="494" spans="1:64" ht="18" customHeight="1" x14ac:dyDescent="0.3">
      <c r="A494" s="903">
        <v>5371</v>
      </c>
      <c r="B494" s="926"/>
      <c r="C494" s="926"/>
      <c r="D494" s="493">
        <v>523000</v>
      </c>
      <c r="E494" s="493"/>
      <c r="F494" s="493"/>
      <c r="G494" s="493"/>
      <c r="H494" s="558" t="s">
        <v>31008</v>
      </c>
      <c r="I494" s="558"/>
      <c r="J494" s="558"/>
      <c r="K494" s="558"/>
      <c r="L494" s="558"/>
      <c r="M494" s="558"/>
      <c r="N494" s="558"/>
      <c r="O494" s="558"/>
      <c r="P494" s="558"/>
      <c r="Q494" s="558"/>
      <c r="R494" s="558"/>
      <c r="S494" s="558"/>
      <c r="T494" s="558"/>
      <c r="U494" s="558"/>
      <c r="V494" s="558"/>
      <c r="W494" s="558"/>
      <c r="X494" s="558"/>
      <c r="Y494" s="905">
        <f>UnObr5!D375</f>
        <v>0</v>
      </c>
      <c r="Z494" s="905"/>
      <c r="AA494" s="905"/>
      <c r="AB494" s="905"/>
      <c r="AC494" s="905"/>
      <c r="AD494" s="905">
        <f>UnObr5!E375</f>
        <v>0</v>
      </c>
      <c r="AE494" s="905"/>
      <c r="AF494" s="905"/>
      <c r="AG494" s="905"/>
      <c r="AH494" s="905"/>
      <c r="AI494" s="905"/>
      <c r="AJ494" s="905">
        <f>UnObr5!F375</f>
        <v>0</v>
      </c>
      <c r="AK494" s="905"/>
      <c r="AL494" s="905"/>
      <c r="AM494" s="905"/>
      <c r="AN494" s="905"/>
      <c r="AO494" s="905">
        <f>UnObr5!G375</f>
        <v>0</v>
      </c>
      <c r="AP494" s="905"/>
      <c r="AQ494" s="905"/>
      <c r="AR494" s="905"/>
      <c r="AS494" s="905"/>
      <c r="AT494" s="905">
        <f>UnObr5!H375</f>
        <v>0</v>
      </c>
      <c r="AU494" s="905"/>
      <c r="AV494" s="905"/>
      <c r="AW494" s="905"/>
      <c r="AX494" s="905"/>
      <c r="AY494" s="905">
        <f>UnObr5!I375</f>
        <v>0</v>
      </c>
      <c r="AZ494" s="905"/>
      <c r="BA494" s="905"/>
      <c r="BB494" s="905"/>
      <c r="BC494" s="905">
        <f>UnObr5!J375</f>
        <v>0</v>
      </c>
      <c r="BD494" s="905"/>
      <c r="BE494" s="905"/>
      <c r="BF494" s="905"/>
      <c r="BG494" s="905"/>
      <c r="BH494" s="905">
        <f>UnObr5!K375</f>
        <v>0</v>
      </c>
      <c r="BI494" s="905"/>
      <c r="BJ494" s="905"/>
      <c r="BK494" s="905"/>
      <c r="BL494" s="906"/>
    </row>
    <row r="495" spans="1:64" ht="16.5" customHeight="1" x14ac:dyDescent="0.3">
      <c r="A495" s="924">
        <v>5372</v>
      </c>
      <c r="B495" s="925"/>
      <c r="C495" s="925"/>
      <c r="D495" s="791">
        <v>523100</v>
      </c>
      <c r="E495" s="791"/>
      <c r="F495" s="791"/>
      <c r="G495" s="791"/>
      <c r="H495" s="572" t="s">
        <v>20039</v>
      </c>
      <c r="I495" s="572"/>
      <c r="J495" s="572"/>
      <c r="K495" s="572"/>
      <c r="L495" s="572"/>
      <c r="M495" s="572"/>
      <c r="N495" s="572"/>
      <c r="O495" s="572"/>
      <c r="P495" s="572"/>
      <c r="Q495" s="572"/>
      <c r="R495" s="572"/>
      <c r="S495" s="572"/>
      <c r="T495" s="572"/>
      <c r="U495" s="572"/>
      <c r="V495" s="572"/>
      <c r="W495" s="572"/>
      <c r="X495" s="572"/>
      <c r="Y495" s="905">
        <f>UnObr5!D376</f>
        <v>0</v>
      </c>
      <c r="Z495" s="905"/>
      <c r="AA495" s="905"/>
      <c r="AB495" s="905"/>
      <c r="AC495" s="905"/>
      <c r="AD495" s="905">
        <f>UnObr5!E376</f>
        <v>0</v>
      </c>
      <c r="AE495" s="905"/>
      <c r="AF495" s="905"/>
      <c r="AG495" s="905"/>
      <c r="AH495" s="905"/>
      <c r="AI495" s="905"/>
      <c r="AJ495" s="905">
        <f>UnObr5!F376</f>
        <v>0</v>
      </c>
      <c r="AK495" s="905"/>
      <c r="AL495" s="905"/>
      <c r="AM495" s="905"/>
      <c r="AN495" s="905"/>
      <c r="AO495" s="905">
        <f>UnObr5!G376</f>
        <v>0</v>
      </c>
      <c r="AP495" s="905"/>
      <c r="AQ495" s="905"/>
      <c r="AR495" s="905"/>
      <c r="AS495" s="905"/>
      <c r="AT495" s="905">
        <f>UnObr5!H376</f>
        <v>0</v>
      </c>
      <c r="AU495" s="905"/>
      <c r="AV495" s="905"/>
      <c r="AW495" s="905"/>
      <c r="AX495" s="905"/>
      <c r="AY495" s="905">
        <f>UnObr5!I376</f>
        <v>0</v>
      </c>
      <c r="AZ495" s="905"/>
      <c r="BA495" s="905"/>
      <c r="BB495" s="905"/>
      <c r="BC495" s="905">
        <f>UnObr5!J376</f>
        <v>0</v>
      </c>
      <c r="BD495" s="905"/>
      <c r="BE495" s="905"/>
      <c r="BF495" s="905"/>
      <c r="BG495" s="905"/>
      <c r="BH495" s="905">
        <f>UnObr5!K376</f>
        <v>0</v>
      </c>
      <c r="BI495" s="905"/>
      <c r="BJ495" s="905"/>
      <c r="BK495" s="905"/>
      <c r="BL495" s="906"/>
    </row>
    <row r="496" spans="1:64" ht="15.75" customHeight="1" x14ac:dyDescent="0.3">
      <c r="A496" s="903">
        <v>5373</v>
      </c>
      <c r="B496" s="926"/>
      <c r="C496" s="926"/>
      <c r="D496" s="785">
        <v>530000</v>
      </c>
      <c r="E496" s="785"/>
      <c r="F496" s="785"/>
      <c r="G496" s="785"/>
      <c r="H496" s="565" t="s">
        <v>31009</v>
      </c>
      <c r="I496" s="565"/>
      <c r="J496" s="565"/>
      <c r="K496" s="565"/>
      <c r="L496" s="565"/>
      <c r="M496" s="565"/>
      <c r="N496" s="565"/>
      <c r="O496" s="565"/>
      <c r="P496" s="565"/>
      <c r="Q496" s="565"/>
      <c r="R496" s="565"/>
      <c r="S496" s="565"/>
      <c r="T496" s="565"/>
      <c r="U496" s="565"/>
      <c r="V496" s="565"/>
      <c r="W496" s="565"/>
      <c r="X496" s="565"/>
      <c r="Y496" s="905">
        <f>UnObr5!D377</f>
        <v>0</v>
      </c>
      <c r="Z496" s="905"/>
      <c r="AA496" s="905"/>
      <c r="AB496" s="905"/>
      <c r="AC496" s="905"/>
      <c r="AD496" s="905">
        <f>UnObr5!E377</f>
        <v>0</v>
      </c>
      <c r="AE496" s="905"/>
      <c r="AF496" s="905"/>
      <c r="AG496" s="905"/>
      <c r="AH496" s="905"/>
      <c r="AI496" s="905"/>
      <c r="AJ496" s="905">
        <f>UnObr5!F377</f>
        <v>0</v>
      </c>
      <c r="AK496" s="905"/>
      <c r="AL496" s="905"/>
      <c r="AM496" s="905"/>
      <c r="AN496" s="905"/>
      <c r="AO496" s="905">
        <f>UnObr5!G377</f>
        <v>0</v>
      </c>
      <c r="AP496" s="905"/>
      <c r="AQ496" s="905"/>
      <c r="AR496" s="905"/>
      <c r="AS496" s="905"/>
      <c r="AT496" s="905">
        <f>UnObr5!H377</f>
        <v>0</v>
      </c>
      <c r="AU496" s="905"/>
      <c r="AV496" s="905"/>
      <c r="AW496" s="905"/>
      <c r="AX496" s="905"/>
      <c r="AY496" s="905">
        <f>UnObr5!I377</f>
        <v>0</v>
      </c>
      <c r="AZ496" s="905"/>
      <c r="BA496" s="905"/>
      <c r="BB496" s="905"/>
      <c r="BC496" s="905">
        <f>UnObr5!J377</f>
        <v>0</v>
      </c>
      <c r="BD496" s="905"/>
      <c r="BE496" s="905"/>
      <c r="BF496" s="905"/>
      <c r="BG496" s="905"/>
      <c r="BH496" s="905">
        <f>UnObr5!K377</f>
        <v>0</v>
      </c>
      <c r="BI496" s="905"/>
      <c r="BJ496" s="905"/>
      <c r="BK496" s="905"/>
      <c r="BL496" s="906"/>
    </row>
    <row r="497" spans="1:64" ht="18" customHeight="1" x14ac:dyDescent="0.3">
      <c r="A497" s="903">
        <v>5374</v>
      </c>
      <c r="B497" s="926"/>
      <c r="C497" s="926"/>
      <c r="D497" s="785">
        <v>531000</v>
      </c>
      <c r="E497" s="785"/>
      <c r="F497" s="785"/>
      <c r="G497" s="785"/>
      <c r="H497" s="565" t="s">
        <v>31010</v>
      </c>
      <c r="I497" s="565"/>
      <c r="J497" s="565"/>
      <c r="K497" s="565"/>
      <c r="L497" s="565"/>
      <c r="M497" s="565"/>
      <c r="N497" s="565"/>
      <c r="O497" s="565"/>
      <c r="P497" s="565"/>
      <c r="Q497" s="565"/>
      <c r="R497" s="565"/>
      <c r="S497" s="565"/>
      <c r="T497" s="565"/>
      <c r="U497" s="565"/>
      <c r="V497" s="565"/>
      <c r="W497" s="565"/>
      <c r="X497" s="565"/>
      <c r="Y497" s="905">
        <f>UnObr5!D378</f>
        <v>0</v>
      </c>
      <c r="Z497" s="905"/>
      <c r="AA497" s="905"/>
      <c r="AB497" s="905"/>
      <c r="AC497" s="905"/>
      <c r="AD497" s="905">
        <f>UnObr5!E378</f>
        <v>0</v>
      </c>
      <c r="AE497" s="905"/>
      <c r="AF497" s="905"/>
      <c r="AG497" s="905"/>
      <c r="AH497" s="905"/>
      <c r="AI497" s="905"/>
      <c r="AJ497" s="905">
        <f>UnObr5!F378</f>
        <v>0</v>
      </c>
      <c r="AK497" s="905"/>
      <c r="AL497" s="905"/>
      <c r="AM497" s="905"/>
      <c r="AN497" s="905"/>
      <c r="AO497" s="905">
        <f>UnObr5!G378</f>
        <v>0</v>
      </c>
      <c r="AP497" s="905"/>
      <c r="AQ497" s="905"/>
      <c r="AR497" s="905"/>
      <c r="AS497" s="905"/>
      <c r="AT497" s="905">
        <f>UnObr5!H378</f>
        <v>0</v>
      </c>
      <c r="AU497" s="905"/>
      <c r="AV497" s="905"/>
      <c r="AW497" s="905"/>
      <c r="AX497" s="905"/>
      <c r="AY497" s="905">
        <f>UnObr5!I378</f>
        <v>0</v>
      </c>
      <c r="AZ497" s="905"/>
      <c r="BA497" s="905"/>
      <c r="BB497" s="905"/>
      <c r="BC497" s="905">
        <f>UnObr5!J378</f>
        <v>0</v>
      </c>
      <c r="BD497" s="905"/>
      <c r="BE497" s="905"/>
      <c r="BF497" s="905"/>
      <c r="BG497" s="905"/>
      <c r="BH497" s="905">
        <f>UnObr5!K378</f>
        <v>0</v>
      </c>
      <c r="BI497" s="905"/>
      <c r="BJ497" s="905"/>
      <c r="BK497" s="905"/>
      <c r="BL497" s="906"/>
    </row>
    <row r="498" spans="1:64" ht="18" customHeight="1" x14ac:dyDescent="0.3">
      <c r="A498" s="924">
        <v>5375</v>
      </c>
      <c r="B498" s="925"/>
      <c r="C498" s="925"/>
      <c r="D498" s="728">
        <v>531100</v>
      </c>
      <c r="E498" s="728"/>
      <c r="F498" s="728"/>
      <c r="G498" s="728"/>
      <c r="H498" s="564" t="s">
        <v>20407</v>
      </c>
      <c r="I498" s="564"/>
      <c r="J498" s="564"/>
      <c r="K498" s="564"/>
      <c r="L498" s="564"/>
      <c r="M498" s="564"/>
      <c r="N498" s="564"/>
      <c r="O498" s="564"/>
      <c r="P498" s="564"/>
      <c r="Q498" s="564"/>
      <c r="R498" s="564"/>
      <c r="S498" s="564"/>
      <c r="T498" s="564"/>
      <c r="U498" s="564"/>
      <c r="V498" s="564"/>
      <c r="W498" s="564"/>
      <c r="X498" s="564"/>
      <c r="Y498" s="905">
        <f>UnObr5!D379</f>
        <v>0</v>
      </c>
      <c r="Z498" s="905"/>
      <c r="AA498" s="905"/>
      <c r="AB498" s="905"/>
      <c r="AC498" s="905"/>
      <c r="AD498" s="905">
        <f>UnObr5!E379</f>
        <v>0</v>
      </c>
      <c r="AE498" s="905"/>
      <c r="AF498" s="905"/>
      <c r="AG498" s="905"/>
      <c r="AH498" s="905"/>
      <c r="AI498" s="905"/>
      <c r="AJ498" s="905">
        <f>UnObr5!F379</f>
        <v>0</v>
      </c>
      <c r="AK498" s="905"/>
      <c r="AL498" s="905"/>
      <c r="AM498" s="905"/>
      <c r="AN498" s="905"/>
      <c r="AO498" s="905">
        <f>UnObr5!G379</f>
        <v>0</v>
      </c>
      <c r="AP498" s="905"/>
      <c r="AQ498" s="905"/>
      <c r="AR498" s="905"/>
      <c r="AS498" s="905"/>
      <c r="AT498" s="905">
        <f>UnObr5!H379</f>
        <v>0</v>
      </c>
      <c r="AU498" s="905"/>
      <c r="AV498" s="905"/>
      <c r="AW498" s="905"/>
      <c r="AX498" s="905"/>
      <c r="AY498" s="905">
        <f>UnObr5!I379</f>
        <v>0</v>
      </c>
      <c r="AZ498" s="905"/>
      <c r="BA498" s="905"/>
      <c r="BB498" s="905"/>
      <c r="BC498" s="905">
        <f>UnObr5!J379</f>
        <v>0</v>
      </c>
      <c r="BD498" s="905"/>
      <c r="BE498" s="905"/>
      <c r="BF498" s="905"/>
      <c r="BG498" s="905"/>
      <c r="BH498" s="905">
        <f>UnObr5!K379</f>
        <v>0</v>
      </c>
      <c r="BI498" s="905"/>
      <c r="BJ498" s="905"/>
      <c r="BK498" s="905"/>
      <c r="BL498" s="906"/>
    </row>
    <row r="499" spans="1:64" ht="16.5" customHeight="1" x14ac:dyDescent="0.3">
      <c r="A499" s="903">
        <v>5376</v>
      </c>
      <c r="B499" s="926"/>
      <c r="C499" s="926"/>
      <c r="D499" s="785">
        <v>540000</v>
      </c>
      <c r="E499" s="785"/>
      <c r="F499" s="785"/>
      <c r="G499" s="785"/>
      <c r="H499" s="565" t="s">
        <v>31011</v>
      </c>
      <c r="I499" s="565"/>
      <c r="J499" s="565"/>
      <c r="K499" s="565"/>
      <c r="L499" s="565"/>
      <c r="M499" s="565"/>
      <c r="N499" s="565"/>
      <c r="O499" s="565"/>
      <c r="P499" s="565"/>
      <c r="Q499" s="565"/>
      <c r="R499" s="565"/>
      <c r="S499" s="565"/>
      <c r="T499" s="565"/>
      <c r="U499" s="565"/>
      <c r="V499" s="565"/>
      <c r="W499" s="565"/>
      <c r="X499" s="565"/>
      <c r="Y499" s="905">
        <f>UnObr5!D380</f>
        <v>0</v>
      </c>
      <c r="Z499" s="905"/>
      <c r="AA499" s="905"/>
      <c r="AB499" s="905"/>
      <c r="AC499" s="905"/>
      <c r="AD499" s="905">
        <f>UnObr5!E380</f>
        <v>0</v>
      </c>
      <c r="AE499" s="905"/>
      <c r="AF499" s="905"/>
      <c r="AG499" s="905"/>
      <c r="AH499" s="905"/>
      <c r="AI499" s="905"/>
      <c r="AJ499" s="905">
        <f>UnObr5!F380</f>
        <v>0</v>
      </c>
      <c r="AK499" s="905"/>
      <c r="AL499" s="905"/>
      <c r="AM499" s="905"/>
      <c r="AN499" s="905"/>
      <c r="AO499" s="905">
        <f>UnObr5!G380</f>
        <v>0</v>
      </c>
      <c r="AP499" s="905"/>
      <c r="AQ499" s="905"/>
      <c r="AR499" s="905"/>
      <c r="AS499" s="905"/>
      <c r="AT499" s="905">
        <f>UnObr5!H380</f>
        <v>0</v>
      </c>
      <c r="AU499" s="905"/>
      <c r="AV499" s="905"/>
      <c r="AW499" s="905"/>
      <c r="AX499" s="905"/>
      <c r="AY499" s="905">
        <f>UnObr5!I380</f>
        <v>0</v>
      </c>
      <c r="AZ499" s="905"/>
      <c r="BA499" s="905"/>
      <c r="BB499" s="905"/>
      <c r="BC499" s="905">
        <f>UnObr5!J380</f>
        <v>0</v>
      </c>
      <c r="BD499" s="905"/>
      <c r="BE499" s="905"/>
      <c r="BF499" s="905"/>
      <c r="BG499" s="905"/>
      <c r="BH499" s="905">
        <f>UnObr5!K380</f>
        <v>0</v>
      </c>
      <c r="BI499" s="905"/>
      <c r="BJ499" s="905"/>
      <c r="BK499" s="905"/>
      <c r="BL499" s="906"/>
    </row>
    <row r="500" spans="1:64" ht="15.75" customHeight="1" x14ac:dyDescent="0.3">
      <c r="A500" s="903">
        <v>5377</v>
      </c>
      <c r="B500" s="926"/>
      <c r="C500" s="926"/>
      <c r="D500" s="785">
        <v>541000</v>
      </c>
      <c r="E500" s="785"/>
      <c r="F500" s="785"/>
      <c r="G500" s="785"/>
      <c r="H500" s="565" t="s">
        <v>31012</v>
      </c>
      <c r="I500" s="565"/>
      <c r="J500" s="565"/>
      <c r="K500" s="565"/>
      <c r="L500" s="565"/>
      <c r="M500" s="565"/>
      <c r="N500" s="565"/>
      <c r="O500" s="565"/>
      <c r="P500" s="565"/>
      <c r="Q500" s="565"/>
      <c r="R500" s="565"/>
      <c r="S500" s="565"/>
      <c r="T500" s="565"/>
      <c r="U500" s="565"/>
      <c r="V500" s="565"/>
      <c r="W500" s="565"/>
      <c r="X500" s="565"/>
      <c r="Y500" s="905">
        <f>UnObr5!D381</f>
        <v>0</v>
      </c>
      <c r="Z500" s="905"/>
      <c r="AA500" s="905"/>
      <c r="AB500" s="905"/>
      <c r="AC500" s="905"/>
      <c r="AD500" s="905">
        <f>UnObr5!E381</f>
        <v>0</v>
      </c>
      <c r="AE500" s="905"/>
      <c r="AF500" s="905"/>
      <c r="AG500" s="905"/>
      <c r="AH500" s="905"/>
      <c r="AI500" s="905"/>
      <c r="AJ500" s="905">
        <f>UnObr5!F381</f>
        <v>0</v>
      </c>
      <c r="AK500" s="905"/>
      <c r="AL500" s="905"/>
      <c r="AM500" s="905"/>
      <c r="AN500" s="905"/>
      <c r="AO500" s="905">
        <f>UnObr5!G381</f>
        <v>0</v>
      </c>
      <c r="AP500" s="905"/>
      <c r="AQ500" s="905"/>
      <c r="AR500" s="905"/>
      <c r="AS500" s="905"/>
      <c r="AT500" s="905">
        <f>UnObr5!H381</f>
        <v>0</v>
      </c>
      <c r="AU500" s="905"/>
      <c r="AV500" s="905"/>
      <c r="AW500" s="905"/>
      <c r="AX500" s="905"/>
      <c r="AY500" s="905">
        <f>UnObr5!I381</f>
        <v>0</v>
      </c>
      <c r="AZ500" s="905"/>
      <c r="BA500" s="905"/>
      <c r="BB500" s="905"/>
      <c r="BC500" s="905">
        <f>UnObr5!J381</f>
        <v>0</v>
      </c>
      <c r="BD500" s="905"/>
      <c r="BE500" s="905"/>
      <c r="BF500" s="905"/>
      <c r="BG500" s="905"/>
      <c r="BH500" s="905">
        <f>UnObr5!K381</f>
        <v>0</v>
      </c>
      <c r="BI500" s="905"/>
      <c r="BJ500" s="905"/>
      <c r="BK500" s="905"/>
      <c r="BL500" s="906"/>
    </row>
    <row r="501" spans="1:64" ht="16.5" customHeight="1" x14ac:dyDescent="0.3">
      <c r="A501" s="924">
        <v>5378</v>
      </c>
      <c r="B501" s="925"/>
      <c r="C501" s="925"/>
      <c r="D501" s="728">
        <v>541100</v>
      </c>
      <c r="E501" s="728"/>
      <c r="F501" s="728"/>
      <c r="G501" s="728"/>
      <c r="H501" s="564" t="s">
        <v>20659</v>
      </c>
      <c r="I501" s="564"/>
      <c r="J501" s="564"/>
      <c r="K501" s="564"/>
      <c r="L501" s="564"/>
      <c r="M501" s="564"/>
      <c r="N501" s="564"/>
      <c r="O501" s="564"/>
      <c r="P501" s="564"/>
      <c r="Q501" s="564"/>
      <c r="R501" s="564"/>
      <c r="S501" s="564"/>
      <c r="T501" s="564"/>
      <c r="U501" s="564"/>
      <c r="V501" s="564"/>
      <c r="W501" s="564"/>
      <c r="X501" s="564"/>
      <c r="Y501" s="905">
        <f>UnObr5!D382</f>
        <v>0</v>
      </c>
      <c r="Z501" s="905"/>
      <c r="AA501" s="905"/>
      <c r="AB501" s="905"/>
      <c r="AC501" s="905"/>
      <c r="AD501" s="905">
        <f>UnObr5!E382</f>
        <v>0</v>
      </c>
      <c r="AE501" s="905"/>
      <c r="AF501" s="905"/>
      <c r="AG501" s="905"/>
      <c r="AH501" s="905"/>
      <c r="AI501" s="905"/>
      <c r="AJ501" s="905">
        <f>UnObr5!F382</f>
        <v>0</v>
      </c>
      <c r="AK501" s="905"/>
      <c r="AL501" s="905"/>
      <c r="AM501" s="905"/>
      <c r="AN501" s="905"/>
      <c r="AO501" s="905">
        <f>UnObr5!G382</f>
        <v>0</v>
      </c>
      <c r="AP501" s="905"/>
      <c r="AQ501" s="905"/>
      <c r="AR501" s="905"/>
      <c r="AS501" s="905"/>
      <c r="AT501" s="905">
        <f>UnObr5!H382</f>
        <v>0</v>
      </c>
      <c r="AU501" s="905"/>
      <c r="AV501" s="905"/>
      <c r="AW501" s="905"/>
      <c r="AX501" s="905"/>
      <c r="AY501" s="905">
        <f>UnObr5!I382</f>
        <v>0</v>
      </c>
      <c r="AZ501" s="905"/>
      <c r="BA501" s="905"/>
      <c r="BB501" s="905"/>
      <c r="BC501" s="905">
        <f>UnObr5!J382</f>
        <v>0</v>
      </c>
      <c r="BD501" s="905"/>
      <c r="BE501" s="905"/>
      <c r="BF501" s="905"/>
      <c r="BG501" s="905"/>
      <c r="BH501" s="905">
        <f>UnObr5!K382</f>
        <v>0</v>
      </c>
      <c r="BI501" s="905"/>
      <c r="BJ501" s="905"/>
      <c r="BK501" s="905"/>
      <c r="BL501" s="906"/>
    </row>
    <row r="502" spans="1:64" ht="17.25" customHeight="1" x14ac:dyDescent="0.3">
      <c r="A502" s="903">
        <v>5379</v>
      </c>
      <c r="B502" s="926"/>
      <c r="C502" s="926"/>
      <c r="D502" s="785">
        <v>542000</v>
      </c>
      <c r="E502" s="785"/>
      <c r="F502" s="785"/>
      <c r="G502" s="785"/>
      <c r="H502" s="565" t="s">
        <v>31013</v>
      </c>
      <c r="I502" s="565"/>
      <c r="J502" s="565"/>
      <c r="K502" s="565"/>
      <c r="L502" s="565"/>
      <c r="M502" s="565"/>
      <c r="N502" s="565"/>
      <c r="O502" s="565"/>
      <c r="P502" s="565"/>
      <c r="Q502" s="565"/>
      <c r="R502" s="565"/>
      <c r="S502" s="565"/>
      <c r="T502" s="565"/>
      <c r="U502" s="565"/>
      <c r="V502" s="565"/>
      <c r="W502" s="565"/>
      <c r="X502" s="565"/>
      <c r="Y502" s="905">
        <f>UnObr5!D383</f>
        <v>0</v>
      </c>
      <c r="Z502" s="905"/>
      <c r="AA502" s="905"/>
      <c r="AB502" s="905"/>
      <c r="AC502" s="905"/>
      <c r="AD502" s="905">
        <f>UnObr5!E383</f>
        <v>0</v>
      </c>
      <c r="AE502" s="905"/>
      <c r="AF502" s="905"/>
      <c r="AG502" s="905"/>
      <c r="AH502" s="905"/>
      <c r="AI502" s="905"/>
      <c r="AJ502" s="905">
        <f>UnObr5!F383</f>
        <v>0</v>
      </c>
      <c r="AK502" s="905"/>
      <c r="AL502" s="905"/>
      <c r="AM502" s="905"/>
      <c r="AN502" s="905"/>
      <c r="AO502" s="905">
        <f>UnObr5!G383</f>
        <v>0</v>
      </c>
      <c r="AP502" s="905"/>
      <c r="AQ502" s="905"/>
      <c r="AR502" s="905"/>
      <c r="AS502" s="905"/>
      <c r="AT502" s="905">
        <f>UnObr5!H383</f>
        <v>0</v>
      </c>
      <c r="AU502" s="905"/>
      <c r="AV502" s="905"/>
      <c r="AW502" s="905"/>
      <c r="AX502" s="905"/>
      <c r="AY502" s="905">
        <f>UnObr5!I383</f>
        <v>0</v>
      </c>
      <c r="AZ502" s="905"/>
      <c r="BA502" s="905"/>
      <c r="BB502" s="905"/>
      <c r="BC502" s="905">
        <f>UnObr5!J383</f>
        <v>0</v>
      </c>
      <c r="BD502" s="905"/>
      <c r="BE502" s="905"/>
      <c r="BF502" s="905"/>
      <c r="BG502" s="905"/>
      <c r="BH502" s="905">
        <f>UnObr5!K383</f>
        <v>0</v>
      </c>
      <c r="BI502" s="905"/>
      <c r="BJ502" s="905"/>
      <c r="BK502" s="905"/>
      <c r="BL502" s="906"/>
    </row>
    <row r="503" spans="1:64" ht="16.5" customHeight="1" x14ac:dyDescent="0.3">
      <c r="A503" s="924">
        <v>5380</v>
      </c>
      <c r="B503" s="925"/>
      <c r="C503" s="925"/>
      <c r="D503" s="728">
        <v>542100</v>
      </c>
      <c r="E503" s="728"/>
      <c r="F503" s="728"/>
      <c r="G503" s="728"/>
      <c r="H503" s="564" t="s">
        <v>20040</v>
      </c>
      <c r="I503" s="564"/>
      <c r="J503" s="564"/>
      <c r="K503" s="564"/>
      <c r="L503" s="564"/>
      <c r="M503" s="564"/>
      <c r="N503" s="564"/>
      <c r="O503" s="564"/>
      <c r="P503" s="564"/>
      <c r="Q503" s="564"/>
      <c r="R503" s="564"/>
      <c r="S503" s="564"/>
      <c r="T503" s="564"/>
      <c r="U503" s="564"/>
      <c r="V503" s="564"/>
      <c r="W503" s="564"/>
      <c r="X503" s="564"/>
      <c r="Y503" s="905">
        <f>UnObr5!D384</f>
        <v>0</v>
      </c>
      <c r="Z503" s="905"/>
      <c r="AA503" s="905"/>
      <c r="AB503" s="905"/>
      <c r="AC503" s="905"/>
      <c r="AD503" s="905">
        <f>UnObr5!E384</f>
        <v>0</v>
      </c>
      <c r="AE503" s="905"/>
      <c r="AF503" s="905"/>
      <c r="AG503" s="905"/>
      <c r="AH503" s="905"/>
      <c r="AI503" s="905"/>
      <c r="AJ503" s="905">
        <f>UnObr5!F384</f>
        <v>0</v>
      </c>
      <c r="AK503" s="905"/>
      <c r="AL503" s="905"/>
      <c r="AM503" s="905"/>
      <c r="AN503" s="905"/>
      <c r="AO503" s="905">
        <f>UnObr5!G384</f>
        <v>0</v>
      </c>
      <c r="AP503" s="905"/>
      <c r="AQ503" s="905"/>
      <c r="AR503" s="905"/>
      <c r="AS503" s="905"/>
      <c r="AT503" s="905">
        <f>UnObr5!H384</f>
        <v>0</v>
      </c>
      <c r="AU503" s="905"/>
      <c r="AV503" s="905"/>
      <c r="AW503" s="905"/>
      <c r="AX503" s="905"/>
      <c r="AY503" s="905">
        <f>UnObr5!I384</f>
        <v>0</v>
      </c>
      <c r="AZ503" s="905"/>
      <c r="BA503" s="905"/>
      <c r="BB503" s="905"/>
      <c r="BC503" s="905">
        <f>UnObr5!J384</f>
        <v>0</v>
      </c>
      <c r="BD503" s="905"/>
      <c r="BE503" s="905"/>
      <c r="BF503" s="905"/>
      <c r="BG503" s="905"/>
      <c r="BH503" s="905">
        <f>UnObr5!K384</f>
        <v>0</v>
      </c>
      <c r="BI503" s="905"/>
      <c r="BJ503" s="905"/>
      <c r="BK503" s="905"/>
      <c r="BL503" s="906"/>
    </row>
    <row r="504" spans="1:64" ht="17.25" customHeight="1" x14ac:dyDescent="0.3">
      <c r="A504" s="903">
        <v>5381</v>
      </c>
      <c r="B504" s="926"/>
      <c r="C504" s="926"/>
      <c r="D504" s="785">
        <v>543000</v>
      </c>
      <c r="E504" s="785"/>
      <c r="F504" s="785"/>
      <c r="G504" s="785"/>
      <c r="H504" s="565" t="s">
        <v>31014</v>
      </c>
      <c r="I504" s="565"/>
      <c r="J504" s="565"/>
      <c r="K504" s="565"/>
      <c r="L504" s="565"/>
      <c r="M504" s="565"/>
      <c r="N504" s="565"/>
      <c r="O504" s="565"/>
      <c r="P504" s="565"/>
      <c r="Q504" s="565"/>
      <c r="R504" s="565"/>
      <c r="S504" s="565"/>
      <c r="T504" s="565"/>
      <c r="U504" s="565"/>
      <c r="V504" s="565"/>
      <c r="W504" s="565"/>
      <c r="X504" s="565"/>
      <c r="Y504" s="905">
        <f>UnObr5!D385</f>
        <v>0</v>
      </c>
      <c r="Z504" s="905"/>
      <c r="AA504" s="905"/>
      <c r="AB504" s="905"/>
      <c r="AC504" s="905"/>
      <c r="AD504" s="905">
        <f>UnObr5!E385</f>
        <v>0</v>
      </c>
      <c r="AE504" s="905"/>
      <c r="AF504" s="905"/>
      <c r="AG504" s="905"/>
      <c r="AH504" s="905"/>
      <c r="AI504" s="905"/>
      <c r="AJ504" s="905">
        <f>UnObr5!F385</f>
        <v>0</v>
      </c>
      <c r="AK504" s="905"/>
      <c r="AL504" s="905"/>
      <c r="AM504" s="905"/>
      <c r="AN504" s="905"/>
      <c r="AO504" s="905">
        <f>UnObr5!G385</f>
        <v>0</v>
      </c>
      <c r="AP504" s="905"/>
      <c r="AQ504" s="905"/>
      <c r="AR504" s="905"/>
      <c r="AS504" s="905"/>
      <c r="AT504" s="905">
        <f>UnObr5!H385</f>
        <v>0</v>
      </c>
      <c r="AU504" s="905"/>
      <c r="AV504" s="905"/>
      <c r="AW504" s="905"/>
      <c r="AX504" s="905"/>
      <c r="AY504" s="905">
        <f>UnObr5!I385</f>
        <v>0</v>
      </c>
      <c r="AZ504" s="905"/>
      <c r="BA504" s="905"/>
      <c r="BB504" s="905"/>
      <c r="BC504" s="905">
        <f>UnObr5!J385</f>
        <v>0</v>
      </c>
      <c r="BD504" s="905"/>
      <c r="BE504" s="905"/>
      <c r="BF504" s="905"/>
      <c r="BG504" s="905"/>
      <c r="BH504" s="905">
        <f>UnObr5!K385</f>
        <v>0</v>
      </c>
      <c r="BI504" s="905"/>
      <c r="BJ504" s="905"/>
      <c r="BK504" s="905"/>
      <c r="BL504" s="906"/>
    </row>
    <row r="505" spans="1:64" ht="20.25" customHeight="1" x14ac:dyDescent="0.3">
      <c r="A505" s="924">
        <v>5382</v>
      </c>
      <c r="B505" s="925"/>
      <c r="C505" s="925"/>
      <c r="D505" s="791">
        <v>543100</v>
      </c>
      <c r="E505" s="791"/>
      <c r="F505" s="791"/>
      <c r="G505" s="791"/>
      <c r="H505" s="572" t="s">
        <v>20041</v>
      </c>
      <c r="I505" s="572"/>
      <c r="J505" s="572"/>
      <c r="K505" s="572"/>
      <c r="L505" s="572"/>
      <c r="M505" s="572"/>
      <c r="N505" s="572"/>
      <c r="O505" s="572"/>
      <c r="P505" s="572"/>
      <c r="Q505" s="572"/>
      <c r="R505" s="572"/>
      <c r="S505" s="572"/>
      <c r="T505" s="572"/>
      <c r="U505" s="572"/>
      <c r="V505" s="572"/>
      <c r="W505" s="572"/>
      <c r="X505" s="572"/>
      <c r="Y505" s="905">
        <f>UnObr5!D386</f>
        <v>0</v>
      </c>
      <c r="Z505" s="905"/>
      <c r="AA505" s="905"/>
      <c r="AB505" s="905"/>
      <c r="AC505" s="905"/>
      <c r="AD505" s="905">
        <f>UnObr5!E386</f>
        <v>0</v>
      </c>
      <c r="AE505" s="905"/>
      <c r="AF505" s="905"/>
      <c r="AG505" s="905"/>
      <c r="AH505" s="905"/>
      <c r="AI505" s="905"/>
      <c r="AJ505" s="905">
        <f>UnObr5!F386</f>
        <v>0</v>
      </c>
      <c r="AK505" s="905"/>
      <c r="AL505" s="905"/>
      <c r="AM505" s="905"/>
      <c r="AN505" s="905"/>
      <c r="AO505" s="905">
        <f>UnObr5!G386</f>
        <v>0</v>
      </c>
      <c r="AP505" s="905"/>
      <c r="AQ505" s="905"/>
      <c r="AR505" s="905"/>
      <c r="AS505" s="905"/>
      <c r="AT505" s="905">
        <f>UnObr5!H386</f>
        <v>0</v>
      </c>
      <c r="AU505" s="905"/>
      <c r="AV505" s="905"/>
      <c r="AW505" s="905"/>
      <c r="AX505" s="905"/>
      <c r="AY505" s="905">
        <f>UnObr5!I386</f>
        <v>0</v>
      </c>
      <c r="AZ505" s="905"/>
      <c r="BA505" s="905"/>
      <c r="BB505" s="905"/>
      <c r="BC505" s="905">
        <f>UnObr5!J386</f>
        <v>0</v>
      </c>
      <c r="BD505" s="905"/>
      <c r="BE505" s="905"/>
      <c r="BF505" s="905"/>
      <c r="BG505" s="905"/>
      <c r="BH505" s="905">
        <f>UnObr5!K386</f>
        <v>0</v>
      </c>
      <c r="BI505" s="905"/>
      <c r="BJ505" s="905"/>
      <c r="BK505" s="905"/>
      <c r="BL505" s="906"/>
    </row>
    <row r="506" spans="1:64" ht="18.75" customHeight="1" thickBot="1" x14ac:dyDescent="0.35">
      <c r="A506" s="909">
        <v>5383</v>
      </c>
      <c r="B506" s="927"/>
      <c r="C506" s="927"/>
      <c r="D506" s="911">
        <v>543200</v>
      </c>
      <c r="E506" s="911"/>
      <c r="F506" s="911"/>
      <c r="G506" s="911"/>
      <c r="H506" s="912" t="s">
        <v>20042</v>
      </c>
      <c r="I506" s="912"/>
      <c r="J506" s="912"/>
      <c r="K506" s="912"/>
      <c r="L506" s="912"/>
      <c r="M506" s="912"/>
      <c r="N506" s="912"/>
      <c r="O506" s="912"/>
      <c r="P506" s="912"/>
      <c r="Q506" s="912"/>
      <c r="R506" s="912"/>
      <c r="S506" s="912"/>
      <c r="T506" s="912"/>
      <c r="U506" s="912"/>
      <c r="V506" s="912"/>
      <c r="W506" s="912"/>
      <c r="X506" s="912"/>
      <c r="Y506" s="913">
        <f>UnObr5!D387</f>
        <v>0</v>
      </c>
      <c r="Z506" s="913"/>
      <c r="AA506" s="913"/>
      <c r="AB506" s="913"/>
      <c r="AC506" s="913"/>
      <c r="AD506" s="913">
        <f>UnObr5!E387</f>
        <v>0</v>
      </c>
      <c r="AE506" s="913"/>
      <c r="AF506" s="913"/>
      <c r="AG506" s="913"/>
      <c r="AH506" s="913"/>
      <c r="AI506" s="913"/>
      <c r="AJ506" s="913">
        <f>UnObr5!F387</f>
        <v>0</v>
      </c>
      <c r="AK506" s="913"/>
      <c r="AL506" s="913"/>
      <c r="AM506" s="913"/>
      <c r="AN506" s="913"/>
      <c r="AO506" s="913">
        <f>UnObr5!G387</f>
        <v>0</v>
      </c>
      <c r="AP506" s="913"/>
      <c r="AQ506" s="913"/>
      <c r="AR506" s="913"/>
      <c r="AS506" s="913"/>
      <c r="AT506" s="913">
        <f>UnObr5!H387</f>
        <v>0</v>
      </c>
      <c r="AU506" s="913"/>
      <c r="AV506" s="913"/>
      <c r="AW506" s="913"/>
      <c r="AX506" s="913"/>
      <c r="AY506" s="913">
        <f>UnObr5!I387</f>
        <v>0</v>
      </c>
      <c r="AZ506" s="913"/>
      <c r="BA506" s="913"/>
      <c r="BB506" s="913"/>
      <c r="BC506" s="913">
        <f>UnObr5!J387</f>
        <v>0</v>
      </c>
      <c r="BD506" s="913"/>
      <c r="BE506" s="913"/>
      <c r="BF506" s="913"/>
      <c r="BG506" s="913"/>
      <c r="BH506" s="913">
        <f>UnObr5!K387</f>
        <v>0</v>
      </c>
      <c r="BI506" s="913"/>
      <c r="BJ506" s="913"/>
      <c r="BK506" s="913"/>
      <c r="BL506" s="914"/>
    </row>
    <row r="507" spans="1:64" ht="11.5" customHeight="1" x14ac:dyDescent="0.3">
      <c r="A507" s="469" t="s">
        <v>18900</v>
      </c>
      <c r="B507" s="942"/>
      <c r="C507" s="943"/>
      <c r="D507" s="470" t="s">
        <v>20072</v>
      </c>
      <c r="E507" s="470"/>
      <c r="F507" s="470"/>
      <c r="G507" s="471"/>
      <c r="H507" s="762" t="s">
        <v>20388</v>
      </c>
      <c r="I507" s="754"/>
      <c r="J507" s="754"/>
      <c r="K507" s="754"/>
      <c r="L507" s="754"/>
      <c r="M507" s="754"/>
      <c r="N507" s="754"/>
      <c r="O507" s="754"/>
      <c r="P507" s="754"/>
      <c r="Q507" s="754"/>
      <c r="R507" s="754"/>
      <c r="S507" s="754"/>
      <c r="T507" s="754"/>
      <c r="U507" s="754"/>
      <c r="V507" s="754"/>
      <c r="W507" s="754"/>
      <c r="X507" s="755"/>
      <c r="Y507" s="947" t="s">
        <v>31081</v>
      </c>
      <c r="Z507" s="948"/>
      <c r="AA507" s="948"/>
      <c r="AB507" s="948"/>
      <c r="AC507" s="949"/>
      <c r="AD507" s="956" t="s">
        <v>20668</v>
      </c>
      <c r="AE507" s="957"/>
      <c r="AF507" s="957"/>
      <c r="AG507" s="957"/>
      <c r="AH507" s="957"/>
      <c r="AI507" s="957"/>
      <c r="AJ507" s="957"/>
      <c r="AK507" s="957"/>
      <c r="AL507" s="957"/>
      <c r="AM507" s="957"/>
      <c r="AN507" s="957"/>
      <c r="AO507" s="957"/>
      <c r="AP507" s="957"/>
      <c r="AQ507" s="957"/>
      <c r="AR507" s="957"/>
      <c r="AS507" s="957"/>
      <c r="AT507" s="957"/>
      <c r="AU507" s="957"/>
      <c r="AV507" s="957"/>
      <c r="AW507" s="957"/>
      <c r="AX507" s="957"/>
      <c r="AY507" s="957"/>
      <c r="AZ507" s="957"/>
      <c r="BA507" s="957"/>
      <c r="BB507" s="957"/>
      <c r="BC507" s="957"/>
      <c r="BD507" s="957"/>
      <c r="BE507" s="957"/>
      <c r="BF507" s="957"/>
      <c r="BG507" s="957"/>
      <c r="BH507" s="957"/>
      <c r="BI507" s="957"/>
      <c r="BJ507" s="957"/>
      <c r="BK507" s="957"/>
      <c r="BL507" s="958"/>
    </row>
    <row r="508" spans="1:64" ht="11.5" customHeight="1" x14ac:dyDescent="0.3">
      <c r="A508" s="944"/>
      <c r="B508" s="945"/>
      <c r="C508" s="946"/>
      <c r="D508" s="473"/>
      <c r="E508" s="473"/>
      <c r="F508" s="473"/>
      <c r="G508" s="474"/>
      <c r="H508" s="756"/>
      <c r="I508" s="757"/>
      <c r="J508" s="757"/>
      <c r="K508" s="757"/>
      <c r="L508" s="757"/>
      <c r="M508" s="757"/>
      <c r="N508" s="757"/>
      <c r="O508" s="757"/>
      <c r="P508" s="757"/>
      <c r="Q508" s="757"/>
      <c r="R508" s="757"/>
      <c r="S508" s="757"/>
      <c r="T508" s="757"/>
      <c r="U508" s="757"/>
      <c r="V508" s="757"/>
      <c r="W508" s="757"/>
      <c r="X508" s="758"/>
      <c r="Y508" s="950"/>
      <c r="Z508" s="951"/>
      <c r="AA508" s="951"/>
      <c r="AB508" s="951"/>
      <c r="AC508" s="952"/>
      <c r="AD508" s="878" t="s">
        <v>20555</v>
      </c>
      <c r="AE508" s="879"/>
      <c r="AF508" s="879"/>
      <c r="AG508" s="879"/>
      <c r="AH508" s="879"/>
      <c r="AI508" s="880"/>
      <c r="AJ508" s="885" t="s">
        <v>20672</v>
      </c>
      <c r="AK508" s="886"/>
      <c r="AL508" s="886"/>
      <c r="AM508" s="886"/>
      <c r="AN508" s="886"/>
      <c r="AO508" s="886"/>
      <c r="AP508" s="886"/>
      <c r="AQ508" s="886"/>
      <c r="AR508" s="886"/>
      <c r="AS508" s="886"/>
      <c r="AT508" s="886"/>
      <c r="AU508" s="886"/>
      <c r="AV508" s="886"/>
      <c r="AW508" s="886"/>
      <c r="AX508" s="886"/>
      <c r="AY508" s="886"/>
      <c r="AZ508" s="886"/>
      <c r="BA508" s="886"/>
      <c r="BB508" s="887"/>
      <c r="BC508" s="493" t="s">
        <v>31080</v>
      </c>
      <c r="BD508" s="453"/>
      <c r="BE508" s="453"/>
      <c r="BF508" s="453"/>
      <c r="BG508" s="453"/>
      <c r="BH508" s="878" t="s">
        <v>20554</v>
      </c>
      <c r="BI508" s="879"/>
      <c r="BJ508" s="879"/>
      <c r="BK508" s="879"/>
      <c r="BL508" s="959"/>
    </row>
    <row r="509" spans="1:64" ht="11.5" customHeight="1" x14ac:dyDescent="0.3">
      <c r="A509" s="944"/>
      <c r="B509" s="945"/>
      <c r="C509" s="946"/>
      <c r="D509" s="473"/>
      <c r="E509" s="473"/>
      <c r="F509" s="473"/>
      <c r="G509" s="474"/>
      <c r="H509" s="756"/>
      <c r="I509" s="757"/>
      <c r="J509" s="757"/>
      <c r="K509" s="757"/>
      <c r="L509" s="757"/>
      <c r="M509" s="757"/>
      <c r="N509" s="757"/>
      <c r="O509" s="757"/>
      <c r="P509" s="757"/>
      <c r="Q509" s="757"/>
      <c r="R509" s="757"/>
      <c r="S509" s="757"/>
      <c r="T509" s="757"/>
      <c r="U509" s="757"/>
      <c r="V509" s="757"/>
      <c r="W509" s="757"/>
      <c r="X509" s="758"/>
      <c r="Y509" s="950"/>
      <c r="Z509" s="951"/>
      <c r="AA509" s="951"/>
      <c r="AB509" s="951"/>
      <c r="AC509" s="952"/>
      <c r="AD509" s="873"/>
      <c r="AE509" s="881"/>
      <c r="AF509" s="881"/>
      <c r="AG509" s="881"/>
      <c r="AH509" s="881"/>
      <c r="AI509" s="882"/>
      <c r="AJ509" s="453" t="s">
        <v>20556</v>
      </c>
      <c r="AK509" s="453"/>
      <c r="AL509" s="453"/>
      <c r="AM509" s="453"/>
      <c r="AN509" s="453"/>
      <c r="AO509" s="493" t="s">
        <v>20669</v>
      </c>
      <c r="AP509" s="493"/>
      <c r="AQ509" s="493"/>
      <c r="AR509" s="493"/>
      <c r="AS509" s="493"/>
      <c r="AT509" s="493" t="s">
        <v>31079</v>
      </c>
      <c r="AU509" s="453"/>
      <c r="AV509" s="453"/>
      <c r="AW509" s="453"/>
      <c r="AX509" s="453"/>
      <c r="AY509" s="453" t="s">
        <v>20670</v>
      </c>
      <c r="AZ509" s="453"/>
      <c r="BA509" s="453"/>
      <c r="BB509" s="453"/>
      <c r="BC509" s="453"/>
      <c r="BD509" s="453"/>
      <c r="BE509" s="453"/>
      <c r="BF509" s="453"/>
      <c r="BG509" s="453"/>
      <c r="BH509" s="521"/>
      <c r="BI509" s="473"/>
      <c r="BJ509" s="473"/>
      <c r="BK509" s="473"/>
      <c r="BL509" s="960"/>
    </row>
    <row r="510" spans="1:64" ht="11.5" customHeight="1" x14ac:dyDescent="0.3">
      <c r="A510" s="517"/>
      <c r="B510" s="518"/>
      <c r="C510" s="519"/>
      <c r="D510" s="476"/>
      <c r="E510" s="476"/>
      <c r="F510" s="476"/>
      <c r="G510" s="477"/>
      <c r="H510" s="759"/>
      <c r="I510" s="760"/>
      <c r="J510" s="760"/>
      <c r="K510" s="760"/>
      <c r="L510" s="760"/>
      <c r="M510" s="760"/>
      <c r="N510" s="760"/>
      <c r="O510" s="760"/>
      <c r="P510" s="760"/>
      <c r="Q510" s="760"/>
      <c r="R510" s="760"/>
      <c r="S510" s="760"/>
      <c r="T510" s="760"/>
      <c r="U510" s="760"/>
      <c r="V510" s="760"/>
      <c r="W510" s="760"/>
      <c r="X510" s="761"/>
      <c r="Y510" s="953"/>
      <c r="Z510" s="954"/>
      <c r="AA510" s="954"/>
      <c r="AB510" s="954"/>
      <c r="AC510" s="955"/>
      <c r="AD510" s="874"/>
      <c r="AE510" s="883"/>
      <c r="AF510" s="883"/>
      <c r="AG510" s="883"/>
      <c r="AH510" s="883"/>
      <c r="AI510" s="884"/>
      <c r="AJ510" s="453"/>
      <c r="AK510" s="453"/>
      <c r="AL510" s="453"/>
      <c r="AM510" s="453"/>
      <c r="AN510" s="453"/>
      <c r="AO510" s="493"/>
      <c r="AP510" s="493"/>
      <c r="AQ510" s="493"/>
      <c r="AR510" s="493"/>
      <c r="AS510" s="493"/>
      <c r="AT510" s="453"/>
      <c r="AU510" s="453"/>
      <c r="AV510" s="453"/>
      <c r="AW510" s="453"/>
      <c r="AX510" s="453"/>
      <c r="AY510" s="453"/>
      <c r="AZ510" s="453"/>
      <c r="BA510" s="453"/>
      <c r="BB510" s="453"/>
      <c r="BC510" s="453"/>
      <c r="BD510" s="453"/>
      <c r="BE510" s="453"/>
      <c r="BF510" s="453"/>
      <c r="BG510" s="453"/>
      <c r="BH510" s="961"/>
      <c r="BI510" s="476"/>
      <c r="BJ510" s="476"/>
      <c r="BK510" s="476"/>
      <c r="BL510" s="962"/>
    </row>
    <row r="511" spans="1:64" ht="12" thickBot="1" x14ac:dyDescent="0.35">
      <c r="A511" s="456">
        <v>1</v>
      </c>
      <c r="B511" s="457"/>
      <c r="C511" s="458"/>
      <c r="D511" s="459">
        <v>2</v>
      </c>
      <c r="E511" s="457"/>
      <c r="F511" s="457"/>
      <c r="G511" s="458"/>
      <c r="H511" s="460">
        <v>3</v>
      </c>
      <c r="I511" s="898"/>
      <c r="J511" s="898"/>
      <c r="K511" s="898"/>
      <c r="L511" s="898"/>
      <c r="M511" s="898"/>
      <c r="N511" s="898"/>
      <c r="O511" s="898"/>
      <c r="P511" s="898"/>
      <c r="Q511" s="898"/>
      <c r="R511" s="898"/>
      <c r="S511" s="898"/>
      <c r="T511" s="898"/>
      <c r="U511" s="898"/>
      <c r="V511" s="898"/>
      <c r="W511" s="898"/>
      <c r="X511" s="898"/>
      <c r="Y511" s="677">
        <v>4</v>
      </c>
      <c r="Z511" s="677"/>
      <c r="AA511" s="677"/>
      <c r="AB511" s="677"/>
      <c r="AC511" s="677"/>
      <c r="AD511" s="678">
        <v>5</v>
      </c>
      <c r="AE511" s="678"/>
      <c r="AF511" s="678"/>
      <c r="AG511" s="678"/>
      <c r="AH511" s="678"/>
      <c r="AI511" s="678"/>
      <c r="AJ511" s="678">
        <v>6</v>
      </c>
      <c r="AK511" s="678"/>
      <c r="AL511" s="678"/>
      <c r="AM511" s="678"/>
      <c r="AN511" s="678"/>
      <c r="AO511" s="678">
        <v>7</v>
      </c>
      <c r="AP511" s="678"/>
      <c r="AQ511" s="678"/>
      <c r="AR511" s="678"/>
      <c r="AS511" s="678"/>
      <c r="AT511" s="678">
        <v>8</v>
      </c>
      <c r="AU511" s="678"/>
      <c r="AV511" s="678"/>
      <c r="AW511" s="678"/>
      <c r="AX511" s="678"/>
      <c r="AY511" s="678">
        <v>9</v>
      </c>
      <c r="AZ511" s="678"/>
      <c r="BA511" s="678"/>
      <c r="BB511" s="678"/>
      <c r="BC511" s="678">
        <v>10</v>
      </c>
      <c r="BD511" s="678"/>
      <c r="BE511" s="678"/>
      <c r="BF511" s="678"/>
      <c r="BG511" s="678"/>
      <c r="BH511" s="678">
        <v>11</v>
      </c>
      <c r="BI511" s="678"/>
      <c r="BJ511" s="678"/>
      <c r="BK511" s="678"/>
      <c r="BL511" s="679"/>
    </row>
    <row r="512" spans="1:64" ht="46.5" customHeight="1" x14ac:dyDescent="0.3">
      <c r="A512" s="931">
        <v>5384</v>
      </c>
      <c r="B512" s="932"/>
      <c r="C512" s="932"/>
      <c r="D512" s="778">
        <v>550000</v>
      </c>
      <c r="E512" s="778"/>
      <c r="F512" s="778"/>
      <c r="G512" s="778"/>
      <c r="H512" s="779" t="s">
        <v>31015</v>
      </c>
      <c r="I512" s="779"/>
      <c r="J512" s="779"/>
      <c r="K512" s="779"/>
      <c r="L512" s="779"/>
      <c r="M512" s="779"/>
      <c r="N512" s="779"/>
      <c r="O512" s="779"/>
      <c r="P512" s="779"/>
      <c r="Q512" s="779"/>
      <c r="R512" s="779"/>
      <c r="S512" s="779"/>
      <c r="T512" s="779"/>
      <c r="U512" s="779"/>
      <c r="V512" s="779"/>
      <c r="W512" s="779"/>
      <c r="X512" s="779"/>
      <c r="Y512" s="919">
        <f>UnObr5!D388</f>
        <v>0</v>
      </c>
      <c r="Z512" s="919"/>
      <c r="AA512" s="919"/>
      <c r="AB512" s="919"/>
      <c r="AC512" s="919"/>
      <c r="AD512" s="919">
        <f>UnObr5!E388</f>
        <v>0</v>
      </c>
      <c r="AE512" s="919"/>
      <c r="AF512" s="919"/>
      <c r="AG512" s="919"/>
      <c r="AH512" s="919"/>
      <c r="AI512" s="919"/>
      <c r="AJ512" s="919">
        <f>UnObr5!F388</f>
        <v>0</v>
      </c>
      <c r="AK512" s="919"/>
      <c r="AL512" s="919"/>
      <c r="AM512" s="919"/>
      <c r="AN512" s="919"/>
      <c r="AO512" s="919">
        <f>UnObr5!G388</f>
        <v>0</v>
      </c>
      <c r="AP512" s="919"/>
      <c r="AQ512" s="919"/>
      <c r="AR512" s="919"/>
      <c r="AS512" s="919"/>
      <c r="AT512" s="919">
        <f>UnObr5!H388</f>
        <v>0</v>
      </c>
      <c r="AU512" s="919"/>
      <c r="AV512" s="919"/>
      <c r="AW512" s="919"/>
      <c r="AX512" s="919"/>
      <c r="AY512" s="919">
        <f>UnObr5!I388</f>
        <v>0</v>
      </c>
      <c r="AZ512" s="919"/>
      <c r="BA512" s="919"/>
      <c r="BB512" s="919"/>
      <c r="BC512" s="919">
        <f>UnObr5!J388</f>
        <v>0</v>
      </c>
      <c r="BD512" s="919"/>
      <c r="BE512" s="919"/>
      <c r="BF512" s="919"/>
      <c r="BG512" s="919"/>
      <c r="BH512" s="919">
        <f>UnObr5!K388</f>
        <v>0</v>
      </c>
      <c r="BI512" s="919"/>
      <c r="BJ512" s="919"/>
      <c r="BK512" s="919"/>
      <c r="BL512" s="920"/>
    </row>
    <row r="513" spans="1:64" ht="46.5" customHeight="1" x14ac:dyDescent="0.3">
      <c r="A513" s="907">
        <v>5385</v>
      </c>
      <c r="B513" s="923"/>
      <c r="C513" s="923"/>
      <c r="D513" s="785">
        <v>551000</v>
      </c>
      <c r="E513" s="785"/>
      <c r="F513" s="785"/>
      <c r="G513" s="785"/>
      <c r="H513" s="565" t="s">
        <v>31016</v>
      </c>
      <c r="I513" s="565"/>
      <c r="J513" s="565"/>
      <c r="K513" s="565"/>
      <c r="L513" s="565"/>
      <c r="M513" s="565"/>
      <c r="N513" s="565"/>
      <c r="O513" s="565"/>
      <c r="P513" s="565"/>
      <c r="Q513" s="565"/>
      <c r="R513" s="565"/>
      <c r="S513" s="565"/>
      <c r="T513" s="565"/>
      <c r="U513" s="565"/>
      <c r="V513" s="565"/>
      <c r="W513" s="565"/>
      <c r="X513" s="565"/>
      <c r="Y513" s="905">
        <f>UnObr5!D389</f>
        <v>0</v>
      </c>
      <c r="Z513" s="905"/>
      <c r="AA513" s="905"/>
      <c r="AB513" s="905"/>
      <c r="AC513" s="905"/>
      <c r="AD513" s="905">
        <f>UnObr5!E389</f>
        <v>0</v>
      </c>
      <c r="AE513" s="905"/>
      <c r="AF513" s="905"/>
      <c r="AG513" s="905"/>
      <c r="AH513" s="905"/>
      <c r="AI513" s="905"/>
      <c r="AJ513" s="905">
        <f>UnObr5!F389</f>
        <v>0</v>
      </c>
      <c r="AK513" s="905"/>
      <c r="AL513" s="905"/>
      <c r="AM513" s="905"/>
      <c r="AN513" s="905"/>
      <c r="AO513" s="905">
        <f>UnObr5!G389</f>
        <v>0</v>
      </c>
      <c r="AP513" s="905"/>
      <c r="AQ513" s="905"/>
      <c r="AR513" s="905"/>
      <c r="AS513" s="905"/>
      <c r="AT513" s="905">
        <f>UnObr5!H389</f>
        <v>0</v>
      </c>
      <c r="AU513" s="905"/>
      <c r="AV513" s="905"/>
      <c r="AW513" s="905"/>
      <c r="AX513" s="905"/>
      <c r="AY513" s="905">
        <f>UnObr5!I389</f>
        <v>0</v>
      </c>
      <c r="AZ513" s="905"/>
      <c r="BA513" s="905"/>
      <c r="BB513" s="905"/>
      <c r="BC513" s="905">
        <f>UnObr5!J389</f>
        <v>0</v>
      </c>
      <c r="BD513" s="905"/>
      <c r="BE513" s="905"/>
      <c r="BF513" s="905"/>
      <c r="BG513" s="905"/>
      <c r="BH513" s="905">
        <f>UnObr5!K389</f>
        <v>0</v>
      </c>
      <c r="BI513" s="905"/>
      <c r="BJ513" s="905"/>
      <c r="BK513" s="905"/>
      <c r="BL513" s="906"/>
    </row>
    <row r="514" spans="1:64" ht="36" customHeight="1" x14ac:dyDescent="0.3">
      <c r="A514" s="924">
        <v>5386</v>
      </c>
      <c r="B514" s="925"/>
      <c r="C514" s="925"/>
      <c r="D514" s="728">
        <v>551100</v>
      </c>
      <c r="E514" s="728"/>
      <c r="F514" s="728"/>
      <c r="G514" s="728"/>
      <c r="H514" s="564" t="s">
        <v>19610</v>
      </c>
      <c r="I514" s="564"/>
      <c r="J514" s="564"/>
      <c r="K514" s="564"/>
      <c r="L514" s="564"/>
      <c r="M514" s="564"/>
      <c r="N514" s="564"/>
      <c r="O514" s="564"/>
      <c r="P514" s="564"/>
      <c r="Q514" s="564"/>
      <c r="R514" s="564"/>
      <c r="S514" s="564"/>
      <c r="T514" s="564"/>
      <c r="U514" s="564"/>
      <c r="V514" s="564"/>
      <c r="W514" s="564"/>
      <c r="X514" s="564"/>
      <c r="Y514" s="905">
        <f>UnObr5!D390</f>
        <v>0</v>
      </c>
      <c r="Z514" s="905"/>
      <c r="AA514" s="905"/>
      <c r="AB514" s="905"/>
      <c r="AC514" s="905"/>
      <c r="AD514" s="905">
        <f>UnObr5!E390</f>
        <v>0</v>
      </c>
      <c r="AE514" s="905"/>
      <c r="AF514" s="905"/>
      <c r="AG514" s="905"/>
      <c r="AH514" s="905"/>
      <c r="AI514" s="905"/>
      <c r="AJ514" s="905">
        <f>UnObr5!F390</f>
        <v>0</v>
      </c>
      <c r="AK514" s="905"/>
      <c r="AL514" s="905"/>
      <c r="AM514" s="905"/>
      <c r="AN514" s="905"/>
      <c r="AO514" s="905">
        <f>UnObr5!G390</f>
        <v>0</v>
      </c>
      <c r="AP514" s="905"/>
      <c r="AQ514" s="905"/>
      <c r="AR514" s="905"/>
      <c r="AS514" s="905"/>
      <c r="AT514" s="905">
        <f>UnObr5!H390</f>
        <v>0</v>
      </c>
      <c r="AU514" s="905"/>
      <c r="AV514" s="905"/>
      <c r="AW514" s="905"/>
      <c r="AX514" s="905"/>
      <c r="AY514" s="905">
        <f>UnObr5!I390</f>
        <v>0</v>
      </c>
      <c r="AZ514" s="905"/>
      <c r="BA514" s="905"/>
      <c r="BB514" s="905"/>
      <c r="BC514" s="905">
        <f>UnObr5!J390</f>
        <v>0</v>
      </c>
      <c r="BD514" s="905"/>
      <c r="BE514" s="905"/>
      <c r="BF514" s="905"/>
      <c r="BG514" s="905"/>
      <c r="BH514" s="905">
        <f>UnObr5!K390</f>
        <v>0</v>
      </c>
      <c r="BI514" s="905"/>
      <c r="BJ514" s="905"/>
      <c r="BK514" s="905"/>
      <c r="BL514" s="906"/>
    </row>
    <row r="515" spans="1:64" ht="37.5" customHeight="1" x14ac:dyDescent="0.3">
      <c r="A515" s="907">
        <v>5387</v>
      </c>
      <c r="B515" s="923"/>
      <c r="C515" s="923"/>
      <c r="D515" s="785">
        <v>600000</v>
      </c>
      <c r="E515" s="785"/>
      <c r="F515" s="785"/>
      <c r="G515" s="785"/>
      <c r="H515" s="565" t="s">
        <v>30884</v>
      </c>
      <c r="I515" s="565"/>
      <c r="J515" s="565"/>
      <c r="K515" s="565"/>
      <c r="L515" s="565"/>
      <c r="M515" s="565"/>
      <c r="N515" s="565"/>
      <c r="O515" s="565"/>
      <c r="P515" s="565"/>
      <c r="Q515" s="565"/>
      <c r="R515" s="565"/>
      <c r="S515" s="565"/>
      <c r="T515" s="565"/>
      <c r="U515" s="565"/>
      <c r="V515" s="565"/>
      <c r="W515" s="565"/>
      <c r="X515" s="565"/>
      <c r="Y515" s="905">
        <f>UnObr5!D391</f>
        <v>0</v>
      </c>
      <c r="Z515" s="905"/>
      <c r="AA515" s="905"/>
      <c r="AB515" s="905"/>
      <c r="AC515" s="905"/>
      <c r="AD515" s="905">
        <f>UnObr5!E391</f>
        <v>0</v>
      </c>
      <c r="AE515" s="905"/>
      <c r="AF515" s="905"/>
      <c r="AG515" s="905"/>
      <c r="AH515" s="905"/>
      <c r="AI515" s="905"/>
      <c r="AJ515" s="905">
        <f>UnObr5!F391</f>
        <v>0</v>
      </c>
      <c r="AK515" s="905"/>
      <c r="AL515" s="905"/>
      <c r="AM515" s="905"/>
      <c r="AN515" s="905"/>
      <c r="AO515" s="905">
        <f>UnObr5!G391</f>
        <v>0</v>
      </c>
      <c r="AP515" s="905"/>
      <c r="AQ515" s="905"/>
      <c r="AR515" s="905"/>
      <c r="AS515" s="905"/>
      <c r="AT515" s="905">
        <f>UnObr5!H391</f>
        <v>0</v>
      </c>
      <c r="AU515" s="905"/>
      <c r="AV515" s="905"/>
      <c r="AW515" s="905"/>
      <c r="AX515" s="905"/>
      <c r="AY515" s="905">
        <f>UnObr5!I391</f>
        <v>0</v>
      </c>
      <c r="AZ515" s="905"/>
      <c r="BA515" s="905"/>
      <c r="BB515" s="905"/>
      <c r="BC515" s="905">
        <f>UnObr5!J391</f>
        <v>0</v>
      </c>
      <c r="BD515" s="905"/>
      <c r="BE515" s="905"/>
      <c r="BF515" s="905"/>
      <c r="BG515" s="905"/>
      <c r="BH515" s="905">
        <f>UnObr5!K391</f>
        <v>0</v>
      </c>
      <c r="BI515" s="905"/>
      <c r="BJ515" s="905"/>
      <c r="BK515" s="905"/>
      <c r="BL515" s="906"/>
    </row>
    <row r="516" spans="1:64" ht="28.5" customHeight="1" x14ac:dyDescent="0.3">
      <c r="A516" s="907">
        <v>5388</v>
      </c>
      <c r="B516" s="923"/>
      <c r="C516" s="923"/>
      <c r="D516" s="785">
        <v>610000</v>
      </c>
      <c r="E516" s="785"/>
      <c r="F516" s="785"/>
      <c r="G516" s="785"/>
      <c r="H516" s="565" t="s">
        <v>31223</v>
      </c>
      <c r="I516" s="565"/>
      <c r="J516" s="565"/>
      <c r="K516" s="565"/>
      <c r="L516" s="565"/>
      <c r="M516" s="565"/>
      <c r="N516" s="565"/>
      <c r="O516" s="565"/>
      <c r="P516" s="565"/>
      <c r="Q516" s="565"/>
      <c r="R516" s="565"/>
      <c r="S516" s="565"/>
      <c r="T516" s="565"/>
      <c r="U516" s="565"/>
      <c r="V516" s="565"/>
      <c r="W516" s="565"/>
      <c r="X516" s="565"/>
      <c r="Y516" s="905">
        <f>UnObr5!D392</f>
        <v>0</v>
      </c>
      <c r="Z516" s="905"/>
      <c r="AA516" s="905"/>
      <c r="AB516" s="905"/>
      <c r="AC516" s="905"/>
      <c r="AD516" s="905">
        <f>UnObr5!E392</f>
        <v>0</v>
      </c>
      <c r="AE516" s="905"/>
      <c r="AF516" s="905"/>
      <c r="AG516" s="905"/>
      <c r="AH516" s="905"/>
      <c r="AI516" s="905"/>
      <c r="AJ516" s="905">
        <f>UnObr5!F392</f>
        <v>0</v>
      </c>
      <c r="AK516" s="905"/>
      <c r="AL516" s="905"/>
      <c r="AM516" s="905"/>
      <c r="AN516" s="905"/>
      <c r="AO516" s="905">
        <f>UnObr5!G392</f>
        <v>0</v>
      </c>
      <c r="AP516" s="905"/>
      <c r="AQ516" s="905"/>
      <c r="AR516" s="905"/>
      <c r="AS516" s="905"/>
      <c r="AT516" s="905">
        <f>UnObr5!H392</f>
        <v>0</v>
      </c>
      <c r="AU516" s="905"/>
      <c r="AV516" s="905"/>
      <c r="AW516" s="905"/>
      <c r="AX516" s="905"/>
      <c r="AY516" s="905">
        <f>UnObr5!I392</f>
        <v>0</v>
      </c>
      <c r="AZ516" s="905"/>
      <c r="BA516" s="905"/>
      <c r="BB516" s="905"/>
      <c r="BC516" s="905">
        <f>UnObr5!J392</f>
        <v>0</v>
      </c>
      <c r="BD516" s="905"/>
      <c r="BE516" s="905"/>
      <c r="BF516" s="905"/>
      <c r="BG516" s="905"/>
      <c r="BH516" s="905">
        <f>UnObr5!K392</f>
        <v>0</v>
      </c>
      <c r="BI516" s="905"/>
      <c r="BJ516" s="905"/>
      <c r="BK516" s="905"/>
      <c r="BL516" s="906"/>
    </row>
    <row r="517" spans="1:64" ht="25.5" customHeight="1" x14ac:dyDescent="0.3">
      <c r="A517" s="907">
        <v>5389</v>
      </c>
      <c r="B517" s="923"/>
      <c r="C517" s="923"/>
      <c r="D517" s="785">
        <v>611000</v>
      </c>
      <c r="E517" s="785"/>
      <c r="F517" s="785"/>
      <c r="G517" s="785"/>
      <c r="H517" s="565" t="s">
        <v>30886</v>
      </c>
      <c r="I517" s="565"/>
      <c r="J517" s="565"/>
      <c r="K517" s="565"/>
      <c r="L517" s="565"/>
      <c r="M517" s="565"/>
      <c r="N517" s="565"/>
      <c r="O517" s="565"/>
      <c r="P517" s="565"/>
      <c r="Q517" s="565"/>
      <c r="R517" s="565"/>
      <c r="S517" s="565"/>
      <c r="T517" s="565"/>
      <c r="U517" s="565"/>
      <c r="V517" s="565"/>
      <c r="W517" s="565"/>
      <c r="X517" s="565"/>
      <c r="Y517" s="905">
        <f>UnObr5!D393</f>
        <v>0</v>
      </c>
      <c r="Z517" s="905"/>
      <c r="AA517" s="905"/>
      <c r="AB517" s="905"/>
      <c r="AC517" s="905"/>
      <c r="AD517" s="905">
        <f>UnObr5!E393</f>
        <v>0</v>
      </c>
      <c r="AE517" s="905"/>
      <c r="AF517" s="905"/>
      <c r="AG517" s="905"/>
      <c r="AH517" s="905"/>
      <c r="AI517" s="905"/>
      <c r="AJ517" s="905">
        <f>UnObr5!F393</f>
        <v>0</v>
      </c>
      <c r="AK517" s="905"/>
      <c r="AL517" s="905"/>
      <c r="AM517" s="905"/>
      <c r="AN517" s="905"/>
      <c r="AO517" s="905">
        <f>UnObr5!G393</f>
        <v>0</v>
      </c>
      <c r="AP517" s="905"/>
      <c r="AQ517" s="905"/>
      <c r="AR517" s="905"/>
      <c r="AS517" s="905"/>
      <c r="AT517" s="905">
        <f>UnObr5!H393</f>
        <v>0</v>
      </c>
      <c r="AU517" s="905"/>
      <c r="AV517" s="905"/>
      <c r="AW517" s="905"/>
      <c r="AX517" s="905"/>
      <c r="AY517" s="905">
        <f>UnObr5!I393</f>
        <v>0</v>
      </c>
      <c r="AZ517" s="905"/>
      <c r="BA517" s="905"/>
      <c r="BB517" s="905"/>
      <c r="BC517" s="905">
        <f>UnObr5!J393</f>
        <v>0</v>
      </c>
      <c r="BD517" s="905"/>
      <c r="BE517" s="905"/>
      <c r="BF517" s="905"/>
      <c r="BG517" s="905"/>
      <c r="BH517" s="905">
        <f>UnObr5!K393</f>
        <v>0</v>
      </c>
      <c r="BI517" s="905"/>
      <c r="BJ517" s="905"/>
      <c r="BK517" s="905"/>
      <c r="BL517" s="906"/>
    </row>
    <row r="518" spans="1:64" ht="27" customHeight="1" x14ac:dyDescent="0.3">
      <c r="A518" s="924">
        <v>5390</v>
      </c>
      <c r="B518" s="925"/>
      <c r="C518" s="925"/>
      <c r="D518" s="791">
        <v>611100</v>
      </c>
      <c r="E518" s="791"/>
      <c r="F518" s="791"/>
      <c r="G518" s="791"/>
      <c r="H518" s="572" t="s">
        <v>20382</v>
      </c>
      <c r="I518" s="572"/>
      <c r="J518" s="572"/>
      <c r="K518" s="572"/>
      <c r="L518" s="572"/>
      <c r="M518" s="572"/>
      <c r="N518" s="572"/>
      <c r="O518" s="572"/>
      <c r="P518" s="572"/>
      <c r="Q518" s="572"/>
      <c r="R518" s="572"/>
      <c r="S518" s="572"/>
      <c r="T518" s="572"/>
      <c r="U518" s="572"/>
      <c r="V518" s="572"/>
      <c r="W518" s="572"/>
      <c r="X518" s="572"/>
      <c r="Y518" s="905">
        <f>UnObr5!D394</f>
        <v>0</v>
      </c>
      <c r="Z518" s="905"/>
      <c r="AA518" s="905"/>
      <c r="AB518" s="905"/>
      <c r="AC518" s="905"/>
      <c r="AD518" s="905">
        <f>UnObr5!E394</f>
        <v>0</v>
      </c>
      <c r="AE518" s="905"/>
      <c r="AF518" s="905"/>
      <c r="AG518" s="905"/>
      <c r="AH518" s="905"/>
      <c r="AI518" s="905"/>
      <c r="AJ518" s="905">
        <f>UnObr5!F394</f>
        <v>0</v>
      </c>
      <c r="AK518" s="905"/>
      <c r="AL518" s="905"/>
      <c r="AM518" s="905"/>
      <c r="AN518" s="905"/>
      <c r="AO518" s="905">
        <f>UnObr5!G394</f>
        <v>0</v>
      </c>
      <c r="AP518" s="905"/>
      <c r="AQ518" s="905"/>
      <c r="AR518" s="905"/>
      <c r="AS518" s="905"/>
      <c r="AT518" s="905">
        <f>UnObr5!H394</f>
        <v>0</v>
      </c>
      <c r="AU518" s="905"/>
      <c r="AV518" s="905"/>
      <c r="AW518" s="905"/>
      <c r="AX518" s="905"/>
      <c r="AY518" s="905">
        <f>UnObr5!I394</f>
        <v>0</v>
      </c>
      <c r="AZ518" s="905"/>
      <c r="BA518" s="905"/>
      <c r="BB518" s="905"/>
      <c r="BC518" s="905">
        <f>UnObr5!J394</f>
        <v>0</v>
      </c>
      <c r="BD518" s="905"/>
      <c r="BE518" s="905"/>
      <c r="BF518" s="905"/>
      <c r="BG518" s="905"/>
      <c r="BH518" s="905">
        <f>UnObr5!K394</f>
        <v>0</v>
      </c>
      <c r="BI518" s="905"/>
      <c r="BJ518" s="905"/>
      <c r="BK518" s="905"/>
      <c r="BL518" s="906"/>
    </row>
    <row r="519" spans="1:64" ht="16.5" customHeight="1" x14ac:dyDescent="0.3">
      <c r="A519" s="924">
        <v>5391</v>
      </c>
      <c r="B519" s="925"/>
      <c r="C519" s="925"/>
      <c r="D519" s="791">
        <v>611200</v>
      </c>
      <c r="E519" s="791"/>
      <c r="F519" s="791"/>
      <c r="G519" s="791"/>
      <c r="H519" s="572" t="s">
        <v>20044</v>
      </c>
      <c r="I519" s="572"/>
      <c r="J519" s="572"/>
      <c r="K519" s="572"/>
      <c r="L519" s="572"/>
      <c r="M519" s="572"/>
      <c r="N519" s="572"/>
      <c r="O519" s="572"/>
      <c r="P519" s="572"/>
      <c r="Q519" s="572"/>
      <c r="R519" s="572"/>
      <c r="S519" s="572"/>
      <c r="T519" s="572"/>
      <c r="U519" s="572"/>
      <c r="V519" s="572"/>
      <c r="W519" s="572"/>
      <c r="X519" s="572"/>
      <c r="Y519" s="905">
        <f>UnObr5!D395</f>
        <v>0</v>
      </c>
      <c r="Z519" s="905"/>
      <c r="AA519" s="905"/>
      <c r="AB519" s="905"/>
      <c r="AC519" s="905"/>
      <c r="AD519" s="905">
        <f>UnObr5!E395</f>
        <v>0</v>
      </c>
      <c r="AE519" s="905"/>
      <c r="AF519" s="905"/>
      <c r="AG519" s="905"/>
      <c r="AH519" s="905"/>
      <c r="AI519" s="905"/>
      <c r="AJ519" s="905">
        <f>UnObr5!F395</f>
        <v>0</v>
      </c>
      <c r="AK519" s="905"/>
      <c r="AL519" s="905"/>
      <c r="AM519" s="905"/>
      <c r="AN519" s="905"/>
      <c r="AO519" s="905">
        <f>UnObr5!G395</f>
        <v>0</v>
      </c>
      <c r="AP519" s="905"/>
      <c r="AQ519" s="905"/>
      <c r="AR519" s="905"/>
      <c r="AS519" s="905"/>
      <c r="AT519" s="905">
        <f>UnObr5!H395</f>
        <v>0</v>
      </c>
      <c r="AU519" s="905"/>
      <c r="AV519" s="905"/>
      <c r="AW519" s="905"/>
      <c r="AX519" s="905"/>
      <c r="AY519" s="905">
        <f>UnObr5!I395</f>
        <v>0</v>
      </c>
      <c r="AZ519" s="905"/>
      <c r="BA519" s="905"/>
      <c r="BB519" s="905"/>
      <c r="BC519" s="905">
        <f>UnObr5!J395</f>
        <v>0</v>
      </c>
      <c r="BD519" s="905"/>
      <c r="BE519" s="905"/>
      <c r="BF519" s="905"/>
      <c r="BG519" s="905"/>
      <c r="BH519" s="905">
        <f>UnObr5!K395</f>
        <v>0</v>
      </c>
      <c r="BI519" s="905"/>
      <c r="BJ519" s="905"/>
      <c r="BK519" s="905"/>
      <c r="BL519" s="906"/>
    </row>
    <row r="520" spans="1:64" ht="28.5" customHeight="1" x14ac:dyDescent="0.3">
      <c r="A520" s="924">
        <v>5392</v>
      </c>
      <c r="B520" s="925"/>
      <c r="C520" s="925"/>
      <c r="D520" s="791">
        <v>611300</v>
      </c>
      <c r="E520" s="791"/>
      <c r="F520" s="791"/>
      <c r="G520" s="791"/>
      <c r="H520" s="572" t="s">
        <v>20383</v>
      </c>
      <c r="I520" s="572"/>
      <c r="J520" s="572"/>
      <c r="K520" s="572"/>
      <c r="L520" s="572"/>
      <c r="M520" s="572"/>
      <c r="N520" s="572"/>
      <c r="O520" s="572"/>
      <c r="P520" s="572"/>
      <c r="Q520" s="572"/>
      <c r="R520" s="572"/>
      <c r="S520" s="572"/>
      <c r="T520" s="572"/>
      <c r="U520" s="572"/>
      <c r="V520" s="572"/>
      <c r="W520" s="572"/>
      <c r="X520" s="572"/>
      <c r="Y520" s="905">
        <f>UnObr5!D396</f>
        <v>0</v>
      </c>
      <c r="Z520" s="905"/>
      <c r="AA520" s="905"/>
      <c r="AB520" s="905"/>
      <c r="AC520" s="905"/>
      <c r="AD520" s="905">
        <f>UnObr5!E396</f>
        <v>0</v>
      </c>
      <c r="AE520" s="905"/>
      <c r="AF520" s="905"/>
      <c r="AG520" s="905"/>
      <c r="AH520" s="905"/>
      <c r="AI520" s="905"/>
      <c r="AJ520" s="905">
        <f>UnObr5!F396</f>
        <v>0</v>
      </c>
      <c r="AK520" s="905"/>
      <c r="AL520" s="905"/>
      <c r="AM520" s="905"/>
      <c r="AN520" s="905"/>
      <c r="AO520" s="905">
        <f>UnObr5!G396</f>
        <v>0</v>
      </c>
      <c r="AP520" s="905"/>
      <c r="AQ520" s="905"/>
      <c r="AR520" s="905"/>
      <c r="AS520" s="905"/>
      <c r="AT520" s="905">
        <f>UnObr5!H396</f>
        <v>0</v>
      </c>
      <c r="AU520" s="905"/>
      <c r="AV520" s="905"/>
      <c r="AW520" s="905"/>
      <c r="AX520" s="905"/>
      <c r="AY520" s="905">
        <f>UnObr5!I396</f>
        <v>0</v>
      </c>
      <c r="AZ520" s="905"/>
      <c r="BA520" s="905"/>
      <c r="BB520" s="905"/>
      <c r="BC520" s="905">
        <f>UnObr5!J396</f>
        <v>0</v>
      </c>
      <c r="BD520" s="905"/>
      <c r="BE520" s="905"/>
      <c r="BF520" s="905"/>
      <c r="BG520" s="905"/>
      <c r="BH520" s="905">
        <f>UnObr5!K396</f>
        <v>0</v>
      </c>
      <c r="BI520" s="905"/>
      <c r="BJ520" s="905"/>
      <c r="BK520" s="905"/>
      <c r="BL520" s="906"/>
    </row>
    <row r="521" spans="1:64" ht="21" customHeight="1" x14ac:dyDescent="0.3">
      <c r="A521" s="924">
        <v>5393</v>
      </c>
      <c r="B521" s="925"/>
      <c r="C521" s="925"/>
      <c r="D521" s="791">
        <v>611400</v>
      </c>
      <c r="E521" s="791"/>
      <c r="F521" s="791"/>
      <c r="G521" s="791"/>
      <c r="H521" s="572" t="s">
        <v>20746</v>
      </c>
      <c r="I521" s="572"/>
      <c r="J521" s="572"/>
      <c r="K521" s="572"/>
      <c r="L521" s="572"/>
      <c r="M521" s="572"/>
      <c r="N521" s="572"/>
      <c r="O521" s="572"/>
      <c r="P521" s="572"/>
      <c r="Q521" s="572"/>
      <c r="R521" s="572"/>
      <c r="S521" s="572"/>
      <c r="T521" s="572"/>
      <c r="U521" s="572"/>
      <c r="V521" s="572"/>
      <c r="W521" s="572"/>
      <c r="X521" s="572"/>
      <c r="Y521" s="905">
        <f>UnObr5!D397</f>
        <v>0</v>
      </c>
      <c r="Z521" s="905"/>
      <c r="AA521" s="905"/>
      <c r="AB521" s="905"/>
      <c r="AC521" s="905"/>
      <c r="AD521" s="905">
        <f>UnObr5!E397</f>
        <v>0</v>
      </c>
      <c r="AE521" s="905"/>
      <c r="AF521" s="905"/>
      <c r="AG521" s="905"/>
      <c r="AH521" s="905"/>
      <c r="AI521" s="905"/>
      <c r="AJ521" s="905">
        <f>UnObr5!F397</f>
        <v>0</v>
      </c>
      <c r="AK521" s="905"/>
      <c r="AL521" s="905"/>
      <c r="AM521" s="905"/>
      <c r="AN521" s="905"/>
      <c r="AO521" s="905">
        <f>UnObr5!G397</f>
        <v>0</v>
      </c>
      <c r="AP521" s="905"/>
      <c r="AQ521" s="905"/>
      <c r="AR521" s="905"/>
      <c r="AS521" s="905"/>
      <c r="AT521" s="905">
        <f>UnObr5!H397</f>
        <v>0</v>
      </c>
      <c r="AU521" s="905"/>
      <c r="AV521" s="905"/>
      <c r="AW521" s="905"/>
      <c r="AX521" s="905"/>
      <c r="AY521" s="905">
        <f>UnObr5!I397</f>
        <v>0</v>
      </c>
      <c r="AZ521" s="905"/>
      <c r="BA521" s="905"/>
      <c r="BB521" s="905"/>
      <c r="BC521" s="905">
        <f>UnObr5!J397</f>
        <v>0</v>
      </c>
      <c r="BD521" s="905"/>
      <c r="BE521" s="905"/>
      <c r="BF521" s="905"/>
      <c r="BG521" s="905"/>
      <c r="BH521" s="905">
        <f>UnObr5!K397</f>
        <v>0</v>
      </c>
      <c r="BI521" s="905"/>
      <c r="BJ521" s="905"/>
      <c r="BK521" s="905"/>
      <c r="BL521" s="906"/>
    </row>
    <row r="522" spans="1:64" ht="28.5" customHeight="1" x14ac:dyDescent="0.3">
      <c r="A522" s="924">
        <v>5394</v>
      </c>
      <c r="B522" s="925"/>
      <c r="C522" s="925"/>
      <c r="D522" s="728">
        <v>611500</v>
      </c>
      <c r="E522" s="728"/>
      <c r="F522" s="728"/>
      <c r="G522" s="728"/>
      <c r="H522" s="564" t="s">
        <v>18901</v>
      </c>
      <c r="I522" s="564"/>
      <c r="J522" s="564"/>
      <c r="K522" s="564"/>
      <c r="L522" s="564"/>
      <c r="M522" s="564"/>
      <c r="N522" s="564"/>
      <c r="O522" s="564"/>
      <c r="P522" s="564"/>
      <c r="Q522" s="564"/>
      <c r="R522" s="564"/>
      <c r="S522" s="564"/>
      <c r="T522" s="564"/>
      <c r="U522" s="564"/>
      <c r="V522" s="564"/>
      <c r="W522" s="564"/>
      <c r="X522" s="564"/>
      <c r="Y522" s="905">
        <f>UnObr5!D398</f>
        <v>0</v>
      </c>
      <c r="Z522" s="905"/>
      <c r="AA522" s="905"/>
      <c r="AB522" s="905"/>
      <c r="AC522" s="905"/>
      <c r="AD522" s="905">
        <f>UnObr5!E398</f>
        <v>0</v>
      </c>
      <c r="AE522" s="905"/>
      <c r="AF522" s="905"/>
      <c r="AG522" s="905"/>
      <c r="AH522" s="905"/>
      <c r="AI522" s="905"/>
      <c r="AJ522" s="905">
        <f>UnObr5!F398</f>
        <v>0</v>
      </c>
      <c r="AK522" s="905"/>
      <c r="AL522" s="905"/>
      <c r="AM522" s="905"/>
      <c r="AN522" s="905"/>
      <c r="AO522" s="905">
        <f>UnObr5!G398</f>
        <v>0</v>
      </c>
      <c r="AP522" s="905"/>
      <c r="AQ522" s="905"/>
      <c r="AR522" s="905"/>
      <c r="AS522" s="905"/>
      <c r="AT522" s="905">
        <f>UnObr5!H398</f>
        <v>0</v>
      </c>
      <c r="AU522" s="905"/>
      <c r="AV522" s="905"/>
      <c r="AW522" s="905"/>
      <c r="AX522" s="905"/>
      <c r="AY522" s="905">
        <f>UnObr5!I398</f>
        <v>0</v>
      </c>
      <c r="AZ522" s="905"/>
      <c r="BA522" s="905"/>
      <c r="BB522" s="905"/>
      <c r="BC522" s="905">
        <f>UnObr5!J398</f>
        <v>0</v>
      </c>
      <c r="BD522" s="905"/>
      <c r="BE522" s="905"/>
      <c r="BF522" s="905"/>
      <c r="BG522" s="905"/>
      <c r="BH522" s="905">
        <f>UnObr5!K398</f>
        <v>0</v>
      </c>
      <c r="BI522" s="905"/>
      <c r="BJ522" s="905"/>
      <c r="BK522" s="905"/>
      <c r="BL522" s="906"/>
    </row>
    <row r="523" spans="1:64" ht="15.75" customHeight="1" x14ac:dyDescent="0.3">
      <c r="A523" s="924">
        <v>5395</v>
      </c>
      <c r="B523" s="925"/>
      <c r="C523" s="925"/>
      <c r="D523" s="728">
        <v>611600</v>
      </c>
      <c r="E523" s="728"/>
      <c r="F523" s="728"/>
      <c r="G523" s="728"/>
      <c r="H523" s="564" t="s">
        <v>20748</v>
      </c>
      <c r="I523" s="564"/>
      <c r="J523" s="564"/>
      <c r="K523" s="564"/>
      <c r="L523" s="564"/>
      <c r="M523" s="564"/>
      <c r="N523" s="564"/>
      <c r="O523" s="564"/>
      <c r="P523" s="564"/>
      <c r="Q523" s="564"/>
      <c r="R523" s="564"/>
      <c r="S523" s="564"/>
      <c r="T523" s="564"/>
      <c r="U523" s="564"/>
      <c r="V523" s="564"/>
      <c r="W523" s="564"/>
      <c r="X523" s="564"/>
      <c r="Y523" s="905">
        <f>UnObr5!D399</f>
        <v>0</v>
      </c>
      <c r="Z523" s="905"/>
      <c r="AA523" s="905"/>
      <c r="AB523" s="905"/>
      <c r="AC523" s="905"/>
      <c r="AD523" s="905">
        <f>UnObr5!E399</f>
        <v>0</v>
      </c>
      <c r="AE523" s="905"/>
      <c r="AF523" s="905"/>
      <c r="AG523" s="905"/>
      <c r="AH523" s="905"/>
      <c r="AI523" s="905"/>
      <c r="AJ523" s="905">
        <f>UnObr5!F399</f>
        <v>0</v>
      </c>
      <c r="AK523" s="905"/>
      <c r="AL523" s="905"/>
      <c r="AM523" s="905"/>
      <c r="AN523" s="905"/>
      <c r="AO523" s="905">
        <f>UnObr5!G399</f>
        <v>0</v>
      </c>
      <c r="AP523" s="905"/>
      <c r="AQ523" s="905"/>
      <c r="AR523" s="905"/>
      <c r="AS523" s="905"/>
      <c r="AT523" s="905">
        <f>UnObr5!H399</f>
        <v>0</v>
      </c>
      <c r="AU523" s="905"/>
      <c r="AV523" s="905"/>
      <c r="AW523" s="905"/>
      <c r="AX523" s="905"/>
      <c r="AY523" s="905">
        <f>UnObr5!I399</f>
        <v>0</v>
      </c>
      <c r="AZ523" s="905"/>
      <c r="BA523" s="905"/>
      <c r="BB523" s="905"/>
      <c r="BC523" s="905">
        <f>UnObr5!J399</f>
        <v>0</v>
      </c>
      <c r="BD523" s="905"/>
      <c r="BE523" s="905"/>
      <c r="BF523" s="905"/>
      <c r="BG523" s="905"/>
      <c r="BH523" s="905">
        <f>UnObr5!K399</f>
        <v>0</v>
      </c>
      <c r="BI523" s="905"/>
      <c r="BJ523" s="905"/>
      <c r="BK523" s="905"/>
      <c r="BL523" s="906"/>
    </row>
    <row r="524" spans="1:64" ht="27.75" customHeight="1" x14ac:dyDescent="0.3">
      <c r="A524" s="924">
        <v>5396</v>
      </c>
      <c r="B524" s="925"/>
      <c r="C524" s="925"/>
      <c r="D524" s="728">
        <v>611700</v>
      </c>
      <c r="E524" s="728"/>
      <c r="F524" s="728"/>
      <c r="G524" s="728"/>
      <c r="H524" s="564" t="s">
        <v>20384</v>
      </c>
      <c r="I524" s="564"/>
      <c r="J524" s="564"/>
      <c r="K524" s="564"/>
      <c r="L524" s="564"/>
      <c r="M524" s="564"/>
      <c r="N524" s="564"/>
      <c r="O524" s="564"/>
      <c r="P524" s="564"/>
      <c r="Q524" s="564"/>
      <c r="R524" s="564"/>
      <c r="S524" s="564"/>
      <c r="T524" s="564"/>
      <c r="U524" s="564"/>
      <c r="V524" s="564"/>
      <c r="W524" s="564"/>
      <c r="X524" s="564"/>
      <c r="Y524" s="905">
        <f>UnObr5!D400</f>
        <v>0</v>
      </c>
      <c r="Z524" s="905"/>
      <c r="AA524" s="905"/>
      <c r="AB524" s="905"/>
      <c r="AC524" s="905"/>
      <c r="AD524" s="905">
        <f>UnObr5!E400</f>
        <v>0</v>
      </c>
      <c r="AE524" s="905"/>
      <c r="AF524" s="905"/>
      <c r="AG524" s="905"/>
      <c r="AH524" s="905"/>
      <c r="AI524" s="905"/>
      <c r="AJ524" s="905">
        <f>UnObr5!F400</f>
        <v>0</v>
      </c>
      <c r="AK524" s="905"/>
      <c r="AL524" s="905"/>
      <c r="AM524" s="905"/>
      <c r="AN524" s="905"/>
      <c r="AO524" s="905">
        <f>UnObr5!G400</f>
        <v>0</v>
      </c>
      <c r="AP524" s="905"/>
      <c r="AQ524" s="905"/>
      <c r="AR524" s="905"/>
      <c r="AS524" s="905"/>
      <c r="AT524" s="905">
        <f>UnObr5!H400</f>
        <v>0</v>
      </c>
      <c r="AU524" s="905"/>
      <c r="AV524" s="905"/>
      <c r="AW524" s="905"/>
      <c r="AX524" s="905"/>
      <c r="AY524" s="905">
        <f>UnObr5!I400</f>
        <v>0</v>
      </c>
      <c r="AZ524" s="905"/>
      <c r="BA524" s="905"/>
      <c r="BB524" s="905"/>
      <c r="BC524" s="905">
        <f>UnObr5!J400</f>
        <v>0</v>
      </c>
      <c r="BD524" s="905"/>
      <c r="BE524" s="905"/>
      <c r="BF524" s="905"/>
      <c r="BG524" s="905"/>
      <c r="BH524" s="905">
        <f>UnObr5!K400</f>
        <v>0</v>
      </c>
      <c r="BI524" s="905"/>
      <c r="BJ524" s="905"/>
      <c r="BK524" s="905"/>
      <c r="BL524" s="906"/>
    </row>
    <row r="525" spans="1:64" ht="18" customHeight="1" x14ac:dyDescent="0.3">
      <c r="A525" s="924">
        <v>5397</v>
      </c>
      <c r="B525" s="925"/>
      <c r="C525" s="925"/>
      <c r="D525" s="728">
        <v>611800</v>
      </c>
      <c r="E525" s="728"/>
      <c r="F525" s="728"/>
      <c r="G525" s="728"/>
      <c r="H525" s="564" t="s">
        <v>20750</v>
      </c>
      <c r="I525" s="564"/>
      <c r="J525" s="564"/>
      <c r="K525" s="564"/>
      <c r="L525" s="564"/>
      <c r="M525" s="564"/>
      <c r="N525" s="564"/>
      <c r="O525" s="564"/>
      <c r="P525" s="564"/>
      <c r="Q525" s="564"/>
      <c r="R525" s="564"/>
      <c r="S525" s="564"/>
      <c r="T525" s="564"/>
      <c r="U525" s="564"/>
      <c r="V525" s="564"/>
      <c r="W525" s="564"/>
      <c r="X525" s="564"/>
      <c r="Y525" s="905">
        <f>UnObr5!D401</f>
        <v>0</v>
      </c>
      <c r="Z525" s="905"/>
      <c r="AA525" s="905"/>
      <c r="AB525" s="905"/>
      <c r="AC525" s="905"/>
      <c r="AD525" s="905">
        <f>UnObr5!E401</f>
        <v>0</v>
      </c>
      <c r="AE525" s="905"/>
      <c r="AF525" s="905"/>
      <c r="AG525" s="905"/>
      <c r="AH525" s="905"/>
      <c r="AI525" s="905"/>
      <c r="AJ525" s="905">
        <f>UnObr5!F401</f>
        <v>0</v>
      </c>
      <c r="AK525" s="905"/>
      <c r="AL525" s="905"/>
      <c r="AM525" s="905"/>
      <c r="AN525" s="905"/>
      <c r="AO525" s="905">
        <f>UnObr5!G401</f>
        <v>0</v>
      </c>
      <c r="AP525" s="905"/>
      <c r="AQ525" s="905"/>
      <c r="AR525" s="905"/>
      <c r="AS525" s="905"/>
      <c r="AT525" s="905">
        <f>UnObr5!H401</f>
        <v>0</v>
      </c>
      <c r="AU525" s="905"/>
      <c r="AV525" s="905"/>
      <c r="AW525" s="905"/>
      <c r="AX525" s="905"/>
      <c r="AY525" s="905">
        <f>UnObr5!I401</f>
        <v>0</v>
      </c>
      <c r="AZ525" s="905"/>
      <c r="BA525" s="905"/>
      <c r="BB525" s="905"/>
      <c r="BC525" s="905">
        <f>UnObr5!J401</f>
        <v>0</v>
      </c>
      <c r="BD525" s="905"/>
      <c r="BE525" s="905"/>
      <c r="BF525" s="905"/>
      <c r="BG525" s="905"/>
      <c r="BH525" s="905">
        <f>UnObr5!K401</f>
        <v>0</v>
      </c>
      <c r="BI525" s="905"/>
      <c r="BJ525" s="905"/>
      <c r="BK525" s="905"/>
      <c r="BL525" s="906"/>
    </row>
    <row r="526" spans="1:64" ht="18" customHeight="1" x14ac:dyDescent="0.3">
      <c r="A526" s="924">
        <v>5398</v>
      </c>
      <c r="B526" s="925"/>
      <c r="C526" s="925"/>
      <c r="D526" s="728">
        <v>611900</v>
      </c>
      <c r="E526" s="728"/>
      <c r="F526" s="728"/>
      <c r="G526" s="728"/>
      <c r="H526" s="564" t="s">
        <v>20360</v>
      </c>
      <c r="I526" s="564"/>
      <c r="J526" s="564"/>
      <c r="K526" s="564"/>
      <c r="L526" s="564"/>
      <c r="M526" s="564"/>
      <c r="N526" s="564"/>
      <c r="O526" s="564"/>
      <c r="P526" s="564"/>
      <c r="Q526" s="564"/>
      <c r="R526" s="564"/>
      <c r="S526" s="564"/>
      <c r="T526" s="564"/>
      <c r="U526" s="564"/>
      <c r="V526" s="564"/>
      <c r="W526" s="564"/>
      <c r="X526" s="564"/>
      <c r="Y526" s="905">
        <f>UnObr5!D402</f>
        <v>0</v>
      </c>
      <c r="Z526" s="905"/>
      <c r="AA526" s="905"/>
      <c r="AB526" s="905"/>
      <c r="AC526" s="905"/>
      <c r="AD526" s="905">
        <f>UnObr5!E402</f>
        <v>0</v>
      </c>
      <c r="AE526" s="905"/>
      <c r="AF526" s="905"/>
      <c r="AG526" s="905"/>
      <c r="AH526" s="905"/>
      <c r="AI526" s="905"/>
      <c r="AJ526" s="905">
        <f>UnObr5!F402</f>
        <v>0</v>
      </c>
      <c r="AK526" s="905"/>
      <c r="AL526" s="905"/>
      <c r="AM526" s="905"/>
      <c r="AN526" s="905"/>
      <c r="AO526" s="905">
        <f>UnObr5!G402</f>
        <v>0</v>
      </c>
      <c r="AP526" s="905"/>
      <c r="AQ526" s="905"/>
      <c r="AR526" s="905"/>
      <c r="AS526" s="905"/>
      <c r="AT526" s="905">
        <f>UnObr5!H402</f>
        <v>0</v>
      </c>
      <c r="AU526" s="905"/>
      <c r="AV526" s="905"/>
      <c r="AW526" s="905"/>
      <c r="AX526" s="905"/>
      <c r="AY526" s="905">
        <f>UnObr5!I402</f>
        <v>0</v>
      </c>
      <c r="AZ526" s="905"/>
      <c r="BA526" s="905"/>
      <c r="BB526" s="905"/>
      <c r="BC526" s="905">
        <f>UnObr5!J402</f>
        <v>0</v>
      </c>
      <c r="BD526" s="905"/>
      <c r="BE526" s="905"/>
      <c r="BF526" s="905"/>
      <c r="BG526" s="905"/>
      <c r="BH526" s="905">
        <f>UnObr5!K402</f>
        <v>0</v>
      </c>
      <c r="BI526" s="905"/>
      <c r="BJ526" s="905"/>
      <c r="BK526" s="905"/>
      <c r="BL526" s="906"/>
    </row>
    <row r="527" spans="1:64" ht="29.25" customHeight="1" x14ac:dyDescent="0.3">
      <c r="A527" s="907">
        <v>5399</v>
      </c>
      <c r="B527" s="923"/>
      <c r="C527" s="923"/>
      <c r="D527" s="785">
        <v>612000</v>
      </c>
      <c r="E527" s="785"/>
      <c r="F527" s="785"/>
      <c r="G527" s="785"/>
      <c r="H527" s="565" t="s">
        <v>30887</v>
      </c>
      <c r="I527" s="565"/>
      <c r="J527" s="565"/>
      <c r="K527" s="565"/>
      <c r="L527" s="565"/>
      <c r="M527" s="565"/>
      <c r="N527" s="565"/>
      <c r="O527" s="565"/>
      <c r="P527" s="565"/>
      <c r="Q527" s="565"/>
      <c r="R527" s="565"/>
      <c r="S527" s="565"/>
      <c r="T527" s="565"/>
      <c r="U527" s="565"/>
      <c r="V527" s="565"/>
      <c r="W527" s="565"/>
      <c r="X527" s="565"/>
      <c r="Y527" s="905">
        <f>UnObr5!D403</f>
        <v>0</v>
      </c>
      <c r="Z527" s="905"/>
      <c r="AA527" s="905"/>
      <c r="AB527" s="905"/>
      <c r="AC527" s="905"/>
      <c r="AD527" s="905">
        <f>UnObr5!E403</f>
        <v>0</v>
      </c>
      <c r="AE527" s="905"/>
      <c r="AF527" s="905"/>
      <c r="AG527" s="905"/>
      <c r="AH527" s="905"/>
      <c r="AI527" s="905"/>
      <c r="AJ527" s="905">
        <f>UnObr5!F403</f>
        <v>0</v>
      </c>
      <c r="AK527" s="905"/>
      <c r="AL527" s="905"/>
      <c r="AM527" s="905"/>
      <c r="AN527" s="905"/>
      <c r="AO527" s="905">
        <f>UnObr5!G403</f>
        <v>0</v>
      </c>
      <c r="AP527" s="905"/>
      <c r="AQ527" s="905"/>
      <c r="AR527" s="905"/>
      <c r="AS527" s="905"/>
      <c r="AT527" s="905">
        <f>UnObr5!H403</f>
        <v>0</v>
      </c>
      <c r="AU527" s="905"/>
      <c r="AV527" s="905"/>
      <c r="AW527" s="905"/>
      <c r="AX527" s="905"/>
      <c r="AY527" s="905">
        <f>UnObr5!I403</f>
        <v>0</v>
      </c>
      <c r="AZ527" s="905"/>
      <c r="BA527" s="905"/>
      <c r="BB527" s="905"/>
      <c r="BC527" s="905">
        <f>UnObr5!J403</f>
        <v>0</v>
      </c>
      <c r="BD527" s="905"/>
      <c r="BE527" s="905"/>
      <c r="BF527" s="905"/>
      <c r="BG527" s="905"/>
      <c r="BH527" s="905">
        <f>UnObr5!K403</f>
        <v>0</v>
      </c>
      <c r="BI527" s="905"/>
      <c r="BJ527" s="905"/>
      <c r="BK527" s="905"/>
      <c r="BL527" s="906"/>
    </row>
    <row r="528" spans="1:64" ht="42.75" customHeight="1" x14ac:dyDescent="0.3">
      <c r="A528" s="924">
        <v>5400</v>
      </c>
      <c r="B528" s="925"/>
      <c r="C528" s="925"/>
      <c r="D528" s="728">
        <v>612100</v>
      </c>
      <c r="E528" s="728"/>
      <c r="F528" s="728"/>
      <c r="G528" s="728"/>
      <c r="H528" s="564" t="s">
        <v>30761</v>
      </c>
      <c r="I528" s="564"/>
      <c r="J528" s="564"/>
      <c r="K528" s="564"/>
      <c r="L528" s="564"/>
      <c r="M528" s="564"/>
      <c r="N528" s="564"/>
      <c r="O528" s="564"/>
      <c r="P528" s="564"/>
      <c r="Q528" s="564"/>
      <c r="R528" s="564"/>
      <c r="S528" s="564"/>
      <c r="T528" s="564"/>
      <c r="U528" s="564"/>
      <c r="V528" s="564"/>
      <c r="W528" s="564"/>
      <c r="X528" s="564"/>
      <c r="Y528" s="905">
        <f>UnObr5!D404</f>
        <v>0</v>
      </c>
      <c r="Z528" s="905"/>
      <c r="AA528" s="905"/>
      <c r="AB528" s="905"/>
      <c r="AC528" s="905"/>
      <c r="AD528" s="905">
        <f>UnObr5!E404</f>
        <v>0</v>
      </c>
      <c r="AE528" s="905"/>
      <c r="AF528" s="905"/>
      <c r="AG528" s="905"/>
      <c r="AH528" s="905"/>
      <c r="AI528" s="905"/>
      <c r="AJ528" s="905">
        <f>UnObr5!F404</f>
        <v>0</v>
      </c>
      <c r="AK528" s="905"/>
      <c r="AL528" s="905"/>
      <c r="AM528" s="905"/>
      <c r="AN528" s="905"/>
      <c r="AO528" s="905">
        <f>UnObr5!G404</f>
        <v>0</v>
      </c>
      <c r="AP528" s="905"/>
      <c r="AQ528" s="905"/>
      <c r="AR528" s="905"/>
      <c r="AS528" s="905"/>
      <c r="AT528" s="905">
        <f>UnObr5!H404</f>
        <v>0</v>
      </c>
      <c r="AU528" s="905"/>
      <c r="AV528" s="905"/>
      <c r="AW528" s="905"/>
      <c r="AX528" s="905"/>
      <c r="AY528" s="905">
        <f>UnObr5!I404</f>
        <v>0</v>
      </c>
      <c r="AZ528" s="905"/>
      <c r="BA528" s="905"/>
      <c r="BB528" s="905"/>
      <c r="BC528" s="905">
        <f>UnObr5!J404</f>
        <v>0</v>
      </c>
      <c r="BD528" s="905"/>
      <c r="BE528" s="905"/>
      <c r="BF528" s="905"/>
      <c r="BG528" s="905"/>
      <c r="BH528" s="905">
        <f>UnObr5!K404</f>
        <v>0</v>
      </c>
      <c r="BI528" s="905"/>
      <c r="BJ528" s="905"/>
      <c r="BK528" s="905"/>
      <c r="BL528" s="906"/>
    </row>
    <row r="529" spans="1:64" ht="23.25" customHeight="1" thickBot="1" x14ac:dyDescent="0.35">
      <c r="A529" s="909">
        <v>5401</v>
      </c>
      <c r="B529" s="927"/>
      <c r="C529" s="927"/>
      <c r="D529" s="911">
        <v>612200</v>
      </c>
      <c r="E529" s="911"/>
      <c r="F529" s="911"/>
      <c r="G529" s="911"/>
      <c r="H529" s="912" t="s">
        <v>20751</v>
      </c>
      <c r="I529" s="912"/>
      <c r="J529" s="912"/>
      <c r="K529" s="912"/>
      <c r="L529" s="912"/>
      <c r="M529" s="912"/>
      <c r="N529" s="912"/>
      <c r="O529" s="912"/>
      <c r="P529" s="912"/>
      <c r="Q529" s="912"/>
      <c r="R529" s="912"/>
      <c r="S529" s="912"/>
      <c r="T529" s="912"/>
      <c r="U529" s="912"/>
      <c r="V529" s="912"/>
      <c r="W529" s="912"/>
      <c r="X529" s="912"/>
      <c r="Y529" s="913">
        <f>UnObr5!D405</f>
        <v>0</v>
      </c>
      <c r="Z529" s="913"/>
      <c r="AA529" s="913"/>
      <c r="AB529" s="913"/>
      <c r="AC529" s="913"/>
      <c r="AD529" s="913">
        <f>UnObr5!E405</f>
        <v>0</v>
      </c>
      <c r="AE529" s="913"/>
      <c r="AF529" s="913"/>
      <c r="AG529" s="913"/>
      <c r="AH529" s="913"/>
      <c r="AI529" s="913"/>
      <c r="AJ529" s="913">
        <f>UnObr5!F405</f>
        <v>0</v>
      </c>
      <c r="AK529" s="913"/>
      <c r="AL529" s="913"/>
      <c r="AM529" s="913"/>
      <c r="AN529" s="913"/>
      <c r="AO529" s="913">
        <f>UnObr5!G405</f>
        <v>0</v>
      </c>
      <c r="AP529" s="913"/>
      <c r="AQ529" s="913"/>
      <c r="AR529" s="913"/>
      <c r="AS529" s="913"/>
      <c r="AT529" s="913">
        <f>UnObr5!H405</f>
        <v>0</v>
      </c>
      <c r="AU529" s="913"/>
      <c r="AV529" s="913"/>
      <c r="AW529" s="913"/>
      <c r="AX529" s="913"/>
      <c r="AY529" s="913">
        <f>UnObr5!I405</f>
        <v>0</v>
      </c>
      <c r="AZ529" s="913"/>
      <c r="BA529" s="913"/>
      <c r="BB529" s="913"/>
      <c r="BC529" s="913">
        <f>UnObr5!J405</f>
        <v>0</v>
      </c>
      <c r="BD529" s="913"/>
      <c r="BE529" s="913"/>
      <c r="BF529" s="913"/>
      <c r="BG529" s="913"/>
      <c r="BH529" s="913">
        <f>UnObr5!K405</f>
        <v>0</v>
      </c>
      <c r="BI529" s="913"/>
      <c r="BJ529" s="913"/>
      <c r="BK529" s="913"/>
      <c r="BL529" s="914"/>
    </row>
    <row r="530" spans="1:64" ht="11.5" customHeight="1" x14ac:dyDescent="0.3">
      <c r="A530" s="469" t="s">
        <v>18900</v>
      </c>
      <c r="B530" s="942"/>
      <c r="C530" s="943"/>
      <c r="D530" s="470" t="s">
        <v>20072</v>
      </c>
      <c r="E530" s="470"/>
      <c r="F530" s="470"/>
      <c r="G530" s="471"/>
      <c r="H530" s="762" t="s">
        <v>20388</v>
      </c>
      <c r="I530" s="754"/>
      <c r="J530" s="754"/>
      <c r="K530" s="754"/>
      <c r="L530" s="754"/>
      <c r="M530" s="754"/>
      <c r="N530" s="754"/>
      <c r="O530" s="754"/>
      <c r="P530" s="754"/>
      <c r="Q530" s="754"/>
      <c r="R530" s="754"/>
      <c r="S530" s="754"/>
      <c r="T530" s="754"/>
      <c r="U530" s="754"/>
      <c r="V530" s="754"/>
      <c r="W530" s="754"/>
      <c r="X530" s="755"/>
      <c r="Y530" s="947" t="s">
        <v>31081</v>
      </c>
      <c r="Z530" s="948"/>
      <c r="AA530" s="948"/>
      <c r="AB530" s="948"/>
      <c r="AC530" s="949"/>
      <c r="AD530" s="956" t="s">
        <v>20668</v>
      </c>
      <c r="AE530" s="957"/>
      <c r="AF530" s="957"/>
      <c r="AG530" s="957"/>
      <c r="AH530" s="957"/>
      <c r="AI530" s="957"/>
      <c r="AJ530" s="957"/>
      <c r="AK530" s="957"/>
      <c r="AL530" s="957"/>
      <c r="AM530" s="957"/>
      <c r="AN530" s="957"/>
      <c r="AO530" s="957"/>
      <c r="AP530" s="957"/>
      <c r="AQ530" s="957"/>
      <c r="AR530" s="957"/>
      <c r="AS530" s="957"/>
      <c r="AT530" s="957"/>
      <c r="AU530" s="957"/>
      <c r="AV530" s="957"/>
      <c r="AW530" s="957"/>
      <c r="AX530" s="957"/>
      <c r="AY530" s="957"/>
      <c r="AZ530" s="957"/>
      <c r="BA530" s="957"/>
      <c r="BB530" s="957"/>
      <c r="BC530" s="957"/>
      <c r="BD530" s="957"/>
      <c r="BE530" s="957"/>
      <c r="BF530" s="957"/>
      <c r="BG530" s="957"/>
      <c r="BH530" s="957"/>
      <c r="BI530" s="957"/>
      <c r="BJ530" s="957"/>
      <c r="BK530" s="957"/>
      <c r="BL530" s="958"/>
    </row>
    <row r="531" spans="1:64" ht="11.5" customHeight="1" x14ac:dyDescent="0.3">
      <c r="A531" s="944"/>
      <c r="B531" s="945"/>
      <c r="C531" s="946"/>
      <c r="D531" s="473"/>
      <c r="E531" s="473"/>
      <c r="F531" s="473"/>
      <c r="G531" s="474"/>
      <c r="H531" s="756"/>
      <c r="I531" s="757"/>
      <c r="J531" s="757"/>
      <c r="K531" s="757"/>
      <c r="L531" s="757"/>
      <c r="M531" s="757"/>
      <c r="N531" s="757"/>
      <c r="O531" s="757"/>
      <c r="P531" s="757"/>
      <c r="Q531" s="757"/>
      <c r="R531" s="757"/>
      <c r="S531" s="757"/>
      <c r="T531" s="757"/>
      <c r="U531" s="757"/>
      <c r="V531" s="757"/>
      <c r="W531" s="757"/>
      <c r="X531" s="758"/>
      <c r="Y531" s="950"/>
      <c r="Z531" s="951"/>
      <c r="AA531" s="951"/>
      <c r="AB531" s="951"/>
      <c r="AC531" s="952"/>
      <c r="AD531" s="878" t="s">
        <v>20555</v>
      </c>
      <c r="AE531" s="879"/>
      <c r="AF531" s="879"/>
      <c r="AG531" s="879"/>
      <c r="AH531" s="879"/>
      <c r="AI531" s="880"/>
      <c r="AJ531" s="885" t="s">
        <v>20672</v>
      </c>
      <c r="AK531" s="886"/>
      <c r="AL531" s="886"/>
      <c r="AM531" s="886"/>
      <c r="AN531" s="886"/>
      <c r="AO531" s="886"/>
      <c r="AP531" s="886"/>
      <c r="AQ531" s="886"/>
      <c r="AR531" s="886"/>
      <c r="AS531" s="886"/>
      <c r="AT531" s="886"/>
      <c r="AU531" s="886"/>
      <c r="AV531" s="886"/>
      <c r="AW531" s="886"/>
      <c r="AX531" s="886"/>
      <c r="AY531" s="886"/>
      <c r="AZ531" s="886"/>
      <c r="BA531" s="886"/>
      <c r="BB531" s="887"/>
      <c r="BC531" s="493" t="s">
        <v>31080</v>
      </c>
      <c r="BD531" s="453"/>
      <c r="BE531" s="453"/>
      <c r="BF531" s="453"/>
      <c r="BG531" s="453"/>
      <c r="BH531" s="878" t="s">
        <v>20554</v>
      </c>
      <c r="BI531" s="879"/>
      <c r="BJ531" s="879"/>
      <c r="BK531" s="879"/>
      <c r="BL531" s="959"/>
    </row>
    <row r="532" spans="1:64" ht="11.5" customHeight="1" x14ac:dyDescent="0.3">
      <c r="A532" s="944"/>
      <c r="B532" s="945"/>
      <c r="C532" s="946"/>
      <c r="D532" s="473"/>
      <c r="E532" s="473"/>
      <c r="F532" s="473"/>
      <c r="G532" s="474"/>
      <c r="H532" s="756"/>
      <c r="I532" s="757"/>
      <c r="J532" s="757"/>
      <c r="K532" s="757"/>
      <c r="L532" s="757"/>
      <c r="M532" s="757"/>
      <c r="N532" s="757"/>
      <c r="O532" s="757"/>
      <c r="P532" s="757"/>
      <c r="Q532" s="757"/>
      <c r="R532" s="757"/>
      <c r="S532" s="757"/>
      <c r="T532" s="757"/>
      <c r="U532" s="757"/>
      <c r="V532" s="757"/>
      <c r="W532" s="757"/>
      <c r="X532" s="758"/>
      <c r="Y532" s="950"/>
      <c r="Z532" s="951"/>
      <c r="AA532" s="951"/>
      <c r="AB532" s="951"/>
      <c r="AC532" s="952"/>
      <c r="AD532" s="873"/>
      <c r="AE532" s="881"/>
      <c r="AF532" s="881"/>
      <c r="AG532" s="881"/>
      <c r="AH532" s="881"/>
      <c r="AI532" s="882"/>
      <c r="AJ532" s="453" t="s">
        <v>20556</v>
      </c>
      <c r="AK532" s="453"/>
      <c r="AL532" s="453"/>
      <c r="AM532" s="453"/>
      <c r="AN532" s="453"/>
      <c r="AO532" s="493" t="s">
        <v>20669</v>
      </c>
      <c r="AP532" s="493"/>
      <c r="AQ532" s="493"/>
      <c r="AR532" s="493"/>
      <c r="AS532" s="493"/>
      <c r="AT532" s="493" t="s">
        <v>31079</v>
      </c>
      <c r="AU532" s="453"/>
      <c r="AV532" s="453"/>
      <c r="AW532" s="453"/>
      <c r="AX532" s="453"/>
      <c r="AY532" s="453" t="s">
        <v>20670</v>
      </c>
      <c r="AZ532" s="453"/>
      <c r="BA532" s="453"/>
      <c r="BB532" s="453"/>
      <c r="BC532" s="453"/>
      <c r="BD532" s="453"/>
      <c r="BE532" s="453"/>
      <c r="BF532" s="453"/>
      <c r="BG532" s="453"/>
      <c r="BH532" s="521"/>
      <c r="BI532" s="473"/>
      <c r="BJ532" s="473"/>
      <c r="BK532" s="473"/>
      <c r="BL532" s="960"/>
    </row>
    <row r="533" spans="1:64" ht="11.5" customHeight="1" x14ac:dyDescent="0.3">
      <c r="A533" s="517"/>
      <c r="B533" s="518"/>
      <c r="C533" s="519"/>
      <c r="D533" s="476"/>
      <c r="E533" s="476"/>
      <c r="F533" s="476"/>
      <c r="G533" s="477"/>
      <c r="H533" s="759"/>
      <c r="I533" s="760"/>
      <c r="J533" s="760"/>
      <c r="K533" s="760"/>
      <c r="L533" s="760"/>
      <c r="M533" s="760"/>
      <c r="N533" s="760"/>
      <c r="O533" s="760"/>
      <c r="P533" s="760"/>
      <c r="Q533" s="760"/>
      <c r="R533" s="760"/>
      <c r="S533" s="760"/>
      <c r="T533" s="760"/>
      <c r="U533" s="760"/>
      <c r="V533" s="760"/>
      <c r="W533" s="760"/>
      <c r="X533" s="761"/>
      <c r="Y533" s="953"/>
      <c r="Z533" s="954"/>
      <c r="AA533" s="954"/>
      <c r="AB533" s="954"/>
      <c r="AC533" s="955"/>
      <c r="AD533" s="874"/>
      <c r="AE533" s="883"/>
      <c r="AF533" s="883"/>
      <c r="AG533" s="883"/>
      <c r="AH533" s="883"/>
      <c r="AI533" s="884"/>
      <c r="AJ533" s="453"/>
      <c r="AK533" s="453"/>
      <c r="AL533" s="453"/>
      <c r="AM533" s="453"/>
      <c r="AN533" s="453"/>
      <c r="AO533" s="493"/>
      <c r="AP533" s="493"/>
      <c r="AQ533" s="493"/>
      <c r="AR533" s="493"/>
      <c r="AS533" s="493"/>
      <c r="AT533" s="453"/>
      <c r="AU533" s="453"/>
      <c r="AV533" s="453"/>
      <c r="AW533" s="453"/>
      <c r="AX533" s="453"/>
      <c r="AY533" s="453"/>
      <c r="AZ533" s="453"/>
      <c r="BA533" s="453"/>
      <c r="BB533" s="453"/>
      <c r="BC533" s="453"/>
      <c r="BD533" s="453"/>
      <c r="BE533" s="453"/>
      <c r="BF533" s="453"/>
      <c r="BG533" s="453"/>
      <c r="BH533" s="961"/>
      <c r="BI533" s="476"/>
      <c r="BJ533" s="476"/>
      <c r="BK533" s="476"/>
      <c r="BL533" s="962"/>
    </row>
    <row r="534" spans="1:64" ht="12" thickBot="1" x14ac:dyDescent="0.35">
      <c r="A534" s="456">
        <v>1</v>
      </c>
      <c r="B534" s="457"/>
      <c r="C534" s="458"/>
      <c r="D534" s="459">
        <v>2</v>
      </c>
      <c r="E534" s="457"/>
      <c r="F534" s="457"/>
      <c r="G534" s="458"/>
      <c r="H534" s="460">
        <v>3</v>
      </c>
      <c r="I534" s="898"/>
      <c r="J534" s="898"/>
      <c r="K534" s="898"/>
      <c r="L534" s="898"/>
      <c r="M534" s="898"/>
      <c r="N534" s="898"/>
      <c r="O534" s="898"/>
      <c r="P534" s="898"/>
      <c r="Q534" s="898"/>
      <c r="R534" s="898"/>
      <c r="S534" s="898"/>
      <c r="T534" s="898"/>
      <c r="U534" s="898"/>
      <c r="V534" s="898"/>
      <c r="W534" s="898"/>
      <c r="X534" s="898"/>
      <c r="Y534" s="677">
        <v>4</v>
      </c>
      <c r="Z534" s="677"/>
      <c r="AA534" s="677"/>
      <c r="AB534" s="677"/>
      <c r="AC534" s="677"/>
      <c r="AD534" s="678">
        <v>5</v>
      </c>
      <c r="AE534" s="678"/>
      <c r="AF534" s="678"/>
      <c r="AG534" s="678"/>
      <c r="AH534" s="678"/>
      <c r="AI534" s="678"/>
      <c r="AJ534" s="678">
        <v>6</v>
      </c>
      <c r="AK534" s="678"/>
      <c r="AL534" s="678"/>
      <c r="AM534" s="678"/>
      <c r="AN534" s="678"/>
      <c r="AO534" s="678">
        <v>7</v>
      </c>
      <c r="AP534" s="678"/>
      <c r="AQ534" s="678"/>
      <c r="AR534" s="678"/>
      <c r="AS534" s="678"/>
      <c r="AT534" s="678">
        <v>8</v>
      </c>
      <c r="AU534" s="678"/>
      <c r="AV534" s="678"/>
      <c r="AW534" s="678"/>
      <c r="AX534" s="678"/>
      <c r="AY534" s="678">
        <v>9</v>
      </c>
      <c r="AZ534" s="678"/>
      <c r="BA534" s="678"/>
      <c r="BB534" s="678"/>
      <c r="BC534" s="678">
        <v>10</v>
      </c>
      <c r="BD534" s="678"/>
      <c r="BE534" s="678"/>
      <c r="BF534" s="678"/>
      <c r="BG534" s="678"/>
      <c r="BH534" s="678">
        <v>11</v>
      </c>
      <c r="BI534" s="678"/>
      <c r="BJ534" s="678"/>
      <c r="BK534" s="678"/>
      <c r="BL534" s="679"/>
    </row>
    <row r="535" spans="1:64" ht="20.5" customHeight="1" x14ac:dyDescent="0.3">
      <c r="A535" s="915">
        <v>5402</v>
      </c>
      <c r="B535" s="916"/>
      <c r="C535" s="916"/>
      <c r="D535" s="917">
        <v>612300</v>
      </c>
      <c r="E535" s="917"/>
      <c r="F535" s="917"/>
      <c r="G535" s="917"/>
      <c r="H535" s="918" t="s">
        <v>20752</v>
      </c>
      <c r="I535" s="918"/>
      <c r="J535" s="918"/>
      <c r="K535" s="918"/>
      <c r="L535" s="918"/>
      <c r="M535" s="918"/>
      <c r="N535" s="918"/>
      <c r="O535" s="918"/>
      <c r="P535" s="918"/>
      <c r="Q535" s="918"/>
      <c r="R535" s="918"/>
      <c r="S535" s="918"/>
      <c r="T535" s="918"/>
      <c r="U535" s="918"/>
      <c r="V535" s="918"/>
      <c r="W535" s="918"/>
      <c r="X535" s="918"/>
      <c r="Y535" s="919">
        <f>UnObr5!D406</f>
        <v>0</v>
      </c>
      <c r="Z535" s="919"/>
      <c r="AA535" s="919"/>
      <c r="AB535" s="919"/>
      <c r="AC535" s="919"/>
      <c r="AD535" s="919">
        <f>UnObr5!E406</f>
        <v>0</v>
      </c>
      <c r="AE535" s="919"/>
      <c r="AF535" s="919"/>
      <c r="AG535" s="919"/>
      <c r="AH535" s="919"/>
      <c r="AI535" s="919"/>
      <c r="AJ535" s="919">
        <f>UnObr5!F406</f>
        <v>0</v>
      </c>
      <c r="AK535" s="919"/>
      <c r="AL535" s="919"/>
      <c r="AM535" s="919"/>
      <c r="AN535" s="919"/>
      <c r="AO535" s="919">
        <f>UnObr5!G406</f>
        <v>0</v>
      </c>
      <c r="AP535" s="919"/>
      <c r="AQ535" s="919"/>
      <c r="AR535" s="919"/>
      <c r="AS535" s="919"/>
      <c r="AT535" s="919">
        <f>UnObr5!H406</f>
        <v>0</v>
      </c>
      <c r="AU535" s="919"/>
      <c r="AV535" s="919"/>
      <c r="AW535" s="919"/>
      <c r="AX535" s="919"/>
      <c r="AY535" s="919">
        <f>UnObr5!I406</f>
        <v>0</v>
      </c>
      <c r="AZ535" s="919"/>
      <c r="BA535" s="919"/>
      <c r="BB535" s="919"/>
      <c r="BC535" s="919">
        <f>UnObr5!J406</f>
        <v>0</v>
      </c>
      <c r="BD535" s="919"/>
      <c r="BE535" s="919"/>
      <c r="BF535" s="919"/>
      <c r="BG535" s="919"/>
      <c r="BH535" s="919">
        <f>UnObr5!K406</f>
        <v>0</v>
      </c>
      <c r="BI535" s="919"/>
      <c r="BJ535" s="919"/>
      <c r="BK535" s="919"/>
      <c r="BL535" s="920"/>
    </row>
    <row r="536" spans="1:64" ht="21" customHeight="1" x14ac:dyDescent="0.3">
      <c r="A536" s="921">
        <v>5403</v>
      </c>
      <c r="B536" s="922"/>
      <c r="C536" s="922"/>
      <c r="D536" s="791">
        <v>612400</v>
      </c>
      <c r="E536" s="791"/>
      <c r="F536" s="791"/>
      <c r="G536" s="791"/>
      <c r="H536" s="572" t="s">
        <v>20118</v>
      </c>
      <c r="I536" s="572"/>
      <c r="J536" s="572"/>
      <c r="K536" s="572"/>
      <c r="L536" s="572"/>
      <c r="M536" s="572"/>
      <c r="N536" s="572"/>
      <c r="O536" s="572"/>
      <c r="P536" s="572"/>
      <c r="Q536" s="572"/>
      <c r="R536" s="572"/>
      <c r="S536" s="572"/>
      <c r="T536" s="572"/>
      <c r="U536" s="572"/>
      <c r="V536" s="572"/>
      <c r="W536" s="572"/>
      <c r="X536" s="572"/>
      <c r="Y536" s="905">
        <f>UnObr5!D407</f>
        <v>0</v>
      </c>
      <c r="Z536" s="905"/>
      <c r="AA536" s="905"/>
      <c r="AB536" s="905"/>
      <c r="AC536" s="905"/>
      <c r="AD536" s="905">
        <f>UnObr5!E407</f>
        <v>0</v>
      </c>
      <c r="AE536" s="905"/>
      <c r="AF536" s="905"/>
      <c r="AG536" s="905"/>
      <c r="AH536" s="905"/>
      <c r="AI536" s="905"/>
      <c r="AJ536" s="905">
        <f>UnObr5!F407</f>
        <v>0</v>
      </c>
      <c r="AK536" s="905"/>
      <c r="AL536" s="905"/>
      <c r="AM536" s="905"/>
      <c r="AN536" s="905"/>
      <c r="AO536" s="905">
        <f>UnObr5!G407</f>
        <v>0</v>
      </c>
      <c r="AP536" s="905"/>
      <c r="AQ536" s="905"/>
      <c r="AR536" s="905"/>
      <c r="AS536" s="905"/>
      <c r="AT536" s="905">
        <f>UnObr5!H407</f>
        <v>0</v>
      </c>
      <c r="AU536" s="905"/>
      <c r="AV536" s="905"/>
      <c r="AW536" s="905"/>
      <c r="AX536" s="905"/>
      <c r="AY536" s="905">
        <f>UnObr5!I407</f>
        <v>0</v>
      </c>
      <c r="AZ536" s="905"/>
      <c r="BA536" s="905"/>
      <c r="BB536" s="905"/>
      <c r="BC536" s="905">
        <f>UnObr5!J407</f>
        <v>0</v>
      </c>
      <c r="BD536" s="905"/>
      <c r="BE536" s="905"/>
      <c r="BF536" s="905"/>
      <c r="BG536" s="905"/>
      <c r="BH536" s="905">
        <f>UnObr5!K407</f>
        <v>0</v>
      </c>
      <c r="BI536" s="905"/>
      <c r="BJ536" s="905"/>
      <c r="BK536" s="905"/>
      <c r="BL536" s="906"/>
    </row>
    <row r="537" spans="1:64" ht="19" customHeight="1" x14ac:dyDescent="0.3">
      <c r="A537" s="924">
        <v>5404</v>
      </c>
      <c r="B537" s="925"/>
      <c r="C537" s="925"/>
      <c r="D537" s="728">
        <v>612500</v>
      </c>
      <c r="E537" s="728"/>
      <c r="F537" s="728"/>
      <c r="G537" s="728"/>
      <c r="H537" s="564" t="s">
        <v>20119</v>
      </c>
      <c r="I537" s="564"/>
      <c r="J537" s="564"/>
      <c r="K537" s="564"/>
      <c r="L537" s="564"/>
      <c r="M537" s="564"/>
      <c r="N537" s="564"/>
      <c r="O537" s="564"/>
      <c r="P537" s="564"/>
      <c r="Q537" s="564"/>
      <c r="R537" s="564"/>
      <c r="S537" s="564"/>
      <c r="T537" s="564"/>
      <c r="U537" s="564"/>
      <c r="V537" s="564"/>
      <c r="W537" s="564"/>
      <c r="X537" s="564"/>
      <c r="Y537" s="905">
        <f>UnObr5!D408</f>
        <v>0</v>
      </c>
      <c r="Z537" s="905"/>
      <c r="AA537" s="905"/>
      <c r="AB537" s="905"/>
      <c r="AC537" s="905"/>
      <c r="AD537" s="905">
        <f>UnObr5!E408</f>
        <v>0</v>
      </c>
      <c r="AE537" s="905"/>
      <c r="AF537" s="905"/>
      <c r="AG537" s="905"/>
      <c r="AH537" s="905"/>
      <c r="AI537" s="905"/>
      <c r="AJ537" s="905">
        <f>UnObr5!F408</f>
        <v>0</v>
      </c>
      <c r="AK537" s="905"/>
      <c r="AL537" s="905"/>
      <c r="AM537" s="905"/>
      <c r="AN537" s="905"/>
      <c r="AO537" s="905">
        <f>UnObr5!G408</f>
        <v>0</v>
      </c>
      <c r="AP537" s="905"/>
      <c r="AQ537" s="905"/>
      <c r="AR537" s="905"/>
      <c r="AS537" s="905"/>
      <c r="AT537" s="905">
        <f>UnObr5!H408</f>
        <v>0</v>
      </c>
      <c r="AU537" s="905"/>
      <c r="AV537" s="905"/>
      <c r="AW537" s="905"/>
      <c r="AX537" s="905"/>
      <c r="AY537" s="905">
        <f>UnObr5!I408</f>
        <v>0</v>
      </c>
      <c r="AZ537" s="905"/>
      <c r="BA537" s="905"/>
      <c r="BB537" s="905"/>
      <c r="BC537" s="905">
        <f>UnObr5!J408</f>
        <v>0</v>
      </c>
      <c r="BD537" s="905"/>
      <c r="BE537" s="905"/>
      <c r="BF537" s="905"/>
      <c r="BG537" s="905"/>
      <c r="BH537" s="905">
        <f>UnObr5!K408</f>
        <v>0</v>
      </c>
      <c r="BI537" s="905"/>
      <c r="BJ537" s="905"/>
      <c r="BK537" s="905"/>
      <c r="BL537" s="906"/>
    </row>
    <row r="538" spans="1:64" ht="19.5" customHeight="1" x14ac:dyDescent="0.3">
      <c r="A538" s="921">
        <v>5405</v>
      </c>
      <c r="B538" s="922"/>
      <c r="C538" s="922"/>
      <c r="D538" s="728">
        <v>612600</v>
      </c>
      <c r="E538" s="728"/>
      <c r="F538" s="728"/>
      <c r="G538" s="728"/>
      <c r="H538" s="564" t="s">
        <v>20588</v>
      </c>
      <c r="I538" s="564"/>
      <c r="J538" s="564"/>
      <c r="K538" s="564"/>
      <c r="L538" s="564"/>
      <c r="M538" s="564"/>
      <c r="N538" s="564"/>
      <c r="O538" s="564"/>
      <c r="P538" s="564"/>
      <c r="Q538" s="564"/>
      <c r="R538" s="564"/>
      <c r="S538" s="564"/>
      <c r="T538" s="564"/>
      <c r="U538" s="564"/>
      <c r="V538" s="564"/>
      <c r="W538" s="564"/>
      <c r="X538" s="564"/>
      <c r="Y538" s="905">
        <f>UnObr5!D409</f>
        <v>0</v>
      </c>
      <c r="Z538" s="905"/>
      <c r="AA538" s="905"/>
      <c r="AB538" s="905"/>
      <c r="AC538" s="905"/>
      <c r="AD538" s="905">
        <f>UnObr5!E409</f>
        <v>0</v>
      </c>
      <c r="AE538" s="905"/>
      <c r="AF538" s="905"/>
      <c r="AG538" s="905"/>
      <c r="AH538" s="905"/>
      <c r="AI538" s="905"/>
      <c r="AJ538" s="905">
        <f>UnObr5!F409</f>
        <v>0</v>
      </c>
      <c r="AK538" s="905"/>
      <c r="AL538" s="905"/>
      <c r="AM538" s="905"/>
      <c r="AN538" s="905"/>
      <c r="AO538" s="905">
        <f>UnObr5!G409</f>
        <v>0</v>
      </c>
      <c r="AP538" s="905"/>
      <c r="AQ538" s="905"/>
      <c r="AR538" s="905"/>
      <c r="AS538" s="905"/>
      <c r="AT538" s="905">
        <f>UnObr5!H409</f>
        <v>0</v>
      </c>
      <c r="AU538" s="905"/>
      <c r="AV538" s="905"/>
      <c r="AW538" s="905"/>
      <c r="AX538" s="905"/>
      <c r="AY538" s="905">
        <f>UnObr5!I409</f>
        <v>0</v>
      </c>
      <c r="AZ538" s="905"/>
      <c r="BA538" s="905"/>
      <c r="BB538" s="905"/>
      <c r="BC538" s="905">
        <f>UnObr5!J409</f>
        <v>0</v>
      </c>
      <c r="BD538" s="905"/>
      <c r="BE538" s="905"/>
      <c r="BF538" s="905"/>
      <c r="BG538" s="905"/>
      <c r="BH538" s="905">
        <f>UnObr5!K409</f>
        <v>0</v>
      </c>
      <c r="BI538" s="905"/>
      <c r="BJ538" s="905"/>
      <c r="BK538" s="905"/>
      <c r="BL538" s="906"/>
    </row>
    <row r="539" spans="1:64" ht="18" customHeight="1" x14ac:dyDescent="0.3">
      <c r="A539" s="924">
        <v>5406</v>
      </c>
      <c r="B539" s="925"/>
      <c r="C539" s="925"/>
      <c r="D539" s="728">
        <v>612900</v>
      </c>
      <c r="E539" s="728"/>
      <c r="F539" s="728"/>
      <c r="G539" s="728"/>
      <c r="H539" s="564" t="s">
        <v>18931</v>
      </c>
      <c r="I539" s="564"/>
      <c r="J539" s="564"/>
      <c r="K539" s="564"/>
      <c r="L539" s="564"/>
      <c r="M539" s="564"/>
      <c r="N539" s="564"/>
      <c r="O539" s="564"/>
      <c r="P539" s="564"/>
      <c r="Q539" s="564"/>
      <c r="R539" s="564"/>
      <c r="S539" s="564"/>
      <c r="T539" s="564"/>
      <c r="U539" s="564"/>
      <c r="V539" s="564"/>
      <c r="W539" s="564"/>
      <c r="X539" s="564"/>
      <c r="Y539" s="905">
        <f>UnObr5!D410</f>
        <v>0</v>
      </c>
      <c r="Z539" s="905"/>
      <c r="AA539" s="905"/>
      <c r="AB539" s="905"/>
      <c r="AC539" s="905"/>
      <c r="AD539" s="905">
        <f>UnObr5!E410</f>
        <v>0</v>
      </c>
      <c r="AE539" s="905"/>
      <c r="AF539" s="905"/>
      <c r="AG539" s="905"/>
      <c r="AH539" s="905"/>
      <c r="AI539" s="905"/>
      <c r="AJ539" s="905">
        <f>UnObr5!F410</f>
        <v>0</v>
      </c>
      <c r="AK539" s="905"/>
      <c r="AL539" s="905"/>
      <c r="AM539" s="905"/>
      <c r="AN539" s="905"/>
      <c r="AO539" s="905">
        <f>UnObr5!G410</f>
        <v>0</v>
      </c>
      <c r="AP539" s="905"/>
      <c r="AQ539" s="905"/>
      <c r="AR539" s="905"/>
      <c r="AS539" s="905"/>
      <c r="AT539" s="905">
        <f>UnObr5!H410</f>
        <v>0</v>
      </c>
      <c r="AU539" s="905"/>
      <c r="AV539" s="905"/>
      <c r="AW539" s="905"/>
      <c r="AX539" s="905"/>
      <c r="AY539" s="905">
        <f>UnObr5!I410</f>
        <v>0</v>
      </c>
      <c r="AZ539" s="905"/>
      <c r="BA539" s="905"/>
      <c r="BB539" s="905"/>
      <c r="BC539" s="905">
        <f>UnObr5!J410</f>
        <v>0</v>
      </c>
      <c r="BD539" s="905"/>
      <c r="BE539" s="905"/>
      <c r="BF539" s="905"/>
      <c r="BG539" s="905"/>
      <c r="BH539" s="905">
        <f>UnObr5!K410</f>
        <v>0</v>
      </c>
      <c r="BI539" s="905"/>
      <c r="BJ539" s="905"/>
      <c r="BK539" s="905"/>
      <c r="BL539" s="906"/>
    </row>
    <row r="540" spans="1:64" ht="27" customHeight="1" x14ac:dyDescent="0.3">
      <c r="A540" s="921">
        <v>5407</v>
      </c>
      <c r="B540" s="922"/>
      <c r="C540" s="922"/>
      <c r="D540" s="785">
        <v>613000</v>
      </c>
      <c r="E540" s="785"/>
      <c r="F540" s="785"/>
      <c r="G540" s="785"/>
      <c r="H540" s="565" t="s">
        <v>31069</v>
      </c>
      <c r="I540" s="565"/>
      <c r="J540" s="565"/>
      <c r="K540" s="565"/>
      <c r="L540" s="565"/>
      <c r="M540" s="565"/>
      <c r="N540" s="565"/>
      <c r="O540" s="565"/>
      <c r="P540" s="565"/>
      <c r="Q540" s="565"/>
      <c r="R540" s="565"/>
      <c r="S540" s="565"/>
      <c r="T540" s="565"/>
      <c r="U540" s="565"/>
      <c r="V540" s="565"/>
      <c r="W540" s="565"/>
      <c r="X540" s="565"/>
      <c r="Y540" s="905">
        <f>UnObr5!D411</f>
        <v>0</v>
      </c>
      <c r="Z540" s="905"/>
      <c r="AA540" s="905"/>
      <c r="AB540" s="905"/>
      <c r="AC540" s="905"/>
      <c r="AD540" s="905">
        <f>UnObr5!E411</f>
        <v>0</v>
      </c>
      <c r="AE540" s="905"/>
      <c r="AF540" s="905"/>
      <c r="AG540" s="905"/>
      <c r="AH540" s="905"/>
      <c r="AI540" s="905"/>
      <c r="AJ540" s="905">
        <f>UnObr5!F411</f>
        <v>0</v>
      </c>
      <c r="AK540" s="905"/>
      <c r="AL540" s="905"/>
      <c r="AM540" s="905"/>
      <c r="AN540" s="905"/>
      <c r="AO540" s="905">
        <f>UnObr5!G411</f>
        <v>0</v>
      </c>
      <c r="AP540" s="905"/>
      <c r="AQ540" s="905"/>
      <c r="AR540" s="905"/>
      <c r="AS540" s="905"/>
      <c r="AT540" s="905">
        <f>UnObr5!H411</f>
        <v>0</v>
      </c>
      <c r="AU540" s="905"/>
      <c r="AV540" s="905"/>
      <c r="AW540" s="905"/>
      <c r="AX540" s="905"/>
      <c r="AY540" s="905">
        <f>UnObr5!I411</f>
        <v>0</v>
      </c>
      <c r="AZ540" s="905"/>
      <c r="BA540" s="905"/>
      <c r="BB540" s="905"/>
      <c r="BC540" s="905">
        <f>UnObr5!J411</f>
        <v>0</v>
      </c>
      <c r="BD540" s="905"/>
      <c r="BE540" s="905"/>
      <c r="BF540" s="905"/>
      <c r="BG540" s="905"/>
      <c r="BH540" s="905">
        <f>UnObr5!K411</f>
        <v>0</v>
      </c>
      <c r="BI540" s="905"/>
      <c r="BJ540" s="905"/>
      <c r="BK540" s="905"/>
      <c r="BL540" s="906"/>
    </row>
    <row r="541" spans="1:64" ht="20.25" customHeight="1" x14ac:dyDescent="0.3">
      <c r="A541" s="924">
        <v>5408</v>
      </c>
      <c r="B541" s="925"/>
      <c r="C541" s="925"/>
      <c r="D541" s="728">
        <v>613100</v>
      </c>
      <c r="E541" s="728"/>
      <c r="F541" s="728"/>
      <c r="G541" s="728"/>
      <c r="H541" s="564" t="s">
        <v>20589</v>
      </c>
      <c r="I541" s="564"/>
      <c r="J541" s="564"/>
      <c r="K541" s="564"/>
      <c r="L541" s="564"/>
      <c r="M541" s="564"/>
      <c r="N541" s="564"/>
      <c r="O541" s="564"/>
      <c r="P541" s="564"/>
      <c r="Q541" s="564"/>
      <c r="R541" s="564"/>
      <c r="S541" s="564"/>
      <c r="T541" s="564"/>
      <c r="U541" s="564"/>
      <c r="V541" s="564"/>
      <c r="W541" s="564"/>
      <c r="X541" s="564"/>
      <c r="Y541" s="905">
        <f>UnObr5!D412</f>
        <v>0</v>
      </c>
      <c r="Z541" s="905"/>
      <c r="AA541" s="905"/>
      <c r="AB541" s="905"/>
      <c r="AC541" s="905"/>
      <c r="AD541" s="905">
        <f>UnObr5!E412</f>
        <v>0</v>
      </c>
      <c r="AE541" s="905"/>
      <c r="AF541" s="905"/>
      <c r="AG541" s="905"/>
      <c r="AH541" s="905"/>
      <c r="AI541" s="905"/>
      <c r="AJ541" s="905">
        <f>UnObr5!F412</f>
        <v>0</v>
      </c>
      <c r="AK541" s="905"/>
      <c r="AL541" s="905"/>
      <c r="AM541" s="905"/>
      <c r="AN541" s="905"/>
      <c r="AO541" s="905">
        <f>UnObr5!G412</f>
        <v>0</v>
      </c>
      <c r="AP541" s="905"/>
      <c r="AQ541" s="905"/>
      <c r="AR541" s="905"/>
      <c r="AS541" s="905"/>
      <c r="AT541" s="905">
        <f>UnObr5!H412</f>
        <v>0</v>
      </c>
      <c r="AU541" s="905"/>
      <c r="AV541" s="905"/>
      <c r="AW541" s="905"/>
      <c r="AX541" s="905"/>
      <c r="AY541" s="905">
        <f>UnObr5!I412</f>
        <v>0</v>
      </c>
      <c r="AZ541" s="905"/>
      <c r="BA541" s="905"/>
      <c r="BB541" s="905"/>
      <c r="BC541" s="905">
        <f>UnObr5!J412</f>
        <v>0</v>
      </c>
      <c r="BD541" s="905"/>
      <c r="BE541" s="905"/>
      <c r="BF541" s="905"/>
      <c r="BG541" s="905"/>
      <c r="BH541" s="905">
        <f>UnObr5!K412</f>
        <v>0</v>
      </c>
      <c r="BI541" s="905"/>
      <c r="BJ541" s="905"/>
      <c r="BK541" s="905"/>
      <c r="BL541" s="906"/>
    </row>
    <row r="542" spans="1:64" s="395" customFormat="1" ht="24" customHeight="1" x14ac:dyDescent="0.3">
      <c r="A542" s="888">
        <v>5409</v>
      </c>
      <c r="B542" s="975"/>
      <c r="C542" s="975"/>
      <c r="D542" s="877">
        <v>614000</v>
      </c>
      <c r="E542" s="877"/>
      <c r="F542" s="877"/>
      <c r="G542" s="877"/>
      <c r="H542" s="976" t="s">
        <v>31070</v>
      </c>
      <c r="I542" s="976"/>
      <c r="J542" s="976"/>
      <c r="K542" s="976"/>
      <c r="L542" s="976"/>
      <c r="M542" s="976"/>
      <c r="N542" s="976"/>
      <c r="O542" s="976"/>
      <c r="P542" s="976"/>
      <c r="Q542" s="976"/>
      <c r="R542" s="976"/>
      <c r="S542" s="976"/>
      <c r="T542" s="976"/>
      <c r="U542" s="976"/>
      <c r="V542" s="976"/>
      <c r="W542" s="976"/>
      <c r="X542" s="976"/>
      <c r="Y542" s="875">
        <f>UnObr5!D413</f>
        <v>0</v>
      </c>
      <c r="Z542" s="875"/>
      <c r="AA542" s="875"/>
      <c r="AB542" s="875"/>
      <c r="AC542" s="875"/>
      <c r="AD542" s="875">
        <f>UnObr5!E413</f>
        <v>0</v>
      </c>
      <c r="AE542" s="875"/>
      <c r="AF542" s="875"/>
      <c r="AG542" s="875"/>
      <c r="AH542" s="875"/>
      <c r="AI542" s="875"/>
      <c r="AJ542" s="875">
        <f>UnObr5!F413</f>
        <v>0</v>
      </c>
      <c r="AK542" s="875"/>
      <c r="AL542" s="875"/>
      <c r="AM542" s="875"/>
      <c r="AN542" s="875"/>
      <c r="AO542" s="875">
        <f>UnObr5!G413</f>
        <v>0</v>
      </c>
      <c r="AP542" s="875"/>
      <c r="AQ542" s="875"/>
      <c r="AR542" s="875"/>
      <c r="AS542" s="875"/>
      <c r="AT542" s="875">
        <f>UnObr5!H413</f>
        <v>0</v>
      </c>
      <c r="AU542" s="875"/>
      <c r="AV542" s="875"/>
      <c r="AW542" s="875"/>
      <c r="AX542" s="875"/>
      <c r="AY542" s="875">
        <f>UnObr5!I413</f>
        <v>0</v>
      </c>
      <c r="AZ542" s="875"/>
      <c r="BA542" s="875"/>
      <c r="BB542" s="875"/>
      <c r="BC542" s="875">
        <f>UnObr5!J413</f>
        <v>0</v>
      </c>
      <c r="BD542" s="875"/>
      <c r="BE542" s="875"/>
      <c r="BF542" s="875"/>
      <c r="BG542" s="875"/>
      <c r="BH542" s="875">
        <f>UnObr5!K413</f>
        <v>0</v>
      </c>
      <c r="BI542" s="875"/>
      <c r="BJ542" s="875"/>
      <c r="BK542" s="875"/>
      <c r="BL542" s="977"/>
    </row>
    <row r="543" spans="1:64" s="395" customFormat="1" ht="18" customHeight="1" x14ac:dyDescent="0.3">
      <c r="A543" s="978">
        <v>5410</v>
      </c>
      <c r="B543" s="979"/>
      <c r="C543" s="979"/>
      <c r="D543" s="980">
        <v>614100</v>
      </c>
      <c r="E543" s="980"/>
      <c r="F543" s="980"/>
      <c r="G543" s="980"/>
      <c r="H543" s="981" t="s">
        <v>19568</v>
      </c>
      <c r="I543" s="981"/>
      <c r="J543" s="981"/>
      <c r="K543" s="981"/>
      <c r="L543" s="981"/>
      <c r="M543" s="981"/>
      <c r="N543" s="981"/>
      <c r="O543" s="981"/>
      <c r="P543" s="981"/>
      <c r="Q543" s="981"/>
      <c r="R543" s="981"/>
      <c r="S543" s="981"/>
      <c r="T543" s="981"/>
      <c r="U543" s="981"/>
      <c r="V543" s="981"/>
      <c r="W543" s="981"/>
      <c r="X543" s="981"/>
      <c r="Y543" s="875">
        <f>UnObr5!D414</f>
        <v>0</v>
      </c>
      <c r="Z543" s="875"/>
      <c r="AA543" s="875"/>
      <c r="AB543" s="875"/>
      <c r="AC543" s="875"/>
      <c r="AD543" s="875">
        <f>UnObr5!E414</f>
        <v>0</v>
      </c>
      <c r="AE543" s="875"/>
      <c r="AF543" s="875"/>
      <c r="AG543" s="875"/>
      <c r="AH543" s="875"/>
      <c r="AI543" s="875"/>
      <c r="AJ543" s="875">
        <f>UnObr5!F414</f>
        <v>0</v>
      </c>
      <c r="AK543" s="875"/>
      <c r="AL543" s="875"/>
      <c r="AM543" s="875"/>
      <c r="AN543" s="875"/>
      <c r="AO543" s="875">
        <f>UnObr5!G414</f>
        <v>0</v>
      </c>
      <c r="AP543" s="875"/>
      <c r="AQ543" s="875"/>
      <c r="AR543" s="875"/>
      <c r="AS543" s="875"/>
      <c r="AT543" s="875">
        <f>UnObr5!H414</f>
        <v>0</v>
      </c>
      <c r="AU543" s="875"/>
      <c r="AV543" s="875"/>
      <c r="AW543" s="875"/>
      <c r="AX543" s="875"/>
      <c r="AY543" s="875">
        <f>UnObr5!I414</f>
        <v>0</v>
      </c>
      <c r="AZ543" s="875"/>
      <c r="BA543" s="875"/>
      <c r="BB543" s="875"/>
      <c r="BC543" s="875">
        <f>UnObr5!J414</f>
        <v>0</v>
      </c>
      <c r="BD543" s="875"/>
      <c r="BE543" s="875"/>
      <c r="BF543" s="875"/>
      <c r="BG543" s="875"/>
      <c r="BH543" s="875">
        <f>UnObr5!K414</f>
        <v>0</v>
      </c>
      <c r="BI543" s="875"/>
      <c r="BJ543" s="875"/>
      <c r="BK543" s="875"/>
      <c r="BL543" s="977"/>
    </row>
    <row r="544" spans="1:64" s="395" customFormat="1" ht="24" customHeight="1" x14ac:dyDescent="0.3">
      <c r="A544" s="888">
        <v>5411</v>
      </c>
      <c r="B544" s="889"/>
      <c r="C544" s="889"/>
      <c r="D544" s="877">
        <v>615000</v>
      </c>
      <c r="E544" s="877"/>
      <c r="F544" s="877"/>
      <c r="G544" s="877"/>
      <c r="H544" s="876" t="s">
        <v>30889</v>
      </c>
      <c r="I544" s="876"/>
      <c r="J544" s="876"/>
      <c r="K544" s="876"/>
      <c r="L544" s="876"/>
      <c r="M544" s="876"/>
      <c r="N544" s="876"/>
      <c r="O544" s="876"/>
      <c r="P544" s="876"/>
      <c r="Q544" s="876"/>
      <c r="R544" s="876"/>
      <c r="S544" s="876"/>
      <c r="T544" s="876"/>
      <c r="U544" s="876"/>
      <c r="V544" s="876"/>
      <c r="W544" s="876"/>
      <c r="X544" s="876"/>
      <c r="Y544" s="875">
        <f>UnObr5!D415</f>
        <v>0</v>
      </c>
      <c r="Z544" s="875"/>
      <c r="AA544" s="875"/>
      <c r="AB544" s="875"/>
      <c r="AC544" s="875"/>
      <c r="AD544" s="875">
        <f>UnObr5!E415</f>
        <v>0</v>
      </c>
      <c r="AE544" s="875"/>
      <c r="AF544" s="875"/>
      <c r="AG544" s="875"/>
      <c r="AH544" s="875"/>
      <c r="AI544" s="875"/>
      <c r="AJ544" s="875">
        <f>UnObr5!F415</f>
        <v>0</v>
      </c>
      <c r="AK544" s="875"/>
      <c r="AL544" s="875"/>
      <c r="AM544" s="875"/>
      <c r="AN544" s="875"/>
      <c r="AO544" s="875">
        <f>UnObr5!G415</f>
        <v>0</v>
      </c>
      <c r="AP544" s="875"/>
      <c r="AQ544" s="875"/>
      <c r="AR544" s="875"/>
      <c r="AS544" s="875"/>
      <c r="AT544" s="875">
        <f>UnObr5!H415</f>
        <v>0</v>
      </c>
      <c r="AU544" s="875"/>
      <c r="AV544" s="875"/>
      <c r="AW544" s="875"/>
      <c r="AX544" s="875"/>
      <c r="AY544" s="875">
        <f>UnObr5!I415</f>
        <v>0</v>
      </c>
      <c r="AZ544" s="875"/>
      <c r="BA544" s="875"/>
      <c r="BB544" s="875"/>
      <c r="BC544" s="875">
        <f>UnObr5!J415</f>
        <v>0</v>
      </c>
      <c r="BD544" s="875"/>
      <c r="BE544" s="875"/>
      <c r="BF544" s="875"/>
      <c r="BG544" s="875"/>
      <c r="BH544" s="875">
        <f>UnObr5!K415</f>
        <v>0</v>
      </c>
      <c r="BI544" s="875"/>
      <c r="BJ544" s="875"/>
      <c r="BK544" s="875"/>
      <c r="BL544" s="977"/>
    </row>
    <row r="545" spans="1:64" s="395" customFormat="1" ht="23.25" customHeight="1" x14ac:dyDescent="0.3">
      <c r="A545" s="982">
        <v>5412</v>
      </c>
      <c r="B545" s="983"/>
      <c r="C545" s="983"/>
      <c r="D545" s="980">
        <v>615100</v>
      </c>
      <c r="E545" s="980"/>
      <c r="F545" s="980"/>
      <c r="G545" s="980"/>
      <c r="H545" s="992" t="s">
        <v>30763</v>
      </c>
      <c r="I545" s="992"/>
      <c r="J545" s="992"/>
      <c r="K545" s="992"/>
      <c r="L545" s="992"/>
      <c r="M545" s="992"/>
      <c r="N545" s="992"/>
      <c r="O545" s="992"/>
      <c r="P545" s="992"/>
      <c r="Q545" s="992"/>
      <c r="R545" s="992"/>
      <c r="S545" s="992"/>
      <c r="T545" s="992"/>
      <c r="U545" s="992"/>
      <c r="V545" s="992"/>
      <c r="W545" s="992"/>
      <c r="X545" s="992"/>
      <c r="Y545" s="875">
        <f>UnObr5!D416</f>
        <v>0</v>
      </c>
      <c r="Z545" s="875"/>
      <c r="AA545" s="875"/>
      <c r="AB545" s="875"/>
      <c r="AC545" s="875"/>
      <c r="AD545" s="875">
        <f>UnObr5!E416</f>
        <v>0</v>
      </c>
      <c r="AE545" s="875"/>
      <c r="AF545" s="875"/>
      <c r="AG545" s="875"/>
      <c r="AH545" s="875"/>
      <c r="AI545" s="875"/>
      <c r="AJ545" s="875">
        <f>UnObr5!F416</f>
        <v>0</v>
      </c>
      <c r="AK545" s="875"/>
      <c r="AL545" s="875"/>
      <c r="AM545" s="875"/>
      <c r="AN545" s="875"/>
      <c r="AO545" s="875">
        <f>UnObr5!G416</f>
        <v>0</v>
      </c>
      <c r="AP545" s="875"/>
      <c r="AQ545" s="875"/>
      <c r="AR545" s="875"/>
      <c r="AS545" s="875"/>
      <c r="AT545" s="875">
        <f>UnObr5!H416</f>
        <v>0</v>
      </c>
      <c r="AU545" s="875"/>
      <c r="AV545" s="875"/>
      <c r="AW545" s="875"/>
      <c r="AX545" s="875"/>
      <c r="AY545" s="875">
        <f>UnObr5!I416</f>
        <v>0</v>
      </c>
      <c r="AZ545" s="875"/>
      <c r="BA545" s="875"/>
      <c r="BB545" s="875"/>
      <c r="BC545" s="875">
        <f>UnObr5!J416</f>
        <v>0</v>
      </c>
      <c r="BD545" s="875"/>
      <c r="BE545" s="875"/>
      <c r="BF545" s="875"/>
      <c r="BG545" s="875"/>
      <c r="BH545" s="875">
        <f>UnObr5!K416</f>
        <v>0</v>
      </c>
      <c r="BI545" s="875"/>
      <c r="BJ545" s="875"/>
      <c r="BK545" s="875"/>
      <c r="BL545" s="977"/>
    </row>
    <row r="546" spans="1:64" s="395" customFormat="1" ht="30.75" customHeight="1" x14ac:dyDescent="0.3">
      <c r="A546" s="982">
        <v>5413</v>
      </c>
      <c r="B546" s="983"/>
      <c r="C546" s="983"/>
      <c r="D546" s="984">
        <v>620000</v>
      </c>
      <c r="E546" s="984"/>
      <c r="F546" s="984"/>
      <c r="G546" s="984"/>
      <c r="H546" s="985" t="s">
        <v>30899</v>
      </c>
      <c r="I546" s="985"/>
      <c r="J546" s="985"/>
      <c r="K546" s="985"/>
      <c r="L546" s="985"/>
      <c r="M546" s="985"/>
      <c r="N546" s="985"/>
      <c r="O546" s="985"/>
      <c r="P546" s="985"/>
      <c r="Q546" s="985"/>
      <c r="R546" s="985"/>
      <c r="S546" s="985"/>
      <c r="T546" s="985"/>
      <c r="U546" s="985"/>
      <c r="V546" s="985"/>
      <c r="W546" s="985"/>
      <c r="X546" s="985"/>
      <c r="Y546" s="875">
        <f>UnObr5!D417</f>
        <v>0</v>
      </c>
      <c r="Z546" s="875"/>
      <c r="AA546" s="875"/>
      <c r="AB546" s="875"/>
      <c r="AC546" s="875"/>
      <c r="AD546" s="875">
        <f>UnObr5!E417</f>
        <v>0</v>
      </c>
      <c r="AE546" s="875"/>
      <c r="AF546" s="875"/>
      <c r="AG546" s="875"/>
      <c r="AH546" s="875"/>
      <c r="AI546" s="875"/>
      <c r="AJ546" s="875">
        <f>UnObr5!F417</f>
        <v>0</v>
      </c>
      <c r="AK546" s="875"/>
      <c r="AL546" s="875"/>
      <c r="AM546" s="875"/>
      <c r="AN546" s="875"/>
      <c r="AO546" s="875">
        <f>UnObr5!G417</f>
        <v>0</v>
      </c>
      <c r="AP546" s="875"/>
      <c r="AQ546" s="875"/>
      <c r="AR546" s="875"/>
      <c r="AS546" s="875"/>
      <c r="AT546" s="875">
        <f>UnObr5!H417</f>
        <v>0</v>
      </c>
      <c r="AU546" s="875"/>
      <c r="AV546" s="875"/>
      <c r="AW546" s="875"/>
      <c r="AX546" s="875"/>
      <c r="AY546" s="875">
        <f>UnObr5!I417</f>
        <v>0</v>
      </c>
      <c r="AZ546" s="875"/>
      <c r="BA546" s="875"/>
      <c r="BB546" s="875"/>
      <c r="BC546" s="875">
        <f>UnObr5!J417</f>
        <v>0</v>
      </c>
      <c r="BD546" s="875"/>
      <c r="BE546" s="875"/>
      <c r="BF546" s="875"/>
      <c r="BG546" s="875"/>
      <c r="BH546" s="875">
        <f>UnObr5!K417</f>
        <v>0</v>
      </c>
      <c r="BI546" s="875"/>
      <c r="BJ546" s="875"/>
      <c r="BK546" s="875"/>
      <c r="BL546" s="977"/>
    </row>
    <row r="547" spans="1:64" ht="23.15" customHeight="1" x14ac:dyDescent="0.3">
      <c r="A547" s="924">
        <v>5414</v>
      </c>
      <c r="B547" s="925"/>
      <c r="C547" s="925"/>
      <c r="D547" s="785">
        <v>621000</v>
      </c>
      <c r="E547" s="785"/>
      <c r="F547" s="785"/>
      <c r="G547" s="785"/>
      <c r="H547" s="565" t="s">
        <v>31019</v>
      </c>
      <c r="I547" s="565"/>
      <c r="J547" s="565"/>
      <c r="K547" s="565"/>
      <c r="L547" s="565"/>
      <c r="M547" s="565"/>
      <c r="N547" s="565"/>
      <c r="O547" s="565"/>
      <c r="P547" s="565"/>
      <c r="Q547" s="565"/>
      <c r="R547" s="565"/>
      <c r="S547" s="565"/>
      <c r="T547" s="565"/>
      <c r="U547" s="565"/>
      <c r="V547" s="565"/>
      <c r="W547" s="565"/>
      <c r="X547" s="565"/>
      <c r="Y547" s="905">
        <f>UnObr5!D418</f>
        <v>0</v>
      </c>
      <c r="Z547" s="905"/>
      <c r="AA547" s="905"/>
      <c r="AB547" s="905"/>
      <c r="AC547" s="905"/>
      <c r="AD547" s="905">
        <f>UnObr5!E418</f>
        <v>0</v>
      </c>
      <c r="AE547" s="905"/>
      <c r="AF547" s="905"/>
      <c r="AG547" s="905"/>
      <c r="AH547" s="905"/>
      <c r="AI547" s="905"/>
      <c r="AJ547" s="905">
        <f>UnObr5!F418</f>
        <v>0</v>
      </c>
      <c r="AK547" s="905"/>
      <c r="AL547" s="905"/>
      <c r="AM547" s="905"/>
      <c r="AN547" s="905"/>
      <c r="AO547" s="905">
        <f>UnObr5!G418</f>
        <v>0</v>
      </c>
      <c r="AP547" s="905"/>
      <c r="AQ547" s="905"/>
      <c r="AR547" s="905"/>
      <c r="AS547" s="905"/>
      <c r="AT547" s="905">
        <f>UnObr5!H418</f>
        <v>0</v>
      </c>
      <c r="AU547" s="905"/>
      <c r="AV547" s="905"/>
      <c r="AW547" s="905"/>
      <c r="AX547" s="905"/>
      <c r="AY547" s="905">
        <f>UnObr5!I418</f>
        <v>0</v>
      </c>
      <c r="AZ547" s="905"/>
      <c r="BA547" s="905"/>
      <c r="BB547" s="905"/>
      <c r="BC547" s="905">
        <f>UnObr5!J418</f>
        <v>0</v>
      </c>
      <c r="BD547" s="905"/>
      <c r="BE547" s="905"/>
      <c r="BF547" s="905"/>
      <c r="BG547" s="905"/>
      <c r="BH547" s="905">
        <f>UnObr5!K418</f>
        <v>0</v>
      </c>
      <c r="BI547" s="905"/>
      <c r="BJ547" s="905"/>
      <c r="BK547" s="905"/>
      <c r="BL547" s="906"/>
    </row>
    <row r="548" spans="1:64" ht="19" customHeight="1" x14ac:dyDescent="0.3">
      <c r="A548" s="921">
        <v>5415</v>
      </c>
      <c r="B548" s="922"/>
      <c r="C548" s="922"/>
      <c r="D548" s="791">
        <v>621100</v>
      </c>
      <c r="E548" s="791"/>
      <c r="F548" s="791"/>
      <c r="G548" s="791"/>
      <c r="H548" s="572" t="s">
        <v>20590</v>
      </c>
      <c r="I548" s="572"/>
      <c r="J548" s="572"/>
      <c r="K548" s="572"/>
      <c r="L548" s="572"/>
      <c r="M548" s="572"/>
      <c r="N548" s="572"/>
      <c r="O548" s="572"/>
      <c r="P548" s="572"/>
      <c r="Q548" s="572"/>
      <c r="R548" s="572"/>
      <c r="S548" s="572"/>
      <c r="T548" s="572"/>
      <c r="U548" s="572"/>
      <c r="V548" s="572"/>
      <c r="W548" s="572"/>
      <c r="X548" s="572"/>
      <c r="Y548" s="905">
        <f>UnObr5!D419</f>
        <v>0</v>
      </c>
      <c r="Z548" s="905"/>
      <c r="AA548" s="905"/>
      <c r="AB548" s="905"/>
      <c r="AC548" s="905"/>
      <c r="AD548" s="905">
        <f>UnObr5!E419</f>
        <v>0</v>
      </c>
      <c r="AE548" s="905"/>
      <c r="AF548" s="905"/>
      <c r="AG548" s="905"/>
      <c r="AH548" s="905"/>
      <c r="AI548" s="905"/>
      <c r="AJ548" s="905">
        <f>UnObr5!F419</f>
        <v>0</v>
      </c>
      <c r="AK548" s="905"/>
      <c r="AL548" s="905"/>
      <c r="AM548" s="905"/>
      <c r="AN548" s="905"/>
      <c r="AO548" s="905">
        <f>UnObr5!G419</f>
        <v>0</v>
      </c>
      <c r="AP548" s="905"/>
      <c r="AQ548" s="905"/>
      <c r="AR548" s="905"/>
      <c r="AS548" s="905"/>
      <c r="AT548" s="905">
        <f>UnObr5!H419</f>
        <v>0</v>
      </c>
      <c r="AU548" s="905"/>
      <c r="AV548" s="905"/>
      <c r="AW548" s="905"/>
      <c r="AX548" s="905"/>
      <c r="AY548" s="905">
        <f>UnObr5!I419</f>
        <v>0</v>
      </c>
      <c r="AZ548" s="905"/>
      <c r="BA548" s="905"/>
      <c r="BB548" s="905"/>
      <c r="BC548" s="905">
        <f>UnObr5!J419</f>
        <v>0</v>
      </c>
      <c r="BD548" s="905"/>
      <c r="BE548" s="905"/>
      <c r="BF548" s="905"/>
      <c r="BG548" s="905"/>
      <c r="BH548" s="905">
        <f>UnObr5!K419</f>
        <v>0</v>
      </c>
      <c r="BI548" s="905"/>
      <c r="BJ548" s="905"/>
      <c r="BK548" s="905"/>
      <c r="BL548" s="906"/>
    </row>
    <row r="549" spans="1:64" ht="18.75" customHeight="1" x14ac:dyDescent="0.3">
      <c r="A549" s="924">
        <v>5416</v>
      </c>
      <c r="B549" s="925"/>
      <c r="C549" s="925"/>
      <c r="D549" s="728">
        <v>621200</v>
      </c>
      <c r="E549" s="728"/>
      <c r="F549" s="728"/>
      <c r="G549" s="728"/>
      <c r="H549" s="564" t="s">
        <v>20432</v>
      </c>
      <c r="I549" s="564"/>
      <c r="J549" s="564"/>
      <c r="K549" s="564"/>
      <c r="L549" s="564"/>
      <c r="M549" s="564"/>
      <c r="N549" s="564"/>
      <c r="O549" s="564"/>
      <c r="P549" s="564"/>
      <c r="Q549" s="564"/>
      <c r="R549" s="564"/>
      <c r="S549" s="564"/>
      <c r="T549" s="564"/>
      <c r="U549" s="564"/>
      <c r="V549" s="564"/>
      <c r="W549" s="564"/>
      <c r="X549" s="564"/>
      <c r="Y549" s="905">
        <f>UnObr5!D420</f>
        <v>0</v>
      </c>
      <c r="Z549" s="905"/>
      <c r="AA549" s="905"/>
      <c r="AB549" s="905"/>
      <c r="AC549" s="905"/>
      <c r="AD549" s="905">
        <f>UnObr5!E420</f>
        <v>0</v>
      </c>
      <c r="AE549" s="905"/>
      <c r="AF549" s="905"/>
      <c r="AG549" s="905"/>
      <c r="AH549" s="905"/>
      <c r="AI549" s="905"/>
      <c r="AJ549" s="905">
        <f>UnObr5!F420</f>
        <v>0</v>
      </c>
      <c r="AK549" s="905"/>
      <c r="AL549" s="905"/>
      <c r="AM549" s="905"/>
      <c r="AN549" s="905"/>
      <c r="AO549" s="905">
        <f>UnObr5!G420</f>
        <v>0</v>
      </c>
      <c r="AP549" s="905"/>
      <c r="AQ549" s="905"/>
      <c r="AR549" s="905"/>
      <c r="AS549" s="905"/>
      <c r="AT549" s="905">
        <f>UnObr5!H420</f>
        <v>0</v>
      </c>
      <c r="AU549" s="905"/>
      <c r="AV549" s="905"/>
      <c r="AW549" s="905"/>
      <c r="AX549" s="905"/>
      <c r="AY549" s="905">
        <f>UnObr5!I420</f>
        <v>0</v>
      </c>
      <c r="AZ549" s="905"/>
      <c r="BA549" s="905"/>
      <c r="BB549" s="905"/>
      <c r="BC549" s="905">
        <f>UnObr5!J420</f>
        <v>0</v>
      </c>
      <c r="BD549" s="905"/>
      <c r="BE549" s="905"/>
      <c r="BF549" s="905"/>
      <c r="BG549" s="905"/>
      <c r="BH549" s="905">
        <f>UnObr5!K420</f>
        <v>0</v>
      </c>
      <c r="BI549" s="905"/>
      <c r="BJ549" s="905"/>
      <c r="BK549" s="905"/>
      <c r="BL549" s="906"/>
    </row>
    <row r="550" spans="1:64" ht="27" customHeight="1" x14ac:dyDescent="0.3">
      <c r="A550" s="921">
        <v>5417</v>
      </c>
      <c r="B550" s="922"/>
      <c r="C550" s="922"/>
      <c r="D550" s="728">
        <v>621300</v>
      </c>
      <c r="E550" s="728"/>
      <c r="F550" s="728"/>
      <c r="G550" s="728"/>
      <c r="H550" s="564" t="s">
        <v>20433</v>
      </c>
      <c r="I550" s="564"/>
      <c r="J550" s="564"/>
      <c r="K550" s="564"/>
      <c r="L550" s="564"/>
      <c r="M550" s="564"/>
      <c r="N550" s="564"/>
      <c r="O550" s="564"/>
      <c r="P550" s="564"/>
      <c r="Q550" s="564"/>
      <c r="R550" s="564"/>
      <c r="S550" s="564"/>
      <c r="T550" s="564"/>
      <c r="U550" s="564"/>
      <c r="V550" s="564"/>
      <c r="W550" s="564"/>
      <c r="X550" s="564"/>
      <c r="Y550" s="905">
        <f>UnObr5!D421</f>
        <v>0</v>
      </c>
      <c r="Z550" s="905"/>
      <c r="AA550" s="905"/>
      <c r="AB550" s="905"/>
      <c r="AC550" s="905"/>
      <c r="AD550" s="905">
        <f>UnObr5!E421</f>
        <v>0</v>
      </c>
      <c r="AE550" s="905"/>
      <c r="AF550" s="905"/>
      <c r="AG550" s="905"/>
      <c r="AH550" s="905"/>
      <c r="AI550" s="905"/>
      <c r="AJ550" s="905">
        <f>UnObr5!F421</f>
        <v>0</v>
      </c>
      <c r="AK550" s="905"/>
      <c r="AL550" s="905"/>
      <c r="AM550" s="905"/>
      <c r="AN550" s="905"/>
      <c r="AO550" s="905">
        <f>UnObr5!G421</f>
        <v>0</v>
      </c>
      <c r="AP550" s="905"/>
      <c r="AQ550" s="905"/>
      <c r="AR550" s="905"/>
      <c r="AS550" s="905"/>
      <c r="AT550" s="905">
        <f>UnObr5!H421</f>
        <v>0</v>
      </c>
      <c r="AU550" s="905"/>
      <c r="AV550" s="905"/>
      <c r="AW550" s="905"/>
      <c r="AX550" s="905"/>
      <c r="AY550" s="905">
        <f>UnObr5!I421</f>
        <v>0</v>
      </c>
      <c r="AZ550" s="905"/>
      <c r="BA550" s="905"/>
      <c r="BB550" s="905"/>
      <c r="BC550" s="905">
        <f>UnObr5!J421</f>
        <v>0</v>
      </c>
      <c r="BD550" s="905"/>
      <c r="BE550" s="905"/>
      <c r="BF550" s="905"/>
      <c r="BG550" s="905"/>
      <c r="BH550" s="905">
        <f>UnObr5!K421</f>
        <v>0</v>
      </c>
      <c r="BI550" s="905"/>
      <c r="BJ550" s="905"/>
      <c r="BK550" s="905"/>
      <c r="BL550" s="906"/>
    </row>
    <row r="551" spans="1:64" ht="21" customHeight="1" x14ac:dyDescent="0.3">
      <c r="A551" s="924">
        <v>5418</v>
      </c>
      <c r="B551" s="925"/>
      <c r="C551" s="925"/>
      <c r="D551" s="728">
        <v>621400</v>
      </c>
      <c r="E551" s="728"/>
      <c r="F551" s="728"/>
      <c r="G551" s="728"/>
      <c r="H551" s="564" t="s">
        <v>20645</v>
      </c>
      <c r="I551" s="564"/>
      <c r="J551" s="564"/>
      <c r="K551" s="564"/>
      <c r="L551" s="564"/>
      <c r="M551" s="564"/>
      <c r="N551" s="564"/>
      <c r="O551" s="564"/>
      <c r="P551" s="564"/>
      <c r="Q551" s="564"/>
      <c r="R551" s="564"/>
      <c r="S551" s="564"/>
      <c r="T551" s="564"/>
      <c r="U551" s="564"/>
      <c r="V551" s="564"/>
      <c r="W551" s="564"/>
      <c r="X551" s="564"/>
      <c r="Y551" s="905">
        <f>UnObr5!D422</f>
        <v>0</v>
      </c>
      <c r="Z551" s="905"/>
      <c r="AA551" s="905"/>
      <c r="AB551" s="905"/>
      <c r="AC551" s="905"/>
      <c r="AD551" s="905">
        <f>UnObr5!E422</f>
        <v>0</v>
      </c>
      <c r="AE551" s="905"/>
      <c r="AF551" s="905"/>
      <c r="AG551" s="905"/>
      <c r="AH551" s="905"/>
      <c r="AI551" s="905"/>
      <c r="AJ551" s="905">
        <f>UnObr5!F422</f>
        <v>0</v>
      </c>
      <c r="AK551" s="905"/>
      <c r="AL551" s="905"/>
      <c r="AM551" s="905"/>
      <c r="AN551" s="905"/>
      <c r="AO551" s="905">
        <f>UnObr5!G422</f>
        <v>0</v>
      </c>
      <c r="AP551" s="905"/>
      <c r="AQ551" s="905"/>
      <c r="AR551" s="905"/>
      <c r="AS551" s="905"/>
      <c r="AT551" s="905">
        <f>UnObr5!H422</f>
        <v>0</v>
      </c>
      <c r="AU551" s="905"/>
      <c r="AV551" s="905"/>
      <c r="AW551" s="905"/>
      <c r="AX551" s="905"/>
      <c r="AY551" s="905">
        <f>UnObr5!I422</f>
        <v>0</v>
      </c>
      <c r="AZ551" s="905"/>
      <c r="BA551" s="905"/>
      <c r="BB551" s="905"/>
      <c r="BC551" s="905">
        <f>UnObr5!J422</f>
        <v>0</v>
      </c>
      <c r="BD551" s="905"/>
      <c r="BE551" s="905"/>
      <c r="BF551" s="905"/>
      <c r="BG551" s="905"/>
      <c r="BH551" s="905">
        <f>UnObr5!K422</f>
        <v>0</v>
      </c>
      <c r="BI551" s="905"/>
      <c r="BJ551" s="905"/>
      <c r="BK551" s="905"/>
      <c r="BL551" s="906"/>
    </row>
    <row r="552" spans="1:64" ht="30.75" customHeight="1" x14ac:dyDescent="0.3">
      <c r="A552" s="921">
        <v>5419</v>
      </c>
      <c r="B552" s="922"/>
      <c r="C552" s="922"/>
      <c r="D552" s="728">
        <v>621500</v>
      </c>
      <c r="E552" s="728"/>
      <c r="F552" s="728"/>
      <c r="G552" s="728"/>
      <c r="H552" s="564" t="s">
        <v>20591</v>
      </c>
      <c r="I552" s="564"/>
      <c r="J552" s="564"/>
      <c r="K552" s="564"/>
      <c r="L552" s="564"/>
      <c r="M552" s="564"/>
      <c r="N552" s="564"/>
      <c r="O552" s="564"/>
      <c r="P552" s="564"/>
      <c r="Q552" s="564"/>
      <c r="R552" s="564"/>
      <c r="S552" s="564"/>
      <c r="T552" s="564"/>
      <c r="U552" s="564"/>
      <c r="V552" s="564"/>
      <c r="W552" s="564"/>
      <c r="X552" s="564"/>
      <c r="Y552" s="905">
        <f>UnObr5!D423</f>
        <v>0</v>
      </c>
      <c r="Z552" s="905"/>
      <c r="AA552" s="905"/>
      <c r="AB552" s="905"/>
      <c r="AC552" s="905"/>
      <c r="AD552" s="905">
        <f>UnObr5!E423</f>
        <v>0</v>
      </c>
      <c r="AE552" s="905"/>
      <c r="AF552" s="905"/>
      <c r="AG552" s="905"/>
      <c r="AH552" s="905"/>
      <c r="AI552" s="905"/>
      <c r="AJ552" s="905">
        <f>UnObr5!F423</f>
        <v>0</v>
      </c>
      <c r="AK552" s="905"/>
      <c r="AL552" s="905"/>
      <c r="AM552" s="905"/>
      <c r="AN552" s="905"/>
      <c r="AO552" s="905">
        <f>UnObr5!G423</f>
        <v>0</v>
      </c>
      <c r="AP552" s="905"/>
      <c r="AQ552" s="905"/>
      <c r="AR552" s="905"/>
      <c r="AS552" s="905"/>
      <c r="AT552" s="905">
        <f>UnObr5!H423</f>
        <v>0</v>
      </c>
      <c r="AU552" s="905"/>
      <c r="AV552" s="905"/>
      <c r="AW552" s="905"/>
      <c r="AX552" s="905"/>
      <c r="AY552" s="905">
        <f>UnObr5!I423</f>
        <v>0</v>
      </c>
      <c r="AZ552" s="905"/>
      <c r="BA552" s="905"/>
      <c r="BB552" s="905"/>
      <c r="BC552" s="905">
        <f>UnObr5!J423</f>
        <v>0</v>
      </c>
      <c r="BD552" s="905"/>
      <c r="BE552" s="905"/>
      <c r="BF552" s="905"/>
      <c r="BG552" s="905"/>
      <c r="BH552" s="905">
        <f>UnObr5!K423</f>
        <v>0</v>
      </c>
      <c r="BI552" s="905"/>
      <c r="BJ552" s="905"/>
      <c r="BK552" s="905"/>
      <c r="BL552" s="906"/>
    </row>
    <row r="553" spans="1:64" ht="20.5" customHeight="1" x14ac:dyDescent="0.3">
      <c r="A553" s="924">
        <v>5420</v>
      </c>
      <c r="B553" s="925"/>
      <c r="C553" s="925"/>
      <c r="D553" s="728">
        <v>621600</v>
      </c>
      <c r="E553" s="728"/>
      <c r="F553" s="728"/>
      <c r="G553" s="728"/>
      <c r="H553" s="564" t="s">
        <v>20435</v>
      </c>
      <c r="I553" s="564"/>
      <c r="J553" s="564"/>
      <c r="K553" s="564"/>
      <c r="L553" s="564"/>
      <c r="M553" s="564"/>
      <c r="N553" s="564"/>
      <c r="O553" s="564"/>
      <c r="P553" s="564"/>
      <c r="Q553" s="564"/>
      <c r="R553" s="564"/>
      <c r="S553" s="564"/>
      <c r="T553" s="564"/>
      <c r="U553" s="564"/>
      <c r="V553" s="564"/>
      <c r="W553" s="564"/>
      <c r="X553" s="564"/>
      <c r="Y553" s="905">
        <f>UnObr5!D424</f>
        <v>0</v>
      </c>
      <c r="Z553" s="905"/>
      <c r="AA553" s="905"/>
      <c r="AB553" s="905"/>
      <c r="AC553" s="905"/>
      <c r="AD553" s="905">
        <f>UnObr5!E424</f>
        <v>0</v>
      </c>
      <c r="AE553" s="905"/>
      <c r="AF553" s="905"/>
      <c r="AG553" s="905"/>
      <c r="AH553" s="905"/>
      <c r="AI553" s="905"/>
      <c r="AJ553" s="905">
        <f>UnObr5!F424</f>
        <v>0</v>
      </c>
      <c r="AK553" s="905"/>
      <c r="AL553" s="905"/>
      <c r="AM553" s="905"/>
      <c r="AN553" s="905"/>
      <c r="AO553" s="905">
        <f>UnObr5!G424</f>
        <v>0</v>
      </c>
      <c r="AP553" s="905"/>
      <c r="AQ553" s="905"/>
      <c r="AR553" s="905"/>
      <c r="AS553" s="905"/>
      <c r="AT553" s="905">
        <f>UnObr5!H424</f>
        <v>0</v>
      </c>
      <c r="AU553" s="905"/>
      <c r="AV553" s="905"/>
      <c r="AW553" s="905"/>
      <c r="AX553" s="905"/>
      <c r="AY553" s="905">
        <f>UnObr5!I424</f>
        <v>0</v>
      </c>
      <c r="AZ553" s="905"/>
      <c r="BA553" s="905"/>
      <c r="BB553" s="905"/>
      <c r="BC553" s="905">
        <f>UnObr5!J424</f>
        <v>0</v>
      </c>
      <c r="BD553" s="905"/>
      <c r="BE553" s="905"/>
      <c r="BF553" s="905"/>
      <c r="BG553" s="905"/>
      <c r="BH553" s="905">
        <f>UnObr5!K424</f>
        <v>0</v>
      </c>
      <c r="BI553" s="905"/>
      <c r="BJ553" s="905"/>
      <c r="BK553" s="905"/>
      <c r="BL553" s="906"/>
    </row>
    <row r="554" spans="1:64" ht="18.649999999999999" customHeight="1" x14ac:dyDescent="0.3">
      <c r="A554" s="921">
        <v>5421</v>
      </c>
      <c r="B554" s="922"/>
      <c r="C554" s="922"/>
      <c r="D554" s="728">
        <v>621700</v>
      </c>
      <c r="E554" s="728"/>
      <c r="F554" s="728"/>
      <c r="G554" s="728"/>
      <c r="H554" s="564" t="s">
        <v>20592</v>
      </c>
      <c r="I554" s="564"/>
      <c r="J554" s="564"/>
      <c r="K554" s="564"/>
      <c r="L554" s="564"/>
      <c r="M554" s="564"/>
      <c r="N554" s="564"/>
      <c r="O554" s="564"/>
      <c r="P554" s="564"/>
      <c r="Q554" s="564"/>
      <c r="R554" s="564"/>
      <c r="S554" s="564"/>
      <c r="T554" s="564"/>
      <c r="U554" s="564"/>
      <c r="V554" s="564"/>
      <c r="W554" s="564"/>
      <c r="X554" s="564"/>
      <c r="Y554" s="905">
        <f>UnObr5!D425</f>
        <v>0</v>
      </c>
      <c r="Z554" s="905"/>
      <c r="AA554" s="905"/>
      <c r="AB554" s="905"/>
      <c r="AC554" s="905"/>
      <c r="AD554" s="905">
        <f>UnObr5!E425</f>
        <v>0</v>
      </c>
      <c r="AE554" s="905"/>
      <c r="AF554" s="905"/>
      <c r="AG554" s="905"/>
      <c r="AH554" s="905"/>
      <c r="AI554" s="905"/>
      <c r="AJ554" s="905">
        <f>UnObr5!F425</f>
        <v>0</v>
      </c>
      <c r="AK554" s="905"/>
      <c r="AL554" s="905"/>
      <c r="AM554" s="905"/>
      <c r="AN554" s="905"/>
      <c r="AO554" s="905">
        <f>UnObr5!G425</f>
        <v>0</v>
      </c>
      <c r="AP554" s="905"/>
      <c r="AQ554" s="905"/>
      <c r="AR554" s="905"/>
      <c r="AS554" s="905"/>
      <c r="AT554" s="905">
        <f>UnObr5!H425</f>
        <v>0</v>
      </c>
      <c r="AU554" s="905"/>
      <c r="AV554" s="905"/>
      <c r="AW554" s="905"/>
      <c r="AX554" s="905"/>
      <c r="AY554" s="905">
        <f>UnObr5!I425</f>
        <v>0</v>
      </c>
      <c r="AZ554" s="905"/>
      <c r="BA554" s="905"/>
      <c r="BB554" s="905"/>
      <c r="BC554" s="905">
        <f>UnObr5!J425</f>
        <v>0</v>
      </c>
      <c r="BD554" s="905"/>
      <c r="BE554" s="905"/>
      <c r="BF554" s="905"/>
      <c r="BG554" s="905"/>
      <c r="BH554" s="905">
        <f>UnObr5!K425</f>
        <v>0</v>
      </c>
      <c r="BI554" s="905"/>
      <c r="BJ554" s="905"/>
      <c r="BK554" s="905"/>
      <c r="BL554" s="906"/>
    </row>
    <row r="555" spans="1:64" ht="31.5" customHeight="1" x14ac:dyDescent="0.3">
      <c r="A555" s="924">
        <v>5422</v>
      </c>
      <c r="B555" s="925"/>
      <c r="C555" s="925"/>
      <c r="D555" s="728">
        <v>621800</v>
      </c>
      <c r="E555" s="728"/>
      <c r="F555" s="728"/>
      <c r="G555" s="728"/>
      <c r="H555" s="564" t="s">
        <v>20437</v>
      </c>
      <c r="I555" s="564"/>
      <c r="J555" s="564"/>
      <c r="K555" s="564"/>
      <c r="L555" s="564"/>
      <c r="M555" s="564"/>
      <c r="N555" s="564"/>
      <c r="O555" s="564"/>
      <c r="P555" s="564"/>
      <c r="Q555" s="564"/>
      <c r="R555" s="564"/>
      <c r="S555" s="564"/>
      <c r="T555" s="564"/>
      <c r="U555" s="564"/>
      <c r="V555" s="564"/>
      <c r="W555" s="564"/>
      <c r="X555" s="564"/>
      <c r="Y555" s="905">
        <f>UnObr5!D426</f>
        <v>0</v>
      </c>
      <c r="Z555" s="905"/>
      <c r="AA555" s="905"/>
      <c r="AB555" s="905"/>
      <c r="AC555" s="905"/>
      <c r="AD555" s="905">
        <f>UnObr5!E426</f>
        <v>0</v>
      </c>
      <c r="AE555" s="905"/>
      <c r="AF555" s="905"/>
      <c r="AG555" s="905"/>
      <c r="AH555" s="905"/>
      <c r="AI555" s="905"/>
      <c r="AJ555" s="905">
        <f>UnObr5!F426</f>
        <v>0</v>
      </c>
      <c r="AK555" s="905"/>
      <c r="AL555" s="905"/>
      <c r="AM555" s="905"/>
      <c r="AN555" s="905"/>
      <c r="AO555" s="905">
        <f>UnObr5!G426</f>
        <v>0</v>
      </c>
      <c r="AP555" s="905"/>
      <c r="AQ555" s="905"/>
      <c r="AR555" s="905"/>
      <c r="AS555" s="905"/>
      <c r="AT555" s="905">
        <f>UnObr5!H426</f>
        <v>0</v>
      </c>
      <c r="AU555" s="905"/>
      <c r="AV555" s="905"/>
      <c r="AW555" s="905"/>
      <c r="AX555" s="905"/>
      <c r="AY555" s="905">
        <f>UnObr5!I426</f>
        <v>0</v>
      </c>
      <c r="AZ555" s="905"/>
      <c r="BA555" s="905"/>
      <c r="BB555" s="905"/>
      <c r="BC555" s="905">
        <f>UnObr5!J426</f>
        <v>0</v>
      </c>
      <c r="BD555" s="905"/>
      <c r="BE555" s="905"/>
      <c r="BF555" s="905"/>
      <c r="BG555" s="905"/>
      <c r="BH555" s="905">
        <f>UnObr5!K426</f>
        <v>0</v>
      </c>
      <c r="BI555" s="905"/>
      <c r="BJ555" s="905"/>
      <c r="BK555" s="905"/>
      <c r="BL555" s="906"/>
    </row>
    <row r="556" spans="1:64" ht="17.25" customHeight="1" x14ac:dyDescent="0.3">
      <c r="A556" s="921">
        <v>5423</v>
      </c>
      <c r="B556" s="922"/>
      <c r="C556" s="922"/>
      <c r="D556" s="728">
        <v>621900</v>
      </c>
      <c r="E556" s="728"/>
      <c r="F556" s="728"/>
      <c r="G556" s="728"/>
      <c r="H556" s="564" t="s">
        <v>20593</v>
      </c>
      <c r="I556" s="564"/>
      <c r="J556" s="564"/>
      <c r="K556" s="564"/>
      <c r="L556" s="564"/>
      <c r="M556" s="564"/>
      <c r="N556" s="564"/>
      <c r="O556" s="564"/>
      <c r="P556" s="564"/>
      <c r="Q556" s="564"/>
      <c r="R556" s="564"/>
      <c r="S556" s="564"/>
      <c r="T556" s="564"/>
      <c r="U556" s="564"/>
      <c r="V556" s="564"/>
      <c r="W556" s="564"/>
      <c r="X556" s="564"/>
      <c r="Y556" s="905">
        <f>UnObr5!D427</f>
        <v>0</v>
      </c>
      <c r="Z556" s="905"/>
      <c r="AA556" s="905"/>
      <c r="AB556" s="905"/>
      <c r="AC556" s="905"/>
      <c r="AD556" s="905">
        <f>UnObr5!E427</f>
        <v>0</v>
      </c>
      <c r="AE556" s="905"/>
      <c r="AF556" s="905"/>
      <c r="AG556" s="905"/>
      <c r="AH556" s="905"/>
      <c r="AI556" s="905"/>
      <c r="AJ556" s="905">
        <f>UnObr5!F427</f>
        <v>0</v>
      </c>
      <c r="AK556" s="905"/>
      <c r="AL556" s="905"/>
      <c r="AM556" s="905"/>
      <c r="AN556" s="905"/>
      <c r="AO556" s="905">
        <f>UnObr5!G427</f>
        <v>0</v>
      </c>
      <c r="AP556" s="905"/>
      <c r="AQ556" s="905"/>
      <c r="AR556" s="905"/>
      <c r="AS556" s="905"/>
      <c r="AT556" s="905">
        <f>UnObr5!H427</f>
        <v>0</v>
      </c>
      <c r="AU556" s="905"/>
      <c r="AV556" s="905"/>
      <c r="AW556" s="905"/>
      <c r="AX556" s="905"/>
      <c r="AY556" s="905">
        <f>UnObr5!I427</f>
        <v>0</v>
      </c>
      <c r="AZ556" s="905"/>
      <c r="BA556" s="905"/>
      <c r="BB556" s="905"/>
      <c r="BC556" s="905">
        <f>UnObr5!J427</f>
        <v>0</v>
      </c>
      <c r="BD556" s="905"/>
      <c r="BE556" s="905"/>
      <c r="BF556" s="905"/>
      <c r="BG556" s="905"/>
      <c r="BH556" s="905">
        <f>UnObr5!K427</f>
        <v>0</v>
      </c>
      <c r="BI556" s="905"/>
      <c r="BJ556" s="905"/>
      <c r="BK556" s="905"/>
      <c r="BL556" s="906"/>
    </row>
    <row r="557" spans="1:64" ht="23.15" customHeight="1" x14ac:dyDescent="0.3">
      <c r="A557" s="924">
        <v>5424</v>
      </c>
      <c r="B557" s="925"/>
      <c r="C557" s="925"/>
      <c r="D557" s="785">
        <v>622000</v>
      </c>
      <c r="E557" s="785"/>
      <c r="F557" s="785"/>
      <c r="G557" s="785"/>
      <c r="H557" s="565" t="s">
        <v>31020</v>
      </c>
      <c r="I557" s="565"/>
      <c r="J557" s="565"/>
      <c r="K557" s="565"/>
      <c r="L557" s="565"/>
      <c r="M557" s="565"/>
      <c r="N557" s="565"/>
      <c r="O557" s="565"/>
      <c r="P557" s="565"/>
      <c r="Q557" s="565"/>
      <c r="R557" s="565"/>
      <c r="S557" s="565"/>
      <c r="T557" s="565"/>
      <c r="U557" s="565"/>
      <c r="V557" s="565"/>
      <c r="W557" s="565"/>
      <c r="X557" s="565"/>
      <c r="Y557" s="905">
        <f>UnObr5!D428</f>
        <v>0</v>
      </c>
      <c r="Z557" s="905"/>
      <c r="AA557" s="905"/>
      <c r="AB557" s="905"/>
      <c r="AC557" s="905"/>
      <c r="AD557" s="905">
        <f>UnObr5!E428</f>
        <v>0</v>
      </c>
      <c r="AE557" s="905"/>
      <c r="AF557" s="905"/>
      <c r="AG557" s="905"/>
      <c r="AH557" s="905"/>
      <c r="AI557" s="905"/>
      <c r="AJ557" s="905">
        <f>UnObr5!F428</f>
        <v>0</v>
      </c>
      <c r="AK557" s="905"/>
      <c r="AL557" s="905"/>
      <c r="AM557" s="905"/>
      <c r="AN557" s="905"/>
      <c r="AO557" s="905">
        <f>UnObr5!G428</f>
        <v>0</v>
      </c>
      <c r="AP557" s="905"/>
      <c r="AQ557" s="905"/>
      <c r="AR557" s="905"/>
      <c r="AS557" s="905"/>
      <c r="AT557" s="905">
        <f>UnObr5!H428</f>
        <v>0</v>
      </c>
      <c r="AU557" s="905"/>
      <c r="AV557" s="905"/>
      <c r="AW557" s="905"/>
      <c r="AX557" s="905"/>
      <c r="AY557" s="905">
        <f>UnObr5!I428</f>
        <v>0</v>
      </c>
      <c r="AZ557" s="905"/>
      <c r="BA557" s="905"/>
      <c r="BB557" s="905"/>
      <c r="BC557" s="905">
        <f>UnObr5!J428</f>
        <v>0</v>
      </c>
      <c r="BD557" s="905"/>
      <c r="BE557" s="905"/>
      <c r="BF557" s="905"/>
      <c r="BG557" s="905"/>
      <c r="BH557" s="905">
        <f>UnObr5!K428</f>
        <v>0</v>
      </c>
      <c r="BI557" s="905"/>
      <c r="BJ557" s="905"/>
      <c r="BK557" s="905"/>
      <c r="BL557" s="906"/>
    </row>
    <row r="558" spans="1:64" ht="20.149999999999999" customHeight="1" thickBot="1" x14ac:dyDescent="0.35">
      <c r="A558" s="972">
        <v>5425</v>
      </c>
      <c r="B558" s="973"/>
      <c r="C558" s="973"/>
      <c r="D558" s="974">
        <v>622100</v>
      </c>
      <c r="E558" s="974"/>
      <c r="F558" s="974"/>
      <c r="G558" s="974"/>
      <c r="H558" s="578" t="s">
        <v>20594</v>
      </c>
      <c r="I558" s="578"/>
      <c r="J558" s="578"/>
      <c r="K558" s="578"/>
      <c r="L558" s="578"/>
      <c r="M558" s="578"/>
      <c r="N558" s="578"/>
      <c r="O558" s="578"/>
      <c r="P558" s="578"/>
      <c r="Q558" s="578"/>
      <c r="R558" s="578"/>
      <c r="S558" s="578"/>
      <c r="T558" s="578"/>
      <c r="U558" s="578"/>
      <c r="V558" s="578"/>
      <c r="W558" s="578"/>
      <c r="X558" s="578"/>
      <c r="Y558" s="913">
        <f>UnObr5!D429</f>
        <v>0</v>
      </c>
      <c r="Z558" s="913"/>
      <c r="AA558" s="913"/>
      <c r="AB558" s="913"/>
      <c r="AC558" s="913"/>
      <c r="AD558" s="913">
        <f>UnObr5!E429</f>
        <v>0</v>
      </c>
      <c r="AE558" s="913"/>
      <c r="AF558" s="913"/>
      <c r="AG558" s="913"/>
      <c r="AH558" s="913"/>
      <c r="AI558" s="913"/>
      <c r="AJ558" s="913">
        <f>UnObr5!F429</f>
        <v>0</v>
      </c>
      <c r="AK558" s="913"/>
      <c r="AL558" s="913"/>
      <c r="AM558" s="913"/>
      <c r="AN558" s="913"/>
      <c r="AO558" s="913">
        <f>UnObr5!G429</f>
        <v>0</v>
      </c>
      <c r="AP558" s="913"/>
      <c r="AQ558" s="913"/>
      <c r="AR558" s="913"/>
      <c r="AS558" s="913"/>
      <c r="AT558" s="913">
        <f>UnObr5!H429</f>
        <v>0</v>
      </c>
      <c r="AU558" s="913"/>
      <c r="AV558" s="913"/>
      <c r="AW558" s="913"/>
      <c r="AX558" s="913"/>
      <c r="AY558" s="913">
        <f>UnObr5!I429</f>
        <v>0</v>
      </c>
      <c r="AZ558" s="913"/>
      <c r="BA558" s="913"/>
      <c r="BB558" s="913"/>
      <c r="BC558" s="913">
        <f>UnObr5!J429</f>
        <v>0</v>
      </c>
      <c r="BD558" s="913"/>
      <c r="BE558" s="913"/>
      <c r="BF558" s="913"/>
      <c r="BG558" s="913"/>
      <c r="BH558" s="913">
        <f>UnObr5!K429</f>
        <v>0</v>
      </c>
      <c r="BI558" s="913"/>
      <c r="BJ558" s="913"/>
      <c r="BK558" s="913"/>
      <c r="BL558" s="914"/>
    </row>
    <row r="559" spans="1:64" ht="11.5" customHeight="1" x14ac:dyDescent="0.3">
      <c r="A559" s="469" t="s">
        <v>18900</v>
      </c>
      <c r="B559" s="942"/>
      <c r="C559" s="943"/>
      <c r="D559" s="470" t="s">
        <v>20072</v>
      </c>
      <c r="E559" s="470"/>
      <c r="F559" s="470"/>
      <c r="G559" s="471"/>
      <c r="H559" s="762" t="s">
        <v>20388</v>
      </c>
      <c r="I559" s="754"/>
      <c r="J559" s="754"/>
      <c r="K559" s="754"/>
      <c r="L559" s="754"/>
      <c r="M559" s="754"/>
      <c r="N559" s="754"/>
      <c r="O559" s="754"/>
      <c r="P559" s="754"/>
      <c r="Q559" s="754"/>
      <c r="R559" s="754"/>
      <c r="S559" s="754"/>
      <c r="T559" s="754"/>
      <c r="U559" s="754"/>
      <c r="V559" s="754"/>
      <c r="W559" s="754"/>
      <c r="X559" s="755"/>
      <c r="Y559" s="947" t="s">
        <v>31081</v>
      </c>
      <c r="Z559" s="948"/>
      <c r="AA559" s="948"/>
      <c r="AB559" s="948"/>
      <c r="AC559" s="949"/>
      <c r="AD559" s="956" t="s">
        <v>20668</v>
      </c>
      <c r="AE559" s="957"/>
      <c r="AF559" s="957"/>
      <c r="AG559" s="957"/>
      <c r="AH559" s="957"/>
      <c r="AI559" s="957"/>
      <c r="AJ559" s="957"/>
      <c r="AK559" s="957"/>
      <c r="AL559" s="957"/>
      <c r="AM559" s="957"/>
      <c r="AN559" s="957"/>
      <c r="AO559" s="957"/>
      <c r="AP559" s="957"/>
      <c r="AQ559" s="957"/>
      <c r="AR559" s="957"/>
      <c r="AS559" s="957"/>
      <c r="AT559" s="957"/>
      <c r="AU559" s="957"/>
      <c r="AV559" s="957"/>
      <c r="AW559" s="957"/>
      <c r="AX559" s="957"/>
      <c r="AY559" s="957"/>
      <c r="AZ559" s="957"/>
      <c r="BA559" s="957"/>
      <c r="BB559" s="957"/>
      <c r="BC559" s="957"/>
      <c r="BD559" s="957"/>
      <c r="BE559" s="957"/>
      <c r="BF559" s="957"/>
      <c r="BG559" s="957"/>
      <c r="BH559" s="957"/>
      <c r="BI559" s="957"/>
      <c r="BJ559" s="957"/>
      <c r="BK559" s="957"/>
      <c r="BL559" s="958"/>
    </row>
    <row r="560" spans="1:64" ht="11.5" customHeight="1" x14ac:dyDescent="0.3">
      <c r="A560" s="944"/>
      <c r="B560" s="945"/>
      <c r="C560" s="946"/>
      <c r="D560" s="473"/>
      <c r="E560" s="473"/>
      <c r="F560" s="473"/>
      <c r="G560" s="474"/>
      <c r="H560" s="756"/>
      <c r="I560" s="757"/>
      <c r="J560" s="757"/>
      <c r="K560" s="757"/>
      <c r="L560" s="757"/>
      <c r="M560" s="757"/>
      <c r="N560" s="757"/>
      <c r="O560" s="757"/>
      <c r="P560" s="757"/>
      <c r="Q560" s="757"/>
      <c r="R560" s="757"/>
      <c r="S560" s="757"/>
      <c r="T560" s="757"/>
      <c r="U560" s="757"/>
      <c r="V560" s="757"/>
      <c r="W560" s="757"/>
      <c r="X560" s="758"/>
      <c r="Y560" s="950"/>
      <c r="Z560" s="951"/>
      <c r="AA560" s="951"/>
      <c r="AB560" s="951"/>
      <c r="AC560" s="952"/>
      <c r="AD560" s="878" t="s">
        <v>20555</v>
      </c>
      <c r="AE560" s="879"/>
      <c r="AF560" s="879"/>
      <c r="AG560" s="879"/>
      <c r="AH560" s="879"/>
      <c r="AI560" s="880"/>
      <c r="AJ560" s="885" t="s">
        <v>20672</v>
      </c>
      <c r="AK560" s="886"/>
      <c r="AL560" s="886"/>
      <c r="AM560" s="886"/>
      <c r="AN560" s="886"/>
      <c r="AO560" s="886"/>
      <c r="AP560" s="886"/>
      <c r="AQ560" s="886"/>
      <c r="AR560" s="886"/>
      <c r="AS560" s="886"/>
      <c r="AT560" s="886"/>
      <c r="AU560" s="886"/>
      <c r="AV560" s="886"/>
      <c r="AW560" s="886"/>
      <c r="AX560" s="886"/>
      <c r="AY560" s="886"/>
      <c r="AZ560" s="886"/>
      <c r="BA560" s="886"/>
      <c r="BB560" s="887"/>
      <c r="BC560" s="493" t="s">
        <v>31080</v>
      </c>
      <c r="BD560" s="453"/>
      <c r="BE560" s="453"/>
      <c r="BF560" s="453"/>
      <c r="BG560" s="453"/>
      <c r="BH560" s="878" t="s">
        <v>20554</v>
      </c>
      <c r="BI560" s="879"/>
      <c r="BJ560" s="879"/>
      <c r="BK560" s="879"/>
      <c r="BL560" s="959"/>
    </row>
    <row r="561" spans="1:64" ht="11.5" customHeight="1" x14ac:dyDescent="0.3">
      <c r="A561" s="944"/>
      <c r="B561" s="945"/>
      <c r="C561" s="946"/>
      <c r="D561" s="473"/>
      <c r="E561" s="473"/>
      <c r="F561" s="473"/>
      <c r="G561" s="474"/>
      <c r="H561" s="756"/>
      <c r="I561" s="757"/>
      <c r="J561" s="757"/>
      <c r="K561" s="757"/>
      <c r="L561" s="757"/>
      <c r="M561" s="757"/>
      <c r="N561" s="757"/>
      <c r="O561" s="757"/>
      <c r="P561" s="757"/>
      <c r="Q561" s="757"/>
      <c r="R561" s="757"/>
      <c r="S561" s="757"/>
      <c r="T561" s="757"/>
      <c r="U561" s="757"/>
      <c r="V561" s="757"/>
      <c r="W561" s="757"/>
      <c r="X561" s="758"/>
      <c r="Y561" s="950"/>
      <c r="Z561" s="951"/>
      <c r="AA561" s="951"/>
      <c r="AB561" s="951"/>
      <c r="AC561" s="952"/>
      <c r="AD561" s="873"/>
      <c r="AE561" s="881"/>
      <c r="AF561" s="881"/>
      <c r="AG561" s="881"/>
      <c r="AH561" s="881"/>
      <c r="AI561" s="882"/>
      <c r="AJ561" s="453" t="s">
        <v>20556</v>
      </c>
      <c r="AK561" s="453"/>
      <c r="AL561" s="453"/>
      <c r="AM561" s="453"/>
      <c r="AN561" s="453"/>
      <c r="AO561" s="493" t="s">
        <v>20669</v>
      </c>
      <c r="AP561" s="493"/>
      <c r="AQ561" s="493"/>
      <c r="AR561" s="493"/>
      <c r="AS561" s="493"/>
      <c r="AT561" s="493" t="s">
        <v>31079</v>
      </c>
      <c r="AU561" s="453"/>
      <c r="AV561" s="453"/>
      <c r="AW561" s="453"/>
      <c r="AX561" s="453"/>
      <c r="AY561" s="453" t="s">
        <v>20670</v>
      </c>
      <c r="AZ561" s="453"/>
      <c r="BA561" s="453"/>
      <c r="BB561" s="453"/>
      <c r="BC561" s="453"/>
      <c r="BD561" s="453"/>
      <c r="BE561" s="453"/>
      <c r="BF561" s="453"/>
      <c r="BG561" s="453"/>
      <c r="BH561" s="521"/>
      <c r="BI561" s="473"/>
      <c r="BJ561" s="473"/>
      <c r="BK561" s="473"/>
      <c r="BL561" s="960"/>
    </row>
    <row r="562" spans="1:64" ht="11.5" customHeight="1" x14ac:dyDescent="0.3">
      <c r="A562" s="517"/>
      <c r="B562" s="518"/>
      <c r="C562" s="519"/>
      <c r="D562" s="476"/>
      <c r="E562" s="476"/>
      <c r="F562" s="476"/>
      <c r="G562" s="477"/>
      <c r="H562" s="759"/>
      <c r="I562" s="760"/>
      <c r="J562" s="760"/>
      <c r="K562" s="760"/>
      <c r="L562" s="760"/>
      <c r="M562" s="760"/>
      <c r="N562" s="760"/>
      <c r="O562" s="760"/>
      <c r="P562" s="760"/>
      <c r="Q562" s="760"/>
      <c r="R562" s="760"/>
      <c r="S562" s="760"/>
      <c r="T562" s="760"/>
      <c r="U562" s="760"/>
      <c r="V562" s="760"/>
      <c r="W562" s="760"/>
      <c r="X562" s="761"/>
      <c r="Y562" s="953"/>
      <c r="Z562" s="954"/>
      <c r="AA562" s="954"/>
      <c r="AB562" s="954"/>
      <c r="AC562" s="955"/>
      <c r="AD562" s="874"/>
      <c r="AE562" s="883"/>
      <c r="AF562" s="883"/>
      <c r="AG562" s="883"/>
      <c r="AH562" s="883"/>
      <c r="AI562" s="884"/>
      <c r="AJ562" s="453"/>
      <c r="AK562" s="453"/>
      <c r="AL562" s="453"/>
      <c r="AM562" s="453"/>
      <c r="AN562" s="453"/>
      <c r="AO562" s="493"/>
      <c r="AP562" s="493"/>
      <c r="AQ562" s="493"/>
      <c r="AR562" s="493"/>
      <c r="AS562" s="493"/>
      <c r="AT562" s="453"/>
      <c r="AU562" s="453"/>
      <c r="AV562" s="453"/>
      <c r="AW562" s="453"/>
      <c r="AX562" s="453"/>
      <c r="AY562" s="453"/>
      <c r="AZ562" s="453"/>
      <c r="BA562" s="453"/>
      <c r="BB562" s="453"/>
      <c r="BC562" s="453"/>
      <c r="BD562" s="453"/>
      <c r="BE562" s="453"/>
      <c r="BF562" s="453"/>
      <c r="BG562" s="453"/>
      <c r="BH562" s="961"/>
      <c r="BI562" s="476"/>
      <c r="BJ562" s="476"/>
      <c r="BK562" s="476"/>
      <c r="BL562" s="962"/>
    </row>
    <row r="563" spans="1:64" ht="12" thickBot="1" x14ac:dyDescent="0.35">
      <c r="A563" s="456">
        <v>1</v>
      </c>
      <c r="B563" s="457"/>
      <c r="C563" s="458"/>
      <c r="D563" s="459">
        <v>2</v>
      </c>
      <c r="E563" s="457"/>
      <c r="F563" s="457"/>
      <c r="G563" s="458"/>
      <c r="H563" s="460">
        <v>3</v>
      </c>
      <c r="I563" s="898"/>
      <c r="J563" s="898"/>
      <c r="K563" s="898"/>
      <c r="L563" s="898"/>
      <c r="M563" s="898"/>
      <c r="N563" s="898"/>
      <c r="O563" s="898"/>
      <c r="P563" s="898"/>
      <c r="Q563" s="898"/>
      <c r="R563" s="898"/>
      <c r="S563" s="898"/>
      <c r="T563" s="898"/>
      <c r="U563" s="898"/>
      <c r="V563" s="898"/>
      <c r="W563" s="898"/>
      <c r="X563" s="898"/>
      <c r="Y563" s="986">
        <v>4</v>
      </c>
      <c r="Z563" s="986"/>
      <c r="AA563" s="986"/>
      <c r="AB563" s="986"/>
      <c r="AC563" s="986"/>
      <c r="AD563" s="678">
        <v>5</v>
      </c>
      <c r="AE563" s="678"/>
      <c r="AF563" s="678"/>
      <c r="AG563" s="678"/>
      <c r="AH563" s="678"/>
      <c r="AI563" s="678"/>
      <c r="AJ563" s="678">
        <v>6</v>
      </c>
      <c r="AK563" s="678"/>
      <c r="AL563" s="678"/>
      <c r="AM563" s="678"/>
      <c r="AN563" s="678"/>
      <c r="AO563" s="678">
        <v>7</v>
      </c>
      <c r="AP563" s="678"/>
      <c r="AQ563" s="678"/>
      <c r="AR563" s="678"/>
      <c r="AS563" s="678"/>
      <c r="AT563" s="678">
        <v>8</v>
      </c>
      <c r="AU563" s="678"/>
      <c r="AV563" s="678"/>
      <c r="AW563" s="678"/>
      <c r="AX563" s="678"/>
      <c r="AY563" s="678">
        <v>9</v>
      </c>
      <c r="AZ563" s="678"/>
      <c r="BA563" s="678"/>
      <c r="BB563" s="678"/>
      <c r="BC563" s="678">
        <v>10</v>
      </c>
      <c r="BD563" s="678"/>
      <c r="BE563" s="678"/>
      <c r="BF563" s="678"/>
      <c r="BG563" s="678"/>
      <c r="BH563" s="678">
        <v>11</v>
      </c>
      <c r="BI563" s="678"/>
      <c r="BJ563" s="678"/>
      <c r="BK563" s="678"/>
      <c r="BL563" s="679"/>
    </row>
    <row r="564" spans="1:64" ht="18" customHeight="1" x14ac:dyDescent="0.3">
      <c r="A564" s="915">
        <v>5426</v>
      </c>
      <c r="B564" s="916"/>
      <c r="C564" s="916"/>
      <c r="D564" s="917">
        <v>622200</v>
      </c>
      <c r="E564" s="917"/>
      <c r="F564" s="917"/>
      <c r="G564" s="917"/>
      <c r="H564" s="918" t="s">
        <v>20440</v>
      </c>
      <c r="I564" s="918"/>
      <c r="J564" s="918"/>
      <c r="K564" s="918"/>
      <c r="L564" s="918"/>
      <c r="M564" s="918"/>
      <c r="N564" s="918"/>
      <c r="O564" s="918"/>
      <c r="P564" s="918"/>
      <c r="Q564" s="918"/>
      <c r="R564" s="918"/>
      <c r="S564" s="918"/>
      <c r="T564" s="918"/>
      <c r="U564" s="918"/>
      <c r="V564" s="918"/>
      <c r="W564" s="918"/>
      <c r="X564" s="918"/>
      <c r="Y564" s="919">
        <f>UnObr5!D430</f>
        <v>0</v>
      </c>
      <c r="Z564" s="919"/>
      <c r="AA564" s="919"/>
      <c r="AB564" s="919"/>
      <c r="AC564" s="919"/>
      <c r="AD564" s="919">
        <f>UnObr5!E430</f>
        <v>0</v>
      </c>
      <c r="AE564" s="919"/>
      <c r="AF564" s="919"/>
      <c r="AG564" s="919"/>
      <c r="AH564" s="919"/>
      <c r="AI564" s="919"/>
      <c r="AJ564" s="919">
        <f>UnObr5!F430</f>
        <v>0</v>
      </c>
      <c r="AK564" s="919"/>
      <c r="AL564" s="919"/>
      <c r="AM564" s="919"/>
      <c r="AN564" s="919"/>
      <c r="AO564" s="919">
        <f>UnObr5!G430</f>
        <v>0</v>
      </c>
      <c r="AP564" s="919"/>
      <c r="AQ564" s="919"/>
      <c r="AR564" s="919"/>
      <c r="AS564" s="919"/>
      <c r="AT564" s="919">
        <f>UnObr5!H430</f>
        <v>0</v>
      </c>
      <c r="AU564" s="919"/>
      <c r="AV564" s="919"/>
      <c r="AW564" s="919"/>
      <c r="AX564" s="919"/>
      <c r="AY564" s="919">
        <f>UnObr5!I430</f>
        <v>0</v>
      </c>
      <c r="AZ564" s="919"/>
      <c r="BA564" s="919"/>
      <c r="BB564" s="919"/>
      <c r="BC564" s="919">
        <f>UnObr5!J430</f>
        <v>0</v>
      </c>
      <c r="BD564" s="919"/>
      <c r="BE564" s="919"/>
      <c r="BF564" s="919"/>
      <c r="BG564" s="919"/>
      <c r="BH564" s="919">
        <f>UnObr5!K430</f>
        <v>0</v>
      </c>
      <c r="BI564" s="919"/>
      <c r="BJ564" s="919"/>
      <c r="BK564" s="919"/>
      <c r="BL564" s="920"/>
    </row>
    <row r="565" spans="1:64" ht="20.25" customHeight="1" x14ac:dyDescent="0.3">
      <c r="A565" s="921">
        <v>5427</v>
      </c>
      <c r="B565" s="922"/>
      <c r="C565" s="922"/>
      <c r="D565" s="791">
        <v>622300</v>
      </c>
      <c r="E565" s="791"/>
      <c r="F565" s="791"/>
      <c r="G565" s="791"/>
      <c r="H565" s="572" t="s">
        <v>20441</v>
      </c>
      <c r="I565" s="572"/>
      <c r="J565" s="572"/>
      <c r="K565" s="572"/>
      <c r="L565" s="572"/>
      <c r="M565" s="572"/>
      <c r="N565" s="572"/>
      <c r="O565" s="572"/>
      <c r="P565" s="572"/>
      <c r="Q565" s="572"/>
      <c r="R565" s="572"/>
      <c r="S565" s="572"/>
      <c r="T565" s="572"/>
      <c r="U565" s="572"/>
      <c r="V565" s="572"/>
      <c r="W565" s="572"/>
      <c r="X565" s="572"/>
      <c r="Y565" s="905">
        <f>UnObr5!D431</f>
        <v>0</v>
      </c>
      <c r="Z565" s="905"/>
      <c r="AA565" s="905"/>
      <c r="AB565" s="905"/>
      <c r="AC565" s="905"/>
      <c r="AD565" s="905">
        <f>UnObr5!E431</f>
        <v>0</v>
      </c>
      <c r="AE565" s="905"/>
      <c r="AF565" s="905"/>
      <c r="AG565" s="905"/>
      <c r="AH565" s="905"/>
      <c r="AI565" s="905"/>
      <c r="AJ565" s="905">
        <f>UnObr5!F431</f>
        <v>0</v>
      </c>
      <c r="AK565" s="905"/>
      <c r="AL565" s="905"/>
      <c r="AM565" s="905"/>
      <c r="AN565" s="905"/>
      <c r="AO565" s="905">
        <f>UnObr5!G431</f>
        <v>0</v>
      </c>
      <c r="AP565" s="905"/>
      <c r="AQ565" s="905"/>
      <c r="AR565" s="905"/>
      <c r="AS565" s="905"/>
      <c r="AT565" s="905">
        <f>UnObr5!H431</f>
        <v>0</v>
      </c>
      <c r="AU565" s="905"/>
      <c r="AV565" s="905"/>
      <c r="AW565" s="905"/>
      <c r="AX565" s="905"/>
      <c r="AY565" s="905">
        <f>UnObr5!I431</f>
        <v>0</v>
      </c>
      <c r="AZ565" s="905"/>
      <c r="BA565" s="905"/>
      <c r="BB565" s="905"/>
      <c r="BC565" s="905">
        <f>UnObr5!J431</f>
        <v>0</v>
      </c>
      <c r="BD565" s="905"/>
      <c r="BE565" s="905"/>
      <c r="BF565" s="905"/>
      <c r="BG565" s="905"/>
      <c r="BH565" s="905">
        <f>UnObr5!K431</f>
        <v>0</v>
      </c>
      <c r="BI565" s="905"/>
      <c r="BJ565" s="905"/>
      <c r="BK565" s="905"/>
      <c r="BL565" s="906"/>
    </row>
    <row r="566" spans="1:64" ht="18" customHeight="1" x14ac:dyDescent="0.3">
      <c r="A566" s="924">
        <v>5428</v>
      </c>
      <c r="B566" s="925"/>
      <c r="C566" s="925"/>
      <c r="D566" s="728">
        <v>622400</v>
      </c>
      <c r="E566" s="728"/>
      <c r="F566" s="728"/>
      <c r="G566" s="728"/>
      <c r="H566" s="564" t="s">
        <v>20442</v>
      </c>
      <c r="I566" s="564"/>
      <c r="J566" s="564"/>
      <c r="K566" s="564"/>
      <c r="L566" s="564"/>
      <c r="M566" s="564"/>
      <c r="N566" s="564"/>
      <c r="O566" s="564"/>
      <c r="P566" s="564"/>
      <c r="Q566" s="564"/>
      <c r="R566" s="564"/>
      <c r="S566" s="564"/>
      <c r="T566" s="564"/>
      <c r="U566" s="564"/>
      <c r="V566" s="564"/>
      <c r="W566" s="564"/>
      <c r="X566" s="564"/>
      <c r="Y566" s="905">
        <f>UnObr5!D432</f>
        <v>0</v>
      </c>
      <c r="Z566" s="905"/>
      <c r="AA566" s="905"/>
      <c r="AB566" s="905"/>
      <c r="AC566" s="905"/>
      <c r="AD566" s="905">
        <f>UnObr5!E432</f>
        <v>0</v>
      </c>
      <c r="AE566" s="905"/>
      <c r="AF566" s="905"/>
      <c r="AG566" s="905"/>
      <c r="AH566" s="905"/>
      <c r="AI566" s="905"/>
      <c r="AJ566" s="905">
        <f>UnObr5!F432</f>
        <v>0</v>
      </c>
      <c r="AK566" s="905"/>
      <c r="AL566" s="905"/>
      <c r="AM566" s="905"/>
      <c r="AN566" s="905"/>
      <c r="AO566" s="905">
        <f>UnObr5!G432</f>
        <v>0</v>
      </c>
      <c r="AP566" s="905"/>
      <c r="AQ566" s="905"/>
      <c r="AR566" s="905"/>
      <c r="AS566" s="905"/>
      <c r="AT566" s="905">
        <f>UnObr5!H432</f>
        <v>0</v>
      </c>
      <c r="AU566" s="905"/>
      <c r="AV566" s="905"/>
      <c r="AW566" s="905"/>
      <c r="AX566" s="905"/>
      <c r="AY566" s="905">
        <f>UnObr5!I432</f>
        <v>0</v>
      </c>
      <c r="AZ566" s="905"/>
      <c r="BA566" s="905"/>
      <c r="BB566" s="905"/>
      <c r="BC566" s="905">
        <f>UnObr5!J432</f>
        <v>0</v>
      </c>
      <c r="BD566" s="905"/>
      <c r="BE566" s="905"/>
      <c r="BF566" s="905"/>
      <c r="BG566" s="905"/>
      <c r="BH566" s="905">
        <f>UnObr5!K432</f>
        <v>0</v>
      </c>
      <c r="BI566" s="905"/>
      <c r="BJ566" s="905"/>
      <c r="BK566" s="905"/>
      <c r="BL566" s="906"/>
    </row>
    <row r="567" spans="1:64" ht="19.5" customHeight="1" x14ac:dyDescent="0.3">
      <c r="A567" s="921">
        <v>5429</v>
      </c>
      <c r="B567" s="922"/>
      <c r="C567" s="922"/>
      <c r="D567" s="728">
        <v>622500</v>
      </c>
      <c r="E567" s="728"/>
      <c r="F567" s="728"/>
      <c r="G567" s="728"/>
      <c r="H567" s="564" t="s">
        <v>20443</v>
      </c>
      <c r="I567" s="564"/>
      <c r="J567" s="564"/>
      <c r="K567" s="564"/>
      <c r="L567" s="564"/>
      <c r="M567" s="564"/>
      <c r="N567" s="564"/>
      <c r="O567" s="564"/>
      <c r="P567" s="564"/>
      <c r="Q567" s="564"/>
      <c r="R567" s="564"/>
      <c r="S567" s="564"/>
      <c r="T567" s="564"/>
      <c r="U567" s="564"/>
      <c r="V567" s="564"/>
      <c r="W567" s="564"/>
      <c r="X567" s="564"/>
      <c r="Y567" s="905">
        <f>UnObr5!D433</f>
        <v>0</v>
      </c>
      <c r="Z567" s="905"/>
      <c r="AA567" s="905"/>
      <c r="AB567" s="905"/>
      <c r="AC567" s="905"/>
      <c r="AD567" s="905">
        <f>UnObr5!E433</f>
        <v>0</v>
      </c>
      <c r="AE567" s="905"/>
      <c r="AF567" s="905"/>
      <c r="AG567" s="905"/>
      <c r="AH567" s="905"/>
      <c r="AI567" s="905"/>
      <c r="AJ567" s="905">
        <f>UnObr5!F433</f>
        <v>0</v>
      </c>
      <c r="AK567" s="905"/>
      <c r="AL567" s="905"/>
      <c r="AM567" s="905"/>
      <c r="AN567" s="905"/>
      <c r="AO567" s="905">
        <f>UnObr5!G433</f>
        <v>0</v>
      </c>
      <c r="AP567" s="905"/>
      <c r="AQ567" s="905"/>
      <c r="AR567" s="905"/>
      <c r="AS567" s="905"/>
      <c r="AT567" s="905">
        <f>UnObr5!H433</f>
        <v>0</v>
      </c>
      <c r="AU567" s="905"/>
      <c r="AV567" s="905"/>
      <c r="AW567" s="905"/>
      <c r="AX567" s="905"/>
      <c r="AY567" s="905">
        <f>UnObr5!I433</f>
        <v>0</v>
      </c>
      <c r="AZ567" s="905"/>
      <c r="BA567" s="905"/>
      <c r="BB567" s="905"/>
      <c r="BC567" s="905">
        <f>UnObr5!J433</f>
        <v>0</v>
      </c>
      <c r="BD567" s="905"/>
      <c r="BE567" s="905"/>
      <c r="BF567" s="905"/>
      <c r="BG567" s="905"/>
      <c r="BH567" s="905">
        <f>UnObr5!K433</f>
        <v>0</v>
      </c>
      <c r="BI567" s="905"/>
      <c r="BJ567" s="905"/>
      <c r="BK567" s="905"/>
      <c r="BL567" s="906"/>
    </row>
    <row r="568" spans="1:64" ht="20.5" customHeight="1" x14ac:dyDescent="0.3">
      <c r="A568" s="924">
        <v>5430</v>
      </c>
      <c r="B568" s="925"/>
      <c r="C568" s="925"/>
      <c r="D568" s="728">
        <v>622600</v>
      </c>
      <c r="E568" s="728"/>
      <c r="F568" s="728"/>
      <c r="G568" s="728"/>
      <c r="H568" s="564" t="s">
        <v>20444</v>
      </c>
      <c r="I568" s="564"/>
      <c r="J568" s="564"/>
      <c r="K568" s="564"/>
      <c r="L568" s="564"/>
      <c r="M568" s="564"/>
      <c r="N568" s="564"/>
      <c r="O568" s="564"/>
      <c r="P568" s="564"/>
      <c r="Q568" s="564"/>
      <c r="R568" s="564"/>
      <c r="S568" s="564"/>
      <c r="T568" s="564"/>
      <c r="U568" s="564"/>
      <c r="V568" s="564"/>
      <c r="W568" s="564"/>
      <c r="X568" s="564"/>
      <c r="Y568" s="905">
        <f>UnObr5!D434</f>
        <v>0</v>
      </c>
      <c r="Z568" s="905"/>
      <c r="AA568" s="905"/>
      <c r="AB568" s="905"/>
      <c r="AC568" s="905"/>
      <c r="AD568" s="905">
        <f>UnObr5!E434</f>
        <v>0</v>
      </c>
      <c r="AE568" s="905"/>
      <c r="AF568" s="905"/>
      <c r="AG568" s="905"/>
      <c r="AH568" s="905"/>
      <c r="AI568" s="905"/>
      <c r="AJ568" s="905">
        <f>UnObr5!F434</f>
        <v>0</v>
      </c>
      <c r="AK568" s="905"/>
      <c r="AL568" s="905"/>
      <c r="AM568" s="905"/>
      <c r="AN568" s="905"/>
      <c r="AO568" s="905">
        <f>UnObr5!G434</f>
        <v>0</v>
      </c>
      <c r="AP568" s="905"/>
      <c r="AQ568" s="905"/>
      <c r="AR568" s="905"/>
      <c r="AS568" s="905"/>
      <c r="AT568" s="905">
        <f>UnObr5!H434</f>
        <v>0</v>
      </c>
      <c r="AU568" s="905"/>
      <c r="AV568" s="905"/>
      <c r="AW568" s="905"/>
      <c r="AX568" s="905"/>
      <c r="AY568" s="905">
        <f>UnObr5!I434</f>
        <v>0</v>
      </c>
      <c r="AZ568" s="905"/>
      <c r="BA568" s="905"/>
      <c r="BB568" s="905"/>
      <c r="BC568" s="905">
        <f>UnObr5!J434</f>
        <v>0</v>
      </c>
      <c r="BD568" s="905"/>
      <c r="BE568" s="905"/>
      <c r="BF568" s="905"/>
      <c r="BG568" s="905"/>
      <c r="BH568" s="905">
        <f>UnObr5!K434</f>
        <v>0</v>
      </c>
      <c r="BI568" s="905"/>
      <c r="BJ568" s="905"/>
      <c r="BK568" s="905"/>
      <c r="BL568" s="906"/>
    </row>
    <row r="569" spans="1:64" ht="18.75" customHeight="1" x14ac:dyDescent="0.3">
      <c r="A569" s="921">
        <v>5431</v>
      </c>
      <c r="B569" s="922"/>
      <c r="C569" s="922"/>
      <c r="D569" s="728">
        <v>622700</v>
      </c>
      <c r="E569" s="728"/>
      <c r="F569" s="728"/>
      <c r="G569" s="728"/>
      <c r="H569" s="564" t="s">
        <v>20595</v>
      </c>
      <c r="I569" s="564"/>
      <c r="J569" s="564"/>
      <c r="K569" s="564"/>
      <c r="L569" s="564"/>
      <c r="M569" s="564"/>
      <c r="N569" s="564"/>
      <c r="O569" s="564"/>
      <c r="P569" s="564"/>
      <c r="Q569" s="564"/>
      <c r="R569" s="564"/>
      <c r="S569" s="564"/>
      <c r="T569" s="564"/>
      <c r="U569" s="564"/>
      <c r="V569" s="564"/>
      <c r="W569" s="564"/>
      <c r="X569" s="564"/>
      <c r="Y569" s="905">
        <f>UnObr5!D435</f>
        <v>0</v>
      </c>
      <c r="Z569" s="905"/>
      <c r="AA569" s="905"/>
      <c r="AB569" s="905"/>
      <c r="AC569" s="905"/>
      <c r="AD569" s="905">
        <f>UnObr5!E435</f>
        <v>0</v>
      </c>
      <c r="AE569" s="905"/>
      <c r="AF569" s="905"/>
      <c r="AG569" s="905"/>
      <c r="AH569" s="905"/>
      <c r="AI569" s="905"/>
      <c r="AJ569" s="905">
        <f>UnObr5!F435</f>
        <v>0</v>
      </c>
      <c r="AK569" s="905"/>
      <c r="AL569" s="905"/>
      <c r="AM569" s="905"/>
      <c r="AN569" s="905"/>
      <c r="AO569" s="905">
        <f>UnObr5!G435</f>
        <v>0</v>
      </c>
      <c r="AP569" s="905"/>
      <c r="AQ569" s="905"/>
      <c r="AR569" s="905"/>
      <c r="AS569" s="905"/>
      <c r="AT569" s="905">
        <f>UnObr5!H435</f>
        <v>0</v>
      </c>
      <c r="AU569" s="905"/>
      <c r="AV569" s="905"/>
      <c r="AW569" s="905"/>
      <c r="AX569" s="905"/>
      <c r="AY569" s="905">
        <f>UnObr5!I435</f>
        <v>0</v>
      </c>
      <c r="AZ569" s="905"/>
      <c r="BA569" s="905"/>
      <c r="BB569" s="905"/>
      <c r="BC569" s="905">
        <f>UnObr5!J435</f>
        <v>0</v>
      </c>
      <c r="BD569" s="905"/>
      <c r="BE569" s="905"/>
      <c r="BF569" s="905"/>
      <c r="BG569" s="905"/>
      <c r="BH569" s="905">
        <f>UnObr5!K435</f>
        <v>0</v>
      </c>
      <c r="BI569" s="905"/>
      <c r="BJ569" s="905"/>
      <c r="BK569" s="905"/>
      <c r="BL569" s="906"/>
    </row>
    <row r="570" spans="1:64" ht="21" customHeight="1" x14ac:dyDescent="0.3">
      <c r="A570" s="924">
        <v>5432</v>
      </c>
      <c r="B570" s="925"/>
      <c r="C570" s="925"/>
      <c r="D570" s="728">
        <v>622800</v>
      </c>
      <c r="E570" s="728"/>
      <c r="F570" s="728"/>
      <c r="G570" s="728"/>
      <c r="H570" s="564" t="s">
        <v>19569</v>
      </c>
      <c r="I570" s="564"/>
      <c r="J570" s="564"/>
      <c r="K570" s="564"/>
      <c r="L570" s="564"/>
      <c r="M570" s="564"/>
      <c r="N570" s="564"/>
      <c r="O570" s="564"/>
      <c r="P570" s="564"/>
      <c r="Q570" s="564"/>
      <c r="R570" s="564"/>
      <c r="S570" s="564"/>
      <c r="T570" s="564"/>
      <c r="U570" s="564"/>
      <c r="V570" s="564"/>
      <c r="W570" s="564"/>
      <c r="X570" s="564"/>
      <c r="Y570" s="905">
        <f>UnObr5!D436</f>
        <v>0</v>
      </c>
      <c r="Z570" s="905"/>
      <c r="AA570" s="905"/>
      <c r="AB570" s="905"/>
      <c r="AC570" s="905"/>
      <c r="AD570" s="905">
        <f>UnObr5!E436</f>
        <v>0</v>
      </c>
      <c r="AE570" s="905"/>
      <c r="AF570" s="905"/>
      <c r="AG570" s="905"/>
      <c r="AH570" s="905"/>
      <c r="AI570" s="905"/>
      <c r="AJ570" s="905">
        <f>UnObr5!F436</f>
        <v>0</v>
      </c>
      <c r="AK570" s="905"/>
      <c r="AL570" s="905"/>
      <c r="AM570" s="905"/>
      <c r="AN570" s="905"/>
      <c r="AO570" s="905">
        <f>UnObr5!G436</f>
        <v>0</v>
      </c>
      <c r="AP570" s="905"/>
      <c r="AQ570" s="905"/>
      <c r="AR570" s="905"/>
      <c r="AS570" s="905"/>
      <c r="AT570" s="905">
        <f>UnObr5!H436</f>
        <v>0</v>
      </c>
      <c r="AU570" s="905"/>
      <c r="AV570" s="905"/>
      <c r="AW570" s="905"/>
      <c r="AX570" s="905"/>
      <c r="AY570" s="905">
        <f>UnObr5!I436</f>
        <v>0</v>
      </c>
      <c r="AZ570" s="905"/>
      <c r="BA570" s="905"/>
      <c r="BB570" s="905"/>
      <c r="BC570" s="905">
        <f>UnObr5!J436</f>
        <v>0</v>
      </c>
      <c r="BD570" s="905"/>
      <c r="BE570" s="905"/>
      <c r="BF570" s="905"/>
      <c r="BG570" s="905"/>
      <c r="BH570" s="905">
        <f>UnObr5!K436</f>
        <v>0</v>
      </c>
      <c r="BI570" s="905"/>
      <c r="BJ570" s="905"/>
      <c r="BK570" s="905"/>
      <c r="BL570" s="906"/>
    </row>
    <row r="571" spans="1:64" ht="42" customHeight="1" x14ac:dyDescent="0.3">
      <c r="A571" s="921">
        <v>5433</v>
      </c>
      <c r="B571" s="922"/>
      <c r="C571" s="922"/>
      <c r="D571" s="785">
        <v>623000</v>
      </c>
      <c r="E571" s="785"/>
      <c r="F571" s="785"/>
      <c r="G571" s="785"/>
      <c r="H571" s="565" t="s">
        <v>31071</v>
      </c>
      <c r="I571" s="565"/>
      <c r="J571" s="565"/>
      <c r="K571" s="565"/>
      <c r="L571" s="565"/>
      <c r="M571" s="565"/>
      <c r="N571" s="565"/>
      <c r="O571" s="565"/>
      <c r="P571" s="565"/>
      <c r="Q571" s="565"/>
      <c r="R571" s="565"/>
      <c r="S571" s="565"/>
      <c r="T571" s="565"/>
      <c r="U571" s="565"/>
      <c r="V571" s="565"/>
      <c r="W571" s="565"/>
      <c r="X571" s="565"/>
      <c r="Y571" s="905">
        <f>UnObr5!D437</f>
        <v>0</v>
      </c>
      <c r="Z571" s="905"/>
      <c r="AA571" s="905"/>
      <c r="AB571" s="905"/>
      <c r="AC571" s="905"/>
      <c r="AD571" s="905">
        <f>UnObr5!E437</f>
        <v>0</v>
      </c>
      <c r="AE571" s="905"/>
      <c r="AF571" s="905"/>
      <c r="AG571" s="905"/>
      <c r="AH571" s="905"/>
      <c r="AI571" s="905"/>
      <c r="AJ571" s="905">
        <f>UnObr5!F437</f>
        <v>0</v>
      </c>
      <c r="AK571" s="905"/>
      <c r="AL571" s="905"/>
      <c r="AM571" s="905"/>
      <c r="AN571" s="905"/>
      <c r="AO571" s="905">
        <f>UnObr5!G437</f>
        <v>0</v>
      </c>
      <c r="AP571" s="905"/>
      <c r="AQ571" s="905"/>
      <c r="AR571" s="905"/>
      <c r="AS571" s="905"/>
      <c r="AT571" s="905">
        <f>UnObr5!H437</f>
        <v>0</v>
      </c>
      <c r="AU571" s="905"/>
      <c r="AV571" s="905"/>
      <c r="AW571" s="905"/>
      <c r="AX571" s="905"/>
      <c r="AY571" s="905">
        <f>UnObr5!I437</f>
        <v>0</v>
      </c>
      <c r="AZ571" s="905"/>
      <c r="BA571" s="905"/>
      <c r="BB571" s="905"/>
      <c r="BC571" s="905">
        <f>UnObr5!J437</f>
        <v>0</v>
      </c>
      <c r="BD571" s="905"/>
      <c r="BE571" s="905"/>
      <c r="BF571" s="905"/>
      <c r="BG571" s="905"/>
      <c r="BH571" s="905">
        <f>UnObr5!K437</f>
        <v>0</v>
      </c>
      <c r="BI571" s="905"/>
      <c r="BJ571" s="905"/>
      <c r="BK571" s="905"/>
      <c r="BL571" s="906"/>
    </row>
    <row r="572" spans="1:64" ht="41.25" customHeight="1" x14ac:dyDescent="0.3">
      <c r="A572" s="924">
        <v>5434</v>
      </c>
      <c r="B572" s="925"/>
      <c r="C572" s="925"/>
      <c r="D572" s="728">
        <v>623100</v>
      </c>
      <c r="E572" s="728"/>
      <c r="F572" s="728"/>
      <c r="G572" s="728"/>
      <c r="H572" s="564" t="s">
        <v>18902</v>
      </c>
      <c r="I572" s="564"/>
      <c r="J572" s="564"/>
      <c r="K572" s="564"/>
      <c r="L572" s="564"/>
      <c r="M572" s="564"/>
      <c r="N572" s="564"/>
      <c r="O572" s="564"/>
      <c r="P572" s="564"/>
      <c r="Q572" s="564"/>
      <c r="R572" s="564"/>
      <c r="S572" s="564"/>
      <c r="T572" s="564"/>
      <c r="U572" s="564"/>
      <c r="V572" s="564"/>
      <c r="W572" s="564"/>
      <c r="X572" s="564"/>
      <c r="Y572" s="905">
        <f>UnObr5!D438</f>
        <v>0</v>
      </c>
      <c r="Z572" s="905"/>
      <c r="AA572" s="905"/>
      <c r="AB572" s="905"/>
      <c r="AC572" s="905"/>
      <c r="AD572" s="905">
        <f>UnObr5!E438</f>
        <v>0</v>
      </c>
      <c r="AE572" s="905"/>
      <c r="AF572" s="905"/>
      <c r="AG572" s="905"/>
      <c r="AH572" s="905"/>
      <c r="AI572" s="905"/>
      <c r="AJ572" s="905">
        <f>UnObr5!F438</f>
        <v>0</v>
      </c>
      <c r="AK572" s="905"/>
      <c r="AL572" s="905"/>
      <c r="AM572" s="905"/>
      <c r="AN572" s="905"/>
      <c r="AO572" s="905">
        <f>UnObr5!G438</f>
        <v>0</v>
      </c>
      <c r="AP572" s="905"/>
      <c r="AQ572" s="905"/>
      <c r="AR572" s="905"/>
      <c r="AS572" s="905"/>
      <c r="AT572" s="905">
        <f>UnObr5!H438</f>
        <v>0</v>
      </c>
      <c r="AU572" s="905"/>
      <c r="AV572" s="905"/>
      <c r="AW572" s="905"/>
      <c r="AX572" s="905"/>
      <c r="AY572" s="905">
        <f>UnObr5!I438</f>
        <v>0</v>
      </c>
      <c r="AZ572" s="905"/>
      <c r="BA572" s="905"/>
      <c r="BB572" s="905"/>
      <c r="BC572" s="905">
        <f>UnObr5!J438</f>
        <v>0</v>
      </c>
      <c r="BD572" s="905"/>
      <c r="BE572" s="905"/>
      <c r="BF572" s="905"/>
      <c r="BG572" s="905"/>
      <c r="BH572" s="905">
        <f>UnObr5!K438</f>
        <v>0</v>
      </c>
      <c r="BI572" s="905"/>
      <c r="BJ572" s="905"/>
      <c r="BK572" s="905"/>
      <c r="BL572" s="906"/>
    </row>
    <row r="573" spans="1:64" ht="20.25" customHeight="1" thickBot="1" x14ac:dyDescent="0.35">
      <c r="A573" s="972">
        <v>5435</v>
      </c>
      <c r="B573" s="973"/>
      <c r="C573" s="973"/>
      <c r="D573" s="462"/>
      <c r="E573" s="462"/>
      <c r="F573" s="462"/>
      <c r="G573" s="462"/>
      <c r="H573" s="588" t="s">
        <v>30891</v>
      </c>
      <c r="I573" s="588"/>
      <c r="J573" s="588"/>
      <c r="K573" s="588"/>
      <c r="L573" s="588"/>
      <c r="M573" s="588"/>
      <c r="N573" s="588"/>
      <c r="O573" s="588"/>
      <c r="P573" s="588"/>
      <c r="Q573" s="588"/>
      <c r="R573" s="588"/>
      <c r="S573" s="588"/>
      <c r="T573" s="588"/>
      <c r="U573" s="588"/>
      <c r="V573" s="588"/>
      <c r="W573" s="588"/>
      <c r="X573" s="588"/>
      <c r="Y573" s="913">
        <f>UnObr5!D439</f>
        <v>0</v>
      </c>
      <c r="Z573" s="913"/>
      <c r="AA573" s="913"/>
      <c r="AB573" s="913"/>
      <c r="AC573" s="913"/>
      <c r="AD573" s="913">
        <f>UnObr5!E439</f>
        <v>56730</v>
      </c>
      <c r="AE573" s="913"/>
      <c r="AF573" s="913"/>
      <c r="AG573" s="913"/>
      <c r="AH573" s="913"/>
      <c r="AI573" s="913"/>
      <c r="AJ573" s="913">
        <f>UnObr5!F439</f>
        <v>44285</v>
      </c>
      <c r="AK573" s="913"/>
      <c r="AL573" s="913"/>
      <c r="AM573" s="913"/>
      <c r="AN573" s="913"/>
      <c r="AO573" s="913">
        <f>UnObr5!G439</f>
        <v>0</v>
      </c>
      <c r="AP573" s="913"/>
      <c r="AQ573" s="913"/>
      <c r="AR573" s="913"/>
      <c r="AS573" s="913"/>
      <c r="AT573" s="913">
        <f>UnObr5!H439</f>
        <v>11461</v>
      </c>
      <c r="AU573" s="913"/>
      <c r="AV573" s="913"/>
      <c r="AW573" s="913"/>
      <c r="AX573" s="913"/>
      <c r="AY573" s="913">
        <f>UnObr5!I439</f>
        <v>21</v>
      </c>
      <c r="AZ573" s="913"/>
      <c r="BA573" s="913"/>
      <c r="BB573" s="913"/>
      <c r="BC573" s="913">
        <f>UnObr5!J439</f>
        <v>0</v>
      </c>
      <c r="BD573" s="913"/>
      <c r="BE573" s="913"/>
      <c r="BF573" s="913"/>
      <c r="BG573" s="913"/>
      <c r="BH573" s="913">
        <f>UnObr5!K439</f>
        <v>963</v>
      </c>
      <c r="BI573" s="913"/>
      <c r="BJ573" s="913"/>
      <c r="BK573" s="913"/>
      <c r="BL573" s="914"/>
    </row>
    <row r="574" spans="1:64" x14ac:dyDescent="0.3">
      <c r="A574" s="939"/>
      <c r="B574" s="939"/>
      <c r="C574" s="939"/>
      <c r="D574" s="939"/>
      <c r="E574" s="939"/>
      <c r="F574" s="939"/>
      <c r="G574" s="939"/>
      <c r="H574" s="939"/>
      <c r="I574" s="939"/>
      <c r="J574" s="939"/>
      <c r="K574" s="939"/>
      <c r="L574" s="939"/>
      <c r="M574" s="939"/>
      <c r="N574" s="939"/>
      <c r="O574" s="939"/>
      <c r="P574" s="939"/>
      <c r="Q574" s="939"/>
      <c r="R574" s="939"/>
      <c r="S574" s="939"/>
      <c r="T574" s="939"/>
      <c r="U574" s="939"/>
      <c r="V574" s="939"/>
      <c r="W574" s="939"/>
      <c r="X574" s="939"/>
      <c r="Y574" s="939"/>
      <c r="Z574" s="939"/>
      <c r="AA574" s="939"/>
      <c r="AB574" s="939"/>
      <c r="AC574" s="939"/>
      <c r="AD574" s="939"/>
      <c r="AE574" s="939"/>
      <c r="AF574" s="939"/>
      <c r="AG574" s="939"/>
      <c r="AH574" s="939"/>
      <c r="AI574" s="939"/>
      <c r="AJ574" s="939"/>
      <c r="AK574" s="939"/>
      <c r="AL574" s="939"/>
      <c r="AM574" s="939"/>
      <c r="AN574" s="939"/>
      <c r="AO574" s="939"/>
      <c r="AP574" s="939"/>
      <c r="AQ574" s="939"/>
      <c r="AR574" s="939"/>
      <c r="AS574" s="939"/>
      <c r="AT574" s="939"/>
      <c r="AU574" s="939"/>
      <c r="AV574" s="939"/>
      <c r="AW574" s="939"/>
      <c r="AX574" s="939"/>
      <c r="AY574" s="939"/>
      <c r="AZ574" s="939"/>
      <c r="BA574" s="939"/>
      <c r="BB574" s="939"/>
      <c r="BC574" s="939"/>
      <c r="BD574" s="939"/>
      <c r="BE574" s="939"/>
      <c r="BF574" s="939"/>
      <c r="BG574" s="939"/>
      <c r="BH574" s="939"/>
      <c r="BI574" s="939"/>
      <c r="BJ574" s="939"/>
      <c r="BK574" s="939"/>
      <c r="BL574" s="939"/>
    </row>
    <row r="575" spans="1:64" x14ac:dyDescent="0.3">
      <c r="A575" s="939"/>
      <c r="B575" s="939"/>
      <c r="C575" s="939"/>
      <c r="D575" s="939"/>
      <c r="E575" s="939"/>
      <c r="F575" s="939"/>
      <c r="G575" s="939"/>
      <c r="H575" s="939"/>
      <c r="I575" s="939"/>
      <c r="J575" s="939"/>
      <c r="K575" s="939"/>
      <c r="L575" s="939"/>
      <c r="M575" s="939"/>
      <c r="N575" s="939"/>
      <c r="O575" s="939"/>
      <c r="P575" s="939"/>
      <c r="Q575" s="939"/>
      <c r="R575" s="939"/>
      <c r="S575" s="939"/>
      <c r="T575" s="939"/>
      <c r="U575" s="939"/>
      <c r="V575" s="939"/>
      <c r="W575" s="939"/>
      <c r="X575" s="939"/>
      <c r="Y575" s="939"/>
      <c r="Z575" s="939"/>
      <c r="AA575" s="939"/>
      <c r="AB575" s="939"/>
      <c r="AC575" s="939"/>
      <c r="AD575" s="939"/>
      <c r="AE575" s="939"/>
      <c r="AF575" s="939"/>
      <c r="AG575" s="939"/>
      <c r="AH575" s="939"/>
      <c r="AI575" s="939"/>
      <c r="AJ575" s="939"/>
      <c r="AK575" s="939"/>
      <c r="AL575" s="939"/>
      <c r="AM575" s="939"/>
      <c r="AN575" s="939"/>
      <c r="AO575" s="939"/>
      <c r="AP575" s="939"/>
      <c r="AQ575" s="939"/>
      <c r="AR575" s="939"/>
      <c r="AS575" s="939"/>
      <c r="AT575" s="939"/>
      <c r="AU575" s="939"/>
      <c r="AV575" s="939"/>
      <c r="AW575" s="939"/>
      <c r="AX575" s="939"/>
      <c r="AY575" s="939"/>
      <c r="AZ575" s="939"/>
      <c r="BA575" s="939"/>
      <c r="BB575" s="939"/>
      <c r="BC575" s="939"/>
      <c r="BD575" s="939"/>
      <c r="BE575" s="939"/>
      <c r="BF575" s="939"/>
      <c r="BG575" s="939"/>
      <c r="BH575" s="939"/>
      <c r="BI575" s="939"/>
      <c r="BJ575" s="939"/>
      <c r="BK575" s="939"/>
      <c r="BL575" s="939"/>
    </row>
    <row r="576" spans="1:64" x14ac:dyDescent="0.3">
      <c r="A576" s="940" t="s">
        <v>20673</v>
      </c>
      <c r="B576" s="940"/>
      <c r="C576" s="940"/>
      <c r="D576" s="940"/>
      <c r="E576" s="940"/>
      <c r="F576" s="940"/>
      <c r="G576" s="940"/>
      <c r="H576" s="940"/>
      <c r="I576" s="940"/>
      <c r="J576" s="940"/>
      <c r="K576" s="940"/>
      <c r="L576" s="940"/>
      <c r="M576" s="940"/>
      <c r="N576" s="940"/>
      <c r="O576" s="940"/>
      <c r="P576" s="940"/>
      <c r="Q576" s="940"/>
      <c r="R576" s="940"/>
      <c r="S576" s="940"/>
      <c r="T576" s="940"/>
      <c r="U576" s="940"/>
      <c r="V576" s="940"/>
      <c r="W576" s="940"/>
      <c r="X576" s="940"/>
      <c r="Y576" s="940"/>
      <c r="Z576" s="940"/>
      <c r="AA576" s="940"/>
      <c r="AB576" s="940"/>
      <c r="AC576" s="940"/>
      <c r="AD576" s="940"/>
      <c r="AE576" s="940"/>
      <c r="AF576" s="940"/>
      <c r="AG576" s="940"/>
      <c r="AH576" s="940"/>
      <c r="AI576" s="940"/>
      <c r="AJ576" s="940"/>
      <c r="AK576" s="940"/>
      <c r="AL576" s="940"/>
      <c r="AM576" s="940"/>
      <c r="AN576" s="940"/>
      <c r="AO576" s="940"/>
      <c r="AP576" s="940"/>
      <c r="AQ576" s="940"/>
      <c r="AR576" s="940"/>
      <c r="AS576" s="940"/>
      <c r="AT576" s="940"/>
      <c r="AU576" s="940"/>
      <c r="AV576" s="940"/>
      <c r="AW576" s="940"/>
      <c r="AX576" s="940"/>
      <c r="AY576" s="940"/>
      <c r="AZ576" s="940"/>
      <c r="BA576" s="940"/>
      <c r="BB576" s="940"/>
      <c r="BC576" s="940"/>
      <c r="BD576" s="940"/>
      <c r="BE576" s="940"/>
      <c r="BF576" s="940"/>
      <c r="BG576" s="940"/>
      <c r="BH576" s="940"/>
      <c r="BI576" s="940"/>
      <c r="BJ576" s="940"/>
      <c r="BK576" s="940"/>
      <c r="BL576" s="940"/>
    </row>
    <row r="577" spans="1:64" ht="12" thickBot="1" x14ac:dyDescent="0.35">
      <c r="A577" s="941"/>
      <c r="B577" s="941"/>
      <c r="C577" s="941"/>
      <c r="D577" s="941"/>
      <c r="E577" s="941"/>
      <c r="F577" s="941"/>
      <c r="G577" s="941"/>
      <c r="H577" s="941"/>
      <c r="I577" s="941"/>
      <c r="J577" s="941"/>
      <c r="K577" s="941"/>
      <c r="L577" s="941"/>
      <c r="M577" s="941"/>
      <c r="N577" s="941"/>
      <c r="O577" s="941"/>
      <c r="P577" s="941"/>
      <c r="Q577" s="941"/>
      <c r="R577" s="941"/>
      <c r="S577" s="941"/>
      <c r="T577" s="941"/>
      <c r="U577" s="941"/>
      <c r="V577" s="941"/>
      <c r="W577" s="941"/>
      <c r="X577" s="941"/>
      <c r="Y577" s="941"/>
      <c r="Z577" s="941"/>
      <c r="AA577" s="941"/>
      <c r="AB577" s="941"/>
      <c r="AC577" s="941"/>
      <c r="AD577" s="941"/>
      <c r="AE577" s="941"/>
      <c r="AF577" s="941"/>
      <c r="AG577" s="941"/>
      <c r="AH577" s="941"/>
      <c r="AI577" s="941"/>
      <c r="AJ577" s="941"/>
      <c r="AK577" s="941"/>
      <c r="AL577" s="941"/>
      <c r="AM577" s="941"/>
      <c r="AN577" s="941"/>
      <c r="AO577" s="941"/>
      <c r="AP577" s="941"/>
      <c r="AQ577" s="941"/>
      <c r="AR577" s="941"/>
      <c r="AS577" s="941"/>
      <c r="AT577" s="941"/>
      <c r="AU577" s="941"/>
      <c r="AV577" s="941"/>
      <c r="AW577" s="941"/>
      <c r="AX577" s="941"/>
      <c r="AY577" s="941"/>
      <c r="AZ577" s="941"/>
      <c r="BA577" s="941"/>
      <c r="BB577" s="941"/>
      <c r="BC577" s="941"/>
      <c r="BD577" s="941"/>
      <c r="BE577" s="941"/>
      <c r="BF577" s="941"/>
      <c r="BG577" s="941"/>
      <c r="BH577" s="941"/>
      <c r="BI577" s="941"/>
      <c r="BJ577" s="941"/>
      <c r="BK577" s="941"/>
      <c r="BL577" s="941"/>
    </row>
    <row r="578" spans="1:64" ht="11.5" customHeight="1" x14ac:dyDescent="0.3">
      <c r="A578" s="469" t="s">
        <v>18900</v>
      </c>
      <c r="B578" s="470"/>
      <c r="C578" s="471"/>
      <c r="D578" s="470" t="s">
        <v>20072</v>
      </c>
      <c r="E578" s="478"/>
      <c r="F578" s="478"/>
      <c r="G578" s="479"/>
      <c r="H578" s="484" t="s">
        <v>20388</v>
      </c>
      <c r="I578" s="523"/>
      <c r="J578" s="523"/>
      <c r="K578" s="523"/>
      <c r="L578" s="523"/>
      <c r="M578" s="523"/>
      <c r="N578" s="523"/>
      <c r="O578" s="523"/>
      <c r="P578" s="523"/>
      <c r="Q578" s="523"/>
      <c r="R578" s="523"/>
      <c r="S578" s="523"/>
      <c r="T578" s="523"/>
      <c r="U578" s="523"/>
      <c r="V578" s="523"/>
      <c r="W578" s="523"/>
      <c r="X578" s="523"/>
      <c r="Y578" s="987" t="s">
        <v>31082</v>
      </c>
      <c r="Z578" s="987"/>
      <c r="AA578" s="987"/>
      <c r="AB578" s="987"/>
      <c r="AC578" s="987"/>
      <c r="AD578" s="490" t="s">
        <v>31083</v>
      </c>
      <c r="AE578" s="490"/>
      <c r="AF578" s="490"/>
      <c r="AG578" s="490"/>
      <c r="AH578" s="490"/>
      <c r="AI578" s="490"/>
      <c r="AJ578" s="490"/>
      <c r="AK578" s="490"/>
      <c r="AL578" s="490"/>
      <c r="AM578" s="490"/>
      <c r="AN578" s="490"/>
      <c r="AO578" s="490"/>
      <c r="AP578" s="490"/>
      <c r="AQ578" s="490"/>
      <c r="AR578" s="490"/>
      <c r="AS578" s="490"/>
      <c r="AT578" s="490"/>
      <c r="AU578" s="490"/>
      <c r="AV578" s="490"/>
      <c r="AW578" s="490"/>
      <c r="AX578" s="490"/>
      <c r="AY578" s="490"/>
      <c r="AZ578" s="490"/>
      <c r="BA578" s="490"/>
      <c r="BB578" s="490"/>
      <c r="BC578" s="490"/>
      <c r="BD578" s="490"/>
      <c r="BE578" s="490"/>
      <c r="BF578" s="490"/>
      <c r="BG578" s="490"/>
      <c r="BH578" s="490"/>
      <c r="BI578" s="490"/>
      <c r="BJ578" s="490"/>
      <c r="BK578" s="490"/>
      <c r="BL578" s="674"/>
    </row>
    <row r="579" spans="1:64" ht="11.5" customHeight="1" x14ac:dyDescent="0.3">
      <c r="A579" s="472"/>
      <c r="B579" s="473"/>
      <c r="C579" s="474"/>
      <c r="D579" s="480"/>
      <c r="E579" s="480"/>
      <c r="F579" s="480"/>
      <c r="G579" s="481"/>
      <c r="H579" s="525"/>
      <c r="I579" s="526"/>
      <c r="J579" s="526"/>
      <c r="K579" s="526"/>
      <c r="L579" s="526"/>
      <c r="M579" s="526"/>
      <c r="N579" s="526"/>
      <c r="O579" s="526"/>
      <c r="P579" s="526"/>
      <c r="Q579" s="526"/>
      <c r="R579" s="526"/>
      <c r="S579" s="526"/>
      <c r="T579" s="526"/>
      <c r="U579" s="526"/>
      <c r="V579" s="526"/>
      <c r="W579" s="526"/>
      <c r="X579" s="526"/>
      <c r="Y579" s="988"/>
      <c r="Z579" s="988"/>
      <c r="AA579" s="988"/>
      <c r="AB579" s="988"/>
      <c r="AC579" s="988"/>
      <c r="AD579" s="878" t="s">
        <v>20555</v>
      </c>
      <c r="AE579" s="879"/>
      <c r="AF579" s="879"/>
      <c r="AG579" s="879"/>
      <c r="AH579" s="879"/>
      <c r="AI579" s="880"/>
      <c r="AJ579" s="885" t="s">
        <v>20674</v>
      </c>
      <c r="AK579" s="886"/>
      <c r="AL579" s="886"/>
      <c r="AM579" s="886"/>
      <c r="AN579" s="886"/>
      <c r="AO579" s="886"/>
      <c r="AP579" s="886"/>
      <c r="AQ579" s="886"/>
      <c r="AR579" s="886"/>
      <c r="AS579" s="886"/>
      <c r="AT579" s="886"/>
      <c r="AU579" s="886"/>
      <c r="AV579" s="886"/>
      <c r="AW579" s="886"/>
      <c r="AX579" s="886"/>
      <c r="AY579" s="886"/>
      <c r="AZ579" s="886"/>
      <c r="BA579" s="886"/>
      <c r="BB579" s="887"/>
      <c r="BC579" s="493" t="s">
        <v>31080</v>
      </c>
      <c r="BD579" s="453"/>
      <c r="BE579" s="453"/>
      <c r="BF579" s="453"/>
      <c r="BG579" s="453"/>
      <c r="BH579" s="493" t="s">
        <v>20554</v>
      </c>
      <c r="BI579" s="453"/>
      <c r="BJ579" s="453"/>
      <c r="BK579" s="453"/>
      <c r="BL579" s="676"/>
    </row>
    <row r="580" spans="1:64" ht="11.5" customHeight="1" x14ac:dyDescent="0.3">
      <c r="A580" s="472"/>
      <c r="B580" s="473"/>
      <c r="C580" s="474"/>
      <c r="D580" s="480"/>
      <c r="E580" s="480"/>
      <c r="F580" s="480"/>
      <c r="G580" s="481"/>
      <c r="H580" s="525"/>
      <c r="I580" s="526"/>
      <c r="J580" s="526"/>
      <c r="K580" s="526"/>
      <c r="L580" s="526"/>
      <c r="M580" s="526"/>
      <c r="N580" s="526"/>
      <c r="O580" s="526"/>
      <c r="P580" s="526"/>
      <c r="Q580" s="526"/>
      <c r="R580" s="526"/>
      <c r="S580" s="526"/>
      <c r="T580" s="526"/>
      <c r="U580" s="526"/>
      <c r="V580" s="526"/>
      <c r="W580" s="526"/>
      <c r="X580" s="526"/>
      <c r="Y580" s="988"/>
      <c r="Z580" s="988"/>
      <c r="AA580" s="988"/>
      <c r="AB580" s="988"/>
      <c r="AC580" s="988"/>
      <c r="AD580" s="873"/>
      <c r="AE580" s="881"/>
      <c r="AF580" s="881"/>
      <c r="AG580" s="881"/>
      <c r="AH580" s="881"/>
      <c r="AI580" s="882"/>
      <c r="AJ580" s="453" t="s">
        <v>20556</v>
      </c>
      <c r="AK580" s="453"/>
      <c r="AL580" s="453"/>
      <c r="AM580" s="453"/>
      <c r="AN580" s="453"/>
      <c r="AO580" s="493" t="s">
        <v>20669</v>
      </c>
      <c r="AP580" s="493"/>
      <c r="AQ580" s="493"/>
      <c r="AR580" s="493"/>
      <c r="AS580" s="493"/>
      <c r="AT580" s="493" t="s">
        <v>31079</v>
      </c>
      <c r="AU580" s="453"/>
      <c r="AV580" s="453"/>
      <c r="AW580" s="453"/>
      <c r="AX580" s="453"/>
      <c r="AY580" s="453" t="s">
        <v>20670</v>
      </c>
      <c r="AZ580" s="453"/>
      <c r="BA580" s="453"/>
      <c r="BB580" s="453"/>
      <c r="BC580" s="453"/>
      <c r="BD580" s="453"/>
      <c r="BE580" s="453"/>
      <c r="BF580" s="453"/>
      <c r="BG580" s="453"/>
      <c r="BH580" s="453"/>
      <c r="BI580" s="453"/>
      <c r="BJ580" s="453"/>
      <c r="BK580" s="453"/>
      <c r="BL580" s="676"/>
    </row>
    <row r="581" spans="1:64" ht="19.5" customHeight="1" x14ac:dyDescent="0.3">
      <c r="A581" s="475"/>
      <c r="B581" s="476"/>
      <c r="C581" s="477"/>
      <c r="D581" s="482"/>
      <c r="E581" s="482"/>
      <c r="F581" s="482"/>
      <c r="G581" s="483"/>
      <c r="H581" s="533"/>
      <c r="I581" s="534"/>
      <c r="J581" s="534"/>
      <c r="K581" s="534"/>
      <c r="L581" s="534"/>
      <c r="M581" s="534"/>
      <c r="N581" s="534"/>
      <c r="O581" s="534"/>
      <c r="P581" s="534"/>
      <c r="Q581" s="534"/>
      <c r="R581" s="534"/>
      <c r="S581" s="534"/>
      <c r="T581" s="534"/>
      <c r="U581" s="534"/>
      <c r="V581" s="534"/>
      <c r="W581" s="534"/>
      <c r="X581" s="534"/>
      <c r="Y581" s="988"/>
      <c r="Z581" s="988"/>
      <c r="AA581" s="988"/>
      <c r="AB581" s="988"/>
      <c r="AC581" s="988"/>
      <c r="AD581" s="874"/>
      <c r="AE581" s="883"/>
      <c r="AF581" s="883"/>
      <c r="AG581" s="883"/>
      <c r="AH581" s="883"/>
      <c r="AI581" s="884"/>
      <c r="AJ581" s="453"/>
      <c r="AK581" s="453"/>
      <c r="AL581" s="453"/>
      <c r="AM581" s="453"/>
      <c r="AN581" s="453"/>
      <c r="AO581" s="493"/>
      <c r="AP581" s="493"/>
      <c r="AQ581" s="493"/>
      <c r="AR581" s="493"/>
      <c r="AS581" s="493"/>
      <c r="AT581" s="453"/>
      <c r="AU581" s="453"/>
      <c r="AV581" s="453"/>
      <c r="AW581" s="453"/>
      <c r="AX581" s="453"/>
      <c r="AY581" s="453"/>
      <c r="AZ581" s="453"/>
      <c r="BA581" s="453"/>
      <c r="BB581" s="453"/>
      <c r="BC581" s="453"/>
      <c r="BD581" s="453"/>
      <c r="BE581" s="453"/>
      <c r="BF581" s="453"/>
      <c r="BG581" s="453"/>
      <c r="BH581" s="453"/>
      <c r="BI581" s="453"/>
      <c r="BJ581" s="453"/>
      <c r="BK581" s="453"/>
      <c r="BL581" s="676"/>
    </row>
    <row r="582" spans="1:64" ht="12" thickBot="1" x14ac:dyDescent="0.35">
      <c r="A582" s="456">
        <v>1</v>
      </c>
      <c r="B582" s="457"/>
      <c r="C582" s="458"/>
      <c r="D582" s="459">
        <v>2</v>
      </c>
      <c r="E582" s="457"/>
      <c r="F582" s="457"/>
      <c r="G582" s="458"/>
      <c r="H582" s="460">
        <v>3</v>
      </c>
      <c r="I582" s="898"/>
      <c r="J582" s="898"/>
      <c r="K582" s="898"/>
      <c r="L582" s="898"/>
      <c r="M582" s="898"/>
      <c r="N582" s="898"/>
      <c r="O582" s="898"/>
      <c r="P582" s="898"/>
      <c r="Q582" s="898"/>
      <c r="R582" s="898"/>
      <c r="S582" s="898"/>
      <c r="T582" s="898"/>
      <c r="U582" s="898"/>
      <c r="V582" s="898"/>
      <c r="W582" s="898"/>
      <c r="X582" s="898"/>
      <c r="Y582" s="677">
        <v>4</v>
      </c>
      <c r="Z582" s="677"/>
      <c r="AA582" s="677"/>
      <c r="AB582" s="677"/>
      <c r="AC582" s="677"/>
      <c r="AD582" s="678">
        <v>5</v>
      </c>
      <c r="AE582" s="678"/>
      <c r="AF582" s="678"/>
      <c r="AG582" s="678"/>
      <c r="AH582" s="678"/>
      <c r="AI582" s="678"/>
      <c r="AJ582" s="678">
        <v>6</v>
      </c>
      <c r="AK582" s="678"/>
      <c r="AL582" s="678"/>
      <c r="AM582" s="678"/>
      <c r="AN582" s="678"/>
      <c r="AO582" s="678">
        <v>7</v>
      </c>
      <c r="AP582" s="678"/>
      <c r="AQ582" s="678"/>
      <c r="AR582" s="678"/>
      <c r="AS582" s="678"/>
      <c r="AT582" s="678">
        <v>8</v>
      </c>
      <c r="AU582" s="678"/>
      <c r="AV582" s="678"/>
      <c r="AW582" s="678"/>
      <c r="AX582" s="678"/>
      <c r="AY582" s="678">
        <v>9</v>
      </c>
      <c r="AZ582" s="678"/>
      <c r="BA582" s="678"/>
      <c r="BB582" s="678"/>
      <c r="BC582" s="678">
        <v>10</v>
      </c>
      <c r="BD582" s="678"/>
      <c r="BE582" s="678"/>
      <c r="BF582" s="678"/>
      <c r="BG582" s="678"/>
      <c r="BH582" s="678">
        <v>11</v>
      </c>
      <c r="BI582" s="678"/>
      <c r="BJ582" s="678"/>
      <c r="BK582" s="678"/>
      <c r="BL582" s="679"/>
    </row>
    <row r="583" spans="1:64" ht="32.15" customHeight="1" x14ac:dyDescent="0.3">
      <c r="A583" s="934">
        <v>5436</v>
      </c>
      <c r="B583" s="935"/>
      <c r="C583" s="935"/>
      <c r="D583" s="490"/>
      <c r="E583" s="490"/>
      <c r="F583" s="490"/>
      <c r="G583" s="490"/>
      <c r="H583" s="936" t="s">
        <v>18961</v>
      </c>
      <c r="I583" s="936"/>
      <c r="J583" s="936"/>
      <c r="K583" s="936"/>
      <c r="L583" s="936"/>
      <c r="M583" s="936"/>
      <c r="N583" s="936"/>
      <c r="O583" s="936"/>
      <c r="P583" s="936"/>
      <c r="Q583" s="936"/>
      <c r="R583" s="936"/>
      <c r="S583" s="936"/>
      <c r="T583" s="936"/>
      <c r="U583" s="936"/>
      <c r="V583" s="936"/>
      <c r="W583" s="936"/>
      <c r="X583" s="936"/>
      <c r="Y583" s="919">
        <f>UnObr5!D440</f>
        <v>0</v>
      </c>
      <c r="Z583" s="919"/>
      <c r="AA583" s="919"/>
      <c r="AB583" s="919"/>
      <c r="AC583" s="919"/>
      <c r="AD583" s="919">
        <f>UnObr5!E440</f>
        <v>56730</v>
      </c>
      <c r="AE583" s="919"/>
      <c r="AF583" s="919"/>
      <c r="AG583" s="919"/>
      <c r="AH583" s="919"/>
      <c r="AI583" s="919"/>
      <c r="AJ583" s="919">
        <f>UnObr5!F440</f>
        <v>44285</v>
      </c>
      <c r="AK583" s="919"/>
      <c r="AL583" s="919"/>
      <c r="AM583" s="919"/>
      <c r="AN583" s="919"/>
      <c r="AO583" s="919">
        <f>UnObr5!G440</f>
        <v>0</v>
      </c>
      <c r="AP583" s="919"/>
      <c r="AQ583" s="919"/>
      <c r="AR583" s="919"/>
      <c r="AS583" s="919"/>
      <c r="AT583" s="919">
        <f>UnObr5!H440</f>
        <v>11461</v>
      </c>
      <c r="AU583" s="919"/>
      <c r="AV583" s="919"/>
      <c r="AW583" s="919"/>
      <c r="AX583" s="919"/>
      <c r="AY583" s="919">
        <f>UnObr5!I440</f>
        <v>21</v>
      </c>
      <c r="AZ583" s="919"/>
      <c r="BA583" s="919"/>
      <c r="BB583" s="919"/>
      <c r="BC583" s="919">
        <f>UnObr5!J440</f>
        <v>0</v>
      </c>
      <c r="BD583" s="919"/>
      <c r="BE583" s="919"/>
      <c r="BF583" s="919"/>
      <c r="BG583" s="919"/>
      <c r="BH583" s="919">
        <f>UnObr5!K440</f>
        <v>963</v>
      </c>
      <c r="BI583" s="919"/>
      <c r="BJ583" s="919"/>
      <c r="BK583" s="919"/>
      <c r="BL583" s="920"/>
    </row>
    <row r="584" spans="1:64" ht="23.15" customHeight="1" x14ac:dyDescent="0.3">
      <c r="A584" s="903">
        <v>5437</v>
      </c>
      <c r="B584" s="926"/>
      <c r="C584" s="926"/>
      <c r="D584" s="493"/>
      <c r="E584" s="493"/>
      <c r="F584" s="493"/>
      <c r="G584" s="493"/>
      <c r="H584" s="558" t="s">
        <v>31022</v>
      </c>
      <c r="I584" s="558"/>
      <c r="J584" s="558"/>
      <c r="K584" s="558"/>
      <c r="L584" s="558"/>
      <c r="M584" s="558"/>
      <c r="N584" s="558"/>
      <c r="O584" s="558"/>
      <c r="P584" s="558"/>
      <c r="Q584" s="558"/>
      <c r="R584" s="558"/>
      <c r="S584" s="558"/>
      <c r="T584" s="558"/>
      <c r="U584" s="558"/>
      <c r="V584" s="558"/>
      <c r="W584" s="558"/>
      <c r="X584" s="558"/>
      <c r="Y584" s="905">
        <f>UnObr5!D441</f>
        <v>0</v>
      </c>
      <c r="Z584" s="905"/>
      <c r="AA584" s="905"/>
      <c r="AB584" s="905"/>
      <c r="AC584" s="905"/>
      <c r="AD584" s="905">
        <f>UnObr5!E441</f>
        <v>56730</v>
      </c>
      <c r="AE584" s="905"/>
      <c r="AF584" s="905"/>
      <c r="AG584" s="905"/>
      <c r="AH584" s="905"/>
      <c r="AI584" s="905"/>
      <c r="AJ584" s="905">
        <f>UnObr5!F441</f>
        <v>44285</v>
      </c>
      <c r="AK584" s="905"/>
      <c r="AL584" s="905"/>
      <c r="AM584" s="905"/>
      <c r="AN584" s="905"/>
      <c r="AO584" s="905">
        <f>UnObr5!G441</f>
        <v>0</v>
      </c>
      <c r="AP584" s="905"/>
      <c r="AQ584" s="905"/>
      <c r="AR584" s="905"/>
      <c r="AS584" s="905"/>
      <c r="AT584" s="905">
        <f>UnObr5!H441</f>
        <v>11461</v>
      </c>
      <c r="AU584" s="905"/>
      <c r="AV584" s="905"/>
      <c r="AW584" s="905"/>
      <c r="AX584" s="905"/>
      <c r="AY584" s="905">
        <f>UnObr5!I441</f>
        <v>21</v>
      </c>
      <c r="AZ584" s="905"/>
      <c r="BA584" s="905"/>
      <c r="BB584" s="905"/>
      <c r="BC584" s="905">
        <f>UnObr5!J441</f>
        <v>0</v>
      </c>
      <c r="BD584" s="905"/>
      <c r="BE584" s="905"/>
      <c r="BF584" s="905"/>
      <c r="BG584" s="905"/>
      <c r="BH584" s="905">
        <f>UnObr5!K441</f>
        <v>963</v>
      </c>
      <c r="BI584" s="905"/>
      <c r="BJ584" s="905"/>
      <c r="BK584" s="905"/>
      <c r="BL584" s="906"/>
    </row>
    <row r="585" spans="1:64" ht="29.5" customHeight="1" x14ac:dyDescent="0.3">
      <c r="A585" s="924">
        <v>5438</v>
      </c>
      <c r="B585" s="925"/>
      <c r="C585" s="925"/>
      <c r="D585" s="728"/>
      <c r="E585" s="728"/>
      <c r="F585" s="728"/>
      <c r="G585" s="728"/>
      <c r="H585" s="564" t="s">
        <v>31224</v>
      </c>
      <c r="I585" s="564"/>
      <c r="J585" s="564"/>
      <c r="K585" s="564"/>
      <c r="L585" s="564"/>
      <c r="M585" s="564"/>
      <c r="N585" s="564"/>
      <c r="O585" s="564"/>
      <c r="P585" s="564"/>
      <c r="Q585" s="564"/>
      <c r="R585" s="564"/>
      <c r="S585" s="564"/>
      <c r="T585" s="564"/>
      <c r="U585" s="564"/>
      <c r="V585" s="564"/>
      <c r="W585" s="564"/>
      <c r="X585" s="564"/>
      <c r="Y585" s="905">
        <f>UnObr5!D442</f>
        <v>0</v>
      </c>
      <c r="Z585" s="905"/>
      <c r="AA585" s="905"/>
      <c r="AB585" s="905"/>
      <c r="AC585" s="905"/>
      <c r="AD585" s="905">
        <f>UnObr5!E442</f>
        <v>0</v>
      </c>
      <c r="AE585" s="905"/>
      <c r="AF585" s="905"/>
      <c r="AG585" s="905"/>
      <c r="AH585" s="905"/>
      <c r="AI585" s="905"/>
      <c r="AJ585" s="905">
        <f>UnObr5!F442</f>
        <v>0</v>
      </c>
      <c r="AK585" s="905"/>
      <c r="AL585" s="905"/>
      <c r="AM585" s="905"/>
      <c r="AN585" s="905"/>
      <c r="AO585" s="905">
        <f>UnObr5!G442</f>
        <v>0</v>
      </c>
      <c r="AP585" s="905"/>
      <c r="AQ585" s="905"/>
      <c r="AR585" s="905"/>
      <c r="AS585" s="905"/>
      <c r="AT585" s="905">
        <f>UnObr5!H442</f>
        <v>0</v>
      </c>
      <c r="AU585" s="905"/>
      <c r="AV585" s="905"/>
      <c r="AW585" s="905"/>
      <c r="AX585" s="905"/>
      <c r="AY585" s="905">
        <f>UnObr5!I442</f>
        <v>0</v>
      </c>
      <c r="AZ585" s="905"/>
      <c r="BA585" s="905"/>
      <c r="BB585" s="905"/>
      <c r="BC585" s="905">
        <f>UnObr5!J442</f>
        <v>0</v>
      </c>
      <c r="BD585" s="905"/>
      <c r="BE585" s="905"/>
      <c r="BF585" s="905"/>
      <c r="BG585" s="905"/>
      <c r="BH585" s="905">
        <f>UnObr5!K442</f>
        <v>0</v>
      </c>
      <c r="BI585" s="905"/>
      <c r="BJ585" s="905"/>
      <c r="BK585" s="905"/>
      <c r="BL585" s="906"/>
    </row>
    <row r="586" spans="1:64" ht="32.5" customHeight="1" x14ac:dyDescent="0.3">
      <c r="A586" s="924">
        <v>5439</v>
      </c>
      <c r="B586" s="925"/>
      <c r="C586" s="925"/>
      <c r="D586" s="728"/>
      <c r="E586" s="728"/>
      <c r="F586" s="728"/>
      <c r="G586" s="728"/>
      <c r="H586" s="564" t="s">
        <v>31225</v>
      </c>
      <c r="I586" s="564"/>
      <c r="J586" s="564"/>
      <c r="K586" s="564"/>
      <c r="L586" s="564"/>
      <c r="M586" s="564"/>
      <c r="N586" s="564"/>
      <c r="O586" s="564"/>
      <c r="P586" s="564"/>
      <c r="Q586" s="564"/>
      <c r="R586" s="564"/>
      <c r="S586" s="564"/>
      <c r="T586" s="564"/>
      <c r="U586" s="564"/>
      <c r="V586" s="564"/>
      <c r="W586" s="564"/>
      <c r="X586" s="564"/>
      <c r="Y586" s="905">
        <f>UnObr5!D443</f>
        <v>0</v>
      </c>
      <c r="Z586" s="905"/>
      <c r="AA586" s="905"/>
      <c r="AB586" s="905"/>
      <c r="AC586" s="905"/>
      <c r="AD586" s="905">
        <f>UnObr5!E443</f>
        <v>0</v>
      </c>
      <c r="AE586" s="905"/>
      <c r="AF586" s="905"/>
      <c r="AG586" s="905"/>
      <c r="AH586" s="905"/>
      <c r="AI586" s="905"/>
      <c r="AJ586" s="905">
        <f>UnObr5!F443</f>
        <v>0</v>
      </c>
      <c r="AK586" s="905"/>
      <c r="AL586" s="905"/>
      <c r="AM586" s="905"/>
      <c r="AN586" s="905"/>
      <c r="AO586" s="905">
        <f>UnObr5!G443</f>
        <v>0</v>
      </c>
      <c r="AP586" s="905"/>
      <c r="AQ586" s="905"/>
      <c r="AR586" s="905"/>
      <c r="AS586" s="905"/>
      <c r="AT586" s="905">
        <f>UnObr5!H443</f>
        <v>0</v>
      </c>
      <c r="AU586" s="905"/>
      <c r="AV586" s="905"/>
      <c r="AW586" s="905"/>
      <c r="AX586" s="905"/>
      <c r="AY586" s="905">
        <f>UnObr5!I443</f>
        <v>0</v>
      </c>
      <c r="AZ586" s="905"/>
      <c r="BA586" s="905"/>
      <c r="BB586" s="905"/>
      <c r="BC586" s="905">
        <f>UnObr5!J443</f>
        <v>0</v>
      </c>
      <c r="BD586" s="905"/>
      <c r="BE586" s="905"/>
      <c r="BF586" s="905"/>
      <c r="BG586" s="905"/>
      <c r="BH586" s="905">
        <f>UnObr5!K443</f>
        <v>0</v>
      </c>
      <c r="BI586" s="905"/>
      <c r="BJ586" s="905"/>
      <c r="BK586" s="905"/>
      <c r="BL586" s="906"/>
    </row>
    <row r="587" spans="1:64" ht="23.15" customHeight="1" x14ac:dyDescent="0.3">
      <c r="A587" s="903">
        <v>5440</v>
      </c>
      <c r="B587" s="926"/>
      <c r="C587" s="926"/>
      <c r="D587" s="493">
        <v>900000</v>
      </c>
      <c r="E587" s="493"/>
      <c r="F587" s="493"/>
      <c r="G587" s="493"/>
      <c r="H587" s="558" t="s">
        <v>31023</v>
      </c>
      <c r="I587" s="558"/>
      <c r="J587" s="558"/>
      <c r="K587" s="558"/>
      <c r="L587" s="558"/>
      <c r="M587" s="558"/>
      <c r="N587" s="558"/>
      <c r="O587" s="558"/>
      <c r="P587" s="558"/>
      <c r="Q587" s="558"/>
      <c r="R587" s="558"/>
      <c r="S587" s="558"/>
      <c r="T587" s="558"/>
      <c r="U587" s="558"/>
      <c r="V587" s="558"/>
      <c r="W587" s="558"/>
      <c r="X587" s="558"/>
      <c r="Y587" s="905">
        <f>UnObr5!D444</f>
        <v>0</v>
      </c>
      <c r="Z587" s="905"/>
      <c r="AA587" s="905"/>
      <c r="AB587" s="905"/>
      <c r="AC587" s="905"/>
      <c r="AD587" s="905">
        <f>UnObr5!E444</f>
        <v>0</v>
      </c>
      <c r="AE587" s="905"/>
      <c r="AF587" s="905"/>
      <c r="AG587" s="905"/>
      <c r="AH587" s="905"/>
      <c r="AI587" s="905"/>
      <c r="AJ587" s="905">
        <f>UnObr5!F444</f>
        <v>0</v>
      </c>
      <c r="AK587" s="905"/>
      <c r="AL587" s="905"/>
      <c r="AM587" s="905"/>
      <c r="AN587" s="905"/>
      <c r="AO587" s="905">
        <f>UnObr5!G444</f>
        <v>0</v>
      </c>
      <c r="AP587" s="905"/>
      <c r="AQ587" s="905"/>
      <c r="AR587" s="905"/>
      <c r="AS587" s="905"/>
      <c r="AT587" s="905">
        <f>UnObr5!H444</f>
        <v>0</v>
      </c>
      <c r="AU587" s="905"/>
      <c r="AV587" s="905"/>
      <c r="AW587" s="905"/>
      <c r="AX587" s="905"/>
      <c r="AY587" s="905">
        <f>UnObr5!I444</f>
        <v>0</v>
      </c>
      <c r="AZ587" s="905"/>
      <c r="BA587" s="905"/>
      <c r="BB587" s="905"/>
      <c r="BC587" s="905">
        <f>UnObr5!J444</f>
        <v>0</v>
      </c>
      <c r="BD587" s="905"/>
      <c r="BE587" s="905"/>
      <c r="BF587" s="905"/>
      <c r="BG587" s="905"/>
      <c r="BH587" s="905">
        <f>UnObr5!K444</f>
        <v>0</v>
      </c>
      <c r="BI587" s="905"/>
      <c r="BJ587" s="905"/>
      <c r="BK587" s="905"/>
      <c r="BL587" s="906"/>
    </row>
    <row r="588" spans="1:64" ht="23.15" customHeight="1" x14ac:dyDescent="0.3">
      <c r="A588" s="903">
        <v>5441</v>
      </c>
      <c r="B588" s="926"/>
      <c r="C588" s="926"/>
      <c r="D588" s="493">
        <v>600000</v>
      </c>
      <c r="E588" s="493"/>
      <c r="F588" s="493"/>
      <c r="G588" s="493"/>
      <c r="H588" s="558" t="s">
        <v>31024</v>
      </c>
      <c r="I588" s="558"/>
      <c r="J588" s="558"/>
      <c r="K588" s="558"/>
      <c r="L588" s="558"/>
      <c r="M588" s="558"/>
      <c r="N588" s="558"/>
      <c r="O588" s="558"/>
      <c r="P588" s="558"/>
      <c r="Q588" s="558"/>
      <c r="R588" s="558"/>
      <c r="S588" s="558"/>
      <c r="T588" s="558"/>
      <c r="U588" s="558"/>
      <c r="V588" s="558"/>
      <c r="W588" s="558"/>
      <c r="X588" s="558"/>
      <c r="Y588" s="905">
        <f>UnObr5!D445</f>
        <v>0</v>
      </c>
      <c r="Z588" s="905"/>
      <c r="AA588" s="905"/>
      <c r="AB588" s="905"/>
      <c r="AC588" s="905"/>
      <c r="AD588" s="905">
        <f>UnObr5!E445</f>
        <v>0</v>
      </c>
      <c r="AE588" s="905"/>
      <c r="AF588" s="905"/>
      <c r="AG588" s="905"/>
      <c r="AH588" s="905"/>
      <c r="AI588" s="905"/>
      <c r="AJ588" s="905">
        <f>UnObr5!F445</f>
        <v>0</v>
      </c>
      <c r="AK588" s="905"/>
      <c r="AL588" s="905"/>
      <c r="AM588" s="905"/>
      <c r="AN588" s="905"/>
      <c r="AO588" s="905">
        <f>UnObr5!G445</f>
        <v>0</v>
      </c>
      <c r="AP588" s="905"/>
      <c r="AQ588" s="905"/>
      <c r="AR588" s="905"/>
      <c r="AS588" s="905"/>
      <c r="AT588" s="905">
        <f>UnObr5!H445</f>
        <v>0</v>
      </c>
      <c r="AU588" s="905"/>
      <c r="AV588" s="905"/>
      <c r="AW588" s="905"/>
      <c r="AX588" s="905"/>
      <c r="AY588" s="905">
        <f>UnObr5!I445</f>
        <v>0</v>
      </c>
      <c r="AZ588" s="905"/>
      <c r="BA588" s="905"/>
      <c r="BB588" s="905"/>
      <c r="BC588" s="905">
        <f>UnObr5!J445</f>
        <v>0</v>
      </c>
      <c r="BD588" s="905"/>
      <c r="BE588" s="905"/>
      <c r="BF588" s="905"/>
      <c r="BG588" s="905"/>
      <c r="BH588" s="905">
        <f>UnObr5!K445</f>
        <v>0</v>
      </c>
      <c r="BI588" s="905"/>
      <c r="BJ588" s="905"/>
      <c r="BK588" s="905"/>
      <c r="BL588" s="906"/>
    </row>
    <row r="589" spans="1:64" ht="22.95" customHeight="1" x14ac:dyDescent="0.3">
      <c r="A589" s="903">
        <v>5442</v>
      </c>
      <c r="B589" s="926"/>
      <c r="C589" s="926"/>
      <c r="D589" s="493"/>
      <c r="E589" s="493"/>
      <c r="F589" s="493"/>
      <c r="G589" s="493"/>
      <c r="H589" s="558" t="s">
        <v>30897</v>
      </c>
      <c r="I589" s="558"/>
      <c r="J589" s="558"/>
      <c r="K589" s="558"/>
      <c r="L589" s="558"/>
      <c r="M589" s="558"/>
      <c r="N589" s="558"/>
      <c r="O589" s="558"/>
      <c r="P589" s="558"/>
      <c r="Q589" s="558"/>
      <c r="R589" s="558"/>
      <c r="S589" s="558"/>
      <c r="T589" s="558"/>
      <c r="U589" s="558"/>
      <c r="V589" s="558"/>
      <c r="W589" s="558"/>
      <c r="X589" s="558"/>
      <c r="Y589" s="905">
        <f>UnObr5!D446</f>
        <v>0</v>
      </c>
      <c r="Z589" s="905"/>
      <c r="AA589" s="905"/>
      <c r="AB589" s="905"/>
      <c r="AC589" s="905"/>
      <c r="AD589" s="905">
        <f>UnObr5!E446</f>
        <v>0</v>
      </c>
      <c r="AE589" s="905"/>
      <c r="AF589" s="905"/>
      <c r="AG589" s="905"/>
      <c r="AH589" s="905"/>
      <c r="AI589" s="905"/>
      <c r="AJ589" s="905">
        <f>UnObr5!F446</f>
        <v>0</v>
      </c>
      <c r="AK589" s="905"/>
      <c r="AL589" s="905"/>
      <c r="AM589" s="905"/>
      <c r="AN589" s="905"/>
      <c r="AO589" s="905">
        <f>UnObr5!G446</f>
        <v>0</v>
      </c>
      <c r="AP589" s="905"/>
      <c r="AQ589" s="905"/>
      <c r="AR589" s="905"/>
      <c r="AS589" s="905"/>
      <c r="AT589" s="905">
        <f>UnObr5!H446</f>
        <v>0</v>
      </c>
      <c r="AU589" s="905"/>
      <c r="AV589" s="905"/>
      <c r="AW589" s="905"/>
      <c r="AX589" s="905"/>
      <c r="AY589" s="905">
        <f>UnObr5!I446</f>
        <v>0</v>
      </c>
      <c r="AZ589" s="905"/>
      <c r="BA589" s="905"/>
      <c r="BB589" s="905"/>
      <c r="BC589" s="905">
        <f>UnObr5!J446</f>
        <v>0</v>
      </c>
      <c r="BD589" s="905"/>
      <c r="BE589" s="905"/>
      <c r="BF589" s="905"/>
      <c r="BG589" s="905"/>
      <c r="BH589" s="905">
        <f>UnObr5!K446</f>
        <v>0</v>
      </c>
      <c r="BI589" s="905"/>
      <c r="BJ589" s="905"/>
      <c r="BK589" s="905"/>
      <c r="BL589" s="906"/>
    </row>
    <row r="590" spans="1:64" ht="22.95" customHeight="1" x14ac:dyDescent="0.3">
      <c r="A590" s="903">
        <v>5443</v>
      </c>
      <c r="B590" s="926"/>
      <c r="C590" s="926"/>
      <c r="D590" s="493"/>
      <c r="E590" s="493"/>
      <c r="F590" s="493"/>
      <c r="G590" s="493"/>
      <c r="H590" s="558" t="s">
        <v>30898</v>
      </c>
      <c r="I590" s="558"/>
      <c r="J590" s="558"/>
      <c r="K590" s="558"/>
      <c r="L590" s="558"/>
      <c r="M590" s="558"/>
      <c r="N590" s="558"/>
      <c r="O590" s="558"/>
      <c r="P590" s="558"/>
      <c r="Q590" s="558"/>
      <c r="R590" s="558"/>
      <c r="S590" s="558"/>
      <c r="T590" s="558"/>
      <c r="U590" s="558"/>
      <c r="V590" s="558"/>
      <c r="W590" s="558"/>
      <c r="X590" s="558"/>
      <c r="Y590" s="905">
        <f>UnObr5!D447</f>
        <v>0</v>
      </c>
      <c r="Z590" s="905"/>
      <c r="AA590" s="905"/>
      <c r="AB590" s="905"/>
      <c r="AC590" s="905"/>
      <c r="AD590" s="905">
        <f>UnObr5!E447</f>
        <v>0</v>
      </c>
      <c r="AE590" s="905"/>
      <c r="AF590" s="905"/>
      <c r="AG590" s="905"/>
      <c r="AH590" s="905"/>
      <c r="AI590" s="905"/>
      <c r="AJ590" s="905">
        <f>UnObr5!F447</f>
        <v>0</v>
      </c>
      <c r="AK590" s="905"/>
      <c r="AL590" s="905"/>
      <c r="AM590" s="905"/>
      <c r="AN590" s="905"/>
      <c r="AO590" s="905">
        <f>UnObr5!G447</f>
        <v>0</v>
      </c>
      <c r="AP590" s="905"/>
      <c r="AQ590" s="905"/>
      <c r="AR590" s="905"/>
      <c r="AS590" s="905"/>
      <c r="AT590" s="905">
        <f>UnObr5!H447</f>
        <v>0</v>
      </c>
      <c r="AU590" s="905"/>
      <c r="AV590" s="905"/>
      <c r="AW590" s="905"/>
      <c r="AX590" s="905"/>
      <c r="AY590" s="905">
        <f>UnObr5!I447</f>
        <v>0</v>
      </c>
      <c r="AZ590" s="905"/>
      <c r="BA590" s="905"/>
      <c r="BB590" s="905"/>
      <c r="BC590" s="905">
        <f>UnObr5!J447</f>
        <v>0</v>
      </c>
      <c r="BD590" s="905"/>
      <c r="BE590" s="905"/>
      <c r="BF590" s="905"/>
      <c r="BG590" s="905"/>
      <c r="BH590" s="905">
        <f>UnObr5!K447</f>
        <v>0</v>
      </c>
      <c r="BI590" s="905"/>
      <c r="BJ590" s="905"/>
      <c r="BK590" s="905"/>
      <c r="BL590" s="906"/>
    </row>
    <row r="591" spans="1:64" ht="23.15" customHeight="1" x14ac:dyDescent="0.3">
      <c r="A591" s="903">
        <v>5444</v>
      </c>
      <c r="B591" s="926"/>
      <c r="C591" s="926"/>
      <c r="D591" s="493"/>
      <c r="E591" s="493"/>
      <c r="F591" s="493"/>
      <c r="G591" s="493"/>
      <c r="H591" s="558" t="s">
        <v>31226</v>
      </c>
      <c r="I591" s="558"/>
      <c r="J591" s="558"/>
      <c r="K591" s="558"/>
      <c r="L591" s="558"/>
      <c r="M591" s="558"/>
      <c r="N591" s="558"/>
      <c r="O591" s="558"/>
      <c r="P591" s="558"/>
      <c r="Q591" s="558"/>
      <c r="R591" s="558"/>
      <c r="S591" s="558"/>
      <c r="T591" s="558"/>
      <c r="U591" s="558"/>
      <c r="V591" s="558"/>
      <c r="W591" s="558"/>
      <c r="X591" s="558"/>
      <c r="Y591" s="905">
        <f>UnObr5!D448</f>
        <v>0</v>
      </c>
      <c r="Z591" s="905"/>
      <c r="AA591" s="905"/>
      <c r="AB591" s="905"/>
      <c r="AC591" s="905"/>
      <c r="AD591" s="905">
        <f>UnObr5!E448</f>
        <v>0</v>
      </c>
      <c r="AE591" s="905"/>
      <c r="AF591" s="905"/>
      <c r="AG591" s="905"/>
      <c r="AH591" s="905"/>
      <c r="AI591" s="905"/>
      <c r="AJ591" s="905">
        <f>UnObr5!F448</f>
        <v>0</v>
      </c>
      <c r="AK591" s="905"/>
      <c r="AL591" s="905"/>
      <c r="AM591" s="905"/>
      <c r="AN591" s="905"/>
      <c r="AO591" s="905">
        <f>UnObr5!G448</f>
        <v>0</v>
      </c>
      <c r="AP591" s="905"/>
      <c r="AQ591" s="905"/>
      <c r="AR591" s="905"/>
      <c r="AS591" s="905"/>
      <c r="AT591" s="905">
        <f>UnObr5!H448</f>
        <v>0</v>
      </c>
      <c r="AU591" s="905"/>
      <c r="AV591" s="905"/>
      <c r="AW591" s="905"/>
      <c r="AX591" s="905"/>
      <c r="AY591" s="905">
        <f>UnObr5!I448</f>
        <v>0</v>
      </c>
      <c r="AZ591" s="905"/>
      <c r="BA591" s="905"/>
      <c r="BB591" s="905"/>
      <c r="BC591" s="905">
        <f>UnObr5!J448</f>
        <v>0</v>
      </c>
      <c r="BD591" s="905"/>
      <c r="BE591" s="905"/>
      <c r="BF591" s="905"/>
      <c r="BG591" s="905"/>
      <c r="BH591" s="905">
        <f>UnObr5!K448</f>
        <v>0</v>
      </c>
      <c r="BI591" s="905"/>
      <c r="BJ591" s="905"/>
      <c r="BK591" s="905"/>
      <c r="BL591" s="906"/>
    </row>
    <row r="592" spans="1:64" ht="23.15" customHeight="1" thickBot="1" x14ac:dyDescent="0.35">
      <c r="A592" s="937">
        <v>5445</v>
      </c>
      <c r="B592" s="938"/>
      <c r="C592" s="938"/>
      <c r="D592" s="462"/>
      <c r="E592" s="462"/>
      <c r="F592" s="462"/>
      <c r="G592" s="462"/>
      <c r="H592" s="588" t="s">
        <v>31227</v>
      </c>
      <c r="I592" s="588"/>
      <c r="J592" s="588"/>
      <c r="K592" s="588"/>
      <c r="L592" s="588"/>
      <c r="M592" s="588"/>
      <c r="N592" s="588"/>
      <c r="O592" s="588"/>
      <c r="P592" s="588"/>
      <c r="Q592" s="588"/>
      <c r="R592" s="588"/>
      <c r="S592" s="588"/>
      <c r="T592" s="588"/>
      <c r="U592" s="588"/>
      <c r="V592" s="588"/>
      <c r="W592" s="588"/>
      <c r="X592" s="588"/>
      <c r="Y592" s="913">
        <f>UnObr5!D449</f>
        <v>0</v>
      </c>
      <c r="Z592" s="913"/>
      <c r="AA592" s="913"/>
      <c r="AB592" s="913"/>
      <c r="AC592" s="913"/>
      <c r="AD592" s="913">
        <f>UnObr5!E449</f>
        <v>0</v>
      </c>
      <c r="AE592" s="913"/>
      <c r="AF592" s="913"/>
      <c r="AG592" s="913"/>
      <c r="AH592" s="913"/>
      <c r="AI592" s="913"/>
      <c r="AJ592" s="913">
        <f>UnObr5!F449</f>
        <v>0</v>
      </c>
      <c r="AK592" s="913"/>
      <c r="AL592" s="913"/>
      <c r="AM592" s="913"/>
      <c r="AN592" s="913"/>
      <c r="AO592" s="913">
        <f>UnObr5!G449</f>
        <v>0</v>
      </c>
      <c r="AP592" s="913"/>
      <c r="AQ592" s="913"/>
      <c r="AR592" s="913"/>
      <c r="AS592" s="913"/>
      <c r="AT592" s="913">
        <f>UnObr5!H449</f>
        <v>0</v>
      </c>
      <c r="AU592" s="913"/>
      <c r="AV592" s="913"/>
      <c r="AW592" s="913"/>
      <c r="AX592" s="913"/>
      <c r="AY592" s="913">
        <f>UnObr5!I449</f>
        <v>0</v>
      </c>
      <c r="AZ592" s="913"/>
      <c r="BA592" s="913"/>
      <c r="BB592" s="913"/>
      <c r="BC592" s="913">
        <f>UnObr5!J449</f>
        <v>0</v>
      </c>
      <c r="BD592" s="913"/>
      <c r="BE592" s="913"/>
      <c r="BF592" s="913"/>
      <c r="BG592" s="913"/>
      <c r="BH592" s="913">
        <f>UnObr5!K449</f>
        <v>0</v>
      </c>
      <c r="BI592" s="913"/>
      <c r="BJ592" s="913"/>
      <c r="BK592" s="913"/>
      <c r="BL592" s="914"/>
    </row>
    <row r="593" spans="1:64" ht="12.45" x14ac:dyDescent="0.3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/>
      <c r="W593" s="64"/>
      <c r="X593" s="6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  <c r="AP593" s="64"/>
      <c r="AQ593" s="64"/>
      <c r="AR593" s="64"/>
      <c r="AS593" s="64"/>
      <c r="AT593" s="64"/>
      <c r="AU593" s="64"/>
      <c r="AV593" s="64"/>
      <c r="AW593" s="64"/>
      <c r="AX593" s="64"/>
      <c r="AY593" s="64"/>
      <c r="AZ593" s="64"/>
      <c r="BA593" s="64"/>
      <c r="BB593" s="64"/>
      <c r="BC593" s="64"/>
      <c r="BD593" s="64"/>
      <c r="BE593" s="64"/>
      <c r="BF593" s="64"/>
      <c r="BG593" s="64"/>
      <c r="BH593" s="64"/>
      <c r="BI593" s="64"/>
      <c r="BJ593" s="64"/>
      <c r="BK593" s="64"/>
      <c r="BL593" s="64"/>
    </row>
    <row r="594" spans="1:64" ht="12.9" x14ac:dyDescent="0.35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39"/>
      <c r="AA594" s="39"/>
      <c r="AB594" s="39"/>
      <c r="AC594" s="39"/>
      <c r="AD594" s="655" t="s">
        <v>20610</v>
      </c>
      <c r="AE594" s="655"/>
      <c r="AF594" s="655"/>
      <c r="AG594" s="655"/>
      <c r="AH594" s="655"/>
      <c r="AI594" s="655"/>
      <c r="AJ594" s="655"/>
      <c r="AK594" s="655"/>
      <c r="AL594" s="655"/>
      <c r="AM594" s="39"/>
      <c r="AN594" s="39"/>
      <c r="AO594" s="39"/>
      <c r="AP594" s="39"/>
      <c r="AQ594" s="39"/>
      <c r="AR594" s="39"/>
      <c r="AS594" s="39"/>
      <c r="AT594" s="39"/>
      <c r="AU594" s="39"/>
      <c r="AV594" s="39"/>
      <c r="AW594" s="39"/>
      <c r="AX594" s="39"/>
      <c r="AY594" s="39"/>
      <c r="AZ594" s="39"/>
      <c r="BA594" s="39"/>
      <c r="BB594" s="39"/>
      <c r="BC594" s="648" t="s">
        <v>20611</v>
      </c>
      <c r="BD594" s="648"/>
      <c r="BE594" s="648"/>
      <c r="BF594" s="648"/>
      <c r="BG594" s="648"/>
      <c r="BH594" s="648"/>
      <c r="BI594" s="648"/>
      <c r="BJ594" s="54"/>
      <c r="BK594" s="54"/>
      <c r="BL594" s="54"/>
    </row>
    <row r="595" spans="1:64" ht="12.9" x14ac:dyDescent="0.35">
      <c r="A595" s="504" t="s">
        <v>20612</v>
      </c>
      <c r="B595" s="504"/>
      <c r="C595" s="504"/>
      <c r="D595" s="989" t="str">
        <f>Podaci!E21</f>
        <v>27.02.2021</v>
      </c>
      <c r="E595" s="990"/>
      <c r="F595" s="990"/>
      <c r="G595" s="990"/>
      <c r="H595" s="990"/>
      <c r="I595" s="651" t="s">
        <v>20613</v>
      </c>
      <c r="J595" s="651"/>
      <c r="K595" s="651"/>
      <c r="L595" s="651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39"/>
      <c r="AA595" s="39"/>
      <c r="AB595" s="39"/>
      <c r="AC595" s="39"/>
      <c r="AD595" s="655"/>
      <c r="AE595" s="655"/>
      <c r="AF595" s="655"/>
      <c r="AG595" s="655"/>
      <c r="AH595" s="655"/>
      <c r="AI595" s="655"/>
      <c r="AJ595" s="655"/>
      <c r="AK595" s="655"/>
      <c r="AL595" s="655"/>
      <c r="AM595" s="39"/>
      <c r="AN595" s="39"/>
      <c r="AO595" s="39"/>
      <c r="AP595" s="39"/>
      <c r="AQ595" s="39"/>
      <c r="AR595" s="39"/>
      <c r="AS595" s="39"/>
      <c r="AT595" s="39"/>
      <c r="AU595" s="39"/>
      <c r="AV595" s="39"/>
      <c r="AW595" s="39"/>
      <c r="AX595" s="39"/>
      <c r="AY595" s="39"/>
      <c r="AZ595" s="39"/>
      <c r="BA595" s="39"/>
      <c r="BB595" s="39"/>
      <c r="BC595" s="39"/>
      <c r="BD595" s="39"/>
      <c r="BE595" s="39"/>
      <c r="BF595" s="54"/>
      <c r="BG595" s="54"/>
      <c r="BH595" s="54"/>
      <c r="BI595" s="54"/>
      <c r="BJ595" s="54"/>
      <c r="BK595" s="54"/>
      <c r="BL595" s="54"/>
    </row>
    <row r="596" spans="1:64" ht="12.9" x14ac:dyDescent="0.35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39"/>
      <c r="AA596" s="39"/>
      <c r="AB596" s="39"/>
      <c r="AC596" s="39"/>
      <c r="AD596" s="654"/>
      <c r="AE596" s="654"/>
      <c r="AF596" s="654"/>
      <c r="AG596" s="654"/>
      <c r="AH596" s="654"/>
      <c r="AI596" s="654"/>
      <c r="AJ596" s="654"/>
      <c r="AK596" s="654"/>
      <c r="AL596" s="654"/>
      <c r="AM596" s="39"/>
      <c r="AN596" s="39"/>
      <c r="AO596" s="39"/>
      <c r="AP596" s="39"/>
      <c r="AQ596" s="39"/>
      <c r="AR596" s="39"/>
      <c r="AS596" s="39"/>
      <c r="AT596" s="39"/>
      <c r="AU596" s="39"/>
      <c r="AV596" s="39"/>
      <c r="AW596" s="39"/>
      <c r="AX596" s="39"/>
      <c r="AY596" s="39"/>
      <c r="AZ596" s="39"/>
      <c r="BA596" s="39"/>
      <c r="BB596" s="39"/>
      <c r="BC596" s="654"/>
      <c r="BD596" s="654"/>
      <c r="BE596" s="654"/>
      <c r="BF596" s="654"/>
      <c r="BG596" s="654"/>
      <c r="BH596" s="654"/>
      <c r="BI596" s="654"/>
      <c r="BJ596" s="654"/>
      <c r="BK596" s="654"/>
      <c r="BL596" s="39"/>
    </row>
    <row r="599" spans="1:64" x14ac:dyDescent="0.3">
      <c r="AB599" s="2"/>
    </row>
  </sheetData>
  <sheetProtection password="EF5E" sheet="1" objects="1" scenarios="1"/>
  <mergeCells count="5489">
    <mergeCell ref="AO545:AS545"/>
    <mergeCell ref="AT545:AX545"/>
    <mergeCell ref="AY545:BB545"/>
    <mergeCell ref="BC545:BG545"/>
    <mergeCell ref="BH545:BL545"/>
    <mergeCell ref="A545:C545"/>
    <mergeCell ref="D545:G545"/>
    <mergeCell ref="H545:X545"/>
    <mergeCell ref="Y545:AC545"/>
    <mergeCell ref="AD545:AI545"/>
    <mergeCell ref="AJ545:AN545"/>
    <mergeCell ref="BC108:BG108"/>
    <mergeCell ref="BC109:BG109"/>
    <mergeCell ref="BH108:BL108"/>
    <mergeCell ref="BH109:BL109"/>
    <mergeCell ref="AO544:AS544"/>
    <mergeCell ref="AT544:AX544"/>
    <mergeCell ref="AY544:BB544"/>
    <mergeCell ref="BC544:BG544"/>
    <mergeCell ref="BH544:BL544"/>
    <mergeCell ref="AO108:AS108"/>
    <mergeCell ref="AO109:AS109"/>
    <mergeCell ref="AT108:AX108"/>
    <mergeCell ref="AT109:AX109"/>
    <mergeCell ref="AY108:BB108"/>
    <mergeCell ref="AY109:BB109"/>
    <mergeCell ref="H109:X109"/>
    <mergeCell ref="Y108:AC108"/>
    <mergeCell ref="Y109:AC109"/>
    <mergeCell ref="AD108:AI108"/>
    <mergeCell ref="AD109:AI109"/>
    <mergeCell ref="AJ108:AN108"/>
    <mergeCell ref="AJ109:AN109"/>
    <mergeCell ref="A595:C595"/>
    <mergeCell ref="D595:H595"/>
    <mergeCell ref="I595:L595"/>
    <mergeCell ref="AD596:AL596"/>
    <mergeCell ref="BC596:BK596"/>
    <mergeCell ref="A108:C108"/>
    <mergeCell ref="A109:C109"/>
    <mergeCell ref="D108:G108"/>
    <mergeCell ref="D109:G109"/>
    <mergeCell ref="H108:X108"/>
    <mergeCell ref="AO592:AS592"/>
    <mergeCell ref="AT592:AX592"/>
    <mergeCell ref="AY592:BB592"/>
    <mergeCell ref="BC592:BG592"/>
    <mergeCell ref="BH592:BL592"/>
    <mergeCell ref="AD594:AL595"/>
    <mergeCell ref="BC594:BI594"/>
    <mergeCell ref="A592:C592"/>
    <mergeCell ref="D592:G592"/>
    <mergeCell ref="H592:X592"/>
    <mergeCell ref="Y592:AC592"/>
    <mergeCell ref="AD592:AI592"/>
    <mergeCell ref="AJ592:AN592"/>
    <mergeCell ref="AJ591:AN591"/>
    <mergeCell ref="AO591:AS591"/>
    <mergeCell ref="AT591:AX591"/>
    <mergeCell ref="AY591:BB591"/>
    <mergeCell ref="BC591:BG591"/>
    <mergeCell ref="BH591:BL591"/>
    <mergeCell ref="AO590:AS590"/>
    <mergeCell ref="AT590:AX590"/>
    <mergeCell ref="AY590:BB590"/>
    <mergeCell ref="BC590:BG590"/>
    <mergeCell ref="BH590:BL590"/>
    <mergeCell ref="A591:C591"/>
    <mergeCell ref="D591:G591"/>
    <mergeCell ref="H591:X591"/>
    <mergeCell ref="Y591:AC591"/>
    <mergeCell ref="AD591:AI591"/>
    <mergeCell ref="A590:C590"/>
    <mergeCell ref="D590:G590"/>
    <mergeCell ref="H590:X590"/>
    <mergeCell ref="Y590:AC590"/>
    <mergeCell ref="AD590:AI590"/>
    <mergeCell ref="AJ590:AN590"/>
    <mergeCell ref="AJ589:AN589"/>
    <mergeCell ref="AO589:AS589"/>
    <mergeCell ref="AT589:AX589"/>
    <mergeCell ref="AY589:BB589"/>
    <mergeCell ref="BC589:BG589"/>
    <mergeCell ref="BH589:BL589"/>
    <mergeCell ref="AO588:AS588"/>
    <mergeCell ref="AT588:AX588"/>
    <mergeCell ref="AY588:BB588"/>
    <mergeCell ref="BC588:BG588"/>
    <mergeCell ref="BH588:BL588"/>
    <mergeCell ref="A589:C589"/>
    <mergeCell ref="D589:G589"/>
    <mergeCell ref="H589:X589"/>
    <mergeCell ref="Y589:AC589"/>
    <mergeCell ref="AD589:AI589"/>
    <mergeCell ref="A588:C588"/>
    <mergeCell ref="D588:G588"/>
    <mergeCell ref="H588:X588"/>
    <mergeCell ref="Y588:AC588"/>
    <mergeCell ref="AD588:AI588"/>
    <mergeCell ref="AJ588:AN588"/>
    <mergeCell ref="AJ587:AN587"/>
    <mergeCell ref="AO587:AS587"/>
    <mergeCell ref="AT587:AX587"/>
    <mergeCell ref="AY587:BB587"/>
    <mergeCell ref="BC587:BG587"/>
    <mergeCell ref="BH587:BL587"/>
    <mergeCell ref="AO586:AS586"/>
    <mergeCell ref="AT586:AX586"/>
    <mergeCell ref="AY586:BB586"/>
    <mergeCell ref="BC586:BG586"/>
    <mergeCell ref="BH586:BL586"/>
    <mergeCell ref="A587:C587"/>
    <mergeCell ref="D587:G587"/>
    <mergeCell ref="H587:X587"/>
    <mergeCell ref="Y587:AC587"/>
    <mergeCell ref="AD587:AI587"/>
    <mergeCell ref="A586:C586"/>
    <mergeCell ref="D586:G586"/>
    <mergeCell ref="H586:X586"/>
    <mergeCell ref="Y586:AC586"/>
    <mergeCell ref="AD586:AI586"/>
    <mergeCell ref="AJ586:AN586"/>
    <mergeCell ref="AJ585:AN585"/>
    <mergeCell ref="AO585:AS585"/>
    <mergeCell ref="AT585:AX585"/>
    <mergeCell ref="AY585:BB585"/>
    <mergeCell ref="BC585:BG585"/>
    <mergeCell ref="BH585:BL585"/>
    <mergeCell ref="AO584:AS584"/>
    <mergeCell ref="AT584:AX584"/>
    <mergeCell ref="AY584:BB584"/>
    <mergeCell ref="BC584:BG584"/>
    <mergeCell ref="BH584:BL584"/>
    <mergeCell ref="A585:C585"/>
    <mergeCell ref="D585:G585"/>
    <mergeCell ref="H585:X585"/>
    <mergeCell ref="Y585:AC585"/>
    <mergeCell ref="AD585:AI585"/>
    <mergeCell ref="A584:C584"/>
    <mergeCell ref="D584:G584"/>
    <mergeCell ref="H584:X584"/>
    <mergeCell ref="Y584:AC584"/>
    <mergeCell ref="AD584:AI584"/>
    <mergeCell ref="AJ584:AN584"/>
    <mergeCell ref="AJ583:AN583"/>
    <mergeCell ref="AO583:AS583"/>
    <mergeCell ref="AT583:AX583"/>
    <mergeCell ref="AY583:BB583"/>
    <mergeCell ref="BC583:BG583"/>
    <mergeCell ref="BH583:BL583"/>
    <mergeCell ref="AO582:AS582"/>
    <mergeCell ref="AT582:AX582"/>
    <mergeCell ref="AY582:BB582"/>
    <mergeCell ref="BC582:BG582"/>
    <mergeCell ref="BH582:BL582"/>
    <mergeCell ref="A583:C583"/>
    <mergeCell ref="D583:G583"/>
    <mergeCell ref="H583:X583"/>
    <mergeCell ref="Y583:AC583"/>
    <mergeCell ref="AD583:AI583"/>
    <mergeCell ref="A582:C582"/>
    <mergeCell ref="D582:G582"/>
    <mergeCell ref="H582:X582"/>
    <mergeCell ref="Y582:AC582"/>
    <mergeCell ref="AD582:AI582"/>
    <mergeCell ref="AJ582:AN582"/>
    <mergeCell ref="BC579:BG581"/>
    <mergeCell ref="BH579:BL581"/>
    <mergeCell ref="AJ580:AN581"/>
    <mergeCell ref="AO580:AS581"/>
    <mergeCell ref="AT580:AX581"/>
    <mergeCell ref="AY580:BB581"/>
    <mergeCell ref="A575:BL575"/>
    <mergeCell ref="A576:BL576"/>
    <mergeCell ref="A577:BL577"/>
    <mergeCell ref="A578:C581"/>
    <mergeCell ref="D578:G581"/>
    <mergeCell ref="H578:X581"/>
    <mergeCell ref="Y578:AC581"/>
    <mergeCell ref="AD578:BL578"/>
    <mergeCell ref="AD579:AI581"/>
    <mergeCell ref="AJ579:BB579"/>
    <mergeCell ref="BC573:BG573"/>
    <mergeCell ref="BH573:BL573"/>
    <mergeCell ref="A574:BL574"/>
    <mergeCell ref="A573:C573"/>
    <mergeCell ref="D573:G573"/>
    <mergeCell ref="H573:X573"/>
    <mergeCell ref="Y573:AC573"/>
    <mergeCell ref="AD573:AI573"/>
    <mergeCell ref="AJ573:AN573"/>
    <mergeCell ref="AJ572:AN572"/>
    <mergeCell ref="AO572:AS572"/>
    <mergeCell ref="AT572:AX572"/>
    <mergeCell ref="AY572:BB572"/>
    <mergeCell ref="AO573:AS573"/>
    <mergeCell ref="AT573:AX573"/>
    <mergeCell ref="AY573:BB573"/>
    <mergeCell ref="BC572:BG572"/>
    <mergeCell ref="BH572:BL572"/>
    <mergeCell ref="AO571:AS571"/>
    <mergeCell ref="AT571:AX571"/>
    <mergeCell ref="AY571:BB571"/>
    <mergeCell ref="BC571:BG571"/>
    <mergeCell ref="BH571:BL571"/>
    <mergeCell ref="A572:C572"/>
    <mergeCell ref="D572:G572"/>
    <mergeCell ref="H572:X572"/>
    <mergeCell ref="Y572:AC572"/>
    <mergeCell ref="AD572:AI572"/>
    <mergeCell ref="A571:C571"/>
    <mergeCell ref="D571:G571"/>
    <mergeCell ref="H571:X571"/>
    <mergeCell ref="Y571:AC571"/>
    <mergeCell ref="AD571:AI571"/>
    <mergeCell ref="AJ571:AN571"/>
    <mergeCell ref="AJ570:AN570"/>
    <mergeCell ref="AO570:AS570"/>
    <mergeCell ref="AT570:AX570"/>
    <mergeCell ref="AY570:BB570"/>
    <mergeCell ref="BC570:BG570"/>
    <mergeCell ref="BH570:BL570"/>
    <mergeCell ref="AO569:AS569"/>
    <mergeCell ref="AT569:AX569"/>
    <mergeCell ref="AY569:BB569"/>
    <mergeCell ref="BC569:BG569"/>
    <mergeCell ref="BH569:BL569"/>
    <mergeCell ref="A570:C570"/>
    <mergeCell ref="D570:G570"/>
    <mergeCell ref="H570:X570"/>
    <mergeCell ref="Y570:AC570"/>
    <mergeCell ref="AD570:AI570"/>
    <mergeCell ref="A569:C569"/>
    <mergeCell ref="D569:G569"/>
    <mergeCell ref="H569:X569"/>
    <mergeCell ref="Y569:AC569"/>
    <mergeCell ref="AD569:AI569"/>
    <mergeCell ref="AJ569:AN569"/>
    <mergeCell ref="AJ568:AN568"/>
    <mergeCell ref="AO568:AS568"/>
    <mergeCell ref="AT568:AX568"/>
    <mergeCell ref="AY568:BB568"/>
    <mergeCell ref="BC568:BG568"/>
    <mergeCell ref="BH568:BL568"/>
    <mergeCell ref="AO567:AS567"/>
    <mergeCell ref="AT567:AX567"/>
    <mergeCell ref="AY567:BB567"/>
    <mergeCell ref="BC567:BG567"/>
    <mergeCell ref="BH567:BL567"/>
    <mergeCell ref="A568:C568"/>
    <mergeCell ref="D568:G568"/>
    <mergeCell ref="H568:X568"/>
    <mergeCell ref="Y568:AC568"/>
    <mergeCell ref="AD568:AI568"/>
    <mergeCell ref="A567:C567"/>
    <mergeCell ref="D567:G567"/>
    <mergeCell ref="H567:X567"/>
    <mergeCell ref="Y567:AC567"/>
    <mergeCell ref="AD567:AI567"/>
    <mergeCell ref="AJ567:AN567"/>
    <mergeCell ref="AJ566:AN566"/>
    <mergeCell ref="AO566:AS566"/>
    <mergeCell ref="AT566:AX566"/>
    <mergeCell ref="AY566:BB566"/>
    <mergeCell ref="BC566:BG566"/>
    <mergeCell ref="BH566:BL566"/>
    <mergeCell ref="AO565:AS565"/>
    <mergeCell ref="AT565:AX565"/>
    <mergeCell ref="AY565:BB565"/>
    <mergeCell ref="BC565:BG565"/>
    <mergeCell ref="BH565:BL565"/>
    <mergeCell ref="A566:C566"/>
    <mergeCell ref="D566:G566"/>
    <mergeCell ref="H566:X566"/>
    <mergeCell ref="Y566:AC566"/>
    <mergeCell ref="AD566:AI566"/>
    <mergeCell ref="A565:C565"/>
    <mergeCell ref="D565:G565"/>
    <mergeCell ref="H565:X565"/>
    <mergeCell ref="Y565:AC565"/>
    <mergeCell ref="AD565:AI565"/>
    <mergeCell ref="AJ565:AN565"/>
    <mergeCell ref="AJ564:AN564"/>
    <mergeCell ref="AO564:AS564"/>
    <mergeCell ref="AT564:AX564"/>
    <mergeCell ref="AY564:BB564"/>
    <mergeCell ref="BC564:BG564"/>
    <mergeCell ref="BH564:BL564"/>
    <mergeCell ref="AO563:AS563"/>
    <mergeCell ref="AT563:AX563"/>
    <mergeCell ref="AY563:BB563"/>
    <mergeCell ref="BC563:BG563"/>
    <mergeCell ref="BH563:BL563"/>
    <mergeCell ref="A564:C564"/>
    <mergeCell ref="D564:G564"/>
    <mergeCell ref="H564:X564"/>
    <mergeCell ref="Y564:AC564"/>
    <mergeCell ref="AD564:AI564"/>
    <mergeCell ref="A563:C563"/>
    <mergeCell ref="D563:G563"/>
    <mergeCell ref="H563:X563"/>
    <mergeCell ref="Y563:AC563"/>
    <mergeCell ref="AD563:AI563"/>
    <mergeCell ref="AJ563:AN563"/>
    <mergeCell ref="AD560:AI562"/>
    <mergeCell ref="AJ560:BB560"/>
    <mergeCell ref="BC560:BG562"/>
    <mergeCell ref="BH560:BL562"/>
    <mergeCell ref="AJ561:AN562"/>
    <mergeCell ref="AO561:AS562"/>
    <mergeCell ref="AT561:AX562"/>
    <mergeCell ref="AY561:BB562"/>
    <mergeCell ref="AO558:AS558"/>
    <mergeCell ref="AT558:AX558"/>
    <mergeCell ref="AY558:BB558"/>
    <mergeCell ref="BC558:BG558"/>
    <mergeCell ref="BH558:BL558"/>
    <mergeCell ref="A559:C562"/>
    <mergeCell ref="D559:G562"/>
    <mergeCell ref="H559:X562"/>
    <mergeCell ref="Y559:AC562"/>
    <mergeCell ref="AD559:BL559"/>
    <mergeCell ref="A558:C558"/>
    <mergeCell ref="D558:G558"/>
    <mergeCell ref="H558:X558"/>
    <mergeCell ref="Y558:AC558"/>
    <mergeCell ref="AD558:AI558"/>
    <mergeCell ref="AJ558:AN558"/>
    <mergeCell ref="AJ557:AN557"/>
    <mergeCell ref="AO557:AS557"/>
    <mergeCell ref="AT557:AX557"/>
    <mergeCell ref="AY557:BB557"/>
    <mergeCell ref="BC557:BG557"/>
    <mergeCell ref="BH557:BL557"/>
    <mergeCell ref="AO556:AS556"/>
    <mergeCell ref="AT556:AX556"/>
    <mergeCell ref="AY556:BB556"/>
    <mergeCell ref="BC556:BG556"/>
    <mergeCell ref="BH556:BL556"/>
    <mergeCell ref="A557:C557"/>
    <mergeCell ref="D557:G557"/>
    <mergeCell ref="H557:X557"/>
    <mergeCell ref="Y557:AC557"/>
    <mergeCell ref="AD557:AI557"/>
    <mergeCell ref="A556:C556"/>
    <mergeCell ref="D556:G556"/>
    <mergeCell ref="H556:X556"/>
    <mergeCell ref="Y556:AC556"/>
    <mergeCell ref="AD556:AI556"/>
    <mergeCell ref="AJ556:AN556"/>
    <mergeCell ref="AJ555:AN555"/>
    <mergeCell ref="AO555:AS555"/>
    <mergeCell ref="AT555:AX555"/>
    <mergeCell ref="AY555:BB555"/>
    <mergeCell ref="BC555:BG555"/>
    <mergeCell ref="BH555:BL555"/>
    <mergeCell ref="AO554:AS554"/>
    <mergeCell ref="AT554:AX554"/>
    <mergeCell ref="AY554:BB554"/>
    <mergeCell ref="BC554:BG554"/>
    <mergeCell ref="BH554:BL554"/>
    <mergeCell ref="A555:C555"/>
    <mergeCell ref="D555:G555"/>
    <mergeCell ref="H555:X555"/>
    <mergeCell ref="Y555:AC555"/>
    <mergeCell ref="AD555:AI555"/>
    <mergeCell ref="A554:C554"/>
    <mergeCell ref="D554:G554"/>
    <mergeCell ref="H554:X554"/>
    <mergeCell ref="Y554:AC554"/>
    <mergeCell ref="AD554:AI554"/>
    <mergeCell ref="AJ554:AN554"/>
    <mergeCell ref="AJ553:AN553"/>
    <mergeCell ref="AO553:AS553"/>
    <mergeCell ref="AT553:AX553"/>
    <mergeCell ref="AY553:BB553"/>
    <mergeCell ref="BC553:BG553"/>
    <mergeCell ref="BH553:BL553"/>
    <mergeCell ref="AO552:AS552"/>
    <mergeCell ref="AT552:AX552"/>
    <mergeCell ref="AY552:BB552"/>
    <mergeCell ref="BC552:BG552"/>
    <mergeCell ref="BH552:BL552"/>
    <mergeCell ref="A553:C553"/>
    <mergeCell ref="D553:G553"/>
    <mergeCell ref="H553:X553"/>
    <mergeCell ref="Y553:AC553"/>
    <mergeCell ref="AD553:AI553"/>
    <mergeCell ref="A552:C552"/>
    <mergeCell ref="D552:G552"/>
    <mergeCell ref="H552:X552"/>
    <mergeCell ref="Y552:AC552"/>
    <mergeCell ref="AD552:AI552"/>
    <mergeCell ref="AJ552:AN552"/>
    <mergeCell ref="AJ551:AN551"/>
    <mergeCell ref="AO551:AS551"/>
    <mergeCell ref="AT551:AX551"/>
    <mergeCell ref="AY551:BB551"/>
    <mergeCell ref="BC551:BG551"/>
    <mergeCell ref="BH551:BL551"/>
    <mergeCell ref="AO550:AS550"/>
    <mergeCell ref="AT550:AX550"/>
    <mergeCell ref="AY550:BB550"/>
    <mergeCell ref="BC550:BG550"/>
    <mergeCell ref="BH550:BL550"/>
    <mergeCell ref="A551:C551"/>
    <mergeCell ref="D551:G551"/>
    <mergeCell ref="H551:X551"/>
    <mergeCell ref="Y551:AC551"/>
    <mergeCell ref="AD551:AI551"/>
    <mergeCell ref="A550:C550"/>
    <mergeCell ref="D550:G550"/>
    <mergeCell ref="H550:X550"/>
    <mergeCell ref="Y550:AC550"/>
    <mergeCell ref="AD550:AI550"/>
    <mergeCell ref="AJ550:AN550"/>
    <mergeCell ref="AJ549:AN549"/>
    <mergeCell ref="AO549:AS549"/>
    <mergeCell ref="AT549:AX549"/>
    <mergeCell ref="AY549:BB549"/>
    <mergeCell ref="BC549:BG549"/>
    <mergeCell ref="BH549:BL549"/>
    <mergeCell ref="AO548:AS548"/>
    <mergeCell ref="AT548:AX548"/>
    <mergeCell ref="AY548:BB548"/>
    <mergeCell ref="BC548:BG548"/>
    <mergeCell ref="BH548:BL548"/>
    <mergeCell ref="A549:C549"/>
    <mergeCell ref="D549:G549"/>
    <mergeCell ref="H549:X549"/>
    <mergeCell ref="Y549:AC549"/>
    <mergeCell ref="AD549:AI549"/>
    <mergeCell ref="A548:C548"/>
    <mergeCell ref="D548:G548"/>
    <mergeCell ref="H548:X548"/>
    <mergeCell ref="Y548:AC548"/>
    <mergeCell ref="AD548:AI548"/>
    <mergeCell ref="AJ548:AN548"/>
    <mergeCell ref="AJ547:AN547"/>
    <mergeCell ref="AO547:AS547"/>
    <mergeCell ref="AT547:AX547"/>
    <mergeCell ref="AY547:BB547"/>
    <mergeCell ref="BC547:BG547"/>
    <mergeCell ref="BH547:BL547"/>
    <mergeCell ref="AO546:AS546"/>
    <mergeCell ref="AT546:AX546"/>
    <mergeCell ref="AY546:BB546"/>
    <mergeCell ref="BC546:BG546"/>
    <mergeCell ref="BH546:BL546"/>
    <mergeCell ref="A547:C547"/>
    <mergeCell ref="D547:G547"/>
    <mergeCell ref="H547:X547"/>
    <mergeCell ref="Y547:AC547"/>
    <mergeCell ref="AD547:AI547"/>
    <mergeCell ref="A546:C546"/>
    <mergeCell ref="D546:G546"/>
    <mergeCell ref="H546:X546"/>
    <mergeCell ref="Y546:AC546"/>
    <mergeCell ref="AD546:AI546"/>
    <mergeCell ref="AJ546:AN546"/>
    <mergeCell ref="AJ543:AN543"/>
    <mergeCell ref="AO543:AS543"/>
    <mergeCell ref="AT543:AX543"/>
    <mergeCell ref="AY543:BB543"/>
    <mergeCell ref="BC543:BG543"/>
    <mergeCell ref="BH543:BL543"/>
    <mergeCell ref="AO542:AS542"/>
    <mergeCell ref="AT542:AX542"/>
    <mergeCell ref="AY542:BB542"/>
    <mergeCell ref="BC542:BG542"/>
    <mergeCell ref="BH542:BL542"/>
    <mergeCell ref="A543:C543"/>
    <mergeCell ref="D543:G543"/>
    <mergeCell ref="H543:X543"/>
    <mergeCell ref="Y543:AC543"/>
    <mergeCell ref="AD543:AI543"/>
    <mergeCell ref="A542:C542"/>
    <mergeCell ref="D542:G542"/>
    <mergeCell ref="H542:X542"/>
    <mergeCell ref="Y542:AC542"/>
    <mergeCell ref="AD542:AI542"/>
    <mergeCell ref="AJ542:AN542"/>
    <mergeCell ref="AJ541:AN541"/>
    <mergeCell ref="AO541:AS541"/>
    <mergeCell ref="AT541:AX541"/>
    <mergeCell ref="AY541:BB541"/>
    <mergeCell ref="BC541:BG541"/>
    <mergeCell ref="BH541:BL541"/>
    <mergeCell ref="AO540:AS540"/>
    <mergeCell ref="AT540:AX540"/>
    <mergeCell ref="AY540:BB540"/>
    <mergeCell ref="BC540:BG540"/>
    <mergeCell ref="BH540:BL540"/>
    <mergeCell ref="A541:C541"/>
    <mergeCell ref="D541:G541"/>
    <mergeCell ref="H541:X541"/>
    <mergeCell ref="Y541:AC541"/>
    <mergeCell ref="AD541:AI541"/>
    <mergeCell ref="A540:C540"/>
    <mergeCell ref="D540:G540"/>
    <mergeCell ref="H540:X540"/>
    <mergeCell ref="Y540:AC540"/>
    <mergeCell ref="AD540:AI540"/>
    <mergeCell ref="AJ540:AN540"/>
    <mergeCell ref="AJ539:AN539"/>
    <mergeCell ref="AO539:AS539"/>
    <mergeCell ref="AT539:AX539"/>
    <mergeCell ref="AY539:BB539"/>
    <mergeCell ref="BC539:BG539"/>
    <mergeCell ref="BH539:BL539"/>
    <mergeCell ref="AO538:AS538"/>
    <mergeCell ref="AT538:AX538"/>
    <mergeCell ref="AY538:BB538"/>
    <mergeCell ref="BC538:BG538"/>
    <mergeCell ref="BH538:BL538"/>
    <mergeCell ref="A539:C539"/>
    <mergeCell ref="D539:G539"/>
    <mergeCell ref="H539:X539"/>
    <mergeCell ref="Y539:AC539"/>
    <mergeCell ref="AD539:AI539"/>
    <mergeCell ref="A538:C538"/>
    <mergeCell ref="D538:G538"/>
    <mergeCell ref="H538:X538"/>
    <mergeCell ref="Y538:AC538"/>
    <mergeCell ref="AD538:AI538"/>
    <mergeCell ref="AJ538:AN538"/>
    <mergeCell ref="AJ537:AN537"/>
    <mergeCell ref="AO537:AS537"/>
    <mergeCell ref="AT537:AX537"/>
    <mergeCell ref="AY537:BB537"/>
    <mergeCell ref="BC537:BG537"/>
    <mergeCell ref="BH537:BL537"/>
    <mergeCell ref="AO536:AS536"/>
    <mergeCell ref="AT536:AX536"/>
    <mergeCell ref="AY536:BB536"/>
    <mergeCell ref="BC536:BG536"/>
    <mergeCell ref="BH536:BL536"/>
    <mergeCell ref="A537:C537"/>
    <mergeCell ref="D537:G537"/>
    <mergeCell ref="H537:X537"/>
    <mergeCell ref="Y537:AC537"/>
    <mergeCell ref="AD537:AI537"/>
    <mergeCell ref="A536:C536"/>
    <mergeCell ref="D536:G536"/>
    <mergeCell ref="H536:X536"/>
    <mergeCell ref="Y536:AC536"/>
    <mergeCell ref="AD536:AI536"/>
    <mergeCell ref="AJ536:AN536"/>
    <mergeCell ref="AJ535:AN535"/>
    <mergeCell ref="AO535:AS535"/>
    <mergeCell ref="AT535:AX535"/>
    <mergeCell ref="AY535:BB535"/>
    <mergeCell ref="BC535:BG535"/>
    <mergeCell ref="BH535:BL535"/>
    <mergeCell ref="AO534:AS534"/>
    <mergeCell ref="AT534:AX534"/>
    <mergeCell ref="AY534:BB534"/>
    <mergeCell ref="BC534:BG534"/>
    <mergeCell ref="BH534:BL534"/>
    <mergeCell ref="A535:C535"/>
    <mergeCell ref="D535:G535"/>
    <mergeCell ref="H535:X535"/>
    <mergeCell ref="Y535:AC535"/>
    <mergeCell ref="AD535:AI535"/>
    <mergeCell ref="A534:C534"/>
    <mergeCell ref="D534:G534"/>
    <mergeCell ref="H534:X534"/>
    <mergeCell ref="Y534:AC534"/>
    <mergeCell ref="AD534:AI534"/>
    <mergeCell ref="AJ534:AN534"/>
    <mergeCell ref="AD531:AI533"/>
    <mergeCell ref="AJ531:BB531"/>
    <mergeCell ref="BC531:BG533"/>
    <mergeCell ref="BH531:BL533"/>
    <mergeCell ref="AJ532:AN533"/>
    <mergeCell ref="AO532:AS533"/>
    <mergeCell ref="AT532:AX533"/>
    <mergeCell ref="AY532:BB533"/>
    <mergeCell ref="AO529:AS529"/>
    <mergeCell ref="AT529:AX529"/>
    <mergeCell ref="AY529:BB529"/>
    <mergeCell ref="BC529:BG529"/>
    <mergeCell ref="BH529:BL529"/>
    <mergeCell ref="A530:C533"/>
    <mergeCell ref="D530:G533"/>
    <mergeCell ref="H530:X533"/>
    <mergeCell ref="Y530:AC533"/>
    <mergeCell ref="AD530:BL530"/>
    <mergeCell ref="A529:C529"/>
    <mergeCell ref="D529:G529"/>
    <mergeCell ref="H529:X529"/>
    <mergeCell ref="Y529:AC529"/>
    <mergeCell ref="AD529:AI529"/>
    <mergeCell ref="AJ529:AN529"/>
    <mergeCell ref="AJ528:AN528"/>
    <mergeCell ref="AO528:AS528"/>
    <mergeCell ref="AT528:AX528"/>
    <mergeCell ref="AY528:BB528"/>
    <mergeCell ref="BC528:BG528"/>
    <mergeCell ref="BH528:BL528"/>
    <mergeCell ref="AO527:AS527"/>
    <mergeCell ref="AT527:AX527"/>
    <mergeCell ref="AY527:BB527"/>
    <mergeCell ref="BC527:BG527"/>
    <mergeCell ref="BH527:BL527"/>
    <mergeCell ref="A528:C528"/>
    <mergeCell ref="D528:G528"/>
    <mergeCell ref="H528:X528"/>
    <mergeCell ref="Y528:AC528"/>
    <mergeCell ref="AD528:AI528"/>
    <mergeCell ref="A527:C527"/>
    <mergeCell ref="D527:G527"/>
    <mergeCell ref="H527:X527"/>
    <mergeCell ref="Y527:AC527"/>
    <mergeCell ref="AD527:AI527"/>
    <mergeCell ref="AJ527:AN527"/>
    <mergeCell ref="AJ526:AN526"/>
    <mergeCell ref="AO526:AS526"/>
    <mergeCell ref="AT526:AX526"/>
    <mergeCell ref="AY526:BB526"/>
    <mergeCell ref="BC526:BG526"/>
    <mergeCell ref="BH526:BL526"/>
    <mergeCell ref="AO525:AS525"/>
    <mergeCell ref="AT525:AX525"/>
    <mergeCell ref="AY525:BB525"/>
    <mergeCell ref="BC525:BG525"/>
    <mergeCell ref="BH525:BL525"/>
    <mergeCell ref="A526:C526"/>
    <mergeCell ref="D526:G526"/>
    <mergeCell ref="H526:X526"/>
    <mergeCell ref="Y526:AC526"/>
    <mergeCell ref="AD526:AI526"/>
    <mergeCell ref="A525:C525"/>
    <mergeCell ref="D525:G525"/>
    <mergeCell ref="H525:X525"/>
    <mergeCell ref="Y525:AC525"/>
    <mergeCell ref="AD525:AI525"/>
    <mergeCell ref="AJ525:AN525"/>
    <mergeCell ref="AJ524:AN524"/>
    <mergeCell ref="AO524:AS524"/>
    <mergeCell ref="AT524:AX524"/>
    <mergeCell ref="AY524:BB524"/>
    <mergeCell ref="BC524:BG524"/>
    <mergeCell ref="BH524:BL524"/>
    <mergeCell ref="AO523:AS523"/>
    <mergeCell ref="AT523:AX523"/>
    <mergeCell ref="AY523:BB523"/>
    <mergeCell ref="BC523:BG523"/>
    <mergeCell ref="BH523:BL523"/>
    <mergeCell ref="A524:C524"/>
    <mergeCell ref="D524:G524"/>
    <mergeCell ref="H524:X524"/>
    <mergeCell ref="Y524:AC524"/>
    <mergeCell ref="AD524:AI524"/>
    <mergeCell ref="A523:C523"/>
    <mergeCell ref="D523:G523"/>
    <mergeCell ref="H523:X523"/>
    <mergeCell ref="Y523:AC523"/>
    <mergeCell ref="AD523:AI523"/>
    <mergeCell ref="AJ523:AN523"/>
    <mergeCell ref="AJ522:AN522"/>
    <mergeCell ref="AO522:AS522"/>
    <mergeCell ref="AT522:AX522"/>
    <mergeCell ref="AY522:BB522"/>
    <mergeCell ref="BC522:BG522"/>
    <mergeCell ref="BH522:BL522"/>
    <mergeCell ref="AO521:AS521"/>
    <mergeCell ref="AT521:AX521"/>
    <mergeCell ref="AY521:BB521"/>
    <mergeCell ref="BC521:BG521"/>
    <mergeCell ref="BH521:BL521"/>
    <mergeCell ref="A522:C522"/>
    <mergeCell ref="D522:G522"/>
    <mergeCell ref="H522:X522"/>
    <mergeCell ref="Y522:AC522"/>
    <mergeCell ref="AD522:AI522"/>
    <mergeCell ref="A521:C521"/>
    <mergeCell ref="D521:G521"/>
    <mergeCell ref="H521:X521"/>
    <mergeCell ref="Y521:AC521"/>
    <mergeCell ref="AD521:AI521"/>
    <mergeCell ref="AJ521:AN521"/>
    <mergeCell ref="AJ520:AN520"/>
    <mergeCell ref="AO520:AS520"/>
    <mergeCell ref="AT520:AX520"/>
    <mergeCell ref="AY520:BB520"/>
    <mergeCell ref="BC520:BG520"/>
    <mergeCell ref="BH520:BL520"/>
    <mergeCell ref="AO519:AS519"/>
    <mergeCell ref="AT519:AX519"/>
    <mergeCell ref="AY519:BB519"/>
    <mergeCell ref="BC519:BG519"/>
    <mergeCell ref="BH519:BL519"/>
    <mergeCell ref="A520:C520"/>
    <mergeCell ref="D520:G520"/>
    <mergeCell ref="H520:X520"/>
    <mergeCell ref="Y520:AC520"/>
    <mergeCell ref="AD520:AI520"/>
    <mergeCell ref="A519:C519"/>
    <mergeCell ref="D519:G519"/>
    <mergeCell ref="H519:X519"/>
    <mergeCell ref="Y519:AC519"/>
    <mergeCell ref="AD519:AI519"/>
    <mergeCell ref="AJ519:AN519"/>
    <mergeCell ref="AJ518:AN518"/>
    <mergeCell ref="AO518:AS518"/>
    <mergeCell ref="AT518:AX518"/>
    <mergeCell ref="AY518:BB518"/>
    <mergeCell ref="BC518:BG518"/>
    <mergeCell ref="BH518:BL518"/>
    <mergeCell ref="AO517:AS517"/>
    <mergeCell ref="AT517:AX517"/>
    <mergeCell ref="AY517:BB517"/>
    <mergeCell ref="BC517:BG517"/>
    <mergeCell ref="BH517:BL517"/>
    <mergeCell ref="A518:C518"/>
    <mergeCell ref="D518:G518"/>
    <mergeCell ref="H518:X518"/>
    <mergeCell ref="Y518:AC518"/>
    <mergeCell ref="AD518:AI518"/>
    <mergeCell ref="A517:C517"/>
    <mergeCell ref="D517:G517"/>
    <mergeCell ref="H517:X517"/>
    <mergeCell ref="Y517:AC517"/>
    <mergeCell ref="AD517:AI517"/>
    <mergeCell ref="AJ517:AN517"/>
    <mergeCell ref="AJ516:AN516"/>
    <mergeCell ref="AO516:AS516"/>
    <mergeCell ref="AT516:AX516"/>
    <mergeCell ref="AY516:BB516"/>
    <mergeCell ref="BC516:BG516"/>
    <mergeCell ref="BH516:BL516"/>
    <mergeCell ref="AO515:AS515"/>
    <mergeCell ref="AT515:AX515"/>
    <mergeCell ref="AY515:BB515"/>
    <mergeCell ref="BC515:BG515"/>
    <mergeCell ref="BH515:BL515"/>
    <mergeCell ref="A516:C516"/>
    <mergeCell ref="D516:G516"/>
    <mergeCell ref="H516:X516"/>
    <mergeCell ref="Y516:AC516"/>
    <mergeCell ref="AD516:AI516"/>
    <mergeCell ref="A515:C515"/>
    <mergeCell ref="D515:G515"/>
    <mergeCell ref="H515:X515"/>
    <mergeCell ref="Y515:AC515"/>
    <mergeCell ref="AD515:AI515"/>
    <mergeCell ref="AJ515:AN515"/>
    <mergeCell ref="AJ514:AN514"/>
    <mergeCell ref="AO514:AS514"/>
    <mergeCell ref="AT514:AX514"/>
    <mergeCell ref="AY514:BB514"/>
    <mergeCell ref="BC514:BG514"/>
    <mergeCell ref="BH514:BL514"/>
    <mergeCell ref="AO513:AS513"/>
    <mergeCell ref="AT513:AX513"/>
    <mergeCell ref="AY513:BB513"/>
    <mergeCell ref="BC513:BG513"/>
    <mergeCell ref="BH513:BL513"/>
    <mergeCell ref="A514:C514"/>
    <mergeCell ref="D514:G514"/>
    <mergeCell ref="H514:X514"/>
    <mergeCell ref="Y514:AC514"/>
    <mergeCell ref="AD514:AI514"/>
    <mergeCell ref="A513:C513"/>
    <mergeCell ref="D513:G513"/>
    <mergeCell ref="H513:X513"/>
    <mergeCell ref="Y513:AC513"/>
    <mergeCell ref="AD513:AI513"/>
    <mergeCell ref="AJ513:AN513"/>
    <mergeCell ref="AJ512:AN512"/>
    <mergeCell ref="AO512:AS512"/>
    <mergeCell ref="AT512:AX512"/>
    <mergeCell ref="AY512:BB512"/>
    <mergeCell ref="BC512:BG512"/>
    <mergeCell ref="BH512:BL512"/>
    <mergeCell ref="AO511:AS511"/>
    <mergeCell ref="AT511:AX511"/>
    <mergeCell ref="AY511:BB511"/>
    <mergeCell ref="BC511:BG511"/>
    <mergeCell ref="BH511:BL511"/>
    <mergeCell ref="A512:C512"/>
    <mergeCell ref="D512:G512"/>
    <mergeCell ref="H512:X512"/>
    <mergeCell ref="Y512:AC512"/>
    <mergeCell ref="AD512:AI512"/>
    <mergeCell ref="A511:C511"/>
    <mergeCell ref="D511:G511"/>
    <mergeCell ref="H511:X511"/>
    <mergeCell ref="Y511:AC511"/>
    <mergeCell ref="AD511:AI511"/>
    <mergeCell ref="AJ511:AN511"/>
    <mergeCell ref="AD508:AI510"/>
    <mergeCell ref="AJ508:BB508"/>
    <mergeCell ref="BC508:BG510"/>
    <mergeCell ref="BH508:BL510"/>
    <mergeCell ref="AJ509:AN510"/>
    <mergeCell ref="AO509:AS510"/>
    <mergeCell ref="AT509:AX510"/>
    <mergeCell ref="AY509:BB510"/>
    <mergeCell ref="AO506:AS506"/>
    <mergeCell ref="AT506:AX506"/>
    <mergeCell ref="AY506:BB506"/>
    <mergeCell ref="BC506:BG506"/>
    <mergeCell ref="BH506:BL506"/>
    <mergeCell ref="A507:C510"/>
    <mergeCell ref="D507:G510"/>
    <mergeCell ref="H507:X510"/>
    <mergeCell ref="Y507:AC510"/>
    <mergeCell ref="AD507:BL507"/>
    <mergeCell ref="A506:C506"/>
    <mergeCell ref="D506:G506"/>
    <mergeCell ref="H506:X506"/>
    <mergeCell ref="Y506:AC506"/>
    <mergeCell ref="AD506:AI506"/>
    <mergeCell ref="AJ506:AN506"/>
    <mergeCell ref="AJ505:AN505"/>
    <mergeCell ref="AO505:AS505"/>
    <mergeCell ref="AT505:AX505"/>
    <mergeCell ref="AY505:BB505"/>
    <mergeCell ref="BC505:BG505"/>
    <mergeCell ref="BH505:BL505"/>
    <mergeCell ref="AO504:AS504"/>
    <mergeCell ref="AT504:AX504"/>
    <mergeCell ref="AY504:BB504"/>
    <mergeCell ref="BC504:BG504"/>
    <mergeCell ref="BH504:BL504"/>
    <mergeCell ref="A505:C505"/>
    <mergeCell ref="D505:G505"/>
    <mergeCell ref="H505:X505"/>
    <mergeCell ref="Y505:AC505"/>
    <mergeCell ref="AD505:AI505"/>
    <mergeCell ref="A504:C504"/>
    <mergeCell ref="D504:G504"/>
    <mergeCell ref="H504:X504"/>
    <mergeCell ref="Y504:AC504"/>
    <mergeCell ref="AD504:AI504"/>
    <mergeCell ref="AJ504:AN504"/>
    <mergeCell ref="AJ503:AN503"/>
    <mergeCell ref="AO503:AS503"/>
    <mergeCell ref="AT503:AX503"/>
    <mergeCell ref="AY503:BB503"/>
    <mergeCell ref="BC503:BG503"/>
    <mergeCell ref="BH503:BL503"/>
    <mergeCell ref="AO502:AS502"/>
    <mergeCell ref="AT502:AX502"/>
    <mergeCell ref="AY502:BB502"/>
    <mergeCell ref="BC502:BG502"/>
    <mergeCell ref="BH502:BL502"/>
    <mergeCell ref="A503:C503"/>
    <mergeCell ref="D503:G503"/>
    <mergeCell ref="H503:X503"/>
    <mergeCell ref="Y503:AC503"/>
    <mergeCell ref="AD503:AI503"/>
    <mergeCell ref="A502:C502"/>
    <mergeCell ref="D502:G502"/>
    <mergeCell ref="H502:X502"/>
    <mergeCell ref="Y502:AC502"/>
    <mergeCell ref="AD502:AI502"/>
    <mergeCell ref="AJ502:AN502"/>
    <mergeCell ref="AJ501:AN501"/>
    <mergeCell ref="AO501:AS501"/>
    <mergeCell ref="AT501:AX501"/>
    <mergeCell ref="AY501:BB501"/>
    <mergeCell ref="BC501:BG501"/>
    <mergeCell ref="BH501:BL501"/>
    <mergeCell ref="AO500:AS500"/>
    <mergeCell ref="AT500:AX500"/>
    <mergeCell ref="AY500:BB500"/>
    <mergeCell ref="BC500:BG500"/>
    <mergeCell ref="BH500:BL500"/>
    <mergeCell ref="A501:C501"/>
    <mergeCell ref="D501:G501"/>
    <mergeCell ref="H501:X501"/>
    <mergeCell ref="Y501:AC501"/>
    <mergeCell ref="AD501:AI501"/>
    <mergeCell ref="A500:C500"/>
    <mergeCell ref="D500:G500"/>
    <mergeCell ref="H500:X500"/>
    <mergeCell ref="Y500:AC500"/>
    <mergeCell ref="AD500:AI500"/>
    <mergeCell ref="AJ500:AN500"/>
    <mergeCell ref="AJ499:AN499"/>
    <mergeCell ref="AO499:AS499"/>
    <mergeCell ref="AT499:AX499"/>
    <mergeCell ref="AY499:BB499"/>
    <mergeCell ref="BC499:BG499"/>
    <mergeCell ref="BH499:BL499"/>
    <mergeCell ref="AO498:AS498"/>
    <mergeCell ref="AT498:AX498"/>
    <mergeCell ref="AY498:BB498"/>
    <mergeCell ref="BC498:BG498"/>
    <mergeCell ref="BH498:BL498"/>
    <mergeCell ref="A499:C499"/>
    <mergeCell ref="D499:G499"/>
    <mergeCell ref="H499:X499"/>
    <mergeCell ref="Y499:AC499"/>
    <mergeCell ref="AD499:AI499"/>
    <mergeCell ref="A498:C498"/>
    <mergeCell ref="D498:G498"/>
    <mergeCell ref="H498:X498"/>
    <mergeCell ref="Y498:AC498"/>
    <mergeCell ref="AD498:AI498"/>
    <mergeCell ref="AJ498:AN498"/>
    <mergeCell ref="AJ497:AN497"/>
    <mergeCell ref="AO497:AS497"/>
    <mergeCell ref="AT497:AX497"/>
    <mergeCell ref="AY497:BB497"/>
    <mergeCell ref="BC497:BG497"/>
    <mergeCell ref="BH497:BL497"/>
    <mergeCell ref="AO496:AS496"/>
    <mergeCell ref="AT496:AX496"/>
    <mergeCell ref="AY496:BB496"/>
    <mergeCell ref="BC496:BG496"/>
    <mergeCell ref="BH496:BL496"/>
    <mergeCell ref="A497:C497"/>
    <mergeCell ref="D497:G497"/>
    <mergeCell ref="H497:X497"/>
    <mergeCell ref="Y497:AC497"/>
    <mergeCell ref="AD497:AI497"/>
    <mergeCell ref="A496:C496"/>
    <mergeCell ref="D496:G496"/>
    <mergeCell ref="H496:X496"/>
    <mergeCell ref="Y496:AC496"/>
    <mergeCell ref="AD496:AI496"/>
    <mergeCell ref="AJ496:AN496"/>
    <mergeCell ref="AJ495:AN495"/>
    <mergeCell ref="AO495:AS495"/>
    <mergeCell ref="AT495:AX495"/>
    <mergeCell ref="AY495:BB495"/>
    <mergeCell ref="BC495:BG495"/>
    <mergeCell ref="BH495:BL495"/>
    <mergeCell ref="AO494:AS494"/>
    <mergeCell ref="AT494:AX494"/>
    <mergeCell ref="AY494:BB494"/>
    <mergeCell ref="BC494:BG494"/>
    <mergeCell ref="BH494:BL494"/>
    <mergeCell ref="A495:C495"/>
    <mergeCell ref="D495:G495"/>
    <mergeCell ref="H495:X495"/>
    <mergeCell ref="Y495:AC495"/>
    <mergeCell ref="AD495:AI495"/>
    <mergeCell ref="A494:C494"/>
    <mergeCell ref="D494:G494"/>
    <mergeCell ref="H494:X494"/>
    <mergeCell ref="Y494:AC494"/>
    <mergeCell ref="AD494:AI494"/>
    <mergeCell ref="AJ494:AN494"/>
    <mergeCell ref="AJ493:AN493"/>
    <mergeCell ref="AO493:AS493"/>
    <mergeCell ref="AT493:AX493"/>
    <mergeCell ref="AY493:BB493"/>
    <mergeCell ref="BC493:BG493"/>
    <mergeCell ref="BH493:BL493"/>
    <mergeCell ref="AO492:AS492"/>
    <mergeCell ref="AT492:AX492"/>
    <mergeCell ref="AY492:BB492"/>
    <mergeCell ref="BC492:BG492"/>
    <mergeCell ref="BH492:BL492"/>
    <mergeCell ref="A493:C493"/>
    <mergeCell ref="D493:G493"/>
    <mergeCell ref="H493:X493"/>
    <mergeCell ref="Y493:AC493"/>
    <mergeCell ref="AD493:AI493"/>
    <mergeCell ref="A492:C492"/>
    <mergeCell ref="D492:G492"/>
    <mergeCell ref="H492:X492"/>
    <mergeCell ref="Y492:AC492"/>
    <mergeCell ref="AD492:AI492"/>
    <mergeCell ref="AJ492:AN492"/>
    <mergeCell ref="AJ491:AN491"/>
    <mergeCell ref="AO491:AS491"/>
    <mergeCell ref="AT491:AX491"/>
    <mergeCell ref="AY491:BB491"/>
    <mergeCell ref="BC491:BG491"/>
    <mergeCell ref="BH491:BL491"/>
    <mergeCell ref="AO490:AS490"/>
    <mergeCell ref="AT490:AX490"/>
    <mergeCell ref="AY490:BB490"/>
    <mergeCell ref="BC490:BG490"/>
    <mergeCell ref="BH490:BL490"/>
    <mergeCell ref="A491:C491"/>
    <mergeCell ref="D491:G491"/>
    <mergeCell ref="H491:X491"/>
    <mergeCell ref="Y491:AC491"/>
    <mergeCell ref="AD491:AI491"/>
    <mergeCell ref="A490:C490"/>
    <mergeCell ref="D490:G490"/>
    <mergeCell ref="H490:X490"/>
    <mergeCell ref="Y490:AC490"/>
    <mergeCell ref="AD490:AI490"/>
    <mergeCell ref="AJ490:AN490"/>
    <mergeCell ref="AJ489:AN489"/>
    <mergeCell ref="AO489:AS489"/>
    <mergeCell ref="AT489:AX489"/>
    <mergeCell ref="AY489:BB489"/>
    <mergeCell ref="BC489:BG489"/>
    <mergeCell ref="BH489:BL489"/>
    <mergeCell ref="AO488:AS488"/>
    <mergeCell ref="AT488:AX488"/>
    <mergeCell ref="AY488:BB488"/>
    <mergeCell ref="BC488:BG488"/>
    <mergeCell ref="BH488:BL488"/>
    <mergeCell ref="A489:C489"/>
    <mergeCell ref="D489:G489"/>
    <mergeCell ref="H489:X489"/>
    <mergeCell ref="Y489:AC489"/>
    <mergeCell ref="AD489:AI489"/>
    <mergeCell ref="A488:C488"/>
    <mergeCell ref="D488:G488"/>
    <mergeCell ref="H488:X488"/>
    <mergeCell ref="Y488:AC488"/>
    <mergeCell ref="AD488:AI488"/>
    <mergeCell ref="AJ488:AN488"/>
    <mergeCell ref="AJ487:AN487"/>
    <mergeCell ref="AO487:AS487"/>
    <mergeCell ref="AT487:AX487"/>
    <mergeCell ref="AY487:BB487"/>
    <mergeCell ref="BC487:BG487"/>
    <mergeCell ref="BH487:BL487"/>
    <mergeCell ref="AO486:AS486"/>
    <mergeCell ref="AT486:AX486"/>
    <mergeCell ref="AY486:BB486"/>
    <mergeCell ref="BC486:BG486"/>
    <mergeCell ref="BH486:BL486"/>
    <mergeCell ref="A487:C487"/>
    <mergeCell ref="D487:G487"/>
    <mergeCell ref="H487:X487"/>
    <mergeCell ref="Y487:AC487"/>
    <mergeCell ref="AD487:AI487"/>
    <mergeCell ref="A486:C486"/>
    <mergeCell ref="D486:G486"/>
    <mergeCell ref="H486:X486"/>
    <mergeCell ref="Y486:AC486"/>
    <mergeCell ref="AD486:AI486"/>
    <mergeCell ref="AJ486:AN486"/>
    <mergeCell ref="AJ485:AN485"/>
    <mergeCell ref="AO485:AS485"/>
    <mergeCell ref="AT485:AX485"/>
    <mergeCell ref="AY485:BB485"/>
    <mergeCell ref="BC485:BG485"/>
    <mergeCell ref="BH485:BL485"/>
    <mergeCell ref="AO484:AS484"/>
    <mergeCell ref="AT484:AX484"/>
    <mergeCell ref="AY484:BB484"/>
    <mergeCell ref="BC484:BG484"/>
    <mergeCell ref="BH484:BL484"/>
    <mergeCell ref="A485:C485"/>
    <mergeCell ref="D485:G485"/>
    <mergeCell ref="H485:X485"/>
    <mergeCell ref="Y485:AC485"/>
    <mergeCell ref="AD485:AI485"/>
    <mergeCell ref="A484:C484"/>
    <mergeCell ref="D484:G484"/>
    <mergeCell ref="H484:X484"/>
    <mergeCell ref="Y484:AC484"/>
    <mergeCell ref="AD484:AI484"/>
    <mergeCell ref="AJ484:AN484"/>
    <mergeCell ref="AJ483:AN483"/>
    <mergeCell ref="AO483:AS483"/>
    <mergeCell ref="AT483:AX483"/>
    <mergeCell ref="AY483:BB483"/>
    <mergeCell ref="BC483:BG483"/>
    <mergeCell ref="BH483:BL483"/>
    <mergeCell ref="AO482:AS482"/>
    <mergeCell ref="AT482:AX482"/>
    <mergeCell ref="AY482:BB482"/>
    <mergeCell ref="BC482:BG482"/>
    <mergeCell ref="BH482:BL482"/>
    <mergeCell ref="A483:C483"/>
    <mergeCell ref="D483:G483"/>
    <mergeCell ref="H483:X483"/>
    <mergeCell ref="Y483:AC483"/>
    <mergeCell ref="AD483:AI483"/>
    <mergeCell ref="A482:C482"/>
    <mergeCell ref="D482:G482"/>
    <mergeCell ref="H482:X482"/>
    <mergeCell ref="Y482:AC482"/>
    <mergeCell ref="AD482:AI482"/>
    <mergeCell ref="AJ482:AN482"/>
    <mergeCell ref="AD479:AI481"/>
    <mergeCell ref="AJ479:BB479"/>
    <mergeCell ref="BC479:BG481"/>
    <mergeCell ref="BH479:BL481"/>
    <mergeCell ref="AJ480:AN481"/>
    <mergeCell ref="AO480:AS481"/>
    <mergeCell ref="AT480:AX481"/>
    <mergeCell ref="AY480:BB481"/>
    <mergeCell ref="AO477:AS477"/>
    <mergeCell ref="AT477:AX477"/>
    <mergeCell ref="AY477:BB477"/>
    <mergeCell ref="BC477:BG477"/>
    <mergeCell ref="BH477:BL477"/>
    <mergeCell ref="A478:C481"/>
    <mergeCell ref="D478:G481"/>
    <mergeCell ref="H478:X481"/>
    <mergeCell ref="Y478:AC481"/>
    <mergeCell ref="AD478:BL478"/>
    <mergeCell ref="A477:C477"/>
    <mergeCell ref="D477:G477"/>
    <mergeCell ref="H477:X477"/>
    <mergeCell ref="Y477:AC477"/>
    <mergeCell ref="AD477:AI477"/>
    <mergeCell ref="AJ477:AN477"/>
    <mergeCell ref="AJ476:AN476"/>
    <mergeCell ref="AO476:AS476"/>
    <mergeCell ref="AT476:AX476"/>
    <mergeCell ref="AY476:BB476"/>
    <mergeCell ref="BC476:BG476"/>
    <mergeCell ref="BH476:BL476"/>
    <mergeCell ref="AO475:AS475"/>
    <mergeCell ref="AT475:AX475"/>
    <mergeCell ref="AY475:BB475"/>
    <mergeCell ref="BC475:BG475"/>
    <mergeCell ref="BH475:BL475"/>
    <mergeCell ref="A476:C476"/>
    <mergeCell ref="D476:G476"/>
    <mergeCell ref="H476:X476"/>
    <mergeCell ref="Y476:AC476"/>
    <mergeCell ref="AD476:AI476"/>
    <mergeCell ref="A475:C475"/>
    <mergeCell ref="D475:G475"/>
    <mergeCell ref="H475:X475"/>
    <mergeCell ref="Y475:AC475"/>
    <mergeCell ref="AD475:AI475"/>
    <mergeCell ref="AJ475:AN475"/>
    <mergeCell ref="AJ474:AN474"/>
    <mergeCell ref="AO474:AS474"/>
    <mergeCell ref="AT474:AX474"/>
    <mergeCell ref="AY474:BB474"/>
    <mergeCell ref="BC474:BG474"/>
    <mergeCell ref="BH474:BL474"/>
    <mergeCell ref="AO473:AS473"/>
    <mergeCell ref="AT473:AX473"/>
    <mergeCell ref="AY473:BB473"/>
    <mergeCell ref="BC473:BG473"/>
    <mergeCell ref="BH473:BL473"/>
    <mergeCell ref="A474:C474"/>
    <mergeCell ref="D474:G474"/>
    <mergeCell ref="H474:X474"/>
    <mergeCell ref="Y474:AC474"/>
    <mergeCell ref="AD474:AI474"/>
    <mergeCell ref="A473:C473"/>
    <mergeCell ref="D473:G473"/>
    <mergeCell ref="H473:X473"/>
    <mergeCell ref="Y473:AC473"/>
    <mergeCell ref="AD473:AI473"/>
    <mergeCell ref="AJ473:AN473"/>
    <mergeCell ref="AJ472:AN472"/>
    <mergeCell ref="AO472:AS472"/>
    <mergeCell ref="AT472:AX472"/>
    <mergeCell ref="AY472:BB472"/>
    <mergeCell ref="BC472:BG472"/>
    <mergeCell ref="BH472:BL472"/>
    <mergeCell ref="AO471:AS471"/>
    <mergeCell ref="AT471:AX471"/>
    <mergeCell ref="AY471:BB471"/>
    <mergeCell ref="BC471:BG471"/>
    <mergeCell ref="BH471:BL471"/>
    <mergeCell ref="A472:C472"/>
    <mergeCell ref="D472:G472"/>
    <mergeCell ref="H472:X472"/>
    <mergeCell ref="Y472:AC472"/>
    <mergeCell ref="AD472:AI472"/>
    <mergeCell ref="A471:C471"/>
    <mergeCell ref="D471:G471"/>
    <mergeCell ref="H471:X471"/>
    <mergeCell ref="Y471:AC471"/>
    <mergeCell ref="AD471:AI471"/>
    <mergeCell ref="AJ471:AN471"/>
    <mergeCell ref="AJ470:AN470"/>
    <mergeCell ref="AO470:AS470"/>
    <mergeCell ref="AT470:AX470"/>
    <mergeCell ref="AY470:BB470"/>
    <mergeCell ref="BC470:BG470"/>
    <mergeCell ref="BH470:BL470"/>
    <mergeCell ref="AO469:AS469"/>
    <mergeCell ref="AT469:AX469"/>
    <mergeCell ref="AY469:BB469"/>
    <mergeCell ref="BC469:BG469"/>
    <mergeCell ref="BH469:BL469"/>
    <mergeCell ref="A470:C470"/>
    <mergeCell ref="D470:G470"/>
    <mergeCell ref="H470:X470"/>
    <mergeCell ref="Y470:AC470"/>
    <mergeCell ref="AD470:AI470"/>
    <mergeCell ref="A469:C469"/>
    <mergeCell ref="D469:G469"/>
    <mergeCell ref="H469:X469"/>
    <mergeCell ref="Y469:AC469"/>
    <mergeCell ref="AD469:AI469"/>
    <mergeCell ref="AJ469:AN469"/>
    <mergeCell ref="AJ468:AN468"/>
    <mergeCell ref="AO468:AS468"/>
    <mergeCell ref="AT468:AX468"/>
    <mergeCell ref="AY468:BB468"/>
    <mergeCell ref="BC468:BG468"/>
    <mergeCell ref="BH468:BL468"/>
    <mergeCell ref="AO467:AS467"/>
    <mergeCell ref="AT467:AX467"/>
    <mergeCell ref="AY467:BB467"/>
    <mergeCell ref="BC467:BG467"/>
    <mergeCell ref="BH467:BL467"/>
    <mergeCell ref="A468:C468"/>
    <mergeCell ref="D468:G468"/>
    <mergeCell ref="H468:X468"/>
    <mergeCell ref="Y468:AC468"/>
    <mergeCell ref="AD468:AI468"/>
    <mergeCell ref="A467:C467"/>
    <mergeCell ref="D467:G467"/>
    <mergeCell ref="H467:X467"/>
    <mergeCell ref="Y467:AC467"/>
    <mergeCell ref="AD467:AI467"/>
    <mergeCell ref="AJ467:AN467"/>
    <mergeCell ref="AJ466:AN466"/>
    <mergeCell ref="AO466:AS466"/>
    <mergeCell ref="AT466:AX466"/>
    <mergeCell ref="AY466:BB466"/>
    <mergeCell ref="BC466:BG466"/>
    <mergeCell ref="BH466:BL466"/>
    <mergeCell ref="AO465:AS465"/>
    <mergeCell ref="AT465:AX465"/>
    <mergeCell ref="AY465:BB465"/>
    <mergeCell ref="BC465:BG465"/>
    <mergeCell ref="BH465:BL465"/>
    <mergeCell ref="A466:C466"/>
    <mergeCell ref="D466:G466"/>
    <mergeCell ref="H466:X466"/>
    <mergeCell ref="Y466:AC466"/>
    <mergeCell ref="AD466:AI466"/>
    <mergeCell ref="A465:C465"/>
    <mergeCell ref="D465:G465"/>
    <mergeCell ref="H465:X465"/>
    <mergeCell ref="Y465:AC465"/>
    <mergeCell ref="AD465:AI465"/>
    <mergeCell ref="AJ465:AN465"/>
    <mergeCell ref="AJ464:AN464"/>
    <mergeCell ref="AO464:AS464"/>
    <mergeCell ref="AT464:AX464"/>
    <mergeCell ref="AY464:BB464"/>
    <mergeCell ref="BC464:BG464"/>
    <mergeCell ref="BH464:BL464"/>
    <mergeCell ref="AO463:AS463"/>
    <mergeCell ref="AT463:AX463"/>
    <mergeCell ref="AY463:BB463"/>
    <mergeCell ref="BC463:BG463"/>
    <mergeCell ref="BH463:BL463"/>
    <mergeCell ref="A464:C464"/>
    <mergeCell ref="D464:G464"/>
    <mergeCell ref="H464:X464"/>
    <mergeCell ref="Y464:AC464"/>
    <mergeCell ref="AD464:AI464"/>
    <mergeCell ref="A463:C463"/>
    <mergeCell ref="D463:G463"/>
    <mergeCell ref="H463:X463"/>
    <mergeCell ref="Y463:AC463"/>
    <mergeCell ref="AD463:AI463"/>
    <mergeCell ref="AJ463:AN463"/>
    <mergeCell ref="AJ462:AN462"/>
    <mergeCell ref="AO462:AS462"/>
    <mergeCell ref="AT462:AX462"/>
    <mergeCell ref="AY462:BB462"/>
    <mergeCell ref="BC462:BG462"/>
    <mergeCell ref="BH462:BL462"/>
    <mergeCell ref="AO461:AS461"/>
    <mergeCell ref="AT461:AX461"/>
    <mergeCell ref="AY461:BB461"/>
    <mergeCell ref="BC461:BG461"/>
    <mergeCell ref="BH461:BL461"/>
    <mergeCell ref="A462:C462"/>
    <mergeCell ref="D462:G462"/>
    <mergeCell ref="H462:X462"/>
    <mergeCell ref="Y462:AC462"/>
    <mergeCell ref="AD462:AI462"/>
    <mergeCell ref="A461:C461"/>
    <mergeCell ref="D461:G461"/>
    <mergeCell ref="H461:X461"/>
    <mergeCell ref="Y461:AC461"/>
    <mergeCell ref="AD461:AI461"/>
    <mergeCell ref="AJ461:AN461"/>
    <mergeCell ref="AJ460:AN460"/>
    <mergeCell ref="AO460:AS460"/>
    <mergeCell ref="AT460:AX460"/>
    <mergeCell ref="AY460:BB460"/>
    <mergeCell ref="BC460:BG460"/>
    <mergeCell ref="BH460:BL460"/>
    <mergeCell ref="AO459:AS459"/>
    <mergeCell ref="AT459:AX459"/>
    <mergeCell ref="AY459:BB459"/>
    <mergeCell ref="BC459:BG459"/>
    <mergeCell ref="BH459:BL459"/>
    <mergeCell ref="A460:C460"/>
    <mergeCell ref="D460:G460"/>
    <mergeCell ref="H460:X460"/>
    <mergeCell ref="Y460:AC460"/>
    <mergeCell ref="AD460:AI460"/>
    <mergeCell ref="A459:C459"/>
    <mergeCell ref="D459:G459"/>
    <mergeCell ref="H459:X459"/>
    <mergeCell ref="Y459:AC459"/>
    <mergeCell ref="AD459:AI459"/>
    <mergeCell ref="AJ459:AN459"/>
    <mergeCell ref="AJ458:AN458"/>
    <mergeCell ref="AO458:AS458"/>
    <mergeCell ref="AT458:AX458"/>
    <mergeCell ref="AY458:BB458"/>
    <mergeCell ref="BC458:BG458"/>
    <mergeCell ref="BH458:BL458"/>
    <mergeCell ref="AO457:AS457"/>
    <mergeCell ref="AT457:AX457"/>
    <mergeCell ref="AY457:BB457"/>
    <mergeCell ref="BC457:BG457"/>
    <mergeCell ref="BH457:BL457"/>
    <mergeCell ref="A458:C458"/>
    <mergeCell ref="D458:G458"/>
    <mergeCell ref="H458:X458"/>
    <mergeCell ref="Y458:AC458"/>
    <mergeCell ref="AD458:AI458"/>
    <mergeCell ref="AT456:AX456"/>
    <mergeCell ref="AY456:BB456"/>
    <mergeCell ref="BC456:BG456"/>
    <mergeCell ref="BH456:BL456"/>
    <mergeCell ref="A457:C457"/>
    <mergeCell ref="D457:G457"/>
    <mergeCell ref="H457:X457"/>
    <mergeCell ref="Y457:AC457"/>
    <mergeCell ref="AD457:AI457"/>
    <mergeCell ref="AJ457:AN457"/>
    <mergeCell ref="AO454:AS455"/>
    <mergeCell ref="AT454:AX455"/>
    <mergeCell ref="AY454:BB455"/>
    <mergeCell ref="A456:C456"/>
    <mergeCell ref="D456:G456"/>
    <mergeCell ref="H456:X456"/>
    <mergeCell ref="Y456:AC456"/>
    <mergeCell ref="AD456:AI456"/>
    <mergeCell ref="AJ456:AN456"/>
    <mergeCell ref="AO456:AS456"/>
    <mergeCell ref="A452:C455"/>
    <mergeCell ref="D452:G455"/>
    <mergeCell ref="H452:X455"/>
    <mergeCell ref="Y452:AC455"/>
    <mergeCell ref="AD452:BL452"/>
    <mergeCell ref="AD453:AI455"/>
    <mergeCell ref="AJ453:BB453"/>
    <mergeCell ref="BC453:BG455"/>
    <mergeCell ref="BH453:BL455"/>
    <mergeCell ref="AJ454:AN455"/>
    <mergeCell ref="AJ451:AN451"/>
    <mergeCell ref="AO451:AS451"/>
    <mergeCell ref="AT451:AX451"/>
    <mergeCell ref="AY451:BB451"/>
    <mergeCell ref="BC451:BG451"/>
    <mergeCell ref="BH451:BL451"/>
    <mergeCell ref="AO450:AS450"/>
    <mergeCell ref="AT450:AX450"/>
    <mergeCell ref="AY450:BB450"/>
    <mergeCell ref="BC450:BG450"/>
    <mergeCell ref="BH450:BL450"/>
    <mergeCell ref="A451:C451"/>
    <mergeCell ref="D451:G451"/>
    <mergeCell ref="H451:X451"/>
    <mergeCell ref="Y451:AC451"/>
    <mergeCell ref="AD451:AI451"/>
    <mergeCell ref="A450:C450"/>
    <mergeCell ref="D450:G450"/>
    <mergeCell ref="H450:X450"/>
    <mergeCell ref="Y450:AC450"/>
    <mergeCell ref="AD450:AI450"/>
    <mergeCell ref="AJ450:AN450"/>
    <mergeCell ref="AJ449:AN449"/>
    <mergeCell ref="AO449:AS449"/>
    <mergeCell ref="AT449:AX449"/>
    <mergeCell ref="AY449:BB449"/>
    <mergeCell ref="BC449:BG449"/>
    <mergeCell ref="BH449:BL449"/>
    <mergeCell ref="AO448:AS448"/>
    <mergeCell ref="AT448:AX448"/>
    <mergeCell ref="AY448:BB448"/>
    <mergeCell ref="BC448:BG448"/>
    <mergeCell ref="BH448:BL448"/>
    <mergeCell ref="A449:C449"/>
    <mergeCell ref="D449:G449"/>
    <mergeCell ref="H449:X449"/>
    <mergeCell ref="Y449:AC449"/>
    <mergeCell ref="AD449:AI449"/>
    <mergeCell ref="A448:C448"/>
    <mergeCell ref="D448:G448"/>
    <mergeCell ref="H448:X448"/>
    <mergeCell ref="Y448:AC448"/>
    <mergeCell ref="AD448:AI448"/>
    <mergeCell ref="AJ448:AN448"/>
    <mergeCell ref="AJ447:AN447"/>
    <mergeCell ref="AO447:AS447"/>
    <mergeCell ref="AT447:AX447"/>
    <mergeCell ref="AY447:BB447"/>
    <mergeCell ref="BC447:BG447"/>
    <mergeCell ref="BH447:BL447"/>
    <mergeCell ref="AO446:AS446"/>
    <mergeCell ref="AT446:AX446"/>
    <mergeCell ref="AY446:BB446"/>
    <mergeCell ref="BC446:BG446"/>
    <mergeCell ref="BH446:BL446"/>
    <mergeCell ref="A447:C447"/>
    <mergeCell ref="D447:G447"/>
    <mergeCell ref="H447:X447"/>
    <mergeCell ref="Y447:AC447"/>
    <mergeCell ref="AD447:AI447"/>
    <mergeCell ref="A446:C446"/>
    <mergeCell ref="D446:G446"/>
    <mergeCell ref="H446:X446"/>
    <mergeCell ref="Y446:AC446"/>
    <mergeCell ref="AD446:AI446"/>
    <mergeCell ref="AJ446:AN446"/>
    <mergeCell ref="AJ445:AN445"/>
    <mergeCell ref="AO445:AS445"/>
    <mergeCell ref="AT445:AX445"/>
    <mergeCell ref="AY445:BB445"/>
    <mergeCell ref="BC445:BG445"/>
    <mergeCell ref="BH445:BL445"/>
    <mergeCell ref="AO444:AS444"/>
    <mergeCell ref="AT444:AX444"/>
    <mergeCell ref="AY444:BB444"/>
    <mergeCell ref="BC444:BG444"/>
    <mergeCell ref="BH444:BL444"/>
    <mergeCell ref="A445:C445"/>
    <mergeCell ref="D445:G445"/>
    <mergeCell ref="H445:X445"/>
    <mergeCell ref="Y445:AC445"/>
    <mergeCell ref="AD445:AI445"/>
    <mergeCell ref="A444:C444"/>
    <mergeCell ref="D444:G444"/>
    <mergeCell ref="H444:X444"/>
    <mergeCell ref="Y444:AC444"/>
    <mergeCell ref="AD444:AI444"/>
    <mergeCell ref="AJ444:AN444"/>
    <mergeCell ref="AJ443:AN443"/>
    <mergeCell ref="AO443:AS443"/>
    <mergeCell ref="AT443:AX443"/>
    <mergeCell ref="AY443:BB443"/>
    <mergeCell ref="BC443:BG443"/>
    <mergeCell ref="BH443:BL443"/>
    <mergeCell ref="AO442:AS442"/>
    <mergeCell ref="AT442:AX442"/>
    <mergeCell ref="AY442:BB442"/>
    <mergeCell ref="BC442:BG442"/>
    <mergeCell ref="BH442:BL442"/>
    <mergeCell ref="A443:C443"/>
    <mergeCell ref="D443:G443"/>
    <mergeCell ref="H443:X443"/>
    <mergeCell ref="Y443:AC443"/>
    <mergeCell ref="AD443:AI443"/>
    <mergeCell ref="A442:C442"/>
    <mergeCell ref="D442:G442"/>
    <mergeCell ref="H442:X442"/>
    <mergeCell ref="Y442:AC442"/>
    <mergeCell ref="AD442:AI442"/>
    <mergeCell ref="AJ442:AN442"/>
    <mergeCell ref="AJ441:AN441"/>
    <mergeCell ref="AO441:AS441"/>
    <mergeCell ref="AT441:AX441"/>
    <mergeCell ref="AY441:BB441"/>
    <mergeCell ref="BC441:BG441"/>
    <mergeCell ref="BH441:BL441"/>
    <mergeCell ref="AO440:AS440"/>
    <mergeCell ref="AT440:AX440"/>
    <mergeCell ref="AY440:BB440"/>
    <mergeCell ref="BC440:BG440"/>
    <mergeCell ref="BH440:BL440"/>
    <mergeCell ref="A441:C441"/>
    <mergeCell ref="D441:G441"/>
    <mergeCell ref="H441:X441"/>
    <mergeCell ref="Y441:AC441"/>
    <mergeCell ref="AD441:AI441"/>
    <mergeCell ref="A440:C440"/>
    <mergeCell ref="D440:G440"/>
    <mergeCell ref="H440:X440"/>
    <mergeCell ref="Y440:AC440"/>
    <mergeCell ref="AD440:AI440"/>
    <mergeCell ref="AJ440:AN440"/>
    <mergeCell ref="AJ439:AN439"/>
    <mergeCell ref="AO439:AS439"/>
    <mergeCell ref="AT439:AX439"/>
    <mergeCell ref="AY439:BB439"/>
    <mergeCell ref="BC439:BG439"/>
    <mergeCell ref="BH439:BL439"/>
    <mergeCell ref="AO438:AS438"/>
    <mergeCell ref="AT438:AX438"/>
    <mergeCell ref="AY438:BB438"/>
    <mergeCell ref="BC438:BG438"/>
    <mergeCell ref="BH438:BL438"/>
    <mergeCell ref="A439:C439"/>
    <mergeCell ref="D439:G439"/>
    <mergeCell ref="H439:X439"/>
    <mergeCell ref="Y439:AC439"/>
    <mergeCell ref="AD439:AI439"/>
    <mergeCell ref="A438:C438"/>
    <mergeCell ref="D438:G438"/>
    <mergeCell ref="H438:X438"/>
    <mergeCell ref="Y438:AC438"/>
    <mergeCell ref="AD438:AI438"/>
    <mergeCell ref="AJ438:AN438"/>
    <mergeCell ref="AJ437:AN437"/>
    <mergeCell ref="AO437:AS437"/>
    <mergeCell ref="AT437:AX437"/>
    <mergeCell ref="AY437:BB437"/>
    <mergeCell ref="BC437:BG437"/>
    <mergeCell ref="BH437:BL437"/>
    <mergeCell ref="AO436:AS436"/>
    <mergeCell ref="AT436:AX436"/>
    <mergeCell ref="AY436:BB436"/>
    <mergeCell ref="BC436:BG436"/>
    <mergeCell ref="BH436:BL436"/>
    <mergeCell ref="A437:C437"/>
    <mergeCell ref="D437:G437"/>
    <mergeCell ref="H437:X437"/>
    <mergeCell ref="Y437:AC437"/>
    <mergeCell ref="AD437:AI437"/>
    <mergeCell ref="A436:C436"/>
    <mergeCell ref="D436:G436"/>
    <mergeCell ref="H436:X436"/>
    <mergeCell ref="Y436:AC436"/>
    <mergeCell ref="AD436:AI436"/>
    <mergeCell ref="AJ436:AN436"/>
    <mergeCell ref="AJ435:AN435"/>
    <mergeCell ref="AO435:AS435"/>
    <mergeCell ref="AT435:AX435"/>
    <mergeCell ref="AY435:BB435"/>
    <mergeCell ref="BC435:BG435"/>
    <mergeCell ref="BH435:BL435"/>
    <mergeCell ref="AO434:AS434"/>
    <mergeCell ref="AT434:AX434"/>
    <mergeCell ref="AY434:BB434"/>
    <mergeCell ref="BC434:BG434"/>
    <mergeCell ref="BH434:BL434"/>
    <mergeCell ref="A435:C435"/>
    <mergeCell ref="D435:G435"/>
    <mergeCell ref="H435:X435"/>
    <mergeCell ref="Y435:AC435"/>
    <mergeCell ref="AD435:AI435"/>
    <mergeCell ref="AT433:AX433"/>
    <mergeCell ref="AY433:BB433"/>
    <mergeCell ref="BC433:BG433"/>
    <mergeCell ref="BH433:BL433"/>
    <mergeCell ref="A434:C434"/>
    <mergeCell ref="D434:G434"/>
    <mergeCell ref="H434:X434"/>
    <mergeCell ref="Y434:AC434"/>
    <mergeCell ref="AD434:AI434"/>
    <mergeCell ref="AJ434:AN434"/>
    <mergeCell ref="AO431:AS432"/>
    <mergeCell ref="AT431:AX432"/>
    <mergeCell ref="AY431:BB432"/>
    <mergeCell ref="A433:C433"/>
    <mergeCell ref="D433:G433"/>
    <mergeCell ref="H433:X433"/>
    <mergeCell ref="Y433:AC433"/>
    <mergeCell ref="AD433:AI433"/>
    <mergeCell ref="AJ433:AN433"/>
    <mergeCell ref="AO433:AS433"/>
    <mergeCell ref="A429:C432"/>
    <mergeCell ref="D429:G432"/>
    <mergeCell ref="H429:X432"/>
    <mergeCell ref="Y429:AC432"/>
    <mergeCell ref="AD429:BL429"/>
    <mergeCell ref="AD430:AI432"/>
    <mergeCell ref="AJ430:BB430"/>
    <mergeCell ref="BC430:BG432"/>
    <mergeCell ref="BH430:BL432"/>
    <mergeCell ref="AJ431:AN432"/>
    <mergeCell ref="AJ428:AN428"/>
    <mergeCell ref="AO428:AS428"/>
    <mergeCell ref="AT428:AX428"/>
    <mergeCell ref="AY428:BB428"/>
    <mergeCell ref="BC428:BG428"/>
    <mergeCell ref="BH428:BL428"/>
    <mergeCell ref="AO427:AS427"/>
    <mergeCell ref="AT427:AX427"/>
    <mergeCell ref="AY427:BB427"/>
    <mergeCell ref="BC427:BG427"/>
    <mergeCell ref="BH427:BL427"/>
    <mergeCell ref="A428:C428"/>
    <mergeCell ref="D428:G428"/>
    <mergeCell ref="H428:X428"/>
    <mergeCell ref="Y428:AC428"/>
    <mergeCell ref="AD428:AI428"/>
    <mergeCell ref="A427:C427"/>
    <mergeCell ref="D427:G427"/>
    <mergeCell ref="H427:X427"/>
    <mergeCell ref="Y427:AC427"/>
    <mergeCell ref="AD427:AI427"/>
    <mergeCell ref="AJ427:AN427"/>
    <mergeCell ref="AJ426:AN426"/>
    <mergeCell ref="AO426:AS426"/>
    <mergeCell ref="AT426:AX426"/>
    <mergeCell ref="AY426:BB426"/>
    <mergeCell ref="BC426:BG426"/>
    <mergeCell ref="BH426:BL426"/>
    <mergeCell ref="AO425:AS425"/>
    <mergeCell ref="AT425:AX425"/>
    <mergeCell ref="AY425:BB425"/>
    <mergeCell ref="BC425:BG425"/>
    <mergeCell ref="BH425:BL425"/>
    <mergeCell ref="A426:C426"/>
    <mergeCell ref="D426:G426"/>
    <mergeCell ref="H426:X426"/>
    <mergeCell ref="Y426:AC426"/>
    <mergeCell ref="AD426:AI426"/>
    <mergeCell ref="A425:C425"/>
    <mergeCell ref="D425:G425"/>
    <mergeCell ref="H425:X425"/>
    <mergeCell ref="Y425:AC425"/>
    <mergeCell ref="AD425:AI425"/>
    <mergeCell ref="AJ425:AN425"/>
    <mergeCell ref="AJ424:AN424"/>
    <mergeCell ref="AO424:AS424"/>
    <mergeCell ref="AT424:AX424"/>
    <mergeCell ref="AY424:BB424"/>
    <mergeCell ref="BC424:BG424"/>
    <mergeCell ref="BH424:BL424"/>
    <mergeCell ref="AO423:AS423"/>
    <mergeCell ref="AT423:AX423"/>
    <mergeCell ref="AY423:BB423"/>
    <mergeCell ref="BC423:BG423"/>
    <mergeCell ref="BH423:BL423"/>
    <mergeCell ref="A424:C424"/>
    <mergeCell ref="D424:G424"/>
    <mergeCell ref="H424:X424"/>
    <mergeCell ref="Y424:AC424"/>
    <mergeCell ref="AD424:AI424"/>
    <mergeCell ref="A423:C423"/>
    <mergeCell ref="D423:G423"/>
    <mergeCell ref="H423:X423"/>
    <mergeCell ref="Y423:AC423"/>
    <mergeCell ref="AD423:AI423"/>
    <mergeCell ref="AJ423:AN423"/>
    <mergeCell ref="AJ422:AN422"/>
    <mergeCell ref="AO422:AS422"/>
    <mergeCell ref="AT422:AX422"/>
    <mergeCell ref="AY422:BB422"/>
    <mergeCell ref="BC422:BG422"/>
    <mergeCell ref="BH422:BL422"/>
    <mergeCell ref="AO421:AS421"/>
    <mergeCell ref="AT421:AX421"/>
    <mergeCell ref="AY421:BB421"/>
    <mergeCell ref="BC421:BG421"/>
    <mergeCell ref="BH421:BL421"/>
    <mergeCell ref="A422:C422"/>
    <mergeCell ref="D422:G422"/>
    <mergeCell ref="H422:X422"/>
    <mergeCell ref="Y422:AC422"/>
    <mergeCell ref="AD422:AI422"/>
    <mergeCell ref="A421:C421"/>
    <mergeCell ref="D421:G421"/>
    <mergeCell ref="H421:X421"/>
    <mergeCell ref="Y421:AC421"/>
    <mergeCell ref="AD421:AI421"/>
    <mergeCell ref="AJ421:AN421"/>
    <mergeCell ref="AJ420:AN420"/>
    <mergeCell ref="AO420:AS420"/>
    <mergeCell ref="AT420:AX420"/>
    <mergeCell ref="AY420:BB420"/>
    <mergeCell ref="BC420:BG420"/>
    <mergeCell ref="BH420:BL420"/>
    <mergeCell ref="AO419:AS419"/>
    <mergeCell ref="AT419:AX419"/>
    <mergeCell ref="AY419:BB419"/>
    <mergeCell ref="BC419:BG419"/>
    <mergeCell ref="BH419:BL419"/>
    <mergeCell ref="A420:C420"/>
    <mergeCell ref="D420:G420"/>
    <mergeCell ref="H420:X420"/>
    <mergeCell ref="Y420:AC420"/>
    <mergeCell ref="AD420:AI420"/>
    <mergeCell ref="A419:C419"/>
    <mergeCell ref="D419:G419"/>
    <mergeCell ref="H419:X419"/>
    <mergeCell ref="Y419:AC419"/>
    <mergeCell ref="AD419:AI419"/>
    <mergeCell ref="AJ419:AN419"/>
    <mergeCell ref="AJ418:AN418"/>
    <mergeCell ref="AO418:AS418"/>
    <mergeCell ref="AT418:AX418"/>
    <mergeCell ref="AY418:BB418"/>
    <mergeCell ref="BC418:BG418"/>
    <mergeCell ref="BH418:BL418"/>
    <mergeCell ref="AO417:AS417"/>
    <mergeCell ref="AT417:AX417"/>
    <mergeCell ref="AY417:BB417"/>
    <mergeCell ref="BC417:BG417"/>
    <mergeCell ref="BH417:BL417"/>
    <mergeCell ref="A418:C418"/>
    <mergeCell ref="D418:G418"/>
    <mergeCell ref="H418:X418"/>
    <mergeCell ref="Y418:AC418"/>
    <mergeCell ref="AD418:AI418"/>
    <mergeCell ref="A417:C417"/>
    <mergeCell ref="D417:G417"/>
    <mergeCell ref="H417:X417"/>
    <mergeCell ref="Y417:AC417"/>
    <mergeCell ref="AD417:AI417"/>
    <mergeCell ref="AJ417:AN417"/>
    <mergeCell ref="AJ416:AN416"/>
    <mergeCell ref="AO416:AS416"/>
    <mergeCell ref="AT416:AX416"/>
    <mergeCell ref="AY416:BB416"/>
    <mergeCell ref="BC416:BG416"/>
    <mergeCell ref="BH416:BL416"/>
    <mergeCell ref="AO415:AS415"/>
    <mergeCell ref="AT415:AX415"/>
    <mergeCell ref="AY415:BB415"/>
    <mergeCell ref="BC415:BG415"/>
    <mergeCell ref="BH415:BL415"/>
    <mergeCell ref="A416:C416"/>
    <mergeCell ref="D416:G416"/>
    <mergeCell ref="H416:X416"/>
    <mergeCell ref="Y416:AC416"/>
    <mergeCell ref="AD416:AI416"/>
    <mergeCell ref="A415:C415"/>
    <mergeCell ref="D415:G415"/>
    <mergeCell ref="H415:X415"/>
    <mergeCell ref="Y415:AC415"/>
    <mergeCell ref="AD415:AI415"/>
    <mergeCell ref="AJ415:AN415"/>
    <mergeCell ref="AJ414:AN414"/>
    <mergeCell ref="AO414:AS414"/>
    <mergeCell ref="AT414:AX414"/>
    <mergeCell ref="AY414:BB414"/>
    <mergeCell ref="BC414:BG414"/>
    <mergeCell ref="BH414:BL414"/>
    <mergeCell ref="AO413:AS413"/>
    <mergeCell ref="AT413:AX413"/>
    <mergeCell ref="AY413:BB413"/>
    <mergeCell ref="BC413:BG413"/>
    <mergeCell ref="BH413:BL413"/>
    <mergeCell ref="A414:C414"/>
    <mergeCell ref="D414:G414"/>
    <mergeCell ref="H414:X414"/>
    <mergeCell ref="Y414:AC414"/>
    <mergeCell ref="AD414:AI414"/>
    <mergeCell ref="A413:C413"/>
    <mergeCell ref="D413:G413"/>
    <mergeCell ref="H413:X413"/>
    <mergeCell ref="Y413:AC413"/>
    <mergeCell ref="AD413:AI413"/>
    <mergeCell ref="AJ413:AN413"/>
    <mergeCell ref="AJ412:AN412"/>
    <mergeCell ref="AO412:AS412"/>
    <mergeCell ref="AT412:AX412"/>
    <mergeCell ref="AY412:BB412"/>
    <mergeCell ref="BC412:BG412"/>
    <mergeCell ref="BH412:BL412"/>
    <mergeCell ref="AO411:AS411"/>
    <mergeCell ref="AT411:AX411"/>
    <mergeCell ref="AY411:BB411"/>
    <mergeCell ref="BC411:BG411"/>
    <mergeCell ref="BH411:BL411"/>
    <mergeCell ref="A412:C412"/>
    <mergeCell ref="D412:G412"/>
    <mergeCell ref="H412:X412"/>
    <mergeCell ref="Y412:AC412"/>
    <mergeCell ref="AD412:AI412"/>
    <mergeCell ref="A411:C411"/>
    <mergeCell ref="D411:G411"/>
    <mergeCell ref="H411:X411"/>
    <mergeCell ref="Y411:AC411"/>
    <mergeCell ref="AD411:AI411"/>
    <mergeCell ref="AJ411:AN411"/>
    <mergeCell ref="AJ410:AN410"/>
    <mergeCell ref="AO410:AS410"/>
    <mergeCell ref="AT410:AX410"/>
    <mergeCell ref="AY410:BB410"/>
    <mergeCell ref="BC410:BG410"/>
    <mergeCell ref="BH410:BL410"/>
    <mergeCell ref="AO409:AS409"/>
    <mergeCell ref="AT409:AX409"/>
    <mergeCell ref="AY409:BB409"/>
    <mergeCell ref="BC409:BG409"/>
    <mergeCell ref="BH409:BL409"/>
    <mergeCell ref="A410:C410"/>
    <mergeCell ref="D410:G410"/>
    <mergeCell ref="H410:X410"/>
    <mergeCell ref="Y410:AC410"/>
    <mergeCell ref="AD410:AI410"/>
    <mergeCell ref="A409:C409"/>
    <mergeCell ref="D409:G409"/>
    <mergeCell ref="H409:X409"/>
    <mergeCell ref="Y409:AC409"/>
    <mergeCell ref="AD409:AI409"/>
    <mergeCell ref="AJ409:AN409"/>
    <mergeCell ref="AD406:AI408"/>
    <mergeCell ref="AJ406:BB406"/>
    <mergeCell ref="BC406:BG408"/>
    <mergeCell ref="BH406:BL408"/>
    <mergeCell ref="AJ407:AN408"/>
    <mergeCell ref="AO407:AS408"/>
    <mergeCell ref="AT407:AX408"/>
    <mergeCell ref="AY407:BB408"/>
    <mergeCell ref="AO404:AS404"/>
    <mergeCell ref="AT404:AX404"/>
    <mergeCell ref="AY404:BB404"/>
    <mergeCell ref="BC404:BG404"/>
    <mergeCell ref="BH404:BL404"/>
    <mergeCell ref="A405:C408"/>
    <mergeCell ref="D405:G408"/>
    <mergeCell ref="H405:X408"/>
    <mergeCell ref="Y405:AC408"/>
    <mergeCell ref="AD405:BL405"/>
    <mergeCell ref="A404:C404"/>
    <mergeCell ref="D404:G404"/>
    <mergeCell ref="H404:X404"/>
    <mergeCell ref="Y404:AC404"/>
    <mergeCell ref="AD404:AI404"/>
    <mergeCell ref="AJ404:AN404"/>
    <mergeCell ref="AJ403:AN403"/>
    <mergeCell ref="AO403:AS403"/>
    <mergeCell ref="AT403:AX403"/>
    <mergeCell ref="AY403:BB403"/>
    <mergeCell ref="BC403:BG403"/>
    <mergeCell ref="BH403:BL403"/>
    <mergeCell ref="AO402:AS402"/>
    <mergeCell ref="AT402:AX402"/>
    <mergeCell ref="AY402:BB402"/>
    <mergeCell ref="BC402:BG402"/>
    <mergeCell ref="BH402:BL402"/>
    <mergeCell ref="A403:C403"/>
    <mergeCell ref="D403:G403"/>
    <mergeCell ref="H403:X403"/>
    <mergeCell ref="Y403:AC403"/>
    <mergeCell ref="AD403:AI403"/>
    <mergeCell ref="A402:C402"/>
    <mergeCell ref="D402:G402"/>
    <mergeCell ref="H402:X402"/>
    <mergeCell ref="Y402:AC402"/>
    <mergeCell ref="AD402:AI402"/>
    <mergeCell ref="AJ402:AN402"/>
    <mergeCell ref="AJ401:AN401"/>
    <mergeCell ref="AO401:AS401"/>
    <mergeCell ref="AT401:AX401"/>
    <mergeCell ref="AY401:BB401"/>
    <mergeCell ref="BC401:BG401"/>
    <mergeCell ref="BH401:BL401"/>
    <mergeCell ref="AO400:AS400"/>
    <mergeCell ref="AT400:AX400"/>
    <mergeCell ref="AY400:BB400"/>
    <mergeCell ref="BC400:BG400"/>
    <mergeCell ref="BH400:BL400"/>
    <mergeCell ref="A401:C401"/>
    <mergeCell ref="D401:G401"/>
    <mergeCell ref="H401:X401"/>
    <mergeCell ref="Y401:AC401"/>
    <mergeCell ref="AD401:AI401"/>
    <mergeCell ref="A400:C400"/>
    <mergeCell ref="D400:G400"/>
    <mergeCell ref="H400:X400"/>
    <mergeCell ref="Y400:AC400"/>
    <mergeCell ref="AD400:AI400"/>
    <mergeCell ref="AJ400:AN400"/>
    <mergeCell ref="AJ399:AN399"/>
    <mergeCell ref="AO399:AS399"/>
    <mergeCell ref="AT399:AX399"/>
    <mergeCell ref="AY399:BB399"/>
    <mergeCell ref="BC399:BG399"/>
    <mergeCell ref="BH399:BL399"/>
    <mergeCell ref="AO398:AS398"/>
    <mergeCell ref="AT398:AX398"/>
    <mergeCell ref="AY398:BB398"/>
    <mergeCell ref="BC398:BG398"/>
    <mergeCell ref="BH398:BL398"/>
    <mergeCell ref="A399:C399"/>
    <mergeCell ref="D399:G399"/>
    <mergeCell ref="H399:X399"/>
    <mergeCell ref="Y399:AC399"/>
    <mergeCell ref="AD399:AI399"/>
    <mergeCell ref="A398:C398"/>
    <mergeCell ref="D398:G398"/>
    <mergeCell ref="H398:X398"/>
    <mergeCell ref="Y398:AC398"/>
    <mergeCell ref="AD398:AI398"/>
    <mergeCell ref="AJ398:AN398"/>
    <mergeCell ref="AJ397:AN397"/>
    <mergeCell ref="AO397:AS397"/>
    <mergeCell ref="AT397:AX397"/>
    <mergeCell ref="AY397:BB397"/>
    <mergeCell ref="BC397:BG397"/>
    <mergeCell ref="BH397:BL397"/>
    <mergeCell ref="AO396:AS396"/>
    <mergeCell ref="AT396:AX396"/>
    <mergeCell ref="AY396:BB396"/>
    <mergeCell ref="BC396:BG396"/>
    <mergeCell ref="BH396:BL396"/>
    <mergeCell ref="A397:C397"/>
    <mergeCell ref="D397:G397"/>
    <mergeCell ref="H397:X397"/>
    <mergeCell ref="Y397:AC397"/>
    <mergeCell ref="AD397:AI397"/>
    <mergeCell ref="A396:C396"/>
    <mergeCell ref="D396:G396"/>
    <mergeCell ref="H396:X396"/>
    <mergeCell ref="Y396:AC396"/>
    <mergeCell ref="AD396:AI396"/>
    <mergeCell ref="AJ396:AN396"/>
    <mergeCell ref="AJ395:AN395"/>
    <mergeCell ref="AO395:AS395"/>
    <mergeCell ref="AT395:AX395"/>
    <mergeCell ref="AY395:BB395"/>
    <mergeCell ref="BC395:BG395"/>
    <mergeCell ref="BH395:BL395"/>
    <mergeCell ref="AO394:AS394"/>
    <mergeCell ref="AT394:AX394"/>
    <mergeCell ref="AY394:BB394"/>
    <mergeCell ref="BC394:BG394"/>
    <mergeCell ref="BH394:BL394"/>
    <mergeCell ref="A395:C395"/>
    <mergeCell ref="D395:G395"/>
    <mergeCell ref="H395:X395"/>
    <mergeCell ref="Y395:AC395"/>
    <mergeCell ref="AD395:AI395"/>
    <mergeCell ref="A394:C394"/>
    <mergeCell ref="D394:G394"/>
    <mergeCell ref="H394:X394"/>
    <mergeCell ref="Y394:AC394"/>
    <mergeCell ref="AD394:AI394"/>
    <mergeCell ref="AJ394:AN394"/>
    <mergeCell ref="AJ393:AN393"/>
    <mergeCell ref="AO393:AS393"/>
    <mergeCell ref="AT393:AX393"/>
    <mergeCell ref="AY393:BB393"/>
    <mergeCell ref="BC393:BG393"/>
    <mergeCell ref="BH393:BL393"/>
    <mergeCell ref="AO392:AS392"/>
    <mergeCell ref="AT392:AX392"/>
    <mergeCell ref="AY392:BB392"/>
    <mergeCell ref="BC392:BG392"/>
    <mergeCell ref="BH392:BL392"/>
    <mergeCell ref="A393:C393"/>
    <mergeCell ref="D393:G393"/>
    <mergeCell ref="H393:X393"/>
    <mergeCell ref="Y393:AC393"/>
    <mergeCell ref="AD393:AI393"/>
    <mergeCell ref="A392:C392"/>
    <mergeCell ref="D392:G392"/>
    <mergeCell ref="H392:X392"/>
    <mergeCell ref="Y392:AC392"/>
    <mergeCell ref="AD392:AI392"/>
    <mergeCell ref="AJ392:AN392"/>
    <mergeCell ref="AJ391:AN391"/>
    <mergeCell ref="AO391:AS391"/>
    <mergeCell ref="AT391:AX391"/>
    <mergeCell ref="AY391:BB391"/>
    <mergeCell ref="BC391:BG391"/>
    <mergeCell ref="BH391:BL391"/>
    <mergeCell ref="AO390:AS390"/>
    <mergeCell ref="AT390:AX390"/>
    <mergeCell ref="AY390:BB390"/>
    <mergeCell ref="BC390:BG390"/>
    <mergeCell ref="BH390:BL390"/>
    <mergeCell ref="A391:C391"/>
    <mergeCell ref="D391:G391"/>
    <mergeCell ref="H391:X391"/>
    <mergeCell ref="Y391:AC391"/>
    <mergeCell ref="AD391:AI391"/>
    <mergeCell ref="A390:C390"/>
    <mergeCell ref="D390:G390"/>
    <mergeCell ref="H390:X390"/>
    <mergeCell ref="Y390:AC390"/>
    <mergeCell ref="AD390:AI390"/>
    <mergeCell ref="AJ390:AN390"/>
    <mergeCell ref="AJ389:AN389"/>
    <mergeCell ref="AO389:AS389"/>
    <mergeCell ref="AT389:AX389"/>
    <mergeCell ref="AY389:BB389"/>
    <mergeCell ref="BC389:BG389"/>
    <mergeCell ref="BH389:BL389"/>
    <mergeCell ref="AO388:AS388"/>
    <mergeCell ref="AT388:AX388"/>
    <mergeCell ref="AY388:BB388"/>
    <mergeCell ref="BC388:BG388"/>
    <mergeCell ref="BH388:BL388"/>
    <mergeCell ref="A389:C389"/>
    <mergeCell ref="D389:G389"/>
    <mergeCell ref="H389:X389"/>
    <mergeCell ref="Y389:AC389"/>
    <mergeCell ref="AD389:AI389"/>
    <mergeCell ref="A388:C388"/>
    <mergeCell ref="D388:G388"/>
    <mergeCell ref="H388:X388"/>
    <mergeCell ref="Y388:AC388"/>
    <mergeCell ref="AD388:AI388"/>
    <mergeCell ref="AJ388:AN388"/>
    <mergeCell ref="AJ387:AN387"/>
    <mergeCell ref="AO387:AS387"/>
    <mergeCell ref="AT387:AX387"/>
    <mergeCell ref="AY387:BB387"/>
    <mergeCell ref="BC387:BG387"/>
    <mergeCell ref="BH387:BL387"/>
    <mergeCell ref="AO386:AS386"/>
    <mergeCell ref="AT386:AX386"/>
    <mergeCell ref="AY386:BB386"/>
    <mergeCell ref="BC386:BG386"/>
    <mergeCell ref="BH386:BL386"/>
    <mergeCell ref="A387:C387"/>
    <mergeCell ref="D387:G387"/>
    <mergeCell ref="H387:X387"/>
    <mergeCell ref="Y387:AC387"/>
    <mergeCell ref="AD387:AI387"/>
    <mergeCell ref="A386:C386"/>
    <mergeCell ref="D386:G386"/>
    <mergeCell ref="H386:X386"/>
    <mergeCell ref="Y386:AC386"/>
    <mergeCell ref="AD386:AI386"/>
    <mergeCell ref="AJ386:AN386"/>
    <mergeCell ref="AJ385:AN385"/>
    <mergeCell ref="AO385:AS385"/>
    <mergeCell ref="AT385:AX385"/>
    <mergeCell ref="AY385:BB385"/>
    <mergeCell ref="BC385:BG385"/>
    <mergeCell ref="BH385:BL385"/>
    <mergeCell ref="AO384:AS384"/>
    <mergeCell ref="AT384:AX384"/>
    <mergeCell ref="AY384:BB384"/>
    <mergeCell ref="BC384:BG384"/>
    <mergeCell ref="BH384:BL384"/>
    <mergeCell ref="A385:C385"/>
    <mergeCell ref="D385:G385"/>
    <mergeCell ref="H385:X385"/>
    <mergeCell ref="Y385:AC385"/>
    <mergeCell ref="AD385:AI385"/>
    <mergeCell ref="A384:C384"/>
    <mergeCell ref="D384:G384"/>
    <mergeCell ref="H384:X384"/>
    <mergeCell ref="Y384:AC384"/>
    <mergeCell ref="AD384:AI384"/>
    <mergeCell ref="AJ384:AN384"/>
    <mergeCell ref="AD381:AI383"/>
    <mergeCell ref="AJ381:BB381"/>
    <mergeCell ref="BC381:BG383"/>
    <mergeCell ref="BH381:BL383"/>
    <mergeCell ref="AJ382:AN383"/>
    <mergeCell ref="AO382:AS383"/>
    <mergeCell ref="AT382:AX383"/>
    <mergeCell ref="AY382:BB383"/>
    <mergeCell ref="AO379:AS379"/>
    <mergeCell ref="AT379:AX379"/>
    <mergeCell ref="AY379:BB379"/>
    <mergeCell ref="BC379:BG379"/>
    <mergeCell ref="BH379:BL379"/>
    <mergeCell ref="A380:C383"/>
    <mergeCell ref="D380:G383"/>
    <mergeCell ref="H380:X383"/>
    <mergeCell ref="Y380:AC383"/>
    <mergeCell ref="AD380:BL380"/>
    <mergeCell ref="A379:C379"/>
    <mergeCell ref="D379:G379"/>
    <mergeCell ref="H379:X379"/>
    <mergeCell ref="Y379:AC379"/>
    <mergeCell ref="AD379:AI379"/>
    <mergeCell ref="AJ379:AN379"/>
    <mergeCell ref="AJ378:AN378"/>
    <mergeCell ref="AO378:AS378"/>
    <mergeCell ref="AT378:AX378"/>
    <mergeCell ref="AY378:BB378"/>
    <mergeCell ref="BC378:BG378"/>
    <mergeCell ref="BH378:BL378"/>
    <mergeCell ref="AO377:AS377"/>
    <mergeCell ref="AT377:AX377"/>
    <mergeCell ref="AY377:BB377"/>
    <mergeCell ref="BC377:BG377"/>
    <mergeCell ref="BH377:BL377"/>
    <mergeCell ref="A378:C378"/>
    <mergeCell ref="D378:G378"/>
    <mergeCell ref="H378:X378"/>
    <mergeCell ref="Y378:AC378"/>
    <mergeCell ref="AD378:AI378"/>
    <mergeCell ref="A377:C377"/>
    <mergeCell ref="D377:G377"/>
    <mergeCell ref="H377:X377"/>
    <mergeCell ref="Y377:AC377"/>
    <mergeCell ref="AD377:AI377"/>
    <mergeCell ref="AJ377:AN377"/>
    <mergeCell ref="AJ376:AN376"/>
    <mergeCell ref="AO376:AS376"/>
    <mergeCell ref="AT376:AX376"/>
    <mergeCell ref="AY376:BB376"/>
    <mergeCell ref="BC376:BG376"/>
    <mergeCell ref="BH376:BL376"/>
    <mergeCell ref="AO375:AS375"/>
    <mergeCell ref="AT375:AX375"/>
    <mergeCell ref="AY375:BB375"/>
    <mergeCell ref="BC375:BG375"/>
    <mergeCell ref="BH375:BL375"/>
    <mergeCell ref="A376:C376"/>
    <mergeCell ref="D376:G376"/>
    <mergeCell ref="H376:X376"/>
    <mergeCell ref="Y376:AC376"/>
    <mergeCell ref="AD376:AI376"/>
    <mergeCell ref="A375:C375"/>
    <mergeCell ref="D375:G375"/>
    <mergeCell ref="H375:X375"/>
    <mergeCell ref="Y375:AC375"/>
    <mergeCell ref="AD375:AI375"/>
    <mergeCell ref="AJ375:AN375"/>
    <mergeCell ref="AJ374:AN374"/>
    <mergeCell ref="AO374:AS374"/>
    <mergeCell ref="AT374:AX374"/>
    <mergeCell ref="AY374:BB374"/>
    <mergeCell ref="BC374:BG374"/>
    <mergeCell ref="BH374:BL374"/>
    <mergeCell ref="AO373:AS373"/>
    <mergeCell ref="AT373:AX373"/>
    <mergeCell ref="AY373:BB373"/>
    <mergeCell ref="BC373:BG373"/>
    <mergeCell ref="BH373:BL373"/>
    <mergeCell ref="A374:C374"/>
    <mergeCell ref="D374:G374"/>
    <mergeCell ref="H374:X374"/>
    <mergeCell ref="Y374:AC374"/>
    <mergeCell ref="AD374:AI374"/>
    <mergeCell ref="A373:C373"/>
    <mergeCell ref="D373:G373"/>
    <mergeCell ref="H373:X373"/>
    <mergeCell ref="Y373:AC373"/>
    <mergeCell ref="AD373:AI373"/>
    <mergeCell ref="AJ373:AN373"/>
    <mergeCell ref="AJ372:AN372"/>
    <mergeCell ref="AO372:AS372"/>
    <mergeCell ref="AT372:AX372"/>
    <mergeCell ref="AY372:BB372"/>
    <mergeCell ref="BC372:BG372"/>
    <mergeCell ref="BH372:BL372"/>
    <mergeCell ref="AO371:AS371"/>
    <mergeCell ref="AT371:AX371"/>
    <mergeCell ref="AY371:BB371"/>
    <mergeCell ref="BC371:BG371"/>
    <mergeCell ref="BH371:BL371"/>
    <mergeCell ref="A372:C372"/>
    <mergeCell ref="D372:G372"/>
    <mergeCell ref="H372:X372"/>
    <mergeCell ref="Y372:AC372"/>
    <mergeCell ref="AD372:AI372"/>
    <mergeCell ref="A371:C371"/>
    <mergeCell ref="D371:G371"/>
    <mergeCell ref="H371:X371"/>
    <mergeCell ref="Y371:AC371"/>
    <mergeCell ref="AD371:AI371"/>
    <mergeCell ref="AJ371:AN371"/>
    <mergeCell ref="AJ370:AN370"/>
    <mergeCell ref="AO370:AS370"/>
    <mergeCell ref="AT370:AX370"/>
    <mergeCell ref="AY370:BB370"/>
    <mergeCell ref="BC370:BG370"/>
    <mergeCell ref="BH370:BL370"/>
    <mergeCell ref="AO369:AS369"/>
    <mergeCell ref="AT369:AX369"/>
    <mergeCell ref="AY369:BB369"/>
    <mergeCell ref="BC369:BG369"/>
    <mergeCell ref="BH369:BL369"/>
    <mergeCell ref="A370:C370"/>
    <mergeCell ref="D370:G370"/>
    <mergeCell ref="H370:X370"/>
    <mergeCell ref="Y370:AC370"/>
    <mergeCell ref="AD370:AI370"/>
    <mergeCell ref="A369:C369"/>
    <mergeCell ref="D369:G369"/>
    <mergeCell ref="H369:X369"/>
    <mergeCell ref="Y369:AC369"/>
    <mergeCell ref="AD369:AI369"/>
    <mergeCell ref="AJ369:AN369"/>
    <mergeCell ref="AJ368:AN368"/>
    <mergeCell ref="AO368:AS368"/>
    <mergeCell ref="AT368:AX368"/>
    <mergeCell ref="AY368:BB368"/>
    <mergeCell ref="BC368:BG368"/>
    <mergeCell ref="BH368:BL368"/>
    <mergeCell ref="AO367:AS367"/>
    <mergeCell ref="AT367:AX367"/>
    <mergeCell ref="AY367:BB367"/>
    <mergeCell ref="BC367:BG367"/>
    <mergeCell ref="BH367:BL367"/>
    <mergeCell ref="A368:C368"/>
    <mergeCell ref="D368:G368"/>
    <mergeCell ref="H368:X368"/>
    <mergeCell ref="Y368:AC368"/>
    <mergeCell ref="AD368:AI368"/>
    <mergeCell ref="A367:C367"/>
    <mergeCell ref="D367:G367"/>
    <mergeCell ref="H367:X367"/>
    <mergeCell ref="Y367:AC367"/>
    <mergeCell ref="AD367:AI367"/>
    <mergeCell ref="AJ367:AN367"/>
    <mergeCell ref="AJ366:AN366"/>
    <mergeCell ref="AO366:AS366"/>
    <mergeCell ref="AT366:AX366"/>
    <mergeCell ref="AY366:BB366"/>
    <mergeCell ref="BC366:BG366"/>
    <mergeCell ref="BH366:BL366"/>
    <mergeCell ref="AO365:AS365"/>
    <mergeCell ref="AT365:AX365"/>
    <mergeCell ref="AY365:BB365"/>
    <mergeCell ref="BC365:BG365"/>
    <mergeCell ref="BH365:BL365"/>
    <mergeCell ref="A366:C366"/>
    <mergeCell ref="D366:G366"/>
    <mergeCell ref="H366:X366"/>
    <mergeCell ref="Y366:AC366"/>
    <mergeCell ref="AD366:AI366"/>
    <mergeCell ref="A365:C365"/>
    <mergeCell ref="D365:G365"/>
    <mergeCell ref="H365:X365"/>
    <mergeCell ref="Y365:AC365"/>
    <mergeCell ref="AD365:AI365"/>
    <mergeCell ref="AJ365:AN365"/>
    <mergeCell ref="AJ364:AN364"/>
    <mergeCell ref="AO364:AS364"/>
    <mergeCell ref="AT364:AX364"/>
    <mergeCell ref="AY364:BB364"/>
    <mergeCell ref="BC364:BG364"/>
    <mergeCell ref="BH364:BL364"/>
    <mergeCell ref="AO363:AS363"/>
    <mergeCell ref="AT363:AX363"/>
    <mergeCell ref="AY363:BB363"/>
    <mergeCell ref="BC363:BG363"/>
    <mergeCell ref="BH363:BL363"/>
    <mergeCell ref="A364:C364"/>
    <mergeCell ref="D364:G364"/>
    <mergeCell ref="H364:X364"/>
    <mergeCell ref="Y364:AC364"/>
    <mergeCell ref="AD364:AI364"/>
    <mergeCell ref="A363:C363"/>
    <mergeCell ref="D363:G363"/>
    <mergeCell ref="H363:X363"/>
    <mergeCell ref="Y363:AC363"/>
    <mergeCell ref="AD363:AI363"/>
    <mergeCell ref="AJ363:AN363"/>
    <mergeCell ref="AJ362:AN362"/>
    <mergeCell ref="AO362:AS362"/>
    <mergeCell ref="AT362:AX362"/>
    <mergeCell ref="AY362:BB362"/>
    <mergeCell ref="BC362:BG362"/>
    <mergeCell ref="BH362:BL362"/>
    <mergeCell ref="AO361:AS361"/>
    <mergeCell ref="AT361:AX361"/>
    <mergeCell ref="AY361:BB361"/>
    <mergeCell ref="BC361:BG361"/>
    <mergeCell ref="BH361:BL361"/>
    <mergeCell ref="A362:C362"/>
    <mergeCell ref="D362:G362"/>
    <mergeCell ref="H362:X362"/>
    <mergeCell ref="Y362:AC362"/>
    <mergeCell ref="AD362:AI362"/>
    <mergeCell ref="A361:C361"/>
    <mergeCell ref="D361:G361"/>
    <mergeCell ref="H361:X361"/>
    <mergeCell ref="Y361:AC361"/>
    <mergeCell ref="AD361:AI361"/>
    <mergeCell ref="AJ361:AN361"/>
    <mergeCell ref="AJ360:AN360"/>
    <mergeCell ref="AO360:AS360"/>
    <mergeCell ref="AT360:AX360"/>
    <mergeCell ref="AY360:BB360"/>
    <mergeCell ref="BC360:BG360"/>
    <mergeCell ref="BH360:BL360"/>
    <mergeCell ref="AO359:AS359"/>
    <mergeCell ref="AT359:AX359"/>
    <mergeCell ref="AY359:BB359"/>
    <mergeCell ref="BC359:BG359"/>
    <mergeCell ref="BH359:BL359"/>
    <mergeCell ref="A360:C360"/>
    <mergeCell ref="D360:G360"/>
    <mergeCell ref="H360:X360"/>
    <mergeCell ref="Y360:AC360"/>
    <mergeCell ref="AD360:AI360"/>
    <mergeCell ref="A359:C359"/>
    <mergeCell ref="D359:G359"/>
    <mergeCell ref="H359:X359"/>
    <mergeCell ref="Y359:AC359"/>
    <mergeCell ref="AD359:AI359"/>
    <mergeCell ref="AJ359:AN359"/>
    <mergeCell ref="AJ358:AN358"/>
    <mergeCell ref="AO358:AS358"/>
    <mergeCell ref="AT358:AX358"/>
    <mergeCell ref="AY358:BB358"/>
    <mergeCell ref="BC358:BG358"/>
    <mergeCell ref="BH358:BL358"/>
    <mergeCell ref="AO357:AS357"/>
    <mergeCell ref="AT357:AX357"/>
    <mergeCell ref="AY357:BB357"/>
    <mergeCell ref="BC357:BG357"/>
    <mergeCell ref="BH357:BL357"/>
    <mergeCell ref="A358:C358"/>
    <mergeCell ref="D358:G358"/>
    <mergeCell ref="H358:X358"/>
    <mergeCell ref="Y358:AC358"/>
    <mergeCell ref="AD358:AI358"/>
    <mergeCell ref="A357:C357"/>
    <mergeCell ref="D357:G357"/>
    <mergeCell ref="H357:X357"/>
    <mergeCell ref="Y357:AC357"/>
    <mergeCell ref="AD357:AI357"/>
    <mergeCell ref="AJ357:AN357"/>
    <mergeCell ref="AD354:AI356"/>
    <mergeCell ref="AJ354:BB354"/>
    <mergeCell ref="BC354:BG356"/>
    <mergeCell ref="BH354:BL356"/>
    <mergeCell ref="AJ355:AN356"/>
    <mergeCell ref="AO355:AS356"/>
    <mergeCell ref="AT355:AX356"/>
    <mergeCell ref="AY355:BB356"/>
    <mergeCell ref="AO352:AS352"/>
    <mergeCell ref="AT352:AX352"/>
    <mergeCell ref="AY352:BB352"/>
    <mergeCell ref="BC352:BG352"/>
    <mergeCell ref="BH352:BL352"/>
    <mergeCell ref="A353:C356"/>
    <mergeCell ref="D353:G356"/>
    <mergeCell ref="H353:X356"/>
    <mergeCell ref="Y353:AC356"/>
    <mergeCell ref="AD353:BL353"/>
    <mergeCell ref="A352:C352"/>
    <mergeCell ref="D352:G352"/>
    <mergeCell ref="H352:X352"/>
    <mergeCell ref="Y352:AC352"/>
    <mergeCell ref="AD352:AI352"/>
    <mergeCell ref="AJ352:AN352"/>
    <mergeCell ref="AJ351:AN351"/>
    <mergeCell ref="AO351:AS351"/>
    <mergeCell ref="AT351:AX351"/>
    <mergeCell ref="AY351:BB351"/>
    <mergeCell ref="BC351:BG351"/>
    <mergeCell ref="BH351:BL351"/>
    <mergeCell ref="AO350:AS350"/>
    <mergeCell ref="AT350:AX350"/>
    <mergeCell ref="AY350:BB350"/>
    <mergeCell ref="BC350:BG350"/>
    <mergeCell ref="BH350:BL350"/>
    <mergeCell ref="A351:C351"/>
    <mergeCell ref="D351:G351"/>
    <mergeCell ref="H351:X351"/>
    <mergeCell ref="Y351:AC351"/>
    <mergeCell ref="AD351:AI351"/>
    <mergeCell ref="A350:C350"/>
    <mergeCell ref="D350:G350"/>
    <mergeCell ref="H350:X350"/>
    <mergeCell ref="Y350:AC350"/>
    <mergeCell ref="AD350:AI350"/>
    <mergeCell ref="AJ350:AN350"/>
    <mergeCell ref="AJ349:AN349"/>
    <mergeCell ref="AO349:AS349"/>
    <mergeCell ref="AT349:AX349"/>
    <mergeCell ref="AY349:BB349"/>
    <mergeCell ref="BC349:BG349"/>
    <mergeCell ref="BH349:BL349"/>
    <mergeCell ref="AO348:AS348"/>
    <mergeCell ref="AT348:AX348"/>
    <mergeCell ref="AY348:BB348"/>
    <mergeCell ref="BC348:BG348"/>
    <mergeCell ref="BH348:BL348"/>
    <mergeCell ref="A349:C349"/>
    <mergeCell ref="D349:G349"/>
    <mergeCell ref="H349:X349"/>
    <mergeCell ref="Y349:AC349"/>
    <mergeCell ref="AD349:AI349"/>
    <mergeCell ref="A348:C348"/>
    <mergeCell ref="D348:G348"/>
    <mergeCell ref="H348:X348"/>
    <mergeCell ref="Y348:AC348"/>
    <mergeCell ref="AD348:AI348"/>
    <mergeCell ref="AJ348:AN348"/>
    <mergeCell ref="AJ347:AN347"/>
    <mergeCell ref="AO347:AS347"/>
    <mergeCell ref="AT347:AX347"/>
    <mergeCell ref="AY347:BB347"/>
    <mergeCell ref="BC347:BG347"/>
    <mergeCell ref="BH347:BL347"/>
    <mergeCell ref="AO346:AS346"/>
    <mergeCell ref="AT346:AX346"/>
    <mergeCell ref="AY346:BB346"/>
    <mergeCell ref="BC346:BG346"/>
    <mergeCell ref="BH346:BL346"/>
    <mergeCell ref="A347:C347"/>
    <mergeCell ref="D347:G347"/>
    <mergeCell ref="H347:X347"/>
    <mergeCell ref="Y347:AC347"/>
    <mergeCell ref="AD347:AI347"/>
    <mergeCell ref="A346:C346"/>
    <mergeCell ref="D346:G346"/>
    <mergeCell ref="H346:X346"/>
    <mergeCell ref="Y346:AC346"/>
    <mergeCell ref="AD346:AI346"/>
    <mergeCell ref="AJ346:AN346"/>
    <mergeCell ref="AJ345:AN345"/>
    <mergeCell ref="AO345:AS345"/>
    <mergeCell ref="AT345:AX345"/>
    <mergeCell ref="AY345:BB345"/>
    <mergeCell ref="BC345:BG345"/>
    <mergeCell ref="BH345:BL345"/>
    <mergeCell ref="AO344:AS344"/>
    <mergeCell ref="AT344:AX344"/>
    <mergeCell ref="AY344:BB344"/>
    <mergeCell ref="BC344:BG344"/>
    <mergeCell ref="BH344:BL344"/>
    <mergeCell ref="A345:C345"/>
    <mergeCell ref="D345:G345"/>
    <mergeCell ref="H345:X345"/>
    <mergeCell ref="Y345:AC345"/>
    <mergeCell ref="AD345:AI345"/>
    <mergeCell ref="A344:C344"/>
    <mergeCell ref="D344:G344"/>
    <mergeCell ref="H344:X344"/>
    <mergeCell ref="Y344:AC344"/>
    <mergeCell ref="AD344:AI344"/>
    <mergeCell ref="AJ344:AN344"/>
    <mergeCell ref="AJ343:AN343"/>
    <mergeCell ref="AO343:AS343"/>
    <mergeCell ref="AT343:AX343"/>
    <mergeCell ref="AY343:BB343"/>
    <mergeCell ref="BC343:BG343"/>
    <mergeCell ref="BH343:BL343"/>
    <mergeCell ref="AO342:AS342"/>
    <mergeCell ref="AT342:AX342"/>
    <mergeCell ref="AY342:BB342"/>
    <mergeCell ref="BC342:BG342"/>
    <mergeCell ref="BH342:BL342"/>
    <mergeCell ref="A343:C343"/>
    <mergeCell ref="D343:G343"/>
    <mergeCell ref="H343:X343"/>
    <mergeCell ref="Y343:AC343"/>
    <mergeCell ref="AD343:AI343"/>
    <mergeCell ref="A342:C342"/>
    <mergeCell ref="D342:G342"/>
    <mergeCell ref="H342:X342"/>
    <mergeCell ref="Y342:AC342"/>
    <mergeCell ref="AD342:AI342"/>
    <mergeCell ref="AJ342:AN342"/>
    <mergeCell ref="AJ341:AN341"/>
    <mergeCell ref="AO341:AS341"/>
    <mergeCell ref="AT341:AX341"/>
    <mergeCell ref="AY341:BB341"/>
    <mergeCell ref="BC341:BG341"/>
    <mergeCell ref="BH341:BL341"/>
    <mergeCell ref="AO340:AS340"/>
    <mergeCell ref="AT340:AX340"/>
    <mergeCell ref="AY340:BB340"/>
    <mergeCell ref="BC340:BG340"/>
    <mergeCell ref="BH340:BL340"/>
    <mergeCell ref="A341:C341"/>
    <mergeCell ref="D341:G341"/>
    <mergeCell ref="H341:X341"/>
    <mergeCell ref="Y341:AC341"/>
    <mergeCell ref="AD341:AI341"/>
    <mergeCell ref="A340:C340"/>
    <mergeCell ref="D340:G340"/>
    <mergeCell ref="H340:X340"/>
    <mergeCell ref="Y340:AC340"/>
    <mergeCell ref="AD340:AI340"/>
    <mergeCell ref="AJ340:AN340"/>
    <mergeCell ref="AJ339:AN339"/>
    <mergeCell ref="AO339:AS339"/>
    <mergeCell ref="AT339:AX339"/>
    <mergeCell ref="AY339:BB339"/>
    <mergeCell ref="BC339:BG339"/>
    <mergeCell ref="BH339:BL339"/>
    <mergeCell ref="AO338:AS338"/>
    <mergeCell ref="AT338:AX338"/>
    <mergeCell ref="AY338:BB338"/>
    <mergeCell ref="BC338:BG338"/>
    <mergeCell ref="BH338:BL338"/>
    <mergeCell ref="A339:C339"/>
    <mergeCell ref="D339:G339"/>
    <mergeCell ref="H339:X339"/>
    <mergeCell ref="Y339:AC339"/>
    <mergeCell ref="AD339:AI339"/>
    <mergeCell ref="A338:C338"/>
    <mergeCell ref="D338:G338"/>
    <mergeCell ref="H338:X338"/>
    <mergeCell ref="Y338:AC338"/>
    <mergeCell ref="AD338:AI338"/>
    <mergeCell ref="AJ338:AN338"/>
    <mergeCell ref="AJ337:AN337"/>
    <mergeCell ref="AO337:AS337"/>
    <mergeCell ref="AT337:AX337"/>
    <mergeCell ref="AY337:BB337"/>
    <mergeCell ref="BC337:BG337"/>
    <mergeCell ref="BH337:BL337"/>
    <mergeCell ref="AO336:AS336"/>
    <mergeCell ref="AT336:AX336"/>
    <mergeCell ref="AY336:BB336"/>
    <mergeCell ref="BC336:BG336"/>
    <mergeCell ref="BH336:BL336"/>
    <mergeCell ref="A337:C337"/>
    <mergeCell ref="D337:G337"/>
    <mergeCell ref="H337:X337"/>
    <mergeCell ref="Y337:AC337"/>
    <mergeCell ref="AD337:AI337"/>
    <mergeCell ref="A336:C336"/>
    <mergeCell ref="D336:G336"/>
    <mergeCell ref="H336:X336"/>
    <mergeCell ref="Y336:AC336"/>
    <mergeCell ref="AD336:AI336"/>
    <mergeCell ref="AJ336:AN336"/>
    <mergeCell ref="AJ335:AN335"/>
    <mergeCell ref="AO335:AS335"/>
    <mergeCell ref="AT335:AX335"/>
    <mergeCell ref="AY335:BB335"/>
    <mergeCell ref="BC335:BG335"/>
    <mergeCell ref="BH335:BL335"/>
    <mergeCell ref="AO334:AS334"/>
    <mergeCell ref="AT334:AX334"/>
    <mergeCell ref="AY334:BB334"/>
    <mergeCell ref="BC334:BG334"/>
    <mergeCell ref="BH334:BL334"/>
    <mergeCell ref="A335:C335"/>
    <mergeCell ref="D335:G335"/>
    <mergeCell ref="H335:X335"/>
    <mergeCell ref="Y335:AC335"/>
    <mergeCell ref="AD335:AI335"/>
    <mergeCell ref="A334:C334"/>
    <mergeCell ref="D334:G334"/>
    <mergeCell ref="H334:X334"/>
    <mergeCell ref="Y334:AC334"/>
    <mergeCell ref="AD334:AI334"/>
    <mergeCell ref="AJ334:AN334"/>
    <mergeCell ref="AJ333:AN333"/>
    <mergeCell ref="AO333:AS333"/>
    <mergeCell ref="AT333:AX333"/>
    <mergeCell ref="AY333:BB333"/>
    <mergeCell ref="BC333:BG333"/>
    <mergeCell ref="BH333:BL333"/>
    <mergeCell ref="AO332:AS332"/>
    <mergeCell ref="AT332:AX332"/>
    <mergeCell ref="AY332:BB332"/>
    <mergeCell ref="BC332:BG332"/>
    <mergeCell ref="BH332:BL332"/>
    <mergeCell ref="A333:C333"/>
    <mergeCell ref="D333:G333"/>
    <mergeCell ref="H333:X333"/>
    <mergeCell ref="Y333:AC333"/>
    <mergeCell ref="AD333:AI333"/>
    <mergeCell ref="AT331:AX331"/>
    <mergeCell ref="AY331:BB331"/>
    <mergeCell ref="BC331:BG331"/>
    <mergeCell ref="BH331:BL331"/>
    <mergeCell ref="A332:C332"/>
    <mergeCell ref="D332:G332"/>
    <mergeCell ref="H332:X332"/>
    <mergeCell ref="Y332:AC332"/>
    <mergeCell ref="AD332:AI332"/>
    <mergeCell ref="AJ332:AN332"/>
    <mergeCell ref="AO329:AS330"/>
    <mergeCell ref="AT329:AX330"/>
    <mergeCell ref="AY329:BB330"/>
    <mergeCell ref="A331:C331"/>
    <mergeCell ref="D331:G331"/>
    <mergeCell ref="H331:X331"/>
    <mergeCell ref="Y331:AC331"/>
    <mergeCell ref="AD331:AI331"/>
    <mergeCell ref="AJ331:AN331"/>
    <mergeCell ref="AO331:AS331"/>
    <mergeCell ref="A327:C330"/>
    <mergeCell ref="D327:G330"/>
    <mergeCell ref="H327:X330"/>
    <mergeCell ref="Y327:AC330"/>
    <mergeCell ref="AD327:BL327"/>
    <mergeCell ref="AD328:AI330"/>
    <mergeCell ref="AJ328:BB328"/>
    <mergeCell ref="BC328:BG330"/>
    <mergeCell ref="BH328:BL330"/>
    <mergeCell ref="AJ329:AN330"/>
    <mergeCell ref="AJ326:AN326"/>
    <mergeCell ref="AO326:AS326"/>
    <mergeCell ref="AT326:AX326"/>
    <mergeCell ref="AY326:BB326"/>
    <mergeCell ref="BC326:BG326"/>
    <mergeCell ref="BH326:BL326"/>
    <mergeCell ref="AO325:AS325"/>
    <mergeCell ref="AT325:AX325"/>
    <mergeCell ref="AY325:BB325"/>
    <mergeCell ref="BC325:BG325"/>
    <mergeCell ref="BH325:BL325"/>
    <mergeCell ref="A326:C326"/>
    <mergeCell ref="D326:G326"/>
    <mergeCell ref="H326:X326"/>
    <mergeCell ref="Y326:AC326"/>
    <mergeCell ref="AD326:AI326"/>
    <mergeCell ref="A325:C325"/>
    <mergeCell ref="D325:G325"/>
    <mergeCell ref="H325:X325"/>
    <mergeCell ref="Y325:AC325"/>
    <mergeCell ref="AD325:AI325"/>
    <mergeCell ref="AJ325:AN325"/>
    <mergeCell ref="AJ324:AN324"/>
    <mergeCell ref="AO324:AS324"/>
    <mergeCell ref="AT324:AX324"/>
    <mergeCell ref="AY324:BB324"/>
    <mergeCell ref="BC324:BG324"/>
    <mergeCell ref="BH324:BL324"/>
    <mergeCell ref="AO323:AS323"/>
    <mergeCell ref="AT323:AX323"/>
    <mergeCell ref="AY323:BB323"/>
    <mergeCell ref="BC323:BG323"/>
    <mergeCell ref="BH323:BL323"/>
    <mergeCell ref="A324:C324"/>
    <mergeCell ref="D324:G324"/>
    <mergeCell ref="H324:X324"/>
    <mergeCell ref="Y324:AC324"/>
    <mergeCell ref="AD324:AI324"/>
    <mergeCell ref="A323:C323"/>
    <mergeCell ref="D323:G323"/>
    <mergeCell ref="H323:X323"/>
    <mergeCell ref="Y323:AC323"/>
    <mergeCell ref="AD323:AI323"/>
    <mergeCell ref="AJ323:AN323"/>
    <mergeCell ref="AJ322:AN322"/>
    <mergeCell ref="AO322:AS322"/>
    <mergeCell ref="AT322:AX322"/>
    <mergeCell ref="AY322:BB322"/>
    <mergeCell ref="BC322:BG322"/>
    <mergeCell ref="BH322:BL322"/>
    <mergeCell ref="AO321:AS321"/>
    <mergeCell ref="AT321:AX321"/>
    <mergeCell ref="AY321:BB321"/>
    <mergeCell ref="BC321:BG321"/>
    <mergeCell ref="BH321:BL321"/>
    <mergeCell ref="A322:C322"/>
    <mergeCell ref="D322:G322"/>
    <mergeCell ref="H322:X322"/>
    <mergeCell ref="Y322:AC322"/>
    <mergeCell ref="AD322:AI322"/>
    <mergeCell ref="A321:C321"/>
    <mergeCell ref="D321:G321"/>
    <mergeCell ref="H321:X321"/>
    <mergeCell ref="Y321:AC321"/>
    <mergeCell ref="AD321:AI321"/>
    <mergeCell ref="AJ321:AN321"/>
    <mergeCell ref="AJ320:AN320"/>
    <mergeCell ref="AO320:AS320"/>
    <mergeCell ref="AT320:AX320"/>
    <mergeCell ref="AY320:BB320"/>
    <mergeCell ref="BC320:BG320"/>
    <mergeCell ref="BH320:BL320"/>
    <mergeCell ref="AO319:AS319"/>
    <mergeCell ref="AT319:AX319"/>
    <mergeCell ref="AY319:BB319"/>
    <mergeCell ref="BC319:BG319"/>
    <mergeCell ref="BH319:BL319"/>
    <mergeCell ref="A320:C320"/>
    <mergeCell ref="D320:G320"/>
    <mergeCell ref="H320:X320"/>
    <mergeCell ref="Y320:AC320"/>
    <mergeCell ref="AD320:AI320"/>
    <mergeCell ref="A319:C319"/>
    <mergeCell ref="D319:G319"/>
    <mergeCell ref="H319:X319"/>
    <mergeCell ref="Y319:AC319"/>
    <mergeCell ref="AD319:AI319"/>
    <mergeCell ref="AJ319:AN319"/>
    <mergeCell ref="AJ318:AN318"/>
    <mergeCell ref="AO318:AS318"/>
    <mergeCell ref="AT318:AX318"/>
    <mergeCell ref="AY318:BB318"/>
    <mergeCell ref="BC318:BG318"/>
    <mergeCell ref="BH318:BL318"/>
    <mergeCell ref="AO317:AS317"/>
    <mergeCell ref="AT317:AX317"/>
    <mergeCell ref="AY317:BB317"/>
    <mergeCell ref="BC317:BG317"/>
    <mergeCell ref="BH317:BL317"/>
    <mergeCell ref="A318:C318"/>
    <mergeCell ref="D318:G318"/>
    <mergeCell ref="H318:X318"/>
    <mergeCell ref="Y318:AC318"/>
    <mergeCell ref="AD318:AI318"/>
    <mergeCell ref="A317:C317"/>
    <mergeCell ref="D317:G317"/>
    <mergeCell ref="H317:X317"/>
    <mergeCell ref="Y317:AC317"/>
    <mergeCell ref="AD317:AI317"/>
    <mergeCell ref="AJ317:AN317"/>
    <mergeCell ref="AJ316:AN316"/>
    <mergeCell ref="AO316:AS316"/>
    <mergeCell ref="AT316:AX316"/>
    <mergeCell ref="AY316:BB316"/>
    <mergeCell ref="BC316:BG316"/>
    <mergeCell ref="BH316:BL316"/>
    <mergeCell ref="AO315:AS315"/>
    <mergeCell ref="AT315:AX315"/>
    <mergeCell ref="AY315:BB315"/>
    <mergeCell ref="BC315:BG315"/>
    <mergeCell ref="BH315:BL315"/>
    <mergeCell ref="A316:C316"/>
    <mergeCell ref="D316:G316"/>
    <mergeCell ref="H316:X316"/>
    <mergeCell ref="Y316:AC316"/>
    <mergeCell ref="AD316:AI316"/>
    <mergeCell ref="A315:C315"/>
    <mergeCell ref="D315:G315"/>
    <mergeCell ref="H315:X315"/>
    <mergeCell ref="Y315:AC315"/>
    <mergeCell ref="AD315:AI315"/>
    <mergeCell ref="AJ315:AN315"/>
    <mergeCell ref="AJ314:AN314"/>
    <mergeCell ref="AO314:AS314"/>
    <mergeCell ref="AT314:AX314"/>
    <mergeCell ref="AY314:BB314"/>
    <mergeCell ref="BC314:BG314"/>
    <mergeCell ref="BH314:BL314"/>
    <mergeCell ref="AO313:AS313"/>
    <mergeCell ref="AT313:AX313"/>
    <mergeCell ref="AY313:BB313"/>
    <mergeCell ref="BC313:BG313"/>
    <mergeCell ref="BH313:BL313"/>
    <mergeCell ref="A314:C314"/>
    <mergeCell ref="D314:G314"/>
    <mergeCell ref="H314:X314"/>
    <mergeCell ref="Y314:AC314"/>
    <mergeCell ref="AD314:AI314"/>
    <mergeCell ref="A313:C313"/>
    <mergeCell ref="D313:G313"/>
    <mergeCell ref="H313:X313"/>
    <mergeCell ref="Y313:AC313"/>
    <mergeCell ref="AD313:AI313"/>
    <mergeCell ref="AJ313:AN313"/>
    <mergeCell ref="AJ312:AN312"/>
    <mergeCell ref="AO312:AS312"/>
    <mergeCell ref="AT312:AX312"/>
    <mergeCell ref="AY312:BB312"/>
    <mergeCell ref="BC312:BG312"/>
    <mergeCell ref="BH312:BL312"/>
    <mergeCell ref="AO311:AS311"/>
    <mergeCell ref="AT311:AX311"/>
    <mergeCell ref="AY311:BB311"/>
    <mergeCell ref="BC311:BG311"/>
    <mergeCell ref="BH311:BL311"/>
    <mergeCell ref="A312:C312"/>
    <mergeCell ref="D312:G312"/>
    <mergeCell ref="H312:X312"/>
    <mergeCell ref="Y312:AC312"/>
    <mergeCell ref="AD312:AI312"/>
    <mergeCell ref="A311:C311"/>
    <mergeCell ref="D311:G311"/>
    <mergeCell ref="H311:X311"/>
    <mergeCell ref="Y311:AC311"/>
    <mergeCell ref="AD311:AI311"/>
    <mergeCell ref="AJ311:AN311"/>
    <mergeCell ref="AJ310:AN310"/>
    <mergeCell ref="AO310:AS310"/>
    <mergeCell ref="AT310:AX310"/>
    <mergeCell ref="AY310:BB310"/>
    <mergeCell ref="BC310:BG310"/>
    <mergeCell ref="BH310:BL310"/>
    <mergeCell ref="AO309:AS309"/>
    <mergeCell ref="AT309:AX309"/>
    <mergeCell ref="AY309:BB309"/>
    <mergeCell ref="BC309:BG309"/>
    <mergeCell ref="BH309:BL309"/>
    <mergeCell ref="A310:C310"/>
    <mergeCell ref="D310:G310"/>
    <mergeCell ref="H310:X310"/>
    <mergeCell ref="Y310:AC310"/>
    <mergeCell ref="AD310:AI310"/>
    <mergeCell ref="A309:C309"/>
    <mergeCell ref="D309:G309"/>
    <mergeCell ref="H309:X309"/>
    <mergeCell ref="Y309:AC309"/>
    <mergeCell ref="AD309:AI309"/>
    <mergeCell ref="AJ309:AN309"/>
    <mergeCell ref="AJ308:AN308"/>
    <mergeCell ref="AO308:AS308"/>
    <mergeCell ref="AT308:AX308"/>
    <mergeCell ref="AY308:BB308"/>
    <mergeCell ref="BC308:BG308"/>
    <mergeCell ref="BH308:BL308"/>
    <mergeCell ref="AO307:AS307"/>
    <mergeCell ref="AT307:AX307"/>
    <mergeCell ref="AY307:BB307"/>
    <mergeCell ref="BC307:BG307"/>
    <mergeCell ref="BH307:BL307"/>
    <mergeCell ref="A308:C308"/>
    <mergeCell ref="D308:G308"/>
    <mergeCell ref="H308:X308"/>
    <mergeCell ref="Y308:AC308"/>
    <mergeCell ref="AD308:AI308"/>
    <mergeCell ref="A307:C307"/>
    <mergeCell ref="D307:G307"/>
    <mergeCell ref="H307:X307"/>
    <mergeCell ref="Y307:AC307"/>
    <mergeCell ref="AD307:AI307"/>
    <mergeCell ref="AJ307:AN307"/>
    <mergeCell ref="AJ306:AN306"/>
    <mergeCell ref="AO306:AS306"/>
    <mergeCell ref="AT306:AX306"/>
    <mergeCell ref="AY306:BB306"/>
    <mergeCell ref="BC306:BG306"/>
    <mergeCell ref="BH306:BL306"/>
    <mergeCell ref="AO305:AS305"/>
    <mergeCell ref="AT305:AX305"/>
    <mergeCell ref="AY305:BB305"/>
    <mergeCell ref="BC305:BG305"/>
    <mergeCell ref="BH305:BL305"/>
    <mergeCell ref="A306:C306"/>
    <mergeCell ref="D306:G306"/>
    <mergeCell ref="H306:X306"/>
    <mergeCell ref="Y306:AC306"/>
    <mergeCell ref="AD306:AI306"/>
    <mergeCell ref="A305:C305"/>
    <mergeCell ref="D305:G305"/>
    <mergeCell ref="H305:X305"/>
    <mergeCell ref="Y305:AC305"/>
    <mergeCell ref="AD305:AI305"/>
    <mergeCell ref="AJ305:AN305"/>
    <mergeCell ref="AJ304:AN304"/>
    <mergeCell ref="AO304:AS304"/>
    <mergeCell ref="AT304:AX304"/>
    <mergeCell ref="AY304:BB304"/>
    <mergeCell ref="BC304:BG304"/>
    <mergeCell ref="BH304:BL304"/>
    <mergeCell ref="AO303:AS303"/>
    <mergeCell ref="AT303:AX303"/>
    <mergeCell ref="AY303:BB303"/>
    <mergeCell ref="BC303:BG303"/>
    <mergeCell ref="BH303:BL303"/>
    <mergeCell ref="A304:C304"/>
    <mergeCell ref="D304:G304"/>
    <mergeCell ref="H304:X304"/>
    <mergeCell ref="Y304:AC304"/>
    <mergeCell ref="AD304:AI304"/>
    <mergeCell ref="A303:C303"/>
    <mergeCell ref="D303:G303"/>
    <mergeCell ref="H303:X303"/>
    <mergeCell ref="Y303:AC303"/>
    <mergeCell ref="AD303:AI303"/>
    <mergeCell ref="AJ303:AN303"/>
    <mergeCell ref="AD300:AI302"/>
    <mergeCell ref="AJ300:BB300"/>
    <mergeCell ref="BC300:BG302"/>
    <mergeCell ref="BH300:BL302"/>
    <mergeCell ref="AJ301:AN302"/>
    <mergeCell ref="AO301:AS302"/>
    <mergeCell ref="AT301:AX302"/>
    <mergeCell ref="AY301:BB302"/>
    <mergeCell ref="AO298:AS298"/>
    <mergeCell ref="AT298:AX298"/>
    <mergeCell ref="AY298:BB298"/>
    <mergeCell ref="BC298:BG298"/>
    <mergeCell ref="BH298:BL298"/>
    <mergeCell ref="A299:C302"/>
    <mergeCell ref="D299:G302"/>
    <mergeCell ref="H299:X302"/>
    <mergeCell ref="Y299:AC302"/>
    <mergeCell ref="AD299:BL299"/>
    <mergeCell ref="A298:C298"/>
    <mergeCell ref="D298:G298"/>
    <mergeCell ref="H298:X298"/>
    <mergeCell ref="Y298:AC298"/>
    <mergeCell ref="AD298:AI298"/>
    <mergeCell ref="AJ298:AN298"/>
    <mergeCell ref="AJ297:AN297"/>
    <mergeCell ref="AO297:AS297"/>
    <mergeCell ref="AT297:AX297"/>
    <mergeCell ref="AY297:BB297"/>
    <mergeCell ref="BC297:BG297"/>
    <mergeCell ref="BH297:BL297"/>
    <mergeCell ref="AO296:AS296"/>
    <mergeCell ref="AT296:AX296"/>
    <mergeCell ref="AY296:BB296"/>
    <mergeCell ref="BC296:BG296"/>
    <mergeCell ref="BH296:BL296"/>
    <mergeCell ref="A297:C297"/>
    <mergeCell ref="D297:G297"/>
    <mergeCell ref="H297:X297"/>
    <mergeCell ref="Y297:AC297"/>
    <mergeCell ref="AD297:AI297"/>
    <mergeCell ref="A296:C296"/>
    <mergeCell ref="D296:G296"/>
    <mergeCell ref="H296:X296"/>
    <mergeCell ref="Y296:AC296"/>
    <mergeCell ref="AD296:AI296"/>
    <mergeCell ref="AJ296:AN296"/>
    <mergeCell ref="AJ295:AN295"/>
    <mergeCell ref="AO295:AS295"/>
    <mergeCell ref="AT295:AX295"/>
    <mergeCell ref="AY295:BB295"/>
    <mergeCell ref="BC295:BG295"/>
    <mergeCell ref="BH295:BL295"/>
    <mergeCell ref="AO294:AS294"/>
    <mergeCell ref="AT294:AX294"/>
    <mergeCell ref="AY294:BB294"/>
    <mergeCell ref="BC294:BG294"/>
    <mergeCell ref="BH294:BL294"/>
    <mergeCell ref="A295:C295"/>
    <mergeCell ref="D295:G295"/>
    <mergeCell ref="H295:X295"/>
    <mergeCell ref="Y295:AC295"/>
    <mergeCell ref="AD295:AI295"/>
    <mergeCell ref="A294:C294"/>
    <mergeCell ref="D294:G294"/>
    <mergeCell ref="H294:X294"/>
    <mergeCell ref="Y294:AC294"/>
    <mergeCell ref="AD294:AI294"/>
    <mergeCell ref="AJ294:AN294"/>
    <mergeCell ref="AJ293:AN293"/>
    <mergeCell ref="AO293:AS293"/>
    <mergeCell ref="AT293:AX293"/>
    <mergeCell ref="AY293:BB293"/>
    <mergeCell ref="BC293:BG293"/>
    <mergeCell ref="BH293:BL293"/>
    <mergeCell ref="AO292:AS292"/>
    <mergeCell ref="AT292:AX292"/>
    <mergeCell ref="AY292:BB292"/>
    <mergeCell ref="BC292:BG292"/>
    <mergeCell ref="BH292:BL292"/>
    <mergeCell ref="A293:C293"/>
    <mergeCell ref="D293:G293"/>
    <mergeCell ref="H293:X293"/>
    <mergeCell ref="Y293:AC293"/>
    <mergeCell ref="AD293:AI293"/>
    <mergeCell ref="A292:C292"/>
    <mergeCell ref="D292:G292"/>
    <mergeCell ref="H292:X292"/>
    <mergeCell ref="Y292:AC292"/>
    <mergeCell ref="AD292:AI292"/>
    <mergeCell ref="AJ292:AN292"/>
    <mergeCell ref="AJ291:AN291"/>
    <mergeCell ref="AO291:AS291"/>
    <mergeCell ref="AT291:AX291"/>
    <mergeCell ref="AY291:BB291"/>
    <mergeCell ref="BC291:BG291"/>
    <mergeCell ref="BH291:BL291"/>
    <mergeCell ref="AO290:AS290"/>
    <mergeCell ref="AT290:AX290"/>
    <mergeCell ref="AY290:BB290"/>
    <mergeCell ref="BC290:BG290"/>
    <mergeCell ref="BH290:BL290"/>
    <mergeCell ref="A291:C291"/>
    <mergeCell ref="D291:G291"/>
    <mergeCell ref="H291:X291"/>
    <mergeCell ref="Y291:AC291"/>
    <mergeCell ref="AD291:AI291"/>
    <mergeCell ref="A290:C290"/>
    <mergeCell ref="D290:G290"/>
    <mergeCell ref="H290:X290"/>
    <mergeCell ref="Y290:AC290"/>
    <mergeCell ref="AD290:AI290"/>
    <mergeCell ref="AJ290:AN290"/>
    <mergeCell ref="AJ289:AN289"/>
    <mergeCell ref="AO289:AS289"/>
    <mergeCell ref="AT289:AX289"/>
    <mergeCell ref="AY289:BB289"/>
    <mergeCell ref="BC289:BG289"/>
    <mergeCell ref="BH289:BL289"/>
    <mergeCell ref="AO288:AS288"/>
    <mergeCell ref="AT288:AX288"/>
    <mergeCell ref="AY288:BB288"/>
    <mergeCell ref="BC288:BG288"/>
    <mergeCell ref="BH288:BL288"/>
    <mergeCell ref="A289:C289"/>
    <mergeCell ref="D289:G289"/>
    <mergeCell ref="H289:X289"/>
    <mergeCell ref="Y289:AC289"/>
    <mergeCell ref="AD289:AI289"/>
    <mergeCell ref="A288:C288"/>
    <mergeCell ref="D288:G288"/>
    <mergeCell ref="H288:X288"/>
    <mergeCell ref="Y288:AC288"/>
    <mergeCell ref="AD288:AI288"/>
    <mergeCell ref="AJ288:AN288"/>
    <mergeCell ref="AJ287:AN287"/>
    <mergeCell ref="AO287:AS287"/>
    <mergeCell ref="AT287:AX287"/>
    <mergeCell ref="AY287:BB287"/>
    <mergeCell ref="BC287:BG287"/>
    <mergeCell ref="BH287:BL287"/>
    <mergeCell ref="AO286:AS286"/>
    <mergeCell ref="AT286:AX286"/>
    <mergeCell ref="AY286:BB286"/>
    <mergeCell ref="BC286:BG286"/>
    <mergeCell ref="BH286:BL286"/>
    <mergeCell ref="A287:C287"/>
    <mergeCell ref="D287:G287"/>
    <mergeCell ref="H287:X287"/>
    <mergeCell ref="Y287:AC287"/>
    <mergeCell ref="AD287:AI287"/>
    <mergeCell ref="A286:C286"/>
    <mergeCell ref="D286:G286"/>
    <mergeCell ref="H286:X286"/>
    <mergeCell ref="Y286:AC286"/>
    <mergeCell ref="AD286:AI286"/>
    <mergeCell ref="AJ286:AN286"/>
    <mergeCell ref="AJ285:AN285"/>
    <mergeCell ref="AO285:AS285"/>
    <mergeCell ref="AT285:AX285"/>
    <mergeCell ref="AY285:BB285"/>
    <mergeCell ref="BC285:BG285"/>
    <mergeCell ref="BH285:BL285"/>
    <mergeCell ref="AO284:AS284"/>
    <mergeCell ref="AT284:AX284"/>
    <mergeCell ref="AY284:BB284"/>
    <mergeCell ref="BC284:BG284"/>
    <mergeCell ref="BH284:BL284"/>
    <mergeCell ref="A285:C285"/>
    <mergeCell ref="D285:G285"/>
    <mergeCell ref="H285:X285"/>
    <mergeCell ref="Y285:AC285"/>
    <mergeCell ref="AD285:AI285"/>
    <mergeCell ref="A284:C284"/>
    <mergeCell ref="D284:G284"/>
    <mergeCell ref="H284:X284"/>
    <mergeCell ref="Y284:AC284"/>
    <mergeCell ref="AD284:AI284"/>
    <mergeCell ref="AJ284:AN284"/>
    <mergeCell ref="AJ283:AN283"/>
    <mergeCell ref="AO283:AS283"/>
    <mergeCell ref="AT283:AX283"/>
    <mergeCell ref="AY283:BB283"/>
    <mergeCell ref="BC283:BG283"/>
    <mergeCell ref="BH283:BL283"/>
    <mergeCell ref="AO282:AS282"/>
    <mergeCell ref="AT282:AX282"/>
    <mergeCell ref="AY282:BB282"/>
    <mergeCell ref="BC282:BG282"/>
    <mergeCell ref="BH282:BL282"/>
    <mergeCell ref="A283:C283"/>
    <mergeCell ref="D283:G283"/>
    <mergeCell ref="H283:X283"/>
    <mergeCell ref="Y283:AC283"/>
    <mergeCell ref="AD283:AI283"/>
    <mergeCell ref="A282:C282"/>
    <mergeCell ref="D282:G282"/>
    <mergeCell ref="H282:X282"/>
    <mergeCell ref="Y282:AC282"/>
    <mergeCell ref="AD282:AI282"/>
    <mergeCell ref="AJ282:AN282"/>
    <mergeCell ref="AJ281:AN281"/>
    <mergeCell ref="AO281:AS281"/>
    <mergeCell ref="AT281:AX281"/>
    <mergeCell ref="AY281:BB281"/>
    <mergeCell ref="BC281:BG281"/>
    <mergeCell ref="BH281:BL281"/>
    <mergeCell ref="AO280:AS280"/>
    <mergeCell ref="AT280:AX280"/>
    <mergeCell ref="AY280:BB280"/>
    <mergeCell ref="BC280:BG280"/>
    <mergeCell ref="BH280:BL280"/>
    <mergeCell ref="A281:C281"/>
    <mergeCell ref="D281:G281"/>
    <mergeCell ref="H281:X281"/>
    <mergeCell ref="Y281:AC281"/>
    <mergeCell ref="AD281:AI281"/>
    <mergeCell ref="A280:C280"/>
    <mergeCell ref="D280:G280"/>
    <mergeCell ref="H280:X280"/>
    <mergeCell ref="Y280:AC280"/>
    <mergeCell ref="AD280:AI280"/>
    <mergeCell ref="AJ280:AN280"/>
    <mergeCell ref="AJ279:AN279"/>
    <mergeCell ref="AO279:AS279"/>
    <mergeCell ref="AT279:AX279"/>
    <mergeCell ref="AY279:BB279"/>
    <mergeCell ref="BC279:BG279"/>
    <mergeCell ref="BH279:BL279"/>
    <mergeCell ref="AO278:AS278"/>
    <mergeCell ref="AT278:AX278"/>
    <mergeCell ref="AY278:BB278"/>
    <mergeCell ref="BC278:BG278"/>
    <mergeCell ref="BH278:BL278"/>
    <mergeCell ref="A279:C279"/>
    <mergeCell ref="D279:G279"/>
    <mergeCell ref="H279:X279"/>
    <mergeCell ref="Y279:AC279"/>
    <mergeCell ref="AD279:AI279"/>
    <mergeCell ref="A278:C278"/>
    <mergeCell ref="D278:G278"/>
    <mergeCell ref="H278:X278"/>
    <mergeCell ref="Y278:AC278"/>
    <mergeCell ref="AD278:AI278"/>
    <mergeCell ref="AJ278:AN278"/>
    <mergeCell ref="AJ277:AN277"/>
    <mergeCell ref="AO277:AS277"/>
    <mergeCell ref="AT277:AX277"/>
    <mergeCell ref="AY277:BB277"/>
    <mergeCell ref="BC277:BG277"/>
    <mergeCell ref="BH277:BL277"/>
    <mergeCell ref="AO276:AS276"/>
    <mergeCell ref="AT276:AX276"/>
    <mergeCell ref="AY276:BB276"/>
    <mergeCell ref="BC276:BG276"/>
    <mergeCell ref="BH276:BL276"/>
    <mergeCell ref="A277:C277"/>
    <mergeCell ref="D277:G277"/>
    <mergeCell ref="H277:X277"/>
    <mergeCell ref="Y277:AC277"/>
    <mergeCell ref="AD277:AI277"/>
    <mergeCell ref="A276:C276"/>
    <mergeCell ref="D276:G276"/>
    <mergeCell ref="H276:X276"/>
    <mergeCell ref="Y276:AC276"/>
    <mergeCell ref="AD276:AI276"/>
    <mergeCell ref="AJ276:AN276"/>
    <mergeCell ref="AJ275:AN275"/>
    <mergeCell ref="AO275:AS275"/>
    <mergeCell ref="AT275:AX275"/>
    <mergeCell ref="AY275:BB275"/>
    <mergeCell ref="BC275:BG275"/>
    <mergeCell ref="BH275:BL275"/>
    <mergeCell ref="AO274:AS274"/>
    <mergeCell ref="AT274:AX274"/>
    <mergeCell ref="AY274:BB274"/>
    <mergeCell ref="BC274:BG274"/>
    <mergeCell ref="BH274:BL274"/>
    <mergeCell ref="A275:C275"/>
    <mergeCell ref="D275:G275"/>
    <mergeCell ref="H275:X275"/>
    <mergeCell ref="Y275:AC275"/>
    <mergeCell ref="AD275:AI275"/>
    <mergeCell ref="AT273:AX273"/>
    <mergeCell ref="AY273:BB273"/>
    <mergeCell ref="BC273:BG273"/>
    <mergeCell ref="BH273:BL273"/>
    <mergeCell ref="A274:C274"/>
    <mergeCell ref="D274:G274"/>
    <mergeCell ref="H274:X274"/>
    <mergeCell ref="Y274:AC274"/>
    <mergeCell ref="AD274:AI274"/>
    <mergeCell ref="AJ274:AN274"/>
    <mergeCell ref="AO271:AS272"/>
    <mergeCell ref="AT271:AX272"/>
    <mergeCell ref="AY271:BB272"/>
    <mergeCell ref="A273:C273"/>
    <mergeCell ref="D273:G273"/>
    <mergeCell ref="H273:X273"/>
    <mergeCell ref="Y273:AC273"/>
    <mergeCell ref="AD273:AI273"/>
    <mergeCell ref="AJ273:AN273"/>
    <mergeCell ref="AO273:AS273"/>
    <mergeCell ref="A269:C272"/>
    <mergeCell ref="D269:G272"/>
    <mergeCell ref="H269:X272"/>
    <mergeCell ref="Y269:AC272"/>
    <mergeCell ref="AD269:BL269"/>
    <mergeCell ref="AD270:AI272"/>
    <mergeCell ref="AJ270:BB270"/>
    <mergeCell ref="BC270:BG272"/>
    <mergeCell ref="BH270:BL272"/>
    <mergeCell ref="AJ271:AN272"/>
    <mergeCell ref="AJ268:AN268"/>
    <mergeCell ref="AO268:AS268"/>
    <mergeCell ref="AT268:AX268"/>
    <mergeCell ref="AY268:BB268"/>
    <mergeCell ref="BC268:BG268"/>
    <mergeCell ref="BH268:BL268"/>
    <mergeCell ref="AO267:AS267"/>
    <mergeCell ref="AT267:AX267"/>
    <mergeCell ref="AY267:BB267"/>
    <mergeCell ref="BC267:BG267"/>
    <mergeCell ref="BH267:BL267"/>
    <mergeCell ref="A268:C268"/>
    <mergeCell ref="D268:G268"/>
    <mergeCell ref="H268:X268"/>
    <mergeCell ref="Y268:AC268"/>
    <mergeCell ref="AD268:AI268"/>
    <mergeCell ref="A267:C267"/>
    <mergeCell ref="D267:G267"/>
    <mergeCell ref="H267:X267"/>
    <mergeCell ref="Y267:AC267"/>
    <mergeCell ref="AD267:AI267"/>
    <mergeCell ref="AJ267:AN267"/>
    <mergeCell ref="AJ266:AN266"/>
    <mergeCell ref="AO266:AS266"/>
    <mergeCell ref="AT266:AX266"/>
    <mergeCell ref="AY266:BB266"/>
    <mergeCell ref="BC266:BG266"/>
    <mergeCell ref="BH266:BL266"/>
    <mergeCell ref="AO265:AS265"/>
    <mergeCell ref="AT265:AX265"/>
    <mergeCell ref="AY265:BB265"/>
    <mergeCell ref="BC265:BG265"/>
    <mergeCell ref="BH265:BL265"/>
    <mergeCell ref="A266:C266"/>
    <mergeCell ref="D266:G266"/>
    <mergeCell ref="H266:X266"/>
    <mergeCell ref="Y266:AC266"/>
    <mergeCell ref="AD266:AI266"/>
    <mergeCell ref="A265:C265"/>
    <mergeCell ref="D265:G265"/>
    <mergeCell ref="H265:X265"/>
    <mergeCell ref="Y265:AC265"/>
    <mergeCell ref="AD265:AI265"/>
    <mergeCell ref="AJ265:AN265"/>
    <mergeCell ref="AJ264:AN264"/>
    <mergeCell ref="AO264:AS264"/>
    <mergeCell ref="AT264:AX264"/>
    <mergeCell ref="AY264:BB264"/>
    <mergeCell ref="BC264:BG264"/>
    <mergeCell ref="BH264:BL264"/>
    <mergeCell ref="AO263:AS263"/>
    <mergeCell ref="AT263:AX263"/>
    <mergeCell ref="AY263:BB263"/>
    <mergeCell ref="BC263:BG263"/>
    <mergeCell ref="BH263:BL263"/>
    <mergeCell ref="A264:C264"/>
    <mergeCell ref="D264:G264"/>
    <mergeCell ref="H264:X264"/>
    <mergeCell ref="Y264:AC264"/>
    <mergeCell ref="AD264:AI264"/>
    <mergeCell ref="A263:C263"/>
    <mergeCell ref="D263:G263"/>
    <mergeCell ref="H263:X263"/>
    <mergeCell ref="Y263:AC263"/>
    <mergeCell ref="AD263:AI263"/>
    <mergeCell ref="AJ263:AN263"/>
    <mergeCell ref="AJ262:AN262"/>
    <mergeCell ref="AO262:AS262"/>
    <mergeCell ref="AT262:AX262"/>
    <mergeCell ref="AY262:BB262"/>
    <mergeCell ref="BC262:BG262"/>
    <mergeCell ref="BH262:BL262"/>
    <mergeCell ref="AO261:AS261"/>
    <mergeCell ref="AT261:AX261"/>
    <mergeCell ref="AY261:BB261"/>
    <mergeCell ref="BC261:BG261"/>
    <mergeCell ref="BH261:BL261"/>
    <mergeCell ref="A262:C262"/>
    <mergeCell ref="D262:G262"/>
    <mergeCell ref="H262:X262"/>
    <mergeCell ref="Y262:AC262"/>
    <mergeCell ref="AD262:AI262"/>
    <mergeCell ref="A261:C261"/>
    <mergeCell ref="D261:G261"/>
    <mergeCell ref="H261:X261"/>
    <mergeCell ref="Y261:AC261"/>
    <mergeCell ref="AD261:AI261"/>
    <mergeCell ref="AJ261:AN261"/>
    <mergeCell ref="AJ260:AN260"/>
    <mergeCell ref="AO260:AS260"/>
    <mergeCell ref="AT260:AX260"/>
    <mergeCell ref="AY260:BB260"/>
    <mergeCell ref="BC260:BG260"/>
    <mergeCell ref="BH260:BL260"/>
    <mergeCell ref="AO259:AS259"/>
    <mergeCell ref="AT259:AX259"/>
    <mergeCell ref="AY259:BB259"/>
    <mergeCell ref="BC259:BG259"/>
    <mergeCell ref="BH259:BL259"/>
    <mergeCell ref="A260:C260"/>
    <mergeCell ref="D260:G260"/>
    <mergeCell ref="H260:X260"/>
    <mergeCell ref="Y260:AC260"/>
    <mergeCell ref="AD260:AI260"/>
    <mergeCell ref="A259:C259"/>
    <mergeCell ref="D259:G259"/>
    <mergeCell ref="H259:X259"/>
    <mergeCell ref="Y259:AC259"/>
    <mergeCell ref="AD259:AI259"/>
    <mergeCell ref="AJ259:AN259"/>
    <mergeCell ref="AJ258:AN258"/>
    <mergeCell ref="AO258:AS258"/>
    <mergeCell ref="AT258:AX258"/>
    <mergeCell ref="AY258:BB258"/>
    <mergeCell ref="BC258:BG258"/>
    <mergeCell ref="BH258:BL258"/>
    <mergeCell ref="AO257:AS257"/>
    <mergeCell ref="AT257:AX257"/>
    <mergeCell ref="AY257:BB257"/>
    <mergeCell ref="BC257:BG257"/>
    <mergeCell ref="BH257:BL257"/>
    <mergeCell ref="A258:C258"/>
    <mergeCell ref="D258:G258"/>
    <mergeCell ref="H258:X258"/>
    <mergeCell ref="Y258:AC258"/>
    <mergeCell ref="AD258:AI258"/>
    <mergeCell ref="A257:C257"/>
    <mergeCell ref="D257:G257"/>
    <mergeCell ref="H257:X257"/>
    <mergeCell ref="Y257:AC257"/>
    <mergeCell ref="AD257:AI257"/>
    <mergeCell ref="AJ257:AN257"/>
    <mergeCell ref="AJ256:AN256"/>
    <mergeCell ref="AO256:AS256"/>
    <mergeCell ref="AT256:AX256"/>
    <mergeCell ref="AY256:BB256"/>
    <mergeCell ref="BC256:BG256"/>
    <mergeCell ref="BH256:BL256"/>
    <mergeCell ref="AO255:AS255"/>
    <mergeCell ref="AT255:AX255"/>
    <mergeCell ref="AY255:BB255"/>
    <mergeCell ref="BC255:BG255"/>
    <mergeCell ref="BH255:BL255"/>
    <mergeCell ref="A256:C256"/>
    <mergeCell ref="D256:G256"/>
    <mergeCell ref="H256:X256"/>
    <mergeCell ref="Y256:AC256"/>
    <mergeCell ref="AD256:AI256"/>
    <mergeCell ref="A255:C255"/>
    <mergeCell ref="D255:G255"/>
    <mergeCell ref="H255:X255"/>
    <mergeCell ref="Y255:AC255"/>
    <mergeCell ref="AD255:AI255"/>
    <mergeCell ref="AJ255:AN255"/>
    <mergeCell ref="AJ254:AN254"/>
    <mergeCell ref="AO254:AS254"/>
    <mergeCell ref="AT254:AX254"/>
    <mergeCell ref="AY254:BB254"/>
    <mergeCell ref="BC254:BG254"/>
    <mergeCell ref="BH254:BL254"/>
    <mergeCell ref="AO253:AS253"/>
    <mergeCell ref="AT253:AX253"/>
    <mergeCell ref="AY253:BB253"/>
    <mergeCell ref="BC253:BG253"/>
    <mergeCell ref="BH253:BL253"/>
    <mergeCell ref="A254:C254"/>
    <mergeCell ref="D254:G254"/>
    <mergeCell ref="H254:X254"/>
    <mergeCell ref="Y254:AC254"/>
    <mergeCell ref="AD254:AI254"/>
    <mergeCell ref="A253:C253"/>
    <mergeCell ref="D253:G253"/>
    <mergeCell ref="H253:X253"/>
    <mergeCell ref="Y253:AC253"/>
    <mergeCell ref="AD253:AI253"/>
    <mergeCell ref="AJ253:AN253"/>
    <mergeCell ref="AJ252:AN252"/>
    <mergeCell ref="AO252:AS252"/>
    <mergeCell ref="AT252:AX252"/>
    <mergeCell ref="AY252:BB252"/>
    <mergeCell ref="BC252:BG252"/>
    <mergeCell ref="BH252:BL252"/>
    <mergeCell ref="AO251:AS251"/>
    <mergeCell ref="AT251:AX251"/>
    <mergeCell ref="AY251:BB251"/>
    <mergeCell ref="BC251:BG251"/>
    <mergeCell ref="BH251:BL251"/>
    <mergeCell ref="A252:C252"/>
    <mergeCell ref="D252:G252"/>
    <mergeCell ref="H252:X252"/>
    <mergeCell ref="Y252:AC252"/>
    <mergeCell ref="AD252:AI252"/>
    <mergeCell ref="A251:C251"/>
    <mergeCell ref="D251:G251"/>
    <mergeCell ref="H251:X251"/>
    <mergeCell ref="Y251:AC251"/>
    <mergeCell ref="AD251:AI251"/>
    <mergeCell ref="AJ251:AN251"/>
    <mergeCell ref="AJ250:AN250"/>
    <mergeCell ref="AO250:AS250"/>
    <mergeCell ref="AT250:AX250"/>
    <mergeCell ref="AY250:BB250"/>
    <mergeCell ref="BC250:BG250"/>
    <mergeCell ref="BH250:BL250"/>
    <mergeCell ref="AO249:AS249"/>
    <mergeCell ref="AT249:AX249"/>
    <mergeCell ref="AY249:BB249"/>
    <mergeCell ref="BC249:BG249"/>
    <mergeCell ref="BH249:BL249"/>
    <mergeCell ref="A250:C250"/>
    <mergeCell ref="D250:G250"/>
    <mergeCell ref="H250:X250"/>
    <mergeCell ref="Y250:AC250"/>
    <mergeCell ref="AD250:AI250"/>
    <mergeCell ref="A249:C249"/>
    <mergeCell ref="D249:G249"/>
    <mergeCell ref="H249:X249"/>
    <mergeCell ref="Y249:AC249"/>
    <mergeCell ref="AD249:AI249"/>
    <mergeCell ref="AJ249:AN249"/>
    <mergeCell ref="AJ246:BB246"/>
    <mergeCell ref="BC246:BG248"/>
    <mergeCell ref="BH246:BL248"/>
    <mergeCell ref="AJ247:AN248"/>
    <mergeCell ref="AO247:AS248"/>
    <mergeCell ref="AT247:AX248"/>
    <mergeCell ref="AY247:BB248"/>
    <mergeCell ref="A241:BL241"/>
    <mergeCell ref="A242:BL242"/>
    <mergeCell ref="A243:BL243"/>
    <mergeCell ref="A244:BL244"/>
    <mergeCell ref="A245:C248"/>
    <mergeCell ref="D245:G248"/>
    <mergeCell ref="H245:X248"/>
    <mergeCell ref="Y245:AC248"/>
    <mergeCell ref="AD245:BL245"/>
    <mergeCell ref="AD246:AI248"/>
    <mergeCell ref="AJ240:AN240"/>
    <mergeCell ref="AO240:AS240"/>
    <mergeCell ref="AT240:AX240"/>
    <mergeCell ref="AY240:BB240"/>
    <mergeCell ref="BC240:BG240"/>
    <mergeCell ref="BH240:BL240"/>
    <mergeCell ref="AO239:AS239"/>
    <mergeCell ref="AT239:AX239"/>
    <mergeCell ref="AY239:BB239"/>
    <mergeCell ref="BC239:BG239"/>
    <mergeCell ref="BH239:BL239"/>
    <mergeCell ref="A240:C240"/>
    <mergeCell ref="D240:G240"/>
    <mergeCell ref="H240:X240"/>
    <mergeCell ref="Y240:AC240"/>
    <mergeCell ref="AD240:AI240"/>
    <mergeCell ref="A239:C239"/>
    <mergeCell ref="D239:G239"/>
    <mergeCell ref="H239:X239"/>
    <mergeCell ref="Y239:AC239"/>
    <mergeCell ref="AD239:AI239"/>
    <mergeCell ref="AJ239:AN239"/>
    <mergeCell ref="AJ238:AN238"/>
    <mergeCell ref="AO238:AS238"/>
    <mergeCell ref="AT238:AX238"/>
    <mergeCell ref="AY238:BB238"/>
    <mergeCell ref="BC238:BG238"/>
    <mergeCell ref="BH238:BL238"/>
    <mergeCell ref="AO237:AS237"/>
    <mergeCell ref="AT237:AX237"/>
    <mergeCell ref="AY237:BB237"/>
    <mergeCell ref="BC237:BG237"/>
    <mergeCell ref="BH237:BL237"/>
    <mergeCell ref="A238:C238"/>
    <mergeCell ref="D238:G238"/>
    <mergeCell ref="H238:X238"/>
    <mergeCell ref="Y238:AC238"/>
    <mergeCell ref="AD238:AI238"/>
    <mergeCell ref="A237:C237"/>
    <mergeCell ref="D237:G237"/>
    <mergeCell ref="H237:X237"/>
    <mergeCell ref="Y237:AC237"/>
    <mergeCell ref="AD237:AI237"/>
    <mergeCell ref="AJ237:AN237"/>
    <mergeCell ref="AJ236:AN236"/>
    <mergeCell ref="AO236:AS236"/>
    <mergeCell ref="AT236:AX236"/>
    <mergeCell ref="AY236:BB236"/>
    <mergeCell ref="BC236:BG236"/>
    <mergeCell ref="BH236:BL236"/>
    <mergeCell ref="AO235:AS235"/>
    <mergeCell ref="AT235:AX235"/>
    <mergeCell ref="AY235:BB235"/>
    <mergeCell ref="BC235:BG235"/>
    <mergeCell ref="BH235:BL235"/>
    <mergeCell ref="A236:C236"/>
    <mergeCell ref="D236:G236"/>
    <mergeCell ref="H236:X236"/>
    <mergeCell ref="Y236:AC236"/>
    <mergeCell ref="AD236:AI236"/>
    <mergeCell ref="A235:C235"/>
    <mergeCell ref="D235:G235"/>
    <mergeCell ref="H235:X235"/>
    <mergeCell ref="Y235:AC235"/>
    <mergeCell ref="AD235:AI235"/>
    <mergeCell ref="AJ235:AN235"/>
    <mergeCell ref="AJ234:AN234"/>
    <mergeCell ref="AO234:AS234"/>
    <mergeCell ref="AT234:AX234"/>
    <mergeCell ref="AY234:BB234"/>
    <mergeCell ref="BC234:BG234"/>
    <mergeCell ref="BH234:BL234"/>
    <mergeCell ref="AO233:AS233"/>
    <mergeCell ref="AT233:AX233"/>
    <mergeCell ref="AY233:BB233"/>
    <mergeCell ref="BC233:BG233"/>
    <mergeCell ref="BH233:BL233"/>
    <mergeCell ref="A234:C234"/>
    <mergeCell ref="D234:G234"/>
    <mergeCell ref="H234:X234"/>
    <mergeCell ref="Y234:AC234"/>
    <mergeCell ref="AD234:AI234"/>
    <mergeCell ref="A233:C233"/>
    <mergeCell ref="D233:G233"/>
    <mergeCell ref="H233:X233"/>
    <mergeCell ref="Y233:AC233"/>
    <mergeCell ref="AD233:AI233"/>
    <mergeCell ref="AJ233:AN233"/>
    <mergeCell ref="AJ232:AN232"/>
    <mergeCell ref="AO232:AS232"/>
    <mergeCell ref="AT232:AX232"/>
    <mergeCell ref="AY232:BB232"/>
    <mergeCell ref="BC232:BG232"/>
    <mergeCell ref="BH232:BL232"/>
    <mergeCell ref="AO231:AS231"/>
    <mergeCell ref="AT231:AX231"/>
    <mergeCell ref="AY231:BB231"/>
    <mergeCell ref="BC231:BG231"/>
    <mergeCell ref="BH231:BL231"/>
    <mergeCell ref="A232:C232"/>
    <mergeCell ref="D232:G232"/>
    <mergeCell ref="H232:X232"/>
    <mergeCell ref="Y232:AC232"/>
    <mergeCell ref="AD232:AI232"/>
    <mergeCell ref="A231:C231"/>
    <mergeCell ref="D231:G231"/>
    <mergeCell ref="H231:X231"/>
    <mergeCell ref="Y231:AC231"/>
    <mergeCell ref="AD231:AI231"/>
    <mergeCell ref="AJ231:AN231"/>
    <mergeCell ref="AJ230:AN230"/>
    <mergeCell ref="AO230:AS230"/>
    <mergeCell ref="AT230:AX230"/>
    <mergeCell ref="AY230:BB230"/>
    <mergeCell ref="BC230:BG230"/>
    <mergeCell ref="BH230:BL230"/>
    <mergeCell ref="AO229:AS229"/>
    <mergeCell ref="AT229:AX229"/>
    <mergeCell ref="AY229:BB229"/>
    <mergeCell ref="BC229:BG229"/>
    <mergeCell ref="BH229:BL229"/>
    <mergeCell ref="A230:C230"/>
    <mergeCell ref="D230:G230"/>
    <mergeCell ref="H230:X230"/>
    <mergeCell ref="Y230:AC230"/>
    <mergeCell ref="AD230:AI230"/>
    <mergeCell ref="A229:C229"/>
    <mergeCell ref="D229:G229"/>
    <mergeCell ref="H229:X229"/>
    <mergeCell ref="Y229:AC229"/>
    <mergeCell ref="AD229:AI229"/>
    <mergeCell ref="AJ229:AN229"/>
    <mergeCell ref="AJ228:AN228"/>
    <mergeCell ref="AO228:AS228"/>
    <mergeCell ref="AT228:AX228"/>
    <mergeCell ref="AY228:BB228"/>
    <mergeCell ref="BC228:BG228"/>
    <mergeCell ref="BH228:BL228"/>
    <mergeCell ref="AO227:AS227"/>
    <mergeCell ref="AT227:AX227"/>
    <mergeCell ref="AY227:BB227"/>
    <mergeCell ref="BC227:BG227"/>
    <mergeCell ref="BH227:BL227"/>
    <mergeCell ref="A228:C228"/>
    <mergeCell ref="D228:G228"/>
    <mergeCell ref="H228:X228"/>
    <mergeCell ref="Y228:AC228"/>
    <mergeCell ref="AD228:AI228"/>
    <mergeCell ref="A227:C227"/>
    <mergeCell ref="D227:G227"/>
    <mergeCell ref="H227:X227"/>
    <mergeCell ref="Y227:AC227"/>
    <mergeCell ref="AD227:AI227"/>
    <mergeCell ref="AJ227:AN227"/>
    <mergeCell ref="AJ226:AN226"/>
    <mergeCell ref="AO226:AS226"/>
    <mergeCell ref="AT226:AX226"/>
    <mergeCell ref="AY226:BB226"/>
    <mergeCell ref="BC226:BG226"/>
    <mergeCell ref="BH226:BL226"/>
    <mergeCell ref="AO225:AS225"/>
    <mergeCell ref="AT225:AX225"/>
    <mergeCell ref="AY225:BB225"/>
    <mergeCell ref="BC225:BG225"/>
    <mergeCell ref="BH225:BL225"/>
    <mergeCell ref="A226:C226"/>
    <mergeCell ref="D226:G226"/>
    <mergeCell ref="H226:X226"/>
    <mergeCell ref="Y226:AC226"/>
    <mergeCell ref="AD226:AI226"/>
    <mergeCell ref="AT224:AX224"/>
    <mergeCell ref="AY224:BB224"/>
    <mergeCell ref="BC224:BG224"/>
    <mergeCell ref="BH224:BL224"/>
    <mergeCell ref="A225:C225"/>
    <mergeCell ref="D225:G225"/>
    <mergeCell ref="H225:X225"/>
    <mergeCell ref="Y225:AC225"/>
    <mergeCell ref="AD225:AI225"/>
    <mergeCell ref="AJ225:AN225"/>
    <mergeCell ref="AO222:AS223"/>
    <mergeCell ref="AT222:AX223"/>
    <mergeCell ref="AY222:BB223"/>
    <mergeCell ref="A224:C224"/>
    <mergeCell ref="D224:G224"/>
    <mergeCell ref="H224:X224"/>
    <mergeCell ref="Y224:AC224"/>
    <mergeCell ref="AD224:AI224"/>
    <mergeCell ref="AJ224:AN224"/>
    <mergeCell ref="AO224:AS224"/>
    <mergeCell ref="A220:C223"/>
    <mergeCell ref="D220:G223"/>
    <mergeCell ref="H220:X223"/>
    <mergeCell ref="Y220:AC223"/>
    <mergeCell ref="AD220:BL220"/>
    <mergeCell ref="AD221:AI223"/>
    <mergeCell ref="AJ221:BB221"/>
    <mergeCell ref="BC221:BG223"/>
    <mergeCell ref="BH221:BL223"/>
    <mergeCell ref="AJ222:AN223"/>
    <mergeCell ref="AJ219:AN219"/>
    <mergeCell ref="AO219:AS219"/>
    <mergeCell ref="AT219:AX219"/>
    <mergeCell ref="AY219:BB219"/>
    <mergeCell ref="BC219:BG219"/>
    <mergeCell ref="BH219:BL219"/>
    <mergeCell ref="AO218:AS218"/>
    <mergeCell ref="AT218:AX218"/>
    <mergeCell ref="AY218:BB218"/>
    <mergeCell ref="BC218:BG218"/>
    <mergeCell ref="BH218:BL218"/>
    <mergeCell ref="A219:C219"/>
    <mergeCell ref="D219:G219"/>
    <mergeCell ref="H219:X219"/>
    <mergeCell ref="Y219:AC219"/>
    <mergeCell ref="AD219:AI219"/>
    <mergeCell ref="A218:C218"/>
    <mergeCell ref="D218:G218"/>
    <mergeCell ref="H218:X218"/>
    <mergeCell ref="Y218:AC218"/>
    <mergeCell ref="AD218:AI218"/>
    <mergeCell ref="AJ218:AN218"/>
    <mergeCell ref="AJ217:AN217"/>
    <mergeCell ref="AO217:AS217"/>
    <mergeCell ref="AT217:AX217"/>
    <mergeCell ref="AY217:BB217"/>
    <mergeCell ref="BC217:BG217"/>
    <mergeCell ref="BH217:BL217"/>
    <mergeCell ref="AO216:AS216"/>
    <mergeCell ref="AT216:AX216"/>
    <mergeCell ref="AY216:BB216"/>
    <mergeCell ref="BC216:BG216"/>
    <mergeCell ref="BH216:BL216"/>
    <mergeCell ref="A217:C217"/>
    <mergeCell ref="D217:G217"/>
    <mergeCell ref="H217:X217"/>
    <mergeCell ref="Y217:AC217"/>
    <mergeCell ref="AD217:AI217"/>
    <mergeCell ref="A216:C216"/>
    <mergeCell ref="D216:G216"/>
    <mergeCell ref="H216:X216"/>
    <mergeCell ref="Y216:AC216"/>
    <mergeCell ref="AD216:AI216"/>
    <mergeCell ref="AJ216:AN216"/>
    <mergeCell ref="AJ215:AN215"/>
    <mergeCell ref="AO215:AS215"/>
    <mergeCell ref="AT215:AX215"/>
    <mergeCell ref="AY215:BB215"/>
    <mergeCell ref="BC215:BG215"/>
    <mergeCell ref="BH215:BL215"/>
    <mergeCell ref="AO214:AS214"/>
    <mergeCell ref="AT214:AX214"/>
    <mergeCell ref="AY214:BB214"/>
    <mergeCell ref="BC214:BG214"/>
    <mergeCell ref="BH214:BL214"/>
    <mergeCell ref="A215:C215"/>
    <mergeCell ref="D215:G215"/>
    <mergeCell ref="H215:X215"/>
    <mergeCell ref="Y215:AC215"/>
    <mergeCell ref="AD215:AI215"/>
    <mergeCell ref="A214:C214"/>
    <mergeCell ref="D214:G214"/>
    <mergeCell ref="H214:X214"/>
    <mergeCell ref="Y214:AC214"/>
    <mergeCell ref="AD214:AI214"/>
    <mergeCell ref="AJ214:AN214"/>
    <mergeCell ref="AJ213:AN213"/>
    <mergeCell ref="AO213:AS213"/>
    <mergeCell ref="AT213:AX213"/>
    <mergeCell ref="AY213:BB213"/>
    <mergeCell ref="BC213:BG213"/>
    <mergeCell ref="BH213:BL213"/>
    <mergeCell ref="AO212:AS212"/>
    <mergeCell ref="AT212:AX212"/>
    <mergeCell ref="AY212:BB212"/>
    <mergeCell ref="BC212:BG212"/>
    <mergeCell ref="BH212:BL212"/>
    <mergeCell ref="A213:C213"/>
    <mergeCell ref="D213:G213"/>
    <mergeCell ref="H213:X213"/>
    <mergeCell ref="Y213:AC213"/>
    <mergeCell ref="AD213:AI213"/>
    <mergeCell ref="A212:C212"/>
    <mergeCell ref="D212:G212"/>
    <mergeCell ref="H212:X212"/>
    <mergeCell ref="Y212:AC212"/>
    <mergeCell ref="AD212:AI212"/>
    <mergeCell ref="AJ212:AN212"/>
    <mergeCell ref="AJ211:AN211"/>
    <mergeCell ref="AO211:AS211"/>
    <mergeCell ref="AT211:AX211"/>
    <mergeCell ref="AY211:BB211"/>
    <mergeCell ref="BC211:BG211"/>
    <mergeCell ref="BH211:BL211"/>
    <mergeCell ref="AO210:AS210"/>
    <mergeCell ref="AT210:AX210"/>
    <mergeCell ref="AY210:BB210"/>
    <mergeCell ref="BC210:BG210"/>
    <mergeCell ref="BH210:BL210"/>
    <mergeCell ref="A211:C211"/>
    <mergeCell ref="D211:G211"/>
    <mergeCell ref="H211:X211"/>
    <mergeCell ref="Y211:AC211"/>
    <mergeCell ref="AD211:AI211"/>
    <mergeCell ref="A210:C210"/>
    <mergeCell ref="D210:G210"/>
    <mergeCell ref="H210:X210"/>
    <mergeCell ref="Y210:AC210"/>
    <mergeCell ref="AD210:AI210"/>
    <mergeCell ref="AJ210:AN210"/>
    <mergeCell ref="AJ209:AN209"/>
    <mergeCell ref="AO209:AS209"/>
    <mergeCell ref="AT209:AX209"/>
    <mergeCell ref="AY209:BB209"/>
    <mergeCell ref="BC209:BG209"/>
    <mergeCell ref="BH209:BL209"/>
    <mergeCell ref="AO208:AS208"/>
    <mergeCell ref="AT208:AX208"/>
    <mergeCell ref="AY208:BB208"/>
    <mergeCell ref="BC208:BG208"/>
    <mergeCell ref="BH208:BL208"/>
    <mergeCell ref="A209:C209"/>
    <mergeCell ref="D209:G209"/>
    <mergeCell ref="H209:X209"/>
    <mergeCell ref="Y209:AC209"/>
    <mergeCell ref="AD209:AI209"/>
    <mergeCell ref="A208:C208"/>
    <mergeCell ref="D208:G208"/>
    <mergeCell ref="H208:X208"/>
    <mergeCell ref="Y208:AC208"/>
    <mergeCell ref="AD208:AI208"/>
    <mergeCell ref="AJ208:AN208"/>
    <mergeCell ref="AJ207:AN207"/>
    <mergeCell ref="AO207:AS207"/>
    <mergeCell ref="AT207:AX207"/>
    <mergeCell ref="AY207:BB207"/>
    <mergeCell ref="BC207:BG207"/>
    <mergeCell ref="BH207:BL207"/>
    <mergeCell ref="AO206:AS206"/>
    <mergeCell ref="AT206:AX206"/>
    <mergeCell ref="AY206:BB206"/>
    <mergeCell ref="BC206:BG206"/>
    <mergeCell ref="BH206:BL206"/>
    <mergeCell ref="A207:C207"/>
    <mergeCell ref="D207:G207"/>
    <mergeCell ref="H207:X207"/>
    <mergeCell ref="Y207:AC207"/>
    <mergeCell ref="AD207:AI207"/>
    <mergeCell ref="A206:C206"/>
    <mergeCell ref="D206:G206"/>
    <mergeCell ref="H206:X206"/>
    <mergeCell ref="Y206:AC206"/>
    <mergeCell ref="AD206:AI206"/>
    <mergeCell ref="AJ206:AN206"/>
    <mergeCell ref="AJ205:AN205"/>
    <mergeCell ref="AO205:AS205"/>
    <mergeCell ref="AT205:AX205"/>
    <mergeCell ref="AY205:BB205"/>
    <mergeCell ref="BC205:BG205"/>
    <mergeCell ref="BH205:BL205"/>
    <mergeCell ref="AO204:AS204"/>
    <mergeCell ref="AT204:AX204"/>
    <mergeCell ref="AY204:BB204"/>
    <mergeCell ref="BC204:BG204"/>
    <mergeCell ref="BH204:BL204"/>
    <mergeCell ref="A205:C205"/>
    <mergeCell ref="D205:G205"/>
    <mergeCell ref="H205:X205"/>
    <mergeCell ref="Y205:AC205"/>
    <mergeCell ref="AD205:AI205"/>
    <mergeCell ref="A204:C204"/>
    <mergeCell ref="D204:G204"/>
    <mergeCell ref="H204:X204"/>
    <mergeCell ref="Y204:AC204"/>
    <mergeCell ref="AD204:AI204"/>
    <mergeCell ref="AJ204:AN204"/>
    <mergeCell ref="AJ203:AN203"/>
    <mergeCell ref="AO203:AS203"/>
    <mergeCell ref="AT203:AX203"/>
    <mergeCell ref="AY203:BB203"/>
    <mergeCell ref="BC203:BG203"/>
    <mergeCell ref="BH203:BL203"/>
    <mergeCell ref="AO202:AS202"/>
    <mergeCell ref="AT202:AX202"/>
    <mergeCell ref="AY202:BB202"/>
    <mergeCell ref="BC202:BG202"/>
    <mergeCell ref="BH202:BL202"/>
    <mergeCell ref="A203:C203"/>
    <mergeCell ref="D203:G203"/>
    <mergeCell ref="H203:X203"/>
    <mergeCell ref="Y203:AC203"/>
    <mergeCell ref="AD203:AI203"/>
    <mergeCell ref="A202:C202"/>
    <mergeCell ref="D202:G202"/>
    <mergeCell ref="H202:X202"/>
    <mergeCell ref="Y202:AC202"/>
    <mergeCell ref="AD202:AI202"/>
    <mergeCell ref="AJ202:AN202"/>
    <mergeCell ref="AJ201:AN201"/>
    <mergeCell ref="AO201:AS201"/>
    <mergeCell ref="AT201:AX201"/>
    <mergeCell ref="AY201:BB201"/>
    <mergeCell ref="BC201:BG201"/>
    <mergeCell ref="BH201:BL201"/>
    <mergeCell ref="AO200:AS200"/>
    <mergeCell ref="AT200:AX200"/>
    <mergeCell ref="AY200:BB200"/>
    <mergeCell ref="BC200:BG200"/>
    <mergeCell ref="BH200:BL200"/>
    <mergeCell ref="A201:C201"/>
    <mergeCell ref="D201:G201"/>
    <mergeCell ref="H201:X201"/>
    <mergeCell ref="Y201:AC201"/>
    <mergeCell ref="AD201:AI201"/>
    <mergeCell ref="A200:C200"/>
    <mergeCell ref="D200:G200"/>
    <mergeCell ref="H200:X200"/>
    <mergeCell ref="Y200:AC200"/>
    <mergeCell ref="AD200:AI200"/>
    <mergeCell ref="AJ200:AN200"/>
    <mergeCell ref="AJ199:AN199"/>
    <mergeCell ref="AO199:AS199"/>
    <mergeCell ref="AT199:AX199"/>
    <mergeCell ref="AY199:BB199"/>
    <mergeCell ref="BC199:BG199"/>
    <mergeCell ref="BH199:BL199"/>
    <mergeCell ref="AO198:AS198"/>
    <mergeCell ref="AT198:AX198"/>
    <mergeCell ref="AY198:BB198"/>
    <mergeCell ref="BC198:BG198"/>
    <mergeCell ref="BH198:BL198"/>
    <mergeCell ref="A199:C199"/>
    <mergeCell ref="D199:G199"/>
    <mergeCell ref="H199:X199"/>
    <mergeCell ref="Y199:AC199"/>
    <mergeCell ref="AD199:AI199"/>
    <mergeCell ref="A198:C198"/>
    <mergeCell ref="D198:G198"/>
    <mergeCell ref="H198:X198"/>
    <mergeCell ref="Y198:AC198"/>
    <mergeCell ref="AD198:AI198"/>
    <mergeCell ref="AJ198:AN198"/>
    <mergeCell ref="AD195:AI197"/>
    <mergeCell ref="AJ195:BB195"/>
    <mergeCell ref="BC195:BG197"/>
    <mergeCell ref="BH195:BL197"/>
    <mergeCell ref="AJ196:AN197"/>
    <mergeCell ref="AO196:AS197"/>
    <mergeCell ref="AT196:AX197"/>
    <mergeCell ref="AY196:BB197"/>
    <mergeCell ref="AO193:AS193"/>
    <mergeCell ref="AT193:AX193"/>
    <mergeCell ref="AY193:BB193"/>
    <mergeCell ref="BC193:BG193"/>
    <mergeCell ref="BH193:BL193"/>
    <mergeCell ref="A194:C197"/>
    <mergeCell ref="D194:G197"/>
    <mergeCell ref="H194:X197"/>
    <mergeCell ref="Y194:AC197"/>
    <mergeCell ref="AD194:BL194"/>
    <mergeCell ref="A193:C193"/>
    <mergeCell ref="D193:G193"/>
    <mergeCell ref="H193:X193"/>
    <mergeCell ref="Y193:AC193"/>
    <mergeCell ref="AD193:AI193"/>
    <mergeCell ref="AJ193:AN193"/>
    <mergeCell ref="AJ192:AN192"/>
    <mergeCell ref="AO192:AS192"/>
    <mergeCell ref="AT192:AX192"/>
    <mergeCell ref="AY192:BB192"/>
    <mergeCell ref="BC192:BG192"/>
    <mergeCell ref="BH192:BL192"/>
    <mergeCell ref="AO191:AS191"/>
    <mergeCell ref="AT191:AX191"/>
    <mergeCell ref="AY191:BB191"/>
    <mergeCell ref="BC191:BG191"/>
    <mergeCell ref="BH191:BL191"/>
    <mergeCell ref="A192:C192"/>
    <mergeCell ref="D192:G192"/>
    <mergeCell ref="H192:X192"/>
    <mergeCell ref="Y192:AC192"/>
    <mergeCell ref="AD192:AI192"/>
    <mergeCell ref="A191:C191"/>
    <mergeCell ref="D191:G191"/>
    <mergeCell ref="H191:X191"/>
    <mergeCell ref="Y191:AC191"/>
    <mergeCell ref="AD191:AI191"/>
    <mergeCell ref="AJ191:AN191"/>
    <mergeCell ref="AJ190:AN190"/>
    <mergeCell ref="AO190:AS190"/>
    <mergeCell ref="AT190:AX190"/>
    <mergeCell ref="AY190:BB190"/>
    <mergeCell ref="BC190:BG190"/>
    <mergeCell ref="BH190:BL190"/>
    <mergeCell ref="AO189:AS189"/>
    <mergeCell ref="AT189:AX189"/>
    <mergeCell ref="AY189:BB189"/>
    <mergeCell ref="BC189:BG189"/>
    <mergeCell ref="BH189:BL189"/>
    <mergeCell ref="A190:C190"/>
    <mergeCell ref="D190:G190"/>
    <mergeCell ref="H190:X190"/>
    <mergeCell ref="Y190:AC190"/>
    <mergeCell ref="AD190:AI190"/>
    <mergeCell ref="A189:C189"/>
    <mergeCell ref="D189:G189"/>
    <mergeCell ref="H189:X189"/>
    <mergeCell ref="Y189:AC189"/>
    <mergeCell ref="AD189:AI189"/>
    <mergeCell ref="AJ189:AN189"/>
    <mergeCell ref="AJ188:AN188"/>
    <mergeCell ref="AO188:AS188"/>
    <mergeCell ref="AT188:AX188"/>
    <mergeCell ref="AY188:BB188"/>
    <mergeCell ref="BC188:BG188"/>
    <mergeCell ref="BH188:BL188"/>
    <mergeCell ref="AO187:AS187"/>
    <mergeCell ref="AT187:AX187"/>
    <mergeCell ref="AY187:BB187"/>
    <mergeCell ref="BC187:BG187"/>
    <mergeCell ref="BH187:BL187"/>
    <mergeCell ref="A188:C188"/>
    <mergeCell ref="D188:G188"/>
    <mergeCell ref="H188:X188"/>
    <mergeCell ref="Y188:AC188"/>
    <mergeCell ref="AD188:AI188"/>
    <mergeCell ref="A187:C187"/>
    <mergeCell ref="D187:G187"/>
    <mergeCell ref="H187:X187"/>
    <mergeCell ref="Y187:AC187"/>
    <mergeCell ref="AD187:AI187"/>
    <mergeCell ref="AJ187:AN187"/>
    <mergeCell ref="AJ186:AN186"/>
    <mergeCell ref="AO186:AS186"/>
    <mergeCell ref="AT186:AX186"/>
    <mergeCell ref="AY186:BB186"/>
    <mergeCell ref="BC186:BG186"/>
    <mergeCell ref="BH186:BL186"/>
    <mergeCell ref="AO185:AS185"/>
    <mergeCell ref="AT185:AX185"/>
    <mergeCell ref="AY185:BB185"/>
    <mergeCell ref="BC185:BG185"/>
    <mergeCell ref="BH185:BL185"/>
    <mergeCell ref="A186:C186"/>
    <mergeCell ref="D186:G186"/>
    <mergeCell ref="H186:X186"/>
    <mergeCell ref="Y186:AC186"/>
    <mergeCell ref="AD186:AI186"/>
    <mergeCell ref="A185:C185"/>
    <mergeCell ref="D185:G185"/>
    <mergeCell ref="H185:X185"/>
    <mergeCell ref="Y185:AC185"/>
    <mergeCell ref="AD185:AI185"/>
    <mergeCell ref="AJ185:AN185"/>
    <mergeCell ref="AJ184:AN184"/>
    <mergeCell ref="AO184:AS184"/>
    <mergeCell ref="AT184:AX184"/>
    <mergeCell ref="AY184:BB184"/>
    <mergeCell ref="BC184:BG184"/>
    <mergeCell ref="BH184:BL184"/>
    <mergeCell ref="AO183:AS183"/>
    <mergeCell ref="AT183:AX183"/>
    <mergeCell ref="AY183:BB183"/>
    <mergeCell ref="BC183:BG183"/>
    <mergeCell ref="BH183:BL183"/>
    <mergeCell ref="A184:C184"/>
    <mergeCell ref="D184:G184"/>
    <mergeCell ref="H184:X184"/>
    <mergeCell ref="Y184:AC184"/>
    <mergeCell ref="AD184:AI184"/>
    <mergeCell ref="A183:C183"/>
    <mergeCell ref="D183:G183"/>
    <mergeCell ref="H183:X183"/>
    <mergeCell ref="Y183:AC183"/>
    <mergeCell ref="AD183:AI183"/>
    <mergeCell ref="AJ183:AN183"/>
    <mergeCell ref="AJ182:AN182"/>
    <mergeCell ref="AO182:AS182"/>
    <mergeCell ref="AT182:AX182"/>
    <mergeCell ref="AY182:BB182"/>
    <mergeCell ref="BC182:BG182"/>
    <mergeCell ref="BH182:BL182"/>
    <mergeCell ref="AO181:AS181"/>
    <mergeCell ref="AT181:AX181"/>
    <mergeCell ref="AY181:BB181"/>
    <mergeCell ref="BC181:BG181"/>
    <mergeCell ref="BH181:BL181"/>
    <mergeCell ref="A182:C182"/>
    <mergeCell ref="D182:G182"/>
    <mergeCell ref="H182:X182"/>
    <mergeCell ref="Y182:AC182"/>
    <mergeCell ref="AD182:AI182"/>
    <mergeCell ref="A181:C181"/>
    <mergeCell ref="D181:G181"/>
    <mergeCell ref="H181:X181"/>
    <mergeCell ref="Y181:AC181"/>
    <mergeCell ref="AD181:AI181"/>
    <mergeCell ref="AJ181:AN181"/>
    <mergeCell ref="AJ180:AN180"/>
    <mergeCell ref="AO180:AS180"/>
    <mergeCell ref="AT180:AX180"/>
    <mergeCell ref="AY180:BB180"/>
    <mergeCell ref="BC180:BG180"/>
    <mergeCell ref="BH180:BL180"/>
    <mergeCell ref="AO179:AS179"/>
    <mergeCell ref="AT179:AX179"/>
    <mergeCell ref="AY179:BB179"/>
    <mergeCell ref="BC179:BG179"/>
    <mergeCell ref="BH179:BL179"/>
    <mergeCell ref="A180:C180"/>
    <mergeCell ref="D180:G180"/>
    <mergeCell ref="H180:X180"/>
    <mergeCell ref="Y180:AC180"/>
    <mergeCell ref="AD180:AI180"/>
    <mergeCell ref="A179:C179"/>
    <mergeCell ref="D179:G179"/>
    <mergeCell ref="H179:X179"/>
    <mergeCell ref="Y179:AC179"/>
    <mergeCell ref="AD179:AI179"/>
    <mergeCell ref="AJ179:AN179"/>
    <mergeCell ref="AJ178:AN178"/>
    <mergeCell ref="AO178:AS178"/>
    <mergeCell ref="AT178:AX178"/>
    <mergeCell ref="AY178:BB178"/>
    <mergeCell ref="BC178:BG178"/>
    <mergeCell ref="BH178:BL178"/>
    <mergeCell ref="AO177:AS177"/>
    <mergeCell ref="AT177:AX177"/>
    <mergeCell ref="AY177:BB177"/>
    <mergeCell ref="BC177:BG177"/>
    <mergeCell ref="BH177:BL177"/>
    <mergeCell ref="A178:C178"/>
    <mergeCell ref="D178:G178"/>
    <mergeCell ref="H178:X178"/>
    <mergeCell ref="Y178:AC178"/>
    <mergeCell ref="AD178:AI178"/>
    <mergeCell ref="A177:C177"/>
    <mergeCell ref="D177:G177"/>
    <mergeCell ref="H177:X177"/>
    <mergeCell ref="Y177:AC177"/>
    <mergeCell ref="AD177:AI177"/>
    <mergeCell ref="AJ177:AN177"/>
    <mergeCell ref="AJ176:AN176"/>
    <mergeCell ref="AO176:AS176"/>
    <mergeCell ref="AT176:AX176"/>
    <mergeCell ref="AY176:BB176"/>
    <mergeCell ref="BC176:BG176"/>
    <mergeCell ref="BH176:BL176"/>
    <mergeCell ref="AO175:AS175"/>
    <mergeCell ref="AT175:AX175"/>
    <mergeCell ref="AY175:BB175"/>
    <mergeCell ref="BC175:BG175"/>
    <mergeCell ref="BH175:BL175"/>
    <mergeCell ref="A176:C176"/>
    <mergeCell ref="D176:G176"/>
    <mergeCell ref="H176:X176"/>
    <mergeCell ref="Y176:AC176"/>
    <mergeCell ref="AD176:AI176"/>
    <mergeCell ref="A175:C175"/>
    <mergeCell ref="D175:G175"/>
    <mergeCell ref="H175:X175"/>
    <mergeCell ref="Y175:AC175"/>
    <mergeCell ref="AD175:AI175"/>
    <mergeCell ref="AJ175:AN175"/>
    <mergeCell ref="AJ174:AN174"/>
    <mergeCell ref="AO174:AS174"/>
    <mergeCell ref="AT174:AX174"/>
    <mergeCell ref="AY174:BB174"/>
    <mergeCell ref="BC174:BG174"/>
    <mergeCell ref="BH174:BL174"/>
    <mergeCell ref="AO173:AS173"/>
    <mergeCell ref="AT173:AX173"/>
    <mergeCell ref="AY173:BB173"/>
    <mergeCell ref="BC173:BG173"/>
    <mergeCell ref="BH173:BL173"/>
    <mergeCell ref="A174:C174"/>
    <mergeCell ref="D174:G174"/>
    <mergeCell ref="H174:X174"/>
    <mergeCell ref="Y174:AC174"/>
    <mergeCell ref="AD174:AI174"/>
    <mergeCell ref="AT172:AX172"/>
    <mergeCell ref="AY172:BB172"/>
    <mergeCell ref="BC172:BG172"/>
    <mergeCell ref="BH172:BL172"/>
    <mergeCell ref="A173:C173"/>
    <mergeCell ref="D173:G173"/>
    <mergeCell ref="H173:X173"/>
    <mergeCell ref="Y173:AC173"/>
    <mergeCell ref="AD173:AI173"/>
    <mergeCell ref="AJ173:AN173"/>
    <mergeCell ref="AO170:AS171"/>
    <mergeCell ref="AT170:AX171"/>
    <mergeCell ref="AY170:BB171"/>
    <mergeCell ref="A172:C172"/>
    <mergeCell ref="D172:G172"/>
    <mergeCell ref="H172:X172"/>
    <mergeCell ref="Y172:AC172"/>
    <mergeCell ref="AD172:AI172"/>
    <mergeCell ref="AJ172:AN172"/>
    <mergeCell ref="AO172:AS172"/>
    <mergeCell ref="A168:C171"/>
    <mergeCell ref="D168:G171"/>
    <mergeCell ref="H168:X171"/>
    <mergeCell ref="Y168:AC171"/>
    <mergeCell ref="AD168:BL168"/>
    <mergeCell ref="AD169:AI171"/>
    <mergeCell ref="AJ169:BB169"/>
    <mergeCell ref="BC169:BG171"/>
    <mergeCell ref="BH169:BL171"/>
    <mergeCell ref="AJ170:AN171"/>
    <mergeCell ref="AJ167:AN167"/>
    <mergeCell ref="AO167:AS167"/>
    <mergeCell ref="AT167:AX167"/>
    <mergeCell ref="AY167:BB167"/>
    <mergeCell ref="BC167:BG167"/>
    <mergeCell ref="BH167:BL167"/>
    <mergeCell ref="AO166:AS166"/>
    <mergeCell ref="AT166:AX166"/>
    <mergeCell ref="AY166:BB166"/>
    <mergeCell ref="BC166:BG166"/>
    <mergeCell ref="BH166:BL166"/>
    <mergeCell ref="A167:C167"/>
    <mergeCell ref="D167:G167"/>
    <mergeCell ref="H167:X167"/>
    <mergeCell ref="Y167:AC167"/>
    <mergeCell ref="AD167:AI167"/>
    <mergeCell ref="A166:C166"/>
    <mergeCell ref="D166:G166"/>
    <mergeCell ref="H166:X166"/>
    <mergeCell ref="Y166:AC166"/>
    <mergeCell ref="AD166:AI166"/>
    <mergeCell ref="AJ166:AN166"/>
    <mergeCell ref="AJ165:AN165"/>
    <mergeCell ref="AO165:AS165"/>
    <mergeCell ref="AT165:AX165"/>
    <mergeCell ref="AY165:BB165"/>
    <mergeCell ref="BC165:BG165"/>
    <mergeCell ref="BH165:BL165"/>
    <mergeCell ref="AO164:AS164"/>
    <mergeCell ref="AT164:AX164"/>
    <mergeCell ref="AY164:BB164"/>
    <mergeCell ref="BC164:BG164"/>
    <mergeCell ref="BH164:BL164"/>
    <mergeCell ref="A165:C165"/>
    <mergeCell ref="D165:G165"/>
    <mergeCell ref="H165:X165"/>
    <mergeCell ref="Y165:AC165"/>
    <mergeCell ref="AD165:AI165"/>
    <mergeCell ref="A164:C164"/>
    <mergeCell ref="D164:G164"/>
    <mergeCell ref="H164:X164"/>
    <mergeCell ref="Y164:AC164"/>
    <mergeCell ref="AD164:AI164"/>
    <mergeCell ref="AJ164:AN164"/>
    <mergeCell ref="AJ163:AN163"/>
    <mergeCell ref="AO163:AS163"/>
    <mergeCell ref="AT163:AX163"/>
    <mergeCell ref="AY163:BB163"/>
    <mergeCell ref="BC163:BG163"/>
    <mergeCell ref="BH163:BL163"/>
    <mergeCell ref="AO162:AS162"/>
    <mergeCell ref="AT162:AX162"/>
    <mergeCell ref="AY162:BB162"/>
    <mergeCell ref="BC162:BG162"/>
    <mergeCell ref="BH162:BL162"/>
    <mergeCell ref="A163:C163"/>
    <mergeCell ref="D163:G163"/>
    <mergeCell ref="H163:X163"/>
    <mergeCell ref="Y163:AC163"/>
    <mergeCell ref="AD163:AI163"/>
    <mergeCell ref="A162:C162"/>
    <mergeCell ref="D162:G162"/>
    <mergeCell ref="H162:X162"/>
    <mergeCell ref="Y162:AC162"/>
    <mergeCell ref="AD162:AI162"/>
    <mergeCell ref="AJ162:AN162"/>
    <mergeCell ref="AJ161:AN161"/>
    <mergeCell ref="AO161:AS161"/>
    <mergeCell ref="AT161:AX161"/>
    <mergeCell ref="AY161:BB161"/>
    <mergeCell ref="BC161:BG161"/>
    <mergeCell ref="BH161:BL161"/>
    <mergeCell ref="AO160:AS160"/>
    <mergeCell ref="AT160:AX160"/>
    <mergeCell ref="AY160:BB160"/>
    <mergeCell ref="BC160:BG160"/>
    <mergeCell ref="BH160:BL160"/>
    <mergeCell ref="A161:C161"/>
    <mergeCell ref="D161:G161"/>
    <mergeCell ref="H161:X161"/>
    <mergeCell ref="Y161:AC161"/>
    <mergeCell ref="AD161:AI161"/>
    <mergeCell ref="A160:C160"/>
    <mergeCell ref="D160:G160"/>
    <mergeCell ref="H160:X160"/>
    <mergeCell ref="Y160:AC160"/>
    <mergeCell ref="AD160:AI160"/>
    <mergeCell ref="AJ160:AN160"/>
    <mergeCell ref="AJ159:AN159"/>
    <mergeCell ref="AO159:AS159"/>
    <mergeCell ref="AT159:AX159"/>
    <mergeCell ref="AY159:BB159"/>
    <mergeCell ref="BC159:BG159"/>
    <mergeCell ref="BH159:BL159"/>
    <mergeCell ref="AO158:AS158"/>
    <mergeCell ref="AT158:AX158"/>
    <mergeCell ref="AY158:BB158"/>
    <mergeCell ref="BC158:BG158"/>
    <mergeCell ref="BH158:BL158"/>
    <mergeCell ref="A159:C159"/>
    <mergeCell ref="D159:G159"/>
    <mergeCell ref="H159:X159"/>
    <mergeCell ref="Y159:AC159"/>
    <mergeCell ref="AD159:AI159"/>
    <mergeCell ref="A158:C158"/>
    <mergeCell ref="D158:G158"/>
    <mergeCell ref="H158:X158"/>
    <mergeCell ref="Y158:AC158"/>
    <mergeCell ref="AD158:AI158"/>
    <mergeCell ref="AJ158:AN158"/>
    <mergeCell ref="AJ157:AN157"/>
    <mergeCell ref="AO157:AS157"/>
    <mergeCell ref="AT157:AX157"/>
    <mergeCell ref="AY157:BB157"/>
    <mergeCell ref="BC157:BG157"/>
    <mergeCell ref="BH157:BL157"/>
    <mergeCell ref="AO156:AS156"/>
    <mergeCell ref="AT156:AX156"/>
    <mergeCell ref="AY156:BB156"/>
    <mergeCell ref="BC156:BG156"/>
    <mergeCell ref="BH156:BL156"/>
    <mergeCell ref="A157:C157"/>
    <mergeCell ref="D157:G157"/>
    <mergeCell ref="H157:X157"/>
    <mergeCell ref="Y157:AC157"/>
    <mergeCell ref="AD157:AI157"/>
    <mergeCell ref="A156:C156"/>
    <mergeCell ref="D156:G156"/>
    <mergeCell ref="H156:X156"/>
    <mergeCell ref="Y156:AC156"/>
    <mergeCell ref="AD156:AI156"/>
    <mergeCell ref="AJ156:AN156"/>
    <mergeCell ref="AJ155:AN155"/>
    <mergeCell ref="AO155:AS155"/>
    <mergeCell ref="AT155:AX155"/>
    <mergeCell ref="AY155:BB155"/>
    <mergeCell ref="BC155:BG155"/>
    <mergeCell ref="BH155:BL155"/>
    <mergeCell ref="AO154:AS154"/>
    <mergeCell ref="AT154:AX154"/>
    <mergeCell ref="AY154:BB154"/>
    <mergeCell ref="BC154:BG154"/>
    <mergeCell ref="BH154:BL154"/>
    <mergeCell ref="A155:C155"/>
    <mergeCell ref="D155:G155"/>
    <mergeCell ref="H155:X155"/>
    <mergeCell ref="Y155:AC155"/>
    <mergeCell ref="AD155:AI155"/>
    <mergeCell ref="A154:C154"/>
    <mergeCell ref="D154:G154"/>
    <mergeCell ref="H154:X154"/>
    <mergeCell ref="Y154:AC154"/>
    <mergeCell ref="AD154:AI154"/>
    <mergeCell ref="AJ154:AN154"/>
    <mergeCell ref="AJ153:AN153"/>
    <mergeCell ref="AO153:AS153"/>
    <mergeCell ref="AT153:AX153"/>
    <mergeCell ref="AY153:BB153"/>
    <mergeCell ref="BC153:BG153"/>
    <mergeCell ref="BH153:BL153"/>
    <mergeCell ref="AO152:AS152"/>
    <mergeCell ref="AT152:AX152"/>
    <mergeCell ref="AY152:BB152"/>
    <mergeCell ref="BC152:BG152"/>
    <mergeCell ref="BH152:BL152"/>
    <mergeCell ref="A153:C153"/>
    <mergeCell ref="D153:G153"/>
    <mergeCell ref="H153:X153"/>
    <mergeCell ref="Y153:AC153"/>
    <mergeCell ref="AD153:AI153"/>
    <mergeCell ref="A152:C152"/>
    <mergeCell ref="D152:G152"/>
    <mergeCell ref="H152:X152"/>
    <mergeCell ref="Y152:AC152"/>
    <mergeCell ref="AD152:AI152"/>
    <mergeCell ref="AJ152:AN152"/>
    <mergeCell ref="AJ151:AN151"/>
    <mergeCell ref="AO151:AS151"/>
    <mergeCell ref="AT151:AX151"/>
    <mergeCell ref="AY151:BB151"/>
    <mergeCell ref="BC151:BG151"/>
    <mergeCell ref="BH151:BL151"/>
    <mergeCell ref="AO150:AS150"/>
    <mergeCell ref="AT150:AX150"/>
    <mergeCell ref="AY150:BB150"/>
    <mergeCell ref="BC150:BG150"/>
    <mergeCell ref="BH150:BL150"/>
    <mergeCell ref="A151:C151"/>
    <mergeCell ref="D151:G151"/>
    <mergeCell ref="H151:X151"/>
    <mergeCell ref="Y151:AC151"/>
    <mergeCell ref="AD151:AI151"/>
    <mergeCell ref="A150:C150"/>
    <mergeCell ref="D150:G150"/>
    <mergeCell ref="H150:X150"/>
    <mergeCell ref="Y150:AC150"/>
    <mergeCell ref="AD150:AI150"/>
    <mergeCell ref="AJ150:AN150"/>
    <mergeCell ref="AJ149:AN149"/>
    <mergeCell ref="AO149:AS149"/>
    <mergeCell ref="AT149:AX149"/>
    <mergeCell ref="AY149:BB149"/>
    <mergeCell ref="BC149:BG149"/>
    <mergeCell ref="BH149:BL149"/>
    <mergeCell ref="AO148:AS148"/>
    <mergeCell ref="AT148:AX148"/>
    <mergeCell ref="AY148:BB148"/>
    <mergeCell ref="BC148:BG148"/>
    <mergeCell ref="BH148:BL148"/>
    <mergeCell ref="A149:C149"/>
    <mergeCell ref="D149:G149"/>
    <mergeCell ref="H149:X149"/>
    <mergeCell ref="Y149:AC149"/>
    <mergeCell ref="AD149:AI149"/>
    <mergeCell ref="AT147:AX147"/>
    <mergeCell ref="AY147:BB147"/>
    <mergeCell ref="BC147:BG147"/>
    <mergeCell ref="BH147:BL147"/>
    <mergeCell ref="A148:C148"/>
    <mergeCell ref="D148:G148"/>
    <mergeCell ref="H148:X148"/>
    <mergeCell ref="Y148:AC148"/>
    <mergeCell ref="AD148:AI148"/>
    <mergeCell ref="AJ148:AN148"/>
    <mergeCell ref="AO145:AS146"/>
    <mergeCell ref="AT145:AX146"/>
    <mergeCell ref="AY145:BB146"/>
    <mergeCell ref="A147:C147"/>
    <mergeCell ref="D147:G147"/>
    <mergeCell ref="H147:X147"/>
    <mergeCell ref="Y147:AC147"/>
    <mergeCell ref="AD147:AI147"/>
    <mergeCell ref="AJ147:AN147"/>
    <mergeCell ref="AO147:AS147"/>
    <mergeCell ref="A143:C146"/>
    <mergeCell ref="D143:G146"/>
    <mergeCell ref="H143:X146"/>
    <mergeCell ref="Y143:AC146"/>
    <mergeCell ref="AD143:BL143"/>
    <mergeCell ref="AD144:AI146"/>
    <mergeCell ref="AJ144:BB144"/>
    <mergeCell ref="BC144:BG146"/>
    <mergeCell ref="BH144:BL146"/>
    <mergeCell ref="AJ145:AN146"/>
    <mergeCell ref="AJ142:AN142"/>
    <mergeCell ref="AO142:AS142"/>
    <mergeCell ref="AT142:AX142"/>
    <mergeCell ref="AY142:BB142"/>
    <mergeCell ref="BC142:BG142"/>
    <mergeCell ref="BH142:BL142"/>
    <mergeCell ref="AO141:AS141"/>
    <mergeCell ref="AT141:AX141"/>
    <mergeCell ref="AY141:BB141"/>
    <mergeCell ref="BC141:BG141"/>
    <mergeCell ref="BH141:BL141"/>
    <mergeCell ref="A142:C142"/>
    <mergeCell ref="D142:G142"/>
    <mergeCell ref="H142:X142"/>
    <mergeCell ref="Y142:AC142"/>
    <mergeCell ref="AD142:AI142"/>
    <mergeCell ref="A141:C141"/>
    <mergeCell ref="D141:G141"/>
    <mergeCell ref="H141:X141"/>
    <mergeCell ref="Y141:AC141"/>
    <mergeCell ref="AD141:AI141"/>
    <mergeCell ref="AJ141:AN141"/>
    <mergeCell ref="AJ140:AN140"/>
    <mergeCell ref="AO140:AS140"/>
    <mergeCell ref="AT140:AX140"/>
    <mergeCell ref="AY140:BB140"/>
    <mergeCell ref="BC140:BG140"/>
    <mergeCell ref="BH140:BL140"/>
    <mergeCell ref="AO139:AS139"/>
    <mergeCell ref="AT139:AX139"/>
    <mergeCell ref="AY139:BB139"/>
    <mergeCell ref="BC139:BG139"/>
    <mergeCell ref="BH139:BL139"/>
    <mergeCell ref="A140:C140"/>
    <mergeCell ref="D140:G140"/>
    <mergeCell ref="H140:X140"/>
    <mergeCell ref="Y140:AC140"/>
    <mergeCell ref="AD140:AI140"/>
    <mergeCell ref="A139:C139"/>
    <mergeCell ref="D139:G139"/>
    <mergeCell ref="H139:X139"/>
    <mergeCell ref="Y139:AC139"/>
    <mergeCell ref="AD139:AI139"/>
    <mergeCell ref="AJ139:AN139"/>
    <mergeCell ref="AJ138:AN138"/>
    <mergeCell ref="AO138:AS138"/>
    <mergeCell ref="AT138:AX138"/>
    <mergeCell ref="AY138:BB138"/>
    <mergeCell ref="BC138:BG138"/>
    <mergeCell ref="BH138:BL138"/>
    <mergeCell ref="AO137:AS137"/>
    <mergeCell ref="AT137:AX137"/>
    <mergeCell ref="AY137:BB137"/>
    <mergeCell ref="BC137:BG137"/>
    <mergeCell ref="BH137:BL137"/>
    <mergeCell ref="A138:C138"/>
    <mergeCell ref="D138:G138"/>
    <mergeCell ref="H138:X138"/>
    <mergeCell ref="Y138:AC138"/>
    <mergeCell ref="AD138:AI138"/>
    <mergeCell ref="A137:C137"/>
    <mergeCell ref="D137:G137"/>
    <mergeCell ref="H137:X137"/>
    <mergeCell ref="Y137:AC137"/>
    <mergeCell ref="AD137:AI137"/>
    <mergeCell ref="AJ137:AN137"/>
    <mergeCell ref="AJ136:AN136"/>
    <mergeCell ref="AO136:AS136"/>
    <mergeCell ref="AT136:AX136"/>
    <mergeCell ref="AY136:BB136"/>
    <mergeCell ref="BC136:BG136"/>
    <mergeCell ref="BH136:BL136"/>
    <mergeCell ref="AO135:AS135"/>
    <mergeCell ref="AT135:AX135"/>
    <mergeCell ref="AY135:BB135"/>
    <mergeCell ref="BC135:BG135"/>
    <mergeCell ref="BH135:BL135"/>
    <mergeCell ref="A136:C136"/>
    <mergeCell ref="D136:G136"/>
    <mergeCell ref="H136:X136"/>
    <mergeCell ref="Y136:AC136"/>
    <mergeCell ref="AD136:AI136"/>
    <mergeCell ref="A135:C135"/>
    <mergeCell ref="D135:G135"/>
    <mergeCell ref="H135:X135"/>
    <mergeCell ref="Y135:AC135"/>
    <mergeCell ref="AD135:AI135"/>
    <mergeCell ref="AJ135:AN135"/>
    <mergeCell ref="AJ134:AN134"/>
    <mergeCell ref="AO134:AS134"/>
    <mergeCell ref="AT134:AX134"/>
    <mergeCell ref="AY134:BB134"/>
    <mergeCell ref="BC134:BG134"/>
    <mergeCell ref="BH134:BL134"/>
    <mergeCell ref="AO133:AS133"/>
    <mergeCell ref="AT133:AX133"/>
    <mergeCell ref="AY133:BB133"/>
    <mergeCell ref="BC133:BG133"/>
    <mergeCell ref="BH133:BL133"/>
    <mergeCell ref="A134:C134"/>
    <mergeCell ref="D134:G134"/>
    <mergeCell ref="H134:X134"/>
    <mergeCell ref="Y134:AC134"/>
    <mergeCell ref="AD134:AI134"/>
    <mergeCell ref="A133:C133"/>
    <mergeCell ref="D133:G133"/>
    <mergeCell ref="H133:X133"/>
    <mergeCell ref="Y133:AC133"/>
    <mergeCell ref="AD133:AI133"/>
    <mergeCell ref="AJ133:AN133"/>
    <mergeCell ref="AJ132:AN132"/>
    <mergeCell ref="AO132:AS132"/>
    <mergeCell ref="AT132:AX132"/>
    <mergeCell ref="AY132:BB132"/>
    <mergeCell ref="BC132:BG132"/>
    <mergeCell ref="BH132:BL132"/>
    <mergeCell ref="AO131:AS131"/>
    <mergeCell ref="AT131:AX131"/>
    <mergeCell ref="AY131:BB131"/>
    <mergeCell ref="BC131:BG131"/>
    <mergeCell ref="BH131:BL131"/>
    <mergeCell ref="A132:C132"/>
    <mergeCell ref="D132:G132"/>
    <mergeCell ref="H132:X132"/>
    <mergeCell ref="Y132:AC132"/>
    <mergeCell ref="AD132:AI132"/>
    <mergeCell ref="A131:C131"/>
    <mergeCell ref="D131:G131"/>
    <mergeCell ref="H131:X131"/>
    <mergeCell ref="Y131:AC131"/>
    <mergeCell ref="AD131:AI131"/>
    <mergeCell ref="AJ131:AN131"/>
    <mergeCell ref="AJ130:AN130"/>
    <mergeCell ref="AO130:AS130"/>
    <mergeCell ref="AT130:AX130"/>
    <mergeCell ref="AY130:BB130"/>
    <mergeCell ref="BC130:BG130"/>
    <mergeCell ref="BH130:BL130"/>
    <mergeCell ref="AO129:AS129"/>
    <mergeCell ref="AT129:AX129"/>
    <mergeCell ref="AY129:BB129"/>
    <mergeCell ref="BC129:BG129"/>
    <mergeCell ref="BH129:BL129"/>
    <mergeCell ref="A130:C130"/>
    <mergeCell ref="D130:G130"/>
    <mergeCell ref="H130:X130"/>
    <mergeCell ref="Y130:AC130"/>
    <mergeCell ref="AD130:AI130"/>
    <mergeCell ref="A129:C129"/>
    <mergeCell ref="D129:G129"/>
    <mergeCell ref="H129:X129"/>
    <mergeCell ref="Y129:AC129"/>
    <mergeCell ref="AD129:AI129"/>
    <mergeCell ref="AJ129:AN129"/>
    <mergeCell ref="AJ128:AN128"/>
    <mergeCell ref="AO128:AS128"/>
    <mergeCell ref="AT128:AX128"/>
    <mergeCell ref="AY128:BB128"/>
    <mergeCell ref="BC128:BG128"/>
    <mergeCell ref="BH128:BL128"/>
    <mergeCell ref="AO127:AS127"/>
    <mergeCell ref="AT127:AX127"/>
    <mergeCell ref="AY127:BB127"/>
    <mergeCell ref="BC127:BG127"/>
    <mergeCell ref="BH127:BL127"/>
    <mergeCell ref="A128:C128"/>
    <mergeCell ref="D128:G128"/>
    <mergeCell ref="H128:X128"/>
    <mergeCell ref="Y128:AC128"/>
    <mergeCell ref="AD128:AI128"/>
    <mergeCell ref="A127:C127"/>
    <mergeCell ref="D127:G127"/>
    <mergeCell ref="H127:X127"/>
    <mergeCell ref="Y127:AC127"/>
    <mergeCell ref="AD127:AI127"/>
    <mergeCell ref="AJ127:AN127"/>
    <mergeCell ref="AJ126:AN126"/>
    <mergeCell ref="AO126:AS126"/>
    <mergeCell ref="AT126:AX126"/>
    <mergeCell ref="AY126:BB126"/>
    <mergeCell ref="BC126:BG126"/>
    <mergeCell ref="BH126:BL126"/>
    <mergeCell ref="AO125:AS125"/>
    <mergeCell ref="AT125:AX125"/>
    <mergeCell ref="AY125:BB125"/>
    <mergeCell ref="BC125:BG125"/>
    <mergeCell ref="BH125:BL125"/>
    <mergeCell ref="A126:C126"/>
    <mergeCell ref="D126:G126"/>
    <mergeCell ref="H126:X126"/>
    <mergeCell ref="Y126:AC126"/>
    <mergeCell ref="AD126:AI126"/>
    <mergeCell ref="A125:C125"/>
    <mergeCell ref="D125:G125"/>
    <mergeCell ref="H125:X125"/>
    <mergeCell ref="Y125:AC125"/>
    <mergeCell ref="AD125:AI125"/>
    <mergeCell ref="AJ125:AN125"/>
    <mergeCell ref="AJ124:AN124"/>
    <mergeCell ref="AO124:AS124"/>
    <mergeCell ref="AT124:AX124"/>
    <mergeCell ref="AY124:BB124"/>
    <mergeCell ref="BC124:BG124"/>
    <mergeCell ref="BH124:BL124"/>
    <mergeCell ref="AO123:AS123"/>
    <mergeCell ref="AT123:AX123"/>
    <mergeCell ref="AY123:BB123"/>
    <mergeCell ref="BC123:BG123"/>
    <mergeCell ref="BH123:BL123"/>
    <mergeCell ref="A124:C124"/>
    <mergeCell ref="D124:G124"/>
    <mergeCell ref="H124:X124"/>
    <mergeCell ref="Y124:AC124"/>
    <mergeCell ref="AD124:AI124"/>
    <mergeCell ref="A123:C123"/>
    <mergeCell ref="D123:G123"/>
    <mergeCell ref="H123:X123"/>
    <mergeCell ref="Y123:AC123"/>
    <mergeCell ref="AD123:AI123"/>
    <mergeCell ref="AJ123:AN123"/>
    <mergeCell ref="AJ122:AN122"/>
    <mergeCell ref="AO122:AS122"/>
    <mergeCell ref="AT122:AX122"/>
    <mergeCell ref="AY122:BB122"/>
    <mergeCell ref="BC122:BG122"/>
    <mergeCell ref="BH122:BL122"/>
    <mergeCell ref="AO121:AS121"/>
    <mergeCell ref="AT121:AX121"/>
    <mergeCell ref="AY121:BB121"/>
    <mergeCell ref="BC121:BG121"/>
    <mergeCell ref="BH121:BL121"/>
    <mergeCell ref="A122:C122"/>
    <mergeCell ref="D122:G122"/>
    <mergeCell ref="H122:X122"/>
    <mergeCell ref="Y122:AC122"/>
    <mergeCell ref="AD122:AI122"/>
    <mergeCell ref="A121:C121"/>
    <mergeCell ref="D121:G121"/>
    <mergeCell ref="H121:X121"/>
    <mergeCell ref="Y121:AC121"/>
    <mergeCell ref="AD121:AI121"/>
    <mergeCell ref="AJ121:AN121"/>
    <mergeCell ref="AD118:AI120"/>
    <mergeCell ref="AJ118:BB118"/>
    <mergeCell ref="BC118:BG120"/>
    <mergeCell ref="BH118:BL120"/>
    <mergeCell ref="AJ119:AN120"/>
    <mergeCell ref="AO119:AS120"/>
    <mergeCell ref="AT119:AX120"/>
    <mergeCell ref="AY119:BB120"/>
    <mergeCell ref="AO116:AS116"/>
    <mergeCell ref="AT116:AX116"/>
    <mergeCell ref="AY116:BB116"/>
    <mergeCell ref="BC116:BG116"/>
    <mergeCell ref="BH116:BL116"/>
    <mergeCell ref="A117:C120"/>
    <mergeCell ref="D117:G120"/>
    <mergeCell ref="H117:X120"/>
    <mergeCell ref="Y117:AC120"/>
    <mergeCell ref="AD117:BL117"/>
    <mergeCell ref="A116:C116"/>
    <mergeCell ref="D116:G116"/>
    <mergeCell ref="H116:X116"/>
    <mergeCell ref="Y116:AC116"/>
    <mergeCell ref="AD116:AI116"/>
    <mergeCell ref="AJ116:AN116"/>
    <mergeCell ref="AJ115:AN115"/>
    <mergeCell ref="AO115:AS115"/>
    <mergeCell ref="AT115:AX115"/>
    <mergeCell ref="AY115:BB115"/>
    <mergeCell ref="BC115:BG115"/>
    <mergeCell ref="BH115:BL115"/>
    <mergeCell ref="AO114:AS114"/>
    <mergeCell ref="AT114:AX114"/>
    <mergeCell ref="AY114:BB114"/>
    <mergeCell ref="BC114:BG114"/>
    <mergeCell ref="BH114:BL114"/>
    <mergeCell ref="A115:C115"/>
    <mergeCell ref="D115:G115"/>
    <mergeCell ref="H115:X115"/>
    <mergeCell ref="Y115:AC115"/>
    <mergeCell ref="AD115:AI115"/>
    <mergeCell ref="A114:C114"/>
    <mergeCell ref="D114:G114"/>
    <mergeCell ref="H114:X114"/>
    <mergeCell ref="Y114:AC114"/>
    <mergeCell ref="AD114:AI114"/>
    <mergeCell ref="AJ114:AN114"/>
    <mergeCell ref="AJ113:AN113"/>
    <mergeCell ref="AO113:AS113"/>
    <mergeCell ref="AT113:AX113"/>
    <mergeCell ref="AY113:BB113"/>
    <mergeCell ref="BC113:BG113"/>
    <mergeCell ref="BH113:BL113"/>
    <mergeCell ref="AO112:AS112"/>
    <mergeCell ref="AT112:AX112"/>
    <mergeCell ref="AY112:BB112"/>
    <mergeCell ref="BC112:BG112"/>
    <mergeCell ref="BH112:BL112"/>
    <mergeCell ref="A113:C113"/>
    <mergeCell ref="D113:G113"/>
    <mergeCell ref="H113:X113"/>
    <mergeCell ref="Y113:AC113"/>
    <mergeCell ref="AD113:AI113"/>
    <mergeCell ref="A112:C112"/>
    <mergeCell ref="D112:G112"/>
    <mergeCell ref="H112:X112"/>
    <mergeCell ref="Y112:AC112"/>
    <mergeCell ref="AD112:AI112"/>
    <mergeCell ref="AJ112:AN112"/>
    <mergeCell ref="AJ111:AN111"/>
    <mergeCell ref="AO111:AS111"/>
    <mergeCell ref="AT111:AX111"/>
    <mergeCell ref="AY111:BB111"/>
    <mergeCell ref="BC111:BG111"/>
    <mergeCell ref="BH111:BL111"/>
    <mergeCell ref="AO110:AS110"/>
    <mergeCell ref="AT110:AX110"/>
    <mergeCell ref="AY110:BB110"/>
    <mergeCell ref="BC110:BG110"/>
    <mergeCell ref="BH110:BL110"/>
    <mergeCell ref="A111:C111"/>
    <mergeCell ref="D111:G111"/>
    <mergeCell ref="H111:X111"/>
    <mergeCell ref="Y111:AC111"/>
    <mergeCell ref="AD111:AI111"/>
    <mergeCell ref="A110:C110"/>
    <mergeCell ref="D110:G110"/>
    <mergeCell ref="H110:X110"/>
    <mergeCell ref="Y110:AC110"/>
    <mergeCell ref="AD110:AI110"/>
    <mergeCell ref="AJ110:AN110"/>
    <mergeCell ref="AJ107:AN107"/>
    <mergeCell ref="AO107:AS107"/>
    <mergeCell ref="AT107:AX107"/>
    <mergeCell ref="AY107:BB107"/>
    <mergeCell ref="BC107:BG107"/>
    <mergeCell ref="BH107:BL107"/>
    <mergeCell ref="AO106:AS106"/>
    <mergeCell ref="AT106:AX106"/>
    <mergeCell ref="AY106:BB106"/>
    <mergeCell ref="BC106:BG106"/>
    <mergeCell ref="BH106:BL106"/>
    <mergeCell ref="A107:C107"/>
    <mergeCell ref="D107:G107"/>
    <mergeCell ref="H107:X107"/>
    <mergeCell ref="Y107:AC107"/>
    <mergeCell ref="AD107:AI107"/>
    <mergeCell ref="A106:C106"/>
    <mergeCell ref="D106:G106"/>
    <mergeCell ref="H106:X106"/>
    <mergeCell ref="Y106:AC106"/>
    <mergeCell ref="AD106:AI106"/>
    <mergeCell ref="AJ106:AN106"/>
    <mergeCell ref="AJ105:AN105"/>
    <mergeCell ref="AO105:AS105"/>
    <mergeCell ref="AT105:AX105"/>
    <mergeCell ref="AY105:BB105"/>
    <mergeCell ref="BC105:BG105"/>
    <mergeCell ref="BH105:BL105"/>
    <mergeCell ref="AO104:AS104"/>
    <mergeCell ref="AT104:AX104"/>
    <mergeCell ref="AY104:BB104"/>
    <mergeCell ref="BC104:BG104"/>
    <mergeCell ref="BH104:BL104"/>
    <mergeCell ref="A105:C105"/>
    <mergeCell ref="D105:G105"/>
    <mergeCell ref="H105:X105"/>
    <mergeCell ref="Y105:AC105"/>
    <mergeCell ref="AD105:AI105"/>
    <mergeCell ref="A104:C104"/>
    <mergeCell ref="D104:G104"/>
    <mergeCell ref="H104:X104"/>
    <mergeCell ref="Y104:AC104"/>
    <mergeCell ref="AD104:AI104"/>
    <mergeCell ref="AJ104:AN104"/>
    <mergeCell ref="AJ103:AN103"/>
    <mergeCell ref="AO103:AS103"/>
    <mergeCell ref="AT103:AX103"/>
    <mergeCell ref="AY103:BB103"/>
    <mergeCell ref="BC103:BG103"/>
    <mergeCell ref="BH103:BL103"/>
    <mergeCell ref="AO102:AS102"/>
    <mergeCell ref="AT102:AX102"/>
    <mergeCell ref="AY102:BB102"/>
    <mergeCell ref="BC102:BG102"/>
    <mergeCell ref="BH102:BL102"/>
    <mergeCell ref="A103:C103"/>
    <mergeCell ref="D103:G103"/>
    <mergeCell ref="H103:X103"/>
    <mergeCell ref="Y103:AC103"/>
    <mergeCell ref="AD103:AI103"/>
    <mergeCell ref="A102:C102"/>
    <mergeCell ref="D102:G102"/>
    <mergeCell ref="H102:X102"/>
    <mergeCell ref="Y102:AC102"/>
    <mergeCell ref="AD102:AI102"/>
    <mergeCell ref="AJ102:AN102"/>
    <mergeCell ref="AJ101:AN101"/>
    <mergeCell ref="AO101:AS101"/>
    <mergeCell ref="AT101:AX101"/>
    <mergeCell ref="AY101:BB101"/>
    <mergeCell ref="BC101:BG101"/>
    <mergeCell ref="BH101:BL101"/>
    <mergeCell ref="AO100:AS100"/>
    <mergeCell ref="AT100:AX100"/>
    <mergeCell ref="AY100:BB100"/>
    <mergeCell ref="BC100:BG100"/>
    <mergeCell ref="BH100:BL100"/>
    <mergeCell ref="A101:C101"/>
    <mergeCell ref="D101:G101"/>
    <mergeCell ref="H101:X101"/>
    <mergeCell ref="Y101:AC101"/>
    <mergeCell ref="AD101:AI101"/>
    <mergeCell ref="A100:C100"/>
    <mergeCell ref="D100:G100"/>
    <mergeCell ref="H100:X100"/>
    <mergeCell ref="Y100:AC100"/>
    <mergeCell ref="AD100:AI100"/>
    <mergeCell ref="AJ100:AN100"/>
    <mergeCell ref="AJ99:AN99"/>
    <mergeCell ref="AO99:AS99"/>
    <mergeCell ref="AT99:AX99"/>
    <mergeCell ref="AY99:BB99"/>
    <mergeCell ref="BC99:BG99"/>
    <mergeCell ref="BH99:BL99"/>
    <mergeCell ref="AO98:AS98"/>
    <mergeCell ref="AT98:AX98"/>
    <mergeCell ref="AY98:BB98"/>
    <mergeCell ref="BC98:BG98"/>
    <mergeCell ref="BH98:BL98"/>
    <mergeCell ref="A99:C99"/>
    <mergeCell ref="D99:G99"/>
    <mergeCell ref="H99:X99"/>
    <mergeCell ref="Y99:AC99"/>
    <mergeCell ref="AD99:AI99"/>
    <mergeCell ref="A98:C98"/>
    <mergeCell ref="D98:G98"/>
    <mergeCell ref="H98:X98"/>
    <mergeCell ref="Y98:AC98"/>
    <mergeCell ref="AD98:AI98"/>
    <mergeCell ref="AJ98:AN98"/>
    <mergeCell ref="AJ97:AN97"/>
    <mergeCell ref="AO97:AS97"/>
    <mergeCell ref="AT97:AX97"/>
    <mergeCell ref="AY97:BB97"/>
    <mergeCell ref="BC97:BG97"/>
    <mergeCell ref="BH97:BL97"/>
    <mergeCell ref="AO96:AS96"/>
    <mergeCell ref="AT96:AX96"/>
    <mergeCell ref="AY96:BB96"/>
    <mergeCell ref="BC96:BG96"/>
    <mergeCell ref="BH96:BL96"/>
    <mergeCell ref="A97:C97"/>
    <mergeCell ref="D97:G97"/>
    <mergeCell ref="H97:X97"/>
    <mergeCell ref="Y97:AC97"/>
    <mergeCell ref="AD97:AI97"/>
    <mergeCell ref="A96:C96"/>
    <mergeCell ref="D96:G96"/>
    <mergeCell ref="H96:X96"/>
    <mergeCell ref="Y96:AC96"/>
    <mergeCell ref="AD96:AI96"/>
    <mergeCell ref="AJ96:AN96"/>
    <mergeCell ref="AJ95:AN95"/>
    <mergeCell ref="AO95:AS95"/>
    <mergeCell ref="AT95:AX95"/>
    <mergeCell ref="AY95:BB95"/>
    <mergeCell ref="BC95:BG95"/>
    <mergeCell ref="BH95:BL95"/>
    <mergeCell ref="AO94:AS94"/>
    <mergeCell ref="AT94:AX94"/>
    <mergeCell ref="AY94:BB94"/>
    <mergeCell ref="BC94:BG94"/>
    <mergeCell ref="BH94:BL94"/>
    <mergeCell ref="A95:C95"/>
    <mergeCell ref="D95:G95"/>
    <mergeCell ref="H95:X95"/>
    <mergeCell ref="Y95:AC95"/>
    <mergeCell ref="AD95:AI95"/>
    <mergeCell ref="A94:C94"/>
    <mergeCell ref="D94:G94"/>
    <mergeCell ref="H94:X94"/>
    <mergeCell ref="Y94:AC94"/>
    <mergeCell ref="AD94:AI94"/>
    <mergeCell ref="AJ94:AN94"/>
    <mergeCell ref="AJ93:AN93"/>
    <mergeCell ref="AO93:AS93"/>
    <mergeCell ref="AT93:AX93"/>
    <mergeCell ref="AY93:BB93"/>
    <mergeCell ref="BC93:BG93"/>
    <mergeCell ref="BH93:BL93"/>
    <mergeCell ref="AO92:AS92"/>
    <mergeCell ref="AT92:AX92"/>
    <mergeCell ref="AY92:BB92"/>
    <mergeCell ref="BC92:BG92"/>
    <mergeCell ref="BH92:BL92"/>
    <mergeCell ref="A93:C93"/>
    <mergeCell ref="D93:G93"/>
    <mergeCell ref="H93:X93"/>
    <mergeCell ref="Y93:AC93"/>
    <mergeCell ref="AD93:AI93"/>
    <mergeCell ref="A92:C92"/>
    <mergeCell ref="D92:G92"/>
    <mergeCell ref="H92:X92"/>
    <mergeCell ref="Y92:AC92"/>
    <mergeCell ref="AD92:AI92"/>
    <mergeCell ref="AJ92:AN92"/>
    <mergeCell ref="AD89:AI91"/>
    <mergeCell ref="AJ89:BB89"/>
    <mergeCell ref="BC89:BG91"/>
    <mergeCell ref="BH89:BL91"/>
    <mergeCell ref="AJ90:AN91"/>
    <mergeCell ref="AO90:AS91"/>
    <mergeCell ref="AT90:AX91"/>
    <mergeCell ref="AY90:BB91"/>
    <mergeCell ref="AO87:AS87"/>
    <mergeCell ref="AT87:AX87"/>
    <mergeCell ref="AY87:BB87"/>
    <mergeCell ref="BC87:BG87"/>
    <mergeCell ref="BH87:BL87"/>
    <mergeCell ref="A88:C91"/>
    <mergeCell ref="D88:G91"/>
    <mergeCell ref="H88:X91"/>
    <mergeCell ref="Y88:AC91"/>
    <mergeCell ref="AD88:BL88"/>
    <mergeCell ref="A87:C87"/>
    <mergeCell ref="D87:G87"/>
    <mergeCell ref="H87:X87"/>
    <mergeCell ref="Y87:AC87"/>
    <mergeCell ref="AD87:AI87"/>
    <mergeCell ref="AJ87:AN87"/>
    <mergeCell ref="AJ86:AN86"/>
    <mergeCell ref="AO86:AS86"/>
    <mergeCell ref="AT86:AX86"/>
    <mergeCell ref="AY86:BB86"/>
    <mergeCell ref="BC86:BG86"/>
    <mergeCell ref="BH86:BL86"/>
    <mergeCell ref="AO85:AS85"/>
    <mergeCell ref="AT85:AX85"/>
    <mergeCell ref="AY85:BB85"/>
    <mergeCell ref="BC85:BG85"/>
    <mergeCell ref="BH85:BL85"/>
    <mergeCell ref="A86:C86"/>
    <mergeCell ref="D86:G86"/>
    <mergeCell ref="H86:X86"/>
    <mergeCell ref="Y86:AC86"/>
    <mergeCell ref="AD86:AI86"/>
    <mergeCell ref="A85:C85"/>
    <mergeCell ref="D85:G85"/>
    <mergeCell ref="H85:X85"/>
    <mergeCell ref="Y85:AC85"/>
    <mergeCell ref="AD85:AI85"/>
    <mergeCell ref="AJ85:AN85"/>
    <mergeCell ref="AJ84:AN84"/>
    <mergeCell ref="AO84:AS84"/>
    <mergeCell ref="AT84:AX84"/>
    <mergeCell ref="AY84:BB84"/>
    <mergeCell ref="BC84:BG84"/>
    <mergeCell ref="BH84:BL84"/>
    <mergeCell ref="AO83:AS83"/>
    <mergeCell ref="AT83:AX83"/>
    <mergeCell ref="AY83:BB83"/>
    <mergeCell ref="BC83:BG83"/>
    <mergeCell ref="BH83:BL83"/>
    <mergeCell ref="A84:C84"/>
    <mergeCell ref="D84:G84"/>
    <mergeCell ref="H84:X84"/>
    <mergeCell ref="Y84:AC84"/>
    <mergeCell ref="AD84:AI84"/>
    <mergeCell ref="A83:C83"/>
    <mergeCell ref="D83:G83"/>
    <mergeCell ref="H83:X83"/>
    <mergeCell ref="Y83:AC83"/>
    <mergeCell ref="AD83:AI83"/>
    <mergeCell ref="AJ83:AN83"/>
    <mergeCell ref="AJ82:AN82"/>
    <mergeCell ref="AO82:AS82"/>
    <mergeCell ref="AT82:AX82"/>
    <mergeCell ref="AY82:BB82"/>
    <mergeCell ref="BC82:BG82"/>
    <mergeCell ref="BH82:BL82"/>
    <mergeCell ref="AO81:AS81"/>
    <mergeCell ref="AT81:AX81"/>
    <mergeCell ref="AY81:BB81"/>
    <mergeCell ref="BC81:BG81"/>
    <mergeCell ref="BH81:BL81"/>
    <mergeCell ref="A82:C82"/>
    <mergeCell ref="D82:G82"/>
    <mergeCell ref="H82:X82"/>
    <mergeCell ref="Y82:AC82"/>
    <mergeCell ref="AD82:AI82"/>
    <mergeCell ref="A81:C81"/>
    <mergeCell ref="D81:G81"/>
    <mergeCell ref="H81:X81"/>
    <mergeCell ref="Y81:AC81"/>
    <mergeCell ref="AD81:AI81"/>
    <mergeCell ref="AJ81:AN81"/>
    <mergeCell ref="AJ80:AN80"/>
    <mergeCell ref="AO80:AS80"/>
    <mergeCell ref="AT80:AX80"/>
    <mergeCell ref="AY80:BB80"/>
    <mergeCell ref="BC80:BG80"/>
    <mergeCell ref="BH80:BL80"/>
    <mergeCell ref="AO79:AS79"/>
    <mergeCell ref="AT79:AX79"/>
    <mergeCell ref="AY79:BB79"/>
    <mergeCell ref="BC79:BG79"/>
    <mergeCell ref="BH79:BL79"/>
    <mergeCell ref="A80:C80"/>
    <mergeCell ref="D80:G80"/>
    <mergeCell ref="H80:X80"/>
    <mergeCell ref="Y80:AC80"/>
    <mergeCell ref="AD80:AI80"/>
    <mergeCell ref="A79:C79"/>
    <mergeCell ref="D79:G79"/>
    <mergeCell ref="H79:X79"/>
    <mergeCell ref="Y79:AC79"/>
    <mergeCell ref="AD79:AI79"/>
    <mergeCell ref="AJ79:AN79"/>
    <mergeCell ref="AJ78:AN78"/>
    <mergeCell ref="AO78:AS78"/>
    <mergeCell ref="AT78:AX78"/>
    <mergeCell ref="AY78:BB78"/>
    <mergeCell ref="BC78:BG78"/>
    <mergeCell ref="BH78:BL78"/>
    <mergeCell ref="AO77:AS77"/>
    <mergeCell ref="AT77:AX77"/>
    <mergeCell ref="AY77:BB77"/>
    <mergeCell ref="BC77:BG77"/>
    <mergeCell ref="BH77:BL77"/>
    <mergeCell ref="A78:C78"/>
    <mergeCell ref="D78:G78"/>
    <mergeCell ref="H78:X78"/>
    <mergeCell ref="Y78:AC78"/>
    <mergeCell ref="AD78:AI78"/>
    <mergeCell ref="A77:C77"/>
    <mergeCell ref="D77:G77"/>
    <mergeCell ref="H77:X77"/>
    <mergeCell ref="Y77:AC77"/>
    <mergeCell ref="AD77:AI77"/>
    <mergeCell ref="AJ77:AN77"/>
    <mergeCell ref="AJ76:AN76"/>
    <mergeCell ref="AO76:AS76"/>
    <mergeCell ref="AT76:AX76"/>
    <mergeCell ref="AY76:BB76"/>
    <mergeCell ref="BC76:BG76"/>
    <mergeCell ref="BH76:BL76"/>
    <mergeCell ref="AO75:AS75"/>
    <mergeCell ref="AT75:AX75"/>
    <mergeCell ref="AY75:BB75"/>
    <mergeCell ref="BC75:BG75"/>
    <mergeCell ref="BH75:BL75"/>
    <mergeCell ref="A76:C76"/>
    <mergeCell ref="D76:G76"/>
    <mergeCell ref="H76:X76"/>
    <mergeCell ref="Y76:AC76"/>
    <mergeCell ref="AD76:AI76"/>
    <mergeCell ref="A75:C75"/>
    <mergeCell ref="D75:G75"/>
    <mergeCell ref="H75:X75"/>
    <mergeCell ref="Y75:AC75"/>
    <mergeCell ref="AD75:AI75"/>
    <mergeCell ref="AJ75:AN75"/>
    <mergeCell ref="AJ74:AN74"/>
    <mergeCell ref="AO74:AS74"/>
    <mergeCell ref="AT74:AX74"/>
    <mergeCell ref="AY74:BB74"/>
    <mergeCell ref="BC74:BG74"/>
    <mergeCell ref="BH74:BL74"/>
    <mergeCell ref="AO73:AS73"/>
    <mergeCell ref="AT73:AX73"/>
    <mergeCell ref="AY73:BB73"/>
    <mergeCell ref="BC73:BG73"/>
    <mergeCell ref="BH73:BL73"/>
    <mergeCell ref="A74:C74"/>
    <mergeCell ref="D74:G74"/>
    <mergeCell ref="H74:X74"/>
    <mergeCell ref="Y74:AC74"/>
    <mergeCell ref="AD74:AI74"/>
    <mergeCell ref="A73:C73"/>
    <mergeCell ref="D73:G73"/>
    <mergeCell ref="H73:X73"/>
    <mergeCell ref="Y73:AC73"/>
    <mergeCell ref="AD73:AI73"/>
    <mergeCell ref="AJ73:AN73"/>
    <mergeCell ref="AJ72:AN72"/>
    <mergeCell ref="AO72:AS72"/>
    <mergeCell ref="AT72:AX72"/>
    <mergeCell ref="AY72:BB72"/>
    <mergeCell ref="BC72:BG72"/>
    <mergeCell ref="BH72:BL72"/>
    <mergeCell ref="AO71:AS71"/>
    <mergeCell ref="AT71:AX71"/>
    <mergeCell ref="AY71:BB71"/>
    <mergeCell ref="BC71:BG71"/>
    <mergeCell ref="BH71:BL71"/>
    <mergeCell ref="A72:C72"/>
    <mergeCell ref="D72:G72"/>
    <mergeCell ref="H72:X72"/>
    <mergeCell ref="Y72:AC72"/>
    <mergeCell ref="AD72:AI72"/>
    <mergeCell ref="A71:C71"/>
    <mergeCell ref="D71:G71"/>
    <mergeCell ref="H71:X71"/>
    <mergeCell ref="Y71:AC71"/>
    <mergeCell ref="AD71:AI71"/>
    <mergeCell ref="AJ71:AN71"/>
    <mergeCell ref="AJ70:AN70"/>
    <mergeCell ref="AO70:AS70"/>
    <mergeCell ref="AT70:AX70"/>
    <mergeCell ref="AY70:BB70"/>
    <mergeCell ref="BC70:BG70"/>
    <mergeCell ref="BH70:BL70"/>
    <mergeCell ref="AO69:AS69"/>
    <mergeCell ref="AT69:AX69"/>
    <mergeCell ref="AY69:BB69"/>
    <mergeCell ref="BC69:BG69"/>
    <mergeCell ref="BH69:BL69"/>
    <mergeCell ref="A70:C70"/>
    <mergeCell ref="D70:G70"/>
    <mergeCell ref="H70:X70"/>
    <mergeCell ref="Y70:AC70"/>
    <mergeCell ref="AD70:AI70"/>
    <mergeCell ref="A69:C69"/>
    <mergeCell ref="D69:G69"/>
    <mergeCell ref="H69:X69"/>
    <mergeCell ref="Y69:AC69"/>
    <mergeCell ref="AD69:AI69"/>
    <mergeCell ref="AJ69:AN69"/>
    <mergeCell ref="AJ68:AN68"/>
    <mergeCell ref="AO68:AS68"/>
    <mergeCell ref="AT68:AX68"/>
    <mergeCell ref="AY68:BB68"/>
    <mergeCell ref="BC68:BG68"/>
    <mergeCell ref="BH68:BL68"/>
    <mergeCell ref="AO67:AS67"/>
    <mergeCell ref="AT67:AX67"/>
    <mergeCell ref="AY67:BB67"/>
    <mergeCell ref="BC67:BG67"/>
    <mergeCell ref="BH67:BL67"/>
    <mergeCell ref="A68:C68"/>
    <mergeCell ref="D68:G68"/>
    <mergeCell ref="H68:X68"/>
    <mergeCell ref="Y68:AC68"/>
    <mergeCell ref="AD68:AI68"/>
    <mergeCell ref="AT66:AX66"/>
    <mergeCell ref="AY66:BB66"/>
    <mergeCell ref="BC66:BG66"/>
    <mergeCell ref="BH66:BL66"/>
    <mergeCell ref="A67:C67"/>
    <mergeCell ref="D67:G67"/>
    <mergeCell ref="H67:X67"/>
    <mergeCell ref="Y67:AC67"/>
    <mergeCell ref="AD67:AI67"/>
    <mergeCell ref="AJ67:AN67"/>
    <mergeCell ref="AO64:AS65"/>
    <mergeCell ref="AT64:AX65"/>
    <mergeCell ref="AY64:BB65"/>
    <mergeCell ref="A66:C66"/>
    <mergeCell ref="D66:G66"/>
    <mergeCell ref="H66:X66"/>
    <mergeCell ref="Y66:AC66"/>
    <mergeCell ref="AD66:AI66"/>
    <mergeCell ref="AJ66:AN66"/>
    <mergeCell ref="AO66:AS66"/>
    <mergeCell ref="A62:C65"/>
    <mergeCell ref="D62:G65"/>
    <mergeCell ref="H62:X65"/>
    <mergeCell ref="Y62:AC65"/>
    <mergeCell ref="AD62:BL62"/>
    <mergeCell ref="AD63:AI65"/>
    <mergeCell ref="AJ63:BB63"/>
    <mergeCell ref="BC63:BG65"/>
    <mergeCell ref="BH63:BL65"/>
    <mergeCell ref="AJ64:AN65"/>
    <mergeCell ref="AJ61:AN61"/>
    <mergeCell ref="AO61:AS61"/>
    <mergeCell ref="AT61:AX61"/>
    <mergeCell ref="AY61:BB61"/>
    <mergeCell ref="BC61:BG61"/>
    <mergeCell ref="BH61:BL61"/>
    <mergeCell ref="AO60:AS60"/>
    <mergeCell ref="AT60:AX60"/>
    <mergeCell ref="AY60:BB60"/>
    <mergeCell ref="BC60:BG60"/>
    <mergeCell ref="BH60:BL60"/>
    <mergeCell ref="A61:C61"/>
    <mergeCell ref="D61:G61"/>
    <mergeCell ref="H61:X61"/>
    <mergeCell ref="Y61:AC61"/>
    <mergeCell ref="AD61:AI61"/>
    <mergeCell ref="A60:C60"/>
    <mergeCell ref="D60:G60"/>
    <mergeCell ref="H60:X60"/>
    <mergeCell ref="Y60:AC60"/>
    <mergeCell ref="AD60:AI60"/>
    <mergeCell ref="AJ60:AN60"/>
    <mergeCell ref="AJ59:AN59"/>
    <mergeCell ref="AO59:AS59"/>
    <mergeCell ref="AT59:AX59"/>
    <mergeCell ref="AY59:BB59"/>
    <mergeCell ref="BC59:BG59"/>
    <mergeCell ref="BH59:BL59"/>
    <mergeCell ref="AO58:AS58"/>
    <mergeCell ref="AT58:AX58"/>
    <mergeCell ref="AY58:BB58"/>
    <mergeCell ref="BC58:BG58"/>
    <mergeCell ref="BH58:BL58"/>
    <mergeCell ref="A59:C59"/>
    <mergeCell ref="D59:G59"/>
    <mergeCell ref="H59:X59"/>
    <mergeCell ref="Y59:AC59"/>
    <mergeCell ref="AD59:AI59"/>
    <mergeCell ref="A58:C58"/>
    <mergeCell ref="D58:G58"/>
    <mergeCell ref="H58:X58"/>
    <mergeCell ref="Y58:AC58"/>
    <mergeCell ref="AD58:AI58"/>
    <mergeCell ref="AJ58:AN58"/>
    <mergeCell ref="AJ57:AN57"/>
    <mergeCell ref="AO57:AS57"/>
    <mergeCell ref="AT57:AX57"/>
    <mergeCell ref="AY57:BB57"/>
    <mergeCell ref="BC57:BG57"/>
    <mergeCell ref="BH57:BL57"/>
    <mergeCell ref="AO56:AS56"/>
    <mergeCell ref="AT56:AX56"/>
    <mergeCell ref="AY56:BB56"/>
    <mergeCell ref="BC56:BG56"/>
    <mergeCell ref="BH56:BL56"/>
    <mergeCell ref="A57:C57"/>
    <mergeCell ref="D57:G57"/>
    <mergeCell ref="H57:X57"/>
    <mergeCell ref="Y57:AC57"/>
    <mergeCell ref="AD57:AI57"/>
    <mergeCell ref="A56:C56"/>
    <mergeCell ref="D56:G56"/>
    <mergeCell ref="H56:X56"/>
    <mergeCell ref="Y56:AC56"/>
    <mergeCell ref="AD56:AI56"/>
    <mergeCell ref="AJ56:AN56"/>
    <mergeCell ref="AJ55:AN55"/>
    <mergeCell ref="AO55:AS55"/>
    <mergeCell ref="AT55:AX55"/>
    <mergeCell ref="AY55:BB55"/>
    <mergeCell ref="BC55:BG55"/>
    <mergeCell ref="BH55:BL55"/>
    <mergeCell ref="AO54:AS54"/>
    <mergeCell ref="AT54:AX54"/>
    <mergeCell ref="AY54:BB54"/>
    <mergeCell ref="BC54:BG54"/>
    <mergeCell ref="BH54:BL54"/>
    <mergeCell ref="A55:C55"/>
    <mergeCell ref="D55:G55"/>
    <mergeCell ref="H55:X55"/>
    <mergeCell ref="Y55:AC55"/>
    <mergeCell ref="AD55:AI55"/>
    <mergeCell ref="A54:C54"/>
    <mergeCell ref="D54:G54"/>
    <mergeCell ref="H54:X54"/>
    <mergeCell ref="Y54:AC54"/>
    <mergeCell ref="AD54:AI54"/>
    <mergeCell ref="AJ54:AN54"/>
    <mergeCell ref="AJ53:AN53"/>
    <mergeCell ref="AO53:AS53"/>
    <mergeCell ref="AT53:AX53"/>
    <mergeCell ref="AY53:BB53"/>
    <mergeCell ref="BC53:BG53"/>
    <mergeCell ref="BH53:BL53"/>
    <mergeCell ref="AO52:AS52"/>
    <mergeCell ref="AT52:AX52"/>
    <mergeCell ref="AY52:BB52"/>
    <mergeCell ref="BC52:BG52"/>
    <mergeCell ref="BH52:BL52"/>
    <mergeCell ref="A53:C53"/>
    <mergeCell ref="D53:G53"/>
    <mergeCell ref="H53:X53"/>
    <mergeCell ref="Y53:AC53"/>
    <mergeCell ref="AD53:AI53"/>
    <mergeCell ref="A52:C52"/>
    <mergeCell ref="D52:G52"/>
    <mergeCell ref="H52:X52"/>
    <mergeCell ref="Y52:AC52"/>
    <mergeCell ref="AD52:AI52"/>
    <mergeCell ref="AJ52:AN52"/>
    <mergeCell ref="AJ51:AN51"/>
    <mergeCell ref="AO51:AS51"/>
    <mergeCell ref="AT51:AX51"/>
    <mergeCell ref="AY51:BB51"/>
    <mergeCell ref="BC51:BG51"/>
    <mergeCell ref="BH51:BL51"/>
    <mergeCell ref="AO50:AS50"/>
    <mergeCell ref="AT50:AX50"/>
    <mergeCell ref="AY50:BB50"/>
    <mergeCell ref="BC50:BG50"/>
    <mergeCell ref="BH50:BL50"/>
    <mergeCell ref="A51:C51"/>
    <mergeCell ref="D51:G51"/>
    <mergeCell ref="H51:X51"/>
    <mergeCell ref="Y51:AC51"/>
    <mergeCell ref="AD51:AI51"/>
    <mergeCell ref="A50:C50"/>
    <mergeCell ref="D50:G50"/>
    <mergeCell ref="H50:X50"/>
    <mergeCell ref="Y50:AC50"/>
    <mergeCell ref="AD50:AI50"/>
    <mergeCell ref="AJ50:AN50"/>
    <mergeCell ref="AJ49:AN49"/>
    <mergeCell ref="AO49:AS49"/>
    <mergeCell ref="AT49:AX49"/>
    <mergeCell ref="AY49:BB49"/>
    <mergeCell ref="BC49:BG49"/>
    <mergeCell ref="BH49:BL49"/>
    <mergeCell ref="AO48:AS48"/>
    <mergeCell ref="AT48:AX48"/>
    <mergeCell ref="AY48:BB48"/>
    <mergeCell ref="BC48:BG48"/>
    <mergeCell ref="BH48:BL48"/>
    <mergeCell ref="A49:C49"/>
    <mergeCell ref="D49:G49"/>
    <mergeCell ref="H49:X49"/>
    <mergeCell ref="Y49:AC49"/>
    <mergeCell ref="AD49:AI49"/>
    <mergeCell ref="A48:C48"/>
    <mergeCell ref="D48:G48"/>
    <mergeCell ref="H48:X48"/>
    <mergeCell ref="Y48:AC48"/>
    <mergeCell ref="AD48:AI48"/>
    <mergeCell ref="AJ48:AN48"/>
    <mergeCell ref="AJ47:AN47"/>
    <mergeCell ref="AO47:AS47"/>
    <mergeCell ref="AT47:AX47"/>
    <mergeCell ref="AY47:BB47"/>
    <mergeCell ref="BC47:BG47"/>
    <mergeCell ref="BH47:BL47"/>
    <mergeCell ref="AO46:AS46"/>
    <mergeCell ref="AT46:AX46"/>
    <mergeCell ref="AY46:BB46"/>
    <mergeCell ref="BC46:BG46"/>
    <mergeCell ref="BH46:BL46"/>
    <mergeCell ref="A47:C47"/>
    <mergeCell ref="D47:G47"/>
    <mergeCell ref="H47:X47"/>
    <mergeCell ref="Y47:AC47"/>
    <mergeCell ref="AD47:AI47"/>
    <mergeCell ref="A46:C46"/>
    <mergeCell ref="D46:G46"/>
    <mergeCell ref="H46:X46"/>
    <mergeCell ref="Y46:AC46"/>
    <mergeCell ref="AD46:AI46"/>
    <mergeCell ref="AJ46:AN46"/>
    <mergeCell ref="AJ45:AN45"/>
    <mergeCell ref="AO45:AS45"/>
    <mergeCell ref="AT45:AX45"/>
    <mergeCell ref="AY45:BB45"/>
    <mergeCell ref="BC45:BG45"/>
    <mergeCell ref="BH45:BL45"/>
    <mergeCell ref="AO44:AS44"/>
    <mergeCell ref="AT44:AX44"/>
    <mergeCell ref="AY44:BB44"/>
    <mergeCell ref="BC44:BG44"/>
    <mergeCell ref="BH44:BL44"/>
    <mergeCell ref="A45:C45"/>
    <mergeCell ref="D45:G45"/>
    <mergeCell ref="H45:X45"/>
    <mergeCell ref="Y45:AC45"/>
    <mergeCell ref="AD45:AI45"/>
    <mergeCell ref="A44:C44"/>
    <mergeCell ref="D44:G44"/>
    <mergeCell ref="H44:X44"/>
    <mergeCell ref="Y44:AC44"/>
    <mergeCell ref="AD44:AI44"/>
    <mergeCell ref="AJ44:AN44"/>
    <mergeCell ref="AJ43:AN43"/>
    <mergeCell ref="AO43:AS43"/>
    <mergeCell ref="AT43:AX43"/>
    <mergeCell ref="AY43:BB43"/>
    <mergeCell ref="BC43:BG43"/>
    <mergeCell ref="BH43:BL43"/>
    <mergeCell ref="AO42:AS42"/>
    <mergeCell ref="AT42:AX42"/>
    <mergeCell ref="AY42:BB42"/>
    <mergeCell ref="BC42:BG42"/>
    <mergeCell ref="BH42:BL42"/>
    <mergeCell ref="A43:C43"/>
    <mergeCell ref="D43:G43"/>
    <mergeCell ref="H43:X43"/>
    <mergeCell ref="Y43:AC43"/>
    <mergeCell ref="AD43:AI43"/>
    <mergeCell ref="A42:C42"/>
    <mergeCell ref="D42:G42"/>
    <mergeCell ref="H42:X42"/>
    <mergeCell ref="Y42:AC42"/>
    <mergeCell ref="AD42:AI42"/>
    <mergeCell ref="AJ42:AN42"/>
    <mergeCell ref="AJ41:AN41"/>
    <mergeCell ref="AO41:AS41"/>
    <mergeCell ref="AT41:AX41"/>
    <mergeCell ref="AY41:BB41"/>
    <mergeCell ref="BC41:BG41"/>
    <mergeCell ref="BH41:BL41"/>
    <mergeCell ref="AO40:AS40"/>
    <mergeCell ref="AT40:AX40"/>
    <mergeCell ref="AY40:BB40"/>
    <mergeCell ref="BC40:BG40"/>
    <mergeCell ref="BH40:BL40"/>
    <mergeCell ref="A41:C41"/>
    <mergeCell ref="D41:G41"/>
    <mergeCell ref="H41:X41"/>
    <mergeCell ref="Y41:AC41"/>
    <mergeCell ref="AD41:AI41"/>
    <mergeCell ref="AT39:AX39"/>
    <mergeCell ref="AY39:BB39"/>
    <mergeCell ref="BC39:BG39"/>
    <mergeCell ref="BH39:BL39"/>
    <mergeCell ref="A40:C40"/>
    <mergeCell ref="D40:G40"/>
    <mergeCell ref="H40:X40"/>
    <mergeCell ref="Y40:AC40"/>
    <mergeCell ref="AD40:AI40"/>
    <mergeCell ref="AJ40:AN40"/>
    <mergeCell ref="AO37:AS38"/>
    <mergeCell ref="AT37:AX38"/>
    <mergeCell ref="AY37:BB38"/>
    <mergeCell ref="A39:C39"/>
    <mergeCell ref="D39:G39"/>
    <mergeCell ref="H39:X39"/>
    <mergeCell ref="Y39:AC39"/>
    <mergeCell ref="AD39:AI39"/>
    <mergeCell ref="AJ39:AN39"/>
    <mergeCell ref="AO39:AS39"/>
    <mergeCell ref="A35:C38"/>
    <mergeCell ref="D35:G38"/>
    <mergeCell ref="H35:X38"/>
    <mergeCell ref="Y35:AC38"/>
    <mergeCell ref="AD35:BL35"/>
    <mergeCell ref="AD36:AI38"/>
    <mergeCell ref="AJ36:BB36"/>
    <mergeCell ref="BC36:BG38"/>
    <mergeCell ref="BH36:BL38"/>
    <mergeCell ref="AJ37:AN38"/>
    <mergeCell ref="AJ34:AN34"/>
    <mergeCell ref="AO34:AS34"/>
    <mergeCell ref="AT34:AX34"/>
    <mergeCell ref="AY34:BB34"/>
    <mergeCell ref="BC34:BG34"/>
    <mergeCell ref="BH34:BL34"/>
    <mergeCell ref="AO33:AS33"/>
    <mergeCell ref="AT33:AX33"/>
    <mergeCell ref="AY33:BB33"/>
    <mergeCell ref="BC33:BG33"/>
    <mergeCell ref="BH33:BL33"/>
    <mergeCell ref="A34:C34"/>
    <mergeCell ref="D34:G34"/>
    <mergeCell ref="H34:X34"/>
    <mergeCell ref="Y34:AC34"/>
    <mergeCell ref="AD34:AI34"/>
    <mergeCell ref="A33:C33"/>
    <mergeCell ref="D33:G33"/>
    <mergeCell ref="H33:X33"/>
    <mergeCell ref="Y33:AC33"/>
    <mergeCell ref="AD33:AI33"/>
    <mergeCell ref="AJ33:AN33"/>
    <mergeCell ref="AJ32:AN32"/>
    <mergeCell ref="AO32:AS32"/>
    <mergeCell ref="AT32:AX32"/>
    <mergeCell ref="AY32:BB32"/>
    <mergeCell ref="BC32:BG32"/>
    <mergeCell ref="BH32:BL32"/>
    <mergeCell ref="AO31:AS31"/>
    <mergeCell ref="AT31:AX31"/>
    <mergeCell ref="AY31:BB31"/>
    <mergeCell ref="BC31:BG31"/>
    <mergeCell ref="BH31:BL31"/>
    <mergeCell ref="A32:C32"/>
    <mergeCell ref="D32:G32"/>
    <mergeCell ref="H32:X32"/>
    <mergeCell ref="Y32:AC32"/>
    <mergeCell ref="AD32:AI32"/>
    <mergeCell ref="AT30:AX30"/>
    <mergeCell ref="AY30:BB30"/>
    <mergeCell ref="BC30:BG30"/>
    <mergeCell ref="BH30:BL30"/>
    <mergeCell ref="A31:C31"/>
    <mergeCell ref="D31:G31"/>
    <mergeCell ref="H31:X31"/>
    <mergeCell ref="Y31:AC31"/>
    <mergeCell ref="AD31:AI31"/>
    <mergeCell ref="AJ31:AN31"/>
    <mergeCell ref="AY29:BB29"/>
    <mergeCell ref="BC29:BG29"/>
    <mergeCell ref="BH29:BL29"/>
    <mergeCell ref="A30:C30"/>
    <mergeCell ref="D30:G30"/>
    <mergeCell ref="H30:X30"/>
    <mergeCell ref="Y30:AC30"/>
    <mergeCell ref="AD30:AI30"/>
    <mergeCell ref="AJ30:AN30"/>
    <mergeCell ref="AO30:AS30"/>
    <mergeCell ref="A29:C29"/>
    <mergeCell ref="D29:G29"/>
    <mergeCell ref="H29:X29"/>
    <mergeCell ref="Y29:AC29"/>
    <mergeCell ref="AD29:AI29"/>
    <mergeCell ref="AJ29:AN29"/>
    <mergeCell ref="BC26:BG28"/>
    <mergeCell ref="BH26:BL28"/>
    <mergeCell ref="AJ27:AN28"/>
    <mergeCell ref="AO27:AS28"/>
    <mergeCell ref="AT27:AX28"/>
    <mergeCell ref="AY27:BB28"/>
    <mergeCell ref="B17:AP17"/>
    <mergeCell ref="J20:AH20"/>
    <mergeCell ref="M21:R21"/>
    <mergeCell ref="S21:W21"/>
    <mergeCell ref="A23:AJ23"/>
    <mergeCell ref="A25:C28"/>
    <mergeCell ref="D25:G28"/>
    <mergeCell ref="H25:X28"/>
    <mergeCell ref="Y25:AC28"/>
    <mergeCell ref="AD25:BL25"/>
    <mergeCell ref="B13:D13"/>
    <mergeCell ref="E13:P13"/>
    <mergeCell ref="R13:Y13"/>
    <mergeCell ref="Z13:AO13"/>
    <mergeCell ref="B15:AN15"/>
    <mergeCell ref="B16:AP16"/>
    <mergeCell ref="B8:Y8"/>
    <mergeCell ref="B9:AQ9"/>
    <mergeCell ref="B11:G11"/>
    <mergeCell ref="H11:P11"/>
    <mergeCell ref="R11:X11"/>
    <mergeCell ref="Z11:AL11"/>
    <mergeCell ref="A544:C544"/>
    <mergeCell ref="BG1:BL1"/>
    <mergeCell ref="A2:AR2"/>
    <mergeCell ref="A5:C6"/>
    <mergeCell ref="E5:J6"/>
    <mergeCell ref="L5:S6"/>
    <mergeCell ref="U5:Y6"/>
    <mergeCell ref="AA5:AE6"/>
    <mergeCell ref="AG5:AG6"/>
    <mergeCell ref="AI5:AR6"/>
    <mergeCell ref="Y21:AB21"/>
    <mergeCell ref="AJ544:AN544"/>
    <mergeCell ref="AD544:AI544"/>
    <mergeCell ref="Y544:AC544"/>
    <mergeCell ref="H544:X544"/>
    <mergeCell ref="D544:G544"/>
    <mergeCell ref="AD26:AI28"/>
    <mergeCell ref="AJ26:BB26"/>
    <mergeCell ref="AO29:AS29"/>
    <mergeCell ref="AT29:AX29"/>
  </mergeCells>
  <conditionalFormatting sqref="B9:AQ9 H11:P11 Z11:AL11 E13:P13 Z13:AO13 B17:AQ17 AI3 AG3 B16:AP16 E3:J3 L3:S3 S21:W21">
    <cfRule type="cellIs" dxfId="54" priority="2" stopIfTrue="1" operator="equal">
      <formula>0</formula>
    </cfRule>
  </conditionalFormatting>
  <conditionalFormatting sqref="D595:H595 Y22:AB22 Y30:BL34 Y40:BL61 Y67:BL87 Y93:BL116 Y122:BL142 Y148:BL167 Y173:BL193 Y199:BL219 Y225:BL240 Y250:BL268 Y274:BL298 Y304:BL326 Y332:BL352 Y358:BL379 Y385:BL404 Y410:BL428 Y434:BL451 Y457:BL477 Y483:BL506 Y512:BL529 Y535:BL558 Y564:BL573 Y583:BL592">
    <cfRule type="cellIs" dxfId="53" priority="4" stopIfTrue="1" operator="equal">
      <formula>0</formula>
    </cfRule>
  </conditionalFormatting>
  <conditionalFormatting sqref="AA3 U3">
    <cfRule type="cellIs" dxfId="52" priority="3" stopIfTrue="1" operator="equal">
      <formula>FALSE</formula>
    </cfRule>
  </conditionalFormatting>
  <conditionalFormatting sqref="Y21">
    <cfRule type="cellIs" dxfId="51" priority="1" stopIfTrue="1" operator="equal">
      <formula>0</formula>
    </cfRule>
  </conditionalFormatting>
  <pageMargins left="0.7" right="0.7" top="0.75" bottom="0.75" header="0.3" footer="0.3"/>
  <pageSetup scale="86" fitToWidth="0" fitToHeight="0" orientation="landscape" r:id="rId1"/>
  <rowBreaks count="22" manualBreakCount="22">
    <brk id="34" max="16383" man="1"/>
    <brk id="61" max="16383" man="1"/>
    <brk id="87" max="16383" man="1"/>
    <brk id="116" max="16383" man="1"/>
    <brk id="142" max="16383" man="1"/>
    <brk id="167" max="16383" man="1"/>
    <brk id="193" max="16383" man="1"/>
    <brk id="219" max="16383" man="1"/>
    <brk id="240" max="16383" man="1"/>
    <brk id="268" max="16383" man="1"/>
    <brk id="298" max="16383" man="1"/>
    <brk id="326" max="16383" man="1"/>
    <brk id="352" max="16383" man="1"/>
    <brk id="379" max="16383" man="1"/>
    <brk id="404" max="16383" man="1"/>
    <brk id="428" max="16383" man="1"/>
    <brk id="451" max="16383" man="1"/>
    <brk id="477" max="16383" man="1"/>
    <brk id="506" max="16383" man="1"/>
    <brk id="529" max="16383" man="1"/>
    <brk id="558" max="16383" man="1"/>
    <brk id="573" max="16383" man="1"/>
  </rowBreaks>
  <ignoredErrors>
    <ignoredError sqref="A34:X34 B9:AQ16 A188:X193 A187:G187 I187:X187 A276:X298 A274:G274 I274:BL274 A388:X389 A386:G386 I386:X386 A421:X428 A420:G420 I420:X420 A39:BL40 A66:BL67 A92:BL93 A121:BL122 A147:BL148 A172:BL173 A198:BL199 A224:BL225 A246:BB246 A245:X245 Z245:BL245 A249:BL249 A247:AS247 AU247:BB247 BH246:BL246 A248:BB248 BH248:BL248 BH247:BL247 A273:BL273 A303:BL304 A331:BL331 A357:BL358 A384:BL385 A409:BL410 A433:BL434 A456:BL457 A482:BL483 A511:BL512 A534:BL534 A563:BL564 A111:X112 A108:C108 E108:G108 A109:C109 E109:G109 I108:X108 I109:X109 A110:G110 I110:X110 A155:X160 A154:G154 I154:X154 A162:X167 A161:G161 I161:X161 A518:X529 A516:G516 I516:X516 A517:G517 I517:X517 A72:X78 B70:X70 A102:X107 A101:G101 I101:X101 A114:X116 A113:G113 I113:X113 A217:X219 A216:G216 I216:X216 A241:BL244 A231:G231 I231:X231 A253:X268 A251:G251 I251:X251 A252:G252 I252:X252 A250:G250 I250:BL250 A275:G275 I275:X275 A325:X326 A324:G324 I324:X324 A333:X333 A332:G332 I332:BL332 A336:X342 A334:G334 I334:X334 A335:G335 I335:X335 A344:X348 A343:G343 I343:X343 A350:X352 A349:G349 I349:X349 A366:X367 A364:G364 I364:X364 A365:G365 I365:X365 A369:X379 A368:G368 I368:X368 A387:G387 I387:X387 A391:X396 A390:G390 I390:X390 A398:X404 A397:G397 I397:X397 A415:X416 A414:G414 I414:X414 A419:X419 A417:G417 I417:X417 A418:G418 I418:X418 A448:X451 A447:G447 I447:X447 A459:X477 A458:G458 I458:X458 A515:G515 I515:X515 A536:X536 A535:G535 I535:BL535 B545:X545 A537:G537 I537:X537 A538:G538 I538:X538 A568:X572 A567:G567 I567:X567 A539:X542 A546:X558 B544:X544 A41:X61 A68:X69 A94:X100 A123:X142 A149:X153 A174:X186 A200:X215 A226:X230 A232:X240 A305:X323 A359:X363 A411:X413 A435:X446 A484:X506 A513:X514 A565:X566 A71:G71 I71:X71 A80:X87 A79:G79 I79:X79" emptyCellReferenc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Kontrole">
    <tabColor indexed="17"/>
  </sheetPr>
  <dimension ref="A1:X59"/>
  <sheetViews>
    <sheetView zoomScaleNormal="100" workbookViewId="0">
      <selection activeCell="J13" sqref="J13"/>
    </sheetView>
  </sheetViews>
  <sheetFormatPr defaultRowHeight="11.6" x14ac:dyDescent="0.3"/>
  <cols>
    <col min="2" max="2" width="2" bestFit="1" customWidth="1"/>
    <col min="4" max="4" width="2" bestFit="1" customWidth="1"/>
    <col min="6" max="6" width="2" bestFit="1" customWidth="1"/>
    <col min="11" max="11" width="2" bestFit="1" customWidth="1"/>
    <col min="13" max="13" width="2" bestFit="1" customWidth="1"/>
    <col min="15" max="15" width="2" bestFit="1" customWidth="1"/>
    <col min="19" max="19" width="2.1640625" bestFit="1" customWidth="1"/>
    <col min="21" max="21" width="2.1640625" bestFit="1" customWidth="1"/>
    <col min="23" max="23" width="2.1640625" bestFit="1" customWidth="1"/>
  </cols>
  <sheetData>
    <row r="1" spans="1:24" x14ac:dyDescent="0.3">
      <c r="A1" s="239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</row>
    <row r="2" spans="1:24" x14ac:dyDescent="0.3">
      <c r="A2" s="993" t="s">
        <v>19624</v>
      </c>
      <c r="B2" s="993"/>
      <c r="C2" s="993"/>
      <c r="D2" s="993"/>
      <c r="E2" s="993"/>
      <c r="F2" s="993"/>
      <c r="G2" s="993"/>
      <c r="H2" s="993"/>
      <c r="I2" s="993"/>
      <c r="J2" s="993"/>
      <c r="K2" s="993"/>
      <c r="L2" s="993"/>
      <c r="M2" s="993"/>
      <c r="N2" s="993"/>
      <c r="O2" s="993"/>
      <c r="P2" s="993"/>
      <c r="Q2" s="993"/>
      <c r="R2" s="993"/>
      <c r="S2" s="993"/>
      <c r="T2" s="993"/>
      <c r="U2" s="993"/>
      <c r="V2" s="993"/>
      <c r="W2" s="993"/>
      <c r="X2" s="993"/>
    </row>
    <row r="3" spans="1:24" ht="14.6" x14ac:dyDescent="0.4">
      <c r="A3" s="304"/>
      <c r="B3" s="304"/>
      <c r="C3" s="304"/>
      <c r="D3" s="304"/>
      <c r="E3" s="304"/>
      <c r="F3" s="304"/>
      <c r="G3" s="304"/>
      <c r="H3" s="305"/>
      <c r="I3" s="304"/>
      <c r="J3" s="304"/>
      <c r="K3" s="304"/>
      <c r="L3" s="306"/>
      <c r="M3" s="306"/>
      <c r="N3" s="306"/>
      <c r="O3" s="306"/>
      <c r="P3" s="306"/>
      <c r="Q3" s="306"/>
      <c r="R3" s="306"/>
      <c r="S3" s="306"/>
      <c r="T3" s="306"/>
      <c r="U3" s="306"/>
      <c r="V3" s="306"/>
      <c r="W3" s="306"/>
      <c r="X3" s="306"/>
    </row>
    <row r="4" spans="1:24" ht="12.75" customHeight="1" x14ac:dyDescent="0.3">
      <c r="A4" s="994" t="s">
        <v>20585</v>
      </c>
      <c r="B4" s="994"/>
      <c r="C4" s="994"/>
      <c r="D4" s="994"/>
      <c r="E4" s="994"/>
      <c r="F4" s="994"/>
      <c r="G4" s="994"/>
      <c r="H4" s="995"/>
      <c r="I4" s="996" t="s">
        <v>20584</v>
      </c>
      <c r="J4" s="994"/>
      <c r="K4" s="994"/>
      <c r="L4" s="994"/>
      <c r="M4" s="994"/>
      <c r="N4" s="994"/>
      <c r="O4" s="994"/>
      <c r="P4" s="994"/>
      <c r="Q4" s="994"/>
      <c r="R4" s="994"/>
      <c r="S4" s="994"/>
      <c r="T4" s="994"/>
      <c r="U4" s="994"/>
      <c r="V4" s="994"/>
      <c r="W4" s="994"/>
      <c r="X4" s="994"/>
    </row>
    <row r="5" spans="1:24" ht="15" thickBot="1" x14ac:dyDescent="0.45">
      <c r="A5" s="306"/>
      <c r="B5" s="306"/>
      <c r="C5" s="306"/>
      <c r="D5" s="306"/>
      <c r="E5" s="306"/>
      <c r="F5" s="306"/>
      <c r="G5" s="306"/>
      <c r="H5" s="307"/>
      <c r="I5" s="306"/>
      <c r="J5" s="306"/>
      <c r="K5" s="306"/>
      <c r="L5" s="306"/>
      <c r="M5" s="306"/>
      <c r="N5" s="306"/>
      <c r="O5" s="306"/>
      <c r="P5" s="306"/>
      <c r="Q5" s="306"/>
      <c r="R5" s="306"/>
      <c r="S5" s="306"/>
      <c r="T5" s="306"/>
      <c r="U5" s="306"/>
      <c r="V5" s="306"/>
      <c r="W5" s="306"/>
      <c r="X5" s="306"/>
    </row>
    <row r="6" spans="1:24" s="137" customFormat="1" ht="12.45" x14ac:dyDescent="0.3">
      <c r="A6" s="308">
        <v>1072</v>
      </c>
      <c r="B6" s="309" t="s">
        <v>20583</v>
      </c>
      <c r="C6" s="338">
        <v>1239</v>
      </c>
      <c r="D6" s="311"/>
      <c r="E6" s="311"/>
      <c r="F6" s="311"/>
      <c r="G6" s="311"/>
      <c r="H6" s="312"/>
      <c r="I6" s="311"/>
      <c r="J6" s="308">
        <v>1072</v>
      </c>
      <c r="K6" s="309" t="s">
        <v>20583</v>
      </c>
      <c r="L6" s="339">
        <v>1239</v>
      </c>
      <c r="M6" s="311"/>
      <c r="N6" s="311"/>
      <c r="O6" s="311"/>
      <c r="P6" s="311"/>
      <c r="Q6" s="313"/>
      <c r="R6" s="340">
        <v>2132</v>
      </c>
      <c r="S6" s="341" t="s">
        <v>20583</v>
      </c>
      <c r="T6" s="341">
        <v>4172</v>
      </c>
      <c r="U6" s="341" t="s">
        <v>20583</v>
      </c>
      <c r="V6" s="339">
        <v>5173</v>
      </c>
      <c r="W6" s="311"/>
      <c r="X6" s="311"/>
    </row>
    <row r="7" spans="1:24" s="137" customFormat="1" ht="12.9" thickBot="1" x14ac:dyDescent="0.35">
      <c r="A7" s="342">
        <f>UnObr1!D77</f>
        <v>0</v>
      </c>
      <c r="B7" s="314" t="s">
        <v>20583</v>
      </c>
      <c r="C7" s="343">
        <f>UnObr1!F249</f>
        <v>0</v>
      </c>
      <c r="D7" s="313"/>
      <c r="E7" s="313"/>
      <c r="F7" s="313"/>
      <c r="G7" s="313"/>
      <c r="H7" s="315"/>
      <c r="I7" s="313"/>
      <c r="J7" s="342">
        <f>UnObr1!G77</f>
        <v>80082</v>
      </c>
      <c r="K7" s="314" t="s">
        <v>20583</v>
      </c>
      <c r="L7" s="343">
        <f>UnObr1!G249</f>
        <v>80082</v>
      </c>
      <c r="M7" s="313"/>
      <c r="N7" s="313"/>
      <c r="O7" s="313"/>
      <c r="P7" s="313"/>
      <c r="Q7" s="313"/>
      <c r="R7" s="342">
        <f>UnObr2!E134</f>
        <v>56544</v>
      </c>
      <c r="S7" s="314" t="s">
        <v>20583</v>
      </c>
      <c r="T7" s="344">
        <f>UnObr4!E174</f>
        <v>56544</v>
      </c>
      <c r="U7" s="314" t="s">
        <v>20583</v>
      </c>
      <c r="V7" s="343">
        <f>UnObr5!E177</f>
        <v>56544</v>
      </c>
      <c r="W7" s="313"/>
      <c r="X7" s="313"/>
    </row>
    <row r="8" spans="1:24" s="137" customFormat="1" ht="12.9" thickBot="1" x14ac:dyDescent="0.35">
      <c r="A8" s="311"/>
      <c r="B8" s="311"/>
      <c r="C8" s="311"/>
      <c r="D8" s="311"/>
      <c r="E8" s="311"/>
      <c r="F8" s="311"/>
      <c r="G8" s="311"/>
      <c r="H8" s="312"/>
      <c r="I8" s="311"/>
      <c r="J8" s="311"/>
      <c r="K8" s="311"/>
      <c r="L8" s="311"/>
      <c r="M8" s="311"/>
      <c r="N8" s="311"/>
      <c r="O8" s="311"/>
      <c r="P8" s="311"/>
      <c r="Q8" s="313"/>
      <c r="R8" s="311"/>
      <c r="S8" s="311"/>
      <c r="T8" s="311"/>
      <c r="U8" s="311"/>
      <c r="V8" s="311"/>
      <c r="W8" s="311"/>
      <c r="X8" s="311"/>
    </row>
    <row r="9" spans="1:24" s="137" customFormat="1" ht="12.45" x14ac:dyDescent="0.3">
      <c r="A9" s="308">
        <v>1073</v>
      </c>
      <c r="B9" s="309" t="s">
        <v>20583</v>
      </c>
      <c r="C9" s="339">
        <v>1240</v>
      </c>
      <c r="D9" s="311"/>
      <c r="E9" s="311"/>
      <c r="F9" s="311"/>
      <c r="G9" s="311"/>
      <c r="H9" s="312"/>
      <c r="I9" s="311"/>
      <c r="J9" s="308">
        <v>1073</v>
      </c>
      <c r="K9" s="309" t="s">
        <v>20583</v>
      </c>
      <c r="L9" s="339">
        <v>1240</v>
      </c>
      <c r="M9" s="311"/>
      <c r="N9" s="311"/>
      <c r="O9" s="311"/>
      <c r="P9" s="311"/>
      <c r="Q9" s="313"/>
      <c r="R9" s="340">
        <v>2300</v>
      </c>
      <c r="S9" s="341" t="s">
        <v>20583</v>
      </c>
      <c r="T9" s="341">
        <v>3068</v>
      </c>
      <c r="U9" s="341" t="s">
        <v>20583</v>
      </c>
      <c r="V9" s="341">
        <v>4340</v>
      </c>
      <c r="W9" s="341" t="s">
        <v>20583</v>
      </c>
      <c r="X9" s="339">
        <v>5341</v>
      </c>
    </row>
    <row r="10" spans="1:24" s="137" customFormat="1" ht="12.9" thickBot="1" x14ac:dyDescent="0.35">
      <c r="A10" s="342">
        <f>UnObr1!D78</f>
        <v>0</v>
      </c>
      <c r="B10" s="314" t="s">
        <v>20583</v>
      </c>
      <c r="C10" s="343">
        <f>UnObr1!F250</f>
        <v>0</v>
      </c>
      <c r="D10" s="313"/>
      <c r="E10" s="313"/>
      <c r="F10" s="313"/>
      <c r="G10" s="313"/>
      <c r="H10" s="315"/>
      <c r="I10" s="313"/>
      <c r="J10" s="342">
        <f>UnObr1!G78</f>
        <v>0</v>
      </c>
      <c r="K10" s="314" t="s">
        <v>20583</v>
      </c>
      <c r="L10" s="343">
        <f>UnObr1!G250</f>
        <v>0</v>
      </c>
      <c r="M10" s="313"/>
      <c r="N10" s="313"/>
      <c r="O10" s="313"/>
      <c r="P10" s="313"/>
      <c r="Q10" s="313"/>
      <c r="R10" s="342">
        <f>UnObr2!E302</f>
        <v>186</v>
      </c>
      <c r="S10" s="314" t="s">
        <v>20583</v>
      </c>
      <c r="T10" s="344">
        <f>UnObr3!E70</f>
        <v>186</v>
      </c>
      <c r="U10" s="314" t="s">
        <v>20583</v>
      </c>
      <c r="V10" s="344">
        <f>UnObr4!E342</f>
        <v>186</v>
      </c>
      <c r="W10" s="314" t="s">
        <v>20583</v>
      </c>
      <c r="X10" s="343">
        <f>UnObr5!E345</f>
        <v>186</v>
      </c>
    </row>
    <row r="11" spans="1:24" s="137" customFormat="1" ht="12.9" thickBot="1" x14ac:dyDescent="0.35">
      <c r="A11" s="311"/>
      <c r="B11" s="311"/>
      <c r="C11" s="311"/>
      <c r="D11" s="311"/>
      <c r="E11" s="311"/>
      <c r="F11" s="311"/>
      <c r="G11" s="311"/>
      <c r="H11" s="312"/>
      <c r="I11" s="311"/>
      <c r="J11" s="311"/>
      <c r="K11" s="311"/>
      <c r="L11" s="311"/>
      <c r="M11" s="311"/>
      <c r="N11" s="311"/>
      <c r="O11" s="311"/>
      <c r="P11" s="311"/>
      <c r="Q11" s="313"/>
      <c r="R11" s="311"/>
      <c r="S11" s="311"/>
      <c r="T11" s="311"/>
      <c r="U11" s="311"/>
      <c r="V11" s="311"/>
      <c r="W11" s="311"/>
      <c r="X11" s="311"/>
    </row>
    <row r="12" spans="1:24" s="137" customFormat="1" ht="12.45" x14ac:dyDescent="0.3">
      <c r="A12" s="340">
        <v>1229</v>
      </c>
      <c r="B12" s="309" t="s">
        <v>20583</v>
      </c>
      <c r="C12" s="339">
        <v>2357</v>
      </c>
      <c r="D12" s="311"/>
      <c r="E12" s="311"/>
      <c r="F12" s="311"/>
      <c r="G12" s="311"/>
      <c r="H12" s="312"/>
      <c r="I12" s="311"/>
      <c r="J12" s="340">
        <v>1229</v>
      </c>
      <c r="K12" s="341" t="s">
        <v>20583</v>
      </c>
      <c r="L12" s="339">
        <v>2357</v>
      </c>
      <c r="M12" s="311"/>
      <c r="N12" s="311"/>
      <c r="O12" s="311"/>
      <c r="P12" s="311"/>
      <c r="Q12" s="313"/>
      <c r="R12" s="308">
        <v>3114</v>
      </c>
      <c r="S12" s="309" t="s">
        <v>20583</v>
      </c>
      <c r="T12" s="341">
        <v>4386</v>
      </c>
      <c r="U12" s="341" t="s">
        <v>20583</v>
      </c>
      <c r="V12" s="341">
        <v>5387</v>
      </c>
      <c r="W12" s="341" t="s">
        <v>20583</v>
      </c>
      <c r="X12" s="339">
        <v>5441</v>
      </c>
    </row>
    <row r="13" spans="1:24" s="137" customFormat="1" ht="12.9" thickBot="1" x14ac:dyDescent="0.35">
      <c r="A13" s="342">
        <f>UnObr1!F238</f>
        <v>0</v>
      </c>
      <c r="B13" s="314" t="s">
        <v>20583</v>
      </c>
      <c r="C13" s="343">
        <f>UnObr2!D360</f>
        <v>0</v>
      </c>
      <c r="D13" s="313"/>
      <c r="E13" s="313"/>
      <c r="F13" s="313"/>
      <c r="G13" s="313"/>
      <c r="H13" s="315"/>
      <c r="I13" s="313"/>
      <c r="J13" s="342">
        <f>UnObr1!G238</f>
        <v>0</v>
      </c>
      <c r="K13" s="314" t="s">
        <v>20583</v>
      </c>
      <c r="L13" s="343">
        <f>UnObr2!E360</f>
        <v>0</v>
      </c>
      <c r="M13" s="313"/>
      <c r="N13" s="313"/>
      <c r="O13" s="313"/>
      <c r="P13" s="313"/>
      <c r="Q13" s="313"/>
      <c r="R13" s="342">
        <f>UnObr3!E116</f>
        <v>0</v>
      </c>
      <c r="S13" s="314" t="s">
        <v>20583</v>
      </c>
      <c r="T13" s="344">
        <f>UnObr4!E388</f>
        <v>0</v>
      </c>
      <c r="U13" s="314" t="s">
        <v>20583</v>
      </c>
      <c r="V13" s="344">
        <f>UnObr5!E391</f>
        <v>0</v>
      </c>
      <c r="W13" s="314" t="s">
        <v>20583</v>
      </c>
      <c r="X13" s="343">
        <f>UnObr5!E445</f>
        <v>0</v>
      </c>
    </row>
    <row r="14" spans="1:24" s="137" customFormat="1" ht="12.9" thickBot="1" x14ac:dyDescent="0.35">
      <c r="A14" s="311"/>
      <c r="B14" s="311"/>
      <c r="C14" s="311"/>
      <c r="D14" s="311"/>
      <c r="E14" s="311"/>
      <c r="F14" s="311"/>
      <c r="G14" s="311"/>
      <c r="H14" s="312"/>
      <c r="I14" s="311"/>
      <c r="J14" s="311"/>
      <c r="K14" s="311"/>
      <c r="L14" s="311"/>
      <c r="M14" s="311"/>
      <c r="N14" s="311"/>
      <c r="O14" s="311"/>
      <c r="P14" s="311"/>
      <c r="Q14" s="313"/>
      <c r="R14" s="311"/>
      <c r="S14" s="311"/>
      <c r="T14" s="311"/>
      <c r="U14" s="311"/>
      <c r="V14" s="311"/>
      <c r="W14" s="311"/>
      <c r="X14" s="311"/>
    </row>
    <row r="15" spans="1:24" s="137" customFormat="1" ht="12.45" x14ac:dyDescent="0.3">
      <c r="A15" s="340">
        <v>1230</v>
      </c>
      <c r="B15" s="341" t="s">
        <v>20583</v>
      </c>
      <c r="C15" s="339">
        <v>2358</v>
      </c>
      <c r="D15" s="311"/>
      <c r="E15" s="311"/>
      <c r="F15" s="311"/>
      <c r="G15" s="311"/>
      <c r="H15" s="312"/>
      <c r="I15" s="311"/>
      <c r="J15" s="340">
        <v>1230</v>
      </c>
      <c r="K15" s="341" t="s">
        <v>20583</v>
      </c>
      <c r="L15" s="339">
        <v>2358</v>
      </c>
      <c r="M15" s="311"/>
      <c r="N15" s="311"/>
      <c r="O15" s="311"/>
      <c r="P15" s="311"/>
      <c r="Q15" s="313"/>
      <c r="R15" s="308">
        <v>2001</v>
      </c>
      <c r="S15" s="309" t="s">
        <v>20583</v>
      </c>
      <c r="T15" s="309">
        <v>5001</v>
      </c>
      <c r="U15" s="309" t="s">
        <v>20583</v>
      </c>
      <c r="V15" s="339">
        <v>5436</v>
      </c>
      <c r="W15" s="311"/>
      <c r="X15" s="311"/>
    </row>
    <row r="16" spans="1:24" s="137" customFormat="1" ht="12.9" thickBot="1" x14ac:dyDescent="0.35">
      <c r="A16" s="342">
        <f>UnObr1!F239</f>
        <v>0</v>
      </c>
      <c r="B16" s="314" t="s">
        <v>20583</v>
      </c>
      <c r="C16" s="343">
        <f>UnObr2!D361</f>
        <v>0</v>
      </c>
      <c r="D16" s="313"/>
      <c r="E16" s="313"/>
      <c r="F16" s="313"/>
      <c r="G16" s="313"/>
      <c r="H16" s="315"/>
      <c r="I16" s="313"/>
      <c r="J16" s="342">
        <f>UnObr1!G239</f>
        <v>0</v>
      </c>
      <c r="K16" s="314" t="s">
        <v>20583</v>
      </c>
      <c r="L16" s="343">
        <f>UnObr2!E361</f>
        <v>0</v>
      </c>
      <c r="M16" s="313"/>
      <c r="N16" s="313"/>
      <c r="O16" s="313"/>
      <c r="P16" s="313"/>
      <c r="Q16" s="313"/>
      <c r="R16" s="342">
        <f>UnObr2!E3</f>
        <v>56730</v>
      </c>
      <c r="S16" s="314" t="s">
        <v>20583</v>
      </c>
      <c r="T16" s="344">
        <f>UnObr5!E5</f>
        <v>56730</v>
      </c>
      <c r="U16" s="314" t="s">
        <v>20583</v>
      </c>
      <c r="V16" s="343">
        <f>UnObr5!E440</f>
        <v>56730</v>
      </c>
      <c r="W16" s="313"/>
      <c r="X16" s="313"/>
    </row>
    <row r="17" spans="1:24" s="137" customFormat="1" ht="12.9" thickBot="1" x14ac:dyDescent="0.35">
      <c r="A17" s="311"/>
      <c r="B17" s="311"/>
      <c r="C17" s="311"/>
      <c r="D17" s="311"/>
      <c r="E17" s="311"/>
      <c r="F17" s="311"/>
      <c r="G17" s="311"/>
      <c r="H17" s="312"/>
      <c r="I17" s="311"/>
      <c r="J17" s="311"/>
      <c r="K17" s="311"/>
      <c r="L17" s="311"/>
      <c r="M17" s="311"/>
      <c r="N17" s="311"/>
      <c r="O17" s="311"/>
      <c r="P17" s="311"/>
      <c r="Q17" s="313"/>
      <c r="R17" s="311"/>
      <c r="S17" s="311"/>
      <c r="T17" s="311"/>
      <c r="U17" s="311"/>
      <c r="V17" s="311"/>
      <c r="W17" s="311"/>
      <c r="X17" s="311"/>
    </row>
    <row r="18" spans="1:24" s="137" customFormat="1" ht="12.45" x14ac:dyDescent="0.3">
      <c r="A18" s="308">
        <v>2002</v>
      </c>
      <c r="B18" s="309" t="s">
        <v>20583</v>
      </c>
      <c r="C18" s="310">
        <v>4002</v>
      </c>
      <c r="D18" s="316"/>
      <c r="E18" s="316"/>
      <c r="F18" s="311"/>
      <c r="G18" s="311"/>
      <c r="H18" s="312"/>
      <c r="I18" s="311"/>
      <c r="J18" s="340">
        <v>2346</v>
      </c>
      <c r="K18" s="341" t="s">
        <v>20583</v>
      </c>
      <c r="L18" s="339">
        <v>5438</v>
      </c>
      <c r="M18" s="311"/>
      <c r="N18" s="311"/>
      <c r="O18" s="311"/>
      <c r="P18" s="311"/>
      <c r="Q18" s="313"/>
      <c r="R18" s="340">
        <v>2131</v>
      </c>
      <c r="S18" s="341" t="s">
        <v>20583</v>
      </c>
      <c r="T18" s="341">
        <v>5172</v>
      </c>
      <c r="U18" s="341" t="s">
        <v>20583</v>
      </c>
      <c r="V18" s="339">
        <v>5437</v>
      </c>
      <c r="W18" s="311"/>
      <c r="X18" s="311"/>
    </row>
    <row r="19" spans="1:24" s="137" customFormat="1" ht="12.9" thickBot="1" x14ac:dyDescent="0.35">
      <c r="A19" s="342">
        <f>UnObr2!D4</f>
        <v>0</v>
      </c>
      <c r="B19" s="314" t="s">
        <v>20583</v>
      </c>
      <c r="C19" s="343">
        <f>UnObr4!D4</f>
        <v>0</v>
      </c>
      <c r="D19" s="317"/>
      <c r="E19" s="317"/>
      <c r="F19" s="313"/>
      <c r="G19" s="313"/>
      <c r="H19" s="315"/>
      <c r="I19" s="313"/>
      <c r="J19" s="342">
        <f>UnObr2!E349</f>
        <v>0</v>
      </c>
      <c r="K19" s="314" t="s">
        <v>20583</v>
      </c>
      <c r="L19" s="343">
        <f>UnObr5!E442</f>
        <v>0</v>
      </c>
      <c r="M19" s="313"/>
      <c r="N19" s="313"/>
      <c r="O19" s="313"/>
      <c r="P19" s="313"/>
      <c r="Q19" s="313"/>
      <c r="R19" s="342">
        <f>UnObr2!E133</f>
        <v>56730</v>
      </c>
      <c r="S19" s="314" t="s">
        <v>20583</v>
      </c>
      <c r="T19" s="344">
        <f>UnObr5!E176</f>
        <v>56730</v>
      </c>
      <c r="U19" s="314" t="s">
        <v>20583</v>
      </c>
      <c r="V19" s="343">
        <f>UnObr5!E441</f>
        <v>56730</v>
      </c>
      <c r="W19" s="313"/>
      <c r="X19" s="313"/>
    </row>
    <row r="20" spans="1:24" s="137" customFormat="1" ht="12.9" thickBot="1" x14ac:dyDescent="0.35">
      <c r="A20" s="311"/>
      <c r="B20" s="311"/>
      <c r="C20" s="311"/>
      <c r="D20" s="311"/>
      <c r="E20" s="311"/>
      <c r="F20" s="311"/>
      <c r="G20" s="311"/>
      <c r="H20" s="312"/>
      <c r="I20" s="311"/>
      <c r="J20" s="311"/>
      <c r="K20" s="311"/>
      <c r="L20" s="311"/>
      <c r="M20" s="311"/>
      <c r="N20" s="311"/>
      <c r="O20" s="311"/>
      <c r="P20" s="311"/>
      <c r="Q20" s="313"/>
      <c r="R20" s="311"/>
      <c r="S20" s="311"/>
      <c r="T20" s="311"/>
      <c r="U20" s="311"/>
      <c r="V20" s="311"/>
      <c r="W20" s="311"/>
      <c r="X20" s="311"/>
    </row>
    <row r="21" spans="1:24" s="137" customFormat="1" ht="12.45" x14ac:dyDescent="0.3">
      <c r="A21" s="340">
        <v>2106</v>
      </c>
      <c r="B21" s="341" t="s">
        <v>20583</v>
      </c>
      <c r="C21" s="341">
        <v>3002</v>
      </c>
      <c r="D21" s="341" t="s">
        <v>20583</v>
      </c>
      <c r="E21" s="339">
        <v>4106</v>
      </c>
      <c r="F21" s="316"/>
      <c r="G21" s="316"/>
      <c r="H21" s="318"/>
      <c r="I21" s="311"/>
      <c r="J21" s="340">
        <v>2347</v>
      </c>
      <c r="K21" s="341" t="s">
        <v>20583</v>
      </c>
      <c r="L21" s="339">
        <v>5439</v>
      </c>
      <c r="M21" s="311"/>
      <c r="N21" s="311"/>
      <c r="O21" s="311"/>
      <c r="P21" s="311"/>
      <c r="Q21" s="313"/>
      <c r="R21" s="308">
        <v>4001</v>
      </c>
      <c r="S21" s="309" t="s">
        <v>20583</v>
      </c>
      <c r="T21" s="339">
        <v>5171</v>
      </c>
      <c r="U21" s="311"/>
      <c r="V21" s="311"/>
      <c r="W21" s="311"/>
      <c r="X21" s="311"/>
    </row>
    <row r="22" spans="1:24" s="137" customFormat="1" ht="12.9" thickBot="1" x14ac:dyDescent="0.35">
      <c r="A22" s="342">
        <f>UnObr2!D108</f>
        <v>0</v>
      </c>
      <c r="B22" s="314" t="s">
        <v>20583</v>
      </c>
      <c r="C22" s="344">
        <f>UnObr3!D4</f>
        <v>0</v>
      </c>
      <c r="D22" s="314" t="s">
        <v>20583</v>
      </c>
      <c r="E22" s="343">
        <f>UnObr4!D108</f>
        <v>0</v>
      </c>
      <c r="F22" s="317"/>
      <c r="G22" s="317"/>
      <c r="H22" s="319"/>
      <c r="I22" s="313"/>
      <c r="J22" s="342">
        <f>UnObr2!E350</f>
        <v>0</v>
      </c>
      <c r="K22" s="314" t="s">
        <v>20583</v>
      </c>
      <c r="L22" s="343">
        <f>UnObr5!E443</f>
        <v>0</v>
      </c>
      <c r="M22" s="313"/>
      <c r="N22" s="313"/>
      <c r="O22" s="313"/>
      <c r="P22" s="313"/>
      <c r="Q22" s="313"/>
      <c r="R22" s="342">
        <f>UnObr4!E3</f>
        <v>56730</v>
      </c>
      <c r="S22" s="314" t="s">
        <v>20583</v>
      </c>
      <c r="T22" s="343">
        <f>UnObr5!E175</f>
        <v>56730</v>
      </c>
      <c r="U22" s="313"/>
      <c r="V22" s="313"/>
      <c r="W22" s="313"/>
      <c r="X22" s="313"/>
    </row>
    <row r="23" spans="1:24" s="137" customFormat="1" ht="12.9" thickBot="1" x14ac:dyDescent="0.35">
      <c r="A23" s="311"/>
      <c r="B23" s="311"/>
      <c r="C23" s="311"/>
      <c r="D23" s="311"/>
      <c r="E23" s="311"/>
      <c r="F23" s="311"/>
      <c r="G23" s="311"/>
      <c r="H23" s="318"/>
      <c r="I23" s="311"/>
      <c r="J23" s="311"/>
      <c r="K23" s="311"/>
      <c r="L23" s="311"/>
      <c r="M23" s="311"/>
      <c r="N23" s="311"/>
      <c r="O23" s="311"/>
      <c r="P23" s="311"/>
      <c r="Q23" s="313"/>
      <c r="R23" s="311"/>
      <c r="S23" s="311"/>
      <c r="T23" s="311"/>
      <c r="U23" s="311"/>
      <c r="V23" s="311"/>
      <c r="W23" s="311"/>
      <c r="X23" s="311"/>
    </row>
    <row r="24" spans="1:24" s="137" customFormat="1" ht="12.45" x14ac:dyDescent="0.3">
      <c r="A24" s="308">
        <v>3027</v>
      </c>
      <c r="B24" s="309" t="s">
        <v>20583</v>
      </c>
      <c r="C24" s="339">
        <v>4131</v>
      </c>
      <c r="D24" s="316"/>
      <c r="E24" s="316"/>
      <c r="F24" s="316"/>
      <c r="G24" s="316"/>
      <c r="H24" s="318"/>
      <c r="I24" s="311"/>
      <c r="J24" s="308">
        <v>2002</v>
      </c>
      <c r="K24" s="309" t="s">
        <v>20583</v>
      </c>
      <c r="L24" s="309">
        <v>4002</v>
      </c>
      <c r="M24" s="309" t="s">
        <v>20583</v>
      </c>
      <c r="N24" s="310">
        <v>5002</v>
      </c>
      <c r="O24" s="311"/>
      <c r="P24" s="311"/>
      <c r="Q24" s="313"/>
      <c r="R24" s="340">
        <v>4171</v>
      </c>
      <c r="S24" s="341" t="s">
        <v>20583</v>
      </c>
      <c r="T24" s="339">
        <v>5435</v>
      </c>
      <c r="U24" s="311"/>
      <c r="V24" s="311"/>
      <c r="W24" s="311"/>
      <c r="X24" s="311"/>
    </row>
    <row r="25" spans="1:24" s="137" customFormat="1" ht="12.9" thickBot="1" x14ac:dyDescent="0.35">
      <c r="A25" s="342">
        <f>UnObr3!D29</f>
        <v>0</v>
      </c>
      <c r="B25" s="314" t="s">
        <v>20583</v>
      </c>
      <c r="C25" s="343">
        <f>UnObr4!D133</f>
        <v>0</v>
      </c>
      <c r="D25" s="317"/>
      <c r="E25" s="317"/>
      <c r="F25" s="317"/>
      <c r="G25" s="317"/>
      <c r="H25" s="319"/>
      <c r="I25" s="313"/>
      <c r="J25" s="342">
        <f>UnObr2!E4</f>
        <v>56730</v>
      </c>
      <c r="K25" s="314" t="s">
        <v>20583</v>
      </c>
      <c r="L25" s="344">
        <f>UnObr4!E4</f>
        <v>56730</v>
      </c>
      <c r="M25" s="314" t="s">
        <v>20583</v>
      </c>
      <c r="N25" s="343">
        <f>UnObr5!E6</f>
        <v>56730</v>
      </c>
      <c r="O25" s="313"/>
      <c r="P25" s="313"/>
      <c r="Q25" s="313"/>
      <c r="R25" s="342">
        <f>UnObr4!E173</f>
        <v>56730</v>
      </c>
      <c r="S25" s="314" t="s">
        <v>20583</v>
      </c>
      <c r="T25" s="343">
        <f>UnObr5!E439</f>
        <v>56730</v>
      </c>
      <c r="U25" s="313"/>
      <c r="V25" s="313"/>
      <c r="W25" s="313"/>
      <c r="X25" s="313"/>
    </row>
    <row r="26" spans="1:24" s="137" customFormat="1" ht="12.9" thickBot="1" x14ac:dyDescent="0.35">
      <c r="A26" s="313"/>
      <c r="B26" s="313"/>
      <c r="C26" s="313"/>
      <c r="D26" s="317"/>
      <c r="E26" s="317"/>
      <c r="F26" s="317"/>
      <c r="G26" s="317"/>
      <c r="H26" s="319"/>
      <c r="I26" s="311"/>
      <c r="J26" s="311"/>
      <c r="K26" s="311"/>
      <c r="L26" s="311"/>
      <c r="M26" s="311"/>
      <c r="N26" s="311"/>
      <c r="O26" s="311"/>
      <c r="P26" s="311"/>
      <c r="Q26" s="313"/>
      <c r="R26" s="311"/>
      <c r="S26" s="311"/>
      <c r="T26" s="311"/>
      <c r="U26" s="311"/>
      <c r="V26" s="311"/>
      <c r="W26" s="311"/>
      <c r="X26" s="311"/>
    </row>
    <row r="27" spans="1:24" s="137" customFormat="1" ht="12.45" x14ac:dyDescent="0.3">
      <c r="A27" s="340">
        <v>2132</v>
      </c>
      <c r="B27" s="341" t="s">
        <v>20583</v>
      </c>
      <c r="C27" s="339">
        <v>4172</v>
      </c>
      <c r="D27" s="316"/>
      <c r="E27" s="316"/>
      <c r="F27" s="316"/>
      <c r="G27" s="316"/>
      <c r="H27" s="318"/>
      <c r="I27" s="311"/>
      <c r="J27" s="340">
        <v>2106</v>
      </c>
      <c r="K27" s="341" t="s">
        <v>20583</v>
      </c>
      <c r="L27" s="341">
        <v>3002</v>
      </c>
      <c r="M27" s="341" t="s">
        <v>20583</v>
      </c>
      <c r="N27" s="341">
        <v>4106</v>
      </c>
      <c r="O27" s="341" t="s">
        <v>20583</v>
      </c>
      <c r="P27" s="339">
        <v>5106</v>
      </c>
      <c r="Q27" s="313"/>
      <c r="R27" s="340">
        <v>4434</v>
      </c>
      <c r="S27" s="341" t="s">
        <v>20583</v>
      </c>
      <c r="T27" s="339">
        <v>5444</v>
      </c>
      <c r="U27" s="311"/>
      <c r="V27" s="311"/>
      <c r="W27" s="311"/>
      <c r="X27" s="311"/>
    </row>
    <row r="28" spans="1:24" s="137" customFormat="1" ht="12.9" thickBot="1" x14ac:dyDescent="0.35">
      <c r="A28" s="342">
        <f>UnObr2!D134</f>
        <v>0</v>
      </c>
      <c r="B28" s="314" t="s">
        <v>20583</v>
      </c>
      <c r="C28" s="343">
        <f>UnObr4!D174</f>
        <v>0</v>
      </c>
      <c r="D28" s="317"/>
      <c r="E28" s="317"/>
      <c r="F28" s="317"/>
      <c r="G28" s="317"/>
      <c r="H28" s="319"/>
      <c r="I28" s="313"/>
      <c r="J28" s="342">
        <f>UnObr2!E108</f>
        <v>0</v>
      </c>
      <c r="K28" s="314" t="s">
        <v>20583</v>
      </c>
      <c r="L28" s="344">
        <f>UnObr3!E4</f>
        <v>0</v>
      </c>
      <c r="M28" s="314" t="s">
        <v>20583</v>
      </c>
      <c r="N28" s="344">
        <f>UnObr4!E108</f>
        <v>0</v>
      </c>
      <c r="O28" s="314" t="s">
        <v>20583</v>
      </c>
      <c r="P28" s="343">
        <f>UnObr5!E110</f>
        <v>0</v>
      </c>
      <c r="Q28" s="313"/>
      <c r="R28" s="342">
        <f>UnObr4!E436</f>
        <v>0</v>
      </c>
      <c r="S28" s="314" t="s">
        <v>20583</v>
      </c>
      <c r="T28" s="343">
        <f>UnObr5!E448</f>
        <v>0</v>
      </c>
      <c r="U28" s="313"/>
      <c r="V28" s="313"/>
      <c r="W28" s="313"/>
      <c r="X28" s="313"/>
    </row>
    <row r="29" spans="1:24" s="137" customFormat="1" ht="12.9" thickBot="1" x14ac:dyDescent="0.35">
      <c r="A29" s="311"/>
      <c r="B29" s="311"/>
      <c r="C29" s="311"/>
      <c r="D29" s="311"/>
      <c r="E29" s="311"/>
      <c r="F29" s="311"/>
      <c r="G29" s="311"/>
      <c r="H29" s="318"/>
      <c r="I29" s="311"/>
      <c r="J29" s="311"/>
      <c r="K29" s="311"/>
      <c r="L29" s="311"/>
      <c r="M29" s="311"/>
      <c r="N29" s="311"/>
      <c r="O29" s="311"/>
      <c r="P29" s="311"/>
      <c r="Q29" s="313"/>
      <c r="R29" s="311"/>
      <c r="S29" s="311"/>
      <c r="T29" s="311"/>
      <c r="U29" s="311"/>
      <c r="V29" s="311"/>
      <c r="W29" s="311"/>
      <c r="X29" s="311"/>
    </row>
    <row r="30" spans="1:24" s="137" customFormat="1" ht="12.45" x14ac:dyDescent="0.3">
      <c r="A30" s="340">
        <v>2300</v>
      </c>
      <c r="B30" s="341" t="s">
        <v>20583</v>
      </c>
      <c r="C30" s="341">
        <v>3068</v>
      </c>
      <c r="D30" s="341" t="s">
        <v>20583</v>
      </c>
      <c r="E30" s="339">
        <v>4340</v>
      </c>
      <c r="F30" s="316"/>
      <c r="G30" s="316"/>
      <c r="H30" s="318"/>
      <c r="I30" s="311"/>
      <c r="J30" s="308">
        <v>3027</v>
      </c>
      <c r="K30" s="309" t="s">
        <v>20583</v>
      </c>
      <c r="L30" s="341">
        <v>4131</v>
      </c>
      <c r="M30" s="341" t="s">
        <v>20583</v>
      </c>
      <c r="N30" s="341">
        <v>5131</v>
      </c>
      <c r="O30" s="341" t="s">
        <v>20583</v>
      </c>
      <c r="P30" s="339">
        <v>5440</v>
      </c>
      <c r="Q30" s="313"/>
      <c r="R30" s="340">
        <v>4435</v>
      </c>
      <c r="S30" s="341" t="s">
        <v>20583</v>
      </c>
      <c r="T30" s="339">
        <v>5445</v>
      </c>
      <c r="U30" s="311"/>
      <c r="V30" s="311"/>
      <c r="W30" s="311"/>
      <c r="X30" s="311"/>
    </row>
    <row r="31" spans="1:24" s="137" customFormat="1" ht="12.9" thickBot="1" x14ac:dyDescent="0.35">
      <c r="A31" s="342">
        <f>UnObr2!D302</f>
        <v>0</v>
      </c>
      <c r="B31" s="314" t="s">
        <v>20583</v>
      </c>
      <c r="C31" s="344">
        <f>UnObr3!D70</f>
        <v>0</v>
      </c>
      <c r="D31" s="314" t="s">
        <v>20583</v>
      </c>
      <c r="E31" s="343">
        <f>UnObr4!D342</f>
        <v>0</v>
      </c>
      <c r="F31" s="317"/>
      <c r="G31" s="317"/>
      <c r="H31" s="319"/>
      <c r="I31" s="313"/>
      <c r="J31" s="342">
        <f>UnObr3!E29</f>
        <v>0</v>
      </c>
      <c r="K31" s="314" t="s">
        <v>20583</v>
      </c>
      <c r="L31" s="344">
        <f>UnObr4!E133</f>
        <v>0</v>
      </c>
      <c r="M31" s="314" t="s">
        <v>20583</v>
      </c>
      <c r="N31" s="344">
        <f>UnObr5!E135</f>
        <v>0</v>
      </c>
      <c r="O31" s="314" t="s">
        <v>20583</v>
      </c>
      <c r="P31" s="343">
        <f>UnObr5!E444</f>
        <v>0</v>
      </c>
      <c r="Q31" s="313"/>
      <c r="R31" s="342">
        <f>UnObr4!E437</f>
        <v>0</v>
      </c>
      <c r="S31" s="314" t="s">
        <v>20583</v>
      </c>
      <c r="T31" s="343">
        <f>UnObr5!E449</f>
        <v>0</v>
      </c>
      <c r="U31" s="313"/>
      <c r="V31" s="313"/>
      <c r="W31" s="313"/>
      <c r="X31" s="313"/>
    </row>
    <row r="32" spans="1:24" s="135" customFormat="1" ht="12" thickBot="1" x14ac:dyDescent="0.35">
      <c r="A32" s="311"/>
      <c r="B32" s="311"/>
      <c r="C32" s="311"/>
      <c r="D32" s="311"/>
      <c r="E32" s="311"/>
      <c r="F32" s="311"/>
      <c r="G32" s="311"/>
      <c r="H32" s="318"/>
      <c r="I32" s="313"/>
      <c r="J32" s="313"/>
      <c r="K32" s="313"/>
      <c r="L32" s="313"/>
      <c r="M32" s="313"/>
      <c r="N32" s="313"/>
      <c r="O32" s="313"/>
      <c r="P32" s="313"/>
      <c r="Q32" s="313"/>
      <c r="R32" s="313"/>
      <c r="S32" s="313"/>
      <c r="T32" s="313"/>
      <c r="U32" s="313"/>
      <c r="V32" s="313"/>
      <c r="W32" s="313"/>
      <c r="X32" s="313"/>
    </row>
    <row r="33" spans="1:24" s="135" customFormat="1" x14ac:dyDescent="0.3">
      <c r="A33" s="308">
        <v>3114</v>
      </c>
      <c r="B33" s="309" t="s">
        <v>20583</v>
      </c>
      <c r="C33" s="339">
        <v>4386</v>
      </c>
      <c r="D33" s="316"/>
      <c r="E33" s="316"/>
      <c r="F33" s="316"/>
      <c r="G33" s="316"/>
      <c r="H33" s="318"/>
      <c r="I33" s="313"/>
      <c r="J33" s="313"/>
      <c r="K33" s="313"/>
      <c r="L33" s="313"/>
      <c r="M33" s="313"/>
      <c r="N33" s="313"/>
      <c r="O33" s="313"/>
      <c r="P33" s="313"/>
      <c r="Q33" s="313"/>
      <c r="R33" s="313"/>
      <c r="S33" s="313"/>
      <c r="T33" s="313"/>
      <c r="U33" s="313"/>
      <c r="V33" s="313"/>
      <c r="W33" s="313"/>
      <c r="X33" s="313"/>
    </row>
    <row r="34" spans="1:24" s="138" customFormat="1" ht="12" thickBot="1" x14ac:dyDescent="0.35">
      <c r="A34" s="342">
        <f>UnObr3!D116</f>
        <v>0</v>
      </c>
      <c r="B34" s="314" t="s">
        <v>20583</v>
      </c>
      <c r="C34" s="343">
        <f>UnObr4!D388</f>
        <v>0</v>
      </c>
      <c r="D34" s="320"/>
      <c r="E34" s="320"/>
      <c r="F34" s="320"/>
      <c r="G34" s="320"/>
      <c r="H34" s="319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  <c r="U34" s="313"/>
      <c r="V34" s="313"/>
      <c r="W34" s="313"/>
      <c r="X34" s="313"/>
    </row>
    <row r="35" spans="1:24" ht="12" thickBot="1" x14ac:dyDescent="0.35">
      <c r="A35" s="321"/>
      <c r="B35" s="321"/>
      <c r="C35" s="321"/>
      <c r="D35" s="321"/>
      <c r="E35" s="321"/>
      <c r="F35" s="321"/>
      <c r="G35" s="321"/>
      <c r="H35" s="322"/>
      <c r="I35" s="323"/>
      <c r="J35" s="323"/>
      <c r="K35" s="323"/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</row>
    <row r="36" spans="1:24" x14ac:dyDescent="0.3">
      <c r="A36" s="324" t="s">
        <v>20772</v>
      </c>
      <c r="B36" s="325" t="s">
        <v>18948</v>
      </c>
      <c r="C36" s="325" t="s">
        <v>20772</v>
      </c>
      <c r="D36" s="325" t="s">
        <v>20772</v>
      </c>
      <c r="E36" s="326" t="s">
        <v>20772</v>
      </c>
      <c r="F36" s="327" t="s">
        <v>18949</v>
      </c>
      <c r="G36" s="328"/>
      <c r="H36" s="329"/>
      <c r="I36" s="330"/>
      <c r="J36" s="324" t="s">
        <v>20772</v>
      </c>
      <c r="K36" s="331" t="s">
        <v>18948</v>
      </c>
      <c r="L36" s="325" t="s">
        <v>20772</v>
      </c>
      <c r="M36" s="325" t="s">
        <v>20772</v>
      </c>
      <c r="N36" s="326" t="s">
        <v>20772</v>
      </c>
      <c r="O36" s="332" t="s">
        <v>18949</v>
      </c>
      <c r="P36" s="323"/>
      <c r="Q36" s="323"/>
      <c r="R36" s="323"/>
      <c r="S36" s="323"/>
      <c r="T36" s="323"/>
      <c r="U36" s="323"/>
      <c r="V36" s="323"/>
      <c r="W36" s="323"/>
      <c r="X36" s="323"/>
    </row>
    <row r="37" spans="1:24" ht="12" thickBot="1" x14ac:dyDescent="0.35">
      <c r="A37" s="333">
        <v>0</v>
      </c>
      <c r="B37" s="334" t="s">
        <v>18948</v>
      </c>
      <c r="C37" s="334" t="s">
        <v>20772</v>
      </c>
      <c r="D37" s="334" t="s">
        <v>20772</v>
      </c>
      <c r="E37" s="335" t="s">
        <v>20772</v>
      </c>
      <c r="F37" s="328"/>
      <c r="G37" s="328"/>
      <c r="H37" s="329"/>
      <c r="I37" s="330"/>
      <c r="J37" s="336">
        <v>0</v>
      </c>
      <c r="K37" s="334" t="s">
        <v>18948</v>
      </c>
      <c r="L37" s="334" t="s">
        <v>20772</v>
      </c>
      <c r="M37" s="334" t="s">
        <v>20772</v>
      </c>
      <c r="N37" s="335" t="s">
        <v>20772</v>
      </c>
      <c r="O37" s="323"/>
      <c r="P37" s="323"/>
      <c r="Q37" s="323"/>
      <c r="R37" s="323"/>
      <c r="S37" s="323"/>
      <c r="T37" s="323"/>
      <c r="U37" s="323"/>
      <c r="V37" s="323"/>
      <c r="W37" s="323"/>
      <c r="X37" s="323"/>
    </row>
    <row r="38" spans="1:24" x14ac:dyDescent="0.3">
      <c r="A38" s="328"/>
      <c r="B38" s="328"/>
      <c r="C38" s="328"/>
      <c r="D38" s="328"/>
      <c r="E38" s="328"/>
      <c r="F38" s="328"/>
      <c r="G38" s="328"/>
      <c r="H38" s="329"/>
      <c r="I38" s="330"/>
      <c r="J38" s="328"/>
      <c r="K38" s="328"/>
      <c r="L38" s="328"/>
      <c r="M38" s="328"/>
      <c r="N38" s="328"/>
      <c r="O38" s="323"/>
      <c r="P38" s="323"/>
      <c r="Q38" s="323"/>
      <c r="R38" s="323"/>
      <c r="S38" s="323"/>
      <c r="T38" s="323"/>
      <c r="U38" s="323"/>
      <c r="V38" s="323"/>
      <c r="W38" s="323"/>
      <c r="X38" s="323"/>
    </row>
    <row r="39" spans="1:24" ht="12.75" customHeight="1" x14ac:dyDescent="0.3">
      <c r="A39" s="997" t="s">
        <v>18950</v>
      </c>
      <c r="B39" s="997"/>
      <c r="C39" s="997"/>
      <c r="D39" s="997"/>
      <c r="E39" s="997"/>
      <c r="F39" s="997"/>
      <c r="G39" s="997"/>
      <c r="H39" s="337"/>
      <c r="I39" s="330"/>
      <c r="J39" s="997" t="s">
        <v>18951</v>
      </c>
      <c r="K39" s="997"/>
      <c r="L39" s="997"/>
      <c r="M39" s="997"/>
      <c r="N39" s="997"/>
      <c r="O39" s="997"/>
      <c r="P39" s="997"/>
      <c r="Q39" s="323"/>
      <c r="R39" s="323"/>
      <c r="S39" s="323"/>
      <c r="T39" s="323"/>
      <c r="U39" s="323"/>
      <c r="V39" s="323"/>
      <c r="W39" s="323"/>
      <c r="X39" s="323"/>
    </row>
    <row r="40" spans="1:24" ht="12.75" customHeight="1" x14ac:dyDescent="0.3">
      <c r="A40" s="997"/>
      <c r="B40" s="997"/>
      <c r="C40" s="997"/>
      <c r="D40" s="997"/>
      <c r="E40" s="997"/>
      <c r="F40" s="997"/>
      <c r="G40" s="997"/>
      <c r="H40" s="337"/>
      <c r="I40" s="330"/>
      <c r="J40" s="997"/>
      <c r="K40" s="997"/>
      <c r="L40" s="997"/>
      <c r="M40" s="997"/>
      <c r="N40" s="997"/>
      <c r="O40" s="997"/>
      <c r="P40" s="997"/>
      <c r="Q40" s="323"/>
      <c r="R40" s="323"/>
      <c r="S40" s="323"/>
      <c r="T40" s="323"/>
      <c r="U40" s="323"/>
      <c r="V40" s="323"/>
      <c r="W40" s="323"/>
      <c r="X40" s="323"/>
    </row>
    <row r="41" spans="1:24" ht="12.45" x14ac:dyDescent="0.3">
      <c r="A41" s="150"/>
      <c r="B41" s="150"/>
      <c r="C41" s="150"/>
      <c r="D41" s="150"/>
      <c r="E41" s="150"/>
      <c r="F41" s="150"/>
      <c r="G41" s="150"/>
      <c r="H41" s="152"/>
      <c r="I41" s="151"/>
      <c r="J41" s="150"/>
      <c r="K41" s="150"/>
      <c r="L41" s="150"/>
      <c r="M41" s="150"/>
      <c r="N41" s="150"/>
    </row>
    <row r="42" spans="1:24" ht="12.45" x14ac:dyDescent="0.3">
      <c r="H42" s="136"/>
      <c r="I42" s="2"/>
    </row>
    <row r="43" spans="1:24" ht="12.45" x14ac:dyDescent="0.3">
      <c r="H43" s="136"/>
      <c r="I43" s="2"/>
    </row>
    <row r="44" spans="1:24" ht="12.45" x14ac:dyDescent="0.3">
      <c r="H44" s="136"/>
      <c r="I44" s="2"/>
    </row>
    <row r="45" spans="1:24" ht="12.45" x14ac:dyDescent="0.3">
      <c r="H45" s="136"/>
      <c r="I45" s="2"/>
    </row>
    <row r="46" spans="1:24" ht="12.45" x14ac:dyDescent="0.3">
      <c r="H46" s="136"/>
      <c r="I46" s="2"/>
    </row>
    <row r="47" spans="1:24" ht="12.45" x14ac:dyDescent="0.3">
      <c r="H47" s="136"/>
      <c r="I47" s="2"/>
    </row>
    <row r="48" spans="1:24" ht="12.45" x14ac:dyDescent="0.3">
      <c r="H48" s="136"/>
      <c r="I48" s="2"/>
    </row>
    <row r="49" spans="8:9" ht="12.45" x14ac:dyDescent="0.3">
      <c r="H49" s="136"/>
      <c r="I49" s="2"/>
    </row>
    <row r="50" spans="8:9" ht="12.45" x14ac:dyDescent="0.3">
      <c r="H50" s="136"/>
      <c r="I50" s="2"/>
    </row>
    <row r="51" spans="8:9" ht="12.45" x14ac:dyDescent="0.3">
      <c r="H51" s="136"/>
      <c r="I51" s="2"/>
    </row>
    <row r="52" spans="8:9" ht="12.45" x14ac:dyDescent="0.3">
      <c r="H52" s="136"/>
      <c r="I52" s="2"/>
    </row>
    <row r="53" spans="8:9" ht="12.45" x14ac:dyDescent="0.3">
      <c r="H53" s="136"/>
      <c r="I53" s="2"/>
    </row>
    <row r="54" spans="8:9" ht="12.45" x14ac:dyDescent="0.3">
      <c r="H54" s="136"/>
      <c r="I54" s="2"/>
    </row>
    <row r="55" spans="8:9" ht="12.45" x14ac:dyDescent="0.3">
      <c r="H55" s="136"/>
      <c r="I55" s="2"/>
    </row>
    <row r="56" spans="8:9" ht="12.45" x14ac:dyDescent="0.3">
      <c r="H56" s="136"/>
      <c r="I56" s="2"/>
    </row>
    <row r="57" spans="8:9" ht="12.45" x14ac:dyDescent="0.3">
      <c r="H57" s="136"/>
      <c r="I57" s="2"/>
    </row>
    <row r="58" spans="8:9" ht="12.45" x14ac:dyDescent="0.3">
      <c r="H58" s="136"/>
      <c r="I58" s="2"/>
    </row>
    <row r="59" spans="8:9" x14ac:dyDescent="0.3">
      <c r="I59" s="2"/>
    </row>
  </sheetData>
  <sheetProtection password="EF5E" sheet="1" objects="1" scenarios="1"/>
  <mergeCells count="5">
    <mergeCell ref="A2:X2"/>
    <mergeCell ref="A4:H4"/>
    <mergeCell ref="I4:X4"/>
    <mergeCell ref="A39:G40"/>
    <mergeCell ref="J39:P40"/>
  </mergeCells>
  <phoneticPr fontId="11" type="noConversion"/>
  <conditionalFormatting sqref="A7:C7 A10:C10 A13:C13 A16:C16 A19:C19 A25:C25 A28:C28 A34:C34">
    <cfRule type="expression" dxfId="50" priority="1" stopIfTrue="1">
      <formula>$A7&lt;&gt;$C7</formula>
    </cfRule>
  </conditionalFormatting>
  <conditionalFormatting sqref="J7:L7 J10:L10 J13:L13 J16:L16 J19:L19 J22:L22">
    <cfRule type="expression" dxfId="49" priority="2" stopIfTrue="1">
      <formula>$J7&lt;&gt;$L7</formula>
    </cfRule>
  </conditionalFormatting>
  <conditionalFormatting sqref="R22:T22 R25:T25 R28:T28 R31:T31">
    <cfRule type="expression" dxfId="48" priority="3" stopIfTrue="1">
      <formula>$R22&lt;&gt;$T22</formula>
    </cfRule>
  </conditionalFormatting>
  <conditionalFormatting sqref="A22:E22 A31:E31">
    <cfRule type="expression" dxfId="47" priority="4" stopIfTrue="1">
      <formula>$A22&lt;&gt;$C22</formula>
    </cfRule>
    <cfRule type="expression" dxfId="46" priority="5" stopIfTrue="1">
      <formula>$A22&lt;&gt;$E22</formula>
    </cfRule>
    <cfRule type="expression" dxfId="45" priority="6" stopIfTrue="1">
      <formula>$C22&lt;&gt;$E22</formula>
    </cfRule>
  </conditionalFormatting>
  <conditionalFormatting sqref="J25:N25">
    <cfRule type="expression" dxfId="44" priority="7" stopIfTrue="1">
      <formula>$J25&lt;&gt;$L25</formula>
    </cfRule>
    <cfRule type="expression" dxfId="43" priority="8" stopIfTrue="1">
      <formula>$J25&lt;&gt;$N25</formula>
    </cfRule>
    <cfRule type="expression" dxfId="42" priority="9" stopIfTrue="1">
      <formula>$L25&lt;&gt;$N25</formula>
    </cfRule>
  </conditionalFormatting>
  <conditionalFormatting sqref="R7:V7 R16:V16 R19:V19">
    <cfRule type="expression" dxfId="41" priority="10" stopIfTrue="1">
      <formula>$R7&lt;&gt;$T7</formula>
    </cfRule>
    <cfRule type="expression" dxfId="40" priority="11" stopIfTrue="1">
      <formula>$R7&lt;&gt;$V7</formula>
    </cfRule>
    <cfRule type="expression" dxfId="39" priority="12" stopIfTrue="1">
      <formula>$T7&lt;&gt;$V7</formula>
    </cfRule>
  </conditionalFormatting>
  <conditionalFormatting sqref="J28:K28 J31:K31">
    <cfRule type="expression" dxfId="38" priority="13" stopIfTrue="1">
      <formula>$J28&lt;&gt;$L28</formula>
    </cfRule>
    <cfRule type="expression" dxfId="37" priority="14" stopIfTrue="1">
      <formula>$J28&lt;&gt;$N28</formula>
    </cfRule>
    <cfRule type="expression" dxfId="36" priority="15" stopIfTrue="1">
      <formula>$J28&lt;&gt;$P28</formula>
    </cfRule>
  </conditionalFormatting>
  <conditionalFormatting sqref="L28:M28 L31:M31">
    <cfRule type="expression" dxfId="35" priority="16" stopIfTrue="1">
      <formula>$J28&lt;&gt;$L28</formula>
    </cfRule>
    <cfRule type="expression" dxfId="34" priority="17" stopIfTrue="1">
      <formula>$L28&lt;&gt;$N28</formula>
    </cfRule>
    <cfRule type="expression" dxfId="33" priority="18" stopIfTrue="1">
      <formula>$L28&lt;&gt;$P28</formula>
    </cfRule>
  </conditionalFormatting>
  <conditionalFormatting sqref="N28:O28 N31:O31">
    <cfRule type="expression" dxfId="32" priority="19" stopIfTrue="1">
      <formula>$J28&lt;&gt;$N28</formula>
    </cfRule>
    <cfRule type="expression" dxfId="31" priority="20" stopIfTrue="1">
      <formula>$L28&lt;&gt;$N28</formula>
    </cfRule>
    <cfRule type="expression" dxfId="30" priority="21" stopIfTrue="1">
      <formula>$N28&lt;&gt;$P28</formula>
    </cfRule>
  </conditionalFormatting>
  <conditionalFormatting sqref="P28 P31">
    <cfRule type="expression" dxfId="29" priority="22" stopIfTrue="1">
      <formula>$J28&lt;&gt;$P28</formula>
    </cfRule>
    <cfRule type="expression" dxfId="28" priority="23" stopIfTrue="1">
      <formula>$P28&lt;&gt;$N28</formula>
    </cfRule>
    <cfRule type="expression" dxfId="27" priority="24" stopIfTrue="1">
      <formula>$L28&lt;&gt;$P28</formula>
    </cfRule>
  </conditionalFormatting>
  <conditionalFormatting sqref="R10:S10 R13:S13">
    <cfRule type="expression" dxfId="26" priority="25" stopIfTrue="1">
      <formula>$R10&lt;&gt;$T10</formula>
    </cfRule>
    <cfRule type="expression" dxfId="25" priority="26" stopIfTrue="1">
      <formula>$R10&lt;&gt;$V10</formula>
    </cfRule>
    <cfRule type="expression" dxfId="24" priority="27" stopIfTrue="1">
      <formula>$R10&lt;&gt;$X10</formula>
    </cfRule>
  </conditionalFormatting>
  <conditionalFormatting sqref="T10:U10 T13:U13">
    <cfRule type="expression" dxfId="23" priority="28" stopIfTrue="1">
      <formula>$R10&lt;&gt;$T10</formula>
    </cfRule>
    <cfRule type="expression" dxfId="22" priority="29" stopIfTrue="1">
      <formula>$T10&lt;&gt;$V10</formula>
    </cfRule>
    <cfRule type="expression" dxfId="21" priority="30" stopIfTrue="1">
      <formula>$T10&lt;&gt;$X10</formula>
    </cfRule>
  </conditionalFormatting>
  <conditionalFormatting sqref="V10:W10 V13:W13">
    <cfRule type="expression" dxfId="20" priority="31" stopIfTrue="1">
      <formula>$R10&lt;&gt;$V10</formula>
    </cfRule>
    <cfRule type="expression" dxfId="19" priority="32" stopIfTrue="1">
      <formula>$V10&lt;&gt;$T10</formula>
    </cfRule>
    <cfRule type="expression" dxfId="18" priority="33" stopIfTrue="1">
      <formula>$V10&lt;&gt;$X10</formula>
    </cfRule>
  </conditionalFormatting>
  <conditionalFormatting sqref="X10 X13">
    <cfRule type="expression" dxfId="17" priority="34" stopIfTrue="1">
      <formula>$R10&lt;&gt;$X10</formula>
    </cfRule>
    <cfRule type="expression" dxfId="16" priority="35" stopIfTrue="1">
      <formula>$X10&lt;&gt;$T10</formula>
    </cfRule>
    <cfRule type="expression" dxfId="15" priority="36" stopIfTrue="1">
      <formula>$X10&lt;&gt;$V10</formula>
    </cfRule>
  </conditionalFormatting>
  <conditionalFormatting sqref="F36">
    <cfRule type="expression" dxfId="14" priority="37" stopIfTrue="1">
      <formula>$A$36=""</formula>
    </cfRule>
  </conditionalFormatting>
  <conditionalFormatting sqref="B36">
    <cfRule type="expression" dxfId="13" priority="38" stopIfTrue="1">
      <formula>$A$36=""</formula>
    </cfRule>
  </conditionalFormatting>
  <conditionalFormatting sqref="K37:N37">
    <cfRule type="expression" dxfId="12" priority="39" stopIfTrue="1">
      <formula>$J$37&lt;&gt;0</formula>
    </cfRule>
  </conditionalFormatting>
  <conditionalFormatting sqref="B37:C37 E37">
    <cfRule type="expression" dxfId="11" priority="40" stopIfTrue="1">
      <formula>$A$37&lt;&gt;0</formula>
    </cfRule>
  </conditionalFormatting>
  <conditionalFormatting sqref="J37">
    <cfRule type="cellIs" dxfId="10" priority="41" stopIfTrue="1" operator="notEqual">
      <formula>0</formula>
    </cfRule>
  </conditionalFormatting>
  <conditionalFormatting sqref="A37">
    <cfRule type="cellIs" dxfId="9" priority="42" stopIfTrue="1" operator="notEqual">
      <formula>0</formula>
    </cfRule>
    <cfRule type="cellIs" dxfId="8" priority="43" stopIfTrue="1" operator="equal">
      <formula>0</formula>
    </cfRule>
  </conditionalFormatting>
  <conditionalFormatting sqref="K36">
    <cfRule type="expression" dxfId="7" priority="44" stopIfTrue="1">
      <formula>$J$36&lt;&gt;""</formula>
    </cfRule>
  </conditionalFormatting>
  <conditionalFormatting sqref="O36">
    <cfRule type="expression" dxfId="6" priority="45" stopIfTrue="1">
      <formula>$J$36=""</formula>
    </cfRule>
  </conditionalFormatting>
  <conditionalFormatting sqref="A39:G40">
    <cfRule type="expression" dxfId="5" priority="46" stopIfTrue="1">
      <formula>$A$36=""</formula>
    </cfRule>
  </conditionalFormatting>
  <conditionalFormatting sqref="J39:P40">
    <cfRule type="expression" dxfId="4" priority="47" stopIfTrue="1">
      <formula>$J$36=""</formula>
    </cfRule>
  </conditionalFormatting>
  <conditionalFormatting sqref="A36">
    <cfRule type="cellIs" dxfId="3" priority="48" stopIfTrue="1" operator="equal">
      <formula>""""""</formula>
    </cfRule>
  </conditionalFormatting>
  <conditionalFormatting sqref="D37">
    <cfRule type="expression" dxfId="2" priority="49" stopIfTrue="1">
      <formula>$A$37&lt;&gt;0</formula>
    </cfRule>
  </conditionalFormatting>
  <pageMargins left="0.75" right="0.75" top="1" bottom="1" header="0.5" footer="0.5"/>
  <pageSetup paperSize="9" scale="92" orientation="landscape" verticalDpi="4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KontrolnaStampa">
    <tabColor indexed="60"/>
  </sheetPr>
  <dimension ref="A1:I45"/>
  <sheetViews>
    <sheetView tabSelected="1" zoomScaleNormal="100" workbookViewId="0">
      <selection activeCell="I17" sqref="I17"/>
    </sheetView>
  </sheetViews>
  <sheetFormatPr defaultColWidth="9.1640625" defaultRowHeight="12.45" x14ac:dyDescent="0.3"/>
  <cols>
    <col min="1" max="1" width="6.4140625" style="155" customWidth="1"/>
    <col min="2" max="9" width="11.4140625" style="154" customWidth="1"/>
    <col min="10" max="16384" width="9.1640625" style="154"/>
  </cols>
  <sheetData>
    <row r="1" spans="1:9" ht="12.75" customHeight="1" x14ac:dyDescent="0.3">
      <c r="A1" s="998" t="s">
        <v>1413</v>
      </c>
      <c r="B1" s="998"/>
      <c r="C1" s="998"/>
      <c r="D1" s="998"/>
      <c r="E1" s="998"/>
      <c r="F1" s="998"/>
      <c r="G1" s="998"/>
      <c r="H1" s="998"/>
      <c r="I1" s="153"/>
    </row>
    <row r="2" spans="1:9" ht="12.75" customHeight="1" x14ac:dyDescent="0.3">
      <c r="A2" s="998"/>
      <c r="B2" s="998"/>
      <c r="C2" s="998"/>
      <c r="D2" s="998"/>
      <c r="E2" s="998"/>
      <c r="F2" s="998"/>
      <c r="G2" s="998"/>
      <c r="H2" s="998"/>
      <c r="I2" s="153"/>
    </row>
    <row r="3" spans="1:9" ht="12.75" customHeight="1" x14ac:dyDescent="0.3">
      <c r="A3" s="998"/>
      <c r="B3" s="998"/>
      <c r="C3" s="998"/>
      <c r="D3" s="998"/>
      <c r="E3" s="998"/>
      <c r="F3" s="999"/>
      <c r="G3" s="998"/>
      <c r="H3" s="998"/>
      <c r="I3" s="153"/>
    </row>
    <row r="4" spans="1:9" ht="12.75" customHeight="1" x14ac:dyDescent="0.3">
      <c r="A4" s="153"/>
      <c r="B4" s="153"/>
      <c r="C4" s="153"/>
      <c r="D4" s="153"/>
      <c r="E4" s="153"/>
      <c r="F4" s="153"/>
      <c r="G4" s="153"/>
      <c r="H4" s="153"/>
      <c r="I4" s="153"/>
    </row>
    <row r="5" spans="1:9" ht="12.75" customHeight="1" x14ac:dyDescent="0.3">
      <c r="A5" s="1000" t="s">
        <v>1414</v>
      </c>
      <c r="B5" s="1000"/>
      <c r="C5" s="1001" t="str">
        <f>Podaci!M2</f>
        <v>00938</v>
      </c>
      <c r="D5" s="1002"/>
      <c r="E5" s="222"/>
      <c r="F5" s="1003"/>
      <c r="G5" s="1004"/>
      <c r="H5" s="1004"/>
      <c r="I5" s="1005"/>
    </row>
    <row r="6" spans="1:9" ht="12.75" customHeight="1" x14ac:dyDescent="0.3">
      <c r="A6" s="221"/>
      <c r="B6" s="221"/>
      <c r="C6" s="224"/>
      <c r="D6" s="225"/>
      <c r="E6" s="222"/>
      <c r="F6" s="223"/>
      <c r="G6" s="223"/>
      <c r="H6" s="223"/>
      <c r="I6" s="223"/>
    </row>
    <row r="7" spans="1:9" ht="12.75" customHeight="1" x14ac:dyDescent="0.3">
      <c r="A7" s="1000" t="s">
        <v>1415</v>
      </c>
      <c r="B7" s="1000"/>
      <c r="C7" s="1001" t="str">
        <f>Podaci!Z7</f>
        <v>07348169</v>
      </c>
      <c r="D7" s="1001"/>
      <c r="E7" s="222"/>
      <c r="F7" s="1006" t="s">
        <v>30604</v>
      </c>
      <c r="G7" s="1007"/>
      <c r="H7" s="1007"/>
      <c r="I7" s="1005"/>
    </row>
    <row r="8" spans="1:9" ht="12.75" customHeight="1" x14ac:dyDescent="0.3">
      <c r="A8" s="222"/>
      <c r="B8" s="222"/>
      <c r="C8" s="222"/>
      <c r="D8" s="222"/>
      <c r="E8" s="222"/>
      <c r="F8" s="222"/>
      <c r="G8" s="222"/>
      <c r="H8" s="222"/>
      <c r="I8" s="222"/>
    </row>
    <row r="9" spans="1:9" ht="12.9" thickBot="1" x14ac:dyDescent="0.35">
      <c r="A9" s="226"/>
      <c r="B9" s="227"/>
      <c r="C9" s="227"/>
      <c r="D9" s="227"/>
      <c r="E9" s="227"/>
      <c r="F9" s="227"/>
      <c r="G9" s="227"/>
      <c r="H9" s="227"/>
      <c r="I9" s="227"/>
    </row>
    <row r="10" spans="1:9" ht="12.9" thickBot="1" x14ac:dyDescent="0.35">
      <c r="A10" s="1011" t="s">
        <v>1416</v>
      </c>
      <c r="B10" s="1012"/>
      <c r="C10" s="1012"/>
      <c r="D10" s="1012"/>
      <c r="E10" s="1013"/>
      <c r="F10" s="227"/>
      <c r="G10" s="227"/>
      <c r="H10" s="227"/>
      <c r="I10" s="227"/>
    </row>
    <row r="11" spans="1:9" s="155" customFormat="1" x14ac:dyDescent="0.3">
      <c r="A11" s="228" t="s">
        <v>1417</v>
      </c>
      <c r="B11" s="229" t="s">
        <v>1418</v>
      </c>
      <c r="C11" s="229" t="s">
        <v>1419</v>
      </c>
      <c r="D11" s="229" t="s">
        <v>1420</v>
      </c>
      <c r="E11" s="230" t="s">
        <v>1421</v>
      </c>
      <c r="F11" s="226"/>
      <c r="G11" s="226"/>
      <c r="H11" s="226"/>
      <c r="I11" s="226"/>
    </row>
    <row r="12" spans="1:9" s="155" customFormat="1" ht="12.9" thickBot="1" x14ac:dyDescent="0.35">
      <c r="A12" s="231">
        <v>1072</v>
      </c>
      <c r="B12" s="232">
        <f>UnObr1!D77</f>
        <v>0</v>
      </c>
      <c r="C12" s="232">
        <f>UnObr1!E77</f>
        <v>115499</v>
      </c>
      <c r="D12" s="232">
        <f>UnObr1!F77</f>
        <v>35417</v>
      </c>
      <c r="E12" s="232">
        <f>UnObr1!G77</f>
        <v>80082</v>
      </c>
      <c r="F12" s="226"/>
      <c r="G12" s="226"/>
      <c r="H12" s="226"/>
      <c r="I12" s="226"/>
    </row>
    <row r="13" spans="1:9" ht="12.9" thickBot="1" x14ac:dyDescent="0.35">
      <c r="A13" s="226"/>
      <c r="B13" s="227"/>
      <c r="C13" s="227"/>
      <c r="D13" s="227"/>
      <c r="E13" s="227"/>
      <c r="F13" s="227"/>
      <c r="G13" s="227"/>
      <c r="H13" s="227"/>
      <c r="I13" s="227"/>
    </row>
    <row r="14" spans="1:9" ht="12.9" thickBot="1" x14ac:dyDescent="0.35">
      <c r="A14" s="1011" t="s">
        <v>1422</v>
      </c>
      <c r="B14" s="1012"/>
      <c r="C14" s="1013"/>
      <c r="D14" s="226"/>
      <c r="E14" s="226"/>
      <c r="F14" s="227"/>
      <c r="G14" s="227"/>
      <c r="H14" s="227"/>
      <c r="I14" s="227"/>
    </row>
    <row r="15" spans="1:9" s="155" customFormat="1" x14ac:dyDescent="0.3">
      <c r="A15" s="228" t="s">
        <v>1417</v>
      </c>
      <c r="B15" s="229" t="s">
        <v>1418</v>
      </c>
      <c r="C15" s="230" t="s">
        <v>1419</v>
      </c>
      <c r="D15" s="226"/>
      <c r="E15" s="226"/>
      <c r="F15" s="226"/>
      <c r="G15" s="226"/>
      <c r="H15" s="226"/>
      <c r="I15" s="226"/>
    </row>
    <row r="16" spans="1:9" x14ac:dyDescent="0.3">
      <c r="A16" s="233">
        <v>2001</v>
      </c>
      <c r="B16" s="234">
        <f>UnObr2!D3</f>
        <v>0</v>
      </c>
      <c r="C16" s="234">
        <f>UnObr2!E3</f>
        <v>56730</v>
      </c>
      <c r="D16" s="227"/>
      <c r="E16" s="227"/>
      <c r="F16" s="227"/>
      <c r="G16" s="227"/>
      <c r="H16" s="227"/>
      <c r="I16" s="227"/>
    </row>
    <row r="17" spans="1:9" x14ac:dyDescent="0.3">
      <c r="A17" s="233">
        <v>2131</v>
      </c>
      <c r="B17" s="234">
        <f>UnObr2!D133</f>
        <v>0</v>
      </c>
      <c r="C17" s="234">
        <f>UnObr2!E133</f>
        <v>56730</v>
      </c>
      <c r="D17" s="227"/>
      <c r="E17" s="227"/>
      <c r="F17" s="227"/>
      <c r="G17" s="227"/>
      <c r="H17" s="227"/>
      <c r="I17" s="227"/>
    </row>
    <row r="18" spans="1:9" x14ac:dyDescent="0.3">
      <c r="A18" s="233">
        <v>2346</v>
      </c>
      <c r="B18" s="234">
        <f>UnObr2!D349</f>
        <v>0</v>
      </c>
      <c r="C18" s="234">
        <f>UnObr2!E349</f>
        <v>0</v>
      </c>
      <c r="D18" s="227"/>
      <c r="E18" s="227"/>
      <c r="F18" s="227"/>
      <c r="G18" s="227"/>
      <c r="H18" s="227"/>
      <c r="I18" s="227"/>
    </row>
    <row r="19" spans="1:9" x14ac:dyDescent="0.3">
      <c r="A19" s="233">
        <v>2347</v>
      </c>
      <c r="B19" s="234">
        <f>UnObr2!D350</f>
        <v>0</v>
      </c>
      <c r="C19" s="234">
        <f>UnObr2!E350</f>
        <v>0</v>
      </c>
      <c r="D19" s="227"/>
      <c r="E19" s="227"/>
      <c r="F19" s="227"/>
      <c r="G19" s="227"/>
      <c r="H19" s="227"/>
      <c r="I19" s="227"/>
    </row>
    <row r="20" spans="1:9" ht="12.9" thickBot="1" x14ac:dyDescent="0.35">
      <c r="A20" s="226"/>
      <c r="B20" s="227"/>
      <c r="C20" s="227"/>
      <c r="D20" s="227"/>
      <c r="E20" s="227"/>
      <c r="F20" s="227"/>
      <c r="G20" s="227"/>
      <c r="H20" s="227"/>
      <c r="I20" s="227"/>
    </row>
    <row r="21" spans="1:9" ht="12.9" thickBot="1" x14ac:dyDescent="0.35">
      <c r="A21" s="1011" t="s">
        <v>1423</v>
      </c>
      <c r="B21" s="1012"/>
      <c r="C21" s="1013"/>
      <c r="D21" s="226"/>
      <c r="E21" s="226"/>
      <c r="F21" s="227"/>
      <c r="G21" s="227"/>
      <c r="H21" s="227"/>
      <c r="I21" s="227"/>
    </row>
    <row r="22" spans="1:9" s="155" customFormat="1" x14ac:dyDescent="0.3">
      <c r="A22" s="228" t="s">
        <v>1417</v>
      </c>
      <c r="B22" s="229" t="s">
        <v>1418</v>
      </c>
      <c r="C22" s="230" t="s">
        <v>1419</v>
      </c>
      <c r="D22" s="226"/>
      <c r="E22" s="226"/>
      <c r="F22" s="226"/>
      <c r="G22" s="226"/>
      <c r="H22" s="226"/>
      <c r="I22" s="226"/>
    </row>
    <row r="23" spans="1:9" x14ac:dyDescent="0.3">
      <c r="A23" s="233">
        <v>3001</v>
      </c>
      <c r="B23" s="234">
        <f>UnObr3!D3</f>
        <v>0</v>
      </c>
      <c r="C23" s="234">
        <f>UnObr3!E3</f>
        <v>0</v>
      </c>
      <c r="D23" s="227"/>
      <c r="E23" s="227"/>
      <c r="F23" s="227"/>
      <c r="G23" s="227"/>
      <c r="H23" s="227"/>
      <c r="I23" s="227"/>
    </row>
    <row r="24" spans="1:9" x14ac:dyDescent="0.3">
      <c r="A24" s="233">
        <v>3067</v>
      </c>
      <c r="B24" s="234">
        <f>UnObr3!D69</f>
        <v>0</v>
      </c>
      <c r="C24" s="234">
        <f>UnObr3!E69</f>
        <v>186</v>
      </c>
      <c r="D24" s="227"/>
      <c r="E24" s="227"/>
      <c r="F24" s="227"/>
      <c r="G24" s="227"/>
      <c r="H24" s="227"/>
      <c r="I24" s="227"/>
    </row>
    <row r="25" spans="1:9" x14ac:dyDescent="0.3">
      <c r="A25" s="233">
        <v>3162</v>
      </c>
      <c r="B25" s="234">
        <f>UnObr3!D164</f>
        <v>0</v>
      </c>
      <c r="C25" s="234">
        <f>UnObr3!E164</f>
        <v>0</v>
      </c>
      <c r="D25" s="227"/>
      <c r="E25" s="227"/>
      <c r="F25" s="227"/>
      <c r="G25" s="227"/>
      <c r="H25" s="227"/>
      <c r="I25" s="227"/>
    </row>
    <row r="26" spans="1:9" ht="12.9" thickBot="1" x14ac:dyDescent="0.35">
      <c r="A26" s="231">
        <v>3163</v>
      </c>
      <c r="B26" s="235">
        <f>UnObr3!D165</f>
        <v>0</v>
      </c>
      <c r="C26" s="235">
        <f>UnObr3!E165</f>
        <v>186</v>
      </c>
      <c r="D26" s="227"/>
      <c r="E26" s="227"/>
      <c r="F26" s="227"/>
      <c r="G26" s="227"/>
      <c r="H26" s="227"/>
      <c r="I26" s="227"/>
    </row>
    <row r="27" spans="1:9" ht="12.9" thickBot="1" x14ac:dyDescent="0.35">
      <c r="A27" s="226"/>
      <c r="B27" s="227"/>
      <c r="C27" s="227"/>
      <c r="D27" s="227"/>
      <c r="E27" s="227"/>
      <c r="F27" s="227"/>
      <c r="G27" s="227"/>
      <c r="H27" s="227"/>
      <c r="I27" s="227"/>
    </row>
    <row r="28" spans="1:9" ht="12.9" thickBot="1" x14ac:dyDescent="0.35">
      <c r="A28" s="1011" t="s">
        <v>1424</v>
      </c>
      <c r="B28" s="1012"/>
      <c r="C28" s="1013"/>
      <c r="D28" s="226"/>
      <c r="E28" s="226"/>
      <c r="F28" s="227"/>
      <c r="G28" s="227"/>
      <c r="H28" s="227"/>
      <c r="I28" s="227"/>
    </row>
    <row r="29" spans="1:9" s="155" customFormat="1" x14ac:dyDescent="0.3">
      <c r="A29" s="228" t="s">
        <v>1417</v>
      </c>
      <c r="B29" s="229" t="s">
        <v>1418</v>
      </c>
      <c r="C29" s="230" t="s">
        <v>1419</v>
      </c>
      <c r="D29" s="226"/>
      <c r="E29" s="226"/>
      <c r="F29" s="226"/>
      <c r="G29" s="226"/>
      <c r="H29" s="226"/>
      <c r="I29" s="226"/>
    </row>
    <row r="30" spans="1:9" x14ac:dyDescent="0.3">
      <c r="A30" s="233">
        <v>4001</v>
      </c>
      <c r="B30" s="234">
        <f>UnObr4!D3</f>
        <v>0</v>
      </c>
      <c r="C30" s="234">
        <f>UnObr4!E3</f>
        <v>56730</v>
      </c>
      <c r="D30" s="227"/>
      <c r="E30" s="227"/>
      <c r="F30" s="227"/>
      <c r="G30" s="227"/>
      <c r="H30" s="227"/>
      <c r="I30" s="227"/>
    </row>
    <row r="31" spans="1:9" x14ac:dyDescent="0.3">
      <c r="A31" s="233">
        <v>4171</v>
      </c>
      <c r="B31" s="234">
        <f>UnObr4!D173</f>
        <v>0</v>
      </c>
      <c r="C31" s="234">
        <f>UnObr4!E173</f>
        <v>56730</v>
      </c>
      <c r="D31" s="227"/>
      <c r="E31" s="227"/>
      <c r="F31" s="227"/>
      <c r="G31" s="227"/>
      <c r="H31" s="227"/>
      <c r="I31" s="227"/>
    </row>
    <row r="32" spans="1:9" x14ac:dyDescent="0.3">
      <c r="A32" s="233">
        <v>4434</v>
      </c>
      <c r="B32" s="234">
        <f>UnObr4!D436</f>
        <v>0</v>
      </c>
      <c r="C32" s="234">
        <f>UnObr4!E436</f>
        <v>0</v>
      </c>
      <c r="D32" s="227"/>
      <c r="E32" s="227"/>
      <c r="F32" s="227"/>
      <c r="G32" s="227"/>
      <c r="H32" s="227"/>
      <c r="I32" s="227"/>
    </row>
    <row r="33" spans="1:9" x14ac:dyDescent="0.3">
      <c r="A33" s="233">
        <v>4435</v>
      </c>
      <c r="B33" s="234">
        <f>UnObr4!D437</f>
        <v>0</v>
      </c>
      <c r="C33" s="234">
        <f>UnObr4!E437</f>
        <v>0</v>
      </c>
      <c r="D33" s="227"/>
      <c r="E33" s="227"/>
      <c r="F33" s="227"/>
      <c r="G33" s="227"/>
      <c r="H33" s="227"/>
      <c r="I33" s="227"/>
    </row>
    <row r="34" spans="1:9" x14ac:dyDescent="0.3">
      <c r="A34" s="233">
        <v>4436</v>
      </c>
      <c r="B34" s="234">
        <f>UnObr4!D438</f>
        <v>0</v>
      </c>
      <c r="C34" s="234">
        <f>UnObr4!E438</f>
        <v>0</v>
      </c>
      <c r="D34" s="227"/>
      <c r="E34" s="227"/>
      <c r="F34" s="227"/>
      <c r="G34" s="227"/>
      <c r="H34" s="227"/>
      <c r="I34" s="227"/>
    </row>
    <row r="35" spans="1:9" ht="12.9" thickBot="1" x14ac:dyDescent="0.35">
      <c r="A35" s="231">
        <v>4442</v>
      </c>
      <c r="B35" s="235">
        <f>UnObr4!D444</f>
        <v>0</v>
      </c>
      <c r="C35" s="235">
        <f>UnObr4!E444</f>
        <v>0</v>
      </c>
      <c r="D35" s="227"/>
      <c r="E35" s="227"/>
      <c r="F35" s="227"/>
      <c r="G35" s="227"/>
      <c r="H35" s="227"/>
      <c r="I35" s="227"/>
    </row>
    <row r="36" spans="1:9" ht="12.9" thickBot="1" x14ac:dyDescent="0.35">
      <c r="A36" s="226"/>
      <c r="B36" s="227"/>
      <c r="C36" s="227"/>
      <c r="D36" s="227"/>
      <c r="E36" s="227"/>
      <c r="F36" s="227"/>
      <c r="G36" s="227"/>
      <c r="H36" s="227"/>
      <c r="I36" s="227"/>
    </row>
    <row r="37" spans="1:9" ht="12.9" thickBot="1" x14ac:dyDescent="0.35">
      <c r="A37" s="1008" t="s">
        <v>1425</v>
      </c>
      <c r="B37" s="1009"/>
      <c r="C37" s="1009"/>
      <c r="D37" s="1009"/>
      <c r="E37" s="1009"/>
      <c r="F37" s="1009"/>
      <c r="G37" s="1009"/>
      <c r="H37" s="1009"/>
      <c r="I37" s="1010"/>
    </row>
    <row r="38" spans="1:9" s="155" customFormat="1" x14ac:dyDescent="0.3">
      <c r="A38" s="228" t="s">
        <v>1417</v>
      </c>
      <c r="B38" s="229" t="s">
        <v>1418</v>
      </c>
      <c r="C38" s="229" t="s">
        <v>1419</v>
      </c>
      <c r="D38" s="229" t="s">
        <v>1420</v>
      </c>
      <c r="E38" s="229" t="s">
        <v>1421</v>
      </c>
      <c r="F38" s="229" t="s">
        <v>1426</v>
      </c>
      <c r="G38" s="229" t="s">
        <v>1427</v>
      </c>
      <c r="H38" s="229" t="s">
        <v>1428</v>
      </c>
      <c r="I38" s="230" t="s">
        <v>1429</v>
      </c>
    </row>
    <row r="39" spans="1:9" x14ac:dyDescent="0.3">
      <c r="A39" s="233">
        <v>5171</v>
      </c>
      <c r="B39" s="234">
        <f>UnObr5!D175</f>
        <v>0</v>
      </c>
      <c r="C39" s="234">
        <f>UnObr5!E175</f>
        <v>56730</v>
      </c>
      <c r="D39" s="234">
        <f>UnObr5!F175</f>
        <v>44285</v>
      </c>
      <c r="E39" s="234">
        <f>UnObr5!G175</f>
        <v>0</v>
      </c>
      <c r="F39" s="234">
        <f>UnObr5!H175</f>
        <v>11461</v>
      </c>
      <c r="G39" s="234">
        <f>UnObr5!I175</f>
        <v>21</v>
      </c>
      <c r="H39" s="234">
        <f>UnObr5!J175</f>
        <v>0</v>
      </c>
      <c r="I39" s="234">
        <f>UnObr5!K175</f>
        <v>963</v>
      </c>
    </row>
    <row r="40" spans="1:9" x14ac:dyDescent="0.3">
      <c r="A40" s="233">
        <v>5435</v>
      </c>
      <c r="B40" s="234">
        <f>UnObr5!D439</f>
        <v>0</v>
      </c>
      <c r="C40" s="234">
        <f>UnObr5!E439</f>
        <v>56730</v>
      </c>
      <c r="D40" s="234">
        <f>UnObr5!F439</f>
        <v>44285</v>
      </c>
      <c r="E40" s="234">
        <f>UnObr5!G439</f>
        <v>0</v>
      </c>
      <c r="F40" s="234">
        <f>UnObr5!H439</f>
        <v>11461</v>
      </c>
      <c r="G40" s="234">
        <f>UnObr5!I439</f>
        <v>21</v>
      </c>
      <c r="H40" s="234">
        <f>UnObr5!J439</f>
        <v>0</v>
      </c>
      <c r="I40" s="234">
        <f>UnObr5!K439</f>
        <v>963</v>
      </c>
    </row>
    <row r="41" spans="1:9" x14ac:dyDescent="0.3">
      <c r="A41" s="233">
        <v>5444</v>
      </c>
      <c r="B41" s="234">
        <f>UnObr5!D448</f>
        <v>0</v>
      </c>
      <c r="C41" s="234">
        <f>UnObr5!E448</f>
        <v>0</v>
      </c>
      <c r="D41" s="234">
        <f>UnObr5!F448</f>
        <v>0</v>
      </c>
      <c r="E41" s="234">
        <f>UnObr5!G448</f>
        <v>0</v>
      </c>
      <c r="F41" s="234">
        <f>UnObr5!H448</f>
        <v>0</v>
      </c>
      <c r="G41" s="234">
        <f>UnObr5!I448</f>
        <v>0</v>
      </c>
      <c r="H41" s="234">
        <f>UnObr5!J448</f>
        <v>0</v>
      </c>
      <c r="I41" s="234">
        <f>UnObr5!K448</f>
        <v>0</v>
      </c>
    </row>
    <row r="42" spans="1:9" ht="12.9" thickBot="1" x14ac:dyDescent="0.35">
      <c r="A42" s="231">
        <v>5445</v>
      </c>
      <c r="B42" s="235">
        <f>UnObr5!D449</f>
        <v>0</v>
      </c>
      <c r="C42" s="235">
        <f>UnObr5!E449</f>
        <v>0</v>
      </c>
      <c r="D42" s="235">
        <f>UnObr5!F449</f>
        <v>0</v>
      </c>
      <c r="E42" s="235">
        <f>UnObr5!G449</f>
        <v>0</v>
      </c>
      <c r="F42" s="235">
        <f>UnObr5!H449</f>
        <v>0</v>
      </c>
      <c r="G42" s="235">
        <f>UnObr5!I449</f>
        <v>0</v>
      </c>
      <c r="H42" s="235">
        <f>UnObr5!J449</f>
        <v>0</v>
      </c>
      <c r="I42" s="235">
        <f>UnObr5!K449</f>
        <v>0</v>
      </c>
    </row>
    <row r="43" spans="1:9" x14ac:dyDescent="0.3">
      <c r="A43" s="226"/>
      <c r="B43" s="227"/>
      <c r="C43" s="227"/>
      <c r="D43" s="227"/>
      <c r="E43" s="227"/>
      <c r="F43" s="227"/>
      <c r="G43" s="227"/>
      <c r="H43" s="227"/>
      <c r="I43" s="227"/>
    </row>
    <row r="44" spans="1:9" x14ac:dyDescent="0.3">
      <c r="A44" s="226"/>
      <c r="B44" s="227"/>
      <c r="C44" s="227"/>
      <c r="D44" s="227"/>
      <c r="E44" s="227"/>
      <c r="F44" s="227"/>
      <c r="G44" s="227"/>
      <c r="H44" s="227"/>
      <c r="I44" s="227"/>
    </row>
    <row r="45" spans="1:9" x14ac:dyDescent="0.3">
      <c r="A45" s="236" t="s">
        <v>1430</v>
      </c>
      <c r="B45" s="237"/>
      <c r="C45" s="227"/>
      <c r="D45" s="227"/>
      <c r="E45" s="238" t="s">
        <v>1431</v>
      </c>
      <c r="F45" s="237"/>
      <c r="G45" s="237"/>
      <c r="H45" s="237"/>
      <c r="I45" s="227"/>
    </row>
  </sheetData>
  <sheetProtection password="EF5E" scenarios="1"/>
  <mergeCells count="12">
    <mergeCell ref="A37:I37"/>
    <mergeCell ref="A10:E10"/>
    <mergeCell ref="A14:C14"/>
    <mergeCell ref="A21:C21"/>
    <mergeCell ref="A28:C28"/>
    <mergeCell ref="A1:H3"/>
    <mergeCell ref="A5:B5"/>
    <mergeCell ref="C5:D5"/>
    <mergeCell ref="A7:B7"/>
    <mergeCell ref="C7:D7"/>
    <mergeCell ref="F5:I5"/>
    <mergeCell ref="F7:I7"/>
  </mergeCells>
  <phoneticPr fontId="11" type="noConversion"/>
  <conditionalFormatting sqref="D6:D7 B12:E12 C5:C7 A16:C35 B39:I42">
    <cfRule type="cellIs" dxfId="1" priority="1" stopIfTrue="1" operator="equal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/>
  <ignoredErrors>
    <ignoredError sqref="B34:C34" emptyCellReferenc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pisak">
    <tabColor indexed="24"/>
  </sheetPr>
  <dimension ref="A1:U9765"/>
  <sheetViews>
    <sheetView topLeftCell="D8" zoomScale="115" zoomScaleNormal="115" workbookViewId="0">
      <selection activeCell="K18" sqref="K18"/>
    </sheetView>
  </sheetViews>
  <sheetFormatPr defaultRowHeight="11.6" x14ac:dyDescent="0.3"/>
  <cols>
    <col min="2" max="2" width="138.25" bestFit="1" customWidth="1"/>
    <col min="3" max="3" width="27.83203125" bestFit="1" customWidth="1"/>
    <col min="6" max="6" width="15.58203125" bestFit="1" customWidth="1"/>
    <col min="14" max="14" width="11.58203125" customWidth="1"/>
    <col min="16" max="16" width="11.4140625" bestFit="1" customWidth="1"/>
    <col min="17" max="17" width="8.83203125" style="135" customWidth="1"/>
    <col min="18" max="18" width="11" bestFit="1" customWidth="1"/>
    <col min="21" max="21" width="12.1640625" bestFit="1" customWidth="1"/>
  </cols>
  <sheetData>
    <row r="1" spans="1:21" hidden="1" x14ac:dyDescent="0.3"/>
    <row r="2" spans="1:21" ht="15" hidden="1" customHeight="1" x14ac:dyDescent="0.3"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  <c r="M2" s="1020"/>
      <c r="N2" s="1020"/>
      <c r="O2" s="1020"/>
      <c r="P2" s="1020"/>
      <c r="Q2" s="1020"/>
      <c r="R2" s="1020"/>
      <c r="S2" s="1020"/>
      <c r="T2" s="1020"/>
    </row>
    <row r="3" spans="1:21" hidden="1" x14ac:dyDescent="0.3">
      <c r="B3" s="1020"/>
      <c r="C3" s="1020"/>
      <c r="D3" s="1020"/>
      <c r="E3" s="1020"/>
      <c r="F3" s="1020"/>
      <c r="G3" s="1020"/>
      <c r="H3" s="1020"/>
      <c r="I3" s="1020"/>
      <c r="J3" s="1020"/>
      <c r="K3" s="1020"/>
      <c r="L3" s="1020"/>
      <c r="M3" s="1020"/>
      <c r="N3" s="1020"/>
      <c r="O3" s="1020"/>
      <c r="P3" s="1020"/>
      <c r="Q3" s="1020"/>
      <c r="R3" s="1020"/>
      <c r="S3" s="1020"/>
      <c r="T3" s="1020"/>
    </row>
    <row r="4" spans="1:21" hidden="1" x14ac:dyDescent="0.3">
      <c r="B4" s="1020"/>
      <c r="C4" s="1020"/>
      <c r="D4" s="1020"/>
      <c r="E4" s="1020"/>
      <c r="F4" s="1020"/>
      <c r="G4" s="1020"/>
      <c r="H4" s="1020"/>
      <c r="I4" s="1020"/>
      <c r="J4" s="1020"/>
      <c r="K4" s="1020"/>
      <c r="L4" s="1020"/>
      <c r="M4" s="1020"/>
      <c r="N4" s="1020"/>
      <c r="O4" s="1020"/>
      <c r="P4" s="1020"/>
      <c r="Q4" s="1020"/>
      <c r="R4" s="1020"/>
      <c r="S4" s="1020"/>
      <c r="T4" s="1020"/>
    </row>
    <row r="5" spans="1:21" hidden="1" x14ac:dyDescent="0.3"/>
    <row r="6" spans="1:21" ht="15" hidden="1" x14ac:dyDescent="0.3"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  <c r="O6" s="1021"/>
      <c r="P6" s="1021"/>
      <c r="Q6" s="1021"/>
      <c r="R6" s="1021"/>
      <c r="S6" s="1021"/>
      <c r="T6" s="1021"/>
    </row>
    <row r="7" spans="1:21" ht="12" hidden="1" thickBot="1" x14ac:dyDescent="0.35"/>
    <row r="8" spans="1:21" ht="45" customHeight="1" x14ac:dyDescent="0.3">
      <c r="A8" s="1022" t="s">
        <v>32034</v>
      </c>
      <c r="B8" s="1024" t="s">
        <v>20128</v>
      </c>
      <c r="C8" s="1024" t="s">
        <v>20129</v>
      </c>
      <c r="D8" s="1026" t="s">
        <v>20130</v>
      </c>
      <c r="E8" s="1026"/>
      <c r="F8" s="1026"/>
      <c r="G8" s="1026"/>
      <c r="H8" s="1026"/>
      <c r="I8" s="1026"/>
      <c r="J8" s="1027" t="s">
        <v>32035</v>
      </c>
      <c r="K8" s="1027" t="s">
        <v>31229</v>
      </c>
      <c r="L8" s="1014" t="s">
        <v>32036</v>
      </c>
      <c r="M8" s="1014" t="s">
        <v>32037</v>
      </c>
      <c r="N8" s="1014" t="s">
        <v>20131</v>
      </c>
      <c r="O8" s="1018" t="s">
        <v>31230</v>
      </c>
      <c r="P8" s="1018" t="s">
        <v>32038</v>
      </c>
      <c r="Q8" s="1014" t="s">
        <v>35319</v>
      </c>
      <c r="R8" s="1018" t="s">
        <v>20704</v>
      </c>
      <c r="S8" s="1014" t="s">
        <v>31231</v>
      </c>
      <c r="T8" s="1014" t="s">
        <v>32039</v>
      </c>
      <c r="U8" s="1016" t="s">
        <v>31232</v>
      </c>
    </row>
    <row r="9" spans="1:21" s="3" customFormat="1" ht="15" customHeight="1" thickBot="1" x14ac:dyDescent="0.35">
      <c r="A9" s="1023"/>
      <c r="B9" s="1025"/>
      <c r="C9" s="1025"/>
      <c r="D9" s="414" t="s">
        <v>20771</v>
      </c>
      <c r="E9" s="414" t="s">
        <v>20132</v>
      </c>
      <c r="F9" s="414" t="s">
        <v>20133</v>
      </c>
      <c r="G9" s="414" t="s">
        <v>20134</v>
      </c>
      <c r="H9" s="414" t="s">
        <v>20132</v>
      </c>
      <c r="I9" s="414" t="s">
        <v>32040</v>
      </c>
      <c r="J9" s="1028"/>
      <c r="K9" s="1028"/>
      <c r="L9" s="1015"/>
      <c r="M9" s="1015"/>
      <c r="N9" s="1015"/>
      <c r="O9" s="1015"/>
      <c r="P9" s="1015"/>
      <c r="Q9" s="1019"/>
      <c r="R9" s="1015"/>
      <c r="S9" s="1019"/>
      <c r="T9" s="1019"/>
      <c r="U9" s="1017"/>
    </row>
    <row r="10" spans="1:21" s="3" customFormat="1" ht="15" customHeight="1" x14ac:dyDescent="0.3">
      <c r="A10" s="415">
        <v>1</v>
      </c>
      <c r="B10" s="412">
        <v>2</v>
      </c>
      <c r="C10" s="411">
        <v>3</v>
      </c>
      <c r="D10" s="412" t="s">
        <v>20135</v>
      </c>
      <c r="E10" s="413" t="s">
        <v>20132</v>
      </c>
      <c r="F10" s="412" t="s">
        <v>20136</v>
      </c>
      <c r="G10" s="411" t="s">
        <v>20137</v>
      </c>
      <c r="H10" s="412" t="s">
        <v>20132</v>
      </c>
      <c r="I10" s="411" t="s">
        <v>20138</v>
      </c>
      <c r="J10" s="412">
        <v>5</v>
      </c>
      <c r="K10" s="411">
        <v>6</v>
      </c>
      <c r="L10" s="412">
        <v>7</v>
      </c>
      <c r="M10" s="411">
        <v>8</v>
      </c>
      <c r="N10" s="412">
        <v>9</v>
      </c>
      <c r="O10" s="411">
        <v>10</v>
      </c>
      <c r="P10" s="412">
        <v>11</v>
      </c>
      <c r="Q10" s="411">
        <v>12</v>
      </c>
      <c r="R10" s="412">
        <v>13</v>
      </c>
      <c r="S10" s="411">
        <v>14</v>
      </c>
      <c r="T10" s="412">
        <v>15</v>
      </c>
      <c r="U10" s="411">
        <v>16</v>
      </c>
    </row>
    <row r="11" spans="1:21" ht="14.6" x14ac:dyDescent="0.4">
      <c r="A11" s="416" t="s">
        <v>20146</v>
      </c>
      <c r="B11" s="416" t="s">
        <v>31233</v>
      </c>
      <c r="C11" s="416" t="s">
        <v>20147</v>
      </c>
      <c r="D11" s="416" t="s">
        <v>20148</v>
      </c>
      <c r="E11" s="416"/>
      <c r="F11" s="416" t="s">
        <v>35320</v>
      </c>
      <c r="G11" s="416" t="s">
        <v>20149</v>
      </c>
      <c r="H11" s="416"/>
      <c r="I11" s="416" t="s">
        <v>20150</v>
      </c>
      <c r="J11" s="416" t="s">
        <v>20151</v>
      </c>
      <c r="K11" s="416" t="s">
        <v>20152</v>
      </c>
      <c r="L11" s="416" t="s">
        <v>35321</v>
      </c>
      <c r="M11" s="416" t="s">
        <v>20152</v>
      </c>
      <c r="N11" s="416" t="s">
        <v>20153</v>
      </c>
      <c r="O11" s="416" t="s">
        <v>21009</v>
      </c>
      <c r="P11" s="416" t="s">
        <v>20151</v>
      </c>
      <c r="Q11" s="417">
        <v>0</v>
      </c>
      <c r="R11" s="416" t="s">
        <v>22579</v>
      </c>
      <c r="S11" s="418"/>
      <c r="T11" s="418"/>
      <c r="U11" s="418"/>
    </row>
    <row r="12" spans="1:21" ht="14.6" x14ac:dyDescent="0.4">
      <c r="A12" s="419" t="s">
        <v>20146</v>
      </c>
      <c r="B12" s="419" t="s">
        <v>35322</v>
      </c>
      <c r="C12" s="419" t="s">
        <v>20147</v>
      </c>
      <c r="D12" s="419" t="s">
        <v>20772</v>
      </c>
      <c r="E12" s="419"/>
      <c r="F12" s="419" t="s">
        <v>20772</v>
      </c>
      <c r="G12" s="419" t="s">
        <v>20772</v>
      </c>
      <c r="H12" s="419"/>
      <c r="I12" s="419" t="s">
        <v>20772</v>
      </c>
      <c r="J12" s="419" t="s">
        <v>20151</v>
      </c>
      <c r="K12" s="419" t="s">
        <v>32480</v>
      </c>
      <c r="L12" s="419" t="s">
        <v>35323</v>
      </c>
      <c r="M12" s="419" t="s">
        <v>20154</v>
      </c>
      <c r="N12" s="419" t="s">
        <v>32481</v>
      </c>
      <c r="O12" s="419" t="s">
        <v>21009</v>
      </c>
      <c r="P12" s="419" t="s">
        <v>20151</v>
      </c>
      <c r="Q12" s="420">
        <v>1</v>
      </c>
      <c r="R12" s="419" t="s">
        <v>22579</v>
      </c>
      <c r="S12" s="421"/>
      <c r="T12" s="421"/>
      <c r="U12" s="421"/>
    </row>
    <row r="13" spans="1:21" ht="14.6" x14ac:dyDescent="0.4">
      <c r="A13" s="419" t="s">
        <v>20146</v>
      </c>
      <c r="B13" s="419" t="s">
        <v>35324</v>
      </c>
      <c r="C13" s="419" t="s">
        <v>20147</v>
      </c>
      <c r="D13" s="419" t="s">
        <v>20772</v>
      </c>
      <c r="E13" s="419"/>
      <c r="F13" s="419" t="s">
        <v>20772</v>
      </c>
      <c r="G13" s="419" t="s">
        <v>20772</v>
      </c>
      <c r="H13" s="419"/>
      <c r="I13" s="419" t="s">
        <v>20772</v>
      </c>
      <c r="J13" s="419" t="s">
        <v>20151</v>
      </c>
      <c r="K13" s="419" t="s">
        <v>32482</v>
      </c>
      <c r="L13" s="419" t="s">
        <v>35323</v>
      </c>
      <c r="M13" s="419" t="s">
        <v>20154</v>
      </c>
      <c r="N13" s="419" t="s">
        <v>32483</v>
      </c>
      <c r="O13" s="419" t="s">
        <v>21009</v>
      </c>
      <c r="P13" s="419" t="s">
        <v>20151</v>
      </c>
      <c r="Q13" s="420">
        <v>1</v>
      </c>
      <c r="R13" s="419" t="s">
        <v>22579</v>
      </c>
      <c r="S13" s="421"/>
      <c r="T13" s="421"/>
      <c r="U13" s="421"/>
    </row>
    <row r="14" spans="1:21" ht="14.6" x14ac:dyDescent="0.4">
      <c r="A14" s="419" t="s">
        <v>20146</v>
      </c>
      <c r="B14" s="419" t="s">
        <v>35325</v>
      </c>
      <c r="C14" s="419" t="s">
        <v>20147</v>
      </c>
      <c r="D14" s="419" t="s">
        <v>20772</v>
      </c>
      <c r="E14" s="419"/>
      <c r="F14" s="419" t="s">
        <v>20772</v>
      </c>
      <c r="G14" s="419" t="s">
        <v>20772</v>
      </c>
      <c r="H14" s="419"/>
      <c r="I14" s="419" t="s">
        <v>20772</v>
      </c>
      <c r="J14" s="419" t="s">
        <v>20151</v>
      </c>
      <c r="K14" s="419" t="s">
        <v>32484</v>
      </c>
      <c r="L14" s="419" t="s">
        <v>35323</v>
      </c>
      <c r="M14" s="419" t="s">
        <v>20154</v>
      </c>
      <c r="N14" s="419" t="s">
        <v>32485</v>
      </c>
      <c r="O14" s="419" t="s">
        <v>21009</v>
      </c>
      <c r="P14" s="419" t="s">
        <v>20151</v>
      </c>
      <c r="Q14" s="420">
        <v>1</v>
      </c>
      <c r="R14" s="419" t="s">
        <v>22579</v>
      </c>
      <c r="S14" s="421"/>
      <c r="T14" s="421"/>
      <c r="U14" s="421"/>
    </row>
    <row r="15" spans="1:21" ht="14.6" x14ac:dyDescent="0.4">
      <c r="A15" s="419" t="s">
        <v>20146</v>
      </c>
      <c r="B15" s="419" t="s">
        <v>35326</v>
      </c>
      <c r="C15" s="419" t="s">
        <v>20147</v>
      </c>
      <c r="D15" s="419" t="s">
        <v>20772</v>
      </c>
      <c r="E15" s="419"/>
      <c r="F15" s="419" t="s">
        <v>20772</v>
      </c>
      <c r="G15" s="419" t="s">
        <v>20772</v>
      </c>
      <c r="H15" s="419"/>
      <c r="I15" s="419" t="s">
        <v>20772</v>
      </c>
      <c r="J15" s="419" t="s">
        <v>20151</v>
      </c>
      <c r="K15" s="419" t="s">
        <v>32486</v>
      </c>
      <c r="L15" s="419" t="s">
        <v>35323</v>
      </c>
      <c r="M15" s="419" t="s">
        <v>20154</v>
      </c>
      <c r="N15" s="419" t="s">
        <v>32487</v>
      </c>
      <c r="O15" s="419" t="s">
        <v>21009</v>
      </c>
      <c r="P15" s="419" t="s">
        <v>20151</v>
      </c>
      <c r="Q15" s="420">
        <v>1</v>
      </c>
      <c r="R15" s="419" t="s">
        <v>22579</v>
      </c>
      <c r="S15" s="421"/>
      <c r="T15" s="421"/>
      <c r="U15" s="421"/>
    </row>
    <row r="16" spans="1:21" ht="14.6" x14ac:dyDescent="0.4">
      <c r="A16" s="419" t="s">
        <v>20146</v>
      </c>
      <c r="B16" s="419" t="s">
        <v>35327</v>
      </c>
      <c r="C16" s="419" t="s">
        <v>20147</v>
      </c>
      <c r="D16" s="419" t="s">
        <v>20772</v>
      </c>
      <c r="E16" s="419"/>
      <c r="F16" s="419" t="s">
        <v>20772</v>
      </c>
      <c r="G16" s="419" t="s">
        <v>20772</v>
      </c>
      <c r="H16" s="419"/>
      <c r="I16" s="419" t="s">
        <v>20772</v>
      </c>
      <c r="J16" s="419" t="s">
        <v>20151</v>
      </c>
      <c r="K16" s="419" t="s">
        <v>32488</v>
      </c>
      <c r="L16" s="419" t="s">
        <v>35323</v>
      </c>
      <c r="M16" s="419" t="s">
        <v>20154</v>
      </c>
      <c r="N16" s="419" t="s">
        <v>32489</v>
      </c>
      <c r="O16" s="419" t="s">
        <v>21009</v>
      </c>
      <c r="P16" s="419" t="s">
        <v>20151</v>
      </c>
      <c r="Q16" s="420">
        <v>1</v>
      </c>
      <c r="R16" s="419" t="s">
        <v>22579</v>
      </c>
      <c r="S16" s="421"/>
      <c r="T16" s="421"/>
      <c r="U16" s="421"/>
    </row>
    <row r="17" spans="1:21" ht="14.6" x14ac:dyDescent="0.4">
      <c r="A17" s="419" t="s">
        <v>20146</v>
      </c>
      <c r="B17" s="419" t="s">
        <v>35328</v>
      </c>
      <c r="C17" s="419" t="s">
        <v>20147</v>
      </c>
      <c r="D17" s="419" t="s">
        <v>20772</v>
      </c>
      <c r="E17" s="419"/>
      <c r="F17" s="419" t="s">
        <v>20772</v>
      </c>
      <c r="G17" s="419" t="s">
        <v>20772</v>
      </c>
      <c r="H17" s="419"/>
      <c r="I17" s="419" t="s">
        <v>20772</v>
      </c>
      <c r="J17" s="419" t="s">
        <v>20151</v>
      </c>
      <c r="K17" s="419" t="s">
        <v>32490</v>
      </c>
      <c r="L17" s="419" t="s">
        <v>35323</v>
      </c>
      <c r="M17" s="419" t="s">
        <v>20154</v>
      </c>
      <c r="N17" s="419" t="s">
        <v>32491</v>
      </c>
      <c r="O17" s="419" t="s">
        <v>21009</v>
      </c>
      <c r="P17" s="419" t="s">
        <v>20151</v>
      </c>
      <c r="Q17" s="420">
        <v>1</v>
      </c>
      <c r="R17" s="419" t="s">
        <v>22579</v>
      </c>
      <c r="S17" s="421"/>
      <c r="T17" s="421"/>
      <c r="U17" s="421"/>
    </row>
    <row r="18" spans="1:21" ht="14.6" x14ac:dyDescent="0.4">
      <c r="A18" s="419" t="s">
        <v>20146</v>
      </c>
      <c r="B18" s="419" t="s">
        <v>35329</v>
      </c>
      <c r="C18" s="419" t="s">
        <v>20147</v>
      </c>
      <c r="D18" s="419" t="s">
        <v>20772</v>
      </c>
      <c r="E18" s="419"/>
      <c r="F18" s="419" t="s">
        <v>20772</v>
      </c>
      <c r="G18" s="419" t="s">
        <v>20772</v>
      </c>
      <c r="H18" s="419"/>
      <c r="I18" s="419" t="s">
        <v>20772</v>
      </c>
      <c r="J18" s="419" t="s">
        <v>20151</v>
      </c>
      <c r="K18" s="419" t="s">
        <v>32492</v>
      </c>
      <c r="L18" s="419" t="s">
        <v>35323</v>
      </c>
      <c r="M18" s="419" t="s">
        <v>20154</v>
      </c>
      <c r="N18" s="419" t="s">
        <v>32493</v>
      </c>
      <c r="O18" s="419" t="s">
        <v>21009</v>
      </c>
      <c r="P18" s="419" t="s">
        <v>20151</v>
      </c>
      <c r="Q18" s="420">
        <v>1</v>
      </c>
      <c r="R18" s="419" t="s">
        <v>22579</v>
      </c>
      <c r="S18" s="421"/>
      <c r="T18" s="421"/>
      <c r="U18" s="421"/>
    </row>
    <row r="19" spans="1:21" ht="14.6" x14ac:dyDescent="0.4">
      <c r="A19" s="419" t="s">
        <v>20146</v>
      </c>
      <c r="B19" s="419" t="s">
        <v>35330</v>
      </c>
      <c r="C19" s="419" t="s">
        <v>20147</v>
      </c>
      <c r="D19" s="419" t="s">
        <v>20772</v>
      </c>
      <c r="E19" s="419"/>
      <c r="F19" s="419" t="s">
        <v>20772</v>
      </c>
      <c r="G19" s="419" t="s">
        <v>20772</v>
      </c>
      <c r="H19" s="419"/>
      <c r="I19" s="419" t="s">
        <v>20772</v>
      </c>
      <c r="J19" s="419" t="s">
        <v>20151</v>
      </c>
      <c r="K19" s="419" t="s">
        <v>32494</v>
      </c>
      <c r="L19" s="419" t="s">
        <v>35323</v>
      </c>
      <c r="M19" s="419" t="s">
        <v>20154</v>
      </c>
      <c r="N19" s="419" t="s">
        <v>32495</v>
      </c>
      <c r="O19" s="419" t="s">
        <v>21009</v>
      </c>
      <c r="P19" s="419" t="s">
        <v>20151</v>
      </c>
      <c r="Q19" s="420">
        <v>1</v>
      </c>
      <c r="R19" s="419" t="s">
        <v>22579</v>
      </c>
      <c r="S19" s="421"/>
      <c r="T19" s="421"/>
      <c r="U19" s="421"/>
    </row>
    <row r="20" spans="1:21" ht="14.6" x14ac:dyDescent="0.4">
      <c r="A20" s="419" t="s">
        <v>20146</v>
      </c>
      <c r="B20" s="419" t="s">
        <v>35331</v>
      </c>
      <c r="C20" s="419" t="s">
        <v>20147</v>
      </c>
      <c r="D20" s="419" t="s">
        <v>20772</v>
      </c>
      <c r="E20" s="419"/>
      <c r="F20" s="419" t="s">
        <v>20772</v>
      </c>
      <c r="G20" s="419" t="s">
        <v>20772</v>
      </c>
      <c r="H20" s="419"/>
      <c r="I20" s="419" t="s">
        <v>20772</v>
      </c>
      <c r="J20" s="419" t="s">
        <v>20151</v>
      </c>
      <c r="K20" s="419" t="s">
        <v>32496</v>
      </c>
      <c r="L20" s="419" t="s">
        <v>35323</v>
      </c>
      <c r="M20" s="419" t="s">
        <v>20154</v>
      </c>
      <c r="N20" s="419" t="s">
        <v>32497</v>
      </c>
      <c r="O20" s="419" t="s">
        <v>21009</v>
      </c>
      <c r="P20" s="419" t="s">
        <v>20151</v>
      </c>
      <c r="Q20" s="420">
        <v>1</v>
      </c>
      <c r="R20" s="419" t="s">
        <v>22579</v>
      </c>
      <c r="S20" s="421"/>
      <c r="T20" s="421"/>
      <c r="U20" s="421"/>
    </row>
    <row r="21" spans="1:21" ht="14.6" x14ac:dyDescent="0.4">
      <c r="A21" s="416" t="s">
        <v>20146</v>
      </c>
      <c r="B21" s="416" t="s">
        <v>32498</v>
      </c>
      <c r="C21" s="416" t="s">
        <v>20147</v>
      </c>
      <c r="D21" s="416" t="s">
        <v>20772</v>
      </c>
      <c r="E21" s="416"/>
      <c r="F21" s="416" t="s">
        <v>20772</v>
      </c>
      <c r="G21" s="416" t="s">
        <v>20772</v>
      </c>
      <c r="H21" s="416"/>
      <c r="I21" s="416" t="s">
        <v>20772</v>
      </c>
      <c r="J21" s="416" t="s">
        <v>20151</v>
      </c>
      <c r="K21" s="416" t="s">
        <v>20154</v>
      </c>
      <c r="L21" s="416" t="s">
        <v>35332</v>
      </c>
      <c r="M21" s="416" t="s">
        <v>20154</v>
      </c>
      <c r="N21" s="416" t="s">
        <v>20153</v>
      </c>
      <c r="O21" s="416" t="s">
        <v>21009</v>
      </c>
      <c r="P21" s="416" t="s">
        <v>20151</v>
      </c>
      <c r="Q21" s="417">
        <v>0</v>
      </c>
      <c r="R21" s="416" t="s">
        <v>22579</v>
      </c>
      <c r="S21" s="418"/>
      <c r="T21" s="418"/>
      <c r="U21" s="418"/>
    </row>
    <row r="22" spans="1:21" ht="14.6" x14ac:dyDescent="0.4">
      <c r="A22" s="422" t="s">
        <v>20146</v>
      </c>
      <c r="B22" s="422" t="s">
        <v>35333</v>
      </c>
      <c r="C22" s="422" t="s">
        <v>20147</v>
      </c>
      <c r="D22" s="422" t="s">
        <v>20148</v>
      </c>
      <c r="E22" s="422"/>
      <c r="F22" s="422" t="s">
        <v>35334</v>
      </c>
      <c r="G22" s="422" t="s">
        <v>20155</v>
      </c>
      <c r="H22" s="422"/>
      <c r="I22" s="422" t="s">
        <v>20156</v>
      </c>
      <c r="J22" s="422" t="s">
        <v>20151</v>
      </c>
      <c r="K22" s="422" t="s">
        <v>20157</v>
      </c>
      <c r="L22" s="422" t="s">
        <v>35323</v>
      </c>
      <c r="M22" s="422" t="s">
        <v>20154</v>
      </c>
      <c r="N22" s="422" t="s">
        <v>20158</v>
      </c>
      <c r="O22" s="422" t="s">
        <v>21010</v>
      </c>
      <c r="P22" s="422" t="s">
        <v>20151</v>
      </c>
      <c r="Q22" s="423">
        <v>1</v>
      </c>
      <c r="R22" s="422" t="s">
        <v>22580</v>
      </c>
      <c r="S22" s="424"/>
      <c r="T22" s="424"/>
      <c r="U22" s="424"/>
    </row>
    <row r="23" spans="1:21" ht="14.6" x14ac:dyDescent="0.4">
      <c r="A23" s="422" t="s">
        <v>20146</v>
      </c>
      <c r="B23" s="422" t="s">
        <v>35335</v>
      </c>
      <c r="C23" s="422" t="s">
        <v>20147</v>
      </c>
      <c r="D23" s="422" t="s">
        <v>20148</v>
      </c>
      <c r="E23" s="422"/>
      <c r="F23" s="422" t="s">
        <v>35336</v>
      </c>
      <c r="G23" s="422" t="s">
        <v>20160</v>
      </c>
      <c r="H23" s="422"/>
      <c r="I23" s="422" t="s">
        <v>20161</v>
      </c>
      <c r="J23" s="422" t="s">
        <v>20151</v>
      </c>
      <c r="K23" s="422" t="s">
        <v>20162</v>
      </c>
      <c r="L23" s="422" t="s">
        <v>35323</v>
      </c>
      <c r="M23" s="422" t="s">
        <v>20154</v>
      </c>
      <c r="N23" s="422" t="s">
        <v>20163</v>
      </c>
      <c r="O23" s="422" t="s">
        <v>21011</v>
      </c>
      <c r="P23" s="422" t="s">
        <v>20151</v>
      </c>
      <c r="Q23" s="423">
        <v>1</v>
      </c>
      <c r="R23" s="422" t="s">
        <v>22581</v>
      </c>
      <c r="S23" s="424"/>
      <c r="T23" s="424"/>
      <c r="U23" s="424"/>
    </row>
    <row r="24" spans="1:21" ht="14.6" x14ac:dyDescent="0.4">
      <c r="A24" s="419" t="s">
        <v>20146</v>
      </c>
      <c r="B24" s="419" t="s">
        <v>35337</v>
      </c>
      <c r="C24" s="419" t="s">
        <v>20147</v>
      </c>
      <c r="D24" s="419" t="s">
        <v>20148</v>
      </c>
      <c r="E24" s="419"/>
      <c r="F24" s="419" t="s">
        <v>35338</v>
      </c>
      <c r="G24" s="419" t="s">
        <v>20160</v>
      </c>
      <c r="H24" s="419"/>
      <c r="I24" s="419" t="s">
        <v>20164</v>
      </c>
      <c r="J24" s="419" t="s">
        <v>20151</v>
      </c>
      <c r="K24" s="419" t="s">
        <v>20165</v>
      </c>
      <c r="L24" s="419" t="s">
        <v>35323</v>
      </c>
      <c r="M24" s="419" t="s">
        <v>20154</v>
      </c>
      <c r="N24" s="419" t="s">
        <v>20166</v>
      </c>
      <c r="O24" s="419" t="s">
        <v>21012</v>
      </c>
      <c r="P24" s="419" t="s">
        <v>20151</v>
      </c>
      <c r="Q24" s="425">
        <v>1</v>
      </c>
      <c r="R24" s="419" t="s">
        <v>22582</v>
      </c>
      <c r="S24" s="424"/>
      <c r="T24" s="424"/>
      <c r="U24" s="424"/>
    </row>
    <row r="25" spans="1:21" ht="14.6" x14ac:dyDescent="0.4">
      <c r="A25" s="419" t="s">
        <v>20146</v>
      </c>
      <c r="B25" s="419" t="s">
        <v>35339</v>
      </c>
      <c r="C25" s="419" t="s">
        <v>20147</v>
      </c>
      <c r="D25" s="419" t="s">
        <v>20148</v>
      </c>
      <c r="E25" s="419"/>
      <c r="F25" s="419" t="s">
        <v>35340</v>
      </c>
      <c r="G25" s="419" t="s">
        <v>20160</v>
      </c>
      <c r="H25" s="419"/>
      <c r="I25" s="419" t="s">
        <v>19489</v>
      </c>
      <c r="J25" s="419" t="s">
        <v>20151</v>
      </c>
      <c r="K25" s="419" t="s">
        <v>35341</v>
      </c>
      <c r="L25" s="419" t="s">
        <v>35323</v>
      </c>
      <c r="M25" s="419" t="s">
        <v>20154</v>
      </c>
      <c r="N25" s="419" t="s">
        <v>35342</v>
      </c>
      <c r="O25" s="419" t="s">
        <v>35343</v>
      </c>
      <c r="P25" s="419" t="s">
        <v>20151</v>
      </c>
      <c r="Q25" s="425">
        <v>1</v>
      </c>
      <c r="R25" s="419" t="s">
        <v>35344</v>
      </c>
      <c r="S25" s="424"/>
      <c r="T25" s="424"/>
      <c r="U25" s="424"/>
    </row>
    <row r="26" spans="1:21" ht="14.6" x14ac:dyDescent="0.4">
      <c r="A26" s="416" t="s">
        <v>20146</v>
      </c>
      <c r="B26" s="416" t="s">
        <v>32499</v>
      </c>
      <c r="C26" s="416" t="s">
        <v>20147</v>
      </c>
      <c r="D26" s="416" t="s">
        <v>20772</v>
      </c>
      <c r="E26" s="416"/>
      <c r="F26" s="416" t="s">
        <v>20772</v>
      </c>
      <c r="G26" s="416" t="s">
        <v>20772</v>
      </c>
      <c r="H26" s="416"/>
      <c r="I26" s="416" t="s">
        <v>20772</v>
      </c>
      <c r="J26" s="416" t="s">
        <v>20151</v>
      </c>
      <c r="K26" s="416" t="s">
        <v>32500</v>
      </c>
      <c r="L26" s="416" t="s">
        <v>35332</v>
      </c>
      <c r="M26" s="416" t="s">
        <v>32500</v>
      </c>
      <c r="N26" s="416" t="s">
        <v>20153</v>
      </c>
      <c r="O26" s="416" t="s">
        <v>21009</v>
      </c>
      <c r="P26" s="416" t="s">
        <v>20151</v>
      </c>
      <c r="Q26" s="417">
        <v>0</v>
      </c>
      <c r="R26" s="416" t="s">
        <v>22579</v>
      </c>
      <c r="S26" s="418"/>
      <c r="T26" s="418"/>
      <c r="U26" s="418"/>
    </row>
    <row r="27" spans="1:21" ht="14.6" x14ac:dyDescent="0.4">
      <c r="A27" s="416" t="s">
        <v>20146</v>
      </c>
      <c r="B27" s="416" t="s">
        <v>32501</v>
      </c>
      <c r="C27" s="416" t="s">
        <v>20147</v>
      </c>
      <c r="D27" s="416" t="s">
        <v>20772</v>
      </c>
      <c r="E27" s="416"/>
      <c r="F27" s="416" t="s">
        <v>20772</v>
      </c>
      <c r="G27" s="416" t="s">
        <v>20772</v>
      </c>
      <c r="H27" s="416"/>
      <c r="I27" s="416" t="s">
        <v>20772</v>
      </c>
      <c r="J27" s="416" t="s">
        <v>20151</v>
      </c>
      <c r="K27" s="416" t="s">
        <v>32502</v>
      </c>
      <c r="L27" s="416" t="s">
        <v>35332</v>
      </c>
      <c r="M27" s="416" t="s">
        <v>32502</v>
      </c>
      <c r="N27" s="416" t="s">
        <v>20153</v>
      </c>
      <c r="O27" s="416" t="s">
        <v>21009</v>
      </c>
      <c r="P27" s="416" t="s">
        <v>20151</v>
      </c>
      <c r="Q27" s="417">
        <v>0</v>
      </c>
      <c r="R27" s="416" t="s">
        <v>22579</v>
      </c>
      <c r="S27" s="418"/>
      <c r="T27" s="418"/>
      <c r="U27" s="418"/>
    </row>
    <row r="28" spans="1:21" ht="14.6" x14ac:dyDescent="0.4">
      <c r="A28" s="416" t="s">
        <v>20146</v>
      </c>
      <c r="B28" s="416" t="s">
        <v>32503</v>
      </c>
      <c r="C28" s="416" t="s">
        <v>20147</v>
      </c>
      <c r="D28" s="416" t="s">
        <v>20772</v>
      </c>
      <c r="E28" s="416"/>
      <c r="F28" s="416" t="s">
        <v>20772</v>
      </c>
      <c r="G28" s="416" t="s">
        <v>20772</v>
      </c>
      <c r="H28" s="416"/>
      <c r="I28" s="416" t="s">
        <v>20772</v>
      </c>
      <c r="J28" s="416" t="s">
        <v>20151</v>
      </c>
      <c r="K28" s="416" t="s">
        <v>32504</v>
      </c>
      <c r="L28" s="416" t="s">
        <v>35332</v>
      </c>
      <c r="M28" s="416" t="s">
        <v>32504</v>
      </c>
      <c r="N28" s="416" t="s">
        <v>20153</v>
      </c>
      <c r="O28" s="416" t="s">
        <v>21009</v>
      </c>
      <c r="P28" s="416" t="s">
        <v>20151</v>
      </c>
      <c r="Q28" s="417">
        <v>0</v>
      </c>
      <c r="R28" s="416" t="s">
        <v>22579</v>
      </c>
      <c r="S28" s="418"/>
      <c r="T28" s="418"/>
      <c r="U28" s="418"/>
    </row>
    <row r="29" spans="1:21" ht="14.6" x14ac:dyDescent="0.4">
      <c r="A29" s="416" t="s">
        <v>20146</v>
      </c>
      <c r="B29" s="416" t="s">
        <v>32505</v>
      </c>
      <c r="C29" s="416" t="s">
        <v>20147</v>
      </c>
      <c r="D29" s="416" t="s">
        <v>20772</v>
      </c>
      <c r="E29" s="416"/>
      <c r="F29" s="416" t="s">
        <v>20772</v>
      </c>
      <c r="G29" s="416" t="s">
        <v>20772</v>
      </c>
      <c r="H29" s="416"/>
      <c r="I29" s="416" t="s">
        <v>20772</v>
      </c>
      <c r="J29" s="416" t="s">
        <v>20151</v>
      </c>
      <c r="K29" s="416" t="s">
        <v>32506</v>
      </c>
      <c r="L29" s="416" t="s">
        <v>35332</v>
      </c>
      <c r="M29" s="416" t="s">
        <v>32506</v>
      </c>
      <c r="N29" s="416" t="s">
        <v>20153</v>
      </c>
      <c r="O29" s="416" t="s">
        <v>21009</v>
      </c>
      <c r="P29" s="416" t="s">
        <v>20151</v>
      </c>
      <c r="Q29" s="417">
        <v>0</v>
      </c>
      <c r="R29" s="416" t="s">
        <v>22579</v>
      </c>
      <c r="S29" s="418"/>
      <c r="T29" s="418"/>
      <c r="U29" s="418"/>
    </row>
    <row r="30" spans="1:21" ht="14.6" x14ac:dyDescent="0.4">
      <c r="A30" s="416" t="s">
        <v>20146</v>
      </c>
      <c r="B30" s="416" t="s">
        <v>31234</v>
      </c>
      <c r="C30" s="416" t="s">
        <v>20147</v>
      </c>
      <c r="D30" s="416" t="s">
        <v>20148</v>
      </c>
      <c r="E30" s="416"/>
      <c r="F30" s="416" t="s">
        <v>35345</v>
      </c>
      <c r="G30" s="416" t="s">
        <v>20149</v>
      </c>
      <c r="H30" s="416"/>
      <c r="I30" s="416" t="s">
        <v>20168</v>
      </c>
      <c r="J30" s="416" t="s">
        <v>20169</v>
      </c>
      <c r="K30" s="416" t="s">
        <v>20170</v>
      </c>
      <c r="L30" s="416" t="s">
        <v>35321</v>
      </c>
      <c r="M30" s="416" t="s">
        <v>20170</v>
      </c>
      <c r="N30" s="416" t="s">
        <v>20171</v>
      </c>
      <c r="O30" s="416" t="s">
        <v>21009</v>
      </c>
      <c r="P30" s="416" t="s">
        <v>20169</v>
      </c>
      <c r="Q30" s="417">
        <v>0</v>
      </c>
      <c r="R30" s="416" t="s">
        <v>22583</v>
      </c>
      <c r="S30" s="418"/>
      <c r="T30" s="418"/>
      <c r="U30" s="418"/>
    </row>
    <row r="31" spans="1:21" ht="14.6" x14ac:dyDescent="0.4">
      <c r="A31" s="416" t="s">
        <v>20146</v>
      </c>
      <c r="B31" s="416" t="s">
        <v>32472</v>
      </c>
      <c r="C31" s="416" t="s">
        <v>20147</v>
      </c>
      <c r="D31" s="416" t="s">
        <v>20772</v>
      </c>
      <c r="E31" s="416"/>
      <c r="F31" s="416" t="s">
        <v>20772</v>
      </c>
      <c r="G31" s="416" t="s">
        <v>20772</v>
      </c>
      <c r="H31" s="416"/>
      <c r="I31" s="416" t="s">
        <v>20772</v>
      </c>
      <c r="J31" s="416" t="s">
        <v>20169</v>
      </c>
      <c r="K31" s="416" t="s">
        <v>20172</v>
      </c>
      <c r="L31" s="416" t="s">
        <v>35332</v>
      </c>
      <c r="M31" s="416" t="s">
        <v>20172</v>
      </c>
      <c r="N31" s="416" t="s">
        <v>20171</v>
      </c>
      <c r="O31" s="416" t="s">
        <v>21009</v>
      </c>
      <c r="P31" s="416" t="s">
        <v>20169</v>
      </c>
      <c r="Q31" s="417">
        <v>0</v>
      </c>
      <c r="R31" s="416" t="s">
        <v>22583</v>
      </c>
      <c r="S31" s="418"/>
      <c r="T31" s="418"/>
      <c r="U31" s="418"/>
    </row>
    <row r="32" spans="1:21" ht="14.6" x14ac:dyDescent="0.4">
      <c r="A32" s="422" t="s">
        <v>20146</v>
      </c>
      <c r="B32" s="422" t="s">
        <v>35346</v>
      </c>
      <c r="C32" s="422" t="s">
        <v>20147</v>
      </c>
      <c r="D32" s="422" t="s">
        <v>20148</v>
      </c>
      <c r="E32" s="422"/>
      <c r="F32" s="422" t="s">
        <v>35347</v>
      </c>
      <c r="G32" s="422" t="s">
        <v>20155</v>
      </c>
      <c r="H32" s="422"/>
      <c r="I32" s="422" t="s">
        <v>20173</v>
      </c>
      <c r="J32" s="422" t="s">
        <v>20169</v>
      </c>
      <c r="K32" s="422" t="s">
        <v>20174</v>
      </c>
      <c r="L32" s="422" t="s">
        <v>35323</v>
      </c>
      <c r="M32" s="422" t="s">
        <v>20172</v>
      </c>
      <c r="N32" s="422" t="s">
        <v>20175</v>
      </c>
      <c r="O32" s="422" t="s">
        <v>21010</v>
      </c>
      <c r="P32" s="422" t="s">
        <v>20169</v>
      </c>
      <c r="Q32" s="423">
        <v>1</v>
      </c>
      <c r="R32" s="422" t="s">
        <v>22584</v>
      </c>
      <c r="S32" s="424"/>
      <c r="T32" s="424"/>
      <c r="U32" s="424"/>
    </row>
    <row r="33" spans="1:21" ht="14.6" x14ac:dyDescent="0.4">
      <c r="A33" s="419" t="s">
        <v>20146</v>
      </c>
      <c r="B33" s="419" t="s">
        <v>35348</v>
      </c>
      <c r="C33" s="419" t="s">
        <v>20147</v>
      </c>
      <c r="D33" s="419" t="s">
        <v>20148</v>
      </c>
      <c r="E33" s="419"/>
      <c r="F33" s="419" t="s">
        <v>35349</v>
      </c>
      <c r="G33" s="419" t="s">
        <v>20160</v>
      </c>
      <c r="H33" s="419"/>
      <c r="I33" s="419" t="s">
        <v>20150</v>
      </c>
      <c r="J33" s="419" t="s">
        <v>20169</v>
      </c>
      <c r="K33" s="419" t="s">
        <v>21013</v>
      </c>
      <c r="L33" s="419" t="s">
        <v>35323</v>
      </c>
      <c r="M33" s="419" t="s">
        <v>20172</v>
      </c>
      <c r="N33" s="419" t="s">
        <v>21014</v>
      </c>
      <c r="O33" s="419" t="s">
        <v>21015</v>
      </c>
      <c r="P33" s="419" t="s">
        <v>20169</v>
      </c>
      <c r="Q33" s="425">
        <v>1</v>
      </c>
      <c r="R33" s="419" t="s">
        <v>22585</v>
      </c>
      <c r="S33" s="424"/>
      <c r="T33" s="424"/>
      <c r="U33" s="424"/>
    </row>
    <row r="34" spans="1:21" ht="14.6" x14ac:dyDescent="0.4">
      <c r="A34" s="416" t="s">
        <v>20146</v>
      </c>
      <c r="B34" s="416" t="s">
        <v>32473</v>
      </c>
      <c r="C34" s="416" t="s">
        <v>20147</v>
      </c>
      <c r="D34" s="416" t="s">
        <v>20772</v>
      </c>
      <c r="E34" s="416"/>
      <c r="F34" s="416" t="s">
        <v>20772</v>
      </c>
      <c r="G34" s="416" t="s">
        <v>20772</v>
      </c>
      <c r="H34" s="416"/>
      <c r="I34" s="416" t="s">
        <v>20772</v>
      </c>
      <c r="J34" s="416" t="s">
        <v>20169</v>
      </c>
      <c r="K34" s="416" t="s">
        <v>32474</v>
      </c>
      <c r="L34" s="416" t="s">
        <v>35332</v>
      </c>
      <c r="M34" s="416" t="s">
        <v>32474</v>
      </c>
      <c r="N34" s="416" t="s">
        <v>20171</v>
      </c>
      <c r="O34" s="416" t="s">
        <v>21009</v>
      </c>
      <c r="P34" s="416" t="s">
        <v>20169</v>
      </c>
      <c r="Q34" s="417">
        <v>0</v>
      </c>
      <c r="R34" s="416" t="s">
        <v>22583</v>
      </c>
      <c r="S34" s="418"/>
      <c r="T34" s="418"/>
      <c r="U34" s="418"/>
    </row>
    <row r="35" spans="1:21" ht="14.6" x14ac:dyDescent="0.4">
      <c r="A35" s="416" t="s">
        <v>20146</v>
      </c>
      <c r="B35" s="416" t="s">
        <v>32475</v>
      </c>
      <c r="C35" s="416" t="s">
        <v>20147</v>
      </c>
      <c r="D35" s="416" t="s">
        <v>20772</v>
      </c>
      <c r="E35" s="416"/>
      <c r="F35" s="416" t="s">
        <v>20772</v>
      </c>
      <c r="G35" s="416" t="s">
        <v>20772</v>
      </c>
      <c r="H35" s="416"/>
      <c r="I35" s="416" t="s">
        <v>20772</v>
      </c>
      <c r="J35" s="416" t="s">
        <v>20169</v>
      </c>
      <c r="K35" s="416" t="s">
        <v>32476</v>
      </c>
      <c r="L35" s="416" t="s">
        <v>35332</v>
      </c>
      <c r="M35" s="416" t="s">
        <v>32476</v>
      </c>
      <c r="N35" s="416" t="s">
        <v>20171</v>
      </c>
      <c r="O35" s="416" t="s">
        <v>21009</v>
      </c>
      <c r="P35" s="416" t="s">
        <v>20169</v>
      </c>
      <c r="Q35" s="417">
        <v>0</v>
      </c>
      <c r="R35" s="416" t="s">
        <v>22583</v>
      </c>
      <c r="S35" s="418"/>
      <c r="T35" s="418"/>
      <c r="U35" s="418"/>
    </row>
    <row r="36" spans="1:21" ht="14.6" x14ac:dyDescent="0.4">
      <c r="A36" s="416" t="s">
        <v>20146</v>
      </c>
      <c r="B36" s="416" t="s">
        <v>32477</v>
      </c>
      <c r="C36" s="416" t="s">
        <v>20147</v>
      </c>
      <c r="D36" s="416" t="s">
        <v>20772</v>
      </c>
      <c r="E36" s="416"/>
      <c r="F36" s="416" t="s">
        <v>20772</v>
      </c>
      <c r="G36" s="416" t="s">
        <v>20772</v>
      </c>
      <c r="H36" s="416"/>
      <c r="I36" s="416" t="s">
        <v>20772</v>
      </c>
      <c r="J36" s="416" t="s">
        <v>20169</v>
      </c>
      <c r="K36" s="416" t="s">
        <v>32478</v>
      </c>
      <c r="L36" s="416" t="s">
        <v>35332</v>
      </c>
      <c r="M36" s="416" t="s">
        <v>32478</v>
      </c>
      <c r="N36" s="416" t="s">
        <v>20171</v>
      </c>
      <c r="O36" s="416" t="s">
        <v>32479</v>
      </c>
      <c r="P36" s="416" t="s">
        <v>20169</v>
      </c>
      <c r="Q36" s="417">
        <v>0</v>
      </c>
      <c r="R36" s="416" t="s">
        <v>22583</v>
      </c>
      <c r="S36" s="418"/>
      <c r="T36" s="418"/>
      <c r="U36" s="418"/>
    </row>
    <row r="37" spans="1:21" ht="14.6" x14ac:dyDescent="0.4">
      <c r="A37" s="416" t="s">
        <v>20146</v>
      </c>
      <c r="B37" s="416" t="s">
        <v>31235</v>
      </c>
      <c r="C37" s="416" t="s">
        <v>20147</v>
      </c>
      <c r="D37" s="416" t="s">
        <v>20148</v>
      </c>
      <c r="E37" s="416"/>
      <c r="F37" s="416" t="s">
        <v>35350</v>
      </c>
      <c r="G37" s="416" t="s">
        <v>20149</v>
      </c>
      <c r="H37" s="416"/>
      <c r="I37" s="416" t="s">
        <v>20142</v>
      </c>
      <c r="J37" s="416" t="s">
        <v>20176</v>
      </c>
      <c r="K37" s="416" t="s">
        <v>20177</v>
      </c>
      <c r="L37" s="416" t="s">
        <v>35321</v>
      </c>
      <c r="M37" s="416" t="s">
        <v>20177</v>
      </c>
      <c r="N37" s="416" t="s">
        <v>20178</v>
      </c>
      <c r="O37" s="416" t="s">
        <v>21009</v>
      </c>
      <c r="P37" s="416" t="s">
        <v>20169</v>
      </c>
      <c r="Q37" s="417">
        <v>0</v>
      </c>
      <c r="R37" s="416" t="s">
        <v>22586</v>
      </c>
      <c r="S37" s="418"/>
      <c r="T37" s="418"/>
      <c r="U37" s="418"/>
    </row>
    <row r="38" spans="1:21" ht="14.6" x14ac:dyDescent="0.4">
      <c r="A38" s="416" t="s">
        <v>20146</v>
      </c>
      <c r="B38" s="416" t="s">
        <v>32414</v>
      </c>
      <c r="C38" s="416" t="s">
        <v>20147</v>
      </c>
      <c r="D38" s="416" t="s">
        <v>20772</v>
      </c>
      <c r="E38" s="416"/>
      <c r="F38" s="416" t="s">
        <v>20772</v>
      </c>
      <c r="G38" s="416" t="s">
        <v>20772</v>
      </c>
      <c r="H38" s="416"/>
      <c r="I38" s="416" t="s">
        <v>20772</v>
      </c>
      <c r="J38" s="416" t="s">
        <v>20176</v>
      </c>
      <c r="K38" s="416" t="s">
        <v>32415</v>
      </c>
      <c r="L38" s="416" t="s">
        <v>35332</v>
      </c>
      <c r="M38" s="416" t="s">
        <v>32415</v>
      </c>
      <c r="N38" s="416" t="s">
        <v>20178</v>
      </c>
      <c r="O38" s="416" t="s">
        <v>21009</v>
      </c>
      <c r="P38" s="416" t="s">
        <v>20169</v>
      </c>
      <c r="Q38" s="417">
        <v>0</v>
      </c>
      <c r="R38" s="416" t="s">
        <v>22586</v>
      </c>
      <c r="S38" s="418"/>
      <c r="T38" s="418"/>
      <c r="U38" s="418"/>
    </row>
    <row r="39" spans="1:21" ht="14.6" x14ac:dyDescent="0.4">
      <c r="A39" s="416" t="s">
        <v>20146</v>
      </c>
      <c r="B39" s="416" t="s">
        <v>32416</v>
      </c>
      <c r="C39" s="416" t="s">
        <v>20147</v>
      </c>
      <c r="D39" s="416" t="s">
        <v>20772</v>
      </c>
      <c r="E39" s="416"/>
      <c r="F39" s="416" t="s">
        <v>20772</v>
      </c>
      <c r="G39" s="416" t="s">
        <v>20772</v>
      </c>
      <c r="H39" s="416"/>
      <c r="I39" s="416" t="s">
        <v>20772</v>
      </c>
      <c r="J39" s="416" t="s">
        <v>20176</v>
      </c>
      <c r="K39" s="416" t="s">
        <v>32417</v>
      </c>
      <c r="L39" s="416" t="s">
        <v>35332</v>
      </c>
      <c r="M39" s="416" t="s">
        <v>32417</v>
      </c>
      <c r="N39" s="416" t="s">
        <v>20178</v>
      </c>
      <c r="O39" s="416" t="s">
        <v>21009</v>
      </c>
      <c r="P39" s="416" t="s">
        <v>20169</v>
      </c>
      <c r="Q39" s="417">
        <v>0</v>
      </c>
      <c r="R39" s="416" t="s">
        <v>22586</v>
      </c>
      <c r="S39" s="418"/>
      <c r="T39" s="418"/>
      <c r="U39" s="418"/>
    </row>
    <row r="40" spans="1:21" ht="14.6" x14ac:dyDescent="0.4">
      <c r="A40" s="422" t="s">
        <v>20146</v>
      </c>
      <c r="B40" s="422" t="s">
        <v>20179</v>
      </c>
      <c r="C40" s="422" t="s">
        <v>20147</v>
      </c>
      <c r="D40" s="422" t="s">
        <v>20148</v>
      </c>
      <c r="E40" s="422"/>
      <c r="F40" s="422" t="s">
        <v>35351</v>
      </c>
      <c r="G40" s="422" t="s">
        <v>20155</v>
      </c>
      <c r="H40" s="422"/>
      <c r="I40" s="422" t="s">
        <v>20180</v>
      </c>
      <c r="J40" s="422" t="s">
        <v>20176</v>
      </c>
      <c r="K40" s="422" t="s">
        <v>20181</v>
      </c>
      <c r="L40" s="422" t="s">
        <v>35323</v>
      </c>
      <c r="M40" s="422" t="s">
        <v>20182</v>
      </c>
      <c r="N40" s="422" t="s">
        <v>20183</v>
      </c>
      <c r="O40" s="422" t="s">
        <v>21016</v>
      </c>
      <c r="P40" s="422" t="s">
        <v>19636</v>
      </c>
      <c r="Q40" s="423">
        <v>1</v>
      </c>
      <c r="R40" s="422" t="s">
        <v>22587</v>
      </c>
      <c r="S40" s="424"/>
      <c r="T40" s="424"/>
      <c r="U40" s="424"/>
    </row>
    <row r="41" spans="1:21" ht="14.6" x14ac:dyDescent="0.4">
      <c r="A41" s="416" t="s">
        <v>20146</v>
      </c>
      <c r="B41" s="416" t="s">
        <v>32418</v>
      </c>
      <c r="C41" s="416" t="s">
        <v>20147</v>
      </c>
      <c r="D41" s="416" t="s">
        <v>20772</v>
      </c>
      <c r="E41" s="416"/>
      <c r="F41" s="416" t="s">
        <v>20772</v>
      </c>
      <c r="G41" s="416" t="s">
        <v>20772</v>
      </c>
      <c r="H41" s="416"/>
      <c r="I41" s="416" t="s">
        <v>20772</v>
      </c>
      <c r="J41" s="416" t="s">
        <v>20176</v>
      </c>
      <c r="K41" s="416" t="s">
        <v>20182</v>
      </c>
      <c r="L41" s="416" t="s">
        <v>35332</v>
      </c>
      <c r="M41" s="416" t="s">
        <v>20182</v>
      </c>
      <c r="N41" s="416" t="s">
        <v>20178</v>
      </c>
      <c r="O41" s="416" t="s">
        <v>21009</v>
      </c>
      <c r="P41" s="416" t="s">
        <v>20169</v>
      </c>
      <c r="Q41" s="417">
        <v>0</v>
      </c>
      <c r="R41" s="416" t="s">
        <v>22586</v>
      </c>
      <c r="S41" s="418"/>
      <c r="T41" s="418"/>
      <c r="U41" s="418"/>
    </row>
    <row r="42" spans="1:21" ht="14.6" x14ac:dyDescent="0.4">
      <c r="A42" s="416" t="s">
        <v>20146</v>
      </c>
      <c r="B42" s="416" t="s">
        <v>32419</v>
      </c>
      <c r="C42" s="416" t="s">
        <v>20147</v>
      </c>
      <c r="D42" s="416" t="s">
        <v>20772</v>
      </c>
      <c r="E42" s="416"/>
      <c r="F42" s="416" t="s">
        <v>20772</v>
      </c>
      <c r="G42" s="416" t="s">
        <v>20772</v>
      </c>
      <c r="H42" s="416"/>
      <c r="I42" s="416" t="s">
        <v>20772</v>
      </c>
      <c r="J42" s="416" t="s">
        <v>20176</v>
      </c>
      <c r="K42" s="416" t="s">
        <v>32420</v>
      </c>
      <c r="L42" s="416" t="s">
        <v>35332</v>
      </c>
      <c r="M42" s="416" t="s">
        <v>32420</v>
      </c>
      <c r="N42" s="416" t="s">
        <v>20178</v>
      </c>
      <c r="O42" s="416" t="s">
        <v>21009</v>
      </c>
      <c r="P42" s="416" t="s">
        <v>18157</v>
      </c>
      <c r="Q42" s="417">
        <v>0</v>
      </c>
      <c r="R42" s="416" t="s">
        <v>22586</v>
      </c>
      <c r="S42" s="418"/>
      <c r="T42" s="418"/>
      <c r="U42" s="418"/>
    </row>
    <row r="43" spans="1:21" ht="14.6" x14ac:dyDescent="0.4">
      <c r="A43" s="416" t="s">
        <v>20146</v>
      </c>
      <c r="B43" s="416" t="s">
        <v>32421</v>
      </c>
      <c r="C43" s="416" t="s">
        <v>20147</v>
      </c>
      <c r="D43" s="416" t="s">
        <v>20772</v>
      </c>
      <c r="E43" s="416"/>
      <c r="F43" s="416" t="s">
        <v>20772</v>
      </c>
      <c r="G43" s="416" t="s">
        <v>20772</v>
      </c>
      <c r="H43" s="416"/>
      <c r="I43" s="416" t="s">
        <v>20772</v>
      </c>
      <c r="J43" s="416" t="s">
        <v>20176</v>
      </c>
      <c r="K43" s="416" t="s">
        <v>32422</v>
      </c>
      <c r="L43" s="416" t="s">
        <v>35332</v>
      </c>
      <c r="M43" s="416" t="s">
        <v>32422</v>
      </c>
      <c r="N43" s="416" t="s">
        <v>20178</v>
      </c>
      <c r="O43" s="416" t="s">
        <v>21009</v>
      </c>
      <c r="P43" s="416" t="s">
        <v>20169</v>
      </c>
      <c r="Q43" s="417">
        <v>0</v>
      </c>
      <c r="R43" s="416" t="s">
        <v>22586</v>
      </c>
      <c r="S43" s="418"/>
      <c r="T43" s="418"/>
      <c r="U43" s="418"/>
    </row>
    <row r="44" spans="1:21" ht="14.6" x14ac:dyDescent="0.4">
      <c r="A44" s="416" t="s">
        <v>20146</v>
      </c>
      <c r="B44" s="416" t="s">
        <v>32423</v>
      </c>
      <c r="C44" s="416" t="s">
        <v>20147</v>
      </c>
      <c r="D44" s="416" t="s">
        <v>20772</v>
      </c>
      <c r="E44" s="416"/>
      <c r="F44" s="416" t="s">
        <v>20772</v>
      </c>
      <c r="G44" s="416" t="s">
        <v>20772</v>
      </c>
      <c r="H44" s="416"/>
      <c r="I44" s="416" t="s">
        <v>20772</v>
      </c>
      <c r="J44" s="416" t="s">
        <v>20176</v>
      </c>
      <c r="K44" s="416" t="s">
        <v>32424</v>
      </c>
      <c r="L44" s="416" t="s">
        <v>35332</v>
      </c>
      <c r="M44" s="416" t="s">
        <v>32424</v>
      </c>
      <c r="N44" s="416" t="s">
        <v>20178</v>
      </c>
      <c r="O44" s="416" t="s">
        <v>21009</v>
      </c>
      <c r="P44" s="416" t="s">
        <v>18157</v>
      </c>
      <c r="Q44" s="417">
        <v>0</v>
      </c>
      <c r="R44" s="416" t="s">
        <v>22586</v>
      </c>
      <c r="S44" s="418"/>
      <c r="T44" s="418"/>
      <c r="U44" s="418"/>
    </row>
    <row r="45" spans="1:21" ht="14.6" x14ac:dyDescent="0.4">
      <c r="A45" s="416" t="s">
        <v>20146</v>
      </c>
      <c r="B45" s="416" t="s">
        <v>32425</v>
      </c>
      <c r="C45" s="416" t="s">
        <v>20147</v>
      </c>
      <c r="D45" s="416" t="s">
        <v>20772</v>
      </c>
      <c r="E45" s="416"/>
      <c r="F45" s="416" t="s">
        <v>20772</v>
      </c>
      <c r="G45" s="416" t="s">
        <v>20772</v>
      </c>
      <c r="H45" s="416"/>
      <c r="I45" s="416" t="s">
        <v>20772</v>
      </c>
      <c r="J45" s="416" t="s">
        <v>20176</v>
      </c>
      <c r="K45" s="416" t="s">
        <v>32426</v>
      </c>
      <c r="L45" s="416" t="s">
        <v>35332</v>
      </c>
      <c r="M45" s="416" t="s">
        <v>32426</v>
      </c>
      <c r="N45" s="416" t="s">
        <v>20178</v>
      </c>
      <c r="O45" s="416" t="s">
        <v>21009</v>
      </c>
      <c r="P45" s="416" t="s">
        <v>18157</v>
      </c>
      <c r="Q45" s="417">
        <v>0</v>
      </c>
      <c r="R45" s="416" t="s">
        <v>22586</v>
      </c>
      <c r="S45" s="418"/>
      <c r="T45" s="418"/>
      <c r="U45" s="418"/>
    </row>
    <row r="46" spans="1:21" ht="14.6" x14ac:dyDescent="0.4">
      <c r="A46" s="416" t="s">
        <v>20146</v>
      </c>
      <c r="B46" s="416" t="s">
        <v>32427</v>
      </c>
      <c r="C46" s="416" t="s">
        <v>20147</v>
      </c>
      <c r="D46" s="416" t="s">
        <v>20772</v>
      </c>
      <c r="E46" s="416"/>
      <c r="F46" s="416" t="s">
        <v>20772</v>
      </c>
      <c r="G46" s="416" t="s">
        <v>20772</v>
      </c>
      <c r="H46" s="416"/>
      <c r="I46" s="416" t="s">
        <v>20772</v>
      </c>
      <c r="J46" s="416" t="s">
        <v>20176</v>
      </c>
      <c r="K46" s="416" t="s">
        <v>32428</v>
      </c>
      <c r="L46" s="416" t="s">
        <v>35332</v>
      </c>
      <c r="M46" s="416" t="s">
        <v>32428</v>
      </c>
      <c r="N46" s="416" t="s">
        <v>20178</v>
      </c>
      <c r="O46" s="416" t="s">
        <v>21009</v>
      </c>
      <c r="P46" s="416" t="s">
        <v>18157</v>
      </c>
      <c r="Q46" s="417">
        <v>0</v>
      </c>
      <c r="R46" s="416" t="s">
        <v>22586</v>
      </c>
      <c r="S46" s="418"/>
      <c r="T46" s="418"/>
      <c r="U46" s="418"/>
    </row>
    <row r="47" spans="1:21" ht="14.6" x14ac:dyDescent="0.4">
      <c r="A47" s="422" t="s">
        <v>20146</v>
      </c>
      <c r="B47" s="422" t="s">
        <v>32429</v>
      </c>
      <c r="C47" s="422" t="s">
        <v>20147</v>
      </c>
      <c r="D47" s="422" t="s">
        <v>20772</v>
      </c>
      <c r="E47" s="422"/>
      <c r="F47" s="422" t="s">
        <v>20772</v>
      </c>
      <c r="G47" s="422" t="s">
        <v>20772</v>
      </c>
      <c r="H47" s="422"/>
      <c r="I47" s="422" t="s">
        <v>20772</v>
      </c>
      <c r="J47" s="422" t="s">
        <v>20176</v>
      </c>
      <c r="K47" s="422" t="s">
        <v>32430</v>
      </c>
      <c r="L47" s="422" t="s">
        <v>35323</v>
      </c>
      <c r="M47" s="422" t="s">
        <v>32428</v>
      </c>
      <c r="N47" s="422" t="s">
        <v>20178</v>
      </c>
      <c r="O47" s="422" t="s">
        <v>21009</v>
      </c>
      <c r="P47" s="422" t="s">
        <v>18157</v>
      </c>
      <c r="Q47" s="420">
        <v>1</v>
      </c>
      <c r="R47" s="422" t="s">
        <v>22586</v>
      </c>
      <c r="S47" s="421"/>
      <c r="T47" s="421"/>
      <c r="U47" s="421"/>
    </row>
    <row r="48" spans="1:21" ht="14.6" x14ac:dyDescent="0.4">
      <c r="A48" s="419" t="s">
        <v>20146</v>
      </c>
      <c r="B48" s="419" t="s">
        <v>35352</v>
      </c>
      <c r="C48" s="419" t="s">
        <v>20147</v>
      </c>
      <c r="D48" s="419" t="s">
        <v>20148</v>
      </c>
      <c r="E48" s="419"/>
      <c r="F48" s="419" t="s">
        <v>35353</v>
      </c>
      <c r="G48" s="419" t="s">
        <v>20160</v>
      </c>
      <c r="H48" s="419"/>
      <c r="I48" s="419" t="s">
        <v>19352</v>
      </c>
      <c r="J48" s="419" t="s">
        <v>20176</v>
      </c>
      <c r="K48" s="419" t="s">
        <v>20187</v>
      </c>
      <c r="L48" s="419" t="s">
        <v>35323</v>
      </c>
      <c r="M48" s="419" t="s">
        <v>20188</v>
      </c>
      <c r="N48" s="419" t="s">
        <v>20189</v>
      </c>
      <c r="O48" s="419" t="s">
        <v>21018</v>
      </c>
      <c r="P48" s="419" t="s">
        <v>20169</v>
      </c>
      <c r="Q48" s="425">
        <v>1</v>
      </c>
      <c r="R48" s="419" t="s">
        <v>22588</v>
      </c>
      <c r="S48" s="424"/>
      <c r="T48" s="424"/>
      <c r="U48" s="424"/>
    </row>
    <row r="49" spans="1:21" ht="14.6" x14ac:dyDescent="0.4">
      <c r="A49" s="416" t="s">
        <v>20146</v>
      </c>
      <c r="B49" s="416" t="s">
        <v>32431</v>
      </c>
      <c r="C49" s="416" t="s">
        <v>20147</v>
      </c>
      <c r="D49" s="416" t="s">
        <v>20772</v>
      </c>
      <c r="E49" s="416"/>
      <c r="F49" s="416" t="s">
        <v>20772</v>
      </c>
      <c r="G49" s="416" t="s">
        <v>20772</v>
      </c>
      <c r="H49" s="416"/>
      <c r="I49" s="416" t="s">
        <v>20772</v>
      </c>
      <c r="J49" s="416" t="s">
        <v>20176</v>
      </c>
      <c r="K49" s="416" t="s">
        <v>20188</v>
      </c>
      <c r="L49" s="416" t="s">
        <v>35332</v>
      </c>
      <c r="M49" s="416" t="s">
        <v>20188</v>
      </c>
      <c r="N49" s="416" t="s">
        <v>20178</v>
      </c>
      <c r="O49" s="416" t="s">
        <v>21009</v>
      </c>
      <c r="P49" s="416" t="s">
        <v>20169</v>
      </c>
      <c r="Q49" s="417">
        <v>0</v>
      </c>
      <c r="R49" s="416" t="s">
        <v>22586</v>
      </c>
      <c r="S49" s="418"/>
      <c r="T49" s="418"/>
      <c r="U49" s="418"/>
    </row>
    <row r="50" spans="1:21" ht="14.6" x14ac:dyDescent="0.4">
      <c r="A50" s="422" t="s">
        <v>20146</v>
      </c>
      <c r="B50" s="422" t="s">
        <v>32432</v>
      </c>
      <c r="C50" s="422" t="s">
        <v>20147</v>
      </c>
      <c r="D50" s="422" t="s">
        <v>20772</v>
      </c>
      <c r="E50" s="422"/>
      <c r="F50" s="422" t="s">
        <v>20772</v>
      </c>
      <c r="G50" s="422" t="s">
        <v>20772</v>
      </c>
      <c r="H50" s="422"/>
      <c r="I50" s="422" t="s">
        <v>20772</v>
      </c>
      <c r="J50" s="422" t="s">
        <v>20176</v>
      </c>
      <c r="K50" s="422" t="s">
        <v>32433</v>
      </c>
      <c r="L50" s="422" t="s">
        <v>35323</v>
      </c>
      <c r="M50" s="422" t="s">
        <v>20188</v>
      </c>
      <c r="N50" s="422" t="s">
        <v>20178</v>
      </c>
      <c r="O50" s="422" t="s">
        <v>21009</v>
      </c>
      <c r="P50" s="422" t="s">
        <v>20151</v>
      </c>
      <c r="Q50" s="420">
        <v>1</v>
      </c>
      <c r="R50" s="422" t="s">
        <v>22586</v>
      </c>
      <c r="S50" s="421"/>
      <c r="T50" s="421"/>
      <c r="U50" s="421"/>
    </row>
    <row r="51" spans="1:21" ht="14.6" x14ac:dyDescent="0.4">
      <c r="A51" s="419" t="s">
        <v>20146</v>
      </c>
      <c r="B51" s="419" t="s">
        <v>32434</v>
      </c>
      <c r="C51" s="419" t="s">
        <v>20147</v>
      </c>
      <c r="D51" s="419" t="s">
        <v>20148</v>
      </c>
      <c r="E51" s="419"/>
      <c r="F51" s="419" t="s">
        <v>35354</v>
      </c>
      <c r="G51" s="419" t="s">
        <v>20160</v>
      </c>
      <c r="H51" s="419"/>
      <c r="I51" s="419" t="s">
        <v>20190</v>
      </c>
      <c r="J51" s="419" t="s">
        <v>20176</v>
      </c>
      <c r="K51" s="419" t="s">
        <v>20191</v>
      </c>
      <c r="L51" s="419" t="s">
        <v>35323</v>
      </c>
      <c r="M51" s="419" t="s">
        <v>20192</v>
      </c>
      <c r="N51" s="419" t="s">
        <v>20193</v>
      </c>
      <c r="O51" s="419" t="s">
        <v>21019</v>
      </c>
      <c r="P51" s="419" t="s">
        <v>20169</v>
      </c>
      <c r="Q51" s="425">
        <v>1</v>
      </c>
      <c r="R51" s="419" t="s">
        <v>22589</v>
      </c>
      <c r="S51" s="424"/>
      <c r="T51" s="424"/>
      <c r="U51" s="424"/>
    </row>
    <row r="52" spans="1:21" ht="14.6" x14ac:dyDescent="0.4">
      <c r="A52" s="419" t="s">
        <v>20146</v>
      </c>
      <c r="B52" s="419" t="s">
        <v>35355</v>
      </c>
      <c r="C52" s="419" t="s">
        <v>20147</v>
      </c>
      <c r="D52" s="419" t="s">
        <v>20148</v>
      </c>
      <c r="E52" s="419"/>
      <c r="F52" s="419" t="s">
        <v>35356</v>
      </c>
      <c r="G52" s="419" t="s">
        <v>20160</v>
      </c>
      <c r="H52" s="419"/>
      <c r="I52" s="419" t="s">
        <v>20194</v>
      </c>
      <c r="J52" s="419" t="s">
        <v>20176</v>
      </c>
      <c r="K52" s="419" t="s">
        <v>20195</v>
      </c>
      <c r="L52" s="419" t="s">
        <v>35323</v>
      </c>
      <c r="M52" s="419" t="s">
        <v>20192</v>
      </c>
      <c r="N52" s="419" t="s">
        <v>20196</v>
      </c>
      <c r="O52" s="419" t="s">
        <v>21019</v>
      </c>
      <c r="P52" s="419" t="s">
        <v>20169</v>
      </c>
      <c r="Q52" s="425">
        <v>1</v>
      </c>
      <c r="R52" s="419" t="s">
        <v>22590</v>
      </c>
      <c r="S52" s="424"/>
      <c r="T52" s="424"/>
      <c r="U52" s="424"/>
    </row>
    <row r="53" spans="1:21" ht="14.6" x14ac:dyDescent="0.4">
      <c r="A53" s="419" t="s">
        <v>20146</v>
      </c>
      <c r="B53" s="419" t="s">
        <v>20197</v>
      </c>
      <c r="C53" s="419" t="s">
        <v>20147</v>
      </c>
      <c r="D53" s="419" t="s">
        <v>20148</v>
      </c>
      <c r="E53" s="419"/>
      <c r="F53" s="419" t="s">
        <v>35357</v>
      </c>
      <c r="G53" s="419" t="s">
        <v>20160</v>
      </c>
      <c r="H53" s="419"/>
      <c r="I53" s="419" t="s">
        <v>20198</v>
      </c>
      <c r="J53" s="419" t="s">
        <v>20176</v>
      </c>
      <c r="K53" s="419" t="s">
        <v>20199</v>
      </c>
      <c r="L53" s="419" t="s">
        <v>35323</v>
      </c>
      <c r="M53" s="419" t="s">
        <v>20192</v>
      </c>
      <c r="N53" s="419" t="s">
        <v>20200</v>
      </c>
      <c r="O53" s="419" t="s">
        <v>21020</v>
      </c>
      <c r="P53" s="419" t="s">
        <v>20169</v>
      </c>
      <c r="Q53" s="425">
        <v>1</v>
      </c>
      <c r="R53" s="419" t="s">
        <v>22591</v>
      </c>
      <c r="S53" s="424"/>
      <c r="T53" s="424"/>
      <c r="U53" s="424"/>
    </row>
    <row r="54" spans="1:21" ht="14.6" x14ac:dyDescent="0.4">
      <c r="A54" s="419" t="s">
        <v>20146</v>
      </c>
      <c r="B54" s="419" t="s">
        <v>20201</v>
      </c>
      <c r="C54" s="419" t="s">
        <v>20147</v>
      </c>
      <c r="D54" s="419" t="s">
        <v>20148</v>
      </c>
      <c r="E54" s="419"/>
      <c r="F54" s="419" t="s">
        <v>35358</v>
      </c>
      <c r="G54" s="419" t="s">
        <v>20160</v>
      </c>
      <c r="H54" s="419"/>
      <c r="I54" s="419" t="s">
        <v>20202</v>
      </c>
      <c r="J54" s="419" t="s">
        <v>20176</v>
      </c>
      <c r="K54" s="419" t="s">
        <v>20203</v>
      </c>
      <c r="L54" s="419" t="s">
        <v>35323</v>
      </c>
      <c r="M54" s="419" t="s">
        <v>20192</v>
      </c>
      <c r="N54" s="419" t="s">
        <v>20204</v>
      </c>
      <c r="O54" s="419" t="s">
        <v>21021</v>
      </c>
      <c r="P54" s="419" t="s">
        <v>20169</v>
      </c>
      <c r="Q54" s="425">
        <v>1</v>
      </c>
      <c r="R54" s="419" t="s">
        <v>22592</v>
      </c>
      <c r="S54" s="424"/>
      <c r="T54" s="424"/>
      <c r="U54" s="424"/>
    </row>
    <row r="55" spans="1:21" ht="14.6" x14ac:dyDescent="0.4">
      <c r="A55" s="422" t="s">
        <v>20146</v>
      </c>
      <c r="B55" s="422" t="s">
        <v>31236</v>
      </c>
      <c r="C55" s="422" t="s">
        <v>20147</v>
      </c>
      <c r="D55" s="422" t="s">
        <v>20772</v>
      </c>
      <c r="E55" s="422"/>
      <c r="F55" s="422" t="s">
        <v>20772</v>
      </c>
      <c r="G55" s="422" t="s">
        <v>20772</v>
      </c>
      <c r="H55" s="422"/>
      <c r="I55" s="422" t="s">
        <v>20772</v>
      </c>
      <c r="J55" s="422" t="s">
        <v>20176</v>
      </c>
      <c r="K55" s="422" t="s">
        <v>20205</v>
      </c>
      <c r="L55" s="422" t="s">
        <v>35323</v>
      </c>
      <c r="M55" s="422" t="s">
        <v>20192</v>
      </c>
      <c r="N55" s="422" t="s">
        <v>20206</v>
      </c>
      <c r="O55" s="422" t="s">
        <v>21021</v>
      </c>
      <c r="P55" s="422" t="s">
        <v>20169</v>
      </c>
      <c r="Q55" s="420">
        <v>1</v>
      </c>
      <c r="R55" s="422" t="s">
        <v>22593</v>
      </c>
      <c r="S55" s="421"/>
      <c r="T55" s="421"/>
      <c r="U55" s="421"/>
    </row>
    <row r="56" spans="1:21" ht="14.6" x14ac:dyDescent="0.4">
      <c r="A56" s="419" t="s">
        <v>20146</v>
      </c>
      <c r="B56" s="419" t="s">
        <v>20207</v>
      </c>
      <c r="C56" s="419" t="s">
        <v>20147</v>
      </c>
      <c r="D56" s="419" t="s">
        <v>20148</v>
      </c>
      <c r="E56" s="419"/>
      <c r="F56" s="419" t="s">
        <v>35359</v>
      </c>
      <c r="G56" s="419" t="s">
        <v>20160</v>
      </c>
      <c r="H56" s="419"/>
      <c r="I56" s="419" t="s">
        <v>20208</v>
      </c>
      <c r="J56" s="419" t="s">
        <v>20176</v>
      </c>
      <c r="K56" s="419" t="s">
        <v>20209</v>
      </c>
      <c r="L56" s="419" t="s">
        <v>35323</v>
      </c>
      <c r="M56" s="419" t="s">
        <v>20192</v>
      </c>
      <c r="N56" s="419" t="s">
        <v>20210</v>
      </c>
      <c r="O56" s="419" t="s">
        <v>21021</v>
      </c>
      <c r="P56" s="419" t="s">
        <v>20169</v>
      </c>
      <c r="Q56" s="425">
        <v>1</v>
      </c>
      <c r="R56" s="419" t="s">
        <v>22594</v>
      </c>
      <c r="S56" s="424"/>
      <c r="T56" s="424"/>
      <c r="U56" s="424"/>
    </row>
    <row r="57" spans="1:21" ht="14.6" x14ac:dyDescent="0.4">
      <c r="A57" s="419" t="s">
        <v>20146</v>
      </c>
      <c r="B57" s="419" t="s">
        <v>35360</v>
      </c>
      <c r="C57" s="419" t="s">
        <v>20147</v>
      </c>
      <c r="D57" s="419" t="s">
        <v>20148</v>
      </c>
      <c r="E57" s="419"/>
      <c r="F57" s="419" t="s">
        <v>35361</v>
      </c>
      <c r="G57" s="419" t="s">
        <v>20160</v>
      </c>
      <c r="H57" s="419"/>
      <c r="I57" s="419" t="s">
        <v>20211</v>
      </c>
      <c r="J57" s="419" t="s">
        <v>20176</v>
      </c>
      <c r="K57" s="419" t="s">
        <v>20212</v>
      </c>
      <c r="L57" s="419" t="s">
        <v>35323</v>
      </c>
      <c r="M57" s="419" t="s">
        <v>20192</v>
      </c>
      <c r="N57" s="419" t="s">
        <v>20213</v>
      </c>
      <c r="O57" s="419" t="s">
        <v>21015</v>
      </c>
      <c r="P57" s="419" t="s">
        <v>20169</v>
      </c>
      <c r="Q57" s="425">
        <v>1</v>
      </c>
      <c r="R57" s="419" t="s">
        <v>22595</v>
      </c>
      <c r="S57" s="424"/>
      <c r="T57" s="424"/>
      <c r="U57" s="424"/>
    </row>
    <row r="58" spans="1:21" ht="14.6" x14ac:dyDescent="0.4">
      <c r="A58" s="419" t="s">
        <v>20146</v>
      </c>
      <c r="B58" s="419" t="s">
        <v>35362</v>
      </c>
      <c r="C58" s="419" t="s">
        <v>20147</v>
      </c>
      <c r="D58" s="419" t="s">
        <v>20148</v>
      </c>
      <c r="E58" s="419"/>
      <c r="F58" s="419" t="s">
        <v>35363</v>
      </c>
      <c r="G58" s="419" t="s">
        <v>20160</v>
      </c>
      <c r="H58" s="419"/>
      <c r="I58" s="419" t="s">
        <v>20214</v>
      </c>
      <c r="J58" s="419" t="s">
        <v>20176</v>
      </c>
      <c r="K58" s="419" t="s">
        <v>20215</v>
      </c>
      <c r="L58" s="419" t="s">
        <v>35323</v>
      </c>
      <c r="M58" s="419" t="s">
        <v>20192</v>
      </c>
      <c r="N58" s="419" t="s">
        <v>20216</v>
      </c>
      <c r="O58" s="419" t="s">
        <v>21015</v>
      </c>
      <c r="P58" s="419" t="s">
        <v>20169</v>
      </c>
      <c r="Q58" s="425">
        <v>1</v>
      </c>
      <c r="R58" s="419" t="s">
        <v>22596</v>
      </c>
      <c r="S58" s="424"/>
      <c r="T58" s="424"/>
      <c r="U58" s="424"/>
    </row>
    <row r="59" spans="1:21" ht="14.6" x14ac:dyDescent="0.4">
      <c r="A59" s="419" t="s">
        <v>20146</v>
      </c>
      <c r="B59" s="419" t="s">
        <v>20217</v>
      </c>
      <c r="C59" s="419" t="s">
        <v>20147</v>
      </c>
      <c r="D59" s="419" t="s">
        <v>20148</v>
      </c>
      <c r="E59" s="419"/>
      <c r="F59" s="419" t="s">
        <v>35364</v>
      </c>
      <c r="G59" s="419" t="s">
        <v>20160</v>
      </c>
      <c r="H59" s="419"/>
      <c r="I59" s="419" t="s">
        <v>20218</v>
      </c>
      <c r="J59" s="419" t="s">
        <v>20176</v>
      </c>
      <c r="K59" s="419" t="s">
        <v>20219</v>
      </c>
      <c r="L59" s="419" t="s">
        <v>35323</v>
      </c>
      <c r="M59" s="419" t="s">
        <v>20192</v>
      </c>
      <c r="N59" s="419" t="s">
        <v>20220</v>
      </c>
      <c r="O59" s="419" t="s">
        <v>21015</v>
      </c>
      <c r="P59" s="419" t="s">
        <v>20169</v>
      </c>
      <c r="Q59" s="425">
        <v>1</v>
      </c>
      <c r="R59" s="419" t="s">
        <v>22597</v>
      </c>
      <c r="S59" s="424"/>
      <c r="T59" s="424"/>
      <c r="U59" s="424"/>
    </row>
    <row r="60" spans="1:21" ht="14.6" x14ac:dyDescent="0.4">
      <c r="A60" s="419" t="s">
        <v>20146</v>
      </c>
      <c r="B60" s="419" t="s">
        <v>32435</v>
      </c>
      <c r="C60" s="419" t="s">
        <v>20147</v>
      </c>
      <c r="D60" s="419" t="s">
        <v>20148</v>
      </c>
      <c r="E60" s="419"/>
      <c r="F60" s="419" t="s">
        <v>35365</v>
      </c>
      <c r="G60" s="419" t="s">
        <v>20160</v>
      </c>
      <c r="H60" s="419"/>
      <c r="I60" s="419" t="s">
        <v>20221</v>
      </c>
      <c r="J60" s="419" t="s">
        <v>20176</v>
      </c>
      <c r="K60" s="419" t="s">
        <v>20222</v>
      </c>
      <c r="L60" s="419" t="s">
        <v>35323</v>
      </c>
      <c r="M60" s="419" t="s">
        <v>20192</v>
      </c>
      <c r="N60" s="419" t="s">
        <v>20223</v>
      </c>
      <c r="O60" s="419" t="s">
        <v>21015</v>
      </c>
      <c r="P60" s="419" t="s">
        <v>20151</v>
      </c>
      <c r="Q60" s="425">
        <v>1</v>
      </c>
      <c r="R60" s="419" t="s">
        <v>22598</v>
      </c>
      <c r="S60" s="424"/>
      <c r="T60" s="424"/>
      <c r="U60" s="424"/>
    </row>
    <row r="61" spans="1:21" ht="14.6" x14ac:dyDescent="0.4">
      <c r="A61" s="419" t="s">
        <v>20146</v>
      </c>
      <c r="B61" s="419" t="s">
        <v>20224</v>
      </c>
      <c r="C61" s="419" t="s">
        <v>20147</v>
      </c>
      <c r="D61" s="419" t="s">
        <v>20148</v>
      </c>
      <c r="E61" s="419"/>
      <c r="F61" s="419" t="s">
        <v>35366</v>
      </c>
      <c r="G61" s="419" t="s">
        <v>20160</v>
      </c>
      <c r="H61" s="419"/>
      <c r="I61" s="419" t="s">
        <v>20144</v>
      </c>
      <c r="J61" s="419" t="s">
        <v>20176</v>
      </c>
      <c r="K61" s="419" t="s">
        <v>20225</v>
      </c>
      <c r="L61" s="419" t="s">
        <v>35323</v>
      </c>
      <c r="M61" s="419" t="s">
        <v>20192</v>
      </c>
      <c r="N61" s="419" t="s">
        <v>20226</v>
      </c>
      <c r="O61" s="419" t="s">
        <v>21019</v>
      </c>
      <c r="P61" s="419" t="s">
        <v>20169</v>
      </c>
      <c r="Q61" s="425">
        <v>1</v>
      </c>
      <c r="R61" s="419" t="s">
        <v>22599</v>
      </c>
      <c r="S61" s="424"/>
      <c r="T61" s="424"/>
      <c r="U61" s="424"/>
    </row>
    <row r="62" spans="1:21" ht="14.6" x14ac:dyDescent="0.4">
      <c r="A62" s="419" t="s">
        <v>20146</v>
      </c>
      <c r="B62" s="419" t="s">
        <v>32436</v>
      </c>
      <c r="C62" s="419" t="s">
        <v>20147</v>
      </c>
      <c r="D62" s="419" t="s">
        <v>20148</v>
      </c>
      <c r="E62" s="419"/>
      <c r="F62" s="419" t="s">
        <v>35367</v>
      </c>
      <c r="G62" s="419" t="s">
        <v>20160</v>
      </c>
      <c r="H62" s="419"/>
      <c r="I62" s="419" t="s">
        <v>20227</v>
      </c>
      <c r="J62" s="419" t="s">
        <v>20176</v>
      </c>
      <c r="K62" s="419" t="s">
        <v>20228</v>
      </c>
      <c r="L62" s="419" t="s">
        <v>35323</v>
      </c>
      <c r="M62" s="419" t="s">
        <v>20192</v>
      </c>
      <c r="N62" s="419" t="s">
        <v>20229</v>
      </c>
      <c r="O62" s="419" t="s">
        <v>21022</v>
      </c>
      <c r="P62" s="419" t="s">
        <v>20169</v>
      </c>
      <c r="Q62" s="425">
        <v>1</v>
      </c>
      <c r="R62" s="419" t="s">
        <v>22600</v>
      </c>
      <c r="S62" s="424"/>
      <c r="T62" s="424"/>
      <c r="U62" s="424"/>
    </row>
    <row r="63" spans="1:21" ht="14.6" x14ac:dyDescent="0.4">
      <c r="A63" s="419" t="s">
        <v>20146</v>
      </c>
      <c r="B63" s="419" t="s">
        <v>21023</v>
      </c>
      <c r="C63" s="419" t="s">
        <v>20147</v>
      </c>
      <c r="D63" s="419" t="s">
        <v>20148</v>
      </c>
      <c r="E63" s="419"/>
      <c r="F63" s="419" t="s">
        <v>35368</v>
      </c>
      <c r="G63" s="419" t="s">
        <v>20160</v>
      </c>
      <c r="H63" s="419"/>
      <c r="I63" s="419" t="s">
        <v>20230</v>
      </c>
      <c r="J63" s="419" t="s">
        <v>20176</v>
      </c>
      <c r="K63" s="419" t="s">
        <v>20231</v>
      </c>
      <c r="L63" s="419" t="s">
        <v>35323</v>
      </c>
      <c r="M63" s="419" t="s">
        <v>20192</v>
      </c>
      <c r="N63" s="419" t="s">
        <v>20232</v>
      </c>
      <c r="O63" s="419" t="s">
        <v>21019</v>
      </c>
      <c r="P63" s="419" t="s">
        <v>20151</v>
      </c>
      <c r="Q63" s="425">
        <v>1</v>
      </c>
      <c r="R63" s="419" t="s">
        <v>22601</v>
      </c>
      <c r="S63" s="424"/>
      <c r="T63" s="424"/>
      <c r="U63" s="424"/>
    </row>
    <row r="64" spans="1:21" ht="14.6" x14ac:dyDescent="0.4">
      <c r="A64" s="419" t="s">
        <v>20146</v>
      </c>
      <c r="B64" s="419" t="s">
        <v>35369</v>
      </c>
      <c r="C64" s="419" t="s">
        <v>20147</v>
      </c>
      <c r="D64" s="419" t="s">
        <v>20148</v>
      </c>
      <c r="E64" s="419"/>
      <c r="F64" s="419" t="s">
        <v>35370</v>
      </c>
      <c r="G64" s="419" t="s">
        <v>20160</v>
      </c>
      <c r="H64" s="419"/>
      <c r="I64" s="419" t="s">
        <v>20233</v>
      </c>
      <c r="J64" s="419" t="s">
        <v>20176</v>
      </c>
      <c r="K64" s="419" t="s">
        <v>20234</v>
      </c>
      <c r="L64" s="419" t="s">
        <v>35323</v>
      </c>
      <c r="M64" s="419" t="s">
        <v>20192</v>
      </c>
      <c r="N64" s="419" t="s">
        <v>20235</v>
      </c>
      <c r="O64" s="419" t="s">
        <v>21024</v>
      </c>
      <c r="P64" s="419" t="s">
        <v>19636</v>
      </c>
      <c r="Q64" s="425">
        <v>1</v>
      </c>
      <c r="R64" s="419" t="s">
        <v>22602</v>
      </c>
      <c r="S64" s="424"/>
      <c r="T64" s="424"/>
      <c r="U64" s="424"/>
    </row>
    <row r="65" spans="1:21" ht="14.6" x14ac:dyDescent="0.4">
      <c r="A65" s="419" t="s">
        <v>20146</v>
      </c>
      <c r="B65" s="419" t="s">
        <v>35371</v>
      </c>
      <c r="C65" s="419" t="s">
        <v>20147</v>
      </c>
      <c r="D65" s="419" t="s">
        <v>20148</v>
      </c>
      <c r="E65" s="419"/>
      <c r="F65" s="419" t="s">
        <v>35372</v>
      </c>
      <c r="G65" s="419" t="s">
        <v>20160</v>
      </c>
      <c r="H65" s="419"/>
      <c r="I65" s="419" t="s">
        <v>20236</v>
      </c>
      <c r="J65" s="419" t="s">
        <v>20176</v>
      </c>
      <c r="K65" s="419" t="s">
        <v>20237</v>
      </c>
      <c r="L65" s="419" t="s">
        <v>35323</v>
      </c>
      <c r="M65" s="419" t="s">
        <v>20192</v>
      </c>
      <c r="N65" s="419" t="s">
        <v>20238</v>
      </c>
      <c r="O65" s="419" t="s">
        <v>21015</v>
      </c>
      <c r="P65" s="419" t="s">
        <v>20169</v>
      </c>
      <c r="Q65" s="425">
        <v>1</v>
      </c>
      <c r="R65" s="419" t="s">
        <v>22603</v>
      </c>
      <c r="S65" s="424"/>
      <c r="T65" s="424"/>
      <c r="U65" s="424"/>
    </row>
    <row r="66" spans="1:21" ht="14.6" x14ac:dyDescent="0.4">
      <c r="A66" s="419" t="s">
        <v>20146</v>
      </c>
      <c r="B66" s="419" t="s">
        <v>35373</v>
      </c>
      <c r="C66" s="419" t="s">
        <v>20147</v>
      </c>
      <c r="D66" s="419" t="s">
        <v>20148</v>
      </c>
      <c r="E66" s="419"/>
      <c r="F66" s="419" t="s">
        <v>35374</v>
      </c>
      <c r="G66" s="419" t="s">
        <v>20160</v>
      </c>
      <c r="H66" s="419"/>
      <c r="I66" s="419" t="s">
        <v>20198</v>
      </c>
      <c r="J66" s="419" t="s">
        <v>20176</v>
      </c>
      <c r="K66" s="419" t="s">
        <v>20773</v>
      </c>
      <c r="L66" s="419" t="s">
        <v>35323</v>
      </c>
      <c r="M66" s="419" t="s">
        <v>20192</v>
      </c>
      <c r="N66" s="419" t="s">
        <v>20774</v>
      </c>
      <c r="O66" s="419" t="s">
        <v>21021</v>
      </c>
      <c r="P66" s="419" t="s">
        <v>20151</v>
      </c>
      <c r="Q66" s="425">
        <v>1</v>
      </c>
      <c r="R66" s="419" t="s">
        <v>22604</v>
      </c>
      <c r="S66" s="424"/>
      <c r="T66" s="424"/>
      <c r="U66" s="424"/>
    </row>
    <row r="67" spans="1:21" ht="14.6" x14ac:dyDescent="0.4">
      <c r="A67" s="419" t="s">
        <v>20146</v>
      </c>
      <c r="B67" s="419" t="s">
        <v>21025</v>
      </c>
      <c r="C67" s="419" t="s">
        <v>20147</v>
      </c>
      <c r="D67" s="419" t="s">
        <v>20148</v>
      </c>
      <c r="E67" s="419"/>
      <c r="F67" s="419" t="s">
        <v>35375</v>
      </c>
      <c r="G67" s="419" t="s">
        <v>20160</v>
      </c>
      <c r="H67" s="419"/>
      <c r="I67" s="419" t="s">
        <v>20168</v>
      </c>
      <c r="J67" s="419" t="s">
        <v>20176</v>
      </c>
      <c r="K67" s="419" t="s">
        <v>20239</v>
      </c>
      <c r="L67" s="419" t="s">
        <v>35323</v>
      </c>
      <c r="M67" s="419" t="s">
        <v>20192</v>
      </c>
      <c r="N67" s="419" t="s">
        <v>20240</v>
      </c>
      <c r="O67" s="419" t="s">
        <v>21019</v>
      </c>
      <c r="P67" s="419" t="s">
        <v>20169</v>
      </c>
      <c r="Q67" s="425">
        <v>1</v>
      </c>
      <c r="R67" s="419" t="s">
        <v>22605</v>
      </c>
      <c r="S67" s="424"/>
      <c r="T67" s="424"/>
      <c r="U67" s="424"/>
    </row>
    <row r="68" spans="1:21" ht="14.6" x14ac:dyDescent="0.4">
      <c r="A68" s="419" t="s">
        <v>20146</v>
      </c>
      <c r="B68" s="419" t="s">
        <v>31237</v>
      </c>
      <c r="C68" s="419" t="s">
        <v>20147</v>
      </c>
      <c r="D68" s="419" t="s">
        <v>20148</v>
      </c>
      <c r="E68" s="419"/>
      <c r="F68" s="419" t="s">
        <v>35376</v>
      </c>
      <c r="G68" s="419" t="s">
        <v>20160</v>
      </c>
      <c r="H68" s="419"/>
      <c r="I68" s="419" t="s">
        <v>20241</v>
      </c>
      <c r="J68" s="419" t="s">
        <v>20176</v>
      </c>
      <c r="K68" s="419" t="s">
        <v>20242</v>
      </c>
      <c r="L68" s="419" t="s">
        <v>35323</v>
      </c>
      <c r="M68" s="419" t="s">
        <v>20192</v>
      </c>
      <c r="N68" s="419" t="s">
        <v>20243</v>
      </c>
      <c r="O68" s="419" t="s">
        <v>21021</v>
      </c>
      <c r="P68" s="419" t="s">
        <v>20169</v>
      </c>
      <c r="Q68" s="425">
        <v>1</v>
      </c>
      <c r="R68" s="419" t="s">
        <v>22606</v>
      </c>
      <c r="S68" s="424"/>
      <c r="T68" s="424"/>
      <c r="U68" s="424"/>
    </row>
    <row r="69" spans="1:21" ht="14.6" x14ac:dyDescent="0.4">
      <c r="A69" s="416" t="s">
        <v>20146</v>
      </c>
      <c r="B69" s="416" t="s">
        <v>32437</v>
      </c>
      <c r="C69" s="416" t="s">
        <v>20147</v>
      </c>
      <c r="D69" s="416" t="s">
        <v>20772</v>
      </c>
      <c r="E69" s="416"/>
      <c r="F69" s="416" t="s">
        <v>20772</v>
      </c>
      <c r="G69" s="416" t="s">
        <v>20772</v>
      </c>
      <c r="H69" s="416"/>
      <c r="I69" s="416" t="s">
        <v>20772</v>
      </c>
      <c r="J69" s="416" t="s">
        <v>20176</v>
      </c>
      <c r="K69" s="416" t="s">
        <v>20192</v>
      </c>
      <c r="L69" s="416" t="s">
        <v>35332</v>
      </c>
      <c r="M69" s="416" t="s">
        <v>20192</v>
      </c>
      <c r="N69" s="416" t="s">
        <v>20178</v>
      </c>
      <c r="O69" s="416" t="s">
        <v>21009</v>
      </c>
      <c r="P69" s="416" t="s">
        <v>20169</v>
      </c>
      <c r="Q69" s="417">
        <v>0</v>
      </c>
      <c r="R69" s="416" t="s">
        <v>22586</v>
      </c>
      <c r="S69" s="418"/>
      <c r="T69" s="418"/>
      <c r="U69" s="418"/>
    </row>
    <row r="70" spans="1:21" ht="14.6" x14ac:dyDescent="0.4">
      <c r="A70" s="419" t="s">
        <v>20146</v>
      </c>
      <c r="B70" s="419" t="s">
        <v>20244</v>
      </c>
      <c r="C70" s="419" t="s">
        <v>20147</v>
      </c>
      <c r="D70" s="419" t="s">
        <v>20148</v>
      </c>
      <c r="E70" s="419"/>
      <c r="F70" s="419" t="s">
        <v>35377</v>
      </c>
      <c r="G70" s="419" t="s">
        <v>20160</v>
      </c>
      <c r="H70" s="419"/>
      <c r="I70" s="419" t="s">
        <v>20245</v>
      </c>
      <c r="J70" s="419" t="s">
        <v>20176</v>
      </c>
      <c r="K70" s="419" t="s">
        <v>20246</v>
      </c>
      <c r="L70" s="419" t="s">
        <v>35323</v>
      </c>
      <c r="M70" s="419" t="s">
        <v>20192</v>
      </c>
      <c r="N70" s="419" t="s">
        <v>20247</v>
      </c>
      <c r="O70" s="419" t="s">
        <v>21019</v>
      </c>
      <c r="P70" s="419" t="s">
        <v>20169</v>
      </c>
      <c r="Q70" s="425">
        <v>1</v>
      </c>
      <c r="R70" s="419" t="s">
        <v>22607</v>
      </c>
      <c r="S70" s="424"/>
      <c r="T70" s="424"/>
      <c r="U70" s="424"/>
    </row>
    <row r="71" spans="1:21" ht="14.6" x14ac:dyDescent="0.4">
      <c r="A71" s="416" t="s">
        <v>20146</v>
      </c>
      <c r="B71" s="416" t="s">
        <v>32438</v>
      </c>
      <c r="C71" s="416" t="s">
        <v>20147</v>
      </c>
      <c r="D71" s="416" t="s">
        <v>20772</v>
      </c>
      <c r="E71" s="416"/>
      <c r="F71" s="416" t="s">
        <v>20772</v>
      </c>
      <c r="G71" s="416" t="s">
        <v>20772</v>
      </c>
      <c r="H71" s="416"/>
      <c r="I71" s="416" t="s">
        <v>20772</v>
      </c>
      <c r="J71" s="416" t="s">
        <v>20176</v>
      </c>
      <c r="K71" s="416" t="s">
        <v>32439</v>
      </c>
      <c r="L71" s="416" t="s">
        <v>35332</v>
      </c>
      <c r="M71" s="416" t="s">
        <v>32439</v>
      </c>
      <c r="N71" s="416" t="s">
        <v>20178</v>
      </c>
      <c r="O71" s="416" t="s">
        <v>21009</v>
      </c>
      <c r="P71" s="416" t="s">
        <v>20169</v>
      </c>
      <c r="Q71" s="417">
        <v>0</v>
      </c>
      <c r="R71" s="416" t="s">
        <v>22586</v>
      </c>
      <c r="S71" s="418"/>
      <c r="T71" s="418"/>
      <c r="U71" s="418"/>
    </row>
    <row r="72" spans="1:21" ht="14.6" x14ac:dyDescent="0.4">
      <c r="A72" s="416" t="s">
        <v>20146</v>
      </c>
      <c r="B72" s="416" t="s">
        <v>32440</v>
      </c>
      <c r="C72" s="416" t="s">
        <v>20147</v>
      </c>
      <c r="D72" s="416" t="s">
        <v>20772</v>
      </c>
      <c r="E72" s="416"/>
      <c r="F72" s="416" t="s">
        <v>20772</v>
      </c>
      <c r="G72" s="416" t="s">
        <v>20772</v>
      </c>
      <c r="H72" s="416"/>
      <c r="I72" s="416" t="s">
        <v>20772</v>
      </c>
      <c r="J72" s="416" t="s">
        <v>20176</v>
      </c>
      <c r="K72" s="416" t="s">
        <v>32441</v>
      </c>
      <c r="L72" s="416" t="s">
        <v>35332</v>
      </c>
      <c r="M72" s="416" t="s">
        <v>32441</v>
      </c>
      <c r="N72" s="416" t="s">
        <v>20178</v>
      </c>
      <c r="O72" s="416" t="s">
        <v>21009</v>
      </c>
      <c r="P72" s="416" t="s">
        <v>20169</v>
      </c>
      <c r="Q72" s="417">
        <v>0</v>
      </c>
      <c r="R72" s="416" t="s">
        <v>22586</v>
      </c>
      <c r="S72" s="418"/>
      <c r="T72" s="418"/>
      <c r="U72" s="418"/>
    </row>
    <row r="73" spans="1:21" ht="14.6" x14ac:dyDescent="0.4">
      <c r="A73" s="416" t="s">
        <v>20146</v>
      </c>
      <c r="B73" s="416" t="s">
        <v>32442</v>
      </c>
      <c r="C73" s="416" t="s">
        <v>20147</v>
      </c>
      <c r="D73" s="416" t="s">
        <v>20772</v>
      </c>
      <c r="E73" s="416"/>
      <c r="F73" s="416" t="s">
        <v>20772</v>
      </c>
      <c r="G73" s="416" t="s">
        <v>20772</v>
      </c>
      <c r="H73" s="416"/>
      <c r="I73" s="416" t="s">
        <v>20772</v>
      </c>
      <c r="J73" s="416" t="s">
        <v>20176</v>
      </c>
      <c r="K73" s="416" t="s">
        <v>32443</v>
      </c>
      <c r="L73" s="416" t="s">
        <v>35332</v>
      </c>
      <c r="M73" s="416" t="s">
        <v>32443</v>
      </c>
      <c r="N73" s="416" t="s">
        <v>20178</v>
      </c>
      <c r="O73" s="416" t="s">
        <v>21009</v>
      </c>
      <c r="P73" s="416" t="s">
        <v>18157</v>
      </c>
      <c r="Q73" s="417">
        <v>0</v>
      </c>
      <c r="R73" s="416" t="s">
        <v>22586</v>
      </c>
      <c r="S73" s="418"/>
      <c r="T73" s="418"/>
      <c r="U73" s="418"/>
    </row>
    <row r="74" spans="1:21" ht="14.6" x14ac:dyDescent="0.4">
      <c r="A74" s="426" t="s">
        <v>20146</v>
      </c>
      <c r="B74" s="426" t="s">
        <v>32444</v>
      </c>
      <c r="C74" s="426" t="s">
        <v>20147</v>
      </c>
      <c r="D74" s="426" t="s">
        <v>20772</v>
      </c>
      <c r="E74" s="426"/>
      <c r="F74" s="426" t="s">
        <v>20772</v>
      </c>
      <c r="G74" s="426" t="s">
        <v>20772</v>
      </c>
      <c r="H74" s="426"/>
      <c r="I74" s="426" t="s">
        <v>20772</v>
      </c>
      <c r="J74" s="426" t="s">
        <v>20176</v>
      </c>
      <c r="K74" s="426" t="s">
        <v>32445</v>
      </c>
      <c r="L74" s="426" t="s">
        <v>35332</v>
      </c>
      <c r="M74" s="426" t="s">
        <v>32445</v>
      </c>
      <c r="N74" s="426" t="s">
        <v>20178</v>
      </c>
      <c r="O74" s="426" t="s">
        <v>21009</v>
      </c>
      <c r="P74" s="426" t="s">
        <v>20169</v>
      </c>
      <c r="Q74" s="417">
        <v>0</v>
      </c>
      <c r="R74" s="426" t="s">
        <v>22586</v>
      </c>
      <c r="S74" s="418"/>
      <c r="T74" s="418"/>
      <c r="U74" s="418"/>
    </row>
    <row r="75" spans="1:21" ht="14.6" x14ac:dyDescent="0.4">
      <c r="A75" s="416" t="s">
        <v>20146</v>
      </c>
      <c r="B75" s="416" t="s">
        <v>32446</v>
      </c>
      <c r="C75" s="416" t="s">
        <v>20147</v>
      </c>
      <c r="D75" s="416" t="s">
        <v>20772</v>
      </c>
      <c r="E75" s="416"/>
      <c r="F75" s="416" t="s">
        <v>20772</v>
      </c>
      <c r="G75" s="416" t="s">
        <v>20772</v>
      </c>
      <c r="H75" s="416"/>
      <c r="I75" s="416" t="s">
        <v>20772</v>
      </c>
      <c r="J75" s="416" t="s">
        <v>20176</v>
      </c>
      <c r="K75" s="416" t="s">
        <v>32447</v>
      </c>
      <c r="L75" s="416" t="s">
        <v>35332</v>
      </c>
      <c r="M75" s="416" t="s">
        <v>32447</v>
      </c>
      <c r="N75" s="416" t="s">
        <v>20178</v>
      </c>
      <c r="O75" s="416" t="s">
        <v>21009</v>
      </c>
      <c r="P75" s="416" t="s">
        <v>20169</v>
      </c>
      <c r="Q75" s="417">
        <v>0</v>
      </c>
      <c r="R75" s="416" t="s">
        <v>22586</v>
      </c>
      <c r="S75" s="418"/>
      <c r="T75" s="418"/>
      <c r="U75" s="418"/>
    </row>
    <row r="76" spans="1:21" ht="14.6" x14ac:dyDescent="0.4">
      <c r="A76" s="416" t="s">
        <v>20146</v>
      </c>
      <c r="B76" s="416" t="s">
        <v>32448</v>
      </c>
      <c r="C76" s="416" t="s">
        <v>20147</v>
      </c>
      <c r="D76" s="416" t="s">
        <v>20772</v>
      </c>
      <c r="E76" s="416"/>
      <c r="F76" s="416" t="s">
        <v>20772</v>
      </c>
      <c r="G76" s="416" t="s">
        <v>20772</v>
      </c>
      <c r="H76" s="416"/>
      <c r="I76" s="416" t="s">
        <v>20772</v>
      </c>
      <c r="J76" s="416" t="s">
        <v>20176</v>
      </c>
      <c r="K76" s="416" t="s">
        <v>32449</v>
      </c>
      <c r="L76" s="416" t="s">
        <v>35332</v>
      </c>
      <c r="M76" s="416" t="s">
        <v>32449</v>
      </c>
      <c r="N76" s="416" t="s">
        <v>20178</v>
      </c>
      <c r="O76" s="416" t="s">
        <v>21026</v>
      </c>
      <c r="P76" s="416" t="s">
        <v>20151</v>
      </c>
      <c r="Q76" s="417">
        <v>0</v>
      </c>
      <c r="R76" s="416" t="s">
        <v>22586</v>
      </c>
      <c r="S76" s="418"/>
      <c r="T76" s="418"/>
      <c r="U76" s="418"/>
    </row>
    <row r="77" spans="1:21" ht="14.6" x14ac:dyDescent="0.4">
      <c r="A77" s="416" t="s">
        <v>20146</v>
      </c>
      <c r="B77" s="416" t="s">
        <v>32450</v>
      </c>
      <c r="C77" s="416" t="s">
        <v>20147</v>
      </c>
      <c r="D77" s="416" t="s">
        <v>20772</v>
      </c>
      <c r="E77" s="416"/>
      <c r="F77" s="416" t="s">
        <v>20772</v>
      </c>
      <c r="G77" s="416" t="s">
        <v>20772</v>
      </c>
      <c r="H77" s="416"/>
      <c r="I77" s="416" t="s">
        <v>20772</v>
      </c>
      <c r="J77" s="416" t="s">
        <v>20176</v>
      </c>
      <c r="K77" s="416" t="s">
        <v>32451</v>
      </c>
      <c r="L77" s="416" t="s">
        <v>35332</v>
      </c>
      <c r="M77" s="416" t="s">
        <v>32451</v>
      </c>
      <c r="N77" s="416" t="s">
        <v>20178</v>
      </c>
      <c r="O77" s="416" t="s">
        <v>21009</v>
      </c>
      <c r="P77" s="416" t="s">
        <v>20151</v>
      </c>
      <c r="Q77" s="417">
        <v>0</v>
      </c>
      <c r="R77" s="416" t="s">
        <v>22586</v>
      </c>
      <c r="S77" s="418"/>
      <c r="T77" s="418"/>
      <c r="U77" s="418"/>
    </row>
    <row r="78" spans="1:21" ht="14.6" x14ac:dyDescent="0.4">
      <c r="A78" s="416" t="s">
        <v>20146</v>
      </c>
      <c r="B78" s="416" t="s">
        <v>32452</v>
      </c>
      <c r="C78" s="416" t="s">
        <v>20147</v>
      </c>
      <c r="D78" s="416" t="s">
        <v>20772</v>
      </c>
      <c r="E78" s="416"/>
      <c r="F78" s="416" t="s">
        <v>20772</v>
      </c>
      <c r="G78" s="416" t="s">
        <v>20772</v>
      </c>
      <c r="H78" s="416"/>
      <c r="I78" s="416" t="s">
        <v>20772</v>
      </c>
      <c r="J78" s="416" t="s">
        <v>20176</v>
      </c>
      <c r="K78" s="416" t="s">
        <v>32453</v>
      </c>
      <c r="L78" s="416" t="s">
        <v>35332</v>
      </c>
      <c r="M78" s="416" t="s">
        <v>32453</v>
      </c>
      <c r="N78" s="416" t="s">
        <v>20178</v>
      </c>
      <c r="O78" s="416" t="s">
        <v>21009</v>
      </c>
      <c r="P78" s="416" t="s">
        <v>20169</v>
      </c>
      <c r="Q78" s="417">
        <v>0</v>
      </c>
      <c r="R78" s="416" t="s">
        <v>22586</v>
      </c>
      <c r="S78" s="418"/>
      <c r="T78" s="418"/>
      <c r="U78" s="418"/>
    </row>
    <row r="79" spans="1:21" ht="14.6" x14ac:dyDescent="0.4">
      <c r="A79" s="416" t="s">
        <v>20146</v>
      </c>
      <c r="B79" s="416" t="s">
        <v>32454</v>
      </c>
      <c r="C79" s="416" t="s">
        <v>20147</v>
      </c>
      <c r="D79" s="416" t="s">
        <v>20772</v>
      </c>
      <c r="E79" s="416"/>
      <c r="F79" s="416" t="s">
        <v>20772</v>
      </c>
      <c r="G79" s="416" t="s">
        <v>20772</v>
      </c>
      <c r="H79" s="416"/>
      <c r="I79" s="416" t="s">
        <v>20772</v>
      </c>
      <c r="J79" s="416" t="s">
        <v>20176</v>
      </c>
      <c r="K79" s="416" t="s">
        <v>32455</v>
      </c>
      <c r="L79" s="416" t="s">
        <v>35332</v>
      </c>
      <c r="M79" s="416" t="s">
        <v>32455</v>
      </c>
      <c r="N79" s="416" t="s">
        <v>20178</v>
      </c>
      <c r="O79" s="416" t="s">
        <v>21009</v>
      </c>
      <c r="P79" s="416" t="s">
        <v>20169</v>
      </c>
      <c r="Q79" s="417">
        <v>0</v>
      </c>
      <c r="R79" s="416" t="s">
        <v>22586</v>
      </c>
      <c r="S79" s="418"/>
      <c r="T79" s="418"/>
      <c r="U79" s="418"/>
    </row>
    <row r="80" spans="1:21" ht="14.6" x14ac:dyDescent="0.4">
      <c r="A80" s="416" t="s">
        <v>20146</v>
      </c>
      <c r="B80" s="416" t="s">
        <v>32456</v>
      </c>
      <c r="C80" s="416" t="s">
        <v>20147</v>
      </c>
      <c r="D80" s="416" t="s">
        <v>20772</v>
      </c>
      <c r="E80" s="416"/>
      <c r="F80" s="416" t="s">
        <v>20772</v>
      </c>
      <c r="G80" s="416" t="s">
        <v>20772</v>
      </c>
      <c r="H80" s="416"/>
      <c r="I80" s="416" t="s">
        <v>20772</v>
      </c>
      <c r="J80" s="416" t="s">
        <v>20176</v>
      </c>
      <c r="K80" s="416" t="s">
        <v>32457</v>
      </c>
      <c r="L80" s="416" t="s">
        <v>35332</v>
      </c>
      <c r="M80" s="416" t="s">
        <v>32457</v>
      </c>
      <c r="N80" s="416" t="s">
        <v>20178</v>
      </c>
      <c r="O80" s="416" t="s">
        <v>21009</v>
      </c>
      <c r="P80" s="416" t="s">
        <v>20169</v>
      </c>
      <c r="Q80" s="417">
        <v>0</v>
      </c>
      <c r="R80" s="416" t="s">
        <v>22586</v>
      </c>
      <c r="S80" s="418"/>
      <c r="T80" s="418"/>
      <c r="U80" s="418"/>
    </row>
    <row r="81" spans="1:21" ht="14.6" x14ac:dyDescent="0.4">
      <c r="A81" s="416" t="s">
        <v>20146</v>
      </c>
      <c r="B81" s="416" t="s">
        <v>32458</v>
      </c>
      <c r="C81" s="416" t="s">
        <v>20147</v>
      </c>
      <c r="D81" s="416" t="s">
        <v>20772</v>
      </c>
      <c r="E81" s="416"/>
      <c r="F81" s="416" t="s">
        <v>20772</v>
      </c>
      <c r="G81" s="416" t="s">
        <v>20772</v>
      </c>
      <c r="H81" s="416"/>
      <c r="I81" s="416" t="s">
        <v>20772</v>
      </c>
      <c r="J81" s="416" t="s">
        <v>20176</v>
      </c>
      <c r="K81" s="416" t="s">
        <v>20775</v>
      </c>
      <c r="L81" s="416" t="s">
        <v>35332</v>
      </c>
      <c r="M81" s="416" t="s">
        <v>20775</v>
      </c>
      <c r="N81" s="416" t="s">
        <v>20178</v>
      </c>
      <c r="O81" s="416" t="s">
        <v>21009</v>
      </c>
      <c r="P81" s="416" t="s">
        <v>20151</v>
      </c>
      <c r="Q81" s="417">
        <v>0</v>
      </c>
      <c r="R81" s="416" t="s">
        <v>22586</v>
      </c>
      <c r="S81" s="418"/>
      <c r="T81" s="418"/>
      <c r="U81" s="418"/>
    </row>
    <row r="82" spans="1:21" ht="14.6" x14ac:dyDescent="0.4">
      <c r="A82" s="419" t="s">
        <v>20146</v>
      </c>
      <c r="B82" s="419" t="s">
        <v>22384</v>
      </c>
      <c r="C82" s="419" t="s">
        <v>20147</v>
      </c>
      <c r="D82" s="419" t="s">
        <v>20148</v>
      </c>
      <c r="E82" s="419"/>
      <c r="F82" s="419" t="s">
        <v>35378</v>
      </c>
      <c r="G82" s="419" t="s">
        <v>20248</v>
      </c>
      <c r="H82" s="419"/>
      <c r="I82" s="419" t="s">
        <v>19779</v>
      </c>
      <c r="J82" s="419" t="s">
        <v>20176</v>
      </c>
      <c r="K82" s="419" t="s">
        <v>22385</v>
      </c>
      <c r="L82" s="419" t="s">
        <v>35323</v>
      </c>
      <c r="M82" s="419" t="s">
        <v>20775</v>
      </c>
      <c r="N82" s="419" t="s">
        <v>22505</v>
      </c>
      <c r="O82" s="419" t="s">
        <v>21054</v>
      </c>
      <c r="P82" s="419" t="s">
        <v>20169</v>
      </c>
      <c r="Q82" s="425">
        <v>1</v>
      </c>
      <c r="R82" s="419" t="s">
        <v>22608</v>
      </c>
      <c r="S82" s="424"/>
      <c r="T82" s="424"/>
      <c r="U82" s="424"/>
    </row>
    <row r="83" spans="1:21" ht="14.6" x14ac:dyDescent="0.4">
      <c r="A83" s="416" t="s">
        <v>20146</v>
      </c>
      <c r="B83" s="416" t="s">
        <v>32459</v>
      </c>
      <c r="C83" s="416" t="s">
        <v>20147</v>
      </c>
      <c r="D83" s="416" t="s">
        <v>20772</v>
      </c>
      <c r="E83" s="416"/>
      <c r="F83" s="416" t="s">
        <v>20772</v>
      </c>
      <c r="G83" s="416" t="s">
        <v>20772</v>
      </c>
      <c r="H83" s="416"/>
      <c r="I83" s="416" t="s">
        <v>20772</v>
      </c>
      <c r="J83" s="416" t="s">
        <v>20176</v>
      </c>
      <c r="K83" s="416" t="s">
        <v>32460</v>
      </c>
      <c r="L83" s="416" t="s">
        <v>35332</v>
      </c>
      <c r="M83" s="416" t="s">
        <v>32460</v>
      </c>
      <c r="N83" s="416" t="s">
        <v>20178</v>
      </c>
      <c r="O83" s="416" t="s">
        <v>21009</v>
      </c>
      <c r="P83" s="416" t="s">
        <v>20169</v>
      </c>
      <c r="Q83" s="417">
        <v>0</v>
      </c>
      <c r="R83" s="416" t="s">
        <v>22586</v>
      </c>
      <c r="S83" s="418"/>
      <c r="T83" s="418"/>
      <c r="U83" s="418"/>
    </row>
    <row r="84" spans="1:21" ht="14.6" x14ac:dyDescent="0.4">
      <c r="A84" s="419" t="s">
        <v>20146</v>
      </c>
      <c r="B84" s="419" t="s">
        <v>22386</v>
      </c>
      <c r="C84" s="419" t="s">
        <v>20147</v>
      </c>
      <c r="D84" s="419" t="s">
        <v>20148</v>
      </c>
      <c r="E84" s="419"/>
      <c r="F84" s="419" t="s">
        <v>35379</v>
      </c>
      <c r="G84" s="419" t="s">
        <v>20248</v>
      </c>
      <c r="H84" s="419"/>
      <c r="I84" s="419" t="s">
        <v>20249</v>
      </c>
      <c r="J84" s="419" t="s">
        <v>20176</v>
      </c>
      <c r="K84" s="419" t="s">
        <v>20250</v>
      </c>
      <c r="L84" s="419" t="s">
        <v>35323</v>
      </c>
      <c r="M84" s="419" t="s">
        <v>22330</v>
      </c>
      <c r="N84" s="419" t="s">
        <v>20251</v>
      </c>
      <c r="O84" s="419" t="s">
        <v>21027</v>
      </c>
      <c r="P84" s="419" t="s">
        <v>20151</v>
      </c>
      <c r="Q84" s="425">
        <v>1</v>
      </c>
      <c r="R84" s="419" t="s">
        <v>22609</v>
      </c>
      <c r="S84" s="424"/>
      <c r="T84" s="424"/>
      <c r="U84" s="424"/>
    </row>
    <row r="85" spans="1:21" ht="14.6" x14ac:dyDescent="0.4">
      <c r="A85" s="419" t="s">
        <v>20146</v>
      </c>
      <c r="B85" s="419" t="s">
        <v>35380</v>
      </c>
      <c r="C85" s="419" t="s">
        <v>20147</v>
      </c>
      <c r="D85" s="419" t="s">
        <v>20148</v>
      </c>
      <c r="E85" s="419"/>
      <c r="F85" s="419" t="s">
        <v>35381</v>
      </c>
      <c r="G85" s="419" t="s">
        <v>20248</v>
      </c>
      <c r="H85" s="419"/>
      <c r="I85" s="419" t="s">
        <v>20230</v>
      </c>
      <c r="J85" s="419" t="s">
        <v>20176</v>
      </c>
      <c r="K85" s="419" t="s">
        <v>20252</v>
      </c>
      <c r="L85" s="419" t="s">
        <v>35323</v>
      </c>
      <c r="M85" s="419" t="s">
        <v>22330</v>
      </c>
      <c r="N85" s="419" t="s">
        <v>20253</v>
      </c>
      <c r="O85" s="419" t="s">
        <v>21027</v>
      </c>
      <c r="P85" s="419" t="s">
        <v>20151</v>
      </c>
      <c r="Q85" s="425">
        <v>1</v>
      </c>
      <c r="R85" s="419" t="s">
        <v>22610</v>
      </c>
      <c r="S85" s="424"/>
      <c r="T85" s="424"/>
      <c r="U85" s="424"/>
    </row>
    <row r="86" spans="1:21" ht="14.6" x14ac:dyDescent="0.4">
      <c r="A86" s="419" t="s">
        <v>20146</v>
      </c>
      <c r="B86" s="419" t="s">
        <v>35382</v>
      </c>
      <c r="C86" s="419" t="s">
        <v>20147</v>
      </c>
      <c r="D86" s="419" t="s">
        <v>20148</v>
      </c>
      <c r="E86" s="419"/>
      <c r="F86" s="419" t="s">
        <v>35383</v>
      </c>
      <c r="G86" s="419" t="s">
        <v>20248</v>
      </c>
      <c r="H86" s="419"/>
      <c r="I86" s="419" t="s">
        <v>20227</v>
      </c>
      <c r="J86" s="419" t="s">
        <v>20176</v>
      </c>
      <c r="K86" s="419" t="s">
        <v>20254</v>
      </c>
      <c r="L86" s="419" t="s">
        <v>35323</v>
      </c>
      <c r="M86" s="419" t="s">
        <v>22330</v>
      </c>
      <c r="N86" s="419" t="s">
        <v>20255</v>
      </c>
      <c r="O86" s="419" t="s">
        <v>21027</v>
      </c>
      <c r="P86" s="419" t="s">
        <v>20169</v>
      </c>
      <c r="Q86" s="425">
        <v>1</v>
      </c>
      <c r="R86" s="419" t="s">
        <v>22611</v>
      </c>
      <c r="S86" s="424"/>
      <c r="T86" s="424"/>
      <c r="U86" s="424"/>
    </row>
    <row r="87" spans="1:21" ht="14.6" x14ac:dyDescent="0.4">
      <c r="A87" s="416" t="s">
        <v>20146</v>
      </c>
      <c r="B87" s="416" t="s">
        <v>32461</v>
      </c>
      <c r="C87" s="416" t="s">
        <v>20147</v>
      </c>
      <c r="D87" s="416" t="s">
        <v>20772</v>
      </c>
      <c r="E87" s="416"/>
      <c r="F87" s="416" t="s">
        <v>20772</v>
      </c>
      <c r="G87" s="416" t="s">
        <v>20772</v>
      </c>
      <c r="H87" s="416"/>
      <c r="I87" s="416" t="s">
        <v>20772</v>
      </c>
      <c r="J87" s="416" t="s">
        <v>20176</v>
      </c>
      <c r="K87" s="416" t="s">
        <v>22330</v>
      </c>
      <c r="L87" s="416" t="s">
        <v>35332</v>
      </c>
      <c r="M87" s="416" t="s">
        <v>22330</v>
      </c>
      <c r="N87" s="416" t="s">
        <v>20178</v>
      </c>
      <c r="O87" s="416" t="s">
        <v>21009</v>
      </c>
      <c r="P87" s="416" t="s">
        <v>19636</v>
      </c>
      <c r="Q87" s="417">
        <v>0</v>
      </c>
      <c r="R87" s="416" t="s">
        <v>22586</v>
      </c>
      <c r="S87" s="418"/>
      <c r="T87" s="418"/>
      <c r="U87" s="418"/>
    </row>
    <row r="88" spans="1:21" ht="14.6" x14ac:dyDescent="0.4">
      <c r="A88" s="416" t="s">
        <v>20146</v>
      </c>
      <c r="B88" s="416" t="s">
        <v>32462</v>
      </c>
      <c r="C88" s="416" t="s">
        <v>20147</v>
      </c>
      <c r="D88" s="416" t="s">
        <v>20772</v>
      </c>
      <c r="E88" s="416"/>
      <c r="F88" s="416" t="s">
        <v>20772</v>
      </c>
      <c r="G88" s="416" t="s">
        <v>20772</v>
      </c>
      <c r="H88" s="416"/>
      <c r="I88" s="416" t="s">
        <v>20772</v>
      </c>
      <c r="J88" s="416" t="s">
        <v>20176</v>
      </c>
      <c r="K88" s="416" t="s">
        <v>32463</v>
      </c>
      <c r="L88" s="416" t="s">
        <v>35332</v>
      </c>
      <c r="M88" s="416" t="s">
        <v>32463</v>
      </c>
      <c r="N88" s="416" t="s">
        <v>20178</v>
      </c>
      <c r="O88" s="416" t="s">
        <v>21009</v>
      </c>
      <c r="P88" s="416" t="s">
        <v>18157</v>
      </c>
      <c r="Q88" s="417">
        <v>0</v>
      </c>
      <c r="R88" s="416" t="s">
        <v>22586</v>
      </c>
      <c r="S88" s="418"/>
      <c r="T88" s="418"/>
      <c r="U88" s="418"/>
    </row>
    <row r="89" spans="1:21" ht="14.6" x14ac:dyDescent="0.4">
      <c r="A89" s="416" t="s">
        <v>20146</v>
      </c>
      <c r="B89" s="416" t="s">
        <v>32464</v>
      </c>
      <c r="C89" s="416" t="s">
        <v>20147</v>
      </c>
      <c r="D89" s="416" t="s">
        <v>20772</v>
      </c>
      <c r="E89" s="416"/>
      <c r="F89" s="416" t="s">
        <v>20772</v>
      </c>
      <c r="G89" s="416" t="s">
        <v>20772</v>
      </c>
      <c r="H89" s="416"/>
      <c r="I89" s="416" t="s">
        <v>20772</v>
      </c>
      <c r="J89" s="416" t="s">
        <v>20176</v>
      </c>
      <c r="K89" s="416" t="s">
        <v>32465</v>
      </c>
      <c r="L89" s="416" t="s">
        <v>35332</v>
      </c>
      <c r="M89" s="416" t="s">
        <v>32465</v>
      </c>
      <c r="N89" s="416" t="s">
        <v>20178</v>
      </c>
      <c r="O89" s="416" t="s">
        <v>21009</v>
      </c>
      <c r="P89" s="416" t="s">
        <v>18157</v>
      </c>
      <c r="Q89" s="417">
        <v>0</v>
      </c>
      <c r="R89" s="416" t="s">
        <v>22586</v>
      </c>
      <c r="S89" s="418"/>
      <c r="T89" s="418"/>
      <c r="U89" s="418"/>
    </row>
    <row r="90" spans="1:21" ht="14.6" x14ac:dyDescent="0.4">
      <c r="A90" s="416" t="s">
        <v>20146</v>
      </c>
      <c r="B90" s="416" t="s">
        <v>32466</v>
      </c>
      <c r="C90" s="416" t="s">
        <v>20147</v>
      </c>
      <c r="D90" s="416" t="s">
        <v>20772</v>
      </c>
      <c r="E90" s="416"/>
      <c r="F90" s="416" t="s">
        <v>20772</v>
      </c>
      <c r="G90" s="416" t="s">
        <v>20772</v>
      </c>
      <c r="H90" s="416"/>
      <c r="I90" s="416" t="s">
        <v>20772</v>
      </c>
      <c r="J90" s="416" t="s">
        <v>20176</v>
      </c>
      <c r="K90" s="416" t="s">
        <v>32467</v>
      </c>
      <c r="L90" s="416" t="s">
        <v>35332</v>
      </c>
      <c r="M90" s="416" t="s">
        <v>32467</v>
      </c>
      <c r="N90" s="416" t="s">
        <v>20178</v>
      </c>
      <c r="O90" s="416" t="s">
        <v>21009</v>
      </c>
      <c r="P90" s="416" t="s">
        <v>18157</v>
      </c>
      <c r="Q90" s="417">
        <v>0</v>
      </c>
      <c r="R90" s="416" t="s">
        <v>22586</v>
      </c>
      <c r="S90" s="418"/>
      <c r="T90" s="418"/>
      <c r="U90" s="418"/>
    </row>
    <row r="91" spans="1:21" ht="14.6" x14ac:dyDescent="0.4">
      <c r="A91" s="416" t="s">
        <v>20146</v>
      </c>
      <c r="B91" s="416" t="s">
        <v>32468</v>
      </c>
      <c r="C91" s="416" t="s">
        <v>20147</v>
      </c>
      <c r="D91" s="416" t="s">
        <v>20772</v>
      </c>
      <c r="E91" s="416"/>
      <c r="F91" s="416" t="s">
        <v>20772</v>
      </c>
      <c r="G91" s="416" t="s">
        <v>20772</v>
      </c>
      <c r="H91" s="416"/>
      <c r="I91" s="416" t="s">
        <v>20772</v>
      </c>
      <c r="J91" s="416" t="s">
        <v>20176</v>
      </c>
      <c r="K91" s="416" t="s">
        <v>32469</v>
      </c>
      <c r="L91" s="416" t="s">
        <v>35332</v>
      </c>
      <c r="M91" s="416" t="s">
        <v>32469</v>
      </c>
      <c r="N91" s="416" t="s">
        <v>20178</v>
      </c>
      <c r="O91" s="416" t="s">
        <v>21009</v>
      </c>
      <c r="P91" s="416" t="s">
        <v>18157</v>
      </c>
      <c r="Q91" s="417">
        <v>0</v>
      </c>
      <c r="R91" s="416" t="s">
        <v>22586</v>
      </c>
      <c r="S91" s="418"/>
      <c r="T91" s="418"/>
      <c r="U91" s="418"/>
    </row>
    <row r="92" spans="1:21" ht="14.6" x14ac:dyDescent="0.4">
      <c r="A92" s="416" t="s">
        <v>20146</v>
      </c>
      <c r="B92" s="416" t="s">
        <v>32470</v>
      </c>
      <c r="C92" s="416" t="s">
        <v>20147</v>
      </c>
      <c r="D92" s="416" t="s">
        <v>20772</v>
      </c>
      <c r="E92" s="416"/>
      <c r="F92" s="416" t="s">
        <v>20772</v>
      </c>
      <c r="G92" s="416" t="s">
        <v>20772</v>
      </c>
      <c r="H92" s="416"/>
      <c r="I92" s="416" t="s">
        <v>20772</v>
      </c>
      <c r="J92" s="416" t="s">
        <v>20176</v>
      </c>
      <c r="K92" s="416" t="s">
        <v>32471</v>
      </c>
      <c r="L92" s="416" t="s">
        <v>35332</v>
      </c>
      <c r="M92" s="416" t="s">
        <v>32471</v>
      </c>
      <c r="N92" s="416" t="s">
        <v>20178</v>
      </c>
      <c r="O92" s="416" t="s">
        <v>21009</v>
      </c>
      <c r="P92" s="416" t="s">
        <v>18157</v>
      </c>
      <c r="Q92" s="417">
        <v>0</v>
      </c>
      <c r="R92" s="416" t="s">
        <v>22586</v>
      </c>
      <c r="S92" s="418"/>
      <c r="T92" s="418"/>
      <c r="U92" s="418"/>
    </row>
    <row r="93" spans="1:21" ht="14.6" x14ac:dyDescent="0.4">
      <c r="A93" s="416" t="s">
        <v>20146</v>
      </c>
      <c r="B93" s="416" t="s">
        <v>31238</v>
      </c>
      <c r="C93" s="416" t="s">
        <v>20147</v>
      </c>
      <c r="D93" s="416" t="s">
        <v>20148</v>
      </c>
      <c r="E93" s="416"/>
      <c r="F93" s="416" t="s">
        <v>35384</v>
      </c>
      <c r="G93" s="416" t="s">
        <v>20256</v>
      </c>
      <c r="H93" s="416"/>
      <c r="I93" s="416" t="s">
        <v>20257</v>
      </c>
      <c r="J93" s="416" t="s">
        <v>20258</v>
      </c>
      <c r="K93" s="416" t="s">
        <v>20259</v>
      </c>
      <c r="L93" s="416" t="s">
        <v>35321</v>
      </c>
      <c r="M93" s="416" t="s">
        <v>20259</v>
      </c>
      <c r="N93" s="416" t="s">
        <v>20260</v>
      </c>
      <c r="O93" s="416" t="s">
        <v>21009</v>
      </c>
      <c r="P93" s="416" t="s">
        <v>20151</v>
      </c>
      <c r="Q93" s="417">
        <v>0</v>
      </c>
      <c r="R93" s="416" t="s">
        <v>22612</v>
      </c>
      <c r="S93" s="418"/>
      <c r="T93" s="418"/>
      <c r="U93" s="418"/>
    </row>
    <row r="94" spans="1:21" ht="14.6" x14ac:dyDescent="0.4">
      <c r="A94" s="416" t="s">
        <v>20146</v>
      </c>
      <c r="B94" s="416" t="s">
        <v>32046</v>
      </c>
      <c r="C94" s="416" t="s">
        <v>20147</v>
      </c>
      <c r="D94" s="416" t="s">
        <v>20772</v>
      </c>
      <c r="E94" s="416"/>
      <c r="F94" s="416" t="s">
        <v>20772</v>
      </c>
      <c r="G94" s="416" t="s">
        <v>20772</v>
      </c>
      <c r="H94" s="416"/>
      <c r="I94" s="416" t="s">
        <v>20772</v>
      </c>
      <c r="J94" s="416" t="s">
        <v>20258</v>
      </c>
      <c r="K94" s="416" t="s">
        <v>32047</v>
      </c>
      <c r="L94" s="416" t="s">
        <v>35332</v>
      </c>
      <c r="M94" s="416" t="s">
        <v>32047</v>
      </c>
      <c r="N94" s="416" t="s">
        <v>32048</v>
      </c>
      <c r="O94" s="416" t="s">
        <v>21009</v>
      </c>
      <c r="P94" s="416" t="s">
        <v>20169</v>
      </c>
      <c r="Q94" s="417">
        <v>0</v>
      </c>
      <c r="R94" s="416" t="s">
        <v>32049</v>
      </c>
      <c r="S94" s="418"/>
      <c r="T94" s="418"/>
      <c r="U94" s="418"/>
    </row>
    <row r="95" spans="1:21" ht="14.6" x14ac:dyDescent="0.4">
      <c r="A95" s="416" t="s">
        <v>20146</v>
      </c>
      <c r="B95" s="416" t="s">
        <v>32050</v>
      </c>
      <c r="C95" s="416" t="s">
        <v>20147</v>
      </c>
      <c r="D95" s="416" t="s">
        <v>20772</v>
      </c>
      <c r="E95" s="416"/>
      <c r="F95" s="416" t="s">
        <v>20772</v>
      </c>
      <c r="G95" s="416" t="s">
        <v>20772</v>
      </c>
      <c r="H95" s="416"/>
      <c r="I95" s="416" t="s">
        <v>20772</v>
      </c>
      <c r="J95" s="416" t="s">
        <v>20258</v>
      </c>
      <c r="K95" s="416" t="s">
        <v>32051</v>
      </c>
      <c r="L95" s="416" t="s">
        <v>35332</v>
      </c>
      <c r="M95" s="416" t="s">
        <v>32051</v>
      </c>
      <c r="N95" s="416" t="s">
        <v>32044</v>
      </c>
      <c r="O95" s="416" t="s">
        <v>21009</v>
      </c>
      <c r="P95" s="416" t="s">
        <v>20151</v>
      </c>
      <c r="Q95" s="417">
        <v>0</v>
      </c>
      <c r="R95" s="416" t="s">
        <v>32052</v>
      </c>
      <c r="S95" s="418"/>
      <c r="T95" s="418"/>
      <c r="U95" s="418"/>
    </row>
    <row r="96" spans="1:21" ht="14.6" x14ac:dyDescent="0.4">
      <c r="A96" s="416" t="s">
        <v>20146</v>
      </c>
      <c r="B96" s="416" t="s">
        <v>32053</v>
      </c>
      <c r="C96" s="416" t="s">
        <v>20147</v>
      </c>
      <c r="D96" s="416" t="s">
        <v>20772</v>
      </c>
      <c r="E96" s="416"/>
      <c r="F96" s="416" t="s">
        <v>20772</v>
      </c>
      <c r="G96" s="416" t="s">
        <v>20772</v>
      </c>
      <c r="H96" s="416"/>
      <c r="I96" s="416" t="s">
        <v>20772</v>
      </c>
      <c r="J96" s="416" t="s">
        <v>20258</v>
      </c>
      <c r="K96" s="416" t="s">
        <v>32054</v>
      </c>
      <c r="L96" s="416" t="s">
        <v>35332</v>
      </c>
      <c r="M96" s="416" t="s">
        <v>32054</v>
      </c>
      <c r="N96" s="416" t="s">
        <v>32044</v>
      </c>
      <c r="O96" s="416" t="s">
        <v>21009</v>
      </c>
      <c r="P96" s="416" t="s">
        <v>20151</v>
      </c>
      <c r="Q96" s="417">
        <v>0</v>
      </c>
      <c r="R96" s="416" t="s">
        <v>32052</v>
      </c>
      <c r="S96" s="418"/>
      <c r="T96" s="418"/>
      <c r="U96" s="418"/>
    </row>
    <row r="97" spans="1:21" ht="14.6" x14ac:dyDescent="0.4">
      <c r="A97" s="416" t="s">
        <v>20146</v>
      </c>
      <c r="B97" s="416" t="s">
        <v>32055</v>
      </c>
      <c r="C97" s="416" t="s">
        <v>20147</v>
      </c>
      <c r="D97" s="416" t="s">
        <v>20772</v>
      </c>
      <c r="E97" s="416"/>
      <c r="F97" s="416" t="s">
        <v>20772</v>
      </c>
      <c r="G97" s="416" t="s">
        <v>20772</v>
      </c>
      <c r="H97" s="416"/>
      <c r="I97" s="416" t="s">
        <v>20772</v>
      </c>
      <c r="J97" s="416" t="s">
        <v>20258</v>
      </c>
      <c r="K97" s="416" t="s">
        <v>32056</v>
      </c>
      <c r="L97" s="416" t="s">
        <v>35332</v>
      </c>
      <c r="M97" s="416" t="s">
        <v>32056</v>
      </c>
      <c r="N97" s="416" t="s">
        <v>32057</v>
      </c>
      <c r="O97" s="416" t="s">
        <v>21009</v>
      </c>
      <c r="P97" s="416" t="s">
        <v>20151</v>
      </c>
      <c r="Q97" s="417">
        <v>0</v>
      </c>
      <c r="R97" s="416" t="s">
        <v>32058</v>
      </c>
      <c r="S97" s="418"/>
      <c r="T97" s="418"/>
      <c r="U97" s="418"/>
    </row>
    <row r="98" spans="1:21" ht="14.6" x14ac:dyDescent="0.4">
      <c r="A98" s="426" t="s">
        <v>20146</v>
      </c>
      <c r="B98" s="426" t="s">
        <v>32059</v>
      </c>
      <c r="C98" s="426" t="s">
        <v>20147</v>
      </c>
      <c r="D98" s="426" t="s">
        <v>20772</v>
      </c>
      <c r="E98" s="426"/>
      <c r="F98" s="426" t="s">
        <v>20772</v>
      </c>
      <c r="G98" s="426" t="s">
        <v>20772</v>
      </c>
      <c r="H98" s="426"/>
      <c r="I98" s="426" t="s">
        <v>20772</v>
      </c>
      <c r="J98" s="426" t="s">
        <v>20258</v>
      </c>
      <c r="K98" s="426" t="s">
        <v>32060</v>
      </c>
      <c r="L98" s="426" t="s">
        <v>35332</v>
      </c>
      <c r="M98" s="426" t="s">
        <v>32060</v>
      </c>
      <c r="N98" s="426" t="s">
        <v>32044</v>
      </c>
      <c r="O98" s="426" t="s">
        <v>21009</v>
      </c>
      <c r="P98" s="426" t="s">
        <v>20151</v>
      </c>
      <c r="Q98" s="417">
        <v>0</v>
      </c>
      <c r="R98" s="426" t="s">
        <v>32052</v>
      </c>
      <c r="S98" s="418"/>
      <c r="T98" s="418"/>
      <c r="U98" s="418"/>
    </row>
    <row r="99" spans="1:21" ht="14.6" x14ac:dyDescent="0.4">
      <c r="A99" s="416" t="s">
        <v>20146</v>
      </c>
      <c r="B99" s="416" t="s">
        <v>32061</v>
      </c>
      <c r="C99" s="416" t="s">
        <v>20147</v>
      </c>
      <c r="D99" s="416" t="s">
        <v>20772</v>
      </c>
      <c r="E99" s="416"/>
      <c r="F99" s="416" t="s">
        <v>20772</v>
      </c>
      <c r="G99" s="416" t="s">
        <v>20772</v>
      </c>
      <c r="H99" s="416"/>
      <c r="I99" s="416" t="s">
        <v>20772</v>
      </c>
      <c r="J99" s="416" t="s">
        <v>20258</v>
      </c>
      <c r="K99" s="416" t="s">
        <v>32062</v>
      </c>
      <c r="L99" s="416" t="s">
        <v>35332</v>
      </c>
      <c r="M99" s="416" t="s">
        <v>32062</v>
      </c>
      <c r="N99" s="416" t="s">
        <v>32044</v>
      </c>
      <c r="O99" s="416" t="s">
        <v>21009</v>
      </c>
      <c r="P99" s="416" t="s">
        <v>20151</v>
      </c>
      <c r="Q99" s="417">
        <v>0</v>
      </c>
      <c r="R99" s="416" t="s">
        <v>32052</v>
      </c>
      <c r="S99" s="418"/>
      <c r="T99" s="418"/>
      <c r="U99" s="418"/>
    </row>
    <row r="100" spans="1:21" ht="14.6" x14ac:dyDescent="0.4">
      <c r="A100" s="416" t="s">
        <v>20146</v>
      </c>
      <c r="B100" s="416" t="s">
        <v>32063</v>
      </c>
      <c r="C100" s="416" t="s">
        <v>20147</v>
      </c>
      <c r="D100" s="416" t="s">
        <v>20772</v>
      </c>
      <c r="E100" s="416"/>
      <c r="F100" s="416" t="s">
        <v>20772</v>
      </c>
      <c r="G100" s="416" t="s">
        <v>20772</v>
      </c>
      <c r="H100" s="416"/>
      <c r="I100" s="416" t="s">
        <v>20772</v>
      </c>
      <c r="J100" s="416" t="s">
        <v>20258</v>
      </c>
      <c r="K100" s="416" t="s">
        <v>32064</v>
      </c>
      <c r="L100" s="416" t="s">
        <v>35332</v>
      </c>
      <c r="M100" s="416" t="s">
        <v>32064</v>
      </c>
      <c r="N100" s="416" t="s">
        <v>32044</v>
      </c>
      <c r="O100" s="416" t="s">
        <v>21009</v>
      </c>
      <c r="P100" s="416" t="s">
        <v>20151</v>
      </c>
      <c r="Q100" s="417">
        <v>0</v>
      </c>
      <c r="R100" s="416" t="s">
        <v>32052</v>
      </c>
      <c r="S100" s="418"/>
      <c r="T100" s="418"/>
      <c r="U100" s="418"/>
    </row>
    <row r="101" spans="1:21" ht="14.6" x14ac:dyDescent="0.4">
      <c r="A101" s="416" t="s">
        <v>20146</v>
      </c>
      <c r="B101" s="416" t="s">
        <v>32065</v>
      </c>
      <c r="C101" s="416" t="s">
        <v>20147</v>
      </c>
      <c r="D101" s="416" t="s">
        <v>20772</v>
      </c>
      <c r="E101" s="416"/>
      <c r="F101" s="416" t="s">
        <v>20772</v>
      </c>
      <c r="G101" s="416" t="s">
        <v>20772</v>
      </c>
      <c r="H101" s="416"/>
      <c r="I101" s="416" t="s">
        <v>20772</v>
      </c>
      <c r="J101" s="416" t="s">
        <v>20258</v>
      </c>
      <c r="K101" s="416" t="s">
        <v>32066</v>
      </c>
      <c r="L101" s="416" t="s">
        <v>35332</v>
      </c>
      <c r="M101" s="416" t="s">
        <v>32066</v>
      </c>
      <c r="N101" s="416" t="s">
        <v>32067</v>
      </c>
      <c r="O101" s="416" t="s">
        <v>21009</v>
      </c>
      <c r="P101" s="416" t="s">
        <v>20261</v>
      </c>
      <c r="Q101" s="417">
        <v>0</v>
      </c>
      <c r="R101" s="416" t="s">
        <v>32068</v>
      </c>
      <c r="S101" s="418"/>
      <c r="T101" s="418"/>
      <c r="U101" s="418"/>
    </row>
    <row r="102" spans="1:21" ht="14.6" x14ac:dyDescent="0.4">
      <c r="A102" s="416" t="s">
        <v>20146</v>
      </c>
      <c r="B102" s="416" t="s">
        <v>32069</v>
      </c>
      <c r="C102" s="416" t="s">
        <v>20147</v>
      </c>
      <c r="D102" s="416" t="s">
        <v>20772</v>
      </c>
      <c r="E102" s="416"/>
      <c r="F102" s="416" t="s">
        <v>20772</v>
      </c>
      <c r="G102" s="416" t="s">
        <v>20772</v>
      </c>
      <c r="H102" s="416"/>
      <c r="I102" s="416" t="s">
        <v>20772</v>
      </c>
      <c r="J102" s="416" t="s">
        <v>20258</v>
      </c>
      <c r="K102" s="416" t="s">
        <v>32070</v>
      </c>
      <c r="L102" s="416" t="s">
        <v>35332</v>
      </c>
      <c r="M102" s="416" t="s">
        <v>32070</v>
      </c>
      <c r="N102" s="416" t="s">
        <v>32044</v>
      </c>
      <c r="O102" s="416" t="s">
        <v>21009</v>
      </c>
      <c r="P102" s="416" t="s">
        <v>20151</v>
      </c>
      <c r="Q102" s="417">
        <v>0</v>
      </c>
      <c r="R102" s="416" t="s">
        <v>32071</v>
      </c>
      <c r="S102" s="418"/>
      <c r="T102" s="418"/>
      <c r="U102" s="418"/>
    </row>
    <row r="103" spans="1:21" ht="14.6" x14ac:dyDescent="0.4">
      <c r="A103" s="416" t="s">
        <v>20146</v>
      </c>
      <c r="B103" s="416" t="s">
        <v>32072</v>
      </c>
      <c r="C103" s="416" t="s">
        <v>20147</v>
      </c>
      <c r="D103" s="416" t="s">
        <v>20772</v>
      </c>
      <c r="E103" s="416"/>
      <c r="F103" s="416" t="s">
        <v>20772</v>
      </c>
      <c r="G103" s="416" t="s">
        <v>20772</v>
      </c>
      <c r="H103" s="416"/>
      <c r="I103" s="416" t="s">
        <v>20772</v>
      </c>
      <c r="J103" s="416" t="s">
        <v>20258</v>
      </c>
      <c r="K103" s="416" t="s">
        <v>32073</v>
      </c>
      <c r="L103" s="416" t="s">
        <v>35332</v>
      </c>
      <c r="M103" s="416" t="s">
        <v>32073</v>
      </c>
      <c r="N103" s="416" t="s">
        <v>32044</v>
      </c>
      <c r="O103" s="416" t="s">
        <v>21009</v>
      </c>
      <c r="P103" s="416" t="s">
        <v>20261</v>
      </c>
      <c r="Q103" s="417">
        <v>0</v>
      </c>
      <c r="R103" s="416" t="s">
        <v>32074</v>
      </c>
      <c r="S103" s="418"/>
      <c r="T103" s="418"/>
      <c r="U103" s="418"/>
    </row>
    <row r="104" spans="1:21" ht="14.6" x14ac:dyDescent="0.4">
      <c r="A104" s="416" t="s">
        <v>20146</v>
      </c>
      <c r="B104" s="416" t="s">
        <v>32075</v>
      </c>
      <c r="C104" s="416" t="s">
        <v>20147</v>
      </c>
      <c r="D104" s="416" t="s">
        <v>20772</v>
      </c>
      <c r="E104" s="416"/>
      <c r="F104" s="416" t="s">
        <v>20772</v>
      </c>
      <c r="G104" s="416" t="s">
        <v>20772</v>
      </c>
      <c r="H104" s="416"/>
      <c r="I104" s="416" t="s">
        <v>20772</v>
      </c>
      <c r="J104" s="416" t="s">
        <v>20258</v>
      </c>
      <c r="K104" s="416" t="s">
        <v>32076</v>
      </c>
      <c r="L104" s="416" t="s">
        <v>35332</v>
      </c>
      <c r="M104" s="416" t="s">
        <v>32076</v>
      </c>
      <c r="N104" s="416" t="s">
        <v>32077</v>
      </c>
      <c r="O104" s="416" t="s">
        <v>21009</v>
      </c>
      <c r="P104" s="416" t="s">
        <v>20151</v>
      </c>
      <c r="Q104" s="417">
        <v>0</v>
      </c>
      <c r="R104" s="416" t="s">
        <v>32078</v>
      </c>
      <c r="S104" s="418"/>
      <c r="T104" s="418"/>
      <c r="U104" s="418"/>
    </row>
    <row r="105" spans="1:21" ht="14.6" x14ac:dyDescent="0.4">
      <c r="A105" s="416" t="s">
        <v>20146</v>
      </c>
      <c r="B105" s="416" t="s">
        <v>32079</v>
      </c>
      <c r="C105" s="416" t="s">
        <v>20147</v>
      </c>
      <c r="D105" s="416" t="s">
        <v>20772</v>
      </c>
      <c r="E105" s="416"/>
      <c r="F105" s="416" t="s">
        <v>20772</v>
      </c>
      <c r="G105" s="416" t="s">
        <v>20772</v>
      </c>
      <c r="H105" s="416"/>
      <c r="I105" s="416" t="s">
        <v>20772</v>
      </c>
      <c r="J105" s="416" t="s">
        <v>20258</v>
      </c>
      <c r="K105" s="416" t="s">
        <v>32080</v>
      </c>
      <c r="L105" s="416" t="s">
        <v>35332</v>
      </c>
      <c r="M105" s="416" t="s">
        <v>32080</v>
      </c>
      <c r="N105" s="416" t="s">
        <v>32081</v>
      </c>
      <c r="O105" s="416" t="s">
        <v>21009</v>
      </c>
      <c r="P105" s="416" t="s">
        <v>20261</v>
      </c>
      <c r="Q105" s="417">
        <v>0</v>
      </c>
      <c r="R105" s="416" t="s">
        <v>32082</v>
      </c>
      <c r="S105" s="418"/>
      <c r="T105" s="418"/>
      <c r="U105" s="418"/>
    </row>
    <row r="106" spans="1:21" ht="14.6" x14ac:dyDescent="0.4">
      <c r="A106" s="416" t="s">
        <v>20146</v>
      </c>
      <c r="B106" s="416" t="s">
        <v>32083</v>
      </c>
      <c r="C106" s="416" t="s">
        <v>20147</v>
      </c>
      <c r="D106" s="416" t="s">
        <v>20772</v>
      </c>
      <c r="E106" s="416"/>
      <c r="F106" s="416" t="s">
        <v>20772</v>
      </c>
      <c r="G106" s="416" t="s">
        <v>20772</v>
      </c>
      <c r="H106" s="416"/>
      <c r="I106" s="416" t="s">
        <v>20772</v>
      </c>
      <c r="J106" s="416" t="s">
        <v>20258</v>
      </c>
      <c r="K106" s="416" t="s">
        <v>32084</v>
      </c>
      <c r="L106" s="416" t="s">
        <v>35332</v>
      </c>
      <c r="M106" s="416" t="s">
        <v>32084</v>
      </c>
      <c r="N106" s="416" t="s">
        <v>32044</v>
      </c>
      <c r="O106" s="416" t="s">
        <v>21009</v>
      </c>
      <c r="P106" s="416" t="s">
        <v>20261</v>
      </c>
      <c r="Q106" s="417">
        <v>0</v>
      </c>
      <c r="R106" s="416" t="s">
        <v>32085</v>
      </c>
      <c r="S106" s="418"/>
      <c r="T106" s="418"/>
      <c r="U106" s="418"/>
    </row>
    <row r="107" spans="1:21" ht="14.6" x14ac:dyDescent="0.4">
      <c r="A107" s="416" t="s">
        <v>20146</v>
      </c>
      <c r="B107" s="416" t="s">
        <v>32086</v>
      </c>
      <c r="C107" s="416" t="s">
        <v>20147</v>
      </c>
      <c r="D107" s="416" t="s">
        <v>20772</v>
      </c>
      <c r="E107" s="416"/>
      <c r="F107" s="416" t="s">
        <v>20772</v>
      </c>
      <c r="G107" s="416" t="s">
        <v>20772</v>
      </c>
      <c r="H107" s="416"/>
      <c r="I107" s="416" t="s">
        <v>20772</v>
      </c>
      <c r="J107" s="416" t="s">
        <v>20258</v>
      </c>
      <c r="K107" s="416" t="s">
        <v>32087</v>
      </c>
      <c r="L107" s="416" t="s">
        <v>35332</v>
      </c>
      <c r="M107" s="416" t="s">
        <v>32087</v>
      </c>
      <c r="N107" s="416" t="s">
        <v>32044</v>
      </c>
      <c r="O107" s="416" t="s">
        <v>21009</v>
      </c>
      <c r="P107" s="416" t="s">
        <v>20151</v>
      </c>
      <c r="Q107" s="417">
        <v>0</v>
      </c>
      <c r="R107" s="416" t="s">
        <v>32052</v>
      </c>
      <c r="S107" s="418"/>
      <c r="T107" s="418"/>
      <c r="U107" s="418"/>
    </row>
    <row r="108" spans="1:21" ht="14.6" x14ac:dyDescent="0.4">
      <c r="A108" s="416" t="s">
        <v>20146</v>
      </c>
      <c r="B108" s="416" t="s">
        <v>32088</v>
      </c>
      <c r="C108" s="416" t="s">
        <v>20147</v>
      </c>
      <c r="D108" s="416" t="s">
        <v>20772</v>
      </c>
      <c r="E108" s="416"/>
      <c r="F108" s="416" t="s">
        <v>20772</v>
      </c>
      <c r="G108" s="416" t="s">
        <v>20772</v>
      </c>
      <c r="H108" s="416"/>
      <c r="I108" s="416" t="s">
        <v>20772</v>
      </c>
      <c r="J108" s="416" t="s">
        <v>20258</v>
      </c>
      <c r="K108" s="416" t="s">
        <v>32089</v>
      </c>
      <c r="L108" s="416" t="s">
        <v>35332</v>
      </c>
      <c r="M108" s="416" t="s">
        <v>32089</v>
      </c>
      <c r="N108" s="416" t="s">
        <v>32044</v>
      </c>
      <c r="O108" s="416" t="s">
        <v>21009</v>
      </c>
      <c r="P108" s="416" t="s">
        <v>20151</v>
      </c>
      <c r="Q108" s="417">
        <v>0</v>
      </c>
      <c r="R108" s="416" t="s">
        <v>32090</v>
      </c>
      <c r="S108" s="418"/>
      <c r="T108" s="418"/>
      <c r="U108" s="418"/>
    </row>
    <row r="109" spans="1:21" ht="14.6" x14ac:dyDescent="0.4">
      <c r="A109" s="416" t="s">
        <v>20146</v>
      </c>
      <c r="B109" s="416" t="s">
        <v>32091</v>
      </c>
      <c r="C109" s="416" t="s">
        <v>20147</v>
      </c>
      <c r="D109" s="416" t="s">
        <v>20772</v>
      </c>
      <c r="E109" s="416"/>
      <c r="F109" s="416" t="s">
        <v>20772</v>
      </c>
      <c r="G109" s="416" t="s">
        <v>20772</v>
      </c>
      <c r="H109" s="416"/>
      <c r="I109" s="416" t="s">
        <v>20772</v>
      </c>
      <c r="J109" s="416" t="s">
        <v>20258</v>
      </c>
      <c r="K109" s="416" t="s">
        <v>32092</v>
      </c>
      <c r="L109" s="416" t="s">
        <v>35332</v>
      </c>
      <c r="M109" s="416" t="s">
        <v>32092</v>
      </c>
      <c r="N109" s="416" t="s">
        <v>32044</v>
      </c>
      <c r="O109" s="416" t="s">
        <v>21009</v>
      </c>
      <c r="P109" s="416" t="s">
        <v>20151</v>
      </c>
      <c r="Q109" s="417">
        <v>0</v>
      </c>
      <c r="R109" s="416" t="s">
        <v>32052</v>
      </c>
      <c r="S109" s="418"/>
      <c r="T109" s="418"/>
      <c r="U109" s="418"/>
    </row>
    <row r="110" spans="1:21" ht="14.6" x14ac:dyDescent="0.4">
      <c r="A110" s="427" t="s">
        <v>20146</v>
      </c>
      <c r="B110" s="427" t="s">
        <v>32093</v>
      </c>
      <c r="C110" s="427" t="s">
        <v>20147</v>
      </c>
      <c r="D110" s="427" t="s">
        <v>20772</v>
      </c>
      <c r="E110" s="427"/>
      <c r="F110" s="427" t="s">
        <v>20772</v>
      </c>
      <c r="G110" s="427" t="s">
        <v>20772</v>
      </c>
      <c r="H110" s="427"/>
      <c r="I110" s="427" t="s">
        <v>20772</v>
      </c>
      <c r="J110" s="427" t="s">
        <v>20258</v>
      </c>
      <c r="K110" s="427" t="s">
        <v>32094</v>
      </c>
      <c r="L110" s="427" t="s">
        <v>35332</v>
      </c>
      <c r="M110" s="427" t="s">
        <v>32094</v>
      </c>
      <c r="N110" s="427" t="s">
        <v>32044</v>
      </c>
      <c r="O110" s="427" t="s">
        <v>21009</v>
      </c>
      <c r="P110" s="427" t="s">
        <v>20151</v>
      </c>
      <c r="Q110" s="417">
        <v>0</v>
      </c>
      <c r="R110" s="427" t="s">
        <v>32052</v>
      </c>
      <c r="S110" s="418"/>
      <c r="T110" s="418"/>
      <c r="U110" s="418"/>
    </row>
    <row r="111" spans="1:21" ht="14.6" x14ac:dyDescent="0.4">
      <c r="A111" s="416" t="s">
        <v>20146</v>
      </c>
      <c r="B111" s="416" t="s">
        <v>32095</v>
      </c>
      <c r="C111" s="416" t="s">
        <v>20147</v>
      </c>
      <c r="D111" s="416" t="s">
        <v>20772</v>
      </c>
      <c r="E111" s="416"/>
      <c r="F111" s="416" t="s">
        <v>20772</v>
      </c>
      <c r="G111" s="416" t="s">
        <v>20772</v>
      </c>
      <c r="H111" s="416"/>
      <c r="I111" s="416" t="s">
        <v>20772</v>
      </c>
      <c r="J111" s="416" t="s">
        <v>20258</v>
      </c>
      <c r="K111" s="416" t="s">
        <v>32096</v>
      </c>
      <c r="L111" s="416" t="s">
        <v>35332</v>
      </c>
      <c r="M111" s="416" t="s">
        <v>32096</v>
      </c>
      <c r="N111" s="416" t="s">
        <v>32044</v>
      </c>
      <c r="O111" s="416" t="s">
        <v>21009</v>
      </c>
      <c r="P111" s="416" t="s">
        <v>20151</v>
      </c>
      <c r="Q111" s="417">
        <v>0</v>
      </c>
      <c r="R111" s="416" t="s">
        <v>32052</v>
      </c>
      <c r="S111" s="418"/>
      <c r="T111" s="418"/>
      <c r="U111" s="418"/>
    </row>
    <row r="112" spans="1:21" ht="14.6" x14ac:dyDescent="0.4">
      <c r="A112" s="427" t="s">
        <v>20146</v>
      </c>
      <c r="B112" s="427" t="s">
        <v>32097</v>
      </c>
      <c r="C112" s="427" t="s">
        <v>20147</v>
      </c>
      <c r="D112" s="427" t="s">
        <v>20772</v>
      </c>
      <c r="E112" s="427"/>
      <c r="F112" s="427" t="s">
        <v>20772</v>
      </c>
      <c r="G112" s="427" t="s">
        <v>20772</v>
      </c>
      <c r="H112" s="427"/>
      <c r="I112" s="427" t="s">
        <v>20772</v>
      </c>
      <c r="J112" s="427" t="s">
        <v>20258</v>
      </c>
      <c r="K112" s="427" t="s">
        <v>32098</v>
      </c>
      <c r="L112" s="427" t="s">
        <v>35332</v>
      </c>
      <c r="M112" s="427" t="s">
        <v>32098</v>
      </c>
      <c r="N112" s="427" t="s">
        <v>32044</v>
      </c>
      <c r="O112" s="427" t="s">
        <v>21009</v>
      </c>
      <c r="P112" s="427" t="s">
        <v>20151</v>
      </c>
      <c r="Q112" s="417">
        <v>0</v>
      </c>
      <c r="R112" s="427" t="s">
        <v>32052</v>
      </c>
      <c r="S112" s="418"/>
      <c r="T112" s="418"/>
      <c r="U112" s="418"/>
    </row>
    <row r="113" spans="1:21" ht="14.6" x14ac:dyDescent="0.4">
      <c r="A113" s="427" t="s">
        <v>20146</v>
      </c>
      <c r="B113" s="427" t="s">
        <v>32099</v>
      </c>
      <c r="C113" s="427" t="s">
        <v>20147</v>
      </c>
      <c r="D113" s="427" t="s">
        <v>20772</v>
      </c>
      <c r="E113" s="427"/>
      <c r="F113" s="427" t="s">
        <v>20772</v>
      </c>
      <c r="G113" s="427" t="s">
        <v>20772</v>
      </c>
      <c r="H113" s="427"/>
      <c r="I113" s="427" t="s">
        <v>20772</v>
      </c>
      <c r="J113" s="427" t="s">
        <v>20258</v>
      </c>
      <c r="K113" s="427" t="s">
        <v>32100</v>
      </c>
      <c r="L113" s="427" t="s">
        <v>35332</v>
      </c>
      <c r="M113" s="427" t="s">
        <v>32100</v>
      </c>
      <c r="N113" s="427" t="s">
        <v>32044</v>
      </c>
      <c r="O113" s="427" t="s">
        <v>21009</v>
      </c>
      <c r="P113" s="427" t="s">
        <v>20151</v>
      </c>
      <c r="Q113" s="417">
        <v>0</v>
      </c>
      <c r="R113" s="427" t="s">
        <v>32101</v>
      </c>
      <c r="S113" s="418"/>
      <c r="T113" s="418"/>
      <c r="U113" s="418"/>
    </row>
    <row r="114" spans="1:21" ht="14.6" x14ac:dyDescent="0.4">
      <c r="A114" s="416" t="s">
        <v>20146</v>
      </c>
      <c r="B114" s="416" t="s">
        <v>32102</v>
      </c>
      <c r="C114" s="416" t="s">
        <v>20147</v>
      </c>
      <c r="D114" s="416" t="s">
        <v>20772</v>
      </c>
      <c r="E114" s="416"/>
      <c r="F114" s="416" t="s">
        <v>20772</v>
      </c>
      <c r="G114" s="416" t="s">
        <v>20772</v>
      </c>
      <c r="H114" s="416"/>
      <c r="I114" s="416" t="s">
        <v>20772</v>
      </c>
      <c r="J114" s="416" t="s">
        <v>20258</v>
      </c>
      <c r="K114" s="416" t="s">
        <v>32103</v>
      </c>
      <c r="L114" s="416" t="s">
        <v>35332</v>
      </c>
      <c r="M114" s="416" t="s">
        <v>32103</v>
      </c>
      <c r="N114" s="416" t="s">
        <v>32044</v>
      </c>
      <c r="O114" s="416" t="s">
        <v>21009</v>
      </c>
      <c r="P114" s="416" t="s">
        <v>20169</v>
      </c>
      <c r="Q114" s="417">
        <v>0</v>
      </c>
      <c r="R114" s="416" t="s">
        <v>32104</v>
      </c>
      <c r="S114" s="418"/>
      <c r="T114" s="418"/>
      <c r="U114" s="418"/>
    </row>
    <row r="115" spans="1:21" ht="14.6" x14ac:dyDescent="0.4">
      <c r="A115" s="416" t="s">
        <v>20146</v>
      </c>
      <c r="B115" s="416" t="s">
        <v>32105</v>
      </c>
      <c r="C115" s="416" t="s">
        <v>20147</v>
      </c>
      <c r="D115" s="416" t="s">
        <v>20772</v>
      </c>
      <c r="E115" s="416"/>
      <c r="F115" s="416" t="s">
        <v>20772</v>
      </c>
      <c r="G115" s="416" t="s">
        <v>20772</v>
      </c>
      <c r="H115" s="416"/>
      <c r="I115" s="416" t="s">
        <v>20772</v>
      </c>
      <c r="J115" s="416" t="s">
        <v>20258</v>
      </c>
      <c r="K115" s="416" t="s">
        <v>32106</v>
      </c>
      <c r="L115" s="416" t="s">
        <v>35332</v>
      </c>
      <c r="M115" s="416" t="s">
        <v>32106</v>
      </c>
      <c r="N115" s="416" t="s">
        <v>32044</v>
      </c>
      <c r="O115" s="416" t="s">
        <v>21009</v>
      </c>
      <c r="P115" s="416" t="s">
        <v>20169</v>
      </c>
      <c r="Q115" s="417">
        <v>0</v>
      </c>
      <c r="R115" s="416" t="s">
        <v>32107</v>
      </c>
      <c r="S115" s="418"/>
      <c r="T115" s="418"/>
      <c r="U115" s="418"/>
    </row>
    <row r="116" spans="1:21" ht="14.6" x14ac:dyDescent="0.4">
      <c r="A116" s="416" t="s">
        <v>20146</v>
      </c>
      <c r="B116" s="416" t="s">
        <v>32042</v>
      </c>
      <c r="C116" s="416" t="s">
        <v>35385</v>
      </c>
      <c r="D116" s="416" t="s">
        <v>20772</v>
      </c>
      <c r="E116" s="416"/>
      <c r="F116" s="416" t="s">
        <v>20772</v>
      </c>
      <c r="G116" s="416" t="s">
        <v>20772</v>
      </c>
      <c r="H116" s="416"/>
      <c r="I116" s="416" t="s">
        <v>20772</v>
      </c>
      <c r="J116" s="416" t="s">
        <v>20258</v>
      </c>
      <c r="K116" s="416" t="s">
        <v>32043</v>
      </c>
      <c r="L116" s="416" t="s">
        <v>35332</v>
      </c>
      <c r="M116" s="416" t="s">
        <v>32043</v>
      </c>
      <c r="N116" s="416" t="s">
        <v>32044</v>
      </c>
      <c r="O116" s="416" t="s">
        <v>21009</v>
      </c>
      <c r="P116" s="416" t="s">
        <v>20169</v>
      </c>
      <c r="Q116" s="417">
        <v>0</v>
      </c>
      <c r="R116" s="416" t="s">
        <v>32045</v>
      </c>
      <c r="S116" s="418"/>
      <c r="T116" s="418"/>
      <c r="U116" s="418"/>
    </row>
    <row r="117" spans="1:21" ht="14.6" x14ac:dyDescent="0.4">
      <c r="A117" s="416" t="s">
        <v>20146</v>
      </c>
      <c r="B117" s="416" t="s">
        <v>35386</v>
      </c>
      <c r="C117" s="416" t="s">
        <v>20147</v>
      </c>
      <c r="D117" s="416" t="s">
        <v>20772</v>
      </c>
      <c r="E117" s="416"/>
      <c r="F117" s="416" t="s">
        <v>20772</v>
      </c>
      <c r="G117" s="416" t="s">
        <v>20772</v>
      </c>
      <c r="H117" s="416"/>
      <c r="I117" s="416" t="s">
        <v>20772</v>
      </c>
      <c r="J117" s="416" t="s">
        <v>20258</v>
      </c>
      <c r="K117" s="416" t="s">
        <v>35387</v>
      </c>
      <c r="L117" s="416" t="s">
        <v>35332</v>
      </c>
      <c r="M117" s="416" t="s">
        <v>35387</v>
      </c>
      <c r="N117" s="416" t="s">
        <v>32044</v>
      </c>
      <c r="O117" s="416" t="s">
        <v>21009</v>
      </c>
      <c r="P117" s="416" t="s">
        <v>20151</v>
      </c>
      <c r="Q117" s="417">
        <v>0</v>
      </c>
      <c r="R117" s="416" t="s">
        <v>32052</v>
      </c>
      <c r="S117" s="418"/>
      <c r="T117" s="418"/>
      <c r="U117" s="418"/>
    </row>
    <row r="118" spans="1:21" ht="14.6" x14ac:dyDescent="0.4">
      <c r="A118" s="416" t="s">
        <v>20146</v>
      </c>
      <c r="B118" s="416" t="s">
        <v>35388</v>
      </c>
      <c r="C118" s="416" t="s">
        <v>20147</v>
      </c>
      <c r="D118" s="416" t="s">
        <v>20772</v>
      </c>
      <c r="E118" s="416"/>
      <c r="F118" s="416" t="s">
        <v>20772</v>
      </c>
      <c r="G118" s="416" t="s">
        <v>20772</v>
      </c>
      <c r="H118" s="416"/>
      <c r="I118" s="416" t="s">
        <v>20772</v>
      </c>
      <c r="J118" s="416" t="s">
        <v>20258</v>
      </c>
      <c r="K118" s="416" t="s">
        <v>35389</v>
      </c>
      <c r="L118" s="416" t="s">
        <v>35332</v>
      </c>
      <c r="M118" s="416" t="s">
        <v>35389</v>
      </c>
      <c r="N118" s="416" t="s">
        <v>32044</v>
      </c>
      <c r="O118" s="416" t="s">
        <v>21009</v>
      </c>
      <c r="P118" s="416" t="s">
        <v>20151</v>
      </c>
      <c r="Q118" s="417">
        <v>0</v>
      </c>
      <c r="R118" s="416" t="s">
        <v>32052</v>
      </c>
      <c r="S118" s="418"/>
      <c r="T118" s="418"/>
      <c r="U118" s="418"/>
    </row>
    <row r="119" spans="1:21" ht="14.6" x14ac:dyDescent="0.4">
      <c r="A119" s="416" t="s">
        <v>20146</v>
      </c>
      <c r="B119" s="416" t="s">
        <v>35390</v>
      </c>
      <c r="C119" s="416" t="s">
        <v>20147</v>
      </c>
      <c r="D119" s="416" t="s">
        <v>20772</v>
      </c>
      <c r="E119" s="416"/>
      <c r="F119" s="416" t="s">
        <v>20772</v>
      </c>
      <c r="G119" s="416" t="s">
        <v>20772</v>
      </c>
      <c r="H119" s="416"/>
      <c r="I119" s="416" t="s">
        <v>20772</v>
      </c>
      <c r="J119" s="416" t="s">
        <v>20258</v>
      </c>
      <c r="K119" s="416" t="s">
        <v>35391</v>
      </c>
      <c r="L119" s="416" t="s">
        <v>35332</v>
      </c>
      <c r="M119" s="416" t="s">
        <v>35391</v>
      </c>
      <c r="N119" s="416" t="s">
        <v>32044</v>
      </c>
      <c r="O119" s="416" t="s">
        <v>21009</v>
      </c>
      <c r="P119" s="416" t="s">
        <v>20151</v>
      </c>
      <c r="Q119" s="417">
        <v>0</v>
      </c>
      <c r="R119" s="416" t="s">
        <v>32052</v>
      </c>
      <c r="S119" s="418"/>
      <c r="T119" s="418"/>
      <c r="U119" s="418"/>
    </row>
    <row r="120" spans="1:21" ht="14.6" x14ac:dyDescent="0.4">
      <c r="A120" s="426" t="s">
        <v>20146</v>
      </c>
      <c r="B120" s="426" t="s">
        <v>32108</v>
      </c>
      <c r="C120" s="426" t="s">
        <v>20147</v>
      </c>
      <c r="D120" s="426" t="s">
        <v>20772</v>
      </c>
      <c r="E120" s="426"/>
      <c r="F120" s="426" t="s">
        <v>20772</v>
      </c>
      <c r="G120" s="426" t="s">
        <v>20772</v>
      </c>
      <c r="H120" s="426"/>
      <c r="I120" s="426" t="s">
        <v>20772</v>
      </c>
      <c r="J120" s="426" t="s">
        <v>20258</v>
      </c>
      <c r="K120" s="426" t="s">
        <v>32109</v>
      </c>
      <c r="L120" s="426" t="s">
        <v>35332</v>
      </c>
      <c r="M120" s="426" t="s">
        <v>32109</v>
      </c>
      <c r="N120" s="426" t="s">
        <v>32110</v>
      </c>
      <c r="O120" s="426" t="s">
        <v>21009</v>
      </c>
      <c r="P120" s="426" t="s">
        <v>20151</v>
      </c>
      <c r="Q120" s="417">
        <v>0</v>
      </c>
      <c r="R120" s="426" t="s">
        <v>32111</v>
      </c>
      <c r="S120" s="418"/>
      <c r="T120" s="418"/>
      <c r="U120" s="418"/>
    </row>
    <row r="121" spans="1:21" ht="14.6" x14ac:dyDescent="0.4">
      <c r="A121" s="419" t="s">
        <v>20146</v>
      </c>
      <c r="B121" s="419" t="s">
        <v>17994</v>
      </c>
      <c r="C121" s="419" t="s">
        <v>20147</v>
      </c>
      <c r="D121" s="419" t="s">
        <v>20772</v>
      </c>
      <c r="E121" s="419"/>
      <c r="F121" s="419" t="s">
        <v>20772</v>
      </c>
      <c r="G121" s="419" t="s">
        <v>20772</v>
      </c>
      <c r="H121" s="419"/>
      <c r="I121" s="419" t="s">
        <v>20772</v>
      </c>
      <c r="J121" s="419" t="s">
        <v>20258</v>
      </c>
      <c r="K121" s="419" t="s">
        <v>17995</v>
      </c>
      <c r="L121" s="419" t="s">
        <v>35392</v>
      </c>
      <c r="M121" s="419" t="s">
        <v>31239</v>
      </c>
      <c r="N121" s="419" t="s">
        <v>17996</v>
      </c>
      <c r="O121" s="419" t="s">
        <v>21012</v>
      </c>
      <c r="P121" s="419" t="s">
        <v>20151</v>
      </c>
      <c r="Q121" s="420">
        <v>1</v>
      </c>
      <c r="R121" s="419" t="s">
        <v>22613</v>
      </c>
      <c r="S121" s="421"/>
      <c r="T121" s="421"/>
      <c r="U121" s="421"/>
    </row>
    <row r="122" spans="1:21" ht="14.6" x14ac:dyDescent="0.4">
      <c r="A122" s="428" t="s">
        <v>20146</v>
      </c>
      <c r="B122" s="428" t="s">
        <v>17997</v>
      </c>
      <c r="C122" s="428" t="s">
        <v>20147</v>
      </c>
      <c r="D122" s="428" t="s">
        <v>20148</v>
      </c>
      <c r="E122" s="428"/>
      <c r="F122" s="428" t="s">
        <v>35393</v>
      </c>
      <c r="G122" s="428" t="s">
        <v>20160</v>
      </c>
      <c r="H122" s="428"/>
      <c r="I122" s="428" t="s">
        <v>17998</v>
      </c>
      <c r="J122" s="428" t="s">
        <v>20258</v>
      </c>
      <c r="K122" s="428" t="s">
        <v>17999</v>
      </c>
      <c r="L122" s="428" t="s">
        <v>35392</v>
      </c>
      <c r="M122" s="428" t="s">
        <v>31239</v>
      </c>
      <c r="N122" s="428" t="s">
        <v>18000</v>
      </c>
      <c r="O122" s="428" t="s">
        <v>21029</v>
      </c>
      <c r="P122" s="428" t="s">
        <v>20151</v>
      </c>
      <c r="Q122" s="425">
        <v>1</v>
      </c>
      <c r="R122" s="428" t="s">
        <v>22614</v>
      </c>
      <c r="S122" s="424"/>
      <c r="T122" s="424"/>
      <c r="U122" s="424"/>
    </row>
    <row r="123" spans="1:21" ht="14.6" x14ac:dyDescent="0.4">
      <c r="A123" s="416" t="s">
        <v>20146</v>
      </c>
      <c r="B123" s="416" t="s">
        <v>32112</v>
      </c>
      <c r="C123" s="416" t="s">
        <v>20147</v>
      </c>
      <c r="D123" s="416" t="s">
        <v>20772</v>
      </c>
      <c r="E123" s="416"/>
      <c r="F123" s="416" t="s">
        <v>20772</v>
      </c>
      <c r="G123" s="416" t="s">
        <v>20772</v>
      </c>
      <c r="H123" s="416"/>
      <c r="I123" s="416" t="s">
        <v>20772</v>
      </c>
      <c r="J123" s="416" t="s">
        <v>20258</v>
      </c>
      <c r="K123" s="416" t="s">
        <v>31239</v>
      </c>
      <c r="L123" s="416" t="s">
        <v>35332</v>
      </c>
      <c r="M123" s="416" t="s">
        <v>31239</v>
      </c>
      <c r="N123" s="416" t="s">
        <v>32113</v>
      </c>
      <c r="O123" s="416" t="s">
        <v>21009</v>
      </c>
      <c r="P123" s="416" t="s">
        <v>20151</v>
      </c>
      <c r="Q123" s="417">
        <v>0</v>
      </c>
      <c r="R123" s="416" t="s">
        <v>32114</v>
      </c>
      <c r="S123" s="418"/>
      <c r="T123" s="418"/>
      <c r="U123" s="418"/>
    </row>
    <row r="124" spans="1:21" ht="14.6" x14ac:dyDescent="0.4">
      <c r="A124" s="416" t="s">
        <v>20146</v>
      </c>
      <c r="B124" s="416" t="s">
        <v>32115</v>
      </c>
      <c r="C124" s="416" t="s">
        <v>20147</v>
      </c>
      <c r="D124" s="416" t="s">
        <v>20772</v>
      </c>
      <c r="E124" s="416"/>
      <c r="F124" s="416" t="s">
        <v>20772</v>
      </c>
      <c r="G124" s="416" t="s">
        <v>20772</v>
      </c>
      <c r="H124" s="416"/>
      <c r="I124" s="416" t="s">
        <v>20772</v>
      </c>
      <c r="J124" s="416" t="s">
        <v>20258</v>
      </c>
      <c r="K124" s="416" t="s">
        <v>31273</v>
      </c>
      <c r="L124" s="416" t="s">
        <v>35332</v>
      </c>
      <c r="M124" s="416" t="s">
        <v>31273</v>
      </c>
      <c r="N124" s="416" t="s">
        <v>32113</v>
      </c>
      <c r="O124" s="416" t="s">
        <v>21009</v>
      </c>
      <c r="P124" s="416" t="s">
        <v>20151</v>
      </c>
      <c r="Q124" s="417">
        <v>0</v>
      </c>
      <c r="R124" s="416" t="s">
        <v>32114</v>
      </c>
      <c r="S124" s="418"/>
      <c r="T124" s="418"/>
      <c r="U124" s="418"/>
    </row>
    <row r="125" spans="1:21" ht="14.6" x14ac:dyDescent="0.4">
      <c r="A125" s="416" t="s">
        <v>20146</v>
      </c>
      <c r="B125" s="416" t="s">
        <v>32108</v>
      </c>
      <c r="C125" s="416" t="s">
        <v>20147</v>
      </c>
      <c r="D125" s="416" t="s">
        <v>20772</v>
      </c>
      <c r="E125" s="416"/>
      <c r="F125" s="416" t="s">
        <v>20772</v>
      </c>
      <c r="G125" s="416" t="s">
        <v>20772</v>
      </c>
      <c r="H125" s="416"/>
      <c r="I125" s="416" t="s">
        <v>20772</v>
      </c>
      <c r="J125" s="416" t="s">
        <v>20258</v>
      </c>
      <c r="K125" s="416" t="s">
        <v>32116</v>
      </c>
      <c r="L125" s="416" t="s">
        <v>35332</v>
      </c>
      <c r="M125" s="416" t="s">
        <v>32116</v>
      </c>
      <c r="N125" s="416" t="s">
        <v>32110</v>
      </c>
      <c r="O125" s="416" t="s">
        <v>21009</v>
      </c>
      <c r="P125" s="416" t="s">
        <v>20151</v>
      </c>
      <c r="Q125" s="417">
        <v>0</v>
      </c>
      <c r="R125" s="416" t="s">
        <v>32111</v>
      </c>
      <c r="S125" s="418"/>
      <c r="T125" s="418"/>
      <c r="U125" s="418"/>
    </row>
    <row r="126" spans="1:21" ht="14.6" x14ac:dyDescent="0.4">
      <c r="A126" s="416" t="s">
        <v>20146</v>
      </c>
      <c r="B126" s="416" t="s">
        <v>32117</v>
      </c>
      <c r="C126" s="416" t="s">
        <v>20147</v>
      </c>
      <c r="D126" s="416" t="s">
        <v>20772</v>
      </c>
      <c r="E126" s="416"/>
      <c r="F126" s="416" t="s">
        <v>20772</v>
      </c>
      <c r="G126" s="416" t="s">
        <v>20772</v>
      </c>
      <c r="H126" s="416"/>
      <c r="I126" s="416" t="s">
        <v>20772</v>
      </c>
      <c r="J126" s="416" t="s">
        <v>20258</v>
      </c>
      <c r="K126" s="416" t="s">
        <v>32118</v>
      </c>
      <c r="L126" s="416" t="s">
        <v>35332</v>
      </c>
      <c r="M126" s="416" t="s">
        <v>32118</v>
      </c>
      <c r="N126" s="416" t="s">
        <v>32119</v>
      </c>
      <c r="O126" s="416" t="s">
        <v>21012</v>
      </c>
      <c r="P126" s="416" t="s">
        <v>20151</v>
      </c>
      <c r="Q126" s="417">
        <v>0</v>
      </c>
      <c r="R126" s="416" t="s">
        <v>32120</v>
      </c>
      <c r="S126" s="418"/>
      <c r="T126" s="418"/>
      <c r="U126" s="418"/>
    </row>
    <row r="127" spans="1:21" ht="14.6" x14ac:dyDescent="0.4">
      <c r="A127" s="416" t="s">
        <v>20146</v>
      </c>
      <c r="B127" s="416" t="s">
        <v>32121</v>
      </c>
      <c r="C127" s="416" t="s">
        <v>20147</v>
      </c>
      <c r="D127" s="416" t="s">
        <v>20772</v>
      </c>
      <c r="E127" s="416"/>
      <c r="F127" s="416" t="s">
        <v>20772</v>
      </c>
      <c r="G127" s="416" t="s">
        <v>20772</v>
      </c>
      <c r="H127" s="416"/>
      <c r="I127" s="416" t="s">
        <v>20772</v>
      </c>
      <c r="J127" s="416" t="s">
        <v>20258</v>
      </c>
      <c r="K127" s="416" t="s">
        <v>32122</v>
      </c>
      <c r="L127" s="416" t="s">
        <v>35332</v>
      </c>
      <c r="M127" s="416" t="s">
        <v>32122</v>
      </c>
      <c r="N127" s="416" t="s">
        <v>32113</v>
      </c>
      <c r="O127" s="416" t="s">
        <v>21009</v>
      </c>
      <c r="P127" s="416" t="s">
        <v>20151</v>
      </c>
      <c r="Q127" s="417">
        <v>0</v>
      </c>
      <c r="R127" s="416" t="s">
        <v>32123</v>
      </c>
      <c r="S127" s="418"/>
      <c r="T127" s="418"/>
      <c r="U127" s="418"/>
    </row>
    <row r="128" spans="1:21" ht="14.6" x14ac:dyDescent="0.4">
      <c r="A128" s="419" t="s">
        <v>20146</v>
      </c>
      <c r="B128" s="419" t="s">
        <v>18062</v>
      </c>
      <c r="C128" s="419" t="s">
        <v>13421</v>
      </c>
      <c r="D128" s="419" t="s">
        <v>20148</v>
      </c>
      <c r="E128" s="419"/>
      <c r="F128" s="419" t="s">
        <v>35394</v>
      </c>
      <c r="G128" s="419" t="s">
        <v>19365</v>
      </c>
      <c r="H128" s="419"/>
      <c r="I128" s="419" t="s">
        <v>19349</v>
      </c>
      <c r="J128" s="419" t="s">
        <v>20258</v>
      </c>
      <c r="K128" s="419" t="s">
        <v>18063</v>
      </c>
      <c r="L128" s="419" t="s">
        <v>35392</v>
      </c>
      <c r="M128" s="419" t="s">
        <v>22387</v>
      </c>
      <c r="N128" s="419" t="s">
        <v>18064</v>
      </c>
      <c r="O128" s="419" t="s">
        <v>21043</v>
      </c>
      <c r="P128" s="419" t="s">
        <v>20169</v>
      </c>
      <c r="Q128" s="425">
        <v>1</v>
      </c>
      <c r="R128" s="419" t="s">
        <v>22620</v>
      </c>
      <c r="S128" s="424"/>
      <c r="T128" s="424"/>
      <c r="U128" s="424"/>
    </row>
    <row r="129" spans="1:21" ht="14.6" x14ac:dyDescent="0.4">
      <c r="A129" s="419" t="s">
        <v>20146</v>
      </c>
      <c r="B129" s="419" t="s">
        <v>20262</v>
      </c>
      <c r="C129" s="419" t="s">
        <v>20147</v>
      </c>
      <c r="D129" s="419" t="s">
        <v>20772</v>
      </c>
      <c r="E129" s="419"/>
      <c r="F129" s="419" t="s">
        <v>20772</v>
      </c>
      <c r="G129" s="419" t="s">
        <v>20772</v>
      </c>
      <c r="H129" s="419"/>
      <c r="I129" s="419" t="s">
        <v>20772</v>
      </c>
      <c r="J129" s="419" t="s">
        <v>20258</v>
      </c>
      <c r="K129" s="419" t="s">
        <v>20264</v>
      </c>
      <c r="L129" s="419" t="s">
        <v>35392</v>
      </c>
      <c r="M129" s="419" t="s">
        <v>22387</v>
      </c>
      <c r="N129" s="419" t="s">
        <v>20265</v>
      </c>
      <c r="O129" s="419" t="s">
        <v>21031</v>
      </c>
      <c r="P129" s="419" t="s">
        <v>20169</v>
      </c>
      <c r="Q129" s="420">
        <v>1</v>
      </c>
      <c r="R129" s="419" t="s">
        <v>22615</v>
      </c>
      <c r="S129" s="421"/>
      <c r="T129" s="421"/>
      <c r="U129" s="421"/>
    </row>
    <row r="130" spans="1:21" ht="14.6" x14ac:dyDescent="0.4">
      <c r="A130" s="419" t="s">
        <v>20146</v>
      </c>
      <c r="B130" s="419" t="s">
        <v>18057</v>
      </c>
      <c r="C130" s="419" t="s">
        <v>20147</v>
      </c>
      <c r="D130" s="419" t="s">
        <v>20148</v>
      </c>
      <c r="E130" s="419"/>
      <c r="F130" s="419" t="s">
        <v>35395</v>
      </c>
      <c r="G130" s="419" t="s">
        <v>20160</v>
      </c>
      <c r="H130" s="419"/>
      <c r="I130" s="419" t="s">
        <v>20185</v>
      </c>
      <c r="J130" s="419" t="s">
        <v>20258</v>
      </c>
      <c r="K130" s="419" t="s">
        <v>18058</v>
      </c>
      <c r="L130" s="419" t="s">
        <v>35392</v>
      </c>
      <c r="M130" s="419" t="s">
        <v>22387</v>
      </c>
      <c r="N130" s="419" t="s">
        <v>18059</v>
      </c>
      <c r="O130" s="419" t="s">
        <v>21031</v>
      </c>
      <c r="P130" s="419" t="s">
        <v>20151</v>
      </c>
      <c r="Q130" s="425">
        <v>1</v>
      </c>
      <c r="R130" s="419" t="s">
        <v>22616</v>
      </c>
      <c r="S130" s="424"/>
      <c r="T130" s="424"/>
      <c r="U130" s="424"/>
    </row>
    <row r="131" spans="1:21" ht="14.6" x14ac:dyDescent="0.4">
      <c r="A131" s="419" t="s">
        <v>20146</v>
      </c>
      <c r="B131" s="419" t="s">
        <v>18057</v>
      </c>
      <c r="C131" s="419" t="s">
        <v>20147</v>
      </c>
      <c r="D131" s="419" t="s">
        <v>20148</v>
      </c>
      <c r="E131" s="419"/>
      <c r="F131" s="419" t="s">
        <v>35396</v>
      </c>
      <c r="G131" s="419" t="s">
        <v>20263</v>
      </c>
      <c r="H131" s="419"/>
      <c r="I131" s="419" t="s">
        <v>19329</v>
      </c>
      <c r="J131" s="419" t="s">
        <v>20258</v>
      </c>
      <c r="K131" s="419" t="s">
        <v>18058</v>
      </c>
      <c r="L131" s="419" t="s">
        <v>35392</v>
      </c>
      <c r="M131" s="419" t="s">
        <v>22387</v>
      </c>
      <c r="N131" s="419" t="s">
        <v>18059</v>
      </c>
      <c r="O131" s="419" t="s">
        <v>21031</v>
      </c>
      <c r="P131" s="419" t="s">
        <v>20151</v>
      </c>
      <c r="Q131" s="425">
        <v>1</v>
      </c>
      <c r="R131" s="419" t="s">
        <v>22616</v>
      </c>
      <c r="S131" s="424"/>
      <c r="T131" s="424"/>
      <c r="U131" s="424"/>
    </row>
    <row r="132" spans="1:21" ht="14.6" x14ac:dyDescent="0.4">
      <c r="A132" s="416" t="s">
        <v>20146</v>
      </c>
      <c r="B132" s="416" t="s">
        <v>32124</v>
      </c>
      <c r="C132" s="416" t="s">
        <v>20147</v>
      </c>
      <c r="D132" s="416" t="s">
        <v>20772</v>
      </c>
      <c r="E132" s="416"/>
      <c r="F132" s="416" t="s">
        <v>20772</v>
      </c>
      <c r="G132" s="416" t="s">
        <v>20772</v>
      </c>
      <c r="H132" s="416"/>
      <c r="I132" s="416" t="s">
        <v>20772</v>
      </c>
      <c r="J132" s="416" t="s">
        <v>20258</v>
      </c>
      <c r="K132" s="416" t="s">
        <v>22387</v>
      </c>
      <c r="L132" s="416" t="s">
        <v>35332</v>
      </c>
      <c r="M132" s="416" t="s">
        <v>22387</v>
      </c>
      <c r="N132" s="416" t="s">
        <v>22506</v>
      </c>
      <c r="O132" s="416" t="s">
        <v>21009</v>
      </c>
      <c r="P132" s="416" t="s">
        <v>20151</v>
      </c>
      <c r="Q132" s="417">
        <v>0</v>
      </c>
      <c r="R132" s="416" t="s">
        <v>32125</v>
      </c>
      <c r="S132" s="418"/>
      <c r="T132" s="418"/>
      <c r="U132" s="418"/>
    </row>
    <row r="133" spans="1:21" ht="14.6" x14ac:dyDescent="0.4">
      <c r="A133" s="416" t="s">
        <v>20146</v>
      </c>
      <c r="B133" s="416" t="s">
        <v>32126</v>
      </c>
      <c r="C133" s="416" t="s">
        <v>20147</v>
      </c>
      <c r="D133" s="416" t="s">
        <v>20772</v>
      </c>
      <c r="E133" s="416"/>
      <c r="F133" s="416" t="s">
        <v>20772</v>
      </c>
      <c r="G133" s="416" t="s">
        <v>20772</v>
      </c>
      <c r="H133" s="416"/>
      <c r="I133" s="416" t="s">
        <v>20772</v>
      </c>
      <c r="J133" s="416" t="s">
        <v>20258</v>
      </c>
      <c r="K133" s="416" t="s">
        <v>32127</v>
      </c>
      <c r="L133" s="416" t="s">
        <v>35332</v>
      </c>
      <c r="M133" s="416" t="s">
        <v>32127</v>
      </c>
      <c r="N133" s="416" t="s">
        <v>22506</v>
      </c>
      <c r="O133" s="416" t="s">
        <v>21009</v>
      </c>
      <c r="P133" s="416" t="s">
        <v>20261</v>
      </c>
      <c r="Q133" s="417">
        <v>0</v>
      </c>
      <c r="R133" s="416" t="s">
        <v>32128</v>
      </c>
      <c r="S133" s="418"/>
      <c r="T133" s="418"/>
      <c r="U133" s="418"/>
    </row>
    <row r="134" spans="1:21" ht="14.6" x14ac:dyDescent="0.4">
      <c r="A134" s="416" t="s">
        <v>20146</v>
      </c>
      <c r="B134" s="416" t="s">
        <v>35397</v>
      </c>
      <c r="C134" s="416" t="s">
        <v>20147</v>
      </c>
      <c r="D134" s="416" t="s">
        <v>20148</v>
      </c>
      <c r="E134" s="416"/>
      <c r="F134" s="416" t="s">
        <v>35398</v>
      </c>
      <c r="G134" s="416" t="s">
        <v>20263</v>
      </c>
      <c r="H134" s="416"/>
      <c r="I134" s="416" t="s">
        <v>19341</v>
      </c>
      <c r="J134" s="416" t="s">
        <v>20258</v>
      </c>
      <c r="K134" s="416" t="s">
        <v>18003</v>
      </c>
      <c r="L134" s="416" t="s">
        <v>35399</v>
      </c>
      <c r="M134" s="416" t="s">
        <v>22406</v>
      </c>
      <c r="N134" s="416" t="s">
        <v>22506</v>
      </c>
      <c r="O134" s="416" t="s">
        <v>21009</v>
      </c>
      <c r="P134" s="416" t="s">
        <v>18157</v>
      </c>
      <c r="Q134" s="417">
        <v>0</v>
      </c>
      <c r="R134" s="416" t="s">
        <v>22617</v>
      </c>
      <c r="S134" s="418"/>
      <c r="T134" s="418"/>
      <c r="U134" s="418"/>
    </row>
    <row r="135" spans="1:21" ht="14.6" x14ac:dyDescent="0.4">
      <c r="A135" s="416" t="s">
        <v>20146</v>
      </c>
      <c r="B135" s="416" t="s">
        <v>22011</v>
      </c>
      <c r="C135" s="416" t="s">
        <v>20147</v>
      </c>
      <c r="D135" s="416" t="s">
        <v>20148</v>
      </c>
      <c r="E135" s="416"/>
      <c r="F135" s="416" t="s">
        <v>35400</v>
      </c>
      <c r="G135" s="416" t="s">
        <v>20263</v>
      </c>
      <c r="H135" s="416"/>
      <c r="I135" s="416" t="s">
        <v>19423</v>
      </c>
      <c r="J135" s="416" t="s">
        <v>20258</v>
      </c>
      <c r="K135" s="416" t="s">
        <v>18004</v>
      </c>
      <c r="L135" s="416" t="s">
        <v>35399</v>
      </c>
      <c r="M135" s="416" t="s">
        <v>22406</v>
      </c>
      <c r="N135" s="416" t="s">
        <v>22506</v>
      </c>
      <c r="O135" s="416" t="s">
        <v>21009</v>
      </c>
      <c r="P135" s="416" t="s">
        <v>20169</v>
      </c>
      <c r="Q135" s="417">
        <v>0</v>
      </c>
      <c r="R135" s="416" t="s">
        <v>22617</v>
      </c>
      <c r="S135" s="418"/>
      <c r="T135" s="418"/>
      <c r="U135" s="418"/>
    </row>
    <row r="136" spans="1:21" ht="14.6" x14ac:dyDescent="0.4">
      <c r="A136" s="416" t="s">
        <v>20146</v>
      </c>
      <c r="B136" s="416" t="s">
        <v>32129</v>
      </c>
      <c r="C136" s="416" t="s">
        <v>20147</v>
      </c>
      <c r="D136" s="416" t="s">
        <v>20772</v>
      </c>
      <c r="E136" s="416"/>
      <c r="F136" s="416" t="s">
        <v>20772</v>
      </c>
      <c r="G136" s="416" t="s">
        <v>20772</v>
      </c>
      <c r="H136" s="416"/>
      <c r="I136" s="416" t="s">
        <v>20772</v>
      </c>
      <c r="J136" s="416" t="s">
        <v>20258</v>
      </c>
      <c r="K136" s="416" t="s">
        <v>32130</v>
      </c>
      <c r="L136" s="416" t="s">
        <v>35332</v>
      </c>
      <c r="M136" s="416" t="s">
        <v>32130</v>
      </c>
      <c r="N136" s="416" t="s">
        <v>22506</v>
      </c>
      <c r="O136" s="416" t="s">
        <v>21009</v>
      </c>
      <c r="P136" s="416" t="s">
        <v>20169</v>
      </c>
      <c r="Q136" s="417">
        <v>0</v>
      </c>
      <c r="R136" s="416" t="s">
        <v>32131</v>
      </c>
      <c r="S136" s="418"/>
      <c r="T136" s="418"/>
      <c r="U136" s="418"/>
    </row>
    <row r="137" spans="1:21" ht="14.6" x14ac:dyDescent="0.4">
      <c r="A137" s="416" t="s">
        <v>20146</v>
      </c>
      <c r="B137" s="416" t="s">
        <v>32132</v>
      </c>
      <c r="C137" s="416" t="s">
        <v>20147</v>
      </c>
      <c r="D137" s="416" t="s">
        <v>20772</v>
      </c>
      <c r="E137" s="416"/>
      <c r="F137" s="416" t="s">
        <v>20772</v>
      </c>
      <c r="G137" s="416" t="s">
        <v>20772</v>
      </c>
      <c r="H137" s="416"/>
      <c r="I137" s="416" t="s">
        <v>20772</v>
      </c>
      <c r="J137" s="416" t="s">
        <v>20258</v>
      </c>
      <c r="K137" s="416" t="s">
        <v>32133</v>
      </c>
      <c r="L137" s="416" t="s">
        <v>35332</v>
      </c>
      <c r="M137" s="416" t="s">
        <v>32133</v>
      </c>
      <c r="N137" s="416" t="s">
        <v>22506</v>
      </c>
      <c r="O137" s="416" t="s">
        <v>21009</v>
      </c>
      <c r="P137" s="416" t="s">
        <v>20169</v>
      </c>
      <c r="Q137" s="417">
        <v>0</v>
      </c>
      <c r="R137" s="416" t="s">
        <v>32134</v>
      </c>
      <c r="S137" s="418"/>
      <c r="T137" s="418"/>
      <c r="U137" s="418"/>
    </row>
    <row r="138" spans="1:21" ht="14.6" x14ac:dyDescent="0.4">
      <c r="A138" s="416" t="s">
        <v>20146</v>
      </c>
      <c r="B138" s="416" t="s">
        <v>32135</v>
      </c>
      <c r="C138" s="416" t="s">
        <v>20147</v>
      </c>
      <c r="D138" s="416" t="s">
        <v>20772</v>
      </c>
      <c r="E138" s="416"/>
      <c r="F138" s="416" t="s">
        <v>20772</v>
      </c>
      <c r="G138" s="416" t="s">
        <v>20772</v>
      </c>
      <c r="H138" s="416"/>
      <c r="I138" s="416" t="s">
        <v>20772</v>
      </c>
      <c r="J138" s="416" t="s">
        <v>20258</v>
      </c>
      <c r="K138" s="416" t="s">
        <v>32136</v>
      </c>
      <c r="L138" s="416" t="s">
        <v>35332</v>
      </c>
      <c r="M138" s="416" t="s">
        <v>32136</v>
      </c>
      <c r="N138" s="416" t="s">
        <v>22506</v>
      </c>
      <c r="O138" s="416" t="s">
        <v>21009</v>
      </c>
      <c r="P138" s="416" t="s">
        <v>20151</v>
      </c>
      <c r="Q138" s="417">
        <v>0</v>
      </c>
      <c r="R138" s="416" t="s">
        <v>32137</v>
      </c>
      <c r="S138" s="418"/>
      <c r="T138" s="418"/>
      <c r="U138" s="418"/>
    </row>
    <row r="139" spans="1:21" ht="14.6" x14ac:dyDescent="0.4">
      <c r="A139" s="416" t="s">
        <v>20146</v>
      </c>
      <c r="B139" s="416" t="s">
        <v>32138</v>
      </c>
      <c r="C139" s="416" t="s">
        <v>20147</v>
      </c>
      <c r="D139" s="416" t="s">
        <v>20772</v>
      </c>
      <c r="E139" s="416"/>
      <c r="F139" s="416" t="s">
        <v>20772</v>
      </c>
      <c r="G139" s="416" t="s">
        <v>20772</v>
      </c>
      <c r="H139" s="416"/>
      <c r="I139" s="416" t="s">
        <v>20772</v>
      </c>
      <c r="J139" s="416" t="s">
        <v>20258</v>
      </c>
      <c r="K139" s="416" t="s">
        <v>32139</v>
      </c>
      <c r="L139" s="416" t="s">
        <v>35332</v>
      </c>
      <c r="M139" s="416" t="s">
        <v>32139</v>
      </c>
      <c r="N139" s="416" t="s">
        <v>22506</v>
      </c>
      <c r="O139" s="416" t="s">
        <v>21009</v>
      </c>
      <c r="P139" s="416" t="s">
        <v>20261</v>
      </c>
      <c r="Q139" s="417">
        <v>0</v>
      </c>
      <c r="R139" s="416" t="s">
        <v>32140</v>
      </c>
      <c r="S139" s="418"/>
      <c r="T139" s="418"/>
      <c r="U139" s="418"/>
    </row>
    <row r="140" spans="1:21" ht="14.6" x14ac:dyDescent="0.4">
      <c r="A140" s="416" t="s">
        <v>20146</v>
      </c>
      <c r="B140" s="416" t="s">
        <v>32141</v>
      </c>
      <c r="C140" s="416" t="s">
        <v>20147</v>
      </c>
      <c r="D140" s="416" t="s">
        <v>20772</v>
      </c>
      <c r="E140" s="416"/>
      <c r="F140" s="416" t="s">
        <v>20772</v>
      </c>
      <c r="G140" s="416" t="s">
        <v>20772</v>
      </c>
      <c r="H140" s="416"/>
      <c r="I140" s="416" t="s">
        <v>20772</v>
      </c>
      <c r="J140" s="416" t="s">
        <v>20258</v>
      </c>
      <c r="K140" s="416" t="s">
        <v>32142</v>
      </c>
      <c r="L140" s="416" t="s">
        <v>35332</v>
      </c>
      <c r="M140" s="416" t="s">
        <v>32142</v>
      </c>
      <c r="N140" s="416" t="s">
        <v>22506</v>
      </c>
      <c r="O140" s="416" t="s">
        <v>21009</v>
      </c>
      <c r="P140" s="416" t="s">
        <v>20169</v>
      </c>
      <c r="Q140" s="417">
        <v>0</v>
      </c>
      <c r="R140" s="416" t="s">
        <v>32143</v>
      </c>
      <c r="S140" s="418"/>
      <c r="T140" s="418"/>
      <c r="U140" s="418"/>
    </row>
    <row r="141" spans="1:21" ht="14.6" x14ac:dyDescent="0.4">
      <c r="A141" s="419" t="s">
        <v>20146</v>
      </c>
      <c r="B141" s="419" t="s">
        <v>21057</v>
      </c>
      <c r="C141" s="419" t="s">
        <v>20147</v>
      </c>
      <c r="D141" s="419" t="s">
        <v>20148</v>
      </c>
      <c r="E141" s="419"/>
      <c r="F141" s="419" t="s">
        <v>35401</v>
      </c>
      <c r="G141" s="419" t="s">
        <v>20160</v>
      </c>
      <c r="H141" s="419"/>
      <c r="I141" s="419" t="s">
        <v>19364</v>
      </c>
      <c r="J141" s="419" t="s">
        <v>20258</v>
      </c>
      <c r="K141" s="419" t="s">
        <v>21058</v>
      </c>
      <c r="L141" s="419" t="s">
        <v>35323</v>
      </c>
      <c r="M141" s="419" t="s">
        <v>31240</v>
      </c>
      <c r="N141" s="419" t="s">
        <v>21060</v>
      </c>
      <c r="O141" s="419" t="s">
        <v>21061</v>
      </c>
      <c r="P141" s="419" t="s">
        <v>20261</v>
      </c>
      <c r="Q141" s="425">
        <v>1</v>
      </c>
      <c r="R141" s="419" t="s">
        <v>22653</v>
      </c>
      <c r="S141" s="424"/>
      <c r="T141" s="424"/>
      <c r="U141" s="424"/>
    </row>
    <row r="142" spans="1:21" ht="14.6" x14ac:dyDescent="0.4">
      <c r="A142" s="416" t="s">
        <v>20146</v>
      </c>
      <c r="B142" s="416" t="s">
        <v>21033</v>
      </c>
      <c r="C142" s="416" t="s">
        <v>20147</v>
      </c>
      <c r="D142" s="416" t="s">
        <v>20148</v>
      </c>
      <c r="E142" s="416"/>
      <c r="F142" s="416" t="s">
        <v>35402</v>
      </c>
      <c r="G142" s="416" t="s">
        <v>20263</v>
      </c>
      <c r="H142" s="416"/>
      <c r="I142" s="416" t="s">
        <v>20236</v>
      </c>
      <c r="J142" s="416" t="s">
        <v>20258</v>
      </c>
      <c r="K142" s="416" t="s">
        <v>20268</v>
      </c>
      <c r="L142" s="416" t="s">
        <v>35399</v>
      </c>
      <c r="M142" s="416" t="s">
        <v>20266</v>
      </c>
      <c r="N142" s="416" t="s">
        <v>20267</v>
      </c>
      <c r="O142" s="416" t="s">
        <v>21032</v>
      </c>
      <c r="P142" s="416" t="s">
        <v>20151</v>
      </c>
      <c r="Q142" s="417">
        <v>0</v>
      </c>
      <c r="R142" s="416" t="s">
        <v>22618</v>
      </c>
      <c r="S142" s="418"/>
      <c r="T142" s="418"/>
      <c r="U142" s="418"/>
    </row>
    <row r="143" spans="1:21" ht="14.6" x14ac:dyDescent="0.4">
      <c r="A143" s="416" t="s">
        <v>20146</v>
      </c>
      <c r="B143" s="416" t="s">
        <v>32144</v>
      </c>
      <c r="C143" s="416" t="s">
        <v>17188</v>
      </c>
      <c r="D143" s="416" t="s">
        <v>20772</v>
      </c>
      <c r="E143" s="416"/>
      <c r="F143" s="416" t="s">
        <v>20772</v>
      </c>
      <c r="G143" s="416" t="s">
        <v>20772</v>
      </c>
      <c r="H143" s="416"/>
      <c r="I143" s="416" t="s">
        <v>20772</v>
      </c>
      <c r="J143" s="416" t="s">
        <v>20258</v>
      </c>
      <c r="K143" s="416" t="s">
        <v>20266</v>
      </c>
      <c r="L143" s="416" t="s">
        <v>35332</v>
      </c>
      <c r="M143" s="416" t="s">
        <v>20266</v>
      </c>
      <c r="N143" s="416" t="s">
        <v>20267</v>
      </c>
      <c r="O143" s="416" t="s">
        <v>21032</v>
      </c>
      <c r="P143" s="416" t="s">
        <v>20151</v>
      </c>
      <c r="Q143" s="417">
        <v>0</v>
      </c>
      <c r="R143" s="416" t="s">
        <v>22618</v>
      </c>
      <c r="S143" s="418"/>
      <c r="T143" s="418"/>
      <c r="U143" s="418"/>
    </row>
    <row r="144" spans="1:21" ht="14.6" x14ac:dyDescent="0.4">
      <c r="A144" s="422" t="s">
        <v>20146</v>
      </c>
      <c r="B144" s="422" t="s">
        <v>19361</v>
      </c>
      <c r="C144" s="422" t="s">
        <v>20147</v>
      </c>
      <c r="D144" s="422" t="s">
        <v>20148</v>
      </c>
      <c r="E144" s="422"/>
      <c r="F144" s="422" t="s">
        <v>35403</v>
      </c>
      <c r="G144" s="422" t="s">
        <v>20263</v>
      </c>
      <c r="H144" s="422"/>
      <c r="I144" s="422" t="s">
        <v>20221</v>
      </c>
      <c r="J144" s="422" t="s">
        <v>20258</v>
      </c>
      <c r="K144" s="422" t="s">
        <v>19362</v>
      </c>
      <c r="L144" s="422" t="s">
        <v>35392</v>
      </c>
      <c r="M144" s="422" t="s">
        <v>22388</v>
      </c>
      <c r="N144" s="422" t="s">
        <v>19363</v>
      </c>
      <c r="O144" s="422" t="s">
        <v>21044</v>
      </c>
      <c r="P144" s="422" t="s">
        <v>20169</v>
      </c>
      <c r="Q144" s="423">
        <v>1</v>
      </c>
      <c r="R144" s="422" t="s">
        <v>22621</v>
      </c>
      <c r="S144" s="424"/>
      <c r="T144" s="424"/>
      <c r="U144" s="424"/>
    </row>
    <row r="145" spans="1:21" ht="14.6" x14ac:dyDescent="0.4">
      <c r="A145" s="419" t="s">
        <v>20146</v>
      </c>
      <c r="B145" s="419" t="s">
        <v>32145</v>
      </c>
      <c r="C145" s="419" t="s">
        <v>20147</v>
      </c>
      <c r="D145" s="419" t="s">
        <v>20772</v>
      </c>
      <c r="E145" s="419"/>
      <c r="F145" s="419" t="s">
        <v>20772</v>
      </c>
      <c r="G145" s="419" t="s">
        <v>20772</v>
      </c>
      <c r="H145" s="419"/>
      <c r="I145" s="419" t="s">
        <v>20772</v>
      </c>
      <c r="J145" s="419" t="s">
        <v>20258</v>
      </c>
      <c r="K145" s="419" t="s">
        <v>32146</v>
      </c>
      <c r="L145" s="419" t="s">
        <v>35392</v>
      </c>
      <c r="M145" s="419" t="s">
        <v>22388</v>
      </c>
      <c r="N145" s="419" t="s">
        <v>32147</v>
      </c>
      <c r="O145" s="419" t="s">
        <v>21009</v>
      </c>
      <c r="P145" s="419" t="s">
        <v>20151</v>
      </c>
      <c r="Q145" s="420">
        <v>1</v>
      </c>
      <c r="R145" s="419" t="s">
        <v>32148</v>
      </c>
      <c r="S145" s="421"/>
      <c r="T145" s="421"/>
      <c r="U145" s="421"/>
    </row>
    <row r="146" spans="1:21" ht="14.6" x14ac:dyDescent="0.4">
      <c r="A146" s="419" t="s">
        <v>20146</v>
      </c>
      <c r="B146" s="419" t="s">
        <v>19367</v>
      </c>
      <c r="C146" s="419" t="s">
        <v>20147</v>
      </c>
      <c r="D146" s="419" t="s">
        <v>20148</v>
      </c>
      <c r="E146" s="419"/>
      <c r="F146" s="419" t="s">
        <v>35404</v>
      </c>
      <c r="G146" s="419" t="s">
        <v>20263</v>
      </c>
      <c r="H146" s="419"/>
      <c r="I146" s="419" t="s">
        <v>19368</v>
      </c>
      <c r="J146" s="419" t="s">
        <v>20258</v>
      </c>
      <c r="K146" s="419" t="s">
        <v>19369</v>
      </c>
      <c r="L146" s="419" t="s">
        <v>35392</v>
      </c>
      <c r="M146" s="419" t="s">
        <v>22388</v>
      </c>
      <c r="N146" s="419" t="s">
        <v>19370</v>
      </c>
      <c r="O146" s="419" t="s">
        <v>21045</v>
      </c>
      <c r="P146" s="419" t="s">
        <v>20169</v>
      </c>
      <c r="Q146" s="425">
        <v>1</v>
      </c>
      <c r="R146" s="419" t="s">
        <v>22622</v>
      </c>
      <c r="S146" s="424"/>
      <c r="T146" s="424"/>
      <c r="U146" s="424"/>
    </row>
    <row r="147" spans="1:21" ht="14.6" x14ac:dyDescent="0.4">
      <c r="A147" s="419" t="s">
        <v>20146</v>
      </c>
      <c r="B147" s="419" t="s">
        <v>19367</v>
      </c>
      <c r="C147" s="419" t="s">
        <v>20147</v>
      </c>
      <c r="D147" s="419" t="s">
        <v>20148</v>
      </c>
      <c r="E147" s="419"/>
      <c r="F147" s="419" t="s">
        <v>35405</v>
      </c>
      <c r="G147" s="419" t="s">
        <v>20160</v>
      </c>
      <c r="H147" s="419"/>
      <c r="I147" s="419" t="s">
        <v>18002</v>
      </c>
      <c r="J147" s="419" t="s">
        <v>20258</v>
      </c>
      <c r="K147" s="419" t="s">
        <v>19369</v>
      </c>
      <c r="L147" s="419" t="s">
        <v>35392</v>
      </c>
      <c r="M147" s="419" t="s">
        <v>22388</v>
      </c>
      <c r="N147" s="419" t="s">
        <v>19370</v>
      </c>
      <c r="O147" s="419" t="s">
        <v>21045</v>
      </c>
      <c r="P147" s="419" t="s">
        <v>20169</v>
      </c>
      <c r="Q147" s="425">
        <v>1</v>
      </c>
      <c r="R147" s="419" t="s">
        <v>22622</v>
      </c>
      <c r="S147" s="424"/>
      <c r="T147" s="424"/>
      <c r="U147" s="424"/>
    </row>
    <row r="148" spans="1:21" ht="14.6" x14ac:dyDescent="0.4">
      <c r="A148" s="422" t="s">
        <v>20146</v>
      </c>
      <c r="B148" s="422" t="s">
        <v>21046</v>
      </c>
      <c r="C148" s="422" t="s">
        <v>4356</v>
      </c>
      <c r="D148" s="422" t="s">
        <v>20148</v>
      </c>
      <c r="E148" s="422"/>
      <c r="F148" s="422" t="s">
        <v>35406</v>
      </c>
      <c r="G148" s="422" t="s">
        <v>20263</v>
      </c>
      <c r="H148" s="422"/>
      <c r="I148" s="422" t="s">
        <v>17972</v>
      </c>
      <c r="J148" s="422" t="s">
        <v>20258</v>
      </c>
      <c r="K148" s="422" t="s">
        <v>21047</v>
      </c>
      <c r="L148" s="422" t="s">
        <v>35392</v>
      </c>
      <c r="M148" s="422" t="s">
        <v>22388</v>
      </c>
      <c r="N148" s="422" t="s">
        <v>21048</v>
      </c>
      <c r="O148" s="422" t="s">
        <v>21018</v>
      </c>
      <c r="P148" s="422" t="s">
        <v>4357</v>
      </c>
      <c r="Q148" s="423">
        <v>1</v>
      </c>
      <c r="R148" s="422" t="s">
        <v>22738</v>
      </c>
      <c r="S148" s="424"/>
      <c r="T148" s="424"/>
      <c r="U148" s="424"/>
    </row>
    <row r="149" spans="1:21" ht="14.6" x14ac:dyDescent="0.4">
      <c r="A149" s="422" t="s">
        <v>20146</v>
      </c>
      <c r="B149" s="422" t="s">
        <v>20269</v>
      </c>
      <c r="C149" s="422" t="s">
        <v>20147</v>
      </c>
      <c r="D149" s="422" t="s">
        <v>20148</v>
      </c>
      <c r="E149" s="422"/>
      <c r="F149" s="422" t="s">
        <v>35407</v>
      </c>
      <c r="G149" s="422" t="s">
        <v>20263</v>
      </c>
      <c r="H149" s="422"/>
      <c r="I149" s="422" t="s">
        <v>20139</v>
      </c>
      <c r="J149" s="422" t="s">
        <v>20258</v>
      </c>
      <c r="K149" s="422" t="s">
        <v>21049</v>
      </c>
      <c r="L149" s="422" t="s">
        <v>35392</v>
      </c>
      <c r="M149" s="422" t="s">
        <v>22388</v>
      </c>
      <c r="N149" s="422" t="s">
        <v>21050</v>
      </c>
      <c r="O149" s="422" t="s">
        <v>21018</v>
      </c>
      <c r="P149" s="422" t="s">
        <v>20169</v>
      </c>
      <c r="Q149" s="423">
        <v>1</v>
      </c>
      <c r="R149" s="422" t="s">
        <v>22623</v>
      </c>
      <c r="S149" s="424"/>
      <c r="T149" s="424"/>
      <c r="U149" s="424"/>
    </row>
    <row r="150" spans="1:21" ht="14.6" x14ac:dyDescent="0.4">
      <c r="A150" s="416" t="s">
        <v>20146</v>
      </c>
      <c r="B150" s="416" t="s">
        <v>32149</v>
      </c>
      <c r="C150" s="416" t="s">
        <v>20147</v>
      </c>
      <c r="D150" s="416" t="s">
        <v>20772</v>
      </c>
      <c r="E150" s="416"/>
      <c r="F150" s="416" t="s">
        <v>20772</v>
      </c>
      <c r="G150" s="416" t="s">
        <v>20772</v>
      </c>
      <c r="H150" s="416"/>
      <c r="I150" s="416" t="s">
        <v>20772</v>
      </c>
      <c r="J150" s="416" t="s">
        <v>20258</v>
      </c>
      <c r="K150" s="416" t="s">
        <v>22388</v>
      </c>
      <c r="L150" s="416" t="s">
        <v>35332</v>
      </c>
      <c r="M150" s="416" t="s">
        <v>22388</v>
      </c>
      <c r="N150" s="416" t="s">
        <v>32150</v>
      </c>
      <c r="O150" s="416" t="s">
        <v>21009</v>
      </c>
      <c r="P150" s="416" t="s">
        <v>20151</v>
      </c>
      <c r="Q150" s="417">
        <v>0</v>
      </c>
      <c r="R150" s="416" t="s">
        <v>32151</v>
      </c>
      <c r="S150" s="418"/>
      <c r="T150" s="418"/>
      <c r="U150" s="418"/>
    </row>
    <row r="151" spans="1:21" ht="14.6" x14ac:dyDescent="0.4">
      <c r="A151" s="419" t="s">
        <v>20146</v>
      </c>
      <c r="B151" s="419" t="s">
        <v>35408</v>
      </c>
      <c r="C151" s="419" t="s">
        <v>20147</v>
      </c>
      <c r="D151" s="419" t="s">
        <v>20148</v>
      </c>
      <c r="E151" s="419"/>
      <c r="F151" s="419" t="s">
        <v>35409</v>
      </c>
      <c r="G151" s="419" t="s">
        <v>20160</v>
      </c>
      <c r="H151" s="419"/>
      <c r="I151" s="419" t="s">
        <v>20202</v>
      </c>
      <c r="J151" s="419" t="s">
        <v>20258</v>
      </c>
      <c r="K151" s="419" t="s">
        <v>35410</v>
      </c>
      <c r="L151" s="419" t="s">
        <v>35392</v>
      </c>
      <c r="M151" s="419" t="s">
        <v>22388</v>
      </c>
      <c r="N151" s="419" t="s">
        <v>35411</v>
      </c>
      <c r="O151" s="419" t="s">
        <v>21009</v>
      </c>
      <c r="P151" s="419" t="s">
        <v>20169</v>
      </c>
      <c r="Q151" s="425">
        <v>1</v>
      </c>
      <c r="R151" s="419" t="s">
        <v>35412</v>
      </c>
      <c r="S151" s="424"/>
      <c r="T151" s="424"/>
      <c r="U151" s="424"/>
    </row>
    <row r="152" spans="1:21" ht="14.6" x14ac:dyDescent="0.4">
      <c r="A152" s="419" t="s">
        <v>20146</v>
      </c>
      <c r="B152" s="419" t="s">
        <v>35408</v>
      </c>
      <c r="C152" s="419" t="s">
        <v>20147</v>
      </c>
      <c r="D152" s="419" t="s">
        <v>20148</v>
      </c>
      <c r="E152" s="419"/>
      <c r="F152" s="419" t="s">
        <v>35413</v>
      </c>
      <c r="G152" s="419" t="s">
        <v>20263</v>
      </c>
      <c r="H152" s="419"/>
      <c r="I152" s="419" t="s">
        <v>20190</v>
      </c>
      <c r="J152" s="419" t="s">
        <v>20258</v>
      </c>
      <c r="K152" s="419" t="s">
        <v>35410</v>
      </c>
      <c r="L152" s="419" t="s">
        <v>35392</v>
      </c>
      <c r="M152" s="419" t="s">
        <v>22388</v>
      </c>
      <c r="N152" s="419" t="s">
        <v>35411</v>
      </c>
      <c r="O152" s="419" t="s">
        <v>21009</v>
      </c>
      <c r="P152" s="419" t="s">
        <v>20169</v>
      </c>
      <c r="Q152" s="425">
        <v>1</v>
      </c>
      <c r="R152" s="419" t="s">
        <v>35412</v>
      </c>
      <c r="S152" s="424"/>
      <c r="T152" s="424"/>
      <c r="U152" s="424"/>
    </row>
    <row r="153" spans="1:21" ht="14.6" x14ac:dyDescent="0.4">
      <c r="A153" s="419" t="s">
        <v>20146</v>
      </c>
      <c r="B153" s="419" t="s">
        <v>35414</v>
      </c>
      <c r="C153" s="419" t="s">
        <v>20147</v>
      </c>
      <c r="D153" s="419" t="s">
        <v>20148</v>
      </c>
      <c r="E153" s="419"/>
      <c r="F153" s="419" t="s">
        <v>35415</v>
      </c>
      <c r="G153" s="419" t="s">
        <v>20263</v>
      </c>
      <c r="H153" s="419"/>
      <c r="I153" s="419" t="s">
        <v>20198</v>
      </c>
      <c r="J153" s="419" t="s">
        <v>20258</v>
      </c>
      <c r="K153" s="419" t="s">
        <v>35416</v>
      </c>
      <c r="L153" s="419" t="s">
        <v>35392</v>
      </c>
      <c r="M153" s="419" t="s">
        <v>22388</v>
      </c>
      <c r="N153" s="419" t="s">
        <v>35417</v>
      </c>
      <c r="O153" s="419" t="s">
        <v>21018</v>
      </c>
      <c r="P153" s="419" t="s">
        <v>20151</v>
      </c>
      <c r="Q153" s="425">
        <v>1</v>
      </c>
      <c r="R153" s="419" t="s">
        <v>35418</v>
      </c>
      <c r="S153" s="424"/>
      <c r="T153" s="424"/>
      <c r="U153" s="424"/>
    </row>
    <row r="154" spans="1:21" ht="14.6" x14ac:dyDescent="0.4">
      <c r="A154" s="419" t="s">
        <v>20146</v>
      </c>
      <c r="B154" s="419" t="s">
        <v>35414</v>
      </c>
      <c r="C154" s="419" t="s">
        <v>20147</v>
      </c>
      <c r="D154" s="419" t="s">
        <v>20148</v>
      </c>
      <c r="E154" s="419"/>
      <c r="F154" s="419" t="s">
        <v>35419</v>
      </c>
      <c r="G154" s="419" t="s">
        <v>20160</v>
      </c>
      <c r="H154" s="419"/>
      <c r="I154" s="419" t="s">
        <v>20211</v>
      </c>
      <c r="J154" s="419" t="s">
        <v>20258</v>
      </c>
      <c r="K154" s="419" t="s">
        <v>35416</v>
      </c>
      <c r="L154" s="419" t="s">
        <v>35392</v>
      </c>
      <c r="M154" s="419" t="s">
        <v>22388</v>
      </c>
      <c r="N154" s="419" t="s">
        <v>35417</v>
      </c>
      <c r="O154" s="419" t="s">
        <v>21018</v>
      </c>
      <c r="P154" s="419" t="s">
        <v>20151</v>
      </c>
      <c r="Q154" s="425">
        <v>1</v>
      </c>
      <c r="R154" s="419" t="s">
        <v>35418</v>
      </c>
      <c r="S154" s="424"/>
      <c r="T154" s="424"/>
      <c r="U154" s="424"/>
    </row>
    <row r="155" spans="1:21" ht="14.6" x14ac:dyDescent="0.4">
      <c r="A155" s="416" t="s">
        <v>20146</v>
      </c>
      <c r="B155" s="416" t="s">
        <v>32152</v>
      </c>
      <c r="C155" s="416" t="s">
        <v>20147</v>
      </c>
      <c r="D155" s="416" t="s">
        <v>20772</v>
      </c>
      <c r="E155" s="416"/>
      <c r="F155" s="416" t="s">
        <v>20772</v>
      </c>
      <c r="G155" s="416" t="s">
        <v>20772</v>
      </c>
      <c r="H155" s="416"/>
      <c r="I155" s="416" t="s">
        <v>20772</v>
      </c>
      <c r="J155" s="416" t="s">
        <v>20258</v>
      </c>
      <c r="K155" s="416" t="s">
        <v>32153</v>
      </c>
      <c r="L155" s="416" t="s">
        <v>35332</v>
      </c>
      <c r="M155" s="416" t="s">
        <v>32153</v>
      </c>
      <c r="N155" s="416" t="s">
        <v>32150</v>
      </c>
      <c r="O155" s="416" t="s">
        <v>21018</v>
      </c>
      <c r="P155" s="416" t="s">
        <v>20169</v>
      </c>
      <c r="Q155" s="417">
        <v>0</v>
      </c>
      <c r="R155" s="416" t="s">
        <v>32154</v>
      </c>
      <c r="S155" s="418"/>
      <c r="T155" s="418"/>
      <c r="U155" s="418"/>
    </row>
    <row r="156" spans="1:21" ht="14.6" x14ac:dyDescent="0.4">
      <c r="A156" s="419" t="s">
        <v>20146</v>
      </c>
      <c r="B156" s="419" t="s">
        <v>19371</v>
      </c>
      <c r="C156" s="419" t="s">
        <v>20147</v>
      </c>
      <c r="D156" s="419" t="s">
        <v>20148</v>
      </c>
      <c r="E156" s="419"/>
      <c r="F156" s="419" t="s">
        <v>35420</v>
      </c>
      <c r="G156" s="419" t="s">
        <v>20160</v>
      </c>
      <c r="H156" s="419"/>
      <c r="I156" s="419" t="s">
        <v>20150</v>
      </c>
      <c r="J156" s="419" t="s">
        <v>20258</v>
      </c>
      <c r="K156" s="419" t="s">
        <v>19372</v>
      </c>
      <c r="L156" s="419" t="s">
        <v>35323</v>
      </c>
      <c r="M156" s="419" t="s">
        <v>22507</v>
      </c>
      <c r="N156" s="419" t="s">
        <v>19373</v>
      </c>
      <c r="O156" s="419" t="s">
        <v>21018</v>
      </c>
      <c r="P156" s="419" t="s">
        <v>19374</v>
      </c>
      <c r="Q156" s="425">
        <v>1</v>
      </c>
      <c r="R156" s="419" t="s">
        <v>22624</v>
      </c>
      <c r="S156" s="424"/>
      <c r="T156" s="424"/>
      <c r="U156" s="424"/>
    </row>
    <row r="157" spans="1:21" ht="14.6" x14ac:dyDescent="0.4">
      <c r="A157" s="419" t="s">
        <v>20146</v>
      </c>
      <c r="B157" s="419" t="s">
        <v>18074</v>
      </c>
      <c r="C157" s="419" t="s">
        <v>20147</v>
      </c>
      <c r="D157" s="419" t="s">
        <v>20148</v>
      </c>
      <c r="E157" s="419"/>
      <c r="F157" s="419" t="s">
        <v>35421</v>
      </c>
      <c r="G157" s="419" t="s">
        <v>20160</v>
      </c>
      <c r="H157" s="419"/>
      <c r="I157" s="419" t="s">
        <v>19352</v>
      </c>
      <c r="J157" s="419" t="s">
        <v>20258</v>
      </c>
      <c r="K157" s="419" t="s">
        <v>18075</v>
      </c>
      <c r="L157" s="419" t="s">
        <v>35323</v>
      </c>
      <c r="M157" s="419" t="s">
        <v>22508</v>
      </c>
      <c r="N157" s="419" t="s">
        <v>18076</v>
      </c>
      <c r="O157" s="419" t="s">
        <v>21018</v>
      </c>
      <c r="P157" s="419" t="s">
        <v>20261</v>
      </c>
      <c r="Q157" s="425">
        <v>1</v>
      </c>
      <c r="R157" s="419" t="s">
        <v>22625</v>
      </c>
      <c r="S157" s="424"/>
      <c r="T157" s="424"/>
      <c r="U157" s="424"/>
    </row>
    <row r="158" spans="1:21" ht="14.6" x14ac:dyDescent="0.4">
      <c r="A158" s="416" t="s">
        <v>20146</v>
      </c>
      <c r="B158" s="416" t="s">
        <v>32155</v>
      </c>
      <c r="C158" s="416" t="s">
        <v>20147</v>
      </c>
      <c r="D158" s="416" t="s">
        <v>20772</v>
      </c>
      <c r="E158" s="416"/>
      <c r="F158" s="416" t="s">
        <v>20772</v>
      </c>
      <c r="G158" s="416" t="s">
        <v>20772</v>
      </c>
      <c r="H158" s="416"/>
      <c r="I158" s="416" t="s">
        <v>20772</v>
      </c>
      <c r="J158" s="416" t="s">
        <v>20258</v>
      </c>
      <c r="K158" s="416" t="s">
        <v>32156</v>
      </c>
      <c r="L158" s="416" t="s">
        <v>35332</v>
      </c>
      <c r="M158" s="416" t="s">
        <v>32156</v>
      </c>
      <c r="N158" s="416" t="s">
        <v>32150</v>
      </c>
      <c r="O158" s="416" t="s">
        <v>21009</v>
      </c>
      <c r="P158" s="416" t="s">
        <v>20151</v>
      </c>
      <c r="Q158" s="417">
        <v>0</v>
      </c>
      <c r="R158" s="416" t="s">
        <v>32151</v>
      </c>
      <c r="S158" s="418"/>
      <c r="T158" s="418"/>
      <c r="U158" s="418"/>
    </row>
    <row r="159" spans="1:21" ht="14.6" x14ac:dyDescent="0.4">
      <c r="A159" s="416" t="s">
        <v>20146</v>
      </c>
      <c r="B159" s="416" t="s">
        <v>32157</v>
      </c>
      <c r="C159" s="416" t="s">
        <v>20147</v>
      </c>
      <c r="D159" s="416" t="s">
        <v>20772</v>
      </c>
      <c r="E159" s="416"/>
      <c r="F159" s="416" t="s">
        <v>20772</v>
      </c>
      <c r="G159" s="416" t="s">
        <v>20772</v>
      </c>
      <c r="H159" s="416"/>
      <c r="I159" s="416" t="s">
        <v>20772</v>
      </c>
      <c r="J159" s="416" t="s">
        <v>20258</v>
      </c>
      <c r="K159" s="416" t="s">
        <v>20270</v>
      </c>
      <c r="L159" s="416" t="s">
        <v>35332</v>
      </c>
      <c r="M159" s="416" t="s">
        <v>20270</v>
      </c>
      <c r="N159" s="416" t="s">
        <v>32158</v>
      </c>
      <c r="O159" s="416" t="s">
        <v>21009</v>
      </c>
      <c r="P159" s="416" t="s">
        <v>20169</v>
      </c>
      <c r="Q159" s="417">
        <v>0</v>
      </c>
      <c r="R159" s="416" t="s">
        <v>32159</v>
      </c>
      <c r="S159" s="418"/>
      <c r="T159" s="418"/>
      <c r="U159" s="418"/>
    </row>
    <row r="160" spans="1:21" ht="14.6" x14ac:dyDescent="0.4">
      <c r="A160" s="422" t="s">
        <v>20146</v>
      </c>
      <c r="B160" s="422" t="s">
        <v>32160</v>
      </c>
      <c r="C160" s="422" t="s">
        <v>20147</v>
      </c>
      <c r="D160" s="422" t="s">
        <v>20148</v>
      </c>
      <c r="E160" s="422"/>
      <c r="F160" s="422" t="s">
        <v>35422</v>
      </c>
      <c r="G160" s="422" t="s">
        <v>20160</v>
      </c>
      <c r="H160" s="422"/>
      <c r="I160" s="422" t="s">
        <v>20185</v>
      </c>
      <c r="J160" s="422" t="s">
        <v>20258</v>
      </c>
      <c r="K160" s="422" t="s">
        <v>22389</v>
      </c>
      <c r="L160" s="422" t="s">
        <v>35323</v>
      </c>
      <c r="M160" s="422" t="s">
        <v>20270</v>
      </c>
      <c r="N160" s="422" t="s">
        <v>22509</v>
      </c>
      <c r="O160" s="422" t="s">
        <v>21019</v>
      </c>
      <c r="P160" s="422" t="s">
        <v>20169</v>
      </c>
      <c r="Q160" s="423">
        <v>1</v>
      </c>
      <c r="R160" s="422" t="s">
        <v>22626</v>
      </c>
      <c r="S160" s="424"/>
      <c r="T160" s="424"/>
      <c r="U160" s="424"/>
    </row>
    <row r="161" spans="1:21" ht="14.6" x14ac:dyDescent="0.4">
      <c r="A161" s="419" t="s">
        <v>20146</v>
      </c>
      <c r="B161" s="419" t="s">
        <v>35423</v>
      </c>
      <c r="C161" s="419" t="s">
        <v>20147</v>
      </c>
      <c r="D161" s="419" t="s">
        <v>20148</v>
      </c>
      <c r="E161" s="419"/>
      <c r="F161" s="419" t="s">
        <v>35424</v>
      </c>
      <c r="G161" s="419" t="s">
        <v>20160</v>
      </c>
      <c r="H161" s="419"/>
      <c r="I161" s="419" t="s">
        <v>19356</v>
      </c>
      <c r="J161" s="419" t="s">
        <v>20258</v>
      </c>
      <c r="K161" s="419" t="s">
        <v>19357</v>
      </c>
      <c r="L161" s="419" t="s">
        <v>35392</v>
      </c>
      <c r="M161" s="419" t="s">
        <v>20270</v>
      </c>
      <c r="N161" s="419" t="s">
        <v>19358</v>
      </c>
      <c r="O161" s="419" t="s">
        <v>21039</v>
      </c>
      <c r="P161" s="419" t="s">
        <v>20169</v>
      </c>
      <c r="Q161" s="425">
        <v>1</v>
      </c>
      <c r="R161" s="419" t="s">
        <v>22627</v>
      </c>
      <c r="S161" s="424"/>
      <c r="T161" s="424"/>
      <c r="U161" s="424"/>
    </row>
    <row r="162" spans="1:21" ht="14.6" x14ac:dyDescent="0.4">
      <c r="A162" s="419" t="s">
        <v>20146</v>
      </c>
      <c r="B162" s="419" t="s">
        <v>31241</v>
      </c>
      <c r="C162" s="419" t="s">
        <v>20147</v>
      </c>
      <c r="D162" s="419" t="s">
        <v>20148</v>
      </c>
      <c r="E162" s="419"/>
      <c r="F162" s="419" t="s">
        <v>35425</v>
      </c>
      <c r="G162" s="419" t="s">
        <v>20263</v>
      </c>
      <c r="H162" s="419"/>
      <c r="I162" s="419" t="s">
        <v>18001</v>
      </c>
      <c r="J162" s="419" t="s">
        <v>20258</v>
      </c>
      <c r="K162" s="419" t="s">
        <v>18055</v>
      </c>
      <c r="L162" s="419" t="s">
        <v>35392</v>
      </c>
      <c r="M162" s="419" t="s">
        <v>20270</v>
      </c>
      <c r="N162" s="419" t="s">
        <v>18056</v>
      </c>
      <c r="O162" s="419" t="s">
        <v>21018</v>
      </c>
      <c r="P162" s="419" t="s">
        <v>20169</v>
      </c>
      <c r="Q162" s="425">
        <v>1</v>
      </c>
      <c r="R162" s="419" t="s">
        <v>22628</v>
      </c>
      <c r="S162" s="424"/>
      <c r="T162" s="424"/>
      <c r="U162" s="424"/>
    </row>
    <row r="163" spans="1:21" ht="14.6" x14ac:dyDescent="0.4">
      <c r="A163" s="419" t="s">
        <v>20146</v>
      </c>
      <c r="B163" s="419" t="s">
        <v>32161</v>
      </c>
      <c r="C163" s="419" t="s">
        <v>20147</v>
      </c>
      <c r="D163" s="419" t="s">
        <v>20148</v>
      </c>
      <c r="E163" s="419"/>
      <c r="F163" s="419" t="s">
        <v>35426</v>
      </c>
      <c r="G163" s="419" t="s">
        <v>20160</v>
      </c>
      <c r="H163" s="419"/>
      <c r="I163" s="419" t="s">
        <v>20271</v>
      </c>
      <c r="J163" s="419" t="s">
        <v>20258</v>
      </c>
      <c r="K163" s="419" t="s">
        <v>20272</v>
      </c>
      <c r="L163" s="419" t="s">
        <v>35323</v>
      </c>
      <c r="M163" s="419" t="s">
        <v>20273</v>
      </c>
      <c r="N163" s="419" t="s">
        <v>20274</v>
      </c>
      <c r="O163" s="419" t="s">
        <v>21012</v>
      </c>
      <c r="P163" s="419" t="s">
        <v>20151</v>
      </c>
      <c r="Q163" s="425">
        <v>1</v>
      </c>
      <c r="R163" s="419" t="s">
        <v>22629</v>
      </c>
      <c r="S163" s="424"/>
      <c r="T163" s="424"/>
      <c r="U163" s="424"/>
    </row>
    <row r="164" spans="1:21" ht="14.6" x14ac:dyDescent="0.4">
      <c r="A164" s="419" t="s">
        <v>20146</v>
      </c>
      <c r="B164" s="419" t="s">
        <v>32162</v>
      </c>
      <c r="C164" s="419" t="s">
        <v>20147</v>
      </c>
      <c r="D164" s="419" t="s">
        <v>20148</v>
      </c>
      <c r="E164" s="419"/>
      <c r="F164" s="419" t="s">
        <v>35427</v>
      </c>
      <c r="G164" s="419" t="s">
        <v>20160</v>
      </c>
      <c r="H164" s="419"/>
      <c r="I164" s="419" t="s">
        <v>20271</v>
      </c>
      <c r="J164" s="419" t="s">
        <v>20258</v>
      </c>
      <c r="K164" s="419" t="s">
        <v>20275</v>
      </c>
      <c r="L164" s="419" t="s">
        <v>35323</v>
      </c>
      <c r="M164" s="419" t="s">
        <v>20273</v>
      </c>
      <c r="N164" s="419" t="s">
        <v>20276</v>
      </c>
      <c r="O164" s="419" t="s">
        <v>21029</v>
      </c>
      <c r="P164" s="419" t="s">
        <v>20169</v>
      </c>
      <c r="Q164" s="425">
        <v>1</v>
      </c>
      <c r="R164" s="419" t="s">
        <v>22630</v>
      </c>
      <c r="S164" s="424"/>
      <c r="T164" s="424"/>
      <c r="U164" s="424"/>
    </row>
    <row r="165" spans="1:21" ht="14.6" x14ac:dyDescent="0.4">
      <c r="A165" s="419" t="s">
        <v>20146</v>
      </c>
      <c r="B165" s="419" t="s">
        <v>20277</v>
      </c>
      <c r="C165" s="419" t="s">
        <v>20147</v>
      </c>
      <c r="D165" s="419" t="s">
        <v>20148</v>
      </c>
      <c r="E165" s="419"/>
      <c r="F165" s="419" t="s">
        <v>35428</v>
      </c>
      <c r="G165" s="419" t="s">
        <v>20160</v>
      </c>
      <c r="H165" s="419"/>
      <c r="I165" s="419" t="s">
        <v>20278</v>
      </c>
      <c r="J165" s="419" t="s">
        <v>20258</v>
      </c>
      <c r="K165" s="419" t="s">
        <v>20279</v>
      </c>
      <c r="L165" s="419" t="s">
        <v>35323</v>
      </c>
      <c r="M165" s="419" t="s">
        <v>20273</v>
      </c>
      <c r="N165" s="419" t="s">
        <v>20280</v>
      </c>
      <c r="O165" s="419" t="s">
        <v>21019</v>
      </c>
      <c r="P165" s="419" t="s">
        <v>20169</v>
      </c>
      <c r="Q165" s="425">
        <v>1</v>
      </c>
      <c r="R165" s="419" t="s">
        <v>22631</v>
      </c>
      <c r="S165" s="424"/>
      <c r="T165" s="424"/>
      <c r="U165" s="424"/>
    </row>
    <row r="166" spans="1:21" ht="14.6" x14ac:dyDescent="0.4">
      <c r="A166" s="419" t="s">
        <v>20146</v>
      </c>
      <c r="B166" s="419" t="s">
        <v>31242</v>
      </c>
      <c r="C166" s="419" t="s">
        <v>20147</v>
      </c>
      <c r="D166" s="419" t="s">
        <v>20148</v>
      </c>
      <c r="E166" s="419"/>
      <c r="F166" s="419" t="s">
        <v>35429</v>
      </c>
      <c r="G166" s="419" t="s">
        <v>20160</v>
      </c>
      <c r="H166" s="419"/>
      <c r="I166" s="419" t="s">
        <v>19318</v>
      </c>
      <c r="J166" s="419" t="s">
        <v>20258</v>
      </c>
      <c r="K166" s="419" t="s">
        <v>19319</v>
      </c>
      <c r="L166" s="419" t="s">
        <v>35323</v>
      </c>
      <c r="M166" s="419" t="s">
        <v>20273</v>
      </c>
      <c r="N166" s="419" t="s">
        <v>19320</v>
      </c>
      <c r="O166" s="419" t="s">
        <v>21020</v>
      </c>
      <c r="P166" s="419" t="s">
        <v>20169</v>
      </c>
      <c r="Q166" s="425">
        <v>1</v>
      </c>
      <c r="R166" s="419" t="s">
        <v>22632</v>
      </c>
      <c r="S166" s="424"/>
      <c r="T166" s="424"/>
      <c r="U166" s="424"/>
    </row>
    <row r="167" spans="1:21" ht="14.6" x14ac:dyDescent="0.4">
      <c r="A167" s="419" t="s">
        <v>20146</v>
      </c>
      <c r="B167" s="419" t="s">
        <v>21038</v>
      </c>
      <c r="C167" s="419" t="s">
        <v>20147</v>
      </c>
      <c r="D167" s="419" t="s">
        <v>20148</v>
      </c>
      <c r="E167" s="419"/>
      <c r="F167" s="419" t="s">
        <v>35430</v>
      </c>
      <c r="G167" s="419" t="s">
        <v>20160</v>
      </c>
      <c r="H167" s="419"/>
      <c r="I167" s="419" t="s">
        <v>19321</v>
      </c>
      <c r="J167" s="419" t="s">
        <v>20258</v>
      </c>
      <c r="K167" s="419" t="s">
        <v>19322</v>
      </c>
      <c r="L167" s="419" t="s">
        <v>35323</v>
      </c>
      <c r="M167" s="419" t="s">
        <v>20273</v>
      </c>
      <c r="N167" s="419" t="s">
        <v>19323</v>
      </c>
      <c r="O167" s="419" t="s">
        <v>21021</v>
      </c>
      <c r="P167" s="419" t="s">
        <v>20169</v>
      </c>
      <c r="Q167" s="425">
        <v>1</v>
      </c>
      <c r="R167" s="419" t="s">
        <v>22633</v>
      </c>
      <c r="S167" s="424"/>
      <c r="T167" s="424"/>
      <c r="U167" s="424"/>
    </row>
    <row r="168" spans="1:21" ht="14.6" x14ac:dyDescent="0.4">
      <c r="A168" s="419" t="s">
        <v>20146</v>
      </c>
      <c r="B168" s="419" t="s">
        <v>19324</v>
      </c>
      <c r="C168" s="419" t="s">
        <v>20147</v>
      </c>
      <c r="D168" s="419" t="s">
        <v>20148</v>
      </c>
      <c r="E168" s="419"/>
      <c r="F168" s="419" t="s">
        <v>35431</v>
      </c>
      <c r="G168" s="419" t="s">
        <v>20160</v>
      </c>
      <c r="H168" s="419"/>
      <c r="I168" s="419" t="s">
        <v>19325</v>
      </c>
      <c r="J168" s="419" t="s">
        <v>20258</v>
      </c>
      <c r="K168" s="419" t="s">
        <v>19326</v>
      </c>
      <c r="L168" s="419" t="s">
        <v>35323</v>
      </c>
      <c r="M168" s="419" t="s">
        <v>20273</v>
      </c>
      <c r="N168" s="419" t="s">
        <v>19327</v>
      </c>
      <c r="O168" s="419" t="s">
        <v>21021</v>
      </c>
      <c r="P168" s="419" t="s">
        <v>20169</v>
      </c>
      <c r="Q168" s="425">
        <v>1</v>
      </c>
      <c r="R168" s="419" t="s">
        <v>22634</v>
      </c>
      <c r="S168" s="424"/>
      <c r="T168" s="424"/>
      <c r="U168" s="424"/>
    </row>
    <row r="169" spans="1:21" ht="14.6" x14ac:dyDescent="0.4">
      <c r="A169" s="419" t="s">
        <v>20146</v>
      </c>
      <c r="B169" s="419" t="s">
        <v>19328</v>
      </c>
      <c r="C169" s="419" t="s">
        <v>20147</v>
      </c>
      <c r="D169" s="419" t="s">
        <v>20148</v>
      </c>
      <c r="E169" s="419"/>
      <c r="F169" s="419" t="s">
        <v>35432</v>
      </c>
      <c r="G169" s="419" t="s">
        <v>20160</v>
      </c>
      <c r="H169" s="419"/>
      <c r="I169" s="419" t="s">
        <v>19329</v>
      </c>
      <c r="J169" s="419" t="s">
        <v>20258</v>
      </c>
      <c r="K169" s="419" t="s">
        <v>19330</v>
      </c>
      <c r="L169" s="419" t="s">
        <v>35323</v>
      </c>
      <c r="M169" s="419" t="s">
        <v>20273</v>
      </c>
      <c r="N169" s="419" t="s">
        <v>19331</v>
      </c>
      <c r="O169" s="419" t="s">
        <v>21019</v>
      </c>
      <c r="P169" s="419" t="s">
        <v>20169</v>
      </c>
      <c r="Q169" s="425">
        <v>1</v>
      </c>
      <c r="R169" s="419" t="s">
        <v>22635</v>
      </c>
      <c r="S169" s="424"/>
      <c r="T169" s="424"/>
      <c r="U169" s="424"/>
    </row>
    <row r="170" spans="1:21" ht="14.6" x14ac:dyDescent="0.4">
      <c r="A170" s="419" t="s">
        <v>20146</v>
      </c>
      <c r="B170" s="419" t="s">
        <v>32163</v>
      </c>
      <c r="C170" s="419" t="s">
        <v>20147</v>
      </c>
      <c r="D170" s="419" t="s">
        <v>20148</v>
      </c>
      <c r="E170" s="419"/>
      <c r="F170" s="419" t="s">
        <v>35433</v>
      </c>
      <c r="G170" s="419" t="s">
        <v>20160</v>
      </c>
      <c r="H170" s="419"/>
      <c r="I170" s="419" t="s">
        <v>19332</v>
      </c>
      <c r="J170" s="419" t="s">
        <v>20258</v>
      </c>
      <c r="K170" s="419" t="s">
        <v>19333</v>
      </c>
      <c r="L170" s="419" t="s">
        <v>35323</v>
      </c>
      <c r="M170" s="419" t="s">
        <v>20273</v>
      </c>
      <c r="N170" s="419" t="s">
        <v>19334</v>
      </c>
      <c r="O170" s="419" t="s">
        <v>21009</v>
      </c>
      <c r="P170" s="419" t="s">
        <v>20151</v>
      </c>
      <c r="Q170" s="425">
        <v>1</v>
      </c>
      <c r="R170" s="419" t="s">
        <v>22636</v>
      </c>
      <c r="S170" s="424"/>
      <c r="T170" s="424"/>
      <c r="U170" s="424"/>
    </row>
    <row r="171" spans="1:21" ht="14.6" x14ac:dyDescent="0.4">
      <c r="A171" s="419" t="s">
        <v>20146</v>
      </c>
      <c r="B171" s="419" t="s">
        <v>32164</v>
      </c>
      <c r="C171" s="419" t="s">
        <v>20147</v>
      </c>
      <c r="D171" s="419" t="s">
        <v>20148</v>
      </c>
      <c r="E171" s="419"/>
      <c r="F171" s="419" t="s">
        <v>35434</v>
      </c>
      <c r="G171" s="419" t="s">
        <v>20160</v>
      </c>
      <c r="H171" s="419"/>
      <c r="I171" s="419" t="s">
        <v>19335</v>
      </c>
      <c r="J171" s="419" t="s">
        <v>20258</v>
      </c>
      <c r="K171" s="419" t="s">
        <v>19336</v>
      </c>
      <c r="L171" s="419" t="s">
        <v>35323</v>
      </c>
      <c r="M171" s="419" t="s">
        <v>20273</v>
      </c>
      <c r="N171" s="419" t="s">
        <v>19337</v>
      </c>
      <c r="O171" s="419" t="s">
        <v>21019</v>
      </c>
      <c r="P171" s="419" t="s">
        <v>20169</v>
      </c>
      <c r="Q171" s="425">
        <v>1</v>
      </c>
      <c r="R171" s="419" t="s">
        <v>22637</v>
      </c>
      <c r="S171" s="424"/>
      <c r="T171" s="424"/>
      <c r="U171" s="424"/>
    </row>
    <row r="172" spans="1:21" ht="14.6" x14ac:dyDescent="0.4">
      <c r="A172" s="419" t="s">
        <v>20146</v>
      </c>
      <c r="B172" s="419" t="s">
        <v>19338</v>
      </c>
      <c r="C172" s="419" t="s">
        <v>20147</v>
      </c>
      <c r="D172" s="419" t="s">
        <v>20148</v>
      </c>
      <c r="E172" s="419"/>
      <c r="F172" s="419" t="s">
        <v>35435</v>
      </c>
      <c r="G172" s="419" t="s">
        <v>20160</v>
      </c>
      <c r="H172" s="419"/>
      <c r="I172" s="419" t="s">
        <v>20190</v>
      </c>
      <c r="J172" s="419" t="s">
        <v>20258</v>
      </c>
      <c r="K172" s="419" t="s">
        <v>19339</v>
      </c>
      <c r="L172" s="419" t="s">
        <v>35323</v>
      </c>
      <c r="M172" s="419" t="s">
        <v>20273</v>
      </c>
      <c r="N172" s="419" t="s">
        <v>19340</v>
      </c>
      <c r="O172" s="419" t="s">
        <v>21019</v>
      </c>
      <c r="P172" s="419" t="s">
        <v>20169</v>
      </c>
      <c r="Q172" s="425">
        <v>1</v>
      </c>
      <c r="R172" s="419" t="s">
        <v>22638</v>
      </c>
      <c r="S172" s="424"/>
      <c r="T172" s="424"/>
      <c r="U172" s="424"/>
    </row>
    <row r="173" spans="1:21" ht="14.6" x14ac:dyDescent="0.4">
      <c r="A173" s="419" t="s">
        <v>20146</v>
      </c>
      <c r="B173" s="419" t="s">
        <v>32165</v>
      </c>
      <c r="C173" s="419" t="s">
        <v>20147</v>
      </c>
      <c r="D173" s="419" t="s">
        <v>20148</v>
      </c>
      <c r="E173" s="419"/>
      <c r="F173" s="419" t="s">
        <v>35436</v>
      </c>
      <c r="G173" s="419" t="s">
        <v>20160</v>
      </c>
      <c r="H173" s="419"/>
      <c r="I173" s="419" t="s">
        <v>19341</v>
      </c>
      <c r="J173" s="419" t="s">
        <v>20258</v>
      </c>
      <c r="K173" s="419" t="s">
        <v>19342</v>
      </c>
      <c r="L173" s="419" t="s">
        <v>35323</v>
      </c>
      <c r="M173" s="419" t="s">
        <v>20273</v>
      </c>
      <c r="N173" s="419" t="s">
        <v>19343</v>
      </c>
      <c r="O173" s="419" t="s">
        <v>21019</v>
      </c>
      <c r="P173" s="419" t="s">
        <v>20169</v>
      </c>
      <c r="Q173" s="425">
        <v>1</v>
      </c>
      <c r="R173" s="419" t="s">
        <v>22639</v>
      </c>
      <c r="S173" s="424"/>
      <c r="T173" s="424"/>
      <c r="U173" s="424"/>
    </row>
    <row r="174" spans="1:21" ht="14.6" x14ac:dyDescent="0.4">
      <c r="A174" s="419" t="s">
        <v>20146</v>
      </c>
      <c r="B174" s="419" t="s">
        <v>19344</v>
      </c>
      <c r="C174" s="419" t="s">
        <v>20147</v>
      </c>
      <c r="D174" s="419" t="s">
        <v>20148</v>
      </c>
      <c r="E174" s="419"/>
      <c r="F174" s="419" t="s">
        <v>35437</v>
      </c>
      <c r="G174" s="419" t="s">
        <v>20160</v>
      </c>
      <c r="H174" s="419"/>
      <c r="I174" s="419" t="s">
        <v>19345</v>
      </c>
      <c r="J174" s="419" t="s">
        <v>20258</v>
      </c>
      <c r="K174" s="419" t="s">
        <v>19346</v>
      </c>
      <c r="L174" s="419" t="s">
        <v>35323</v>
      </c>
      <c r="M174" s="419" t="s">
        <v>20273</v>
      </c>
      <c r="N174" s="419" t="s">
        <v>19347</v>
      </c>
      <c r="O174" s="419" t="s">
        <v>21019</v>
      </c>
      <c r="P174" s="419" t="s">
        <v>20169</v>
      </c>
      <c r="Q174" s="425">
        <v>1</v>
      </c>
      <c r="R174" s="419" t="s">
        <v>22640</v>
      </c>
      <c r="S174" s="424"/>
      <c r="T174" s="424"/>
      <c r="U174" s="424"/>
    </row>
    <row r="175" spans="1:21" ht="14.6" x14ac:dyDescent="0.4">
      <c r="A175" s="419" t="s">
        <v>20146</v>
      </c>
      <c r="B175" s="419" t="s">
        <v>19348</v>
      </c>
      <c r="C175" s="419" t="s">
        <v>20147</v>
      </c>
      <c r="D175" s="419" t="s">
        <v>20148</v>
      </c>
      <c r="E175" s="419"/>
      <c r="F175" s="419" t="s">
        <v>35438</v>
      </c>
      <c r="G175" s="419" t="s">
        <v>20160</v>
      </c>
      <c r="H175" s="419"/>
      <c r="I175" s="419" t="s">
        <v>19349</v>
      </c>
      <c r="J175" s="419" t="s">
        <v>20258</v>
      </c>
      <c r="K175" s="419" t="s">
        <v>19350</v>
      </c>
      <c r="L175" s="419" t="s">
        <v>35323</v>
      </c>
      <c r="M175" s="419" t="s">
        <v>20273</v>
      </c>
      <c r="N175" s="419" t="s">
        <v>19351</v>
      </c>
      <c r="O175" s="419" t="s">
        <v>21019</v>
      </c>
      <c r="P175" s="419" t="s">
        <v>20169</v>
      </c>
      <c r="Q175" s="425">
        <v>1</v>
      </c>
      <c r="R175" s="419" t="s">
        <v>22641</v>
      </c>
      <c r="S175" s="424"/>
      <c r="T175" s="424"/>
      <c r="U175" s="424"/>
    </row>
    <row r="176" spans="1:21" ht="14.6" x14ac:dyDescent="0.4">
      <c r="A176" s="419" t="s">
        <v>20146</v>
      </c>
      <c r="B176" s="419" t="s">
        <v>32166</v>
      </c>
      <c r="C176" s="419" t="s">
        <v>20147</v>
      </c>
      <c r="D176" s="419" t="s">
        <v>20148</v>
      </c>
      <c r="E176" s="419"/>
      <c r="F176" s="419" t="s">
        <v>35439</v>
      </c>
      <c r="G176" s="419" t="s">
        <v>20160</v>
      </c>
      <c r="H176" s="419"/>
      <c r="I176" s="419" t="s">
        <v>19352</v>
      </c>
      <c r="J176" s="419" t="s">
        <v>20258</v>
      </c>
      <c r="K176" s="419" t="s">
        <v>19353</v>
      </c>
      <c r="L176" s="419" t="s">
        <v>35323</v>
      </c>
      <c r="M176" s="419" t="s">
        <v>20273</v>
      </c>
      <c r="N176" s="419" t="s">
        <v>19354</v>
      </c>
      <c r="O176" s="419" t="s">
        <v>21019</v>
      </c>
      <c r="P176" s="419" t="s">
        <v>20151</v>
      </c>
      <c r="Q176" s="425">
        <v>1</v>
      </c>
      <c r="R176" s="419" t="s">
        <v>22642</v>
      </c>
      <c r="S176" s="424"/>
      <c r="T176" s="424"/>
      <c r="U176" s="424"/>
    </row>
    <row r="177" spans="1:21" ht="14.6" x14ac:dyDescent="0.4">
      <c r="A177" s="419" t="s">
        <v>20146</v>
      </c>
      <c r="B177" s="419" t="s">
        <v>20776</v>
      </c>
      <c r="C177" s="419" t="s">
        <v>20147</v>
      </c>
      <c r="D177" s="419" t="s">
        <v>20148</v>
      </c>
      <c r="E177" s="419"/>
      <c r="F177" s="419" t="s">
        <v>35440</v>
      </c>
      <c r="G177" s="419" t="s">
        <v>20160</v>
      </c>
      <c r="H177" s="419"/>
      <c r="I177" s="419" t="s">
        <v>19441</v>
      </c>
      <c r="J177" s="419" t="s">
        <v>20258</v>
      </c>
      <c r="K177" s="419" t="s">
        <v>20777</v>
      </c>
      <c r="L177" s="419" t="s">
        <v>35323</v>
      </c>
      <c r="M177" s="419" t="s">
        <v>20273</v>
      </c>
      <c r="N177" s="419" t="s">
        <v>20778</v>
      </c>
      <c r="O177" s="419" t="s">
        <v>21019</v>
      </c>
      <c r="P177" s="419" t="s">
        <v>20169</v>
      </c>
      <c r="Q177" s="425">
        <v>1</v>
      </c>
      <c r="R177" s="419" t="s">
        <v>22643</v>
      </c>
      <c r="S177" s="424"/>
      <c r="T177" s="424"/>
      <c r="U177" s="424"/>
    </row>
    <row r="178" spans="1:21" ht="14.6" x14ac:dyDescent="0.4">
      <c r="A178" s="419" t="s">
        <v>20146</v>
      </c>
      <c r="B178" s="419" t="s">
        <v>21040</v>
      </c>
      <c r="C178" s="419" t="s">
        <v>20147</v>
      </c>
      <c r="D178" s="419" t="s">
        <v>20148</v>
      </c>
      <c r="E178" s="419"/>
      <c r="F178" s="419" t="s">
        <v>35441</v>
      </c>
      <c r="G178" s="419" t="s">
        <v>20160</v>
      </c>
      <c r="H178" s="419"/>
      <c r="I178" s="419" t="s">
        <v>20164</v>
      </c>
      <c r="J178" s="419" t="s">
        <v>20258</v>
      </c>
      <c r="K178" s="419" t="s">
        <v>21041</v>
      </c>
      <c r="L178" s="419" t="s">
        <v>35323</v>
      </c>
      <c r="M178" s="419" t="s">
        <v>20273</v>
      </c>
      <c r="N178" s="419" t="s">
        <v>21042</v>
      </c>
      <c r="O178" s="419" t="s">
        <v>21020</v>
      </c>
      <c r="P178" s="419" t="s">
        <v>20151</v>
      </c>
      <c r="Q178" s="425">
        <v>1</v>
      </c>
      <c r="R178" s="419" t="s">
        <v>22644</v>
      </c>
      <c r="S178" s="424"/>
      <c r="T178" s="424"/>
      <c r="U178" s="424"/>
    </row>
    <row r="179" spans="1:21" ht="14.6" x14ac:dyDescent="0.4">
      <c r="A179" s="416" t="s">
        <v>20146</v>
      </c>
      <c r="B179" s="416" t="s">
        <v>32167</v>
      </c>
      <c r="C179" s="416" t="s">
        <v>20147</v>
      </c>
      <c r="D179" s="416" t="s">
        <v>20772</v>
      </c>
      <c r="E179" s="416"/>
      <c r="F179" s="416" t="s">
        <v>20772</v>
      </c>
      <c r="G179" s="416" t="s">
        <v>20772</v>
      </c>
      <c r="H179" s="416"/>
      <c r="I179" s="416" t="s">
        <v>20772</v>
      </c>
      <c r="J179" s="416" t="s">
        <v>20258</v>
      </c>
      <c r="K179" s="416" t="s">
        <v>19360</v>
      </c>
      <c r="L179" s="416" t="s">
        <v>35332</v>
      </c>
      <c r="M179" s="416" t="s">
        <v>19360</v>
      </c>
      <c r="N179" s="416" t="s">
        <v>32168</v>
      </c>
      <c r="O179" s="416" t="s">
        <v>21009</v>
      </c>
      <c r="P179" s="416" t="s">
        <v>20151</v>
      </c>
      <c r="Q179" s="417">
        <v>0</v>
      </c>
      <c r="R179" s="416" t="s">
        <v>32169</v>
      </c>
      <c r="S179" s="418"/>
      <c r="T179" s="418"/>
      <c r="U179" s="418"/>
    </row>
    <row r="180" spans="1:21" ht="14.6" x14ac:dyDescent="0.4">
      <c r="A180" s="419" t="s">
        <v>20146</v>
      </c>
      <c r="B180" s="419" t="s">
        <v>20781</v>
      </c>
      <c r="C180" s="419" t="s">
        <v>20147</v>
      </c>
      <c r="D180" s="419" t="s">
        <v>20148</v>
      </c>
      <c r="E180" s="419"/>
      <c r="F180" s="419" t="s">
        <v>35442</v>
      </c>
      <c r="G180" s="419" t="s">
        <v>20263</v>
      </c>
      <c r="H180" s="419"/>
      <c r="I180" s="419" t="s">
        <v>18072</v>
      </c>
      <c r="J180" s="419" t="s">
        <v>20258</v>
      </c>
      <c r="K180" s="419" t="s">
        <v>20782</v>
      </c>
      <c r="L180" s="419" t="s">
        <v>35392</v>
      </c>
      <c r="M180" s="419" t="s">
        <v>19360</v>
      </c>
      <c r="N180" s="419" t="s">
        <v>20783</v>
      </c>
      <c r="O180" s="419" t="s">
        <v>21009</v>
      </c>
      <c r="P180" s="419" t="s">
        <v>20151</v>
      </c>
      <c r="Q180" s="425">
        <v>1</v>
      </c>
      <c r="R180" s="419" t="s">
        <v>22645</v>
      </c>
      <c r="S180" s="424"/>
      <c r="T180" s="424"/>
      <c r="U180" s="424"/>
    </row>
    <row r="181" spans="1:21" ht="14.6" x14ac:dyDescent="0.4">
      <c r="A181" s="416" t="s">
        <v>20146</v>
      </c>
      <c r="B181" s="416" t="s">
        <v>32170</v>
      </c>
      <c r="C181" s="416" t="s">
        <v>20147</v>
      </c>
      <c r="D181" s="416" t="s">
        <v>20772</v>
      </c>
      <c r="E181" s="416"/>
      <c r="F181" s="416" t="s">
        <v>20772</v>
      </c>
      <c r="G181" s="416" t="s">
        <v>20772</v>
      </c>
      <c r="H181" s="416"/>
      <c r="I181" s="416" t="s">
        <v>20772</v>
      </c>
      <c r="J181" s="416" t="s">
        <v>20258</v>
      </c>
      <c r="K181" s="416" t="s">
        <v>32171</v>
      </c>
      <c r="L181" s="416" t="s">
        <v>35332</v>
      </c>
      <c r="M181" s="416" t="s">
        <v>32171</v>
      </c>
      <c r="N181" s="416" t="s">
        <v>32168</v>
      </c>
      <c r="O181" s="416" t="s">
        <v>21009</v>
      </c>
      <c r="P181" s="416" t="s">
        <v>18157</v>
      </c>
      <c r="Q181" s="417">
        <v>0</v>
      </c>
      <c r="R181" s="416" t="s">
        <v>32169</v>
      </c>
      <c r="S181" s="418"/>
      <c r="T181" s="418"/>
      <c r="U181" s="418"/>
    </row>
    <row r="182" spans="1:21" ht="14.6" x14ac:dyDescent="0.4">
      <c r="A182" s="416" t="s">
        <v>20146</v>
      </c>
      <c r="B182" s="416" t="s">
        <v>32172</v>
      </c>
      <c r="C182" s="416" t="s">
        <v>20147</v>
      </c>
      <c r="D182" s="416" t="s">
        <v>20772</v>
      </c>
      <c r="E182" s="416"/>
      <c r="F182" s="416" t="s">
        <v>20772</v>
      </c>
      <c r="G182" s="416" t="s">
        <v>20772</v>
      </c>
      <c r="H182" s="416"/>
      <c r="I182" s="416" t="s">
        <v>20772</v>
      </c>
      <c r="J182" s="416" t="s">
        <v>20258</v>
      </c>
      <c r="K182" s="416" t="s">
        <v>32173</v>
      </c>
      <c r="L182" s="416" t="s">
        <v>35332</v>
      </c>
      <c r="M182" s="416" t="s">
        <v>32173</v>
      </c>
      <c r="N182" s="416" t="s">
        <v>32174</v>
      </c>
      <c r="O182" s="416" t="s">
        <v>21018</v>
      </c>
      <c r="P182" s="416" t="s">
        <v>20151</v>
      </c>
      <c r="Q182" s="417">
        <v>0</v>
      </c>
      <c r="R182" s="416" t="s">
        <v>32175</v>
      </c>
      <c r="S182" s="418"/>
      <c r="T182" s="418"/>
      <c r="U182" s="418"/>
    </row>
    <row r="183" spans="1:21" ht="14.6" x14ac:dyDescent="0.4">
      <c r="A183" s="419" t="s">
        <v>20146</v>
      </c>
      <c r="B183" s="419" t="s">
        <v>21051</v>
      </c>
      <c r="C183" s="419" t="s">
        <v>20147</v>
      </c>
      <c r="D183" s="419" t="s">
        <v>20148</v>
      </c>
      <c r="E183" s="419"/>
      <c r="F183" s="419" t="s">
        <v>35443</v>
      </c>
      <c r="G183" s="419" t="s">
        <v>20248</v>
      </c>
      <c r="H183" s="419"/>
      <c r="I183" s="419" t="s">
        <v>19375</v>
      </c>
      <c r="J183" s="419" t="s">
        <v>20258</v>
      </c>
      <c r="K183" s="419" t="s">
        <v>19376</v>
      </c>
      <c r="L183" s="419" t="s">
        <v>35323</v>
      </c>
      <c r="M183" s="419" t="s">
        <v>19377</v>
      </c>
      <c r="N183" s="419" t="s">
        <v>19378</v>
      </c>
      <c r="O183" s="419" t="s">
        <v>21052</v>
      </c>
      <c r="P183" s="419" t="s">
        <v>20151</v>
      </c>
      <c r="Q183" s="425">
        <v>1</v>
      </c>
      <c r="R183" s="419" t="s">
        <v>22646</v>
      </c>
      <c r="S183" s="424"/>
      <c r="T183" s="424"/>
      <c r="U183" s="424"/>
    </row>
    <row r="184" spans="1:21" ht="14.6" x14ac:dyDescent="0.4">
      <c r="A184" s="419" t="s">
        <v>20146</v>
      </c>
      <c r="B184" s="419" t="s">
        <v>21053</v>
      </c>
      <c r="C184" s="419" t="s">
        <v>20147</v>
      </c>
      <c r="D184" s="419" t="s">
        <v>20148</v>
      </c>
      <c r="E184" s="419"/>
      <c r="F184" s="419" t="s">
        <v>35444</v>
      </c>
      <c r="G184" s="419" t="s">
        <v>20248</v>
      </c>
      <c r="H184" s="419"/>
      <c r="I184" s="419" t="s">
        <v>19379</v>
      </c>
      <c r="J184" s="419" t="s">
        <v>20258</v>
      </c>
      <c r="K184" s="419" t="s">
        <v>19380</v>
      </c>
      <c r="L184" s="419" t="s">
        <v>35323</v>
      </c>
      <c r="M184" s="419" t="s">
        <v>19377</v>
      </c>
      <c r="N184" s="419" t="s">
        <v>19381</v>
      </c>
      <c r="O184" s="419" t="s">
        <v>21052</v>
      </c>
      <c r="P184" s="419" t="s">
        <v>20151</v>
      </c>
      <c r="Q184" s="425">
        <v>1</v>
      </c>
      <c r="R184" s="419" t="s">
        <v>22647</v>
      </c>
      <c r="S184" s="424"/>
      <c r="T184" s="424"/>
      <c r="U184" s="424"/>
    </row>
    <row r="185" spans="1:21" ht="14.6" x14ac:dyDescent="0.4">
      <c r="A185" s="419" t="s">
        <v>20146</v>
      </c>
      <c r="B185" s="419" t="s">
        <v>19382</v>
      </c>
      <c r="C185" s="419" t="s">
        <v>20147</v>
      </c>
      <c r="D185" s="419" t="s">
        <v>20148</v>
      </c>
      <c r="E185" s="419"/>
      <c r="F185" s="419" t="s">
        <v>35445</v>
      </c>
      <c r="G185" s="419" t="s">
        <v>20248</v>
      </c>
      <c r="H185" s="419"/>
      <c r="I185" s="419" t="s">
        <v>20208</v>
      </c>
      <c r="J185" s="419" t="s">
        <v>20258</v>
      </c>
      <c r="K185" s="419" t="s">
        <v>19383</v>
      </c>
      <c r="L185" s="419" t="s">
        <v>35323</v>
      </c>
      <c r="M185" s="419" t="s">
        <v>19377</v>
      </c>
      <c r="N185" s="419" t="s">
        <v>19384</v>
      </c>
      <c r="O185" s="419" t="s">
        <v>21054</v>
      </c>
      <c r="P185" s="419" t="s">
        <v>20151</v>
      </c>
      <c r="Q185" s="425">
        <v>1</v>
      </c>
      <c r="R185" s="419" t="s">
        <v>22648</v>
      </c>
      <c r="S185" s="424"/>
      <c r="T185" s="424"/>
      <c r="U185" s="424"/>
    </row>
    <row r="186" spans="1:21" ht="14.6" x14ac:dyDescent="0.4">
      <c r="A186" s="419" t="s">
        <v>20146</v>
      </c>
      <c r="B186" s="419" t="s">
        <v>19391</v>
      </c>
      <c r="C186" s="419" t="s">
        <v>20147</v>
      </c>
      <c r="D186" s="419" t="s">
        <v>20148</v>
      </c>
      <c r="E186" s="419"/>
      <c r="F186" s="419" t="s">
        <v>35446</v>
      </c>
      <c r="G186" s="419" t="s">
        <v>20248</v>
      </c>
      <c r="H186" s="419"/>
      <c r="I186" s="419" t="s">
        <v>19359</v>
      </c>
      <c r="J186" s="419" t="s">
        <v>20258</v>
      </c>
      <c r="K186" s="419" t="s">
        <v>19393</v>
      </c>
      <c r="L186" s="419" t="s">
        <v>35323</v>
      </c>
      <c r="M186" s="419" t="s">
        <v>19377</v>
      </c>
      <c r="N186" s="419" t="s">
        <v>19394</v>
      </c>
      <c r="O186" s="419" t="s">
        <v>21054</v>
      </c>
      <c r="P186" s="419" t="s">
        <v>20169</v>
      </c>
      <c r="Q186" s="425">
        <v>1</v>
      </c>
      <c r="R186" s="419" t="s">
        <v>22650</v>
      </c>
      <c r="S186" s="424"/>
      <c r="T186" s="424"/>
      <c r="U186" s="424"/>
    </row>
    <row r="187" spans="1:21" ht="14.6" x14ac:dyDescent="0.4">
      <c r="A187" s="419" t="s">
        <v>20146</v>
      </c>
      <c r="B187" s="419" t="s">
        <v>19391</v>
      </c>
      <c r="C187" s="419" t="s">
        <v>20147</v>
      </c>
      <c r="D187" s="419" t="s">
        <v>20148</v>
      </c>
      <c r="E187" s="419"/>
      <c r="F187" s="419" t="s">
        <v>35447</v>
      </c>
      <c r="G187" s="419" t="s">
        <v>19392</v>
      </c>
      <c r="H187" s="419"/>
      <c r="I187" s="419" t="s">
        <v>20278</v>
      </c>
      <c r="J187" s="419" t="s">
        <v>20258</v>
      </c>
      <c r="K187" s="419" t="s">
        <v>19393</v>
      </c>
      <c r="L187" s="419" t="s">
        <v>35323</v>
      </c>
      <c r="M187" s="419" t="s">
        <v>19377</v>
      </c>
      <c r="N187" s="419" t="s">
        <v>19394</v>
      </c>
      <c r="O187" s="419" t="s">
        <v>21054</v>
      </c>
      <c r="P187" s="419" t="s">
        <v>20169</v>
      </c>
      <c r="Q187" s="425">
        <v>1</v>
      </c>
      <c r="R187" s="419" t="s">
        <v>22650</v>
      </c>
      <c r="S187" s="424"/>
      <c r="T187" s="424"/>
      <c r="U187" s="424"/>
    </row>
    <row r="188" spans="1:21" ht="14.6" x14ac:dyDescent="0.4">
      <c r="A188" s="416" t="s">
        <v>20146</v>
      </c>
      <c r="B188" s="416" t="s">
        <v>32176</v>
      </c>
      <c r="C188" s="416" t="s">
        <v>20147</v>
      </c>
      <c r="D188" s="416" t="s">
        <v>20772</v>
      </c>
      <c r="E188" s="416"/>
      <c r="F188" s="416" t="s">
        <v>20772</v>
      </c>
      <c r="G188" s="416" t="s">
        <v>20772</v>
      </c>
      <c r="H188" s="416"/>
      <c r="I188" s="416" t="s">
        <v>20772</v>
      </c>
      <c r="J188" s="416" t="s">
        <v>20258</v>
      </c>
      <c r="K188" s="416" t="s">
        <v>19377</v>
      </c>
      <c r="L188" s="416" t="s">
        <v>35332</v>
      </c>
      <c r="M188" s="416" t="s">
        <v>19377</v>
      </c>
      <c r="N188" s="416" t="s">
        <v>32177</v>
      </c>
      <c r="O188" s="416" t="s">
        <v>21056</v>
      </c>
      <c r="P188" s="416" t="s">
        <v>20151</v>
      </c>
      <c r="Q188" s="417">
        <v>0</v>
      </c>
      <c r="R188" s="416" t="s">
        <v>32178</v>
      </c>
      <c r="S188" s="418"/>
      <c r="T188" s="418"/>
      <c r="U188" s="418"/>
    </row>
    <row r="189" spans="1:21" ht="14.6" x14ac:dyDescent="0.4">
      <c r="A189" s="419" t="s">
        <v>20146</v>
      </c>
      <c r="B189" s="419" t="s">
        <v>22252</v>
      </c>
      <c r="C189" s="419" t="s">
        <v>20147</v>
      </c>
      <c r="D189" s="419" t="s">
        <v>20148</v>
      </c>
      <c r="E189" s="419"/>
      <c r="F189" s="419" t="s">
        <v>35448</v>
      </c>
      <c r="G189" s="419" t="s">
        <v>20248</v>
      </c>
      <c r="H189" s="419"/>
      <c r="I189" s="419" t="s">
        <v>20245</v>
      </c>
      <c r="J189" s="419" t="s">
        <v>20258</v>
      </c>
      <c r="K189" s="419" t="s">
        <v>22253</v>
      </c>
      <c r="L189" s="419" t="s">
        <v>35323</v>
      </c>
      <c r="M189" s="419" t="s">
        <v>19377</v>
      </c>
      <c r="N189" s="419" t="s">
        <v>22331</v>
      </c>
      <c r="O189" s="419" t="s">
        <v>21054</v>
      </c>
      <c r="P189" s="419" t="s">
        <v>20151</v>
      </c>
      <c r="Q189" s="425">
        <v>1</v>
      </c>
      <c r="R189" s="419" t="s">
        <v>22651</v>
      </c>
      <c r="S189" s="424"/>
      <c r="T189" s="424"/>
      <c r="U189" s="424"/>
    </row>
    <row r="190" spans="1:21" ht="14.6" x14ac:dyDescent="0.4">
      <c r="A190" s="416" t="s">
        <v>20146</v>
      </c>
      <c r="B190" s="416" t="s">
        <v>32179</v>
      </c>
      <c r="C190" s="416" t="s">
        <v>20147</v>
      </c>
      <c r="D190" s="416" t="s">
        <v>20772</v>
      </c>
      <c r="E190" s="416"/>
      <c r="F190" s="416" t="s">
        <v>20772</v>
      </c>
      <c r="G190" s="416" t="s">
        <v>20772</v>
      </c>
      <c r="H190" s="416"/>
      <c r="I190" s="416" t="s">
        <v>20772</v>
      </c>
      <c r="J190" s="416" t="s">
        <v>20258</v>
      </c>
      <c r="K190" s="416" t="s">
        <v>32180</v>
      </c>
      <c r="L190" s="416" t="s">
        <v>35332</v>
      </c>
      <c r="M190" s="416" t="s">
        <v>32180</v>
      </c>
      <c r="N190" s="416" t="s">
        <v>32177</v>
      </c>
      <c r="O190" s="416" t="s">
        <v>21056</v>
      </c>
      <c r="P190" s="416" t="s">
        <v>20169</v>
      </c>
      <c r="Q190" s="417">
        <v>0</v>
      </c>
      <c r="R190" s="416" t="s">
        <v>32178</v>
      </c>
      <c r="S190" s="418"/>
      <c r="T190" s="418"/>
      <c r="U190" s="418"/>
    </row>
    <row r="191" spans="1:21" ht="14.6" x14ac:dyDescent="0.4">
      <c r="A191" s="419" t="s">
        <v>20146</v>
      </c>
      <c r="B191" s="419" t="s">
        <v>19385</v>
      </c>
      <c r="C191" s="419" t="s">
        <v>20147</v>
      </c>
      <c r="D191" s="419" t="s">
        <v>20148</v>
      </c>
      <c r="E191" s="419"/>
      <c r="F191" s="419" t="s">
        <v>35449</v>
      </c>
      <c r="G191" s="419" t="s">
        <v>20263</v>
      </c>
      <c r="H191" s="419"/>
      <c r="I191" s="419" t="s">
        <v>20144</v>
      </c>
      <c r="J191" s="419" t="s">
        <v>20258</v>
      </c>
      <c r="K191" s="419" t="s">
        <v>19386</v>
      </c>
      <c r="L191" s="419" t="s">
        <v>35323</v>
      </c>
      <c r="M191" s="419" t="s">
        <v>21059</v>
      </c>
      <c r="N191" s="419" t="s">
        <v>19387</v>
      </c>
      <c r="O191" s="419" t="s">
        <v>21055</v>
      </c>
      <c r="P191" s="419" t="s">
        <v>20261</v>
      </c>
      <c r="Q191" s="425">
        <v>1</v>
      </c>
      <c r="R191" s="419" t="s">
        <v>22649</v>
      </c>
      <c r="S191" s="424"/>
      <c r="T191" s="424"/>
      <c r="U191" s="424"/>
    </row>
    <row r="192" spans="1:21" ht="14.6" x14ac:dyDescent="0.4">
      <c r="A192" s="419" t="s">
        <v>20146</v>
      </c>
      <c r="B192" s="419" t="s">
        <v>19388</v>
      </c>
      <c r="C192" s="419" t="s">
        <v>20147</v>
      </c>
      <c r="D192" s="419" t="s">
        <v>20148</v>
      </c>
      <c r="E192" s="419"/>
      <c r="F192" s="419" t="s">
        <v>35450</v>
      </c>
      <c r="G192" s="419" t="s">
        <v>19365</v>
      </c>
      <c r="H192" s="419"/>
      <c r="I192" s="419" t="s">
        <v>20208</v>
      </c>
      <c r="J192" s="419" t="s">
        <v>20258</v>
      </c>
      <c r="K192" s="419" t="s">
        <v>19389</v>
      </c>
      <c r="L192" s="419" t="s">
        <v>35323</v>
      </c>
      <c r="M192" s="419" t="s">
        <v>21059</v>
      </c>
      <c r="N192" s="419" t="s">
        <v>19390</v>
      </c>
      <c r="O192" s="419" t="s">
        <v>21017</v>
      </c>
      <c r="P192" s="419" t="s">
        <v>20261</v>
      </c>
      <c r="Q192" s="425">
        <v>1</v>
      </c>
      <c r="R192" s="419" t="s">
        <v>22652</v>
      </c>
      <c r="S192" s="424"/>
      <c r="T192" s="424"/>
      <c r="U192" s="424"/>
    </row>
    <row r="193" spans="1:21" ht="14.6" x14ac:dyDescent="0.4">
      <c r="A193" s="428" t="s">
        <v>20146</v>
      </c>
      <c r="B193" s="428" t="s">
        <v>18060</v>
      </c>
      <c r="C193" s="428" t="s">
        <v>20147</v>
      </c>
      <c r="D193" s="428" t="s">
        <v>20148</v>
      </c>
      <c r="E193" s="428"/>
      <c r="F193" s="428" t="s">
        <v>35451</v>
      </c>
      <c r="G193" s="428" t="s">
        <v>19365</v>
      </c>
      <c r="H193" s="428"/>
      <c r="I193" s="428" t="s">
        <v>19401</v>
      </c>
      <c r="J193" s="428" t="s">
        <v>20258</v>
      </c>
      <c r="K193" s="428" t="s">
        <v>18061</v>
      </c>
      <c r="L193" s="428" t="s">
        <v>35392</v>
      </c>
      <c r="M193" s="428" t="s">
        <v>19395</v>
      </c>
      <c r="N193" s="428" t="s">
        <v>31243</v>
      </c>
      <c r="O193" s="428" t="s">
        <v>21017</v>
      </c>
      <c r="P193" s="428" t="s">
        <v>20151</v>
      </c>
      <c r="Q193" s="425">
        <v>1</v>
      </c>
      <c r="R193" s="428" t="s">
        <v>22665</v>
      </c>
      <c r="S193" s="424"/>
      <c r="T193" s="424"/>
      <c r="U193" s="424"/>
    </row>
    <row r="194" spans="1:21" ht="14.6" x14ac:dyDescent="0.4">
      <c r="A194" s="419" t="s">
        <v>20146</v>
      </c>
      <c r="B194" s="419" t="s">
        <v>21028</v>
      </c>
      <c r="C194" s="419" t="s">
        <v>20147</v>
      </c>
      <c r="D194" s="419" t="s">
        <v>20148</v>
      </c>
      <c r="E194" s="419"/>
      <c r="F194" s="419" t="s">
        <v>35452</v>
      </c>
      <c r="G194" s="419" t="s">
        <v>19396</v>
      </c>
      <c r="H194" s="419"/>
      <c r="I194" s="419" t="s">
        <v>19464</v>
      </c>
      <c r="J194" s="419" t="s">
        <v>20258</v>
      </c>
      <c r="K194" s="419" t="s">
        <v>18015</v>
      </c>
      <c r="L194" s="419" t="s">
        <v>35392</v>
      </c>
      <c r="M194" s="419" t="s">
        <v>19395</v>
      </c>
      <c r="N194" s="419" t="s">
        <v>18016</v>
      </c>
      <c r="O194" s="419" t="s">
        <v>21029</v>
      </c>
      <c r="P194" s="419" t="s">
        <v>20169</v>
      </c>
      <c r="Q194" s="425">
        <v>1</v>
      </c>
      <c r="R194" s="419" t="s">
        <v>22654</v>
      </c>
      <c r="S194" s="424"/>
      <c r="T194" s="424"/>
      <c r="U194" s="424"/>
    </row>
    <row r="195" spans="1:21" ht="14.6" x14ac:dyDescent="0.4">
      <c r="A195" s="419" t="s">
        <v>20146</v>
      </c>
      <c r="B195" s="419" t="s">
        <v>21030</v>
      </c>
      <c r="C195" s="419" t="s">
        <v>20147</v>
      </c>
      <c r="D195" s="419" t="s">
        <v>20148</v>
      </c>
      <c r="E195" s="419"/>
      <c r="F195" s="419" t="s">
        <v>35453</v>
      </c>
      <c r="G195" s="419" t="s">
        <v>19396</v>
      </c>
      <c r="H195" s="419"/>
      <c r="I195" s="419" t="s">
        <v>19416</v>
      </c>
      <c r="J195" s="419" t="s">
        <v>20258</v>
      </c>
      <c r="K195" s="419" t="s">
        <v>18017</v>
      </c>
      <c r="L195" s="419" t="s">
        <v>35392</v>
      </c>
      <c r="M195" s="419" t="s">
        <v>19395</v>
      </c>
      <c r="N195" s="419" t="s">
        <v>18018</v>
      </c>
      <c r="O195" s="419" t="s">
        <v>21029</v>
      </c>
      <c r="P195" s="419" t="s">
        <v>20169</v>
      </c>
      <c r="Q195" s="425">
        <v>1</v>
      </c>
      <c r="R195" s="419" t="s">
        <v>22655</v>
      </c>
      <c r="S195" s="424"/>
      <c r="T195" s="424"/>
      <c r="U195" s="424"/>
    </row>
    <row r="196" spans="1:21" ht="14.6" x14ac:dyDescent="0.4">
      <c r="A196" s="419" t="s">
        <v>20146</v>
      </c>
      <c r="B196" s="419" t="s">
        <v>18019</v>
      </c>
      <c r="C196" s="419" t="s">
        <v>20147</v>
      </c>
      <c r="D196" s="419" t="s">
        <v>20148</v>
      </c>
      <c r="E196" s="419"/>
      <c r="F196" s="419" t="s">
        <v>35454</v>
      </c>
      <c r="G196" s="419" t="s">
        <v>19396</v>
      </c>
      <c r="H196" s="419"/>
      <c r="I196" s="419" t="s">
        <v>20142</v>
      </c>
      <c r="J196" s="419" t="s">
        <v>20258</v>
      </c>
      <c r="K196" s="419" t="s">
        <v>18020</v>
      </c>
      <c r="L196" s="419" t="s">
        <v>35392</v>
      </c>
      <c r="M196" s="419" t="s">
        <v>19395</v>
      </c>
      <c r="N196" s="419" t="s">
        <v>18021</v>
      </c>
      <c r="O196" s="419" t="s">
        <v>21029</v>
      </c>
      <c r="P196" s="419" t="s">
        <v>20169</v>
      </c>
      <c r="Q196" s="425">
        <v>1</v>
      </c>
      <c r="R196" s="419" t="s">
        <v>22656</v>
      </c>
      <c r="S196" s="424"/>
      <c r="T196" s="424"/>
      <c r="U196" s="424"/>
    </row>
    <row r="197" spans="1:21" ht="14.6" x14ac:dyDescent="0.4">
      <c r="A197" s="419" t="s">
        <v>20146</v>
      </c>
      <c r="B197" s="419" t="s">
        <v>35455</v>
      </c>
      <c r="C197" s="419" t="s">
        <v>20147</v>
      </c>
      <c r="D197" s="419" t="s">
        <v>20148</v>
      </c>
      <c r="E197" s="419"/>
      <c r="F197" s="419" t="s">
        <v>35456</v>
      </c>
      <c r="G197" s="419" t="s">
        <v>19396</v>
      </c>
      <c r="H197" s="419"/>
      <c r="I197" s="419" t="s">
        <v>18022</v>
      </c>
      <c r="J197" s="419" t="s">
        <v>20258</v>
      </c>
      <c r="K197" s="419" t="s">
        <v>18023</v>
      </c>
      <c r="L197" s="419" t="s">
        <v>35392</v>
      </c>
      <c r="M197" s="419" t="s">
        <v>19395</v>
      </c>
      <c r="N197" s="419" t="s">
        <v>18024</v>
      </c>
      <c r="O197" s="419" t="s">
        <v>21079</v>
      </c>
      <c r="P197" s="419" t="s">
        <v>20169</v>
      </c>
      <c r="Q197" s="425">
        <v>1</v>
      </c>
      <c r="R197" s="419" t="s">
        <v>22657</v>
      </c>
      <c r="S197" s="424"/>
      <c r="T197" s="424"/>
      <c r="U197" s="424"/>
    </row>
    <row r="198" spans="1:21" ht="14.6" x14ac:dyDescent="0.4">
      <c r="A198" s="419" t="s">
        <v>20146</v>
      </c>
      <c r="B198" s="419" t="s">
        <v>18025</v>
      </c>
      <c r="C198" s="419" t="s">
        <v>20147</v>
      </c>
      <c r="D198" s="419" t="s">
        <v>20148</v>
      </c>
      <c r="E198" s="419"/>
      <c r="F198" s="419" t="s">
        <v>35457</v>
      </c>
      <c r="G198" s="419" t="s">
        <v>19396</v>
      </c>
      <c r="H198" s="419"/>
      <c r="I198" s="419" t="s">
        <v>19359</v>
      </c>
      <c r="J198" s="419" t="s">
        <v>20258</v>
      </c>
      <c r="K198" s="419" t="s">
        <v>18026</v>
      </c>
      <c r="L198" s="419" t="s">
        <v>35392</v>
      </c>
      <c r="M198" s="419" t="s">
        <v>19395</v>
      </c>
      <c r="N198" s="419" t="s">
        <v>18027</v>
      </c>
      <c r="O198" s="419" t="s">
        <v>21079</v>
      </c>
      <c r="P198" s="419" t="s">
        <v>20169</v>
      </c>
      <c r="Q198" s="425">
        <v>1</v>
      </c>
      <c r="R198" s="419" t="s">
        <v>22658</v>
      </c>
      <c r="S198" s="424"/>
      <c r="T198" s="424"/>
      <c r="U198" s="424"/>
    </row>
    <row r="199" spans="1:21" ht="14.6" x14ac:dyDescent="0.4">
      <c r="A199" s="419" t="s">
        <v>20146</v>
      </c>
      <c r="B199" s="419" t="s">
        <v>18028</v>
      </c>
      <c r="C199" s="419" t="s">
        <v>20147</v>
      </c>
      <c r="D199" s="419" t="s">
        <v>20148</v>
      </c>
      <c r="E199" s="419"/>
      <c r="F199" s="419" t="s">
        <v>35458</v>
      </c>
      <c r="G199" s="419" t="s">
        <v>19396</v>
      </c>
      <c r="H199" s="419"/>
      <c r="I199" s="419" t="s">
        <v>18029</v>
      </c>
      <c r="J199" s="419" t="s">
        <v>20258</v>
      </c>
      <c r="K199" s="419" t="s">
        <v>18030</v>
      </c>
      <c r="L199" s="419" t="s">
        <v>35392</v>
      </c>
      <c r="M199" s="419" t="s">
        <v>19395</v>
      </c>
      <c r="N199" s="419" t="s">
        <v>18031</v>
      </c>
      <c r="O199" s="419" t="s">
        <v>21079</v>
      </c>
      <c r="P199" s="419" t="s">
        <v>20169</v>
      </c>
      <c r="Q199" s="425">
        <v>1</v>
      </c>
      <c r="R199" s="419" t="s">
        <v>22659</v>
      </c>
      <c r="S199" s="424"/>
      <c r="T199" s="424"/>
      <c r="U199" s="424"/>
    </row>
    <row r="200" spans="1:21" ht="14.6" x14ac:dyDescent="0.4">
      <c r="A200" s="419" t="s">
        <v>20146</v>
      </c>
      <c r="B200" s="419" t="s">
        <v>18032</v>
      </c>
      <c r="C200" s="419" t="s">
        <v>20147</v>
      </c>
      <c r="D200" s="419" t="s">
        <v>20148</v>
      </c>
      <c r="E200" s="419"/>
      <c r="F200" s="419" t="s">
        <v>35459</v>
      </c>
      <c r="G200" s="419" t="s">
        <v>19396</v>
      </c>
      <c r="H200" s="419"/>
      <c r="I200" s="419" t="s">
        <v>20214</v>
      </c>
      <c r="J200" s="419" t="s">
        <v>20258</v>
      </c>
      <c r="K200" s="419" t="s">
        <v>18033</v>
      </c>
      <c r="L200" s="419" t="s">
        <v>35392</v>
      </c>
      <c r="M200" s="419" t="s">
        <v>19395</v>
      </c>
      <c r="N200" s="419" t="s">
        <v>18034</v>
      </c>
      <c r="O200" s="419" t="s">
        <v>21029</v>
      </c>
      <c r="P200" s="419" t="s">
        <v>20169</v>
      </c>
      <c r="Q200" s="425">
        <v>1</v>
      </c>
      <c r="R200" s="419" t="s">
        <v>22660</v>
      </c>
      <c r="S200" s="424"/>
      <c r="T200" s="424"/>
      <c r="U200" s="424"/>
    </row>
    <row r="201" spans="1:21" ht="14.6" x14ac:dyDescent="0.4">
      <c r="A201" s="419" t="s">
        <v>20146</v>
      </c>
      <c r="B201" s="419" t="s">
        <v>18035</v>
      </c>
      <c r="C201" s="419" t="s">
        <v>20147</v>
      </c>
      <c r="D201" s="419" t="s">
        <v>20148</v>
      </c>
      <c r="E201" s="419"/>
      <c r="F201" s="419" t="s">
        <v>35460</v>
      </c>
      <c r="G201" s="419" t="s">
        <v>19396</v>
      </c>
      <c r="H201" s="419"/>
      <c r="I201" s="419" t="s">
        <v>20245</v>
      </c>
      <c r="J201" s="419" t="s">
        <v>20258</v>
      </c>
      <c r="K201" s="419" t="s">
        <v>18036</v>
      </c>
      <c r="L201" s="419" t="s">
        <v>35392</v>
      </c>
      <c r="M201" s="419" t="s">
        <v>19395</v>
      </c>
      <c r="N201" s="419" t="s">
        <v>18037</v>
      </c>
      <c r="O201" s="419" t="s">
        <v>21029</v>
      </c>
      <c r="P201" s="419" t="s">
        <v>20169</v>
      </c>
      <c r="Q201" s="425">
        <v>1</v>
      </c>
      <c r="R201" s="419" t="s">
        <v>22661</v>
      </c>
      <c r="S201" s="424"/>
      <c r="T201" s="424"/>
      <c r="U201" s="424"/>
    </row>
    <row r="202" spans="1:21" ht="14.6" x14ac:dyDescent="0.4">
      <c r="A202" s="419" t="s">
        <v>20146</v>
      </c>
      <c r="B202" s="419" t="s">
        <v>18038</v>
      </c>
      <c r="C202" s="419" t="s">
        <v>20147</v>
      </c>
      <c r="D202" s="419" t="s">
        <v>20148</v>
      </c>
      <c r="E202" s="419"/>
      <c r="F202" s="419" t="s">
        <v>35461</v>
      </c>
      <c r="G202" s="419" t="s">
        <v>19396</v>
      </c>
      <c r="H202" s="419"/>
      <c r="I202" s="419" t="s">
        <v>18039</v>
      </c>
      <c r="J202" s="419" t="s">
        <v>20258</v>
      </c>
      <c r="K202" s="419" t="s">
        <v>18040</v>
      </c>
      <c r="L202" s="419" t="s">
        <v>35392</v>
      </c>
      <c r="M202" s="419" t="s">
        <v>19395</v>
      </c>
      <c r="N202" s="419" t="s">
        <v>18041</v>
      </c>
      <c r="O202" s="419" t="s">
        <v>21029</v>
      </c>
      <c r="P202" s="419" t="s">
        <v>20169</v>
      </c>
      <c r="Q202" s="425">
        <v>1</v>
      </c>
      <c r="R202" s="419" t="s">
        <v>22662</v>
      </c>
      <c r="S202" s="424"/>
      <c r="T202" s="424"/>
      <c r="U202" s="424"/>
    </row>
    <row r="203" spans="1:21" ht="14.6" x14ac:dyDescent="0.4">
      <c r="A203" s="419" t="s">
        <v>20146</v>
      </c>
      <c r="B203" s="419" t="s">
        <v>18042</v>
      </c>
      <c r="C203" s="419" t="s">
        <v>20147</v>
      </c>
      <c r="D203" s="419" t="s">
        <v>20148</v>
      </c>
      <c r="E203" s="419"/>
      <c r="F203" s="419" t="s">
        <v>35462</v>
      </c>
      <c r="G203" s="419" t="s">
        <v>19396</v>
      </c>
      <c r="H203" s="419"/>
      <c r="I203" s="419" t="s">
        <v>20161</v>
      </c>
      <c r="J203" s="419" t="s">
        <v>20258</v>
      </c>
      <c r="K203" s="419" t="s">
        <v>18043</v>
      </c>
      <c r="L203" s="419" t="s">
        <v>35392</v>
      </c>
      <c r="M203" s="419" t="s">
        <v>19395</v>
      </c>
      <c r="N203" s="419" t="s">
        <v>18044</v>
      </c>
      <c r="O203" s="419" t="s">
        <v>21029</v>
      </c>
      <c r="P203" s="419" t="s">
        <v>20169</v>
      </c>
      <c r="Q203" s="425">
        <v>1</v>
      </c>
      <c r="R203" s="419" t="s">
        <v>22663</v>
      </c>
      <c r="S203" s="424"/>
      <c r="T203" s="424"/>
      <c r="U203" s="424"/>
    </row>
    <row r="204" spans="1:21" ht="14.6" x14ac:dyDescent="0.4">
      <c r="A204" s="416" t="s">
        <v>20146</v>
      </c>
      <c r="B204" s="416" t="s">
        <v>32181</v>
      </c>
      <c r="C204" s="416" t="s">
        <v>20147</v>
      </c>
      <c r="D204" s="416" t="s">
        <v>20772</v>
      </c>
      <c r="E204" s="416"/>
      <c r="F204" s="416" t="s">
        <v>20772</v>
      </c>
      <c r="G204" s="416" t="s">
        <v>20772</v>
      </c>
      <c r="H204" s="416"/>
      <c r="I204" s="416" t="s">
        <v>20772</v>
      </c>
      <c r="J204" s="416" t="s">
        <v>20258</v>
      </c>
      <c r="K204" s="416" t="s">
        <v>19395</v>
      </c>
      <c r="L204" s="416" t="s">
        <v>35332</v>
      </c>
      <c r="M204" s="416" t="s">
        <v>19395</v>
      </c>
      <c r="N204" s="416" t="s">
        <v>32182</v>
      </c>
      <c r="O204" s="416" t="s">
        <v>21056</v>
      </c>
      <c r="P204" s="416" t="s">
        <v>20151</v>
      </c>
      <c r="Q204" s="417">
        <v>0</v>
      </c>
      <c r="R204" s="416" t="s">
        <v>22664</v>
      </c>
      <c r="S204" s="418"/>
      <c r="T204" s="418"/>
      <c r="U204" s="418"/>
    </row>
    <row r="205" spans="1:21" ht="14.6" x14ac:dyDescent="0.4">
      <c r="A205" s="419" t="s">
        <v>20146</v>
      </c>
      <c r="B205" s="419" t="s">
        <v>35463</v>
      </c>
      <c r="C205" s="419" t="s">
        <v>20147</v>
      </c>
      <c r="D205" s="419" t="s">
        <v>20148</v>
      </c>
      <c r="E205" s="419"/>
      <c r="F205" s="419" t="s">
        <v>35464</v>
      </c>
      <c r="G205" s="419" t="s">
        <v>19396</v>
      </c>
      <c r="H205" s="419"/>
      <c r="I205" s="419" t="s">
        <v>19325</v>
      </c>
      <c r="J205" s="419" t="s">
        <v>20258</v>
      </c>
      <c r="K205" s="419" t="s">
        <v>19397</v>
      </c>
      <c r="L205" s="419" t="s">
        <v>35323</v>
      </c>
      <c r="M205" s="419" t="s">
        <v>19398</v>
      </c>
      <c r="N205" s="419" t="s">
        <v>19399</v>
      </c>
      <c r="O205" s="419" t="s">
        <v>21062</v>
      </c>
      <c r="P205" s="419" t="s">
        <v>20151</v>
      </c>
      <c r="Q205" s="425">
        <v>1</v>
      </c>
      <c r="R205" s="419" t="s">
        <v>22666</v>
      </c>
      <c r="S205" s="424"/>
      <c r="T205" s="424"/>
      <c r="U205" s="424"/>
    </row>
    <row r="206" spans="1:21" ht="14.6" x14ac:dyDescent="0.4">
      <c r="A206" s="419" t="s">
        <v>20146</v>
      </c>
      <c r="B206" s="419" t="s">
        <v>35465</v>
      </c>
      <c r="C206" s="419" t="s">
        <v>20147</v>
      </c>
      <c r="D206" s="419" t="s">
        <v>20148</v>
      </c>
      <c r="E206" s="419"/>
      <c r="F206" s="419" t="s">
        <v>35466</v>
      </c>
      <c r="G206" s="419" t="s">
        <v>19396</v>
      </c>
      <c r="H206" s="419"/>
      <c r="I206" s="419" t="s">
        <v>19401</v>
      </c>
      <c r="J206" s="419" t="s">
        <v>20258</v>
      </c>
      <c r="K206" s="419" t="s">
        <v>19402</v>
      </c>
      <c r="L206" s="419" t="s">
        <v>35323</v>
      </c>
      <c r="M206" s="419" t="s">
        <v>19398</v>
      </c>
      <c r="N206" s="419" t="s">
        <v>19403</v>
      </c>
      <c r="O206" s="419" t="s">
        <v>21062</v>
      </c>
      <c r="P206" s="419" t="s">
        <v>20151</v>
      </c>
      <c r="Q206" s="425">
        <v>1</v>
      </c>
      <c r="R206" s="419" t="s">
        <v>22667</v>
      </c>
      <c r="S206" s="424"/>
      <c r="T206" s="424"/>
      <c r="U206" s="424"/>
    </row>
    <row r="207" spans="1:21" ht="14.6" x14ac:dyDescent="0.4">
      <c r="A207" s="419" t="s">
        <v>20146</v>
      </c>
      <c r="B207" s="419" t="s">
        <v>35467</v>
      </c>
      <c r="C207" s="419" t="s">
        <v>20147</v>
      </c>
      <c r="D207" s="419" t="s">
        <v>20148</v>
      </c>
      <c r="E207" s="419"/>
      <c r="F207" s="419" t="s">
        <v>35468</v>
      </c>
      <c r="G207" s="419" t="s">
        <v>19396</v>
      </c>
      <c r="H207" s="419"/>
      <c r="I207" s="419" t="s">
        <v>20161</v>
      </c>
      <c r="J207" s="419" t="s">
        <v>20258</v>
      </c>
      <c r="K207" s="419" t="s">
        <v>19404</v>
      </c>
      <c r="L207" s="419" t="s">
        <v>35323</v>
      </c>
      <c r="M207" s="419" t="s">
        <v>19398</v>
      </c>
      <c r="N207" s="419" t="s">
        <v>19405</v>
      </c>
      <c r="O207" s="419" t="s">
        <v>21062</v>
      </c>
      <c r="P207" s="419" t="s">
        <v>20151</v>
      </c>
      <c r="Q207" s="425">
        <v>1</v>
      </c>
      <c r="R207" s="419" t="s">
        <v>22668</v>
      </c>
      <c r="S207" s="424"/>
      <c r="T207" s="424"/>
      <c r="U207" s="424"/>
    </row>
    <row r="208" spans="1:21" ht="14.6" x14ac:dyDescent="0.4">
      <c r="A208" s="419" t="s">
        <v>20146</v>
      </c>
      <c r="B208" s="419" t="s">
        <v>35469</v>
      </c>
      <c r="C208" s="419" t="s">
        <v>20147</v>
      </c>
      <c r="D208" s="419" t="s">
        <v>20148</v>
      </c>
      <c r="E208" s="419"/>
      <c r="F208" s="419" t="s">
        <v>35470</v>
      </c>
      <c r="G208" s="419" t="s">
        <v>19396</v>
      </c>
      <c r="H208" s="419"/>
      <c r="I208" s="419" t="s">
        <v>20185</v>
      </c>
      <c r="J208" s="419" t="s">
        <v>20258</v>
      </c>
      <c r="K208" s="419" t="s">
        <v>19406</v>
      </c>
      <c r="L208" s="419" t="s">
        <v>35323</v>
      </c>
      <c r="M208" s="419" t="s">
        <v>19398</v>
      </c>
      <c r="N208" s="419" t="s">
        <v>19407</v>
      </c>
      <c r="O208" s="419" t="s">
        <v>21062</v>
      </c>
      <c r="P208" s="419" t="s">
        <v>20151</v>
      </c>
      <c r="Q208" s="425">
        <v>1</v>
      </c>
      <c r="R208" s="419" t="s">
        <v>22669</v>
      </c>
      <c r="S208" s="424"/>
      <c r="T208" s="424"/>
      <c r="U208" s="424"/>
    </row>
    <row r="209" spans="1:21" ht="14.6" x14ac:dyDescent="0.4">
      <c r="A209" s="419" t="s">
        <v>20146</v>
      </c>
      <c r="B209" s="419" t="s">
        <v>35471</v>
      </c>
      <c r="C209" s="419" t="s">
        <v>20147</v>
      </c>
      <c r="D209" s="419" t="s">
        <v>20148</v>
      </c>
      <c r="E209" s="419"/>
      <c r="F209" s="419" t="s">
        <v>35472</v>
      </c>
      <c r="G209" s="419" t="s">
        <v>19396</v>
      </c>
      <c r="H209" s="419"/>
      <c r="I209" s="419" t="s">
        <v>20145</v>
      </c>
      <c r="J209" s="419" t="s">
        <v>20258</v>
      </c>
      <c r="K209" s="419" t="s">
        <v>19408</v>
      </c>
      <c r="L209" s="419" t="s">
        <v>35323</v>
      </c>
      <c r="M209" s="419" t="s">
        <v>19398</v>
      </c>
      <c r="N209" s="419" t="s">
        <v>19409</v>
      </c>
      <c r="O209" s="419" t="s">
        <v>21062</v>
      </c>
      <c r="P209" s="419" t="s">
        <v>20151</v>
      </c>
      <c r="Q209" s="425">
        <v>1</v>
      </c>
      <c r="R209" s="419" t="s">
        <v>22670</v>
      </c>
      <c r="S209" s="424"/>
      <c r="T209" s="424"/>
      <c r="U209" s="424"/>
    </row>
    <row r="210" spans="1:21" ht="14.6" x14ac:dyDescent="0.4">
      <c r="A210" s="419" t="s">
        <v>20146</v>
      </c>
      <c r="B210" s="419" t="s">
        <v>35473</v>
      </c>
      <c r="C210" s="419" t="s">
        <v>20147</v>
      </c>
      <c r="D210" s="419" t="s">
        <v>20148</v>
      </c>
      <c r="E210" s="419"/>
      <c r="F210" s="419" t="s">
        <v>35474</v>
      </c>
      <c r="G210" s="419" t="s">
        <v>19396</v>
      </c>
      <c r="H210" s="419"/>
      <c r="I210" s="419" t="s">
        <v>19410</v>
      </c>
      <c r="J210" s="419" t="s">
        <v>20258</v>
      </c>
      <c r="K210" s="419" t="s">
        <v>19411</v>
      </c>
      <c r="L210" s="419" t="s">
        <v>35323</v>
      </c>
      <c r="M210" s="419" t="s">
        <v>19398</v>
      </c>
      <c r="N210" s="419" t="s">
        <v>19412</v>
      </c>
      <c r="O210" s="419" t="s">
        <v>21062</v>
      </c>
      <c r="P210" s="419" t="s">
        <v>20151</v>
      </c>
      <c r="Q210" s="425">
        <v>1</v>
      </c>
      <c r="R210" s="419" t="s">
        <v>22671</v>
      </c>
      <c r="S210" s="424"/>
      <c r="T210" s="424"/>
      <c r="U210" s="424"/>
    </row>
    <row r="211" spans="1:21" ht="14.6" x14ac:dyDescent="0.4">
      <c r="A211" s="419" t="s">
        <v>20146</v>
      </c>
      <c r="B211" s="419" t="s">
        <v>35475</v>
      </c>
      <c r="C211" s="419" t="s">
        <v>20147</v>
      </c>
      <c r="D211" s="419" t="s">
        <v>20148</v>
      </c>
      <c r="E211" s="419"/>
      <c r="F211" s="419" t="s">
        <v>35476</v>
      </c>
      <c r="G211" s="419" t="s">
        <v>19396</v>
      </c>
      <c r="H211" s="419"/>
      <c r="I211" s="419" t="s">
        <v>19413</v>
      </c>
      <c r="J211" s="419" t="s">
        <v>20258</v>
      </c>
      <c r="K211" s="419" t="s">
        <v>19414</v>
      </c>
      <c r="L211" s="419" t="s">
        <v>35323</v>
      </c>
      <c r="M211" s="419" t="s">
        <v>19398</v>
      </c>
      <c r="N211" s="419" t="s">
        <v>19415</v>
      </c>
      <c r="O211" s="419" t="s">
        <v>21062</v>
      </c>
      <c r="P211" s="419" t="s">
        <v>20151</v>
      </c>
      <c r="Q211" s="425">
        <v>1</v>
      </c>
      <c r="R211" s="419" t="s">
        <v>22672</v>
      </c>
      <c r="S211" s="424"/>
      <c r="T211" s="424"/>
      <c r="U211" s="424"/>
    </row>
    <row r="212" spans="1:21" ht="14.6" x14ac:dyDescent="0.4">
      <c r="A212" s="419" t="s">
        <v>20146</v>
      </c>
      <c r="B212" s="419" t="s">
        <v>35477</v>
      </c>
      <c r="C212" s="419" t="s">
        <v>20147</v>
      </c>
      <c r="D212" s="419" t="s">
        <v>20148</v>
      </c>
      <c r="E212" s="419"/>
      <c r="F212" s="419" t="s">
        <v>35478</v>
      </c>
      <c r="G212" s="419" t="s">
        <v>19396</v>
      </c>
      <c r="H212" s="419"/>
      <c r="I212" s="419" t="s">
        <v>19416</v>
      </c>
      <c r="J212" s="419" t="s">
        <v>20258</v>
      </c>
      <c r="K212" s="419" t="s">
        <v>19417</v>
      </c>
      <c r="L212" s="419" t="s">
        <v>35323</v>
      </c>
      <c r="M212" s="419" t="s">
        <v>19398</v>
      </c>
      <c r="N212" s="419" t="s">
        <v>19418</v>
      </c>
      <c r="O212" s="419" t="s">
        <v>21062</v>
      </c>
      <c r="P212" s="419" t="s">
        <v>20151</v>
      </c>
      <c r="Q212" s="425">
        <v>1</v>
      </c>
      <c r="R212" s="419" t="s">
        <v>22673</v>
      </c>
      <c r="S212" s="424"/>
      <c r="T212" s="424"/>
      <c r="U212" s="424"/>
    </row>
    <row r="213" spans="1:21" ht="14.6" x14ac:dyDescent="0.4">
      <c r="A213" s="419" t="s">
        <v>20146</v>
      </c>
      <c r="B213" s="419" t="s">
        <v>35479</v>
      </c>
      <c r="C213" s="419" t="s">
        <v>20147</v>
      </c>
      <c r="D213" s="419" t="s">
        <v>20148</v>
      </c>
      <c r="E213" s="419"/>
      <c r="F213" s="419" t="s">
        <v>35480</v>
      </c>
      <c r="G213" s="419" t="s">
        <v>19396</v>
      </c>
      <c r="H213" s="419"/>
      <c r="I213" s="419" t="s">
        <v>20141</v>
      </c>
      <c r="J213" s="419" t="s">
        <v>20258</v>
      </c>
      <c r="K213" s="419" t="s">
        <v>19419</v>
      </c>
      <c r="L213" s="419" t="s">
        <v>35323</v>
      </c>
      <c r="M213" s="419" t="s">
        <v>19398</v>
      </c>
      <c r="N213" s="419" t="s">
        <v>19420</v>
      </c>
      <c r="O213" s="419" t="s">
        <v>21062</v>
      </c>
      <c r="P213" s="419" t="s">
        <v>20151</v>
      </c>
      <c r="Q213" s="425">
        <v>1</v>
      </c>
      <c r="R213" s="419" t="s">
        <v>22674</v>
      </c>
      <c r="S213" s="424"/>
      <c r="T213" s="424"/>
      <c r="U213" s="424"/>
    </row>
    <row r="214" spans="1:21" ht="14.6" x14ac:dyDescent="0.4">
      <c r="A214" s="419" t="s">
        <v>20146</v>
      </c>
      <c r="B214" s="419" t="s">
        <v>35481</v>
      </c>
      <c r="C214" s="419" t="s">
        <v>20147</v>
      </c>
      <c r="D214" s="419" t="s">
        <v>20148</v>
      </c>
      <c r="E214" s="419"/>
      <c r="F214" s="419" t="s">
        <v>35482</v>
      </c>
      <c r="G214" s="419" t="s">
        <v>19396</v>
      </c>
      <c r="H214" s="419"/>
      <c r="I214" s="419" t="s">
        <v>20211</v>
      </c>
      <c r="J214" s="419" t="s">
        <v>20258</v>
      </c>
      <c r="K214" s="419" t="s">
        <v>19421</v>
      </c>
      <c r="L214" s="419" t="s">
        <v>35323</v>
      </c>
      <c r="M214" s="419" t="s">
        <v>19398</v>
      </c>
      <c r="N214" s="419" t="s">
        <v>19422</v>
      </c>
      <c r="O214" s="419" t="s">
        <v>21062</v>
      </c>
      <c r="P214" s="419" t="s">
        <v>20151</v>
      </c>
      <c r="Q214" s="425">
        <v>1</v>
      </c>
      <c r="R214" s="419" t="s">
        <v>22675</v>
      </c>
      <c r="S214" s="424"/>
      <c r="T214" s="424"/>
      <c r="U214" s="424"/>
    </row>
    <row r="215" spans="1:21" ht="14.6" x14ac:dyDescent="0.4">
      <c r="A215" s="419" t="s">
        <v>20146</v>
      </c>
      <c r="B215" s="419" t="s">
        <v>35483</v>
      </c>
      <c r="C215" s="419" t="s">
        <v>20147</v>
      </c>
      <c r="D215" s="419" t="s">
        <v>20148</v>
      </c>
      <c r="E215" s="419"/>
      <c r="F215" s="419" t="s">
        <v>35484</v>
      </c>
      <c r="G215" s="419" t="s">
        <v>19396</v>
      </c>
      <c r="H215" s="419"/>
      <c r="I215" s="419" t="s">
        <v>19423</v>
      </c>
      <c r="J215" s="419" t="s">
        <v>20258</v>
      </c>
      <c r="K215" s="419" t="s">
        <v>19424</v>
      </c>
      <c r="L215" s="419" t="s">
        <v>35323</v>
      </c>
      <c r="M215" s="419" t="s">
        <v>19398</v>
      </c>
      <c r="N215" s="419" t="s">
        <v>19425</v>
      </c>
      <c r="O215" s="419" t="s">
        <v>21062</v>
      </c>
      <c r="P215" s="419" t="s">
        <v>20169</v>
      </c>
      <c r="Q215" s="425">
        <v>1</v>
      </c>
      <c r="R215" s="419" t="s">
        <v>22676</v>
      </c>
      <c r="S215" s="424"/>
      <c r="T215" s="424"/>
      <c r="U215" s="424"/>
    </row>
    <row r="216" spans="1:21" ht="14.6" x14ac:dyDescent="0.4">
      <c r="A216" s="419" t="s">
        <v>20146</v>
      </c>
      <c r="B216" s="419" t="s">
        <v>35485</v>
      </c>
      <c r="C216" s="419" t="s">
        <v>20147</v>
      </c>
      <c r="D216" s="419" t="s">
        <v>20148</v>
      </c>
      <c r="E216" s="419"/>
      <c r="F216" s="419" t="s">
        <v>35486</v>
      </c>
      <c r="G216" s="419" t="s">
        <v>19396</v>
      </c>
      <c r="H216" s="419"/>
      <c r="I216" s="419" t="s">
        <v>19426</v>
      </c>
      <c r="J216" s="419" t="s">
        <v>20258</v>
      </c>
      <c r="K216" s="419" t="s">
        <v>19427</v>
      </c>
      <c r="L216" s="419" t="s">
        <v>35323</v>
      </c>
      <c r="M216" s="419" t="s">
        <v>19398</v>
      </c>
      <c r="N216" s="419" t="s">
        <v>19428</v>
      </c>
      <c r="O216" s="419" t="s">
        <v>21062</v>
      </c>
      <c r="P216" s="419" t="s">
        <v>20169</v>
      </c>
      <c r="Q216" s="425">
        <v>1</v>
      </c>
      <c r="R216" s="419" t="s">
        <v>22677</v>
      </c>
      <c r="S216" s="424"/>
      <c r="T216" s="424"/>
      <c r="U216" s="424"/>
    </row>
    <row r="217" spans="1:21" ht="14.6" x14ac:dyDescent="0.4">
      <c r="A217" s="419" t="s">
        <v>20146</v>
      </c>
      <c r="B217" s="419" t="s">
        <v>35487</v>
      </c>
      <c r="C217" s="419" t="s">
        <v>20147</v>
      </c>
      <c r="D217" s="419" t="s">
        <v>20148</v>
      </c>
      <c r="E217" s="419"/>
      <c r="F217" s="419" t="s">
        <v>35488</v>
      </c>
      <c r="G217" s="419" t="s">
        <v>19396</v>
      </c>
      <c r="H217" s="419"/>
      <c r="I217" s="419" t="s">
        <v>19429</v>
      </c>
      <c r="J217" s="419" t="s">
        <v>20258</v>
      </c>
      <c r="K217" s="419" t="s">
        <v>19430</v>
      </c>
      <c r="L217" s="419" t="s">
        <v>35323</v>
      </c>
      <c r="M217" s="419" t="s">
        <v>19398</v>
      </c>
      <c r="N217" s="419" t="s">
        <v>19431</v>
      </c>
      <c r="O217" s="419" t="s">
        <v>21062</v>
      </c>
      <c r="P217" s="419" t="s">
        <v>20169</v>
      </c>
      <c r="Q217" s="425">
        <v>1</v>
      </c>
      <c r="R217" s="419" t="s">
        <v>22678</v>
      </c>
      <c r="S217" s="424"/>
      <c r="T217" s="424"/>
      <c r="U217" s="424"/>
    </row>
    <row r="218" spans="1:21" ht="14.6" x14ac:dyDescent="0.4">
      <c r="A218" s="419" t="s">
        <v>20146</v>
      </c>
      <c r="B218" s="419" t="s">
        <v>35489</v>
      </c>
      <c r="C218" s="419" t="s">
        <v>20147</v>
      </c>
      <c r="D218" s="419" t="s">
        <v>20148</v>
      </c>
      <c r="E218" s="419"/>
      <c r="F218" s="419" t="s">
        <v>35490</v>
      </c>
      <c r="G218" s="419" t="s">
        <v>19396</v>
      </c>
      <c r="H218" s="419"/>
      <c r="I218" s="419" t="s">
        <v>19329</v>
      </c>
      <c r="J218" s="419" t="s">
        <v>20258</v>
      </c>
      <c r="K218" s="419" t="s">
        <v>19432</v>
      </c>
      <c r="L218" s="419" t="s">
        <v>35323</v>
      </c>
      <c r="M218" s="419" t="s">
        <v>19398</v>
      </c>
      <c r="N218" s="419" t="s">
        <v>19433</v>
      </c>
      <c r="O218" s="419" t="s">
        <v>21062</v>
      </c>
      <c r="P218" s="419" t="s">
        <v>20169</v>
      </c>
      <c r="Q218" s="425">
        <v>1</v>
      </c>
      <c r="R218" s="419" t="s">
        <v>22679</v>
      </c>
      <c r="S218" s="424"/>
      <c r="T218" s="424"/>
      <c r="U218" s="424"/>
    </row>
    <row r="219" spans="1:21" ht="14.6" x14ac:dyDescent="0.4">
      <c r="A219" s="419" t="s">
        <v>20146</v>
      </c>
      <c r="B219" s="419" t="s">
        <v>35491</v>
      </c>
      <c r="C219" s="419" t="s">
        <v>20147</v>
      </c>
      <c r="D219" s="419" t="s">
        <v>20148</v>
      </c>
      <c r="E219" s="419"/>
      <c r="F219" s="419" t="s">
        <v>35492</v>
      </c>
      <c r="G219" s="419" t="s">
        <v>19396</v>
      </c>
      <c r="H219" s="419"/>
      <c r="I219" s="419" t="s">
        <v>20257</v>
      </c>
      <c r="J219" s="419" t="s">
        <v>20258</v>
      </c>
      <c r="K219" s="419" t="s">
        <v>19434</v>
      </c>
      <c r="L219" s="419" t="s">
        <v>35323</v>
      </c>
      <c r="M219" s="419" t="s">
        <v>19398</v>
      </c>
      <c r="N219" s="419" t="s">
        <v>19435</v>
      </c>
      <c r="O219" s="419" t="s">
        <v>21062</v>
      </c>
      <c r="P219" s="419" t="s">
        <v>20169</v>
      </c>
      <c r="Q219" s="425">
        <v>1</v>
      </c>
      <c r="R219" s="419" t="s">
        <v>22680</v>
      </c>
      <c r="S219" s="424"/>
      <c r="T219" s="424"/>
      <c r="U219" s="424"/>
    </row>
    <row r="220" spans="1:21" ht="14.6" x14ac:dyDescent="0.4">
      <c r="A220" s="419" t="s">
        <v>20146</v>
      </c>
      <c r="B220" s="419" t="s">
        <v>35493</v>
      </c>
      <c r="C220" s="419" t="s">
        <v>20147</v>
      </c>
      <c r="D220" s="419" t="s">
        <v>20148</v>
      </c>
      <c r="E220" s="419"/>
      <c r="F220" s="419" t="s">
        <v>35494</v>
      </c>
      <c r="G220" s="419" t="s">
        <v>19396</v>
      </c>
      <c r="H220" s="419"/>
      <c r="I220" s="419" t="s">
        <v>19436</v>
      </c>
      <c r="J220" s="419" t="s">
        <v>20258</v>
      </c>
      <c r="K220" s="419" t="s">
        <v>19437</v>
      </c>
      <c r="L220" s="419" t="s">
        <v>35323</v>
      </c>
      <c r="M220" s="419" t="s">
        <v>19398</v>
      </c>
      <c r="N220" s="419" t="s">
        <v>19438</v>
      </c>
      <c r="O220" s="419" t="s">
        <v>21062</v>
      </c>
      <c r="P220" s="419" t="s">
        <v>20169</v>
      </c>
      <c r="Q220" s="425">
        <v>1</v>
      </c>
      <c r="R220" s="419" t="s">
        <v>22681</v>
      </c>
      <c r="S220" s="424"/>
      <c r="T220" s="424"/>
      <c r="U220" s="424"/>
    </row>
    <row r="221" spans="1:21" ht="14.6" x14ac:dyDescent="0.4">
      <c r="A221" s="419" t="s">
        <v>20146</v>
      </c>
      <c r="B221" s="419" t="s">
        <v>35495</v>
      </c>
      <c r="C221" s="419" t="s">
        <v>20147</v>
      </c>
      <c r="D221" s="419" t="s">
        <v>20148</v>
      </c>
      <c r="E221" s="419"/>
      <c r="F221" s="419" t="s">
        <v>35496</v>
      </c>
      <c r="G221" s="419" t="s">
        <v>19396</v>
      </c>
      <c r="H221" s="419"/>
      <c r="I221" s="419" t="s">
        <v>20221</v>
      </c>
      <c r="J221" s="419" t="s">
        <v>20258</v>
      </c>
      <c r="K221" s="419" t="s">
        <v>19439</v>
      </c>
      <c r="L221" s="419" t="s">
        <v>35323</v>
      </c>
      <c r="M221" s="419" t="s">
        <v>19398</v>
      </c>
      <c r="N221" s="419" t="s">
        <v>19440</v>
      </c>
      <c r="O221" s="419" t="s">
        <v>21062</v>
      </c>
      <c r="P221" s="419" t="s">
        <v>20169</v>
      </c>
      <c r="Q221" s="425">
        <v>1</v>
      </c>
      <c r="R221" s="419" t="s">
        <v>22682</v>
      </c>
      <c r="S221" s="424"/>
      <c r="T221" s="424"/>
      <c r="U221" s="424"/>
    </row>
    <row r="222" spans="1:21" ht="14.6" x14ac:dyDescent="0.4">
      <c r="A222" s="419" t="s">
        <v>20146</v>
      </c>
      <c r="B222" s="419" t="s">
        <v>35497</v>
      </c>
      <c r="C222" s="419" t="s">
        <v>20147</v>
      </c>
      <c r="D222" s="419" t="s">
        <v>20148</v>
      </c>
      <c r="E222" s="419"/>
      <c r="F222" s="419" t="s">
        <v>35498</v>
      </c>
      <c r="G222" s="419" t="s">
        <v>19396</v>
      </c>
      <c r="H222" s="419"/>
      <c r="I222" s="419" t="s">
        <v>19441</v>
      </c>
      <c r="J222" s="419" t="s">
        <v>20258</v>
      </c>
      <c r="K222" s="419" t="s">
        <v>19442</v>
      </c>
      <c r="L222" s="419" t="s">
        <v>35323</v>
      </c>
      <c r="M222" s="419" t="s">
        <v>19398</v>
      </c>
      <c r="N222" s="419" t="s">
        <v>19443</v>
      </c>
      <c r="O222" s="419" t="s">
        <v>21062</v>
      </c>
      <c r="P222" s="419" t="s">
        <v>20169</v>
      </c>
      <c r="Q222" s="425">
        <v>1</v>
      </c>
      <c r="R222" s="419" t="s">
        <v>22683</v>
      </c>
      <c r="S222" s="424"/>
      <c r="T222" s="424"/>
      <c r="U222" s="424"/>
    </row>
    <row r="223" spans="1:21" ht="14.6" x14ac:dyDescent="0.4">
      <c r="A223" s="419" t="s">
        <v>20146</v>
      </c>
      <c r="B223" s="419" t="s">
        <v>35499</v>
      </c>
      <c r="C223" s="419" t="s">
        <v>20147</v>
      </c>
      <c r="D223" s="419" t="s">
        <v>20148</v>
      </c>
      <c r="E223" s="419"/>
      <c r="F223" s="419" t="s">
        <v>35500</v>
      </c>
      <c r="G223" s="419" t="s">
        <v>19396</v>
      </c>
      <c r="H223" s="419"/>
      <c r="I223" s="419" t="s">
        <v>20180</v>
      </c>
      <c r="J223" s="419" t="s">
        <v>20258</v>
      </c>
      <c r="K223" s="419" t="s">
        <v>19444</v>
      </c>
      <c r="L223" s="419" t="s">
        <v>35323</v>
      </c>
      <c r="M223" s="419" t="s">
        <v>19398</v>
      </c>
      <c r="N223" s="419" t="s">
        <v>19445</v>
      </c>
      <c r="O223" s="419" t="s">
        <v>21062</v>
      </c>
      <c r="P223" s="419" t="s">
        <v>20169</v>
      </c>
      <c r="Q223" s="425">
        <v>1</v>
      </c>
      <c r="R223" s="419" t="s">
        <v>22684</v>
      </c>
      <c r="S223" s="424"/>
      <c r="T223" s="424"/>
      <c r="U223" s="424"/>
    </row>
    <row r="224" spans="1:21" ht="14.6" x14ac:dyDescent="0.4">
      <c r="A224" s="419" t="s">
        <v>20146</v>
      </c>
      <c r="B224" s="419" t="s">
        <v>35501</v>
      </c>
      <c r="C224" s="419" t="s">
        <v>20147</v>
      </c>
      <c r="D224" s="419" t="s">
        <v>20148</v>
      </c>
      <c r="E224" s="419"/>
      <c r="F224" s="419" t="s">
        <v>35502</v>
      </c>
      <c r="G224" s="419" t="s">
        <v>19396</v>
      </c>
      <c r="H224" s="419"/>
      <c r="I224" s="419" t="s">
        <v>19426</v>
      </c>
      <c r="J224" s="419" t="s">
        <v>20258</v>
      </c>
      <c r="K224" s="419" t="s">
        <v>19446</v>
      </c>
      <c r="L224" s="419" t="s">
        <v>35323</v>
      </c>
      <c r="M224" s="419" t="s">
        <v>19398</v>
      </c>
      <c r="N224" s="419" t="s">
        <v>19447</v>
      </c>
      <c r="O224" s="419" t="s">
        <v>21012</v>
      </c>
      <c r="P224" s="419" t="s">
        <v>20151</v>
      </c>
      <c r="Q224" s="425">
        <v>1</v>
      </c>
      <c r="R224" s="419" t="s">
        <v>22685</v>
      </c>
      <c r="S224" s="424"/>
      <c r="T224" s="424"/>
      <c r="U224" s="424"/>
    </row>
    <row r="225" spans="1:21" ht="14.6" x14ac:dyDescent="0.4">
      <c r="A225" s="419" t="s">
        <v>20146</v>
      </c>
      <c r="B225" s="419" t="s">
        <v>19451</v>
      </c>
      <c r="C225" s="419" t="s">
        <v>20147</v>
      </c>
      <c r="D225" s="419" t="s">
        <v>20148</v>
      </c>
      <c r="E225" s="419"/>
      <c r="F225" s="419" t="s">
        <v>35503</v>
      </c>
      <c r="G225" s="419" t="s">
        <v>19396</v>
      </c>
      <c r="H225" s="419"/>
      <c r="I225" s="419" t="s">
        <v>20227</v>
      </c>
      <c r="J225" s="419" t="s">
        <v>20258</v>
      </c>
      <c r="K225" s="419" t="s">
        <v>19452</v>
      </c>
      <c r="L225" s="419" t="s">
        <v>35323</v>
      </c>
      <c r="M225" s="419" t="s">
        <v>19453</v>
      </c>
      <c r="N225" s="419" t="s">
        <v>19454</v>
      </c>
      <c r="O225" s="419" t="s">
        <v>21063</v>
      </c>
      <c r="P225" s="419" t="s">
        <v>20151</v>
      </c>
      <c r="Q225" s="425">
        <v>1</v>
      </c>
      <c r="R225" s="419" t="s">
        <v>22686</v>
      </c>
      <c r="S225" s="424"/>
      <c r="T225" s="424"/>
      <c r="U225" s="424"/>
    </row>
    <row r="226" spans="1:21" ht="14.6" x14ac:dyDescent="0.4">
      <c r="A226" s="419" t="s">
        <v>20146</v>
      </c>
      <c r="B226" s="419" t="s">
        <v>19456</v>
      </c>
      <c r="C226" s="419" t="s">
        <v>20147</v>
      </c>
      <c r="D226" s="419" t="s">
        <v>20148</v>
      </c>
      <c r="E226" s="419"/>
      <c r="F226" s="419" t="s">
        <v>35504</v>
      </c>
      <c r="G226" s="419" t="s">
        <v>19396</v>
      </c>
      <c r="H226" s="419"/>
      <c r="I226" s="419" t="s">
        <v>19457</v>
      </c>
      <c r="J226" s="419" t="s">
        <v>20258</v>
      </c>
      <c r="K226" s="419" t="s">
        <v>19458</v>
      </c>
      <c r="L226" s="419" t="s">
        <v>35323</v>
      </c>
      <c r="M226" s="419" t="s">
        <v>19453</v>
      </c>
      <c r="N226" s="419" t="s">
        <v>19459</v>
      </c>
      <c r="O226" s="419" t="s">
        <v>21064</v>
      </c>
      <c r="P226" s="419" t="s">
        <v>20151</v>
      </c>
      <c r="Q226" s="425">
        <v>1</v>
      </c>
      <c r="R226" s="419" t="s">
        <v>22687</v>
      </c>
      <c r="S226" s="424"/>
      <c r="T226" s="424"/>
      <c r="U226" s="424"/>
    </row>
    <row r="227" spans="1:21" ht="14.6" x14ac:dyDescent="0.4">
      <c r="A227" s="419" t="s">
        <v>20146</v>
      </c>
      <c r="B227" s="419" t="s">
        <v>19460</v>
      </c>
      <c r="C227" s="419" t="s">
        <v>20147</v>
      </c>
      <c r="D227" s="419" t="s">
        <v>20148</v>
      </c>
      <c r="E227" s="419"/>
      <c r="F227" s="419" t="s">
        <v>35505</v>
      </c>
      <c r="G227" s="419" t="s">
        <v>19396</v>
      </c>
      <c r="H227" s="419"/>
      <c r="I227" s="419" t="s">
        <v>19461</v>
      </c>
      <c r="J227" s="419" t="s">
        <v>20258</v>
      </c>
      <c r="K227" s="419" t="s">
        <v>19462</v>
      </c>
      <c r="L227" s="419" t="s">
        <v>35323</v>
      </c>
      <c r="M227" s="419" t="s">
        <v>19453</v>
      </c>
      <c r="N227" s="419" t="s">
        <v>19463</v>
      </c>
      <c r="O227" s="419" t="s">
        <v>21064</v>
      </c>
      <c r="P227" s="419" t="s">
        <v>20151</v>
      </c>
      <c r="Q227" s="425">
        <v>1</v>
      </c>
      <c r="R227" s="419" t="s">
        <v>22688</v>
      </c>
      <c r="S227" s="424"/>
      <c r="T227" s="424"/>
      <c r="U227" s="424"/>
    </row>
    <row r="228" spans="1:21" ht="14.6" x14ac:dyDescent="0.4">
      <c r="A228" s="419" t="s">
        <v>20146</v>
      </c>
      <c r="B228" s="419" t="s">
        <v>35506</v>
      </c>
      <c r="C228" s="419" t="s">
        <v>20147</v>
      </c>
      <c r="D228" s="419" t="s">
        <v>20148</v>
      </c>
      <c r="E228" s="419"/>
      <c r="F228" s="419" t="s">
        <v>35507</v>
      </c>
      <c r="G228" s="419" t="s">
        <v>19396</v>
      </c>
      <c r="H228" s="419"/>
      <c r="I228" s="419" t="s">
        <v>19464</v>
      </c>
      <c r="J228" s="419" t="s">
        <v>20258</v>
      </c>
      <c r="K228" s="419" t="s">
        <v>19465</v>
      </c>
      <c r="L228" s="419" t="s">
        <v>35323</v>
      </c>
      <c r="M228" s="419" t="s">
        <v>19453</v>
      </c>
      <c r="N228" s="419" t="s">
        <v>19466</v>
      </c>
      <c r="O228" s="419" t="s">
        <v>21064</v>
      </c>
      <c r="P228" s="419" t="s">
        <v>20151</v>
      </c>
      <c r="Q228" s="425">
        <v>1</v>
      </c>
      <c r="R228" s="419" t="s">
        <v>22689</v>
      </c>
      <c r="S228" s="424"/>
      <c r="T228" s="424"/>
      <c r="U228" s="424"/>
    </row>
    <row r="229" spans="1:21" ht="14.6" x14ac:dyDescent="0.4">
      <c r="A229" s="419" t="s">
        <v>20146</v>
      </c>
      <c r="B229" s="419" t="s">
        <v>19467</v>
      </c>
      <c r="C229" s="419" t="s">
        <v>20147</v>
      </c>
      <c r="D229" s="419" t="s">
        <v>20148</v>
      </c>
      <c r="E229" s="419"/>
      <c r="F229" s="419" t="s">
        <v>35508</v>
      </c>
      <c r="G229" s="419" t="s">
        <v>19396</v>
      </c>
      <c r="H229" s="419"/>
      <c r="I229" s="419" t="s">
        <v>20208</v>
      </c>
      <c r="J229" s="419" t="s">
        <v>20258</v>
      </c>
      <c r="K229" s="419" t="s">
        <v>19468</v>
      </c>
      <c r="L229" s="419" t="s">
        <v>35323</v>
      </c>
      <c r="M229" s="419" t="s">
        <v>19453</v>
      </c>
      <c r="N229" s="419" t="s">
        <v>19469</v>
      </c>
      <c r="O229" s="419" t="s">
        <v>21063</v>
      </c>
      <c r="P229" s="419" t="s">
        <v>20151</v>
      </c>
      <c r="Q229" s="425">
        <v>1</v>
      </c>
      <c r="R229" s="419" t="s">
        <v>22690</v>
      </c>
      <c r="S229" s="424"/>
      <c r="T229" s="424"/>
      <c r="U229" s="424"/>
    </row>
    <row r="230" spans="1:21" ht="14.6" x14ac:dyDescent="0.4">
      <c r="A230" s="419" t="s">
        <v>20146</v>
      </c>
      <c r="B230" s="419" t="s">
        <v>19470</v>
      </c>
      <c r="C230" s="419" t="s">
        <v>20147</v>
      </c>
      <c r="D230" s="419" t="s">
        <v>20148</v>
      </c>
      <c r="E230" s="419"/>
      <c r="F230" s="419" t="s">
        <v>35509</v>
      </c>
      <c r="G230" s="419" t="s">
        <v>19396</v>
      </c>
      <c r="H230" s="419"/>
      <c r="I230" s="419" t="s">
        <v>20150</v>
      </c>
      <c r="J230" s="419" t="s">
        <v>20258</v>
      </c>
      <c r="K230" s="419" t="s">
        <v>19471</v>
      </c>
      <c r="L230" s="419" t="s">
        <v>35323</v>
      </c>
      <c r="M230" s="419" t="s">
        <v>19453</v>
      </c>
      <c r="N230" s="419" t="s">
        <v>19472</v>
      </c>
      <c r="O230" s="419" t="s">
        <v>21063</v>
      </c>
      <c r="P230" s="419" t="s">
        <v>20169</v>
      </c>
      <c r="Q230" s="425">
        <v>1</v>
      </c>
      <c r="R230" s="419" t="s">
        <v>22691</v>
      </c>
      <c r="S230" s="424"/>
      <c r="T230" s="424"/>
      <c r="U230" s="424"/>
    </row>
    <row r="231" spans="1:21" ht="14.6" x14ac:dyDescent="0.4">
      <c r="A231" s="419" t="s">
        <v>20146</v>
      </c>
      <c r="B231" s="419" t="s">
        <v>19473</v>
      </c>
      <c r="C231" s="419" t="s">
        <v>20147</v>
      </c>
      <c r="D231" s="419" t="s">
        <v>20148</v>
      </c>
      <c r="E231" s="419"/>
      <c r="F231" s="419" t="s">
        <v>35510</v>
      </c>
      <c r="G231" s="419" t="s">
        <v>19396</v>
      </c>
      <c r="H231" s="419"/>
      <c r="I231" s="419" t="s">
        <v>19474</v>
      </c>
      <c r="J231" s="419" t="s">
        <v>20258</v>
      </c>
      <c r="K231" s="419" t="s">
        <v>19475</v>
      </c>
      <c r="L231" s="419" t="s">
        <v>35323</v>
      </c>
      <c r="M231" s="419" t="s">
        <v>19453</v>
      </c>
      <c r="N231" s="419" t="s">
        <v>19476</v>
      </c>
      <c r="O231" s="419" t="s">
        <v>21063</v>
      </c>
      <c r="P231" s="419" t="s">
        <v>20169</v>
      </c>
      <c r="Q231" s="425">
        <v>1</v>
      </c>
      <c r="R231" s="419" t="s">
        <v>22692</v>
      </c>
      <c r="S231" s="424"/>
      <c r="T231" s="424"/>
      <c r="U231" s="424"/>
    </row>
    <row r="232" spans="1:21" ht="14.6" x14ac:dyDescent="0.4">
      <c r="A232" s="419" t="s">
        <v>20146</v>
      </c>
      <c r="B232" s="419" t="s">
        <v>32183</v>
      </c>
      <c r="C232" s="419" t="s">
        <v>20147</v>
      </c>
      <c r="D232" s="419" t="s">
        <v>20148</v>
      </c>
      <c r="E232" s="419"/>
      <c r="F232" s="419" t="s">
        <v>35511</v>
      </c>
      <c r="G232" s="419" t="s">
        <v>19396</v>
      </c>
      <c r="H232" s="419"/>
      <c r="I232" s="419" t="s">
        <v>20140</v>
      </c>
      <c r="J232" s="419" t="s">
        <v>20258</v>
      </c>
      <c r="K232" s="419" t="s">
        <v>19477</v>
      </c>
      <c r="L232" s="419" t="s">
        <v>35323</v>
      </c>
      <c r="M232" s="419" t="s">
        <v>19453</v>
      </c>
      <c r="N232" s="419" t="s">
        <v>19478</v>
      </c>
      <c r="O232" s="419" t="s">
        <v>21063</v>
      </c>
      <c r="P232" s="419" t="s">
        <v>20169</v>
      </c>
      <c r="Q232" s="425">
        <v>1</v>
      </c>
      <c r="R232" s="419" t="s">
        <v>22693</v>
      </c>
      <c r="S232" s="424"/>
      <c r="T232" s="424"/>
      <c r="U232" s="424"/>
    </row>
    <row r="233" spans="1:21" ht="14.6" x14ac:dyDescent="0.4">
      <c r="A233" s="419" t="s">
        <v>20146</v>
      </c>
      <c r="B233" s="419" t="s">
        <v>19479</v>
      </c>
      <c r="C233" s="419" t="s">
        <v>20147</v>
      </c>
      <c r="D233" s="419" t="s">
        <v>20148</v>
      </c>
      <c r="E233" s="419"/>
      <c r="F233" s="419" t="s">
        <v>35512</v>
      </c>
      <c r="G233" s="419" t="s">
        <v>19396</v>
      </c>
      <c r="H233" s="419"/>
      <c r="I233" s="419" t="s">
        <v>19321</v>
      </c>
      <c r="J233" s="419" t="s">
        <v>20258</v>
      </c>
      <c r="K233" s="419" t="s">
        <v>19480</v>
      </c>
      <c r="L233" s="419" t="s">
        <v>35323</v>
      </c>
      <c r="M233" s="419" t="s">
        <v>19453</v>
      </c>
      <c r="N233" s="419" t="s">
        <v>19481</v>
      </c>
      <c r="O233" s="419" t="s">
        <v>21064</v>
      </c>
      <c r="P233" s="419" t="s">
        <v>20169</v>
      </c>
      <c r="Q233" s="425">
        <v>1</v>
      </c>
      <c r="R233" s="419" t="s">
        <v>22694</v>
      </c>
      <c r="S233" s="424"/>
      <c r="T233" s="424"/>
      <c r="U233" s="424"/>
    </row>
    <row r="234" spans="1:21" ht="14.6" x14ac:dyDescent="0.4">
      <c r="A234" s="419" t="s">
        <v>20146</v>
      </c>
      <c r="B234" s="419" t="s">
        <v>32184</v>
      </c>
      <c r="C234" s="419" t="s">
        <v>20147</v>
      </c>
      <c r="D234" s="419" t="s">
        <v>20148</v>
      </c>
      <c r="E234" s="419"/>
      <c r="F234" s="419" t="s">
        <v>35513</v>
      </c>
      <c r="G234" s="419" t="s">
        <v>19396</v>
      </c>
      <c r="H234" s="419"/>
      <c r="I234" s="419" t="s">
        <v>20173</v>
      </c>
      <c r="J234" s="419" t="s">
        <v>20258</v>
      </c>
      <c r="K234" s="419" t="s">
        <v>19482</v>
      </c>
      <c r="L234" s="419" t="s">
        <v>35323</v>
      </c>
      <c r="M234" s="419" t="s">
        <v>19453</v>
      </c>
      <c r="N234" s="419" t="s">
        <v>19483</v>
      </c>
      <c r="O234" s="419" t="s">
        <v>21064</v>
      </c>
      <c r="P234" s="419" t="s">
        <v>20169</v>
      </c>
      <c r="Q234" s="425">
        <v>1</v>
      </c>
      <c r="R234" s="419" t="s">
        <v>22695</v>
      </c>
      <c r="S234" s="424"/>
      <c r="T234" s="424"/>
      <c r="U234" s="424"/>
    </row>
    <row r="235" spans="1:21" ht="14.6" x14ac:dyDescent="0.4">
      <c r="A235" s="419" t="s">
        <v>20146</v>
      </c>
      <c r="B235" s="419" t="s">
        <v>35514</v>
      </c>
      <c r="C235" s="419" t="s">
        <v>20147</v>
      </c>
      <c r="D235" s="419" t="s">
        <v>20148</v>
      </c>
      <c r="E235" s="419"/>
      <c r="F235" s="419" t="s">
        <v>35515</v>
      </c>
      <c r="G235" s="419" t="s">
        <v>19396</v>
      </c>
      <c r="H235" s="419"/>
      <c r="I235" s="419" t="s">
        <v>20227</v>
      </c>
      <c r="J235" s="419" t="s">
        <v>20258</v>
      </c>
      <c r="K235" s="419" t="s">
        <v>19484</v>
      </c>
      <c r="L235" s="419" t="s">
        <v>35323</v>
      </c>
      <c r="M235" s="419" t="s">
        <v>19453</v>
      </c>
      <c r="N235" s="419" t="s">
        <v>19485</v>
      </c>
      <c r="O235" s="419" t="s">
        <v>21063</v>
      </c>
      <c r="P235" s="419" t="s">
        <v>20169</v>
      </c>
      <c r="Q235" s="425">
        <v>1</v>
      </c>
      <c r="R235" s="419" t="s">
        <v>22696</v>
      </c>
      <c r="S235" s="424"/>
      <c r="T235" s="424"/>
      <c r="U235" s="424"/>
    </row>
    <row r="236" spans="1:21" ht="14.6" x14ac:dyDescent="0.4">
      <c r="A236" s="419" t="s">
        <v>20146</v>
      </c>
      <c r="B236" s="419" t="s">
        <v>35516</v>
      </c>
      <c r="C236" s="419" t="s">
        <v>20147</v>
      </c>
      <c r="D236" s="419" t="s">
        <v>20148</v>
      </c>
      <c r="E236" s="419"/>
      <c r="F236" s="419" t="s">
        <v>35517</v>
      </c>
      <c r="G236" s="419" t="s">
        <v>19396</v>
      </c>
      <c r="H236" s="419"/>
      <c r="I236" s="419" t="s">
        <v>19486</v>
      </c>
      <c r="J236" s="419" t="s">
        <v>20258</v>
      </c>
      <c r="K236" s="419" t="s">
        <v>19487</v>
      </c>
      <c r="L236" s="419" t="s">
        <v>35323</v>
      </c>
      <c r="M236" s="419" t="s">
        <v>19453</v>
      </c>
      <c r="N236" s="419" t="s">
        <v>19488</v>
      </c>
      <c r="O236" s="419" t="s">
        <v>21063</v>
      </c>
      <c r="P236" s="419" t="s">
        <v>20169</v>
      </c>
      <c r="Q236" s="425">
        <v>1</v>
      </c>
      <c r="R236" s="419" t="s">
        <v>22697</v>
      </c>
      <c r="S236" s="424"/>
      <c r="T236" s="424"/>
      <c r="U236" s="424"/>
    </row>
    <row r="237" spans="1:21" ht="14.6" x14ac:dyDescent="0.4">
      <c r="A237" s="419" t="s">
        <v>20146</v>
      </c>
      <c r="B237" s="419" t="s">
        <v>35518</v>
      </c>
      <c r="C237" s="419" t="s">
        <v>20147</v>
      </c>
      <c r="D237" s="419" t="s">
        <v>20148</v>
      </c>
      <c r="E237" s="419"/>
      <c r="F237" s="419" t="s">
        <v>35519</v>
      </c>
      <c r="G237" s="419" t="s">
        <v>19396</v>
      </c>
      <c r="H237" s="419"/>
      <c r="I237" s="419" t="s">
        <v>19489</v>
      </c>
      <c r="J237" s="419" t="s">
        <v>20258</v>
      </c>
      <c r="K237" s="419" t="s">
        <v>19490</v>
      </c>
      <c r="L237" s="419" t="s">
        <v>35323</v>
      </c>
      <c r="M237" s="419" t="s">
        <v>19453</v>
      </c>
      <c r="N237" s="419" t="s">
        <v>19491</v>
      </c>
      <c r="O237" s="419" t="s">
        <v>21063</v>
      </c>
      <c r="P237" s="419" t="s">
        <v>20169</v>
      </c>
      <c r="Q237" s="425">
        <v>1</v>
      </c>
      <c r="R237" s="419" t="s">
        <v>22698</v>
      </c>
      <c r="S237" s="424"/>
      <c r="T237" s="424"/>
      <c r="U237" s="424"/>
    </row>
    <row r="238" spans="1:21" ht="14.6" x14ac:dyDescent="0.4">
      <c r="A238" s="419" t="s">
        <v>20146</v>
      </c>
      <c r="B238" s="419" t="s">
        <v>19492</v>
      </c>
      <c r="C238" s="419" t="s">
        <v>20147</v>
      </c>
      <c r="D238" s="419" t="s">
        <v>20148</v>
      </c>
      <c r="E238" s="419"/>
      <c r="F238" s="419" t="s">
        <v>35520</v>
      </c>
      <c r="G238" s="419" t="s">
        <v>19396</v>
      </c>
      <c r="H238" s="419"/>
      <c r="I238" s="419" t="s">
        <v>20161</v>
      </c>
      <c r="J238" s="419" t="s">
        <v>20258</v>
      </c>
      <c r="K238" s="419" t="s">
        <v>19493</v>
      </c>
      <c r="L238" s="419" t="s">
        <v>35323</v>
      </c>
      <c r="M238" s="419" t="s">
        <v>19453</v>
      </c>
      <c r="N238" s="419" t="s">
        <v>19494</v>
      </c>
      <c r="O238" s="419" t="s">
        <v>21063</v>
      </c>
      <c r="P238" s="419" t="s">
        <v>20151</v>
      </c>
      <c r="Q238" s="425">
        <v>1</v>
      </c>
      <c r="R238" s="419" t="s">
        <v>22699</v>
      </c>
      <c r="S238" s="424"/>
      <c r="T238" s="424"/>
      <c r="U238" s="424"/>
    </row>
    <row r="239" spans="1:21" ht="14.6" x14ac:dyDescent="0.4">
      <c r="A239" s="419" t="s">
        <v>20146</v>
      </c>
      <c r="B239" s="419" t="s">
        <v>35521</v>
      </c>
      <c r="C239" s="419" t="s">
        <v>20147</v>
      </c>
      <c r="D239" s="419" t="s">
        <v>20148</v>
      </c>
      <c r="E239" s="419"/>
      <c r="F239" s="419" t="s">
        <v>35522</v>
      </c>
      <c r="G239" s="419" t="s">
        <v>19396</v>
      </c>
      <c r="H239" s="419"/>
      <c r="I239" s="419" t="s">
        <v>19329</v>
      </c>
      <c r="J239" s="419" t="s">
        <v>20258</v>
      </c>
      <c r="K239" s="419" t="s">
        <v>19495</v>
      </c>
      <c r="L239" s="419" t="s">
        <v>35323</v>
      </c>
      <c r="M239" s="419" t="s">
        <v>19453</v>
      </c>
      <c r="N239" s="419" t="s">
        <v>19496</v>
      </c>
      <c r="O239" s="419" t="s">
        <v>21063</v>
      </c>
      <c r="P239" s="419" t="s">
        <v>19636</v>
      </c>
      <c r="Q239" s="425">
        <v>1</v>
      </c>
      <c r="R239" s="419" t="s">
        <v>22700</v>
      </c>
      <c r="S239" s="424"/>
      <c r="T239" s="424"/>
      <c r="U239" s="424"/>
    </row>
    <row r="240" spans="1:21" ht="14.6" x14ac:dyDescent="0.4">
      <c r="A240" s="419" t="s">
        <v>20146</v>
      </c>
      <c r="B240" s="419" t="s">
        <v>32185</v>
      </c>
      <c r="C240" s="419" t="s">
        <v>20147</v>
      </c>
      <c r="D240" s="419" t="s">
        <v>20148</v>
      </c>
      <c r="E240" s="419"/>
      <c r="F240" s="419" t="s">
        <v>35523</v>
      </c>
      <c r="G240" s="419" t="s">
        <v>19396</v>
      </c>
      <c r="H240" s="419"/>
      <c r="I240" s="419" t="s">
        <v>19497</v>
      </c>
      <c r="J240" s="419" t="s">
        <v>20258</v>
      </c>
      <c r="K240" s="419" t="s">
        <v>19498</v>
      </c>
      <c r="L240" s="419" t="s">
        <v>35323</v>
      </c>
      <c r="M240" s="419" t="s">
        <v>19453</v>
      </c>
      <c r="N240" s="419" t="s">
        <v>19499</v>
      </c>
      <c r="O240" s="419" t="s">
        <v>21063</v>
      </c>
      <c r="P240" s="419" t="s">
        <v>20169</v>
      </c>
      <c r="Q240" s="425">
        <v>1</v>
      </c>
      <c r="R240" s="419" t="s">
        <v>22701</v>
      </c>
      <c r="S240" s="424"/>
      <c r="T240" s="424"/>
      <c r="U240" s="424"/>
    </row>
    <row r="241" spans="1:21" ht="14.6" x14ac:dyDescent="0.4">
      <c r="A241" s="419" t="s">
        <v>20146</v>
      </c>
      <c r="B241" s="419" t="s">
        <v>21065</v>
      </c>
      <c r="C241" s="419" t="s">
        <v>20147</v>
      </c>
      <c r="D241" s="419" t="s">
        <v>20148</v>
      </c>
      <c r="E241" s="419"/>
      <c r="F241" s="419" t="s">
        <v>35524</v>
      </c>
      <c r="G241" s="419" t="s">
        <v>19396</v>
      </c>
      <c r="H241" s="419"/>
      <c r="I241" s="419" t="s">
        <v>20236</v>
      </c>
      <c r="J241" s="419" t="s">
        <v>20258</v>
      </c>
      <c r="K241" s="419" t="s">
        <v>19500</v>
      </c>
      <c r="L241" s="419" t="s">
        <v>35323</v>
      </c>
      <c r="M241" s="419" t="s">
        <v>19453</v>
      </c>
      <c r="N241" s="419" t="s">
        <v>19501</v>
      </c>
      <c r="O241" s="419" t="s">
        <v>21064</v>
      </c>
      <c r="P241" s="419" t="s">
        <v>20169</v>
      </c>
      <c r="Q241" s="425">
        <v>1</v>
      </c>
      <c r="R241" s="419" t="s">
        <v>22702</v>
      </c>
      <c r="S241" s="424"/>
      <c r="T241" s="424"/>
      <c r="U241" s="424"/>
    </row>
    <row r="242" spans="1:21" ht="14.6" x14ac:dyDescent="0.4">
      <c r="A242" s="419" t="s">
        <v>20146</v>
      </c>
      <c r="B242" s="419" t="s">
        <v>31244</v>
      </c>
      <c r="C242" s="419" t="s">
        <v>20147</v>
      </c>
      <c r="D242" s="419" t="s">
        <v>20148</v>
      </c>
      <c r="E242" s="419"/>
      <c r="F242" s="419" t="s">
        <v>35525</v>
      </c>
      <c r="G242" s="419" t="s">
        <v>19396</v>
      </c>
      <c r="H242" s="419"/>
      <c r="I242" s="419" t="s">
        <v>19416</v>
      </c>
      <c r="J242" s="419" t="s">
        <v>20258</v>
      </c>
      <c r="K242" s="419" t="s">
        <v>19502</v>
      </c>
      <c r="L242" s="419" t="s">
        <v>35323</v>
      </c>
      <c r="M242" s="419" t="s">
        <v>19453</v>
      </c>
      <c r="N242" s="419" t="s">
        <v>19503</v>
      </c>
      <c r="O242" s="419" t="s">
        <v>21063</v>
      </c>
      <c r="P242" s="419" t="s">
        <v>20151</v>
      </c>
      <c r="Q242" s="425">
        <v>1</v>
      </c>
      <c r="R242" s="419" t="s">
        <v>22703</v>
      </c>
      <c r="S242" s="424"/>
      <c r="T242" s="424"/>
      <c r="U242" s="424"/>
    </row>
    <row r="243" spans="1:21" ht="14.6" x14ac:dyDescent="0.4">
      <c r="A243" s="419" t="s">
        <v>20146</v>
      </c>
      <c r="B243" s="419" t="s">
        <v>19504</v>
      </c>
      <c r="C243" s="419" t="s">
        <v>20147</v>
      </c>
      <c r="D243" s="419" t="s">
        <v>20148</v>
      </c>
      <c r="E243" s="419"/>
      <c r="F243" s="419" t="s">
        <v>35526</v>
      </c>
      <c r="G243" s="419" t="s">
        <v>19396</v>
      </c>
      <c r="H243" s="419"/>
      <c r="I243" s="419" t="s">
        <v>19423</v>
      </c>
      <c r="J243" s="419" t="s">
        <v>20258</v>
      </c>
      <c r="K243" s="419" t="s">
        <v>19505</v>
      </c>
      <c r="L243" s="419" t="s">
        <v>35323</v>
      </c>
      <c r="M243" s="419" t="s">
        <v>19453</v>
      </c>
      <c r="N243" s="419" t="s">
        <v>19506</v>
      </c>
      <c r="O243" s="419" t="s">
        <v>21063</v>
      </c>
      <c r="P243" s="419" t="s">
        <v>20151</v>
      </c>
      <c r="Q243" s="425">
        <v>1</v>
      </c>
      <c r="R243" s="419" t="s">
        <v>22704</v>
      </c>
      <c r="S243" s="424"/>
      <c r="T243" s="424"/>
      <c r="U243" s="424"/>
    </row>
    <row r="244" spans="1:21" ht="14.6" x14ac:dyDescent="0.4">
      <c r="A244" s="419" t="s">
        <v>20146</v>
      </c>
      <c r="B244" s="419" t="s">
        <v>19507</v>
      </c>
      <c r="C244" s="419" t="s">
        <v>20147</v>
      </c>
      <c r="D244" s="419" t="s">
        <v>20148</v>
      </c>
      <c r="E244" s="419"/>
      <c r="F244" s="419" t="s">
        <v>35527</v>
      </c>
      <c r="G244" s="419" t="s">
        <v>19396</v>
      </c>
      <c r="H244" s="419"/>
      <c r="I244" s="419" t="s">
        <v>20139</v>
      </c>
      <c r="J244" s="419" t="s">
        <v>20258</v>
      </c>
      <c r="K244" s="419" t="s">
        <v>19508</v>
      </c>
      <c r="L244" s="419" t="s">
        <v>35323</v>
      </c>
      <c r="M244" s="419" t="s">
        <v>19453</v>
      </c>
      <c r="N244" s="419" t="s">
        <v>19509</v>
      </c>
      <c r="O244" s="419" t="s">
        <v>21063</v>
      </c>
      <c r="P244" s="419" t="s">
        <v>20151</v>
      </c>
      <c r="Q244" s="425">
        <v>1</v>
      </c>
      <c r="R244" s="419" t="s">
        <v>22705</v>
      </c>
      <c r="S244" s="424"/>
      <c r="T244" s="424"/>
      <c r="U244" s="424"/>
    </row>
    <row r="245" spans="1:21" ht="14.6" x14ac:dyDescent="0.4">
      <c r="A245" s="419" t="s">
        <v>20146</v>
      </c>
      <c r="B245" s="419" t="s">
        <v>19510</v>
      </c>
      <c r="C245" s="419" t="s">
        <v>20147</v>
      </c>
      <c r="D245" s="419" t="s">
        <v>20148</v>
      </c>
      <c r="E245" s="419"/>
      <c r="F245" s="419" t="s">
        <v>35528</v>
      </c>
      <c r="G245" s="419" t="s">
        <v>19396</v>
      </c>
      <c r="H245" s="419"/>
      <c r="I245" s="419" t="s">
        <v>19511</v>
      </c>
      <c r="J245" s="419" t="s">
        <v>20258</v>
      </c>
      <c r="K245" s="419" t="s">
        <v>19512</v>
      </c>
      <c r="L245" s="419" t="s">
        <v>35323</v>
      </c>
      <c r="M245" s="419" t="s">
        <v>19453</v>
      </c>
      <c r="N245" s="419" t="s">
        <v>19513</v>
      </c>
      <c r="O245" s="419" t="s">
        <v>21012</v>
      </c>
      <c r="P245" s="419" t="s">
        <v>20169</v>
      </c>
      <c r="Q245" s="425">
        <v>1</v>
      </c>
      <c r="R245" s="419" t="s">
        <v>22706</v>
      </c>
      <c r="S245" s="424"/>
      <c r="T245" s="424"/>
      <c r="U245" s="424"/>
    </row>
    <row r="246" spans="1:21" ht="14.6" x14ac:dyDescent="0.4">
      <c r="A246" s="419" t="s">
        <v>20146</v>
      </c>
      <c r="B246" s="419" t="s">
        <v>32186</v>
      </c>
      <c r="C246" s="419" t="s">
        <v>20147</v>
      </c>
      <c r="D246" s="419" t="s">
        <v>20148</v>
      </c>
      <c r="E246" s="419"/>
      <c r="F246" s="419" t="s">
        <v>35529</v>
      </c>
      <c r="G246" s="419" t="s">
        <v>19396</v>
      </c>
      <c r="H246" s="419"/>
      <c r="I246" s="419" t="s">
        <v>19457</v>
      </c>
      <c r="J246" s="419" t="s">
        <v>20258</v>
      </c>
      <c r="K246" s="419" t="s">
        <v>19514</v>
      </c>
      <c r="L246" s="419" t="s">
        <v>35323</v>
      </c>
      <c r="M246" s="419" t="s">
        <v>19453</v>
      </c>
      <c r="N246" s="419" t="s">
        <v>19515</v>
      </c>
      <c r="O246" s="419" t="s">
        <v>21012</v>
      </c>
      <c r="P246" s="419" t="s">
        <v>20169</v>
      </c>
      <c r="Q246" s="425">
        <v>1</v>
      </c>
      <c r="R246" s="419" t="s">
        <v>22707</v>
      </c>
      <c r="S246" s="424"/>
      <c r="T246" s="424"/>
      <c r="U246" s="424"/>
    </row>
    <row r="247" spans="1:21" ht="14.6" x14ac:dyDescent="0.4">
      <c r="A247" s="419" t="s">
        <v>20146</v>
      </c>
      <c r="B247" s="419" t="s">
        <v>19516</v>
      </c>
      <c r="C247" s="419" t="s">
        <v>20147</v>
      </c>
      <c r="D247" s="419" t="s">
        <v>20148</v>
      </c>
      <c r="E247" s="419"/>
      <c r="F247" s="419" t="s">
        <v>35530</v>
      </c>
      <c r="G247" s="419" t="s">
        <v>19396</v>
      </c>
      <c r="H247" s="419"/>
      <c r="I247" s="419" t="s">
        <v>20161</v>
      </c>
      <c r="J247" s="419" t="s">
        <v>20258</v>
      </c>
      <c r="K247" s="419" t="s">
        <v>19517</v>
      </c>
      <c r="L247" s="419" t="s">
        <v>35323</v>
      </c>
      <c r="M247" s="419" t="s">
        <v>19453</v>
      </c>
      <c r="N247" s="419" t="s">
        <v>19518</v>
      </c>
      <c r="O247" s="419" t="s">
        <v>21064</v>
      </c>
      <c r="P247" s="419" t="s">
        <v>20151</v>
      </c>
      <c r="Q247" s="425">
        <v>1</v>
      </c>
      <c r="R247" s="419" t="s">
        <v>22708</v>
      </c>
      <c r="S247" s="424"/>
      <c r="T247" s="424"/>
      <c r="U247" s="424"/>
    </row>
    <row r="248" spans="1:21" ht="14.6" x14ac:dyDescent="0.4">
      <c r="A248" s="419" t="s">
        <v>20146</v>
      </c>
      <c r="B248" s="419" t="s">
        <v>19519</v>
      </c>
      <c r="C248" s="419" t="s">
        <v>20147</v>
      </c>
      <c r="D248" s="419" t="s">
        <v>20148</v>
      </c>
      <c r="E248" s="419"/>
      <c r="F248" s="419" t="s">
        <v>35531</v>
      </c>
      <c r="G248" s="419" t="s">
        <v>20248</v>
      </c>
      <c r="H248" s="419"/>
      <c r="I248" s="419" t="s">
        <v>19520</v>
      </c>
      <c r="J248" s="419" t="s">
        <v>20258</v>
      </c>
      <c r="K248" s="419" t="s">
        <v>19521</v>
      </c>
      <c r="L248" s="419" t="s">
        <v>35323</v>
      </c>
      <c r="M248" s="419" t="s">
        <v>19522</v>
      </c>
      <c r="N248" s="419" t="s">
        <v>19523</v>
      </c>
      <c r="O248" s="419" t="s">
        <v>21066</v>
      </c>
      <c r="P248" s="419" t="s">
        <v>19642</v>
      </c>
      <c r="Q248" s="425">
        <v>1</v>
      </c>
      <c r="R248" s="419" t="s">
        <v>22709</v>
      </c>
      <c r="S248" s="424"/>
      <c r="T248" s="424"/>
      <c r="U248" s="424"/>
    </row>
    <row r="249" spans="1:21" ht="14.6" x14ac:dyDescent="0.4">
      <c r="A249" s="419" t="s">
        <v>20146</v>
      </c>
      <c r="B249" s="419" t="s">
        <v>19524</v>
      </c>
      <c r="C249" s="419" t="s">
        <v>20147</v>
      </c>
      <c r="D249" s="419" t="s">
        <v>20148</v>
      </c>
      <c r="E249" s="419"/>
      <c r="F249" s="419" t="s">
        <v>35532</v>
      </c>
      <c r="G249" s="419" t="s">
        <v>19396</v>
      </c>
      <c r="H249" s="419"/>
      <c r="I249" s="419" t="s">
        <v>19325</v>
      </c>
      <c r="J249" s="419" t="s">
        <v>20258</v>
      </c>
      <c r="K249" s="419" t="s">
        <v>19525</v>
      </c>
      <c r="L249" s="419" t="s">
        <v>35323</v>
      </c>
      <c r="M249" s="419" t="s">
        <v>19526</v>
      </c>
      <c r="N249" s="419" t="s">
        <v>19527</v>
      </c>
      <c r="O249" s="419" t="s">
        <v>21067</v>
      </c>
      <c r="P249" s="419" t="s">
        <v>20151</v>
      </c>
      <c r="Q249" s="425">
        <v>1</v>
      </c>
      <c r="R249" s="419" t="s">
        <v>22710</v>
      </c>
      <c r="S249" s="424"/>
      <c r="T249" s="424"/>
      <c r="U249" s="424"/>
    </row>
    <row r="250" spans="1:21" ht="14.6" x14ac:dyDescent="0.4">
      <c r="A250" s="419" t="s">
        <v>20146</v>
      </c>
      <c r="B250" s="419" t="s">
        <v>19528</v>
      </c>
      <c r="C250" s="419" t="s">
        <v>20147</v>
      </c>
      <c r="D250" s="419" t="s">
        <v>20148</v>
      </c>
      <c r="E250" s="419"/>
      <c r="F250" s="419" t="s">
        <v>35533</v>
      </c>
      <c r="G250" s="419" t="s">
        <v>19396</v>
      </c>
      <c r="H250" s="419"/>
      <c r="I250" s="419" t="s">
        <v>19355</v>
      </c>
      <c r="J250" s="419" t="s">
        <v>20258</v>
      </c>
      <c r="K250" s="419" t="s">
        <v>19529</v>
      </c>
      <c r="L250" s="419" t="s">
        <v>35323</v>
      </c>
      <c r="M250" s="419" t="s">
        <v>19526</v>
      </c>
      <c r="N250" s="419" t="s">
        <v>19530</v>
      </c>
      <c r="O250" s="419" t="s">
        <v>21067</v>
      </c>
      <c r="P250" s="419" t="s">
        <v>20151</v>
      </c>
      <c r="Q250" s="425">
        <v>1</v>
      </c>
      <c r="R250" s="419" t="s">
        <v>22711</v>
      </c>
      <c r="S250" s="424"/>
      <c r="T250" s="424"/>
      <c r="U250" s="424"/>
    </row>
    <row r="251" spans="1:21" ht="14.6" x14ac:dyDescent="0.4">
      <c r="A251" s="419" t="s">
        <v>20146</v>
      </c>
      <c r="B251" s="419" t="s">
        <v>21068</v>
      </c>
      <c r="C251" s="419" t="s">
        <v>20147</v>
      </c>
      <c r="D251" s="419" t="s">
        <v>20148</v>
      </c>
      <c r="E251" s="419"/>
      <c r="F251" s="419" t="s">
        <v>35534</v>
      </c>
      <c r="G251" s="419" t="s">
        <v>19396</v>
      </c>
      <c r="H251" s="419"/>
      <c r="I251" s="419" t="s">
        <v>19345</v>
      </c>
      <c r="J251" s="419" t="s">
        <v>20258</v>
      </c>
      <c r="K251" s="419" t="s">
        <v>19532</v>
      </c>
      <c r="L251" s="419" t="s">
        <v>35323</v>
      </c>
      <c r="M251" s="419" t="s">
        <v>19526</v>
      </c>
      <c r="N251" s="419" t="s">
        <v>17924</v>
      </c>
      <c r="O251" s="419" t="s">
        <v>21067</v>
      </c>
      <c r="P251" s="419" t="s">
        <v>20151</v>
      </c>
      <c r="Q251" s="425">
        <v>1</v>
      </c>
      <c r="R251" s="419" t="s">
        <v>22712</v>
      </c>
      <c r="S251" s="424"/>
      <c r="T251" s="424"/>
      <c r="U251" s="424"/>
    </row>
    <row r="252" spans="1:21" ht="14.6" x14ac:dyDescent="0.4">
      <c r="A252" s="419" t="s">
        <v>20146</v>
      </c>
      <c r="B252" s="419" t="s">
        <v>17925</v>
      </c>
      <c r="C252" s="419" t="s">
        <v>20147</v>
      </c>
      <c r="D252" s="419" t="s">
        <v>20148</v>
      </c>
      <c r="E252" s="419"/>
      <c r="F252" s="419" t="s">
        <v>35535</v>
      </c>
      <c r="G252" s="419" t="s">
        <v>19396</v>
      </c>
      <c r="H252" s="419"/>
      <c r="I252" s="419" t="s">
        <v>17926</v>
      </c>
      <c r="J252" s="419" t="s">
        <v>20258</v>
      </c>
      <c r="K252" s="419" t="s">
        <v>17927</v>
      </c>
      <c r="L252" s="419" t="s">
        <v>35323</v>
      </c>
      <c r="M252" s="419" t="s">
        <v>19526</v>
      </c>
      <c r="N252" s="419" t="s">
        <v>17928</v>
      </c>
      <c r="O252" s="419" t="s">
        <v>21067</v>
      </c>
      <c r="P252" s="419" t="s">
        <v>20151</v>
      </c>
      <c r="Q252" s="425">
        <v>1</v>
      </c>
      <c r="R252" s="419" t="s">
        <v>22713</v>
      </c>
      <c r="S252" s="424"/>
      <c r="T252" s="424"/>
      <c r="U252" s="424"/>
    </row>
    <row r="253" spans="1:21" ht="14.6" x14ac:dyDescent="0.4">
      <c r="A253" s="419" t="s">
        <v>20146</v>
      </c>
      <c r="B253" s="419" t="s">
        <v>21069</v>
      </c>
      <c r="C253" s="419" t="s">
        <v>20147</v>
      </c>
      <c r="D253" s="419" t="s">
        <v>20148</v>
      </c>
      <c r="E253" s="419"/>
      <c r="F253" s="419" t="s">
        <v>35536</v>
      </c>
      <c r="G253" s="419" t="s">
        <v>19396</v>
      </c>
      <c r="H253" s="419"/>
      <c r="I253" s="419" t="s">
        <v>19352</v>
      </c>
      <c r="J253" s="419" t="s">
        <v>20258</v>
      </c>
      <c r="K253" s="419" t="s">
        <v>17929</v>
      </c>
      <c r="L253" s="419" t="s">
        <v>35323</v>
      </c>
      <c r="M253" s="419" t="s">
        <v>19526</v>
      </c>
      <c r="N253" s="419" t="s">
        <v>17930</v>
      </c>
      <c r="O253" s="419" t="s">
        <v>21067</v>
      </c>
      <c r="P253" s="419" t="s">
        <v>20151</v>
      </c>
      <c r="Q253" s="425">
        <v>1</v>
      </c>
      <c r="R253" s="419" t="s">
        <v>22714</v>
      </c>
      <c r="S253" s="424"/>
      <c r="T253" s="424"/>
      <c r="U253" s="424"/>
    </row>
    <row r="254" spans="1:21" ht="14.6" x14ac:dyDescent="0.4">
      <c r="A254" s="419" t="s">
        <v>20146</v>
      </c>
      <c r="B254" s="419" t="s">
        <v>17932</v>
      </c>
      <c r="C254" s="419" t="s">
        <v>20147</v>
      </c>
      <c r="D254" s="419" t="s">
        <v>20148</v>
      </c>
      <c r="E254" s="419"/>
      <c r="F254" s="419" t="s">
        <v>35537</v>
      </c>
      <c r="G254" s="419" t="s">
        <v>19396</v>
      </c>
      <c r="H254" s="419"/>
      <c r="I254" s="419" t="s">
        <v>17933</v>
      </c>
      <c r="J254" s="419" t="s">
        <v>20258</v>
      </c>
      <c r="K254" s="419" t="s">
        <v>17934</v>
      </c>
      <c r="L254" s="419" t="s">
        <v>35323</v>
      </c>
      <c r="M254" s="419" t="s">
        <v>19526</v>
      </c>
      <c r="N254" s="419" t="s">
        <v>17935</v>
      </c>
      <c r="O254" s="419" t="s">
        <v>21067</v>
      </c>
      <c r="P254" s="419" t="s">
        <v>20151</v>
      </c>
      <c r="Q254" s="425">
        <v>1</v>
      </c>
      <c r="R254" s="419" t="s">
        <v>22715</v>
      </c>
      <c r="S254" s="424"/>
      <c r="T254" s="424"/>
      <c r="U254" s="424"/>
    </row>
    <row r="255" spans="1:21" ht="14.6" x14ac:dyDescent="0.4">
      <c r="A255" s="419" t="s">
        <v>20146</v>
      </c>
      <c r="B255" s="419" t="s">
        <v>17937</v>
      </c>
      <c r="C255" s="419" t="s">
        <v>20147</v>
      </c>
      <c r="D255" s="419" t="s">
        <v>20148</v>
      </c>
      <c r="E255" s="419"/>
      <c r="F255" s="419" t="s">
        <v>35538</v>
      </c>
      <c r="G255" s="419" t="s">
        <v>19396</v>
      </c>
      <c r="H255" s="419"/>
      <c r="I255" s="419" t="s">
        <v>19325</v>
      </c>
      <c r="J255" s="419" t="s">
        <v>20258</v>
      </c>
      <c r="K255" s="419" t="s">
        <v>17938</v>
      </c>
      <c r="L255" s="419" t="s">
        <v>35323</v>
      </c>
      <c r="M255" s="419" t="s">
        <v>19526</v>
      </c>
      <c r="N255" s="419" t="s">
        <v>17939</v>
      </c>
      <c r="O255" s="419" t="s">
        <v>21067</v>
      </c>
      <c r="P255" s="419" t="s">
        <v>20169</v>
      </c>
      <c r="Q255" s="425">
        <v>1</v>
      </c>
      <c r="R255" s="419" t="s">
        <v>22716</v>
      </c>
      <c r="S255" s="424"/>
      <c r="T255" s="424"/>
      <c r="U255" s="424"/>
    </row>
    <row r="256" spans="1:21" ht="14.6" x14ac:dyDescent="0.4">
      <c r="A256" s="419" t="s">
        <v>20146</v>
      </c>
      <c r="B256" s="419" t="s">
        <v>17940</v>
      </c>
      <c r="C256" s="419" t="s">
        <v>20147</v>
      </c>
      <c r="D256" s="419" t="s">
        <v>20148</v>
      </c>
      <c r="E256" s="419"/>
      <c r="F256" s="419" t="s">
        <v>35539</v>
      </c>
      <c r="G256" s="419" t="s">
        <v>19396</v>
      </c>
      <c r="H256" s="419"/>
      <c r="I256" s="419" t="s">
        <v>19429</v>
      </c>
      <c r="J256" s="419" t="s">
        <v>20258</v>
      </c>
      <c r="K256" s="419" t="s">
        <v>17941</v>
      </c>
      <c r="L256" s="419" t="s">
        <v>35323</v>
      </c>
      <c r="M256" s="419" t="s">
        <v>19526</v>
      </c>
      <c r="N256" s="419" t="s">
        <v>17942</v>
      </c>
      <c r="O256" s="419" t="s">
        <v>21067</v>
      </c>
      <c r="P256" s="419" t="s">
        <v>20169</v>
      </c>
      <c r="Q256" s="425">
        <v>1</v>
      </c>
      <c r="R256" s="419" t="s">
        <v>22717</v>
      </c>
      <c r="S256" s="424"/>
      <c r="T256" s="424"/>
      <c r="U256" s="424"/>
    </row>
    <row r="257" spans="1:21" ht="14.6" x14ac:dyDescent="0.4">
      <c r="A257" s="419" t="s">
        <v>20146</v>
      </c>
      <c r="B257" s="419" t="s">
        <v>17943</v>
      </c>
      <c r="C257" s="419" t="s">
        <v>20147</v>
      </c>
      <c r="D257" s="419" t="s">
        <v>20148</v>
      </c>
      <c r="E257" s="419"/>
      <c r="F257" s="419" t="s">
        <v>35540</v>
      </c>
      <c r="G257" s="419" t="s">
        <v>19396</v>
      </c>
      <c r="H257" s="419"/>
      <c r="I257" s="419" t="s">
        <v>17944</v>
      </c>
      <c r="J257" s="419" t="s">
        <v>20258</v>
      </c>
      <c r="K257" s="419" t="s">
        <v>17945</v>
      </c>
      <c r="L257" s="419" t="s">
        <v>35323</v>
      </c>
      <c r="M257" s="419" t="s">
        <v>19526</v>
      </c>
      <c r="N257" s="419" t="s">
        <v>17946</v>
      </c>
      <c r="O257" s="419" t="s">
        <v>21067</v>
      </c>
      <c r="P257" s="419" t="s">
        <v>20169</v>
      </c>
      <c r="Q257" s="425">
        <v>1</v>
      </c>
      <c r="R257" s="419" t="s">
        <v>22718</v>
      </c>
      <c r="S257" s="424"/>
      <c r="T257" s="424"/>
      <c r="U257" s="424"/>
    </row>
    <row r="258" spans="1:21" ht="14.6" x14ac:dyDescent="0.4">
      <c r="A258" s="419" t="s">
        <v>20146</v>
      </c>
      <c r="B258" s="419" t="s">
        <v>21070</v>
      </c>
      <c r="C258" s="419" t="s">
        <v>20147</v>
      </c>
      <c r="D258" s="419" t="s">
        <v>20148</v>
      </c>
      <c r="E258" s="419"/>
      <c r="F258" s="419" t="s">
        <v>35541</v>
      </c>
      <c r="G258" s="419" t="s">
        <v>19396</v>
      </c>
      <c r="H258" s="419"/>
      <c r="I258" s="419" t="s">
        <v>19335</v>
      </c>
      <c r="J258" s="419" t="s">
        <v>20258</v>
      </c>
      <c r="K258" s="419" t="s">
        <v>17947</v>
      </c>
      <c r="L258" s="419" t="s">
        <v>35323</v>
      </c>
      <c r="M258" s="419" t="s">
        <v>19526</v>
      </c>
      <c r="N258" s="419" t="s">
        <v>17948</v>
      </c>
      <c r="O258" s="419" t="s">
        <v>21067</v>
      </c>
      <c r="P258" s="419" t="s">
        <v>20169</v>
      </c>
      <c r="Q258" s="425">
        <v>1</v>
      </c>
      <c r="R258" s="419" t="s">
        <v>22719</v>
      </c>
      <c r="S258" s="424"/>
      <c r="T258" s="424"/>
      <c r="U258" s="424"/>
    </row>
    <row r="259" spans="1:21" ht="14.6" x14ac:dyDescent="0.4">
      <c r="A259" s="419" t="s">
        <v>20146</v>
      </c>
      <c r="B259" s="419" t="s">
        <v>17949</v>
      </c>
      <c r="C259" s="419" t="s">
        <v>20147</v>
      </c>
      <c r="D259" s="419" t="s">
        <v>20148</v>
      </c>
      <c r="E259" s="419"/>
      <c r="F259" s="419" t="s">
        <v>35542</v>
      </c>
      <c r="G259" s="419" t="s">
        <v>19396</v>
      </c>
      <c r="H259" s="419"/>
      <c r="I259" s="419" t="s">
        <v>20145</v>
      </c>
      <c r="J259" s="419" t="s">
        <v>20258</v>
      </c>
      <c r="K259" s="419" t="s">
        <v>17950</v>
      </c>
      <c r="L259" s="419" t="s">
        <v>35323</v>
      </c>
      <c r="M259" s="419" t="s">
        <v>19526</v>
      </c>
      <c r="N259" s="419" t="s">
        <v>17951</v>
      </c>
      <c r="O259" s="419" t="s">
        <v>21067</v>
      </c>
      <c r="P259" s="419" t="s">
        <v>20169</v>
      </c>
      <c r="Q259" s="425">
        <v>1</v>
      </c>
      <c r="R259" s="419" t="s">
        <v>22720</v>
      </c>
      <c r="S259" s="424"/>
      <c r="T259" s="424"/>
      <c r="U259" s="424"/>
    </row>
    <row r="260" spans="1:21" ht="14.6" x14ac:dyDescent="0.4">
      <c r="A260" s="419" t="s">
        <v>20146</v>
      </c>
      <c r="B260" s="419" t="s">
        <v>17952</v>
      </c>
      <c r="C260" s="419" t="s">
        <v>20147</v>
      </c>
      <c r="D260" s="419" t="s">
        <v>20148</v>
      </c>
      <c r="E260" s="419"/>
      <c r="F260" s="419" t="s">
        <v>35543</v>
      </c>
      <c r="G260" s="419" t="s">
        <v>19396</v>
      </c>
      <c r="H260" s="419"/>
      <c r="I260" s="419" t="s">
        <v>19349</v>
      </c>
      <c r="J260" s="419" t="s">
        <v>20258</v>
      </c>
      <c r="K260" s="419" t="s">
        <v>17953</v>
      </c>
      <c r="L260" s="419" t="s">
        <v>35323</v>
      </c>
      <c r="M260" s="419" t="s">
        <v>19526</v>
      </c>
      <c r="N260" s="419" t="s">
        <v>17954</v>
      </c>
      <c r="O260" s="419" t="s">
        <v>21067</v>
      </c>
      <c r="P260" s="419" t="s">
        <v>20169</v>
      </c>
      <c r="Q260" s="425">
        <v>1</v>
      </c>
      <c r="R260" s="419" t="s">
        <v>22721</v>
      </c>
      <c r="S260" s="424"/>
      <c r="T260" s="424"/>
      <c r="U260" s="424"/>
    </row>
    <row r="261" spans="1:21" ht="14.6" x14ac:dyDescent="0.4">
      <c r="A261" s="419" t="s">
        <v>20146</v>
      </c>
      <c r="B261" s="419" t="s">
        <v>21071</v>
      </c>
      <c r="C261" s="419" t="s">
        <v>20147</v>
      </c>
      <c r="D261" s="419" t="s">
        <v>20148</v>
      </c>
      <c r="E261" s="419"/>
      <c r="F261" s="419" t="s">
        <v>35544</v>
      </c>
      <c r="G261" s="419" t="s">
        <v>19396</v>
      </c>
      <c r="H261" s="419"/>
      <c r="I261" s="419" t="s">
        <v>19368</v>
      </c>
      <c r="J261" s="419" t="s">
        <v>20258</v>
      </c>
      <c r="K261" s="419" t="s">
        <v>17955</v>
      </c>
      <c r="L261" s="419" t="s">
        <v>35323</v>
      </c>
      <c r="M261" s="419" t="s">
        <v>19526</v>
      </c>
      <c r="N261" s="419" t="s">
        <v>17956</v>
      </c>
      <c r="O261" s="419" t="s">
        <v>21067</v>
      </c>
      <c r="P261" s="419" t="s">
        <v>20169</v>
      </c>
      <c r="Q261" s="425">
        <v>1</v>
      </c>
      <c r="R261" s="419" t="s">
        <v>22722</v>
      </c>
      <c r="S261" s="424"/>
      <c r="T261" s="424"/>
      <c r="U261" s="424"/>
    </row>
    <row r="262" spans="1:21" ht="14.6" x14ac:dyDescent="0.4">
      <c r="A262" s="419" t="s">
        <v>20146</v>
      </c>
      <c r="B262" s="419" t="s">
        <v>21072</v>
      </c>
      <c r="C262" s="419" t="s">
        <v>20147</v>
      </c>
      <c r="D262" s="419" t="s">
        <v>20148</v>
      </c>
      <c r="E262" s="419"/>
      <c r="F262" s="419" t="s">
        <v>35545</v>
      </c>
      <c r="G262" s="419" t="s">
        <v>19396</v>
      </c>
      <c r="H262" s="419"/>
      <c r="I262" s="419" t="s">
        <v>19341</v>
      </c>
      <c r="J262" s="419" t="s">
        <v>20258</v>
      </c>
      <c r="K262" s="419" t="s">
        <v>17957</v>
      </c>
      <c r="L262" s="419" t="s">
        <v>35323</v>
      </c>
      <c r="M262" s="419" t="s">
        <v>19526</v>
      </c>
      <c r="N262" s="419" t="s">
        <v>17958</v>
      </c>
      <c r="O262" s="419" t="s">
        <v>21067</v>
      </c>
      <c r="P262" s="419" t="s">
        <v>20169</v>
      </c>
      <c r="Q262" s="425">
        <v>1</v>
      </c>
      <c r="R262" s="419" t="s">
        <v>22723</v>
      </c>
      <c r="S262" s="424"/>
      <c r="T262" s="424"/>
      <c r="U262" s="424"/>
    </row>
    <row r="263" spans="1:21" ht="14.6" x14ac:dyDescent="0.4">
      <c r="A263" s="419" t="s">
        <v>20146</v>
      </c>
      <c r="B263" s="419" t="s">
        <v>21073</v>
      </c>
      <c r="C263" s="419" t="s">
        <v>20147</v>
      </c>
      <c r="D263" s="419" t="s">
        <v>20148</v>
      </c>
      <c r="E263" s="419"/>
      <c r="F263" s="419" t="s">
        <v>35546</v>
      </c>
      <c r="G263" s="419" t="s">
        <v>19396</v>
      </c>
      <c r="H263" s="419"/>
      <c r="I263" s="419" t="s">
        <v>19379</v>
      </c>
      <c r="J263" s="419" t="s">
        <v>20258</v>
      </c>
      <c r="K263" s="419" t="s">
        <v>17960</v>
      </c>
      <c r="L263" s="419" t="s">
        <v>35323</v>
      </c>
      <c r="M263" s="419" t="s">
        <v>19526</v>
      </c>
      <c r="N263" s="419" t="s">
        <v>17961</v>
      </c>
      <c r="O263" s="419" t="s">
        <v>21067</v>
      </c>
      <c r="P263" s="419" t="s">
        <v>20151</v>
      </c>
      <c r="Q263" s="425">
        <v>1</v>
      </c>
      <c r="R263" s="419" t="s">
        <v>22724</v>
      </c>
      <c r="S263" s="424"/>
      <c r="T263" s="424"/>
      <c r="U263" s="424"/>
    </row>
    <row r="264" spans="1:21" ht="14.6" x14ac:dyDescent="0.4">
      <c r="A264" s="419" t="s">
        <v>20146</v>
      </c>
      <c r="B264" s="419" t="s">
        <v>21074</v>
      </c>
      <c r="C264" s="419" t="s">
        <v>20147</v>
      </c>
      <c r="D264" s="419" t="s">
        <v>20148</v>
      </c>
      <c r="E264" s="419"/>
      <c r="F264" s="419" t="s">
        <v>35547</v>
      </c>
      <c r="G264" s="419" t="s">
        <v>19396</v>
      </c>
      <c r="H264" s="419"/>
      <c r="I264" s="419" t="s">
        <v>20139</v>
      </c>
      <c r="J264" s="419" t="s">
        <v>20258</v>
      </c>
      <c r="K264" s="419" t="s">
        <v>17962</v>
      </c>
      <c r="L264" s="419" t="s">
        <v>35323</v>
      </c>
      <c r="M264" s="419" t="s">
        <v>19526</v>
      </c>
      <c r="N264" s="419" t="s">
        <v>17963</v>
      </c>
      <c r="O264" s="419" t="s">
        <v>21067</v>
      </c>
      <c r="P264" s="419" t="s">
        <v>20151</v>
      </c>
      <c r="Q264" s="425">
        <v>1</v>
      </c>
      <c r="R264" s="419" t="s">
        <v>22725</v>
      </c>
      <c r="S264" s="424"/>
      <c r="T264" s="424"/>
      <c r="U264" s="424"/>
    </row>
    <row r="265" spans="1:21" ht="14.6" x14ac:dyDescent="0.4">
      <c r="A265" s="419" t="s">
        <v>20146</v>
      </c>
      <c r="B265" s="419" t="s">
        <v>21075</v>
      </c>
      <c r="C265" s="419" t="s">
        <v>20147</v>
      </c>
      <c r="D265" s="419" t="s">
        <v>20148</v>
      </c>
      <c r="E265" s="419"/>
      <c r="F265" s="419" t="s">
        <v>35548</v>
      </c>
      <c r="G265" s="419" t="s">
        <v>19396</v>
      </c>
      <c r="H265" s="419"/>
      <c r="I265" s="419" t="s">
        <v>20190</v>
      </c>
      <c r="J265" s="419" t="s">
        <v>20258</v>
      </c>
      <c r="K265" s="419" t="s">
        <v>17964</v>
      </c>
      <c r="L265" s="419" t="s">
        <v>35323</v>
      </c>
      <c r="M265" s="419" t="s">
        <v>19526</v>
      </c>
      <c r="N265" s="419" t="s">
        <v>17965</v>
      </c>
      <c r="O265" s="419" t="s">
        <v>21067</v>
      </c>
      <c r="P265" s="419" t="s">
        <v>20169</v>
      </c>
      <c r="Q265" s="425">
        <v>1</v>
      </c>
      <c r="R265" s="419" t="s">
        <v>22726</v>
      </c>
      <c r="S265" s="424"/>
      <c r="T265" s="424"/>
      <c r="U265" s="424"/>
    </row>
    <row r="266" spans="1:21" ht="14.6" x14ac:dyDescent="0.4">
      <c r="A266" s="419" t="s">
        <v>20146</v>
      </c>
      <c r="B266" s="419" t="s">
        <v>17966</v>
      </c>
      <c r="C266" s="419" t="s">
        <v>20147</v>
      </c>
      <c r="D266" s="419" t="s">
        <v>20148</v>
      </c>
      <c r="E266" s="419"/>
      <c r="F266" s="419" t="s">
        <v>35549</v>
      </c>
      <c r="G266" s="419" t="s">
        <v>19396</v>
      </c>
      <c r="H266" s="419"/>
      <c r="I266" s="419" t="s">
        <v>17967</v>
      </c>
      <c r="J266" s="419" t="s">
        <v>20258</v>
      </c>
      <c r="K266" s="419" t="s">
        <v>17968</v>
      </c>
      <c r="L266" s="419" t="s">
        <v>35323</v>
      </c>
      <c r="M266" s="419" t="s">
        <v>19526</v>
      </c>
      <c r="N266" s="419" t="s">
        <v>17969</v>
      </c>
      <c r="O266" s="419" t="s">
        <v>21067</v>
      </c>
      <c r="P266" s="419" t="s">
        <v>20169</v>
      </c>
      <c r="Q266" s="425">
        <v>1</v>
      </c>
      <c r="R266" s="419" t="s">
        <v>22727</v>
      </c>
      <c r="S266" s="424"/>
      <c r="T266" s="424"/>
      <c r="U266" s="424"/>
    </row>
    <row r="267" spans="1:21" ht="14.6" x14ac:dyDescent="0.4">
      <c r="A267" s="419" t="s">
        <v>20146</v>
      </c>
      <c r="B267" s="419" t="s">
        <v>32187</v>
      </c>
      <c r="C267" s="419" t="s">
        <v>20147</v>
      </c>
      <c r="D267" s="419" t="s">
        <v>20148</v>
      </c>
      <c r="E267" s="419"/>
      <c r="F267" s="419" t="s">
        <v>35550</v>
      </c>
      <c r="G267" s="419" t="s">
        <v>19396</v>
      </c>
      <c r="H267" s="419"/>
      <c r="I267" s="419" t="s">
        <v>19401</v>
      </c>
      <c r="J267" s="419" t="s">
        <v>20258</v>
      </c>
      <c r="K267" s="419" t="s">
        <v>17970</v>
      </c>
      <c r="L267" s="419" t="s">
        <v>35323</v>
      </c>
      <c r="M267" s="419" t="s">
        <v>19526</v>
      </c>
      <c r="N267" s="419" t="s">
        <v>17971</v>
      </c>
      <c r="O267" s="419" t="s">
        <v>21067</v>
      </c>
      <c r="P267" s="419" t="s">
        <v>20169</v>
      </c>
      <c r="Q267" s="425">
        <v>1</v>
      </c>
      <c r="R267" s="419" t="s">
        <v>22728</v>
      </c>
      <c r="S267" s="424"/>
      <c r="T267" s="424"/>
      <c r="U267" s="424"/>
    </row>
    <row r="268" spans="1:21" ht="14.6" x14ac:dyDescent="0.4">
      <c r="A268" s="419" t="s">
        <v>20146</v>
      </c>
      <c r="B268" s="419" t="s">
        <v>21076</v>
      </c>
      <c r="C268" s="419" t="s">
        <v>20147</v>
      </c>
      <c r="D268" s="419" t="s">
        <v>20148</v>
      </c>
      <c r="E268" s="419"/>
      <c r="F268" s="419" t="s">
        <v>35551</v>
      </c>
      <c r="G268" s="419" t="s">
        <v>19396</v>
      </c>
      <c r="H268" s="419"/>
      <c r="I268" s="419" t="s">
        <v>17972</v>
      </c>
      <c r="J268" s="419" t="s">
        <v>20258</v>
      </c>
      <c r="K268" s="419" t="s">
        <v>17973</v>
      </c>
      <c r="L268" s="419" t="s">
        <v>35323</v>
      </c>
      <c r="M268" s="419" t="s">
        <v>19526</v>
      </c>
      <c r="N268" s="419" t="s">
        <v>17974</v>
      </c>
      <c r="O268" s="419" t="s">
        <v>21067</v>
      </c>
      <c r="P268" s="419" t="s">
        <v>20169</v>
      </c>
      <c r="Q268" s="425">
        <v>1</v>
      </c>
      <c r="R268" s="419" t="s">
        <v>22729</v>
      </c>
      <c r="S268" s="424"/>
      <c r="T268" s="424"/>
      <c r="U268" s="424"/>
    </row>
    <row r="269" spans="1:21" ht="14.6" x14ac:dyDescent="0.4">
      <c r="A269" s="419" t="s">
        <v>20146</v>
      </c>
      <c r="B269" s="419" t="s">
        <v>21077</v>
      </c>
      <c r="C269" s="419" t="s">
        <v>20147</v>
      </c>
      <c r="D269" s="419" t="s">
        <v>20148</v>
      </c>
      <c r="E269" s="419"/>
      <c r="F269" s="419" t="s">
        <v>35552</v>
      </c>
      <c r="G269" s="419" t="s">
        <v>19396</v>
      </c>
      <c r="H269" s="419"/>
      <c r="I269" s="419" t="s">
        <v>20144</v>
      </c>
      <c r="J269" s="419" t="s">
        <v>20258</v>
      </c>
      <c r="K269" s="419" t="s">
        <v>17975</v>
      </c>
      <c r="L269" s="419" t="s">
        <v>35323</v>
      </c>
      <c r="M269" s="419" t="s">
        <v>19526</v>
      </c>
      <c r="N269" s="419" t="s">
        <v>17976</v>
      </c>
      <c r="O269" s="419" t="s">
        <v>21067</v>
      </c>
      <c r="P269" s="419" t="s">
        <v>20169</v>
      </c>
      <c r="Q269" s="425">
        <v>1</v>
      </c>
      <c r="R269" s="419" t="s">
        <v>22730</v>
      </c>
      <c r="S269" s="424"/>
      <c r="T269" s="424"/>
      <c r="U269" s="424"/>
    </row>
    <row r="270" spans="1:21" ht="14.6" x14ac:dyDescent="0.4">
      <c r="A270" s="419" t="s">
        <v>20146</v>
      </c>
      <c r="B270" s="419" t="s">
        <v>22254</v>
      </c>
      <c r="C270" s="419" t="s">
        <v>20147</v>
      </c>
      <c r="D270" s="419" t="s">
        <v>20148</v>
      </c>
      <c r="E270" s="419"/>
      <c r="F270" s="419" t="s">
        <v>35553</v>
      </c>
      <c r="G270" s="419" t="s">
        <v>19396</v>
      </c>
      <c r="H270" s="419"/>
      <c r="I270" s="419" t="s">
        <v>20161</v>
      </c>
      <c r="J270" s="419" t="s">
        <v>20258</v>
      </c>
      <c r="K270" s="419" t="s">
        <v>22255</v>
      </c>
      <c r="L270" s="419" t="s">
        <v>35323</v>
      </c>
      <c r="M270" s="419" t="s">
        <v>19526</v>
      </c>
      <c r="N270" s="419" t="s">
        <v>22332</v>
      </c>
      <c r="O270" s="419" t="s">
        <v>21067</v>
      </c>
      <c r="P270" s="419" t="s">
        <v>20169</v>
      </c>
      <c r="Q270" s="425">
        <v>1</v>
      </c>
      <c r="R270" s="419" t="s">
        <v>22731</v>
      </c>
      <c r="S270" s="424"/>
      <c r="T270" s="424"/>
      <c r="U270" s="424"/>
    </row>
    <row r="271" spans="1:21" ht="14.6" x14ac:dyDescent="0.4">
      <c r="A271" s="419" t="s">
        <v>20146</v>
      </c>
      <c r="B271" s="419" t="s">
        <v>31245</v>
      </c>
      <c r="C271" s="419" t="s">
        <v>20147</v>
      </c>
      <c r="D271" s="419" t="s">
        <v>20148</v>
      </c>
      <c r="E271" s="419"/>
      <c r="F271" s="419" t="s">
        <v>35554</v>
      </c>
      <c r="G271" s="419" t="s">
        <v>19396</v>
      </c>
      <c r="H271" s="419"/>
      <c r="I271" s="419" t="s">
        <v>20221</v>
      </c>
      <c r="J271" s="419" t="s">
        <v>20258</v>
      </c>
      <c r="K271" s="419" t="s">
        <v>22390</v>
      </c>
      <c r="L271" s="419" t="s">
        <v>35323</v>
      </c>
      <c r="M271" s="419" t="s">
        <v>19526</v>
      </c>
      <c r="N271" s="419" t="s">
        <v>22510</v>
      </c>
      <c r="O271" s="419" t="s">
        <v>21067</v>
      </c>
      <c r="P271" s="419" t="s">
        <v>20151</v>
      </c>
      <c r="Q271" s="425">
        <v>1</v>
      </c>
      <c r="R271" s="419" t="s">
        <v>22732</v>
      </c>
      <c r="S271" s="424"/>
      <c r="T271" s="424"/>
      <c r="U271" s="424"/>
    </row>
    <row r="272" spans="1:21" ht="14.6" x14ac:dyDescent="0.4">
      <c r="A272" s="419" t="s">
        <v>20146</v>
      </c>
      <c r="B272" s="419" t="s">
        <v>21078</v>
      </c>
      <c r="C272" s="419" t="s">
        <v>20147</v>
      </c>
      <c r="D272" s="419" t="s">
        <v>20148</v>
      </c>
      <c r="E272" s="419"/>
      <c r="F272" s="419" t="s">
        <v>35555</v>
      </c>
      <c r="G272" s="419" t="s">
        <v>20160</v>
      </c>
      <c r="H272" s="419"/>
      <c r="I272" s="419" t="s">
        <v>17967</v>
      </c>
      <c r="J272" s="419" t="s">
        <v>20258</v>
      </c>
      <c r="K272" s="419" t="s">
        <v>17977</v>
      </c>
      <c r="L272" s="419" t="s">
        <v>35323</v>
      </c>
      <c r="M272" s="419" t="s">
        <v>17978</v>
      </c>
      <c r="N272" s="419" t="s">
        <v>17979</v>
      </c>
      <c r="O272" s="419" t="s">
        <v>21012</v>
      </c>
      <c r="P272" s="419" t="s">
        <v>20151</v>
      </c>
      <c r="Q272" s="425">
        <v>1</v>
      </c>
      <c r="R272" s="419" t="s">
        <v>22733</v>
      </c>
      <c r="S272" s="424"/>
      <c r="T272" s="424"/>
      <c r="U272" s="424"/>
    </row>
    <row r="273" spans="1:21" ht="14.6" x14ac:dyDescent="0.4">
      <c r="A273" s="419" t="s">
        <v>20146</v>
      </c>
      <c r="B273" s="419" t="s">
        <v>35556</v>
      </c>
      <c r="C273" s="419" t="s">
        <v>20147</v>
      </c>
      <c r="D273" s="419" t="s">
        <v>20148</v>
      </c>
      <c r="E273" s="419"/>
      <c r="F273" s="419" t="s">
        <v>35557</v>
      </c>
      <c r="G273" s="419" t="s">
        <v>20248</v>
      </c>
      <c r="H273" s="419"/>
      <c r="I273" s="419" t="s">
        <v>17980</v>
      </c>
      <c r="J273" s="419" t="s">
        <v>20258</v>
      </c>
      <c r="K273" s="419" t="s">
        <v>17981</v>
      </c>
      <c r="L273" s="419" t="s">
        <v>35323</v>
      </c>
      <c r="M273" s="419" t="s">
        <v>17978</v>
      </c>
      <c r="N273" s="419" t="s">
        <v>17982</v>
      </c>
      <c r="O273" s="419" t="s">
        <v>21066</v>
      </c>
      <c r="P273" s="419" t="s">
        <v>20151</v>
      </c>
      <c r="Q273" s="425">
        <v>1</v>
      </c>
      <c r="R273" s="419" t="s">
        <v>22734</v>
      </c>
      <c r="S273" s="424"/>
      <c r="T273" s="424"/>
      <c r="U273" s="424"/>
    </row>
    <row r="274" spans="1:21" ht="14.6" x14ac:dyDescent="0.4">
      <c r="A274" s="419" t="s">
        <v>20146</v>
      </c>
      <c r="B274" s="419" t="s">
        <v>17983</v>
      </c>
      <c r="C274" s="419" t="s">
        <v>20147</v>
      </c>
      <c r="D274" s="419" t="s">
        <v>20148</v>
      </c>
      <c r="E274" s="419"/>
      <c r="F274" s="419" t="s">
        <v>35558</v>
      </c>
      <c r="G274" s="419" t="s">
        <v>19396</v>
      </c>
      <c r="H274" s="419"/>
      <c r="I274" s="419" t="s">
        <v>20143</v>
      </c>
      <c r="J274" s="419" t="s">
        <v>20258</v>
      </c>
      <c r="K274" s="419" t="s">
        <v>22391</v>
      </c>
      <c r="L274" s="419" t="s">
        <v>35323</v>
      </c>
      <c r="M274" s="419" t="s">
        <v>17984</v>
      </c>
      <c r="N274" s="419" t="s">
        <v>17985</v>
      </c>
      <c r="O274" s="419" t="s">
        <v>21079</v>
      </c>
      <c r="P274" s="419" t="s">
        <v>20151</v>
      </c>
      <c r="Q274" s="425">
        <v>1</v>
      </c>
      <c r="R274" s="419" t="s">
        <v>22735</v>
      </c>
      <c r="S274" s="424"/>
      <c r="T274" s="424"/>
      <c r="U274" s="424"/>
    </row>
    <row r="275" spans="1:21" ht="14.6" x14ac:dyDescent="0.4">
      <c r="A275" s="419" t="s">
        <v>20146</v>
      </c>
      <c r="B275" s="419" t="s">
        <v>17986</v>
      </c>
      <c r="C275" s="419" t="s">
        <v>20147</v>
      </c>
      <c r="D275" s="419" t="s">
        <v>20148</v>
      </c>
      <c r="E275" s="419"/>
      <c r="F275" s="419" t="s">
        <v>35559</v>
      </c>
      <c r="G275" s="419" t="s">
        <v>19396</v>
      </c>
      <c r="H275" s="419"/>
      <c r="I275" s="419" t="s">
        <v>20257</v>
      </c>
      <c r="J275" s="419" t="s">
        <v>20258</v>
      </c>
      <c r="K275" s="419" t="s">
        <v>22392</v>
      </c>
      <c r="L275" s="419" t="s">
        <v>35323</v>
      </c>
      <c r="M275" s="419" t="s">
        <v>17987</v>
      </c>
      <c r="N275" s="419" t="s">
        <v>17988</v>
      </c>
      <c r="O275" s="419" t="s">
        <v>21079</v>
      </c>
      <c r="P275" s="419" t="s">
        <v>20151</v>
      </c>
      <c r="Q275" s="425">
        <v>1</v>
      </c>
      <c r="R275" s="419" t="s">
        <v>22736</v>
      </c>
      <c r="S275" s="424"/>
      <c r="T275" s="424"/>
      <c r="U275" s="424"/>
    </row>
    <row r="276" spans="1:21" ht="14.6" x14ac:dyDescent="0.4">
      <c r="A276" s="416" t="s">
        <v>20146</v>
      </c>
      <c r="B276" s="416" t="s">
        <v>32188</v>
      </c>
      <c r="C276" s="416" t="s">
        <v>20147</v>
      </c>
      <c r="D276" s="416" t="s">
        <v>20772</v>
      </c>
      <c r="E276" s="416"/>
      <c r="F276" s="416" t="s">
        <v>20772</v>
      </c>
      <c r="G276" s="416" t="s">
        <v>20772</v>
      </c>
      <c r="H276" s="416"/>
      <c r="I276" s="416" t="s">
        <v>20772</v>
      </c>
      <c r="J276" s="416" t="s">
        <v>20258</v>
      </c>
      <c r="K276" s="416" t="s">
        <v>32189</v>
      </c>
      <c r="L276" s="416" t="s">
        <v>35332</v>
      </c>
      <c r="M276" s="416" t="s">
        <v>32189</v>
      </c>
      <c r="N276" s="416" t="s">
        <v>32190</v>
      </c>
      <c r="O276" s="416" t="s">
        <v>21056</v>
      </c>
      <c r="P276" s="416" t="s">
        <v>20261</v>
      </c>
      <c r="Q276" s="417">
        <v>0</v>
      </c>
      <c r="R276" s="416" t="s">
        <v>32191</v>
      </c>
      <c r="S276" s="418"/>
      <c r="T276" s="418"/>
      <c r="U276" s="418"/>
    </row>
    <row r="277" spans="1:21" ht="14.6" x14ac:dyDescent="0.4">
      <c r="A277" s="419" t="s">
        <v>20146</v>
      </c>
      <c r="B277" s="419" t="s">
        <v>17989</v>
      </c>
      <c r="C277" s="419" t="s">
        <v>20147</v>
      </c>
      <c r="D277" s="419" t="s">
        <v>20148</v>
      </c>
      <c r="E277" s="419"/>
      <c r="F277" s="419" t="s">
        <v>35560</v>
      </c>
      <c r="G277" s="419" t="s">
        <v>20160</v>
      </c>
      <c r="H277" s="419"/>
      <c r="I277" s="419" t="s">
        <v>19779</v>
      </c>
      <c r="J277" s="419" t="s">
        <v>20258</v>
      </c>
      <c r="K277" s="419" t="s">
        <v>21080</v>
      </c>
      <c r="L277" s="419" t="s">
        <v>35323</v>
      </c>
      <c r="M277" s="419" t="s">
        <v>17990</v>
      </c>
      <c r="N277" s="419" t="s">
        <v>17991</v>
      </c>
      <c r="O277" s="419" t="s">
        <v>21081</v>
      </c>
      <c r="P277" s="419" t="s">
        <v>20169</v>
      </c>
      <c r="Q277" s="425">
        <v>1</v>
      </c>
      <c r="R277" s="419" t="s">
        <v>22737</v>
      </c>
      <c r="S277" s="424"/>
      <c r="T277" s="424"/>
      <c r="U277" s="424"/>
    </row>
    <row r="278" spans="1:21" ht="14.6" x14ac:dyDescent="0.4">
      <c r="A278" s="419" t="s">
        <v>20146</v>
      </c>
      <c r="B278" s="419" t="s">
        <v>17989</v>
      </c>
      <c r="C278" s="419" t="s">
        <v>20147</v>
      </c>
      <c r="D278" s="419" t="s">
        <v>20148</v>
      </c>
      <c r="E278" s="419"/>
      <c r="F278" s="419" t="s">
        <v>35561</v>
      </c>
      <c r="G278" s="419" t="s">
        <v>20263</v>
      </c>
      <c r="H278" s="419"/>
      <c r="I278" s="419" t="s">
        <v>20271</v>
      </c>
      <c r="J278" s="419" t="s">
        <v>20258</v>
      </c>
      <c r="K278" s="419" t="s">
        <v>21080</v>
      </c>
      <c r="L278" s="419" t="s">
        <v>35323</v>
      </c>
      <c r="M278" s="419" t="s">
        <v>17990</v>
      </c>
      <c r="N278" s="419" t="s">
        <v>17991</v>
      </c>
      <c r="O278" s="419" t="s">
        <v>21081</v>
      </c>
      <c r="P278" s="419" t="s">
        <v>20169</v>
      </c>
      <c r="Q278" s="425">
        <v>1</v>
      </c>
      <c r="R278" s="419" t="s">
        <v>22737</v>
      </c>
      <c r="S278" s="424"/>
      <c r="T278" s="424"/>
      <c r="U278" s="424"/>
    </row>
    <row r="279" spans="1:21" ht="14.6" x14ac:dyDescent="0.4">
      <c r="A279" s="416" t="s">
        <v>20146</v>
      </c>
      <c r="B279" s="416" t="s">
        <v>32192</v>
      </c>
      <c r="C279" s="416" t="s">
        <v>20147</v>
      </c>
      <c r="D279" s="416" t="s">
        <v>20772</v>
      </c>
      <c r="E279" s="416"/>
      <c r="F279" s="416" t="s">
        <v>20772</v>
      </c>
      <c r="G279" s="416" t="s">
        <v>20772</v>
      </c>
      <c r="H279" s="416"/>
      <c r="I279" s="416" t="s">
        <v>20772</v>
      </c>
      <c r="J279" s="416" t="s">
        <v>20258</v>
      </c>
      <c r="K279" s="416" t="s">
        <v>32193</v>
      </c>
      <c r="L279" s="416" t="s">
        <v>35332</v>
      </c>
      <c r="M279" s="416" t="s">
        <v>32193</v>
      </c>
      <c r="N279" s="416" t="s">
        <v>32190</v>
      </c>
      <c r="O279" s="416" t="s">
        <v>21056</v>
      </c>
      <c r="P279" s="416" t="s">
        <v>20261</v>
      </c>
      <c r="Q279" s="417">
        <v>0</v>
      </c>
      <c r="R279" s="416" t="s">
        <v>32191</v>
      </c>
      <c r="S279" s="418"/>
      <c r="T279" s="418"/>
      <c r="U279" s="418"/>
    </row>
    <row r="280" spans="1:21" ht="14.6" x14ac:dyDescent="0.4">
      <c r="A280" s="416" t="s">
        <v>20146</v>
      </c>
      <c r="B280" s="416" t="s">
        <v>32194</v>
      </c>
      <c r="C280" s="416" t="s">
        <v>20147</v>
      </c>
      <c r="D280" s="416" t="s">
        <v>20772</v>
      </c>
      <c r="E280" s="416"/>
      <c r="F280" s="416" t="s">
        <v>20772</v>
      </c>
      <c r="G280" s="416" t="s">
        <v>20772</v>
      </c>
      <c r="H280" s="416"/>
      <c r="I280" s="416" t="s">
        <v>20772</v>
      </c>
      <c r="J280" s="416" t="s">
        <v>20258</v>
      </c>
      <c r="K280" s="416" t="s">
        <v>32195</v>
      </c>
      <c r="L280" s="416" t="s">
        <v>35332</v>
      </c>
      <c r="M280" s="416" t="s">
        <v>32195</v>
      </c>
      <c r="N280" s="416" t="s">
        <v>32196</v>
      </c>
      <c r="O280" s="416" t="s">
        <v>21009</v>
      </c>
      <c r="P280" s="416" t="s">
        <v>20151</v>
      </c>
      <c r="Q280" s="417">
        <v>0</v>
      </c>
      <c r="R280" s="416" t="s">
        <v>32197</v>
      </c>
      <c r="S280" s="418"/>
      <c r="T280" s="418"/>
      <c r="U280" s="418"/>
    </row>
    <row r="281" spans="1:21" ht="14.6" x14ac:dyDescent="0.4">
      <c r="A281" s="416" t="s">
        <v>20146</v>
      </c>
      <c r="B281" s="416" t="s">
        <v>32198</v>
      </c>
      <c r="C281" s="416" t="s">
        <v>20147</v>
      </c>
      <c r="D281" s="416" t="s">
        <v>20772</v>
      </c>
      <c r="E281" s="416"/>
      <c r="F281" s="416" t="s">
        <v>20772</v>
      </c>
      <c r="G281" s="416" t="s">
        <v>20772</v>
      </c>
      <c r="H281" s="416"/>
      <c r="I281" s="416" t="s">
        <v>20772</v>
      </c>
      <c r="J281" s="416" t="s">
        <v>20258</v>
      </c>
      <c r="K281" s="416" t="s">
        <v>32199</v>
      </c>
      <c r="L281" s="416" t="s">
        <v>35332</v>
      </c>
      <c r="M281" s="416" t="s">
        <v>32199</v>
      </c>
      <c r="N281" s="416" t="s">
        <v>32196</v>
      </c>
      <c r="O281" s="416" t="s">
        <v>21009</v>
      </c>
      <c r="P281" s="416" t="s">
        <v>20169</v>
      </c>
      <c r="Q281" s="417">
        <v>0</v>
      </c>
      <c r="R281" s="416" t="s">
        <v>32197</v>
      </c>
      <c r="S281" s="418"/>
      <c r="T281" s="418"/>
      <c r="U281" s="418"/>
    </row>
    <row r="282" spans="1:21" ht="14.6" x14ac:dyDescent="0.4">
      <c r="A282" s="419" t="s">
        <v>20146</v>
      </c>
      <c r="B282" s="419" t="s">
        <v>22031</v>
      </c>
      <c r="C282" s="419" t="s">
        <v>17188</v>
      </c>
      <c r="D282" s="419" t="s">
        <v>20148</v>
      </c>
      <c r="E282" s="419"/>
      <c r="F282" s="419" t="s">
        <v>35562</v>
      </c>
      <c r="G282" s="419" t="s">
        <v>20263</v>
      </c>
      <c r="H282" s="419"/>
      <c r="I282" s="419" t="s">
        <v>19511</v>
      </c>
      <c r="J282" s="419" t="s">
        <v>20258</v>
      </c>
      <c r="K282" s="419" t="s">
        <v>22032</v>
      </c>
      <c r="L282" s="419" t="s">
        <v>35392</v>
      </c>
      <c r="M282" s="419" t="s">
        <v>31246</v>
      </c>
      <c r="N282" s="419" t="s">
        <v>22033</v>
      </c>
      <c r="O282" s="419" t="s">
        <v>21043</v>
      </c>
      <c r="P282" s="419" t="s">
        <v>20169</v>
      </c>
      <c r="Q282" s="425">
        <v>1</v>
      </c>
      <c r="R282" s="419" t="s">
        <v>22740</v>
      </c>
      <c r="S282" s="424"/>
      <c r="T282" s="424"/>
      <c r="U282" s="424"/>
    </row>
    <row r="283" spans="1:21" ht="14.6" x14ac:dyDescent="0.4">
      <c r="A283" s="419" t="s">
        <v>20146</v>
      </c>
      <c r="B283" s="419" t="s">
        <v>22393</v>
      </c>
      <c r="C283" s="419" t="s">
        <v>20147</v>
      </c>
      <c r="D283" s="419" t="s">
        <v>20148</v>
      </c>
      <c r="E283" s="419"/>
      <c r="F283" s="419" t="s">
        <v>35563</v>
      </c>
      <c r="G283" s="419" t="s">
        <v>20160</v>
      </c>
      <c r="H283" s="419"/>
      <c r="I283" s="419" t="s">
        <v>19441</v>
      </c>
      <c r="J283" s="419" t="s">
        <v>20258</v>
      </c>
      <c r="K283" s="419" t="s">
        <v>22394</v>
      </c>
      <c r="L283" s="419" t="s">
        <v>35392</v>
      </c>
      <c r="M283" s="419" t="s">
        <v>31246</v>
      </c>
      <c r="N283" s="419" t="s">
        <v>22511</v>
      </c>
      <c r="O283" s="419" t="s">
        <v>21018</v>
      </c>
      <c r="P283" s="419" t="s">
        <v>20151</v>
      </c>
      <c r="Q283" s="425">
        <v>1</v>
      </c>
      <c r="R283" s="419" t="s">
        <v>22739</v>
      </c>
      <c r="S283" s="424"/>
      <c r="T283" s="424"/>
      <c r="U283" s="424"/>
    </row>
    <row r="284" spans="1:21" ht="14.6" x14ac:dyDescent="0.4">
      <c r="A284" s="419" t="s">
        <v>20146</v>
      </c>
      <c r="B284" s="419" t="s">
        <v>22393</v>
      </c>
      <c r="C284" s="419" t="s">
        <v>20147</v>
      </c>
      <c r="D284" s="419" t="s">
        <v>20148</v>
      </c>
      <c r="E284" s="419"/>
      <c r="F284" s="419" t="s">
        <v>35564</v>
      </c>
      <c r="G284" s="419" t="s">
        <v>20263</v>
      </c>
      <c r="H284" s="419"/>
      <c r="I284" s="419" t="s">
        <v>19486</v>
      </c>
      <c r="J284" s="419" t="s">
        <v>20258</v>
      </c>
      <c r="K284" s="419" t="s">
        <v>22394</v>
      </c>
      <c r="L284" s="419" t="s">
        <v>35392</v>
      </c>
      <c r="M284" s="419" t="s">
        <v>31246</v>
      </c>
      <c r="N284" s="419" t="s">
        <v>22511</v>
      </c>
      <c r="O284" s="419" t="s">
        <v>21018</v>
      </c>
      <c r="P284" s="419" t="s">
        <v>20151</v>
      </c>
      <c r="Q284" s="425">
        <v>1</v>
      </c>
      <c r="R284" s="419" t="s">
        <v>22739</v>
      </c>
      <c r="S284" s="424"/>
      <c r="T284" s="424"/>
      <c r="U284" s="424"/>
    </row>
    <row r="285" spans="1:21" ht="14.6" x14ac:dyDescent="0.4">
      <c r="A285" s="416" t="s">
        <v>20146</v>
      </c>
      <c r="B285" s="416" t="s">
        <v>32200</v>
      </c>
      <c r="C285" s="416" t="s">
        <v>20147</v>
      </c>
      <c r="D285" s="416" t="s">
        <v>20772</v>
      </c>
      <c r="E285" s="416"/>
      <c r="F285" s="416" t="s">
        <v>20772</v>
      </c>
      <c r="G285" s="416" t="s">
        <v>20772</v>
      </c>
      <c r="H285" s="416"/>
      <c r="I285" s="416" t="s">
        <v>20772</v>
      </c>
      <c r="J285" s="416" t="s">
        <v>20258</v>
      </c>
      <c r="K285" s="416" t="s">
        <v>31246</v>
      </c>
      <c r="L285" s="416" t="s">
        <v>35332</v>
      </c>
      <c r="M285" s="416" t="s">
        <v>31246</v>
      </c>
      <c r="N285" s="416" t="s">
        <v>32201</v>
      </c>
      <c r="O285" s="416" t="s">
        <v>21009</v>
      </c>
      <c r="P285" s="416" t="s">
        <v>20151</v>
      </c>
      <c r="Q285" s="417">
        <v>0</v>
      </c>
      <c r="R285" s="416" t="s">
        <v>32202</v>
      </c>
      <c r="S285" s="418"/>
      <c r="T285" s="418"/>
      <c r="U285" s="418"/>
    </row>
    <row r="286" spans="1:21" ht="14.6" x14ac:dyDescent="0.4">
      <c r="A286" s="416" t="s">
        <v>20146</v>
      </c>
      <c r="B286" s="416" t="s">
        <v>32203</v>
      </c>
      <c r="C286" s="416" t="s">
        <v>20147</v>
      </c>
      <c r="D286" s="416" t="s">
        <v>20772</v>
      </c>
      <c r="E286" s="416"/>
      <c r="F286" s="416" t="s">
        <v>20772</v>
      </c>
      <c r="G286" s="416" t="s">
        <v>20772</v>
      </c>
      <c r="H286" s="416"/>
      <c r="I286" s="416" t="s">
        <v>20772</v>
      </c>
      <c r="J286" s="416" t="s">
        <v>20258</v>
      </c>
      <c r="K286" s="416" t="s">
        <v>32204</v>
      </c>
      <c r="L286" s="416" t="s">
        <v>35332</v>
      </c>
      <c r="M286" s="416" t="s">
        <v>32204</v>
      </c>
      <c r="N286" s="416" t="s">
        <v>32201</v>
      </c>
      <c r="O286" s="416" t="s">
        <v>21009</v>
      </c>
      <c r="P286" s="416" t="s">
        <v>20261</v>
      </c>
      <c r="Q286" s="417">
        <v>0</v>
      </c>
      <c r="R286" s="416" t="s">
        <v>32205</v>
      </c>
      <c r="S286" s="418"/>
      <c r="T286" s="418"/>
      <c r="U286" s="418"/>
    </row>
    <row r="287" spans="1:21" ht="14.6" x14ac:dyDescent="0.4">
      <c r="A287" s="416" t="s">
        <v>20146</v>
      </c>
      <c r="B287" s="416" t="s">
        <v>32206</v>
      </c>
      <c r="C287" s="416" t="s">
        <v>20147</v>
      </c>
      <c r="D287" s="416" t="s">
        <v>20772</v>
      </c>
      <c r="E287" s="416"/>
      <c r="F287" s="416" t="s">
        <v>20772</v>
      </c>
      <c r="G287" s="416" t="s">
        <v>20772</v>
      </c>
      <c r="H287" s="416"/>
      <c r="I287" s="416" t="s">
        <v>20772</v>
      </c>
      <c r="J287" s="416" t="s">
        <v>20258</v>
      </c>
      <c r="K287" s="416" t="s">
        <v>32207</v>
      </c>
      <c r="L287" s="416" t="s">
        <v>35332</v>
      </c>
      <c r="M287" s="416" t="s">
        <v>32207</v>
      </c>
      <c r="N287" s="416" t="s">
        <v>32201</v>
      </c>
      <c r="O287" s="416" t="s">
        <v>21009</v>
      </c>
      <c r="P287" s="416" t="s">
        <v>20169</v>
      </c>
      <c r="Q287" s="417">
        <v>0</v>
      </c>
      <c r="R287" s="416" t="s">
        <v>32208</v>
      </c>
      <c r="S287" s="418"/>
      <c r="T287" s="418"/>
      <c r="U287" s="418"/>
    </row>
    <row r="288" spans="1:21" ht="14.6" x14ac:dyDescent="0.4">
      <c r="A288" s="419" t="s">
        <v>20146</v>
      </c>
      <c r="B288" s="419" t="s">
        <v>32209</v>
      </c>
      <c r="C288" s="419" t="s">
        <v>20147</v>
      </c>
      <c r="D288" s="419" t="s">
        <v>20772</v>
      </c>
      <c r="E288" s="419"/>
      <c r="F288" s="419" t="s">
        <v>20772</v>
      </c>
      <c r="G288" s="419" t="s">
        <v>20772</v>
      </c>
      <c r="H288" s="419"/>
      <c r="I288" s="419" t="s">
        <v>20772</v>
      </c>
      <c r="J288" s="419" t="s">
        <v>20258</v>
      </c>
      <c r="K288" s="419" t="s">
        <v>32210</v>
      </c>
      <c r="L288" s="419" t="s">
        <v>35392</v>
      </c>
      <c r="M288" s="419" t="s">
        <v>31247</v>
      </c>
      <c r="N288" s="419" t="s">
        <v>32211</v>
      </c>
      <c r="O288" s="419" t="s">
        <v>21018</v>
      </c>
      <c r="P288" s="419" t="s">
        <v>20169</v>
      </c>
      <c r="Q288" s="420">
        <v>1</v>
      </c>
      <c r="R288" s="419" t="s">
        <v>32212</v>
      </c>
      <c r="S288" s="421"/>
      <c r="T288" s="421"/>
      <c r="U288" s="421"/>
    </row>
    <row r="289" spans="1:21" ht="14.6" x14ac:dyDescent="0.4">
      <c r="A289" s="416" t="s">
        <v>20146</v>
      </c>
      <c r="B289" s="416" t="s">
        <v>32213</v>
      </c>
      <c r="C289" s="416" t="s">
        <v>20147</v>
      </c>
      <c r="D289" s="416" t="s">
        <v>20772</v>
      </c>
      <c r="E289" s="416"/>
      <c r="F289" s="416" t="s">
        <v>20772</v>
      </c>
      <c r="G289" s="416" t="s">
        <v>20772</v>
      </c>
      <c r="H289" s="416"/>
      <c r="I289" s="416" t="s">
        <v>20772</v>
      </c>
      <c r="J289" s="416" t="s">
        <v>20258</v>
      </c>
      <c r="K289" s="416" t="s">
        <v>31247</v>
      </c>
      <c r="L289" s="416" t="s">
        <v>35332</v>
      </c>
      <c r="M289" s="416" t="s">
        <v>31247</v>
      </c>
      <c r="N289" s="416" t="s">
        <v>32214</v>
      </c>
      <c r="O289" s="416" t="s">
        <v>21009</v>
      </c>
      <c r="P289" s="416" t="s">
        <v>20151</v>
      </c>
      <c r="Q289" s="417">
        <v>0</v>
      </c>
      <c r="R289" s="416" t="s">
        <v>32215</v>
      </c>
      <c r="S289" s="418"/>
      <c r="T289" s="418"/>
      <c r="U289" s="418"/>
    </row>
    <row r="290" spans="1:21" ht="14.6" x14ac:dyDescent="0.4">
      <c r="A290" s="416" t="s">
        <v>20146</v>
      </c>
      <c r="B290" s="416" t="s">
        <v>32216</v>
      </c>
      <c r="C290" s="416" t="s">
        <v>20147</v>
      </c>
      <c r="D290" s="416" t="s">
        <v>20772</v>
      </c>
      <c r="E290" s="416"/>
      <c r="F290" s="416" t="s">
        <v>20772</v>
      </c>
      <c r="G290" s="416" t="s">
        <v>20772</v>
      </c>
      <c r="H290" s="416"/>
      <c r="I290" s="416" t="s">
        <v>20772</v>
      </c>
      <c r="J290" s="416" t="s">
        <v>20258</v>
      </c>
      <c r="K290" s="416" t="s">
        <v>32217</v>
      </c>
      <c r="L290" s="416" t="s">
        <v>35332</v>
      </c>
      <c r="M290" s="416" t="s">
        <v>32217</v>
      </c>
      <c r="N290" s="416" t="s">
        <v>32214</v>
      </c>
      <c r="O290" s="416" t="s">
        <v>21009</v>
      </c>
      <c r="P290" s="416" t="s">
        <v>20169</v>
      </c>
      <c r="Q290" s="417">
        <v>0</v>
      </c>
      <c r="R290" s="416" t="s">
        <v>32218</v>
      </c>
      <c r="S290" s="418"/>
      <c r="T290" s="418"/>
      <c r="U290" s="418"/>
    </row>
    <row r="291" spans="1:21" ht="14.6" x14ac:dyDescent="0.4">
      <c r="A291" s="419" t="s">
        <v>20146</v>
      </c>
      <c r="B291" s="419" t="s">
        <v>35565</v>
      </c>
      <c r="C291" s="419" t="s">
        <v>20147</v>
      </c>
      <c r="D291" s="419" t="s">
        <v>20148</v>
      </c>
      <c r="E291" s="419"/>
      <c r="F291" s="419" t="s">
        <v>35566</v>
      </c>
      <c r="G291" s="419" t="s">
        <v>20263</v>
      </c>
      <c r="H291" s="419"/>
      <c r="I291" s="419" t="s">
        <v>20198</v>
      </c>
      <c r="J291" s="419" t="s">
        <v>20258</v>
      </c>
      <c r="K291" s="419" t="s">
        <v>18053</v>
      </c>
      <c r="L291" s="419" t="s">
        <v>35392</v>
      </c>
      <c r="M291" s="419" t="s">
        <v>31248</v>
      </c>
      <c r="N291" s="419" t="s">
        <v>18054</v>
      </c>
      <c r="O291" s="419" t="s">
        <v>21018</v>
      </c>
      <c r="P291" s="419" t="s">
        <v>20169</v>
      </c>
      <c r="Q291" s="425">
        <v>1</v>
      </c>
      <c r="R291" s="419" t="s">
        <v>22742</v>
      </c>
      <c r="S291" s="424"/>
      <c r="T291" s="424"/>
      <c r="U291" s="424"/>
    </row>
    <row r="292" spans="1:21" ht="14.6" x14ac:dyDescent="0.4">
      <c r="A292" s="419" t="s">
        <v>20146</v>
      </c>
      <c r="B292" s="419" t="s">
        <v>18048</v>
      </c>
      <c r="C292" s="419" t="s">
        <v>20147</v>
      </c>
      <c r="D292" s="419" t="s">
        <v>20772</v>
      </c>
      <c r="E292" s="419"/>
      <c r="F292" s="419" t="s">
        <v>20772</v>
      </c>
      <c r="G292" s="419" t="s">
        <v>20772</v>
      </c>
      <c r="H292" s="419"/>
      <c r="I292" s="419" t="s">
        <v>20772</v>
      </c>
      <c r="J292" s="419" t="s">
        <v>20258</v>
      </c>
      <c r="K292" s="419" t="s">
        <v>18049</v>
      </c>
      <c r="L292" s="419" t="s">
        <v>35392</v>
      </c>
      <c r="M292" s="419" t="s">
        <v>31248</v>
      </c>
      <c r="N292" s="419" t="s">
        <v>18050</v>
      </c>
      <c r="O292" s="419" t="s">
        <v>21009</v>
      </c>
      <c r="P292" s="419" t="s">
        <v>20169</v>
      </c>
      <c r="Q292" s="420">
        <v>1</v>
      </c>
      <c r="R292" s="419" t="s">
        <v>22743</v>
      </c>
      <c r="S292" s="421"/>
      <c r="T292" s="421"/>
      <c r="U292" s="421"/>
    </row>
    <row r="293" spans="1:21" ht="14.6" x14ac:dyDescent="0.4">
      <c r="A293" s="416" t="s">
        <v>20146</v>
      </c>
      <c r="B293" s="416" t="s">
        <v>32219</v>
      </c>
      <c r="C293" s="416" t="s">
        <v>20147</v>
      </c>
      <c r="D293" s="416" t="s">
        <v>20772</v>
      </c>
      <c r="E293" s="416"/>
      <c r="F293" s="416" t="s">
        <v>20772</v>
      </c>
      <c r="G293" s="416" t="s">
        <v>20772</v>
      </c>
      <c r="H293" s="416"/>
      <c r="I293" s="416" t="s">
        <v>20772</v>
      </c>
      <c r="J293" s="416" t="s">
        <v>20258</v>
      </c>
      <c r="K293" s="416" t="s">
        <v>31248</v>
      </c>
      <c r="L293" s="416" t="s">
        <v>35332</v>
      </c>
      <c r="M293" s="416" t="s">
        <v>31248</v>
      </c>
      <c r="N293" s="416" t="s">
        <v>32220</v>
      </c>
      <c r="O293" s="416" t="s">
        <v>21009</v>
      </c>
      <c r="P293" s="416" t="s">
        <v>20151</v>
      </c>
      <c r="Q293" s="417">
        <v>0</v>
      </c>
      <c r="R293" s="416" t="s">
        <v>32221</v>
      </c>
      <c r="S293" s="418"/>
      <c r="T293" s="418"/>
      <c r="U293" s="418"/>
    </row>
    <row r="294" spans="1:21" ht="14.6" x14ac:dyDescent="0.4">
      <c r="A294" s="419" t="s">
        <v>20146</v>
      </c>
      <c r="B294" s="419" t="s">
        <v>21082</v>
      </c>
      <c r="C294" s="419" t="s">
        <v>20147</v>
      </c>
      <c r="D294" s="419" t="s">
        <v>20148</v>
      </c>
      <c r="E294" s="419"/>
      <c r="F294" s="419" t="s">
        <v>35567</v>
      </c>
      <c r="G294" s="419" t="s">
        <v>20263</v>
      </c>
      <c r="H294" s="419"/>
      <c r="I294" s="419" t="s">
        <v>18072</v>
      </c>
      <c r="J294" s="419" t="s">
        <v>20258</v>
      </c>
      <c r="K294" s="419" t="s">
        <v>21083</v>
      </c>
      <c r="L294" s="419" t="s">
        <v>35392</v>
      </c>
      <c r="M294" s="419" t="s">
        <v>31249</v>
      </c>
      <c r="N294" s="419" t="s">
        <v>21084</v>
      </c>
      <c r="O294" s="419" t="s">
        <v>21009</v>
      </c>
      <c r="P294" s="419" t="s">
        <v>20151</v>
      </c>
      <c r="Q294" s="425">
        <v>1</v>
      </c>
      <c r="R294" s="419" t="s">
        <v>22741</v>
      </c>
      <c r="S294" s="424"/>
      <c r="T294" s="424"/>
      <c r="U294" s="424"/>
    </row>
    <row r="295" spans="1:21" ht="14.6" x14ac:dyDescent="0.4">
      <c r="A295" s="419" t="s">
        <v>20146</v>
      </c>
      <c r="B295" s="419" t="s">
        <v>21082</v>
      </c>
      <c r="C295" s="419" t="s">
        <v>20147</v>
      </c>
      <c r="D295" s="419" t="s">
        <v>20148</v>
      </c>
      <c r="E295" s="419"/>
      <c r="F295" s="419" t="s">
        <v>35568</v>
      </c>
      <c r="G295" s="419" t="s">
        <v>20160</v>
      </c>
      <c r="H295" s="419"/>
      <c r="I295" s="419" t="s">
        <v>18001</v>
      </c>
      <c r="J295" s="419" t="s">
        <v>20258</v>
      </c>
      <c r="K295" s="419" t="s">
        <v>21083</v>
      </c>
      <c r="L295" s="419" t="s">
        <v>35392</v>
      </c>
      <c r="M295" s="419" t="s">
        <v>31249</v>
      </c>
      <c r="N295" s="419" t="s">
        <v>21084</v>
      </c>
      <c r="O295" s="419" t="s">
        <v>21009</v>
      </c>
      <c r="P295" s="419" t="s">
        <v>20151</v>
      </c>
      <c r="Q295" s="425">
        <v>1</v>
      </c>
      <c r="R295" s="419" t="s">
        <v>22741</v>
      </c>
      <c r="S295" s="424"/>
      <c r="T295" s="424"/>
      <c r="U295" s="424"/>
    </row>
    <row r="296" spans="1:21" ht="14.6" x14ac:dyDescent="0.4">
      <c r="A296" s="416" t="s">
        <v>20146</v>
      </c>
      <c r="B296" s="416" t="s">
        <v>32222</v>
      </c>
      <c r="C296" s="416" t="s">
        <v>20147</v>
      </c>
      <c r="D296" s="416" t="s">
        <v>20772</v>
      </c>
      <c r="E296" s="416"/>
      <c r="F296" s="416" t="s">
        <v>20772</v>
      </c>
      <c r="G296" s="416" t="s">
        <v>20772</v>
      </c>
      <c r="H296" s="416"/>
      <c r="I296" s="416" t="s">
        <v>20772</v>
      </c>
      <c r="J296" s="416" t="s">
        <v>20258</v>
      </c>
      <c r="K296" s="416" t="s">
        <v>31249</v>
      </c>
      <c r="L296" s="416" t="s">
        <v>35332</v>
      </c>
      <c r="M296" s="416" t="s">
        <v>31249</v>
      </c>
      <c r="N296" s="416" t="s">
        <v>32223</v>
      </c>
      <c r="O296" s="416" t="s">
        <v>21009</v>
      </c>
      <c r="P296" s="416" t="s">
        <v>20151</v>
      </c>
      <c r="Q296" s="417">
        <v>0</v>
      </c>
      <c r="R296" s="416" t="s">
        <v>32224</v>
      </c>
      <c r="S296" s="418"/>
      <c r="T296" s="418"/>
      <c r="U296" s="418"/>
    </row>
    <row r="297" spans="1:21" ht="14.6" x14ac:dyDescent="0.4">
      <c r="A297" s="419" t="s">
        <v>20146</v>
      </c>
      <c r="B297" s="419" t="s">
        <v>21034</v>
      </c>
      <c r="C297" s="419" t="s">
        <v>20147</v>
      </c>
      <c r="D297" s="419" t="s">
        <v>20148</v>
      </c>
      <c r="E297" s="419"/>
      <c r="F297" s="419" t="s">
        <v>35569</v>
      </c>
      <c r="G297" s="419" t="s">
        <v>19365</v>
      </c>
      <c r="H297" s="419"/>
      <c r="I297" s="419" t="s">
        <v>19341</v>
      </c>
      <c r="J297" s="419" t="s">
        <v>20258</v>
      </c>
      <c r="K297" s="419" t="s">
        <v>21035</v>
      </c>
      <c r="L297" s="419" t="s">
        <v>35392</v>
      </c>
      <c r="M297" s="419" t="s">
        <v>31249</v>
      </c>
      <c r="N297" s="419" t="s">
        <v>21036</v>
      </c>
      <c r="O297" s="419" t="s">
        <v>21037</v>
      </c>
      <c r="P297" s="419" t="s">
        <v>20151</v>
      </c>
      <c r="Q297" s="425">
        <v>1</v>
      </c>
      <c r="R297" s="419" t="s">
        <v>22619</v>
      </c>
      <c r="S297" s="424"/>
      <c r="T297" s="424"/>
      <c r="U297" s="424"/>
    </row>
    <row r="298" spans="1:21" ht="14.6" x14ac:dyDescent="0.4">
      <c r="A298" s="416" t="s">
        <v>20146</v>
      </c>
      <c r="B298" s="416" t="s">
        <v>32225</v>
      </c>
      <c r="C298" s="416" t="s">
        <v>20147</v>
      </c>
      <c r="D298" s="416" t="s">
        <v>20772</v>
      </c>
      <c r="E298" s="416"/>
      <c r="F298" s="416" t="s">
        <v>20772</v>
      </c>
      <c r="G298" s="416" t="s">
        <v>20772</v>
      </c>
      <c r="H298" s="416"/>
      <c r="I298" s="416" t="s">
        <v>20772</v>
      </c>
      <c r="J298" s="416" t="s">
        <v>20258</v>
      </c>
      <c r="K298" s="416" t="s">
        <v>32226</v>
      </c>
      <c r="L298" s="416" t="s">
        <v>35332</v>
      </c>
      <c r="M298" s="416" t="s">
        <v>32226</v>
      </c>
      <c r="N298" s="416" t="s">
        <v>32223</v>
      </c>
      <c r="O298" s="416" t="s">
        <v>21009</v>
      </c>
      <c r="P298" s="416" t="s">
        <v>20151</v>
      </c>
      <c r="Q298" s="417">
        <v>0</v>
      </c>
      <c r="R298" s="416" t="s">
        <v>32224</v>
      </c>
      <c r="S298" s="418"/>
      <c r="T298" s="418"/>
      <c r="U298" s="418"/>
    </row>
    <row r="299" spans="1:21" ht="14.6" x14ac:dyDescent="0.4">
      <c r="A299" s="416" t="s">
        <v>20146</v>
      </c>
      <c r="B299" s="416" t="s">
        <v>32227</v>
      </c>
      <c r="C299" s="416" t="s">
        <v>20147</v>
      </c>
      <c r="D299" s="416" t="s">
        <v>20772</v>
      </c>
      <c r="E299" s="416"/>
      <c r="F299" s="416" t="s">
        <v>20772</v>
      </c>
      <c r="G299" s="416" t="s">
        <v>20772</v>
      </c>
      <c r="H299" s="416"/>
      <c r="I299" s="416" t="s">
        <v>20772</v>
      </c>
      <c r="J299" s="416" t="s">
        <v>20258</v>
      </c>
      <c r="K299" s="416" t="s">
        <v>32228</v>
      </c>
      <c r="L299" s="416" t="s">
        <v>35332</v>
      </c>
      <c r="M299" s="416" t="s">
        <v>32228</v>
      </c>
      <c r="N299" s="416" t="s">
        <v>32223</v>
      </c>
      <c r="O299" s="416" t="s">
        <v>21009</v>
      </c>
      <c r="P299" s="416" t="s">
        <v>20261</v>
      </c>
      <c r="Q299" s="417">
        <v>0</v>
      </c>
      <c r="R299" s="416" t="s">
        <v>32224</v>
      </c>
      <c r="S299" s="418"/>
      <c r="T299" s="418"/>
      <c r="U299" s="418"/>
    </row>
    <row r="300" spans="1:21" ht="14.6" x14ac:dyDescent="0.4">
      <c r="A300" s="416" t="s">
        <v>20146</v>
      </c>
      <c r="B300" s="416" t="s">
        <v>32229</v>
      </c>
      <c r="C300" s="416" t="s">
        <v>20147</v>
      </c>
      <c r="D300" s="416" t="s">
        <v>20772</v>
      </c>
      <c r="E300" s="416"/>
      <c r="F300" s="416" t="s">
        <v>20772</v>
      </c>
      <c r="G300" s="416" t="s">
        <v>20772</v>
      </c>
      <c r="H300" s="416"/>
      <c r="I300" s="416" t="s">
        <v>20772</v>
      </c>
      <c r="J300" s="416" t="s">
        <v>20258</v>
      </c>
      <c r="K300" s="416" t="s">
        <v>32230</v>
      </c>
      <c r="L300" s="416" t="s">
        <v>35332</v>
      </c>
      <c r="M300" s="416" t="s">
        <v>32230</v>
      </c>
      <c r="N300" s="416" t="s">
        <v>32223</v>
      </c>
      <c r="O300" s="416" t="s">
        <v>21009</v>
      </c>
      <c r="P300" s="416" t="s">
        <v>20151</v>
      </c>
      <c r="Q300" s="417">
        <v>0</v>
      </c>
      <c r="R300" s="416" t="s">
        <v>32224</v>
      </c>
      <c r="S300" s="418"/>
      <c r="T300" s="418"/>
      <c r="U300" s="418"/>
    </row>
    <row r="301" spans="1:21" ht="14.6" x14ac:dyDescent="0.4">
      <c r="A301" s="416" t="s">
        <v>20146</v>
      </c>
      <c r="B301" s="416" t="s">
        <v>32231</v>
      </c>
      <c r="C301" s="416" t="s">
        <v>20147</v>
      </c>
      <c r="D301" s="416" t="s">
        <v>20772</v>
      </c>
      <c r="E301" s="416"/>
      <c r="F301" s="416" t="s">
        <v>20772</v>
      </c>
      <c r="G301" s="416" t="s">
        <v>20772</v>
      </c>
      <c r="H301" s="416"/>
      <c r="I301" s="416" t="s">
        <v>20772</v>
      </c>
      <c r="J301" s="416" t="s">
        <v>20258</v>
      </c>
      <c r="K301" s="416" t="s">
        <v>32232</v>
      </c>
      <c r="L301" s="416" t="s">
        <v>35332</v>
      </c>
      <c r="M301" s="416" t="s">
        <v>32232</v>
      </c>
      <c r="N301" s="416" t="s">
        <v>32223</v>
      </c>
      <c r="O301" s="416" t="s">
        <v>21009</v>
      </c>
      <c r="P301" s="416" t="s">
        <v>20151</v>
      </c>
      <c r="Q301" s="417">
        <v>0</v>
      </c>
      <c r="R301" s="416" t="s">
        <v>32224</v>
      </c>
      <c r="S301" s="418"/>
      <c r="T301" s="418"/>
      <c r="U301" s="418"/>
    </row>
    <row r="302" spans="1:21" ht="14.6" x14ac:dyDescent="0.4">
      <c r="A302" s="416" t="s">
        <v>20146</v>
      </c>
      <c r="B302" s="416" t="s">
        <v>32233</v>
      </c>
      <c r="C302" s="416" t="s">
        <v>20147</v>
      </c>
      <c r="D302" s="416" t="s">
        <v>20772</v>
      </c>
      <c r="E302" s="416"/>
      <c r="F302" s="416" t="s">
        <v>20772</v>
      </c>
      <c r="G302" s="416" t="s">
        <v>20772</v>
      </c>
      <c r="H302" s="416"/>
      <c r="I302" s="416" t="s">
        <v>20772</v>
      </c>
      <c r="J302" s="416" t="s">
        <v>20258</v>
      </c>
      <c r="K302" s="416" t="s">
        <v>32234</v>
      </c>
      <c r="L302" s="416" t="s">
        <v>35332</v>
      </c>
      <c r="M302" s="416" t="s">
        <v>32234</v>
      </c>
      <c r="N302" s="416" t="s">
        <v>32223</v>
      </c>
      <c r="O302" s="416" t="s">
        <v>21009</v>
      </c>
      <c r="P302" s="416" t="s">
        <v>20169</v>
      </c>
      <c r="Q302" s="417">
        <v>0</v>
      </c>
      <c r="R302" s="416" t="s">
        <v>32224</v>
      </c>
      <c r="S302" s="418"/>
      <c r="T302" s="418"/>
      <c r="U302" s="418"/>
    </row>
    <row r="303" spans="1:21" ht="14.6" x14ac:dyDescent="0.4">
      <c r="A303" s="416" t="s">
        <v>20146</v>
      </c>
      <c r="B303" s="416" t="s">
        <v>32235</v>
      </c>
      <c r="C303" s="416" t="s">
        <v>20147</v>
      </c>
      <c r="D303" s="416" t="s">
        <v>20772</v>
      </c>
      <c r="E303" s="416"/>
      <c r="F303" s="416" t="s">
        <v>20772</v>
      </c>
      <c r="G303" s="416" t="s">
        <v>20772</v>
      </c>
      <c r="H303" s="416"/>
      <c r="I303" s="416" t="s">
        <v>20772</v>
      </c>
      <c r="J303" s="416" t="s">
        <v>20258</v>
      </c>
      <c r="K303" s="416" t="s">
        <v>32236</v>
      </c>
      <c r="L303" s="416" t="s">
        <v>35332</v>
      </c>
      <c r="M303" s="416" t="s">
        <v>32236</v>
      </c>
      <c r="N303" s="416" t="s">
        <v>32223</v>
      </c>
      <c r="O303" s="416" t="s">
        <v>21009</v>
      </c>
      <c r="P303" s="416" t="s">
        <v>20151</v>
      </c>
      <c r="Q303" s="417">
        <v>0</v>
      </c>
      <c r="R303" s="416" t="s">
        <v>32237</v>
      </c>
      <c r="S303" s="418"/>
      <c r="T303" s="418"/>
      <c r="U303" s="418"/>
    </row>
    <row r="304" spans="1:21" ht="14.6" x14ac:dyDescent="0.4">
      <c r="A304" s="416" t="s">
        <v>20146</v>
      </c>
      <c r="B304" s="416" t="s">
        <v>32238</v>
      </c>
      <c r="C304" s="416" t="s">
        <v>20147</v>
      </c>
      <c r="D304" s="416" t="s">
        <v>20772</v>
      </c>
      <c r="E304" s="416"/>
      <c r="F304" s="416" t="s">
        <v>20772</v>
      </c>
      <c r="G304" s="416" t="s">
        <v>20772</v>
      </c>
      <c r="H304" s="416"/>
      <c r="I304" s="416" t="s">
        <v>20772</v>
      </c>
      <c r="J304" s="416" t="s">
        <v>20258</v>
      </c>
      <c r="K304" s="416" t="s">
        <v>17993</v>
      </c>
      <c r="L304" s="416" t="s">
        <v>35332</v>
      </c>
      <c r="M304" s="416" t="s">
        <v>17993</v>
      </c>
      <c r="N304" s="416" t="s">
        <v>20260</v>
      </c>
      <c r="O304" s="416" t="s">
        <v>21009</v>
      </c>
      <c r="P304" s="416" t="s">
        <v>20169</v>
      </c>
      <c r="Q304" s="417">
        <v>0</v>
      </c>
      <c r="R304" s="416" t="s">
        <v>22612</v>
      </c>
      <c r="S304" s="418"/>
      <c r="T304" s="418"/>
      <c r="U304" s="418"/>
    </row>
    <row r="305" spans="1:21" ht="14.6" x14ac:dyDescent="0.4">
      <c r="A305" s="416" t="s">
        <v>20146</v>
      </c>
      <c r="B305" s="416" t="s">
        <v>32239</v>
      </c>
      <c r="C305" s="416" t="s">
        <v>20147</v>
      </c>
      <c r="D305" s="416" t="s">
        <v>20772</v>
      </c>
      <c r="E305" s="416"/>
      <c r="F305" s="416" t="s">
        <v>20772</v>
      </c>
      <c r="G305" s="416" t="s">
        <v>20772</v>
      </c>
      <c r="H305" s="416"/>
      <c r="I305" s="416" t="s">
        <v>20772</v>
      </c>
      <c r="J305" s="416" t="s">
        <v>20258</v>
      </c>
      <c r="K305" s="416" t="s">
        <v>32240</v>
      </c>
      <c r="L305" s="416" t="s">
        <v>35332</v>
      </c>
      <c r="M305" s="416" t="s">
        <v>32240</v>
      </c>
      <c r="N305" s="416" t="s">
        <v>20260</v>
      </c>
      <c r="O305" s="416" t="s">
        <v>21009</v>
      </c>
      <c r="P305" s="416" t="s">
        <v>20169</v>
      </c>
      <c r="Q305" s="417">
        <v>0</v>
      </c>
      <c r="R305" s="416" t="s">
        <v>22612</v>
      </c>
      <c r="S305" s="418"/>
      <c r="T305" s="418"/>
      <c r="U305" s="418"/>
    </row>
    <row r="306" spans="1:21" ht="14.6" x14ac:dyDescent="0.4">
      <c r="A306" s="416" t="s">
        <v>20146</v>
      </c>
      <c r="B306" s="416" t="s">
        <v>32241</v>
      </c>
      <c r="C306" s="416" t="s">
        <v>20147</v>
      </c>
      <c r="D306" s="416" t="s">
        <v>20772</v>
      </c>
      <c r="E306" s="416"/>
      <c r="F306" s="416" t="s">
        <v>20772</v>
      </c>
      <c r="G306" s="416" t="s">
        <v>20772</v>
      </c>
      <c r="H306" s="416"/>
      <c r="I306" s="416" t="s">
        <v>20772</v>
      </c>
      <c r="J306" s="416" t="s">
        <v>20258</v>
      </c>
      <c r="K306" s="416" t="s">
        <v>32242</v>
      </c>
      <c r="L306" s="416" t="s">
        <v>35332</v>
      </c>
      <c r="M306" s="416" t="s">
        <v>32242</v>
      </c>
      <c r="N306" s="416" t="s">
        <v>32243</v>
      </c>
      <c r="O306" s="416" t="s">
        <v>21009</v>
      </c>
      <c r="P306" s="416" t="s">
        <v>20169</v>
      </c>
      <c r="Q306" s="417">
        <v>0</v>
      </c>
      <c r="R306" s="416" t="s">
        <v>32244</v>
      </c>
      <c r="S306" s="418"/>
      <c r="T306" s="418"/>
      <c r="U306" s="418"/>
    </row>
    <row r="307" spans="1:21" ht="14.6" x14ac:dyDescent="0.4">
      <c r="A307" s="416" t="s">
        <v>20146</v>
      </c>
      <c r="B307" s="416" t="s">
        <v>32245</v>
      </c>
      <c r="C307" s="416" t="s">
        <v>20147</v>
      </c>
      <c r="D307" s="416" t="s">
        <v>20772</v>
      </c>
      <c r="E307" s="416"/>
      <c r="F307" s="416" t="s">
        <v>20772</v>
      </c>
      <c r="G307" s="416" t="s">
        <v>20772</v>
      </c>
      <c r="H307" s="416"/>
      <c r="I307" s="416" t="s">
        <v>20772</v>
      </c>
      <c r="J307" s="416" t="s">
        <v>20258</v>
      </c>
      <c r="K307" s="416" t="s">
        <v>32246</v>
      </c>
      <c r="L307" s="416" t="s">
        <v>35332</v>
      </c>
      <c r="M307" s="416" t="s">
        <v>32246</v>
      </c>
      <c r="N307" s="416" t="s">
        <v>32247</v>
      </c>
      <c r="O307" s="416" t="s">
        <v>21009</v>
      </c>
      <c r="P307" s="416" t="s">
        <v>20151</v>
      </c>
      <c r="Q307" s="417">
        <v>0</v>
      </c>
      <c r="R307" s="416" t="s">
        <v>32248</v>
      </c>
      <c r="S307" s="418"/>
      <c r="T307" s="418"/>
      <c r="U307" s="418"/>
    </row>
    <row r="308" spans="1:21" ht="14.6" x14ac:dyDescent="0.4">
      <c r="A308" s="416" t="s">
        <v>20146</v>
      </c>
      <c r="B308" s="416" t="s">
        <v>32249</v>
      </c>
      <c r="C308" s="416" t="s">
        <v>20147</v>
      </c>
      <c r="D308" s="416" t="s">
        <v>20772</v>
      </c>
      <c r="E308" s="416"/>
      <c r="F308" s="416" t="s">
        <v>20772</v>
      </c>
      <c r="G308" s="416" t="s">
        <v>20772</v>
      </c>
      <c r="H308" s="416"/>
      <c r="I308" s="416" t="s">
        <v>20772</v>
      </c>
      <c r="J308" s="416" t="s">
        <v>20258</v>
      </c>
      <c r="K308" s="416" t="s">
        <v>32250</v>
      </c>
      <c r="L308" s="416" t="s">
        <v>35332</v>
      </c>
      <c r="M308" s="416" t="s">
        <v>32250</v>
      </c>
      <c r="N308" s="416" t="s">
        <v>32251</v>
      </c>
      <c r="O308" s="416" t="s">
        <v>21026</v>
      </c>
      <c r="P308" s="416" t="s">
        <v>18157</v>
      </c>
      <c r="Q308" s="417">
        <v>0</v>
      </c>
      <c r="R308" s="416" t="s">
        <v>32252</v>
      </c>
      <c r="S308" s="418"/>
      <c r="T308" s="418"/>
      <c r="U308" s="418"/>
    </row>
    <row r="309" spans="1:21" ht="14.6" x14ac:dyDescent="0.4">
      <c r="A309" s="416" t="s">
        <v>20146</v>
      </c>
      <c r="B309" s="416" t="s">
        <v>32253</v>
      </c>
      <c r="C309" s="416" t="s">
        <v>20147</v>
      </c>
      <c r="D309" s="416" t="s">
        <v>20772</v>
      </c>
      <c r="E309" s="416"/>
      <c r="F309" s="416" t="s">
        <v>20772</v>
      </c>
      <c r="G309" s="416" t="s">
        <v>20772</v>
      </c>
      <c r="H309" s="416"/>
      <c r="I309" s="416" t="s">
        <v>20772</v>
      </c>
      <c r="J309" s="416" t="s">
        <v>20258</v>
      </c>
      <c r="K309" s="416" t="s">
        <v>32254</v>
      </c>
      <c r="L309" s="416" t="s">
        <v>35332</v>
      </c>
      <c r="M309" s="416" t="s">
        <v>32254</v>
      </c>
      <c r="N309" s="416" t="s">
        <v>32255</v>
      </c>
      <c r="O309" s="416" t="s">
        <v>21026</v>
      </c>
      <c r="P309" s="416" t="s">
        <v>20151</v>
      </c>
      <c r="Q309" s="417">
        <v>0</v>
      </c>
      <c r="R309" s="416" t="s">
        <v>32256</v>
      </c>
      <c r="S309" s="418"/>
      <c r="T309" s="418"/>
      <c r="U309" s="418"/>
    </row>
    <row r="310" spans="1:21" ht="14.6" x14ac:dyDescent="0.4">
      <c r="A310" s="416" t="s">
        <v>20146</v>
      </c>
      <c r="B310" s="416" t="s">
        <v>32257</v>
      </c>
      <c r="C310" s="416" t="s">
        <v>20147</v>
      </c>
      <c r="D310" s="416" t="s">
        <v>20772</v>
      </c>
      <c r="E310" s="416"/>
      <c r="F310" s="416" t="s">
        <v>20772</v>
      </c>
      <c r="G310" s="416" t="s">
        <v>20772</v>
      </c>
      <c r="H310" s="416"/>
      <c r="I310" s="416" t="s">
        <v>20772</v>
      </c>
      <c r="J310" s="416" t="s">
        <v>20258</v>
      </c>
      <c r="K310" s="416" t="s">
        <v>32258</v>
      </c>
      <c r="L310" s="416" t="s">
        <v>35332</v>
      </c>
      <c r="M310" s="416" t="s">
        <v>32258</v>
      </c>
      <c r="N310" s="416" t="s">
        <v>32259</v>
      </c>
      <c r="O310" s="416" t="s">
        <v>21026</v>
      </c>
      <c r="P310" s="416" t="s">
        <v>20151</v>
      </c>
      <c r="Q310" s="417">
        <v>0</v>
      </c>
      <c r="R310" s="416" t="s">
        <v>32260</v>
      </c>
      <c r="S310" s="418"/>
      <c r="T310" s="418"/>
      <c r="U310" s="418"/>
    </row>
    <row r="311" spans="1:21" ht="14.6" x14ac:dyDescent="0.4">
      <c r="A311" s="416" t="s">
        <v>20146</v>
      </c>
      <c r="B311" s="416" t="s">
        <v>32261</v>
      </c>
      <c r="C311" s="416" t="s">
        <v>20147</v>
      </c>
      <c r="D311" s="416" t="s">
        <v>20772</v>
      </c>
      <c r="E311" s="416"/>
      <c r="F311" s="416" t="s">
        <v>20772</v>
      </c>
      <c r="G311" s="416" t="s">
        <v>20772</v>
      </c>
      <c r="H311" s="416"/>
      <c r="I311" s="416" t="s">
        <v>20772</v>
      </c>
      <c r="J311" s="416" t="s">
        <v>20258</v>
      </c>
      <c r="K311" s="416" t="s">
        <v>32262</v>
      </c>
      <c r="L311" s="416" t="s">
        <v>35332</v>
      </c>
      <c r="M311" s="416" t="s">
        <v>32262</v>
      </c>
      <c r="N311" s="416" t="s">
        <v>32263</v>
      </c>
      <c r="O311" s="416" t="s">
        <v>21026</v>
      </c>
      <c r="P311" s="416" t="s">
        <v>20151</v>
      </c>
      <c r="Q311" s="417">
        <v>0</v>
      </c>
      <c r="R311" s="416" t="s">
        <v>32264</v>
      </c>
      <c r="S311" s="418"/>
      <c r="T311" s="418"/>
      <c r="U311" s="418"/>
    </row>
    <row r="312" spans="1:21" ht="14.6" x14ac:dyDescent="0.4">
      <c r="A312" s="419" t="s">
        <v>20146</v>
      </c>
      <c r="B312" s="419" t="s">
        <v>21085</v>
      </c>
      <c r="C312" s="419" t="s">
        <v>20147</v>
      </c>
      <c r="D312" s="419" t="s">
        <v>20148</v>
      </c>
      <c r="E312" s="419"/>
      <c r="F312" s="419" t="s">
        <v>35570</v>
      </c>
      <c r="G312" s="419" t="s">
        <v>20263</v>
      </c>
      <c r="H312" s="419"/>
      <c r="I312" s="419" t="s">
        <v>19318</v>
      </c>
      <c r="J312" s="419" t="s">
        <v>20258</v>
      </c>
      <c r="K312" s="419" t="s">
        <v>21086</v>
      </c>
      <c r="L312" s="419" t="s">
        <v>35323</v>
      </c>
      <c r="M312" s="419" t="s">
        <v>21087</v>
      </c>
      <c r="N312" s="419" t="s">
        <v>21088</v>
      </c>
      <c r="O312" s="419" t="s">
        <v>21026</v>
      </c>
      <c r="P312" s="419" t="s">
        <v>20151</v>
      </c>
      <c r="Q312" s="425">
        <v>1</v>
      </c>
      <c r="R312" s="419" t="s">
        <v>22744</v>
      </c>
      <c r="S312" s="424"/>
      <c r="T312" s="424"/>
      <c r="U312" s="424"/>
    </row>
    <row r="313" spans="1:21" ht="14.6" x14ac:dyDescent="0.4">
      <c r="A313" s="416" t="s">
        <v>20146</v>
      </c>
      <c r="B313" s="416" t="s">
        <v>32265</v>
      </c>
      <c r="C313" s="416" t="s">
        <v>20147</v>
      </c>
      <c r="D313" s="416" t="s">
        <v>20772</v>
      </c>
      <c r="E313" s="416"/>
      <c r="F313" s="416" t="s">
        <v>20772</v>
      </c>
      <c r="G313" s="416" t="s">
        <v>20772</v>
      </c>
      <c r="H313" s="416"/>
      <c r="I313" s="416" t="s">
        <v>20772</v>
      </c>
      <c r="J313" s="416" t="s">
        <v>20258</v>
      </c>
      <c r="K313" s="416" t="s">
        <v>32266</v>
      </c>
      <c r="L313" s="416" t="s">
        <v>35332</v>
      </c>
      <c r="M313" s="416" t="s">
        <v>32266</v>
      </c>
      <c r="N313" s="416" t="s">
        <v>32267</v>
      </c>
      <c r="O313" s="416" t="s">
        <v>21026</v>
      </c>
      <c r="P313" s="416" t="s">
        <v>20151</v>
      </c>
      <c r="Q313" s="417">
        <v>0</v>
      </c>
      <c r="R313" s="416" t="s">
        <v>32268</v>
      </c>
      <c r="S313" s="418"/>
      <c r="T313" s="418"/>
      <c r="U313" s="418"/>
    </row>
    <row r="314" spans="1:21" ht="14.6" x14ac:dyDescent="0.4">
      <c r="A314" s="416" t="s">
        <v>20146</v>
      </c>
      <c r="B314" s="416" t="s">
        <v>32269</v>
      </c>
      <c r="C314" s="416" t="s">
        <v>20147</v>
      </c>
      <c r="D314" s="416" t="s">
        <v>20772</v>
      </c>
      <c r="E314" s="416"/>
      <c r="F314" s="416" t="s">
        <v>20772</v>
      </c>
      <c r="G314" s="416" t="s">
        <v>20772</v>
      </c>
      <c r="H314" s="416"/>
      <c r="I314" s="416" t="s">
        <v>20772</v>
      </c>
      <c r="J314" s="416" t="s">
        <v>20258</v>
      </c>
      <c r="K314" s="416" t="s">
        <v>32270</v>
      </c>
      <c r="L314" s="416" t="s">
        <v>35332</v>
      </c>
      <c r="M314" s="416" t="s">
        <v>32270</v>
      </c>
      <c r="N314" s="416" t="s">
        <v>32271</v>
      </c>
      <c r="O314" s="416" t="s">
        <v>21026</v>
      </c>
      <c r="P314" s="416" t="s">
        <v>20151</v>
      </c>
      <c r="Q314" s="417">
        <v>0</v>
      </c>
      <c r="R314" s="416" t="s">
        <v>32272</v>
      </c>
      <c r="S314" s="418"/>
      <c r="T314" s="418"/>
      <c r="U314" s="418"/>
    </row>
    <row r="315" spans="1:21" ht="14.6" x14ac:dyDescent="0.4">
      <c r="A315" s="416" t="s">
        <v>20146</v>
      </c>
      <c r="B315" s="416" t="s">
        <v>32273</v>
      </c>
      <c r="C315" s="416" t="s">
        <v>20147</v>
      </c>
      <c r="D315" s="416" t="s">
        <v>20772</v>
      </c>
      <c r="E315" s="416"/>
      <c r="F315" s="416" t="s">
        <v>20772</v>
      </c>
      <c r="G315" s="416" t="s">
        <v>20772</v>
      </c>
      <c r="H315" s="416"/>
      <c r="I315" s="416" t="s">
        <v>20772</v>
      </c>
      <c r="J315" s="416" t="s">
        <v>20258</v>
      </c>
      <c r="K315" s="416" t="s">
        <v>32274</v>
      </c>
      <c r="L315" s="416" t="s">
        <v>35332</v>
      </c>
      <c r="M315" s="416" t="s">
        <v>32274</v>
      </c>
      <c r="N315" s="416" t="s">
        <v>32275</v>
      </c>
      <c r="O315" s="416" t="s">
        <v>21026</v>
      </c>
      <c r="P315" s="416" t="s">
        <v>20151</v>
      </c>
      <c r="Q315" s="417">
        <v>0</v>
      </c>
      <c r="R315" s="416" t="s">
        <v>32276</v>
      </c>
      <c r="S315" s="418"/>
      <c r="T315" s="418"/>
      <c r="U315" s="418"/>
    </row>
    <row r="316" spans="1:21" ht="14.6" x14ac:dyDescent="0.4">
      <c r="A316" s="416" t="s">
        <v>20146</v>
      </c>
      <c r="B316" s="416" t="s">
        <v>32277</v>
      </c>
      <c r="C316" s="416" t="s">
        <v>20147</v>
      </c>
      <c r="D316" s="416" t="s">
        <v>20772</v>
      </c>
      <c r="E316" s="416"/>
      <c r="F316" s="416" t="s">
        <v>20772</v>
      </c>
      <c r="G316" s="416" t="s">
        <v>20772</v>
      </c>
      <c r="H316" s="416"/>
      <c r="I316" s="416" t="s">
        <v>20772</v>
      </c>
      <c r="J316" s="416" t="s">
        <v>20258</v>
      </c>
      <c r="K316" s="416" t="s">
        <v>32278</v>
      </c>
      <c r="L316" s="416" t="s">
        <v>35332</v>
      </c>
      <c r="M316" s="416" t="s">
        <v>32278</v>
      </c>
      <c r="N316" s="416" t="s">
        <v>32279</v>
      </c>
      <c r="O316" s="416" t="s">
        <v>21026</v>
      </c>
      <c r="P316" s="416" t="s">
        <v>20151</v>
      </c>
      <c r="Q316" s="417">
        <v>0</v>
      </c>
      <c r="R316" s="416" t="s">
        <v>32280</v>
      </c>
      <c r="S316" s="418"/>
      <c r="T316" s="418"/>
      <c r="U316" s="418"/>
    </row>
    <row r="317" spans="1:21" ht="14.6" x14ac:dyDescent="0.4">
      <c r="A317" s="419" t="s">
        <v>20146</v>
      </c>
      <c r="B317" s="419" t="s">
        <v>21089</v>
      </c>
      <c r="C317" s="419" t="s">
        <v>20147</v>
      </c>
      <c r="D317" s="419" t="s">
        <v>20148</v>
      </c>
      <c r="E317" s="419"/>
      <c r="F317" s="419" t="s">
        <v>35571</v>
      </c>
      <c r="G317" s="419" t="s">
        <v>20263</v>
      </c>
      <c r="H317" s="419"/>
      <c r="I317" s="419" t="s">
        <v>19719</v>
      </c>
      <c r="J317" s="419" t="s">
        <v>20258</v>
      </c>
      <c r="K317" s="419" t="s">
        <v>21090</v>
      </c>
      <c r="L317" s="419" t="s">
        <v>35323</v>
      </c>
      <c r="M317" s="419" t="s">
        <v>21091</v>
      </c>
      <c r="N317" s="419" t="s">
        <v>21092</v>
      </c>
      <c r="O317" s="419" t="s">
        <v>21026</v>
      </c>
      <c r="P317" s="419" t="s">
        <v>20151</v>
      </c>
      <c r="Q317" s="425">
        <v>1</v>
      </c>
      <c r="R317" s="419" t="s">
        <v>22745</v>
      </c>
      <c r="S317" s="424"/>
      <c r="T317" s="424"/>
      <c r="U317" s="424"/>
    </row>
    <row r="318" spans="1:21" ht="14.6" x14ac:dyDescent="0.4">
      <c r="A318" s="419" t="s">
        <v>20146</v>
      </c>
      <c r="B318" s="419" t="s">
        <v>21093</v>
      </c>
      <c r="C318" s="419" t="s">
        <v>20147</v>
      </c>
      <c r="D318" s="419" t="s">
        <v>20148</v>
      </c>
      <c r="E318" s="419"/>
      <c r="F318" s="419" t="s">
        <v>35572</v>
      </c>
      <c r="G318" s="419" t="s">
        <v>20263</v>
      </c>
      <c r="H318" s="419"/>
      <c r="I318" s="419" t="s">
        <v>19413</v>
      </c>
      <c r="J318" s="419" t="s">
        <v>20258</v>
      </c>
      <c r="K318" s="419" t="s">
        <v>21094</v>
      </c>
      <c r="L318" s="419" t="s">
        <v>35323</v>
      </c>
      <c r="M318" s="419" t="s">
        <v>21095</v>
      </c>
      <c r="N318" s="419" t="s">
        <v>21096</v>
      </c>
      <c r="O318" s="419" t="s">
        <v>21026</v>
      </c>
      <c r="P318" s="419" t="s">
        <v>20151</v>
      </c>
      <c r="Q318" s="425">
        <v>1</v>
      </c>
      <c r="R318" s="419" t="s">
        <v>22746</v>
      </c>
      <c r="S318" s="424"/>
      <c r="T318" s="424"/>
      <c r="U318" s="424"/>
    </row>
    <row r="319" spans="1:21" ht="14.6" x14ac:dyDescent="0.4">
      <c r="A319" s="419" t="s">
        <v>20146</v>
      </c>
      <c r="B319" s="419" t="s">
        <v>21097</v>
      </c>
      <c r="C319" s="419" t="s">
        <v>20147</v>
      </c>
      <c r="D319" s="419" t="s">
        <v>20148</v>
      </c>
      <c r="E319" s="419"/>
      <c r="F319" s="419" t="s">
        <v>35573</v>
      </c>
      <c r="G319" s="419" t="s">
        <v>20263</v>
      </c>
      <c r="H319" s="419"/>
      <c r="I319" s="419" t="s">
        <v>19321</v>
      </c>
      <c r="J319" s="419" t="s">
        <v>20258</v>
      </c>
      <c r="K319" s="419" t="s">
        <v>31250</v>
      </c>
      <c r="L319" s="419" t="s">
        <v>35323</v>
      </c>
      <c r="M319" s="419" t="s">
        <v>21095</v>
      </c>
      <c r="N319" s="419" t="s">
        <v>31251</v>
      </c>
      <c r="O319" s="419" t="s">
        <v>21026</v>
      </c>
      <c r="P319" s="419" t="s">
        <v>20151</v>
      </c>
      <c r="Q319" s="425">
        <v>1</v>
      </c>
      <c r="R319" s="419" t="s">
        <v>31252</v>
      </c>
      <c r="S319" s="424"/>
      <c r="T319" s="424"/>
      <c r="U319" s="424"/>
    </row>
    <row r="320" spans="1:21" ht="14.6" x14ac:dyDescent="0.4">
      <c r="A320" s="419" t="s">
        <v>20146</v>
      </c>
      <c r="B320" s="419" t="s">
        <v>31253</v>
      </c>
      <c r="C320" s="419" t="s">
        <v>20147</v>
      </c>
      <c r="D320" s="419" t="s">
        <v>20148</v>
      </c>
      <c r="E320" s="419"/>
      <c r="F320" s="419" t="s">
        <v>35574</v>
      </c>
      <c r="G320" s="419" t="s">
        <v>20263</v>
      </c>
      <c r="H320" s="419"/>
      <c r="I320" s="419" t="s">
        <v>19436</v>
      </c>
      <c r="J320" s="419" t="s">
        <v>20258</v>
      </c>
      <c r="K320" s="419" t="s">
        <v>31254</v>
      </c>
      <c r="L320" s="419" t="s">
        <v>35323</v>
      </c>
      <c r="M320" s="419" t="s">
        <v>21095</v>
      </c>
      <c r="N320" s="419" t="s">
        <v>31255</v>
      </c>
      <c r="O320" s="419" t="s">
        <v>21026</v>
      </c>
      <c r="P320" s="419" t="s">
        <v>20261</v>
      </c>
      <c r="Q320" s="425">
        <v>1</v>
      </c>
      <c r="R320" s="419" t="s">
        <v>31256</v>
      </c>
      <c r="S320" s="424"/>
      <c r="T320" s="424"/>
      <c r="U320" s="424"/>
    </row>
    <row r="321" spans="1:21" ht="14.6" x14ac:dyDescent="0.4">
      <c r="A321" s="419" t="s">
        <v>20146</v>
      </c>
      <c r="B321" s="419" t="s">
        <v>21098</v>
      </c>
      <c r="C321" s="419" t="s">
        <v>20147</v>
      </c>
      <c r="D321" s="419" t="s">
        <v>20148</v>
      </c>
      <c r="E321" s="419"/>
      <c r="F321" s="419" t="s">
        <v>35575</v>
      </c>
      <c r="G321" s="419" t="s">
        <v>20263</v>
      </c>
      <c r="H321" s="419"/>
      <c r="I321" s="419" t="s">
        <v>20236</v>
      </c>
      <c r="J321" s="419" t="s">
        <v>20258</v>
      </c>
      <c r="K321" s="419" t="s">
        <v>21099</v>
      </c>
      <c r="L321" s="419" t="s">
        <v>35323</v>
      </c>
      <c r="M321" s="419" t="s">
        <v>21100</v>
      </c>
      <c r="N321" s="419" t="s">
        <v>21101</v>
      </c>
      <c r="O321" s="419" t="s">
        <v>21026</v>
      </c>
      <c r="P321" s="419" t="s">
        <v>20151</v>
      </c>
      <c r="Q321" s="425">
        <v>1</v>
      </c>
      <c r="R321" s="419" t="s">
        <v>22747</v>
      </c>
      <c r="S321" s="424"/>
      <c r="T321" s="424"/>
      <c r="U321" s="424"/>
    </row>
    <row r="322" spans="1:21" ht="14.6" x14ac:dyDescent="0.4">
      <c r="A322" s="419" t="s">
        <v>20146</v>
      </c>
      <c r="B322" s="419" t="s">
        <v>21102</v>
      </c>
      <c r="C322" s="419" t="s">
        <v>20147</v>
      </c>
      <c r="D322" s="419" t="s">
        <v>20148</v>
      </c>
      <c r="E322" s="419"/>
      <c r="F322" s="419" t="s">
        <v>35576</v>
      </c>
      <c r="G322" s="419" t="s">
        <v>20263</v>
      </c>
      <c r="H322" s="419"/>
      <c r="I322" s="419" t="s">
        <v>19356</v>
      </c>
      <c r="J322" s="419" t="s">
        <v>20258</v>
      </c>
      <c r="K322" s="419" t="s">
        <v>21103</v>
      </c>
      <c r="L322" s="419" t="s">
        <v>35323</v>
      </c>
      <c r="M322" s="419" t="s">
        <v>21104</v>
      </c>
      <c r="N322" s="419" t="s">
        <v>21105</v>
      </c>
      <c r="O322" s="419" t="s">
        <v>21026</v>
      </c>
      <c r="P322" s="419" t="s">
        <v>20151</v>
      </c>
      <c r="Q322" s="425">
        <v>1</v>
      </c>
      <c r="R322" s="419" t="s">
        <v>22748</v>
      </c>
      <c r="S322" s="424"/>
      <c r="T322" s="424"/>
      <c r="U322" s="424"/>
    </row>
    <row r="323" spans="1:21" ht="14.6" x14ac:dyDescent="0.4">
      <c r="A323" s="419" t="s">
        <v>20146</v>
      </c>
      <c r="B323" s="419" t="s">
        <v>21106</v>
      </c>
      <c r="C323" s="419" t="s">
        <v>20147</v>
      </c>
      <c r="D323" s="419" t="s">
        <v>20148</v>
      </c>
      <c r="E323" s="419"/>
      <c r="F323" s="419" t="s">
        <v>35577</v>
      </c>
      <c r="G323" s="419" t="s">
        <v>20263</v>
      </c>
      <c r="H323" s="419"/>
      <c r="I323" s="419" t="s">
        <v>19416</v>
      </c>
      <c r="J323" s="419" t="s">
        <v>20258</v>
      </c>
      <c r="K323" s="419" t="s">
        <v>21107</v>
      </c>
      <c r="L323" s="419" t="s">
        <v>35323</v>
      </c>
      <c r="M323" s="419" t="s">
        <v>21108</v>
      </c>
      <c r="N323" s="419" t="s">
        <v>21109</v>
      </c>
      <c r="O323" s="419" t="s">
        <v>21026</v>
      </c>
      <c r="P323" s="419" t="s">
        <v>20151</v>
      </c>
      <c r="Q323" s="425">
        <v>1</v>
      </c>
      <c r="R323" s="419" t="s">
        <v>22749</v>
      </c>
      <c r="S323" s="424"/>
      <c r="T323" s="424"/>
      <c r="U323" s="424"/>
    </row>
    <row r="324" spans="1:21" ht="14.6" x14ac:dyDescent="0.4">
      <c r="A324" s="419" t="s">
        <v>20146</v>
      </c>
      <c r="B324" s="419" t="s">
        <v>21110</v>
      </c>
      <c r="C324" s="419" t="s">
        <v>20147</v>
      </c>
      <c r="D324" s="419" t="s">
        <v>20148</v>
      </c>
      <c r="E324" s="419"/>
      <c r="F324" s="419" t="s">
        <v>35578</v>
      </c>
      <c r="G324" s="419" t="s">
        <v>20263</v>
      </c>
      <c r="H324" s="419"/>
      <c r="I324" s="419" t="s">
        <v>20168</v>
      </c>
      <c r="J324" s="419" t="s">
        <v>20258</v>
      </c>
      <c r="K324" s="419" t="s">
        <v>31257</v>
      </c>
      <c r="L324" s="419" t="s">
        <v>35323</v>
      </c>
      <c r="M324" s="419" t="s">
        <v>21108</v>
      </c>
      <c r="N324" s="419" t="s">
        <v>31258</v>
      </c>
      <c r="O324" s="419" t="s">
        <v>21026</v>
      </c>
      <c r="P324" s="419" t="s">
        <v>20151</v>
      </c>
      <c r="Q324" s="425">
        <v>1</v>
      </c>
      <c r="R324" s="419" t="s">
        <v>31259</v>
      </c>
      <c r="S324" s="424"/>
      <c r="T324" s="424"/>
      <c r="U324" s="424"/>
    </row>
    <row r="325" spans="1:21" ht="14.6" x14ac:dyDescent="0.4">
      <c r="A325" s="419" t="s">
        <v>20146</v>
      </c>
      <c r="B325" s="419" t="s">
        <v>31260</v>
      </c>
      <c r="C325" s="419" t="s">
        <v>35579</v>
      </c>
      <c r="D325" s="419" t="s">
        <v>20148</v>
      </c>
      <c r="E325" s="419"/>
      <c r="F325" s="419" t="s">
        <v>35580</v>
      </c>
      <c r="G325" s="419" t="s">
        <v>20263</v>
      </c>
      <c r="H325" s="419"/>
      <c r="I325" s="419" t="s">
        <v>20142</v>
      </c>
      <c r="J325" s="419" t="s">
        <v>20258</v>
      </c>
      <c r="K325" s="419" t="s">
        <v>31261</v>
      </c>
      <c r="L325" s="419" t="s">
        <v>35323</v>
      </c>
      <c r="M325" s="419" t="s">
        <v>21108</v>
      </c>
      <c r="N325" s="419" t="s">
        <v>31262</v>
      </c>
      <c r="O325" s="419" t="s">
        <v>21026</v>
      </c>
      <c r="P325" s="419" t="s">
        <v>20151</v>
      </c>
      <c r="Q325" s="425">
        <v>1</v>
      </c>
      <c r="R325" s="419" t="s">
        <v>31263</v>
      </c>
      <c r="S325" s="424"/>
      <c r="T325" s="424"/>
      <c r="U325" s="424"/>
    </row>
    <row r="326" spans="1:21" ht="14.6" x14ac:dyDescent="0.4">
      <c r="A326" s="416" t="s">
        <v>20146</v>
      </c>
      <c r="B326" s="416" t="s">
        <v>32281</v>
      </c>
      <c r="C326" s="416" t="s">
        <v>20147</v>
      </c>
      <c r="D326" s="416" t="s">
        <v>20772</v>
      </c>
      <c r="E326" s="416"/>
      <c r="F326" s="416" t="s">
        <v>20772</v>
      </c>
      <c r="G326" s="416" t="s">
        <v>20772</v>
      </c>
      <c r="H326" s="416"/>
      <c r="I326" s="416" t="s">
        <v>20772</v>
      </c>
      <c r="J326" s="416" t="s">
        <v>20258</v>
      </c>
      <c r="K326" s="416" t="s">
        <v>32282</v>
      </c>
      <c r="L326" s="416" t="s">
        <v>35332</v>
      </c>
      <c r="M326" s="416" t="s">
        <v>32282</v>
      </c>
      <c r="N326" s="416" t="s">
        <v>32283</v>
      </c>
      <c r="O326" s="416" t="s">
        <v>21026</v>
      </c>
      <c r="P326" s="416" t="s">
        <v>19636</v>
      </c>
      <c r="Q326" s="417">
        <v>0</v>
      </c>
      <c r="R326" s="416" t="s">
        <v>32284</v>
      </c>
      <c r="S326" s="418"/>
      <c r="T326" s="418"/>
      <c r="U326" s="418"/>
    </row>
    <row r="327" spans="1:21" ht="14.6" x14ac:dyDescent="0.4">
      <c r="A327" s="419" t="s">
        <v>20146</v>
      </c>
      <c r="B327" s="419" t="s">
        <v>21111</v>
      </c>
      <c r="C327" s="419" t="s">
        <v>20147</v>
      </c>
      <c r="D327" s="419" t="s">
        <v>20148</v>
      </c>
      <c r="E327" s="419"/>
      <c r="F327" s="419" t="s">
        <v>35581</v>
      </c>
      <c r="G327" s="419" t="s">
        <v>20263</v>
      </c>
      <c r="H327" s="419"/>
      <c r="I327" s="419" t="s">
        <v>19355</v>
      </c>
      <c r="J327" s="419" t="s">
        <v>20258</v>
      </c>
      <c r="K327" s="419" t="s">
        <v>21112</v>
      </c>
      <c r="L327" s="419" t="s">
        <v>35323</v>
      </c>
      <c r="M327" s="419" t="s">
        <v>21113</v>
      </c>
      <c r="N327" s="419" t="s">
        <v>21114</v>
      </c>
      <c r="O327" s="419" t="s">
        <v>21026</v>
      </c>
      <c r="P327" s="419" t="s">
        <v>20151</v>
      </c>
      <c r="Q327" s="425">
        <v>1</v>
      </c>
      <c r="R327" s="419" t="s">
        <v>22750</v>
      </c>
      <c r="S327" s="424"/>
      <c r="T327" s="424"/>
      <c r="U327" s="424"/>
    </row>
    <row r="328" spans="1:21" ht="14.6" x14ac:dyDescent="0.4">
      <c r="A328" s="419" t="s">
        <v>20146</v>
      </c>
      <c r="B328" s="419" t="s">
        <v>21115</v>
      </c>
      <c r="C328" s="419" t="s">
        <v>20147</v>
      </c>
      <c r="D328" s="419" t="s">
        <v>20148</v>
      </c>
      <c r="E328" s="419"/>
      <c r="F328" s="419" t="s">
        <v>35582</v>
      </c>
      <c r="G328" s="419" t="s">
        <v>20263</v>
      </c>
      <c r="H328" s="419"/>
      <c r="I328" s="419" t="s">
        <v>20164</v>
      </c>
      <c r="J328" s="419" t="s">
        <v>20258</v>
      </c>
      <c r="K328" s="419" t="s">
        <v>21116</v>
      </c>
      <c r="L328" s="419" t="s">
        <v>35323</v>
      </c>
      <c r="M328" s="419" t="s">
        <v>21117</v>
      </c>
      <c r="N328" s="419" t="s">
        <v>21118</v>
      </c>
      <c r="O328" s="419" t="s">
        <v>21026</v>
      </c>
      <c r="P328" s="419" t="s">
        <v>20151</v>
      </c>
      <c r="Q328" s="425">
        <v>1</v>
      </c>
      <c r="R328" s="419" t="s">
        <v>22751</v>
      </c>
      <c r="S328" s="424"/>
      <c r="T328" s="424"/>
      <c r="U328" s="424"/>
    </row>
    <row r="329" spans="1:21" ht="14.6" x14ac:dyDescent="0.4">
      <c r="A329" s="416" t="s">
        <v>20146</v>
      </c>
      <c r="B329" s="416" t="s">
        <v>32285</v>
      </c>
      <c r="C329" s="416" t="s">
        <v>20147</v>
      </c>
      <c r="D329" s="416" t="s">
        <v>20772</v>
      </c>
      <c r="E329" s="416"/>
      <c r="F329" s="416" t="s">
        <v>20772</v>
      </c>
      <c r="G329" s="416" t="s">
        <v>20772</v>
      </c>
      <c r="H329" s="416"/>
      <c r="I329" s="416" t="s">
        <v>20772</v>
      </c>
      <c r="J329" s="416" t="s">
        <v>20258</v>
      </c>
      <c r="K329" s="416" t="s">
        <v>32286</v>
      </c>
      <c r="L329" s="416" t="s">
        <v>35332</v>
      </c>
      <c r="M329" s="416" t="s">
        <v>32286</v>
      </c>
      <c r="N329" s="416" t="s">
        <v>32287</v>
      </c>
      <c r="O329" s="416" t="s">
        <v>21009</v>
      </c>
      <c r="P329" s="416" t="s">
        <v>20169</v>
      </c>
      <c r="Q329" s="417">
        <v>0</v>
      </c>
      <c r="R329" s="416" t="s">
        <v>32288</v>
      </c>
      <c r="S329" s="418"/>
      <c r="T329" s="418"/>
      <c r="U329" s="418"/>
    </row>
    <row r="330" spans="1:21" ht="14.6" x14ac:dyDescent="0.4">
      <c r="A330" s="416" t="s">
        <v>20146</v>
      </c>
      <c r="B330" s="416" t="s">
        <v>32289</v>
      </c>
      <c r="C330" s="416" t="s">
        <v>20147</v>
      </c>
      <c r="D330" s="416" t="s">
        <v>20772</v>
      </c>
      <c r="E330" s="416"/>
      <c r="F330" s="416" t="s">
        <v>20772</v>
      </c>
      <c r="G330" s="416" t="s">
        <v>20772</v>
      </c>
      <c r="H330" s="416"/>
      <c r="I330" s="416" t="s">
        <v>20772</v>
      </c>
      <c r="J330" s="416" t="s">
        <v>20258</v>
      </c>
      <c r="K330" s="416" t="s">
        <v>32041</v>
      </c>
      <c r="L330" s="416" t="s">
        <v>35332</v>
      </c>
      <c r="M330" s="416" t="s">
        <v>32041</v>
      </c>
      <c r="N330" s="416" t="s">
        <v>32290</v>
      </c>
      <c r="O330" s="416" t="s">
        <v>21009</v>
      </c>
      <c r="P330" s="416" t="s">
        <v>20151</v>
      </c>
      <c r="Q330" s="417">
        <v>0</v>
      </c>
      <c r="R330" s="416" t="s">
        <v>32291</v>
      </c>
      <c r="S330" s="418"/>
      <c r="T330" s="418"/>
      <c r="U330" s="418"/>
    </row>
    <row r="331" spans="1:21" ht="14.6" x14ac:dyDescent="0.4">
      <c r="A331" s="416" t="s">
        <v>20146</v>
      </c>
      <c r="B331" s="416" t="s">
        <v>32292</v>
      </c>
      <c r="C331" s="416" t="s">
        <v>20147</v>
      </c>
      <c r="D331" s="416" t="s">
        <v>20772</v>
      </c>
      <c r="E331" s="416"/>
      <c r="F331" s="416" t="s">
        <v>20772</v>
      </c>
      <c r="G331" s="416" t="s">
        <v>20772</v>
      </c>
      <c r="H331" s="416"/>
      <c r="I331" s="416" t="s">
        <v>20772</v>
      </c>
      <c r="J331" s="416" t="s">
        <v>20258</v>
      </c>
      <c r="K331" s="416" t="s">
        <v>18006</v>
      </c>
      <c r="L331" s="416" t="s">
        <v>35332</v>
      </c>
      <c r="M331" s="416" t="s">
        <v>18006</v>
      </c>
      <c r="N331" s="416" t="s">
        <v>32293</v>
      </c>
      <c r="O331" s="416" t="s">
        <v>21009</v>
      </c>
      <c r="P331" s="416" t="s">
        <v>20169</v>
      </c>
      <c r="Q331" s="417">
        <v>0</v>
      </c>
      <c r="R331" s="416" t="s">
        <v>32294</v>
      </c>
      <c r="S331" s="418"/>
      <c r="T331" s="418"/>
      <c r="U331" s="418"/>
    </row>
    <row r="332" spans="1:21" ht="14.6" x14ac:dyDescent="0.4">
      <c r="A332" s="416" t="s">
        <v>20146</v>
      </c>
      <c r="B332" s="416" t="s">
        <v>32295</v>
      </c>
      <c r="C332" s="416" t="s">
        <v>20147</v>
      </c>
      <c r="D332" s="416" t="s">
        <v>20772</v>
      </c>
      <c r="E332" s="416"/>
      <c r="F332" s="416" t="s">
        <v>20772</v>
      </c>
      <c r="G332" s="416" t="s">
        <v>20772</v>
      </c>
      <c r="H332" s="416"/>
      <c r="I332" s="416" t="s">
        <v>20772</v>
      </c>
      <c r="J332" s="416" t="s">
        <v>20258</v>
      </c>
      <c r="K332" s="416" t="s">
        <v>18007</v>
      </c>
      <c r="L332" s="416" t="s">
        <v>35332</v>
      </c>
      <c r="M332" s="416" t="s">
        <v>18007</v>
      </c>
      <c r="N332" s="416" t="s">
        <v>32296</v>
      </c>
      <c r="O332" s="416" t="s">
        <v>21009</v>
      </c>
      <c r="P332" s="416" t="s">
        <v>20169</v>
      </c>
      <c r="Q332" s="417">
        <v>0</v>
      </c>
      <c r="R332" s="416" t="s">
        <v>32297</v>
      </c>
      <c r="S332" s="418"/>
      <c r="T332" s="418"/>
      <c r="U332" s="418"/>
    </row>
    <row r="333" spans="1:21" ht="14.6" x14ac:dyDescent="0.4">
      <c r="A333" s="416" t="s">
        <v>20146</v>
      </c>
      <c r="B333" s="416" t="s">
        <v>32298</v>
      </c>
      <c r="C333" s="416" t="s">
        <v>20147</v>
      </c>
      <c r="D333" s="416" t="s">
        <v>20772</v>
      </c>
      <c r="E333" s="416"/>
      <c r="F333" s="416" t="s">
        <v>20772</v>
      </c>
      <c r="G333" s="416" t="s">
        <v>20772</v>
      </c>
      <c r="H333" s="416"/>
      <c r="I333" s="416" t="s">
        <v>20772</v>
      </c>
      <c r="J333" s="416" t="s">
        <v>20258</v>
      </c>
      <c r="K333" s="416" t="s">
        <v>18008</v>
      </c>
      <c r="L333" s="416" t="s">
        <v>35332</v>
      </c>
      <c r="M333" s="416" t="s">
        <v>18008</v>
      </c>
      <c r="N333" s="416" t="s">
        <v>32299</v>
      </c>
      <c r="O333" s="416" t="s">
        <v>21009</v>
      </c>
      <c r="P333" s="416" t="s">
        <v>20169</v>
      </c>
      <c r="Q333" s="417">
        <v>0</v>
      </c>
      <c r="R333" s="416" t="s">
        <v>32300</v>
      </c>
      <c r="S333" s="418"/>
      <c r="T333" s="418"/>
      <c r="U333" s="418"/>
    </row>
    <row r="334" spans="1:21" ht="14.6" x14ac:dyDescent="0.4">
      <c r="A334" s="416" t="s">
        <v>20146</v>
      </c>
      <c r="B334" s="416" t="s">
        <v>32301</v>
      </c>
      <c r="C334" s="416" t="s">
        <v>20147</v>
      </c>
      <c r="D334" s="416" t="s">
        <v>20772</v>
      </c>
      <c r="E334" s="416"/>
      <c r="F334" s="416" t="s">
        <v>20772</v>
      </c>
      <c r="G334" s="416" t="s">
        <v>20772</v>
      </c>
      <c r="H334" s="416"/>
      <c r="I334" s="416" t="s">
        <v>20772</v>
      </c>
      <c r="J334" s="416" t="s">
        <v>20258</v>
      </c>
      <c r="K334" s="416" t="s">
        <v>32302</v>
      </c>
      <c r="L334" s="416" t="s">
        <v>35332</v>
      </c>
      <c r="M334" s="416" t="s">
        <v>32302</v>
      </c>
      <c r="N334" s="416" t="s">
        <v>32303</v>
      </c>
      <c r="O334" s="416" t="s">
        <v>21009</v>
      </c>
      <c r="P334" s="416" t="s">
        <v>20261</v>
      </c>
      <c r="Q334" s="417">
        <v>0</v>
      </c>
      <c r="R334" s="416" t="s">
        <v>32304</v>
      </c>
      <c r="S334" s="418"/>
      <c r="T334" s="418"/>
      <c r="U334" s="418"/>
    </row>
    <row r="335" spans="1:21" ht="14.6" x14ac:dyDescent="0.4">
      <c r="A335" s="416" t="s">
        <v>20146</v>
      </c>
      <c r="B335" s="416" t="s">
        <v>32305</v>
      </c>
      <c r="C335" s="416" t="s">
        <v>20147</v>
      </c>
      <c r="D335" s="416" t="s">
        <v>20772</v>
      </c>
      <c r="E335" s="416"/>
      <c r="F335" s="416" t="s">
        <v>20772</v>
      </c>
      <c r="G335" s="416" t="s">
        <v>20772</v>
      </c>
      <c r="H335" s="416"/>
      <c r="I335" s="416" t="s">
        <v>20772</v>
      </c>
      <c r="J335" s="416" t="s">
        <v>20258</v>
      </c>
      <c r="K335" s="416" t="s">
        <v>32306</v>
      </c>
      <c r="L335" s="416" t="s">
        <v>35332</v>
      </c>
      <c r="M335" s="416" t="s">
        <v>32306</v>
      </c>
      <c r="N335" s="416" t="s">
        <v>32307</v>
      </c>
      <c r="O335" s="416" t="s">
        <v>21009</v>
      </c>
      <c r="P335" s="416" t="s">
        <v>20151</v>
      </c>
      <c r="Q335" s="417">
        <v>0</v>
      </c>
      <c r="R335" s="416" t="s">
        <v>32308</v>
      </c>
      <c r="S335" s="418"/>
      <c r="T335" s="418"/>
      <c r="U335" s="418"/>
    </row>
    <row r="336" spans="1:21" ht="14.6" x14ac:dyDescent="0.4">
      <c r="A336" s="416" t="s">
        <v>20146</v>
      </c>
      <c r="B336" s="416" t="s">
        <v>32309</v>
      </c>
      <c r="C336" s="416" t="s">
        <v>20147</v>
      </c>
      <c r="D336" s="416" t="s">
        <v>20772</v>
      </c>
      <c r="E336" s="416"/>
      <c r="F336" s="416" t="s">
        <v>20772</v>
      </c>
      <c r="G336" s="416" t="s">
        <v>20772</v>
      </c>
      <c r="H336" s="416"/>
      <c r="I336" s="416" t="s">
        <v>20772</v>
      </c>
      <c r="J336" s="416" t="s">
        <v>20258</v>
      </c>
      <c r="K336" s="416" t="s">
        <v>32310</v>
      </c>
      <c r="L336" s="416" t="s">
        <v>35332</v>
      </c>
      <c r="M336" s="416" t="s">
        <v>32310</v>
      </c>
      <c r="N336" s="416" t="s">
        <v>32311</v>
      </c>
      <c r="O336" s="416" t="s">
        <v>21009</v>
      </c>
      <c r="P336" s="416" t="s">
        <v>20151</v>
      </c>
      <c r="Q336" s="417">
        <v>0</v>
      </c>
      <c r="R336" s="416" t="s">
        <v>32312</v>
      </c>
      <c r="S336" s="418"/>
      <c r="T336" s="418"/>
      <c r="U336" s="418"/>
    </row>
    <row r="337" spans="1:21" ht="14.6" x14ac:dyDescent="0.4">
      <c r="A337" s="416" t="s">
        <v>20146</v>
      </c>
      <c r="B337" s="416" t="s">
        <v>32313</v>
      </c>
      <c r="C337" s="416" t="s">
        <v>20147</v>
      </c>
      <c r="D337" s="416" t="s">
        <v>20772</v>
      </c>
      <c r="E337" s="416"/>
      <c r="F337" s="416" t="s">
        <v>20772</v>
      </c>
      <c r="G337" s="416" t="s">
        <v>20772</v>
      </c>
      <c r="H337" s="416"/>
      <c r="I337" s="416" t="s">
        <v>20772</v>
      </c>
      <c r="J337" s="416" t="s">
        <v>20258</v>
      </c>
      <c r="K337" s="416" t="s">
        <v>32314</v>
      </c>
      <c r="L337" s="416" t="s">
        <v>35332</v>
      </c>
      <c r="M337" s="416" t="s">
        <v>32314</v>
      </c>
      <c r="N337" s="416" t="s">
        <v>32315</v>
      </c>
      <c r="O337" s="416" t="s">
        <v>21009</v>
      </c>
      <c r="P337" s="416" t="s">
        <v>20151</v>
      </c>
      <c r="Q337" s="417">
        <v>0</v>
      </c>
      <c r="R337" s="416" t="s">
        <v>32316</v>
      </c>
      <c r="S337" s="418"/>
      <c r="T337" s="418"/>
      <c r="U337" s="418"/>
    </row>
    <row r="338" spans="1:21" ht="14.6" x14ac:dyDescent="0.4">
      <c r="A338" s="416" t="s">
        <v>20146</v>
      </c>
      <c r="B338" s="416" t="s">
        <v>32317</v>
      </c>
      <c r="C338" s="416" t="s">
        <v>20147</v>
      </c>
      <c r="D338" s="416" t="s">
        <v>20772</v>
      </c>
      <c r="E338" s="416"/>
      <c r="F338" s="416" t="s">
        <v>20772</v>
      </c>
      <c r="G338" s="416" t="s">
        <v>20772</v>
      </c>
      <c r="H338" s="416"/>
      <c r="I338" s="416" t="s">
        <v>20772</v>
      </c>
      <c r="J338" s="416" t="s">
        <v>20258</v>
      </c>
      <c r="K338" s="416" t="s">
        <v>32318</v>
      </c>
      <c r="L338" s="416" t="s">
        <v>35332</v>
      </c>
      <c r="M338" s="416" t="s">
        <v>32318</v>
      </c>
      <c r="N338" s="416" t="s">
        <v>32319</v>
      </c>
      <c r="O338" s="416" t="s">
        <v>21009</v>
      </c>
      <c r="P338" s="416" t="s">
        <v>20151</v>
      </c>
      <c r="Q338" s="417">
        <v>0</v>
      </c>
      <c r="R338" s="416" t="s">
        <v>32320</v>
      </c>
      <c r="S338" s="418"/>
      <c r="T338" s="418"/>
      <c r="U338" s="418"/>
    </row>
    <row r="339" spans="1:21" ht="14.6" x14ac:dyDescent="0.4">
      <c r="A339" s="416" t="s">
        <v>20146</v>
      </c>
      <c r="B339" s="416" t="s">
        <v>32321</v>
      </c>
      <c r="C339" s="416" t="s">
        <v>20147</v>
      </c>
      <c r="D339" s="416" t="s">
        <v>20772</v>
      </c>
      <c r="E339" s="416"/>
      <c r="F339" s="416" t="s">
        <v>20772</v>
      </c>
      <c r="G339" s="416" t="s">
        <v>20772</v>
      </c>
      <c r="H339" s="416"/>
      <c r="I339" s="416" t="s">
        <v>20772</v>
      </c>
      <c r="J339" s="416" t="s">
        <v>20258</v>
      </c>
      <c r="K339" s="416" t="s">
        <v>18009</v>
      </c>
      <c r="L339" s="416" t="s">
        <v>35332</v>
      </c>
      <c r="M339" s="416" t="s">
        <v>18009</v>
      </c>
      <c r="N339" s="416" t="s">
        <v>32322</v>
      </c>
      <c r="O339" s="416" t="s">
        <v>21032</v>
      </c>
      <c r="P339" s="416" t="s">
        <v>20151</v>
      </c>
      <c r="Q339" s="417">
        <v>0</v>
      </c>
      <c r="R339" s="416" t="s">
        <v>32323</v>
      </c>
      <c r="S339" s="418"/>
      <c r="T339" s="418"/>
      <c r="U339" s="418"/>
    </row>
    <row r="340" spans="1:21" ht="14.6" x14ac:dyDescent="0.4">
      <c r="A340" s="419" t="s">
        <v>20146</v>
      </c>
      <c r="B340" s="419" t="s">
        <v>22395</v>
      </c>
      <c r="C340" s="419" t="s">
        <v>20147</v>
      </c>
      <c r="D340" s="419" t="s">
        <v>20148</v>
      </c>
      <c r="E340" s="419"/>
      <c r="F340" s="419" t="s">
        <v>35583</v>
      </c>
      <c r="G340" s="419" t="s">
        <v>20263</v>
      </c>
      <c r="H340" s="419"/>
      <c r="I340" s="419" t="s">
        <v>19332</v>
      </c>
      <c r="J340" s="419" t="s">
        <v>20258</v>
      </c>
      <c r="K340" s="419" t="s">
        <v>22396</v>
      </c>
      <c r="L340" s="419" t="s">
        <v>35323</v>
      </c>
      <c r="M340" s="419" t="s">
        <v>16100</v>
      </c>
      <c r="N340" s="419" t="s">
        <v>22512</v>
      </c>
      <c r="O340" s="419" t="s">
        <v>21067</v>
      </c>
      <c r="P340" s="419" t="s">
        <v>20151</v>
      </c>
      <c r="Q340" s="425">
        <v>1</v>
      </c>
      <c r="R340" s="419" t="s">
        <v>22752</v>
      </c>
      <c r="S340" s="424"/>
      <c r="T340" s="424"/>
      <c r="U340" s="424"/>
    </row>
    <row r="341" spans="1:21" ht="14.6" x14ac:dyDescent="0.4">
      <c r="A341" s="419" t="s">
        <v>20146</v>
      </c>
      <c r="B341" s="419" t="s">
        <v>22395</v>
      </c>
      <c r="C341" s="419" t="s">
        <v>20147</v>
      </c>
      <c r="D341" s="419" t="s">
        <v>20148</v>
      </c>
      <c r="E341" s="419"/>
      <c r="F341" s="419" t="s">
        <v>35584</v>
      </c>
      <c r="G341" s="419" t="s">
        <v>19396</v>
      </c>
      <c r="H341" s="419"/>
      <c r="I341" s="419" t="s">
        <v>19426</v>
      </c>
      <c r="J341" s="419" t="s">
        <v>20258</v>
      </c>
      <c r="K341" s="419" t="s">
        <v>22396</v>
      </c>
      <c r="L341" s="419" t="s">
        <v>35323</v>
      </c>
      <c r="M341" s="419" t="s">
        <v>16100</v>
      </c>
      <c r="N341" s="419" t="s">
        <v>22512</v>
      </c>
      <c r="O341" s="419" t="s">
        <v>21067</v>
      </c>
      <c r="P341" s="419" t="s">
        <v>20151</v>
      </c>
      <c r="Q341" s="425">
        <v>1</v>
      </c>
      <c r="R341" s="419" t="s">
        <v>22752</v>
      </c>
      <c r="S341" s="424"/>
      <c r="T341" s="424"/>
      <c r="U341" s="424"/>
    </row>
    <row r="342" spans="1:21" ht="14.6" x14ac:dyDescent="0.4">
      <c r="A342" s="416" t="s">
        <v>20146</v>
      </c>
      <c r="B342" s="416" t="s">
        <v>32324</v>
      </c>
      <c r="C342" s="416" t="s">
        <v>20147</v>
      </c>
      <c r="D342" s="416" t="s">
        <v>20772</v>
      </c>
      <c r="E342" s="416"/>
      <c r="F342" s="416" t="s">
        <v>20772</v>
      </c>
      <c r="G342" s="416" t="s">
        <v>20772</v>
      </c>
      <c r="H342" s="416"/>
      <c r="I342" s="416" t="s">
        <v>20772</v>
      </c>
      <c r="J342" s="416" t="s">
        <v>20258</v>
      </c>
      <c r="K342" s="416" t="s">
        <v>18011</v>
      </c>
      <c r="L342" s="416" t="s">
        <v>35332</v>
      </c>
      <c r="M342" s="416" t="s">
        <v>18011</v>
      </c>
      <c r="N342" s="416" t="s">
        <v>32044</v>
      </c>
      <c r="O342" s="416" t="s">
        <v>21009</v>
      </c>
      <c r="P342" s="416" t="s">
        <v>20151</v>
      </c>
      <c r="Q342" s="417">
        <v>0</v>
      </c>
      <c r="R342" s="416" t="s">
        <v>32052</v>
      </c>
      <c r="S342" s="418"/>
      <c r="T342" s="418"/>
      <c r="U342" s="418"/>
    </row>
    <row r="343" spans="1:21" ht="14.6" x14ac:dyDescent="0.4">
      <c r="A343" s="429" t="s">
        <v>20146</v>
      </c>
      <c r="B343" s="429" t="s">
        <v>18012</v>
      </c>
      <c r="C343" s="429" t="s">
        <v>20147</v>
      </c>
      <c r="D343" s="429" t="s">
        <v>20148</v>
      </c>
      <c r="E343" s="429"/>
      <c r="F343" s="429" t="s">
        <v>35585</v>
      </c>
      <c r="G343" s="429" t="s">
        <v>20160</v>
      </c>
      <c r="H343" s="429"/>
      <c r="I343" s="429" t="s">
        <v>20139</v>
      </c>
      <c r="J343" s="429" t="s">
        <v>20258</v>
      </c>
      <c r="K343" s="429" t="s">
        <v>18013</v>
      </c>
      <c r="L343" s="429" t="s">
        <v>35332</v>
      </c>
      <c r="M343" s="429" t="s">
        <v>18013</v>
      </c>
      <c r="N343" s="429" t="s">
        <v>18014</v>
      </c>
      <c r="O343" s="429" t="s">
        <v>21029</v>
      </c>
      <c r="P343" s="429" t="s">
        <v>20169</v>
      </c>
      <c r="Q343" s="430">
        <v>2</v>
      </c>
      <c r="R343" s="429" t="s">
        <v>22753</v>
      </c>
      <c r="S343" s="431"/>
      <c r="T343" s="431"/>
      <c r="U343" s="431"/>
    </row>
    <row r="344" spans="1:21" ht="14.6" x14ac:dyDescent="0.4">
      <c r="A344" s="416" t="s">
        <v>20146</v>
      </c>
      <c r="B344" s="416" t="s">
        <v>32325</v>
      </c>
      <c r="C344" s="416" t="s">
        <v>20147</v>
      </c>
      <c r="D344" s="416" t="s">
        <v>20772</v>
      </c>
      <c r="E344" s="416"/>
      <c r="F344" s="416" t="s">
        <v>20772</v>
      </c>
      <c r="G344" s="416" t="s">
        <v>20772</v>
      </c>
      <c r="H344" s="416"/>
      <c r="I344" s="416" t="s">
        <v>20772</v>
      </c>
      <c r="J344" s="416" t="s">
        <v>20258</v>
      </c>
      <c r="K344" s="416" t="s">
        <v>32326</v>
      </c>
      <c r="L344" s="416" t="s">
        <v>35332</v>
      </c>
      <c r="M344" s="416" t="s">
        <v>32326</v>
      </c>
      <c r="N344" s="416" t="s">
        <v>32044</v>
      </c>
      <c r="O344" s="416" t="s">
        <v>21009</v>
      </c>
      <c r="P344" s="416" t="s">
        <v>20151</v>
      </c>
      <c r="Q344" s="417">
        <v>0</v>
      </c>
      <c r="R344" s="416" t="s">
        <v>32052</v>
      </c>
      <c r="S344" s="418"/>
      <c r="T344" s="418"/>
      <c r="U344" s="418"/>
    </row>
    <row r="345" spans="1:21" ht="14.6" x14ac:dyDescent="0.4">
      <c r="A345" s="416" t="s">
        <v>20146</v>
      </c>
      <c r="B345" s="416" t="s">
        <v>32327</v>
      </c>
      <c r="C345" s="416" t="s">
        <v>20147</v>
      </c>
      <c r="D345" s="416" t="s">
        <v>20772</v>
      </c>
      <c r="E345" s="416"/>
      <c r="F345" s="416" t="s">
        <v>20772</v>
      </c>
      <c r="G345" s="416" t="s">
        <v>20772</v>
      </c>
      <c r="H345" s="416"/>
      <c r="I345" s="416" t="s">
        <v>20772</v>
      </c>
      <c r="J345" s="416" t="s">
        <v>20258</v>
      </c>
      <c r="K345" s="416" t="s">
        <v>18046</v>
      </c>
      <c r="L345" s="416" t="s">
        <v>35332</v>
      </c>
      <c r="M345" s="416" t="s">
        <v>18046</v>
      </c>
      <c r="N345" s="416" t="s">
        <v>32328</v>
      </c>
      <c r="O345" s="416" t="s">
        <v>21056</v>
      </c>
      <c r="P345" s="416" t="s">
        <v>20169</v>
      </c>
      <c r="Q345" s="417">
        <v>0</v>
      </c>
      <c r="R345" s="416" t="s">
        <v>32329</v>
      </c>
      <c r="S345" s="418"/>
      <c r="T345" s="418"/>
      <c r="U345" s="418"/>
    </row>
    <row r="346" spans="1:21" ht="14.6" x14ac:dyDescent="0.4">
      <c r="A346" s="416" t="s">
        <v>20146</v>
      </c>
      <c r="B346" s="416" t="s">
        <v>32330</v>
      </c>
      <c r="C346" s="416" t="s">
        <v>20147</v>
      </c>
      <c r="D346" s="416" t="s">
        <v>20772</v>
      </c>
      <c r="E346" s="416"/>
      <c r="F346" s="416" t="s">
        <v>20772</v>
      </c>
      <c r="G346" s="416" t="s">
        <v>20772</v>
      </c>
      <c r="H346" s="416"/>
      <c r="I346" s="416" t="s">
        <v>20772</v>
      </c>
      <c r="J346" s="416" t="s">
        <v>20258</v>
      </c>
      <c r="K346" s="416" t="s">
        <v>32331</v>
      </c>
      <c r="L346" s="416" t="s">
        <v>35332</v>
      </c>
      <c r="M346" s="416" t="s">
        <v>32331</v>
      </c>
      <c r="N346" s="416" t="s">
        <v>32332</v>
      </c>
      <c r="O346" s="416" t="s">
        <v>21009</v>
      </c>
      <c r="P346" s="416" t="s">
        <v>20151</v>
      </c>
      <c r="Q346" s="417">
        <v>0</v>
      </c>
      <c r="R346" s="416" t="s">
        <v>32333</v>
      </c>
      <c r="S346" s="418"/>
      <c r="T346" s="418"/>
      <c r="U346" s="418"/>
    </row>
    <row r="347" spans="1:21" ht="14.6" x14ac:dyDescent="0.4">
      <c r="A347" s="416" t="s">
        <v>20146</v>
      </c>
      <c r="B347" s="416" t="s">
        <v>32334</v>
      </c>
      <c r="C347" s="416" t="s">
        <v>20147</v>
      </c>
      <c r="D347" s="416" t="s">
        <v>20772</v>
      </c>
      <c r="E347" s="416"/>
      <c r="F347" s="416" t="s">
        <v>20772</v>
      </c>
      <c r="G347" s="416" t="s">
        <v>20772</v>
      </c>
      <c r="H347" s="416"/>
      <c r="I347" s="416" t="s">
        <v>20772</v>
      </c>
      <c r="J347" s="416" t="s">
        <v>20258</v>
      </c>
      <c r="K347" s="416" t="s">
        <v>18047</v>
      </c>
      <c r="L347" s="416" t="s">
        <v>35332</v>
      </c>
      <c r="M347" s="416" t="s">
        <v>18047</v>
      </c>
      <c r="N347" s="416" t="s">
        <v>32335</v>
      </c>
      <c r="O347" s="416" t="s">
        <v>21056</v>
      </c>
      <c r="P347" s="416" t="s">
        <v>20151</v>
      </c>
      <c r="Q347" s="417">
        <v>0</v>
      </c>
      <c r="R347" s="416" t="s">
        <v>32336</v>
      </c>
      <c r="S347" s="418"/>
      <c r="T347" s="418"/>
      <c r="U347" s="418"/>
    </row>
    <row r="348" spans="1:21" ht="14.6" x14ac:dyDescent="0.4">
      <c r="A348" s="416" t="s">
        <v>20146</v>
      </c>
      <c r="B348" s="416" t="s">
        <v>32337</v>
      </c>
      <c r="C348" s="416" t="s">
        <v>20147</v>
      </c>
      <c r="D348" s="416" t="s">
        <v>20772</v>
      </c>
      <c r="E348" s="416"/>
      <c r="F348" s="416" t="s">
        <v>20772</v>
      </c>
      <c r="G348" s="416" t="s">
        <v>20772</v>
      </c>
      <c r="H348" s="416"/>
      <c r="I348" s="416" t="s">
        <v>20772</v>
      </c>
      <c r="J348" s="416" t="s">
        <v>20258</v>
      </c>
      <c r="K348" s="416" t="s">
        <v>7512</v>
      </c>
      <c r="L348" s="416" t="s">
        <v>35332</v>
      </c>
      <c r="M348" s="416" t="s">
        <v>7512</v>
      </c>
      <c r="N348" s="416" t="s">
        <v>32338</v>
      </c>
      <c r="O348" s="416" t="s">
        <v>21009</v>
      </c>
      <c r="P348" s="416" t="s">
        <v>20169</v>
      </c>
      <c r="Q348" s="417">
        <v>0</v>
      </c>
      <c r="R348" s="416" t="s">
        <v>32339</v>
      </c>
      <c r="S348" s="418"/>
      <c r="T348" s="418"/>
      <c r="U348" s="418"/>
    </row>
    <row r="349" spans="1:21" ht="14.6" x14ac:dyDescent="0.4">
      <c r="A349" s="416" t="s">
        <v>20146</v>
      </c>
      <c r="B349" s="416" t="s">
        <v>32340</v>
      </c>
      <c r="C349" s="416" t="s">
        <v>20147</v>
      </c>
      <c r="D349" s="416" t="s">
        <v>20772</v>
      </c>
      <c r="E349" s="416"/>
      <c r="F349" s="416" t="s">
        <v>20772</v>
      </c>
      <c r="G349" s="416" t="s">
        <v>20772</v>
      </c>
      <c r="H349" s="416"/>
      <c r="I349" s="416" t="s">
        <v>20772</v>
      </c>
      <c r="J349" s="416" t="s">
        <v>20258</v>
      </c>
      <c r="K349" s="416" t="s">
        <v>32341</v>
      </c>
      <c r="L349" s="416" t="s">
        <v>35332</v>
      </c>
      <c r="M349" s="416" t="s">
        <v>32341</v>
      </c>
      <c r="N349" s="416" t="s">
        <v>32342</v>
      </c>
      <c r="O349" s="416" t="s">
        <v>21009</v>
      </c>
      <c r="P349" s="416" t="s">
        <v>20261</v>
      </c>
      <c r="Q349" s="417">
        <v>0</v>
      </c>
      <c r="R349" s="416" t="s">
        <v>32343</v>
      </c>
      <c r="S349" s="418"/>
      <c r="T349" s="418"/>
      <c r="U349" s="418"/>
    </row>
    <row r="350" spans="1:21" ht="14.6" x14ac:dyDescent="0.4">
      <c r="A350" s="416" t="s">
        <v>20146</v>
      </c>
      <c r="B350" s="416" t="s">
        <v>32344</v>
      </c>
      <c r="C350" s="416" t="s">
        <v>20147</v>
      </c>
      <c r="D350" s="416" t="s">
        <v>20772</v>
      </c>
      <c r="E350" s="416"/>
      <c r="F350" s="416" t="s">
        <v>20772</v>
      </c>
      <c r="G350" s="416" t="s">
        <v>20772</v>
      </c>
      <c r="H350" s="416"/>
      <c r="I350" s="416" t="s">
        <v>20772</v>
      </c>
      <c r="J350" s="416" t="s">
        <v>20258</v>
      </c>
      <c r="K350" s="416" t="s">
        <v>32345</v>
      </c>
      <c r="L350" s="416" t="s">
        <v>35332</v>
      </c>
      <c r="M350" s="416" t="s">
        <v>32345</v>
      </c>
      <c r="N350" s="416" t="s">
        <v>32168</v>
      </c>
      <c r="O350" s="416" t="s">
        <v>21009</v>
      </c>
      <c r="P350" s="416" t="s">
        <v>20151</v>
      </c>
      <c r="Q350" s="417">
        <v>0</v>
      </c>
      <c r="R350" s="416" t="s">
        <v>32169</v>
      </c>
      <c r="S350" s="418"/>
      <c r="T350" s="418"/>
      <c r="U350" s="418"/>
    </row>
    <row r="351" spans="1:21" ht="14.6" x14ac:dyDescent="0.4">
      <c r="A351" s="416" t="s">
        <v>20146</v>
      </c>
      <c r="B351" s="416" t="s">
        <v>32346</v>
      </c>
      <c r="C351" s="416" t="s">
        <v>20147</v>
      </c>
      <c r="D351" s="416" t="s">
        <v>20772</v>
      </c>
      <c r="E351" s="416"/>
      <c r="F351" s="416" t="s">
        <v>20772</v>
      </c>
      <c r="G351" s="416" t="s">
        <v>20772</v>
      </c>
      <c r="H351" s="416"/>
      <c r="I351" s="416" t="s">
        <v>20772</v>
      </c>
      <c r="J351" s="416" t="s">
        <v>20258</v>
      </c>
      <c r="K351" s="416" t="s">
        <v>32347</v>
      </c>
      <c r="L351" s="416" t="s">
        <v>35332</v>
      </c>
      <c r="M351" s="416" t="s">
        <v>32347</v>
      </c>
      <c r="N351" s="416" t="s">
        <v>32177</v>
      </c>
      <c r="O351" s="416" t="s">
        <v>21056</v>
      </c>
      <c r="P351" s="416" t="s">
        <v>20151</v>
      </c>
      <c r="Q351" s="417">
        <v>0</v>
      </c>
      <c r="R351" s="416" t="s">
        <v>32178</v>
      </c>
      <c r="S351" s="418"/>
      <c r="T351" s="418"/>
      <c r="U351" s="418"/>
    </row>
    <row r="352" spans="1:21" ht="14.6" x14ac:dyDescent="0.4">
      <c r="A352" s="416" t="s">
        <v>20146</v>
      </c>
      <c r="B352" s="416" t="s">
        <v>32348</v>
      </c>
      <c r="C352" s="416" t="s">
        <v>20147</v>
      </c>
      <c r="D352" s="416" t="s">
        <v>20772</v>
      </c>
      <c r="E352" s="416"/>
      <c r="F352" s="416" t="s">
        <v>20772</v>
      </c>
      <c r="G352" s="416" t="s">
        <v>20772</v>
      </c>
      <c r="H352" s="416"/>
      <c r="I352" s="416" t="s">
        <v>20772</v>
      </c>
      <c r="J352" s="416" t="s">
        <v>20258</v>
      </c>
      <c r="K352" s="416" t="s">
        <v>32349</v>
      </c>
      <c r="L352" s="416" t="s">
        <v>35332</v>
      </c>
      <c r="M352" s="416" t="s">
        <v>32349</v>
      </c>
      <c r="N352" s="416" t="s">
        <v>32350</v>
      </c>
      <c r="O352" s="416" t="s">
        <v>21061</v>
      </c>
      <c r="P352" s="416" t="s">
        <v>20261</v>
      </c>
      <c r="Q352" s="417">
        <v>0</v>
      </c>
      <c r="R352" s="416" t="s">
        <v>32351</v>
      </c>
      <c r="S352" s="418"/>
      <c r="T352" s="418"/>
      <c r="U352" s="418"/>
    </row>
    <row r="353" spans="1:21" ht="14.6" x14ac:dyDescent="0.4">
      <c r="A353" s="416" t="s">
        <v>20146</v>
      </c>
      <c r="B353" s="416" t="s">
        <v>32352</v>
      </c>
      <c r="C353" s="416" t="s">
        <v>20147</v>
      </c>
      <c r="D353" s="416" t="s">
        <v>20772</v>
      </c>
      <c r="E353" s="416"/>
      <c r="F353" s="416" t="s">
        <v>20772</v>
      </c>
      <c r="G353" s="416" t="s">
        <v>20772</v>
      </c>
      <c r="H353" s="416"/>
      <c r="I353" s="416" t="s">
        <v>20772</v>
      </c>
      <c r="J353" s="416" t="s">
        <v>20258</v>
      </c>
      <c r="K353" s="416" t="s">
        <v>32353</v>
      </c>
      <c r="L353" s="416" t="s">
        <v>35332</v>
      </c>
      <c r="M353" s="416" t="s">
        <v>32353</v>
      </c>
      <c r="N353" s="416" t="s">
        <v>32177</v>
      </c>
      <c r="O353" s="416" t="s">
        <v>21056</v>
      </c>
      <c r="P353" s="416" t="s">
        <v>20151</v>
      </c>
      <c r="Q353" s="417">
        <v>0</v>
      </c>
      <c r="R353" s="416" t="s">
        <v>32178</v>
      </c>
      <c r="S353" s="418"/>
      <c r="T353" s="418"/>
      <c r="U353" s="418"/>
    </row>
    <row r="354" spans="1:21" ht="14.6" x14ac:dyDescent="0.4">
      <c r="A354" s="416" t="s">
        <v>20146</v>
      </c>
      <c r="B354" s="416" t="s">
        <v>32354</v>
      </c>
      <c r="C354" s="416" t="s">
        <v>20147</v>
      </c>
      <c r="D354" s="416" t="s">
        <v>20772</v>
      </c>
      <c r="E354" s="416"/>
      <c r="F354" s="416" t="s">
        <v>20772</v>
      </c>
      <c r="G354" s="416" t="s">
        <v>20772</v>
      </c>
      <c r="H354" s="416"/>
      <c r="I354" s="416" t="s">
        <v>20772</v>
      </c>
      <c r="J354" s="416" t="s">
        <v>20258</v>
      </c>
      <c r="K354" s="416" t="s">
        <v>32355</v>
      </c>
      <c r="L354" s="416" t="s">
        <v>35332</v>
      </c>
      <c r="M354" s="416" t="s">
        <v>32355</v>
      </c>
      <c r="N354" s="416" t="s">
        <v>32177</v>
      </c>
      <c r="O354" s="416" t="s">
        <v>21056</v>
      </c>
      <c r="P354" s="416" t="s">
        <v>20151</v>
      </c>
      <c r="Q354" s="417">
        <v>0</v>
      </c>
      <c r="R354" s="416" t="s">
        <v>32178</v>
      </c>
      <c r="S354" s="418"/>
      <c r="T354" s="418"/>
      <c r="U354" s="418"/>
    </row>
    <row r="355" spans="1:21" ht="14.6" x14ac:dyDescent="0.4">
      <c r="A355" s="416" t="s">
        <v>20146</v>
      </c>
      <c r="B355" s="416" t="s">
        <v>32356</v>
      </c>
      <c r="C355" s="416" t="s">
        <v>20147</v>
      </c>
      <c r="D355" s="416" t="s">
        <v>20772</v>
      </c>
      <c r="E355" s="416"/>
      <c r="F355" s="416" t="s">
        <v>20772</v>
      </c>
      <c r="G355" s="416" t="s">
        <v>20772</v>
      </c>
      <c r="H355" s="416"/>
      <c r="I355" s="416" t="s">
        <v>20772</v>
      </c>
      <c r="J355" s="416" t="s">
        <v>20258</v>
      </c>
      <c r="K355" s="416" t="s">
        <v>32357</v>
      </c>
      <c r="L355" s="416" t="s">
        <v>35332</v>
      </c>
      <c r="M355" s="416" t="s">
        <v>32357</v>
      </c>
      <c r="N355" s="416" t="s">
        <v>32190</v>
      </c>
      <c r="O355" s="416" t="s">
        <v>21056</v>
      </c>
      <c r="P355" s="416" t="s">
        <v>20151</v>
      </c>
      <c r="Q355" s="417">
        <v>0</v>
      </c>
      <c r="R355" s="416" t="s">
        <v>32191</v>
      </c>
      <c r="S355" s="418"/>
      <c r="T355" s="418"/>
      <c r="U355" s="418"/>
    </row>
    <row r="356" spans="1:21" ht="14.6" x14ac:dyDescent="0.4">
      <c r="A356" s="416" t="s">
        <v>20146</v>
      </c>
      <c r="B356" s="416" t="s">
        <v>32358</v>
      </c>
      <c r="C356" s="416" t="s">
        <v>20147</v>
      </c>
      <c r="D356" s="416" t="s">
        <v>20772</v>
      </c>
      <c r="E356" s="416"/>
      <c r="F356" s="416" t="s">
        <v>20772</v>
      </c>
      <c r="G356" s="416" t="s">
        <v>20772</v>
      </c>
      <c r="H356" s="416"/>
      <c r="I356" s="416" t="s">
        <v>20772</v>
      </c>
      <c r="J356" s="416" t="s">
        <v>20258</v>
      </c>
      <c r="K356" s="416" t="s">
        <v>32359</v>
      </c>
      <c r="L356" s="416" t="s">
        <v>35332</v>
      </c>
      <c r="M356" s="416" t="s">
        <v>32359</v>
      </c>
      <c r="N356" s="416" t="s">
        <v>20267</v>
      </c>
      <c r="O356" s="416" t="s">
        <v>21032</v>
      </c>
      <c r="P356" s="416" t="s">
        <v>20151</v>
      </c>
      <c r="Q356" s="417">
        <v>0</v>
      </c>
      <c r="R356" s="416" t="s">
        <v>22618</v>
      </c>
      <c r="S356" s="418"/>
      <c r="T356" s="418"/>
      <c r="U356" s="418"/>
    </row>
    <row r="357" spans="1:21" ht="14.6" x14ac:dyDescent="0.4">
      <c r="A357" s="416" t="s">
        <v>20146</v>
      </c>
      <c r="B357" s="416" t="s">
        <v>32360</v>
      </c>
      <c r="C357" s="416" t="s">
        <v>20147</v>
      </c>
      <c r="D357" s="416" t="s">
        <v>20772</v>
      </c>
      <c r="E357" s="416"/>
      <c r="F357" s="416" t="s">
        <v>20772</v>
      </c>
      <c r="G357" s="416" t="s">
        <v>20772</v>
      </c>
      <c r="H357" s="416"/>
      <c r="I357" s="416" t="s">
        <v>20772</v>
      </c>
      <c r="J357" s="416" t="s">
        <v>20258</v>
      </c>
      <c r="K357" s="416" t="s">
        <v>32361</v>
      </c>
      <c r="L357" s="416" t="s">
        <v>35332</v>
      </c>
      <c r="M357" s="416" t="s">
        <v>32361</v>
      </c>
      <c r="N357" s="416" t="s">
        <v>32177</v>
      </c>
      <c r="O357" s="416" t="s">
        <v>21018</v>
      </c>
      <c r="P357" s="416" t="s">
        <v>20151</v>
      </c>
      <c r="Q357" s="417">
        <v>0</v>
      </c>
      <c r="R357" s="416" t="s">
        <v>32178</v>
      </c>
      <c r="S357" s="418"/>
      <c r="T357" s="418"/>
      <c r="U357" s="418"/>
    </row>
    <row r="358" spans="1:21" ht="14.6" x14ac:dyDescent="0.4">
      <c r="A358" s="416" t="s">
        <v>20146</v>
      </c>
      <c r="B358" s="416" t="s">
        <v>32362</v>
      </c>
      <c r="C358" s="416" t="s">
        <v>20147</v>
      </c>
      <c r="D358" s="416" t="s">
        <v>20772</v>
      </c>
      <c r="E358" s="416"/>
      <c r="F358" s="416" t="s">
        <v>20772</v>
      </c>
      <c r="G358" s="416" t="s">
        <v>20772</v>
      </c>
      <c r="H358" s="416"/>
      <c r="I358" s="416" t="s">
        <v>20772</v>
      </c>
      <c r="J358" s="416" t="s">
        <v>20258</v>
      </c>
      <c r="K358" s="416" t="s">
        <v>32363</v>
      </c>
      <c r="L358" s="416" t="s">
        <v>35332</v>
      </c>
      <c r="M358" s="416" t="s">
        <v>32363</v>
      </c>
      <c r="N358" s="416" t="s">
        <v>18066</v>
      </c>
      <c r="O358" s="416" t="s">
        <v>21119</v>
      </c>
      <c r="P358" s="416" t="s">
        <v>20151</v>
      </c>
      <c r="Q358" s="417">
        <v>0</v>
      </c>
      <c r="R358" s="416" t="s">
        <v>22754</v>
      </c>
      <c r="S358" s="418"/>
      <c r="T358" s="418"/>
      <c r="U358" s="418"/>
    </row>
    <row r="359" spans="1:21" ht="14.6" x14ac:dyDescent="0.4">
      <c r="A359" s="416" t="s">
        <v>20146</v>
      </c>
      <c r="B359" s="416" t="s">
        <v>32364</v>
      </c>
      <c r="C359" s="416" t="s">
        <v>20147</v>
      </c>
      <c r="D359" s="416" t="s">
        <v>20772</v>
      </c>
      <c r="E359" s="416"/>
      <c r="F359" s="416" t="s">
        <v>20772</v>
      </c>
      <c r="G359" s="416" t="s">
        <v>20772</v>
      </c>
      <c r="H359" s="416"/>
      <c r="I359" s="416" t="s">
        <v>20772</v>
      </c>
      <c r="J359" s="416" t="s">
        <v>20258</v>
      </c>
      <c r="K359" s="416" t="s">
        <v>32365</v>
      </c>
      <c r="L359" s="416" t="s">
        <v>35332</v>
      </c>
      <c r="M359" s="416" t="s">
        <v>32365</v>
      </c>
      <c r="N359" s="416" t="s">
        <v>32196</v>
      </c>
      <c r="O359" s="416" t="s">
        <v>21009</v>
      </c>
      <c r="P359" s="416" t="s">
        <v>20151</v>
      </c>
      <c r="Q359" s="417">
        <v>0</v>
      </c>
      <c r="R359" s="416" t="s">
        <v>32197</v>
      </c>
      <c r="S359" s="418"/>
      <c r="T359" s="418"/>
      <c r="U359" s="418"/>
    </row>
    <row r="360" spans="1:21" ht="14.6" x14ac:dyDescent="0.4">
      <c r="A360" s="416" t="s">
        <v>20146</v>
      </c>
      <c r="B360" s="416" t="s">
        <v>32366</v>
      </c>
      <c r="C360" s="416" t="s">
        <v>20147</v>
      </c>
      <c r="D360" s="416" t="s">
        <v>20772</v>
      </c>
      <c r="E360" s="416"/>
      <c r="F360" s="416" t="s">
        <v>20772</v>
      </c>
      <c r="G360" s="416" t="s">
        <v>20772</v>
      </c>
      <c r="H360" s="416"/>
      <c r="I360" s="416" t="s">
        <v>20772</v>
      </c>
      <c r="J360" s="416" t="s">
        <v>20258</v>
      </c>
      <c r="K360" s="416" t="s">
        <v>32367</v>
      </c>
      <c r="L360" s="416" t="s">
        <v>35332</v>
      </c>
      <c r="M360" s="416" t="s">
        <v>32367</v>
      </c>
      <c r="N360" s="416" t="s">
        <v>32223</v>
      </c>
      <c r="O360" s="416" t="s">
        <v>21018</v>
      </c>
      <c r="P360" s="416" t="s">
        <v>20151</v>
      </c>
      <c r="Q360" s="417">
        <v>0</v>
      </c>
      <c r="R360" s="416" t="s">
        <v>32224</v>
      </c>
      <c r="S360" s="418"/>
      <c r="T360" s="418"/>
      <c r="U360" s="418"/>
    </row>
    <row r="361" spans="1:21" ht="14.6" x14ac:dyDescent="0.4">
      <c r="A361" s="416" t="s">
        <v>20146</v>
      </c>
      <c r="B361" s="416" t="s">
        <v>32368</v>
      </c>
      <c r="C361" s="416" t="s">
        <v>20147</v>
      </c>
      <c r="D361" s="416" t="s">
        <v>20772</v>
      </c>
      <c r="E361" s="416"/>
      <c r="F361" s="416" t="s">
        <v>20772</v>
      </c>
      <c r="G361" s="416" t="s">
        <v>20772</v>
      </c>
      <c r="H361" s="416"/>
      <c r="I361" s="416" t="s">
        <v>20772</v>
      </c>
      <c r="J361" s="416" t="s">
        <v>20258</v>
      </c>
      <c r="K361" s="416" t="s">
        <v>32369</v>
      </c>
      <c r="L361" s="416" t="s">
        <v>35332</v>
      </c>
      <c r="M361" s="416" t="s">
        <v>32369</v>
      </c>
      <c r="N361" s="416" t="s">
        <v>32223</v>
      </c>
      <c r="O361" s="416" t="s">
        <v>21009</v>
      </c>
      <c r="P361" s="416" t="s">
        <v>20151</v>
      </c>
      <c r="Q361" s="417">
        <v>0</v>
      </c>
      <c r="R361" s="416" t="s">
        <v>32224</v>
      </c>
      <c r="S361" s="418"/>
      <c r="T361" s="418"/>
      <c r="U361" s="418"/>
    </row>
    <row r="362" spans="1:21" ht="14.6" x14ac:dyDescent="0.4">
      <c r="A362" s="416" t="s">
        <v>20146</v>
      </c>
      <c r="B362" s="416" t="s">
        <v>32370</v>
      </c>
      <c r="C362" s="416" t="s">
        <v>20147</v>
      </c>
      <c r="D362" s="416" t="s">
        <v>20772</v>
      </c>
      <c r="E362" s="416"/>
      <c r="F362" s="416" t="s">
        <v>20772</v>
      </c>
      <c r="G362" s="416" t="s">
        <v>20772</v>
      </c>
      <c r="H362" s="416"/>
      <c r="I362" s="416" t="s">
        <v>20772</v>
      </c>
      <c r="J362" s="416" t="s">
        <v>20258</v>
      </c>
      <c r="K362" s="416" t="s">
        <v>32371</v>
      </c>
      <c r="L362" s="416" t="s">
        <v>35332</v>
      </c>
      <c r="M362" s="416" t="s">
        <v>32371</v>
      </c>
      <c r="N362" s="416" t="s">
        <v>32223</v>
      </c>
      <c r="O362" s="416" t="s">
        <v>21009</v>
      </c>
      <c r="P362" s="416" t="s">
        <v>20151</v>
      </c>
      <c r="Q362" s="417">
        <v>0</v>
      </c>
      <c r="R362" s="416" t="s">
        <v>32224</v>
      </c>
      <c r="S362" s="418"/>
      <c r="T362" s="418"/>
      <c r="U362" s="418"/>
    </row>
    <row r="363" spans="1:21" ht="14.6" x14ac:dyDescent="0.4">
      <c r="A363" s="416" t="s">
        <v>20146</v>
      </c>
      <c r="B363" s="416" t="s">
        <v>32372</v>
      </c>
      <c r="C363" s="416" t="s">
        <v>20147</v>
      </c>
      <c r="D363" s="416" t="s">
        <v>20772</v>
      </c>
      <c r="E363" s="416"/>
      <c r="F363" s="416" t="s">
        <v>20772</v>
      </c>
      <c r="G363" s="416" t="s">
        <v>20772</v>
      </c>
      <c r="H363" s="416"/>
      <c r="I363" s="416" t="s">
        <v>20772</v>
      </c>
      <c r="J363" s="416" t="s">
        <v>20258</v>
      </c>
      <c r="K363" s="416" t="s">
        <v>32373</v>
      </c>
      <c r="L363" s="416" t="s">
        <v>35332</v>
      </c>
      <c r="M363" s="416" t="s">
        <v>32373</v>
      </c>
      <c r="N363" s="416" t="s">
        <v>32223</v>
      </c>
      <c r="O363" s="416" t="s">
        <v>21009</v>
      </c>
      <c r="P363" s="416" t="s">
        <v>20151</v>
      </c>
      <c r="Q363" s="417">
        <v>0</v>
      </c>
      <c r="R363" s="416" t="s">
        <v>32224</v>
      </c>
      <c r="S363" s="418"/>
      <c r="T363" s="418"/>
      <c r="U363" s="418"/>
    </row>
    <row r="364" spans="1:21" ht="14.6" x14ac:dyDescent="0.4">
      <c r="A364" s="416" t="s">
        <v>20146</v>
      </c>
      <c r="B364" s="416" t="s">
        <v>32374</v>
      </c>
      <c r="C364" s="416" t="s">
        <v>20147</v>
      </c>
      <c r="D364" s="416" t="s">
        <v>20772</v>
      </c>
      <c r="E364" s="416"/>
      <c r="F364" s="416" t="s">
        <v>20772</v>
      </c>
      <c r="G364" s="416" t="s">
        <v>20772</v>
      </c>
      <c r="H364" s="416"/>
      <c r="I364" s="416" t="s">
        <v>20772</v>
      </c>
      <c r="J364" s="416" t="s">
        <v>20258</v>
      </c>
      <c r="K364" s="416" t="s">
        <v>32375</v>
      </c>
      <c r="L364" s="416" t="s">
        <v>35332</v>
      </c>
      <c r="M364" s="416" t="s">
        <v>32375</v>
      </c>
      <c r="N364" s="416" t="s">
        <v>32214</v>
      </c>
      <c r="O364" s="416" t="s">
        <v>21009</v>
      </c>
      <c r="P364" s="416" t="s">
        <v>20151</v>
      </c>
      <c r="Q364" s="417">
        <v>0</v>
      </c>
      <c r="R364" s="416" t="s">
        <v>32215</v>
      </c>
      <c r="S364" s="418"/>
      <c r="T364" s="418"/>
      <c r="U364" s="418"/>
    </row>
    <row r="365" spans="1:21" ht="14.6" x14ac:dyDescent="0.4">
      <c r="A365" s="416" t="s">
        <v>20146</v>
      </c>
      <c r="B365" s="416" t="s">
        <v>32376</v>
      </c>
      <c r="C365" s="416" t="s">
        <v>20147</v>
      </c>
      <c r="D365" s="416" t="s">
        <v>20772</v>
      </c>
      <c r="E365" s="416"/>
      <c r="F365" s="416" t="s">
        <v>20772</v>
      </c>
      <c r="G365" s="416" t="s">
        <v>20772</v>
      </c>
      <c r="H365" s="416"/>
      <c r="I365" s="416" t="s">
        <v>20772</v>
      </c>
      <c r="J365" s="416" t="s">
        <v>20258</v>
      </c>
      <c r="K365" s="416" t="s">
        <v>32377</v>
      </c>
      <c r="L365" s="416" t="s">
        <v>35332</v>
      </c>
      <c r="M365" s="416" t="s">
        <v>32377</v>
      </c>
      <c r="N365" s="416" t="s">
        <v>32196</v>
      </c>
      <c r="O365" s="416" t="s">
        <v>21009</v>
      </c>
      <c r="P365" s="416" t="s">
        <v>20151</v>
      </c>
      <c r="Q365" s="417">
        <v>0</v>
      </c>
      <c r="R365" s="416" t="s">
        <v>32197</v>
      </c>
      <c r="S365" s="418"/>
      <c r="T365" s="418"/>
      <c r="U365" s="418"/>
    </row>
    <row r="366" spans="1:21" ht="14.6" x14ac:dyDescent="0.4">
      <c r="A366" s="416" t="s">
        <v>20146</v>
      </c>
      <c r="B366" s="416" t="s">
        <v>32378</v>
      </c>
      <c r="C366" s="416" t="s">
        <v>20147</v>
      </c>
      <c r="D366" s="416" t="s">
        <v>20772</v>
      </c>
      <c r="E366" s="416"/>
      <c r="F366" s="416" t="s">
        <v>20772</v>
      </c>
      <c r="G366" s="416" t="s">
        <v>20772</v>
      </c>
      <c r="H366" s="416"/>
      <c r="I366" s="416" t="s">
        <v>20772</v>
      </c>
      <c r="J366" s="416" t="s">
        <v>20258</v>
      </c>
      <c r="K366" s="416" t="s">
        <v>32379</v>
      </c>
      <c r="L366" s="416" t="s">
        <v>35332</v>
      </c>
      <c r="M366" s="416" t="s">
        <v>32379</v>
      </c>
      <c r="N366" s="416" t="s">
        <v>32220</v>
      </c>
      <c r="O366" s="416" t="s">
        <v>21009</v>
      </c>
      <c r="P366" s="416" t="s">
        <v>20169</v>
      </c>
      <c r="Q366" s="417">
        <v>0</v>
      </c>
      <c r="R366" s="416" t="s">
        <v>32221</v>
      </c>
      <c r="S366" s="418"/>
      <c r="T366" s="418"/>
      <c r="U366" s="418"/>
    </row>
    <row r="367" spans="1:21" ht="14.6" x14ac:dyDescent="0.4">
      <c r="A367" s="416" t="s">
        <v>20146</v>
      </c>
      <c r="B367" s="416" t="s">
        <v>32380</v>
      </c>
      <c r="C367" s="416" t="s">
        <v>20147</v>
      </c>
      <c r="D367" s="416" t="s">
        <v>20772</v>
      </c>
      <c r="E367" s="416"/>
      <c r="F367" s="416" t="s">
        <v>20772</v>
      </c>
      <c r="G367" s="416" t="s">
        <v>20772</v>
      </c>
      <c r="H367" s="416"/>
      <c r="I367" s="416" t="s">
        <v>20772</v>
      </c>
      <c r="J367" s="416" t="s">
        <v>20258</v>
      </c>
      <c r="K367" s="416" t="s">
        <v>32381</v>
      </c>
      <c r="L367" s="416" t="s">
        <v>35332</v>
      </c>
      <c r="M367" s="416" t="s">
        <v>32381</v>
      </c>
      <c r="N367" s="416" t="s">
        <v>32168</v>
      </c>
      <c r="O367" s="416" t="s">
        <v>21009</v>
      </c>
      <c r="P367" s="416" t="s">
        <v>20169</v>
      </c>
      <c r="Q367" s="417">
        <v>0</v>
      </c>
      <c r="R367" s="416" t="s">
        <v>32169</v>
      </c>
      <c r="S367" s="418"/>
      <c r="T367" s="418"/>
      <c r="U367" s="418"/>
    </row>
    <row r="368" spans="1:21" ht="14.6" x14ac:dyDescent="0.4">
      <c r="A368" s="416" t="s">
        <v>20146</v>
      </c>
      <c r="B368" s="416" t="s">
        <v>32382</v>
      </c>
      <c r="C368" s="416" t="s">
        <v>20147</v>
      </c>
      <c r="D368" s="416" t="s">
        <v>20772</v>
      </c>
      <c r="E368" s="416"/>
      <c r="F368" s="416" t="s">
        <v>20772</v>
      </c>
      <c r="G368" s="416" t="s">
        <v>20772</v>
      </c>
      <c r="H368" s="416"/>
      <c r="I368" s="416" t="s">
        <v>20772</v>
      </c>
      <c r="J368" s="416" t="s">
        <v>20258</v>
      </c>
      <c r="K368" s="416" t="s">
        <v>32383</v>
      </c>
      <c r="L368" s="416" t="s">
        <v>35332</v>
      </c>
      <c r="M368" s="416" t="s">
        <v>32383</v>
      </c>
      <c r="N368" s="416" t="s">
        <v>18066</v>
      </c>
      <c r="O368" s="416" t="s">
        <v>21119</v>
      </c>
      <c r="P368" s="416" t="s">
        <v>20151</v>
      </c>
      <c r="Q368" s="417">
        <v>0</v>
      </c>
      <c r="R368" s="416" t="s">
        <v>22754</v>
      </c>
      <c r="S368" s="418"/>
      <c r="T368" s="418"/>
      <c r="U368" s="418"/>
    </row>
    <row r="369" spans="1:21" ht="14.6" x14ac:dyDescent="0.4">
      <c r="A369" s="416" t="s">
        <v>20146</v>
      </c>
      <c r="B369" s="416" t="s">
        <v>32384</v>
      </c>
      <c r="C369" s="416" t="s">
        <v>20147</v>
      </c>
      <c r="D369" s="416" t="s">
        <v>20772</v>
      </c>
      <c r="E369" s="416"/>
      <c r="F369" s="416" t="s">
        <v>20772</v>
      </c>
      <c r="G369" s="416" t="s">
        <v>20772</v>
      </c>
      <c r="H369" s="416"/>
      <c r="I369" s="416" t="s">
        <v>20772</v>
      </c>
      <c r="J369" s="416" t="s">
        <v>20258</v>
      </c>
      <c r="K369" s="416" t="s">
        <v>32385</v>
      </c>
      <c r="L369" s="416" t="s">
        <v>35332</v>
      </c>
      <c r="M369" s="416" t="s">
        <v>32385</v>
      </c>
      <c r="N369" s="416" t="s">
        <v>18066</v>
      </c>
      <c r="O369" s="416" t="s">
        <v>21119</v>
      </c>
      <c r="P369" s="416" t="s">
        <v>20151</v>
      </c>
      <c r="Q369" s="417">
        <v>0</v>
      </c>
      <c r="R369" s="416" t="s">
        <v>22754</v>
      </c>
      <c r="S369" s="418"/>
      <c r="T369" s="418"/>
      <c r="U369" s="418"/>
    </row>
    <row r="370" spans="1:21" ht="14.6" x14ac:dyDescent="0.4">
      <c r="A370" s="416" t="s">
        <v>20146</v>
      </c>
      <c r="B370" s="416" t="s">
        <v>35586</v>
      </c>
      <c r="C370" s="416" t="s">
        <v>20147</v>
      </c>
      <c r="D370" s="416" t="s">
        <v>20772</v>
      </c>
      <c r="E370" s="416"/>
      <c r="F370" s="416" t="s">
        <v>20772</v>
      </c>
      <c r="G370" s="416" t="s">
        <v>20772</v>
      </c>
      <c r="H370" s="416"/>
      <c r="I370" s="416" t="s">
        <v>20772</v>
      </c>
      <c r="J370" s="416" t="s">
        <v>20258</v>
      </c>
      <c r="K370" s="416" t="s">
        <v>35587</v>
      </c>
      <c r="L370" s="416" t="s">
        <v>35332</v>
      </c>
      <c r="M370" s="416" t="s">
        <v>35587</v>
      </c>
      <c r="N370" s="416" t="s">
        <v>18066</v>
      </c>
      <c r="O370" s="416" t="s">
        <v>21119</v>
      </c>
      <c r="P370" s="416" t="s">
        <v>20151</v>
      </c>
      <c r="Q370" s="417">
        <v>0</v>
      </c>
      <c r="R370" s="416" t="s">
        <v>22754</v>
      </c>
      <c r="S370" s="418"/>
      <c r="T370" s="418"/>
      <c r="U370" s="418"/>
    </row>
    <row r="371" spans="1:21" ht="14.6" x14ac:dyDescent="0.4">
      <c r="A371" s="427" t="s">
        <v>20146</v>
      </c>
      <c r="B371" s="427" t="s">
        <v>35588</v>
      </c>
      <c r="C371" s="427" t="s">
        <v>20147</v>
      </c>
      <c r="D371" s="427" t="s">
        <v>20772</v>
      </c>
      <c r="E371" s="427"/>
      <c r="F371" s="427" t="s">
        <v>20772</v>
      </c>
      <c r="G371" s="427" t="s">
        <v>20772</v>
      </c>
      <c r="H371" s="427"/>
      <c r="I371" s="427" t="s">
        <v>20772</v>
      </c>
      <c r="J371" s="427" t="s">
        <v>20258</v>
      </c>
      <c r="K371" s="427" t="s">
        <v>35589</v>
      </c>
      <c r="L371" s="427" t="s">
        <v>35332</v>
      </c>
      <c r="M371" s="427" t="s">
        <v>35589</v>
      </c>
      <c r="N371" s="427" t="s">
        <v>32223</v>
      </c>
      <c r="O371" s="427" t="s">
        <v>21009</v>
      </c>
      <c r="P371" s="427" t="s">
        <v>20151</v>
      </c>
      <c r="Q371" s="417">
        <v>0</v>
      </c>
      <c r="R371" s="427" t="s">
        <v>32224</v>
      </c>
      <c r="S371" s="418"/>
      <c r="T371" s="418"/>
      <c r="U371" s="418"/>
    </row>
    <row r="372" spans="1:21" ht="14.6" x14ac:dyDescent="0.4">
      <c r="A372" s="416" t="s">
        <v>20146</v>
      </c>
      <c r="B372" s="416" t="s">
        <v>32386</v>
      </c>
      <c r="C372" s="416" t="s">
        <v>20147</v>
      </c>
      <c r="D372" s="416" t="s">
        <v>20772</v>
      </c>
      <c r="E372" s="416"/>
      <c r="F372" s="416" t="s">
        <v>20772</v>
      </c>
      <c r="G372" s="416" t="s">
        <v>20772</v>
      </c>
      <c r="H372" s="416"/>
      <c r="I372" s="416" t="s">
        <v>20772</v>
      </c>
      <c r="J372" s="416" t="s">
        <v>20258</v>
      </c>
      <c r="K372" s="416" t="s">
        <v>32387</v>
      </c>
      <c r="L372" s="416" t="s">
        <v>35332</v>
      </c>
      <c r="M372" s="416" t="s">
        <v>32387</v>
      </c>
      <c r="N372" s="416" t="s">
        <v>32044</v>
      </c>
      <c r="O372" s="416" t="s">
        <v>21018</v>
      </c>
      <c r="P372" s="416" t="s">
        <v>20151</v>
      </c>
      <c r="Q372" s="417">
        <v>0</v>
      </c>
      <c r="R372" s="416" t="s">
        <v>32388</v>
      </c>
      <c r="S372" s="418"/>
      <c r="T372" s="418"/>
      <c r="U372" s="418"/>
    </row>
    <row r="373" spans="1:21" ht="14.6" x14ac:dyDescent="0.4">
      <c r="A373" s="416" t="s">
        <v>20146</v>
      </c>
      <c r="B373" s="416" t="s">
        <v>32389</v>
      </c>
      <c r="C373" s="416" t="s">
        <v>20147</v>
      </c>
      <c r="D373" s="416" t="s">
        <v>20772</v>
      </c>
      <c r="E373" s="416"/>
      <c r="F373" s="416" t="s">
        <v>20772</v>
      </c>
      <c r="G373" s="416" t="s">
        <v>20772</v>
      </c>
      <c r="H373" s="416"/>
      <c r="I373" s="416" t="s">
        <v>20772</v>
      </c>
      <c r="J373" s="416" t="s">
        <v>20258</v>
      </c>
      <c r="K373" s="416" t="s">
        <v>32390</v>
      </c>
      <c r="L373" s="416" t="s">
        <v>35332</v>
      </c>
      <c r="M373" s="416" t="s">
        <v>32390</v>
      </c>
      <c r="N373" s="416" t="s">
        <v>32391</v>
      </c>
      <c r="O373" s="416" t="s">
        <v>32392</v>
      </c>
      <c r="P373" s="416" t="s">
        <v>20169</v>
      </c>
      <c r="Q373" s="417">
        <v>0</v>
      </c>
      <c r="R373" s="416" t="s">
        <v>32393</v>
      </c>
      <c r="S373" s="418"/>
      <c r="T373" s="418"/>
      <c r="U373" s="418"/>
    </row>
    <row r="374" spans="1:21" ht="14.6" x14ac:dyDescent="0.4">
      <c r="A374" s="416" t="s">
        <v>20146</v>
      </c>
      <c r="B374" s="416" t="s">
        <v>32394</v>
      </c>
      <c r="C374" s="416" t="s">
        <v>20147</v>
      </c>
      <c r="D374" s="416" t="s">
        <v>20772</v>
      </c>
      <c r="E374" s="416"/>
      <c r="F374" s="416" t="s">
        <v>20772</v>
      </c>
      <c r="G374" s="416" t="s">
        <v>20772</v>
      </c>
      <c r="H374" s="416"/>
      <c r="I374" s="416" t="s">
        <v>20772</v>
      </c>
      <c r="J374" s="416" t="s">
        <v>20258</v>
      </c>
      <c r="K374" s="416" t="s">
        <v>32395</v>
      </c>
      <c r="L374" s="416" t="s">
        <v>35332</v>
      </c>
      <c r="M374" s="416" t="s">
        <v>32395</v>
      </c>
      <c r="N374" s="416" t="s">
        <v>32391</v>
      </c>
      <c r="O374" s="416" t="s">
        <v>21009</v>
      </c>
      <c r="P374" s="416" t="s">
        <v>20151</v>
      </c>
      <c r="Q374" s="417">
        <v>0</v>
      </c>
      <c r="R374" s="416" t="s">
        <v>32393</v>
      </c>
      <c r="S374" s="418"/>
      <c r="T374" s="418"/>
      <c r="U374" s="418"/>
    </row>
    <row r="375" spans="1:21" ht="14.6" x14ac:dyDescent="0.4">
      <c r="A375" s="416" t="s">
        <v>20146</v>
      </c>
      <c r="B375" s="416" t="s">
        <v>32396</v>
      </c>
      <c r="C375" s="416" t="s">
        <v>20147</v>
      </c>
      <c r="D375" s="416" t="s">
        <v>20772</v>
      </c>
      <c r="E375" s="416"/>
      <c r="F375" s="416" t="s">
        <v>20772</v>
      </c>
      <c r="G375" s="416" t="s">
        <v>20772</v>
      </c>
      <c r="H375" s="416"/>
      <c r="I375" s="416" t="s">
        <v>20772</v>
      </c>
      <c r="J375" s="416" t="s">
        <v>20258</v>
      </c>
      <c r="K375" s="416" t="s">
        <v>32397</v>
      </c>
      <c r="L375" s="416" t="s">
        <v>35332</v>
      </c>
      <c r="M375" s="416" t="s">
        <v>32397</v>
      </c>
      <c r="N375" s="416" t="s">
        <v>32391</v>
      </c>
      <c r="O375" s="416" t="s">
        <v>32392</v>
      </c>
      <c r="P375" s="416" t="s">
        <v>20169</v>
      </c>
      <c r="Q375" s="417">
        <v>0</v>
      </c>
      <c r="R375" s="416" t="s">
        <v>32398</v>
      </c>
      <c r="S375" s="418"/>
      <c r="T375" s="418"/>
      <c r="U375" s="418"/>
    </row>
    <row r="376" spans="1:21" ht="14.6" x14ac:dyDescent="0.4">
      <c r="A376" s="416" t="s">
        <v>20146</v>
      </c>
      <c r="B376" s="416" t="s">
        <v>32399</v>
      </c>
      <c r="C376" s="416" t="s">
        <v>20147</v>
      </c>
      <c r="D376" s="416" t="s">
        <v>20772</v>
      </c>
      <c r="E376" s="416"/>
      <c r="F376" s="416" t="s">
        <v>20772</v>
      </c>
      <c r="G376" s="416" t="s">
        <v>20772</v>
      </c>
      <c r="H376" s="416"/>
      <c r="I376" s="416" t="s">
        <v>20772</v>
      </c>
      <c r="J376" s="416" t="s">
        <v>20258</v>
      </c>
      <c r="K376" s="416" t="s">
        <v>18065</v>
      </c>
      <c r="L376" s="416" t="s">
        <v>35332</v>
      </c>
      <c r="M376" s="416" t="s">
        <v>18065</v>
      </c>
      <c r="N376" s="416" t="s">
        <v>18066</v>
      </c>
      <c r="O376" s="416" t="s">
        <v>21119</v>
      </c>
      <c r="P376" s="416" t="s">
        <v>20151</v>
      </c>
      <c r="Q376" s="417">
        <v>0</v>
      </c>
      <c r="R376" s="416" t="s">
        <v>22754</v>
      </c>
      <c r="S376" s="418"/>
      <c r="T376" s="418"/>
      <c r="U376" s="418"/>
    </row>
    <row r="377" spans="1:21" ht="14.6" x14ac:dyDescent="0.4">
      <c r="A377" s="419" t="s">
        <v>20146</v>
      </c>
      <c r="B377" s="419" t="s">
        <v>35590</v>
      </c>
      <c r="C377" s="419" t="s">
        <v>20147</v>
      </c>
      <c r="D377" s="419" t="s">
        <v>20148</v>
      </c>
      <c r="E377" s="419"/>
      <c r="F377" s="419" t="s">
        <v>35591</v>
      </c>
      <c r="G377" s="419" t="s">
        <v>20263</v>
      </c>
      <c r="H377" s="419"/>
      <c r="I377" s="419" t="s">
        <v>19359</v>
      </c>
      <c r="J377" s="419" t="s">
        <v>20258</v>
      </c>
      <c r="K377" s="419" t="s">
        <v>18067</v>
      </c>
      <c r="L377" s="419" t="s">
        <v>35392</v>
      </c>
      <c r="M377" s="419" t="s">
        <v>18065</v>
      </c>
      <c r="N377" s="419" t="s">
        <v>31264</v>
      </c>
      <c r="O377" s="419" t="s">
        <v>21119</v>
      </c>
      <c r="P377" s="419" t="s">
        <v>20261</v>
      </c>
      <c r="Q377" s="425">
        <v>1</v>
      </c>
      <c r="R377" s="419" t="s">
        <v>31265</v>
      </c>
      <c r="S377" s="424"/>
      <c r="T377" s="424"/>
      <c r="U377" s="424"/>
    </row>
    <row r="378" spans="1:21" ht="14.6" x14ac:dyDescent="0.4">
      <c r="A378" s="419" t="s">
        <v>20146</v>
      </c>
      <c r="B378" s="419" t="s">
        <v>35590</v>
      </c>
      <c r="C378" s="419" t="s">
        <v>20147</v>
      </c>
      <c r="D378" s="419" t="s">
        <v>20148</v>
      </c>
      <c r="E378" s="419"/>
      <c r="F378" s="419" t="s">
        <v>35592</v>
      </c>
      <c r="G378" s="419" t="s">
        <v>20160</v>
      </c>
      <c r="H378" s="419"/>
      <c r="I378" s="419" t="s">
        <v>19318</v>
      </c>
      <c r="J378" s="419" t="s">
        <v>20258</v>
      </c>
      <c r="K378" s="419" t="s">
        <v>18067</v>
      </c>
      <c r="L378" s="419" t="s">
        <v>35392</v>
      </c>
      <c r="M378" s="419" t="s">
        <v>18065</v>
      </c>
      <c r="N378" s="419" t="s">
        <v>31264</v>
      </c>
      <c r="O378" s="419" t="s">
        <v>21119</v>
      </c>
      <c r="P378" s="419" t="s">
        <v>20261</v>
      </c>
      <c r="Q378" s="425">
        <v>1</v>
      </c>
      <c r="R378" s="419" t="s">
        <v>31265</v>
      </c>
      <c r="S378" s="424"/>
      <c r="T378" s="424"/>
      <c r="U378" s="424"/>
    </row>
    <row r="379" spans="1:21" ht="14.6" x14ac:dyDescent="0.4">
      <c r="A379" s="419" t="s">
        <v>20146</v>
      </c>
      <c r="B379" s="419" t="s">
        <v>35593</v>
      </c>
      <c r="C379" s="419" t="s">
        <v>20147</v>
      </c>
      <c r="D379" s="419" t="s">
        <v>20148</v>
      </c>
      <c r="E379" s="419"/>
      <c r="F379" s="419" t="s">
        <v>35594</v>
      </c>
      <c r="G379" s="419" t="s">
        <v>20263</v>
      </c>
      <c r="H379" s="419"/>
      <c r="I379" s="419" t="s">
        <v>19349</v>
      </c>
      <c r="J379" s="419" t="s">
        <v>20258</v>
      </c>
      <c r="K379" s="419" t="s">
        <v>18068</v>
      </c>
      <c r="L379" s="419" t="s">
        <v>35392</v>
      </c>
      <c r="M379" s="419" t="s">
        <v>18065</v>
      </c>
      <c r="N379" s="419" t="s">
        <v>31266</v>
      </c>
      <c r="O379" s="419" t="s">
        <v>21119</v>
      </c>
      <c r="P379" s="419" t="s">
        <v>20151</v>
      </c>
      <c r="Q379" s="425">
        <v>1</v>
      </c>
      <c r="R379" s="419" t="s">
        <v>31267</v>
      </c>
      <c r="S379" s="424"/>
      <c r="T379" s="424"/>
      <c r="U379" s="424"/>
    </row>
    <row r="380" spans="1:21" ht="14.6" x14ac:dyDescent="0.4">
      <c r="A380" s="419" t="s">
        <v>20146</v>
      </c>
      <c r="B380" s="419" t="s">
        <v>35593</v>
      </c>
      <c r="C380" s="419" t="s">
        <v>20147</v>
      </c>
      <c r="D380" s="419" t="s">
        <v>20148</v>
      </c>
      <c r="E380" s="419"/>
      <c r="F380" s="419" t="s">
        <v>35595</v>
      </c>
      <c r="G380" s="419" t="s">
        <v>20160</v>
      </c>
      <c r="H380" s="419"/>
      <c r="I380" s="419" t="s">
        <v>20214</v>
      </c>
      <c r="J380" s="419" t="s">
        <v>20258</v>
      </c>
      <c r="K380" s="419" t="s">
        <v>18068</v>
      </c>
      <c r="L380" s="419" t="s">
        <v>35392</v>
      </c>
      <c r="M380" s="419" t="s">
        <v>18065</v>
      </c>
      <c r="N380" s="419" t="s">
        <v>31266</v>
      </c>
      <c r="O380" s="419" t="s">
        <v>21119</v>
      </c>
      <c r="P380" s="419" t="s">
        <v>20151</v>
      </c>
      <c r="Q380" s="425">
        <v>1</v>
      </c>
      <c r="R380" s="419" t="s">
        <v>31267</v>
      </c>
      <c r="S380" s="424"/>
      <c r="T380" s="424"/>
      <c r="U380" s="424"/>
    </row>
    <row r="381" spans="1:21" ht="14.6" x14ac:dyDescent="0.4">
      <c r="A381" s="416" t="s">
        <v>20146</v>
      </c>
      <c r="B381" s="416" t="s">
        <v>32400</v>
      </c>
      <c r="C381" s="416" t="s">
        <v>20147</v>
      </c>
      <c r="D381" s="416" t="s">
        <v>20772</v>
      </c>
      <c r="E381" s="416"/>
      <c r="F381" s="416" t="s">
        <v>20772</v>
      </c>
      <c r="G381" s="416" t="s">
        <v>20772</v>
      </c>
      <c r="H381" s="416"/>
      <c r="I381" s="416" t="s">
        <v>20772</v>
      </c>
      <c r="J381" s="416" t="s">
        <v>20258</v>
      </c>
      <c r="K381" s="416" t="s">
        <v>32401</v>
      </c>
      <c r="L381" s="416" t="s">
        <v>35332</v>
      </c>
      <c r="M381" s="416" t="s">
        <v>32401</v>
      </c>
      <c r="N381" s="416" t="s">
        <v>32402</v>
      </c>
      <c r="O381" s="416" t="s">
        <v>21009</v>
      </c>
      <c r="P381" s="416" t="s">
        <v>20169</v>
      </c>
      <c r="Q381" s="417">
        <v>0</v>
      </c>
      <c r="R381" s="416" t="s">
        <v>32403</v>
      </c>
      <c r="S381" s="418"/>
      <c r="T381" s="418"/>
      <c r="U381" s="418"/>
    </row>
    <row r="382" spans="1:21" ht="14.6" x14ac:dyDescent="0.4">
      <c r="A382" s="416" t="s">
        <v>20146</v>
      </c>
      <c r="B382" s="416" t="s">
        <v>22013</v>
      </c>
      <c r="C382" s="416" t="s">
        <v>20147</v>
      </c>
      <c r="D382" s="416" t="s">
        <v>20148</v>
      </c>
      <c r="E382" s="416"/>
      <c r="F382" s="416" t="s">
        <v>35596</v>
      </c>
      <c r="G382" s="416" t="s">
        <v>19392</v>
      </c>
      <c r="H382" s="416"/>
      <c r="I382" s="416" t="s">
        <v>19441</v>
      </c>
      <c r="J382" s="416" t="s">
        <v>20258</v>
      </c>
      <c r="K382" s="416" t="s">
        <v>18079</v>
      </c>
      <c r="L382" s="416" t="s">
        <v>35399</v>
      </c>
      <c r="M382" s="416" t="s">
        <v>18077</v>
      </c>
      <c r="N382" s="416" t="s">
        <v>18078</v>
      </c>
      <c r="O382" s="416" t="s">
        <v>21061</v>
      </c>
      <c r="P382" s="416" t="s">
        <v>20151</v>
      </c>
      <c r="Q382" s="417">
        <v>0</v>
      </c>
      <c r="R382" s="416" t="s">
        <v>22755</v>
      </c>
      <c r="S382" s="418"/>
      <c r="T382" s="418"/>
      <c r="U382" s="418"/>
    </row>
    <row r="383" spans="1:21" ht="14.6" x14ac:dyDescent="0.4">
      <c r="A383" s="432" t="s">
        <v>20146</v>
      </c>
      <c r="B383" s="432" t="s">
        <v>22012</v>
      </c>
      <c r="C383" s="432" t="s">
        <v>20147</v>
      </c>
      <c r="D383" s="432" t="s">
        <v>20148</v>
      </c>
      <c r="E383" s="432"/>
      <c r="F383" s="432" t="s">
        <v>35597</v>
      </c>
      <c r="G383" s="432" t="s">
        <v>19392</v>
      </c>
      <c r="H383" s="432"/>
      <c r="I383" s="432" t="s">
        <v>19349</v>
      </c>
      <c r="J383" s="432" t="s">
        <v>20258</v>
      </c>
      <c r="K383" s="432" t="s">
        <v>18077</v>
      </c>
      <c r="L383" s="432" t="s">
        <v>35332</v>
      </c>
      <c r="M383" s="432" t="s">
        <v>18077</v>
      </c>
      <c r="N383" s="432" t="s">
        <v>18078</v>
      </c>
      <c r="O383" s="432" t="s">
        <v>21061</v>
      </c>
      <c r="P383" s="432" t="s">
        <v>20151</v>
      </c>
      <c r="Q383" s="433">
        <v>4</v>
      </c>
      <c r="R383" s="432" t="s">
        <v>22755</v>
      </c>
      <c r="S383" s="434"/>
      <c r="T383" s="434"/>
      <c r="U383" s="434"/>
    </row>
    <row r="384" spans="1:21" ht="14.6" x14ac:dyDescent="0.4">
      <c r="A384" s="435" t="s">
        <v>20146</v>
      </c>
      <c r="B384" s="435" t="s">
        <v>32404</v>
      </c>
      <c r="C384" s="435" t="s">
        <v>20147</v>
      </c>
      <c r="D384" s="435" t="s">
        <v>20148</v>
      </c>
      <c r="E384" s="435"/>
      <c r="F384" s="435" t="s">
        <v>35598</v>
      </c>
      <c r="G384" s="435" t="s">
        <v>20248</v>
      </c>
      <c r="H384" s="435"/>
      <c r="I384" s="435" t="s">
        <v>20144</v>
      </c>
      <c r="J384" s="435" t="s">
        <v>20258</v>
      </c>
      <c r="K384" s="435" t="s">
        <v>18080</v>
      </c>
      <c r="L384" s="435" t="s">
        <v>35323</v>
      </c>
      <c r="M384" s="435" t="s">
        <v>18077</v>
      </c>
      <c r="N384" s="435" t="s">
        <v>18081</v>
      </c>
      <c r="O384" s="435" t="s">
        <v>21120</v>
      </c>
      <c r="P384" s="435" t="s">
        <v>20151</v>
      </c>
      <c r="Q384" s="436">
        <v>3</v>
      </c>
      <c r="R384" s="435" t="s">
        <v>22756</v>
      </c>
      <c r="S384" s="437"/>
      <c r="T384" s="437"/>
      <c r="U384" s="437"/>
    </row>
    <row r="385" spans="1:21" ht="14.6" x14ac:dyDescent="0.4">
      <c r="A385" s="435" t="s">
        <v>20146</v>
      </c>
      <c r="B385" s="435" t="s">
        <v>18082</v>
      </c>
      <c r="C385" s="435" t="s">
        <v>20147</v>
      </c>
      <c r="D385" s="435" t="s">
        <v>20148</v>
      </c>
      <c r="E385" s="435"/>
      <c r="F385" s="435" t="s">
        <v>35599</v>
      </c>
      <c r="G385" s="435" t="s">
        <v>20248</v>
      </c>
      <c r="H385" s="435"/>
      <c r="I385" s="435" t="s">
        <v>18083</v>
      </c>
      <c r="J385" s="435" t="s">
        <v>20258</v>
      </c>
      <c r="K385" s="435" t="s">
        <v>18084</v>
      </c>
      <c r="L385" s="435" t="s">
        <v>35323</v>
      </c>
      <c r="M385" s="435" t="s">
        <v>18077</v>
      </c>
      <c r="N385" s="435" t="s">
        <v>18085</v>
      </c>
      <c r="O385" s="435" t="s">
        <v>21121</v>
      </c>
      <c r="P385" s="435" t="s">
        <v>20169</v>
      </c>
      <c r="Q385" s="436">
        <v>3</v>
      </c>
      <c r="R385" s="435" t="s">
        <v>22757</v>
      </c>
      <c r="S385" s="437"/>
      <c r="T385" s="437"/>
      <c r="U385" s="437"/>
    </row>
    <row r="386" spans="1:21" ht="14.6" x14ac:dyDescent="0.4">
      <c r="A386" s="435" t="s">
        <v>20146</v>
      </c>
      <c r="B386" s="435" t="s">
        <v>18086</v>
      </c>
      <c r="C386" s="435" t="s">
        <v>20147</v>
      </c>
      <c r="D386" s="435" t="s">
        <v>20148</v>
      </c>
      <c r="E386" s="435"/>
      <c r="F386" s="435" t="s">
        <v>35600</v>
      </c>
      <c r="G386" s="435" t="s">
        <v>20248</v>
      </c>
      <c r="H386" s="435"/>
      <c r="I386" s="435" t="s">
        <v>17933</v>
      </c>
      <c r="J386" s="435" t="s">
        <v>20258</v>
      </c>
      <c r="K386" s="435" t="s">
        <v>18087</v>
      </c>
      <c r="L386" s="435" t="s">
        <v>35323</v>
      </c>
      <c r="M386" s="435" t="s">
        <v>18077</v>
      </c>
      <c r="N386" s="435" t="s">
        <v>18088</v>
      </c>
      <c r="O386" s="435" t="s">
        <v>21122</v>
      </c>
      <c r="P386" s="435" t="s">
        <v>20151</v>
      </c>
      <c r="Q386" s="436">
        <v>3</v>
      </c>
      <c r="R386" s="435" t="s">
        <v>22758</v>
      </c>
      <c r="S386" s="437"/>
      <c r="T386" s="437"/>
      <c r="U386" s="437"/>
    </row>
    <row r="387" spans="1:21" ht="14.6" x14ac:dyDescent="0.4">
      <c r="A387" s="435" t="s">
        <v>20146</v>
      </c>
      <c r="B387" s="435" t="s">
        <v>35601</v>
      </c>
      <c r="C387" s="435" t="s">
        <v>20147</v>
      </c>
      <c r="D387" s="435" t="s">
        <v>20148</v>
      </c>
      <c r="E387" s="435"/>
      <c r="F387" s="435" t="s">
        <v>35602</v>
      </c>
      <c r="G387" s="435" t="s">
        <v>20248</v>
      </c>
      <c r="H387" s="435"/>
      <c r="I387" s="435" t="s">
        <v>18089</v>
      </c>
      <c r="J387" s="435" t="s">
        <v>20258</v>
      </c>
      <c r="K387" s="435" t="s">
        <v>18090</v>
      </c>
      <c r="L387" s="435" t="s">
        <v>35323</v>
      </c>
      <c r="M387" s="435" t="s">
        <v>18077</v>
      </c>
      <c r="N387" s="435" t="s">
        <v>18091</v>
      </c>
      <c r="O387" s="435" t="s">
        <v>21120</v>
      </c>
      <c r="P387" s="435" t="s">
        <v>20151</v>
      </c>
      <c r="Q387" s="436">
        <v>3</v>
      </c>
      <c r="R387" s="435" t="s">
        <v>22759</v>
      </c>
      <c r="S387" s="437"/>
      <c r="T387" s="437"/>
      <c r="U387" s="437"/>
    </row>
    <row r="388" spans="1:21" ht="14.6" x14ac:dyDescent="0.4">
      <c r="A388" s="435" t="s">
        <v>20146</v>
      </c>
      <c r="B388" s="435" t="s">
        <v>35603</v>
      </c>
      <c r="C388" s="435" t="s">
        <v>20147</v>
      </c>
      <c r="D388" s="435" t="s">
        <v>20148</v>
      </c>
      <c r="E388" s="435"/>
      <c r="F388" s="435" t="s">
        <v>35604</v>
      </c>
      <c r="G388" s="435" t="s">
        <v>20248</v>
      </c>
      <c r="H388" s="435"/>
      <c r="I388" s="435" t="s">
        <v>19436</v>
      </c>
      <c r="J388" s="435" t="s">
        <v>20258</v>
      </c>
      <c r="K388" s="435" t="s">
        <v>18092</v>
      </c>
      <c r="L388" s="435" t="s">
        <v>35323</v>
      </c>
      <c r="M388" s="435" t="s">
        <v>18077</v>
      </c>
      <c r="N388" s="435" t="s">
        <v>18093</v>
      </c>
      <c r="O388" s="435" t="s">
        <v>21122</v>
      </c>
      <c r="P388" s="435" t="s">
        <v>20151</v>
      </c>
      <c r="Q388" s="436">
        <v>3</v>
      </c>
      <c r="R388" s="435" t="s">
        <v>22760</v>
      </c>
      <c r="S388" s="437"/>
      <c r="T388" s="437"/>
      <c r="U388" s="437"/>
    </row>
    <row r="389" spans="1:21" ht="14.6" x14ac:dyDescent="0.4">
      <c r="A389" s="435" t="s">
        <v>20146</v>
      </c>
      <c r="B389" s="435" t="s">
        <v>32405</v>
      </c>
      <c r="C389" s="435" t="s">
        <v>20147</v>
      </c>
      <c r="D389" s="435" t="s">
        <v>20148</v>
      </c>
      <c r="E389" s="435"/>
      <c r="F389" s="435" t="s">
        <v>35605</v>
      </c>
      <c r="G389" s="435" t="s">
        <v>20248</v>
      </c>
      <c r="H389" s="435"/>
      <c r="I389" s="435" t="s">
        <v>19489</v>
      </c>
      <c r="J389" s="435" t="s">
        <v>20258</v>
      </c>
      <c r="K389" s="435" t="s">
        <v>18094</v>
      </c>
      <c r="L389" s="435" t="s">
        <v>35323</v>
      </c>
      <c r="M389" s="435" t="s">
        <v>18077</v>
      </c>
      <c r="N389" s="435" t="s">
        <v>18095</v>
      </c>
      <c r="O389" s="435" t="s">
        <v>21120</v>
      </c>
      <c r="P389" s="435" t="s">
        <v>20151</v>
      </c>
      <c r="Q389" s="436">
        <v>3</v>
      </c>
      <c r="R389" s="435" t="s">
        <v>22761</v>
      </c>
      <c r="S389" s="437"/>
      <c r="T389" s="437"/>
      <c r="U389" s="437"/>
    </row>
    <row r="390" spans="1:21" ht="14.6" x14ac:dyDescent="0.4">
      <c r="A390" s="435" t="s">
        <v>20146</v>
      </c>
      <c r="B390" s="435" t="s">
        <v>18096</v>
      </c>
      <c r="C390" s="435" t="s">
        <v>20147</v>
      </c>
      <c r="D390" s="435" t="s">
        <v>20148</v>
      </c>
      <c r="E390" s="435"/>
      <c r="F390" s="435" t="s">
        <v>35606</v>
      </c>
      <c r="G390" s="435" t="s">
        <v>20248</v>
      </c>
      <c r="H390" s="435"/>
      <c r="I390" s="435" t="s">
        <v>19416</v>
      </c>
      <c r="J390" s="435" t="s">
        <v>20258</v>
      </c>
      <c r="K390" s="435" t="s">
        <v>18097</v>
      </c>
      <c r="L390" s="435" t="s">
        <v>35323</v>
      </c>
      <c r="M390" s="435" t="s">
        <v>18077</v>
      </c>
      <c r="N390" s="435" t="s">
        <v>18098</v>
      </c>
      <c r="O390" s="435" t="s">
        <v>21120</v>
      </c>
      <c r="P390" s="435" t="s">
        <v>20151</v>
      </c>
      <c r="Q390" s="436">
        <v>3</v>
      </c>
      <c r="R390" s="435" t="s">
        <v>22762</v>
      </c>
      <c r="S390" s="437"/>
      <c r="T390" s="437"/>
      <c r="U390" s="437"/>
    </row>
    <row r="391" spans="1:21" ht="14.6" x14ac:dyDescent="0.4">
      <c r="A391" s="435" t="s">
        <v>20146</v>
      </c>
      <c r="B391" s="435" t="s">
        <v>35607</v>
      </c>
      <c r="C391" s="435" t="s">
        <v>20147</v>
      </c>
      <c r="D391" s="435" t="s">
        <v>20148</v>
      </c>
      <c r="E391" s="435"/>
      <c r="F391" s="435" t="s">
        <v>35608</v>
      </c>
      <c r="G391" s="435" t="s">
        <v>20248</v>
      </c>
      <c r="H391" s="435"/>
      <c r="I391" s="435" t="s">
        <v>20245</v>
      </c>
      <c r="J391" s="435" t="s">
        <v>20258</v>
      </c>
      <c r="K391" s="435" t="s">
        <v>18099</v>
      </c>
      <c r="L391" s="435" t="s">
        <v>35323</v>
      </c>
      <c r="M391" s="435" t="s">
        <v>18077</v>
      </c>
      <c r="N391" s="435" t="s">
        <v>18100</v>
      </c>
      <c r="O391" s="435" t="s">
        <v>21122</v>
      </c>
      <c r="P391" s="435" t="s">
        <v>20169</v>
      </c>
      <c r="Q391" s="436">
        <v>3</v>
      </c>
      <c r="R391" s="435" t="s">
        <v>22763</v>
      </c>
      <c r="S391" s="437"/>
      <c r="T391" s="437"/>
      <c r="U391" s="437"/>
    </row>
    <row r="392" spans="1:21" ht="14.6" x14ac:dyDescent="0.4">
      <c r="A392" s="435" t="s">
        <v>20146</v>
      </c>
      <c r="B392" s="435" t="s">
        <v>35609</v>
      </c>
      <c r="C392" s="435" t="s">
        <v>20147</v>
      </c>
      <c r="D392" s="435" t="s">
        <v>20148</v>
      </c>
      <c r="E392" s="435"/>
      <c r="F392" s="435" t="s">
        <v>35610</v>
      </c>
      <c r="G392" s="435" t="s">
        <v>20248</v>
      </c>
      <c r="H392" s="435"/>
      <c r="I392" s="435" t="s">
        <v>17998</v>
      </c>
      <c r="J392" s="435" t="s">
        <v>20258</v>
      </c>
      <c r="K392" s="435" t="s">
        <v>18101</v>
      </c>
      <c r="L392" s="435" t="s">
        <v>35323</v>
      </c>
      <c r="M392" s="435" t="s">
        <v>18077</v>
      </c>
      <c r="N392" s="435" t="s">
        <v>18102</v>
      </c>
      <c r="O392" s="435" t="s">
        <v>21120</v>
      </c>
      <c r="P392" s="435" t="s">
        <v>20151</v>
      </c>
      <c r="Q392" s="436">
        <v>3</v>
      </c>
      <c r="R392" s="435" t="s">
        <v>22764</v>
      </c>
      <c r="S392" s="437"/>
      <c r="T392" s="437"/>
      <c r="U392" s="437"/>
    </row>
    <row r="393" spans="1:21" ht="14.6" x14ac:dyDescent="0.4">
      <c r="A393" s="435" t="s">
        <v>20146</v>
      </c>
      <c r="B393" s="435" t="s">
        <v>18103</v>
      </c>
      <c r="C393" s="435" t="s">
        <v>20147</v>
      </c>
      <c r="D393" s="435" t="s">
        <v>20148</v>
      </c>
      <c r="E393" s="435"/>
      <c r="F393" s="435" t="s">
        <v>35611</v>
      </c>
      <c r="G393" s="435" t="s">
        <v>20248</v>
      </c>
      <c r="H393" s="435"/>
      <c r="I393" s="435" t="s">
        <v>20140</v>
      </c>
      <c r="J393" s="435" t="s">
        <v>20258</v>
      </c>
      <c r="K393" s="435" t="s">
        <v>18104</v>
      </c>
      <c r="L393" s="435" t="s">
        <v>35323</v>
      </c>
      <c r="M393" s="435" t="s">
        <v>18077</v>
      </c>
      <c r="N393" s="435" t="s">
        <v>18105</v>
      </c>
      <c r="O393" s="435" t="s">
        <v>21120</v>
      </c>
      <c r="P393" s="435" t="s">
        <v>20151</v>
      </c>
      <c r="Q393" s="436">
        <v>3</v>
      </c>
      <c r="R393" s="435" t="s">
        <v>22765</v>
      </c>
      <c r="S393" s="437"/>
      <c r="T393" s="437"/>
      <c r="U393" s="437"/>
    </row>
    <row r="394" spans="1:21" ht="14.6" x14ac:dyDescent="0.4">
      <c r="A394" s="435" t="s">
        <v>20146</v>
      </c>
      <c r="B394" s="435" t="s">
        <v>35612</v>
      </c>
      <c r="C394" s="435" t="s">
        <v>20147</v>
      </c>
      <c r="D394" s="435" t="s">
        <v>20148</v>
      </c>
      <c r="E394" s="435"/>
      <c r="F394" s="435" t="s">
        <v>35613</v>
      </c>
      <c r="G394" s="435" t="s">
        <v>20248</v>
      </c>
      <c r="H394" s="435"/>
      <c r="I394" s="435" t="s">
        <v>20145</v>
      </c>
      <c r="J394" s="435" t="s">
        <v>20258</v>
      </c>
      <c r="K394" s="435" t="s">
        <v>18106</v>
      </c>
      <c r="L394" s="435" t="s">
        <v>35323</v>
      </c>
      <c r="M394" s="435" t="s">
        <v>18077</v>
      </c>
      <c r="N394" s="435" t="s">
        <v>18107</v>
      </c>
      <c r="O394" s="435" t="s">
        <v>21120</v>
      </c>
      <c r="P394" s="435" t="s">
        <v>20151</v>
      </c>
      <c r="Q394" s="436">
        <v>3</v>
      </c>
      <c r="R394" s="435" t="s">
        <v>22766</v>
      </c>
      <c r="S394" s="437"/>
      <c r="T394" s="437"/>
      <c r="U394" s="437"/>
    </row>
    <row r="395" spans="1:21" ht="14.6" x14ac:dyDescent="0.4">
      <c r="A395" s="435" t="s">
        <v>20146</v>
      </c>
      <c r="B395" s="435" t="s">
        <v>35614</v>
      </c>
      <c r="C395" s="435" t="s">
        <v>20147</v>
      </c>
      <c r="D395" s="435" t="s">
        <v>20148</v>
      </c>
      <c r="E395" s="435"/>
      <c r="F395" s="435" t="s">
        <v>35615</v>
      </c>
      <c r="G395" s="435" t="s">
        <v>20248</v>
      </c>
      <c r="H395" s="435"/>
      <c r="I395" s="435" t="s">
        <v>19489</v>
      </c>
      <c r="J395" s="435" t="s">
        <v>20258</v>
      </c>
      <c r="K395" s="435" t="s">
        <v>18108</v>
      </c>
      <c r="L395" s="435" t="s">
        <v>35323</v>
      </c>
      <c r="M395" s="435" t="s">
        <v>18077</v>
      </c>
      <c r="N395" s="435" t="s">
        <v>18109</v>
      </c>
      <c r="O395" s="435" t="s">
        <v>21120</v>
      </c>
      <c r="P395" s="435" t="s">
        <v>20151</v>
      </c>
      <c r="Q395" s="436">
        <v>3</v>
      </c>
      <c r="R395" s="435" t="s">
        <v>22767</v>
      </c>
      <c r="S395" s="437"/>
      <c r="T395" s="437"/>
      <c r="U395" s="437"/>
    </row>
    <row r="396" spans="1:21" ht="14.6" x14ac:dyDescent="0.4">
      <c r="A396" s="435" t="s">
        <v>20146</v>
      </c>
      <c r="B396" s="435" t="s">
        <v>21123</v>
      </c>
      <c r="C396" s="435" t="s">
        <v>20147</v>
      </c>
      <c r="D396" s="435" t="s">
        <v>20148</v>
      </c>
      <c r="E396" s="435"/>
      <c r="F396" s="435" t="s">
        <v>35616</v>
      </c>
      <c r="G396" s="435" t="s">
        <v>20248</v>
      </c>
      <c r="H396" s="435"/>
      <c r="I396" s="435" t="s">
        <v>19426</v>
      </c>
      <c r="J396" s="435" t="s">
        <v>20258</v>
      </c>
      <c r="K396" s="435" t="s">
        <v>18110</v>
      </c>
      <c r="L396" s="435" t="s">
        <v>35323</v>
      </c>
      <c r="M396" s="435" t="s">
        <v>18077</v>
      </c>
      <c r="N396" s="435" t="s">
        <v>18111</v>
      </c>
      <c r="O396" s="435" t="s">
        <v>21120</v>
      </c>
      <c r="P396" s="435" t="s">
        <v>20151</v>
      </c>
      <c r="Q396" s="436">
        <v>3</v>
      </c>
      <c r="R396" s="435" t="s">
        <v>22768</v>
      </c>
      <c r="S396" s="437"/>
      <c r="T396" s="437"/>
      <c r="U396" s="437"/>
    </row>
    <row r="397" spans="1:21" ht="14.6" x14ac:dyDescent="0.4">
      <c r="A397" s="435" t="s">
        <v>20146</v>
      </c>
      <c r="B397" s="435" t="s">
        <v>35617</v>
      </c>
      <c r="C397" s="435" t="s">
        <v>20147</v>
      </c>
      <c r="D397" s="435" t="s">
        <v>20148</v>
      </c>
      <c r="E397" s="435"/>
      <c r="F397" s="435" t="s">
        <v>35618</v>
      </c>
      <c r="G397" s="435" t="s">
        <v>20248</v>
      </c>
      <c r="H397" s="435"/>
      <c r="I397" s="435" t="s">
        <v>18112</v>
      </c>
      <c r="J397" s="435" t="s">
        <v>20258</v>
      </c>
      <c r="K397" s="435" t="s">
        <v>18113</v>
      </c>
      <c r="L397" s="435" t="s">
        <v>35323</v>
      </c>
      <c r="M397" s="435" t="s">
        <v>18077</v>
      </c>
      <c r="N397" s="435" t="s">
        <v>18114</v>
      </c>
      <c r="O397" s="435" t="s">
        <v>21124</v>
      </c>
      <c r="P397" s="435" t="s">
        <v>20151</v>
      </c>
      <c r="Q397" s="436">
        <v>3</v>
      </c>
      <c r="R397" s="435" t="s">
        <v>22769</v>
      </c>
      <c r="S397" s="437"/>
      <c r="T397" s="437"/>
      <c r="U397" s="437"/>
    </row>
    <row r="398" spans="1:21" ht="14.6" x14ac:dyDescent="0.4">
      <c r="A398" s="435" t="s">
        <v>20146</v>
      </c>
      <c r="B398" s="435" t="s">
        <v>18115</v>
      </c>
      <c r="C398" s="435" t="s">
        <v>20147</v>
      </c>
      <c r="D398" s="435" t="s">
        <v>20148</v>
      </c>
      <c r="E398" s="435"/>
      <c r="F398" s="435" t="s">
        <v>35619</v>
      </c>
      <c r="G398" s="435" t="s">
        <v>20248</v>
      </c>
      <c r="H398" s="435"/>
      <c r="I398" s="435" t="s">
        <v>20230</v>
      </c>
      <c r="J398" s="435" t="s">
        <v>20258</v>
      </c>
      <c r="K398" s="435" t="s">
        <v>18116</v>
      </c>
      <c r="L398" s="435" t="s">
        <v>35323</v>
      </c>
      <c r="M398" s="435" t="s">
        <v>18077</v>
      </c>
      <c r="N398" s="435" t="s">
        <v>18117</v>
      </c>
      <c r="O398" s="435" t="s">
        <v>21124</v>
      </c>
      <c r="P398" s="435" t="s">
        <v>20151</v>
      </c>
      <c r="Q398" s="436">
        <v>3</v>
      </c>
      <c r="R398" s="435" t="s">
        <v>22770</v>
      </c>
      <c r="S398" s="437"/>
      <c r="T398" s="437"/>
      <c r="U398" s="437"/>
    </row>
    <row r="399" spans="1:21" ht="14.6" x14ac:dyDescent="0.4">
      <c r="A399" s="435" t="s">
        <v>20146</v>
      </c>
      <c r="B399" s="435" t="s">
        <v>35620</v>
      </c>
      <c r="C399" s="435" t="s">
        <v>20147</v>
      </c>
      <c r="D399" s="435" t="s">
        <v>20148</v>
      </c>
      <c r="E399" s="435"/>
      <c r="F399" s="435" t="s">
        <v>35621</v>
      </c>
      <c r="G399" s="435" t="s">
        <v>20248</v>
      </c>
      <c r="H399" s="435"/>
      <c r="I399" s="435" t="s">
        <v>20227</v>
      </c>
      <c r="J399" s="435" t="s">
        <v>20258</v>
      </c>
      <c r="K399" s="435" t="s">
        <v>18118</v>
      </c>
      <c r="L399" s="435" t="s">
        <v>35323</v>
      </c>
      <c r="M399" s="435" t="s">
        <v>18077</v>
      </c>
      <c r="N399" s="435" t="s">
        <v>18119</v>
      </c>
      <c r="O399" s="435" t="s">
        <v>21125</v>
      </c>
      <c r="P399" s="435" t="s">
        <v>20151</v>
      </c>
      <c r="Q399" s="436">
        <v>3</v>
      </c>
      <c r="R399" s="435" t="s">
        <v>22771</v>
      </c>
      <c r="S399" s="437"/>
      <c r="T399" s="437"/>
      <c r="U399" s="437"/>
    </row>
    <row r="400" spans="1:21" ht="14.6" x14ac:dyDescent="0.4">
      <c r="A400" s="435" t="s">
        <v>20146</v>
      </c>
      <c r="B400" s="435" t="s">
        <v>35622</v>
      </c>
      <c r="C400" s="435" t="s">
        <v>20147</v>
      </c>
      <c r="D400" s="435" t="s">
        <v>20148</v>
      </c>
      <c r="E400" s="435"/>
      <c r="F400" s="435" t="s">
        <v>35623</v>
      </c>
      <c r="G400" s="435" t="s">
        <v>20248</v>
      </c>
      <c r="H400" s="435"/>
      <c r="I400" s="435" t="s">
        <v>20141</v>
      </c>
      <c r="J400" s="435" t="s">
        <v>20258</v>
      </c>
      <c r="K400" s="435" t="s">
        <v>18120</v>
      </c>
      <c r="L400" s="435" t="s">
        <v>35323</v>
      </c>
      <c r="M400" s="435" t="s">
        <v>18077</v>
      </c>
      <c r="N400" s="435" t="s">
        <v>18121</v>
      </c>
      <c r="O400" s="435" t="s">
        <v>21124</v>
      </c>
      <c r="P400" s="435" t="s">
        <v>20169</v>
      </c>
      <c r="Q400" s="436">
        <v>3</v>
      </c>
      <c r="R400" s="435" t="s">
        <v>22772</v>
      </c>
      <c r="S400" s="437"/>
      <c r="T400" s="437"/>
      <c r="U400" s="437"/>
    </row>
    <row r="401" spans="1:21" ht="14.6" x14ac:dyDescent="0.4">
      <c r="A401" s="435" t="s">
        <v>20146</v>
      </c>
      <c r="B401" s="435" t="s">
        <v>18122</v>
      </c>
      <c r="C401" s="435" t="s">
        <v>20147</v>
      </c>
      <c r="D401" s="435" t="s">
        <v>20148</v>
      </c>
      <c r="E401" s="435"/>
      <c r="F401" s="435" t="s">
        <v>35624</v>
      </c>
      <c r="G401" s="435" t="s">
        <v>20248</v>
      </c>
      <c r="H401" s="435"/>
      <c r="I401" s="435" t="s">
        <v>18123</v>
      </c>
      <c r="J401" s="435" t="s">
        <v>20258</v>
      </c>
      <c r="K401" s="435" t="s">
        <v>18124</v>
      </c>
      <c r="L401" s="435" t="s">
        <v>35323</v>
      </c>
      <c r="M401" s="435" t="s">
        <v>18077</v>
      </c>
      <c r="N401" s="435" t="s">
        <v>18125</v>
      </c>
      <c r="O401" s="435" t="s">
        <v>21120</v>
      </c>
      <c r="P401" s="435" t="s">
        <v>20169</v>
      </c>
      <c r="Q401" s="436">
        <v>3</v>
      </c>
      <c r="R401" s="435" t="s">
        <v>22773</v>
      </c>
      <c r="S401" s="437"/>
      <c r="T401" s="437"/>
      <c r="U401" s="437"/>
    </row>
    <row r="402" spans="1:21" ht="14.6" x14ac:dyDescent="0.4">
      <c r="A402" s="435" t="s">
        <v>20146</v>
      </c>
      <c r="B402" s="435" t="s">
        <v>35625</v>
      </c>
      <c r="C402" s="435" t="s">
        <v>20147</v>
      </c>
      <c r="D402" s="435" t="s">
        <v>20148</v>
      </c>
      <c r="E402" s="435"/>
      <c r="F402" s="435" t="s">
        <v>35626</v>
      </c>
      <c r="G402" s="435" t="s">
        <v>20248</v>
      </c>
      <c r="H402" s="435"/>
      <c r="I402" s="435" t="s">
        <v>18123</v>
      </c>
      <c r="J402" s="435" t="s">
        <v>20258</v>
      </c>
      <c r="K402" s="435" t="s">
        <v>18126</v>
      </c>
      <c r="L402" s="435" t="s">
        <v>35323</v>
      </c>
      <c r="M402" s="435" t="s">
        <v>18077</v>
      </c>
      <c r="N402" s="435" t="s">
        <v>18127</v>
      </c>
      <c r="O402" s="435" t="s">
        <v>21120</v>
      </c>
      <c r="P402" s="435" t="s">
        <v>20151</v>
      </c>
      <c r="Q402" s="436">
        <v>3</v>
      </c>
      <c r="R402" s="435" t="s">
        <v>22774</v>
      </c>
      <c r="S402" s="437"/>
      <c r="T402" s="437"/>
      <c r="U402" s="437"/>
    </row>
    <row r="403" spans="1:21" ht="14.6" x14ac:dyDescent="0.4">
      <c r="A403" s="435" t="s">
        <v>20146</v>
      </c>
      <c r="B403" s="435" t="s">
        <v>18128</v>
      </c>
      <c r="C403" s="435" t="s">
        <v>20147</v>
      </c>
      <c r="D403" s="435" t="s">
        <v>20148</v>
      </c>
      <c r="E403" s="435"/>
      <c r="F403" s="435" t="s">
        <v>35627</v>
      </c>
      <c r="G403" s="435" t="s">
        <v>20248</v>
      </c>
      <c r="H403" s="435"/>
      <c r="I403" s="435" t="s">
        <v>20173</v>
      </c>
      <c r="J403" s="435" t="s">
        <v>20258</v>
      </c>
      <c r="K403" s="435" t="s">
        <v>18129</v>
      </c>
      <c r="L403" s="435" t="s">
        <v>35323</v>
      </c>
      <c r="M403" s="435" t="s">
        <v>18077</v>
      </c>
      <c r="N403" s="435" t="s">
        <v>18130</v>
      </c>
      <c r="O403" s="435" t="s">
        <v>21120</v>
      </c>
      <c r="P403" s="435" t="s">
        <v>20151</v>
      </c>
      <c r="Q403" s="436">
        <v>3</v>
      </c>
      <c r="R403" s="435" t="s">
        <v>22775</v>
      </c>
      <c r="S403" s="437"/>
      <c r="T403" s="437"/>
      <c r="U403" s="437"/>
    </row>
    <row r="404" spans="1:21" ht="14.6" x14ac:dyDescent="0.4">
      <c r="A404" s="435" t="s">
        <v>20146</v>
      </c>
      <c r="B404" s="435" t="s">
        <v>35628</v>
      </c>
      <c r="C404" s="435" t="s">
        <v>20147</v>
      </c>
      <c r="D404" s="435" t="s">
        <v>20148</v>
      </c>
      <c r="E404" s="435"/>
      <c r="F404" s="435" t="s">
        <v>35629</v>
      </c>
      <c r="G404" s="435" t="s">
        <v>20248</v>
      </c>
      <c r="H404" s="435"/>
      <c r="I404" s="435" t="s">
        <v>18131</v>
      </c>
      <c r="J404" s="435" t="s">
        <v>20258</v>
      </c>
      <c r="K404" s="435" t="s">
        <v>18132</v>
      </c>
      <c r="L404" s="435" t="s">
        <v>35323</v>
      </c>
      <c r="M404" s="435" t="s">
        <v>18077</v>
      </c>
      <c r="N404" s="435" t="s">
        <v>18133</v>
      </c>
      <c r="O404" s="435" t="s">
        <v>21120</v>
      </c>
      <c r="P404" s="435" t="s">
        <v>20151</v>
      </c>
      <c r="Q404" s="436">
        <v>3</v>
      </c>
      <c r="R404" s="435" t="s">
        <v>22776</v>
      </c>
      <c r="S404" s="437"/>
      <c r="T404" s="437"/>
      <c r="U404" s="437"/>
    </row>
    <row r="405" spans="1:21" ht="14.6" x14ac:dyDescent="0.4">
      <c r="A405" s="435" t="s">
        <v>20146</v>
      </c>
      <c r="B405" s="435" t="s">
        <v>35630</v>
      </c>
      <c r="C405" s="435" t="s">
        <v>20147</v>
      </c>
      <c r="D405" s="435" t="s">
        <v>20148</v>
      </c>
      <c r="E405" s="435"/>
      <c r="F405" s="435" t="s">
        <v>35631</v>
      </c>
      <c r="G405" s="435" t="s">
        <v>20248</v>
      </c>
      <c r="H405" s="435"/>
      <c r="I405" s="435" t="s">
        <v>18029</v>
      </c>
      <c r="J405" s="435" t="s">
        <v>20258</v>
      </c>
      <c r="K405" s="435" t="s">
        <v>18134</v>
      </c>
      <c r="L405" s="435" t="s">
        <v>35323</v>
      </c>
      <c r="M405" s="435" t="s">
        <v>18077</v>
      </c>
      <c r="N405" s="435" t="s">
        <v>18135</v>
      </c>
      <c r="O405" s="435" t="s">
        <v>21124</v>
      </c>
      <c r="P405" s="435" t="s">
        <v>20151</v>
      </c>
      <c r="Q405" s="436">
        <v>3</v>
      </c>
      <c r="R405" s="435" t="s">
        <v>22777</v>
      </c>
      <c r="S405" s="437"/>
      <c r="T405" s="437"/>
      <c r="U405" s="437"/>
    </row>
    <row r="406" spans="1:21" ht="14.6" x14ac:dyDescent="0.4">
      <c r="A406" s="435" t="s">
        <v>20146</v>
      </c>
      <c r="B406" s="435" t="s">
        <v>21126</v>
      </c>
      <c r="C406" s="435" t="s">
        <v>20147</v>
      </c>
      <c r="D406" s="435" t="s">
        <v>20148</v>
      </c>
      <c r="E406" s="435"/>
      <c r="F406" s="435" t="s">
        <v>35632</v>
      </c>
      <c r="G406" s="435" t="s">
        <v>20248</v>
      </c>
      <c r="H406" s="435"/>
      <c r="I406" s="435" t="s">
        <v>18136</v>
      </c>
      <c r="J406" s="435" t="s">
        <v>20258</v>
      </c>
      <c r="K406" s="435" t="s">
        <v>18137</v>
      </c>
      <c r="L406" s="435" t="s">
        <v>35323</v>
      </c>
      <c r="M406" s="435" t="s">
        <v>18077</v>
      </c>
      <c r="N406" s="435" t="s">
        <v>18138</v>
      </c>
      <c r="O406" s="435" t="s">
        <v>21124</v>
      </c>
      <c r="P406" s="435" t="s">
        <v>20151</v>
      </c>
      <c r="Q406" s="436">
        <v>3</v>
      </c>
      <c r="R406" s="435" t="s">
        <v>22778</v>
      </c>
      <c r="S406" s="437"/>
      <c r="T406" s="437"/>
      <c r="U406" s="437"/>
    </row>
    <row r="407" spans="1:21" ht="14.6" x14ac:dyDescent="0.4">
      <c r="A407" s="435" t="s">
        <v>20146</v>
      </c>
      <c r="B407" s="435" t="s">
        <v>35633</v>
      </c>
      <c r="C407" s="435" t="s">
        <v>20147</v>
      </c>
      <c r="D407" s="435" t="s">
        <v>20148</v>
      </c>
      <c r="E407" s="435"/>
      <c r="F407" s="435" t="s">
        <v>35634</v>
      </c>
      <c r="G407" s="435" t="s">
        <v>20248</v>
      </c>
      <c r="H407" s="435"/>
      <c r="I407" s="435" t="s">
        <v>20198</v>
      </c>
      <c r="J407" s="435" t="s">
        <v>20258</v>
      </c>
      <c r="K407" s="435" t="s">
        <v>18139</v>
      </c>
      <c r="L407" s="435" t="s">
        <v>35323</v>
      </c>
      <c r="M407" s="435" t="s">
        <v>18077</v>
      </c>
      <c r="N407" s="435" t="s">
        <v>18140</v>
      </c>
      <c r="O407" s="435" t="s">
        <v>21120</v>
      </c>
      <c r="P407" s="435" t="s">
        <v>20151</v>
      </c>
      <c r="Q407" s="436">
        <v>3</v>
      </c>
      <c r="R407" s="435" t="s">
        <v>22779</v>
      </c>
      <c r="S407" s="437"/>
      <c r="T407" s="437"/>
      <c r="U407" s="437"/>
    </row>
    <row r="408" spans="1:21" ht="14.6" x14ac:dyDescent="0.4">
      <c r="A408" s="435" t="s">
        <v>20146</v>
      </c>
      <c r="B408" s="435" t="s">
        <v>21127</v>
      </c>
      <c r="C408" s="435" t="s">
        <v>20147</v>
      </c>
      <c r="D408" s="435" t="s">
        <v>20148</v>
      </c>
      <c r="E408" s="435"/>
      <c r="F408" s="435" t="s">
        <v>35635</v>
      </c>
      <c r="G408" s="435" t="s">
        <v>20248</v>
      </c>
      <c r="H408" s="435"/>
      <c r="I408" s="435" t="s">
        <v>19497</v>
      </c>
      <c r="J408" s="435" t="s">
        <v>20258</v>
      </c>
      <c r="K408" s="435" t="s">
        <v>18141</v>
      </c>
      <c r="L408" s="435" t="s">
        <v>35323</v>
      </c>
      <c r="M408" s="435" t="s">
        <v>18077</v>
      </c>
      <c r="N408" s="435" t="s">
        <v>18142</v>
      </c>
      <c r="O408" s="435" t="s">
        <v>21121</v>
      </c>
      <c r="P408" s="435" t="s">
        <v>20151</v>
      </c>
      <c r="Q408" s="436">
        <v>3</v>
      </c>
      <c r="R408" s="435" t="s">
        <v>22780</v>
      </c>
      <c r="S408" s="437"/>
      <c r="T408" s="437"/>
      <c r="U408" s="437"/>
    </row>
    <row r="409" spans="1:21" ht="14.6" x14ac:dyDescent="0.4">
      <c r="A409" s="435" t="s">
        <v>20146</v>
      </c>
      <c r="B409" s="435" t="s">
        <v>35636</v>
      </c>
      <c r="C409" s="435" t="s">
        <v>20147</v>
      </c>
      <c r="D409" s="435" t="s">
        <v>20148</v>
      </c>
      <c r="E409" s="435"/>
      <c r="F409" s="435" t="s">
        <v>35637</v>
      </c>
      <c r="G409" s="435" t="s">
        <v>20248</v>
      </c>
      <c r="H409" s="435"/>
      <c r="I409" s="435" t="s">
        <v>20257</v>
      </c>
      <c r="J409" s="435" t="s">
        <v>20258</v>
      </c>
      <c r="K409" s="435" t="s">
        <v>18143</v>
      </c>
      <c r="L409" s="435" t="s">
        <v>35323</v>
      </c>
      <c r="M409" s="435" t="s">
        <v>18077</v>
      </c>
      <c r="N409" s="435" t="s">
        <v>18144</v>
      </c>
      <c r="O409" s="435" t="s">
        <v>21121</v>
      </c>
      <c r="P409" s="435" t="s">
        <v>20151</v>
      </c>
      <c r="Q409" s="436">
        <v>3</v>
      </c>
      <c r="R409" s="435" t="s">
        <v>22781</v>
      </c>
      <c r="S409" s="437"/>
      <c r="T409" s="437"/>
      <c r="U409" s="437"/>
    </row>
    <row r="410" spans="1:21" ht="14.6" x14ac:dyDescent="0.4">
      <c r="A410" s="435" t="s">
        <v>20146</v>
      </c>
      <c r="B410" s="435" t="s">
        <v>35638</v>
      </c>
      <c r="C410" s="435" t="s">
        <v>20147</v>
      </c>
      <c r="D410" s="435" t="s">
        <v>20148</v>
      </c>
      <c r="E410" s="435"/>
      <c r="F410" s="435" t="s">
        <v>35639</v>
      </c>
      <c r="G410" s="435" t="s">
        <v>20248</v>
      </c>
      <c r="H410" s="435"/>
      <c r="I410" s="435" t="s">
        <v>19321</v>
      </c>
      <c r="J410" s="435" t="s">
        <v>20258</v>
      </c>
      <c r="K410" s="435" t="s">
        <v>20779</v>
      </c>
      <c r="L410" s="435" t="s">
        <v>35323</v>
      </c>
      <c r="M410" s="435" t="s">
        <v>18077</v>
      </c>
      <c r="N410" s="435" t="s">
        <v>20780</v>
      </c>
      <c r="O410" s="435" t="s">
        <v>21120</v>
      </c>
      <c r="P410" s="435" t="s">
        <v>20151</v>
      </c>
      <c r="Q410" s="436">
        <v>3</v>
      </c>
      <c r="R410" s="435" t="s">
        <v>22782</v>
      </c>
      <c r="S410" s="437"/>
      <c r="T410" s="437"/>
      <c r="U410" s="437"/>
    </row>
    <row r="411" spans="1:21" ht="14.6" x14ac:dyDescent="0.4">
      <c r="A411" s="416" t="s">
        <v>20146</v>
      </c>
      <c r="B411" s="416" t="s">
        <v>18148</v>
      </c>
      <c r="C411" s="416" t="s">
        <v>20147</v>
      </c>
      <c r="D411" s="416" t="s">
        <v>20148</v>
      </c>
      <c r="E411" s="416"/>
      <c r="F411" s="416" t="s">
        <v>35640</v>
      </c>
      <c r="G411" s="416" t="s">
        <v>18071</v>
      </c>
      <c r="H411" s="416"/>
      <c r="I411" s="416" t="s">
        <v>19457</v>
      </c>
      <c r="J411" s="416" t="s">
        <v>20258</v>
      </c>
      <c r="K411" s="416" t="s">
        <v>18149</v>
      </c>
      <c r="L411" s="416" t="s">
        <v>35399</v>
      </c>
      <c r="M411" s="416" t="s">
        <v>18146</v>
      </c>
      <c r="N411" s="416" t="s">
        <v>18147</v>
      </c>
      <c r="O411" s="416" t="s">
        <v>21061</v>
      </c>
      <c r="P411" s="416" t="s">
        <v>20151</v>
      </c>
      <c r="Q411" s="417">
        <v>0</v>
      </c>
      <c r="R411" s="416" t="s">
        <v>22783</v>
      </c>
      <c r="S411" s="418"/>
      <c r="T411" s="418"/>
      <c r="U411" s="418"/>
    </row>
    <row r="412" spans="1:21" ht="14.6" x14ac:dyDescent="0.4">
      <c r="A412" s="416" t="s">
        <v>20146</v>
      </c>
      <c r="B412" s="416" t="s">
        <v>32406</v>
      </c>
      <c r="C412" s="416" t="s">
        <v>20147</v>
      </c>
      <c r="D412" s="416" t="s">
        <v>20772</v>
      </c>
      <c r="E412" s="416"/>
      <c r="F412" s="416" t="s">
        <v>20772</v>
      </c>
      <c r="G412" s="416" t="s">
        <v>20772</v>
      </c>
      <c r="H412" s="416"/>
      <c r="I412" s="416" t="s">
        <v>20772</v>
      </c>
      <c r="J412" s="416" t="s">
        <v>20258</v>
      </c>
      <c r="K412" s="416" t="s">
        <v>32407</v>
      </c>
      <c r="L412" s="416" t="s">
        <v>35399</v>
      </c>
      <c r="M412" s="416" t="s">
        <v>18146</v>
      </c>
      <c r="N412" s="416" t="s">
        <v>18147</v>
      </c>
      <c r="O412" s="416" t="s">
        <v>21061</v>
      </c>
      <c r="P412" s="416" t="s">
        <v>20151</v>
      </c>
      <c r="Q412" s="417">
        <v>0</v>
      </c>
      <c r="R412" s="416" t="s">
        <v>22783</v>
      </c>
      <c r="S412" s="418"/>
      <c r="T412" s="418"/>
      <c r="U412" s="418"/>
    </row>
    <row r="413" spans="1:21" ht="14.6" x14ac:dyDescent="0.4">
      <c r="A413" s="416" t="s">
        <v>20146</v>
      </c>
      <c r="B413" s="416" t="s">
        <v>32408</v>
      </c>
      <c r="C413" s="416" t="s">
        <v>20147</v>
      </c>
      <c r="D413" s="416" t="s">
        <v>20772</v>
      </c>
      <c r="E413" s="416"/>
      <c r="F413" s="416" t="s">
        <v>20772</v>
      </c>
      <c r="G413" s="416" t="s">
        <v>20772</v>
      </c>
      <c r="H413" s="416"/>
      <c r="I413" s="416" t="s">
        <v>20772</v>
      </c>
      <c r="J413" s="416" t="s">
        <v>20258</v>
      </c>
      <c r="K413" s="416" t="s">
        <v>32409</v>
      </c>
      <c r="L413" s="416" t="s">
        <v>35399</v>
      </c>
      <c r="M413" s="416" t="s">
        <v>18146</v>
      </c>
      <c r="N413" s="416" t="s">
        <v>18147</v>
      </c>
      <c r="O413" s="416" t="s">
        <v>21061</v>
      </c>
      <c r="P413" s="416" t="s">
        <v>20151</v>
      </c>
      <c r="Q413" s="417">
        <v>0</v>
      </c>
      <c r="R413" s="416" t="s">
        <v>22783</v>
      </c>
      <c r="S413" s="418"/>
      <c r="T413" s="418"/>
      <c r="U413" s="418"/>
    </row>
    <row r="414" spans="1:21" ht="14.6" x14ac:dyDescent="0.4">
      <c r="A414" s="416" t="s">
        <v>20146</v>
      </c>
      <c r="B414" s="416" t="s">
        <v>32410</v>
      </c>
      <c r="C414" s="416" t="s">
        <v>20147</v>
      </c>
      <c r="D414" s="416" t="s">
        <v>20772</v>
      </c>
      <c r="E414" s="416"/>
      <c r="F414" s="416" t="s">
        <v>20772</v>
      </c>
      <c r="G414" s="416" t="s">
        <v>20772</v>
      </c>
      <c r="H414" s="416"/>
      <c r="I414" s="416" t="s">
        <v>20772</v>
      </c>
      <c r="J414" s="416" t="s">
        <v>20258</v>
      </c>
      <c r="K414" s="416" t="s">
        <v>32411</v>
      </c>
      <c r="L414" s="416" t="s">
        <v>35399</v>
      </c>
      <c r="M414" s="416" t="s">
        <v>18146</v>
      </c>
      <c r="N414" s="416" t="s">
        <v>18147</v>
      </c>
      <c r="O414" s="416" t="s">
        <v>21061</v>
      </c>
      <c r="P414" s="416" t="s">
        <v>20151</v>
      </c>
      <c r="Q414" s="417">
        <v>0</v>
      </c>
      <c r="R414" s="416" t="s">
        <v>22783</v>
      </c>
      <c r="S414" s="418"/>
      <c r="T414" s="418"/>
      <c r="U414" s="418"/>
    </row>
    <row r="415" spans="1:21" ht="14.6" x14ac:dyDescent="0.4">
      <c r="A415" s="416" t="s">
        <v>20146</v>
      </c>
      <c r="B415" s="416" t="s">
        <v>32412</v>
      </c>
      <c r="C415" s="416" t="s">
        <v>20147</v>
      </c>
      <c r="D415" s="416" t="s">
        <v>20772</v>
      </c>
      <c r="E415" s="416"/>
      <c r="F415" s="416" t="s">
        <v>20772</v>
      </c>
      <c r="G415" s="416" t="s">
        <v>20772</v>
      </c>
      <c r="H415" s="416"/>
      <c r="I415" s="416" t="s">
        <v>20772</v>
      </c>
      <c r="J415" s="416" t="s">
        <v>20258</v>
      </c>
      <c r="K415" s="416" t="s">
        <v>32413</v>
      </c>
      <c r="L415" s="416" t="s">
        <v>35399</v>
      </c>
      <c r="M415" s="416" t="s">
        <v>18146</v>
      </c>
      <c r="N415" s="416" t="s">
        <v>18147</v>
      </c>
      <c r="O415" s="416" t="s">
        <v>21061</v>
      </c>
      <c r="P415" s="416" t="s">
        <v>20151</v>
      </c>
      <c r="Q415" s="417">
        <v>0</v>
      </c>
      <c r="R415" s="416" t="s">
        <v>22783</v>
      </c>
      <c r="S415" s="418"/>
      <c r="T415" s="418"/>
      <c r="U415" s="418"/>
    </row>
    <row r="416" spans="1:21" ht="14.6" x14ac:dyDescent="0.4">
      <c r="A416" s="432" t="s">
        <v>20146</v>
      </c>
      <c r="B416" s="432" t="s">
        <v>18145</v>
      </c>
      <c r="C416" s="432" t="s">
        <v>20147</v>
      </c>
      <c r="D416" s="432" t="s">
        <v>20148</v>
      </c>
      <c r="E416" s="432"/>
      <c r="F416" s="432" t="s">
        <v>35641</v>
      </c>
      <c r="G416" s="432" t="s">
        <v>18071</v>
      </c>
      <c r="H416" s="432"/>
      <c r="I416" s="432" t="s">
        <v>18002</v>
      </c>
      <c r="J416" s="432" t="s">
        <v>20258</v>
      </c>
      <c r="K416" s="432" t="s">
        <v>18146</v>
      </c>
      <c r="L416" s="432" t="s">
        <v>35332</v>
      </c>
      <c r="M416" s="432" t="s">
        <v>18146</v>
      </c>
      <c r="N416" s="432" t="s">
        <v>18147</v>
      </c>
      <c r="O416" s="432" t="s">
        <v>21061</v>
      </c>
      <c r="P416" s="432" t="s">
        <v>20151</v>
      </c>
      <c r="Q416" s="433">
        <v>4</v>
      </c>
      <c r="R416" s="432" t="s">
        <v>22783</v>
      </c>
      <c r="S416" s="434"/>
      <c r="T416" s="434"/>
      <c r="U416" s="434"/>
    </row>
    <row r="417" spans="1:21" ht="14.6" x14ac:dyDescent="0.4">
      <c r="A417" s="416" t="s">
        <v>20146</v>
      </c>
      <c r="B417" s="416" t="s">
        <v>18152</v>
      </c>
      <c r="C417" s="416" t="s">
        <v>20147</v>
      </c>
      <c r="D417" s="416" t="s">
        <v>20148</v>
      </c>
      <c r="E417" s="416"/>
      <c r="F417" s="416" t="s">
        <v>35642</v>
      </c>
      <c r="G417" s="416" t="s">
        <v>18153</v>
      </c>
      <c r="H417" s="416"/>
      <c r="I417" s="416" t="s">
        <v>19486</v>
      </c>
      <c r="J417" s="416" t="s">
        <v>20258</v>
      </c>
      <c r="K417" s="416" t="s">
        <v>18154</v>
      </c>
      <c r="L417" s="416" t="s">
        <v>35399</v>
      </c>
      <c r="M417" s="416" t="s">
        <v>18155</v>
      </c>
      <c r="N417" s="416" t="s">
        <v>18156</v>
      </c>
      <c r="O417" s="416" t="s">
        <v>21128</v>
      </c>
      <c r="P417" s="416" t="s">
        <v>20169</v>
      </c>
      <c r="Q417" s="417">
        <v>0</v>
      </c>
      <c r="R417" s="416" t="s">
        <v>22784</v>
      </c>
      <c r="S417" s="418"/>
      <c r="T417" s="418"/>
      <c r="U417" s="418"/>
    </row>
    <row r="418" spans="1:21" ht="14.6" x14ac:dyDescent="0.4">
      <c r="A418" s="432" t="s">
        <v>20146</v>
      </c>
      <c r="B418" s="432" t="s">
        <v>18070</v>
      </c>
      <c r="C418" s="432" t="s">
        <v>20147</v>
      </c>
      <c r="D418" s="432" t="s">
        <v>20148</v>
      </c>
      <c r="E418" s="432"/>
      <c r="F418" s="432" t="s">
        <v>35643</v>
      </c>
      <c r="G418" s="432" t="s">
        <v>19392</v>
      </c>
      <c r="H418" s="432"/>
      <c r="I418" s="432" t="s">
        <v>18002</v>
      </c>
      <c r="J418" s="432" t="s">
        <v>20258</v>
      </c>
      <c r="K418" s="432" t="s">
        <v>22397</v>
      </c>
      <c r="L418" s="432" t="s">
        <v>35332</v>
      </c>
      <c r="M418" s="432" t="s">
        <v>22397</v>
      </c>
      <c r="N418" s="432" t="s">
        <v>18073</v>
      </c>
      <c r="O418" s="432" t="s">
        <v>21061</v>
      </c>
      <c r="P418" s="432" t="s">
        <v>19636</v>
      </c>
      <c r="Q418" s="433">
        <v>4</v>
      </c>
      <c r="R418" s="432" t="s">
        <v>22785</v>
      </c>
      <c r="S418" s="434"/>
      <c r="T418" s="434"/>
      <c r="U418" s="434"/>
    </row>
    <row r="419" spans="1:21" ht="14.6" x14ac:dyDescent="0.4">
      <c r="A419" s="416" t="s">
        <v>18005</v>
      </c>
      <c r="B419" s="416" t="s">
        <v>31268</v>
      </c>
      <c r="C419" s="416" t="s">
        <v>20147</v>
      </c>
      <c r="D419" s="416" t="s">
        <v>20148</v>
      </c>
      <c r="E419" s="416"/>
      <c r="F419" s="416" t="s">
        <v>35644</v>
      </c>
      <c r="G419" s="416" t="s">
        <v>20149</v>
      </c>
      <c r="H419" s="416"/>
      <c r="I419" s="416" t="s">
        <v>18022</v>
      </c>
      <c r="J419" s="416" t="s">
        <v>18157</v>
      </c>
      <c r="K419" s="416" t="s">
        <v>18158</v>
      </c>
      <c r="L419" s="416" t="s">
        <v>35321</v>
      </c>
      <c r="M419" s="416" t="s">
        <v>18158</v>
      </c>
      <c r="N419" s="416" t="s">
        <v>18159</v>
      </c>
      <c r="O419" s="416" t="s">
        <v>21009</v>
      </c>
      <c r="P419" s="416" t="s">
        <v>18157</v>
      </c>
      <c r="Q419" s="417">
        <v>0</v>
      </c>
      <c r="R419" s="416" t="s">
        <v>22786</v>
      </c>
      <c r="S419" s="418"/>
      <c r="T419" s="418"/>
      <c r="U419" s="418"/>
    </row>
    <row r="420" spans="1:21" ht="14.6" x14ac:dyDescent="0.4">
      <c r="A420" s="416" t="s">
        <v>18005</v>
      </c>
      <c r="B420" s="416" t="s">
        <v>32550</v>
      </c>
      <c r="C420" s="416" t="s">
        <v>20147</v>
      </c>
      <c r="D420" s="416" t="s">
        <v>20772</v>
      </c>
      <c r="E420" s="416"/>
      <c r="F420" s="416" t="s">
        <v>20772</v>
      </c>
      <c r="G420" s="416" t="s">
        <v>20772</v>
      </c>
      <c r="H420" s="416"/>
      <c r="I420" s="416" t="s">
        <v>20772</v>
      </c>
      <c r="J420" s="416" t="s">
        <v>18157</v>
      </c>
      <c r="K420" s="416" t="s">
        <v>18160</v>
      </c>
      <c r="L420" s="416" t="s">
        <v>35332</v>
      </c>
      <c r="M420" s="416" t="s">
        <v>18160</v>
      </c>
      <c r="N420" s="416" t="s">
        <v>18159</v>
      </c>
      <c r="O420" s="416" t="s">
        <v>21009</v>
      </c>
      <c r="P420" s="416" t="s">
        <v>18157</v>
      </c>
      <c r="Q420" s="417">
        <v>0</v>
      </c>
      <c r="R420" s="416" t="s">
        <v>22786</v>
      </c>
      <c r="S420" s="418"/>
      <c r="T420" s="418"/>
      <c r="U420" s="418"/>
    </row>
    <row r="421" spans="1:21" ht="14.6" x14ac:dyDescent="0.4">
      <c r="A421" s="422" t="s">
        <v>18005</v>
      </c>
      <c r="B421" s="422" t="s">
        <v>31269</v>
      </c>
      <c r="C421" s="422" t="s">
        <v>20147</v>
      </c>
      <c r="D421" s="422" t="s">
        <v>20148</v>
      </c>
      <c r="E421" s="422"/>
      <c r="F421" s="422" t="s">
        <v>35645</v>
      </c>
      <c r="G421" s="422" t="s">
        <v>20155</v>
      </c>
      <c r="H421" s="422"/>
      <c r="I421" s="422" t="s">
        <v>18112</v>
      </c>
      <c r="J421" s="422" t="s">
        <v>18157</v>
      </c>
      <c r="K421" s="422" t="s">
        <v>19634</v>
      </c>
      <c r="L421" s="422" t="s">
        <v>35323</v>
      </c>
      <c r="M421" s="422" t="s">
        <v>18160</v>
      </c>
      <c r="N421" s="422" t="s">
        <v>19635</v>
      </c>
      <c r="O421" s="422" t="s">
        <v>21010</v>
      </c>
      <c r="P421" s="422" t="s">
        <v>18157</v>
      </c>
      <c r="Q421" s="423">
        <v>1</v>
      </c>
      <c r="R421" s="422" t="s">
        <v>22787</v>
      </c>
      <c r="S421" s="424"/>
      <c r="T421" s="424"/>
      <c r="U421" s="424"/>
    </row>
    <row r="422" spans="1:21" ht="14.6" x14ac:dyDescent="0.4">
      <c r="A422" s="419" t="s">
        <v>18005</v>
      </c>
      <c r="B422" s="419" t="s">
        <v>35646</v>
      </c>
      <c r="C422" s="419" t="s">
        <v>20147</v>
      </c>
      <c r="D422" s="419" t="s">
        <v>20148</v>
      </c>
      <c r="E422" s="419"/>
      <c r="F422" s="419" t="s">
        <v>35647</v>
      </c>
      <c r="G422" s="419" t="s">
        <v>20160</v>
      </c>
      <c r="H422" s="419"/>
      <c r="I422" s="419" t="s">
        <v>20180</v>
      </c>
      <c r="J422" s="419" t="s">
        <v>18157</v>
      </c>
      <c r="K422" s="419" t="s">
        <v>35648</v>
      </c>
      <c r="L422" s="419" t="s">
        <v>35323</v>
      </c>
      <c r="M422" s="419" t="s">
        <v>18160</v>
      </c>
      <c r="N422" s="419" t="s">
        <v>35649</v>
      </c>
      <c r="O422" s="419" t="s">
        <v>21021</v>
      </c>
      <c r="P422" s="419" t="s">
        <v>18157</v>
      </c>
      <c r="Q422" s="425">
        <v>1</v>
      </c>
      <c r="R422" s="419" t="s">
        <v>35650</v>
      </c>
      <c r="S422" s="424"/>
      <c r="T422" s="424"/>
      <c r="U422" s="424"/>
    </row>
    <row r="423" spans="1:21" ht="14.6" x14ac:dyDescent="0.4">
      <c r="A423" s="416" t="s">
        <v>18005</v>
      </c>
      <c r="B423" s="416" t="s">
        <v>32551</v>
      </c>
      <c r="C423" s="416" t="s">
        <v>20147</v>
      </c>
      <c r="D423" s="416" t="s">
        <v>20772</v>
      </c>
      <c r="E423" s="416"/>
      <c r="F423" s="416" t="s">
        <v>20772</v>
      </c>
      <c r="G423" s="416" t="s">
        <v>20772</v>
      </c>
      <c r="H423" s="416"/>
      <c r="I423" s="416" t="s">
        <v>20772</v>
      </c>
      <c r="J423" s="416" t="s">
        <v>18157</v>
      </c>
      <c r="K423" s="416" t="s">
        <v>32552</v>
      </c>
      <c r="L423" s="416" t="s">
        <v>35332</v>
      </c>
      <c r="M423" s="416" t="s">
        <v>32552</v>
      </c>
      <c r="N423" s="416" t="s">
        <v>18159</v>
      </c>
      <c r="O423" s="416" t="s">
        <v>21009</v>
      </c>
      <c r="P423" s="416" t="s">
        <v>18157</v>
      </c>
      <c r="Q423" s="417">
        <v>0</v>
      </c>
      <c r="R423" s="416" t="s">
        <v>22786</v>
      </c>
      <c r="S423" s="418"/>
      <c r="T423" s="418"/>
      <c r="U423" s="418"/>
    </row>
    <row r="424" spans="1:21" ht="14.6" x14ac:dyDescent="0.4">
      <c r="A424" s="426" t="s">
        <v>18005</v>
      </c>
      <c r="B424" s="426" t="s">
        <v>22398</v>
      </c>
      <c r="C424" s="426" t="s">
        <v>20147</v>
      </c>
      <c r="D424" s="426" t="s">
        <v>20772</v>
      </c>
      <c r="E424" s="426"/>
      <c r="F424" s="426" t="s">
        <v>20772</v>
      </c>
      <c r="G424" s="426" t="s">
        <v>20772</v>
      </c>
      <c r="H424" s="426"/>
      <c r="I424" s="426" t="s">
        <v>20772</v>
      </c>
      <c r="J424" s="426" t="s">
        <v>18157</v>
      </c>
      <c r="K424" s="426" t="s">
        <v>19633</v>
      </c>
      <c r="L424" s="426" t="s">
        <v>35332</v>
      </c>
      <c r="M424" s="426" t="s">
        <v>19633</v>
      </c>
      <c r="N424" s="426" t="s">
        <v>18159</v>
      </c>
      <c r="O424" s="426" t="s">
        <v>21009</v>
      </c>
      <c r="P424" s="426" t="s">
        <v>18157</v>
      </c>
      <c r="Q424" s="417">
        <v>0</v>
      </c>
      <c r="R424" s="426" t="s">
        <v>22786</v>
      </c>
      <c r="S424" s="418"/>
      <c r="T424" s="418"/>
      <c r="U424" s="418"/>
    </row>
    <row r="425" spans="1:21" ht="14.6" x14ac:dyDescent="0.4">
      <c r="A425" s="416" t="s">
        <v>18005</v>
      </c>
      <c r="B425" s="416" t="s">
        <v>32553</v>
      </c>
      <c r="C425" s="416" t="s">
        <v>20147</v>
      </c>
      <c r="D425" s="416" t="s">
        <v>20772</v>
      </c>
      <c r="E425" s="416"/>
      <c r="F425" s="416" t="s">
        <v>20772</v>
      </c>
      <c r="G425" s="416" t="s">
        <v>20772</v>
      </c>
      <c r="H425" s="416"/>
      <c r="I425" s="416" t="s">
        <v>20772</v>
      </c>
      <c r="J425" s="416" t="s">
        <v>18157</v>
      </c>
      <c r="K425" s="416" t="s">
        <v>32554</v>
      </c>
      <c r="L425" s="416" t="s">
        <v>35332</v>
      </c>
      <c r="M425" s="416" t="s">
        <v>32554</v>
      </c>
      <c r="N425" s="416" t="s">
        <v>18159</v>
      </c>
      <c r="O425" s="416" t="s">
        <v>21009</v>
      </c>
      <c r="P425" s="416" t="s">
        <v>18157</v>
      </c>
      <c r="Q425" s="417">
        <v>0</v>
      </c>
      <c r="R425" s="416" t="s">
        <v>22786</v>
      </c>
      <c r="S425" s="418"/>
      <c r="T425" s="418"/>
      <c r="U425" s="418"/>
    </row>
    <row r="426" spans="1:21" ht="14.6" x14ac:dyDescent="0.4">
      <c r="A426" s="416" t="s">
        <v>18005</v>
      </c>
      <c r="B426" s="416" t="s">
        <v>32555</v>
      </c>
      <c r="C426" s="416" t="s">
        <v>20147</v>
      </c>
      <c r="D426" s="416" t="s">
        <v>20772</v>
      </c>
      <c r="E426" s="416"/>
      <c r="F426" s="416" t="s">
        <v>20772</v>
      </c>
      <c r="G426" s="416" t="s">
        <v>20772</v>
      </c>
      <c r="H426" s="416"/>
      <c r="I426" s="416" t="s">
        <v>20772</v>
      </c>
      <c r="J426" s="416" t="s">
        <v>18157</v>
      </c>
      <c r="K426" s="416" t="s">
        <v>32556</v>
      </c>
      <c r="L426" s="416" t="s">
        <v>35332</v>
      </c>
      <c r="M426" s="416" t="s">
        <v>32556</v>
      </c>
      <c r="N426" s="416" t="s">
        <v>18159</v>
      </c>
      <c r="O426" s="416" t="s">
        <v>21009</v>
      </c>
      <c r="P426" s="416" t="s">
        <v>18157</v>
      </c>
      <c r="Q426" s="417">
        <v>0</v>
      </c>
      <c r="R426" s="416" t="s">
        <v>22786</v>
      </c>
      <c r="S426" s="418"/>
      <c r="T426" s="418"/>
      <c r="U426" s="418"/>
    </row>
    <row r="427" spans="1:21" ht="14.6" x14ac:dyDescent="0.4">
      <c r="A427" s="416" t="s">
        <v>18005</v>
      </c>
      <c r="B427" s="416" t="s">
        <v>32557</v>
      </c>
      <c r="C427" s="416" t="s">
        <v>20147</v>
      </c>
      <c r="D427" s="416" t="s">
        <v>20772</v>
      </c>
      <c r="E427" s="416"/>
      <c r="F427" s="416" t="s">
        <v>20772</v>
      </c>
      <c r="G427" s="416" t="s">
        <v>20772</v>
      </c>
      <c r="H427" s="416"/>
      <c r="I427" s="416" t="s">
        <v>20772</v>
      </c>
      <c r="J427" s="416" t="s">
        <v>18157</v>
      </c>
      <c r="K427" s="416" t="s">
        <v>32558</v>
      </c>
      <c r="L427" s="416" t="s">
        <v>35332</v>
      </c>
      <c r="M427" s="416" t="s">
        <v>32558</v>
      </c>
      <c r="N427" s="416" t="s">
        <v>18159</v>
      </c>
      <c r="O427" s="416" t="s">
        <v>32479</v>
      </c>
      <c r="P427" s="416" t="s">
        <v>18157</v>
      </c>
      <c r="Q427" s="417">
        <v>0</v>
      </c>
      <c r="R427" s="416" t="s">
        <v>22786</v>
      </c>
      <c r="S427" s="418"/>
      <c r="T427" s="418"/>
      <c r="U427" s="418"/>
    </row>
    <row r="428" spans="1:21" ht="14.6" x14ac:dyDescent="0.4">
      <c r="A428" s="416" t="s">
        <v>18005</v>
      </c>
      <c r="B428" s="416" t="s">
        <v>31270</v>
      </c>
      <c r="C428" s="416" t="s">
        <v>20147</v>
      </c>
      <c r="D428" s="416" t="s">
        <v>20148</v>
      </c>
      <c r="E428" s="416"/>
      <c r="F428" s="416" t="s">
        <v>35651</v>
      </c>
      <c r="G428" s="416" t="s">
        <v>20149</v>
      </c>
      <c r="H428" s="416"/>
      <c r="I428" s="416" t="s">
        <v>20278</v>
      </c>
      <c r="J428" s="416" t="s">
        <v>19636</v>
      </c>
      <c r="K428" s="416" t="s">
        <v>19637</v>
      </c>
      <c r="L428" s="416" t="s">
        <v>35321</v>
      </c>
      <c r="M428" s="416" t="s">
        <v>19637</v>
      </c>
      <c r="N428" s="416" t="s">
        <v>19638</v>
      </c>
      <c r="O428" s="416" t="s">
        <v>21009</v>
      </c>
      <c r="P428" s="416" t="s">
        <v>19636</v>
      </c>
      <c r="Q428" s="417">
        <v>0</v>
      </c>
      <c r="R428" s="416" t="s">
        <v>22788</v>
      </c>
      <c r="S428" s="418"/>
      <c r="T428" s="418"/>
      <c r="U428" s="418"/>
    </row>
    <row r="429" spans="1:21" ht="14.6" x14ac:dyDescent="0.4">
      <c r="A429" s="416" t="s">
        <v>18005</v>
      </c>
      <c r="B429" s="416" t="s">
        <v>32538</v>
      </c>
      <c r="C429" s="416" t="s">
        <v>20147</v>
      </c>
      <c r="D429" s="416" t="s">
        <v>20772</v>
      </c>
      <c r="E429" s="416"/>
      <c r="F429" s="416" t="s">
        <v>20772</v>
      </c>
      <c r="G429" s="416" t="s">
        <v>20772</v>
      </c>
      <c r="H429" s="416"/>
      <c r="I429" s="416" t="s">
        <v>20772</v>
      </c>
      <c r="J429" s="416" t="s">
        <v>19636</v>
      </c>
      <c r="K429" s="416" t="s">
        <v>32539</v>
      </c>
      <c r="L429" s="416" t="s">
        <v>35332</v>
      </c>
      <c r="M429" s="416" t="s">
        <v>32539</v>
      </c>
      <c r="N429" s="416" t="s">
        <v>19638</v>
      </c>
      <c r="O429" s="416" t="s">
        <v>21009</v>
      </c>
      <c r="P429" s="416" t="s">
        <v>19636</v>
      </c>
      <c r="Q429" s="417">
        <v>0</v>
      </c>
      <c r="R429" s="416" t="s">
        <v>22788</v>
      </c>
      <c r="S429" s="418"/>
      <c r="T429" s="418"/>
      <c r="U429" s="418"/>
    </row>
    <row r="430" spans="1:21" ht="14.6" x14ac:dyDescent="0.4">
      <c r="A430" s="416" t="s">
        <v>18005</v>
      </c>
      <c r="B430" s="416" t="s">
        <v>32540</v>
      </c>
      <c r="C430" s="416" t="s">
        <v>20147</v>
      </c>
      <c r="D430" s="416" t="s">
        <v>20772</v>
      </c>
      <c r="E430" s="416"/>
      <c r="F430" s="416" t="s">
        <v>20772</v>
      </c>
      <c r="G430" s="416" t="s">
        <v>20772</v>
      </c>
      <c r="H430" s="416"/>
      <c r="I430" s="416" t="s">
        <v>20772</v>
      </c>
      <c r="J430" s="416" t="s">
        <v>19636</v>
      </c>
      <c r="K430" s="416" t="s">
        <v>32541</v>
      </c>
      <c r="L430" s="416" t="s">
        <v>35332</v>
      </c>
      <c r="M430" s="416" t="s">
        <v>32541</v>
      </c>
      <c r="N430" s="416" t="s">
        <v>19638</v>
      </c>
      <c r="O430" s="416" t="s">
        <v>21009</v>
      </c>
      <c r="P430" s="416" t="s">
        <v>19636</v>
      </c>
      <c r="Q430" s="417">
        <v>0</v>
      </c>
      <c r="R430" s="416" t="s">
        <v>22788</v>
      </c>
      <c r="S430" s="418"/>
      <c r="T430" s="418"/>
      <c r="U430" s="418"/>
    </row>
    <row r="431" spans="1:21" ht="14.6" x14ac:dyDescent="0.4">
      <c r="A431" s="419" t="s">
        <v>18005</v>
      </c>
      <c r="B431" s="419" t="s">
        <v>35652</v>
      </c>
      <c r="C431" s="419" t="s">
        <v>20147</v>
      </c>
      <c r="D431" s="419" t="s">
        <v>20148</v>
      </c>
      <c r="E431" s="419"/>
      <c r="F431" s="419" t="s">
        <v>35653</v>
      </c>
      <c r="G431" s="419" t="s">
        <v>20155</v>
      </c>
      <c r="H431" s="419"/>
      <c r="I431" s="419" t="s">
        <v>18029</v>
      </c>
      <c r="J431" s="419" t="s">
        <v>19636</v>
      </c>
      <c r="K431" s="419" t="s">
        <v>19640</v>
      </c>
      <c r="L431" s="419" t="s">
        <v>35323</v>
      </c>
      <c r="M431" s="419" t="s">
        <v>22333</v>
      </c>
      <c r="N431" s="419" t="s">
        <v>19641</v>
      </c>
      <c r="O431" s="419" t="s">
        <v>21010</v>
      </c>
      <c r="P431" s="419" t="s">
        <v>19636</v>
      </c>
      <c r="Q431" s="425">
        <v>1</v>
      </c>
      <c r="R431" s="419" t="s">
        <v>22789</v>
      </c>
      <c r="S431" s="424"/>
      <c r="T431" s="424"/>
      <c r="U431" s="424"/>
    </row>
    <row r="432" spans="1:21" ht="14.6" x14ac:dyDescent="0.4">
      <c r="A432" s="416" t="s">
        <v>18005</v>
      </c>
      <c r="B432" s="416" t="s">
        <v>32542</v>
      </c>
      <c r="C432" s="416" t="s">
        <v>20147</v>
      </c>
      <c r="D432" s="416" t="s">
        <v>20772</v>
      </c>
      <c r="E432" s="416"/>
      <c r="F432" s="416" t="s">
        <v>20772</v>
      </c>
      <c r="G432" s="416" t="s">
        <v>20772</v>
      </c>
      <c r="H432" s="416"/>
      <c r="I432" s="416" t="s">
        <v>20772</v>
      </c>
      <c r="J432" s="416" t="s">
        <v>19636</v>
      </c>
      <c r="K432" s="416" t="s">
        <v>32543</v>
      </c>
      <c r="L432" s="416" t="s">
        <v>35332</v>
      </c>
      <c r="M432" s="416" t="s">
        <v>32543</v>
      </c>
      <c r="N432" s="416" t="s">
        <v>19638</v>
      </c>
      <c r="O432" s="416" t="s">
        <v>21009</v>
      </c>
      <c r="P432" s="416" t="s">
        <v>19636</v>
      </c>
      <c r="Q432" s="417">
        <v>0</v>
      </c>
      <c r="R432" s="416" t="s">
        <v>22788</v>
      </c>
      <c r="S432" s="418"/>
      <c r="T432" s="418"/>
      <c r="U432" s="418"/>
    </row>
    <row r="433" spans="1:21" ht="14.6" x14ac:dyDescent="0.4">
      <c r="A433" s="416" t="s">
        <v>18005</v>
      </c>
      <c r="B433" s="416" t="s">
        <v>32544</v>
      </c>
      <c r="C433" s="416" t="s">
        <v>20147</v>
      </c>
      <c r="D433" s="416" t="s">
        <v>20772</v>
      </c>
      <c r="E433" s="416"/>
      <c r="F433" s="416" t="s">
        <v>20772</v>
      </c>
      <c r="G433" s="416" t="s">
        <v>20772</v>
      </c>
      <c r="H433" s="416"/>
      <c r="I433" s="416" t="s">
        <v>20772</v>
      </c>
      <c r="J433" s="416" t="s">
        <v>19636</v>
      </c>
      <c r="K433" s="416" t="s">
        <v>32545</v>
      </c>
      <c r="L433" s="416" t="s">
        <v>35332</v>
      </c>
      <c r="M433" s="416" t="s">
        <v>32545</v>
      </c>
      <c r="N433" s="416" t="s">
        <v>19638</v>
      </c>
      <c r="O433" s="416" t="s">
        <v>21009</v>
      </c>
      <c r="P433" s="416" t="s">
        <v>19636</v>
      </c>
      <c r="Q433" s="417">
        <v>0</v>
      </c>
      <c r="R433" s="416" t="s">
        <v>22788</v>
      </c>
      <c r="S433" s="418"/>
      <c r="T433" s="418"/>
      <c r="U433" s="418"/>
    </row>
    <row r="434" spans="1:21" ht="14.6" x14ac:dyDescent="0.4">
      <c r="A434" s="416" t="s">
        <v>18005</v>
      </c>
      <c r="B434" s="416" t="s">
        <v>32546</v>
      </c>
      <c r="C434" s="416" t="s">
        <v>20147</v>
      </c>
      <c r="D434" s="416" t="s">
        <v>20772</v>
      </c>
      <c r="E434" s="416"/>
      <c r="F434" s="416" t="s">
        <v>20772</v>
      </c>
      <c r="G434" s="416" t="s">
        <v>20772</v>
      </c>
      <c r="H434" s="416"/>
      <c r="I434" s="416" t="s">
        <v>20772</v>
      </c>
      <c r="J434" s="416" t="s">
        <v>19636</v>
      </c>
      <c r="K434" s="416" t="s">
        <v>32547</v>
      </c>
      <c r="L434" s="416" t="s">
        <v>35332</v>
      </c>
      <c r="M434" s="416" t="s">
        <v>32547</v>
      </c>
      <c r="N434" s="416" t="s">
        <v>19638</v>
      </c>
      <c r="O434" s="416" t="s">
        <v>21026</v>
      </c>
      <c r="P434" s="416" t="s">
        <v>19636</v>
      </c>
      <c r="Q434" s="417">
        <v>0</v>
      </c>
      <c r="R434" s="416" t="s">
        <v>22788</v>
      </c>
      <c r="S434" s="418"/>
      <c r="T434" s="418"/>
      <c r="U434" s="418"/>
    </row>
    <row r="435" spans="1:21" ht="14.6" x14ac:dyDescent="0.4">
      <c r="A435" s="416" t="s">
        <v>18005</v>
      </c>
      <c r="B435" s="416" t="s">
        <v>32548</v>
      </c>
      <c r="C435" s="416" t="s">
        <v>20147</v>
      </c>
      <c r="D435" s="416" t="s">
        <v>20772</v>
      </c>
      <c r="E435" s="416"/>
      <c r="F435" s="416" t="s">
        <v>20772</v>
      </c>
      <c r="G435" s="416" t="s">
        <v>20772</v>
      </c>
      <c r="H435" s="416"/>
      <c r="I435" s="416" t="s">
        <v>20772</v>
      </c>
      <c r="J435" s="416" t="s">
        <v>19636</v>
      </c>
      <c r="K435" s="416" t="s">
        <v>32549</v>
      </c>
      <c r="L435" s="416" t="s">
        <v>35332</v>
      </c>
      <c r="M435" s="416" t="s">
        <v>32549</v>
      </c>
      <c r="N435" s="416" t="s">
        <v>19638</v>
      </c>
      <c r="O435" s="416" t="s">
        <v>21009</v>
      </c>
      <c r="P435" s="416" t="s">
        <v>19636</v>
      </c>
      <c r="Q435" s="417">
        <v>0</v>
      </c>
      <c r="R435" s="416" t="s">
        <v>22788</v>
      </c>
      <c r="S435" s="418"/>
      <c r="T435" s="418"/>
      <c r="U435" s="418"/>
    </row>
    <row r="436" spans="1:21" ht="14.6" x14ac:dyDescent="0.4">
      <c r="A436" s="416" t="s">
        <v>18005</v>
      </c>
      <c r="B436" s="416" t="s">
        <v>31271</v>
      </c>
      <c r="C436" s="416" t="s">
        <v>20147</v>
      </c>
      <c r="D436" s="416" t="s">
        <v>20148</v>
      </c>
      <c r="E436" s="416"/>
      <c r="F436" s="416" t="s">
        <v>35654</v>
      </c>
      <c r="G436" s="416" t="s">
        <v>20149</v>
      </c>
      <c r="H436" s="416"/>
      <c r="I436" s="416" t="s">
        <v>19464</v>
      </c>
      <c r="J436" s="416" t="s">
        <v>19642</v>
      </c>
      <c r="K436" s="416" t="s">
        <v>19643</v>
      </c>
      <c r="L436" s="416" t="s">
        <v>35321</v>
      </c>
      <c r="M436" s="416" t="s">
        <v>19643</v>
      </c>
      <c r="N436" s="416" t="s">
        <v>19644</v>
      </c>
      <c r="O436" s="416" t="s">
        <v>21009</v>
      </c>
      <c r="P436" s="416" t="s">
        <v>19642</v>
      </c>
      <c r="Q436" s="417">
        <v>0</v>
      </c>
      <c r="R436" s="416" t="s">
        <v>22790</v>
      </c>
      <c r="S436" s="418"/>
      <c r="T436" s="418"/>
      <c r="U436" s="418"/>
    </row>
    <row r="437" spans="1:21" ht="14.6" x14ac:dyDescent="0.4">
      <c r="A437" s="416" t="s">
        <v>18005</v>
      </c>
      <c r="B437" s="416" t="s">
        <v>32528</v>
      </c>
      <c r="C437" s="416" t="s">
        <v>20147</v>
      </c>
      <c r="D437" s="416" t="s">
        <v>20772</v>
      </c>
      <c r="E437" s="416"/>
      <c r="F437" s="416" t="s">
        <v>20772</v>
      </c>
      <c r="G437" s="416" t="s">
        <v>20772</v>
      </c>
      <c r="H437" s="416"/>
      <c r="I437" s="416" t="s">
        <v>20772</v>
      </c>
      <c r="J437" s="416" t="s">
        <v>19642</v>
      </c>
      <c r="K437" s="416" t="s">
        <v>32529</v>
      </c>
      <c r="L437" s="416" t="s">
        <v>35332</v>
      </c>
      <c r="M437" s="416" t="s">
        <v>32529</v>
      </c>
      <c r="N437" s="416" t="s">
        <v>19644</v>
      </c>
      <c r="O437" s="416" t="s">
        <v>21009</v>
      </c>
      <c r="P437" s="416" t="s">
        <v>19642</v>
      </c>
      <c r="Q437" s="417">
        <v>0</v>
      </c>
      <c r="R437" s="416" t="s">
        <v>22790</v>
      </c>
      <c r="S437" s="418"/>
      <c r="T437" s="418"/>
      <c r="U437" s="418"/>
    </row>
    <row r="438" spans="1:21" ht="14.6" x14ac:dyDescent="0.4">
      <c r="A438" s="419" t="s">
        <v>18005</v>
      </c>
      <c r="B438" s="419" t="s">
        <v>35655</v>
      </c>
      <c r="C438" s="419" t="s">
        <v>20147</v>
      </c>
      <c r="D438" s="419" t="s">
        <v>20148</v>
      </c>
      <c r="E438" s="419"/>
      <c r="F438" s="419" t="s">
        <v>35656</v>
      </c>
      <c r="G438" s="419" t="s">
        <v>19639</v>
      </c>
      <c r="H438" s="419"/>
      <c r="I438" s="419" t="s">
        <v>20202</v>
      </c>
      <c r="J438" s="419" t="s">
        <v>19642</v>
      </c>
      <c r="K438" s="419" t="s">
        <v>19647</v>
      </c>
      <c r="L438" s="419" t="s">
        <v>35323</v>
      </c>
      <c r="M438" s="419" t="s">
        <v>32529</v>
      </c>
      <c r="N438" s="419" t="s">
        <v>19648</v>
      </c>
      <c r="O438" s="419" t="s">
        <v>21009</v>
      </c>
      <c r="P438" s="419" t="s">
        <v>19642</v>
      </c>
      <c r="Q438" s="425">
        <v>1</v>
      </c>
      <c r="R438" s="419" t="s">
        <v>22792</v>
      </c>
      <c r="S438" s="424"/>
      <c r="T438" s="424"/>
      <c r="U438" s="424"/>
    </row>
    <row r="439" spans="1:21" ht="14.6" x14ac:dyDescent="0.4">
      <c r="A439" s="419" t="s">
        <v>18005</v>
      </c>
      <c r="B439" s="419" t="s">
        <v>35657</v>
      </c>
      <c r="C439" s="419" t="s">
        <v>20147</v>
      </c>
      <c r="D439" s="419" t="s">
        <v>20148</v>
      </c>
      <c r="E439" s="419"/>
      <c r="F439" s="419" t="s">
        <v>35658</v>
      </c>
      <c r="G439" s="419" t="s">
        <v>20155</v>
      </c>
      <c r="H439" s="419"/>
      <c r="I439" s="419" t="s">
        <v>18039</v>
      </c>
      <c r="J439" s="419" t="s">
        <v>19642</v>
      </c>
      <c r="K439" s="419" t="s">
        <v>19645</v>
      </c>
      <c r="L439" s="419" t="s">
        <v>35323</v>
      </c>
      <c r="M439" s="419" t="s">
        <v>22334</v>
      </c>
      <c r="N439" s="419" t="s">
        <v>19646</v>
      </c>
      <c r="O439" s="419" t="s">
        <v>21010</v>
      </c>
      <c r="P439" s="419" t="s">
        <v>19642</v>
      </c>
      <c r="Q439" s="425">
        <v>1</v>
      </c>
      <c r="R439" s="419" t="s">
        <v>22791</v>
      </c>
      <c r="S439" s="424"/>
      <c r="T439" s="424"/>
      <c r="U439" s="424"/>
    </row>
    <row r="440" spans="1:21" ht="14.6" x14ac:dyDescent="0.4">
      <c r="A440" s="416" t="s">
        <v>18005</v>
      </c>
      <c r="B440" s="416" t="s">
        <v>32530</v>
      </c>
      <c r="C440" s="416" t="s">
        <v>20147</v>
      </c>
      <c r="D440" s="416" t="s">
        <v>20772</v>
      </c>
      <c r="E440" s="416"/>
      <c r="F440" s="416" t="s">
        <v>20772</v>
      </c>
      <c r="G440" s="416" t="s">
        <v>20772</v>
      </c>
      <c r="H440" s="416"/>
      <c r="I440" s="416" t="s">
        <v>20772</v>
      </c>
      <c r="J440" s="416" t="s">
        <v>19642</v>
      </c>
      <c r="K440" s="416" t="s">
        <v>32531</v>
      </c>
      <c r="L440" s="416" t="s">
        <v>35332</v>
      </c>
      <c r="M440" s="416" t="s">
        <v>32531</v>
      </c>
      <c r="N440" s="416" t="s">
        <v>19644</v>
      </c>
      <c r="O440" s="416" t="s">
        <v>21009</v>
      </c>
      <c r="P440" s="416" t="s">
        <v>19642</v>
      </c>
      <c r="Q440" s="417">
        <v>0</v>
      </c>
      <c r="R440" s="416" t="s">
        <v>22790</v>
      </c>
      <c r="S440" s="418"/>
      <c r="T440" s="418"/>
      <c r="U440" s="418"/>
    </row>
    <row r="441" spans="1:21" ht="14.6" x14ac:dyDescent="0.4">
      <c r="A441" s="416" t="s">
        <v>18005</v>
      </c>
      <c r="B441" s="416" t="s">
        <v>32532</v>
      </c>
      <c r="C441" s="416" t="s">
        <v>20147</v>
      </c>
      <c r="D441" s="416" t="s">
        <v>20772</v>
      </c>
      <c r="E441" s="416"/>
      <c r="F441" s="416" t="s">
        <v>20772</v>
      </c>
      <c r="G441" s="416" t="s">
        <v>20772</v>
      </c>
      <c r="H441" s="416"/>
      <c r="I441" s="416" t="s">
        <v>20772</v>
      </c>
      <c r="J441" s="416" t="s">
        <v>19642</v>
      </c>
      <c r="K441" s="416" t="s">
        <v>32533</v>
      </c>
      <c r="L441" s="416" t="s">
        <v>35332</v>
      </c>
      <c r="M441" s="416" t="s">
        <v>32533</v>
      </c>
      <c r="N441" s="416" t="s">
        <v>19644</v>
      </c>
      <c r="O441" s="416" t="s">
        <v>21009</v>
      </c>
      <c r="P441" s="416" t="s">
        <v>19642</v>
      </c>
      <c r="Q441" s="417">
        <v>0</v>
      </c>
      <c r="R441" s="416" t="s">
        <v>22790</v>
      </c>
      <c r="S441" s="418"/>
      <c r="T441" s="418"/>
      <c r="U441" s="418"/>
    </row>
    <row r="442" spans="1:21" ht="14.6" x14ac:dyDescent="0.4">
      <c r="A442" s="416" t="s">
        <v>18005</v>
      </c>
      <c r="B442" s="416" t="s">
        <v>32534</v>
      </c>
      <c r="C442" s="416" t="s">
        <v>20147</v>
      </c>
      <c r="D442" s="416" t="s">
        <v>20772</v>
      </c>
      <c r="E442" s="416"/>
      <c r="F442" s="416" t="s">
        <v>20772</v>
      </c>
      <c r="G442" s="416" t="s">
        <v>20772</v>
      </c>
      <c r="H442" s="416"/>
      <c r="I442" s="416" t="s">
        <v>20772</v>
      </c>
      <c r="J442" s="416" t="s">
        <v>19642</v>
      </c>
      <c r="K442" s="416" t="s">
        <v>32535</v>
      </c>
      <c r="L442" s="416" t="s">
        <v>35332</v>
      </c>
      <c r="M442" s="416" t="s">
        <v>32535</v>
      </c>
      <c r="N442" s="416" t="s">
        <v>19644</v>
      </c>
      <c r="O442" s="416" t="s">
        <v>21009</v>
      </c>
      <c r="P442" s="416" t="s">
        <v>19642</v>
      </c>
      <c r="Q442" s="417">
        <v>0</v>
      </c>
      <c r="R442" s="416" t="s">
        <v>22790</v>
      </c>
      <c r="S442" s="418"/>
      <c r="T442" s="418"/>
      <c r="U442" s="418"/>
    </row>
    <row r="443" spans="1:21" ht="14.6" x14ac:dyDescent="0.4">
      <c r="A443" s="416" t="s">
        <v>18005</v>
      </c>
      <c r="B443" s="416" t="s">
        <v>32536</v>
      </c>
      <c r="C443" s="416" t="s">
        <v>20147</v>
      </c>
      <c r="D443" s="416" t="s">
        <v>20772</v>
      </c>
      <c r="E443" s="416"/>
      <c r="F443" s="416" t="s">
        <v>20772</v>
      </c>
      <c r="G443" s="416" t="s">
        <v>20772</v>
      </c>
      <c r="H443" s="416"/>
      <c r="I443" s="416" t="s">
        <v>20772</v>
      </c>
      <c r="J443" s="416" t="s">
        <v>19642</v>
      </c>
      <c r="K443" s="416" t="s">
        <v>32537</v>
      </c>
      <c r="L443" s="416" t="s">
        <v>35332</v>
      </c>
      <c r="M443" s="416" t="s">
        <v>32537</v>
      </c>
      <c r="N443" s="416" t="s">
        <v>19644</v>
      </c>
      <c r="O443" s="416" t="s">
        <v>32479</v>
      </c>
      <c r="P443" s="416" t="s">
        <v>19642</v>
      </c>
      <c r="Q443" s="417">
        <v>0</v>
      </c>
      <c r="R443" s="416" t="s">
        <v>22790</v>
      </c>
      <c r="S443" s="418"/>
      <c r="T443" s="418"/>
      <c r="U443" s="418"/>
    </row>
    <row r="444" spans="1:21" ht="14.6" x14ac:dyDescent="0.4">
      <c r="A444" s="428" t="s">
        <v>18005</v>
      </c>
      <c r="B444" s="428" t="s">
        <v>32522</v>
      </c>
      <c r="C444" s="428" t="s">
        <v>20147</v>
      </c>
      <c r="D444" s="428" t="s">
        <v>20148</v>
      </c>
      <c r="E444" s="428"/>
      <c r="F444" s="428" t="s">
        <v>35659</v>
      </c>
      <c r="G444" s="428" t="s">
        <v>20184</v>
      </c>
      <c r="H444" s="428"/>
      <c r="I444" s="428" t="s">
        <v>19345</v>
      </c>
      <c r="J444" s="428" t="s">
        <v>20176</v>
      </c>
      <c r="K444" s="428" t="s">
        <v>19649</v>
      </c>
      <c r="L444" s="428" t="s">
        <v>35323</v>
      </c>
      <c r="M444" s="428" t="s">
        <v>20182</v>
      </c>
      <c r="N444" s="428" t="s">
        <v>19650</v>
      </c>
      <c r="O444" s="428" t="s">
        <v>21009</v>
      </c>
      <c r="P444" s="428" t="s">
        <v>19642</v>
      </c>
      <c r="Q444" s="425">
        <v>1</v>
      </c>
      <c r="R444" s="428" t="s">
        <v>22793</v>
      </c>
      <c r="S444" s="424"/>
      <c r="T444" s="424"/>
      <c r="U444" s="424"/>
    </row>
    <row r="445" spans="1:21" ht="14.6" x14ac:dyDescent="0.4">
      <c r="A445" s="419" t="s">
        <v>18005</v>
      </c>
      <c r="B445" s="419" t="s">
        <v>19651</v>
      </c>
      <c r="C445" s="419" t="s">
        <v>20147</v>
      </c>
      <c r="D445" s="419" t="s">
        <v>20148</v>
      </c>
      <c r="E445" s="419"/>
      <c r="F445" s="419" t="s">
        <v>35660</v>
      </c>
      <c r="G445" s="419" t="s">
        <v>20160</v>
      </c>
      <c r="H445" s="419"/>
      <c r="I445" s="419" t="s">
        <v>19652</v>
      </c>
      <c r="J445" s="419" t="s">
        <v>20176</v>
      </c>
      <c r="K445" s="419" t="s">
        <v>19653</v>
      </c>
      <c r="L445" s="419" t="s">
        <v>35323</v>
      </c>
      <c r="M445" s="419" t="s">
        <v>20192</v>
      </c>
      <c r="N445" s="419" t="s">
        <v>19654</v>
      </c>
      <c r="O445" s="419" t="s">
        <v>21019</v>
      </c>
      <c r="P445" s="419" t="s">
        <v>19636</v>
      </c>
      <c r="Q445" s="425">
        <v>1</v>
      </c>
      <c r="R445" s="419" t="s">
        <v>22794</v>
      </c>
      <c r="S445" s="424"/>
      <c r="T445" s="424"/>
      <c r="U445" s="424"/>
    </row>
    <row r="446" spans="1:21" ht="14.6" x14ac:dyDescent="0.4">
      <c r="A446" s="419" t="s">
        <v>18005</v>
      </c>
      <c r="B446" s="419" t="s">
        <v>19655</v>
      </c>
      <c r="C446" s="419" t="s">
        <v>20147</v>
      </c>
      <c r="D446" s="419" t="s">
        <v>20148</v>
      </c>
      <c r="E446" s="419"/>
      <c r="F446" s="419" t="s">
        <v>35661</v>
      </c>
      <c r="G446" s="419" t="s">
        <v>20160</v>
      </c>
      <c r="H446" s="419"/>
      <c r="I446" s="419" t="s">
        <v>18039</v>
      </c>
      <c r="J446" s="419" t="s">
        <v>20176</v>
      </c>
      <c r="K446" s="419" t="s">
        <v>19656</v>
      </c>
      <c r="L446" s="419" t="s">
        <v>35323</v>
      </c>
      <c r="M446" s="419" t="s">
        <v>20192</v>
      </c>
      <c r="N446" s="419" t="s">
        <v>19657</v>
      </c>
      <c r="O446" s="419" t="s">
        <v>21021</v>
      </c>
      <c r="P446" s="419" t="s">
        <v>19636</v>
      </c>
      <c r="Q446" s="425">
        <v>1</v>
      </c>
      <c r="R446" s="419" t="s">
        <v>22795</v>
      </c>
      <c r="S446" s="424"/>
      <c r="T446" s="424"/>
      <c r="U446" s="424"/>
    </row>
    <row r="447" spans="1:21" ht="14.6" x14ac:dyDescent="0.4">
      <c r="A447" s="419" t="s">
        <v>18005</v>
      </c>
      <c r="B447" s="419" t="s">
        <v>19658</v>
      </c>
      <c r="C447" s="419" t="s">
        <v>20147</v>
      </c>
      <c r="D447" s="419" t="s">
        <v>20148</v>
      </c>
      <c r="E447" s="419"/>
      <c r="F447" s="419" t="s">
        <v>35662</v>
      </c>
      <c r="G447" s="419" t="s">
        <v>20160</v>
      </c>
      <c r="H447" s="419"/>
      <c r="I447" s="419" t="s">
        <v>19511</v>
      </c>
      <c r="J447" s="419" t="s">
        <v>20176</v>
      </c>
      <c r="K447" s="419" t="s">
        <v>19659</v>
      </c>
      <c r="L447" s="419" t="s">
        <v>35323</v>
      </c>
      <c r="M447" s="419" t="s">
        <v>20192</v>
      </c>
      <c r="N447" s="419" t="s">
        <v>19660</v>
      </c>
      <c r="O447" s="419" t="s">
        <v>21012</v>
      </c>
      <c r="P447" s="419" t="s">
        <v>19636</v>
      </c>
      <c r="Q447" s="425">
        <v>1</v>
      </c>
      <c r="R447" s="419" t="s">
        <v>22796</v>
      </c>
      <c r="S447" s="424"/>
      <c r="T447" s="424"/>
      <c r="U447" s="424"/>
    </row>
    <row r="448" spans="1:21" ht="14.6" x14ac:dyDescent="0.4">
      <c r="A448" s="419" t="s">
        <v>18005</v>
      </c>
      <c r="B448" s="419" t="s">
        <v>35663</v>
      </c>
      <c r="C448" s="419" t="s">
        <v>20147</v>
      </c>
      <c r="D448" s="419" t="s">
        <v>20148</v>
      </c>
      <c r="E448" s="419"/>
      <c r="F448" s="419" t="s">
        <v>35664</v>
      </c>
      <c r="G448" s="419" t="s">
        <v>20160</v>
      </c>
      <c r="H448" s="419"/>
      <c r="I448" s="419" t="s">
        <v>19464</v>
      </c>
      <c r="J448" s="419" t="s">
        <v>20176</v>
      </c>
      <c r="K448" s="419" t="s">
        <v>19661</v>
      </c>
      <c r="L448" s="419" t="s">
        <v>35323</v>
      </c>
      <c r="M448" s="419" t="s">
        <v>20192</v>
      </c>
      <c r="N448" s="419" t="s">
        <v>19662</v>
      </c>
      <c r="O448" s="419" t="s">
        <v>21020</v>
      </c>
      <c r="P448" s="419" t="s">
        <v>18157</v>
      </c>
      <c r="Q448" s="425">
        <v>1</v>
      </c>
      <c r="R448" s="419" t="s">
        <v>22797</v>
      </c>
      <c r="S448" s="424"/>
      <c r="T448" s="424"/>
      <c r="U448" s="424"/>
    </row>
    <row r="449" spans="1:21" ht="14.6" x14ac:dyDescent="0.4">
      <c r="A449" s="419" t="s">
        <v>18005</v>
      </c>
      <c r="B449" s="419" t="s">
        <v>35665</v>
      </c>
      <c r="C449" s="419" t="s">
        <v>20147</v>
      </c>
      <c r="D449" s="419" t="s">
        <v>20148</v>
      </c>
      <c r="E449" s="419"/>
      <c r="F449" s="419" t="s">
        <v>35666</v>
      </c>
      <c r="G449" s="419" t="s">
        <v>20160</v>
      </c>
      <c r="H449" s="419"/>
      <c r="I449" s="419" t="s">
        <v>18069</v>
      </c>
      <c r="J449" s="419" t="s">
        <v>20176</v>
      </c>
      <c r="K449" s="419" t="s">
        <v>19663</v>
      </c>
      <c r="L449" s="419" t="s">
        <v>35323</v>
      </c>
      <c r="M449" s="419" t="s">
        <v>20192</v>
      </c>
      <c r="N449" s="419" t="s">
        <v>19664</v>
      </c>
      <c r="O449" s="419" t="s">
        <v>21024</v>
      </c>
      <c r="P449" s="419" t="s">
        <v>18157</v>
      </c>
      <c r="Q449" s="425">
        <v>1</v>
      </c>
      <c r="R449" s="419" t="s">
        <v>22798</v>
      </c>
      <c r="S449" s="424"/>
      <c r="T449" s="424"/>
      <c r="U449" s="424"/>
    </row>
    <row r="450" spans="1:21" ht="14.6" x14ac:dyDescent="0.4">
      <c r="A450" s="419" t="s">
        <v>18005</v>
      </c>
      <c r="B450" s="419" t="s">
        <v>35667</v>
      </c>
      <c r="C450" s="419" t="s">
        <v>20147</v>
      </c>
      <c r="D450" s="419" t="s">
        <v>20148</v>
      </c>
      <c r="E450" s="419"/>
      <c r="F450" s="419" t="s">
        <v>35668</v>
      </c>
      <c r="G450" s="419" t="s">
        <v>20160</v>
      </c>
      <c r="H450" s="419"/>
      <c r="I450" s="419" t="s">
        <v>20144</v>
      </c>
      <c r="J450" s="419" t="s">
        <v>20176</v>
      </c>
      <c r="K450" s="419" t="s">
        <v>19665</v>
      </c>
      <c r="L450" s="419" t="s">
        <v>35323</v>
      </c>
      <c r="M450" s="419" t="s">
        <v>20192</v>
      </c>
      <c r="N450" s="419" t="s">
        <v>19666</v>
      </c>
      <c r="O450" s="419" t="s">
        <v>21021</v>
      </c>
      <c r="P450" s="419" t="s">
        <v>19642</v>
      </c>
      <c r="Q450" s="425">
        <v>1</v>
      </c>
      <c r="R450" s="419" t="s">
        <v>22799</v>
      </c>
      <c r="S450" s="424"/>
      <c r="T450" s="424"/>
      <c r="U450" s="424"/>
    </row>
    <row r="451" spans="1:21" ht="14.6" x14ac:dyDescent="0.4">
      <c r="A451" s="419" t="s">
        <v>18005</v>
      </c>
      <c r="B451" s="419" t="s">
        <v>32523</v>
      </c>
      <c r="C451" s="419" t="s">
        <v>20147</v>
      </c>
      <c r="D451" s="419" t="s">
        <v>20148</v>
      </c>
      <c r="E451" s="419"/>
      <c r="F451" s="419" t="s">
        <v>35669</v>
      </c>
      <c r="G451" s="419" t="s">
        <v>20160</v>
      </c>
      <c r="H451" s="419"/>
      <c r="I451" s="419" t="s">
        <v>18069</v>
      </c>
      <c r="J451" s="419" t="s">
        <v>20176</v>
      </c>
      <c r="K451" s="419" t="s">
        <v>19667</v>
      </c>
      <c r="L451" s="419" t="s">
        <v>35323</v>
      </c>
      <c r="M451" s="419" t="s">
        <v>20192</v>
      </c>
      <c r="N451" s="419" t="s">
        <v>19668</v>
      </c>
      <c r="O451" s="419" t="s">
        <v>21015</v>
      </c>
      <c r="P451" s="419" t="s">
        <v>18157</v>
      </c>
      <c r="Q451" s="425">
        <v>1</v>
      </c>
      <c r="R451" s="419" t="s">
        <v>22800</v>
      </c>
      <c r="S451" s="424"/>
      <c r="T451" s="424"/>
      <c r="U451" s="424"/>
    </row>
    <row r="452" spans="1:21" ht="14.6" x14ac:dyDescent="0.4">
      <c r="A452" s="419" t="s">
        <v>18005</v>
      </c>
      <c r="B452" s="419" t="s">
        <v>31272</v>
      </c>
      <c r="C452" s="419" t="s">
        <v>20147</v>
      </c>
      <c r="D452" s="419" t="s">
        <v>20772</v>
      </c>
      <c r="E452" s="419"/>
      <c r="F452" s="419" t="s">
        <v>20772</v>
      </c>
      <c r="G452" s="419" t="s">
        <v>20772</v>
      </c>
      <c r="H452" s="419"/>
      <c r="I452" s="419" t="s">
        <v>20772</v>
      </c>
      <c r="J452" s="419" t="s">
        <v>20176</v>
      </c>
      <c r="K452" s="419" t="s">
        <v>19669</v>
      </c>
      <c r="L452" s="419" t="s">
        <v>35323</v>
      </c>
      <c r="M452" s="419" t="s">
        <v>20192</v>
      </c>
      <c r="N452" s="419" t="s">
        <v>19670</v>
      </c>
      <c r="O452" s="419" t="s">
        <v>21021</v>
      </c>
      <c r="P452" s="419" t="s">
        <v>19636</v>
      </c>
      <c r="Q452" s="420">
        <v>1</v>
      </c>
      <c r="R452" s="419" t="s">
        <v>22801</v>
      </c>
      <c r="S452" s="421"/>
      <c r="T452" s="421"/>
      <c r="U452" s="421"/>
    </row>
    <row r="453" spans="1:21" ht="14.6" x14ac:dyDescent="0.4">
      <c r="A453" s="419" t="s">
        <v>18005</v>
      </c>
      <c r="B453" s="419" t="s">
        <v>32524</v>
      </c>
      <c r="C453" s="419" t="s">
        <v>20147</v>
      </c>
      <c r="D453" s="419" t="s">
        <v>20148</v>
      </c>
      <c r="E453" s="419"/>
      <c r="F453" s="419" t="s">
        <v>35670</v>
      </c>
      <c r="G453" s="419" t="s">
        <v>20160</v>
      </c>
      <c r="H453" s="419"/>
      <c r="I453" s="419" t="s">
        <v>20202</v>
      </c>
      <c r="J453" s="419" t="s">
        <v>20176</v>
      </c>
      <c r="K453" s="419" t="s">
        <v>32525</v>
      </c>
      <c r="L453" s="419" t="s">
        <v>35323</v>
      </c>
      <c r="M453" s="419" t="s">
        <v>20192</v>
      </c>
      <c r="N453" s="419" t="s">
        <v>32526</v>
      </c>
      <c r="O453" s="419" t="s">
        <v>21021</v>
      </c>
      <c r="P453" s="419" t="s">
        <v>19642</v>
      </c>
      <c r="Q453" s="425">
        <v>1</v>
      </c>
      <c r="R453" s="419" t="s">
        <v>32527</v>
      </c>
      <c r="S453" s="424"/>
      <c r="T453" s="424"/>
      <c r="U453" s="424"/>
    </row>
    <row r="454" spans="1:21" ht="14.6" x14ac:dyDescent="0.4">
      <c r="A454" s="419" t="s">
        <v>18005</v>
      </c>
      <c r="B454" s="419" t="s">
        <v>35671</v>
      </c>
      <c r="C454" s="419" t="s">
        <v>20147</v>
      </c>
      <c r="D454" s="419" t="s">
        <v>20148</v>
      </c>
      <c r="E454" s="419"/>
      <c r="F454" s="419" t="s">
        <v>35672</v>
      </c>
      <c r="G454" s="419" t="s">
        <v>20248</v>
      </c>
      <c r="H454" s="419"/>
      <c r="I454" s="419" t="s">
        <v>20180</v>
      </c>
      <c r="J454" s="419" t="s">
        <v>20176</v>
      </c>
      <c r="K454" s="419" t="s">
        <v>19671</v>
      </c>
      <c r="L454" s="419" t="s">
        <v>35323</v>
      </c>
      <c r="M454" s="419" t="s">
        <v>22330</v>
      </c>
      <c r="N454" s="419" t="s">
        <v>19672</v>
      </c>
      <c r="O454" s="419" t="s">
        <v>21027</v>
      </c>
      <c r="P454" s="419" t="s">
        <v>19642</v>
      </c>
      <c r="Q454" s="425">
        <v>1</v>
      </c>
      <c r="R454" s="419" t="s">
        <v>22802</v>
      </c>
      <c r="S454" s="424"/>
      <c r="T454" s="424"/>
      <c r="U454" s="424"/>
    </row>
    <row r="455" spans="1:21" ht="14.6" x14ac:dyDescent="0.4">
      <c r="A455" s="419" t="s">
        <v>18005</v>
      </c>
      <c r="B455" s="419" t="s">
        <v>35673</v>
      </c>
      <c r="C455" s="419" t="s">
        <v>20147</v>
      </c>
      <c r="D455" s="419" t="s">
        <v>20148</v>
      </c>
      <c r="E455" s="419"/>
      <c r="F455" s="419" t="s">
        <v>35674</v>
      </c>
      <c r="G455" s="419" t="s">
        <v>20248</v>
      </c>
      <c r="H455" s="419"/>
      <c r="I455" s="419" t="s">
        <v>19329</v>
      </c>
      <c r="J455" s="419" t="s">
        <v>20176</v>
      </c>
      <c r="K455" s="419" t="s">
        <v>19673</v>
      </c>
      <c r="L455" s="419" t="s">
        <v>35323</v>
      </c>
      <c r="M455" s="419" t="s">
        <v>22330</v>
      </c>
      <c r="N455" s="419" t="s">
        <v>19674</v>
      </c>
      <c r="O455" s="419" t="s">
        <v>21027</v>
      </c>
      <c r="P455" s="419" t="s">
        <v>19636</v>
      </c>
      <c r="Q455" s="425">
        <v>1</v>
      </c>
      <c r="R455" s="419" t="s">
        <v>22803</v>
      </c>
      <c r="S455" s="424"/>
      <c r="T455" s="424"/>
      <c r="U455" s="424"/>
    </row>
    <row r="456" spans="1:21" ht="14.6" x14ac:dyDescent="0.4">
      <c r="A456" s="419" t="s">
        <v>18005</v>
      </c>
      <c r="B456" s="419" t="s">
        <v>35675</v>
      </c>
      <c r="C456" s="419" t="s">
        <v>20147</v>
      </c>
      <c r="D456" s="419" t="s">
        <v>20148</v>
      </c>
      <c r="E456" s="419"/>
      <c r="F456" s="419" t="s">
        <v>35676</v>
      </c>
      <c r="G456" s="419" t="s">
        <v>20248</v>
      </c>
      <c r="H456" s="419"/>
      <c r="I456" s="419" t="s">
        <v>20143</v>
      </c>
      <c r="J456" s="419" t="s">
        <v>20176</v>
      </c>
      <c r="K456" s="419" t="s">
        <v>19675</v>
      </c>
      <c r="L456" s="419" t="s">
        <v>35323</v>
      </c>
      <c r="M456" s="419" t="s">
        <v>22330</v>
      </c>
      <c r="N456" s="419" t="s">
        <v>19676</v>
      </c>
      <c r="O456" s="419" t="s">
        <v>21027</v>
      </c>
      <c r="P456" s="419" t="s">
        <v>18157</v>
      </c>
      <c r="Q456" s="425">
        <v>1</v>
      </c>
      <c r="R456" s="419" t="s">
        <v>22804</v>
      </c>
      <c r="S456" s="424"/>
      <c r="T456" s="424"/>
      <c r="U456" s="424"/>
    </row>
    <row r="457" spans="1:21" ht="14.6" x14ac:dyDescent="0.4">
      <c r="A457" s="419" t="s">
        <v>18005</v>
      </c>
      <c r="B457" s="419" t="s">
        <v>21129</v>
      </c>
      <c r="C457" s="419" t="s">
        <v>20147</v>
      </c>
      <c r="D457" s="419" t="s">
        <v>20148</v>
      </c>
      <c r="E457" s="419"/>
      <c r="F457" s="419" t="s">
        <v>35677</v>
      </c>
      <c r="G457" s="419" t="s">
        <v>20263</v>
      </c>
      <c r="H457" s="419"/>
      <c r="I457" s="419" t="s">
        <v>19486</v>
      </c>
      <c r="J457" s="419" t="s">
        <v>20258</v>
      </c>
      <c r="K457" s="419" t="s">
        <v>19677</v>
      </c>
      <c r="L457" s="419" t="s">
        <v>35323</v>
      </c>
      <c r="M457" s="419" t="s">
        <v>31273</v>
      </c>
      <c r="N457" s="419" t="s">
        <v>19678</v>
      </c>
      <c r="O457" s="419" t="s">
        <v>21026</v>
      </c>
      <c r="P457" s="419" t="s">
        <v>18157</v>
      </c>
      <c r="Q457" s="425">
        <v>1</v>
      </c>
      <c r="R457" s="419" t="s">
        <v>22805</v>
      </c>
      <c r="S457" s="424"/>
      <c r="T457" s="424"/>
      <c r="U457" s="424"/>
    </row>
    <row r="458" spans="1:21" ht="14.6" x14ac:dyDescent="0.4">
      <c r="A458" s="419" t="s">
        <v>18005</v>
      </c>
      <c r="B458" s="419" t="s">
        <v>22014</v>
      </c>
      <c r="C458" s="419" t="s">
        <v>20147</v>
      </c>
      <c r="D458" s="419" t="s">
        <v>20148</v>
      </c>
      <c r="E458" s="419"/>
      <c r="F458" s="419" t="s">
        <v>35678</v>
      </c>
      <c r="G458" s="419" t="s">
        <v>20263</v>
      </c>
      <c r="H458" s="419"/>
      <c r="I458" s="419" t="s">
        <v>19719</v>
      </c>
      <c r="J458" s="419" t="s">
        <v>20258</v>
      </c>
      <c r="K458" s="419" t="s">
        <v>22015</v>
      </c>
      <c r="L458" s="419" t="s">
        <v>35323</v>
      </c>
      <c r="M458" s="419" t="s">
        <v>31273</v>
      </c>
      <c r="N458" s="419" t="s">
        <v>22016</v>
      </c>
      <c r="O458" s="419" t="s">
        <v>21026</v>
      </c>
      <c r="P458" s="419" t="s">
        <v>18157</v>
      </c>
      <c r="Q458" s="425">
        <v>1</v>
      </c>
      <c r="R458" s="419" t="s">
        <v>22806</v>
      </c>
      <c r="S458" s="424"/>
      <c r="T458" s="424"/>
      <c r="U458" s="424"/>
    </row>
    <row r="459" spans="1:21" ht="14.6" x14ac:dyDescent="0.4">
      <c r="A459" s="416" t="s">
        <v>18005</v>
      </c>
      <c r="B459" s="416" t="s">
        <v>21130</v>
      </c>
      <c r="C459" s="416" t="s">
        <v>20147</v>
      </c>
      <c r="D459" s="416" t="s">
        <v>20148</v>
      </c>
      <c r="E459" s="416"/>
      <c r="F459" s="416" t="s">
        <v>35679</v>
      </c>
      <c r="G459" s="416" t="s">
        <v>20263</v>
      </c>
      <c r="H459" s="416"/>
      <c r="I459" s="416" t="s">
        <v>19457</v>
      </c>
      <c r="J459" s="416" t="s">
        <v>20258</v>
      </c>
      <c r="K459" s="416" t="s">
        <v>19679</v>
      </c>
      <c r="L459" s="416" t="s">
        <v>35399</v>
      </c>
      <c r="M459" s="416" t="s">
        <v>20266</v>
      </c>
      <c r="N459" s="416" t="s">
        <v>20267</v>
      </c>
      <c r="O459" s="416" t="s">
        <v>21032</v>
      </c>
      <c r="P459" s="416" t="s">
        <v>18157</v>
      </c>
      <c r="Q459" s="417">
        <v>0</v>
      </c>
      <c r="R459" s="416" t="s">
        <v>22618</v>
      </c>
      <c r="S459" s="418"/>
      <c r="T459" s="418"/>
      <c r="U459" s="418"/>
    </row>
    <row r="460" spans="1:21" ht="14.6" x14ac:dyDescent="0.4">
      <c r="A460" s="419" t="s">
        <v>18005</v>
      </c>
      <c r="B460" s="419" t="s">
        <v>22399</v>
      </c>
      <c r="C460" s="419" t="s">
        <v>20147</v>
      </c>
      <c r="D460" s="419" t="s">
        <v>20148</v>
      </c>
      <c r="E460" s="419"/>
      <c r="F460" s="419" t="s">
        <v>35680</v>
      </c>
      <c r="G460" s="419" t="s">
        <v>20160</v>
      </c>
      <c r="H460" s="419"/>
      <c r="I460" s="419" t="s">
        <v>20161</v>
      </c>
      <c r="J460" s="419" t="s">
        <v>20258</v>
      </c>
      <c r="K460" s="419" t="s">
        <v>19683</v>
      </c>
      <c r="L460" s="419" t="s">
        <v>35323</v>
      </c>
      <c r="M460" s="419" t="s">
        <v>20273</v>
      </c>
      <c r="N460" s="419" t="s">
        <v>19684</v>
      </c>
      <c r="O460" s="419" t="s">
        <v>21019</v>
      </c>
      <c r="P460" s="419" t="s">
        <v>19636</v>
      </c>
      <c r="Q460" s="425">
        <v>1</v>
      </c>
      <c r="R460" s="419" t="s">
        <v>22807</v>
      </c>
      <c r="S460" s="424"/>
      <c r="T460" s="424"/>
      <c r="U460" s="424"/>
    </row>
    <row r="461" spans="1:21" ht="14.6" x14ac:dyDescent="0.4">
      <c r="A461" s="419" t="s">
        <v>18005</v>
      </c>
      <c r="B461" s="419" t="s">
        <v>19685</v>
      </c>
      <c r="C461" s="419" t="s">
        <v>20147</v>
      </c>
      <c r="D461" s="419" t="s">
        <v>20148</v>
      </c>
      <c r="E461" s="419"/>
      <c r="F461" s="419" t="s">
        <v>35681</v>
      </c>
      <c r="G461" s="419" t="s">
        <v>20160</v>
      </c>
      <c r="H461" s="419"/>
      <c r="I461" s="419" t="s">
        <v>19349</v>
      </c>
      <c r="J461" s="419" t="s">
        <v>20258</v>
      </c>
      <c r="K461" s="419" t="s">
        <v>19686</v>
      </c>
      <c r="L461" s="419" t="s">
        <v>35323</v>
      </c>
      <c r="M461" s="419" t="s">
        <v>20273</v>
      </c>
      <c r="N461" s="419" t="s">
        <v>19687</v>
      </c>
      <c r="O461" s="419" t="s">
        <v>21022</v>
      </c>
      <c r="P461" s="419" t="s">
        <v>19636</v>
      </c>
      <c r="Q461" s="425">
        <v>1</v>
      </c>
      <c r="R461" s="419" t="s">
        <v>22808</v>
      </c>
      <c r="S461" s="424"/>
      <c r="T461" s="424"/>
      <c r="U461" s="424"/>
    </row>
    <row r="462" spans="1:21" ht="14.6" x14ac:dyDescent="0.4">
      <c r="A462" s="419" t="s">
        <v>18005</v>
      </c>
      <c r="B462" s="419" t="s">
        <v>31274</v>
      </c>
      <c r="C462" s="419" t="s">
        <v>20147</v>
      </c>
      <c r="D462" s="419" t="s">
        <v>20148</v>
      </c>
      <c r="E462" s="419"/>
      <c r="F462" s="419" t="s">
        <v>35682</v>
      </c>
      <c r="G462" s="419" t="s">
        <v>20160</v>
      </c>
      <c r="H462" s="419"/>
      <c r="I462" s="419" t="s">
        <v>19375</v>
      </c>
      <c r="J462" s="419" t="s">
        <v>20258</v>
      </c>
      <c r="K462" s="419" t="s">
        <v>19688</v>
      </c>
      <c r="L462" s="419" t="s">
        <v>35323</v>
      </c>
      <c r="M462" s="419" t="s">
        <v>20273</v>
      </c>
      <c r="N462" s="419" t="s">
        <v>19689</v>
      </c>
      <c r="O462" s="419" t="s">
        <v>21020</v>
      </c>
      <c r="P462" s="419" t="s">
        <v>19636</v>
      </c>
      <c r="Q462" s="425">
        <v>1</v>
      </c>
      <c r="R462" s="419" t="s">
        <v>22809</v>
      </c>
      <c r="S462" s="424"/>
      <c r="T462" s="424"/>
      <c r="U462" s="424"/>
    </row>
    <row r="463" spans="1:21" ht="14.6" x14ac:dyDescent="0.4">
      <c r="A463" s="419" t="s">
        <v>18005</v>
      </c>
      <c r="B463" s="419" t="s">
        <v>22400</v>
      </c>
      <c r="C463" s="419" t="s">
        <v>20147</v>
      </c>
      <c r="D463" s="419" t="s">
        <v>20148</v>
      </c>
      <c r="E463" s="419"/>
      <c r="F463" s="419" t="s">
        <v>35683</v>
      </c>
      <c r="G463" s="419" t="s">
        <v>20160</v>
      </c>
      <c r="H463" s="419"/>
      <c r="I463" s="419" t="s">
        <v>19413</v>
      </c>
      <c r="J463" s="419" t="s">
        <v>20258</v>
      </c>
      <c r="K463" s="419" t="s">
        <v>19690</v>
      </c>
      <c r="L463" s="419" t="s">
        <v>35323</v>
      </c>
      <c r="M463" s="419" t="s">
        <v>20273</v>
      </c>
      <c r="N463" s="419" t="s">
        <v>19691</v>
      </c>
      <c r="O463" s="419" t="s">
        <v>21020</v>
      </c>
      <c r="P463" s="419" t="s">
        <v>18157</v>
      </c>
      <c r="Q463" s="425">
        <v>1</v>
      </c>
      <c r="R463" s="419" t="s">
        <v>22810</v>
      </c>
      <c r="S463" s="424"/>
      <c r="T463" s="424"/>
      <c r="U463" s="424"/>
    </row>
    <row r="464" spans="1:21" ht="14.6" x14ac:dyDescent="0.4">
      <c r="A464" s="419" t="s">
        <v>18005</v>
      </c>
      <c r="B464" s="419" t="s">
        <v>35684</v>
      </c>
      <c r="C464" s="419" t="s">
        <v>20147</v>
      </c>
      <c r="D464" s="419" t="s">
        <v>20148</v>
      </c>
      <c r="E464" s="419"/>
      <c r="F464" s="419" t="s">
        <v>35685</v>
      </c>
      <c r="G464" s="419" t="s">
        <v>20160</v>
      </c>
      <c r="H464" s="419"/>
      <c r="I464" s="419" t="s">
        <v>19416</v>
      </c>
      <c r="J464" s="419" t="s">
        <v>20258</v>
      </c>
      <c r="K464" s="419" t="s">
        <v>19692</v>
      </c>
      <c r="L464" s="419" t="s">
        <v>35323</v>
      </c>
      <c r="M464" s="419" t="s">
        <v>20273</v>
      </c>
      <c r="N464" s="419" t="s">
        <v>19693</v>
      </c>
      <c r="O464" s="419" t="s">
        <v>21015</v>
      </c>
      <c r="P464" s="419" t="s">
        <v>18157</v>
      </c>
      <c r="Q464" s="425">
        <v>1</v>
      </c>
      <c r="R464" s="419" t="s">
        <v>22811</v>
      </c>
      <c r="S464" s="424"/>
      <c r="T464" s="424"/>
      <c r="U464" s="424"/>
    </row>
    <row r="465" spans="1:21" ht="14.6" x14ac:dyDescent="0.4">
      <c r="A465" s="419" t="s">
        <v>18005</v>
      </c>
      <c r="B465" s="419" t="s">
        <v>19694</v>
      </c>
      <c r="C465" s="419" t="s">
        <v>20147</v>
      </c>
      <c r="D465" s="419" t="s">
        <v>20148</v>
      </c>
      <c r="E465" s="419"/>
      <c r="F465" s="419" t="s">
        <v>35686</v>
      </c>
      <c r="G465" s="419" t="s">
        <v>20160</v>
      </c>
      <c r="H465" s="419"/>
      <c r="I465" s="419" t="s">
        <v>20173</v>
      </c>
      <c r="J465" s="419" t="s">
        <v>20258</v>
      </c>
      <c r="K465" s="419" t="s">
        <v>19695</v>
      </c>
      <c r="L465" s="419" t="s">
        <v>35323</v>
      </c>
      <c r="M465" s="419" t="s">
        <v>20273</v>
      </c>
      <c r="N465" s="419" t="s">
        <v>19696</v>
      </c>
      <c r="O465" s="419" t="s">
        <v>21132</v>
      </c>
      <c r="P465" s="419" t="s">
        <v>18151</v>
      </c>
      <c r="Q465" s="425">
        <v>1</v>
      </c>
      <c r="R465" s="419" t="s">
        <v>22812</v>
      </c>
      <c r="S465" s="424"/>
      <c r="T465" s="424"/>
      <c r="U465" s="424"/>
    </row>
    <row r="466" spans="1:21" ht="14.6" x14ac:dyDescent="0.4">
      <c r="A466" s="419" t="s">
        <v>18005</v>
      </c>
      <c r="B466" s="419" t="s">
        <v>35687</v>
      </c>
      <c r="C466" s="419" t="s">
        <v>20147</v>
      </c>
      <c r="D466" s="419" t="s">
        <v>20148</v>
      </c>
      <c r="E466" s="419"/>
      <c r="F466" s="419" t="s">
        <v>35688</v>
      </c>
      <c r="G466" s="419" t="s">
        <v>20160</v>
      </c>
      <c r="H466" s="419"/>
      <c r="I466" s="419" t="s">
        <v>18123</v>
      </c>
      <c r="J466" s="419" t="s">
        <v>20258</v>
      </c>
      <c r="K466" s="419" t="s">
        <v>32507</v>
      </c>
      <c r="L466" s="419" t="s">
        <v>35323</v>
      </c>
      <c r="M466" s="419" t="s">
        <v>20273</v>
      </c>
      <c r="N466" s="419" t="s">
        <v>32508</v>
      </c>
      <c r="O466" s="419" t="s">
        <v>21597</v>
      </c>
      <c r="P466" s="419" t="s">
        <v>19636</v>
      </c>
      <c r="Q466" s="425">
        <v>1</v>
      </c>
      <c r="R466" s="419" t="s">
        <v>32509</v>
      </c>
      <c r="S466" s="424"/>
      <c r="T466" s="424"/>
      <c r="U466" s="424"/>
    </row>
    <row r="467" spans="1:21" ht="14.6" x14ac:dyDescent="0.4">
      <c r="A467" s="419" t="s">
        <v>18005</v>
      </c>
      <c r="B467" s="419" t="s">
        <v>22256</v>
      </c>
      <c r="C467" s="419" t="s">
        <v>20147</v>
      </c>
      <c r="D467" s="419" t="s">
        <v>20148</v>
      </c>
      <c r="E467" s="419"/>
      <c r="F467" s="419" t="s">
        <v>35689</v>
      </c>
      <c r="G467" s="419" t="s">
        <v>20248</v>
      </c>
      <c r="H467" s="419"/>
      <c r="I467" s="419" t="s">
        <v>19341</v>
      </c>
      <c r="J467" s="419" t="s">
        <v>20258</v>
      </c>
      <c r="K467" s="419" t="s">
        <v>19697</v>
      </c>
      <c r="L467" s="419" t="s">
        <v>35323</v>
      </c>
      <c r="M467" s="419" t="s">
        <v>19377</v>
      </c>
      <c r="N467" s="419" t="s">
        <v>19698</v>
      </c>
      <c r="O467" s="419" t="s">
        <v>21054</v>
      </c>
      <c r="P467" s="419" t="s">
        <v>19636</v>
      </c>
      <c r="Q467" s="425">
        <v>1</v>
      </c>
      <c r="R467" s="419" t="s">
        <v>22813</v>
      </c>
      <c r="S467" s="424"/>
      <c r="T467" s="424"/>
      <c r="U467" s="424"/>
    </row>
    <row r="468" spans="1:21" ht="14.6" x14ac:dyDescent="0.4">
      <c r="A468" s="419" t="s">
        <v>18005</v>
      </c>
      <c r="B468" s="419" t="s">
        <v>35690</v>
      </c>
      <c r="C468" s="419" t="s">
        <v>20147</v>
      </c>
      <c r="D468" s="419" t="s">
        <v>20148</v>
      </c>
      <c r="E468" s="419"/>
      <c r="F468" s="419" t="s">
        <v>35691</v>
      </c>
      <c r="G468" s="419" t="s">
        <v>19396</v>
      </c>
      <c r="H468" s="419"/>
      <c r="I468" s="419" t="s">
        <v>20198</v>
      </c>
      <c r="J468" s="419" t="s">
        <v>20258</v>
      </c>
      <c r="K468" s="419" t="s">
        <v>19699</v>
      </c>
      <c r="L468" s="419" t="s">
        <v>35323</v>
      </c>
      <c r="M468" s="419" t="s">
        <v>19398</v>
      </c>
      <c r="N468" s="419" t="s">
        <v>19700</v>
      </c>
      <c r="O468" s="419" t="s">
        <v>21062</v>
      </c>
      <c r="P468" s="419" t="s">
        <v>19636</v>
      </c>
      <c r="Q468" s="425">
        <v>1</v>
      </c>
      <c r="R468" s="419" t="s">
        <v>22814</v>
      </c>
      <c r="S468" s="424"/>
      <c r="T468" s="424"/>
      <c r="U468" s="424"/>
    </row>
    <row r="469" spans="1:21" ht="14.6" x14ac:dyDescent="0.4">
      <c r="A469" s="419" t="s">
        <v>18005</v>
      </c>
      <c r="B469" s="419" t="s">
        <v>35692</v>
      </c>
      <c r="C469" s="419" t="s">
        <v>20147</v>
      </c>
      <c r="D469" s="419" t="s">
        <v>20148</v>
      </c>
      <c r="E469" s="419"/>
      <c r="F469" s="419" t="s">
        <v>35693</v>
      </c>
      <c r="G469" s="419" t="s">
        <v>19396</v>
      </c>
      <c r="H469" s="419"/>
      <c r="I469" s="419" t="s">
        <v>19489</v>
      </c>
      <c r="J469" s="419" t="s">
        <v>20258</v>
      </c>
      <c r="K469" s="419" t="s">
        <v>19701</v>
      </c>
      <c r="L469" s="419" t="s">
        <v>35323</v>
      </c>
      <c r="M469" s="419" t="s">
        <v>19398</v>
      </c>
      <c r="N469" s="419" t="s">
        <v>19702</v>
      </c>
      <c r="O469" s="419" t="s">
        <v>21062</v>
      </c>
      <c r="P469" s="419" t="s">
        <v>19636</v>
      </c>
      <c r="Q469" s="425">
        <v>1</v>
      </c>
      <c r="R469" s="419" t="s">
        <v>22815</v>
      </c>
      <c r="S469" s="424"/>
      <c r="T469" s="424"/>
      <c r="U469" s="424"/>
    </row>
    <row r="470" spans="1:21" ht="14.6" x14ac:dyDescent="0.4">
      <c r="A470" s="419" t="s">
        <v>18005</v>
      </c>
      <c r="B470" s="419" t="s">
        <v>35694</v>
      </c>
      <c r="C470" s="419" t="s">
        <v>20147</v>
      </c>
      <c r="D470" s="419" t="s">
        <v>20148</v>
      </c>
      <c r="E470" s="419"/>
      <c r="F470" s="419" t="s">
        <v>35695</v>
      </c>
      <c r="G470" s="419" t="s">
        <v>19396</v>
      </c>
      <c r="H470" s="419"/>
      <c r="I470" s="419" t="s">
        <v>20144</v>
      </c>
      <c r="J470" s="419" t="s">
        <v>20258</v>
      </c>
      <c r="K470" s="419" t="s">
        <v>19703</v>
      </c>
      <c r="L470" s="419" t="s">
        <v>35323</v>
      </c>
      <c r="M470" s="419" t="s">
        <v>19398</v>
      </c>
      <c r="N470" s="419" t="s">
        <v>19704</v>
      </c>
      <c r="O470" s="419" t="s">
        <v>21062</v>
      </c>
      <c r="P470" s="419" t="s">
        <v>19636</v>
      </c>
      <c r="Q470" s="425">
        <v>1</v>
      </c>
      <c r="R470" s="419" t="s">
        <v>22816</v>
      </c>
      <c r="S470" s="424"/>
      <c r="T470" s="424"/>
      <c r="U470" s="424"/>
    </row>
    <row r="471" spans="1:21" ht="14.6" x14ac:dyDescent="0.4">
      <c r="A471" s="419" t="s">
        <v>18005</v>
      </c>
      <c r="B471" s="419" t="s">
        <v>35696</v>
      </c>
      <c r="C471" s="419" t="s">
        <v>20147</v>
      </c>
      <c r="D471" s="419" t="s">
        <v>20148</v>
      </c>
      <c r="E471" s="419"/>
      <c r="F471" s="419" t="s">
        <v>35697</v>
      </c>
      <c r="G471" s="419" t="s">
        <v>19396</v>
      </c>
      <c r="H471" s="419"/>
      <c r="I471" s="419" t="s">
        <v>20190</v>
      </c>
      <c r="J471" s="419" t="s">
        <v>20258</v>
      </c>
      <c r="K471" s="419" t="s">
        <v>19705</v>
      </c>
      <c r="L471" s="419" t="s">
        <v>35323</v>
      </c>
      <c r="M471" s="419" t="s">
        <v>19398</v>
      </c>
      <c r="N471" s="419" t="s">
        <v>19706</v>
      </c>
      <c r="O471" s="419" t="s">
        <v>21062</v>
      </c>
      <c r="P471" s="419" t="s">
        <v>19636</v>
      </c>
      <c r="Q471" s="425">
        <v>1</v>
      </c>
      <c r="R471" s="419" t="s">
        <v>22817</v>
      </c>
      <c r="S471" s="424"/>
      <c r="T471" s="424"/>
      <c r="U471" s="424"/>
    </row>
    <row r="472" spans="1:21" ht="14.6" x14ac:dyDescent="0.4">
      <c r="A472" s="419" t="s">
        <v>18005</v>
      </c>
      <c r="B472" s="419" t="s">
        <v>35698</v>
      </c>
      <c r="C472" s="419" t="s">
        <v>20147</v>
      </c>
      <c r="D472" s="419" t="s">
        <v>20148</v>
      </c>
      <c r="E472" s="419"/>
      <c r="F472" s="419" t="s">
        <v>35699</v>
      </c>
      <c r="G472" s="419" t="s">
        <v>19396</v>
      </c>
      <c r="H472" s="419"/>
      <c r="I472" s="419" t="s">
        <v>19489</v>
      </c>
      <c r="J472" s="419" t="s">
        <v>20258</v>
      </c>
      <c r="K472" s="419" t="s">
        <v>19707</v>
      </c>
      <c r="L472" s="419" t="s">
        <v>35323</v>
      </c>
      <c r="M472" s="419" t="s">
        <v>19398</v>
      </c>
      <c r="N472" s="419" t="s">
        <v>19708</v>
      </c>
      <c r="O472" s="419" t="s">
        <v>21062</v>
      </c>
      <c r="P472" s="419" t="s">
        <v>19636</v>
      </c>
      <c r="Q472" s="425">
        <v>1</v>
      </c>
      <c r="R472" s="419" t="s">
        <v>22818</v>
      </c>
      <c r="S472" s="424"/>
      <c r="T472" s="424"/>
      <c r="U472" s="424"/>
    </row>
    <row r="473" spans="1:21" ht="14.6" x14ac:dyDescent="0.4">
      <c r="A473" s="419" t="s">
        <v>18005</v>
      </c>
      <c r="B473" s="419" t="s">
        <v>35700</v>
      </c>
      <c r="C473" s="419" t="s">
        <v>20147</v>
      </c>
      <c r="D473" s="419" t="s">
        <v>20148</v>
      </c>
      <c r="E473" s="419"/>
      <c r="F473" s="419" t="s">
        <v>35701</v>
      </c>
      <c r="G473" s="419" t="s">
        <v>19396</v>
      </c>
      <c r="H473" s="419"/>
      <c r="I473" s="419" t="s">
        <v>20257</v>
      </c>
      <c r="J473" s="419" t="s">
        <v>20258</v>
      </c>
      <c r="K473" s="419" t="s">
        <v>19709</v>
      </c>
      <c r="L473" s="419" t="s">
        <v>35323</v>
      </c>
      <c r="M473" s="419" t="s">
        <v>19398</v>
      </c>
      <c r="N473" s="419" t="s">
        <v>19710</v>
      </c>
      <c r="O473" s="419" t="s">
        <v>21062</v>
      </c>
      <c r="P473" s="419" t="s">
        <v>19636</v>
      </c>
      <c r="Q473" s="425">
        <v>1</v>
      </c>
      <c r="R473" s="419" t="s">
        <v>22819</v>
      </c>
      <c r="S473" s="424"/>
      <c r="T473" s="424"/>
      <c r="U473" s="424"/>
    </row>
    <row r="474" spans="1:21" ht="14.6" x14ac:dyDescent="0.4">
      <c r="A474" s="419" t="s">
        <v>18005</v>
      </c>
      <c r="B474" s="419" t="s">
        <v>35702</v>
      </c>
      <c r="C474" s="419" t="s">
        <v>20147</v>
      </c>
      <c r="D474" s="419" t="s">
        <v>20148</v>
      </c>
      <c r="E474" s="419"/>
      <c r="F474" s="419" t="s">
        <v>35703</v>
      </c>
      <c r="G474" s="419" t="s">
        <v>19396</v>
      </c>
      <c r="H474" s="419"/>
      <c r="I474" s="419" t="s">
        <v>19318</v>
      </c>
      <c r="J474" s="419" t="s">
        <v>20258</v>
      </c>
      <c r="K474" s="419" t="s">
        <v>19711</v>
      </c>
      <c r="L474" s="419" t="s">
        <v>35323</v>
      </c>
      <c r="M474" s="419" t="s">
        <v>19398</v>
      </c>
      <c r="N474" s="419" t="s">
        <v>19712</v>
      </c>
      <c r="O474" s="419" t="s">
        <v>21062</v>
      </c>
      <c r="P474" s="419" t="s">
        <v>19636</v>
      </c>
      <c r="Q474" s="425">
        <v>1</v>
      </c>
      <c r="R474" s="419" t="s">
        <v>22820</v>
      </c>
      <c r="S474" s="424"/>
      <c r="T474" s="424"/>
      <c r="U474" s="424"/>
    </row>
    <row r="475" spans="1:21" ht="14.6" x14ac:dyDescent="0.4">
      <c r="A475" s="419" t="s">
        <v>18005</v>
      </c>
      <c r="B475" s="419" t="s">
        <v>35704</v>
      </c>
      <c r="C475" s="419" t="s">
        <v>20147</v>
      </c>
      <c r="D475" s="419" t="s">
        <v>20148</v>
      </c>
      <c r="E475" s="419"/>
      <c r="F475" s="419" t="s">
        <v>35705</v>
      </c>
      <c r="G475" s="419" t="s">
        <v>19396</v>
      </c>
      <c r="H475" s="419"/>
      <c r="I475" s="419" t="s">
        <v>20144</v>
      </c>
      <c r="J475" s="419" t="s">
        <v>20258</v>
      </c>
      <c r="K475" s="419" t="s">
        <v>19713</v>
      </c>
      <c r="L475" s="419" t="s">
        <v>35323</v>
      </c>
      <c r="M475" s="419" t="s">
        <v>19398</v>
      </c>
      <c r="N475" s="419" t="s">
        <v>19714</v>
      </c>
      <c r="O475" s="419" t="s">
        <v>21062</v>
      </c>
      <c r="P475" s="419" t="s">
        <v>18157</v>
      </c>
      <c r="Q475" s="425">
        <v>1</v>
      </c>
      <c r="R475" s="419" t="s">
        <v>22821</v>
      </c>
      <c r="S475" s="424"/>
      <c r="T475" s="424"/>
      <c r="U475" s="424"/>
    </row>
    <row r="476" spans="1:21" ht="14.6" x14ac:dyDescent="0.4">
      <c r="A476" s="419" t="s">
        <v>18005</v>
      </c>
      <c r="B476" s="419" t="s">
        <v>35706</v>
      </c>
      <c r="C476" s="419" t="s">
        <v>20147</v>
      </c>
      <c r="D476" s="419" t="s">
        <v>20148</v>
      </c>
      <c r="E476" s="419"/>
      <c r="F476" s="419" t="s">
        <v>35707</v>
      </c>
      <c r="G476" s="419" t="s">
        <v>19396</v>
      </c>
      <c r="H476" s="419"/>
      <c r="I476" s="419" t="s">
        <v>19511</v>
      </c>
      <c r="J476" s="419" t="s">
        <v>20258</v>
      </c>
      <c r="K476" s="419" t="s">
        <v>19715</v>
      </c>
      <c r="L476" s="419" t="s">
        <v>35323</v>
      </c>
      <c r="M476" s="419" t="s">
        <v>19398</v>
      </c>
      <c r="N476" s="419" t="s">
        <v>19716</v>
      </c>
      <c r="O476" s="419" t="s">
        <v>21062</v>
      </c>
      <c r="P476" s="419" t="s">
        <v>18157</v>
      </c>
      <c r="Q476" s="425">
        <v>1</v>
      </c>
      <c r="R476" s="419" t="s">
        <v>22822</v>
      </c>
      <c r="S476" s="424"/>
      <c r="T476" s="424"/>
      <c r="U476" s="424"/>
    </row>
    <row r="477" spans="1:21" ht="14.6" x14ac:dyDescent="0.4">
      <c r="A477" s="419" t="s">
        <v>18005</v>
      </c>
      <c r="B477" s="419" t="s">
        <v>35708</v>
      </c>
      <c r="C477" s="419" t="s">
        <v>20147</v>
      </c>
      <c r="D477" s="419" t="s">
        <v>20148</v>
      </c>
      <c r="E477" s="419"/>
      <c r="F477" s="419" t="s">
        <v>35709</v>
      </c>
      <c r="G477" s="419" t="s">
        <v>19396</v>
      </c>
      <c r="H477" s="419"/>
      <c r="I477" s="419" t="s">
        <v>19341</v>
      </c>
      <c r="J477" s="419" t="s">
        <v>20258</v>
      </c>
      <c r="K477" s="419" t="s">
        <v>19717</v>
      </c>
      <c r="L477" s="419" t="s">
        <v>35323</v>
      </c>
      <c r="M477" s="419" t="s">
        <v>19398</v>
      </c>
      <c r="N477" s="419" t="s">
        <v>19718</v>
      </c>
      <c r="O477" s="419" t="s">
        <v>21062</v>
      </c>
      <c r="P477" s="419" t="s">
        <v>18157</v>
      </c>
      <c r="Q477" s="425">
        <v>1</v>
      </c>
      <c r="R477" s="419" t="s">
        <v>22823</v>
      </c>
      <c r="S477" s="424"/>
      <c r="T477" s="424"/>
      <c r="U477" s="424"/>
    </row>
    <row r="478" spans="1:21" ht="14.6" x14ac:dyDescent="0.4">
      <c r="A478" s="419" t="s">
        <v>18005</v>
      </c>
      <c r="B478" s="419" t="s">
        <v>35710</v>
      </c>
      <c r="C478" s="419" t="s">
        <v>20147</v>
      </c>
      <c r="D478" s="419" t="s">
        <v>20148</v>
      </c>
      <c r="E478" s="419"/>
      <c r="F478" s="419" t="s">
        <v>35711</v>
      </c>
      <c r="G478" s="419" t="s">
        <v>19396</v>
      </c>
      <c r="H478" s="419"/>
      <c r="I478" s="419" t="s">
        <v>19719</v>
      </c>
      <c r="J478" s="419" t="s">
        <v>20258</v>
      </c>
      <c r="K478" s="419" t="s">
        <v>19720</v>
      </c>
      <c r="L478" s="419" t="s">
        <v>35323</v>
      </c>
      <c r="M478" s="419" t="s">
        <v>19398</v>
      </c>
      <c r="N478" s="419" t="s">
        <v>19721</v>
      </c>
      <c r="O478" s="419" t="s">
        <v>21062</v>
      </c>
      <c r="P478" s="419" t="s">
        <v>18157</v>
      </c>
      <c r="Q478" s="425">
        <v>1</v>
      </c>
      <c r="R478" s="419" t="s">
        <v>22824</v>
      </c>
      <c r="S478" s="424"/>
      <c r="T478" s="424"/>
      <c r="U478" s="424"/>
    </row>
    <row r="479" spans="1:21" ht="14.6" x14ac:dyDescent="0.4">
      <c r="A479" s="419" t="s">
        <v>18005</v>
      </c>
      <c r="B479" s="419" t="s">
        <v>35712</v>
      </c>
      <c r="C479" s="419" t="s">
        <v>20147</v>
      </c>
      <c r="D479" s="419" t="s">
        <v>20148</v>
      </c>
      <c r="E479" s="419"/>
      <c r="F479" s="419" t="s">
        <v>35713</v>
      </c>
      <c r="G479" s="419" t="s">
        <v>19396</v>
      </c>
      <c r="H479" s="419"/>
      <c r="I479" s="419" t="s">
        <v>20139</v>
      </c>
      <c r="J479" s="419" t="s">
        <v>20258</v>
      </c>
      <c r="K479" s="419" t="s">
        <v>19722</v>
      </c>
      <c r="L479" s="419" t="s">
        <v>35323</v>
      </c>
      <c r="M479" s="419" t="s">
        <v>19398</v>
      </c>
      <c r="N479" s="419" t="s">
        <v>19723</v>
      </c>
      <c r="O479" s="419" t="s">
        <v>21062</v>
      </c>
      <c r="P479" s="419" t="s">
        <v>18157</v>
      </c>
      <c r="Q479" s="425">
        <v>1</v>
      </c>
      <c r="R479" s="419" t="s">
        <v>22825</v>
      </c>
      <c r="S479" s="424"/>
      <c r="T479" s="424"/>
      <c r="U479" s="424"/>
    </row>
    <row r="480" spans="1:21" ht="14.6" x14ac:dyDescent="0.4">
      <c r="A480" s="419" t="s">
        <v>18005</v>
      </c>
      <c r="B480" s="419" t="s">
        <v>35714</v>
      </c>
      <c r="C480" s="419" t="s">
        <v>20147</v>
      </c>
      <c r="D480" s="419" t="s">
        <v>20148</v>
      </c>
      <c r="E480" s="419"/>
      <c r="F480" s="419" t="s">
        <v>35715</v>
      </c>
      <c r="G480" s="419" t="s">
        <v>19396</v>
      </c>
      <c r="H480" s="419"/>
      <c r="I480" s="419" t="s">
        <v>17972</v>
      </c>
      <c r="J480" s="419" t="s">
        <v>20258</v>
      </c>
      <c r="K480" s="419" t="s">
        <v>19724</v>
      </c>
      <c r="L480" s="419" t="s">
        <v>35323</v>
      </c>
      <c r="M480" s="419" t="s">
        <v>19398</v>
      </c>
      <c r="N480" s="419" t="s">
        <v>19725</v>
      </c>
      <c r="O480" s="419" t="s">
        <v>21062</v>
      </c>
      <c r="P480" s="419" t="s">
        <v>18157</v>
      </c>
      <c r="Q480" s="425">
        <v>1</v>
      </c>
      <c r="R480" s="419" t="s">
        <v>22826</v>
      </c>
      <c r="S480" s="424"/>
      <c r="T480" s="424"/>
      <c r="U480" s="424"/>
    </row>
    <row r="481" spans="1:21" ht="14.6" x14ac:dyDescent="0.4">
      <c r="A481" s="419" t="s">
        <v>18005</v>
      </c>
      <c r="B481" s="419" t="s">
        <v>35716</v>
      </c>
      <c r="C481" s="419" t="s">
        <v>20147</v>
      </c>
      <c r="D481" s="419" t="s">
        <v>20148</v>
      </c>
      <c r="E481" s="419"/>
      <c r="F481" s="419" t="s">
        <v>35717</v>
      </c>
      <c r="G481" s="419" t="s">
        <v>19396</v>
      </c>
      <c r="H481" s="419"/>
      <c r="I481" s="419" t="s">
        <v>19461</v>
      </c>
      <c r="J481" s="419" t="s">
        <v>20258</v>
      </c>
      <c r="K481" s="419" t="s">
        <v>19726</v>
      </c>
      <c r="L481" s="419" t="s">
        <v>35323</v>
      </c>
      <c r="M481" s="419" t="s">
        <v>19398</v>
      </c>
      <c r="N481" s="419" t="s">
        <v>19727</v>
      </c>
      <c r="O481" s="419" t="s">
        <v>21062</v>
      </c>
      <c r="P481" s="419" t="s">
        <v>18157</v>
      </c>
      <c r="Q481" s="425">
        <v>1</v>
      </c>
      <c r="R481" s="419" t="s">
        <v>22827</v>
      </c>
      <c r="S481" s="424"/>
      <c r="T481" s="424"/>
      <c r="U481" s="424"/>
    </row>
    <row r="482" spans="1:21" ht="14.6" x14ac:dyDescent="0.4">
      <c r="A482" s="419" t="s">
        <v>18005</v>
      </c>
      <c r="B482" s="419" t="s">
        <v>35718</v>
      </c>
      <c r="C482" s="419" t="s">
        <v>20147</v>
      </c>
      <c r="D482" s="419" t="s">
        <v>20148</v>
      </c>
      <c r="E482" s="419"/>
      <c r="F482" s="419" t="s">
        <v>35719</v>
      </c>
      <c r="G482" s="419" t="s">
        <v>19396</v>
      </c>
      <c r="H482" s="419"/>
      <c r="I482" s="419" t="s">
        <v>19401</v>
      </c>
      <c r="J482" s="419" t="s">
        <v>20258</v>
      </c>
      <c r="K482" s="419" t="s">
        <v>19728</v>
      </c>
      <c r="L482" s="419" t="s">
        <v>35323</v>
      </c>
      <c r="M482" s="419" t="s">
        <v>19398</v>
      </c>
      <c r="N482" s="419" t="s">
        <v>19729</v>
      </c>
      <c r="O482" s="419" t="s">
        <v>21062</v>
      </c>
      <c r="P482" s="419" t="s">
        <v>18157</v>
      </c>
      <c r="Q482" s="425">
        <v>1</v>
      </c>
      <c r="R482" s="419" t="s">
        <v>22828</v>
      </c>
      <c r="S482" s="424"/>
      <c r="T482" s="424"/>
      <c r="U482" s="424"/>
    </row>
    <row r="483" spans="1:21" ht="14.6" x14ac:dyDescent="0.4">
      <c r="A483" s="419" t="s">
        <v>18005</v>
      </c>
      <c r="B483" s="419" t="s">
        <v>35720</v>
      </c>
      <c r="C483" s="419" t="s">
        <v>20147</v>
      </c>
      <c r="D483" s="419" t="s">
        <v>20148</v>
      </c>
      <c r="E483" s="419"/>
      <c r="F483" s="419" t="s">
        <v>35721</v>
      </c>
      <c r="G483" s="419" t="s">
        <v>19396</v>
      </c>
      <c r="H483" s="419"/>
      <c r="I483" s="419" t="s">
        <v>17967</v>
      </c>
      <c r="J483" s="419" t="s">
        <v>20258</v>
      </c>
      <c r="K483" s="419" t="s">
        <v>19730</v>
      </c>
      <c r="L483" s="419" t="s">
        <v>35323</v>
      </c>
      <c r="M483" s="419" t="s">
        <v>19398</v>
      </c>
      <c r="N483" s="419" t="s">
        <v>19731</v>
      </c>
      <c r="O483" s="419" t="s">
        <v>21062</v>
      </c>
      <c r="P483" s="419" t="s">
        <v>18157</v>
      </c>
      <c r="Q483" s="425">
        <v>1</v>
      </c>
      <c r="R483" s="419" t="s">
        <v>22829</v>
      </c>
      <c r="S483" s="424"/>
      <c r="T483" s="424"/>
      <c r="U483" s="424"/>
    </row>
    <row r="484" spans="1:21" ht="14.6" x14ac:dyDescent="0.4">
      <c r="A484" s="419" t="s">
        <v>18005</v>
      </c>
      <c r="B484" s="419" t="s">
        <v>35722</v>
      </c>
      <c r="C484" s="419" t="s">
        <v>20147</v>
      </c>
      <c r="D484" s="419" t="s">
        <v>20148</v>
      </c>
      <c r="E484" s="419"/>
      <c r="F484" s="419" t="s">
        <v>35723</v>
      </c>
      <c r="G484" s="419" t="s">
        <v>19396</v>
      </c>
      <c r="H484" s="419"/>
      <c r="I484" s="419" t="s">
        <v>19457</v>
      </c>
      <c r="J484" s="419" t="s">
        <v>20258</v>
      </c>
      <c r="K484" s="419" t="s">
        <v>19732</v>
      </c>
      <c r="L484" s="419" t="s">
        <v>35323</v>
      </c>
      <c r="M484" s="419" t="s">
        <v>19398</v>
      </c>
      <c r="N484" s="419" t="s">
        <v>19733</v>
      </c>
      <c r="O484" s="419" t="s">
        <v>21062</v>
      </c>
      <c r="P484" s="419" t="s">
        <v>18157</v>
      </c>
      <c r="Q484" s="425">
        <v>1</v>
      </c>
      <c r="R484" s="419" t="s">
        <v>22830</v>
      </c>
      <c r="S484" s="424"/>
      <c r="T484" s="424"/>
      <c r="U484" s="424"/>
    </row>
    <row r="485" spans="1:21" ht="14.6" x14ac:dyDescent="0.4">
      <c r="A485" s="419" t="s">
        <v>18005</v>
      </c>
      <c r="B485" s="419" t="s">
        <v>35724</v>
      </c>
      <c r="C485" s="419" t="s">
        <v>20147</v>
      </c>
      <c r="D485" s="419" t="s">
        <v>20148</v>
      </c>
      <c r="E485" s="419"/>
      <c r="F485" s="419" t="s">
        <v>35725</v>
      </c>
      <c r="G485" s="419" t="s">
        <v>19396</v>
      </c>
      <c r="H485" s="419"/>
      <c r="I485" s="419" t="s">
        <v>19366</v>
      </c>
      <c r="J485" s="419" t="s">
        <v>20258</v>
      </c>
      <c r="K485" s="419" t="s">
        <v>19734</v>
      </c>
      <c r="L485" s="419" t="s">
        <v>35323</v>
      </c>
      <c r="M485" s="419" t="s">
        <v>19398</v>
      </c>
      <c r="N485" s="419" t="s">
        <v>19735</v>
      </c>
      <c r="O485" s="419" t="s">
        <v>21062</v>
      </c>
      <c r="P485" s="419" t="s">
        <v>18157</v>
      </c>
      <c r="Q485" s="425">
        <v>1</v>
      </c>
      <c r="R485" s="419" t="s">
        <v>22831</v>
      </c>
      <c r="S485" s="424"/>
      <c r="T485" s="424"/>
      <c r="U485" s="424"/>
    </row>
    <row r="486" spans="1:21" ht="14.6" x14ac:dyDescent="0.4">
      <c r="A486" s="419" t="s">
        <v>18005</v>
      </c>
      <c r="B486" s="419" t="s">
        <v>35726</v>
      </c>
      <c r="C486" s="419" t="s">
        <v>20147</v>
      </c>
      <c r="D486" s="419" t="s">
        <v>20148</v>
      </c>
      <c r="E486" s="419"/>
      <c r="F486" s="419" t="s">
        <v>35727</v>
      </c>
      <c r="G486" s="419" t="s">
        <v>19396</v>
      </c>
      <c r="H486" s="419"/>
      <c r="I486" s="419" t="s">
        <v>18072</v>
      </c>
      <c r="J486" s="419" t="s">
        <v>20258</v>
      </c>
      <c r="K486" s="419" t="s">
        <v>19736</v>
      </c>
      <c r="L486" s="419" t="s">
        <v>35323</v>
      </c>
      <c r="M486" s="419" t="s">
        <v>19398</v>
      </c>
      <c r="N486" s="419" t="s">
        <v>19737</v>
      </c>
      <c r="O486" s="419" t="s">
        <v>21062</v>
      </c>
      <c r="P486" s="419" t="s">
        <v>18157</v>
      </c>
      <c r="Q486" s="425">
        <v>1</v>
      </c>
      <c r="R486" s="419" t="s">
        <v>22832</v>
      </c>
      <c r="S486" s="424"/>
      <c r="T486" s="424"/>
      <c r="U486" s="424"/>
    </row>
    <row r="487" spans="1:21" ht="14.6" x14ac:dyDescent="0.4">
      <c r="A487" s="419" t="s">
        <v>18005</v>
      </c>
      <c r="B487" s="419" t="s">
        <v>35728</v>
      </c>
      <c r="C487" s="419" t="s">
        <v>20147</v>
      </c>
      <c r="D487" s="419" t="s">
        <v>20148</v>
      </c>
      <c r="E487" s="419"/>
      <c r="F487" s="419" t="s">
        <v>35729</v>
      </c>
      <c r="G487" s="419" t="s">
        <v>19396</v>
      </c>
      <c r="H487" s="419"/>
      <c r="I487" s="419" t="s">
        <v>19426</v>
      </c>
      <c r="J487" s="419" t="s">
        <v>20258</v>
      </c>
      <c r="K487" s="419" t="s">
        <v>19738</v>
      </c>
      <c r="L487" s="419" t="s">
        <v>35323</v>
      </c>
      <c r="M487" s="419" t="s">
        <v>19398</v>
      </c>
      <c r="N487" s="419" t="s">
        <v>19739</v>
      </c>
      <c r="O487" s="419" t="s">
        <v>21062</v>
      </c>
      <c r="P487" s="419" t="s">
        <v>18157</v>
      </c>
      <c r="Q487" s="425">
        <v>1</v>
      </c>
      <c r="R487" s="419" t="s">
        <v>22833</v>
      </c>
      <c r="S487" s="424"/>
      <c r="T487" s="424"/>
      <c r="U487" s="424"/>
    </row>
    <row r="488" spans="1:21" ht="14.6" x14ac:dyDescent="0.4">
      <c r="A488" s="419" t="s">
        <v>18005</v>
      </c>
      <c r="B488" s="419" t="s">
        <v>35730</v>
      </c>
      <c r="C488" s="419" t="s">
        <v>20147</v>
      </c>
      <c r="D488" s="419" t="s">
        <v>20148</v>
      </c>
      <c r="E488" s="419"/>
      <c r="F488" s="419" t="s">
        <v>35731</v>
      </c>
      <c r="G488" s="419" t="s">
        <v>19396</v>
      </c>
      <c r="H488" s="419"/>
      <c r="I488" s="419" t="s">
        <v>19410</v>
      </c>
      <c r="J488" s="419" t="s">
        <v>20258</v>
      </c>
      <c r="K488" s="419" t="s">
        <v>19740</v>
      </c>
      <c r="L488" s="419" t="s">
        <v>35323</v>
      </c>
      <c r="M488" s="419" t="s">
        <v>19398</v>
      </c>
      <c r="N488" s="419" t="s">
        <v>19741</v>
      </c>
      <c r="O488" s="419" t="s">
        <v>21062</v>
      </c>
      <c r="P488" s="419" t="s">
        <v>19642</v>
      </c>
      <c r="Q488" s="425">
        <v>1</v>
      </c>
      <c r="R488" s="419" t="s">
        <v>22834</v>
      </c>
      <c r="S488" s="424"/>
      <c r="T488" s="424"/>
      <c r="U488" s="424"/>
    </row>
    <row r="489" spans="1:21" ht="14.6" x14ac:dyDescent="0.4">
      <c r="A489" s="419" t="s">
        <v>18005</v>
      </c>
      <c r="B489" s="419" t="s">
        <v>35732</v>
      </c>
      <c r="C489" s="419" t="s">
        <v>20147</v>
      </c>
      <c r="D489" s="419" t="s">
        <v>20148</v>
      </c>
      <c r="E489" s="419"/>
      <c r="F489" s="419" t="s">
        <v>35733</v>
      </c>
      <c r="G489" s="419" t="s">
        <v>19396</v>
      </c>
      <c r="H489" s="419"/>
      <c r="I489" s="419" t="s">
        <v>17933</v>
      </c>
      <c r="J489" s="419" t="s">
        <v>20258</v>
      </c>
      <c r="K489" s="419" t="s">
        <v>19742</v>
      </c>
      <c r="L489" s="419" t="s">
        <v>35323</v>
      </c>
      <c r="M489" s="419" t="s">
        <v>19398</v>
      </c>
      <c r="N489" s="419" t="s">
        <v>19743</v>
      </c>
      <c r="O489" s="419" t="s">
        <v>21062</v>
      </c>
      <c r="P489" s="419" t="s">
        <v>19642</v>
      </c>
      <c r="Q489" s="425">
        <v>1</v>
      </c>
      <c r="R489" s="419" t="s">
        <v>22835</v>
      </c>
      <c r="S489" s="424"/>
      <c r="T489" s="424"/>
      <c r="U489" s="424"/>
    </row>
    <row r="490" spans="1:21" ht="14.6" x14ac:dyDescent="0.4">
      <c r="A490" s="419" t="s">
        <v>18005</v>
      </c>
      <c r="B490" s="419" t="s">
        <v>35734</v>
      </c>
      <c r="C490" s="419" t="s">
        <v>20147</v>
      </c>
      <c r="D490" s="419" t="s">
        <v>20148</v>
      </c>
      <c r="E490" s="419"/>
      <c r="F490" s="419" t="s">
        <v>35735</v>
      </c>
      <c r="G490" s="419" t="s">
        <v>19396</v>
      </c>
      <c r="H490" s="419"/>
      <c r="I490" s="419" t="s">
        <v>19416</v>
      </c>
      <c r="J490" s="419" t="s">
        <v>20258</v>
      </c>
      <c r="K490" s="419" t="s">
        <v>19744</v>
      </c>
      <c r="L490" s="419" t="s">
        <v>35323</v>
      </c>
      <c r="M490" s="419" t="s">
        <v>19398</v>
      </c>
      <c r="N490" s="419" t="s">
        <v>19745</v>
      </c>
      <c r="O490" s="419" t="s">
        <v>21062</v>
      </c>
      <c r="P490" s="419" t="s">
        <v>19642</v>
      </c>
      <c r="Q490" s="425">
        <v>1</v>
      </c>
      <c r="R490" s="419" t="s">
        <v>22836</v>
      </c>
      <c r="S490" s="424"/>
      <c r="T490" s="424"/>
      <c r="U490" s="424"/>
    </row>
    <row r="491" spans="1:21" ht="14.6" x14ac:dyDescent="0.4">
      <c r="A491" s="419" t="s">
        <v>18005</v>
      </c>
      <c r="B491" s="419" t="s">
        <v>35736</v>
      </c>
      <c r="C491" s="419" t="s">
        <v>20147</v>
      </c>
      <c r="D491" s="419" t="s">
        <v>20148</v>
      </c>
      <c r="E491" s="419"/>
      <c r="F491" s="419" t="s">
        <v>35737</v>
      </c>
      <c r="G491" s="419" t="s">
        <v>19396</v>
      </c>
      <c r="H491" s="419"/>
      <c r="I491" s="419" t="s">
        <v>19413</v>
      </c>
      <c r="J491" s="419" t="s">
        <v>20258</v>
      </c>
      <c r="K491" s="419" t="s">
        <v>19746</v>
      </c>
      <c r="L491" s="419" t="s">
        <v>35323</v>
      </c>
      <c r="M491" s="419" t="s">
        <v>19398</v>
      </c>
      <c r="N491" s="419" t="s">
        <v>19747</v>
      </c>
      <c r="O491" s="419" t="s">
        <v>21062</v>
      </c>
      <c r="P491" s="419" t="s">
        <v>19642</v>
      </c>
      <c r="Q491" s="425">
        <v>1</v>
      </c>
      <c r="R491" s="419" t="s">
        <v>22837</v>
      </c>
      <c r="S491" s="424"/>
      <c r="T491" s="424"/>
      <c r="U491" s="424"/>
    </row>
    <row r="492" spans="1:21" ht="14.6" x14ac:dyDescent="0.4">
      <c r="A492" s="419" t="s">
        <v>18005</v>
      </c>
      <c r="B492" s="419" t="s">
        <v>35738</v>
      </c>
      <c r="C492" s="419" t="s">
        <v>20147</v>
      </c>
      <c r="D492" s="419" t="s">
        <v>20148</v>
      </c>
      <c r="E492" s="419"/>
      <c r="F492" s="419" t="s">
        <v>35739</v>
      </c>
      <c r="G492" s="419" t="s">
        <v>19396</v>
      </c>
      <c r="H492" s="419"/>
      <c r="I492" s="419" t="s">
        <v>17980</v>
      </c>
      <c r="J492" s="419" t="s">
        <v>20258</v>
      </c>
      <c r="K492" s="419" t="s">
        <v>19748</v>
      </c>
      <c r="L492" s="419" t="s">
        <v>35323</v>
      </c>
      <c r="M492" s="419" t="s">
        <v>19398</v>
      </c>
      <c r="N492" s="419" t="s">
        <v>19749</v>
      </c>
      <c r="O492" s="419" t="s">
        <v>21062</v>
      </c>
      <c r="P492" s="419" t="s">
        <v>19642</v>
      </c>
      <c r="Q492" s="425">
        <v>1</v>
      </c>
      <c r="R492" s="419" t="s">
        <v>22838</v>
      </c>
      <c r="S492" s="424"/>
      <c r="T492" s="424"/>
      <c r="U492" s="424"/>
    </row>
    <row r="493" spans="1:21" ht="14.6" x14ac:dyDescent="0.4">
      <c r="A493" s="419" t="s">
        <v>18005</v>
      </c>
      <c r="B493" s="419" t="s">
        <v>35740</v>
      </c>
      <c r="C493" s="419" t="s">
        <v>20147</v>
      </c>
      <c r="D493" s="419" t="s">
        <v>20148</v>
      </c>
      <c r="E493" s="419"/>
      <c r="F493" s="419" t="s">
        <v>35741</v>
      </c>
      <c r="G493" s="419" t="s">
        <v>19396</v>
      </c>
      <c r="H493" s="419"/>
      <c r="I493" s="419" t="s">
        <v>20141</v>
      </c>
      <c r="J493" s="419" t="s">
        <v>20258</v>
      </c>
      <c r="K493" s="419" t="s">
        <v>19750</v>
      </c>
      <c r="L493" s="419" t="s">
        <v>35323</v>
      </c>
      <c r="M493" s="419" t="s">
        <v>19398</v>
      </c>
      <c r="N493" s="419" t="s">
        <v>19751</v>
      </c>
      <c r="O493" s="419" t="s">
        <v>21062</v>
      </c>
      <c r="P493" s="419" t="s">
        <v>19642</v>
      </c>
      <c r="Q493" s="425">
        <v>1</v>
      </c>
      <c r="R493" s="419" t="s">
        <v>22839</v>
      </c>
      <c r="S493" s="424"/>
      <c r="T493" s="424"/>
      <c r="U493" s="424"/>
    </row>
    <row r="494" spans="1:21" ht="14.6" x14ac:dyDescent="0.4">
      <c r="A494" s="419" t="s">
        <v>18005</v>
      </c>
      <c r="B494" s="419" t="s">
        <v>35742</v>
      </c>
      <c r="C494" s="419" t="s">
        <v>20147</v>
      </c>
      <c r="D494" s="419" t="s">
        <v>20148</v>
      </c>
      <c r="E494" s="419"/>
      <c r="F494" s="419" t="s">
        <v>35743</v>
      </c>
      <c r="G494" s="419" t="s">
        <v>19396</v>
      </c>
      <c r="H494" s="419"/>
      <c r="I494" s="419" t="s">
        <v>20142</v>
      </c>
      <c r="J494" s="419" t="s">
        <v>20258</v>
      </c>
      <c r="K494" s="419" t="s">
        <v>19752</v>
      </c>
      <c r="L494" s="419" t="s">
        <v>35323</v>
      </c>
      <c r="M494" s="419" t="s">
        <v>19398</v>
      </c>
      <c r="N494" s="419" t="s">
        <v>19753</v>
      </c>
      <c r="O494" s="419" t="s">
        <v>21062</v>
      </c>
      <c r="P494" s="419" t="s">
        <v>19642</v>
      </c>
      <c r="Q494" s="425">
        <v>1</v>
      </c>
      <c r="R494" s="419" t="s">
        <v>22840</v>
      </c>
      <c r="S494" s="424"/>
      <c r="T494" s="424"/>
      <c r="U494" s="424"/>
    </row>
    <row r="495" spans="1:21" ht="14.6" x14ac:dyDescent="0.4">
      <c r="A495" s="419" t="s">
        <v>18005</v>
      </c>
      <c r="B495" s="419" t="s">
        <v>35744</v>
      </c>
      <c r="C495" s="419" t="s">
        <v>20147</v>
      </c>
      <c r="D495" s="419" t="s">
        <v>20148</v>
      </c>
      <c r="E495" s="419"/>
      <c r="F495" s="419" t="s">
        <v>35745</v>
      </c>
      <c r="G495" s="419" t="s">
        <v>19396</v>
      </c>
      <c r="H495" s="419"/>
      <c r="I495" s="419" t="s">
        <v>19345</v>
      </c>
      <c r="J495" s="419" t="s">
        <v>20258</v>
      </c>
      <c r="K495" s="419" t="s">
        <v>19754</v>
      </c>
      <c r="L495" s="419" t="s">
        <v>35323</v>
      </c>
      <c r="M495" s="419" t="s">
        <v>19398</v>
      </c>
      <c r="N495" s="419" t="s">
        <v>19755</v>
      </c>
      <c r="O495" s="419" t="s">
        <v>21062</v>
      </c>
      <c r="P495" s="419" t="s">
        <v>19636</v>
      </c>
      <c r="Q495" s="425">
        <v>1</v>
      </c>
      <c r="R495" s="419" t="s">
        <v>22841</v>
      </c>
      <c r="S495" s="424"/>
      <c r="T495" s="424"/>
      <c r="U495" s="424"/>
    </row>
    <row r="496" spans="1:21" ht="14.6" x14ac:dyDescent="0.4">
      <c r="A496" s="419" t="s">
        <v>18005</v>
      </c>
      <c r="B496" s="419" t="s">
        <v>35746</v>
      </c>
      <c r="C496" s="419" t="s">
        <v>20147</v>
      </c>
      <c r="D496" s="419" t="s">
        <v>20148</v>
      </c>
      <c r="E496" s="419"/>
      <c r="F496" s="419" t="s">
        <v>35747</v>
      </c>
      <c r="G496" s="419" t="s">
        <v>19396</v>
      </c>
      <c r="H496" s="419"/>
      <c r="I496" s="419" t="s">
        <v>19464</v>
      </c>
      <c r="J496" s="419" t="s">
        <v>20258</v>
      </c>
      <c r="K496" s="419" t="s">
        <v>19756</v>
      </c>
      <c r="L496" s="419" t="s">
        <v>35323</v>
      </c>
      <c r="M496" s="419" t="s">
        <v>19398</v>
      </c>
      <c r="N496" s="419" t="s">
        <v>19757</v>
      </c>
      <c r="O496" s="419" t="s">
        <v>21062</v>
      </c>
      <c r="P496" s="419" t="s">
        <v>19642</v>
      </c>
      <c r="Q496" s="425">
        <v>1</v>
      </c>
      <c r="R496" s="419" t="s">
        <v>22842</v>
      </c>
      <c r="S496" s="424"/>
      <c r="T496" s="424"/>
      <c r="U496" s="424"/>
    </row>
    <row r="497" spans="1:21" ht="14.6" x14ac:dyDescent="0.4">
      <c r="A497" s="419" t="s">
        <v>18005</v>
      </c>
      <c r="B497" s="419" t="s">
        <v>35748</v>
      </c>
      <c r="C497" s="419" t="s">
        <v>20147</v>
      </c>
      <c r="D497" s="419" t="s">
        <v>20148</v>
      </c>
      <c r="E497" s="419"/>
      <c r="F497" s="419" t="s">
        <v>35749</v>
      </c>
      <c r="G497" s="419" t="s">
        <v>19396</v>
      </c>
      <c r="H497" s="419"/>
      <c r="I497" s="419" t="s">
        <v>19345</v>
      </c>
      <c r="J497" s="419" t="s">
        <v>20258</v>
      </c>
      <c r="K497" s="419" t="s">
        <v>19758</v>
      </c>
      <c r="L497" s="419" t="s">
        <v>35323</v>
      </c>
      <c r="M497" s="419" t="s">
        <v>19398</v>
      </c>
      <c r="N497" s="419" t="s">
        <v>19759</v>
      </c>
      <c r="O497" s="419" t="s">
        <v>21012</v>
      </c>
      <c r="P497" s="419" t="s">
        <v>18157</v>
      </c>
      <c r="Q497" s="425">
        <v>1</v>
      </c>
      <c r="R497" s="419" t="s">
        <v>22843</v>
      </c>
      <c r="S497" s="424"/>
      <c r="T497" s="424"/>
      <c r="U497" s="424"/>
    </row>
    <row r="498" spans="1:21" ht="14.6" x14ac:dyDescent="0.4">
      <c r="A498" s="419" t="s">
        <v>18005</v>
      </c>
      <c r="B498" s="419" t="s">
        <v>35750</v>
      </c>
      <c r="C498" s="419" t="s">
        <v>20147</v>
      </c>
      <c r="D498" s="419" t="s">
        <v>20148</v>
      </c>
      <c r="E498" s="419"/>
      <c r="F498" s="419" t="s">
        <v>35751</v>
      </c>
      <c r="G498" s="419" t="s">
        <v>19396</v>
      </c>
      <c r="H498" s="419"/>
      <c r="I498" s="419" t="s">
        <v>20168</v>
      </c>
      <c r="J498" s="419" t="s">
        <v>20258</v>
      </c>
      <c r="K498" s="419" t="s">
        <v>19760</v>
      </c>
      <c r="L498" s="419" t="s">
        <v>35323</v>
      </c>
      <c r="M498" s="419" t="s">
        <v>19398</v>
      </c>
      <c r="N498" s="419" t="s">
        <v>19761</v>
      </c>
      <c r="O498" s="419" t="s">
        <v>21062</v>
      </c>
      <c r="P498" s="419" t="s">
        <v>19642</v>
      </c>
      <c r="Q498" s="425">
        <v>1</v>
      </c>
      <c r="R498" s="419" t="s">
        <v>22844</v>
      </c>
      <c r="S498" s="424"/>
      <c r="T498" s="424"/>
      <c r="U498" s="424"/>
    </row>
    <row r="499" spans="1:21" ht="14.6" x14ac:dyDescent="0.4">
      <c r="A499" s="419" t="s">
        <v>18005</v>
      </c>
      <c r="B499" s="419" t="s">
        <v>35752</v>
      </c>
      <c r="C499" s="419" t="s">
        <v>20147</v>
      </c>
      <c r="D499" s="419" t="s">
        <v>20148</v>
      </c>
      <c r="E499" s="419"/>
      <c r="F499" s="419" t="s">
        <v>35753</v>
      </c>
      <c r="G499" s="419" t="s">
        <v>19396</v>
      </c>
      <c r="H499" s="419"/>
      <c r="I499" s="419" t="s">
        <v>19413</v>
      </c>
      <c r="J499" s="419" t="s">
        <v>20258</v>
      </c>
      <c r="K499" s="419" t="s">
        <v>19762</v>
      </c>
      <c r="L499" s="419" t="s">
        <v>35323</v>
      </c>
      <c r="M499" s="419" t="s">
        <v>19398</v>
      </c>
      <c r="N499" s="419" t="s">
        <v>19763</v>
      </c>
      <c r="O499" s="419" t="s">
        <v>21062</v>
      </c>
      <c r="P499" s="419" t="s">
        <v>18157</v>
      </c>
      <c r="Q499" s="425">
        <v>1</v>
      </c>
      <c r="R499" s="419" t="s">
        <v>22845</v>
      </c>
      <c r="S499" s="424"/>
      <c r="T499" s="424"/>
      <c r="U499" s="424"/>
    </row>
    <row r="500" spans="1:21" ht="14.6" x14ac:dyDescent="0.4">
      <c r="A500" s="419" t="s">
        <v>18005</v>
      </c>
      <c r="B500" s="419" t="s">
        <v>35754</v>
      </c>
      <c r="C500" s="419" t="s">
        <v>20147</v>
      </c>
      <c r="D500" s="419" t="s">
        <v>20148</v>
      </c>
      <c r="E500" s="419"/>
      <c r="F500" s="419" t="s">
        <v>35755</v>
      </c>
      <c r="G500" s="419" t="s">
        <v>19396</v>
      </c>
      <c r="H500" s="419"/>
      <c r="I500" s="419" t="s">
        <v>20164</v>
      </c>
      <c r="J500" s="419" t="s">
        <v>20258</v>
      </c>
      <c r="K500" s="419" t="s">
        <v>19764</v>
      </c>
      <c r="L500" s="419" t="s">
        <v>35323</v>
      </c>
      <c r="M500" s="419" t="s">
        <v>19398</v>
      </c>
      <c r="N500" s="419" t="s">
        <v>19765</v>
      </c>
      <c r="O500" s="419" t="s">
        <v>21062</v>
      </c>
      <c r="P500" s="419" t="s">
        <v>19642</v>
      </c>
      <c r="Q500" s="425">
        <v>1</v>
      </c>
      <c r="R500" s="419" t="s">
        <v>22846</v>
      </c>
      <c r="S500" s="424"/>
      <c r="T500" s="424"/>
      <c r="U500" s="424"/>
    </row>
    <row r="501" spans="1:21" ht="14.6" x14ac:dyDescent="0.4">
      <c r="A501" s="419" t="s">
        <v>18005</v>
      </c>
      <c r="B501" s="419" t="s">
        <v>35756</v>
      </c>
      <c r="C501" s="419" t="s">
        <v>20147</v>
      </c>
      <c r="D501" s="419" t="s">
        <v>20148</v>
      </c>
      <c r="E501" s="419"/>
      <c r="F501" s="419" t="s">
        <v>35757</v>
      </c>
      <c r="G501" s="419" t="s">
        <v>19396</v>
      </c>
      <c r="H501" s="419"/>
      <c r="I501" s="419" t="s">
        <v>20221</v>
      </c>
      <c r="J501" s="419" t="s">
        <v>20258</v>
      </c>
      <c r="K501" s="419" t="s">
        <v>19766</v>
      </c>
      <c r="L501" s="419" t="s">
        <v>35323</v>
      </c>
      <c r="M501" s="419" t="s">
        <v>19398</v>
      </c>
      <c r="N501" s="419" t="s">
        <v>19767</v>
      </c>
      <c r="O501" s="419" t="s">
        <v>21062</v>
      </c>
      <c r="P501" s="419" t="s">
        <v>19642</v>
      </c>
      <c r="Q501" s="425">
        <v>1</v>
      </c>
      <c r="R501" s="419" t="s">
        <v>22847</v>
      </c>
      <c r="S501" s="424"/>
      <c r="T501" s="424"/>
      <c r="U501" s="424"/>
    </row>
    <row r="502" spans="1:21" ht="14.6" x14ac:dyDescent="0.4">
      <c r="A502" s="419" t="s">
        <v>18005</v>
      </c>
      <c r="B502" s="419" t="s">
        <v>35758</v>
      </c>
      <c r="C502" s="419" t="s">
        <v>20147</v>
      </c>
      <c r="D502" s="419" t="s">
        <v>20148</v>
      </c>
      <c r="E502" s="419"/>
      <c r="F502" s="419" t="s">
        <v>35759</v>
      </c>
      <c r="G502" s="419" t="s">
        <v>19396</v>
      </c>
      <c r="H502" s="419"/>
      <c r="I502" s="419" t="s">
        <v>17972</v>
      </c>
      <c r="J502" s="419" t="s">
        <v>20258</v>
      </c>
      <c r="K502" s="419" t="s">
        <v>19768</v>
      </c>
      <c r="L502" s="419" t="s">
        <v>35323</v>
      </c>
      <c r="M502" s="419" t="s">
        <v>19398</v>
      </c>
      <c r="N502" s="419" t="s">
        <v>19769</v>
      </c>
      <c r="O502" s="419" t="s">
        <v>21062</v>
      </c>
      <c r="P502" s="419" t="s">
        <v>19642</v>
      </c>
      <c r="Q502" s="425">
        <v>1</v>
      </c>
      <c r="R502" s="419" t="s">
        <v>22848</v>
      </c>
      <c r="S502" s="424"/>
      <c r="T502" s="424"/>
      <c r="U502" s="424"/>
    </row>
    <row r="503" spans="1:21" ht="14.6" x14ac:dyDescent="0.4">
      <c r="A503" s="419" t="s">
        <v>18005</v>
      </c>
      <c r="B503" s="419" t="s">
        <v>35760</v>
      </c>
      <c r="C503" s="419" t="s">
        <v>20147</v>
      </c>
      <c r="D503" s="419" t="s">
        <v>20148</v>
      </c>
      <c r="E503" s="419"/>
      <c r="F503" s="419" t="s">
        <v>35761</v>
      </c>
      <c r="G503" s="419" t="s">
        <v>19396</v>
      </c>
      <c r="H503" s="419"/>
      <c r="I503" s="419" t="s">
        <v>20140</v>
      </c>
      <c r="J503" s="419" t="s">
        <v>20258</v>
      </c>
      <c r="K503" s="419" t="s">
        <v>19770</v>
      </c>
      <c r="L503" s="419" t="s">
        <v>35323</v>
      </c>
      <c r="M503" s="419" t="s">
        <v>19398</v>
      </c>
      <c r="N503" s="419" t="s">
        <v>19771</v>
      </c>
      <c r="O503" s="419" t="s">
        <v>21062</v>
      </c>
      <c r="P503" s="419" t="s">
        <v>19642</v>
      </c>
      <c r="Q503" s="425">
        <v>1</v>
      </c>
      <c r="R503" s="419" t="s">
        <v>22849</v>
      </c>
      <c r="S503" s="424"/>
      <c r="T503" s="424"/>
      <c r="U503" s="424"/>
    </row>
    <row r="504" spans="1:21" ht="14.6" x14ac:dyDescent="0.4">
      <c r="A504" s="419" t="s">
        <v>18005</v>
      </c>
      <c r="B504" s="419" t="s">
        <v>35762</v>
      </c>
      <c r="C504" s="419" t="s">
        <v>20147</v>
      </c>
      <c r="D504" s="419" t="s">
        <v>20148</v>
      </c>
      <c r="E504" s="419"/>
      <c r="F504" s="419" t="s">
        <v>35763</v>
      </c>
      <c r="G504" s="419" t="s">
        <v>19396</v>
      </c>
      <c r="H504" s="419"/>
      <c r="I504" s="419" t="s">
        <v>19719</v>
      </c>
      <c r="J504" s="419" t="s">
        <v>20258</v>
      </c>
      <c r="K504" s="419" t="s">
        <v>21133</v>
      </c>
      <c r="L504" s="419" t="s">
        <v>35323</v>
      </c>
      <c r="M504" s="419" t="s">
        <v>19398</v>
      </c>
      <c r="N504" s="419" t="s">
        <v>21134</v>
      </c>
      <c r="O504" s="419" t="s">
        <v>21062</v>
      </c>
      <c r="P504" s="419" t="s">
        <v>18157</v>
      </c>
      <c r="Q504" s="425">
        <v>1</v>
      </c>
      <c r="R504" s="419" t="s">
        <v>22850</v>
      </c>
      <c r="S504" s="424"/>
      <c r="T504" s="424"/>
      <c r="U504" s="424"/>
    </row>
    <row r="505" spans="1:21" ht="14.6" x14ac:dyDescent="0.4">
      <c r="A505" s="419" t="s">
        <v>18005</v>
      </c>
      <c r="B505" s="419" t="s">
        <v>35764</v>
      </c>
      <c r="C505" s="419" t="s">
        <v>20147</v>
      </c>
      <c r="D505" s="419" t="s">
        <v>20148</v>
      </c>
      <c r="E505" s="419"/>
      <c r="F505" s="419" t="s">
        <v>35765</v>
      </c>
      <c r="G505" s="419" t="s">
        <v>19396</v>
      </c>
      <c r="H505" s="419"/>
      <c r="I505" s="419" t="s">
        <v>19436</v>
      </c>
      <c r="J505" s="419" t="s">
        <v>20258</v>
      </c>
      <c r="K505" s="419" t="s">
        <v>22257</v>
      </c>
      <c r="L505" s="419" t="s">
        <v>35323</v>
      </c>
      <c r="M505" s="419" t="s">
        <v>19398</v>
      </c>
      <c r="N505" s="419" t="s">
        <v>22335</v>
      </c>
      <c r="O505" s="419" t="s">
        <v>21062</v>
      </c>
      <c r="P505" s="419" t="s">
        <v>18157</v>
      </c>
      <c r="Q505" s="425">
        <v>1</v>
      </c>
      <c r="R505" s="419" t="s">
        <v>22851</v>
      </c>
      <c r="S505" s="424"/>
      <c r="T505" s="424"/>
      <c r="U505" s="424"/>
    </row>
    <row r="506" spans="1:21" ht="14.6" x14ac:dyDescent="0.4">
      <c r="A506" s="419" t="s">
        <v>18005</v>
      </c>
      <c r="B506" s="419" t="s">
        <v>35766</v>
      </c>
      <c r="C506" s="419" t="s">
        <v>20147</v>
      </c>
      <c r="D506" s="419" t="s">
        <v>20148</v>
      </c>
      <c r="E506" s="419"/>
      <c r="F506" s="419" t="s">
        <v>35767</v>
      </c>
      <c r="G506" s="419" t="s">
        <v>19396</v>
      </c>
      <c r="H506" s="419"/>
      <c r="I506" s="419" t="s">
        <v>19821</v>
      </c>
      <c r="J506" s="419" t="s">
        <v>20258</v>
      </c>
      <c r="K506" s="419" t="s">
        <v>31275</v>
      </c>
      <c r="L506" s="419" t="s">
        <v>35323</v>
      </c>
      <c r="M506" s="419" t="s">
        <v>19398</v>
      </c>
      <c r="N506" s="419" t="s">
        <v>31276</v>
      </c>
      <c r="O506" s="419" t="s">
        <v>21062</v>
      </c>
      <c r="P506" s="419" t="s">
        <v>18157</v>
      </c>
      <c r="Q506" s="425">
        <v>1</v>
      </c>
      <c r="R506" s="419" t="s">
        <v>31277</v>
      </c>
      <c r="S506" s="424"/>
      <c r="T506" s="424"/>
      <c r="U506" s="424"/>
    </row>
    <row r="507" spans="1:21" ht="14.6" x14ac:dyDescent="0.4">
      <c r="A507" s="419" t="s">
        <v>18005</v>
      </c>
      <c r="B507" s="419" t="s">
        <v>35768</v>
      </c>
      <c r="C507" s="419" t="s">
        <v>20147</v>
      </c>
      <c r="D507" s="419" t="s">
        <v>20148</v>
      </c>
      <c r="E507" s="419"/>
      <c r="F507" s="419" t="s">
        <v>35769</v>
      </c>
      <c r="G507" s="419" t="s">
        <v>19396</v>
      </c>
      <c r="H507" s="419"/>
      <c r="I507" s="419" t="s">
        <v>20214</v>
      </c>
      <c r="J507" s="419" t="s">
        <v>20258</v>
      </c>
      <c r="K507" s="419" t="s">
        <v>19772</v>
      </c>
      <c r="L507" s="419" t="s">
        <v>35323</v>
      </c>
      <c r="M507" s="419" t="s">
        <v>19453</v>
      </c>
      <c r="N507" s="419" t="s">
        <v>19773</v>
      </c>
      <c r="O507" s="419" t="s">
        <v>21063</v>
      </c>
      <c r="P507" s="419" t="s">
        <v>19636</v>
      </c>
      <c r="Q507" s="425">
        <v>1</v>
      </c>
      <c r="R507" s="419" t="s">
        <v>22852</v>
      </c>
      <c r="S507" s="424"/>
      <c r="T507" s="424"/>
      <c r="U507" s="424"/>
    </row>
    <row r="508" spans="1:21" ht="14.6" x14ac:dyDescent="0.4">
      <c r="A508" s="419" t="s">
        <v>18005</v>
      </c>
      <c r="B508" s="419" t="s">
        <v>35770</v>
      </c>
      <c r="C508" s="419" t="s">
        <v>20147</v>
      </c>
      <c r="D508" s="419" t="s">
        <v>20148</v>
      </c>
      <c r="E508" s="419"/>
      <c r="F508" s="419" t="s">
        <v>35771</v>
      </c>
      <c r="G508" s="419" t="s">
        <v>19396</v>
      </c>
      <c r="H508" s="419"/>
      <c r="I508" s="419" t="s">
        <v>19774</v>
      </c>
      <c r="J508" s="419" t="s">
        <v>20258</v>
      </c>
      <c r="K508" s="419" t="s">
        <v>19775</v>
      </c>
      <c r="L508" s="419" t="s">
        <v>35323</v>
      </c>
      <c r="M508" s="419" t="s">
        <v>19453</v>
      </c>
      <c r="N508" s="419" t="s">
        <v>19776</v>
      </c>
      <c r="O508" s="419" t="s">
        <v>21063</v>
      </c>
      <c r="P508" s="419" t="s">
        <v>18157</v>
      </c>
      <c r="Q508" s="425">
        <v>1</v>
      </c>
      <c r="R508" s="419" t="s">
        <v>22853</v>
      </c>
      <c r="S508" s="424"/>
      <c r="T508" s="424"/>
      <c r="U508" s="424"/>
    </row>
    <row r="509" spans="1:21" ht="14.6" x14ac:dyDescent="0.4">
      <c r="A509" s="419" t="s">
        <v>18005</v>
      </c>
      <c r="B509" s="419" t="s">
        <v>32510</v>
      </c>
      <c r="C509" s="419" t="s">
        <v>20147</v>
      </c>
      <c r="D509" s="419" t="s">
        <v>20148</v>
      </c>
      <c r="E509" s="419"/>
      <c r="F509" s="419" t="s">
        <v>35772</v>
      </c>
      <c r="G509" s="419" t="s">
        <v>19396</v>
      </c>
      <c r="H509" s="419"/>
      <c r="I509" s="419" t="s">
        <v>19356</v>
      </c>
      <c r="J509" s="419" t="s">
        <v>20258</v>
      </c>
      <c r="K509" s="419" t="s">
        <v>19777</v>
      </c>
      <c r="L509" s="419" t="s">
        <v>35323</v>
      </c>
      <c r="M509" s="419" t="s">
        <v>19453</v>
      </c>
      <c r="N509" s="419" t="s">
        <v>19778</v>
      </c>
      <c r="O509" s="419" t="s">
        <v>21064</v>
      </c>
      <c r="P509" s="419" t="s">
        <v>19636</v>
      </c>
      <c r="Q509" s="425">
        <v>1</v>
      </c>
      <c r="R509" s="419" t="s">
        <v>22854</v>
      </c>
      <c r="S509" s="424"/>
      <c r="T509" s="424"/>
      <c r="U509" s="424"/>
    </row>
    <row r="510" spans="1:21" ht="14.6" x14ac:dyDescent="0.4">
      <c r="A510" s="419" t="s">
        <v>18005</v>
      </c>
      <c r="B510" s="419" t="s">
        <v>35773</v>
      </c>
      <c r="C510" s="419" t="s">
        <v>20147</v>
      </c>
      <c r="D510" s="419" t="s">
        <v>20148</v>
      </c>
      <c r="E510" s="419"/>
      <c r="F510" s="419" t="s">
        <v>35774</v>
      </c>
      <c r="G510" s="419" t="s">
        <v>19396</v>
      </c>
      <c r="H510" s="419"/>
      <c r="I510" s="419" t="s">
        <v>19779</v>
      </c>
      <c r="J510" s="419" t="s">
        <v>20258</v>
      </c>
      <c r="K510" s="419" t="s">
        <v>19780</v>
      </c>
      <c r="L510" s="419" t="s">
        <v>35323</v>
      </c>
      <c r="M510" s="419" t="s">
        <v>19453</v>
      </c>
      <c r="N510" s="419" t="s">
        <v>19781</v>
      </c>
      <c r="O510" s="419" t="s">
        <v>21063</v>
      </c>
      <c r="P510" s="419" t="s">
        <v>18157</v>
      </c>
      <c r="Q510" s="425">
        <v>1</v>
      </c>
      <c r="R510" s="419" t="s">
        <v>22855</v>
      </c>
      <c r="S510" s="424"/>
      <c r="T510" s="424"/>
      <c r="U510" s="424"/>
    </row>
    <row r="511" spans="1:21" ht="14.6" x14ac:dyDescent="0.4">
      <c r="A511" s="419" t="s">
        <v>18005</v>
      </c>
      <c r="B511" s="419" t="s">
        <v>19782</v>
      </c>
      <c r="C511" s="419" t="s">
        <v>20147</v>
      </c>
      <c r="D511" s="419" t="s">
        <v>20148</v>
      </c>
      <c r="E511" s="419"/>
      <c r="F511" s="419" t="s">
        <v>35775</v>
      </c>
      <c r="G511" s="419" t="s">
        <v>19396</v>
      </c>
      <c r="H511" s="419"/>
      <c r="I511" s="419" t="s">
        <v>20208</v>
      </c>
      <c r="J511" s="419" t="s">
        <v>20258</v>
      </c>
      <c r="K511" s="419" t="s">
        <v>19783</v>
      </c>
      <c r="L511" s="419" t="s">
        <v>35323</v>
      </c>
      <c r="M511" s="419" t="s">
        <v>19453</v>
      </c>
      <c r="N511" s="419" t="s">
        <v>19784</v>
      </c>
      <c r="O511" s="419" t="s">
        <v>21064</v>
      </c>
      <c r="P511" s="419" t="s">
        <v>18157</v>
      </c>
      <c r="Q511" s="425">
        <v>1</v>
      </c>
      <c r="R511" s="419" t="s">
        <v>22856</v>
      </c>
      <c r="S511" s="424"/>
      <c r="T511" s="424"/>
      <c r="U511" s="424"/>
    </row>
    <row r="512" spans="1:21" ht="14.6" x14ac:dyDescent="0.4">
      <c r="A512" s="419" t="s">
        <v>18005</v>
      </c>
      <c r="B512" s="419" t="s">
        <v>19785</v>
      </c>
      <c r="C512" s="419" t="s">
        <v>20147</v>
      </c>
      <c r="D512" s="419" t="s">
        <v>20148</v>
      </c>
      <c r="E512" s="419"/>
      <c r="F512" s="419" t="s">
        <v>35776</v>
      </c>
      <c r="G512" s="419" t="s">
        <v>19396</v>
      </c>
      <c r="H512" s="419"/>
      <c r="I512" s="419" t="s">
        <v>18136</v>
      </c>
      <c r="J512" s="419" t="s">
        <v>20258</v>
      </c>
      <c r="K512" s="419" t="s">
        <v>19786</v>
      </c>
      <c r="L512" s="419" t="s">
        <v>35323</v>
      </c>
      <c r="M512" s="419" t="s">
        <v>19453</v>
      </c>
      <c r="N512" s="419" t="s">
        <v>19787</v>
      </c>
      <c r="O512" s="419" t="s">
        <v>21063</v>
      </c>
      <c r="P512" s="419" t="s">
        <v>19642</v>
      </c>
      <c r="Q512" s="425">
        <v>1</v>
      </c>
      <c r="R512" s="419" t="s">
        <v>22857</v>
      </c>
      <c r="S512" s="424"/>
      <c r="T512" s="424"/>
      <c r="U512" s="424"/>
    </row>
    <row r="513" spans="1:21" ht="14.6" x14ac:dyDescent="0.4">
      <c r="A513" s="419" t="s">
        <v>18005</v>
      </c>
      <c r="B513" s="419" t="s">
        <v>31244</v>
      </c>
      <c r="C513" s="419" t="s">
        <v>20147</v>
      </c>
      <c r="D513" s="419" t="s">
        <v>20148</v>
      </c>
      <c r="E513" s="419"/>
      <c r="F513" s="419" t="s">
        <v>35777</v>
      </c>
      <c r="G513" s="419" t="s">
        <v>19396</v>
      </c>
      <c r="H513" s="419"/>
      <c r="I513" s="419" t="s">
        <v>18089</v>
      </c>
      <c r="J513" s="419" t="s">
        <v>20258</v>
      </c>
      <c r="K513" s="419" t="s">
        <v>19788</v>
      </c>
      <c r="L513" s="419" t="s">
        <v>35323</v>
      </c>
      <c r="M513" s="419" t="s">
        <v>19453</v>
      </c>
      <c r="N513" s="419" t="s">
        <v>19789</v>
      </c>
      <c r="O513" s="419" t="s">
        <v>21063</v>
      </c>
      <c r="P513" s="419" t="s">
        <v>19642</v>
      </c>
      <c r="Q513" s="425">
        <v>1</v>
      </c>
      <c r="R513" s="419" t="s">
        <v>22858</v>
      </c>
      <c r="S513" s="424"/>
      <c r="T513" s="424"/>
      <c r="U513" s="424"/>
    </row>
    <row r="514" spans="1:21" ht="14.6" x14ac:dyDescent="0.4">
      <c r="A514" s="419" t="s">
        <v>18005</v>
      </c>
      <c r="B514" s="419" t="s">
        <v>35778</v>
      </c>
      <c r="C514" s="419" t="s">
        <v>20147</v>
      </c>
      <c r="D514" s="419" t="s">
        <v>20148</v>
      </c>
      <c r="E514" s="419"/>
      <c r="F514" s="419" t="s">
        <v>35779</v>
      </c>
      <c r="G514" s="419" t="s">
        <v>19396</v>
      </c>
      <c r="H514" s="419"/>
      <c r="I514" s="419" t="s">
        <v>18136</v>
      </c>
      <c r="J514" s="419" t="s">
        <v>20258</v>
      </c>
      <c r="K514" s="419" t="s">
        <v>19790</v>
      </c>
      <c r="L514" s="419" t="s">
        <v>35323</v>
      </c>
      <c r="M514" s="419" t="s">
        <v>19453</v>
      </c>
      <c r="N514" s="419" t="s">
        <v>19791</v>
      </c>
      <c r="O514" s="419" t="s">
        <v>21063</v>
      </c>
      <c r="P514" s="419" t="s">
        <v>19642</v>
      </c>
      <c r="Q514" s="425">
        <v>1</v>
      </c>
      <c r="R514" s="419" t="s">
        <v>22859</v>
      </c>
      <c r="S514" s="424"/>
      <c r="T514" s="424"/>
      <c r="U514" s="424"/>
    </row>
    <row r="515" spans="1:21" ht="14.6" x14ac:dyDescent="0.4">
      <c r="A515" s="419" t="s">
        <v>18005</v>
      </c>
      <c r="B515" s="419" t="s">
        <v>19792</v>
      </c>
      <c r="C515" s="419" t="s">
        <v>20147</v>
      </c>
      <c r="D515" s="419" t="s">
        <v>20148</v>
      </c>
      <c r="E515" s="419"/>
      <c r="F515" s="419" t="s">
        <v>35780</v>
      </c>
      <c r="G515" s="419" t="s">
        <v>19396</v>
      </c>
      <c r="H515" s="419"/>
      <c r="I515" s="419" t="s">
        <v>17944</v>
      </c>
      <c r="J515" s="419" t="s">
        <v>20258</v>
      </c>
      <c r="K515" s="419" t="s">
        <v>19793</v>
      </c>
      <c r="L515" s="419" t="s">
        <v>35323</v>
      </c>
      <c r="M515" s="419" t="s">
        <v>19453</v>
      </c>
      <c r="N515" s="419" t="s">
        <v>19794</v>
      </c>
      <c r="O515" s="419" t="s">
        <v>21064</v>
      </c>
      <c r="P515" s="419" t="s">
        <v>19636</v>
      </c>
      <c r="Q515" s="425">
        <v>1</v>
      </c>
      <c r="R515" s="419" t="s">
        <v>22860</v>
      </c>
      <c r="S515" s="424"/>
      <c r="T515" s="424"/>
      <c r="U515" s="424"/>
    </row>
    <row r="516" spans="1:21" ht="14.6" x14ac:dyDescent="0.4">
      <c r="A516" s="419" t="s">
        <v>18005</v>
      </c>
      <c r="B516" s="419" t="s">
        <v>19795</v>
      </c>
      <c r="C516" s="419" t="s">
        <v>20147</v>
      </c>
      <c r="D516" s="419" t="s">
        <v>20148</v>
      </c>
      <c r="E516" s="419"/>
      <c r="F516" s="419" t="s">
        <v>35781</v>
      </c>
      <c r="G516" s="419" t="s">
        <v>19396</v>
      </c>
      <c r="H516" s="419"/>
      <c r="I516" s="419" t="s">
        <v>19332</v>
      </c>
      <c r="J516" s="419" t="s">
        <v>20258</v>
      </c>
      <c r="K516" s="419" t="s">
        <v>19796</v>
      </c>
      <c r="L516" s="419" t="s">
        <v>35323</v>
      </c>
      <c r="M516" s="419" t="s">
        <v>19453</v>
      </c>
      <c r="N516" s="419" t="s">
        <v>19797</v>
      </c>
      <c r="O516" s="419" t="s">
        <v>21063</v>
      </c>
      <c r="P516" s="419" t="s">
        <v>19636</v>
      </c>
      <c r="Q516" s="425">
        <v>1</v>
      </c>
      <c r="R516" s="419" t="s">
        <v>22861</v>
      </c>
      <c r="S516" s="424"/>
      <c r="T516" s="424"/>
      <c r="U516" s="424"/>
    </row>
    <row r="517" spans="1:21" ht="14.6" x14ac:dyDescent="0.4">
      <c r="A517" s="419" t="s">
        <v>18005</v>
      </c>
      <c r="B517" s="419" t="s">
        <v>32511</v>
      </c>
      <c r="C517" s="419" t="s">
        <v>20147</v>
      </c>
      <c r="D517" s="419" t="s">
        <v>20148</v>
      </c>
      <c r="E517" s="419"/>
      <c r="F517" s="419" t="s">
        <v>35782</v>
      </c>
      <c r="G517" s="419" t="s">
        <v>19396</v>
      </c>
      <c r="H517" s="419"/>
      <c r="I517" s="419" t="s">
        <v>20173</v>
      </c>
      <c r="J517" s="419" t="s">
        <v>20258</v>
      </c>
      <c r="K517" s="419" t="s">
        <v>19798</v>
      </c>
      <c r="L517" s="419" t="s">
        <v>35323</v>
      </c>
      <c r="M517" s="419" t="s">
        <v>19453</v>
      </c>
      <c r="N517" s="419" t="s">
        <v>19799</v>
      </c>
      <c r="O517" s="419" t="s">
        <v>21063</v>
      </c>
      <c r="P517" s="419" t="s">
        <v>18157</v>
      </c>
      <c r="Q517" s="425">
        <v>1</v>
      </c>
      <c r="R517" s="419" t="s">
        <v>22862</v>
      </c>
      <c r="S517" s="424"/>
      <c r="T517" s="424"/>
      <c r="U517" s="424"/>
    </row>
    <row r="518" spans="1:21" ht="14.6" x14ac:dyDescent="0.4">
      <c r="A518" s="419" t="s">
        <v>18005</v>
      </c>
      <c r="B518" s="419" t="s">
        <v>35783</v>
      </c>
      <c r="C518" s="419" t="s">
        <v>20147</v>
      </c>
      <c r="D518" s="419" t="s">
        <v>20148</v>
      </c>
      <c r="E518" s="419"/>
      <c r="F518" s="419" t="s">
        <v>35784</v>
      </c>
      <c r="G518" s="419" t="s">
        <v>19396</v>
      </c>
      <c r="H518" s="419"/>
      <c r="I518" s="419" t="s">
        <v>20241</v>
      </c>
      <c r="J518" s="419" t="s">
        <v>20258</v>
      </c>
      <c r="K518" s="419" t="s">
        <v>19800</v>
      </c>
      <c r="L518" s="419" t="s">
        <v>35323</v>
      </c>
      <c r="M518" s="419" t="s">
        <v>19453</v>
      </c>
      <c r="N518" s="419" t="s">
        <v>19801</v>
      </c>
      <c r="O518" s="419" t="s">
        <v>21063</v>
      </c>
      <c r="P518" s="419" t="s">
        <v>18157</v>
      </c>
      <c r="Q518" s="425">
        <v>1</v>
      </c>
      <c r="R518" s="419" t="s">
        <v>22863</v>
      </c>
      <c r="S518" s="424"/>
      <c r="T518" s="424"/>
      <c r="U518" s="424"/>
    </row>
    <row r="519" spans="1:21" ht="14.6" x14ac:dyDescent="0.4">
      <c r="A519" s="419" t="s">
        <v>18005</v>
      </c>
      <c r="B519" s="419" t="s">
        <v>19802</v>
      </c>
      <c r="C519" s="419" t="s">
        <v>20147</v>
      </c>
      <c r="D519" s="419" t="s">
        <v>20148</v>
      </c>
      <c r="E519" s="419"/>
      <c r="F519" s="419" t="s">
        <v>35785</v>
      </c>
      <c r="G519" s="419" t="s">
        <v>19396</v>
      </c>
      <c r="H519" s="419"/>
      <c r="I519" s="419" t="s">
        <v>19426</v>
      </c>
      <c r="J519" s="419" t="s">
        <v>20258</v>
      </c>
      <c r="K519" s="419" t="s">
        <v>19803</v>
      </c>
      <c r="L519" s="419" t="s">
        <v>35323</v>
      </c>
      <c r="M519" s="419" t="s">
        <v>19453</v>
      </c>
      <c r="N519" s="419" t="s">
        <v>19804</v>
      </c>
      <c r="O519" s="419" t="s">
        <v>21064</v>
      </c>
      <c r="P519" s="419" t="s">
        <v>19642</v>
      </c>
      <c r="Q519" s="425">
        <v>1</v>
      </c>
      <c r="R519" s="419" t="s">
        <v>22864</v>
      </c>
      <c r="S519" s="424"/>
      <c r="T519" s="424"/>
      <c r="U519" s="424"/>
    </row>
    <row r="520" spans="1:21" ht="14.6" x14ac:dyDescent="0.4">
      <c r="A520" s="419" t="s">
        <v>18005</v>
      </c>
      <c r="B520" s="419" t="s">
        <v>35786</v>
      </c>
      <c r="C520" s="419" t="s">
        <v>20147</v>
      </c>
      <c r="D520" s="419" t="s">
        <v>20148</v>
      </c>
      <c r="E520" s="419"/>
      <c r="F520" s="419" t="s">
        <v>35787</v>
      </c>
      <c r="G520" s="419" t="s">
        <v>19396</v>
      </c>
      <c r="H520" s="419"/>
      <c r="I520" s="419" t="s">
        <v>17998</v>
      </c>
      <c r="J520" s="419" t="s">
        <v>20258</v>
      </c>
      <c r="K520" s="419" t="s">
        <v>19805</v>
      </c>
      <c r="L520" s="419" t="s">
        <v>35323</v>
      </c>
      <c r="M520" s="419" t="s">
        <v>19453</v>
      </c>
      <c r="N520" s="419" t="s">
        <v>19806</v>
      </c>
      <c r="O520" s="419" t="s">
        <v>21063</v>
      </c>
      <c r="P520" s="419" t="s">
        <v>19642</v>
      </c>
      <c r="Q520" s="425">
        <v>1</v>
      </c>
      <c r="R520" s="419" t="s">
        <v>22865</v>
      </c>
      <c r="S520" s="424"/>
      <c r="T520" s="424"/>
      <c r="U520" s="424"/>
    </row>
    <row r="521" spans="1:21" ht="14.6" x14ac:dyDescent="0.4">
      <c r="A521" s="419" t="s">
        <v>18005</v>
      </c>
      <c r="B521" s="419" t="s">
        <v>32512</v>
      </c>
      <c r="C521" s="419" t="s">
        <v>20147</v>
      </c>
      <c r="D521" s="419" t="s">
        <v>20148</v>
      </c>
      <c r="E521" s="419"/>
      <c r="F521" s="419" t="s">
        <v>35788</v>
      </c>
      <c r="G521" s="419" t="s">
        <v>19396</v>
      </c>
      <c r="H521" s="419"/>
      <c r="I521" s="419" t="s">
        <v>18112</v>
      </c>
      <c r="J521" s="419" t="s">
        <v>20258</v>
      </c>
      <c r="K521" s="419" t="s">
        <v>19807</v>
      </c>
      <c r="L521" s="419" t="s">
        <v>35323</v>
      </c>
      <c r="M521" s="419" t="s">
        <v>19453</v>
      </c>
      <c r="N521" s="419" t="s">
        <v>19808</v>
      </c>
      <c r="O521" s="419" t="s">
        <v>21063</v>
      </c>
      <c r="P521" s="419" t="s">
        <v>19642</v>
      </c>
      <c r="Q521" s="425">
        <v>1</v>
      </c>
      <c r="R521" s="419" t="s">
        <v>22866</v>
      </c>
      <c r="S521" s="424"/>
      <c r="T521" s="424"/>
      <c r="U521" s="424"/>
    </row>
    <row r="522" spans="1:21" ht="14.6" x14ac:dyDescent="0.4">
      <c r="A522" s="419" t="s">
        <v>18005</v>
      </c>
      <c r="B522" s="419" t="s">
        <v>32513</v>
      </c>
      <c r="C522" s="419" t="s">
        <v>20147</v>
      </c>
      <c r="D522" s="419" t="s">
        <v>20148</v>
      </c>
      <c r="E522" s="419"/>
      <c r="F522" s="419" t="s">
        <v>35789</v>
      </c>
      <c r="G522" s="419" t="s">
        <v>19396</v>
      </c>
      <c r="H522" s="419"/>
      <c r="I522" s="419" t="s">
        <v>19652</v>
      </c>
      <c r="J522" s="419" t="s">
        <v>20258</v>
      </c>
      <c r="K522" s="419" t="s">
        <v>19809</v>
      </c>
      <c r="L522" s="419" t="s">
        <v>35323</v>
      </c>
      <c r="M522" s="419" t="s">
        <v>19453</v>
      </c>
      <c r="N522" s="419" t="s">
        <v>19810</v>
      </c>
      <c r="O522" s="419" t="s">
        <v>21063</v>
      </c>
      <c r="P522" s="419" t="s">
        <v>19642</v>
      </c>
      <c r="Q522" s="425">
        <v>1</v>
      </c>
      <c r="R522" s="419" t="s">
        <v>22867</v>
      </c>
      <c r="S522" s="424"/>
      <c r="T522" s="424"/>
      <c r="U522" s="424"/>
    </row>
    <row r="523" spans="1:21" ht="14.6" x14ac:dyDescent="0.4">
      <c r="A523" s="419" t="s">
        <v>18005</v>
      </c>
      <c r="B523" s="419" t="s">
        <v>19811</v>
      </c>
      <c r="C523" s="419" t="s">
        <v>20147</v>
      </c>
      <c r="D523" s="419" t="s">
        <v>20148</v>
      </c>
      <c r="E523" s="419"/>
      <c r="F523" s="419" t="s">
        <v>35790</v>
      </c>
      <c r="G523" s="419" t="s">
        <v>19396</v>
      </c>
      <c r="H523" s="419"/>
      <c r="I523" s="419" t="s">
        <v>20150</v>
      </c>
      <c r="J523" s="419" t="s">
        <v>20258</v>
      </c>
      <c r="K523" s="419" t="s">
        <v>19812</v>
      </c>
      <c r="L523" s="419" t="s">
        <v>35323</v>
      </c>
      <c r="M523" s="419" t="s">
        <v>19453</v>
      </c>
      <c r="N523" s="419" t="s">
        <v>19813</v>
      </c>
      <c r="O523" s="419" t="s">
        <v>21064</v>
      </c>
      <c r="P523" s="419" t="s">
        <v>19642</v>
      </c>
      <c r="Q523" s="425">
        <v>1</v>
      </c>
      <c r="R523" s="419" t="s">
        <v>22868</v>
      </c>
      <c r="S523" s="424"/>
      <c r="T523" s="424"/>
      <c r="U523" s="424"/>
    </row>
    <row r="524" spans="1:21" ht="14.6" x14ac:dyDescent="0.4">
      <c r="A524" s="419" t="s">
        <v>18005</v>
      </c>
      <c r="B524" s="419" t="s">
        <v>19814</v>
      </c>
      <c r="C524" s="419" t="s">
        <v>20147</v>
      </c>
      <c r="D524" s="419" t="s">
        <v>20148</v>
      </c>
      <c r="E524" s="419"/>
      <c r="F524" s="419" t="s">
        <v>35791</v>
      </c>
      <c r="G524" s="419" t="s">
        <v>19396</v>
      </c>
      <c r="H524" s="419"/>
      <c r="I524" s="419" t="s">
        <v>20194</v>
      </c>
      <c r="J524" s="419" t="s">
        <v>20258</v>
      </c>
      <c r="K524" s="419" t="s">
        <v>19815</v>
      </c>
      <c r="L524" s="419" t="s">
        <v>35323</v>
      </c>
      <c r="M524" s="419" t="s">
        <v>19453</v>
      </c>
      <c r="N524" s="419" t="s">
        <v>19816</v>
      </c>
      <c r="O524" s="419" t="s">
        <v>21063</v>
      </c>
      <c r="P524" s="419" t="s">
        <v>18157</v>
      </c>
      <c r="Q524" s="425">
        <v>1</v>
      </c>
      <c r="R524" s="419" t="s">
        <v>22869</v>
      </c>
      <c r="S524" s="424"/>
      <c r="T524" s="424"/>
      <c r="U524" s="424"/>
    </row>
    <row r="525" spans="1:21" ht="14.6" x14ac:dyDescent="0.4">
      <c r="A525" s="419" t="s">
        <v>18005</v>
      </c>
      <c r="B525" s="419" t="s">
        <v>19817</v>
      </c>
      <c r="C525" s="419" t="s">
        <v>20147</v>
      </c>
      <c r="D525" s="419" t="s">
        <v>20148</v>
      </c>
      <c r="E525" s="419"/>
      <c r="F525" s="419" t="s">
        <v>35792</v>
      </c>
      <c r="G525" s="419" t="s">
        <v>19396</v>
      </c>
      <c r="H525" s="419"/>
      <c r="I525" s="419" t="s">
        <v>18029</v>
      </c>
      <c r="J525" s="419" t="s">
        <v>20258</v>
      </c>
      <c r="K525" s="419" t="s">
        <v>19818</v>
      </c>
      <c r="L525" s="419" t="s">
        <v>35323</v>
      </c>
      <c r="M525" s="419" t="s">
        <v>19453</v>
      </c>
      <c r="N525" s="419" t="s">
        <v>19819</v>
      </c>
      <c r="O525" s="419" t="s">
        <v>21063</v>
      </c>
      <c r="P525" s="419" t="s">
        <v>19642</v>
      </c>
      <c r="Q525" s="425">
        <v>1</v>
      </c>
      <c r="R525" s="419" t="s">
        <v>22870</v>
      </c>
      <c r="S525" s="424"/>
      <c r="T525" s="424"/>
      <c r="U525" s="424"/>
    </row>
    <row r="526" spans="1:21" ht="14.6" x14ac:dyDescent="0.4">
      <c r="A526" s="419" t="s">
        <v>18005</v>
      </c>
      <c r="B526" s="419" t="s">
        <v>19820</v>
      </c>
      <c r="C526" s="419" t="s">
        <v>20147</v>
      </c>
      <c r="D526" s="419" t="s">
        <v>20148</v>
      </c>
      <c r="E526" s="419"/>
      <c r="F526" s="419" t="s">
        <v>35793</v>
      </c>
      <c r="G526" s="419" t="s">
        <v>20248</v>
      </c>
      <c r="H526" s="419"/>
      <c r="I526" s="419" t="s">
        <v>19821</v>
      </c>
      <c r="J526" s="419" t="s">
        <v>20258</v>
      </c>
      <c r="K526" s="419" t="s">
        <v>19822</v>
      </c>
      <c r="L526" s="419" t="s">
        <v>35323</v>
      </c>
      <c r="M526" s="419" t="s">
        <v>19522</v>
      </c>
      <c r="N526" s="419" t="s">
        <v>19823</v>
      </c>
      <c r="O526" s="419" t="s">
        <v>21066</v>
      </c>
      <c r="P526" s="419" t="s">
        <v>18157</v>
      </c>
      <c r="Q526" s="425">
        <v>1</v>
      </c>
      <c r="R526" s="419" t="s">
        <v>22871</v>
      </c>
      <c r="S526" s="424"/>
      <c r="T526" s="424"/>
      <c r="U526" s="424"/>
    </row>
    <row r="527" spans="1:21" ht="14.6" x14ac:dyDescent="0.4">
      <c r="A527" s="419" t="s">
        <v>18005</v>
      </c>
      <c r="B527" s="419" t="s">
        <v>35794</v>
      </c>
      <c r="C527" s="419" t="s">
        <v>20147</v>
      </c>
      <c r="D527" s="419" t="s">
        <v>20148</v>
      </c>
      <c r="E527" s="419"/>
      <c r="F527" s="419" t="s">
        <v>35795</v>
      </c>
      <c r="G527" s="419" t="s">
        <v>20248</v>
      </c>
      <c r="H527" s="419"/>
      <c r="I527" s="419" t="s">
        <v>19356</v>
      </c>
      <c r="J527" s="419" t="s">
        <v>20258</v>
      </c>
      <c r="K527" s="419" t="s">
        <v>19824</v>
      </c>
      <c r="L527" s="419" t="s">
        <v>35323</v>
      </c>
      <c r="M527" s="419" t="s">
        <v>19522</v>
      </c>
      <c r="N527" s="419" t="s">
        <v>19825</v>
      </c>
      <c r="O527" s="419" t="s">
        <v>21066</v>
      </c>
      <c r="P527" s="419" t="s">
        <v>19636</v>
      </c>
      <c r="Q527" s="425">
        <v>1</v>
      </c>
      <c r="R527" s="419" t="s">
        <v>22872</v>
      </c>
      <c r="S527" s="424"/>
      <c r="T527" s="424"/>
      <c r="U527" s="424"/>
    </row>
    <row r="528" spans="1:21" ht="14.6" x14ac:dyDescent="0.4">
      <c r="A528" s="419" t="s">
        <v>18005</v>
      </c>
      <c r="B528" s="419" t="s">
        <v>19826</v>
      </c>
      <c r="C528" s="419" t="s">
        <v>20147</v>
      </c>
      <c r="D528" s="419" t="s">
        <v>20148</v>
      </c>
      <c r="E528" s="419"/>
      <c r="F528" s="419" t="s">
        <v>35796</v>
      </c>
      <c r="G528" s="419" t="s">
        <v>20248</v>
      </c>
      <c r="H528" s="419"/>
      <c r="I528" s="419" t="s">
        <v>20161</v>
      </c>
      <c r="J528" s="419" t="s">
        <v>20258</v>
      </c>
      <c r="K528" s="419" t="s">
        <v>19827</v>
      </c>
      <c r="L528" s="419" t="s">
        <v>35323</v>
      </c>
      <c r="M528" s="419" t="s">
        <v>19522</v>
      </c>
      <c r="N528" s="419" t="s">
        <v>19828</v>
      </c>
      <c r="O528" s="419" t="s">
        <v>21066</v>
      </c>
      <c r="P528" s="419" t="s">
        <v>18157</v>
      </c>
      <c r="Q528" s="425">
        <v>1</v>
      </c>
      <c r="R528" s="419" t="s">
        <v>22873</v>
      </c>
      <c r="S528" s="424"/>
      <c r="T528" s="424"/>
      <c r="U528" s="424"/>
    </row>
    <row r="529" spans="1:21" ht="14.6" x14ac:dyDescent="0.4">
      <c r="A529" s="419" t="s">
        <v>18005</v>
      </c>
      <c r="B529" s="419" t="s">
        <v>19829</v>
      </c>
      <c r="C529" s="419" t="s">
        <v>20147</v>
      </c>
      <c r="D529" s="419" t="s">
        <v>20148</v>
      </c>
      <c r="E529" s="419"/>
      <c r="F529" s="419" t="s">
        <v>35797</v>
      </c>
      <c r="G529" s="419" t="s">
        <v>19396</v>
      </c>
      <c r="H529" s="419"/>
      <c r="I529" s="419" t="s">
        <v>19352</v>
      </c>
      <c r="J529" s="419" t="s">
        <v>20258</v>
      </c>
      <c r="K529" s="419" t="s">
        <v>19830</v>
      </c>
      <c r="L529" s="419" t="s">
        <v>35323</v>
      </c>
      <c r="M529" s="419" t="s">
        <v>19526</v>
      </c>
      <c r="N529" s="419" t="s">
        <v>19831</v>
      </c>
      <c r="O529" s="419" t="s">
        <v>21067</v>
      </c>
      <c r="P529" s="419" t="s">
        <v>18157</v>
      </c>
      <c r="Q529" s="425">
        <v>1</v>
      </c>
      <c r="R529" s="419" t="s">
        <v>22874</v>
      </c>
      <c r="S529" s="424"/>
      <c r="T529" s="424"/>
      <c r="U529" s="424"/>
    </row>
    <row r="530" spans="1:21" ht="14.6" x14ac:dyDescent="0.4">
      <c r="A530" s="419" t="s">
        <v>18005</v>
      </c>
      <c r="B530" s="419" t="s">
        <v>19832</v>
      </c>
      <c r="C530" s="419" t="s">
        <v>20147</v>
      </c>
      <c r="D530" s="419" t="s">
        <v>20148</v>
      </c>
      <c r="E530" s="419"/>
      <c r="F530" s="419" t="s">
        <v>35798</v>
      </c>
      <c r="G530" s="419" t="s">
        <v>19396</v>
      </c>
      <c r="H530" s="419"/>
      <c r="I530" s="419" t="s">
        <v>19429</v>
      </c>
      <c r="J530" s="419" t="s">
        <v>20258</v>
      </c>
      <c r="K530" s="419" t="s">
        <v>19833</v>
      </c>
      <c r="L530" s="419" t="s">
        <v>35323</v>
      </c>
      <c r="M530" s="419" t="s">
        <v>19526</v>
      </c>
      <c r="N530" s="419" t="s">
        <v>19834</v>
      </c>
      <c r="O530" s="419" t="s">
        <v>21067</v>
      </c>
      <c r="P530" s="419" t="s">
        <v>18157</v>
      </c>
      <c r="Q530" s="425">
        <v>1</v>
      </c>
      <c r="R530" s="419" t="s">
        <v>22875</v>
      </c>
      <c r="S530" s="424"/>
      <c r="T530" s="424"/>
      <c r="U530" s="424"/>
    </row>
    <row r="531" spans="1:21" ht="14.6" x14ac:dyDescent="0.4">
      <c r="A531" s="419" t="s">
        <v>18005</v>
      </c>
      <c r="B531" s="419" t="s">
        <v>19835</v>
      </c>
      <c r="C531" s="419" t="s">
        <v>20147</v>
      </c>
      <c r="D531" s="419" t="s">
        <v>20148</v>
      </c>
      <c r="E531" s="419"/>
      <c r="F531" s="419" t="s">
        <v>35799</v>
      </c>
      <c r="G531" s="419" t="s">
        <v>19396</v>
      </c>
      <c r="H531" s="419"/>
      <c r="I531" s="419" t="s">
        <v>19332</v>
      </c>
      <c r="J531" s="419" t="s">
        <v>20258</v>
      </c>
      <c r="K531" s="419" t="s">
        <v>19836</v>
      </c>
      <c r="L531" s="419" t="s">
        <v>35323</v>
      </c>
      <c r="M531" s="419" t="s">
        <v>19526</v>
      </c>
      <c r="N531" s="419" t="s">
        <v>19837</v>
      </c>
      <c r="O531" s="419" t="s">
        <v>21067</v>
      </c>
      <c r="P531" s="419" t="s">
        <v>18157</v>
      </c>
      <c r="Q531" s="425">
        <v>1</v>
      </c>
      <c r="R531" s="419" t="s">
        <v>22876</v>
      </c>
      <c r="S531" s="424"/>
      <c r="T531" s="424"/>
      <c r="U531" s="424"/>
    </row>
    <row r="532" spans="1:21" ht="14.6" x14ac:dyDescent="0.4">
      <c r="A532" s="419" t="s">
        <v>18005</v>
      </c>
      <c r="B532" s="419" t="s">
        <v>19838</v>
      </c>
      <c r="C532" s="419" t="s">
        <v>20147</v>
      </c>
      <c r="D532" s="419" t="s">
        <v>20148</v>
      </c>
      <c r="E532" s="419"/>
      <c r="F532" s="419" t="s">
        <v>35800</v>
      </c>
      <c r="G532" s="419" t="s">
        <v>19396</v>
      </c>
      <c r="H532" s="419"/>
      <c r="I532" s="419" t="s">
        <v>20150</v>
      </c>
      <c r="J532" s="419" t="s">
        <v>20258</v>
      </c>
      <c r="K532" s="419" t="s">
        <v>19839</v>
      </c>
      <c r="L532" s="419" t="s">
        <v>35323</v>
      </c>
      <c r="M532" s="419" t="s">
        <v>19526</v>
      </c>
      <c r="N532" s="419" t="s">
        <v>19840</v>
      </c>
      <c r="O532" s="419" t="s">
        <v>21067</v>
      </c>
      <c r="P532" s="419" t="s">
        <v>18157</v>
      </c>
      <c r="Q532" s="425">
        <v>1</v>
      </c>
      <c r="R532" s="419" t="s">
        <v>22877</v>
      </c>
      <c r="S532" s="424"/>
      <c r="T532" s="424"/>
      <c r="U532" s="424"/>
    </row>
    <row r="533" spans="1:21" ht="14.6" x14ac:dyDescent="0.4">
      <c r="A533" s="419" t="s">
        <v>18005</v>
      </c>
      <c r="B533" s="419" t="s">
        <v>19841</v>
      </c>
      <c r="C533" s="419" t="s">
        <v>20147</v>
      </c>
      <c r="D533" s="419" t="s">
        <v>20148</v>
      </c>
      <c r="E533" s="419"/>
      <c r="F533" s="419" t="s">
        <v>35801</v>
      </c>
      <c r="G533" s="419" t="s">
        <v>19396</v>
      </c>
      <c r="H533" s="419"/>
      <c r="I533" s="419" t="s">
        <v>20233</v>
      </c>
      <c r="J533" s="419" t="s">
        <v>20258</v>
      </c>
      <c r="K533" s="419" t="s">
        <v>19842</v>
      </c>
      <c r="L533" s="419" t="s">
        <v>35323</v>
      </c>
      <c r="M533" s="419" t="s">
        <v>19526</v>
      </c>
      <c r="N533" s="419" t="s">
        <v>19843</v>
      </c>
      <c r="O533" s="419" t="s">
        <v>21067</v>
      </c>
      <c r="P533" s="419" t="s">
        <v>18157</v>
      </c>
      <c r="Q533" s="425">
        <v>1</v>
      </c>
      <c r="R533" s="419" t="s">
        <v>22878</v>
      </c>
      <c r="S533" s="424"/>
      <c r="T533" s="424"/>
      <c r="U533" s="424"/>
    </row>
    <row r="534" spans="1:21" ht="14.6" x14ac:dyDescent="0.4">
      <c r="A534" s="419" t="s">
        <v>18005</v>
      </c>
      <c r="B534" s="419" t="s">
        <v>19844</v>
      </c>
      <c r="C534" s="419" t="s">
        <v>20147</v>
      </c>
      <c r="D534" s="419" t="s">
        <v>20148</v>
      </c>
      <c r="E534" s="419"/>
      <c r="F534" s="419" t="s">
        <v>35802</v>
      </c>
      <c r="G534" s="419" t="s">
        <v>19396</v>
      </c>
      <c r="H534" s="419"/>
      <c r="I534" s="419" t="s">
        <v>19436</v>
      </c>
      <c r="J534" s="419" t="s">
        <v>20258</v>
      </c>
      <c r="K534" s="419" t="s">
        <v>19845</v>
      </c>
      <c r="L534" s="419" t="s">
        <v>35323</v>
      </c>
      <c r="M534" s="419" t="s">
        <v>19526</v>
      </c>
      <c r="N534" s="419" t="s">
        <v>19846</v>
      </c>
      <c r="O534" s="419" t="s">
        <v>21067</v>
      </c>
      <c r="P534" s="419" t="s">
        <v>18157</v>
      </c>
      <c r="Q534" s="425">
        <v>1</v>
      </c>
      <c r="R534" s="419" t="s">
        <v>22879</v>
      </c>
      <c r="S534" s="424"/>
      <c r="T534" s="424"/>
      <c r="U534" s="424"/>
    </row>
    <row r="535" spans="1:21" ht="14.6" x14ac:dyDescent="0.4">
      <c r="A535" s="419" t="s">
        <v>18005</v>
      </c>
      <c r="B535" s="419" t="s">
        <v>19847</v>
      </c>
      <c r="C535" s="419" t="s">
        <v>20147</v>
      </c>
      <c r="D535" s="419" t="s">
        <v>20148</v>
      </c>
      <c r="E535" s="419"/>
      <c r="F535" s="419" t="s">
        <v>35803</v>
      </c>
      <c r="G535" s="419" t="s">
        <v>19396</v>
      </c>
      <c r="H535" s="419"/>
      <c r="I535" s="419" t="s">
        <v>20161</v>
      </c>
      <c r="J535" s="419" t="s">
        <v>20258</v>
      </c>
      <c r="K535" s="419" t="s">
        <v>19848</v>
      </c>
      <c r="L535" s="419" t="s">
        <v>35323</v>
      </c>
      <c r="M535" s="419" t="s">
        <v>19526</v>
      </c>
      <c r="N535" s="419" t="s">
        <v>19849</v>
      </c>
      <c r="O535" s="419" t="s">
        <v>21067</v>
      </c>
      <c r="P535" s="419" t="s">
        <v>18157</v>
      </c>
      <c r="Q535" s="425">
        <v>1</v>
      </c>
      <c r="R535" s="419" t="s">
        <v>22880</v>
      </c>
      <c r="S535" s="424"/>
      <c r="T535" s="424"/>
      <c r="U535" s="424"/>
    </row>
    <row r="536" spans="1:21" ht="14.6" x14ac:dyDescent="0.4">
      <c r="A536" s="419" t="s">
        <v>18005</v>
      </c>
      <c r="B536" s="419" t="s">
        <v>19850</v>
      </c>
      <c r="C536" s="419" t="s">
        <v>20147</v>
      </c>
      <c r="D536" s="419" t="s">
        <v>20148</v>
      </c>
      <c r="E536" s="419"/>
      <c r="F536" s="419" t="s">
        <v>35804</v>
      </c>
      <c r="G536" s="419" t="s">
        <v>19396</v>
      </c>
      <c r="H536" s="419"/>
      <c r="I536" s="419" t="s">
        <v>20221</v>
      </c>
      <c r="J536" s="419" t="s">
        <v>20258</v>
      </c>
      <c r="K536" s="419" t="s">
        <v>19851</v>
      </c>
      <c r="L536" s="419" t="s">
        <v>35323</v>
      </c>
      <c r="M536" s="419" t="s">
        <v>19526</v>
      </c>
      <c r="N536" s="419" t="s">
        <v>19852</v>
      </c>
      <c r="O536" s="419" t="s">
        <v>21067</v>
      </c>
      <c r="P536" s="419" t="s">
        <v>18157</v>
      </c>
      <c r="Q536" s="425">
        <v>1</v>
      </c>
      <c r="R536" s="419" t="s">
        <v>22881</v>
      </c>
      <c r="S536" s="424"/>
      <c r="T536" s="424"/>
      <c r="U536" s="424"/>
    </row>
    <row r="537" spans="1:21" ht="14.6" x14ac:dyDescent="0.4">
      <c r="A537" s="419" t="s">
        <v>18005</v>
      </c>
      <c r="B537" s="419" t="s">
        <v>35805</v>
      </c>
      <c r="C537" s="419" t="s">
        <v>20147</v>
      </c>
      <c r="D537" s="419" t="s">
        <v>20148</v>
      </c>
      <c r="E537" s="419"/>
      <c r="F537" s="419" t="s">
        <v>35806</v>
      </c>
      <c r="G537" s="419" t="s">
        <v>20160</v>
      </c>
      <c r="H537" s="419"/>
      <c r="I537" s="419" t="s">
        <v>18029</v>
      </c>
      <c r="J537" s="419" t="s">
        <v>20258</v>
      </c>
      <c r="K537" s="419" t="s">
        <v>19853</v>
      </c>
      <c r="L537" s="419" t="s">
        <v>35323</v>
      </c>
      <c r="M537" s="419" t="s">
        <v>19526</v>
      </c>
      <c r="N537" s="419" t="s">
        <v>19854</v>
      </c>
      <c r="O537" s="419" t="s">
        <v>21020</v>
      </c>
      <c r="P537" s="419" t="s">
        <v>18157</v>
      </c>
      <c r="Q537" s="425">
        <v>1</v>
      </c>
      <c r="R537" s="419" t="s">
        <v>22882</v>
      </c>
      <c r="S537" s="424"/>
      <c r="T537" s="424"/>
      <c r="U537" s="424"/>
    </row>
    <row r="538" spans="1:21" ht="14.6" x14ac:dyDescent="0.4">
      <c r="A538" s="419" t="s">
        <v>18005</v>
      </c>
      <c r="B538" s="419" t="s">
        <v>22019</v>
      </c>
      <c r="C538" s="419" t="s">
        <v>20147</v>
      </c>
      <c r="D538" s="419" t="s">
        <v>20148</v>
      </c>
      <c r="E538" s="419"/>
      <c r="F538" s="419" t="s">
        <v>35807</v>
      </c>
      <c r="G538" s="419" t="s">
        <v>19396</v>
      </c>
      <c r="H538" s="419"/>
      <c r="I538" s="419" t="s">
        <v>19855</v>
      </c>
      <c r="J538" s="419" t="s">
        <v>20258</v>
      </c>
      <c r="K538" s="419" t="s">
        <v>19856</v>
      </c>
      <c r="L538" s="419" t="s">
        <v>35323</v>
      </c>
      <c r="M538" s="419" t="s">
        <v>19526</v>
      </c>
      <c r="N538" s="419" t="s">
        <v>19857</v>
      </c>
      <c r="O538" s="419" t="s">
        <v>21067</v>
      </c>
      <c r="P538" s="419" t="s">
        <v>18157</v>
      </c>
      <c r="Q538" s="425">
        <v>1</v>
      </c>
      <c r="R538" s="419" t="s">
        <v>22883</v>
      </c>
      <c r="S538" s="424"/>
      <c r="T538" s="424"/>
      <c r="U538" s="424"/>
    </row>
    <row r="539" spans="1:21" ht="14.6" x14ac:dyDescent="0.4">
      <c r="A539" s="419" t="s">
        <v>18005</v>
      </c>
      <c r="B539" s="419" t="s">
        <v>19858</v>
      </c>
      <c r="C539" s="419" t="s">
        <v>20147</v>
      </c>
      <c r="D539" s="419" t="s">
        <v>20148</v>
      </c>
      <c r="E539" s="419"/>
      <c r="F539" s="419" t="s">
        <v>35808</v>
      </c>
      <c r="G539" s="419" t="s">
        <v>19396</v>
      </c>
      <c r="H539" s="419"/>
      <c r="I539" s="419" t="s">
        <v>19366</v>
      </c>
      <c r="J539" s="419" t="s">
        <v>20258</v>
      </c>
      <c r="K539" s="419" t="s">
        <v>19859</v>
      </c>
      <c r="L539" s="419" t="s">
        <v>35323</v>
      </c>
      <c r="M539" s="419" t="s">
        <v>19526</v>
      </c>
      <c r="N539" s="419" t="s">
        <v>19860</v>
      </c>
      <c r="O539" s="419" t="s">
        <v>21067</v>
      </c>
      <c r="P539" s="419" t="s">
        <v>18157</v>
      </c>
      <c r="Q539" s="425">
        <v>1</v>
      </c>
      <c r="R539" s="419" t="s">
        <v>22884</v>
      </c>
      <c r="S539" s="424"/>
      <c r="T539" s="424"/>
      <c r="U539" s="424"/>
    </row>
    <row r="540" spans="1:21" ht="14.6" x14ac:dyDescent="0.4">
      <c r="A540" s="419" t="s">
        <v>18005</v>
      </c>
      <c r="B540" s="419" t="s">
        <v>22020</v>
      </c>
      <c r="C540" s="419" t="s">
        <v>20147</v>
      </c>
      <c r="D540" s="419" t="s">
        <v>20148</v>
      </c>
      <c r="E540" s="419"/>
      <c r="F540" s="419" t="s">
        <v>35809</v>
      </c>
      <c r="G540" s="419" t="s">
        <v>19396</v>
      </c>
      <c r="H540" s="419"/>
      <c r="I540" s="419" t="s">
        <v>20156</v>
      </c>
      <c r="J540" s="419" t="s">
        <v>20258</v>
      </c>
      <c r="K540" s="419" t="s">
        <v>19861</v>
      </c>
      <c r="L540" s="419" t="s">
        <v>35323</v>
      </c>
      <c r="M540" s="419" t="s">
        <v>19526</v>
      </c>
      <c r="N540" s="419" t="s">
        <v>19862</v>
      </c>
      <c r="O540" s="419" t="s">
        <v>21067</v>
      </c>
      <c r="P540" s="419" t="s">
        <v>19642</v>
      </c>
      <c r="Q540" s="425">
        <v>1</v>
      </c>
      <c r="R540" s="419" t="s">
        <v>22885</v>
      </c>
      <c r="S540" s="424"/>
      <c r="T540" s="424"/>
      <c r="U540" s="424"/>
    </row>
    <row r="541" spans="1:21" ht="14.6" x14ac:dyDescent="0.4">
      <c r="A541" s="419" t="s">
        <v>18005</v>
      </c>
      <c r="B541" s="419" t="s">
        <v>21135</v>
      </c>
      <c r="C541" s="419" t="s">
        <v>20147</v>
      </c>
      <c r="D541" s="419" t="s">
        <v>20148</v>
      </c>
      <c r="E541" s="419"/>
      <c r="F541" s="419" t="s">
        <v>35810</v>
      </c>
      <c r="G541" s="419" t="s">
        <v>19396</v>
      </c>
      <c r="H541" s="419"/>
      <c r="I541" s="419" t="s">
        <v>20257</v>
      </c>
      <c r="J541" s="419" t="s">
        <v>20258</v>
      </c>
      <c r="K541" s="419" t="s">
        <v>19863</v>
      </c>
      <c r="L541" s="419" t="s">
        <v>35323</v>
      </c>
      <c r="M541" s="419" t="s">
        <v>19526</v>
      </c>
      <c r="N541" s="419" t="s">
        <v>19864</v>
      </c>
      <c r="O541" s="419" t="s">
        <v>21067</v>
      </c>
      <c r="P541" s="419" t="s">
        <v>19642</v>
      </c>
      <c r="Q541" s="425">
        <v>1</v>
      </c>
      <c r="R541" s="419" t="s">
        <v>22886</v>
      </c>
      <c r="S541" s="424"/>
      <c r="T541" s="424"/>
      <c r="U541" s="424"/>
    </row>
    <row r="542" spans="1:21" ht="14.6" x14ac:dyDescent="0.4">
      <c r="A542" s="419" t="s">
        <v>18005</v>
      </c>
      <c r="B542" s="419" t="s">
        <v>19865</v>
      </c>
      <c r="C542" s="419" t="s">
        <v>20147</v>
      </c>
      <c r="D542" s="419" t="s">
        <v>20148</v>
      </c>
      <c r="E542" s="419"/>
      <c r="F542" s="419" t="s">
        <v>35811</v>
      </c>
      <c r="G542" s="419" t="s">
        <v>19396</v>
      </c>
      <c r="H542" s="419"/>
      <c r="I542" s="419" t="s">
        <v>19719</v>
      </c>
      <c r="J542" s="419" t="s">
        <v>20258</v>
      </c>
      <c r="K542" s="419" t="s">
        <v>19866</v>
      </c>
      <c r="L542" s="419" t="s">
        <v>35323</v>
      </c>
      <c r="M542" s="419" t="s">
        <v>19526</v>
      </c>
      <c r="N542" s="419" t="s">
        <v>19867</v>
      </c>
      <c r="O542" s="419" t="s">
        <v>21067</v>
      </c>
      <c r="P542" s="419" t="s">
        <v>19642</v>
      </c>
      <c r="Q542" s="425">
        <v>1</v>
      </c>
      <c r="R542" s="419" t="s">
        <v>22887</v>
      </c>
      <c r="S542" s="424"/>
      <c r="T542" s="424"/>
      <c r="U542" s="424"/>
    </row>
    <row r="543" spans="1:21" ht="14.6" x14ac:dyDescent="0.4">
      <c r="A543" s="419" t="s">
        <v>18005</v>
      </c>
      <c r="B543" s="419" t="s">
        <v>22021</v>
      </c>
      <c r="C543" s="419" t="s">
        <v>20147</v>
      </c>
      <c r="D543" s="419" t="s">
        <v>20148</v>
      </c>
      <c r="E543" s="419"/>
      <c r="F543" s="419" t="s">
        <v>35812</v>
      </c>
      <c r="G543" s="419" t="s">
        <v>19396</v>
      </c>
      <c r="H543" s="419"/>
      <c r="I543" s="419" t="s">
        <v>19379</v>
      </c>
      <c r="J543" s="419" t="s">
        <v>20258</v>
      </c>
      <c r="K543" s="419" t="s">
        <v>19868</v>
      </c>
      <c r="L543" s="419" t="s">
        <v>35323</v>
      </c>
      <c r="M543" s="419" t="s">
        <v>19526</v>
      </c>
      <c r="N543" s="419" t="s">
        <v>19869</v>
      </c>
      <c r="O543" s="419" t="s">
        <v>21067</v>
      </c>
      <c r="P543" s="419" t="s">
        <v>18157</v>
      </c>
      <c r="Q543" s="425">
        <v>1</v>
      </c>
      <c r="R543" s="419" t="s">
        <v>22888</v>
      </c>
      <c r="S543" s="424"/>
      <c r="T543" s="424"/>
      <c r="U543" s="424"/>
    </row>
    <row r="544" spans="1:21" ht="14.6" x14ac:dyDescent="0.4">
      <c r="A544" s="419" t="s">
        <v>18005</v>
      </c>
      <c r="B544" s="419" t="s">
        <v>21136</v>
      </c>
      <c r="C544" s="419" t="s">
        <v>20147</v>
      </c>
      <c r="D544" s="419" t="s">
        <v>20148</v>
      </c>
      <c r="E544" s="419"/>
      <c r="F544" s="419" t="s">
        <v>35813</v>
      </c>
      <c r="G544" s="419" t="s">
        <v>19396</v>
      </c>
      <c r="H544" s="419"/>
      <c r="I544" s="419" t="s">
        <v>19774</v>
      </c>
      <c r="J544" s="419" t="s">
        <v>20258</v>
      </c>
      <c r="K544" s="419" t="s">
        <v>19870</v>
      </c>
      <c r="L544" s="419" t="s">
        <v>35323</v>
      </c>
      <c r="M544" s="419" t="s">
        <v>19526</v>
      </c>
      <c r="N544" s="419" t="s">
        <v>19871</v>
      </c>
      <c r="O544" s="419" t="s">
        <v>21067</v>
      </c>
      <c r="P544" s="419" t="s">
        <v>18157</v>
      </c>
      <c r="Q544" s="425">
        <v>1</v>
      </c>
      <c r="R544" s="419" t="s">
        <v>22889</v>
      </c>
      <c r="S544" s="424"/>
      <c r="T544" s="424"/>
      <c r="U544" s="424"/>
    </row>
    <row r="545" spans="1:21" ht="14.6" x14ac:dyDescent="0.4">
      <c r="A545" s="419" t="s">
        <v>18005</v>
      </c>
      <c r="B545" s="419" t="s">
        <v>19680</v>
      </c>
      <c r="C545" s="419" t="s">
        <v>20147</v>
      </c>
      <c r="D545" s="419" t="s">
        <v>20148</v>
      </c>
      <c r="E545" s="419"/>
      <c r="F545" s="419" t="s">
        <v>35814</v>
      </c>
      <c r="G545" s="419" t="s">
        <v>20263</v>
      </c>
      <c r="H545" s="419"/>
      <c r="I545" s="419" t="s">
        <v>18002</v>
      </c>
      <c r="J545" s="419" t="s">
        <v>20258</v>
      </c>
      <c r="K545" s="419" t="s">
        <v>19681</v>
      </c>
      <c r="L545" s="419" t="s">
        <v>35392</v>
      </c>
      <c r="M545" s="419" t="s">
        <v>31246</v>
      </c>
      <c r="N545" s="419" t="s">
        <v>19682</v>
      </c>
      <c r="O545" s="419" t="s">
        <v>21131</v>
      </c>
      <c r="P545" s="419" t="s">
        <v>19642</v>
      </c>
      <c r="Q545" s="425">
        <v>1</v>
      </c>
      <c r="R545" s="419" t="s">
        <v>22890</v>
      </c>
      <c r="S545" s="424"/>
      <c r="T545" s="424"/>
      <c r="U545" s="424"/>
    </row>
    <row r="546" spans="1:21" ht="14.6" x14ac:dyDescent="0.4">
      <c r="A546" s="419" t="s">
        <v>18005</v>
      </c>
      <c r="B546" s="419" t="s">
        <v>19680</v>
      </c>
      <c r="C546" s="419" t="s">
        <v>20147</v>
      </c>
      <c r="D546" s="419" t="s">
        <v>20148</v>
      </c>
      <c r="E546" s="419"/>
      <c r="F546" s="419" t="s">
        <v>35815</v>
      </c>
      <c r="G546" s="419" t="s">
        <v>20160</v>
      </c>
      <c r="H546" s="419"/>
      <c r="I546" s="419" t="s">
        <v>20271</v>
      </c>
      <c r="J546" s="419" t="s">
        <v>20258</v>
      </c>
      <c r="K546" s="419" t="s">
        <v>19681</v>
      </c>
      <c r="L546" s="419" t="s">
        <v>35392</v>
      </c>
      <c r="M546" s="419" t="s">
        <v>31246</v>
      </c>
      <c r="N546" s="419" t="s">
        <v>19682</v>
      </c>
      <c r="O546" s="419" t="s">
        <v>21131</v>
      </c>
      <c r="P546" s="419" t="s">
        <v>19642</v>
      </c>
      <c r="Q546" s="425">
        <v>1</v>
      </c>
      <c r="R546" s="419" t="s">
        <v>22890</v>
      </c>
      <c r="S546" s="424"/>
      <c r="T546" s="424"/>
      <c r="U546" s="424"/>
    </row>
    <row r="547" spans="1:21" ht="14.6" x14ac:dyDescent="0.4">
      <c r="A547" s="419" t="s">
        <v>18005</v>
      </c>
      <c r="B547" s="419" t="s">
        <v>35816</v>
      </c>
      <c r="C547" s="419" t="s">
        <v>20147</v>
      </c>
      <c r="D547" s="419" t="s">
        <v>20148</v>
      </c>
      <c r="E547" s="419"/>
      <c r="F547" s="419" t="s">
        <v>35817</v>
      </c>
      <c r="G547" s="419" t="s">
        <v>20160</v>
      </c>
      <c r="H547" s="419"/>
      <c r="I547" s="419" t="s">
        <v>20141</v>
      </c>
      <c r="J547" s="419" t="s">
        <v>20258</v>
      </c>
      <c r="K547" s="419" t="s">
        <v>22017</v>
      </c>
      <c r="L547" s="419" t="s">
        <v>35392</v>
      </c>
      <c r="M547" s="419" t="s">
        <v>31248</v>
      </c>
      <c r="N547" s="419" t="s">
        <v>22018</v>
      </c>
      <c r="O547" s="419" t="s">
        <v>21157</v>
      </c>
      <c r="P547" s="419" t="s">
        <v>19642</v>
      </c>
      <c r="Q547" s="425">
        <v>1</v>
      </c>
      <c r="R547" s="419" t="s">
        <v>22891</v>
      </c>
      <c r="S547" s="424"/>
      <c r="T547" s="424"/>
      <c r="U547" s="424"/>
    </row>
    <row r="548" spans="1:21" ht="14.6" x14ac:dyDescent="0.4">
      <c r="A548" s="416" t="s">
        <v>18005</v>
      </c>
      <c r="B548" s="416" t="s">
        <v>32514</v>
      </c>
      <c r="C548" s="416" t="s">
        <v>20147</v>
      </c>
      <c r="D548" s="416" t="s">
        <v>20772</v>
      </c>
      <c r="E548" s="416"/>
      <c r="F548" s="416" t="s">
        <v>20772</v>
      </c>
      <c r="G548" s="416" t="s">
        <v>20772</v>
      </c>
      <c r="H548" s="416"/>
      <c r="I548" s="416" t="s">
        <v>20772</v>
      </c>
      <c r="J548" s="416" t="s">
        <v>20258</v>
      </c>
      <c r="K548" s="416" t="s">
        <v>32515</v>
      </c>
      <c r="L548" s="416" t="s">
        <v>35332</v>
      </c>
      <c r="M548" s="416" t="s">
        <v>32515</v>
      </c>
      <c r="N548" s="416" t="s">
        <v>32516</v>
      </c>
      <c r="O548" s="416" t="s">
        <v>21009</v>
      </c>
      <c r="P548" s="416" t="s">
        <v>19642</v>
      </c>
      <c r="Q548" s="417">
        <v>0</v>
      </c>
      <c r="R548" s="416" t="s">
        <v>32517</v>
      </c>
      <c r="S548" s="418"/>
      <c r="T548" s="418"/>
      <c r="U548" s="418"/>
    </row>
    <row r="549" spans="1:21" ht="14.6" x14ac:dyDescent="0.4">
      <c r="A549" s="429" t="s">
        <v>18005</v>
      </c>
      <c r="B549" s="429" t="s">
        <v>32518</v>
      </c>
      <c r="C549" s="429" t="s">
        <v>20147</v>
      </c>
      <c r="D549" s="429" t="s">
        <v>20148</v>
      </c>
      <c r="E549" s="429"/>
      <c r="F549" s="429" t="s">
        <v>35818</v>
      </c>
      <c r="G549" s="429" t="s">
        <v>20263</v>
      </c>
      <c r="H549" s="429"/>
      <c r="I549" s="429" t="s">
        <v>20249</v>
      </c>
      <c r="J549" s="429" t="s">
        <v>20258</v>
      </c>
      <c r="K549" s="429" t="s">
        <v>32519</v>
      </c>
      <c r="L549" s="429" t="s">
        <v>35332</v>
      </c>
      <c r="M549" s="429" t="s">
        <v>32519</v>
      </c>
      <c r="N549" s="429" t="s">
        <v>32520</v>
      </c>
      <c r="O549" s="429" t="s">
        <v>21009</v>
      </c>
      <c r="P549" s="429" t="s">
        <v>18157</v>
      </c>
      <c r="Q549" s="430">
        <v>2</v>
      </c>
      <c r="R549" s="429" t="s">
        <v>32521</v>
      </c>
      <c r="S549" s="431"/>
      <c r="T549" s="431"/>
      <c r="U549" s="431"/>
    </row>
    <row r="550" spans="1:21" ht="14.6" x14ac:dyDescent="0.4">
      <c r="A550" s="419" t="s">
        <v>18005</v>
      </c>
      <c r="B550" s="419" t="s">
        <v>19872</v>
      </c>
      <c r="C550" s="419" t="s">
        <v>20147</v>
      </c>
      <c r="D550" s="419" t="s">
        <v>20148</v>
      </c>
      <c r="E550" s="419"/>
      <c r="F550" s="419" t="s">
        <v>35819</v>
      </c>
      <c r="G550" s="419" t="s">
        <v>20263</v>
      </c>
      <c r="H550" s="419"/>
      <c r="I550" s="419" t="s">
        <v>20278</v>
      </c>
      <c r="J550" s="419" t="s">
        <v>20258</v>
      </c>
      <c r="K550" s="419" t="s">
        <v>19873</v>
      </c>
      <c r="L550" s="419" t="s">
        <v>35392</v>
      </c>
      <c r="M550" s="419" t="s">
        <v>18065</v>
      </c>
      <c r="N550" s="419" t="s">
        <v>31278</v>
      </c>
      <c r="O550" s="419" t="s">
        <v>21288</v>
      </c>
      <c r="P550" s="419" t="s">
        <v>18157</v>
      </c>
      <c r="Q550" s="425">
        <v>1</v>
      </c>
      <c r="R550" s="419" t="s">
        <v>31279</v>
      </c>
      <c r="S550" s="424"/>
      <c r="T550" s="424"/>
      <c r="U550" s="424"/>
    </row>
    <row r="551" spans="1:21" ht="14.6" x14ac:dyDescent="0.4">
      <c r="A551" s="435" t="s">
        <v>18005</v>
      </c>
      <c r="B551" s="435" t="s">
        <v>19874</v>
      </c>
      <c r="C551" s="435" t="s">
        <v>20147</v>
      </c>
      <c r="D551" s="435" t="s">
        <v>20148</v>
      </c>
      <c r="E551" s="435"/>
      <c r="F551" s="435" t="s">
        <v>35820</v>
      </c>
      <c r="G551" s="435" t="s">
        <v>20248</v>
      </c>
      <c r="H551" s="435"/>
      <c r="I551" s="435" t="s">
        <v>17926</v>
      </c>
      <c r="J551" s="435" t="s">
        <v>20258</v>
      </c>
      <c r="K551" s="435" t="s">
        <v>19875</v>
      </c>
      <c r="L551" s="435" t="s">
        <v>35323</v>
      </c>
      <c r="M551" s="435" t="s">
        <v>18077</v>
      </c>
      <c r="N551" s="435" t="s">
        <v>19876</v>
      </c>
      <c r="O551" s="435" t="s">
        <v>21122</v>
      </c>
      <c r="P551" s="435" t="s">
        <v>19636</v>
      </c>
      <c r="Q551" s="436">
        <v>3</v>
      </c>
      <c r="R551" s="435" t="s">
        <v>22892</v>
      </c>
      <c r="S551" s="437"/>
      <c r="T551" s="437"/>
      <c r="U551" s="437"/>
    </row>
    <row r="552" spans="1:21" ht="14.6" x14ac:dyDescent="0.4">
      <c r="A552" s="435" t="s">
        <v>18005</v>
      </c>
      <c r="B552" s="435" t="s">
        <v>35821</v>
      </c>
      <c r="C552" s="435" t="s">
        <v>20147</v>
      </c>
      <c r="D552" s="435" t="s">
        <v>20148</v>
      </c>
      <c r="E552" s="435"/>
      <c r="F552" s="435" t="s">
        <v>35822</v>
      </c>
      <c r="G552" s="435" t="s">
        <v>20248</v>
      </c>
      <c r="H552" s="435"/>
      <c r="I552" s="435" t="s">
        <v>20221</v>
      </c>
      <c r="J552" s="435" t="s">
        <v>20258</v>
      </c>
      <c r="K552" s="435" t="s">
        <v>19877</v>
      </c>
      <c r="L552" s="435" t="s">
        <v>35323</v>
      </c>
      <c r="M552" s="435" t="s">
        <v>18077</v>
      </c>
      <c r="N552" s="435" t="s">
        <v>19878</v>
      </c>
      <c r="O552" s="435" t="s">
        <v>21122</v>
      </c>
      <c r="P552" s="435" t="s">
        <v>19642</v>
      </c>
      <c r="Q552" s="436">
        <v>3</v>
      </c>
      <c r="R552" s="435" t="s">
        <v>22893</v>
      </c>
      <c r="S552" s="437"/>
      <c r="T552" s="437"/>
      <c r="U552" s="437"/>
    </row>
    <row r="553" spans="1:21" ht="14.6" x14ac:dyDescent="0.4">
      <c r="A553" s="435" t="s">
        <v>18005</v>
      </c>
      <c r="B553" s="435" t="s">
        <v>35823</v>
      </c>
      <c r="C553" s="435" t="s">
        <v>20147</v>
      </c>
      <c r="D553" s="435" t="s">
        <v>20148</v>
      </c>
      <c r="E553" s="435"/>
      <c r="F553" s="435" t="s">
        <v>35824</v>
      </c>
      <c r="G553" s="435" t="s">
        <v>20248</v>
      </c>
      <c r="H553" s="435"/>
      <c r="I553" s="435" t="s">
        <v>20194</v>
      </c>
      <c r="J553" s="435" t="s">
        <v>20258</v>
      </c>
      <c r="K553" s="435" t="s">
        <v>19879</v>
      </c>
      <c r="L553" s="435" t="s">
        <v>35323</v>
      </c>
      <c r="M553" s="435" t="s">
        <v>18077</v>
      </c>
      <c r="N553" s="435" t="s">
        <v>19880</v>
      </c>
      <c r="O553" s="435" t="s">
        <v>21120</v>
      </c>
      <c r="P553" s="435" t="s">
        <v>19642</v>
      </c>
      <c r="Q553" s="436">
        <v>3</v>
      </c>
      <c r="R553" s="435" t="s">
        <v>22894</v>
      </c>
      <c r="S553" s="437"/>
      <c r="T553" s="437"/>
      <c r="U553" s="437"/>
    </row>
    <row r="554" spans="1:21" ht="14.6" x14ac:dyDescent="0.4">
      <c r="A554" s="435" t="s">
        <v>18005</v>
      </c>
      <c r="B554" s="435" t="s">
        <v>19881</v>
      </c>
      <c r="C554" s="435" t="s">
        <v>20147</v>
      </c>
      <c r="D554" s="435" t="s">
        <v>20148</v>
      </c>
      <c r="E554" s="435"/>
      <c r="F554" s="435" t="s">
        <v>35825</v>
      </c>
      <c r="G554" s="435" t="s">
        <v>20248</v>
      </c>
      <c r="H554" s="435"/>
      <c r="I554" s="435" t="s">
        <v>19511</v>
      </c>
      <c r="J554" s="435" t="s">
        <v>20258</v>
      </c>
      <c r="K554" s="435" t="s">
        <v>19882</v>
      </c>
      <c r="L554" s="435" t="s">
        <v>35323</v>
      </c>
      <c r="M554" s="435" t="s">
        <v>18077</v>
      </c>
      <c r="N554" s="435" t="s">
        <v>19883</v>
      </c>
      <c r="O554" s="435" t="s">
        <v>21121</v>
      </c>
      <c r="P554" s="435" t="s">
        <v>19642</v>
      </c>
      <c r="Q554" s="436">
        <v>3</v>
      </c>
      <c r="R554" s="435" t="s">
        <v>22895</v>
      </c>
      <c r="S554" s="437"/>
      <c r="T554" s="437"/>
      <c r="U554" s="437"/>
    </row>
    <row r="555" spans="1:21" ht="14.6" x14ac:dyDescent="0.4">
      <c r="A555" s="435" t="s">
        <v>18005</v>
      </c>
      <c r="B555" s="435" t="s">
        <v>35826</v>
      </c>
      <c r="C555" s="435" t="s">
        <v>20147</v>
      </c>
      <c r="D555" s="435" t="s">
        <v>20148</v>
      </c>
      <c r="E555" s="435"/>
      <c r="F555" s="435" t="s">
        <v>35827</v>
      </c>
      <c r="G555" s="435" t="s">
        <v>20248</v>
      </c>
      <c r="H555" s="435"/>
      <c r="I555" s="435" t="s">
        <v>19429</v>
      </c>
      <c r="J555" s="435" t="s">
        <v>20258</v>
      </c>
      <c r="K555" s="435" t="s">
        <v>19884</v>
      </c>
      <c r="L555" s="435" t="s">
        <v>35323</v>
      </c>
      <c r="M555" s="435" t="s">
        <v>18077</v>
      </c>
      <c r="N555" s="435" t="s">
        <v>19885</v>
      </c>
      <c r="O555" s="435" t="s">
        <v>21122</v>
      </c>
      <c r="P555" s="435" t="s">
        <v>19636</v>
      </c>
      <c r="Q555" s="436">
        <v>3</v>
      </c>
      <c r="R555" s="435" t="s">
        <v>22896</v>
      </c>
      <c r="S555" s="437"/>
      <c r="T555" s="437"/>
      <c r="U555" s="437"/>
    </row>
    <row r="556" spans="1:21" ht="14.6" x14ac:dyDescent="0.4">
      <c r="A556" s="435" t="s">
        <v>18005</v>
      </c>
      <c r="B556" s="435" t="s">
        <v>19886</v>
      </c>
      <c r="C556" s="435" t="s">
        <v>20147</v>
      </c>
      <c r="D556" s="435" t="s">
        <v>20148</v>
      </c>
      <c r="E556" s="435"/>
      <c r="F556" s="435" t="s">
        <v>35828</v>
      </c>
      <c r="G556" s="435" t="s">
        <v>20248</v>
      </c>
      <c r="H556" s="435"/>
      <c r="I556" s="435" t="s">
        <v>18039</v>
      </c>
      <c r="J556" s="435" t="s">
        <v>20258</v>
      </c>
      <c r="K556" s="435" t="s">
        <v>19887</v>
      </c>
      <c r="L556" s="435" t="s">
        <v>35323</v>
      </c>
      <c r="M556" s="435" t="s">
        <v>18077</v>
      </c>
      <c r="N556" s="435" t="s">
        <v>19888</v>
      </c>
      <c r="O556" s="435" t="s">
        <v>21124</v>
      </c>
      <c r="P556" s="435" t="s">
        <v>19636</v>
      </c>
      <c r="Q556" s="436">
        <v>3</v>
      </c>
      <c r="R556" s="435" t="s">
        <v>22897</v>
      </c>
      <c r="S556" s="437"/>
      <c r="T556" s="437"/>
      <c r="U556" s="437"/>
    </row>
    <row r="557" spans="1:21" ht="14.6" x14ac:dyDescent="0.4">
      <c r="A557" s="435" t="s">
        <v>18005</v>
      </c>
      <c r="B557" s="435" t="s">
        <v>35829</v>
      </c>
      <c r="C557" s="435" t="s">
        <v>20147</v>
      </c>
      <c r="D557" s="435" t="s">
        <v>20148</v>
      </c>
      <c r="E557" s="435"/>
      <c r="F557" s="435" t="s">
        <v>35830</v>
      </c>
      <c r="G557" s="435" t="s">
        <v>20248</v>
      </c>
      <c r="H557" s="435"/>
      <c r="I557" s="435" t="s">
        <v>20190</v>
      </c>
      <c r="J557" s="435" t="s">
        <v>20258</v>
      </c>
      <c r="K557" s="435" t="s">
        <v>19889</v>
      </c>
      <c r="L557" s="435" t="s">
        <v>35323</v>
      </c>
      <c r="M557" s="435" t="s">
        <v>18077</v>
      </c>
      <c r="N557" s="435" t="s">
        <v>19890</v>
      </c>
      <c r="O557" s="435" t="s">
        <v>21138</v>
      </c>
      <c r="P557" s="435" t="s">
        <v>19636</v>
      </c>
      <c r="Q557" s="436">
        <v>3</v>
      </c>
      <c r="R557" s="435" t="s">
        <v>22898</v>
      </c>
      <c r="S557" s="437"/>
      <c r="T557" s="437"/>
      <c r="U557" s="437"/>
    </row>
    <row r="558" spans="1:21" ht="14.6" x14ac:dyDescent="0.4">
      <c r="A558" s="435" t="s">
        <v>18005</v>
      </c>
      <c r="B558" s="435" t="s">
        <v>35831</v>
      </c>
      <c r="C558" s="435" t="s">
        <v>20147</v>
      </c>
      <c r="D558" s="435" t="s">
        <v>20148</v>
      </c>
      <c r="E558" s="435"/>
      <c r="F558" s="435" t="s">
        <v>35832</v>
      </c>
      <c r="G558" s="435" t="s">
        <v>20248</v>
      </c>
      <c r="H558" s="435"/>
      <c r="I558" s="435" t="s">
        <v>19413</v>
      </c>
      <c r="J558" s="435" t="s">
        <v>20258</v>
      </c>
      <c r="K558" s="435" t="s">
        <v>19891</v>
      </c>
      <c r="L558" s="435" t="s">
        <v>35323</v>
      </c>
      <c r="M558" s="435" t="s">
        <v>18077</v>
      </c>
      <c r="N558" s="435" t="s">
        <v>19892</v>
      </c>
      <c r="O558" s="435" t="s">
        <v>21122</v>
      </c>
      <c r="P558" s="435" t="s">
        <v>18157</v>
      </c>
      <c r="Q558" s="436">
        <v>3</v>
      </c>
      <c r="R558" s="435" t="s">
        <v>22899</v>
      </c>
      <c r="S558" s="437"/>
      <c r="T558" s="437"/>
      <c r="U558" s="437"/>
    </row>
    <row r="559" spans="1:21" ht="14.6" x14ac:dyDescent="0.4">
      <c r="A559" s="416" t="s">
        <v>18005</v>
      </c>
      <c r="B559" s="416" t="s">
        <v>19894</v>
      </c>
      <c r="C559" s="416" t="s">
        <v>18430</v>
      </c>
      <c r="D559" s="416" t="s">
        <v>20148</v>
      </c>
      <c r="E559" s="416"/>
      <c r="F559" s="416" t="s">
        <v>35833</v>
      </c>
      <c r="G559" s="416" t="s">
        <v>18153</v>
      </c>
      <c r="H559" s="416"/>
      <c r="I559" s="416" t="s">
        <v>19474</v>
      </c>
      <c r="J559" s="416" t="s">
        <v>20258</v>
      </c>
      <c r="K559" s="416" t="s">
        <v>19895</v>
      </c>
      <c r="L559" s="416" t="s">
        <v>35399</v>
      </c>
      <c r="M559" s="416" t="s">
        <v>18155</v>
      </c>
      <c r="N559" s="416" t="s">
        <v>18156</v>
      </c>
      <c r="O559" s="416" t="s">
        <v>21061</v>
      </c>
      <c r="P559" s="416" t="s">
        <v>18434</v>
      </c>
      <c r="Q559" s="417">
        <v>0</v>
      </c>
      <c r="R559" s="416" t="s">
        <v>22784</v>
      </c>
      <c r="S559" s="418"/>
      <c r="T559" s="418"/>
      <c r="U559" s="418"/>
    </row>
    <row r="560" spans="1:21" ht="14.6" x14ac:dyDescent="0.4">
      <c r="A560" s="432" t="s">
        <v>18005</v>
      </c>
      <c r="B560" s="432" t="s">
        <v>19893</v>
      </c>
      <c r="C560" s="432" t="s">
        <v>18430</v>
      </c>
      <c r="D560" s="432" t="s">
        <v>20148</v>
      </c>
      <c r="E560" s="432"/>
      <c r="F560" s="432" t="s">
        <v>35834</v>
      </c>
      <c r="G560" s="432" t="s">
        <v>18153</v>
      </c>
      <c r="H560" s="432"/>
      <c r="I560" s="432" t="s">
        <v>19511</v>
      </c>
      <c r="J560" s="432" t="s">
        <v>20258</v>
      </c>
      <c r="K560" s="432" t="s">
        <v>18155</v>
      </c>
      <c r="L560" s="432" t="s">
        <v>35332</v>
      </c>
      <c r="M560" s="432" t="s">
        <v>18155</v>
      </c>
      <c r="N560" s="432" t="s">
        <v>18156</v>
      </c>
      <c r="O560" s="432" t="s">
        <v>21061</v>
      </c>
      <c r="P560" s="432" t="s">
        <v>18434</v>
      </c>
      <c r="Q560" s="433">
        <v>4</v>
      </c>
      <c r="R560" s="432" t="s">
        <v>22784</v>
      </c>
      <c r="S560" s="434"/>
      <c r="T560" s="434"/>
      <c r="U560" s="434"/>
    </row>
    <row r="561" spans="1:21" ht="14.6" x14ac:dyDescent="0.4">
      <c r="A561" s="416" t="s">
        <v>19896</v>
      </c>
      <c r="B561" s="416" t="s">
        <v>31280</v>
      </c>
      <c r="C561" s="416" t="s">
        <v>19897</v>
      </c>
      <c r="D561" s="416" t="s">
        <v>20148</v>
      </c>
      <c r="E561" s="416"/>
      <c r="F561" s="416" t="s">
        <v>35835</v>
      </c>
      <c r="G561" s="416" t="s">
        <v>20149</v>
      </c>
      <c r="H561" s="416"/>
      <c r="I561" s="416" t="s">
        <v>19410</v>
      </c>
      <c r="J561" s="416" t="s">
        <v>19898</v>
      </c>
      <c r="K561" s="416" t="s">
        <v>19899</v>
      </c>
      <c r="L561" s="416" t="s">
        <v>35321</v>
      </c>
      <c r="M561" s="416" t="s">
        <v>19899</v>
      </c>
      <c r="N561" s="416" t="s">
        <v>19900</v>
      </c>
      <c r="O561" s="416" t="s">
        <v>21009</v>
      </c>
      <c r="P561" s="416" t="s">
        <v>19898</v>
      </c>
      <c r="Q561" s="417">
        <v>0</v>
      </c>
      <c r="R561" s="416" t="s">
        <v>22900</v>
      </c>
      <c r="S561" s="418"/>
      <c r="T561" s="418"/>
      <c r="U561" s="418"/>
    </row>
    <row r="562" spans="1:21" ht="14.6" x14ac:dyDescent="0.4">
      <c r="A562" s="419" t="s">
        <v>19896</v>
      </c>
      <c r="B562" s="419" t="s">
        <v>32561</v>
      </c>
      <c r="C562" s="419" t="s">
        <v>19897</v>
      </c>
      <c r="D562" s="419" t="s">
        <v>20148</v>
      </c>
      <c r="E562" s="419"/>
      <c r="F562" s="419" t="s">
        <v>35836</v>
      </c>
      <c r="G562" s="419" t="s">
        <v>19639</v>
      </c>
      <c r="H562" s="419"/>
      <c r="I562" s="419" t="s">
        <v>20236</v>
      </c>
      <c r="J562" s="419" t="s">
        <v>19898</v>
      </c>
      <c r="K562" s="419" t="s">
        <v>19901</v>
      </c>
      <c r="L562" s="419" t="s">
        <v>35323</v>
      </c>
      <c r="M562" s="419" t="s">
        <v>19902</v>
      </c>
      <c r="N562" s="419" t="s">
        <v>19903</v>
      </c>
      <c r="O562" s="419" t="s">
        <v>21009</v>
      </c>
      <c r="P562" s="419" t="s">
        <v>19898</v>
      </c>
      <c r="Q562" s="425">
        <v>1</v>
      </c>
      <c r="R562" s="419" t="s">
        <v>22901</v>
      </c>
      <c r="S562" s="424"/>
      <c r="T562" s="424"/>
      <c r="U562" s="424"/>
    </row>
    <row r="563" spans="1:21" ht="14.6" x14ac:dyDescent="0.4">
      <c r="A563" s="416" t="s">
        <v>19896</v>
      </c>
      <c r="B563" s="416" t="s">
        <v>32562</v>
      </c>
      <c r="C563" s="416" t="s">
        <v>19897</v>
      </c>
      <c r="D563" s="416" t="s">
        <v>20772</v>
      </c>
      <c r="E563" s="416"/>
      <c r="F563" s="416" t="s">
        <v>20772</v>
      </c>
      <c r="G563" s="416" t="s">
        <v>20772</v>
      </c>
      <c r="H563" s="416"/>
      <c r="I563" s="416" t="s">
        <v>20772</v>
      </c>
      <c r="J563" s="416" t="s">
        <v>19898</v>
      </c>
      <c r="K563" s="416" t="s">
        <v>19902</v>
      </c>
      <c r="L563" s="416" t="s">
        <v>35332</v>
      </c>
      <c r="M563" s="416" t="s">
        <v>19902</v>
      </c>
      <c r="N563" s="416" t="s">
        <v>19900</v>
      </c>
      <c r="O563" s="416" t="s">
        <v>21009</v>
      </c>
      <c r="P563" s="416" t="s">
        <v>19898</v>
      </c>
      <c r="Q563" s="417">
        <v>0</v>
      </c>
      <c r="R563" s="416" t="s">
        <v>22900</v>
      </c>
      <c r="S563" s="418"/>
      <c r="T563" s="418"/>
      <c r="U563" s="418"/>
    </row>
    <row r="564" spans="1:21" ht="14.6" x14ac:dyDescent="0.4">
      <c r="A564" s="419" t="s">
        <v>19896</v>
      </c>
      <c r="B564" s="419" t="s">
        <v>19904</v>
      </c>
      <c r="C564" s="419" t="s">
        <v>19897</v>
      </c>
      <c r="D564" s="419" t="s">
        <v>20148</v>
      </c>
      <c r="E564" s="419"/>
      <c r="F564" s="419" t="s">
        <v>35837</v>
      </c>
      <c r="G564" s="419" t="s">
        <v>19639</v>
      </c>
      <c r="H564" s="419"/>
      <c r="I564" s="419" t="s">
        <v>20185</v>
      </c>
      <c r="J564" s="419" t="s">
        <v>19898</v>
      </c>
      <c r="K564" s="419" t="s">
        <v>19905</v>
      </c>
      <c r="L564" s="419" t="s">
        <v>35323</v>
      </c>
      <c r="M564" s="419" t="s">
        <v>19902</v>
      </c>
      <c r="N564" s="419" t="s">
        <v>19906</v>
      </c>
      <c r="O564" s="419" t="s">
        <v>21009</v>
      </c>
      <c r="P564" s="419" t="s">
        <v>19898</v>
      </c>
      <c r="Q564" s="425">
        <v>1</v>
      </c>
      <c r="R564" s="419" t="s">
        <v>22902</v>
      </c>
      <c r="S564" s="424"/>
      <c r="T564" s="424"/>
      <c r="U564" s="424"/>
    </row>
    <row r="565" spans="1:21" ht="14.6" x14ac:dyDescent="0.4">
      <c r="A565" s="419" t="s">
        <v>19896</v>
      </c>
      <c r="B565" s="419" t="s">
        <v>19907</v>
      </c>
      <c r="C565" s="419" t="s">
        <v>19897</v>
      </c>
      <c r="D565" s="419" t="s">
        <v>20148</v>
      </c>
      <c r="E565" s="419"/>
      <c r="F565" s="419" t="s">
        <v>35838</v>
      </c>
      <c r="G565" s="419" t="s">
        <v>19639</v>
      </c>
      <c r="H565" s="419"/>
      <c r="I565" s="419" t="s">
        <v>19423</v>
      </c>
      <c r="J565" s="419" t="s">
        <v>19898</v>
      </c>
      <c r="K565" s="419" t="s">
        <v>19908</v>
      </c>
      <c r="L565" s="419" t="s">
        <v>35323</v>
      </c>
      <c r="M565" s="419" t="s">
        <v>19902</v>
      </c>
      <c r="N565" s="419" t="s">
        <v>19909</v>
      </c>
      <c r="O565" s="419" t="s">
        <v>21009</v>
      </c>
      <c r="P565" s="419" t="s">
        <v>19898</v>
      </c>
      <c r="Q565" s="425">
        <v>1</v>
      </c>
      <c r="R565" s="419" t="s">
        <v>22903</v>
      </c>
      <c r="S565" s="424"/>
      <c r="T565" s="424"/>
      <c r="U565" s="424"/>
    </row>
    <row r="566" spans="1:21" ht="14.6" x14ac:dyDescent="0.4">
      <c r="A566" s="419" t="s">
        <v>19896</v>
      </c>
      <c r="B566" s="419" t="s">
        <v>19910</v>
      </c>
      <c r="C566" s="419" t="s">
        <v>19897</v>
      </c>
      <c r="D566" s="419" t="s">
        <v>20772</v>
      </c>
      <c r="E566" s="419"/>
      <c r="F566" s="419" t="s">
        <v>20772</v>
      </c>
      <c r="G566" s="419" t="s">
        <v>20772</v>
      </c>
      <c r="H566" s="419"/>
      <c r="I566" s="419" t="s">
        <v>20772</v>
      </c>
      <c r="J566" s="419" t="s">
        <v>19898</v>
      </c>
      <c r="K566" s="419" t="s">
        <v>19911</v>
      </c>
      <c r="L566" s="419" t="s">
        <v>35323</v>
      </c>
      <c r="M566" s="419" t="s">
        <v>19902</v>
      </c>
      <c r="N566" s="419" t="s">
        <v>19912</v>
      </c>
      <c r="O566" s="419" t="s">
        <v>21009</v>
      </c>
      <c r="P566" s="419" t="s">
        <v>19898</v>
      </c>
      <c r="Q566" s="420">
        <v>1</v>
      </c>
      <c r="R566" s="419" t="s">
        <v>22904</v>
      </c>
      <c r="S566" s="421"/>
      <c r="T566" s="421"/>
      <c r="U566" s="421"/>
    </row>
    <row r="567" spans="1:21" ht="14.6" x14ac:dyDescent="0.4">
      <c r="A567" s="419" t="s">
        <v>19896</v>
      </c>
      <c r="B567" s="419" t="s">
        <v>19913</v>
      </c>
      <c r="C567" s="419" t="s">
        <v>19897</v>
      </c>
      <c r="D567" s="419" t="s">
        <v>20148</v>
      </c>
      <c r="E567" s="419"/>
      <c r="F567" s="419" t="s">
        <v>35839</v>
      </c>
      <c r="G567" s="419" t="s">
        <v>19639</v>
      </c>
      <c r="H567" s="419"/>
      <c r="I567" s="419" t="s">
        <v>19461</v>
      </c>
      <c r="J567" s="419" t="s">
        <v>19898</v>
      </c>
      <c r="K567" s="419" t="s">
        <v>19914</v>
      </c>
      <c r="L567" s="419" t="s">
        <v>35323</v>
      </c>
      <c r="M567" s="419" t="s">
        <v>19902</v>
      </c>
      <c r="N567" s="419" t="s">
        <v>19915</v>
      </c>
      <c r="O567" s="419" t="s">
        <v>21009</v>
      </c>
      <c r="P567" s="419" t="s">
        <v>19898</v>
      </c>
      <c r="Q567" s="425">
        <v>1</v>
      </c>
      <c r="R567" s="419" t="s">
        <v>22905</v>
      </c>
      <c r="S567" s="424"/>
      <c r="T567" s="424"/>
      <c r="U567" s="424"/>
    </row>
    <row r="568" spans="1:21" ht="14.6" x14ac:dyDescent="0.4">
      <c r="A568" s="419" t="s">
        <v>19896</v>
      </c>
      <c r="B568" s="419" t="s">
        <v>19916</v>
      </c>
      <c r="C568" s="419" t="s">
        <v>19897</v>
      </c>
      <c r="D568" s="419" t="s">
        <v>20772</v>
      </c>
      <c r="E568" s="419"/>
      <c r="F568" s="419" t="s">
        <v>20772</v>
      </c>
      <c r="G568" s="419" t="s">
        <v>20772</v>
      </c>
      <c r="H568" s="419"/>
      <c r="I568" s="419" t="s">
        <v>20772</v>
      </c>
      <c r="J568" s="419" t="s">
        <v>19898</v>
      </c>
      <c r="K568" s="419" t="s">
        <v>19917</v>
      </c>
      <c r="L568" s="419" t="s">
        <v>35323</v>
      </c>
      <c r="M568" s="419" t="s">
        <v>19902</v>
      </c>
      <c r="N568" s="419" t="s">
        <v>19918</v>
      </c>
      <c r="O568" s="419" t="s">
        <v>21009</v>
      </c>
      <c r="P568" s="419" t="s">
        <v>19898</v>
      </c>
      <c r="Q568" s="420">
        <v>1</v>
      </c>
      <c r="R568" s="419" t="s">
        <v>22906</v>
      </c>
      <c r="S568" s="421"/>
      <c r="T568" s="421"/>
      <c r="U568" s="421"/>
    </row>
    <row r="569" spans="1:21" ht="14.6" x14ac:dyDescent="0.4">
      <c r="A569" s="419" t="s">
        <v>19896</v>
      </c>
      <c r="B569" s="419" t="s">
        <v>18637</v>
      </c>
      <c r="C569" s="419" t="s">
        <v>19897</v>
      </c>
      <c r="D569" s="419" t="s">
        <v>20148</v>
      </c>
      <c r="E569" s="419"/>
      <c r="F569" s="419" t="s">
        <v>35840</v>
      </c>
      <c r="G569" s="419" t="s">
        <v>19639</v>
      </c>
      <c r="H569" s="419"/>
      <c r="I569" s="419" t="s">
        <v>19332</v>
      </c>
      <c r="J569" s="419" t="s">
        <v>19898</v>
      </c>
      <c r="K569" s="419" t="s">
        <v>18638</v>
      </c>
      <c r="L569" s="419" t="s">
        <v>35323</v>
      </c>
      <c r="M569" s="419" t="s">
        <v>19902</v>
      </c>
      <c r="N569" s="419" t="s">
        <v>18639</v>
      </c>
      <c r="O569" s="419" t="s">
        <v>21009</v>
      </c>
      <c r="P569" s="419" t="s">
        <v>19898</v>
      </c>
      <c r="Q569" s="425">
        <v>1</v>
      </c>
      <c r="R569" s="419" t="s">
        <v>22907</v>
      </c>
      <c r="S569" s="424"/>
      <c r="T569" s="424"/>
      <c r="U569" s="424"/>
    </row>
    <row r="570" spans="1:21" ht="14.6" x14ac:dyDescent="0.4">
      <c r="A570" s="419" t="s">
        <v>19896</v>
      </c>
      <c r="B570" s="419" t="s">
        <v>18640</v>
      </c>
      <c r="C570" s="419" t="s">
        <v>19897</v>
      </c>
      <c r="D570" s="419" t="s">
        <v>20148</v>
      </c>
      <c r="E570" s="419"/>
      <c r="F570" s="419" t="s">
        <v>35841</v>
      </c>
      <c r="G570" s="419" t="s">
        <v>19639</v>
      </c>
      <c r="H570" s="419"/>
      <c r="I570" s="419" t="s">
        <v>19321</v>
      </c>
      <c r="J570" s="419" t="s">
        <v>19898</v>
      </c>
      <c r="K570" s="419" t="s">
        <v>18641</v>
      </c>
      <c r="L570" s="419" t="s">
        <v>35323</v>
      </c>
      <c r="M570" s="419" t="s">
        <v>19902</v>
      </c>
      <c r="N570" s="419" t="s">
        <v>18642</v>
      </c>
      <c r="O570" s="419" t="s">
        <v>21009</v>
      </c>
      <c r="P570" s="419" t="s">
        <v>19898</v>
      </c>
      <c r="Q570" s="425">
        <v>1</v>
      </c>
      <c r="R570" s="419" t="s">
        <v>22908</v>
      </c>
      <c r="S570" s="424"/>
      <c r="T570" s="424"/>
      <c r="U570" s="424"/>
    </row>
    <row r="571" spans="1:21" ht="14.6" x14ac:dyDescent="0.4">
      <c r="A571" s="419" t="s">
        <v>19896</v>
      </c>
      <c r="B571" s="419" t="s">
        <v>18643</v>
      </c>
      <c r="C571" s="419" t="s">
        <v>19897</v>
      </c>
      <c r="D571" s="419" t="s">
        <v>20148</v>
      </c>
      <c r="E571" s="419"/>
      <c r="F571" s="419" t="s">
        <v>35842</v>
      </c>
      <c r="G571" s="419" t="s">
        <v>19639</v>
      </c>
      <c r="H571" s="419"/>
      <c r="I571" s="419" t="s">
        <v>19349</v>
      </c>
      <c r="J571" s="419" t="s">
        <v>19898</v>
      </c>
      <c r="K571" s="419" t="s">
        <v>18644</v>
      </c>
      <c r="L571" s="419" t="s">
        <v>35323</v>
      </c>
      <c r="M571" s="419" t="s">
        <v>19902</v>
      </c>
      <c r="N571" s="419" t="s">
        <v>18645</v>
      </c>
      <c r="O571" s="419" t="s">
        <v>21009</v>
      </c>
      <c r="P571" s="419" t="s">
        <v>19898</v>
      </c>
      <c r="Q571" s="425">
        <v>1</v>
      </c>
      <c r="R571" s="419" t="s">
        <v>22909</v>
      </c>
      <c r="S571" s="424"/>
      <c r="T571" s="424"/>
      <c r="U571" s="424"/>
    </row>
    <row r="572" spans="1:21" ht="14.6" x14ac:dyDescent="0.4">
      <c r="A572" s="419" t="s">
        <v>19896</v>
      </c>
      <c r="B572" s="419" t="s">
        <v>18646</v>
      </c>
      <c r="C572" s="419" t="s">
        <v>19897</v>
      </c>
      <c r="D572" s="419" t="s">
        <v>20148</v>
      </c>
      <c r="E572" s="419"/>
      <c r="F572" s="419" t="s">
        <v>35843</v>
      </c>
      <c r="G572" s="419" t="s">
        <v>19639</v>
      </c>
      <c r="H572" s="419"/>
      <c r="I572" s="419" t="s">
        <v>19345</v>
      </c>
      <c r="J572" s="419" t="s">
        <v>19898</v>
      </c>
      <c r="K572" s="419" t="s">
        <v>18647</v>
      </c>
      <c r="L572" s="419" t="s">
        <v>35323</v>
      </c>
      <c r="M572" s="419" t="s">
        <v>19902</v>
      </c>
      <c r="N572" s="419" t="s">
        <v>18648</v>
      </c>
      <c r="O572" s="419" t="s">
        <v>21009</v>
      </c>
      <c r="P572" s="419" t="s">
        <v>19898</v>
      </c>
      <c r="Q572" s="425">
        <v>1</v>
      </c>
      <c r="R572" s="419" t="s">
        <v>22910</v>
      </c>
      <c r="S572" s="424"/>
      <c r="T572" s="424"/>
      <c r="U572" s="424"/>
    </row>
    <row r="573" spans="1:21" ht="14.6" x14ac:dyDescent="0.4">
      <c r="A573" s="419" t="s">
        <v>19896</v>
      </c>
      <c r="B573" s="419" t="s">
        <v>35844</v>
      </c>
      <c r="C573" s="419" t="s">
        <v>19897</v>
      </c>
      <c r="D573" s="419" t="s">
        <v>20772</v>
      </c>
      <c r="E573" s="419"/>
      <c r="F573" s="419" t="s">
        <v>20772</v>
      </c>
      <c r="G573" s="419" t="s">
        <v>20772</v>
      </c>
      <c r="H573" s="419"/>
      <c r="I573" s="419" t="s">
        <v>20772</v>
      </c>
      <c r="J573" s="419" t="s">
        <v>19898</v>
      </c>
      <c r="K573" s="419" t="s">
        <v>18649</v>
      </c>
      <c r="L573" s="419" t="s">
        <v>35323</v>
      </c>
      <c r="M573" s="419" t="s">
        <v>19902</v>
      </c>
      <c r="N573" s="419" t="s">
        <v>18650</v>
      </c>
      <c r="O573" s="419" t="s">
        <v>21009</v>
      </c>
      <c r="P573" s="419" t="s">
        <v>19898</v>
      </c>
      <c r="Q573" s="420">
        <v>1</v>
      </c>
      <c r="R573" s="419" t="s">
        <v>22911</v>
      </c>
      <c r="S573" s="421"/>
      <c r="T573" s="421"/>
      <c r="U573" s="421"/>
    </row>
    <row r="574" spans="1:21" ht="14.6" x14ac:dyDescent="0.4">
      <c r="A574" s="419" t="s">
        <v>19896</v>
      </c>
      <c r="B574" s="419" t="s">
        <v>18651</v>
      </c>
      <c r="C574" s="419" t="s">
        <v>19897</v>
      </c>
      <c r="D574" s="419" t="s">
        <v>20772</v>
      </c>
      <c r="E574" s="419"/>
      <c r="F574" s="419" t="s">
        <v>20772</v>
      </c>
      <c r="G574" s="419" t="s">
        <v>20772</v>
      </c>
      <c r="H574" s="419"/>
      <c r="I574" s="419" t="s">
        <v>20772</v>
      </c>
      <c r="J574" s="419" t="s">
        <v>19898</v>
      </c>
      <c r="K574" s="419" t="s">
        <v>18652</v>
      </c>
      <c r="L574" s="419" t="s">
        <v>35323</v>
      </c>
      <c r="M574" s="419" t="s">
        <v>19902</v>
      </c>
      <c r="N574" s="419" t="s">
        <v>18653</v>
      </c>
      <c r="O574" s="419" t="s">
        <v>21009</v>
      </c>
      <c r="P574" s="419" t="s">
        <v>19898</v>
      </c>
      <c r="Q574" s="420">
        <v>1</v>
      </c>
      <c r="R574" s="419" t="s">
        <v>22912</v>
      </c>
      <c r="S574" s="421"/>
      <c r="T574" s="421"/>
      <c r="U574" s="421"/>
    </row>
    <row r="575" spans="1:21" ht="14.6" x14ac:dyDescent="0.4">
      <c r="A575" s="419" t="s">
        <v>19896</v>
      </c>
      <c r="B575" s="419" t="s">
        <v>18654</v>
      </c>
      <c r="C575" s="419" t="s">
        <v>19897</v>
      </c>
      <c r="D575" s="419" t="s">
        <v>20772</v>
      </c>
      <c r="E575" s="419"/>
      <c r="F575" s="419" t="s">
        <v>20772</v>
      </c>
      <c r="G575" s="419" t="s">
        <v>20772</v>
      </c>
      <c r="H575" s="419"/>
      <c r="I575" s="419" t="s">
        <v>20772</v>
      </c>
      <c r="J575" s="419" t="s">
        <v>19898</v>
      </c>
      <c r="K575" s="419" t="s">
        <v>18655</v>
      </c>
      <c r="L575" s="419" t="s">
        <v>35323</v>
      </c>
      <c r="M575" s="419" t="s">
        <v>19902</v>
      </c>
      <c r="N575" s="419" t="s">
        <v>18656</v>
      </c>
      <c r="O575" s="419" t="s">
        <v>21009</v>
      </c>
      <c r="P575" s="419" t="s">
        <v>19898</v>
      </c>
      <c r="Q575" s="420">
        <v>1</v>
      </c>
      <c r="R575" s="419" t="s">
        <v>22913</v>
      </c>
      <c r="S575" s="421"/>
      <c r="T575" s="421"/>
      <c r="U575" s="421"/>
    </row>
    <row r="576" spans="1:21" ht="14.6" x14ac:dyDescent="0.4">
      <c r="A576" s="419" t="s">
        <v>19896</v>
      </c>
      <c r="B576" s="419" t="s">
        <v>18657</v>
      </c>
      <c r="C576" s="419" t="s">
        <v>19897</v>
      </c>
      <c r="D576" s="419" t="s">
        <v>20772</v>
      </c>
      <c r="E576" s="419"/>
      <c r="F576" s="419" t="s">
        <v>20772</v>
      </c>
      <c r="G576" s="419" t="s">
        <v>20772</v>
      </c>
      <c r="H576" s="419"/>
      <c r="I576" s="419" t="s">
        <v>20772</v>
      </c>
      <c r="J576" s="419" t="s">
        <v>19898</v>
      </c>
      <c r="K576" s="419" t="s">
        <v>18658</v>
      </c>
      <c r="L576" s="419" t="s">
        <v>35323</v>
      </c>
      <c r="M576" s="419" t="s">
        <v>19902</v>
      </c>
      <c r="N576" s="419" t="s">
        <v>18659</v>
      </c>
      <c r="O576" s="419" t="s">
        <v>21009</v>
      </c>
      <c r="P576" s="419" t="s">
        <v>19898</v>
      </c>
      <c r="Q576" s="420">
        <v>1</v>
      </c>
      <c r="R576" s="419" t="s">
        <v>22914</v>
      </c>
      <c r="S576" s="421"/>
      <c r="T576" s="421"/>
      <c r="U576" s="421"/>
    </row>
    <row r="577" spans="1:21" ht="14.6" x14ac:dyDescent="0.4">
      <c r="A577" s="419" t="s">
        <v>19896</v>
      </c>
      <c r="B577" s="419" t="s">
        <v>18660</v>
      </c>
      <c r="C577" s="419" t="s">
        <v>19897</v>
      </c>
      <c r="D577" s="419" t="s">
        <v>20772</v>
      </c>
      <c r="E577" s="419"/>
      <c r="F577" s="419" t="s">
        <v>20772</v>
      </c>
      <c r="G577" s="419" t="s">
        <v>20772</v>
      </c>
      <c r="H577" s="419"/>
      <c r="I577" s="419" t="s">
        <v>20772</v>
      </c>
      <c r="J577" s="419" t="s">
        <v>19898</v>
      </c>
      <c r="K577" s="419" t="s">
        <v>18661</v>
      </c>
      <c r="L577" s="419" t="s">
        <v>35323</v>
      </c>
      <c r="M577" s="419" t="s">
        <v>19902</v>
      </c>
      <c r="N577" s="419" t="s">
        <v>18662</v>
      </c>
      <c r="O577" s="419" t="s">
        <v>21009</v>
      </c>
      <c r="P577" s="419" t="s">
        <v>19898</v>
      </c>
      <c r="Q577" s="420">
        <v>1</v>
      </c>
      <c r="R577" s="419" t="s">
        <v>22915</v>
      </c>
      <c r="S577" s="421"/>
      <c r="T577" s="421"/>
      <c r="U577" s="421"/>
    </row>
    <row r="578" spans="1:21" ht="14.6" x14ac:dyDescent="0.4">
      <c r="A578" s="422" t="s">
        <v>19896</v>
      </c>
      <c r="B578" s="422" t="s">
        <v>31281</v>
      </c>
      <c r="C578" s="422" t="s">
        <v>19897</v>
      </c>
      <c r="D578" s="422" t="s">
        <v>20148</v>
      </c>
      <c r="E578" s="422"/>
      <c r="F578" s="422" t="s">
        <v>35845</v>
      </c>
      <c r="G578" s="422" t="s">
        <v>20155</v>
      </c>
      <c r="H578" s="422"/>
      <c r="I578" s="422" t="s">
        <v>20194</v>
      </c>
      <c r="J578" s="422" t="s">
        <v>19898</v>
      </c>
      <c r="K578" s="422" t="s">
        <v>18663</v>
      </c>
      <c r="L578" s="422" t="s">
        <v>35323</v>
      </c>
      <c r="M578" s="422" t="s">
        <v>19902</v>
      </c>
      <c r="N578" s="422" t="s">
        <v>18664</v>
      </c>
      <c r="O578" s="422" t="s">
        <v>21131</v>
      </c>
      <c r="P578" s="422" t="s">
        <v>19898</v>
      </c>
      <c r="Q578" s="423">
        <v>1</v>
      </c>
      <c r="R578" s="422" t="s">
        <v>22916</v>
      </c>
      <c r="S578" s="424"/>
      <c r="T578" s="424"/>
      <c r="U578" s="424"/>
    </row>
    <row r="579" spans="1:21" ht="14.6" x14ac:dyDescent="0.4">
      <c r="A579" s="419" t="s">
        <v>19896</v>
      </c>
      <c r="B579" s="419" t="s">
        <v>18665</v>
      </c>
      <c r="C579" s="419" t="s">
        <v>19897</v>
      </c>
      <c r="D579" s="419" t="s">
        <v>20148</v>
      </c>
      <c r="E579" s="419"/>
      <c r="F579" s="419" t="s">
        <v>35846</v>
      </c>
      <c r="G579" s="419" t="s">
        <v>20160</v>
      </c>
      <c r="H579" s="419"/>
      <c r="I579" s="419" t="s">
        <v>19821</v>
      </c>
      <c r="J579" s="419" t="s">
        <v>19898</v>
      </c>
      <c r="K579" s="419" t="s">
        <v>18666</v>
      </c>
      <c r="L579" s="419" t="s">
        <v>35323</v>
      </c>
      <c r="M579" s="419" t="s">
        <v>19902</v>
      </c>
      <c r="N579" s="419" t="s">
        <v>18667</v>
      </c>
      <c r="O579" s="419" t="s">
        <v>21021</v>
      </c>
      <c r="P579" s="419" t="s">
        <v>19898</v>
      </c>
      <c r="Q579" s="425">
        <v>1</v>
      </c>
      <c r="R579" s="419" t="s">
        <v>22917</v>
      </c>
      <c r="S579" s="424"/>
      <c r="T579" s="424"/>
      <c r="U579" s="424"/>
    </row>
    <row r="580" spans="1:21" ht="14.6" x14ac:dyDescent="0.4">
      <c r="A580" s="416" t="s">
        <v>19896</v>
      </c>
      <c r="B580" s="416" t="s">
        <v>32563</v>
      </c>
      <c r="C580" s="416" t="s">
        <v>19897</v>
      </c>
      <c r="D580" s="416" t="s">
        <v>20772</v>
      </c>
      <c r="E580" s="416"/>
      <c r="F580" s="416" t="s">
        <v>20772</v>
      </c>
      <c r="G580" s="416" t="s">
        <v>20772</v>
      </c>
      <c r="H580" s="416"/>
      <c r="I580" s="416" t="s">
        <v>20772</v>
      </c>
      <c r="J580" s="416" t="s">
        <v>19898</v>
      </c>
      <c r="K580" s="416" t="s">
        <v>32564</v>
      </c>
      <c r="L580" s="416" t="s">
        <v>35332</v>
      </c>
      <c r="M580" s="416" t="s">
        <v>32564</v>
      </c>
      <c r="N580" s="416" t="s">
        <v>19900</v>
      </c>
      <c r="O580" s="416" t="s">
        <v>21009</v>
      </c>
      <c r="P580" s="416" t="s">
        <v>19898</v>
      </c>
      <c r="Q580" s="417">
        <v>0</v>
      </c>
      <c r="R580" s="416" t="s">
        <v>22900</v>
      </c>
      <c r="S580" s="418"/>
      <c r="T580" s="418"/>
      <c r="U580" s="418"/>
    </row>
    <row r="581" spans="1:21" ht="14.6" x14ac:dyDescent="0.4">
      <c r="A581" s="416" t="s">
        <v>19896</v>
      </c>
      <c r="B581" s="416" t="s">
        <v>32565</v>
      </c>
      <c r="C581" s="416" t="s">
        <v>19897</v>
      </c>
      <c r="D581" s="416" t="s">
        <v>20772</v>
      </c>
      <c r="E581" s="416"/>
      <c r="F581" s="416" t="s">
        <v>20772</v>
      </c>
      <c r="G581" s="416" t="s">
        <v>20772</v>
      </c>
      <c r="H581" s="416"/>
      <c r="I581" s="416" t="s">
        <v>20772</v>
      </c>
      <c r="J581" s="416" t="s">
        <v>19898</v>
      </c>
      <c r="K581" s="416" t="s">
        <v>32566</v>
      </c>
      <c r="L581" s="416" t="s">
        <v>35332</v>
      </c>
      <c r="M581" s="416" t="s">
        <v>32566</v>
      </c>
      <c r="N581" s="416" t="s">
        <v>19900</v>
      </c>
      <c r="O581" s="416" t="s">
        <v>21009</v>
      </c>
      <c r="P581" s="416" t="s">
        <v>19898</v>
      </c>
      <c r="Q581" s="417">
        <v>0</v>
      </c>
      <c r="R581" s="416" t="s">
        <v>22900</v>
      </c>
      <c r="S581" s="418"/>
      <c r="T581" s="418"/>
      <c r="U581" s="418"/>
    </row>
    <row r="582" spans="1:21" ht="14.6" x14ac:dyDescent="0.4">
      <c r="A582" s="416" t="s">
        <v>19896</v>
      </c>
      <c r="B582" s="416" t="s">
        <v>32567</v>
      </c>
      <c r="C582" s="416" t="s">
        <v>19897</v>
      </c>
      <c r="D582" s="416" t="s">
        <v>20772</v>
      </c>
      <c r="E582" s="416"/>
      <c r="F582" s="416" t="s">
        <v>20772</v>
      </c>
      <c r="G582" s="416" t="s">
        <v>20772</v>
      </c>
      <c r="H582" s="416"/>
      <c r="I582" s="416" t="s">
        <v>20772</v>
      </c>
      <c r="J582" s="416" t="s">
        <v>19898</v>
      </c>
      <c r="K582" s="416" t="s">
        <v>32568</v>
      </c>
      <c r="L582" s="416" t="s">
        <v>35332</v>
      </c>
      <c r="M582" s="416" t="s">
        <v>32568</v>
      </c>
      <c r="N582" s="416" t="s">
        <v>19900</v>
      </c>
      <c r="O582" s="416" t="s">
        <v>21009</v>
      </c>
      <c r="P582" s="416" t="s">
        <v>19898</v>
      </c>
      <c r="Q582" s="417">
        <v>0</v>
      </c>
      <c r="R582" s="416" t="s">
        <v>22900</v>
      </c>
      <c r="S582" s="418"/>
      <c r="T582" s="418"/>
      <c r="U582" s="418"/>
    </row>
    <row r="583" spans="1:21" ht="14.6" x14ac:dyDescent="0.4">
      <c r="A583" s="416" t="s">
        <v>19896</v>
      </c>
      <c r="B583" s="416" t="s">
        <v>35847</v>
      </c>
      <c r="C583" s="416" t="s">
        <v>19897</v>
      </c>
      <c r="D583" s="416" t="s">
        <v>20772</v>
      </c>
      <c r="E583" s="416"/>
      <c r="F583" s="416" t="s">
        <v>20772</v>
      </c>
      <c r="G583" s="416" t="s">
        <v>20772</v>
      </c>
      <c r="H583" s="416"/>
      <c r="I583" s="416" t="s">
        <v>20772</v>
      </c>
      <c r="J583" s="416" t="s">
        <v>19898</v>
      </c>
      <c r="K583" s="416" t="s">
        <v>35848</v>
      </c>
      <c r="L583" s="416" t="s">
        <v>35332</v>
      </c>
      <c r="M583" s="416" t="s">
        <v>35848</v>
      </c>
      <c r="N583" s="416" t="s">
        <v>19900</v>
      </c>
      <c r="O583" s="416" t="s">
        <v>21009</v>
      </c>
      <c r="P583" s="416" t="s">
        <v>19898</v>
      </c>
      <c r="Q583" s="417">
        <v>0</v>
      </c>
      <c r="R583" s="416" t="s">
        <v>22900</v>
      </c>
      <c r="S583" s="418"/>
      <c r="T583" s="418"/>
      <c r="U583" s="418"/>
    </row>
    <row r="584" spans="1:21" ht="14.6" x14ac:dyDescent="0.4">
      <c r="A584" s="419" t="s">
        <v>19896</v>
      </c>
      <c r="B584" s="419" t="s">
        <v>35849</v>
      </c>
      <c r="C584" s="419" t="s">
        <v>19897</v>
      </c>
      <c r="D584" s="419" t="s">
        <v>20148</v>
      </c>
      <c r="E584" s="419"/>
      <c r="F584" s="419" t="s">
        <v>35850</v>
      </c>
      <c r="G584" s="419" t="s">
        <v>20248</v>
      </c>
      <c r="H584" s="419"/>
      <c r="I584" s="419" t="s">
        <v>19364</v>
      </c>
      <c r="J584" s="419" t="s">
        <v>20176</v>
      </c>
      <c r="K584" s="419" t="s">
        <v>18668</v>
      </c>
      <c r="L584" s="419" t="s">
        <v>35323</v>
      </c>
      <c r="M584" s="419" t="s">
        <v>22330</v>
      </c>
      <c r="N584" s="419" t="s">
        <v>18669</v>
      </c>
      <c r="O584" s="419" t="s">
        <v>21027</v>
      </c>
      <c r="P584" s="419" t="s">
        <v>19898</v>
      </c>
      <c r="Q584" s="425">
        <v>1</v>
      </c>
      <c r="R584" s="419" t="s">
        <v>22918</v>
      </c>
      <c r="S584" s="424"/>
      <c r="T584" s="424"/>
      <c r="U584" s="424"/>
    </row>
    <row r="585" spans="1:21" ht="14.6" x14ac:dyDescent="0.4">
      <c r="A585" s="419" t="s">
        <v>19896</v>
      </c>
      <c r="B585" s="419" t="s">
        <v>35851</v>
      </c>
      <c r="C585" s="419" t="s">
        <v>19897</v>
      </c>
      <c r="D585" s="419" t="s">
        <v>20148</v>
      </c>
      <c r="E585" s="419"/>
      <c r="F585" s="419" t="s">
        <v>35852</v>
      </c>
      <c r="G585" s="419" t="s">
        <v>19396</v>
      </c>
      <c r="H585" s="419"/>
      <c r="I585" s="419" t="s">
        <v>18029</v>
      </c>
      <c r="J585" s="419" t="s">
        <v>20258</v>
      </c>
      <c r="K585" s="419" t="s">
        <v>18670</v>
      </c>
      <c r="L585" s="419" t="s">
        <v>35323</v>
      </c>
      <c r="M585" s="419" t="s">
        <v>19398</v>
      </c>
      <c r="N585" s="419" t="s">
        <v>18671</v>
      </c>
      <c r="O585" s="419" t="s">
        <v>21062</v>
      </c>
      <c r="P585" s="419" t="s">
        <v>19898</v>
      </c>
      <c r="Q585" s="425">
        <v>1</v>
      </c>
      <c r="R585" s="419" t="s">
        <v>22919</v>
      </c>
      <c r="S585" s="424"/>
      <c r="T585" s="424"/>
      <c r="U585" s="424"/>
    </row>
    <row r="586" spans="1:21" ht="14.6" x14ac:dyDescent="0.4">
      <c r="A586" s="419" t="s">
        <v>19896</v>
      </c>
      <c r="B586" s="419" t="s">
        <v>35853</v>
      </c>
      <c r="C586" s="419" t="s">
        <v>19897</v>
      </c>
      <c r="D586" s="419" t="s">
        <v>20148</v>
      </c>
      <c r="E586" s="419"/>
      <c r="F586" s="419" t="s">
        <v>35854</v>
      </c>
      <c r="G586" s="419" t="s">
        <v>19396</v>
      </c>
      <c r="H586" s="419"/>
      <c r="I586" s="419" t="s">
        <v>20194</v>
      </c>
      <c r="J586" s="419" t="s">
        <v>20258</v>
      </c>
      <c r="K586" s="419" t="s">
        <v>18672</v>
      </c>
      <c r="L586" s="419" t="s">
        <v>35323</v>
      </c>
      <c r="M586" s="419" t="s">
        <v>19398</v>
      </c>
      <c r="N586" s="419" t="s">
        <v>18673</v>
      </c>
      <c r="O586" s="419" t="s">
        <v>21062</v>
      </c>
      <c r="P586" s="419" t="s">
        <v>19898</v>
      </c>
      <c r="Q586" s="425">
        <v>1</v>
      </c>
      <c r="R586" s="419" t="s">
        <v>22920</v>
      </c>
      <c r="S586" s="424"/>
      <c r="T586" s="424"/>
      <c r="U586" s="424"/>
    </row>
    <row r="587" spans="1:21" ht="14.6" x14ac:dyDescent="0.4">
      <c r="A587" s="419" t="s">
        <v>19896</v>
      </c>
      <c r="B587" s="419" t="s">
        <v>35855</v>
      </c>
      <c r="C587" s="419" t="s">
        <v>19897</v>
      </c>
      <c r="D587" s="419" t="s">
        <v>20148</v>
      </c>
      <c r="E587" s="419"/>
      <c r="F587" s="419" t="s">
        <v>35856</v>
      </c>
      <c r="G587" s="419" t="s">
        <v>19396</v>
      </c>
      <c r="H587" s="419"/>
      <c r="I587" s="419" t="s">
        <v>19855</v>
      </c>
      <c r="J587" s="419" t="s">
        <v>20258</v>
      </c>
      <c r="K587" s="419" t="s">
        <v>18674</v>
      </c>
      <c r="L587" s="419" t="s">
        <v>35323</v>
      </c>
      <c r="M587" s="419" t="s">
        <v>19398</v>
      </c>
      <c r="N587" s="419" t="s">
        <v>18675</v>
      </c>
      <c r="O587" s="419" t="s">
        <v>21062</v>
      </c>
      <c r="P587" s="419" t="s">
        <v>19898</v>
      </c>
      <c r="Q587" s="425">
        <v>1</v>
      </c>
      <c r="R587" s="419" t="s">
        <v>22921</v>
      </c>
      <c r="S587" s="424"/>
      <c r="T587" s="424"/>
      <c r="U587" s="424"/>
    </row>
    <row r="588" spans="1:21" ht="14.6" x14ac:dyDescent="0.4">
      <c r="A588" s="419" t="s">
        <v>19896</v>
      </c>
      <c r="B588" s="419" t="s">
        <v>35857</v>
      </c>
      <c r="C588" s="419" t="s">
        <v>19897</v>
      </c>
      <c r="D588" s="419" t="s">
        <v>20148</v>
      </c>
      <c r="E588" s="419"/>
      <c r="F588" s="419" t="s">
        <v>35858</v>
      </c>
      <c r="G588" s="419" t="s">
        <v>19396</v>
      </c>
      <c r="H588" s="419"/>
      <c r="I588" s="419" t="s">
        <v>20218</v>
      </c>
      <c r="J588" s="419" t="s">
        <v>20258</v>
      </c>
      <c r="K588" s="419" t="s">
        <v>18676</v>
      </c>
      <c r="L588" s="419" t="s">
        <v>35323</v>
      </c>
      <c r="M588" s="419" t="s">
        <v>19398</v>
      </c>
      <c r="N588" s="419" t="s">
        <v>18677</v>
      </c>
      <c r="O588" s="419" t="s">
        <v>21062</v>
      </c>
      <c r="P588" s="419" t="s">
        <v>19898</v>
      </c>
      <c r="Q588" s="425">
        <v>1</v>
      </c>
      <c r="R588" s="419" t="s">
        <v>22922</v>
      </c>
      <c r="S588" s="424"/>
      <c r="T588" s="424"/>
      <c r="U588" s="424"/>
    </row>
    <row r="589" spans="1:21" ht="14.6" x14ac:dyDescent="0.4">
      <c r="A589" s="419" t="s">
        <v>19896</v>
      </c>
      <c r="B589" s="419" t="s">
        <v>35859</v>
      </c>
      <c r="C589" s="419" t="s">
        <v>19897</v>
      </c>
      <c r="D589" s="419" t="s">
        <v>20148</v>
      </c>
      <c r="E589" s="419"/>
      <c r="F589" s="419" t="s">
        <v>35860</v>
      </c>
      <c r="G589" s="419" t="s">
        <v>19396</v>
      </c>
      <c r="H589" s="419"/>
      <c r="I589" s="419" t="s">
        <v>19779</v>
      </c>
      <c r="J589" s="419" t="s">
        <v>20258</v>
      </c>
      <c r="K589" s="419" t="s">
        <v>18678</v>
      </c>
      <c r="L589" s="419" t="s">
        <v>35323</v>
      </c>
      <c r="M589" s="419" t="s">
        <v>19398</v>
      </c>
      <c r="N589" s="419" t="s">
        <v>18679</v>
      </c>
      <c r="O589" s="419" t="s">
        <v>21062</v>
      </c>
      <c r="P589" s="419" t="s">
        <v>19898</v>
      </c>
      <c r="Q589" s="425">
        <v>1</v>
      </c>
      <c r="R589" s="419" t="s">
        <v>22923</v>
      </c>
      <c r="S589" s="424"/>
      <c r="T589" s="424"/>
      <c r="U589" s="424"/>
    </row>
    <row r="590" spans="1:21" ht="14.6" x14ac:dyDescent="0.4">
      <c r="A590" s="419" t="s">
        <v>19896</v>
      </c>
      <c r="B590" s="419" t="s">
        <v>35861</v>
      </c>
      <c r="C590" s="419" t="s">
        <v>19897</v>
      </c>
      <c r="D590" s="419" t="s">
        <v>20148</v>
      </c>
      <c r="E590" s="419"/>
      <c r="F590" s="419" t="s">
        <v>35862</v>
      </c>
      <c r="G590" s="419" t="s">
        <v>19396</v>
      </c>
      <c r="H590" s="419"/>
      <c r="I590" s="419" t="s">
        <v>20194</v>
      </c>
      <c r="J590" s="419" t="s">
        <v>20258</v>
      </c>
      <c r="K590" s="419" t="s">
        <v>18680</v>
      </c>
      <c r="L590" s="419" t="s">
        <v>35323</v>
      </c>
      <c r="M590" s="419" t="s">
        <v>19398</v>
      </c>
      <c r="N590" s="419" t="s">
        <v>18681</v>
      </c>
      <c r="O590" s="419" t="s">
        <v>21062</v>
      </c>
      <c r="P590" s="419" t="s">
        <v>19898</v>
      </c>
      <c r="Q590" s="425">
        <v>1</v>
      </c>
      <c r="R590" s="419" t="s">
        <v>22924</v>
      </c>
      <c r="S590" s="424"/>
      <c r="T590" s="424"/>
      <c r="U590" s="424"/>
    </row>
    <row r="591" spans="1:21" ht="14.6" x14ac:dyDescent="0.4">
      <c r="A591" s="419" t="s">
        <v>19896</v>
      </c>
      <c r="B591" s="419" t="s">
        <v>32559</v>
      </c>
      <c r="C591" s="419" t="s">
        <v>19897</v>
      </c>
      <c r="D591" s="419" t="s">
        <v>20148</v>
      </c>
      <c r="E591" s="419"/>
      <c r="F591" s="419" t="s">
        <v>35863</v>
      </c>
      <c r="G591" s="419" t="s">
        <v>19396</v>
      </c>
      <c r="H591" s="419"/>
      <c r="I591" s="419" t="s">
        <v>19401</v>
      </c>
      <c r="J591" s="419" t="s">
        <v>20258</v>
      </c>
      <c r="K591" s="419" t="s">
        <v>18682</v>
      </c>
      <c r="L591" s="419" t="s">
        <v>35323</v>
      </c>
      <c r="M591" s="419" t="s">
        <v>19398</v>
      </c>
      <c r="N591" s="419" t="s">
        <v>18683</v>
      </c>
      <c r="O591" s="419" t="s">
        <v>21062</v>
      </c>
      <c r="P591" s="419" t="s">
        <v>19898</v>
      </c>
      <c r="Q591" s="425">
        <v>1</v>
      </c>
      <c r="R591" s="419" t="s">
        <v>22925</v>
      </c>
      <c r="S591" s="424"/>
      <c r="T591" s="424"/>
      <c r="U591" s="424"/>
    </row>
    <row r="592" spans="1:21" ht="14.6" x14ac:dyDescent="0.4">
      <c r="A592" s="419" t="s">
        <v>19896</v>
      </c>
      <c r="B592" s="419" t="s">
        <v>35864</v>
      </c>
      <c r="C592" s="419" t="s">
        <v>19897</v>
      </c>
      <c r="D592" s="419" t="s">
        <v>20148</v>
      </c>
      <c r="E592" s="419"/>
      <c r="F592" s="419" t="s">
        <v>35865</v>
      </c>
      <c r="G592" s="419" t="s">
        <v>19396</v>
      </c>
      <c r="H592" s="419"/>
      <c r="I592" s="419" t="s">
        <v>19511</v>
      </c>
      <c r="J592" s="419" t="s">
        <v>20258</v>
      </c>
      <c r="K592" s="419" t="s">
        <v>22022</v>
      </c>
      <c r="L592" s="419" t="s">
        <v>35323</v>
      </c>
      <c r="M592" s="419" t="s">
        <v>19398</v>
      </c>
      <c r="N592" s="419" t="s">
        <v>22023</v>
      </c>
      <c r="O592" s="419" t="s">
        <v>21062</v>
      </c>
      <c r="P592" s="419" t="s">
        <v>19898</v>
      </c>
      <c r="Q592" s="425">
        <v>1</v>
      </c>
      <c r="R592" s="419" t="s">
        <v>22926</v>
      </c>
      <c r="S592" s="424"/>
      <c r="T592" s="424"/>
      <c r="U592" s="424"/>
    </row>
    <row r="593" spans="1:21" ht="14.6" x14ac:dyDescent="0.4">
      <c r="A593" s="419" t="s">
        <v>19896</v>
      </c>
      <c r="B593" s="419" t="s">
        <v>32560</v>
      </c>
      <c r="C593" s="419" t="s">
        <v>19897</v>
      </c>
      <c r="D593" s="419" t="s">
        <v>20148</v>
      </c>
      <c r="E593" s="419"/>
      <c r="F593" s="419" t="s">
        <v>35866</v>
      </c>
      <c r="G593" s="419" t="s">
        <v>19396</v>
      </c>
      <c r="H593" s="419"/>
      <c r="I593" s="419" t="s">
        <v>19379</v>
      </c>
      <c r="J593" s="419" t="s">
        <v>20258</v>
      </c>
      <c r="K593" s="419" t="s">
        <v>18684</v>
      </c>
      <c r="L593" s="419" t="s">
        <v>35323</v>
      </c>
      <c r="M593" s="419" t="s">
        <v>19453</v>
      </c>
      <c r="N593" s="419" t="s">
        <v>18685</v>
      </c>
      <c r="O593" s="419" t="s">
        <v>21063</v>
      </c>
      <c r="P593" s="419" t="s">
        <v>19898</v>
      </c>
      <c r="Q593" s="425">
        <v>1</v>
      </c>
      <c r="R593" s="419" t="s">
        <v>22927</v>
      </c>
      <c r="S593" s="424"/>
      <c r="T593" s="424"/>
      <c r="U593" s="424"/>
    </row>
    <row r="594" spans="1:21" ht="14.6" x14ac:dyDescent="0.4">
      <c r="A594" s="435" t="s">
        <v>19896</v>
      </c>
      <c r="B594" s="435" t="s">
        <v>18686</v>
      </c>
      <c r="C594" s="435" t="s">
        <v>19897</v>
      </c>
      <c r="D594" s="435" t="s">
        <v>20148</v>
      </c>
      <c r="E594" s="435"/>
      <c r="F594" s="435" t="s">
        <v>35867</v>
      </c>
      <c r="G594" s="435" t="s">
        <v>20248</v>
      </c>
      <c r="H594" s="435"/>
      <c r="I594" s="435" t="s">
        <v>20150</v>
      </c>
      <c r="J594" s="435" t="s">
        <v>20258</v>
      </c>
      <c r="K594" s="435" t="s">
        <v>18687</v>
      </c>
      <c r="L594" s="435" t="s">
        <v>35323</v>
      </c>
      <c r="M594" s="435" t="s">
        <v>18077</v>
      </c>
      <c r="N594" s="435" t="s">
        <v>18688</v>
      </c>
      <c r="O594" s="435" t="s">
        <v>21122</v>
      </c>
      <c r="P594" s="435" t="s">
        <v>19898</v>
      </c>
      <c r="Q594" s="436">
        <v>3</v>
      </c>
      <c r="R594" s="435" t="s">
        <v>22928</v>
      </c>
      <c r="S594" s="437"/>
      <c r="T594" s="437"/>
      <c r="U594" s="437"/>
    </row>
    <row r="595" spans="1:21" ht="14.6" x14ac:dyDescent="0.4">
      <c r="A595" s="416" t="s">
        <v>18006</v>
      </c>
      <c r="B595" s="416" t="s">
        <v>31282</v>
      </c>
      <c r="C595" s="416" t="s">
        <v>20147</v>
      </c>
      <c r="D595" s="416" t="s">
        <v>20148</v>
      </c>
      <c r="E595" s="416"/>
      <c r="F595" s="416" t="s">
        <v>35868</v>
      </c>
      <c r="G595" s="416" t="s">
        <v>20149</v>
      </c>
      <c r="H595" s="416"/>
      <c r="I595" s="416" t="s">
        <v>19855</v>
      </c>
      <c r="J595" s="416" t="s">
        <v>19374</v>
      </c>
      <c r="K595" s="416" t="s">
        <v>18689</v>
      </c>
      <c r="L595" s="416" t="s">
        <v>35321</v>
      </c>
      <c r="M595" s="416" t="s">
        <v>18689</v>
      </c>
      <c r="N595" s="416" t="s">
        <v>18690</v>
      </c>
      <c r="O595" s="416" t="s">
        <v>21009</v>
      </c>
      <c r="P595" s="416" t="s">
        <v>19374</v>
      </c>
      <c r="Q595" s="417">
        <v>0</v>
      </c>
      <c r="R595" s="416" t="s">
        <v>22929</v>
      </c>
      <c r="S595" s="418"/>
      <c r="T595" s="418"/>
      <c r="U595" s="418"/>
    </row>
    <row r="596" spans="1:21" ht="14.6" x14ac:dyDescent="0.4">
      <c r="A596" s="419" t="s">
        <v>18006</v>
      </c>
      <c r="B596" s="419" t="s">
        <v>18691</v>
      </c>
      <c r="C596" s="419" t="s">
        <v>20147</v>
      </c>
      <c r="D596" s="419" t="s">
        <v>20148</v>
      </c>
      <c r="E596" s="419"/>
      <c r="F596" s="419" t="s">
        <v>35869</v>
      </c>
      <c r="G596" s="419" t="s">
        <v>19639</v>
      </c>
      <c r="H596" s="419"/>
      <c r="I596" s="419" t="s">
        <v>20227</v>
      </c>
      <c r="J596" s="419" t="s">
        <v>19374</v>
      </c>
      <c r="K596" s="419" t="s">
        <v>18692</v>
      </c>
      <c r="L596" s="419" t="s">
        <v>35323</v>
      </c>
      <c r="M596" s="419" t="s">
        <v>18693</v>
      </c>
      <c r="N596" s="419" t="s">
        <v>18694</v>
      </c>
      <c r="O596" s="419" t="s">
        <v>21009</v>
      </c>
      <c r="P596" s="419" t="s">
        <v>19374</v>
      </c>
      <c r="Q596" s="425">
        <v>1</v>
      </c>
      <c r="R596" s="419" t="s">
        <v>22930</v>
      </c>
      <c r="S596" s="424"/>
      <c r="T596" s="424"/>
      <c r="U596" s="424"/>
    </row>
    <row r="597" spans="1:21" ht="14.6" x14ac:dyDescent="0.4">
      <c r="A597" s="419" t="s">
        <v>18006</v>
      </c>
      <c r="B597" s="419" t="s">
        <v>7594</v>
      </c>
      <c r="C597" s="419" t="s">
        <v>20147</v>
      </c>
      <c r="D597" s="419" t="s">
        <v>20148</v>
      </c>
      <c r="E597" s="419"/>
      <c r="F597" s="419" t="s">
        <v>35870</v>
      </c>
      <c r="G597" s="419" t="s">
        <v>19639</v>
      </c>
      <c r="H597" s="419"/>
      <c r="I597" s="419" t="s">
        <v>19489</v>
      </c>
      <c r="J597" s="419" t="s">
        <v>19374</v>
      </c>
      <c r="K597" s="419" t="s">
        <v>18695</v>
      </c>
      <c r="L597" s="419" t="s">
        <v>35323</v>
      </c>
      <c r="M597" s="419" t="s">
        <v>18693</v>
      </c>
      <c r="N597" s="419" t="s">
        <v>18696</v>
      </c>
      <c r="O597" s="419" t="s">
        <v>21009</v>
      </c>
      <c r="P597" s="419" t="s">
        <v>19374</v>
      </c>
      <c r="Q597" s="425">
        <v>1</v>
      </c>
      <c r="R597" s="419" t="s">
        <v>22931</v>
      </c>
      <c r="S597" s="424"/>
      <c r="T597" s="424"/>
      <c r="U597" s="424"/>
    </row>
    <row r="598" spans="1:21" ht="14.6" x14ac:dyDescent="0.4">
      <c r="A598" s="419" t="s">
        <v>18006</v>
      </c>
      <c r="B598" s="419" t="s">
        <v>35871</v>
      </c>
      <c r="C598" s="419" t="s">
        <v>20147</v>
      </c>
      <c r="D598" s="419" t="s">
        <v>20148</v>
      </c>
      <c r="E598" s="419"/>
      <c r="F598" s="419" t="s">
        <v>35872</v>
      </c>
      <c r="G598" s="419" t="s">
        <v>19639</v>
      </c>
      <c r="H598" s="419"/>
      <c r="I598" s="419" t="s">
        <v>19359</v>
      </c>
      <c r="J598" s="419" t="s">
        <v>19374</v>
      </c>
      <c r="K598" s="419" t="s">
        <v>18697</v>
      </c>
      <c r="L598" s="419" t="s">
        <v>35323</v>
      </c>
      <c r="M598" s="419" t="s">
        <v>18693</v>
      </c>
      <c r="N598" s="419" t="s">
        <v>18698</v>
      </c>
      <c r="O598" s="419" t="s">
        <v>21009</v>
      </c>
      <c r="P598" s="419" t="s">
        <v>19374</v>
      </c>
      <c r="Q598" s="425">
        <v>1</v>
      </c>
      <c r="R598" s="419" t="s">
        <v>22932</v>
      </c>
      <c r="S598" s="424"/>
      <c r="T598" s="424"/>
      <c r="U598" s="424"/>
    </row>
    <row r="599" spans="1:21" ht="14.6" x14ac:dyDescent="0.4">
      <c r="A599" s="419" t="s">
        <v>18006</v>
      </c>
      <c r="B599" s="419" t="s">
        <v>18699</v>
      </c>
      <c r="C599" s="419" t="s">
        <v>20147</v>
      </c>
      <c r="D599" s="419" t="s">
        <v>20148</v>
      </c>
      <c r="E599" s="419"/>
      <c r="F599" s="419" t="s">
        <v>35873</v>
      </c>
      <c r="G599" s="419" t="s">
        <v>19639</v>
      </c>
      <c r="H599" s="419"/>
      <c r="I599" s="419" t="s">
        <v>19779</v>
      </c>
      <c r="J599" s="419" t="s">
        <v>19374</v>
      </c>
      <c r="K599" s="419" t="s">
        <v>18700</v>
      </c>
      <c r="L599" s="419" t="s">
        <v>35323</v>
      </c>
      <c r="M599" s="419" t="s">
        <v>18693</v>
      </c>
      <c r="N599" s="419" t="s">
        <v>18701</v>
      </c>
      <c r="O599" s="419" t="s">
        <v>21009</v>
      </c>
      <c r="P599" s="419" t="s">
        <v>19374</v>
      </c>
      <c r="Q599" s="425">
        <v>1</v>
      </c>
      <c r="R599" s="419" t="s">
        <v>22933</v>
      </c>
      <c r="S599" s="424"/>
      <c r="T599" s="424"/>
      <c r="U599" s="424"/>
    </row>
    <row r="600" spans="1:21" ht="14.6" x14ac:dyDescent="0.4">
      <c r="A600" s="419" t="s">
        <v>18006</v>
      </c>
      <c r="B600" s="419" t="s">
        <v>18702</v>
      </c>
      <c r="C600" s="419" t="s">
        <v>20147</v>
      </c>
      <c r="D600" s="419" t="s">
        <v>20148</v>
      </c>
      <c r="E600" s="419"/>
      <c r="F600" s="419" t="s">
        <v>35874</v>
      </c>
      <c r="G600" s="419" t="s">
        <v>19639</v>
      </c>
      <c r="H600" s="419"/>
      <c r="I600" s="419" t="s">
        <v>18029</v>
      </c>
      <c r="J600" s="419" t="s">
        <v>19374</v>
      </c>
      <c r="K600" s="419" t="s">
        <v>18703</v>
      </c>
      <c r="L600" s="419" t="s">
        <v>35323</v>
      </c>
      <c r="M600" s="419" t="s">
        <v>18693</v>
      </c>
      <c r="N600" s="419" t="s">
        <v>18704</v>
      </c>
      <c r="O600" s="419" t="s">
        <v>21009</v>
      </c>
      <c r="P600" s="419" t="s">
        <v>19374</v>
      </c>
      <c r="Q600" s="425">
        <v>1</v>
      </c>
      <c r="R600" s="419" t="s">
        <v>22934</v>
      </c>
      <c r="S600" s="424"/>
      <c r="T600" s="424"/>
      <c r="U600" s="424"/>
    </row>
    <row r="601" spans="1:21" ht="14.6" x14ac:dyDescent="0.4">
      <c r="A601" s="416" t="s">
        <v>18006</v>
      </c>
      <c r="B601" s="416" t="s">
        <v>32588</v>
      </c>
      <c r="C601" s="416" t="s">
        <v>20147</v>
      </c>
      <c r="D601" s="416" t="s">
        <v>20772</v>
      </c>
      <c r="E601" s="416"/>
      <c r="F601" s="416" t="s">
        <v>20772</v>
      </c>
      <c r="G601" s="416" t="s">
        <v>20772</v>
      </c>
      <c r="H601" s="416"/>
      <c r="I601" s="416" t="s">
        <v>20772</v>
      </c>
      <c r="J601" s="416" t="s">
        <v>19374</v>
      </c>
      <c r="K601" s="416" t="s">
        <v>18693</v>
      </c>
      <c r="L601" s="416" t="s">
        <v>35332</v>
      </c>
      <c r="M601" s="416" t="s">
        <v>18693</v>
      </c>
      <c r="N601" s="416" t="s">
        <v>18690</v>
      </c>
      <c r="O601" s="416" t="s">
        <v>21009</v>
      </c>
      <c r="P601" s="416" t="s">
        <v>19374</v>
      </c>
      <c r="Q601" s="417">
        <v>0</v>
      </c>
      <c r="R601" s="416" t="s">
        <v>22929</v>
      </c>
      <c r="S601" s="418"/>
      <c r="T601" s="418"/>
      <c r="U601" s="418"/>
    </row>
    <row r="602" spans="1:21" ht="14.6" x14ac:dyDescent="0.4">
      <c r="A602" s="419" t="s">
        <v>18006</v>
      </c>
      <c r="B602" s="419" t="s">
        <v>35875</v>
      </c>
      <c r="C602" s="419" t="s">
        <v>20147</v>
      </c>
      <c r="D602" s="419" t="s">
        <v>20148</v>
      </c>
      <c r="E602" s="419"/>
      <c r="F602" s="419" t="s">
        <v>35876</v>
      </c>
      <c r="G602" s="419" t="s">
        <v>19639</v>
      </c>
      <c r="H602" s="419"/>
      <c r="I602" s="419" t="s">
        <v>19341</v>
      </c>
      <c r="J602" s="419" t="s">
        <v>19374</v>
      </c>
      <c r="K602" s="419" t="s">
        <v>18705</v>
      </c>
      <c r="L602" s="419" t="s">
        <v>35323</v>
      </c>
      <c r="M602" s="419" t="s">
        <v>18693</v>
      </c>
      <c r="N602" s="419" t="s">
        <v>18706</v>
      </c>
      <c r="O602" s="419" t="s">
        <v>21009</v>
      </c>
      <c r="P602" s="419" t="s">
        <v>19374</v>
      </c>
      <c r="Q602" s="425">
        <v>1</v>
      </c>
      <c r="R602" s="419" t="s">
        <v>22935</v>
      </c>
      <c r="S602" s="424"/>
      <c r="T602" s="424"/>
      <c r="U602" s="424"/>
    </row>
    <row r="603" spans="1:21" ht="14.6" x14ac:dyDescent="0.4">
      <c r="A603" s="419" t="s">
        <v>18006</v>
      </c>
      <c r="B603" s="419" t="s">
        <v>35877</v>
      </c>
      <c r="C603" s="419" t="s">
        <v>20147</v>
      </c>
      <c r="D603" s="419" t="s">
        <v>20148</v>
      </c>
      <c r="E603" s="419"/>
      <c r="F603" s="419" t="s">
        <v>35878</v>
      </c>
      <c r="G603" s="419" t="s">
        <v>19639</v>
      </c>
      <c r="H603" s="419"/>
      <c r="I603" s="419" t="s">
        <v>19379</v>
      </c>
      <c r="J603" s="419" t="s">
        <v>19374</v>
      </c>
      <c r="K603" s="419" t="s">
        <v>18707</v>
      </c>
      <c r="L603" s="419" t="s">
        <v>35323</v>
      </c>
      <c r="M603" s="419" t="s">
        <v>18693</v>
      </c>
      <c r="N603" s="419" t="s">
        <v>18708</v>
      </c>
      <c r="O603" s="419" t="s">
        <v>21009</v>
      </c>
      <c r="P603" s="419" t="s">
        <v>19374</v>
      </c>
      <c r="Q603" s="425">
        <v>1</v>
      </c>
      <c r="R603" s="419" t="s">
        <v>22936</v>
      </c>
      <c r="S603" s="424"/>
      <c r="T603" s="424"/>
      <c r="U603" s="424"/>
    </row>
    <row r="604" spans="1:21" ht="14.6" x14ac:dyDescent="0.4">
      <c r="A604" s="419" t="s">
        <v>18006</v>
      </c>
      <c r="B604" s="419" t="s">
        <v>18709</v>
      </c>
      <c r="C604" s="419" t="s">
        <v>20147</v>
      </c>
      <c r="D604" s="419" t="s">
        <v>20148</v>
      </c>
      <c r="E604" s="419"/>
      <c r="F604" s="419" t="s">
        <v>35879</v>
      </c>
      <c r="G604" s="419" t="s">
        <v>19639</v>
      </c>
      <c r="H604" s="419"/>
      <c r="I604" s="419" t="s">
        <v>19355</v>
      </c>
      <c r="J604" s="419" t="s">
        <v>19374</v>
      </c>
      <c r="K604" s="419" t="s">
        <v>18710</v>
      </c>
      <c r="L604" s="419" t="s">
        <v>35323</v>
      </c>
      <c r="M604" s="419" t="s">
        <v>18693</v>
      </c>
      <c r="N604" s="419" t="s">
        <v>18711</v>
      </c>
      <c r="O604" s="419" t="s">
        <v>21009</v>
      </c>
      <c r="P604" s="419" t="s">
        <v>19374</v>
      </c>
      <c r="Q604" s="425">
        <v>1</v>
      </c>
      <c r="R604" s="419" t="s">
        <v>22937</v>
      </c>
      <c r="S604" s="424"/>
      <c r="T604" s="424"/>
      <c r="U604" s="424"/>
    </row>
    <row r="605" spans="1:21" ht="14.6" x14ac:dyDescent="0.4">
      <c r="A605" s="419" t="s">
        <v>18006</v>
      </c>
      <c r="B605" s="419" t="s">
        <v>18712</v>
      </c>
      <c r="C605" s="419" t="s">
        <v>20147</v>
      </c>
      <c r="D605" s="419" t="s">
        <v>20148</v>
      </c>
      <c r="E605" s="419"/>
      <c r="F605" s="419" t="s">
        <v>35880</v>
      </c>
      <c r="G605" s="419" t="s">
        <v>19639</v>
      </c>
      <c r="H605" s="419"/>
      <c r="I605" s="419" t="s">
        <v>20221</v>
      </c>
      <c r="J605" s="419" t="s">
        <v>19374</v>
      </c>
      <c r="K605" s="419" t="s">
        <v>18713</v>
      </c>
      <c r="L605" s="419" t="s">
        <v>35323</v>
      </c>
      <c r="M605" s="419" t="s">
        <v>18693</v>
      </c>
      <c r="N605" s="419" t="s">
        <v>18714</v>
      </c>
      <c r="O605" s="419" t="s">
        <v>21009</v>
      </c>
      <c r="P605" s="419" t="s">
        <v>19374</v>
      </c>
      <c r="Q605" s="425">
        <v>1</v>
      </c>
      <c r="R605" s="419" t="s">
        <v>22938</v>
      </c>
      <c r="S605" s="424"/>
      <c r="T605" s="424"/>
      <c r="U605" s="424"/>
    </row>
    <row r="606" spans="1:21" ht="14.6" x14ac:dyDescent="0.4">
      <c r="A606" s="419" t="s">
        <v>18006</v>
      </c>
      <c r="B606" s="419" t="s">
        <v>35881</v>
      </c>
      <c r="C606" s="419" t="s">
        <v>20147</v>
      </c>
      <c r="D606" s="419" t="s">
        <v>20148</v>
      </c>
      <c r="E606" s="419"/>
      <c r="F606" s="419" t="s">
        <v>35882</v>
      </c>
      <c r="G606" s="419" t="s">
        <v>19639</v>
      </c>
      <c r="H606" s="419"/>
      <c r="I606" s="419" t="s">
        <v>20236</v>
      </c>
      <c r="J606" s="419" t="s">
        <v>19374</v>
      </c>
      <c r="K606" s="419" t="s">
        <v>18715</v>
      </c>
      <c r="L606" s="419" t="s">
        <v>35323</v>
      </c>
      <c r="M606" s="419" t="s">
        <v>18693</v>
      </c>
      <c r="N606" s="419" t="s">
        <v>18716</v>
      </c>
      <c r="O606" s="419" t="s">
        <v>21009</v>
      </c>
      <c r="P606" s="419" t="s">
        <v>19374</v>
      </c>
      <c r="Q606" s="425">
        <v>1</v>
      </c>
      <c r="R606" s="419" t="s">
        <v>22939</v>
      </c>
      <c r="S606" s="424"/>
      <c r="T606" s="424"/>
      <c r="U606" s="424"/>
    </row>
    <row r="607" spans="1:21" ht="14.6" x14ac:dyDescent="0.4">
      <c r="A607" s="419" t="s">
        <v>18006</v>
      </c>
      <c r="B607" s="419" t="s">
        <v>18717</v>
      </c>
      <c r="C607" s="419" t="s">
        <v>20147</v>
      </c>
      <c r="D607" s="419" t="s">
        <v>20148</v>
      </c>
      <c r="E607" s="419"/>
      <c r="F607" s="419" t="s">
        <v>35883</v>
      </c>
      <c r="G607" s="419" t="s">
        <v>19639</v>
      </c>
      <c r="H607" s="419"/>
      <c r="I607" s="419" t="s">
        <v>18072</v>
      </c>
      <c r="J607" s="419" t="s">
        <v>19374</v>
      </c>
      <c r="K607" s="419" t="s">
        <v>18718</v>
      </c>
      <c r="L607" s="419" t="s">
        <v>35323</v>
      </c>
      <c r="M607" s="419" t="s">
        <v>18693</v>
      </c>
      <c r="N607" s="419" t="s">
        <v>18719</v>
      </c>
      <c r="O607" s="419" t="s">
        <v>21009</v>
      </c>
      <c r="P607" s="419" t="s">
        <v>19374</v>
      </c>
      <c r="Q607" s="425">
        <v>1</v>
      </c>
      <c r="R607" s="419" t="s">
        <v>22940</v>
      </c>
      <c r="S607" s="424"/>
      <c r="T607" s="424"/>
      <c r="U607" s="424"/>
    </row>
    <row r="608" spans="1:21" ht="14.6" x14ac:dyDescent="0.4">
      <c r="A608" s="419" t="s">
        <v>18006</v>
      </c>
      <c r="B608" s="419" t="s">
        <v>35884</v>
      </c>
      <c r="C608" s="419" t="s">
        <v>20147</v>
      </c>
      <c r="D608" s="419" t="s">
        <v>20148</v>
      </c>
      <c r="E608" s="419"/>
      <c r="F608" s="419" t="s">
        <v>35885</v>
      </c>
      <c r="G608" s="419" t="s">
        <v>20160</v>
      </c>
      <c r="H608" s="419"/>
      <c r="I608" s="419" t="s">
        <v>20202</v>
      </c>
      <c r="J608" s="419" t="s">
        <v>19374</v>
      </c>
      <c r="K608" s="419" t="s">
        <v>18720</v>
      </c>
      <c r="L608" s="419" t="s">
        <v>35323</v>
      </c>
      <c r="M608" s="419" t="s">
        <v>18693</v>
      </c>
      <c r="N608" s="419" t="s">
        <v>18721</v>
      </c>
      <c r="O608" s="419" t="s">
        <v>21015</v>
      </c>
      <c r="P608" s="419" t="s">
        <v>19374</v>
      </c>
      <c r="Q608" s="425">
        <v>1</v>
      </c>
      <c r="R608" s="419" t="s">
        <v>22941</v>
      </c>
      <c r="S608" s="424"/>
      <c r="T608" s="424"/>
      <c r="U608" s="424"/>
    </row>
    <row r="609" spans="1:21" ht="14.6" x14ac:dyDescent="0.4">
      <c r="A609" s="422" t="s">
        <v>18006</v>
      </c>
      <c r="B609" s="422" t="s">
        <v>35886</v>
      </c>
      <c r="C609" s="422" t="s">
        <v>20147</v>
      </c>
      <c r="D609" s="422" t="s">
        <v>20148</v>
      </c>
      <c r="E609" s="422"/>
      <c r="F609" s="422" t="s">
        <v>35887</v>
      </c>
      <c r="G609" s="422" t="s">
        <v>20155</v>
      </c>
      <c r="H609" s="422"/>
      <c r="I609" s="422" t="s">
        <v>19318</v>
      </c>
      <c r="J609" s="422" t="s">
        <v>19374</v>
      </c>
      <c r="K609" s="422" t="s">
        <v>18722</v>
      </c>
      <c r="L609" s="422" t="s">
        <v>35323</v>
      </c>
      <c r="M609" s="422" t="s">
        <v>18693</v>
      </c>
      <c r="N609" s="422" t="s">
        <v>18723</v>
      </c>
      <c r="O609" s="422" t="s">
        <v>21010</v>
      </c>
      <c r="P609" s="422" t="s">
        <v>19374</v>
      </c>
      <c r="Q609" s="423">
        <v>1</v>
      </c>
      <c r="R609" s="422" t="s">
        <v>22942</v>
      </c>
      <c r="S609" s="424"/>
      <c r="T609" s="424"/>
      <c r="U609" s="424"/>
    </row>
    <row r="610" spans="1:21" ht="14.6" x14ac:dyDescent="0.4">
      <c r="A610" s="419" t="s">
        <v>18006</v>
      </c>
      <c r="B610" s="419" t="s">
        <v>35888</v>
      </c>
      <c r="C610" s="419" t="s">
        <v>20147</v>
      </c>
      <c r="D610" s="419" t="s">
        <v>20148</v>
      </c>
      <c r="E610" s="419"/>
      <c r="F610" s="419" t="s">
        <v>35889</v>
      </c>
      <c r="G610" s="419" t="s">
        <v>20160</v>
      </c>
      <c r="H610" s="419"/>
      <c r="I610" s="419" t="s">
        <v>17972</v>
      </c>
      <c r="J610" s="419" t="s">
        <v>19374</v>
      </c>
      <c r="K610" s="419" t="s">
        <v>18724</v>
      </c>
      <c r="L610" s="419" t="s">
        <v>35323</v>
      </c>
      <c r="M610" s="419" t="s">
        <v>18693</v>
      </c>
      <c r="N610" s="419" t="s">
        <v>18725</v>
      </c>
      <c r="O610" s="419" t="s">
        <v>21021</v>
      </c>
      <c r="P610" s="419" t="s">
        <v>19374</v>
      </c>
      <c r="Q610" s="425">
        <v>1</v>
      </c>
      <c r="R610" s="419" t="s">
        <v>22943</v>
      </c>
      <c r="S610" s="424"/>
      <c r="T610" s="424"/>
      <c r="U610" s="424"/>
    </row>
    <row r="611" spans="1:21" ht="14.6" x14ac:dyDescent="0.4">
      <c r="A611" s="416" t="s">
        <v>18006</v>
      </c>
      <c r="B611" s="416" t="s">
        <v>32589</v>
      </c>
      <c r="C611" s="416" t="s">
        <v>20147</v>
      </c>
      <c r="D611" s="416" t="s">
        <v>20772</v>
      </c>
      <c r="E611" s="416"/>
      <c r="F611" s="416" t="s">
        <v>20772</v>
      </c>
      <c r="G611" s="416" t="s">
        <v>20772</v>
      </c>
      <c r="H611" s="416"/>
      <c r="I611" s="416" t="s">
        <v>20772</v>
      </c>
      <c r="J611" s="416" t="s">
        <v>19374</v>
      </c>
      <c r="K611" s="416" t="s">
        <v>32590</v>
      </c>
      <c r="L611" s="416" t="s">
        <v>35332</v>
      </c>
      <c r="M611" s="416" t="s">
        <v>32590</v>
      </c>
      <c r="N611" s="416" t="s">
        <v>18690</v>
      </c>
      <c r="O611" s="416" t="s">
        <v>21009</v>
      </c>
      <c r="P611" s="416" t="s">
        <v>19374</v>
      </c>
      <c r="Q611" s="417">
        <v>0</v>
      </c>
      <c r="R611" s="416" t="s">
        <v>22929</v>
      </c>
      <c r="S611" s="418"/>
      <c r="T611" s="418"/>
      <c r="U611" s="418"/>
    </row>
    <row r="612" spans="1:21" ht="14.6" x14ac:dyDescent="0.4">
      <c r="A612" s="416" t="s">
        <v>18006</v>
      </c>
      <c r="B612" s="416" t="s">
        <v>32591</v>
      </c>
      <c r="C612" s="416" t="s">
        <v>20147</v>
      </c>
      <c r="D612" s="416" t="s">
        <v>20772</v>
      </c>
      <c r="E612" s="416"/>
      <c r="F612" s="416" t="s">
        <v>20772</v>
      </c>
      <c r="G612" s="416" t="s">
        <v>20772</v>
      </c>
      <c r="H612" s="416"/>
      <c r="I612" s="416" t="s">
        <v>20772</v>
      </c>
      <c r="J612" s="416" t="s">
        <v>19374</v>
      </c>
      <c r="K612" s="416" t="s">
        <v>32592</v>
      </c>
      <c r="L612" s="416" t="s">
        <v>35332</v>
      </c>
      <c r="M612" s="416" t="s">
        <v>32592</v>
      </c>
      <c r="N612" s="416" t="s">
        <v>18690</v>
      </c>
      <c r="O612" s="416" t="s">
        <v>21009</v>
      </c>
      <c r="P612" s="416" t="s">
        <v>19374</v>
      </c>
      <c r="Q612" s="417">
        <v>0</v>
      </c>
      <c r="R612" s="416" t="s">
        <v>22929</v>
      </c>
      <c r="S612" s="418"/>
      <c r="T612" s="418"/>
      <c r="U612" s="418"/>
    </row>
    <row r="613" spans="1:21" ht="14.6" x14ac:dyDescent="0.4">
      <c r="A613" s="416" t="s">
        <v>18006</v>
      </c>
      <c r="B613" s="416" t="s">
        <v>32593</v>
      </c>
      <c r="C613" s="416" t="s">
        <v>20147</v>
      </c>
      <c r="D613" s="416" t="s">
        <v>20772</v>
      </c>
      <c r="E613" s="416"/>
      <c r="F613" s="416" t="s">
        <v>20772</v>
      </c>
      <c r="G613" s="416" t="s">
        <v>20772</v>
      </c>
      <c r="H613" s="416"/>
      <c r="I613" s="416" t="s">
        <v>20772</v>
      </c>
      <c r="J613" s="416" t="s">
        <v>19374</v>
      </c>
      <c r="K613" s="416" t="s">
        <v>32594</v>
      </c>
      <c r="L613" s="416" t="s">
        <v>35332</v>
      </c>
      <c r="M613" s="416" t="s">
        <v>32594</v>
      </c>
      <c r="N613" s="416" t="s">
        <v>18690</v>
      </c>
      <c r="O613" s="416" t="s">
        <v>32479</v>
      </c>
      <c r="P613" s="416" t="s">
        <v>19374</v>
      </c>
      <c r="Q613" s="417">
        <v>0</v>
      </c>
      <c r="R613" s="416" t="s">
        <v>22929</v>
      </c>
      <c r="S613" s="418"/>
      <c r="T613" s="418"/>
      <c r="U613" s="418"/>
    </row>
    <row r="614" spans="1:21" ht="14.6" x14ac:dyDescent="0.4">
      <c r="A614" s="416" t="s">
        <v>18006</v>
      </c>
      <c r="B614" s="416" t="s">
        <v>32595</v>
      </c>
      <c r="C614" s="416" t="s">
        <v>20147</v>
      </c>
      <c r="D614" s="416" t="s">
        <v>20772</v>
      </c>
      <c r="E614" s="416"/>
      <c r="F614" s="416" t="s">
        <v>20772</v>
      </c>
      <c r="G614" s="416" t="s">
        <v>20772</v>
      </c>
      <c r="H614" s="416"/>
      <c r="I614" s="416" t="s">
        <v>20772</v>
      </c>
      <c r="J614" s="416" t="s">
        <v>19374</v>
      </c>
      <c r="K614" s="416" t="s">
        <v>32596</v>
      </c>
      <c r="L614" s="416" t="s">
        <v>35332</v>
      </c>
      <c r="M614" s="416" t="s">
        <v>32596</v>
      </c>
      <c r="N614" s="416" t="s">
        <v>18690</v>
      </c>
      <c r="O614" s="416" t="s">
        <v>21009</v>
      </c>
      <c r="P614" s="416" t="s">
        <v>19374</v>
      </c>
      <c r="Q614" s="417">
        <v>0</v>
      </c>
      <c r="R614" s="416" t="s">
        <v>22929</v>
      </c>
      <c r="S614" s="418"/>
      <c r="T614" s="418"/>
      <c r="U614" s="418"/>
    </row>
    <row r="615" spans="1:21" ht="14.6" x14ac:dyDescent="0.4">
      <c r="A615" s="416" t="s">
        <v>18006</v>
      </c>
      <c r="B615" s="416" t="s">
        <v>31283</v>
      </c>
      <c r="C615" s="416" t="s">
        <v>20147</v>
      </c>
      <c r="D615" s="416" t="s">
        <v>20148</v>
      </c>
      <c r="E615" s="416"/>
      <c r="F615" s="416" t="s">
        <v>35890</v>
      </c>
      <c r="G615" s="416" t="s">
        <v>20149</v>
      </c>
      <c r="H615" s="416"/>
      <c r="I615" s="416" t="s">
        <v>18131</v>
      </c>
      <c r="J615" s="416" t="s">
        <v>18726</v>
      </c>
      <c r="K615" s="416" t="s">
        <v>18727</v>
      </c>
      <c r="L615" s="416" t="s">
        <v>35321</v>
      </c>
      <c r="M615" s="416" t="s">
        <v>18727</v>
      </c>
      <c r="N615" s="416" t="s">
        <v>18731</v>
      </c>
      <c r="O615" s="416" t="s">
        <v>21009</v>
      </c>
      <c r="P615" s="416" t="s">
        <v>18726</v>
      </c>
      <c r="Q615" s="417">
        <v>0</v>
      </c>
      <c r="R615" s="416" t="s">
        <v>32576</v>
      </c>
      <c r="S615" s="418"/>
      <c r="T615" s="418"/>
      <c r="U615" s="418"/>
    </row>
    <row r="616" spans="1:21" ht="14.6" x14ac:dyDescent="0.4">
      <c r="A616" s="419" t="s">
        <v>18006</v>
      </c>
      <c r="B616" s="419" t="s">
        <v>35891</v>
      </c>
      <c r="C616" s="419" t="s">
        <v>20147</v>
      </c>
      <c r="D616" s="419" t="s">
        <v>20148</v>
      </c>
      <c r="E616" s="419"/>
      <c r="F616" s="419" t="s">
        <v>35892</v>
      </c>
      <c r="G616" s="419" t="s">
        <v>19639</v>
      </c>
      <c r="H616" s="419"/>
      <c r="I616" s="419" t="s">
        <v>19426</v>
      </c>
      <c r="J616" s="419" t="s">
        <v>18726</v>
      </c>
      <c r="K616" s="419" t="s">
        <v>18728</v>
      </c>
      <c r="L616" s="419" t="s">
        <v>35323</v>
      </c>
      <c r="M616" s="419" t="s">
        <v>18729</v>
      </c>
      <c r="N616" s="419" t="s">
        <v>18730</v>
      </c>
      <c r="O616" s="419" t="s">
        <v>21009</v>
      </c>
      <c r="P616" s="419" t="s">
        <v>18726</v>
      </c>
      <c r="Q616" s="425">
        <v>1</v>
      </c>
      <c r="R616" s="419" t="s">
        <v>22944</v>
      </c>
      <c r="S616" s="424"/>
      <c r="T616" s="424"/>
      <c r="U616" s="424"/>
    </row>
    <row r="617" spans="1:21" ht="14.6" x14ac:dyDescent="0.4">
      <c r="A617" s="419" t="s">
        <v>18006</v>
      </c>
      <c r="B617" s="419" t="s">
        <v>18732</v>
      </c>
      <c r="C617" s="419" t="s">
        <v>20147</v>
      </c>
      <c r="D617" s="419" t="s">
        <v>20148</v>
      </c>
      <c r="E617" s="419"/>
      <c r="F617" s="419" t="s">
        <v>35893</v>
      </c>
      <c r="G617" s="419" t="s">
        <v>20160</v>
      </c>
      <c r="H617" s="419"/>
      <c r="I617" s="419" t="s">
        <v>19855</v>
      </c>
      <c r="J617" s="419" t="s">
        <v>18726</v>
      </c>
      <c r="K617" s="419" t="s">
        <v>18733</v>
      </c>
      <c r="L617" s="419" t="s">
        <v>35323</v>
      </c>
      <c r="M617" s="419" t="s">
        <v>18729</v>
      </c>
      <c r="N617" s="419" t="s">
        <v>18734</v>
      </c>
      <c r="O617" s="419" t="s">
        <v>21021</v>
      </c>
      <c r="P617" s="419" t="s">
        <v>18726</v>
      </c>
      <c r="Q617" s="425">
        <v>1</v>
      </c>
      <c r="R617" s="419" t="s">
        <v>22945</v>
      </c>
      <c r="S617" s="424"/>
      <c r="T617" s="424"/>
      <c r="U617" s="424"/>
    </row>
    <row r="618" spans="1:21" ht="14.6" x14ac:dyDescent="0.4">
      <c r="A618" s="416" t="s">
        <v>18006</v>
      </c>
      <c r="B618" s="416" t="s">
        <v>32577</v>
      </c>
      <c r="C618" s="416" t="s">
        <v>20147</v>
      </c>
      <c r="D618" s="416" t="s">
        <v>20772</v>
      </c>
      <c r="E618" s="416"/>
      <c r="F618" s="416" t="s">
        <v>20772</v>
      </c>
      <c r="G618" s="416" t="s">
        <v>20772</v>
      </c>
      <c r="H618" s="416"/>
      <c r="I618" s="416" t="s">
        <v>20772</v>
      </c>
      <c r="J618" s="416" t="s">
        <v>18726</v>
      </c>
      <c r="K618" s="416" t="s">
        <v>18729</v>
      </c>
      <c r="L618" s="416" t="s">
        <v>35332</v>
      </c>
      <c r="M618" s="416" t="s">
        <v>18729</v>
      </c>
      <c r="N618" s="416" t="s">
        <v>18731</v>
      </c>
      <c r="O618" s="416" t="s">
        <v>21009</v>
      </c>
      <c r="P618" s="416" t="s">
        <v>18726</v>
      </c>
      <c r="Q618" s="417">
        <v>0</v>
      </c>
      <c r="R618" s="416" t="s">
        <v>32576</v>
      </c>
      <c r="S618" s="418"/>
      <c r="T618" s="418"/>
      <c r="U618" s="418"/>
    </row>
    <row r="619" spans="1:21" ht="14.6" x14ac:dyDescent="0.4">
      <c r="A619" s="416" t="s">
        <v>18006</v>
      </c>
      <c r="B619" s="416" t="s">
        <v>32578</v>
      </c>
      <c r="C619" s="416" t="s">
        <v>20147</v>
      </c>
      <c r="D619" s="416" t="s">
        <v>20772</v>
      </c>
      <c r="E619" s="416"/>
      <c r="F619" s="416" t="s">
        <v>20772</v>
      </c>
      <c r="G619" s="416" t="s">
        <v>20772</v>
      </c>
      <c r="H619" s="416"/>
      <c r="I619" s="416" t="s">
        <v>20772</v>
      </c>
      <c r="J619" s="416" t="s">
        <v>18726</v>
      </c>
      <c r="K619" s="416" t="s">
        <v>32579</v>
      </c>
      <c r="L619" s="416" t="s">
        <v>35332</v>
      </c>
      <c r="M619" s="416" t="s">
        <v>32579</v>
      </c>
      <c r="N619" s="416" t="s">
        <v>18731</v>
      </c>
      <c r="O619" s="416" t="s">
        <v>21009</v>
      </c>
      <c r="P619" s="416" t="s">
        <v>18726</v>
      </c>
      <c r="Q619" s="417">
        <v>0</v>
      </c>
      <c r="R619" s="416" t="s">
        <v>32576</v>
      </c>
      <c r="S619" s="418"/>
      <c r="T619" s="418"/>
      <c r="U619" s="418"/>
    </row>
    <row r="620" spans="1:21" ht="14.6" x14ac:dyDescent="0.4">
      <c r="A620" s="416" t="s">
        <v>18006</v>
      </c>
      <c r="B620" s="416" t="s">
        <v>32580</v>
      </c>
      <c r="C620" s="416" t="s">
        <v>20147</v>
      </c>
      <c r="D620" s="416" t="s">
        <v>20772</v>
      </c>
      <c r="E620" s="416"/>
      <c r="F620" s="416" t="s">
        <v>20772</v>
      </c>
      <c r="G620" s="416" t="s">
        <v>20772</v>
      </c>
      <c r="H620" s="416"/>
      <c r="I620" s="416" t="s">
        <v>20772</v>
      </c>
      <c r="J620" s="416" t="s">
        <v>18726</v>
      </c>
      <c r="K620" s="416" t="s">
        <v>32581</v>
      </c>
      <c r="L620" s="416" t="s">
        <v>35332</v>
      </c>
      <c r="M620" s="416" t="s">
        <v>32581</v>
      </c>
      <c r="N620" s="416" t="s">
        <v>18731</v>
      </c>
      <c r="O620" s="416" t="s">
        <v>21009</v>
      </c>
      <c r="P620" s="416" t="s">
        <v>18726</v>
      </c>
      <c r="Q620" s="417">
        <v>0</v>
      </c>
      <c r="R620" s="416" t="s">
        <v>32576</v>
      </c>
      <c r="S620" s="418"/>
      <c r="T620" s="418"/>
      <c r="U620" s="418"/>
    </row>
    <row r="621" spans="1:21" ht="14.6" x14ac:dyDescent="0.4">
      <c r="A621" s="416" t="s">
        <v>18006</v>
      </c>
      <c r="B621" s="416" t="s">
        <v>32582</v>
      </c>
      <c r="C621" s="416" t="s">
        <v>20147</v>
      </c>
      <c r="D621" s="416" t="s">
        <v>20772</v>
      </c>
      <c r="E621" s="416"/>
      <c r="F621" s="416" t="s">
        <v>20772</v>
      </c>
      <c r="G621" s="416" t="s">
        <v>20772</v>
      </c>
      <c r="H621" s="416"/>
      <c r="I621" s="416" t="s">
        <v>20772</v>
      </c>
      <c r="J621" s="416" t="s">
        <v>18726</v>
      </c>
      <c r="K621" s="416" t="s">
        <v>32583</v>
      </c>
      <c r="L621" s="416" t="s">
        <v>35332</v>
      </c>
      <c r="M621" s="416" t="s">
        <v>32583</v>
      </c>
      <c r="N621" s="416" t="s">
        <v>18731</v>
      </c>
      <c r="O621" s="416" t="s">
        <v>21009</v>
      </c>
      <c r="P621" s="416" t="s">
        <v>18726</v>
      </c>
      <c r="Q621" s="417">
        <v>0</v>
      </c>
      <c r="R621" s="416" t="s">
        <v>32576</v>
      </c>
      <c r="S621" s="418"/>
      <c r="T621" s="418"/>
      <c r="U621" s="418"/>
    </row>
    <row r="622" spans="1:21" ht="14.6" x14ac:dyDescent="0.4">
      <c r="A622" s="416" t="s">
        <v>18006</v>
      </c>
      <c r="B622" s="416" t="s">
        <v>32584</v>
      </c>
      <c r="C622" s="416" t="s">
        <v>20147</v>
      </c>
      <c r="D622" s="416" t="s">
        <v>20772</v>
      </c>
      <c r="E622" s="416"/>
      <c r="F622" s="416" t="s">
        <v>20772</v>
      </c>
      <c r="G622" s="416" t="s">
        <v>20772</v>
      </c>
      <c r="H622" s="416"/>
      <c r="I622" s="416" t="s">
        <v>20772</v>
      </c>
      <c r="J622" s="416" t="s">
        <v>18726</v>
      </c>
      <c r="K622" s="416" t="s">
        <v>32585</v>
      </c>
      <c r="L622" s="416" t="s">
        <v>35332</v>
      </c>
      <c r="M622" s="416" t="s">
        <v>32585</v>
      </c>
      <c r="N622" s="416" t="s">
        <v>18731</v>
      </c>
      <c r="O622" s="416" t="s">
        <v>21009</v>
      </c>
      <c r="P622" s="416" t="s">
        <v>18726</v>
      </c>
      <c r="Q622" s="417">
        <v>0</v>
      </c>
      <c r="R622" s="416" t="s">
        <v>32576</v>
      </c>
      <c r="S622" s="418"/>
      <c r="T622" s="418"/>
      <c r="U622" s="418"/>
    </row>
    <row r="623" spans="1:21" ht="14.6" x14ac:dyDescent="0.4">
      <c r="A623" s="416" t="s">
        <v>18006</v>
      </c>
      <c r="B623" s="416" t="s">
        <v>32586</v>
      </c>
      <c r="C623" s="416" t="s">
        <v>20147</v>
      </c>
      <c r="D623" s="416" t="s">
        <v>20772</v>
      </c>
      <c r="E623" s="416"/>
      <c r="F623" s="416" t="s">
        <v>20772</v>
      </c>
      <c r="G623" s="416" t="s">
        <v>20772</v>
      </c>
      <c r="H623" s="416"/>
      <c r="I623" s="416" t="s">
        <v>20772</v>
      </c>
      <c r="J623" s="416" t="s">
        <v>18726</v>
      </c>
      <c r="K623" s="416" t="s">
        <v>32587</v>
      </c>
      <c r="L623" s="416" t="s">
        <v>35332</v>
      </c>
      <c r="M623" s="416" t="s">
        <v>32587</v>
      </c>
      <c r="N623" s="416" t="s">
        <v>18731</v>
      </c>
      <c r="O623" s="416" t="s">
        <v>32479</v>
      </c>
      <c r="P623" s="416" t="s">
        <v>18726</v>
      </c>
      <c r="Q623" s="417">
        <v>0</v>
      </c>
      <c r="R623" s="416" t="s">
        <v>32576</v>
      </c>
      <c r="S623" s="418"/>
      <c r="T623" s="418"/>
      <c r="U623" s="418"/>
    </row>
    <row r="624" spans="1:21" ht="14.6" x14ac:dyDescent="0.4">
      <c r="A624" s="419" t="s">
        <v>18006</v>
      </c>
      <c r="B624" s="419" t="s">
        <v>18735</v>
      </c>
      <c r="C624" s="419" t="s">
        <v>20147</v>
      </c>
      <c r="D624" s="419" t="s">
        <v>20148</v>
      </c>
      <c r="E624" s="419"/>
      <c r="F624" s="419" t="s">
        <v>35894</v>
      </c>
      <c r="G624" s="419" t="s">
        <v>20248</v>
      </c>
      <c r="H624" s="419"/>
      <c r="I624" s="419" t="s">
        <v>20142</v>
      </c>
      <c r="J624" s="419" t="s">
        <v>20176</v>
      </c>
      <c r="K624" s="419" t="s">
        <v>18736</v>
      </c>
      <c r="L624" s="419" t="s">
        <v>35323</v>
      </c>
      <c r="M624" s="419" t="s">
        <v>22330</v>
      </c>
      <c r="N624" s="419" t="s">
        <v>18737</v>
      </c>
      <c r="O624" s="419" t="s">
        <v>21027</v>
      </c>
      <c r="P624" s="419" t="s">
        <v>19374</v>
      </c>
      <c r="Q624" s="425">
        <v>1</v>
      </c>
      <c r="R624" s="419" t="s">
        <v>22946</v>
      </c>
      <c r="S624" s="424"/>
      <c r="T624" s="424"/>
      <c r="U624" s="424"/>
    </row>
    <row r="625" spans="1:21" ht="14.6" x14ac:dyDescent="0.4">
      <c r="A625" s="419" t="s">
        <v>18006</v>
      </c>
      <c r="B625" s="419" t="s">
        <v>35895</v>
      </c>
      <c r="C625" s="419" t="s">
        <v>20147</v>
      </c>
      <c r="D625" s="419" t="s">
        <v>20148</v>
      </c>
      <c r="E625" s="419"/>
      <c r="F625" s="419" t="s">
        <v>35896</v>
      </c>
      <c r="G625" s="419" t="s">
        <v>20248</v>
      </c>
      <c r="H625" s="419"/>
      <c r="I625" s="419" t="s">
        <v>18083</v>
      </c>
      <c r="J625" s="419" t="s">
        <v>20176</v>
      </c>
      <c r="K625" s="419" t="s">
        <v>18738</v>
      </c>
      <c r="L625" s="419" t="s">
        <v>35323</v>
      </c>
      <c r="M625" s="419" t="s">
        <v>22330</v>
      </c>
      <c r="N625" s="419" t="s">
        <v>18739</v>
      </c>
      <c r="O625" s="419" t="s">
        <v>21027</v>
      </c>
      <c r="P625" s="419" t="s">
        <v>18726</v>
      </c>
      <c r="Q625" s="425">
        <v>1</v>
      </c>
      <c r="R625" s="419" t="s">
        <v>22947</v>
      </c>
      <c r="S625" s="424"/>
      <c r="T625" s="424"/>
      <c r="U625" s="424"/>
    </row>
    <row r="626" spans="1:21" ht="14.6" x14ac:dyDescent="0.4">
      <c r="A626" s="419" t="s">
        <v>18006</v>
      </c>
      <c r="B626" s="419" t="s">
        <v>35897</v>
      </c>
      <c r="C626" s="419" t="s">
        <v>20147</v>
      </c>
      <c r="D626" s="419" t="s">
        <v>20148</v>
      </c>
      <c r="E626" s="419"/>
      <c r="F626" s="419" t="s">
        <v>35898</v>
      </c>
      <c r="G626" s="419" t="s">
        <v>20248</v>
      </c>
      <c r="H626" s="419"/>
      <c r="I626" s="419" t="s">
        <v>20241</v>
      </c>
      <c r="J626" s="419" t="s">
        <v>20258</v>
      </c>
      <c r="K626" s="419" t="s">
        <v>18743</v>
      </c>
      <c r="L626" s="419" t="s">
        <v>35323</v>
      </c>
      <c r="M626" s="419" t="s">
        <v>19377</v>
      </c>
      <c r="N626" s="419" t="s">
        <v>18744</v>
      </c>
      <c r="O626" s="419" t="s">
        <v>21052</v>
      </c>
      <c r="P626" s="419" t="s">
        <v>19374</v>
      </c>
      <c r="Q626" s="425">
        <v>1</v>
      </c>
      <c r="R626" s="419" t="s">
        <v>22948</v>
      </c>
      <c r="S626" s="424"/>
      <c r="T626" s="424"/>
      <c r="U626" s="424"/>
    </row>
    <row r="627" spans="1:21" ht="14.6" x14ac:dyDescent="0.4">
      <c r="A627" s="419" t="s">
        <v>18006</v>
      </c>
      <c r="B627" s="419" t="s">
        <v>35899</v>
      </c>
      <c r="C627" s="419" t="s">
        <v>20147</v>
      </c>
      <c r="D627" s="419" t="s">
        <v>20148</v>
      </c>
      <c r="E627" s="419"/>
      <c r="F627" s="419" t="s">
        <v>35900</v>
      </c>
      <c r="G627" s="419" t="s">
        <v>19396</v>
      </c>
      <c r="H627" s="419"/>
      <c r="I627" s="419" t="s">
        <v>19359</v>
      </c>
      <c r="J627" s="419" t="s">
        <v>20258</v>
      </c>
      <c r="K627" s="419" t="s">
        <v>18745</v>
      </c>
      <c r="L627" s="419" t="s">
        <v>35323</v>
      </c>
      <c r="M627" s="419" t="s">
        <v>19398</v>
      </c>
      <c r="N627" s="419" t="s">
        <v>18746</v>
      </c>
      <c r="O627" s="419" t="s">
        <v>21062</v>
      </c>
      <c r="P627" s="419" t="s">
        <v>19374</v>
      </c>
      <c r="Q627" s="425">
        <v>1</v>
      </c>
      <c r="R627" s="419" t="s">
        <v>22949</v>
      </c>
      <c r="S627" s="424"/>
      <c r="T627" s="424"/>
      <c r="U627" s="424"/>
    </row>
    <row r="628" spans="1:21" ht="14.6" x14ac:dyDescent="0.4">
      <c r="A628" s="419" t="s">
        <v>18006</v>
      </c>
      <c r="B628" s="419" t="s">
        <v>35901</v>
      </c>
      <c r="C628" s="419" t="s">
        <v>20147</v>
      </c>
      <c r="D628" s="419" t="s">
        <v>20148</v>
      </c>
      <c r="E628" s="419"/>
      <c r="F628" s="419" t="s">
        <v>35902</v>
      </c>
      <c r="G628" s="419" t="s">
        <v>19396</v>
      </c>
      <c r="H628" s="419"/>
      <c r="I628" s="419" t="s">
        <v>19335</v>
      </c>
      <c r="J628" s="419" t="s">
        <v>20258</v>
      </c>
      <c r="K628" s="419" t="s">
        <v>18747</v>
      </c>
      <c r="L628" s="419" t="s">
        <v>35323</v>
      </c>
      <c r="M628" s="419" t="s">
        <v>19398</v>
      </c>
      <c r="N628" s="419" t="s">
        <v>18748</v>
      </c>
      <c r="O628" s="419" t="s">
        <v>21062</v>
      </c>
      <c r="P628" s="419" t="s">
        <v>19374</v>
      </c>
      <c r="Q628" s="425">
        <v>1</v>
      </c>
      <c r="R628" s="419" t="s">
        <v>22950</v>
      </c>
      <c r="S628" s="424"/>
      <c r="T628" s="424"/>
      <c r="U628" s="424"/>
    </row>
    <row r="629" spans="1:21" ht="14.6" x14ac:dyDescent="0.4">
      <c r="A629" s="419" t="s">
        <v>18006</v>
      </c>
      <c r="B629" s="419" t="s">
        <v>35903</v>
      </c>
      <c r="C629" s="419" t="s">
        <v>20147</v>
      </c>
      <c r="D629" s="419" t="s">
        <v>20148</v>
      </c>
      <c r="E629" s="419"/>
      <c r="F629" s="419" t="s">
        <v>35904</v>
      </c>
      <c r="G629" s="419" t="s">
        <v>19396</v>
      </c>
      <c r="H629" s="419"/>
      <c r="I629" s="419" t="s">
        <v>18123</v>
      </c>
      <c r="J629" s="419" t="s">
        <v>20258</v>
      </c>
      <c r="K629" s="419" t="s">
        <v>18749</v>
      </c>
      <c r="L629" s="419" t="s">
        <v>35323</v>
      </c>
      <c r="M629" s="419" t="s">
        <v>19398</v>
      </c>
      <c r="N629" s="419" t="s">
        <v>18750</v>
      </c>
      <c r="O629" s="419" t="s">
        <v>21062</v>
      </c>
      <c r="P629" s="419" t="s">
        <v>18751</v>
      </c>
      <c r="Q629" s="425">
        <v>1</v>
      </c>
      <c r="R629" s="419" t="s">
        <v>22951</v>
      </c>
      <c r="S629" s="424"/>
      <c r="T629" s="424"/>
      <c r="U629" s="424"/>
    </row>
    <row r="630" spans="1:21" ht="14.6" x14ac:dyDescent="0.4">
      <c r="A630" s="419" t="s">
        <v>18006</v>
      </c>
      <c r="B630" s="419" t="s">
        <v>35905</v>
      </c>
      <c r="C630" s="419" t="s">
        <v>20147</v>
      </c>
      <c r="D630" s="419" t="s">
        <v>20148</v>
      </c>
      <c r="E630" s="419"/>
      <c r="F630" s="419" t="s">
        <v>35906</v>
      </c>
      <c r="G630" s="419" t="s">
        <v>19396</v>
      </c>
      <c r="H630" s="419"/>
      <c r="I630" s="419" t="s">
        <v>20214</v>
      </c>
      <c r="J630" s="419" t="s">
        <v>20258</v>
      </c>
      <c r="K630" s="419" t="s">
        <v>18752</v>
      </c>
      <c r="L630" s="419" t="s">
        <v>35323</v>
      </c>
      <c r="M630" s="419" t="s">
        <v>19398</v>
      </c>
      <c r="N630" s="419" t="s">
        <v>18753</v>
      </c>
      <c r="O630" s="419" t="s">
        <v>21062</v>
      </c>
      <c r="P630" s="419" t="s">
        <v>19374</v>
      </c>
      <c r="Q630" s="425">
        <v>1</v>
      </c>
      <c r="R630" s="419" t="s">
        <v>22952</v>
      </c>
      <c r="S630" s="424"/>
      <c r="T630" s="424"/>
      <c r="U630" s="424"/>
    </row>
    <row r="631" spans="1:21" ht="14.6" x14ac:dyDescent="0.4">
      <c r="A631" s="419" t="s">
        <v>18006</v>
      </c>
      <c r="B631" s="419" t="s">
        <v>35907</v>
      </c>
      <c r="C631" s="419" t="s">
        <v>20147</v>
      </c>
      <c r="D631" s="419" t="s">
        <v>20148</v>
      </c>
      <c r="E631" s="419"/>
      <c r="F631" s="419" t="s">
        <v>35908</v>
      </c>
      <c r="G631" s="419" t="s">
        <v>19396</v>
      </c>
      <c r="H631" s="419"/>
      <c r="I631" s="419" t="s">
        <v>19368</v>
      </c>
      <c r="J631" s="419" t="s">
        <v>20258</v>
      </c>
      <c r="K631" s="419" t="s">
        <v>18754</v>
      </c>
      <c r="L631" s="419" t="s">
        <v>35323</v>
      </c>
      <c r="M631" s="419" t="s">
        <v>19398</v>
      </c>
      <c r="N631" s="419" t="s">
        <v>18755</v>
      </c>
      <c r="O631" s="419" t="s">
        <v>21062</v>
      </c>
      <c r="P631" s="419" t="s">
        <v>19374</v>
      </c>
      <c r="Q631" s="425">
        <v>1</v>
      </c>
      <c r="R631" s="419" t="s">
        <v>22953</v>
      </c>
      <c r="S631" s="424"/>
      <c r="T631" s="424"/>
      <c r="U631" s="424"/>
    </row>
    <row r="632" spans="1:21" ht="14.6" x14ac:dyDescent="0.4">
      <c r="A632" s="419" t="s">
        <v>18006</v>
      </c>
      <c r="B632" s="419" t="s">
        <v>35909</v>
      </c>
      <c r="C632" s="419" t="s">
        <v>20147</v>
      </c>
      <c r="D632" s="419" t="s">
        <v>20148</v>
      </c>
      <c r="E632" s="419"/>
      <c r="F632" s="419" t="s">
        <v>35910</v>
      </c>
      <c r="G632" s="419" t="s">
        <v>19396</v>
      </c>
      <c r="H632" s="419"/>
      <c r="I632" s="419" t="s">
        <v>18039</v>
      </c>
      <c r="J632" s="419" t="s">
        <v>20258</v>
      </c>
      <c r="K632" s="419" t="s">
        <v>18756</v>
      </c>
      <c r="L632" s="419" t="s">
        <v>35323</v>
      </c>
      <c r="M632" s="419" t="s">
        <v>19398</v>
      </c>
      <c r="N632" s="419" t="s">
        <v>18757</v>
      </c>
      <c r="O632" s="419" t="s">
        <v>21062</v>
      </c>
      <c r="P632" s="419" t="s">
        <v>19374</v>
      </c>
      <c r="Q632" s="425">
        <v>1</v>
      </c>
      <c r="R632" s="419" t="s">
        <v>22954</v>
      </c>
      <c r="S632" s="424"/>
      <c r="T632" s="424"/>
      <c r="U632" s="424"/>
    </row>
    <row r="633" spans="1:21" ht="14.6" x14ac:dyDescent="0.4">
      <c r="A633" s="419" t="s">
        <v>18006</v>
      </c>
      <c r="B633" s="419" t="s">
        <v>35851</v>
      </c>
      <c r="C633" s="419" t="s">
        <v>20147</v>
      </c>
      <c r="D633" s="419" t="s">
        <v>20148</v>
      </c>
      <c r="E633" s="419"/>
      <c r="F633" s="419" t="s">
        <v>35911</v>
      </c>
      <c r="G633" s="419" t="s">
        <v>19396</v>
      </c>
      <c r="H633" s="419"/>
      <c r="I633" s="419" t="s">
        <v>19461</v>
      </c>
      <c r="J633" s="419" t="s">
        <v>20258</v>
      </c>
      <c r="K633" s="419" t="s">
        <v>18758</v>
      </c>
      <c r="L633" s="419" t="s">
        <v>35323</v>
      </c>
      <c r="M633" s="419" t="s">
        <v>19398</v>
      </c>
      <c r="N633" s="419" t="s">
        <v>18759</v>
      </c>
      <c r="O633" s="419" t="s">
        <v>21062</v>
      </c>
      <c r="P633" s="419" t="s">
        <v>19374</v>
      </c>
      <c r="Q633" s="425">
        <v>1</v>
      </c>
      <c r="R633" s="419" t="s">
        <v>22955</v>
      </c>
      <c r="S633" s="424"/>
      <c r="T633" s="424"/>
      <c r="U633" s="424"/>
    </row>
    <row r="634" spans="1:21" ht="14.6" x14ac:dyDescent="0.4">
      <c r="A634" s="419" t="s">
        <v>18006</v>
      </c>
      <c r="B634" s="419" t="s">
        <v>35912</v>
      </c>
      <c r="C634" s="419" t="s">
        <v>20147</v>
      </c>
      <c r="D634" s="419" t="s">
        <v>20148</v>
      </c>
      <c r="E634" s="419"/>
      <c r="F634" s="419" t="s">
        <v>35913</v>
      </c>
      <c r="G634" s="419" t="s">
        <v>19396</v>
      </c>
      <c r="H634" s="419"/>
      <c r="I634" s="419" t="s">
        <v>19416</v>
      </c>
      <c r="J634" s="419" t="s">
        <v>20258</v>
      </c>
      <c r="K634" s="419" t="s">
        <v>18760</v>
      </c>
      <c r="L634" s="419" t="s">
        <v>35323</v>
      </c>
      <c r="M634" s="419" t="s">
        <v>19398</v>
      </c>
      <c r="N634" s="419" t="s">
        <v>18761</v>
      </c>
      <c r="O634" s="419" t="s">
        <v>21062</v>
      </c>
      <c r="P634" s="419" t="s">
        <v>18726</v>
      </c>
      <c r="Q634" s="425">
        <v>1</v>
      </c>
      <c r="R634" s="419" t="s">
        <v>22956</v>
      </c>
      <c r="S634" s="424"/>
      <c r="T634" s="424"/>
      <c r="U634" s="424"/>
    </row>
    <row r="635" spans="1:21" ht="14.6" x14ac:dyDescent="0.4">
      <c r="A635" s="419" t="s">
        <v>18006</v>
      </c>
      <c r="B635" s="419" t="s">
        <v>35914</v>
      </c>
      <c r="C635" s="419" t="s">
        <v>20147</v>
      </c>
      <c r="D635" s="419" t="s">
        <v>20148</v>
      </c>
      <c r="E635" s="419"/>
      <c r="F635" s="419" t="s">
        <v>35915</v>
      </c>
      <c r="G635" s="419" t="s">
        <v>19396</v>
      </c>
      <c r="H635" s="419"/>
      <c r="I635" s="419" t="s">
        <v>19379</v>
      </c>
      <c r="J635" s="419" t="s">
        <v>20258</v>
      </c>
      <c r="K635" s="419" t="s">
        <v>18762</v>
      </c>
      <c r="L635" s="419" t="s">
        <v>35323</v>
      </c>
      <c r="M635" s="419" t="s">
        <v>19398</v>
      </c>
      <c r="N635" s="419" t="s">
        <v>18763</v>
      </c>
      <c r="O635" s="419" t="s">
        <v>21062</v>
      </c>
      <c r="P635" s="419" t="s">
        <v>19374</v>
      </c>
      <c r="Q635" s="425">
        <v>1</v>
      </c>
      <c r="R635" s="419" t="s">
        <v>22957</v>
      </c>
      <c r="S635" s="424"/>
      <c r="T635" s="424"/>
      <c r="U635" s="424"/>
    </row>
    <row r="636" spans="1:21" ht="14.6" x14ac:dyDescent="0.4">
      <c r="A636" s="419" t="s">
        <v>18006</v>
      </c>
      <c r="B636" s="419" t="s">
        <v>35916</v>
      </c>
      <c r="C636" s="419" t="s">
        <v>20147</v>
      </c>
      <c r="D636" s="419" t="s">
        <v>20148</v>
      </c>
      <c r="E636" s="419"/>
      <c r="F636" s="419" t="s">
        <v>35917</v>
      </c>
      <c r="G636" s="419" t="s">
        <v>19396</v>
      </c>
      <c r="H636" s="419"/>
      <c r="I636" s="419" t="s">
        <v>19855</v>
      </c>
      <c r="J636" s="419" t="s">
        <v>20258</v>
      </c>
      <c r="K636" s="419" t="s">
        <v>18764</v>
      </c>
      <c r="L636" s="419" t="s">
        <v>35323</v>
      </c>
      <c r="M636" s="419" t="s">
        <v>19398</v>
      </c>
      <c r="N636" s="419" t="s">
        <v>18765</v>
      </c>
      <c r="O636" s="419" t="s">
        <v>21062</v>
      </c>
      <c r="P636" s="419" t="s">
        <v>19374</v>
      </c>
      <c r="Q636" s="425">
        <v>1</v>
      </c>
      <c r="R636" s="419" t="s">
        <v>22958</v>
      </c>
      <c r="S636" s="424"/>
      <c r="T636" s="424"/>
      <c r="U636" s="424"/>
    </row>
    <row r="637" spans="1:21" ht="14.6" x14ac:dyDescent="0.4">
      <c r="A637" s="419" t="s">
        <v>18006</v>
      </c>
      <c r="B637" s="419" t="s">
        <v>35918</v>
      </c>
      <c r="C637" s="419" t="s">
        <v>20147</v>
      </c>
      <c r="D637" s="419" t="s">
        <v>20148</v>
      </c>
      <c r="E637" s="419"/>
      <c r="F637" s="419" t="s">
        <v>35919</v>
      </c>
      <c r="G637" s="419" t="s">
        <v>19396</v>
      </c>
      <c r="H637" s="419"/>
      <c r="I637" s="419" t="s">
        <v>19779</v>
      </c>
      <c r="J637" s="419" t="s">
        <v>20258</v>
      </c>
      <c r="K637" s="419" t="s">
        <v>18766</v>
      </c>
      <c r="L637" s="419" t="s">
        <v>35323</v>
      </c>
      <c r="M637" s="419" t="s">
        <v>19398</v>
      </c>
      <c r="N637" s="419" t="s">
        <v>18767</v>
      </c>
      <c r="O637" s="419" t="s">
        <v>21062</v>
      </c>
      <c r="P637" s="419" t="s">
        <v>19374</v>
      </c>
      <c r="Q637" s="425">
        <v>1</v>
      </c>
      <c r="R637" s="419" t="s">
        <v>22959</v>
      </c>
      <c r="S637" s="424"/>
      <c r="T637" s="424"/>
      <c r="U637" s="424"/>
    </row>
    <row r="638" spans="1:21" ht="14.6" x14ac:dyDescent="0.4">
      <c r="A638" s="419" t="s">
        <v>18006</v>
      </c>
      <c r="B638" s="419" t="s">
        <v>35920</v>
      </c>
      <c r="C638" s="419" t="s">
        <v>20147</v>
      </c>
      <c r="D638" s="419" t="s">
        <v>20148</v>
      </c>
      <c r="E638" s="419"/>
      <c r="F638" s="419" t="s">
        <v>35921</v>
      </c>
      <c r="G638" s="419" t="s">
        <v>19396</v>
      </c>
      <c r="H638" s="419"/>
      <c r="I638" s="419" t="s">
        <v>20185</v>
      </c>
      <c r="J638" s="419" t="s">
        <v>20258</v>
      </c>
      <c r="K638" s="419" t="s">
        <v>18768</v>
      </c>
      <c r="L638" s="419" t="s">
        <v>35323</v>
      </c>
      <c r="M638" s="419" t="s">
        <v>19398</v>
      </c>
      <c r="N638" s="419" t="s">
        <v>18769</v>
      </c>
      <c r="O638" s="419" t="s">
        <v>21062</v>
      </c>
      <c r="P638" s="419" t="s">
        <v>19374</v>
      </c>
      <c r="Q638" s="425">
        <v>1</v>
      </c>
      <c r="R638" s="419" t="s">
        <v>22960</v>
      </c>
      <c r="S638" s="424"/>
      <c r="T638" s="424"/>
      <c r="U638" s="424"/>
    </row>
    <row r="639" spans="1:21" ht="14.6" x14ac:dyDescent="0.4">
      <c r="A639" s="419" t="s">
        <v>18006</v>
      </c>
      <c r="B639" s="419" t="s">
        <v>35922</v>
      </c>
      <c r="C639" s="419" t="s">
        <v>20147</v>
      </c>
      <c r="D639" s="419" t="s">
        <v>20148</v>
      </c>
      <c r="E639" s="419"/>
      <c r="F639" s="419" t="s">
        <v>35923</v>
      </c>
      <c r="G639" s="419" t="s">
        <v>19396</v>
      </c>
      <c r="H639" s="419"/>
      <c r="I639" s="419" t="s">
        <v>19345</v>
      </c>
      <c r="J639" s="419" t="s">
        <v>20258</v>
      </c>
      <c r="K639" s="419" t="s">
        <v>18770</v>
      </c>
      <c r="L639" s="419" t="s">
        <v>35323</v>
      </c>
      <c r="M639" s="419" t="s">
        <v>19398</v>
      </c>
      <c r="N639" s="419" t="s">
        <v>18771</v>
      </c>
      <c r="O639" s="419" t="s">
        <v>21062</v>
      </c>
      <c r="P639" s="419" t="s">
        <v>19374</v>
      </c>
      <c r="Q639" s="425">
        <v>1</v>
      </c>
      <c r="R639" s="419" t="s">
        <v>22961</v>
      </c>
      <c r="S639" s="424"/>
      <c r="T639" s="424"/>
      <c r="U639" s="424"/>
    </row>
    <row r="640" spans="1:21" ht="14.6" x14ac:dyDescent="0.4">
      <c r="A640" s="419" t="s">
        <v>18006</v>
      </c>
      <c r="B640" s="419" t="s">
        <v>35924</v>
      </c>
      <c r="C640" s="419" t="s">
        <v>20147</v>
      </c>
      <c r="D640" s="419" t="s">
        <v>20148</v>
      </c>
      <c r="E640" s="419"/>
      <c r="F640" s="419" t="s">
        <v>35925</v>
      </c>
      <c r="G640" s="419" t="s">
        <v>19396</v>
      </c>
      <c r="H640" s="419"/>
      <c r="I640" s="419" t="s">
        <v>19520</v>
      </c>
      <c r="J640" s="419" t="s">
        <v>20258</v>
      </c>
      <c r="K640" s="419" t="s">
        <v>18772</v>
      </c>
      <c r="L640" s="419" t="s">
        <v>35323</v>
      </c>
      <c r="M640" s="419" t="s">
        <v>19398</v>
      </c>
      <c r="N640" s="419" t="s">
        <v>18773</v>
      </c>
      <c r="O640" s="419" t="s">
        <v>21062</v>
      </c>
      <c r="P640" s="419" t="s">
        <v>19374</v>
      </c>
      <c r="Q640" s="425">
        <v>1</v>
      </c>
      <c r="R640" s="419" t="s">
        <v>22962</v>
      </c>
      <c r="S640" s="424"/>
      <c r="T640" s="424"/>
      <c r="U640" s="424"/>
    </row>
    <row r="641" spans="1:21" ht="14.6" x14ac:dyDescent="0.4">
      <c r="A641" s="419" t="s">
        <v>18006</v>
      </c>
      <c r="B641" s="419" t="s">
        <v>35926</v>
      </c>
      <c r="C641" s="419" t="s">
        <v>20147</v>
      </c>
      <c r="D641" s="419" t="s">
        <v>20148</v>
      </c>
      <c r="E641" s="419"/>
      <c r="F641" s="419" t="s">
        <v>35927</v>
      </c>
      <c r="G641" s="419" t="s">
        <v>19396</v>
      </c>
      <c r="H641" s="419"/>
      <c r="I641" s="419" t="s">
        <v>20227</v>
      </c>
      <c r="J641" s="419" t="s">
        <v>20258</v>
      </c>
      <c r="K641" s="419" t="s">
        <v>18774</v>
      </c>
      <c r="L641" s="419" t="s">
        <v>35323</v>
      </c>
      <c r="M641" s="419" t="s">
        <v>19398</v>
      </c>
      <c r="N641" s="419" t="s">
        <v>18775</v>
      </c>
      <c r="O641" s="419" t="s">
        <v>21062</v>
      </c>
      <c r="P641" s="419" t="s">
        <v>19374</v>
      </c>
      <c r="Q641" s="425">
        <v>1</v>
      </c>
      <c r="R641" s="419" t="s">
        <v>22963</v>
      </c>
      <c r="S641" s="424"/>
      <c r="T641" s="424"/>
      <c r="U641" s="424"/>
    </row>
    <row r="642" spans="1:21" ht="14.6" x14ac:dyDescent="0.4">
      <c r="A642" s="419" t="s">
        <v>18006</v>
      </c>
      <c r="B642" s="419" t="s">
        <v>35928</v>
      </c>
      <c r="C642" s="419" t="s">
        <v>20147</v>
      </c>
      <c r="D642" s="419" t="s">
        <v>20148</v>
      </c>
      <c r="E642" s="419"/>
      <c r="F642" s="419" t="s">
        <v>35929</v>
      </c>
      <c r="G642" s="419" t="s">
        <v>19396</v>
      </c>
      <c r="H642" s="419"/>
      <c r="I642" s="419" t="s">
        <v>19329</v>
      </c>
      <c r="J642" s="419" t="s">
        <v>20258</v>
      </c>
      <c r="K642" s="419" t="s">
        <v>18776</v>
      </c>
      <c r="L642" s="419" t="s">
        <v>35323</v>
      </c>
      <c r="M642" s="419" t="s">
        <v>19398</v>
      </c>
      <c r="N642" s="419" t="s">
        <v>18777</v>
      </c>
      <c r="O642" s="419" t="s">
        <v>21062</v>
      </c>
      <c r="P642" s="419" t="s">
        <v>19374</v>
      </c>
      <c r="Q642" s="425">
        <v>1</v>
      </c>
      <c r="R642" s="419" t="s">
        <v>22964</v>
      </c>
      <c r="S642" s="424"/>
      <c r="T642" s="424"/>
      <c r="U642" s="424"/>
    </row>
    <row r="643" spans="1:21" ht="14.6" x14ac:dyDescent="0.4">
      <c r="A643" s="419" t="s">
        <v>18006</v>
      </c>
      <c r="B643" s="419" t="s">
        <v>35930</v>
      </c>
      <c r="C643" s="419" t="s">
        <v>20147</v>
      </c>
      <c r="D643" s="419" t="s">
        <v>20148</v>
      </c>
      <c r="E643" s="419"/>
      <c r="F643" s="419" t="s">
        <v>35931</v>
      </c>
      <c r="G643" s="419" t="s">
        <v>19396</v>
      </c>
      <c r="H643" s="419"/>
      <c r="I643" s="419" t="s">
        <v>20257</v>
      </c>
      <c r="J643" s="419" t="s">
        <v>20258</v>
      </c>
      <c r="K643" s="419" t="s">
        <v>18778</v>
      </c>
      <c r="L643" s="419" t="s">
        <v>35323</v>
      </c>
      <c r="M643" s="419" t="s">
        <v>19398</v>
      </c>
      <c r="N643" s="419" t="s">
        <v>18779</v>
      </c>
      <c r="O643" s="419" t="s">
        <v>21062</v>
      </c>
      <c r="P643" s="419" t="s">
        <v>19374</v>
      </c>
      <c r="Q643" s="425">
        <v>1</v>
      </c>
      <c r="R643" s="419" t="s">
        <v>22965</v>
      </c>
      <c r="S643" s="424"/>
      <c r="T643" s="424"/>
      <c r="U643" s="424"/>
    </row>
    <row r="644" spans="1:21" ht="14.6" x14ac:dyDescent="0.4">
      <c r="A644" s="419" t="s">
        <v>18006</v>
      </c>
      <c r="B644" s="419" t="s">
        <v>35932</v>
      </c>
      <c r="C644" s="419" t="s">
        <v>20147</v>
      </c>
      <c r="D644" s="419" t="s">
        <v>20148</v>
      </c>
      <c r="E644" s="419"/>
      <c r="F644" s="419" t="s">
        <v>35933</v>
      </c>
      <c r="G644" s="419" t="s">
        <v>19396</v>
      </c>
      <c r="H644" s="419"/>
      <c r="I644" s="419" t="s">
        <v>18083</v>
      </c>
      <c r="J644" s="419" t="s">
        <v>20258</v>
      </c>
      <c r="K644" s="419" t="s">
        <v>18780</v>
      </c>
      <c r="L644" s="419" t="s">
        <v>35323</v>
      </c>
      <c r="M644" s="419" t="s">
        <v>19398</v>
      </c>
      <c r="N644" s="419" t="s">
        <v>18781</v>
      </c>
      <c r="O644" s="419" t="s">
        <v>21062</v>
      </c>
      <c r="P644" s="419" t="s">
        <v>19374</v>
      </c>
      <c r="Q644" s="425">
        <v>1</v>
      </c>
      <c r="R644" s="419" t="s">
        <v>22966</v>
      </c>
      <c r="S644" s="424"/>
      <c r="T644" s="424"/>
      <c r="U644" s="424"/>
    </row>
    <row r="645" spans="1:21" ht="14.6" x14ac:dyDescent="0.4">
      <c r="A645" s="419" t="s">
        <v>18006</v>
      </c>
      <c r="B645" s="419" t="s">
        <v>35934</v>
      </c>
      <c r="C645" s="419" t="s">
        <v>20147</v>
      </c>
      <c r="D645" s="419" t="s">
        <v>20148</v>
      </c>
      <c r="E645" s="419"/>
      <c r="F645" s="419" t="s">
        <v>35935</v>
      </c>
      <c r="G645" s="419" t="s">
        <v>19396</v>
      </c>
      <c r="H645" s="419"/>
      <c r="I645" s="419" t="s">
        <v>20245</v>
      </c>
      <c r="J645" s="419" t="s">
        <v>20258</v>
      </c>
      <c r="K645" s="419" t="s">
        <v>18782</v>
      </c>
      <c r="L645" s="419" t="s">
        <v>35323</v>
      </c>
      <c r="M645" s="419" t="s">
        <v>19398</v>
      </c>
      <c r="N645" s="419" t="s">
        <v>18783</v>
      </c>
      <c r="O645" s="419" t="s">
        <v>21062</v>
      </c>
      <c r="P645" s="419" t="s">
        <v>19374</v>
      </c>
      <c r="Q645" s="425">
        <v>1</v>
      </c>
      <c r="R645" s="419" t="s">
        <v>22967</v>
      </c>
      <c r="S645" s="424"/>
      <c r="T645" s="424"/>
      <c r="U645" s="424"/>
    </row>
    <row r="646" spans="1:21" ht="14.6" x14ac:dyDescent="0.4">
      <c r="A646" s="419" t="s">
        <v>18006</v>
      </c>
      <c r="B646" s="419" t="s">
        <v>35936</v>
      </c>
      <c r="C646" s="419" t="s">
        <v>20147</v>
      </c>
      <c r="D646" s="419" t="s">
        <v>20148</v>
      </c>
      <c r="E646" s="419"/>
      <c r="F646" s="419" t="s">
        <v>35937</v>
      </c>
      <c r="G646" s="419" t="s">
        <v>19396</v>
      </c>
      <c r="H646" s="419"/>
      <c r="I646" s="419" t="s">
        <v>19774</v>
      </c>
      <c r="J646" s="419" t="s">
        <v>20258</v>
      </c>
      <c r="K646" s="419" t="s">
        <v>18784</v>
      </c>
      <c r="L646" s="419" t="s">
        <v>35323</v>
      </c>
      <c r="M646" s="419" t="s">
        <v>19398</v>
      </c>
      <c r="N646" s="419" t="s">
        <v>18785</v>
      </c>
      <c r="O646" s="419" t="s">
        <v>21062</v>
      </c>
      <c r="P646" s="419" t="s">
        <v>19374</v>
      </c>
      <c r="Q646" s="425">
        <v>1</v>
      </c>
      <c r="R646" s="419" t="s">
        <v>22968</v>
      </c>
      <c r="S646" s="424"/>
      <c r="T646" s="424"/>
      <c r="U646" s="424"/>
    </row>
    <row r="647" spans="1:21" ht="14.6" x14ac:dyDescent="0.4">
      <c r="A647" s="419" t="s">
        <v>18006</v>
      </c>
      <c r="B647" s="419" t="s">
        <v>35938</v>
      </c>
      <c r="C647" s="419" t="s">
        <v>20147</v>
      </c>
      <c r="D647" s="419" t="s">
        <v>20148</v>
      </c>
      <c r="E647" s="419"/>
      <c r="F647" s="419" t="s">
        <v>35939</v>
      </c>
      <c r="G647" s="419" t="s">
        <v>19396</v>
      </c>
      <c r="H647" s="419"/>
      <c r="I647" s="419" t="s">
        <v>19329</v>
      </c>
      <c r="J647" s="419" t="s">
        <v>20258</v>
      </c>
      <c r="K647" s="419" t="s">
        <v>18786</v>
      </c>
      <c r="L647" s="419" t="s">
        <v>35323</v>
      </c>
      <c r="M647" s="419" t="s">
        <v>19398</v>
      </c>
      <c r="N647" s="419" t="s">
        <v>18787</v>
      </c>
      <c r="O647" s="419" t="s">
        <v>21062</v>
      </c>
      <c r="P647" s="419" t="s">
        <v>19374</v>
      </c>
      <c r="Q647" s="425">
        <v>1</v>
      </c>
      <c r="R647" s="419" t="s">
        <v>22969</v>
      </c>
      <c r="S647" s="424"/>
      <c r="T647" s="424"/>
      <c r="U647" s="424"/>
    </row>
    <row r="648" spans="1:21" ht="14.6" x14ac:dyDescent="0.4">
      <c r="A648" s="419" t="s">
        <v>18006</v>
      </c>
      <c r="B648" s="419" t="s">
        <v>35940</v>
      </c>
      <c r="C648" s="419" t="s">
        <v>20147</v>
      </c>
      <c r="D648" s="419" t="s">
        <v>20148</v>
      </c>
      <c r="E648" s="419"/>
      <c r="F648" s="419" t="s">
        <v>35941</v>
      </c>
      <c r="G648" s="419" t="s">
        <v>19396</v>
      </c>
      <c r="H648" s="419"/>
      <c r="I648" s="419" t="s">
        <v>20190</v>
      </c>
      <c r="J648" s="419" t="s">
        <v>20258</v>
      </c>
      <c r="K648" s="419" t="s">
        <v>18788</v>
      </c>
      <c r="L648" s="419" t="s">
        <v>35323</v>
      </c>
      <c r="M648" s="419" t="s">
        <v>19398</v>
      </c>
      <c r="N648" s="419" t="s">
        <v>18789</v>
      </c>
      <c r="O648" s="419" t="s">
        <v>21062</v>
      </c>
      <c r="P648" s="419" t="s">
        <v>19374</v>
      </c>
      <c r="Q648" s="425">
        <v>1</v>
      </c>
      <c r="R648" s="419" t="s">
        <v>22970</v>
      </c>
      <c r="S648" s="424"/>
      <c r="T648" s="424"/>
      <c r="U648" s="424"/>
    </row>
    <row r="649" spans="1:21" ht="14.6" x14ac:dyDescent="0.4">
      <c r="A649" s="419" t="s">
        <v>18006</v>
      </c>
      <c r="B649" s="419" t="s">
        <v>35942</v>
      </c>
      <c r="C649" s="419" t="s">
        <v>20147</v>
      </c>
      <c r="D649" s="419" t="s">
        <v>20148</v>
      </c>
      <c r="E649" s="419"/>
      <c r="F649" s="419" t="s">
        <v>35943</v>
      </c>
      <c r="G649" s="419" t="s">
        <v>19396</v>
      </c>
      <c r="H649" s="419"/>
      <c r="I649" s="419" t="s">
        <v>19855</v>
      </c>
      <c r="J649" s="419" t="s">
        <v>20258</v>
      </c>
      <c r="K649" s="419" t="s">
        <v>18790</v>
      </c>
      <c r="L649" s="419" t="s">
        <v>35323</v>
      </c>
      <c r="M649" s="419" t="s">
        <v>19398</v>
      </c>
      <c r="N649" s="419" t="s">
        <v>18791</v>
      </c>
      <c r="O649" s="419" t="s">
        <v>21062</v>
      </c>
      <c r="P649" s="419" t="s">
        <v>19374</v>
      </c>
      <c r="Q649" s="425">
        <v>1</v>
      </c>
      <c r="R649" s="419" t="s">
        <v>22971</v>
      </c>
      <c r="S649" s="424"/>
      <c r="T649" s="424"/>
      <c r="U649" s="424"/>
    </row>
    <row r="650" spans="1:21" ht="14.6" x14ac:dyDescent="0.4">
      <c r="A650" s="419" t="s">
        <v>18006</v>
      </c>
      <c r="B650" s="419" t="s">
        <v>35944</v>
      </c>
      <c r="C650" s="419" t="s">
        <v>20147</v>
      </c>
      <c r="D650" s="419" t="s">
        <v>20148</v>
      </c>
      <c r="E650" s="419"/>
      <c r="F650" s="419" t="s">
        <v>35945</v>
      </c>
      <c r="G650" s="419" t="s">
        <v>19396</v>
      </c>
      <c r="H650" s="419"/>
      <c r="I650" s="419" t="s">
        <v>20233</v>
      </c>
      <c r="J650" s="419" t="s">
        <v>20258</v>
      </c>
      <c r="K650" s="419" t="s">
        <v>18792</v>
      </c>
      <c r="L650" s="419" t="s">
        <v>35323</v>
      </c>
      <c r="M650" s="419" t="s">
        <v>19398</v>
      </c>
      <c r="N650" s="419" t="s">
        <v>18793</v>
      </c>
      <c r="O650" s="419" t="s">
        <v>21062</v>
      </c>
      <c r="P650" s="419" t="s">
        <v>19374</v>
      </c>
      <c r="Q650" s="425">
        <v>1</v>
      </c>
      <c r="R650" s="419" t="s">
        <v>22972</v>
      </c>
      <c r="S650" s="424"/>
      <c r="T650" s="424"/>
      <c r="U650" s="424"/>
    </row>
    <row r="651" spans="1:21" ht="14.6" x14ac:dyDescent="0.4">
      <c r="A651" s="419" t="s">
        <v>18006</v>
      </c>
      <c r="B651" s="419" t="s">
        <v>35946</v>
      </c>
      <c r="C651" s="419" t="s">
        <v>20147</v>
      </c>
      <c r="D651" s="419" t="s">
        <v>20148</v>
      </c>
      <c r="E651" s="419"/>
      <c r="F651" s="419" t="s">
        <v>35947</v>
      </c>
      <c r="G651" s="419" t="s">
        <v>19396</v>
      </c>
      <c r="H651" s="419"/>
      <c r="I651" s="419" t="s">
        <v>19410</v>
      </c>
      <c r="J651" s="419" t="s">
        <v>20258</v>
      </c>
      <c r="K651" s="419" t="s">
        <v>18794</v>
      </c>
      <c r="L651" s="419" t="s">
        <v>35323</v>
      </c>
      <c r="M651" s="419" t="s">
        <v>19398</v>
      </c>
      <c r="N651" s="419" t="s">
        <v>18795</v>
      </c>
      <c r="O651" s="419" t="s">
        <v>21062</v>
      </c>
      <c r="P651" s="419" t="s">
        <v>19374</v>
      </c>
      <c r="Q651" s="425">
        <v>1</v>
      </c>
      <c r="R651" s="419" t="s">
        <v>22973</v>
      </c>
      <c r="S651" s="424"/>
      <c r="T651" s="424"/>
      <c r="U651" s="424"/>
    </row>
    <row r="652" spans="1:21" ht="14.6" x14ac:dyDescent="0.4">
      <c r="A652" s="419" t="s">
        <v>18006</v>
      </c>
      <c r="B652" s="419" t="s">
        <v>35948</v>
      </c>
      <c r="C652" s="419" t="s">
        <v>20147</v>
      </c>
      <c r="D652" s="419" t="s">
        <v>20148</v>
      </c>
      <c r="E652" s="419"/>
      <c r="F652" s="419" t="s">
        <v>35949</v>
      </c>
      <c r="G652" s="419" t="s">
        <v>19396</v>
      </c>
      <c r="H652" s="419"/>
      <c r="I652" s="419" t="s">
        <v>20143</v>
      </c>
      <c r="J652" s="419" t="s">
        <v>20258</v>
      </c>
      <c r="K652" s="419" t="s">
        <v>18796</v>
      </c>
      <c r="L652" s="419" t="s">
        <v>35323</v>
      </c>
      <c r="M652" s="419" t="s">
        <v>19398</v>
      </c>
      <c r="N652" s="419" t="s">
        <v>18797</v>
      </c>
      <c r="O652" s="419" t="s">
        <v>21062</v>
      </c>
      <c r="P652" s="419" t="s">
        <v>19374</v>
      </c>
      <c r="Q652" s="425">
        <v>1</v>
      </c>
      <c r="R652" s="419" t="s">
        <v>22974</v>
      </c>
      <c r="S652" s="424"/>
      <c r="T652" s="424"/>
      <c r="U652" s="424"/>
    </row>
    <row r="653" spans="1:21" ht="14.6" x14ac:dyDescent="0.4">
      <c r="A653" s="419" t="s">
        <v>18006</v>
      </c>
      <c r="B653" s="419" t="s">
        <v>35950</v>
      </c>
      <c r="C653" s="419" t="s">
        <v>20147</v>
      </c>
      <c r="D653" s="419" t="s">
        <v>20148</v>
      </c>
      <c r="E653" s="419"/>
      <c r="F653" s="419" t="s">
        <v>35951</v>
      </c>
      <c r="G653" s="419" t="s">
        <v>19396</v>
      </c>
      <c r="H653" s="419"/>
      <c r="I653" s="419" t="s">
        <v>18123</v>
      </c>
      <c r="J653" s="419" t="s">
        <v>20258</v>
      </c>
      <c r="K653" s="419" t="s">
        <v>18798</v>
      </c>
      <c r="L653" s="419" t="s">
        <v>35323</v>
      </c>
      <c r="M653" s="419" t="s">
        <v>19398</v>
      </c>
      <c r="N653" s="419" t="s">
        <v>18799</v>
      </c>
      <c r="O653" s="419" t="s">
        <v>21062</v>
      </c>
      <c r="P653" s="419" t="s">
        <v>19374</v>
      </c>
      <c r="Q653" s="425">
        <v>1</v>
      </c>
      <c r="R653" s="419" t="s">
        <v>22975</v>
      </c>
      <c r="S653" s="424"/>
      <c r="T653" s="424"/>
      <c r="U653" s="424"/>
    </row>
    <row r="654" spans="1:21" ht="14.6" x14ac:dyDescent="0.4">
      <c r="A654" s="419" t="s">
        <v>18006</v>
      </c>
      <c r="B654" s="419" t="s">
        <v>35952</v>
      </c>
      <c r="C654" s="419" t="s">
        <v>20147</v>
      </c>
      <c r="D654" s="419" t="s">
        <v>20148</v>
      </c>
      <c r="E654" s="419"/>
      <c r="F654" s="419" t="s">
        <v>35953</v>
      </c>
      <c r="G654" s="419" t="s">
        <v>19396</v>
      </c>
      <c r="H654" s="419"/>
      <c r="I654" s="419" t="s">
        <v>20186</v>
      </c>
      <c r="J654" s="419" t="s">
        <v>20258</v>
      </c>
      <c r="K654" s="419" t="s">
        <v>18800</v>
      </c>
      <c r="L654" s="419" t="s">
        <v>35323</v>
      </c>
      <c r="M654" s="419" t="s">
        <v>19398</v>
      </c>
      <c r="N654" s="419" t="s">
        <v>18801</v>
      </c>
      <c r="O654" s="419" t="s">
        <v>21062</v>
      </c>
      <c r="P654" s="419" t="s">
        <v>19374</v>
      </c>
      <c r="Q654" s="425">
        <v>1</v>
      </c>
      <c r="R654" s="419" t="s">
        <v>22976</v>
      </c>
      <c r="S654" s="424"/>
      <c r="T654" s="424"/>
      <c r="U654" s="424"/>
    </row>
    <row r="655" spans="1:21" ht="14.6" x14ac:dyDescent="0.4">
      <c r="A655" s="419" t="s">
        <v>18006</v>
      </c>
      <c r="B655" s="419" t="s">
        <v>35954</v>
      </c>
      <c r="C655" s="419" t="s">
        <v>20147</v>
      </c>
      <c r="D655" s="419" t="s">
        <v>20148</v>
      </c>
      <c r="E655" s="419"/>
      <c r="F655" s="419" t="s">
        <v>35955</v>
      </c>
      <c r="G655" s="419" t="s">
        <v>19396</v>
      </c>
      <c r="H655" s="419"/>
      <c r="I655" s="419" t="s">
        <v>19329</v>
      </c>
      <c r="J655" s="419" t="s">
        <v>20258</v>
      </c>
      <c r="K655" s="419" t="s">
        <v>18802</v>
      </c>
      <c r="L655" s="419" t="s">
        <v>35323</v>
      </c>
      <c r="M655" s="419" t="s">
        <v>19398</v>
      </c>
      <c r="N655" s="419" t="s">
        <v>18803</v>
      </c>
      <c r="O655" s="419" t="s">
        <v>21062</v>
      </c>
      <c r="P655" s="419" t="s">
        <v>19374</v>
      </c>
      <c r="Q655" s="425">
        <v>1</v>
      </c>
      <c r="R655" s="419" t="s">
        <v>22977</v>
      </c>
      <c r="S655" s="424"/>
      <c r="T655" s="424"/>
      <c r="U655" s="424"/>
    </row>
    <row r="656" spans="1:21" ht="14.6" x14ac:dyDescent="0.4">
      <c r="A656" s="419" t="s">
        <v>18006</v>
      </c>
      <c r="B656" s="419" t="s">
        <v>35956</v>
      </c>
      <c r="C656" s="419" t="s">
        <v>20147</v>
      </c>
      <c r="D656" s="419" t="s">
        <v>20148</v>
      </c>
      <c r="E656" s="419"/>
      <c r="F656" s="419" t="s">
        <v>35957</v>
      </c>
      <c r="G656" s="419" t="s">
        <v>19396</v>
      </c>
      <c r="H656" s="419"/>
      <c r="I656" s="419" t="s">
        <v>19355</v>
      </c>
      <c r="J656" s="419" t="s">
        <v>20258</v>
      </c>
      <c r="K656" s="419" t="s">
        <v>18804</v>
      </c>
      <c r="L656" s="419" t="s">
        <v>35323</v>
      </c>
      <c r="M656" s="419" t="s">
        <v>19453</v>
      </c>
      <c r="N656" s="419" t="s">
        <v>18805</v>
      </c>
      <c r="O656" s="419" t="s">
        <v>21064</v>
      </c>
      <c r="P656" s="419" t="s">
        <v>19374</v>
      </c>
      <c r="Q656" s="425">
        <v>1</v>
      </c>
      <c r="R656" s="419" t="s">
        <v>22978</v>
      </c>
      <c r="S656" s="424"/>
      <c r="T656" s="424"/>
      <c r="U656" s="424"/>
    </row>
    <row r="657" spans="1:21" ht="14.6" x14ac:dyDescent="0.4">
      <c r="A657" s="419" t="s">
        <v>18006</v>
      </c>
      <c r="B657" s="419" t="s">
        <v>18806</v>
      </c>
      <c r="C657" s="419" t="s">
        <v>20147</v>
      </c>
      <c r="D657" s="419" t="s">
        <v>20148</v>
      </c>
      <c r="E657" s="419"/>
      <c r="F657" s="419" t="s">
        <v>35958</v>
      </c>
      <c r="G657" s="419" t="s">
        <v>19396</v>
      </c>
      <c r="H657" s="419"/>
      <c r="I657" s="419" t="s">
        <v>20168</v>
      </c>
      <c r="J657" s="419" t="s">
        <v>20258</v>
      </c>
      <c r="K657" s="419" t="s">
        <v>18807</v>
      </c>
      <c r="L657" s="419" t="s">
        <v>35323</v>
      </c>
      <c r="M657" s="419" t="s">
        <v>19453</v>
      </c>
      <c r="N657" s="419" t="s">
        <v>18808</v>
      </c>
      <c r="O657" s="419" t="s">
        <v>21064</v>
      </c>
      <c r="P657" s="419" t="s">
        <v>19374</v>
      </c>
      <c r="Q657" s="425">
        <v>1</v>
      </c>
      <c r="R657" s="419" t="s">
        <v>22979</v>
      </c>
      <c r="S657" s="424"/>
      <c r="T657" s="424"/>
      <c r="U657" s="424"/>
    </row>
    <row r="658" spans="1:21" ht="14.6" x14ac:dyDescent="0.4">
      <c r="A658" s="419" t="s">
        <v>18006</v>
      </c>
      <c r="B658" s="419" t="s">
        <v>32569</v>
      </c>
      <c r="C658" s="419" t="s">
        <v>20147</v>
      </c>
      <c r="D658" s="419" t="s">
        <v>20148</v>
      </c>
      <c r="E658" s="419"/>
      <c r="F658" s="419" t="s">
        <v>35959</v>
      </c>
      <c r="G658" s="419" t="s">
        <v>19396</v>
      </c>
      <c r="H658" s="419"/>
      <c r="I658" s="419" t="s">
        <v>20144</v>
      </c>
      <c r="J658" s="419" t="s">
        <v>20258</v>
      </c>
      <c r="K658" s="419" t="s">
        <v>18809</v>
      </c>
      <c r="L658" s="419" t="s">
        <v>35323</v>
      </c>
      <c r="M658" s="419" t="s">
        <v>19453</v>
      </c>
      <c r="N658" s="419" t="s">
        <v>18810</v>
      </c>
      <c r="O658" s="419" t="s">
        <v>21063</v>
      </c>
      <c r="P658" s="419" t="s">
        <v>18726</v>
      </c>
      <c r="Q658" s="425">
        <v>1</v>
      </c>
      <c r="R658" s="419" t="s">
        <v>22980</v>
      </c>
      <c r="S658" s="424"/>
      <c r="T658" s="424"/>
      <c r="U658" s="424"/>
    </row>
    <row r="659" spans="1:21" ht="14.6" x14ac:dyDescent="0.4">
      <c r="A659" s="419" t="s">
        <v>18006</v>
      </c>
      <c r="B659" s="419" t="s">
        <v>35960</v>
      </c>
      <c r="C659" s="419" t="s">
        <v>20147</v>
      </c>
      <c r="D659" s="419" t="s">
        <v>20148</v>
      </c>
      <c r="E659" s="419"/>
      <c r="F659" s="419" t="s">
        <v>35961</v>
      </c>
      <c r="G659" s="419" t="s">
        <v>19396</v>
      </c>
      <c r="H659" s="419"/>
      <c r="I659" s="419" t="s">
        <v>18022</v>
      </c>
      <c r="J659" s="419" t="s">
        <v>20258</v>
      </c>
      <c r="K659" s="419" t="s">
        <v>18811</v>
      </c>
      <c r="L659" s="419" t="s">
        <v>35323</v>
      </c>
      <c r="M659" s="419" t="s">
        <v>19453</v>
      </c>
      <c r="N659" s="419" t="s">
        <v>18812</v>
      </c>
      <c r="O659" s="419" t="s">
        <v>21063</v>
      </c>
      <c r="P659" s="419" t="s">
        <v>19374</v>
      </c>
      <c r="Q659" s="425">
        <v>1</v>
      </c>
      <c r="R659" s="419" t="s">
        <v>22981</v>
      </c>
      <c r="S659" s="424"/>
      <c r="T659" s="424"/>
      <c r="U659" s="424"/>
    </row>
    <row r="660" spans="1:21" ht="14.6" x14ac:dyDescent="0.4">
      <c r="A660" s="419" t="s">
        <v>18006</v>
      </c>
      <c r="B660" s="419" t="s">
        <v>18813</v>
      </c>
      <c r="C660" s="419" t="s">
        <v>20147</v>
      </c>
      <c r="D660" s="419" t="s">
        <v>20148</v>
      </c>
      <c r="E660" s="419"/>
      <c r="F660" s="419" t="s">
        <v>35962</v>
      </c>
      <c r="G660" s="419" t="s">
        <v>19396</v>
      </c>
      <c r="H660" s="419"/>
      <c r="I660" s="419" t="s">
        <v>20156</v>
      </c>
      <c r="J660" s="419" t="s">
        <v>20258</v>
      </c>
      <c r="K660" s="419" t="s">
        <v>18814</v>
      </c>
      <c r="L660" s="419" t="s">
        <v>35323</v>
      </c>
      <c r="M660" s="419" t="s">
        <v>19453</v>
      </c>
      <c r="N660" s="419" t="s">
        <v>18815</v>
      </c>
      <c r="O660" s="419" t="s">
        <v>21063</v>
      </c>
      <c r="P660" s="419" t="s">
        <v>19374</v>
      </c>
      <c r="Q660" s="425">
        <v>1</v>
      </c>
      <c r="R660" s="419" t="s">
        <v>22982</v>
      </c>
      <c r="S660" s="424"/>
      <c r="T660" s="424"/>
      <c r="U660" s="424"/>
    </row>
    <row r="661" spans="1:21" ht="14.6" x14ac:dyDescent="0.4">
      <c r="A661" s="419" t="s">
        <v>18006</v>
      </c>
      <c r="B661" s="419" t="s">
        <v>18816</v>
      </c>
      <c r="C661" s="419" t="s">
        <v>20147</v>
      </c>
      <c r="D661" s="419" t="s">
        <v>20148</v>
      </c>
      <c r="E661" s="419"/>
      <c r="F661" s="419" t="s">
        <v>35963</v>
      </c>
      <c r="G661" s="419" t="s">
        <v>19396</v>
      </c>
      <c r="H661" s="419"/>
      <c r="I661" s="419" t="s">
        <v>20236</v>
      </c>
      <c r="J661" s="419" t="s">
        <v>20258</v>
      </c>
      <c r="K661" s="419" t="s">
        <v>18817</v>
      </c>
      <c r="L661" s="419" t="s">
        <v>35323</v>
      </c>
      <c r="M661" s="419" t="s">
        <v>19453</v>
      </c>
      <c r="N661" s="419" t="s">
        <v>18818</v>
      </c>
      <c r="O661" s="419" t="s">
        <v>21063</v>
      </c>
      <c r="P661" s="419" t="s">
        <v>19374</v>
      </c>
      <c r="Q661" s="425">
        <v>1</v>
      </c>
      <c r="R661" s="419" t="s">
        <v>22983</v>
      </c>
      <c r="S661" s="424"/>
      <c r="T661" s="424"/>
      <c r="U661" s="424"/>
    </row>
    <row r="662" spans="1:21" ht="14.6" x14ac:dyDescent="0.4">
      <c r="A662" s="419" t="s">
        <v>18006</v>
      </c>
      <c r="B662" s="419" t="s">
        <v>32570</v>
      </c>
      <c r="C662" s="419" t="s">
        <v>20147</v>
      </c>
      <c r="D662" s="419" t="s">
        <v>20148</v>
      </c>
      <c r="E662" s="419"/>
      <c r="F662" s="419" t="s">
        <v>35964</v>
      </c>
      <c r="G662" s="419" t="s">
        <v>19396</v>
      </c>
      <c r="H662" s="419"/>
      <c r="I662" s="419" t="s">
        <v>19375</v>
      </c>
      <c r="J662" s="419" t="s">
        <v>20258</v>
      </c>
      <c r="K662" s="419" t="s">
        <v>18819</v>
      </c>
      <c r="L662" s="419" t="s">
        <v>35323</v>
      </c>
      <c r="M662" s="419" t="s">
        <v>19453</v>
      </c>
      <c r="N662" s="419" t="s">
        <v>18820</v>
      </c>
      <c r="O662" s="419" t="s">
        <v>21064</v>
      </c>
      <c r="P662" s="419" t="s">
        <v>19374</v>
      </c>
      <c r="Q662" s="425">
        <v>1</v>
      </c>
      <c r="R662" s="419" t="s">
        <v>22984</v>
      </c>
      <c r="S662" s="424"/>
      <c r="T662" s="424"/>
      <c r="U662" s="424"/>
    </row>
    <row r="663" spans="1:21" ht="14.6" x14ac:dyDescent="0.4">
      <c r="A663" s="419" t="s">
        <v>18006</v>
      </c>
      <c r="B663" s="419" t="s">
        <v>21139</v>
      </c>
      <c r="C663" s="419" t="s">
        <v>20147</v>
      </c>
      <c r="D663" s="419" t="s">
        <v>20148</v>
      </c>
      <c r="E663" s="419"/>
      <c r="F663" s="419" t="s">
        <v>35965</v>
      </c>
      <c r="G663" s="419" t="s">
        <v>19396</v>
      </c>
      <c r="H663" s="419"/>
      <c r="I663" s="419" t="s">
        <v>19779</v>
      </c>
      <c r="J663" s="419" t="s">
        <v>20258</v>
      </c>
      <c r="K663" s="419" t="s">
        <v>18821</v>
      </c>
      <c r="L663" s="419" t="s">
        <v>35323</v>
      </c>
      <c r="M663" s="419" t="s">
        <v>19526</v>
      </c>
      <c r="N663" s="419" t="s">
        <v>18822</v>
      </c>
      <c r="O663" s="419" t="s">
        <v>21067</v>
      </c>
      <c r="P663" s="419" t="s">
        <v>19374</v>
      </c>
      <c r="Q663" s="425">
        <v>1</v>
      </c>
      <c r="R663" s="419" t="s">
        <v>22985</v>
      </c>
      <c r="S663" s="424"/>
      <c r="T663" s="424"/>
      <c r="U663" s="424"/>
    </row>
    <row r="664" spans="1:21" ht="14.6" x14ac:dyDescent="0.4">
      <c r="A664" s="419" t="s">
        <v>18006</v>
      </c>
      <c r="B664" s="419" t="s">
        <v>21140</v>
      </c>
      <c r="C664" s="419" t="s">
        <v>20147</v>
      </c>
      <c r="D664" s="419" t="s">
        <v>20148</v>
      </c>
      <c r="E664" s="419"/>
      <c r="F664" s="419" t="s">
        <v>35966</v>
      </c>
      <c r="G664" s="419" t="s">
        <v>19396</v>
      </c>
      <c r="H664" s="419"/>
      <c r="I664" s="419" t="s">
        <v>19779</v>
      </c>
      <c r="J664" s="419" t="s">
        <v>20258</v>
      </c>
      <c r="K664" s="419" t="s">
        <v>18823</v>
      </c>
      <c r="L664" s="419" t="s">
        <v>35323</v>
      </c>
      <c r="M664" s="419" t="s">
        <v>19526</v>
      </c>
      <c r="N664" s="419" t="s">
        <v>18824</v>
      </c>
      <c r="O664" s="419" t="s">
        <v>21067</v>
      </c>
      <c r="P664" s="419" t="s">
        <v>19374</v>
      </c>
      <c r="Q664" s="425">
        <v>1</v>
      </c>
      <c r="R664" s="419" t="s">
        <v>22986</v>
      </c>
      <c r="S664" s="424"/>
      <c r="T664" s="424"/>
      <c r="U664" s="424"/>
    </row>
    <row r="665" spans="1:21" ht="14.6" x14ac:dyDescent="0.4">
      <c r="A665" s="419" t="s">
        <v>18006</v>
      </c>
      <c r="B665" s="419" t="s">
        <v>22024</v>
      </c>
      <c r="C665" s="419" t="s">
        <v>20147</v>
      </c>
      <c r="D665" s="419" t="s">
        <v>20148</v>
      </c>
      <c r="E665" s="419"/>
      <c r="F665" s="419" t="s">
        <v>35967</v>
      </c>
      <c r="G665" s="419" t="s">
        <v>19396</v>
      </c>
      <c r="H665" s="419"/>
      <c r="I665" s="419" t="s">
        <v>18072</v>
      </c>
      <c r="J665" s="419" t="s">
        <v>20258</v>
      </c>
      <c r="K665" s="419" t="s">
        <v>18825</v>
      </c>
      <c r="L665" s="419" t="s">
        <v>35323</v>
      </c>
      <c r="M665" s="419" t="s">
        <v>19526</v>
      </c>
      <c r="N665" s="419" t="s">
        <v>18826</v>
      </c>
      <c r="O665" s="419" t="s">
        <v>21067</v>
      </c>
      <c r="P665" s="419" t="s">
        <v>19374</v>
      </c>
      <c r="Q665" s="425">
        <v>1</v>
      </c>
      <c r="R665" s="419" t="s">
        <v>22987</v>
      </c>
      <c r="S665" s="424"/>
      <c r="T665" s="424"/>
      <c r="U665" s="424"/>
    </row>
    <row r="666" spans="1:21" ht="14.6" x14ac:dyDescent="0.4">
      <c r="A666" s="419" t="s">
        <v>18006</v>
      </c>
      <c r="B666" s="419" t="s">
        <v>32571</v>
      </c>
      <c r="C666" s="419" t="s">
        <v>20147</v>
      </c>
      <c r="D666" s="419" t="s">
        <v>20148</v>
      </c>
      <c r="E666" s="419"/>
      <c r="F666" s="419" t="s">
        <v>35968</v>
      </c>
      <c r="G666" s="419" t="s">
        <v>20160</v>
      </c>
      <c r="H666" s="419"/>
      <c r="I666" s="419" t="s">
        <v>19441</v>
      </c>
      <c r="J666" s="419" t="s">
        <v>20258</v>
      </c>
      <c r="K666" s="419" t="s">
        <v>18827</v>
      </c>
      <c r="L666" s="419" t="s">
        <v>35323</v>
      </c>
      <c r="M666" s="419" t="s">
        <v>17992</v>
      </c>
      <c r="N666" s="419" t="s">
        <v>18828</v>
      </c>
      <c r="O666" s="419" t="s">
        <v>21079</v>
      </c>
      <c r="P666" s="419" t="s">
        <v>19374</v>
      </c>
      <c r="Q666" s="425">
        <v>1</v>
      </c>
      <c r="R666" s="419" t="s">
        <v>22988</v>
      </c>
      <c r="S666" s="424"/>
      <c r="T666" s="424"/>
      <c r="U666" s="424"/>
    </row>
    <row r="667" spans="1:21" ht="14.6" x14ac:dyDescent="0.4">
      <c r="A667" s="416" t="s">
        <v>18006</v>
      </c>
      <c r="B667" s="416" t="s">
        <v>32572</v>
      </c>
      <c r="C667" s="416" t="s">
        <v>20147</v>
      </c>
      <c r="D667" s="416" t="s">
        <v>20772</v>
      </c>
      <c r="E667" s="416"/>
      <c r="F667" s="416" t="s">
        <v>20772</v>
      </c>
      <c r="G667" s="416" t="s">
        <v>20772</v>
      </c>
      <c r="H667" s="416"/>
      <c r="I667" s="416" t="s">
        <v>20772</v>
      </c>
      <c r="J667" s="416" t="s">
        <v>20258</v>
      </c>
      <c r="K667" s="416" t="s">
        <v>32573</v>
      </c>
      <c r="L667" s="416" t="s">
        <v>35332</v>
      </c>
      <c r="M667" s="416" t="s">
        <v>32573</v>
      </c>
      <c r="N667" s="416" t="s">
        <v>32574</v>
      </c>
      <c r="O667" s="416" t="s">
        <v>21009</v>
      </c>
      <c r="P667" s="416" t="s">
        <v>19374</v>
      </c>
      <c r="Q667" s="417">
        <v>0</v>
      </c>
      <c r="R667" s="416" t="s">
        <v>32575</v>
      </c>
      <c r="S667" s="418"/>
      <c r="T667" s="418"/>
      <c r="U667" s="418"/>
    </row>
    <row r="668" spans="1:21" ht="14.6" x14ac:dyDescent="0.4">
      <c r="A668" s="435" t="s">
        <v>18006</v>
      </c>
      <c r="B668" s="435" t="s">
        <v>35969</v>
      </c>
      <c r="C668" s="435" t="s">
        <v>20147</v>
      </c>
      <c r="D668" s="435" t="s">
        <v>20148</v>
      </c>
      <c r="E668" s="435"/>
      <c r="F668" s="435" t="s">
        <v>35970</v>
      </c>
      <c r="G668" s="435" t="s">
        <v>20248</v>
      </c>
      <c r="H668" s="435"/>
      <c r="I668" s="435" t="s">
        <v>19410</v>
      </c>
      <c r="J668" s="435" t="s">
        <v>20258</v>
      </c>
      <c r="K668" s="435" t="s">
        <v>18829</v>
      </c>
      <c r="L668" s="435" t="s">
        <v>35323</v>
      </c>
      <c r="M668" s="435" t="s">
        <v>18077</v>
      </c>
      <c r="N668" s="435" t="s">
        <v>18830</v>
      </c>
      <c r="O668" s="435" t="s">
        <v>21122</v>
      </c>
      <c r="P668" s="435" t="s">
        <v>19374</v>
      </c>
      <c r="Q668" s="436">
        <v>3</v>
      </c>
      <c r="R668" s="435" t="s">
        <v>22989</v>
      </c>
      <c r="S668" s="437"/>
      <c r="T668" s="437"/>
      <c r="U668" s="437"/>
    </row>
    <row r="669" spans="1:21" ht="14.6" x14ac:dyDescent="0.4">
      <c r="A669" s="435" t="s">
        <v>18006</v>
      </c>
      <c r="B669" s="435" t="s">
        <v>18831</v>
      </c>
      <c r="C669" s="435" t="s">
        <v>20147</v>
      </c>
      <c r="D669" s="435" t="s">
        <v>20148</v>
      </c>
      <c r="E669" s="435"/>
      <c r="F669" s="435" t="s">
        <v>35971</v>
      </c>
      <c r="G669" s="435" t="s">
        <v>20248</v>
      </c>
      <c r="H669" s="435"/>
      <c r="I669" s="435" t="s">
        <v>18022</v>
      </c>
      <c r="J669" s="435" t="s">
        <v>20258</v>
      </c>
      <c r="K669" s="435" t="s">
        <v>18832</v>
      </c>
      <c r="L669" s="435" t="s">
        <v>35323</v>
      </c>
      <c r="M669" s="435" t="s">
        <v>18077</v>
      </c>
      <c r="N669" s="435" t="s">
        <v>18833</v>
      </c>
      <c r="O669" s="435" t="s">
        <v>21122</v>
      </c>
      <c r="P669" s="435" t="s">
        <v>19374</v>
      </c>
      <c r="Q669" s="436">
        <v>3</v>
      </c>
      <c r="R669" s="435" t="s">
        <v>22990</v>
      </c>
      <c r="S669" s="437"/>
      <c r="T669" s="437"/>
      <c r="U669" s="437"/>
    </row>
    <row r="670" spans="1:21" ht="14.6" x14ac:dyDescent="0.4">
      <c r="A670" s="435" t="s">
        <v>18006</v>
      </c>
      <c r="B670" s="435" t="s">
        <v>18740</v>
      </c>
      <c r="C670" s="435" t="s">
        <v>20147</v>
      </c>
      <c r="D670" s="435" t="s">
        <v>20148</v>
      </c>
      <c r="E670" s="435"/>
      <c r="F670" s="435" t="s">
        <v>35972</v>
      </c>
      <c r="G670" s="435" t="s">
        <v>20248</v>
      </c>
      <c r="H670" s="435"/>
      <c r="I670" s="435" t="s">
        <v>20249</v>
      </c>
      <c r="J670" s="435" t="s">
        <v>20258</v>
      </c>
      <c r="K670" s="435" t="s">
        <v>18741</v>
      </c>
      <c r="L670" s="435" t="s">
        <v>35392</v>
      </c>
      <c r="M670" s="435" t="s">
        <v>18077</v>
      </c>
      <c r="N670" s="435" t="s">
        <v>18742</v>
      </c>
      <c r="O670" s="435" t="s">
        <v>21124</v>
      </c>
      <c r="P670" s="435" t="s">
        <v>19374</v>
      </c>
      <c r="Q670" s="436">
        <v>3</v>
      </c>
      <c r="R670" s="435" t="s">
        <v>22991</v>
      </c>
      <c r="S670" s="437"/>
      <c r="T670" s="437"/>
      <c r="U670" s="437"/>
    </row>
    <row r="671" spans="1:21" ht="14.6" x14ac:dyDescent="0.4">
      <c r="A671" s="416" t="s">
        <v>18834</v>
      </c>
      <c r="B671" s="416" t="s">
        <v>31284</v>
      </c>
      <c r="C671" s="416" t="s">
        <v>18835</v>
      </c>
      <c r="D671" s="416" t="s">
        <v>20148</v>
      </c>
      <c r="E671" s="416"/>
      <c r="F671" s="416" t="s">
        <v>35973</v>
      </c>
      <c r="G671" s="416" t="s">
        <v>20149</v>
      </c>
      <c r="H671" s="416"/>
      <c r="I671" s="416" t="s">
        <v>18083</v>
      </c>
      <c r="J671" s="416" t="s">
        <v>18836</v>
      </c>
      <c r="K671" s="416" t="s">
        <v>18837</v>
      </c>
      <c r="L671" s="416" t="s">
        <v>35321</v>
      </c>
      <c r="M671" s="416" t="s">
        <v>18837</v>
      </c>
      <c r="N671" s="416" t="s">
        <v>18838</v>
      </c>
      <c r="O671" s="416" t="s">
        <v>21009</v>
      </c>
      <c r="P671" s="416" t="s">
        <v>18836</v>
      </c>
      <c r="Q671" s="417">
        <v>0</v>
      </c>
      <c r="R671" s="416" t="s">
        <v>22992</v>
      </c>
      <c r="S671" s="418"/>
      <c r="T671" s="418"/>
      <c r="U671" s="418"/>
    </row>
    <row r="672" spans="1:21" ht="14.6" x14ac:dyDescent="0.4">
      <c r="A672" s="422" t="s">
        <v>18834</v>
      </c>
      <c r="B672" s="422" t="s">
        <v>31285</v>
      </c>
      <c r="C672" s="422" t="s">
        <v>18835</v>
      </c>
      <c r="D672" s="422" t="s">
        <v>20148</v>
      </c>
      <c r="E672" s="422"/>
      <c r="F672" s="422" t="s">
        <v>35974</v>
      </c>
      <c r="G672" s="422" t="s">
        <v>20155</v>
      </c>
      <c r="H672" s="422"/>
      <c r="I672" s="422" t="s">
        <v>19855</v>
      </c>
      <c r="J672" s="422" t="s">
        <v>18836</v>
      </c>
      <c r="K672" s="422" t="s">
        <v>18839</v>
      </c>
      <c r="L672" s="422" t="s">
        <v>35323</v>
      </c>
      <c r="M672" s="422" t="s">
        <v>18840</v>
      </c>
      <c r="N672" s="422" t="s">
        <v>18841</v>
      </c>
      <c r="O672" s="422" t="s">
        <v>21045</v>
      </c>
      <c r="P672" s="422" t="s">
        <v>18836</v>
      </c>
      <c r="Q672" s="423">
        <v>1</v>
      </c>
      <c r="R672" s="422" t="s">
        <v>22993</v>
      </c>
      <c r="S672" s="424"/>
      <c r="T672" s="424"/>
      <c r="U672" s="424"/>
    </row>
    <row r="673" spans="1:21" ht="14.6" x14ac:dyDescent="0.4">
      <c r="A673" s="419" t="s">
        <v>18834</v>
      </c>
      <c r="B673" s="419" t="s">
        <v>18842</v>
      </c>
      <c r="C673" s="419" t="s">
        <v>18835</v>
      </c>
      <c r="D673" s="419" t="s">
        <v>20148</v>
      </c>
      <c r="E673" s="419"/>
      <c r="F673" s="419" t="s">
        <v>35975</v>
      </c>
      <c r="G673" s="419" t="s">
        <v>19639</v>
      </c>
      <c r="H673" s="419"/>
      <c r="I673" s="419" t="s">
        <v>18072</v>
      </c>
      <c r="J673" s="419" t="s">
        <v>18836</v>
      </c>
      <c r="K673" s="419" t="s">
        <v>18843</v>
      </c>
      <c r="L673" s="419" t="s">
        <v>35323</v>
      </c>
      <c r="M673" s="419" t="s">
        <v>18840</v>
      </c>
      <c r="N673" s="419" t="s">
        <v>18844</v>
      </c>
      <c r="O673" s="419" t="s">
        <v>21009</v>
      </c>
      <c r="P673" s="419" t="s">
        <v>18836</v>
      </c>
      <c r="Q673" s="425">
        <v>1</v>
      </c>
      <c r="R673" s="419" t="s">
        <v>22994</v>
      </c>
      <c r="S673" s="424"/>
      <c r="T673" s="424"/>
      <c r="U673" s="424"/>
    </row>
    <row r="674" spans="1:21" ht="14.6" x14ac:dyDescent="0.4">
      <c r="A674" s="419" t="s">
        <v>18834</v>
      </c>
      <c r="B674" s="419" t="s">
        <v>32598</v>
      </c>
      <c r="C674" s="419" t="s">
        <v>18835</v>
      </c>
      <c r="D674" s="419" t="s">
        <v>20148</v>
      </c>
      <c r="E674" s="419"/>
      <c r="F674" s="419" t="s">
        <v>35976</v>
      </c>
      <c r="G674" s="419" t="s">
        <v>19639</v>
      </c>
      <c r="H674" s="419"/>
      <c r="I674" s="419" t="s">
        <v>20190</v>
      </c>
      <c r="J674" s="419" t="s">
        <v>18836</v>
      </c>
      <c r="K674" s="419" t="s">
        <v>18845</v>
      </c>
      <c r="L674" s="419" t="s">
        <v>35323</v>
      </c>
      <c r="M674" s="419" t="s">
        <v>18840</v>
      </c>
      <c r="N674" s="419" t="s">
        <v>18846</v>
      </c>
      <c r="O674" s="419" t="s">
        <v>21009</v>
      </c>
      <c r="P674" s="419" t="s">
        <v>18836</v>
      </c>
      <c r="Q674" s="425">
        <v>1</v>
      </c>
      <c r="R674" s="419" t="s">
        <v>22995</v>
      </c>
      <c r="S674" s="424"/>
      <c r="T674" s="424"/>
      <c r="U674" s="424"/>
    </row>
    <row r="675" spans="1:21" ht="14.6" x14ac:dyDescent="0.4">
      <c r="A675" s="419" t="s">
        <v>18834</v>
      </c>
      <c r="B675" s="419" t="s">
        <v>18847</v>
      </c>
      <c r="C675" s="419" t="s">
        <v>18835</v>
      </c>
      <c r="D675" s="419" t="s">
        <v>20148</v>
      </c>
      <c r="E675" s="419"/>
      <c r="F675" s="419" t="s">
        <v>35977</v>
      </c>
      <c r="G675" s="419" t="s">
        <v>19639</v>
      </c>
      <c r="H675" s="419"/>
      <c r="I675" s="419" t="s">
        <v>19416</v>
      </c>
      <c r="J675" s="419" t="s">
        <v>18836</v>
      </c>
      <c r="K675" s="419" t="s">
        <v>16846</v>
      </c>
      <c r="L675" s="419" t="s">
        <v>35323</v>
      </c>
      <c r="M675" s="419" t="s">
        <v>18840</v>
      </c>
      <c r="N675" s="419" t="s">
        <v>16847</v>
      </c>
      <c r="O675" s="419" t="s">
        <v>21009</v>
      </c>
      <c r="P675" s="419" t="s">
        <v>18836</v>
      </c>
      <c r="Q675" s="425">
        <v>1</v>
      </c>
      <c r="R675" s="419" t="s">
        <v>22996</v>
      </c>
      <c r="S675" s="424"/>
      <c r="T675" s="424"/>
      <c r="U675" s="424"/>
    </row>
    <row r="676" spans="1:21" ht="14.6" x14ac:dyDescent="0.4">
      <c r="A676" s="419" t="s">
        <v>18834</v>
      </c>
      <c r="B676" s="419" t="s">
        <v>16848</v>
      </c>
      <c r="C676" s="419" t="s">
        <v>18835</v>
      </c>
      <c r="D676" s="419" t="s">
        <v>20148</v>
      </c>
      <c r="E676" s="419"/>
      <c r="F676" s="419" t="s">
        <v>35978</v>
      </c>
      <c r="G676" s="419" t="s">
        <v>19639</v>
      </c>
      <c r="H676" s="419"/>
      <c r="I676" s="419" t="s">
        <v>18131</v>
      </c>
      <c r="J676" s="419" t="s">
        <v>18836</v>
      </c>
      <c r="K676" s="419" t="s">
        <v>16849</v>
      </c>
      <c r="L676" s="419" t="s">
        <v>35323</v>
      </c>
      <c r="M676" s="419" t="s">
        <v>18840</v>
      </c>
      <c r="N676" s="419" t="s">
        <v>16850</v>
      </c>
      <c r="O676" s="419" t="s">
        <v>21009</v>
      </c>
      <c r="P676" s="419" t="s">
        <v>18836</v>
      </c>
      <c r="Q676" s="425">
        <v>1</v>
      </c>
      <c r="R676" s="419" t="s">
        <v>22997</v>
      </c>
      <c r="S676" s="424"/>
      <c r="T676" s="424"/>
      <c r="U676" s="424"/>
    </row>
    <row r="677" spans="1:21" ht="14.6" x14ac:dyDescent="0.4">
      <c r="A677" s="419" t="s">
        <v>18834</v>
      </c>
      <c r="B677" s="419" t="s">
        <v>16851</v>
      </c>
      <c r="C677" s="419" t="s">
        <v>18835</v>
      </c>
      <c r="D677" s="419" t="s">
        <v>20148</v>
      </c>
      <c r="E677" s="419"/>
      <c r="F677" s="419" t="s">
        <v>35979</v>
      </c>
      <c r="G677" s="419" t="s">
        <v>19639</v>
      </c>
      <c r="H677" s="419"/>
      <c r="I677" s="419" t="s">
        <v>19779</v>
      </c>
      <c r="J677" s="419" t="s">
        <v>18836</v>
      </c>
      <c r="K677" s="419" t="s">
        <v>16852</v>
      </c>
      <c r="L677" s="419" t="s">
        <v>35323</v>
      </c>
      <c r="M677" s="419" t="s">
        <v>18840</v>
      </c>
      <c r="N677" s="419" t="s">
        <v>16853</v>
      </c>
      <c r="O677" s="419" t="s">
        <v>21009</v>
      </c>
      <c r="P677" s="419" t="s">
        <v>18836</v>
      </c>
      <c r="Q677" s="425">
        <v>1</v>
      </c>
      <c r="R677" s="419" t="s">
        <v>22998</v>
      </c>
      <c r="S677" s="424"/>
      <c r="T677" s="424"/>
      <c r="U677" s="424"/>
    </row>
    <row r="678" spans="1:21" ht="14.6" x14ac:dyDescent="0.4">
      <c r="A678" s="419" t="s">
        <v>18834</v>
      </c>
      <c r="B678" s="419" t="s">
        <v>16854</v>
      </c>
      <c r="C678" s="419" t="s">
        <v>18835</v>
      </c>
      <c r="D678" s="419" t="s">
        <v>20148</v>
      </c>
      <c r="E678" s="419"/>
      <c r="F678" s="419" t="s">
        <v>35980</v>
      </c>
      <c r="G678" s="419" t="s">
        <v>19639</v>
      </c>
      <c r="H678" s="419"/>
      <c r="I678" s="419" t="s">
        <v>20180</v>
      </c>
      <c r="J678" s="419" t="s">
        <v>18836</v>
      </c>
      <c r="K678" s="419" t="s">
        <v>16855</v>
      </c>
      <c r="L678" s="419" t="s">
        <v>35323</v>
      </c>
      <c r="M678" s="419" t="s">
        <v>18840</v>
      </c>
      <c r="N678" s="419" t="s">
        <v>16856</v>
      </c>
      <c r="O678" s="419" t="s">
        <v>21009</v>
      </c>
      <c r="P678" s="419" t="s">
        <v>18836</v>
      </c>
      <c r="Q678" s="425">
        <v>1</v>
      </c>
      <c r="R678" s="419" t="s">
        <v>22999</v>
      </c>
      <c r="S678" s="424"/>
      <c r="T678" s="424"/>
      <c r="U678" s="424"/>
    </row>
    <row r="679" spans="1:21" ht="14.6" x14ac:dyDescent="0.4">
      <c r="A679" s="419" t="s">
        <v>18834</v>
      </c>
      <c r="B679" s="419" t="s">
        <v>16857</v>
      </c>
      <c r="C679" s="419" t="s">
        <v>18835</v>
      </c>
      <c r="D679" s="419" t="s">
        <v>20148</v>
      </c>
      <c r="E679" s="419"/>
      <c r="F679" s="419" t="s">
        <v>35981</v>
      </c>
      <c r="G679" s="419" t="s">
        <v>19639</v>
      </c>
      <c r="H679" s="419"/>
      <c r="I679" s="419" t="s">
        <v>20142</v>
      </c>
      <c r="J679" s="419" t="s">
        <v>18836</v>
      </c>
      <c r="K679" s="419" t="s">
        <v>16858</v>
      </c>
      <c r="L679" s="419" t="s">
        <v>35323</v>
      </c>
      <c r="M679" s="419" t="s">
        <v>18840</v>
      </c>
      <c r="N679" s="419" t="s">
        <v>16859</v>
      </c>
      <c r="O679" s="419" t="s">
        <v>21009</v>
      </c>
      <c r="P679" s="419" t="s">
        <v>18836</v>
      </c>
      <c r="Q679" s="425">
        <v>1</v>
      </c>
      <c r="R679" s="419" t="s">
        <v>23000</v>
      </c>
      <c r="S679" s="424"/>
      <c r="T679" s="424"/>
      <c r="U679" s="424"/>
    </row>
    <row r="680" spans="1:21" ht="14.6" x14ac:dyDescent="0.4">
      <c r="A680" s="419" t="s">
        <v>18834</v>
      </c>
      <c r="B680" s="419" t="s">
        <v>16860</v>
      </c>
      <c r="C680" s="419" t="s">
        <v>18835</v>
      </c>
      <c r="D680" s="419" t="s">
        <v>20148</v>
      </c>
      <c r="E680" s="419"/>
      <c r="F680" s="419" t="s">
        <v>35982</v>
      </c>
      <c r="G680" s="419" t="s">
        <v>19639</v>
      </c>
      <c r="H680" s="419"/>
      <c r="I680" s="419" t="s">
        <v>19719</v>
      </c>
      <c r="J680" s="419" t="s">
        <v>18836</v>
      </c>
      <c r="K680" s="419" t="s">
        <v>16861</v>
      </c>
      <c r="L680" s="419" t="s">
        <v>35323</v>
      </c>
      <c r="M680" s="419" t="s">
        <v>18840</v>
      </c>
      <c r="N680" s="419" t="s">
        <v>16862</v>
      </c>
      <c r="O680" s="419" t="s">
        <v>21009</v>
      </c>
      <c r="P680" s="419" t="s">
        <v>18836</v>
      </c>
      <c r="Q680" s="425">
        <v>1</v>
      </c>
      <c r="R680" s="419" t="s">
        <v>23001</v>
      </c>
      <c r="S680" s="424"/>
      <c r="T680" s="424"/>
      <c r="U680" s="424"/>
    </row>
    <row r="681" spans="1:21" ht="14.6" x14ac:dyDescent="0.4">
      <c r="A681" s="419" t="s">
        <v>18834</v>
      </c>
      <c r="B681" s="419" t="s">
        <v>16863</v>
      </c>
      <c r="C681" s="419" t="s">
        <v>18835</v>
      </c>
      <c r="D681" s="419" t="s">
        <v>20148</v>
      </c>
      <c r="E681" s="419"/>
      <c r="F681" s="419" t="s">
        <v>35983</v>
      </c>
      <c r="G681" s="419" t="s">
        <v>19639</v>
      </c>
      <c r="H681" s="419"/>
      <c r="I681" s="419" t="s">
        <v>19474</v>
      </c>
      <c r="J681" s="419" t="s">
        <v>18836</v>
      </c>
      <c r="K681" s="419" t="s">
        <v>16864</v>
      </c>
      <c r="L681" s="419" t="s">
        <v>35323</v>
      </c>
      <c r="M681" s="419" t="s">
        <v>18840</v>
      </c>
      <c r="N681" s="419" t="s">
        <v>16865</v>
      </c>
      <c r="O681" s="419" t="s">
        <v>21009</v>
      </c>
      <c r="P681" s="419" t="s">
        <v>18836</v>
      </c>
      <c r="Q681" s="425">
        <v>1</v>
      </c>
      <c r="R681" s="419" t="s">
        <v>23002</v>
      </c>
      <c r="S681" s="424"/>
      <c r="T681" s="424"/>
      <c r="U681" s="424"/>
    </row>
    <row r="682" spans="1:21" ht="14.6" x14ac:dyDescent="0.4">
      <c r="A682" s="419" t="s">
        <v>18834</v>
      </c>
      <c r="B682" s="419" t="s">
        <v>16866</v>
      </c>
      <c r="C682" s="419" t="s">
        <v>18835</v>
      </c>
      <c r="D682" s="419" t="s">
        <v>20148</v>
      </c>
      <c r="E682" s="419"/>
      <c r="F682" s="419" t="s">
        <v>35984</v>
      </c>
      <c r="G682" s="419" t="s">
        <v>19639</v>
      </c>
      <c r="H682" s="419"/>
      <c r="I682" s="419" t="s">
        <v>17980</v>
      </c>
      <c r="J682" s="419" t="s">
        <v>18836</v>
      </c>
      <c r="K682" s="419" t="s">
        <v>16867</v>
      </c>
      <c r="L682" s="419" t="s">
        <v>35323</v>
      </c>
      <c r="M682" s="419" t="s">
        <v>18840</v>
      </c>
      <c r="N682" s="419" t="s">
        <v>16868</v>
      </c>
      <c r="O682" s="419" t="s">
        <v>21009</v>
      </c>
      <c r="P682" s="419" t="s">
        <v>18836</v>
      </c>
      <c r="Q682" s="425">
        <v>1</v>
      </c>
      <c r="R682" s="419" t="s">
        <v>23003</v>
      </c>
      <c r="S682" s="424"/>
      <c r="T682" s="424"/>
      <c r="U682" s="424"/>
    </row>
    <row r="683" spans="1:21" ht="14.6" x14ac:dyDescent="0.4">
      <c r="A683" s="419" t="s">
        <v>18834</v>
      </c>
      <c r="B683" s="419" t="s">
        <v>16869</v>
      </c>
      <c r="C683" s="419" t="s">
        <v>18835</v>
      </c>
      <c r="D683" s="419" t="s">
        <v>20148</v>
      </c>
      <c r="E683" s="419"/>
      <c r="F683" s="419" t="s">
        <v>35985</v>
      </c>
      <c r="G683" s="419" t="s">
        <v>19639</v>
      </c>
      <c r="H683" s="419"/>
      <c r="I683" s="419" t="s">
        <v>18083</v>
      </c>
      <c r="J683" s="419" t="s">
        <v>18836</v>
      </c>
      <c r="K683" s="419" t="s">
        <v>16870</v>
      </c>
      <c r="L683" s="419" t="s">
        <v>35323</v>
      </c>
      <c r="M683" s="419" t="s">
        <v>18840</v>
      </c>
      <c r="N683" s="419" t="s">
        <v>16871</v>
      </c>
      <c r="O683" s="419" t="s">
        <v>21009</v>
      </c>
      <c r="P683" s="419" t="s">
        <v>18836</v>
      </c>
      <c r="Q683" s="425">
        <v>1</v>
      </c>
      <c r="R683" s="419" t="s">
        <v>23004</v>
      </c>
      <c r="S683" s="424"/>
      <c r="T683" s="424"/>
      <c r="U683" s="424"/>
    </row>
    <row r="684" spans="1:21" ht="14.6" x14ac:dyDescent="0.4">
      <c r="A684" s="419" t="s">
        <v>18834</v>
      </c>
      <c r="B684" s="419" t="s">
        <v>16872</v>
      </c>
      <c r="C684" s="419" t="s">
        <v>18835</v>
      </c>
      <c r="D684" s="419" t="s">
        <v>20148</v>
      </c>
      <c r="E684" s="419"/>
      <c r="F684" s="419" t="s">
        <v>35986</v>
      </c>
      <c r="G684" s="419" t="s">
        <v>19639</v>
      </c>
      <c r="H684" s="419"/>
      <c r="I684" s="419" t="s">
        <v>20245</v>
      </c>
      <c r="J684" s="419" t="s">
        <v>18836</v>
      </c>
      <c r="K684" s="419" t="s">
        <v>16873</v>
      </c>
      <c r="L684" s="419" t="s">
        <v>35323</v>
      </c>
      <c r="M684" s="419" t="s">
        <v>18840</v>
      </c>
      <c r="N684" s="419" t="s">
        <v>16874</v>
      </c>
      <c r="O684" s="419" t="s">
        <v>21009</v>
      </c>
      <c r="P684" s="419" t="s">
        <v>18836</v>
      </c>
      <c r="Q684" s="425">
        <v>1</v>
      </c>
      <c r="R684" s="419" t="s">
        <v>23005</v>
      </c>
      <c r="S684" s="424"/>
      <c r="T684" s="424"/>
      <c r="U684" s="424"/>
    </row>
    <row r="685" spans="1:21" ht="14.6" x14ac:dyDescent="0.4">
      <c r="A685" s="419" t="s">
        <v>18834</v>
      </c>
      <c r="B685" s="419" t="s">
        <v>16875</v>
      </c>
      <c r="C685" s="419" t="s">
        <v>18835</v>
      </c>
      <c r="D685" s="419" t="s">
        <v>20148</v>
      </c>
      <c r="E685" s="419"/>
      <c r="F685" s="419" t="s">
        <v>35987</v>
      </c>
      <c r="G685" s="419" t="s">
        <v>19639</v>
      </c>
      <c r="H685" s="419"/>
      <c r="I685" s="419" t="s">
        <v>18136</v>
      </c>
      <c r="J685" s="419" t="s">
        <v>18836</v>
      </c>
      <c r="K685" s="419" t="s">
        <v>16876</v>
      </c>
      <c r="L685" s="419" t="s">
        <v>35323</v>
      </c>
      <c r="M685" s="419" t="s">
        <v>18840</v>
      </c>
      <c r="N685" s="419" t="s">
        <v>16877</v>
      </c>
      <c r="O685" s="419" t="s">
        <v>21009</v>
      </c>
      <c r="P685" s="419" t="s">
        <v>18836</v>
      </c>
      <c r="Q685" s="425">
        <v>1</v>
      </c>
      <c r="R685" s="419" t="s">
        <v>23006</v>
      </c>
      <c r="S685" s="424"/>
      <c r="T685" s="424"/>
      <c r="U685" s="424"/>
    </row>
    <row r="686" spans="1:21" ht="14.6" x14ac:dyDescent="0.4">
      <c r="A686" s="419" t="s">
        <v>18834</v>
      </c>
      <c r="B686" s="419" t="s">
        <v>16878</v>
      </c>
      <c r="C686" s="419" t="s">
        <v>18835</v>
      </c>
      <c r="D686" s="419" t="s">
        <v>20148</v>
      </c>
      <c r="E686" s="419"/>
      <c r="F686" s="419" t="s">
        <v>35988</v>
      </c>
      <c r="G686" s="419" t="s">
        <v>19639</v>
      </c>
      <c r="H686" s="419"/>
      <c r="I686" s="419" t="s">
        <v>19332</v>
      </c>
      <c r="J686" s="419" t="s">
        <v>18836</v>
      </c>
      <c r="K686" s="419" t="s">
        <v>16879</v>
      </c>
      <c r="L686" s="419" t="s">
        <v>35323</v>
      </c>
      <c r="M686" s="419" t="s">
        <v>18840</v>
      </c>
      <c r="N686" s="419" t="s">
        <v>16880</v>
      </c>
      <c r="O686" s="419" t="s">
        <v>21009</v>
      </c>
      <c r="P686" s="419" t="s">
        <v>18836</v>
      </c>
      <c r="Q686" s="425">
        <v>1</v>
      </c>
      <c r="R686" s="419" t="s">
        <v>23007</v>
      </c>
      <c r="S686" s="424"/>
      <c r="T686" s="424"/>
      <c r="U686" s="424"/>
    </row>
    <row r="687" spans="1:21" ht="14.6" x14ac:dyDescent="0.4">
      <c r="A687" s="419" t="s">
        <v>18834</v>
      </c>
      <c r="B687" s="419" t="s">
        <v>16881</v>
      </c>
      <c r="C687" s="419" t="s">
        <v>18835</v>
      </c>
      <c r="D687" s="419" t="s">
        <v>20148</v>
      </c>
      <c r="E687" s="419"/>
      <c r="F687" s="419" t="s">
        <v>35989</v>
      </c>
      <c r="G687" s="419" t="s">
        <v>19639</v>
      </c>
      <c r="H687" s="419"/>
      <c r="I687" s="419" t="s">
        <v>19413</v>
      </c>
      <c r="J687" s="419" t="s">
        <v>18836</v>
      </c>
      <c r="K687" s="419" t="s">
        <v>16882</v>
      </c>
      <c r="L687" s="419" t="s">
        <v>35323</v>
      </c>
      <c r="M687" s="419" t="s">
        <v>18840</v>
      </c>
      <c r="N687" s="419" t="s">
        <v>16883</v>
      </c>
      <c r="O687" s="419" t="s">
        <v>21009</v>
      </c>
      <c r="P687" s="419" t="s">
        <v>18836</v>
      </c>
      <c r="Q687" s="425">
        <v>1</v>
      </c>
      <c r="R687" s="419" t="s">
        <v>23008</v>
      </c>
      <c r="S687" s="424"/>
      <c r="T687" s="424"/>
      <c r="U687" s="424"/>
    </row>
    <row r="688" spans="1:21" ht="14.6" x14ac:dyDescent="0.4">
      <c r="A688" s="419" t="s">
        <v>18834</v>
      </c>
      <c r="B688" s="419" t="s">
        <v>16884</v>
      </c>
      <c r="C688" s="419" t="s">
        <v>18835</v>
      </c>
      <c r="D688" s="419" t="s">
        <v>20148</v>
      </c>
      <c r="E688" s="419"/>
      <c r="F688" s="419" t="s">
        <v>35990</v>
      </c>
      <c r="G688" s="419" t="s">
        <v>19639</v>
      </c>
      <c r="H688" s="419"/>
      <c r="I688" s="419" t="s">
        <v>18112</v>
      </c>
      <c r="J688" s="419" t="s">
        <v>18836</v>
      </c>
      <c r="K688" s="419" t="s">
        <v>16885</v>
      </c>
      <c r="L688" s="419" t="s">
        <v>35323</v>
      </c>
      <c r="M688" s="419" t="s">
        <v>18840</v>
      </c>
      <c r="N688" s="419" t="s">
        <v>16886</v>
      </c>
      <c r="O688" s="419" t="s">
        <v>21009</v>
      </c>
      <c r="P688" s="419" t="s">
        <v>18836</v>
      </c>
      <c r="Q688" s="425">
        <v>1</v>
      </c>
      <c r="R688" s="419" t="s">
        <v>23009</v>
      </c>
      <c r="S688" s="424"/>
      <c r="T688" s="424"/>
      <c r="U688" s="424"/>
    </row>
    <row r="689" spans="1:21" ht="14.6" x14ac:dyDescent="0.4">
      <c r="A689" s="419" t="s">
        <v>18834</v>
      </c>
      <c r="B689" s="419" t="s">
        <v>16887</v>
      </c>
      <c r="C689" s="419" t="s">
        <v>18835</v>
      </c>
      <c r="D689" s="419" t="s">
        <v>20148</v>
      </c>
      <c r="E689" s="419"/>
      <c r="F689" s="419" t="s">
        <v>35991</v>
      </c>
      <c r="G689" s="419" t="s">
        <v>19639</v>
      </c>
      <c r="H689" s="419"/>
      <c r="I689" s="419" t="s">
        <v>19379</v>
      </c>
      <c r="J689" s="419" t="s">
        <v>18836</v>
      </c>
      <c r="K689" s="419" t="s">
        <v>16888</v>
      </c>
      <c r="L689" s="419" t="s">
        <v>35323</v>
      </c>
      <c r="M689" s="419" t="s">
        <v>18840</v>
      </c>
      <c r="N689" s="419" t="s">
        <v>16889</v>
      </c>
      <c r="O689" s="419" t="s">
        <v>21009</v>
      </c>
      <c r="P689" s="419" t="s">
        <v>18836</v>
      </c>
      <c r="Q689" s="425">
        <v>1</v>
      </c>
      <c r="R689" s="419" t="s">
        <v>23010</v>
      </c>
      <c r="S689" s="424"/>
      <c r="T689" s="424"/>
      <c r="U689" s="424"/>
    </row>
    <row r="690" spans="1:21" ht="14.6" x14ac:dyDescent="0.4">
      <c r="A690" s="419" t="s">
        <v>18834</v>
      </c>
      <c r="B690" s="419" t="s">
        <v>16890</v>
      </c>
      <c r="C690" s="419" t="s">
        <v>18835</v>
      </c>
      <c r="D690" s="419" t="s">
        <v>20148</v>
      </c>
      <c r="E690" s="419"/>
      <c r="F690" s="419" t="s">
        <v>35992</v>
      </c>
      <c r="G690" s="419" t="s">
        <v>19639</v>
      </c>
      <c r="H690" s="419"/>
      <c r="I690" s="419" t="s">
        <v>19497</v>
      </c>
      <c r="J690" s="419" t="s">
        <v>18836</v>
      </c>
      <c r="K690" s="419" t="s">
        <v>16891</v>
      </c>
      <c r="L690" s="419" t="s">
        <v>35323</v>
      </c>
      <c r="M690" s="419" t="s">
        <v>18840</v>
      </c>
      <c r="N690" s="419" t="s">
        <v>16892</v>
      </c>
      <c r="O690" s="419" t="s">
        <v>21009</v>
      </c>
      <c r="P690" s="419" t="s">
        <v>18836</v>
      </c>
      <c r="Q690" s="425">
        <v>1</v>
      </c>
      <c r="R690" s="419" t="s">
        <v>23011</v>
      </c>
      <c r="S690" s="424"/>
      <c r="T690" s="424"/>
      <c r="U690" s="424"/>
    </row>
    <row r="691" spans="1:21" ht="14.6" x14ac:dyDescent="0.4">
      <c r="A691" s="419" t="s">
        <v>18834</v>
      </c>
      <c r="B691" s="419" t="s">
        <v>16893</v>
      </c>
      <c r="C691" s="419" t="s">
        <v>18835</v>
      </c>
      <c r="D691" s="419" t="s">
        <v>20148</v>
      </c>
      <c r="E691" s="419"/>
      <c r="F691" s="419" t="s">
        <v>35993</v>
      </c>
      <c r="G691" s="419" t="s">
        <v>19639</v>
      </c>
      <c r="H691" s="419"/>
      <c r="I691" s="419" t="s">
        <v>18089</v>
      </c>
      <c r="J691" s="419" t="s">
        <v>18836</v>
      </c>
      <c r="K691" s="419" t="s">
        <v>16894</v>
      </c>
      <c r="L691" s="419" t="s">
        <v>35323</v>
      </c>
      <c r="M691" s="419" t="s">
        <v>18840</v>
      </c>
      <c r="N691" s="419" t="s">
        <v>16895</v>
      </c>
      <c r="O691" s="419" t="s">
        <v>21009</v>
      </c>
      <c r="P691" s="419" t="s">
        <v>18836</v>
      </c>
      <c r="Q691" s="425">
        <v>1</v>
      </c>
      <c r="R691" s="419" t="s">
        <v>23012</v>
      </c>
      <c r="S691" s="424"/>
      <c r="T691" s="424"/>
      <c r="U691" s="424"/>
    </row>
    <row r="692" spans="1:21" ht="14.6" x14ac:dyDescent="0.4">
      <c r="A692" s="419" t="s">
        <v>18834</v>
      </c>
      <c r="B692" s="419" t="s">
        <v>16896</v>
      </c>
      <c r="C692" s="419" t="s">
        <v>18835</v>
      </c>
      <c r="D692" s="419" t="s">
        <v>20148</v>
      </c>
      <c r="E692" s="419"/>
      <c r="F692" s="419" t="s">
        <v>35994</v>
      </c>
      <c r="G692" s="419" t="s">
        <v>19639</v>
      </c>
      <c r="H692" s="419"/>
      <c r="I692" s="419" t="s">
        <v>20221</v>
      </c>
      <c r="J692" s="419" t="s">
        <v>18836</v>
      </c>
      <c r="K692" s="419" t="s">
        <v>16897</v>
      </c>
      <c r="L692" s="419" t="s">
        <v>35323</v>
      </c>
      <c r="M692" s="419" t="s">
        <v>18840</v>
      </c>
      <c r="N692" s="419" t="s">
        <v>16898</v>
      </c>
      <c r="O692" s="419" t="s">
        <v>21009</v>
      </c>
      <c r="P692" s="419" t="s">
        <v>18836</v>
      </c>
      <c r="Q692" s="425">
        <v>1</v>
      </c>
      <c r="R692" s="419" t="s">
        <v>23013</v>
      </c>
      <c r="S692" s="424"/>
      <c r="T692" s="424"/>
      <c r="U692" s="424"/>
    </row>
    <row r="693" spans="1:21" ht="14.6" x14ac:dyDescent="0.4">
      <c r="A693" s="419" t="s">
        <v>18834</v>
      </c>
      <c r="B693" s="419" t="s">
        <v>16899</v>
      </c>
      <c r="C693" s="419" t="s">
        <v>18835</v>
      </c>
      <c r="D693" s="419" t="s">
        <v>20148</v>
      </c>
      <c r="E693" s="419"/>
      <c r="F693" s="419" t="s">
        <v>35995</v>
      </c>
      <c r="G693" s="419" t="s">
        <v>19639</v>
      </c>
      <c r="H693" s="419"/>
      <c r="I693" s="419" t="s">
        <v>20161</v>
      </c>
      <c r="J693" s="419" t="s">
        <v>18836</v>
      </c>
      <c r="K693" s="419" t="s">
        <v>16900</v>
      </c>
      <c r="L693" s="419" t="s">
        <v>35323</v>
      </c>
      <c r="M693" s="419" t="s">
        <v>18840</v>
      </c>
      <c r="N693" s="419" t="s">
        <v>16901</v>
      </c>
      <c r="O693" s="419" t="s">
        <v>21009</v>
      </c>
      <c r="P693" s="419" t="s">
        <v>18836</v>
      </c>
      <c r="Q693" s="425">
        <v>1</v>
      </c>
      <c r="R693" s="419" t="s">
        <v>23014</v>
      </c>
      <c r="S693" s="424"/>
      <c r="T693" s="424"/>
      <c r="U693" s="424"/>
    </row>
    <row r="694" spans="1:21" ht="14.6" x14ac:dyDescent="0.4">
      <c r="A694" s="419" t="s">
        <v>18834</v>
      </c>
      <c r="B694" s="419" t="s">
        <v>16902</v>
      </c>
      <c r="C694" s="419" t="s">
        <v>18835</v>
      </c>
      <c r="D694" s="419" t="s">
        <v>20148</v>
      </c>
      <c r="E694" s="419"/>
      <c r="F694" s="419" t="s">
        <v>35996</v>
      </c>
      <c r="G694" s="419" t="s">
        <v>19639</v>
      </c>
      <c r="H694" s="419"/>
      <c r="I694" s="419" t="s">
        <v>18123</v>
      </c>
      <c r="J694" s="419" t="s">
        <v>18836</v>
      </c>
      <c r="K694" s="419" t="s">
        <v>16903</v>
      </c>
      <c r="L694" s="419" t="s">
        <v>35323</v>
      </c>
      <c r="M694" s="419" t="s">
        <v>18840</v>
      </c>
      <c r="N694" s="419" t="s">
        <v>16904</v>
      </c>
      <c r="O694" s="419" t="s">
        <v>21009</v>
      </c>
      <c r="P694" s="419" t="s">
        <v>18836</v>
      </c>
      <c r="Q694" s="425">
        <v>1</v>
      </c>
      <c r="R694" s="419" t="s">
        <v>23015</v>
      </c>
      <c r="S694" s="424"/>
      <c r="T694" s="424"/>
      <c r="U694" s="424"/>
    </row>
    <row r="695" spans="1:21" ht="14.6" x14ac:dyDescent="0.4">
      <c r="A695" s="419" t="s">
        <v>18834</v>
      </c>
      <c r="B695" s="419" t="s">
        <v>16905</v>
      </c>
      <c r="C695" s="419" t="s">
        <v>18835</v>
      </c>
      <c r="D695" s="419" t="s">
        <v>20148</v>
      </c>
      <c r="E695" s="419"/>
      <c r="F695" s="419" t="s">
        <v>35997</v>
      </c>
      <c r="G695" s="419" t="s">
        <v>19639</v>
      </c>
      <c r="H695" s="419"/>
      <c r="I695" s="419" t="s">
        <v>19410</v>
      </c>
      <c r="J695" s="419" t="s">
        <v>18836</v>
      </c>
      <c r="K695" s="419" t="s">
        <v>16906</v>
      </c>
      <c r="L695" s="419" t="s">
        <v>35323</v>
      </c>
      <c r="M695" s="419" t="s">
        <v>18840</v>
      </c>
      <c r="N695" s="419" t="s">
        <v>16907</v>
      </c>
      <c r="O695" s="419" t="s">
        <v>21009</v>
      </c>
      <c r="P695" s="419" t="s">
        <v>18836</v>
      </c>
      <c r="Q695" s="425">
        <v>1</v>
      </c>
      <c r="R695" s="419" t="s">
        <v>23016</v>
      </c>
      <c r="S695" s="424"/>
      <c r="T695" s="424"/>
      <c r="U695" s="424"/>
    </row>
    <row r="696" spans="1:21" ht="14.6" x14ac:dyDescent="0.4">
      <c r="A696" s="419" t="s">
        <v>18834</v>
      </c>
      <c r="B696" s="419" t="s">
        <v>16908</v>
      </c>
      <c r="C696" s="419" t="s">
        <v>18835</v>
      </c>
      <c r="D696" s="419" t="s">
        <v>20148</v>
      </c>
      <c r="E696" s="419"/>
      <c r="F696" s="419" t="s">
        <v>35998</v>
      </c>
      <c r="G696" s="419" t="s">
        <v>19639</v>
      </c>
      <c r="H696" s="419"/>
      <c r="I696" s="419" t="s">
        <v>20140</v>
      </c>
      <c r="J696" s="419" t="s">
        <v>18836</v>
      </c>
      <c r="K696" s="419" t="s">
        <v>16909</v>
      </c>
      <c r="L696" s="419" t="s">
        <v>35323</v>
      </c>
      <c r="M696" s="419" t="s">
        <v>18840</v>
      </c>
      <c r="N696" s="419" t="s">
        <v>16910</v>
      </c>
      <c r="O696" s="419" t="s">
        <v>21009</v>
      </c>
      <c r="P696" s="419" t="s">
        <v>18836</v>
      </c>
      <c r="Q696" s="425">
        <v>1</v>
      </c>
      <c r="R696" s="419" t="s">
        <v>23017</v>
      </c>
      <c r="S696" s="424"/>
      <c r="T696" s="424"/>
      <c r="U696" s="424"/>
    </row>
    <row r="697" spans="1:21" ht="14.6" x14ac:dyDescent="0.4">
      <c r="A697" s="419" t="s">
        <v>18834</v>
      </c>
      <c r="B697" s="419" t="s">
        <v>16911</v>
      </c>
      <c r="C697" s="419" t="s">
        <v>18835</v>
      </c>
      <c r="D697" s="419" t="s">
        <v>20148</v>
      </c>
      <c r="E697" s="419"/>
      <c r="F697" s="419" t="s">
        <v>35999</v>
      </c>
      <c r="G697" s="419" t="s">
        <v>19639</v>
      </c>
      <c r="H697" s="419"/>
      <c r="I697" s="419" t="s">
        <v>19855</v>
      </c>
      <c r="J697" s="419" t="s">
        <v>18836</v>
      </c>
      <c r="K697" s="419" t="s">
        <v>16912</v>
      </c>
      <c r="L697" s="419" t="s">
        <v>35323</v>
      </c>
      <c r="M697" s="419" t="s">
        <v>18840</v>
      </c>
      <c r="N697" s="419" t="s">
        <v>16913</v>
      </c>
      <c r="O697" s="419" t="s">
        <v>21009</v>
      </c>
      <c r="P697" s="419" t="s">
        <v>18836</v>
      </c>
      <c r="Q697" s="425">
        <v>1</v>
      </c>
      <c r="R697" s="419" t="s">
        <v>23018</v>
      </c>
      <c r="S697" s="424"/>
      <c r="T697" s="424"/>
      <c r="U697" s="424"/>
    </row>
    <row r="698" spans="1:21" ht="14.6" x14ac:dyDescent="0.4">
      <c r="A698" s="419" t="s">
        <v>18834</v>
      </c>
      <c r="B698" s="419" t="s">
        <v>16914</v>
      </c>
      <c r="C698" s="419" t="s">
        <v>18835</v>
      </c>
      <c r="D698" s="419" t="s">
        <v>20148</v>
      </c>
      <c r="E698" s="419"/>
      <c r="F698" s="419" t="s">
        <v>36000</v>
      </c>
      <c r="G698" s="419" t="s">
        <v>19639</v>
      </c>
      <c r="H698" s="419"/>
      <c r="I698" s="419" t="s">
        <v>20202</v>
      </c>
      <c r="J698" s="419" t="s">
        <v>18836</v>
      </c>
      <c r="K698" s="419" t="s">
        <v>16915</v>
      </c>
      <c r="L698" s="419" t="s">
        <v>35323</v>
      </c>
      <c r="M698" s="419" t="s">
        <v>18840</v>
      </c>
      <c r="N698" s="419" t="s">
        <v>16916</v>
      </c>
      <c r="O698" s="419" t="s">
        <v>21009</v>
      </c>
      <c r="P698" s="419" t="s">
        <v>18836</v>
      </c>
      <c r="Q698" s="425">
        <v>1</v>
      </c>
      <c r="R698" s="419" t="s">
        <v>23019</v>
      </c>
      <c r="S698" s="424"/>
      <c r="T698" s="424"/>
      <c r="U698" s="424"/>
    </row>
    <row r="699" spans="1:21" ht="14.6" x14ac:dyDescent="0.4">
      <c r="A699" s="419" t="s">
        <v>18834</v>
      </c>
      <c r="B699" s="419" t="s">
        <v>16917</v>
      </c>
      <c r="C699" s="419" t="s">
        <v>18835</v>
      </c>
      <c r="D699" s="419" t="s">
        <v>20148</v>
      </c>
      <c r="E699" s="419"/>
      <c r="F699" s="419" t="s">
        <v>36001</v>
      </c>
      <c r="G699" s="419" t="s">
        <v>19639</v>
      </c>
      <c r="H699" s="419"/>
      <c r="I699" s="419" t="s">
        <v>20142</v>
      </c>
      <c r="J699" s="419" t="s">
        <v>18836</v>
      </c>
      <c r="K699" s="419" t="s">
        <v>16918</v>
      </c>
      <c r="L699" s="419" t="s">
        <v>35323</v>
      </c>
      <c r="M699" s="419" t="s">
        <v>18840</v>
      </c>
      <c r="N699" s="419" t="s">
        <v>16919</v>
      </c>
      <c r="O699" s="419" t="s">
        <v>21009</v>
      </c>
      <c r="P699" s="419" t="s">
        <v>18836</v>
      </c>
      <c r="Q699" s="425">
        <v>1</v>
      </c>
      <c r="R699" s="419" t="s">
        <v>23020</v>
      </c>
      <c r="S699" s="424"/>
      <c r="T699" s="424"/>
      <c r="U699" s="424"/>
    </row>
    <row r="700" spans="1:21" ht="14.6" x14ac:dyDescent="0.4">
      <c r="A700" s="419" t="s">
        <v>18834</v>
      </c>
      <c r="B700" s="419" t="s">
        <v>16920</v>
      </c>
      <c r="C700" s="419" t="s">
        <v>18835</v>
      </c>
      <c r="D700" s="419" t="s">
        <v>20148</v>
      </c>
      <c r="E700" s="419"/>
      <c r="F700" s="419" t="s">
        <v>36002</v>
      </c>
      <c r="G700" s="419" t="s">
        <v>19639</v>
      </c>
      <c r="H700" s="419"/>
      <c r="I700" s="419" t="s">
        <v>18089</v>
      </c>
      <c r="J700" s="419" t="s">
        <v>18836</v>
      </c>
      <c r="K700" s="419" t="s">
        <v>16921</v>
      </c>
      <c r="L700" s="419" t="s">
        <v>35323</v>
      </c>
      <c r="M700" s="419" t="s">
        <v>18840</v>
      </c>
      <c r="N700" s="419" t="s">
        <v>16922</v>
      </c>
      <c r="O700" s="419" t="s">
        <v>21009</v>
      </c>
      <c r="P700" s="419" t="s">
        <v>18836</v>
      </c>
      <c r="Q700" s="425">
        <v>1</v>
      </c>
      <c r="R700" s="419" t="s">
        <v>23021</v>
      </c>
      <c r="S700" s="424"/>
      <c r="T700" s="424"/>
      <c r="U700" s="424"/>
    </row>
    <row r="701" spans="1:21" ht="14.6" x14ac:dyDescent="0.4">
      <c r="A701" s="419" t="s">
        <v>18834</v>
      </c>
      <c r="B701" s="419" t="s">
        <v>32599</v>
      </c>
      <c r="C701" s="419" t="s">
        <v>18835</v>
      </c>
      <c r="D701" s="419" t="s">
        <v>20148</v>
      </c>
      <c r="E701" s="419"/>
      <c r="F701" s="419" t="s">
        <v>36003</v>
      </c>
      <c r="G701" s="419" t="s">
        <v>19639</v>
      </c>
      <c r="H701" s="419"/>
      <c r="I701" s="419" t="s">
        <v>18123</v>
      </c>
      <c r="J701" s="419" t="s">
        <v>18836</v>
      </c>
      <c r="K701" s="419" t="s">
        <v>16923</v>
      </c>
      <c r="L701" s="419" t="s">
        <v>35323</v>
      </c>
      <c r="M701" s="419" t="s">
        <v>18840</v>
      </c>
      <c r="N701" s="419" t="s">
        <v>16924</v>
      </c>
      <c r="O701" s="419" t="s">
        <v>21009</v>
      </c>
      <c r="P701" s="419" t="s">
        <v>18836</v>
      </c>
      <c r="Q701" s="425">
        <v>1</v>
      </c>
      <c r="R701" s="419" t="s">
        <v>23022</v>
      </c>
      <c r="S701" s="424"/>
      <c r="T701" s="424"/>
      <c r="U701" s="424"/>
    </row>
    <row r="702" spans="1:21" ht="14.6" x14ac:dyDescent="0.4">
      <c r="A702" s="416" t="s">
        <v>18834</v>
      </c>
      <c r="B702" s="416" t="s">
        <v>32600</v>
      </c>
      <c r="C702" s="416" t="s">
        <v>18835</v>
      </c>
      <c r="D702" s="416" t="s">
        <v>20772</v>
      </c>
      <c r="E702" s="416"/>
      <c r="F702" s="416" t="s">
        <v>20772</v>
      </c>
      <c r="G702" s="416" t="s">
        <v>20772</v>
      </c>
      <c r="H702" s="416"/>
      <c r="I702" s="416" t="s">
        <v>20772</v>
      </c>
      <c r="J702" s="416" t="s">
        <v>18836</v>
      </c>
      <c r="K702" s="416" t="s">
        <v>18840</v>
      </c>
      <c r="L702" s="416" t="s">
        <v>35332</v>
      </c>
      <c r="M702" s="416" t="s">
        <v>18840</v>
      </c>
      <c r="N702" s="416" t="s">
        <v>32601</v>
      </c>
      <c r="O702" s="416" t="s">
        <v>21009</v>
      </c>
      <c r="P702" s="416" t="s">
        <v>18836</v>
      </c>
      <c r="Q702" s="417">
        <v>0</v>
      </c>
      <c r="R702" s="416" t="s">
        <v>32602</v>
      </c>
      <c r="S702" s="418"/>
      <c r="T702" s="418"/>
      <c r="U702" s="418"/>
    </row>
    <row r="703" spans="1:21" ht="14.6" x14ac:dyDescent="0.4">
      <c r="A703" s="419" t="s">
        <v>18834</v>
      </c>
      <c r="B703" s="419" t="s">
        <v>32603</v>
      </c>
      <c r="C703" s="419" t="s">
        <v>18835</v>
      </c>
      <c r="D703" s="419" t="s">
        <v>20772</v>
      </c>
      <c r="E703" s="419"/>
      <c r="F703" s="419" t="s">
        <v>20772</v>
      </c>
      <c r="G703" s="419" t="s">
        <v>20772</v>
      </c>
      <c r="H703" s="419"/>
      <c r="I703" s="419" t="s">
        <v>20772</v>
      </c>
      <c r="J703" s="419" t="s">
        <v>18836</v>
      </c>
      <c r="K703" s="419" t="s">
        <v>32604</v>
      </c>
      <c r="L703" s="419" t="s">
        <v>35323</v>
      </c>
      <c r="M703" s="419" t="s">
        <v>18840</v>
      </c>
      <c r="N703" s="419" t="s">
        <v>32601</v>
      </c>
      <c r="O703" s="419" t="s">
        <v>21009</v>
      </c>
      <c r="P703" s="419" t="s">
        <v>18836</v>
      </c>
      <c r="Q703" s="420">
        <v>1</v>
      </c>
      <c r="R703" s="419" t="s">
        <v>32602</v>
      </c>
      <c r="S703" s="421"/>
      <c r="T703" s="421"/>
      <c r="U703" s="421"/>
    </row>
    <row r="704" spans="1:21" ht="14.6" x14ac:dyDescent="0.4">
      <c r="A704" s="422" t="s">
        <v>18834</v>
      </c>
      <c r="B704" s="422" t="s">
        <v>36004</v>
      </c>
      <c r="C704" s="422" t="s">
        <v>18835</v>
      </c>
      <c r="D704" s="422" t="s">
        <v>20148</v>
      </c>
      <c r="E704" s="422"/>
      <c r="F704" s="422" t="s">
        <v>36005</v>
      </c>
      <c r="G704" s="422" t="s">
        <v>20155</v>
      </c>
      <c r="H704" s="422"/>
      <c r="I704" s="422" t="s">
        <v>19774</v>
      </c>
      <c r="J704" s="422" t="s">
        <v>18836</v>
      </c>
      <c r="K704" s="422" t="s">
        <v>16925</v>
      </c>
      <c r="L704" s="422" t="s">
        <v>35323</v>
      </c>
      <c r="M704" s="422" t="s">
        <v>18840</v>
      </c>
      <c r="N704" s="422" t="s">
        <v>16926</v>
      </c>
      <c r="O704" s="422" t="s">
        <v>21010</v>
      </c>
      <c r="P704" s="422" t="s">
        <v>18836</v>
      </c>
      <c r="Q704" s="423">
        <v>1</v>
      </c>
      <c r="R704" s="422" t="s">
        <v>23023</v>
      </c>
      <c r="S704" s="424"/>
      <c r="T704" s="424"/>
      <c r="U704" s="424"/>
    </row>
    <row r="705" spans="1:21" ht="14.6" x14ac:dyDescent="0.4">
      <c r="A705" s="422" t="s">
        <v>18834</v>
      </c>
      <c r="B705" s="422" t="s">
        <v>31286</v>
      </c>
      <c r="C705" s="422" t="s">
        <v>18835</v>
      </c>
      <c r="D705" s="422" t="s">
        <v>20148</v>
      </c>
      <c r="E705" s="422"/>
      <c r="F705" s="422" t="s">
        <v>36006</v>
      </c>
      <c r="G705" s="422" t="s">
        <v>20155</v>
      </c>
      <c r="H705" s="422"/>
      <c r="I705" s="422" t="s">
        <v>19774</v>
      </c>
      <c r="J705" s="422" t="s">
        <v>18836</v>
      </c>
      <c r="K705" s="422" t="s">
        <v>21141</v>
      </c>
      <c r="L705" s="422" t="s">
        <v>35323</v>
      </c>
      <c r="M705" s="422" t="s">
        <v>18840</v>
      </c>
      <c r="N705" s="422" t="s">
        <v>21142</v>
      </c>
      <c r="O705" s="422" t="s">
        <v>21162</v>
      </c>
      <c r="P705" s="422" t="s">
        <v>18836</v>
      </c>
      <c r="Q705" s="423">
        <v>1</v>
      </c>
      <c r="R705" s="422" t="s">
        <v>23024</v>
      </c>
      <c r="S705" s="424"/>
      <c r="T705" s="424"/>
      <c r="U705" s="424"/>
    </row>
    <row r="706" spans="1:21" ht="14.6" x14ac:dyDescent="0.4">
      <c r="A706" s="416" t="s">
        <v>18834</v>
      </c>
      <c r="B706" s="416" t="s">
        <v>32605</v>
      </c>
      <c r="C706" s="416" t="s">
        <v>18835</v>
      </c>
      <c r="D706" s="416" t="s">
        <v>20772</v>
      </c>
      <c r="E706" s="416"/>
      <c r="F706" s="416" t="s">
        <v>20772</v>
      </c>
      <c r="G706" s="416" t="s">
        <v>20772</v>
      </c>
      <c r="H706" s="416"/>
      <c r="I706" s="416" t="s">
        <v>20772</v>
      </c>
      <c r="J706" s="416" t="s">
        <v>18836</v>
      </c>
      <c r="K706" s="416" t="s">
        <v>32606</v>
      </c>
      <c r="L706" s="416" t="s">
        <v>35332</v>
      </c>
      <c r="M706" s="416" t="s">
        <v>32606</v>
      </c>
      <c r="N706" s="416" t="s">
        <v>18838</v>
      </c>
      <c r="O706" s="416" t="s">
        <v>21009</v>
      </c>
      <c r="P706" s="416" t="s">
        <v>18836</v>
      </c>
      <c r="Q706" s="417">
        <v>0</v>
      </c>
      <c r="R706" s="416" t="s">
        <v>22992</v>
      </c>
      <c r="S706" s="418"/>
      <c r="T706" s="418"/>
      <c r="U706" s="418"/>
    </row>
    <row r="707" spans="1:21" ht="14.6" x14ac:dyDescent="0.4">
      <c r="A707" s="416" t="s">
        <v>18834</v>
      </c>
      <c r="B707" s="416" t="s">
        <v>32607</v>
      </c>
      <c r="C707" s="416" t="s">
        <v>18835</v>
      </c>
      <c r="D707" s="416" t="s">
        <v>20772</v>
      </c>
      <c r="E707" s="416"/>
      <c r="F707" s="416" t="s">
        <v>20772</v>
      </c>
      <c r="G707" s="416" t="s">
        <v>20772</v>
      </c>
      <c r="H707" s="416"/>
      <c r="I707" s="416" t="s">
        <v>20772</v>
      </c>
      <c r="J707" s="416" t="s">
        <v>18836</v>
      </c>
      <c r="K707" s="416" t="s">
        <v>32608</v>
      </c>
      <c r="L707" s="416" t="s">
        <v>35332</v>
      </c>
      <c r="M707" s="416" t="s">
        <v>32608</v>
      </c>
      <c r="N707" s="416" t="s">
        <v>18838</v>
      </c>
      <c r="O707" s="416" t="s">
        <v>21009</v>
      </c>
      <c r="P707" s="416" t="s">
        <v>18836</v>
      </c>
      <c r="Q707" s="417">
        <v>0</v>
      </c>
      <c r="R707" s="416" t="s">
        <v>22992</v>
      </c>
      <c r="S707" s="418"/>
      <c r="T707" s="418"/>
      <c r="U707" s="418"/>
    </row>
    <row r="708" spans="1:21" ht="14.6" x14ac:dyDescent="0.4">
      <c r="A708" s="416" t="s">
        <v>18834</v>
      </c>
      <c r="B708" s="416" t="s">
        <v>32609</v>
      </c>
      <c r="C708" s="416" t="s">
        <v>18835</v>
      </c>
      <c r="D708" s="416" t="s">
        <v>20772</v>
      </c>
      <c r="E708" s="416"/>
      <c r="F708" s="416" t="s">
        <v>20772</v>
      </c>
      <c r="G708" s="416" t="s">
        <v>20772</v>
      </c>
      <c r="H708" s="416"/>
      <c r="I708" s="416" t="s">
        <v>20772</v>
      </c>
      <c r="J708" s="416" t="s">
        <v>18836</v>
      </c>
      <c r="K708" s="416" t="s">
        <v>32610</v>
      </c>
      <c r="L708" s="416" t="s">
        <v>35332</v>
      </c>
      <c r="M708" s="416" t="s">
        <v>32610</v>
      </c>
      <c r="N708" s="416" t="s">
        <v>32611</v>
      </c>
      <c r="O708" s="416" t="s">
        <v>21026</v>
      </c>
      <c r="P708" s="416" t="s">
        <v>18836</v>
      </c>
      <c r="Q708" s="417">
        <v>0</v>
      </c>
      <c r="R708" s="416" t="s">
        <v>22992</v>
      </c>
      <c r="S708" s="418"/>
      <c r="T708" s="418"/>
      <c r="U708" s="418"/>
    </row>
    <row r="709" spans="1:21" ht="14.6" x14ac:dyDescent="0.4">
      <c r="A709" s="419" t="s">
        <v>18834</v>
      </c>
      <c r="B709" s="419" t="s">
        <v>36007</v>
      </c>
      <c r="C709" s="419" t="s">
        <v>18835</v>
      </c>
      <c r="D709" s="419" t="s">
        <v>20148</v>
      </c>
      <c r="E709" s="419"/>
      <c r="F709" s="419" t="s">
        <v>36008</v>
      </c>
      <c r="G709" s="419" t="s">
        <v>20160</v>
      </c>
      <c r="H709" s="419"/>
      <c r="I709" s="419" t="s">
        <v>19779</v>
      </c>
      <c r="J709" s="419" t="s">
        <v>20176</v>
      </c>
      <c r="K709" s="419" t="s">
        <v>16927</v>
      </c>
      <c r="L709" s="419" t="s">
        <v>35323</v>
      </c>
      <c r="M709" s="419" t="s">
        <v>20192</v>
      </c>
      <c r="N709" s="419" t="s">
        <v>16928</v>
      </c>
      <c r="O709" s="419" t="s">
        <v>21020</v>
      </c>
      <c r="P709" s="419" t="s">
        <v>18836</v>
      </c>
      <c r="Q709" s="425">
        <v>1</v>
      </c>
      <c r="R709" s="419" t="s">
        <v>23025</v>
      </c>
      <c r="S709" s="424"/>
      <c r="T709" s="424"/>
      <c r="U709" s="424"/>
    </row>
    <row r="710" spans="1:21" ht="14.6" x14ac:dyDescent="0.4">
      <c r="A710" s="419" t="s">
        <v>18834</v>
      </c>
      <c r="B710" s="419" t="s">
        <v>36009</v>
      </c>
      <c r="C710" s="419" t="s">
        <v>18835</v>
      </c>
      <c r="D710" s="419" t="s">
        <v>20148</v>
      </c>
      <c r="E710" s="419"/>
      <c r="F710" s="419" t="s">
        <v>36010</v>
      </c>
      <c r="G710" s="419" t="s">
        <v>20248</v>
      </c>
      <c r="H710" s="419"/>
      <c r="I710" s="419" t="s">
        <v>19345</v>
      </c>
      <c r="J710" s="419" t="s">
        <v>20176</v>
      </c>
      <c r="K710" s="419" t="s">
        <v>16929</v>
      </c>
      <c r="L710" s="419" t="s">
        <v>35323</v>
      </c>
      <c r="M710" s="419" t="s">
        <v>22330</v>
      </c>
      <c r="N710" s="419" t="s">
        <v>16930</v>
      </c>
      <c r="O710" s="419" t="s">
        <v>21027</v>
      </c>
      <c r="P710" s="419" t="s">
        <v>18836</v>
      </c>
      <c r="Q710" s="425">
        <v>1</v>
      </c>
      <c r="R710" s="419" t="s">
        <v>23026</v>
      </c>
      <c r="S710" s="424"/>
      <c r="T710" s="424"/>
      <c r="U710" s="424"/>
    </row>
    <row r="711" spans="1:21" ht="14.6" x14ac:dyDescent="0.4">
      <c r="A711" s="419" t="s">
        <v>18834</v>
      </c>
      <c r="B711" s="419" t="s">
        <v>16931</v>
      </c>
      <c r="C711" s="419" t="s">
        <v>18835</v>
      </c>
      <c r="D711" s="419" t="s">
        <v>20148</v>
      </c>
      <c r="E711" s="419"/>
      <c r="F711" s="419" t="s">
        <v>36011</v>
      </c>
      <c r="G711" s="419" t="s">
        <v>20248</v>
      </c>
      <c r="H711" s="419"/>
      <c r="I711" s="419" t="s">
        <v>20214</v>
      </c>
      <c r="J711" s="419" t="s">
        <v>20258</v>
      </c>
      <c r="K711" s="419" t="s">
        <v>16932</v>
      </c>
      <c r="L711" s="419" t="s">
        <v>35323</v>
      </c>
      <c r="M711" s="419" t="s">
        <v>19377</v>
      </c>
      <c r="N711" s="419" t="s">
        <v>16933</v>
      </c>
      <c r="O711" s="419" t="s">
        <v>21143</v>
      </c>
      <c r="P711" s="419" t="s">
        <v>18836</v>
      </c>
      <c r="Q711" s="425">
        <v>1</v>
      </c>
      <c r="R711" s="419" t="s">
        <v>23027</v>
      </c>
      <c r="S711" s="424"/>
      <c r="T711" s="424"/>
      <c r="U711" s="424"/>
    </row>
    <row r="712" spans="1:21" ht="14.6" x14ac:dyDescent="0.4">
      <c r="A712" s="419" t="s">
        <v>18834</v>
      </c>
      <c r="B712" s="419" t="s">
        <v>36012</v>
      </c>
      <c r="C712" s="419" t="s">
        <v>18835</v>
      </c>
      <c r="D712" s="419" t="s">
        <v>20148</v>
      </c>
      <c r="E712" s="419"/>
      <c r="F712" s="419" t="s">
        <v>36013</v>
      </c>
      <c r="G712" s="419" t="s">
        <v>19396</v>
      </c>
      <c r="H712" s="419"/>
      <c r="I712" s="419" t="s">
        <v>19401</v>
      </c>
      <c r="J712" s="419" t="s">
        <v>20258</v>
      </c>
      <c r="K712" s="419" t="s">
        <v>16934</v>
      </c>
      <c r="L712" s="419" t="s">
        <v>35323</v>
      </c>
      <c r="M712" s="419" t="s">
        <v>19398</v>
      </c>
      <c r="N712" s="419" t="s">
        <v>16935</v>
      </c>
      <c r="O712" s="419" t="s">
        <v>21062</v>
      </c>
      <c r="P712" s="419" t="s">
        <v>18836</v>
      </c>
      <c r="Q712" s="425">
        <v>1</v>
      </c>
      <c r="R712" s="419" t="s">
        <v>23028</v>
      </c>
      <c r="S712" s="424"/>
      <c r="T712" s="424"/>
      <c r="U712" s="424"/>
    </row>
    <row r="713" spans="1:21" ht="14.6" x14ac:dyDescent="0.4">
      <c r="A713" s="419" t="s">
        <v>18834</v>
      </c>
      <c r="B713" s="419" t="s">
        <v>16936</v>
      </c>
      <c r="C713" s="419" t="s">
        <v>18835</v>
      </c>
      <c r="D713" s="419" t="s">
        <v>20148</v>
      </c>
      <c r="E713" s="419"/>
      <c r="F713" s="419" t="s">
        <v>36014</v>
      </c>
      <c r="G713" s="419" t="s">
        <v>19396</v>
      </c>
      <c r="H713" s="419"/>
      <c r="I713" s="419" t="s">
        <v>17972</v>
      </c>
      <c r="J713" s="419" t="s">
        <v>20258</v>
      </c>
      <c r="K713" s="419" t="s">
        <v>16937</v>
      </c>
      <c r="L713" s="419" t="s">
        <v>35323</v>
      </c>
      <c r="M713" s="419" t="s">
        <v>19398</v>
      </c>
      <c r="N713" s="419" t="s">
        <v>16938</v>
      </c>
      <c r="O713" s="419" t="s">
        <v>21062</v>
      </c>
      <c r="P713" s="419" t="s">
        <v>18836</v>
      </c>
      <c r="Q713" s="425">
        <v>1</v>
      </c>
      <c r="R713" s="419" t="s">
        <v>23029</v>
      </c>
      <c r="S713" s="424"/>
      <c r="T713" s="424"/>
      <c r="U713" s="424"/>
    </row>
    <row r="714" spans="1:21" ht="14.6" x14ac:dyDescent="0.4">
      <c r="A714" s="419" t="s">
        <v>18834</v>
      </c>
      <c r="B714" s="419" t="s">
        <v>36015</v>
      </c>
      <c r="C714" s="419" t="s">
        <v>18835</v>
      </c>
      <c r="D714" s="419" t="s">
        <v>20148</v>
      </c>
      <c r="E714" s="419"/>
      <c r="F714" s="419" t="s">
        <v>36016</v>
      </c>
      <c r="G714" s="419" t="s">
        <v>19396</v>
      </c>
      <c r="H714" s="419"/>
      <c r="I714" s="419" t="s">
        <v>20208</v>
      </c>
      <c r="J714" s="419" t="s">
        <v>20258</v>
      </c>
      <c r="K714" s="419" t="s">
        <v>16939</v>
      </c>
      <c r="L714" s="419" t="s">
        <v>35323</v>
      </c>
      <c r="M714" s="419" t="s">
        <v>19398</v>
      </c>
      <c r="N714" s="419" t="s">
        <v>16940</v>
      </c>
      <c r="O714" s="419" t="s">
        <v>21062</v>
      </c>
      <c r="P714" s="419" t="s">
        <v>18836</v>
      </c>
      <c r="Q714" s="425">
        <v>1</v>
      </c>
      <c r="R714" s="419" t="s">
        <v>23030</v>
      </c>
      <c r="S714" s="424"/>
      <c r="T714" s="424"/>
      <c r="U714" s="424"/>
    </row>
    <row r="715" spans="1:21" ht="14.6" x14ac:dyDescent="0.4">
      <c r="A715" s="419" t="s">
        <v>18834</v>
      </c>
      <c r="B715" s="419" t="s">
        <v>36017</v>
      </c>
      <c r="C715" s="419" t="s">
        <v>18835</v>
      </c>
      <c r="D715" s="419" t="s">
        <v>20148</v>
      </c>
      <c r="E715" s="419"/>
      <c r="F715" s="419" t="s">
        <v>36018</v>
      </c>
      <c r="G715" s="419" t="s">
        <v>19396</v>
      </c>
      <c r="H715" s="419"/>
      <c r="I715" s="419" t="s">
        <v>19341</v>
      </c>
      <c r="J715" s="419" t="s">
        <v>20258</v>
      </c>
      <c r="K715" s="419" t="s">
        <v>16941</v>
      </c>
      <c r="L715" s="419" t="s">
        <v>35323</v>
      </c>
      <c r="M715" s="419" t="s">
        <v>19398</v>
      </c>
      <c r="N715" s="419" t="s">
        <v>16942</v>
      </c>
      <c r="O715" s="419" t="s">
        <v>21062</v>
      </c>
      <c r="P715" s="419" t="s">
        <v>18836</v>
      </c>
      <c r="Q715" s="425">
        <v>1</v>
      </c>
      <c r="R715" s="419" t="s">
        <v>23031</v>
      </c>
      <c r="S715" s="424"/>
      <c r="T715" s="424"/>
      <c r="U715" s="424"/>
    </row>
    <row r="716" spans="1:21" ht="14.6" x14ac:dyDescent="0.4">
      <c r="A716" s="419" t="s">
        <v>18834</v>
      </c>
      <c r="B716" s="419" t="s">
        <v>36019</v>
      </c>
      <c r="C716" s="419" t="s">
        <v>18835</v>
      </c>
      <c r="D716" s="419" t="s">
        <v>20148</v>
      </c>
      <c r="E716" s="419"/>
      <c r="F716" s="419" t="s">
        <v>36020</v>
      </c>
      <c r="G716" s="419" t="s">
        <v>19396</v>
      </c>
      <c r="H716" s="419"/>
      <c r="I716" s="419" t="s">
        <v>20278</v>
      </c>
      <c r="J716" s="419" t="s">
        <v>20258</v>
      </c>
      <c r="K716" s="419" t="s">
        <v>16943</v>
      </c>
      <c r="L716" s="419" t="s">
        <v>35323</v>
      </c>
      <c r="M716" s="419" t="s">
        <v>19398</v>
      </c>
      <c r="N716" s="419" t="s">
        <v>16944</v>
      </c>
      <c r="O716" s="419" t="s">
        <v>21062</v>
      </c>
      <c r="P716" s="419" t="s">
        <v>18836</v>
      </c>
      <c r="Q716" s="425">
        <v>1</v>
      </c>
      <c r="R716" s="419" t="s">
        <v>23032</v>
      </c>
      <c r="S716" s="424"/>
      <c r="T716" s="424"/>
      <c r="U716" s="424"/>
    </row>
    <row r="717" spans="1:21" ht="14.6" x14ac:dyDescent="0.4">
      <c r="A717" s="419" t="s">
        <v>18834</v>
      </c>
      <c r="B717" s="419" t="s">
        <v>36021</v>
      </c>
      <c r="C717" s="419" t="s">
        <v>18835</v>
      </c>
      <c r="D717" s="419" t="s">
        <v>20148</v>
      </c>
      <c r="E717" s="419"/>
      <c r="F717" s="419" t="s">
        <v>36022</v>
      </c>
      <c r="G717" s="419" t="s">
        <v>19396</v>
      </c>
      <c r="H717" s="419"/>
      <c r="I717" s="419" t="s">
        <v>18072</v>
      </c>
      <c r="J717" s="419" t="s">
        <v>20258</v>
      </c>
      <c r="K717" s="419" t="s">
        <v>16945</v>
      </c>
      <c r="L717" s="419" t="s">
        <v>35323</v>
      </c>
      <c r="M717" s="419" t="s">
        <v>19398</v>
      </c>
      <c r="N717" s="419" t="s">
        <v>16946</v>
      </c>
      <c r="O717" s="419" t="s">
        <v>21062</v>
      </c>
      <c r="P717" s="419" t="s">
        <v>18836</v>
      </c>
      <c r="Q717" s="425">
        <v>1</v>
      </c>
      <c r="R717" s="419" t="s">
        <v>23033</v>
      </c>
      <c r="S717" s="424"/>
      <c r="T717" s="424"/>
      <c r="U717" s="424"/>
    </row>
    <row r="718" spans="1:21" ht="14.6" x14ac:dyDescent="0.4">
      <c r="A718" s="419" t="s">
        <v>18834</v>
      </c>
      <c r="B718" s="419" t="s">
        <v>36023</v>
      </c>
      <c r="C718" s="419" t="s">
        <v>18835</v>
      </c>
      <c r="D718" s="419" t="s">
        <v>20148</v>
      </c>
      <c r="E718" s="419"/>
      <c r="F718" s="419" t="s">
        <v>36024</v>
      </c>
      <c r="G718" s="419" t="s">
        <v>19396</v>
      </c>
      <c r="H718" s="419"/>
      <c r="I718" s="419" t="s">
        <v>19366</v>
      </c>
      <c r="J718" s="419" t="s">
        <v>20258</v>
      </c>
      <c r="K718" s="419" t="s">
        <v>16947</v>
      </c>
      <c r="L718" s="419" t="s">
        <v>35323</v>
      </c>
      <c r="M718" s="419" t="s">
        <v>19398</v>
      </c>
      <c r="N718" s="419" t="s">
        <v>16948</v>
      </c>
      <c r="O718" s="419" t="s">
        <v>21062</v>
      </c>
      <c r="P718" s="419" t="s">
        <v>18836</v>
      </c>
      <c r="Q718" s="425">
        <v>1</v>
      </c>
      <c r="R718" s="419" t="s">
        <v>23034</v>
      </c>
      <c r="S718" s="424"/>
      <c r="T718" s="424"/>
      <c r="U718" s="424"/>
    </row>
    <row r="719" spans="1:21" ht="14.6" x14ac:dyDescent="0.4">
      <c r="A719" s="419" t="s">
        <v>18834</v>
      </c>
      <c r="B719" s="419" t="s">
        <v>36025</v>
      </c>
      <c r="C719" s="419" t="s">
        <v>18835</v>
      </c>
      <c r="D719" s="419" t="s">
        <v>20148</v>
      </c>
      <c r="E719" s="419"/>
      <c r="F719" s="419" t="s">
        <v>36026</v>
      </c>
      <c r="G719" s="419" t="s">
        <v>19396</v>
      </c>
      <c r="H719" s="419"/>
      <c r="I719" s="419" t="s">
        <v>20164</v>
      </c>
      <c r="J719" s="419" t="s">
        <v>20258</v>
      </c>
      <c r="K719" s="419" t="s">
        <v>16949</v>
      </c>
      <c r="L719" s="419" t="s">
        <v>35323</v>
      </c>
      <c r="M719" s="419" t="s">
        <v>19398</v>
      </c>
      <c r="N719" s="419" t="s">
        <v>16950</v>
      </c>
      <c r="O719" s="419" t="s">
        <v>21062</v>
      </c>
      <c r="P719" s="419" t="s">
        <v>18836</v>
      </c>
      <c r="Q719" s="425">
        <v>1</v>
      </c>
      <c r="R719" s="419" t="s">
        <v>23035</v>
      </c>
      <c r="S719" s="424"/>
      <c r="T719" s="424"/>
      <c r="U719" s="424"/>
    </row>
    <row r="720" spans="1:21" ht="14.6" x14ac:dyDescent="0.4">
      <c r="A720" s="419" t="s">
        <v>18834</v>
      </c>
      <c r="B720" s="419" t="s">
        <v>36027</v>
      </c>
      <c r="C720" s="419" t="s">
        <v>18835</v>
      </c>
      <c r="D720" s="419" t="s">
        <v>20148</v>
      </c>
      <c r="E720" s="419"/>
      <c r="F720" s="419" t="s">
        <v>36028</v>
      </c>
      <c r="G720" s="419" t="s">
        <v>19396</v>
      </c>
      <c r="H720" s="419"/>
      <c r="I720" s="419" t="s">
        <v>18001</v>
      </c>
      <c r="J720" s="419" t="s">
        <v>20258</v>
      </c>
      <c r="K720" s="419" t="s">
        <v>16951</v>
      </c>
      <c r="L720" s="419" t="s">
        <v>35323</v>
      </c>
      <c r="M720" s="419" t="s">
        <v>19398</v>
      </c>
      <c r="N720" s="419" t="s">
        <v>16952</v>
      </c>
      <c r="O720" s="419" t="s">
        <v>21012</v>
      </c>
      <c r="P720" s="419" t="s">
        <v>18836</v>
      </c>
      <c r="Q720" s="425">
        <v>1</v>
      </c>
      <c r="R720" s="419" t="s">
        <v>23036</v>
      </c>
      <c r="S720" s="424"/>
      <c r="T720" s="424"/>
      <c r="U720" s="424"/>
    </row>
    <row r="721" spans="1:21" ht="14.6" x14ac:dyDescent="0.4">
      <c r="A721" s="419" t="s">
        <v>18834</v>
      </c>
      <c r="B721" s="419" t="s">
        <v>36029</v>
      </c>
      <c r="C721" s="419" t="s">
        <v>18835</v>
      </c>
      <c r="D721" s="419" t="s">
        <v>20148</v>
      </c>
      <c r="E721" s="419"/>
      <c r="F721" s="419" t="s">
        <v>36030</v>
      </c>
      <c r="G721" s="419" t="s">
        <v>19396</v>
      </c>
      <c r="H721" s="419"/>
      <c r="I721" s="419" t="s">
        <v>19486</v>
      </c>
      <c r="J721" s="419" t="s">
        <v>20258</v>
      </c>
      <c r="K721" s="419" t="s">
        <v>16953</v>
      </c>
      <c r="L721" s="419" t="s">
        <v>35323</v>
      </c>
      <c r="M721" s="419" t="s">
        <v>19398</v>
      </c>
      <c r="N721" s="419" t="s">
        <v>16954</v>
      </c>
      <c r="O721" s="419" t="s">
        <v>21062</v>
      </c>
      <c r="P721" s="419" t="s">
        <v>18836</v>
      </c>
      <c r="Q721" s="425">
        <v>1</v>
      </c>
      <c r="R721" s="419" t="s">
        <v>23037</v>
      </c>
      <c r="S721" s="424"/>
      <c r="T721" s="424"/>
      <c r="U721" s="424"/>
    </row>
    <row r="722" spans="1:21" ht="14.6" x14ac:dyDescent="0.4">
      <c r="A722" s="419" t="s">
        <v>18834</v>
      </c>
      <c r="B722" s="419" t="s">
        <v>36031</v>
      </c>
      <c r="C722" s="419" t="s">
        <v>18835</v>
      </c>
      <c r="D722" s="419" t="s">
        <v>20148</v>
      </c>
      <c r="E722" s="419"/>
      <c r="F722" s="419" t="s">
        <v>36032</v>
      </c>
      <c r="G722" s="419" t="s">
        <v>19396</v>
      </c>
      <c r="H722" s="419"/>
      <c r="I722" s="419" t="s">
        <v>19423</v>
      </c>
      <c r="J722" s="419" t="s">
        <v>20258</v>
      </c>
      <c r="K722" s="419" t="s">
        <v>16955</v>
      </c>
      <c r="L722" s="419" t="s">
        <v>35323</v>
      </c>
      <c r="M722" s="419" t="s">
        <v>19398</v>
      </c>
      <c r="N722" s="419" t="s">
        <v>16956</v>
      </c>
      <c r="O722" s="419" t="s">
        <v>21062</v>
      </c>
      <c r="P722" s="419" t="s">
        <v>18836</v>
      </c>
      <c r="Q722" s="425">
        <v>1</v>
      </c>
      <c r="R722" s="419" t="s">
        <v>23038</v>
      </c>
      <c r="S722" s="424"/>
      <c r="T722" s="424"/>
      <c r="U722" s="424"/>
    </row>
    <row r="723" spans="1:21" ht="14.6" x14ac:dyDescent="0.4">
      <c r="A723" s="419" t="s">
        <v>18834</v>
      </c>
      <c r="B723" s="419" t="s">
        <v>32597</v>
      </c>
      <c r="C723" s="419" t="s">
        <v>18835</v>
      </c>
      <c r="D723" s="419" t="s">
        <v>20148</v>
      </c>
      <c r="E723" s="419"/>
      <c r="F723" s="419" t="s">
        <v>36033</v>
      </c>
      <c r="G723" s="419" t="s">
        <v>19396</v>
      </c>
      <c r="H723" s="419"/>
      <c r="I723" s="419" t="s">
        <v>18131</v>
      </c>
      <c r="J723" s="419" t="s">
        <v>20258</v>
      </c>
      <c r="K723" s="419" t="s">
        <v>16957</v>
      </c>
      <c r="L723" s="419" t="s">
        <v>35323</v>
      </c>
      <c r="M723" s="419" t="s">
        <v>19453</v>
      </c>
      <c r="N723" s="419" t="s">
        <v>16958</v>
      </c>
      <c r="O723" s="419" t="s">
        <v>21063</v>
      </c>
      <c r="P723" s="419" t="s">
        <v>18836</v>
      </c>
      <c r="Q723" s="425">
        <v>1</v>
      </c>
      <c r="R723" s="419" t="s">
        <v>23039</v>
      </c>
      <c r="S723" s="424"/>
      <c r="T723" s="424"/>
      <c r="U723" s="424"/>
    </row>
    <row r="724" spans="1:21" ht="14.6" x14ac:dyDescent="0.4">
      <c r="A724" s="419" t="s">
        <v>18834</v>
      </c>
      <c r="B724" s="419" t="s">
        <v>16959</v>
      </c>
      <c r="C724" s="419" t="s">
        <v>18835</v>
      </c>
      <c r="D724" s="419" t="s">
        <v>20148</v>
      </c>
      <c r="E724" s="419"/>
      <c r="F724" s="419" t="s">
        <v>36034</v>
      </c>
      <c r="G724" s="419" t="s">
        <v>19396</v>
      </c>
      <c r="H724" s="419"/>
      <c r="I724" s="419" t="s">
        <v>20211</v>
      </c>
      <c r="J724" s="419" t="s">
        <v>20258</v>
      </c>
      <c r="K724" s="419" t="s">
        <v>16960</v>
      </c>
      <c r="L724" s="419" t="s">
        <v>35323</v>
      </c>
      <c r="M724" s="419" t="s">
        <v>19453</v>
      </c>
      <c r="N724" s="419" t="s">
        <v>16961</v>
      </c>
      <c r="O724" s="419" t="s">
        <v>21063</v>
      </c>
      <c r="P724" s="419" t="s">
        <v>18836</v>
      </c>
      <c r="Q724" s="425">
        <v>1</v>
      </c>
      <c r="R724" s="419" t="s">
        <v>23040</v>
      </c>
      <c r="S724" s="424"/>
      <c r="T724" s="424"/>
      <c r="U724" s="424"/>
    </row>
    <row r="725" spans="1:21" ht="14.6" x14ac:dyDescent="0.4">
      <c r="A725" s="419" t="s">
        <v>18834</v>
      </c>
      <c r="B725" s="419" t="s">
        <v>16962</v>
      </c>
      <c r="C725" s="419" t="s">
        <v>18835</v>
      </c>
      <c r="D725" s="419" t="s">
        <v>20148</v>
      </c>
      <c r="E725" s="419"/>
      <c r="F725" s="419" t="s">
        <v>36035</v>
      </c>
      <c r="G725" s="419" t="s">
        <v>19396</v>
      </c>
      <c r="H725" s="419"/>
      <c r="I725" s="419" t="s">
        <v>20185</v>
      </c>
      <c r="J725" s="419" t="s">
        <v>20258</v>
      </c>
      <c r="K725" s="419" t="s">
        <v>16963</v>
      </c>
      <c r="L725" s="419" t="s">
        <v>35323</v>
      </c>
      <c r="M725" s="419" t="s">
        <v>19453</v>
      </c>
      <c r="N725" s="419" t="s">
        <v>16964</v>
      </c>
      <c r="O725" s="419" t="s">
        <v>21064</v>
      </c>
      <c r="P725" s="419" t="s">
        <v>18836</v>
      </c>
      <c r="Q725" s="425">
        <v>1</v>
      </c>
      <c r="R725" s="419" t="s">
        <v>23041</v>
      </c>
      <c r="S725" s="424"/>
      <c r="T725" s="424"/>
      <c r="U725" s="424"/>
    </row>
    <row r="726" spans="1:21" ht="14.6" x14ac:dyDescent="0.4">
      <c r="A726" s="419" t="s">
        <v>18834</v>
      </c>
      <c r="B726" s="419" t="s">
        <v>31287</v>
      </c>
      <c r="C726" s="419" t="s">
        <v>18835</v>
      </c>
      <c r="D726" s="419" t="s">
        <v>20148</v>
      </c>
      <c r="E726" s="419"/>
      <c r="F726" s="419" t="s">
        <v>36036</v>
      </c>
      <c r="G726" s="419" t="s">
        <v>20263</v>
      </c>
      <c r="H726" s="419"/>
      <c r="I726" s="419" t="s">
        <v>19413</v>
      </c>
      <c r="J726" s="419" t="s">
        <v>20258</v>
      </c>
      <c r="K726" s="419" t="s">
        <v>31288</v>
      </c>
      <c r="L726" s="419" t="s">
        <v>35323</v>
      </c>
      <c r="M726" s="419" t="s">
        <v>21095</v>
      </c>
      <c r="N726" s="419" t="s">
        <v>31289</v>
      </c>
      <c r="O726" s="419" t="s">
        <v>21026</v>
      </c>
      <c r="P726" s="419" t="s">
        <v>18836</v>
      </c>
      <c r="Q726" s="425">
        <v>1</v>
      </c>
      <c r="R726" s="419" t="s">
        <v>31290</v>
      </c>
      <c r="S726" s="424"/>
      <c r="T726" s="424"/>
      <c r="U726" s="424"/>
    </row>
    <row r="727" spans="1:21" ht="14.6" x14ac:dyDescent="0.4">
      <c r="A727" s="419" t="s">
        <v>18834</v>
      </c>
      <c r="B727" s="419" t="s">
        <v>31291</v>
      </c>
      <c r="C727" s="419" t="s">
        <v>18835</v>
      </c>
      <c r="D727" s="419" t="s">
        <v>20148</v>
      </c>
      <c r="E727" s="419"/>
      <c r="F727" s="419" t="s">
        <v>36037</v>
      </c>
      <c r="G727" s="419" t="s">
        <v>20263</v>
      </c>
      <c r="H727" s="419"/>
      <c r="I727" s="419" t="s">
        <v>18089</v>
      </c>
      <c r="J727" s="419" t="s">
        <v>20258</v>
      </c>
      <c r="K727" s="419" t="s">
        <v>31292</v>
      </c>
      <c r="L727" s="419" t="s">
        <v>35323</v>
      </c>
      <c r="M727" s="419" t="s">
        <v>21108</v>
      </c>
      <c r="N727" s="419" t="s">
        <v>31293</v>
      </c>
      <c r="O727" s="419" t="s">
        <v>21026</v>
      </c>
      <c r="P727" s="419" t="s">
        <v>18836</v>
      </c>
      <c r="Q727" s="425">
        <v>1</v>
      </c>
      <c r="R727" s="419" t="s">
        <v>31294</v>
      </c>
      <c r="S727" s="424"/>
      <c r="T727" s="424"/>
      <c r="U727" s="424"/>
    </row>
    <row r="728" spans="1:21" ht="14.6" x14ac:dyDescent="0.4">
      <c r="A728" s="419" t="s">
        <v>18834</v>
      </c>
      <c r="B728" s="419" t="s">
        <v>21144</v>
      </c>
      <c r="C728" s="419" t="s">
        <v>18835</v>
      </c>
      <c r="D728" s="419" t="s">
        <v>20148</v>
      </c>
      <c r="E728" s="419"/>
      <c r="F728" s="419" t="s">
        <v>36038</v>
      </c>
      <c r="G728" s="419" t="s">
        <v>20263</v>
      </c>
      <c r="H728" s="419"/>
      <c r="I728" s="419" t="s">
        <v>19321</v>
      </c>
      <c r="J728" s="419" t="s">
        <v>20258</v>
      </c>
      <c r="K728" s="419" t="s">
        <v>21145</v>
      </c>
      <c r="L728" s="419" t="s">
        <v>35323</v>
      </c>
      <c r="M728" s="419" t="s">
        <v>21113</v>
      </c>
      <c r="N728" s="419" t="s">
        <v>21146</v>
      </c>
      <c r="O728" s="419" t="s">
        <v>21026</v>
      </c>
      <c r="P728" s="419" t="s">
        <v>18836</v>
      </c>
      <c r="Q728" s="425">
        <v>1</v>
      </c>
      <c r="R728" s="419" t="s">
        <v>23042</v>
      </c>
      <c r="S728" s="424"/>
      <c r="T728" s="424"/>
      <c r="U728" s="424"/>
    </row>
    <row r="729" spans="1:21" ht="14.6" x14ac:dyDescent="0.4">
      <c r="A729" s="435" t="s">
        <v>18834</v>
      </c>
      <c r="B729" s="435" t="s">
        <v>16965</v>
      </c>
      <c r="C729" s="435" t="s">
        <v>18835</v>
      </c>
      <c r="D729" s="435" t="s">
        <v>20148</v>
      </c>
      <c r="E729" s="435"/>
      <c r="F729" s="435" t="s">
        <v>36039</v>
      </c>
      <c r="G729" s="435" t="s">
        <v>20248</v>
      </c>
      <c r="H729" s="435"/>
      <c r="I729" s="435" t="s">
        <v>19652</v>
      </c>
      <c r="J729" s="435" t="s">
        <v>20258</v>
      </c>
      <c r="K729" s="435" t="s">
        <v>16966</v>
      </c>
      <c r="L729" s="435" t="s">
        <v>35323</v>
      </c>
      <c r="M729" s="435" t="s">
        <v>18077</v>
      </c>
      <c r="N729" s="435" t="s">
        <v>16967</v>
      </c>
      <c r="O729" s="435" t="s">
        <v>21122</v>
      </c>
      <c r="P729" s="435" t="s">
        <v>18836</v>
      </c>
      <c r="Q729" s="436">
        <v>3</v>
      </c>
      <c r="R729" s="435" t="s">
        <v>23043</v>
      </c>
      <c r="S729" s="437"/>
      <c r="T729" s="437"/>
      <c r="U729" s="437"/>
    </row>
    <row r="730" spans="1:21" ht="14.6" x14ac:dyDescent="0.4">
      <c r="A730" s="416" t="s">
        <v>16968</v>
      </c>
      <c r="B730" s="416" t="s">
        <v>31295</v>
      </c>
      <c r="C730" s="416" t="s">
        <v>16969</v>
      </c>
      <c r="D730" s="416" t="s">
        <v>20148</v>
      </c>
      <c r="E730" s="416"/>
      <c r="F730" s="416" t="s">
        <v>36040</v>
      </c>
      <c r="G730" s="416" t="s">
        <v>20149</v>
      </c>
      <c r="H730" s="416"/>
      <c r="I730" s="416" t="s">
        <v>20249</v>
      </c>
      <c r="J730" s="416" t="s">
        <v>16970</v>
      </c>
      <c r="K730" s="416" t="s">
        <v>16971</v>
      </c>
      <c r="L730" s="416" t="s">
        <v>35321</v>
      </c>
      <c r="M730" s="416" t="s">
        <v>16971</v>
      </c>
      <c r="N730" s="416" t="s">
        <v>17082</v>
      </c>
      <c r="O730" s="416" t="s">
        <v>21009</v>
      </c>
      <c r="P730" s="416" t="s">
        <v>16970</v>
      </c>
      <c r="Q730" s="417">
        <v>0</v>
      </c>
      <c r="R730" s="416" t="s">
        <v>23044</v>
      </c>
      <c r="S730" s="418"/>
      <c r="T730" s="418"/>
      <c r="U730" s="418"/>
    </row>
    <row r="731" spans="1:21" ht="14.6" x14ac:dyDescent="0.4">
      <c r="A731" s="419" t="s">
        <v>16968</v>
      </c>
      <c r="B731" s="419" t="s">
        <v>16972</v>
      </c>
      <c r="C731" s="419" t="s">
        <v>16969</v>
      </c>
      <c r="D731" s="419" t="s">
        <v>20148</v>
      </c>
      <c r="E731" s="419"/>
      <c r="F731" s="419" t="s">
        <v>36041</v>
      </c>
      <c r="G731" s="419" t="s">
        <v>19639</v>
      </c>
      <c r="H731" s="419"/>
      <c r="I731" s="419" t="s">
        <v>18022</v>
      </c>
      <c r="J731" s="419" t="s">
        <v>16970</v>
      </c>
      <c r="K731" s="419" t="s">
        <v>16973</v>
      </c>
      <c r="L731" s="419" t="s">
        <v>35323</v>
      </c>
      <c r="M731" s="419" t="s">
        <v>16974</v>
      </c>
      <c r="N731" s="419" t="s">
        <v>16975</v>
      </c>
      <c r="O731" s="419" t="s">
        <v>21009</v>
      </c>
      <c r="P731" s="419" t="s">
        <v>16970</v>
      </c>
      <c r="Q731" s="425">
        <v>1</v>
      </c>
      <c r="R731" s="419" t="s">
        <v>23045</v>
      </c>
      <c r="S731" s="424"/>
      <c r="T731" s="424"/>
      <c r="U731" s="424"/>
    </row>
    <row r="732" spans="1:21" ht="14.6" x14ac:dyDescent="0.4">
      <c r="A732" s="419" t="s">
        <v>16968</v>
      </c>
      <c r="B732" s="419" t="s">
        <v>16976</v>
      </c>
      <c r="C732" s="419" t="s">
        <v>16969</v>
      </c>
      <c r="D732" s="419" t="s">
        <v>20148</v>
      </c>
      <c r="E732" s="419"/>
      <c r="F732" s="419" t="s">
        <v>36042</v>
      </c>
      <c r="G732" s="419" t="s">
        <v>19639</v>
      </c>
      <c r="H732" s="419"/>
      <c r="I732" s="419" t="s">
        <v>20156</v>
      </c>
      <c r="J732" s="419" t="s">
        <v>16970</v>
      </c>
      <c r="K732" s="419" t="s">
        <v>16977</v>
      </c>
      <c r="L732" s="419" t="s">
        <v>35323</v>
      </c>
      <c r="M732" s="419" t="s">
        <v>16974</v>
      </c>
      <c r="N732" s="419" t="s">
        <v>16978</v>
      </c>
      <c r="O732" s="419" t="s">
        <v>21009</v>
      </c>
      <c r="P732" s="419" t="s">
        <v>16970</v>
      </c>
      <c r="Q732" s="425">
        <v>1</v>
      </c>
      <c r="R732" s="419" t="s">
        <v>23046</v>
      </c>
      <c r="S732" s="424"/>
      <c r="T732" s="424"/>
      <c r="U732" s="424"/>
    </row>
    <row r="733" spans="1:21" ht="14.6" x14ac:dyDescent="0.4">
      <c r="A733" s="419" t="s">
        <v>16968</v>
      </c>
      <c r="B733" s="419" t="s">
        <v>16979</v>
      </c>
      <c r="C733" s="419" t="s">
        <v>16969</v>
      </c>
      <c r="D733" s="419" t="s">
        <v>20148</v>
      </c>
      <c r="E733" s="419"/>
      <c r="F733" s="419" t="s">
        <v>36043</v>
      </c>
      <c r="G733" s="419" t="s">
        <v>19639</v>
      </c>
      <c r="H733" s="419"/>
      <c r="I733" s="419" t="s">
        <v>19332</v>
      </c>
      <c r="J733" s="419" t="s">
        <v>16970</v>
      </c>
      <c r="K733" s="419" t="s">
        <v>16980</v>
      </c>
      <c r="L733" s="419" t="s">
        <v>35323</v>
      </c>
      <c r="M733" s="419" t="s">
        <v>16974</v>
      </c>
      <c r="N733" s="419" t="s">
        <v>16981</v>
      </c>
      <c r="O733" s="419" t="s">
        <v>21009</v>
      </c>
      <c r="P733" s="419" t="s">
        <v>16970</v>
      </c>
      <c r="Q733" s="425">
        <v>1</v>
      </c>
      <c r="R733" s="419" t="s">
        <v>23047</v>
      </c>
      <c r="S733" s="424"/>
      <c r="T733" s="424"/>
      <c r="U733" s="424"/>
    </row>
    <row r="734" spans="1:21" ht="14.6" x14ac:dyDescent="0.4">
      <c r="A734" s="419" t="s">
        <v>16968</v>
      </c>
      <c r="B734" s="419" t="s">
        <v>16982</v>
      </c>
      <c r="C734" s="419" t="s">
        <v>16969</v>
      </c>
      <c r="D734" s="419" t="s">
        <v>20148</v>
      </c>
      <c r="E734" s="419"/>
      <c r="F734" s="419" t="s">
        <v>36044</v>
      </c>
      <c r="G734" s="419" t="s">
        <v>19639</v>
      </c>
      <c r="H734" s="419"/>
      <c r="I734" s="419" t="s">
        <v>19457</v>
      </c>
      <c r="J734" s="419" t="s">
        <v>16970</v>
      </c>
      <c r="K734" s="419" t="s">
        <v>16983</v>
      </c>
      <c r="L734" s="419" t="s">
        <v>35323</v>
      </c>
      <c r="M734" s="419" t="s">
        <v>16974</v>
      </c>
      <c r="N734" s="419" t="s">
        <v>16984</v>
      </c>
      <c r="O734" s="419" t="s">
        <v>21009</v>
      </c>
      <c r="P734" s="419" t="s">
        <v>16970</v>
      </c>
      <c r="Q734" s="425">
        <v>1</v>
      </c>
      <c r="R734" s="419" t="s">
        <v>23048</v>
      </c>
      <c r="S734" s="424"/>
      <c r="T734" s="424"/>
      <c r="U734" s="424"/>
    </row>
    <row r="735" spans="1:21" ht="14.6" x14ac:dyDescent="0.4">
      <c r="A735" s="419" t="s">
        <v>16968</v>
      </c>
      <c r="B735" s="419" t="s">
        <v>16985</v>
      </c>
      <c r="C735" s="419" t="s">
        <v>16969</v>
      </c>
      <c r="D735" s="419" t="s">
        <v>20148</v>
      </c>
      <c r="E735" s="419"/>
      <c r="F735" s="419" t="s">
        <v>36045</v>
      </c>
      <c r="G735" s="419" t="s">
        <v>19639</v>
      </c>
      <c r="H735" s="419"/>
      <c r="I735" s="419" t="s">
        <v>20180</v>
      </c>
      <c r="J735" s="419" t="s">
        <v>16970</v>
      </c>
      <c r="K735" s="419" t="s">
        <v>16986</v>
      </c>
      <c r="L735" s="419" t="s">
        <v>35323</v>
      </c>
      <c r="M735" s="419" t="s">
        <v>16974</v>
      </c>
      <c r="N735" s="419" t="s">
        <v>16987</v>
      </c>
      <c r="O735" s="419" t="s">
        <v>21009</v>
      </c>
      <c r="P735" s="419" t="s">
        <v>16970</v>
      </c>
      <c r="Q735" s="425">
        <v>1</v>
      </c>
      <c r="R735" s="419" t="s">
        <v>23049</v>
      </c>
      <c r="S735" s="424"/>
      <c r="T735" s="424"/>
      <c r="U735" s="424"/>
    </row>
    <row r="736" spans="1:21" ht="14.6" x14ac:dyDescent="0.4">
      <c r="A736" s="419" t="s">
        <v>16968</v>
      </c>
      <c r="B736" s="419" t="s">
        <v>16988</v>
      </c>
      <c r="C736" s="419" t="s">
        <v>16969</v>
      </c>
      <c r="D736" s="419" t="s">
        <v>20148</v>
      </c>
      <c r="E736" s="419"/>
      <c r="F736" s="419" t="s">
        <v>36046</v>
      </c>
      <c r="G736" s="419" t="s">
        <v>19639</v>
      </c>
      <c r="H736" s="419"/>
      <c r="I736" s="419" t="s">
        <v>20186</v>
      </c>
      <c r="J736" s="419" t="s">
        <v>16970</v>
      </c>
      <c r="K736" s="419" t="s">
        <v>16989</v>
      </c>
      <c r="L736" s="419" t="s">
        <v>35323</v>
      </c>
      <c r="M736" s="419" t="s">
        <v>16974</v>
      </c>
      <c r="N736" s="419" t="s">
        <v>16990</v>
      </c>
      <c r="O736" s="419" t="s">
        <v>21009</v>
      </c>
      <c r="P736" s="419" t="s">
        <v>16970</v>
      </c>
      <c r="Q736" s="425">
        <v>1</v>
      </c>
      <c r="R736" s="419" t="s">
        <v>23050</v>
      </c>
      <c r="S736" s="424"/>
      <c r="T736" s="424"/>
      <c r="U736" s="424"/>
    </row>
    <row r="737" spans="1:21" ht="14.6" x14ac:dyDescent="0.4">
      <c r="A737" s="419" t="s">
        <v>16968</v>
      </c>
      <c r="B737" s="419" t="s">
        <v>16991</v>
      </c>
      <c r="C737" s="419" t="s">
        <v>16969</v>
      </c>
      <c r="D737" s="419" t="s">
        <v>20148</v>
      </c>
      <c r="E737" s="419"/>
      <c r="F737" s="419" t="s">
        <v>36047</v>
      </c>
      <c r="G737" s="419" t="s">
        <v>19639</v>
      </c>
      <c r="H737" s="419"/>
      <c r="I737" s="419" t="s">
        <v>20168</v>
      </c>
      <c r="J737" s="419" t="s">
        <v>16970</v>
      </c>
      <c r="K737" s="419" t="s">
        <v>16992</v>
      </c>
      <c r="L737" s="419" t="s">
        <v>35323</v>
      </c>
      <c r="M737" s="419" t="s">
        <v>16974</v>
      </c>
      <c r="N737" s="419" t="s">
        <v>16993</v>
      </c>
      <c r="O737" s="419" t="s">
        <v>21009</v>
      </c>
      <c r="P737" s="419" t="s">
        <v>16970</v>
      </c>
      <c r="Q737" s="425">
        <v>1</v>
      </c>
      <c r="R737" s="419" t="s">
        <v>23051</v>
      </c>
      <c r="S737" s="424"/>
      <c r="T737" s="424"/>
      <c r="U737" s="424"/>
    </row>
    <row r="738" spans="1:21" ht="14.6" x14ac:dyDescent="0.4">
      <c r="A738" s="419" t="s">
        <v>16968</v>
      </c>
      <c r="B738" s="419" t="s">
        <v>16994</v>
      </c>
      <c r="C738" s="419" t="s">
        <v>16969</v>
      </c>
      <c r="D738" s="419" t="s">
        <v>20148</v>
      </c>
      <c r="E738" s="419"/>
      <c r="F738" s="419" t="s">
        <v>36048</v>
      </c>
      <c r="G738" s="419" t="s">
        <v>19639</v>
      </c>
      <c r="H738" s="419"/>
      <c r="I738" s="419" t="s">
        <v>20218</v>
      </c>
      <c r="J738" s="419" t="s">
        <v>16970</v>
      </c>
      <c r="K738" s="419" t="s">
        <v>16995</v>
      </c>
      <c r="L738" s="419" t="s">
        <v>35323</v>
      </c>
      <c r="M738" s="419" t="s">
        <v>16974</v>
      </c>
      <c r="N738" s="419" t="s">
        <v>16996</v>
      </c>
      <c r="O738" s="419" t="s">
        <v>21009</v>
      </c>
      <c r="P738" s="419" t="s">
        <v>16970</v>
      </c>
      <c r="Q738" s="425">
        <v>1</v>
      </c>
      <c r="R738" s="419" t="s">
        <v>23052</v>
      </c>
      <c r="S738" s="424"/>
      <c r="T738" s="424"/>
      <c r="U738" s="424"/>
    </row>
    <row r="739" spans="1:21" ht="14.6" x14ac:dyDescent="0.4">
      <c r="A739" s="419" t="s">
        <v>16968</v>
      </c>
      <c r="B739" s="419" t="s">
        <v>16997</v>
      </c>
      <c r="C739" s="419" t="s">
        <v>16969</v>
      </c>
      <c r="D739" s="419" t="s">
        <v>20148</v>
      </c>
      <c r="E739" s="419"/>
      <c r="F739" s="419" t="s">
        <v>36049</v>
      </c>
      <c r="G739" s="419" t="s">
        <v>19639</v>
      </c>
      <c r="H739" s="419"/>
      <c r="I739" s="419" t="s">
        <v>20145</v>
      </c>
      <c r="J739" s="419" t="s">
        <v>16970</v>
      </c>
      <c r="K739" s="419" t="s">
        <v>16998</v>
      </c>
      <c r="L739" s="419" t="s">
        <v>35323</v>
      </c>
      <c r="M739" s="419" t="s">
        <v>16974</v>
      </c>
      <c r="N739" s="419" t="s">
        <v>16999</v>
      </c>
      <c r="O739" s="419" t="s">
        <v>21009</v>
      </c>
      <c r="P739" s="419" t="s">
        <v>16970</v>
      </c>
      <c r="Q739" s="425">
        <v>1</v>
      </c>
      <c r="R739" s="419" t="s">
        <v>23053</v>
      </c>
      <c r="S739" s="424"/>
      <c r="T739" s="424"/>
      <c r="U739" s="424"/>
    </row>
    <row r="740" spans="1:21" ht="14.6" x14ac:dyDescent="0.4">
      <c r="A740" s="419" t="s">
        <v>16968</v>
      </c>
      <c r="B740" s="419" t="s">
        <v>17000</v>
      </c>
      <c r="C740" s="419" t="s">
        <v>16969</v>
      </c>
      <c r="D740" s="419" t="s">
        <v>20148</v>
      </c>
      <c r="E740" s="419"/>
      <c r="F740" s="419" t="s">
        <v>36050</v>
      </c>
      <c r="G740" s="419" t="s">
        <v>19639</v>
      </c>
      <c r="H740" s="419"/>
      <c r="I740" s="419" t="s">
        <v>20241</v>
      </c>
      <c r="J740" s="419" t="s">
        <v>16970</v>
      </c>
      <c r="K740" s="419" t="s">
        <v>17001</v>
      </c>
      <c r="L740" s="419" t="s">
        <v>35323</v>
      </c>
      <c r="M740" s="419" t="s">
        <v>16974</v>
      </c>
      <c r="N740" s="419" t="s">
        <v>17002</v>
      </c>
      <c r="O740" s="419" t="s">
        <v>21009</v>
      </c>
      <c r="P740" s="419" t="s">
        <v>16970</v>
      </c>
      <c r="Q740" s="425">
        <v>1</v>
      </c>
      <c r="R740" s="419" t="s">
        <v>23054</v>
      </c>
      <c r="S740" s="424"/>
      <c r="T740" s="424"/>
      <c r="U740" s="424"/>
    </row>
    <row r="741" spans="1:21" ht="14.6" x14ac:dyDescent="0.4">
      <c r="A741" s="419" t="s">
        <v>16968</v>
      </c>
      <c r="B741" s="419" t="s">
        <v>17003</v>
      </c>
      <c r="C741" s="419" t="s">
        <v>16969</v>
      </c>
      <c r="D741" s="419" t="s">
        <v>20148</v>
      </c>
      <c r="E741" s="419"/>
      <c r="F741" s="419" t="s">
        <v>36051</v>
      </c>
      <c r="G741" s="419" t="s">
        <v>19639</v>
      </c>
      <c r="H741" s="419"/>
      <c r="I741" s="419" t="s">
        <v>17944</v>
      </c>
      <c r="J741" s="419" t="s">
        <v>16970</v>
      </c>
      <c r="K741" s="419" t="s">
        <v>17004</v>
      </c>
      <c r="L741" s="419" t="s">
        <v>35323</v>
      </c>
      <c r="M741" s="419" t="s">
        <v>16974</v>
      </c>
      <c r="N741" s="419" t="s">
        <v>17005</v>
      </c>
      <c r="O741" s="419" t="s">
        <v>21009</v>
      </c>
      <c r="P741" s="419" t="s">
        <v>16970</v>
      </c>
      <c r="Q741" s="425">
        <v>1</v>
      </c>
      <c r="R741" s="419" t="s">
        <v>23055</v>
      </c>
      <c r="S741" s="424"/>
      <c r="T741" s="424"/>
      <c r="U741" s="424"/>
    </row>
    <row r="742" spans="1:21" ht="14.6" x14ac:dyDescent="0.4">
      <c r="A742" s="419" t="s">
        <v>16968</v>
      </c>
      <c r="B742" s="419" t="s">
        <v>17006</v>
      </c>
      <c r="C742" s="419" t="s">
        <v>16969</v>
      </c>
      <c r="D742" s="419" t="s">
        <v>20148</v>
      </c>
      <c r="E742" s="419"/>
      <c r="F742" s="419" t="s">
        <v>36052</v>
      </c>
      <c r="G742" s="419" t="s">
        <v>19639</v>
      </c>
      <c r="H742" s="419"/>
      <c r="I742" s="419" t="s">
        <v>20208</v>
      </c>
      <c r="J742" s="419" t="s">
        <v>16970</v>
      </c>
      <c r="K742" s="419" t="s">
        <v>17007</v>
      </c>
      <c r="L742" s="419" t="s">
        <v>35323</v>
      </c>
      <c r="M742" s="419" t="s">
        <v>16974</v>
      </c>
      <c r="N742" s="419" t="s">
        <v>17008</v>
      </c>
      <c r="O742" s="419" t="s">
        <v>21009</v>
      </c>
      <c r="P742" s="419" t="s">
        <v>16970</v>
      </c>
      <c r="Q742" s="425">
        <v>1</v>
      </c>
      <c r="R742" s="419" t="s">
        <v>23056</v>
      </c>
      <c r="S742" s="424"/>
      <c r="T742" s="424"/>
      <c r="U742" s="424"/>
    </row>
    <row r="743" spans="1:21" ht="14.6" x14ac:dyDescent="0.4">
      <c r="A743" s="419" t="s">
        <v>16968</v>
      </c>
      <c r="B743" s="419" t="s">
        <v>17009</v>
      </c>
      <c r="C743" s="419" t="s">
        <v>16969</v>
      </c>
      <c r="D743" s="419" t="s">
        <v>20148</v>
      </c>
      <c r="E743" s="419"/>
      <c r="F743" s="419" t="s">
        <v>36053</v>
      </c>
      <c r="G743" s="419" t="s">
        <v>19639</v>
      </c>
      <c r="H743" s="419"/>
      <c r="I743" s="419" t="s">
        <v>19364</v>
      </c>
      <c r="J743" s="419" t="s">
        <v>16970</v>
      </c>
      <c r="K743" s="419" t="s">
        <v>17010</v>
      </c>
      <c r="L743" s="419" t="s">
        <v>35323</v>
      </c>
      <c r="M743" s="419" t="s">
        <v>16974</v>
      </c>
      <c r="N743" s="419" t="s">
        <v>17011</v>
      </c>
      <c r="O743" s="419" t="s">
        <v>21009</v>
      </c>
      <c r="P743" s="419" t="s">
        <v>16970</v>
      </c>
      <c r="Q743" s="425">
        <v>1</v>
      </c>
      <c r="R743" s="419" t="s">
        <v>23057</v>
      </c>
      <c r="S743" s="424"/>
      <c r="T743" s="424"/>
      <c r="U743" s="424"/>
    </row>
    <row r="744" spans="1:21" ht="14.6" x14ac:dyDescent="0.4">
      <c r="A744" s="419" t="s">
        <v>16968</v>
      </c>
      <c r="B744" s="419" t="s">
        <v>17012</v>
      </c>
      <c r="C744" s="419" t="s">
        <v>16969</v>
      </c>
      <c r="D744" s="419" t="s">
        <v>20148</v>
      </c>
      <c r="E744" s="419"/>
      <c r="F744" s="419" t="s">
        <v>36054</v>
      </c>
      <c r="G744" s="419" t="s">
        <v>19639</v>
      </c>
      <c r="H744" s="419"/>
      <c r="I744" s="419" t="s">
        <v>19329</v>
      </c>
      <c r="J744" s="419" t="s">
        <v>16970</v>
      </c>
      <c r="K744" s="419" t="s">
        <v>17013</v>
      </c>
      <c r="L744" s="419" t="s">
        <v>35323</v>
      </c>
      <c r="M744" s="419" t="s">
        <v>16974</v>
      </c>
      <c r="N744" s="419" t="s">
        <v>17014</v>
      </c>
      <c r="O744" s="419" t="s">
        <v>21009</v>
      </c>
      <c r="P744" s="419" t="s">
        <v>16970</v>
      </c>
      <c r="Q744" s="425">
        <v>1</v>
      </c>
      <c r="R744" s="419" t="s">
        <v>23058</v>
      </c>
      <c r="S744" s="424"/>
      <c r="T744" s="424"/>
      <c r="U744" s="424"/>
    </row>
    <row r="745" spans="1:21" ht="14.6" x14ac:dyDescent="0.4">
      <c r="A745" s="419" t="s">
        <v>16968</v>
      </c>
      <c r="B745" s="419" t="s">
        <v>17015</v>
      </c>
      <c r="C745" s="419" t="s">
        <v>16969</v>
      </c>
      <c r="D745" s="419" t="s">
        <v>20148</v>
      </c>
      <c r="E745" s="419"/>
      <c r="F745" s="419" t="s">
        <v>36055</v>
      </c>
      <c r="G745" s="419" t="s">
        <v>19639</v>
      </c>
      <c r="H745" s="419"/>
      <c r="I745" s="419" t="s">
        <v>20141</v>
      </c>
      <c r="J745" s="419" t="s">
        <v>16970</v>
      </c>
      <c r="K745" s="419" t="s">
        <v>17016</v>
      </c>
      <c r="L745" s="419" t="s">
        <v>35323</v>
      </c>
      <c r="M745" s="419" t="s">
        <v>16974</v>
      </c>
      <c r="N745" s="419" t="s">
        <v>17017</v>
      </c>
      <c r="O745" s="419" t="s">
        <v>21009</v>
      </c>
      <c r="P745" s="419" t="s">
        <v>16970</v>
      </c>
      <c r="Q745" s="425">
        <v>1</v>
      </c>
      <c r="R745" s="419" t="s">
        <v>23059</v>
      </c>
      <c r="S745" s="424"/>
      <c r="T745" s="424"/>
      <c r="U745" s="424"/>
    </row>
    <row r="746" spans="1:21" ht="14.6" x14ac:dyDescent="0.4">
      <c r="A746" s="419" t="s">
        <v>16968</v>
      </c>
      <c r="B746" s="419" t="s">
        <v>17018</v>
      </c>
      <c r="C746" s="419" t="s">
        <v>16969</v>
      </c>
      <c r="D746" s="419" t="s">
        <v>20148</v>
      </c>
      <c r="E746" s="419"/>
      <c r="F746" s="419" t="s">
        <v>36056</v>
      </c>
      <c r="G746" s="419" t="s">
        <v>19639</v>
      </c>
      <c r="H746" s="419"/>
      <c r="I746" s="419" t="s">
        <v>20140</v>
      </c>
      <c r="J746" s="419" t="s">
        <v>16970</v>
      </c>
      <c r="K746" s="419" t="s">
        <v>17019</v>
      </c>
      <c r="L746" s="419" t="s">
        <v>35323</v>
      </c>
      <c r="M746" s="419" t="s">
        <v>16974</v>
      </c>
      <c r="N746" s="419" t="s">
        <v>17020</v>
      </c>
      <c r="O746" s="419" t="s">
        <v>21009</v>
      </c>
      <c r="P746" s="419" t="s">
        <v>16970</v>
      </c>
      <c r="Q746" s="425">
        <v>1</v>
      </c>
      <c r="R746" s="419" t="s">
        <v>23060</v>
      </c>
      <c r="S746" s="424"/>
      <c r="T746" s="424"/>
      <c r="U746" s="424"/>
    </row>
    <row r="747" spans="1:21" ht="14.6" x14ac:dyDescent="0.4">
      <c r="A747" s="419" t="s">
        <v>16968</v>
      </c>
      <c r="B747" s="419" t="s">
        <v>17021</v>
      </c>
      <c r="C747" s="419" t="s">
        <v>16969</v>
      </c>
      <c r="D747" s="419" t="s">
        <v>20148</v>
      </c>
      <c r="E747" s="419"/>
      <c r="F747" s="419" t="s">
        <v>36057</v>
      </c>
      <c r="G747" s="419" t="s">
        <v>19639</v>
      </c>
      <c r="H747" s="419"/>
      <c r="I747" s="419" t="s">
        <v>20141</v>
      </c>
      <c r="J747" s="419" t="s">
        <v>16970</v>
      </c>
      <c r="K747" s="419" t="s">
        <v>17022</v>
      </c>
      <c r="L747" s="419" t="s">
        <v>35323</v>
      </c>
      <c r="M747" s="419" t="s">
        <v>16974</v>
      </c>
      <c r="N747" s="419" t="s">
        <v>17023</v>
      </c>
      <c r="O747" s="419" t="s">
        <v>21009</v>
      </c>
      <c r="P747" s="419" t="s">
        <v>16970</v>
      </c>
      <c r="Q747" s="425">
        <v>1</v>
      </c>
      <c r="R747" s="419" t="s">
        <v>23061</v>
      </c>
      <c r="S747" s="424"/>
      <c r="T747" s="424"/>
      <c r="U747" s="424"/>
    </row>
    <row r="748" spans="1:21" ht="14.6" x14ac:dyDescent="0.4">
      <c r="A748" s="419" t="s">
        <v>16968</v>
      </c>
      <c r="B748" s="419" t="s">
        <v>21147</v>
      </c>
      <c r="C748" s="419" t="s">
        <v>16969</v>
      </c>
      <c r="D748" s="419" t="s">
        <v>20148</v>
      </c>
      <c r="E748" s="419"/>
      <c r="F748" s="419" t="s">
        <v>36058</v>
      </c>
      <c r="G748" s="419" t="s">
        <v>19639</v>
      </c>
      <c r="H748" s="419"/>
      <c r="I748" s="419" t="s">
        <v>17967</v>
      </c>
      <c r="J748" s="419" t="s">
        <v>16970</v>
      </c>
      <c r="K748" s="419" t="s">
        <v>17024</v>
      </c>
      <c r="L748" s="419" t="s">
        <v>35323</v>
      </c>
      <c r="M748" s="419" t="s">
        <v>16974</v>
      </c>
      <c r="N748" s="419" t="s">
        <v>17025</v>
      </c>
      <c r="O748" s="419" t="s">
        <v>21009</v>
      </c>
      <c r="P748" s="419" t="s">
        <v>16970</v>
      </c>
      <c r="Q748" s="425">
        <v>1</v>
      </c>
      <c r="R748" s="419" t="s">
        <v>23062</v>
      </c>
      <c r="S748" s="424"/>
      <c r="T748" s="424"/>
      <c r="U748" s="424"/>
    </row>
    <row r="749" spans="1:21" ht="14.6" x14ac:dyDescent="0.4">
      <c r="A749" s="419" t="s">
        <v>16968</v>
      </c>
      <c r="B749" s="419" t="s">
        <v>17026</v>
      </c>
      <c r="C749" s="419" t="s">
        <v>16969</v>
      </c>
      <c r="D749" s="419" t="s">
        <v>20148</v>
      </c>
      <c r="E749" s="419"/>
      <c r="F749" s="419" t="s">
        <v>36059</v>
      </c>
      <c r="G749" s="419" t="s">
        <v>19639</v>
      </c>
      <c r="H749" s="419"/>
      <c r="I749" s="419" t="s">
        <v>19410</v>
      </c>
      <c r="J749" s="419" t="s">
        <v>16970</v>
      </c>
      <c r="K749" s="419" t="s">
        <v>17027</v>
      </c>
      <c r="L749" s="419" t="s">
        <v>35323</v>
      </c>
      <c r="M749" s="419" t="s">
        <v>16974</v>
      </c>
      <c r="N749" s="419" t="s">
        <v>17028</v>
      </c>
      <c r="O749" s="419" t="s">
        <v>21009</v>
      </c>
      <c r="P749" s="419" t="s">
        <v>16970</v>
      </c>
      <c r="Q749" s="425">
        <v>1</v>
      </c>
      <c r="R749" s="419" t="s">
        <v>23063</v>
      </c>
      <c r="S749" s="424"/>
      <c r="T749" s="424"/>
      <c r="U749" s="424"/>
    </row>
    <row r="750" spans="1:21" ht="14.6" x14ac:dyDescent="0.4">
      <c r="A750" s="419" t="s">
        <v>16968</v>
      </c>
      <c r="B750" s="419" t="s">
        <v>17029</v>
      </c>
      <c r="C750" s="419" t="s">
        <v>16969</v>
      </c>
      <c r="D750" s="419" t="s">
        <v>20148</v>
      </c>
      <c r="E750" s="419"/>
      <c r="F750" s="419" t="s">
        <v>36060</v>
      </c>
      <c r="G750" s="419" t="s">
        <v>19639</v>
      </c>
      <c r="H750" s="419"/>
      <c r="I750" s="419" t="s">
        <v>20156</v>
      </c>
      <c r="J750" s="419" t="s">
        <v>16970</v>
      </c>
      <c r="K750" s="419" t="s">
        <v>17030</v>
      </c>
      <c r="L750" s="419" t="s">
        <v>35323</v>
      </c>
      <c r="M750" s="419" t="s">
        <v>16974</v>
      </c>
      <c r="N750" s="419" t="s">
        <v>17031</v>
      </c>
      <c r="O750" s="419" t="s">
        <v>21009</v>
      </c>
      <c r="P750" s="419" t="s">
        <v>16970</v>
      </c>
      <c r="Q750" s="425">
        <v>1</v>
      </c>
      <c r="R750" s="419" t="s">
        <v>23064</v>
      </c>
      <c r="S750" s="424"/>
      <c r="T750" s="424"/>
      <c r="U750" s="424"/>
    </row>
    <row r="751" spans="1:21" ht="14.6" x14ac:dyDescent="0.4">
      <c r="A751" s="419" t="s">
        <v>16968</v>
      </c>
      <c r="B751" s="419" t="s">
        <v>17032</v>
      </c>
      <c r="C751" s="419" t="s">
        <v>16969</v>
      </c>
      <c r="D751" s="419" t="s">
        <v>20148</v>
      </c>
      <c r="E751" s="419"/>
      <c r="F751" s="419" t="s">
        <v>36061</v>
      </c>
      <c r="G751" s="419" t="s">
        <v>19639</v>
      </c>
      <c r="H751" s="419"/>
      <c r="I751" s="419" t="s">
        <v>17998</v>
      </c>
      <c r="J751" s="419" t="s">
        <v>16970</v>
      </c>
      <c r="K751" s="419" t="s">
        <v>17033</v>
      </c>
      <c r="L751" s="419" t="s">
        <v>35323</v>
      </c>
      <c r="M751" s="419" t="s">
        <v>16974</v>
      </c>
      <c r="N751" s="419" t="s">
        <v>17034</v>
      </c>
      <c r="O751" s="419" t="s">
        <v>21009</v>
      </c>
      <c r="P751" s="419" t="s">
        <v>16970</v>
      </c>
      <c r="Q751" s="425">
        <v>1</v>
      </c>
      <c r="R751" s="419" t="s">
        <v>23065</v>
      </c>
      <c r="S751" s="424"/>
      <c r="T751" s="424"/>
      <c r="U751" s="424"/>
    </row>
    <row r="752" spans="1:21" ht="14.6" x14ac:dyDescent="0.4">
      <c r="A752" s="419" t="s">
        <v>16968</v>
      </c>
      <c r="B752" s="419" t="s">
        <v>17035</v>
      </c>
      <c r="C752" s="419" t="s">
        <v>16969</v>
      </c>
      <c r="D752" s="419" t="s">
        <v>20148</v>
      </c>
      <c r="E752" s="419"/>
      <c r="F752" s="419" t="s">
        <v>36062</v>
      </c>
      <c r="G752" s="419" t="s">
        <v>19639</v>
      </c>
      <c r="H752" s="419"/>
      <c r="I752" s="419" t="s">
        <v>20164</v>
      </c>
      <c r="J752" s="419" t="s">
        <v>16970</v>
      </c>
      <c r="K752" s="419" t="s">
        <v>17036</v>
      </c>
      <c r="L752" s="419" t="s">
        <v>35323</v>
      </c>
      <c r="M752" s="419" t="s">
        <v>16974</v>
      </c>
      <c r="N752" s="419" t="s">
        <v>17037</v>
      </c>
      <c r="O752" s="419" t="s">
        <v>21009</v>
      </c>
      <c r="P752" s="419" t="s">
        <v>16970</v>
      </c>
      <c r="Q752" s="425">
        <v>1</v>
      </c>
      <c r="R752" s="419" t="s">
        <v>23066</v>
      </c>
      <c r="S752" s="424"/>
      <c r="T752" s="424"/>
      <c r="U752" s="424"/>
    </row>
    <row r="753" spans="1:21" ht="14.6" x14ac:dyDescent="0.4">
      <c r="A753" s="419" t="s">
        <v>16968</v>
      </c>
      <c r="B753" s="419" t="s">
        <v>17038</v>
      </c>
      <c r="C753" s="419" t="s">
        <v>16969</v>
      </c>
      <c r="D753" s="419" t="s">
        <v>20148</v>
      </c>
      <c r="E753" s="419"/>
      <c r="F753" s="419" t="s">
        <v>36063</v>
      </c>
      <c r="G753" s="419" t="s">
        <v>19639</v>
      </c>
      <c r="H753" s="419"/>
      <c r="I753" s="419" t="s">
        <v>20257</v>
      </c>
      <c r="J753" s="419" t="s">
        <v>16970</v>
      </c>
      <c r="K753" s="419" t="s">
        <v>17039</v>
      </c>
      <c r="L753" s="419" t="s">
        <v>35323</v>
      </c>
      <c r="M753" s="419" t="s">
        <v>16974</v>
      </c>
      <c r="N753" s="419" t="s">
        <v>17040</v>
      </c>
      <c r="O753" s="419" t="s">
        <v>21009</v>
      </c>
      <c r="P753" s="419" t="s">
        <v>16970</v>
      </c>
      <c r="Q753" s="425">
        <v>1</v>
      </c>
      <c r="R753" s="419" t="s">
        <v>23067</v>
      </c>
      <c r="S753" s="424"/>
      <c r="T753" s="424"/>
      <c r="U753" s="424"/>
    </row>
    <row r="754" spans="1:21" ht="14.6" x14ac:dyDescent="0.4">
      <c r="A754" s="419" t="s">
        <v>16968</v>
      </c>
      <c r="B754" s="419" t="s">
        <v>16905</v>
      </c>
      <c r="C754" s="419" t="s">
        <v>16969</v>
      </c>
      <c r="D754" s="419" t="s">
        <v>20148</v>
      </c>
      <c r="E754" s="419"/>
      <c r="F754" s="419" t="s">
        <v>36064</v>
      </c>
      <c r="G754" s="419" t="s">
        <v>19639</v>
      </c>
      <c r="H754" s="419"/>
      <c r="I754" s="419" t="s">
        <v>19464</v>
      </c>
      <c r="J754" s="419" t="s">
        <v>16970</v>
      </c>
      <c r="K754" s="419" t="s">
        <v>17041</v>
      </c>
      <c r="L754" s="419" t="s">
        <v>35323</v>
      </c>
      <c r="M754" s="419" t="s">
        <v>16974</v>
      </c>
      <c r="N754" s="419" t="s">
        <v>17042</v>
      </c>
      <c r="O754" s="419" t="s">
        <v>21009</v>
      </c>
      <c r="P754" s="419" t="s">
        <v>16970</v>
      </c>
      <c r="Q754" s="425">
        <v>1</v>
      </c>
      <c r="R754" s="419" t="s">
        <v>23068</v>
      </c>
      <c r="S754" s="424"/>
      <c r="T754" s="424"/>
      <c r="U754" s="424"/>
    </row>
    <row r="755" spans="1:21" ht="14.6" x14ac:dyDescent="0.4">
      <c r="A755" s="419" t="s">
        <v>16968</v>
      </c>
      <c r="B755" s="419" t="s">
        <v>17043</v>
      </c>
      <c r="C755" s="419" t="s">
        <v>16969</v>
      </c>
      <c r="D755" s="419" t="s">
        <v>20148</v>
      </c>
      <c r="E755" s="419"/>
      <c r="F755" s="419" t="s">
        <v>36065</v>
      </c>
      <c r="G755" s="419" t="s">
        <v>19639</v>
      </c>
      <c r="H755" s="419"/>
      <c r="I755" s="419" t="s">
        <v>20236</v>
      </c>
      <c r="J755" s="419" t="s">
        <v>16970</v>
      </c>
      <c r="K755" s="419" t="s">
        <v>17044</v>
      </c>
      <c r="L755" s="419" t="s">
        <v>35323</v>
      </c>
      <c r="M755" s="419" t="s">
        <v>16974</v>
      </c>
      <c r="N755" s="419" t="s">
        <v>17045</v>
      </c>
      <c r="O755" s="419" t="s">
        <v>21009</v>
      </c>
      <c r="P755" s="419" t="s">
        <v>16970</v>
      </c>
      <c r="Q755" s="425">
        <v>1</v>
      </c>
      <c r="R755" s="419" t="s">
        <v>23069</v>
      </c>
      <c r="S755" s="424"/>
      <c r="T755" s="424"/>
      <c r="U755" s="424"/>
    </row>
    <row r="756" spans="1:21" ht="14.6" x14ac:dyDescent="0.4">
      <c r="A756" s="419" t="s">
        <v>16968</v>
      </c>
      <c r="B756" s="419" t="s">
        <v>17046</v>
      </c>
      <c r="C756" s="419" t="s">
        <v>16969</v>
      </c>
      <c r="D756" s="419" t="s">
        <v>20148</v>
      </c>
      <c r="E756" s="419"/>
      <c r="F756" s="419" t="s">
        <v>36066</v>
      </c>
      <c r="G756" s="419" t="s">
        <v>19639</v>
      </c>
      <c r="H756" s="419"/>
      <c r="I756" s="419" t="s">
        <v>20168</v>
      </c>
      <c r="J756" s="419" t="s">
        <v>16970</v>
      </c>
      <c r="K756" s="419" t="s">
        <v>17047</v>
      </c>
      <c r="L756" s="419" t="s">
        <v>35323</v>
      </c>
      <c r="M756" s="419" t="s">
        <v>16974</v>
      </c>
      <c r="N756" s="419" t="s">
        <v>17048</v>
      </c>
      <c r="O756" s="419" t="s">
        <v>21009</v>
      </c>
      <c r="P756" s="419" t="s">
        <v>16970</v>
      </c>
      <c r="Q756" s="425">
        <v>1</v>
      </c>
      <c r="R756" s="419" t="s">
        <v>23070</v>
      </c>
      <c r="S756" s="424"/>
      <c r="T756" s="424"/>
      <c r="U756" s="424"/>
    </row>
    <row r="757" spans="1:21" ht="14.6" x14ac:dyDescent="0.4">
      <c r="A757" s="419" t="s">
        <v>16968</v>
      </c>
      <c r="B757" s="419" t="s">
        <v>17049</v>
      </c>
      <c r="C757" s="419" t="s">
        <v>16969</v>
      </c>
      <c r="D757" s="419" t="s">
        <v>20148</v>
      </c>
      <c r="E757" s="419"/>
      <c r="F757" s="419" t="s">
        <v>36067</v>
      </c>
      <c r="G757" s="419" t="s">
        <v>19639</v>
      </c>
      <c r="H757" s="419"/>
      <c r="I757" s="419" t="s">
        <v>19329</v>
      </c>
      <c r="J757" s="419" t="s">
        <v>16970</v>
      </c>
      <c r="K757" s="419" t="s">
        <v>17050</v>
      </c>
      <c r="L757" s="419" t="s">
        <v>35323</v>
      </c>
      <c r="M757" s="419" t="s">
        <v>16974</v>
      </c>
      <c r="N757" s="419" t="s">
        <v>17051</v>
      </c>
      <c r="O757" s="419" t="s">
        <v>21009</v>
      </c>
      <c r="P757" s="419" t="s">
        <v>16970</v>
      </c>
      <c r="Q757" s="425">
        <v>1</v>
      </c>
      <c r="R757" s="419" t="s">
        <v>23071</v>
      </c>
      <c r="S757" s="424"/>
      <c r="T757" s="424"/>
      <c r="U757" s="424"/>
    </row>
    <row r="758" spans="1:21" ht="14.6" x14ac:dyDescent="0.4">
      <c r="A758" s="419" t="s">
        <v>16968</v>
      </c>
      <c r="B758" s="419" t="s">
        <v>17052</v>
      </c>
      <c r="C758" s="419" t="s">
        <v>16969</v>
      </c>
      <c r="D758" s="419" t="s">
        <v>20148</v>
      </c>
      <c r="E758" s="419"/>
      <c r="F758" s="419" t="s">
        <v>36068</v>
      </c>
      <c r="G758" s="419" t="s">
        <v>19639</v>
      </c>
      <c r="H758" s="419"/>
      <c r="I758" s="419" t="s">
        <v>19345</v>
      </c>
      <c r="J758" s="419" t="s">
        <v>16970</v>
      </c>
      <c r="K758" s="419" t="s">
        <v>17053</v>
      </c>
      <c r="L758" s="419" t="s">
        <v>35323</v>
      </c>
      <c r="M758" s="419" t="s">
        <v>16974</v>
      </c>
      <c r="N758" s="419" t="s">
        <v>17054</v>
      </c>
      <c r="O758" s="419" t="s">
        <v>21009</v>
      </c>
      <c r="P758" s="419" t="s">
        <v>16970</v>
      </c>
      <c r="Q758" s="425">
        <v>1</v>
      </c>
      <c r="R758" s="419" t="s">
        <v>23072</v>
      </c>
      <c r="S758" s="424"/>
      <c r="T758" s="424"/>
      <c r="U758" s="424"/>
    </row>
    <row r="759" spans="1:21" ht="14.6" x14ac:dyDescent="0.4">
      <c r="A759" s="419" t="s">
        <v>16968</v>
      </c>
      <c r="B759" s="419" t="s">
        <v>17055</v>
      </c>
      <c r="C759" s="419" t="s">
        <v>16969</v>
      </c>
      <c r="D759" s="419" t="s">
        <v>20148</v>
      </c>
      <c r="E759" s="419"/>
      <c r="F759" s="419" t="s">
        <v>36069</v>
      </c>
      <c r="G759" s="419" t="s">
        <v>19639</v>
      </c>
      <c r="H759" s="419"/>
      <c r="I759" s="419" t="s">
        <v>19486</v>
      </c>
      <c r="J759" s="419" t="s">
        <v>16970</v>
      </c>
      <c r="K759" s="419" t="s">
        <v>17056</v>
      </c>
      <c r="L759" s="419" t="s">
        <v>35323</v>
      </c>
      <c r="M759" s="419" t="s">
        <v>16974</v>
      </c>
      <c r="N759" s="419" t="s">
        <v>17057</v>
      </c>
      <c r="O759" s="419" t="s">
        <v>21009</v>
      </c>
      <c r="P759" s="419" t="s">
        <v>16970</v>
      </c>
      <c r="Q759" s="425">
        <v>1</v>
      </c>
      <c r="R759" s="419" t="s">
        <v>23073</v>
      </c>
      <c r="S759" s="424"/>
      <c r="T759" s="424"/>
      <c r="U759" s="424"/>
    </row>
    <row r="760" spans="1:21" ht="14.6" x14ac:dyDescent="0.4">
      <c r="A760" s="419" t="s">
        <v>16968</v>
      </c>
      <c r="B760" s="419" t="s">
        <v>17058</v>
      </c>
      <c r="C760" s="419" t="s">
        <v>16969</v>
      </c>
      <c r="D760" s="419" t="s">
        <v>20148</v>
      </c>
      <c r="E760" s="419"/>
      <c r="F760" s="419" t="s">
        <v>36070</v>
      </c>
      <c r="G760" s="419" t="s">
        <v>19639</v>
      </c>
      <c r="H760" s="419"/>
      <c r="I760" s="419" t="s">
        <v>18029</v>
      </c>
      <c r="J760" s="419" t="s">
        <v>16970</v>
      </c>
      <c r="K760" s="419" t="s">
        <v>17059</v>
      </c>
      <c r="L760" s="419" t="s">
        <v>35323</v>
      </c>
      <c r="M760" s="419" t="s">
        <v>16974</v>
      </c>
      <c r="N760" s="419" t="s">
        <v>17060</v>
      </c>
      <c r="O760" s="419" t="s">
        <v>21009</v>
      </c>
      <c r="P760" s="419" t="s">
        <v>16970</v>
      </c>
      <c r="Q760" s="425">
        <v>1</v>
      </c>
      <c r="R760" s="419" t="s">
        <v>23074</v>
      </c>
      <c r="S760" s="424"/>
      <c r="T760" s="424"/>
      <c r="U760" s="424"/>
    </row>
    <row r="761" spans="1:21" ht="14.6" x14ac:dyDescent="0.4">
      <c r="A761" s="419" t="s">
        <v>16968</v>
      </c>
      <c r="B761" s="419" t="s">
        <v>36071</v>
      </c>
      <c r="C761" s="419" t="s">
        <v>16969</v>
      </c>
      <c r="D761" s="419" t="s">
        <v>20148</v>
      </c>
      <c r="E761" s="419"/>
      <c r="F761" s="419" t="s">
        <v>36072</v>
      </c>
      <c r="G761" s="419" t="s">
        <v>19639</v>
      </c>
      <c r="H761" s="419"/>
      <c r="I761" s="419" t="s">
        <v>20214</v>
      </c>
      <c r="J761" s="419" t="s">
        <v>16970</v>
      </c>
      <c r="K761" s="419" t="s">
        <v>17061</v>
      </c>
      <c r="L761" s="419" t="s">
        <v>35323</v>
      </c>
      <c r="M761" s="419" t="s">
        <v>16974</v>
      </c>
      <c r="N761" s="419" t="s">
        <v>17062</v>
      </c>
      <c r="O761" s="419" t="s">
        <v>21009</v>
      </c>
      <c r="P761" s="419" t="s">
        <v>16970</v>
      </c>
      <c r="Q761" s="425">
        <v>1</v>
      </c>
      <c r="R761" s="419" t="s">
        <v>23075</v>
      </c>
      <c r="S761" s="424"/>
      <c r="T761" s="424"/>
      <c r="U761" s="424"/>
    </row>
    <row r="762" spans="1:21" ht="14.6" x14ac:dyDescent="0.4">
      <c r="A762" s="419" t="s">
        <v>16968</v>
      </c>
      <c r="B762" s="419" t="s">
        <v>36073</v>
      </c>
      <c r="C762" s="419" t="s">
        <v>16969</v>
      </c>
      <c r="D762" s="419" t="s">
        <v>20148</v>
      </c>
      <c r="E762" s="419"/>
      <c r="F762" s="419" t="s">
        <v>36074</v>
      </c>
      <c r="G762" s="419" t="s">
        <v>19639</v>
      </c>
      <c r="H762" s="419"/>
      <c r="I762" s="419" t="s">
        <v>19652</v>
      </c>
      <c r="J762" s="419" t="s">
        <v>16970</v>
      </c>
      <c r="K762" s="419" t="s">
        <v>17063</v>
      </c>
      <c r="L762" s="419" t="s">
        <v>35323</v>
      </c>
      <c r="M762" s="419" t="s">
        <v>16974</v>
      </c>
      <c r="N762" s="419" t="s">
        <v>17064</v>
      </c>
      <c r="O762" s="419" t="s">
        <v>21009</v>
      </c>
      <c r="P762" s="419" t="s">
        <v>16970</v>
      </c>
      <c r="Q762" s="425">
        <v>1</v>
      </c>
      <c r="R762" s="419" t="s">
        <v>23076</v>
      </c>
      <c r="S762" s="424"/>
      <c r="T762" s="424"/>
      <c r="U762" s="424"/>
    </row>
    <row r="763" spans="1:21" ht="14.6" x14ac:dyDescent="0.4">
      <c r="A763" s="419" t="s">
        <v>16968</v>
      </c>
      <c r="B763" s="419" t="s">
        <v>36075</v>
      </c>
      <c r="C763" s="419" t="s">
        <v>16969</v>
      </c>
      <c r="D763" s="419" t="s">
        <v>20148</v>
      </c>
      <c r="E763" s="419"/>
      <c r="F763" s="419" t="s">
        <v>36076</v>
      </c>
      <c r="G763" s="419" t="s">
        <v>19639</v>
      </c>
      <c r="H763" s="419"/>
      <c r="I763" s="419" t="s">
        <v>19474</v>
      </c>
      <c r="J763" s="419" t="s">
        <v>16970</v>
      </c>
      <c r="K763" s="419" t="s">
        <v>17065</v>
      </c>
      <c r="L763" s="419" t="s">
        <v>35323</v>
      </c>
      <c r="M763" s="419" t="s">
        <v>16974</v>
      </c>
      <c r="N763" s="419" t="s">
        <v>17066</v>
      </c>
      <c r="O763" s="419" t="s">
        <v>21009</v>
      </c>
      <c r="P763" s="419" t="s">
        <v>16970</v>
      </c>
      <c r="Q763" s="425">
        <v>1</v>
      </c>
      <c r="R763" s="419" t="s">
        <v>23077</v>
      </c>
      <c r="S763" s="424"/>
      <c r="T763" s="424"/>
      <c r="U763" s="424"/>
    </row>
    <row r="764" spans="1:21" ht="14.6" x14ac:dyDescent="0.4">
      <c r="A764" s="419" t="s">
        <v>16968</v>
      </c>
      <c r="B764" s="419" t="s">
        <v>36077</v>
      </c>
      <c r="C764" s="419" t="s">
        <v>16969</v>
      </c>
      <c r="D764" s="419" t="s">
        <v>20148</v>
      </c>
      <c r="E764" s="419"/>
      <c r="F764" s="419" t="s">
        <v>36078</v>
      </c>
      <c r="G764" s="419" t="s">
        <v>19639</v>
      </c>
      <c r="H764" s="419"/>
      <c r="I764" s="419" t="s">
        <v>20141</v>
      </c>
      <c r="J764" s="419" t="s">
        <v>16970</v>
      </c>
      <c r="K764" s="419" t="s">
        <v>17067</v>
      </c>
      <c r="L764" s="419" t="s">
        <v>35323</v>
      </c>
      <c r="M764" s="419" t="s">
        <v>16974</v>
      </c>
      <c r="N764" s="419" t="s">
        <v>17068</v>
      </c>
      <c r="O764" s="419" t="s">
        <v>21009</v>
      </c>
      <c r="P764" s="419" t="s">
        <v>16970</v>
      </c>
      <c r="Q764" s="425">
        <v>1</v>
      </c>
      <c r="R764" s="419" t="s">
        <v>23078</v>
      </c>
      <c r="S764" s="424"/>
      <c r="T764" s="424"/>
      <c r="U764" s="424"/>
    </row>
    <row r="765" spans="1:21" ht="14.6" x14ac:dyDescent="0.4">
      <c r="A765" s="419" t="s">
        <v>16968</v>
      </c>
      <c r="B765" s="419" t="s">
        <v>36079</v>
      </c>
      <c r="C765" s="419" t="s">
        <v>16969</v>
      </c>
      <c r="D765" s="419" t="s">
        <v>20148</v>
      </c>
      <c r="E765" s="419"/>
      <c r="F765" s="419" t="s">
        <v>36080</v>
      </c>
      <c r="G765" s="419" t="s">
        <v>19639</v>
      </c>
      <c r="H765" s="419"/>
      <c r="I765" s="419" t="s">
        <v>17944</v>
      </c>
      <c r="J765" s="419" t="s">
        <v>16970</v>
      </c>
      <c r="K765" s="419" t="s">
        <v>17069</v>
      </c>
      <c r="L765" s="419" t="s">
        <v>35323</v>
      </c>
      <c r="M765" s="419" t="s">
        <v>16974</v>
      </c>
      <c r="N765" s="419" t="s">
        <v>17070</v>
      </c>
      <c r="O765" s="419" t="s">
        <v>21009</v>
      </c>
      <c r="P765" s="419" t="s">
        <v>16970</v>
      </c>
      <c r="Q765" s="425">
        <v>1</v>
      </c>
      <c r="R765" s="419" t="s">
        <v>23079</v>
      </c>
      <c r="S765" s="424"/>
      <c r="T765" s="424"/>
      <c r="U765" s="424"/>
    </row>
    <row r="766" spans="1:21" ht="14.6" x14ac:dyDescent="0.4">
      <c r="A766" s="419" t="s">
        <v>16968</v>
      </c>
      <c r="B766" s="419" t="s">
        <v>36081</v>
      </c>
      <c r="C766" s="419" t="s">
        <v>16969</v>
      </c>
      <c r="D766" s="419" t="s">
        <v>20148</v>
      </c>
      <c r="E766" s="419"/>
      <c r="F766" s="419" t="s">
        <v>36082</v>
      </c>
      <c r="G766" s="419" t="s">
        <v>19639</v>
      </c>
      <c r="H766" s="419"/>
      <c r="I766" s="419" t="s">
        <v>20173</v>
      </c>
      <c r="J766" s="419" t="s">
        <v>16970</v>
      </c>
      <c r="K766" s="419" t="s">
        <v>17071</v>
      </c>
      <c r="L766" s="419" t="s">
        <v>35323</v>
      </c>
      <c r="M766" s="419" t="s">
        <v>16974</v>
      </c>
      <c r="N766" s="419" t="s">
        <v>17072</v>
      </c>
      <c r="O766" s="419" t="s">
        <v>21009</v>
      </c>
      <c r="P766" s="419" t="s">
        <v>16970</v>
      </c>
      <c r="Q766" s="425">
        <v>1</v>
      </c>
      <c r="R766" s="419" t="s">
        <v>23080</v>
      </c>
      <c r="S766" s="424"/>
      <c r="T766" s="424"/>
      <c r="U766" s="424"/>
    </row>
    <row r="767" spans="1:21" ht="14.6" x14ac:dyDescent="0.4">
      <c r="A767" s="419" t="s">
        <v>16968</v>
      </c>
      <c r="B767" s="419" t="s">
        <v>36083</v>
      </c>
      <c r="C767" s="419" t="s">
        <v>16969</v>
      </c>
      <c r="D767" s="419" t="s">
        <v>20148</v>
      </c>
      <c r="E767" s="419"/>
      <c r="F767" s="419" t="s">
        <v>36084</v>
      </c>
      <c r="G767" s="419" t="s">
        <v>19639</v>
      </c>
      <c r="H767" s="419"/>
      <c r="I767" s="419" t="s">
        <v>18123</v>
      </c>
      <c r="J767" s="419" t="s">
        <v>16970</v>
      </c>
      <c r="K767" s="419" t="s">
        <v>17073</v>
      </c>
      <c r="L767" s="419" t="s">
        <v>35323</v>
      </c>
      <c r="M767" s="419" t="s">
        <v>16974</v>
      </c>
      <c r="N767" s="419" t="s">
        <v>17074</v>
      </c>
      <c r="O767" s="419" t="s">
        <v>21009</v>
      </c>
      <c r="P767" s="419" t="s">
        <v>16970</v>
      </c>
      <c r="Q767" s="425">
        <v>1</v>
      </c>
      <c r="R767" s="419" t="s">
        <v>23081</v>
      </c>
      <c r="S767" s="424"/>
      <c r="T767" s="424"/>
      <c r="U767" s="424"/>
    </row>
    <row r="768" spans="1:21" ht="14.6" x14ac:dyDescent="0.4">
      <c r="A768" s="419" t="s">
        <v>16968</v>
      </c>
      <c r="B768" s="419" t="s">
        <v>36085</v>
      </c>
      <c r="C768" s="419" t="s">
        <v>16969</v>
      </c>
      <c r="D768" s="419" t="s">
        <v>20148</v>
      </c>
      <c r="E768" s="419"/>
      <c r="F768" s="419" t="s">
        <v>36086</v>
      </c>
      <c r="G768" s="419" t="s">
        <v>19639</v>
      </c>
      <c r="H768" s="419"/>
      <c r="I768" s="419" t="s">
        <v>19355</v>
      </c>
      <c r="J768" s="419" t="s">
        <v>16970</v>
      </c>
      <c r="K768" s="419" t="s">
        <v>17075</v>
      </c>
      <c r="L768" s="419" t="s">
        <v>35323</v>
      </c>
      <c r="M768" s="419" t="s">
        <v>16974</v>
      </c>
      <c r="N768" s="419" t="s">
        <v>17076</v>
      </c>
      <c r="O768" s="419" t="s">
        <v>21009</v>
      </c>
      <c r="P768" s="419" t="s">
        <v>16970</v>
      </c>
      <c r="Q768" s="425">
        <v>1</v>
      </c>
      <c r="R768" s="419" t="s">
        <v>23082</v>
      </c>
      <c r="S768" s="424"/>
      <c r="T768" s="424"/>
      <c r="U768" s="424"/>
    </row>
    <row r="769" spans="1:21" ht="14.6" x14ac:dyDescent="0.4">
      <c r="A769" s="419" t="s">
        <v>16968</v>
      </c>
      <c r="B769" s="419" t="s">
        <v>32612</v>
      </c>
      <c r="C769" s="419" t="s">
        <v>16969</v>
      </c>
      <c r="D769" s="419" t="s">
        <v>20148</v>
      </c>
      <c r="E769" s="419"/>
      <c r="F769" s="419" t="s">
        <v>36087</v>
      </c>
      <c r="G769" s="419" t="s">
        <v>20160</v>
      </c>
      <c r="H769" s="419"/>
      <c r="I769" s="419" t="s">
        <v>19774</v>
      </c>
      <c r="J769" s="419" t="s">
        <v>16970</v>
      </c>
      <c r="K769" s="419" t="s">
        <v>17093</v>
      </c>
      <c r="L769" s="419" t="s">
        <v>35323</v>
      </c>
      <c r="M769" s="419" t="s">
        <v>16974</v>
      </c>
      <c r="N769" s="419" t="s">
        <v>17094</v>
      </c>
      <c r="O769" s="419" t="s">
        <v>21021</v>
      </c>
      <c r="P769" s="419" t="s">
        <v>16970</v>
      </c>
      <c r="Q769" s="425">
        <v>1</v>
      </c>
      <c r="R769" s="419" t="s">
        <v>23091</v>
      </c>
      <c r="S769" s="424"/>
      <c r="T769" s="424"/>
      <c r="U769" s="424"/>
    </row>
    <row r="770" spans="1:21" ht="14.6" x14ac:dyDescent="0.4">
      <c r="A770" s="419" t="s">
        <v>16968</v>
      </c>
      <c r="B770" s="419" t="s">
        <v>17077</v>
      </c>
      <c r="C770" s="419" t="s">
        <v>16969</v>
      </c>
      <c r="D770" s="419" t="s">
        <v>20148</v>
      </c>
      <c r="E770" s="419"/>
      <c r="F770" s="419" t="s">
        <v>36088</v>
      </c>
      <c r="G770" s="419" t="s">
        <v>19639</v>
      </c>
      <c r="H770" s="419"/>
      <c r="I770" s="419" t="s">
        <v>18089</v>
      </c>
      <c r="J770" s="419" t="s">
        <v>16970</v>
      </c>
      <c r="K770" s="419" t="s">
        <v>17078</v>
      </c>
      <c r="L770" s="419" t="s">
        <v>35323</v>
      </c>
      <c r="M770" s="419" t="s">
        <v>16974</v>
      </c>
      <c r="N770" s="419" t="s">
        <v>17079</v>
      </c>
      <c r="O770" s="419" t="s">
        <v>21009</v>
      </c>
      <c r="P770" s="419" t="s">
        <v>16970</v>
      </c>
      <c r="Q770" s="425">
        <v>1</v>
      </c>
      <c r="R770" s="419" t="s">
        <v>23083</v>
      </c>
      <c r="S770" s="424"/>
      <c r="T770" s="424"/>
      <c r="U770" s="424"/>
    </row>
    <row r="771" spans="1:21" ht="14.6" x14ac:dyDescent="0.4">
      <c r="A771" s="422" t="s">
        <v>16968</v>
      </c>
      <c r="B771" s="422" t="s">
        <v>31296</v>
      </c>
      <c r="C771" s="422" t="s">
        <v>16969</v>
      </c>
      <c r="D771" s="422" t="s">
        <v>20148</v>
      </c>
      <c r="E771" s="422"/>
      <c r="F771" s="422" t="s">
        <v>36089</v>
      </c>
      <c r="G771" s="422" t="s">
        <v>20155</v>
      </c>
      <c r="H771" s="422"/>
      <c r="I771" s="422" t="s">
        <v>20142</v>
      </c>
      <c r="J771" s="422" t="s">
        <v>16970</v>
      </c>
      <c r="K771" s="422" t="s">
        <v>17080</v>
      </c>
      <c r="L771" s="422" t="s">
        <v>35323</v>
      </c>
      <c r="M771" s="422" t="s">
        <v>16974</v>
      </c>
      <c r="N771" s="422" t="s">
        <v>17081</v>
      </c>
      <c r="O771" s="422" t="s">
        <v>21016</v>
      </c>
      <c r="P771" s="422" t="s">
        <v>16970</v>
      </c>
      <c r="Q771" s="423">
        <v>1</v>
      </c>
      <c r="R771" s="422" t="s">
        <v>23084</v>
      </c>
      <c r="S771" s="424"/>
      <c r="T771" s="424"/>
      <c r="U771" s="424"/>
    </row>
    <row r="772" spans="1:21" ht="14.6" x14ac:dyDescent="0.4">
      <c r="A772" s="416" t="s">
        <v>16968</v>
      </c>
      <c r="B772" s="416" t="s">
        <v>32613</v>
      </c>
      <c r="C772" s="416" t="s">
        <v>16969</v>
      </c>
      <c r="D772" s="416" t="s">
        <v>20772</v>
      </c>
      <c r="E772" s="416"/>
      <c r="F772" s="416" t="s">
        <v>20772</v>
      </c>
      <c r="G772" s="416" t="s">
        <v>20772</v>
      </c>
      <c r="H772" s="416"/>
      <c r="I772" s="416" t="s">
        <v>20772</v>
      </c>
      <c r="J772" s="416" t="s">
        <v>16970</v>
      </c>
      <c r="K772" s="416" t="s">
        <v>16974</v>
      </c>
      <c r="L772" s="416" t="s">
        <v>35332</v>
      </c>
      <c r="M772" s="416" t="s">
        <v>16974</v>
      </c>
      <c r="N772" s="416" t="s">
        <v>17082</v>
      </c>
      <c r="O772" s="416" t="s">
        <v>21009</v>
      </c>
      <c r="P772" s="416" t="s">
        <v>16970</v>
      </c>
      <c r="Q772" s="417">
        <v>0</v>
      </c>
      <c r="R772" s="416" t="s">
        <v>23044</v>
      </c>
      <c r="S772" s="418"/>
      <c r="T772" s="418"/>
      <c r="U772" s="418"/>
    </row>
    <row r="773" spans="1:21" ht="14.6" x14ac:dyDescent="0.4">
      <c r="A773" s="422" t="s">
        <v>16968</v>
      </c>
      <c r="B773" s="422" t="s">
        <v>32603</v>
      </c>
      <c r="C773" s="422" t="s">
        <v>16969</v>
      </c>
      <c r="D773" s="422" t="s">
        <v>20772</v>
      </c>
      <c r="E773" s="422"/>
      <c r="F773" s="422" t="s">
        <v>20772</v>
      </c>
      <c r="G773" s="422" t="s">
        <v>20772</v>
      </c>
      <c r="H773" s="422"/>
      <c r="I773" s="422" t="s">
        <v>20772</v>
      </c>
      <c r="J773" s="422" t="s">
        <v>16970</v>
      </c>
      <c r="K773" s="422" t="s">
        <v>32614</v>
      </c>
      <c r="L773" s="422" t="s">
        <v>35323</v>
      </c>
      <c r="M773" s="422" t="s">
        <v>16974</v>
      </c>
      <c r="N773" s="422" t="s">
        <v>17082</v>
      </c>
      <c r="O773" s="422" t="s">
        <v>21009</v>
      </c>
      <c r="P773" s="422" t="s">
        <v>16970</v>
      </c>
      <c r="Q773" s="420">
        <v>1</v>
      </c>
      <c r="R773" s="422" t="s">
        <v>23044</v>
      </c>
      <c r="S773" s="421"/>
      <c r="T773" s="421"/>
      <c r="U773" s="421"/>
    </row>
    <row r="774" spans="1:21" ht="14.6" x14ac:dyDescent="0.4">
      <c r="A774" s="419" t="s">
        <v>16968</v>
      </c>
      <c r="B774" s="419" t="s">
        <v>36090</v>
      </c>
      <c r="C774" s="419" t="s">
        <v>16969</v>
      </c>
      <c r="D774" s="419" t="s">
        <v>20148</v>
      </c>
      <c r="E774" s="419"/>
      <c r="F774" s="419" t="s">
        <v>36091</v>
      </c>
      <c r="G774" s="419" t="s">
        <v>19639</v>
      </c>
      <c r="H774" s="419"/>
      <c r="I774" s="419" t="s">
        <v>19352</v>
      </c>
      <c r="J774" s="419" t="s">
        <v>16970</v>
      </c>
      <c r="K774" s="419" t="s">
        <v>17083</v>
      </c>
      <c r="L774" s="419" t="s">
        <v>35323</v>
      </c>
      <c r="M774" s="419" t="s">
        <v>16974</v>
      </c>
      <c r="N774" s="419" t="s">
        <v>17084</v>
      </c>
      <c r="O774" s="419" t="s">
        <v>21009</v>
      </c>
      <c r="P774" s="419" t="s">
        <v>16970</v>
      </c>
      <c r="Q774" s="425">
        <v>1</v>
      </c>
      <c r="R774" s="419" t="s">
        <v>23085</v>
      </c>
      <c r="S774" s="424"/>
      <c r="T774" s="424"/>
      <c r="U774" s="424"/>
    </row>
    <row r="775" spans="1:21" ht="14.6" x14ac:dyDescent="0.4">
      <c r="A775" s="419" t="s">
        <v>16968</v>
      </c>
      <c r="B775" s="419" t="s">
        <v>17085</v>
      </c>
      <c r="C775" s="419" t="s">
        <v>16969</v>
      </c>
      <c r="D775" s="419" t="s">
        <v>20148</v>
      </c>
      <c r="E775" s="419"/>
      <c r="F775" s="419" t="s">
        <v>36092</v>
      </c>
      <c r="G775" s="419" t="s">
        <v>19639</v>
      </c>
      <c r="H775" s="419"/>
      <c r="I775" s="419" t="s">
        <v>19364</v>
      </c>
      <c r="J775" s="419" t="s">
        <v>16970</v>
      </c>
      <c r="K775" s="419" t="s">
        <v>17086</v>
      </c>
      <c r="L775" s="419" t="s">
        <v>35323</v>
      </c>
      <c r="M775" s="419" t="s">
        <v>16974</v>
      </c>
      <c r="N775" s="419" t="s">
        <v>17087</v>
      </c>
      <c r="O775" s="419" t="s">
        <v>21009</v>
      </c>
      <c r="P775" s="419" t="s">
        <v>16970</v>
      </c>
      <c r="Q775" s="425">
        <v>1</v>
      </c>
      <c r="R775" s="419" t="s">
        <v>23086</v>
      </c>
      <c r="S775" s="424"/>
      <c r="T775" s="424"/>
      <c r="U775" s="424"/>
    </row>
    <row r="776" spans="1:21" ht="14.6" x14ac:dyDescent="0.4">
      <c r="A776" s="419" t="s">
        <v>16968</v>
      </c>
      <c r="B776" s="419" t="s">
        <v>17088</v>
      </c>
      <c r="C776" s="419" t="s">
        <v>16969</v>
      </c>
      <c r="D776" s="419" t="s">
        <v>20148</v>
      </c>
      <c r="E776" s="419"/>
      <c r="F776" s="419" t="s">
        <v>36093</v>
      </c>
      <c r="G776" s="419" t="s">
        <v>19639</v>
      </c>
      <c r="H776" s="419"/>
      <c r="I776" s="419" t="s">
        <v>18112</v>
      </c>
      <c r="J776" s="419" t="s">
        <v>16970</v>
      </c>
      <c r="K776" s="419" t="s">
        <v>17089</v>
      </c>
      <c r="L776" s="419" t="s">
        <v>35323</v>
      </c>
      <c r="M776" s="419" t="s">
        <v>16974</v>
      </c>
      <c r="N776" s="419" t="s">
        <v>17090</v>
      </c>
      <c r="O776" s="419" t="s">
        <v>21009</v>
      </c>
      <c r="P776" s="419" t="s">
        <v>16970</v>
      </c>
      <c r="Q776" s="425">
        <v>1</v>
      </c>
      <c r="R776" s="419" t="s">
        <v>23087</v>
      </c>
      <c r="S776" s="424"/>
      <c r="T776" s="424"/>
      <c r="U776" s="424"/>
    </row>
    <row r="777" spans="1:21" ht="14.6" x14ac:dyDescent="0.4">
      <c r="A777" s="419" t="s">
        <v>16968</v>
      </c>
      <c r="B777" s="419" t="s">
        <v>21148</v>
      </c>
      <c r="C777" s="419" t="s">
        <v>16969</v>
      </c>
      <c r="D777" s="419" t="s">
        <v>20148</v>
      </c>
      <c r="E777" s="419"/>
      <c r="F777" s="419" t="s">
        <v>36094</v>
      </c>
      <c r="G777" s="419" t="s">
        <v>20160</v>
      </c>
      <c r="H777" s="419"/>
      <c r="I777" s="419" t="s">
        <v>20208</v>
      </c>
      <c r="J777" s="419" t="s">
        <v>16970</v>
      </c>
      <c r="K777" s="419" t="s">
        <v>21149</v>
      </c>
      <c r="L777" s="419" t="s">
        <v>35323</v>
      </c>
      <c r="M777" s="419" t="s">
        <v>16974</v>
      </c>
      <c r="N777" s="419" t="s">
        <v>21150</v>
      </c>
      <c r="O777" s="419" t="s">
        <v>21024</v>
      </c>
      <c r="P777" s="419" t="s">
        <v>16970</v>
      </c>
      <c r="Q777" s="425">
        <v>1</v>
      </c>
      <c r="R777" s="419" t="s">
        <v>23088</v>
      </c>
      <c r="S777" s="424"/>
      <c r="T777" s="424"/>
      <c r="U777" s="424"/>
    </row>
    <row r="778" spans="1:21" ht="14.6" x14ac:dyDescent="0.4">
      <c r="A778" s="419" t="s">
        <v>16968</v>
      </c>
      <c r="B778" s="419" t="s">
        <v>22401</v>
      </c>
      <c r="C778" s="419" t="s">
        <v>16969</v>
      </c>
      <c r="D778" s="419" t="s">
        <v>20148</v>
      </c>
      <c r="E778" s="419"/>
      <c r="F778" s="419" t="s">
        <v>36095</v>
      </c>
      <c r="G778" s="419" t="s">
        <v>20160</v>
      </c>
      <c r="H778" s="419"/>
      <c r="I778" s="419" t="s">
        <v>19329</v>
      </c>
      <c r="J778" s="419" t="s">
        <v>16970</v>
      </c>
      <c r="K778" s="419" t="s">
        <v>22402</v>
      </c>
      <c r="L778" s="419" t="s">
        <v>35323</v>
      </c>
      <c r="M778" s="419" t="s">
        <v>16974</v>
      </c>
      <c r="N778" s="419" t="s">
        <v>22513</v>
      </c>
      <c r="O778" s="419" t="s">
        <v>21018</v>
      </c>
      <c r="P778" s="419" t="s">
        <v>16970</v>
      </c>
      <c r="Q778" s="425">
        <v>1</v>
      </c>
      <c r="R778" s="419" t="s">
        <v>23089</v>
      </c>
      <c r="S778" s="424"/>
      <c r="T778" s="424"/>
      <c r="U778" s="424"/>
    </row>
    <row r="779" spans="1:21" ht="14.6" x14ac:dyDescent="0.4">
      <c r="A779" s="416" t="s">
        <v>16968</v>
      </c>
      <c r="B779" s="416" t="s">
        <v>32615</v>
      </c>
      <c r="C779" s="416" t="s">
        <v>16969</v>
      </c>
      <c r="D779" s="416" t="s">
        <v>20772</v>
      </c>
      <c r="E779" s="416"/>
      <c r="F779" s="416" t="s">
        <v>20772</v>
      </c>
      <c r="G779" s="416" t="s">
        <v>20772</v>
      </c>
      <c r="H779" s="416"/>
      <c r="I779" s="416" t="s">
        <v>20772</v>
      </c>
      <c r="J779" s="416" t="s">
        <v>16970</v>
      </c>
      <c r="K779" s="416" t="s">
        <v>32616</v>
      </c>
      <c r="L779" s="416" t="s">
        <v>35332</v>
      </c>
      <c r="M779" s="416" t="s">
        <v>32616</v>
      </c>
      <c r="N779" s="416" t="s">
        <v>17082</v>
      </c>
      <c r="O779" s="416" t="s">
        <v>21009</v>
      </c>
      <c r="P779" s="416" t="s">
        <v>16970</v>
      </c>
      <c r="Q779" s="417">
        <v>0</v>
      </c>
      <c r="R779" s="416" t="s">
        <v>23044</v>
      </c>
      <c r="S779" s="418"/>
      <c r="T779" s="418"/>
      <c r="U779" s="418"/>
    </row>
    <row r="780" spans="1:21" ht="14.6" x14ac:dyDescent="0.4">
      <c r="A780" s="416" t="s">
        <v>16968</v>
      </c>
      <c r="B780" s="416" t="s">
        <v>32617</v>
      </c>
      <c r="C780" s="416" t="s">
        <v>16969</v>
      </c>
      <c r="D780" s="416" t="s">
        <v>20772</v>
      </c>
      <c r="E780" s="416"/>
      <c r="F780" s="416" t="s">
        <v>20772</v>
      </c>
      <c r="G780" s="416" t="s">
        <v>20772</v>
      </c>
      <c r="H780" s="416"/>
      <c r="I780" s="416" t="s">
        <v>20772</v>
      </c>
      <c r="J780" s="416" t="s">
        <v>16970</v>
      </c>
      <c r="K780" s="416" t="s">
        <v>32618</v>
      </c>
      <c r="L780" s="416" t="s">
        <v>35332</v>
      </c>
      <c r="M780" s="416" t="s">
        <v>32618</v>
      </c>
      <c r="N780" s="416" t="s">
        <v>17082</v>
      </c>
      <c r="O780" s="416" t="s">
        <v>21009</v>
      </c>
      <c r="P780" s="416" t="s">
        <v>16970</v>
      </c>
      <c r="Q780" s="417">
        <v>0</v>
      </c>
      <c r="R780" s="416" t="s">
        <v>23044</v>
      </c>
      <c r="S780" s="418"/>
      <c r="T780" s="418"/>
      <c r="U780" s="418"/>
    </row>
    <row r="781" spans="1:21" ht="14.6" x14ac:dyDescent="0.4">
      <c r="A781" s="416" t="s">
        <v>16968</v>
      </c>
      <c r="B781" s="416" t="s">
        <v>32619</v>
      </c>
      <c r="C781" s="416" t="s">
        <v>16969</v>
      </c>
      <c r="D781" s="416" t="s">
        <v>20772</v>
      </c>
      <c r="E781" s="416"/>
      <c r="F781" s="416" t="s">
        <v>20772</v>
      </c>
      <c r="G781" s="416" t="s">
        <v>20772</v>
      </c>
      <c r="H781" s="416"/>
      <c r="I781" s="416" t="s">
        <v>20772</v>
      </c>
      <c r="J781" s="416" t="s">
        <v>16970</v>
      </c>
      <c r="K781" s="416" t="s">
        <v>32620</v>
      </c>
      <c r="L781" s="416" t="s">
        <v>35332</v>
      </c>
      <c r="M781" s="416" t="s">
        <v>32620</v>
      </c>
      <c r="N781" s="416" t="s">
        <v>17082</v>
      </c>
      <c r="O781" s="416" t="s">
        <v>32479</v>
      </c>
      <c r="P781" s="416" t="s">
        <v>16970</v>
      </c>
      <c r="Q781" s="417">
        <v>0</v>
      </c>
      <c r="R781" s="416" t="s">
        <v>23044</v>
      </c>
      <c r="S781" s="418"/>
      <c r="T781" s="418"/>
      <c r="U781" s="418"/>
    </row>
    <row r="782" spans="1:21" ht="14.6" x14ac:dyDescent="0.4">
      <c r="A782" s="419" t="s">
        <v>16968</v>
      </c>
      <c r="B782" s="419" t="s">
        <v>36096</v>
      </c>
      <c r="C782" s="419" t="s">
        <v>16969</v>
      </c>
      <c r="D782" s="419" t="s">
        <v>20148</v>
      </c>
      <c r="E782" s="419"/>
      <c r="F782" s="419" t="s">
        <v>36097</v>
      </c>
      <c r="G782" s="419" t="s">
        <v>20160</v>
      </c>
      <c r="H782" s="419"/>
      <c r="I782" s="419" t="s">
        <v>20140</v>
      </c>
      <c r="J782" s="419" t="s">
        <v>20176</v>
      </c>
      <c r="K782" s="419" t="s">
        <v>17091</v>
      </c>
      <c r="L782" s="419" t="s">
        <v>35323</v>
      </c>
      <c r="M782" s="419" t="s">
        <v>20192</v>
      </c>
      <c r="N782" s="419" t="s">
        <v>17092</v>
      </c>
      <c r="O782" s="419" t="s">
        <v>21020</v>
      </c>
      <c r="P782" s="419" t="s">
        <v>16970</v>
      </c>
      <c r="Q782" s="425">
        <v>1</v>
      </c>
      <c r="R782" s="419" t="s">
        <v>23090</v>
      </c>
      <c r="S782" s="424"/>
      <c r="T782" s="424"/>
      <c r="U782" s="424"/>
    </row>
    <row r="783" spans="1:21" ht="14.6" x14ac:dyDescent="0.4">
      <c r="A783" s="419" t="s">
        <v>16968</v>
      </c>
      <c r="B783" s="419" t="s">
        <v>36098</v>
      </c>
      <c r="C783" s="419" t="s">
        <v>16969</v>
      </c>
      <c r="D783" s="419" t="s">
        <v>20148</v>
      </c>
      <c r="E783" s="419"/>
      <c r="F783" s="419" t="s">
        <v>36099</v>
      </c>
      <c r="G783" s="419" t="s">
        <v>20248</v>
      </c>
      <c r="H783" s="419"/>
      <c r="I783" s="419" t="s">
        <v>20186</v>
      </c>
      <c r="J783" s="419" t="s">
        <v>20176</v>
      </c>
      <c r="K783" s="419" t="s">
        <v>17095</v>
      </c>
      <c r="L783" s="419" t="s">
        <v>35323</v>
      </c>
      <c r="M783" s="419" t="s">
        <v>22330</v>
      </c>
      <c r="N783" s="419" t="s">
        <v>17096</v>
      </c>
      <c r="O783" s="419" t="s">
        <v>21027</v>
      </c>
      <c r="P783" s="419" t="s">
        <v>16970</v>
      </c>
      <c r="Q783" s="425">
        <v>1</v>
      </c>
      <c r="R783" s="419" t="s">
        <v>23092</v>
      </c>
      <c r="S783" s="424"/>
      <c r="T783" s="424"/>
      <c r="U783" s="424"/>
    </row>
    <row r="784" spans="1:21" ht="14.6" x14ac:dyDescent="0.4">
      <c r="A784" s="419" t="s">
        <v>16968</v>
      </c>
      <c r="B784" s="419" t="s">
        <v>36100</v>
      </c>
      <c r="C784" s="419" t="s">
        <v>16969</v>
      </c>
      <c r="D784" s="419" t="s">
        <v>20148</v>
      </c>
      <c r="E784" s="419"/>
      <c r="F784" s="419" t="s">
        <v>36101</v>
      </c>
      <c r="G784" s="419" t="s">
        <v>19396</v>
      </c>
      <c r="H784" s="419"/>
      <c r="I784" s="419" t="s">
        <v>20161</v>
      </c>
      <c r="J784" s="419" t="s">
        <v>20258</v>
      </c>
      <c r="K784" s="419" t="s">
        <v>17097</v>
      </c>
      <c r="L784" s="419" t="s">
        <v>35323</v>
      </c>
      <c r="M784" s="419" t="s">
        <v>19398</v>
      </c>
      <c r="N784" s="419" t="s">
        <v>17098</v>
      </c>
      <c r="O784" s="419" t="s">
        <v>21062</v>
      </c>
      <c r="P784" s="419" t="s">
        <v>16970</v>
      </c>
      <c r="Q784" s="425">
        <v>1</v>
      </c>
      <c r="R784" s="419" t="s">
        <v>23093</v>
      </c>
      <c r="S784" s="424"/>
      <c r="T784" s="424"/>
      <c r="U784" s="424"/>
    </row>
    <row r="785" spans="1:21" ht="14.6" x14ac:dyDescent="0.4">
      <c r="A785" s="419" t="s">
        <v>16968</v>
      </c>
      <c r="B785" s="419" t="s">
        <v>36102</v>
      </c>
      <c r="C785" s="419" t="s">
        <v>16969</v>
      </c>
      <c r="D785" s="419" t="s">
        <v>20148</v>
      </c>
      <c r="E785" s="419"/>
      <c r="F785" s="419" t="s">
        <v>36103</v>
      </c>
      <c r="G785" s="419" t="s">
        <v>19396</v>
      </c>
      <c r="H785" s="419"/>
      <c r="I785" s="419" t="s">
        <v>19511</v>
      </c>
      <c r="J785" s="419" t="s">
        <v>20258</v>
      </c>
      <c r="K785" s="419" t="s">
        <v>17099</v>
      </c>
      <c r="L785" s="419" t="s">
        <v>35323</v>
      </c>
      <c r="M785" s="419" t="s">
        <v>19398</v>
      </c>
      <c r="N785" s="419" t="s">
        <v>17100</v>
      </c>
      <c r="O785" s="419" t="s">
        <v>21062</v>
      </c>
      <c r="P785" s="419" t="s">
        <v>16970</v>
      </c>
      <c r="Q785" s="425">
        <v>1</v>
      </c>
      <c r="R785" s="419" t="s">
        <v>23094</v>
      </c>
      <c r="S785" s="424"/>
      <c r="T785" s="424"/>
      <c r="U785" s="424"/>
    </row>
    <row r="786" spans="1:21" ht="14.6" x14ac:dyDescent="0.4">
      <c r="A786" s="419" t="s">
        <v>16968</v>
      </c>
      <c r="B786" s="419" t="s">
        <v>36104</v>
      </c>
      <c r="C786" s="419" t="s">
        <v>16969</v>
      </c>
      <c r="D786" s="419" t="s">
        <v>20148</v>
      </c>
      <c r="E786" s="419"/>
      <c r="F786" s="419" t="s">
        <v>36105</v>
      </c>
      <c r="G786" s="419" t="s">
        <v>19396</v>
      </c>
      <c r="H786" s="419"/>
      <c r="I786" s="419" t="s">
        <v>19352</v>
      </c>
      <c r="J786" s="419" t="s">
        <v>20258</v>
      </c>
      <c r="K786" s="419" t="s">
        <v>17101</v>
      </c>
      <c r="L786" s="419" t="s">
        <v>35323</v>
      </c>
      <c r="M786" s="419" t="s">
        <v>19398</v>
      </c>
      <c r="N786" s="419" t="s">
        <v>17102</v>
      </c>
      <c r="O786" s="419" t="s">
        <v>21062</v>
      </c>
      <c r="P786" s="419" t="s">
        <v>16970</v>
      </c>
      <c r="Q786" s="425">
        <v>1</v>
      </c>
      <c r="R786" s="419" t="s">
        <v>23095</v>
      </c>
      <c r="S786" s="424"/>
      <c r="T786" s="424"/>
      <c r="U786" s="424"/>
    </row>
    <row r="787" spans="1:21" ht="14.6" x14ac:dyDescent="0.4">
      <c r="A787" s="419" t="s">
        <v>16968</v>
      </c>
      <c r="B787" s="419" t="s">
        <v>36106</v>
      </c>
      <c r="C787" s="419" t="s">
        <v>16969</v>
      </c>
      <c r="D787" s="419" t="s">
        <v>20148</v>
      </c>
      <c r="E787" s="419"/>
      <c r="F787" s="419" t="s">
        <v>36107</v>
      </c>
      <c r="G787" s="419" t="s">
        <v>19396</v>
      </c>
      <c r="H787" s="419"/>
      <c r="I787" s="419" t="s">
        <v>20150</v>
      </c>
      <c r="J787" s="419" t="s">
        <v>20258</v>
      </c>
      <c r="K787" s="419" t="s">
        <v>17103</v>
      </c>
      <c r="L787" s="419" t="s">
        <v>35323</v>
      </c>
      <c r="M787" s="419" t="s">
        <v>19398</v>
      </c>
      <c r="N787" s="419" t="s">
        <v>17104</v>
      </c>
      <c r="O787" s="419" t="s">
        <v>21062</v>
      </c>
      <c r="P787" s="419" t="s">
        <v>16970</v>
      </c>
      <c r="Q787" s="425">
        <v>1</v>
      </c>
      <c r="R787" s="419" t="s">
        <v>23096</v>
      </c>
      <c r="S787" s="424"/>
      <c r="T787" s="424"/>
      <c r="U787" s="424"/>
    </row>
    <row r="788" spans="1:21" ht="14.6" x14ac:dyDescent="0.4">
      <c r="A788" s="419" t="s">
        <v>16968</v>
      </c>
      <c r="B788" s="419" t="s">
        <v>36108</v>
      </c>
      <c r="C788" s="419" t="s">
        <v>16969</v>
      </c>
      <c r="D788" s="419" t="s">
        <v>20148</v>
      </c>
      <c r="E788" s="419"/>
      <c r="F788" s="419" t="s">
        <v>36109</v>
      </c>
      <c r="G788" s="419" t="s">
        <v>19396</v>
      </c>
      <c r="H788" s="419"/>
      <c r="I788" s="419" t="s">
        <v>19332</v>
      </c>
      <c r="J788" s="419" t="s">
        <v>20258</v>
      </c>
      <c r="K788" s="419" t="s">
        <v>17105</v>
      </c>
      <c r="L788" s="419" t="s">
        <v>35323</v>
      </c>
      <c r="M788" s="419" t="s">
        <v>19398</v>
      </c>
      <c r="N788" s="419" t="s">
        <v>17106</v>
      </c>
      <c r="O788" s="419" t="s">
        <v>21062</v>
      </c>
      <c r="P788" s="419" t="s">
        <v>16970</v>
      </c>
      <c r="Q788" s="425">
        <v>1</v>
      </c>
      <c r="R788" s="419" t="s">
        <v>23097</v>
      </c>
      <c r="S788" s="424"/>
      <c r="T788" s="424"/>
      <c r="U788" s="424"/>
    </row>
    <row r="789" spans="1:21" ht="14.6" x14ac:dyDescent="0.4">
      <c r="A789" s="419" t="s">
        <v>16968</v>
      </c>
      <c r="B789" s="419" t="s">
        <v>36110</v>
      </c>
      <c r="C789" s="419" t="s">
        <v>16969</v>
      </c>
      <c r="D789" s="419" t="s">
        <v>20148</v>
      </c>
      <c r="E789" s="419"/>
      <c r="F789" s="419" t="s">
        <v>36111</v>
      </c>
      <c r="G789" s="419" t="s">
        <v>19396</v>
      </c>
      <c r="H789" s="419"/>
      <c r="I789" s="419" t="s">
        <v>19321</v>
      </c>
      <c r="J789" s="419" t="s">
        <v>20258</v>
      </c>
      <c r="K789" s="419" t="s">
        <v>17107</v>
      </c>
      <c r="L789" s="419" t="s">
        <v>35323</v>
      </c>
      <c r="M789" s="419" t="s">
        <v>19398</v>
      </c>
      <c r="N789" s="419" t="s">
        <v>17108</v>
      </c>
      <c r="O789" s="419" t="s">
        <v>21062</v>
      </c>
      <c r="P789" s="419" t="s">
        <v>16970</v>
      </c>
      <c r="Q789" s="425">
        <v>1</v>
      </c>
      <c r="R789" s="419" t="s">
        <v>23098</v>
      </c>
      <c r="S789" s="424"/>
      <c r="T789" s="424"/>
      <c r="U789" s="424"/>
    </row>
    <row r="790" spans="1:21" ht="14.6" x14ac:dyDescent="0.4">
      <c r="A790" s="419" t="s">
        <v>16968</v>
      </c>
      <c r="B790" s="419" t="s">
        <v>36112</v>
      </c>
      <c r="C790" s="419" t="s">
        <v>16969</v>
      </c>
      <c r="D790" s="419" t="s">
        <v>20148</v>
      </c>
      <c r="E790" s="419"/>
      <c r="F790" s="419" t="s">
        <v>36113</v>
      </c>
      <c r="G790" s="419" t="s">
        <v>19396</v>
      </c>
      <c r="H790" s="419"/>
      <c r="I790" s="419" t="s">
        <v>19436</v>
      </c>
      <c r="J790" s="419" t="s">
        <v>20258</v>
      </c>
      <c r="K790" s="419" t="s">
        <v>17109</v>
      </c>
      <c r="L790" s="419" t="s">
        <v>35323</v>
      </c>
      <c r="M790" s="419" t="s">
        <v>19398</v>
      </c>
      <c r="N790" s="419" t="s">
        <v>17110</v>
      </c>
      <c r="O790" s="419" t="s">
        <v>21062</v>
      </c>
      <c r="P790" s="419" t="s">
        <v>16970</v>
      </c>
      <c r="Q790" s="425">
        <v>1</v>
      </c>
      <c r="R790" s="419" t="s">
        <v>23099</v>
      </c>
      <c r="S790" s="424"/>
      <c r="T790" s="424"/>
      <c r="U790" s="424"/>
    </row>
    <row r="791" spans="1:21" ht="14.6" x14ac:dyDescent="0.4">
      <c r="A791" s="419" t="s">
        <v>16968</v>
      </c>
      <c r="B791" s="419" t="s">
        <v>36114</v>
      </c>
      <c r="C791" s="419" t="s">
        <v>16969</v>
      </c>
      <c r="D791" s="419" t="s">
        <v>20148</v>
      </c>
      <c r="E791" s="419"/>
      <c r="F791" s="419" t="s">
        <v>36115</v>
      </c>
      <c r="G791" s="419" t="s">
        <v>19396</v>
      </c>
      <c r="H791" s="419"/>
      <c r="I791" s="419" t="s">
        <v>20140</v>
      </c>
      <c r="J791" s="419" t="s">
        <v>20258</v>
      </c>
      <c r="K791" s="419" t="s">
        <v>17111</v>
      </c>
      <c r="L791" s="419" t="s">
        <v>35323</v>
      </c>
      <c r="M791" s="419" t="s">
        <v>19398</v>
      </c>
      <c r="N791" s="419" t="s">
        <v>17112</v>
      </c>
      <c r="O791" s="419" t="s">
        <v>21062</v>
      </c>
      <c r="P791" s="419" t="s">
        <v>16970</v>
      </c>
      <c r="Q791" s="425">
        <v>1</v>
      </c>
      <c r="R791" s="419" t="s">
        <v>23100</v>
      </c>
      <c r="S791" s="424"/>
      <c r="T791" s="424"/>
      <c r="U791" s="424"/>
    </row>
    <row r="792" spans="1:21" ht="14.6" x14ac:dyDescent="0.4">
      <c r="A792" s="419" t="s">
        <v>16968</v>
      </c>
      <c r="B792" s="419" t="s">
        <v>36116</v>
      </c>
      <c r="C792" s="419" t="s">
        <v>16969</v>
      </c>
      <c r="D792" s="419" t="s">
        <v>20148</v>
      </c>
      <c r="E792" s="419"/>
      <c r="F792" s="419" t="s">
        <v>36117</v>
      </c>
      <c r="G792" s="419" t="s">
        <v>19396</v>
      </c>
      <c r="H792" s="419"/>
      <c r="I792" s="419" t="s">
        <v>19719</v>
      </c>
      <c r="J792" s="419" t="s">
        <v>20258</v>
      </c>
      <c r="K792" s="419" t="s">
        <v>17113</v>
      </c>
      <c r="L792" s="419" t="s">
        <v>35323</v>
      </c>
      <c r="M792" s="419" t="s">
        <v>19398</v>
      </c>
      <c r="N792" s="419" t="s">
        <v>17114</v>
      </c>
      <c r="O792" s="419" t="s">
        <v>21062</v>
      </c>
      <c r="P792" s="419" t="s">
        <v>16970</v>
      </c>
      <c r="Q792" s="425">
        <v>1</v>
      </c>
      <c r="R792" s="419" t="s">
        <v>23101</v>
      </c>
      <c r="S792" s="424"/>
      <c r="T792" s="424"/>
      <c r="U792" s="424"/>
    </row>
    <row r="793" spans="1:21" ht="14.6" x14ac:dyDescent="0.4">
      <c r="A793" s="419" t="s">
        <v>16968</v>
      </c>
      <c r="B793" s="419" t="s">
        <v>36118</v>
      </c>
      <c r="C793" s="419" t="s">
        <v>16969</v>
      </c>
      <c r="D793" s="419" t="s">
        <v>20148</v>
      </c>
      <c r="E793" s="419"/>
      <c r="F793" s="419" t="s">
        <v>36119</v>
      </c>
      <c r="G793" s="419" t="s">
        <v>19396</v>
      </c>
      <c r="H793" s="419"/>
      <c r="I793" s="419" t="s">
        <v>19366</v>
      </c>
      <c r="J793" s="419" t="s">
        <v>20258</v>
      </c>
      <c r="K793" s="419" t="s">
        <v>17115</v>
      </c>
      <c r="L793" s="419" t="s">
        <v>35323</v>
      </c>
      <c r="M793" s="419" t="s">
        <v>19398</v>
      </c>
      <c r="N793" s="419" t="s">
        <v>17116</v>
      </c>
      <c r="O793" s="419" t="s">
        <v>21062</v>
      </c>
      <c r="P793" s="419" t="s">
        <v>16970</v>
      </c>
      <c r="Q793" s="425">
        <v>1</v>
      </c>
      <c r="R793" s="419" t="s">
        <v>23102</v>
      </c>
      <c r="S793" s="424"/>
      <c r="T793" s="424"/>
      <c r="U793" s="424"/>
    </row>
    <row r="794" spans="1:21" ht="14.6" x14ac:dyDescent="0.4">
      <c r="A794" s="419" t="s">
        <v>16968</v>
      </c>
      <c r="B794" s="419" t="s">
        <v>36120</v>
      </c>
      <c r="C794" s="419" t="s">
        <v>16969</v>
      </c>
      <c r="D794" s="419" t="s">
        <v>20148</v>
      </c>
      <c r="E794" s="419"/>
      <c r="F794" s="419" t="s">
        <v>36121</v>
      </c>
      <c r="G794" s="419" t="s">
        <v>19396</v>
      </c>
      <c r="H794" s="419"/>
      <c r="I794" s="419" t="s">
        <v>17967</v>
      </c>
      <c r="J794" s="419" t="s">
        <v>20258</v>
      </c>
      <c r="K794" s="419" t="s">
        <v>17117</v>
      </c>
      <c r="L794" s="419" t="s">
        <v>35323</v>
      </c>
      <c r="M794" s="419" t="s">
        <v>19398</v>
      </c>
      <c r="N794" s="419" t="s">
        <v>17118</v>
      </c>
      <c r="O794" s="419" t="s">
        <v>21062</v>
      </c>
      <c r="P794" s="419" t="s">
        <v>16970</v>
      </c>
      <c r="Q794" s="425">
        <v>1</v>
      </c>
      <c r="R794" s="419" t="s">
        <v>23103</v>
      </c>
      <c r="S794" s="424"/>
      <c r="T794" s="424"/>
      <c r="U794" s="424"/>
    </row>
    <row r="795" spans="1:21" ht="14.6" x14ac:dyDescent="0.4">
      <c r="A795" s="419" t="s">
        <v>16968</v>
      </c>
      <c r="B795" s="419" t="s">
        <v>36122</v>
      </c>
      <c r="C795" s="419" t="s">
        <v>16969</v>
      </c>
      <c r="D795" s="419" t="s">
        <v>20148</v>
      </c>
      <c r="E795" s="419"/>
      <c r="F795" s="419" t="s">
        <v>36123</v>
      </c>
      <c r="G795" s="419" t="s">
        <v>19396</v>
      </c>
      <c r="H795" s="419"/>
      <c r="I795" s="419" t="s">
        <v>20221</v>
      </c>
      <c r="J795" s="419" t="s">
        <v>20258</v>
      </c>
      <c r="K795" s="419" t="s">
        <v>17119</v>
      </c>
      <c r="L795" s="419" t="s">
        <v>35323</v>
      </c>
      <c r="M795" s="419" t="s">
        <v>19453</v>
      </c>
      <c r="N795" s="419" t="s">
        <v>17120</v>
      </c>
      <c r="O795" s="419" t="s">
        <v>21063</v>
      </c>
      <c r="P795" s="419" t="s">
        <v>16970</v>
      </c>
      <c r="Q795" s="425">
        <v>1</v>
      </c>
      <c r="R795" s="419" t="s">
        <v>23104</v>
      </c>
      <c r="S795" s="424"/>
      <c r="T795" s="424"/>
      <c r="U795" s="424"/>
    </row>
    <row r="796" spans="1:21" ht="14.6" x14ac:dyDescent="0.4">
      <c r="A796" s="419" t="s">
        <v>16968</v>
      </c>
      <c r="B796" s="419" t="s">
        <v>31297</v>
      </c>
      <c r="C796" s="419" t="s">
        <v>16969</v>
      </c>
      <c r="D796" s="419" t="s">
        <v>20148</v>
      </c>
      <c r="E796" s="419"/>
      <c r="F796" s="419" t="s">
        <v>36124</v>
      </c>
      <c r="G796" s="419" t="s">
        <v>19396</v>
      </c>
      <c r="H796" s="419"/>
      <c r="I796" s="419" t="s">
        <v>18072</v>
      </c>
      <c r="J796" s="419" t="s">
        <v>20258</v>
      </c>
      <c r="K796" s="419" t="s">
        <v>17121</v>
      </c>
      <c r="L796" s="419" t="s">
        <v>35323</v>
      </c>
      <c r="M796" s="419" t="s">
        <v>19453</v>
      </c>
      <c r="N796" s="419" t="s">
        <v>17122</v>
      </c>
      <c r="O796" s="419" t="s">
        <v>21064</v>
      </c>
      <c r="P796" s="419" t="s">
        <v>16970</v>
      </c>
      <c r="Q796" s="425">
        <v>1</v>
      </c>
      <c r="R796" s="419" t="s">
        <v>23105</v>
      </c>
      <c r="S796" s="424"/>
      <c r="T796" s="424"/>
      <c r="U796" s="424"/>
    </row>
    <row r="797" spans="1:21" ht="14.6" x14ac:dyDescent="0.4">
      <c r="A797" s="419" t="s">
        <v>16968</v>
      </c>
      <c r="B797" s="419" t="s">
        <v>31298</v>
      </c>
      <c r="C797" s="419" t="s">
        <v>16969</v>
      </c>
      <c r="D797" s="419" t="s">
        <v>20148</v>
      </c>
      <c r="E797" s="419"/>
      <c r="F797" s="419" t="s">
        <v>36125</v>
      </c>
      <c r="G797" s="419" t="s">
        <v>20263</v>
      </c>
      <c r="H797" s="419"/>
      <c r="I797" s="419" t="s">
        <v>19652</v>
      </c>
      <c r="J797" s="419" t="s">
        <v>20258</v>
      </c>
      <c r="K797" s="419" t="s">
        <v>31299</v>
      </c>
      <c r="L797" s="419" t="s">
        <v>35323</v>
      </c>
      <c r="M797" s="419" t="s">
        <v>21095</v>
      </c>
      <c r="N797" s="419" t="s">
        <v>31300</v>
      </c>
      <c r="O797" s="419" t="s">
        <v>21026</v>
      </c>
      <c r="P797" s="419" t="s">
        <v>16970</v>
      </c>
      <c r="Q797" s="425">
        <v>1</v>
      </c>
      <c r="R797" s="419" t="s">
        <v>31301</v>
      </c>
      <c r="S797" s="424"/>
      <c r="T797" s="424"/>
      <c r="U797" s="424"/>
    </row>
    <row r="798" spans="1:21" ht="14.6" x14ac:dyDescent="0.4">
      <c r="A798" s="419" t="s">
        <v>16968</v>
      </c>
      <c r="B798" s="419" t="s">
        <v>31302</v>
      </c>
      <c r="C798" s="419" t="s">
        <v>36126</v>
      </c>
      <c r="D798" s="419" t="s">
        <v>20148</v>
      </c>
      <c r="E798" s="419"/>
      <c r="F798" s="419" t="s">
        <v>36127</v>
      </c>
      <c r="G798" s="419" t="s">
        <v>20263</v>
      </c>
      <c r="H798" s="419"/>
      <c r="I798" s="419" t="s">
        <v>20249</v>
      </c>
      <c r="J798" s="419" t="s">
        <v>20258</v>
      </c>
      <c r="K798" s="419" t="s">
        <v>31303</v>
      </c>
      <c r="L798" s="419" t="s">
        <v>35323</v>
      </c>
      <c r="M798" s="419" t="s">
        <v>21108</v>
      </c>
      <c r="N798" s="419" t="s">
        <v>31304</v>
      </c>
      <c r="O798" s="419" t="s">
        <v>21026</v>
      </c>
      <c r="P798" s="419" t="s">
        <v>16970</v>
      </c>
      <c r="Q798" s="425">
        <v>1</v>
      </c>
      <c r="R798" s="419" t="s">
        <v>31305</v>
      </c>
      <c r="S798" s="424"/>
      <c r="T798" s="424"/>
      <c r="U798" s="424"/>
    </row>
    <row r="799" spans="1:21" ht="14.6" x14ac:dyDescent="0.4">
      <c r="A799" s="419" t="s">
        <v>16968</v>
      </c>
      <c r="B799" s="419" t="s">
        <v>21151</v>
      </c>
      <c r="C799" s="419" t="s">
        <v>16969</v>
      </c>
      <c r="D799" s="419" t="s">
        <v>20148</v>
      </c>
      <c r="E799" s="419"/>
      <c r="F799" s="419" t="s">
        <v>36128</v>
      </c>
      <c r="G799" s="419" t="s">
        <v>20263</v>
      </c>
      <c r="H799" s="419"/>
      <c r="I799" s="419" t="s">
        <v>19457</v>
      </c>
      <c r="J799" s="419" t="s">
        <v>20258</v>
      </c>
      <c r="K799" s="419" t="s">
        <v>21152</v>
      </c>
      <c r="L799" s="419" t="s">
        <v>35323</v>
      </c>
      <c r="M799" s="419" t="s">
        <v>21113</v>
      </c>
      <c r="N799" s="419" t="s">
        <v>21153</v>
      </c>
      <c r="O799" s="419" t="s">
        <v>21026</v>
      </c>
      <c r="P799" s="419" t="s">
        <v>16970</v>
      </c>
      <c r="Q799" s="425">
        <v>1</v>
      </c>
      <c r="R799" s="419" t="s">
        <v>23106</v>
      </c>
      <c r="S799" s="424"/>
      <c r="T799" s="424"/>
      <c r="U799" s="424"/>
    </row>
    <row r="800" spans="1:21" ht="14.6" x14ac:dyDescent="0.4">
      <c r="A800" s="435" t="s">
        <v>16968</v>
      </c>
      <c r="B800" s="435" t="s">
        <v>36129</v>
      </c>
      <c r="C800" s="435" t="s">
        <v>16969</v>
      </c>
      <c r="D800" s="435" t="s">
        <v>20148</v>
      </c>
      <c r="E800" s="435"/>
      <c r="F800" s="435" t="s">
        <v>36130</v>
      </c>
      <c r="G800" s="435" t="s">
        <v>20248</v>
      </c>
      <c r="H800" s="435"/>
      <c r="I800" s="435" t="s">
        <v>19364</v>
      </c>
      <c r="J800" s="435" t="s">
        <v>20258</v>
      </c>
      <c r="K800" s="435" t="s">
        <v>17123</v>
      </c>
      <c r="L800" s="435" t="s">
        <v>35323</v>
      </c>
      <c r="M800" s="435" t="s">
        <v>18077</v>
      </c>
      <c r="N800" s="435" t="s">
        <v>17124</v>
      </c>
      <c r="O800" s="435" t="s">
        <v>21122</v>
      </c>
      <c r="P800" s="435" t="s">
        <v>16970</v>
      </c>
      <c r="Q800" s="436">
        <v>3</v>
      </c>
      <c r="R800" s="435" t="s">
        <v>23107</v>
      </c>
      <c r="S800" s="437"/>
      <c r="T800" s="437"/>
      <c r="U800" s="437"/>
    </row>
    <row r="801" spans="1:21" ht="14.6" x14ac:dyDescent="0.4">
      <c r="A801" s="435" t="s">
        <v>16968</v>
      </c>
      <c r="B801" s="435" t="s">
        <v>17125</v>
      </c>
      <c r="C801" s="435" t="s">
        <v>16969</v>
      </c>
      <c r="D801" s="435" t="s">
        <v>20148</v>
      </c>
      <c r="E801" s="435"/>
      <c r="F801" s="435" t="s">
        <v>36131</v>
      </c>
      <c r="G801" s="435" t="s">
        <v>20248</v>
      </c>
      <c r="H801" s="435"/>
      <c r="I801" s="435" t="s">
        <v>20190</v>
      </c>
      <c r="J801" s="435" t="s">
        <v>20258</v>
      </c>
      <c r="K801" s="435" t="s">
        <v>17126</v>
      </c>
      <c r="L801" s="435" t="s">
        <v>35323</v>
      </c>
      <c r="M801" s="435" t="s">
        <v>18077</v>
      </c>
      <c r="N801" s="435" t="s">
        <v>17127</v>
      </c>
      <c r="O801" s="435" t="s">
        <v>21121</v>
      </c>
      <c r="P801" s="435" t="s">
        <v>16970</v>
      </c>
      <c r="Q801" s="436">
        <v>3</v>
      </c>
      <c r="R801" s="435" t="s">
        <v>23108</v>
      </c>
      <c r="S801" s="437"/>
      <c r="T801" s="437"/>
      <c r="U801" s="437"/>
    </row>
    <row r="802" spans="1:21" ht="14.6" x14ac:dyDescent="0.4">
      <c r="A802" s="416" t="s">
        <v>17128</v>
      </c>
      <c r="B802" s="416" t="s">
        <v>31306</v>
      </c>
      <c r="C802" s="416" t="s">
        <v>17129</v>
      </c>
      <c r="D802" s="416" t="s">
        <v>20148</v>
      </c>
      <c r="E802" s="416"/>
      <c r="F802" s="416" t="s">
        <v>36132</v>
      </c>
      <c r="G802" s="416" t="s">
        <v>20149</v>
      </c>
      <c r="H802" s="416"/>
      <c r="I802" s="416" t="s">
        <v>19368</v>
      </c>
      <c r="J802" s="416" t="s">
        <v>18751</v>
      </c>
      <c r="K802" s="416" t="s">
        <v>17130</v>
      </c>
      <c r="L802" s="416" t="s">
        <v>35321</v>
      </c>
      <c r="M802" s="416" t="s">
        <v>17130</v>
      </c>
      <c r="N802" s="416" t="s">
        <v>17150</v>
      </c>
      <c r="O802" s="416" t="s">
        <v>21009</v>
      </c>
      <c r="P802" s="416" t="s">
        <v>18751</v>
      </c>
      <c r="Q802" s="417">
        <v>0</v>
      </c>
      <c r="R802" s="416" t="s">
        <v>23115</v>
      </c>
      <c r="S802" s="418"/>
      <c r="T802" s="418"/>
      <c r="U802" s="418"/>
    </row>
    <row r="803" spans="1:21" ht="14.6" x14ac:dyDescent="0.4">
      <c r="A803" s="419" t="s">
        <v>17128</v>
      </c>
      <c r="B803" s="419" t="s">
        <v>17131</v>
      </c>
      <c r="C803" s="419" t="s">
        <v>17129</v>
      </c>
      <c r="D803" s="419" t="s">
        <v>20148</v>
      </c>
      <c r="E803" s="419"/>
      <c r="F803" s="419" t="s">
        <v>36133</v>
      </c>
      <c r="G803" s="419" t="s">
        <v>19639</v>
      </c>
      <c r="H803" s="419"/>
      <c r="I803" s="419" t="s">
        <v>18001</v>
      </c>
      <c r="J803" s="419" t="s">
        <v>18751</v>
      </c>
      <c r="K803" s="419" t="s">
        <v>17132</v>
      </c>
      <c r="L803" s="419" t="s">
        <v>35323</v>
      </c>
      <c r="M803" s="419" t="s">
        <v>17133</v>
      </c>
      <c r="N803" s="419" t="s">
        <v>17134</v>
      </c>
      <c r="O803" s="419" t="s">
        <v>21009</v>
      </c>
      <c r="P803" s="419" t="s">
        <v>18751</v>
      </c>
      <c r="Q803" s="425">
        <v>1</v>
      </c>
      <c r="R803" s="419" t="s">
        <v>23109</v>
      </c>
      <c r="S803" s="424"/>
      <c r="T803" s="424"/>
      <c r="U803" s="424"/>
    </row>
    <row r="804" spans="1:21" ht="14.6" x14ac:dyDescent="0.4">
      <c r="A804" s="419" t="s">
        <v>17128</v>
      </c>
      <c r="B804" s="419" t="s">
        <v>17135</v>
      </c>
      <c r="C804" s="419" t="s">
        <v>17129</v>
      </c>
      <c r="D804" s="419" t="s">
        <v>20148</v>
      </c>
      <c r="E804" s="419"/>
      <c r="F804" s="419" t="s">
        <v>36134</v>
      </c>
      <c r="G804" s="419" t="s">
        <v>19639</v>
      </c>
      <c r="H804" s="419"/>
      <c r="I804" s="419" t="s">
        <v>20168</v>
      </c>
      <c r="J804" s="419" t="s">
        <v>18751</v>
      </c>
      <c r="K804" s="419" t="s">
        <v>17136</v>
      </c>
      <c r="L804" s="419" t="s">
        <v>35323</v>
      </c>
      <c r="M804" s="419" t="s">
        <v>17133</v>
      </c>
      <c r="N804" s="419" t="s">
        <v>17137</v>
      </c>
      <c r="O804" s="419" t="s">
        <v>21009</v>
      </c>
      <c r="P804" s="419" t="s">
        <v>18751</v>
      </c>
      <c r="Q804" s="425">
        <v>1</v>
      </c>
      <c r="R804" s="419" t="s">
        <v>23110</v>
      </c>
      <c r="S804" s="424"/>
      <c r="T804" s="424"/>
      <c r="U804" s="424"/>
    </row>
    <row r="805" spans="1:21" ht="14.6" x14ac:dyDescent="0.4">
      <c r="A805" s="419" t="s">
        <v>17128</v>
      </c>
      <c r="B805" s="419" t="s">
        <v>17138</v>
      </c>
      <c r="C805" s="419" t="s">
        <v>17129</v>
      </c>
      <c r="D805" s="419" t="s">
        <v>20148</v>
      </c>
      <c r="E805" s="419"/>
      <c r="F805" s="419" t="s">
        <v>36135</v>
      </c>
      <c r="G805" s="419" t="s">
        <v>19639</v>
      </c>
      <c r="H805" s="419"/>
      <c r="I805" s="419" t="s">
        <v>19359</v>
      </c>
      <c r="J805" s="419" t="s">
        <v>18751</v>
      </c>
      <c r="K805" s="419" t="s">
        <v>17139</v>
      </c>
      <c r="L805" s="419" t="s">
        <v>35323</v>
      </c>
      <c r="M805" s="419" t="s">
        <v>17133</v>
      </c>
      <c r="N805" s="419" t="s">
        <v>17140</v>
      </c>
      <c r="O805" s="419" t="s">
        <v>21009</v>
      </c>
      <c r="P805" s="419" t="s">
        <v>18751</v>
      </c>
      <c r="Q805" s="425">
        <v>1</v>
      </c>
      <c r="R805" s="419" t="s">
        <v>23111</v>
      </c>
      <c r="S805" s="424"/>
      <c r="T805" s="424"/>
      <c r="U805" s="424"/>
    </row>
    <row r="806" spans="1:21" ht="14.6" x14ac:dyDescent="0.4">
      <c r="A806" s="419" t="s">
        <v>17128</v>
      </c>
      <c r="B806" s="419" t="s">
        <v>17141</v>
      </c>
      <c r="C806" s="419" t="s">
        <v>17129</v>
      </c>
      <c r="D806" s="419" t="s">
        <v>20148</v>
      </c>
      <c r="E806" s="419"/>
      <c r="F806" s="419" t="s">
        <v>36136</v>
      </c>
      <c r="G806" s="419" t="s">
        <v>19639</v>
      </c>
      <c r="H806" s="419"/>
      <c r="I806" s="419" t="s">
        <v>19345</v>
      </c>
      <c r="J806" s="419" t="s">
        <v>18751</v>
      </c>
      <c r="K806" s="419" t="s">
        <v>17142</v>
      </c>
      <c r="L806" s="419" t="s">
        <v>35323</v>
      </c>
      <c r="M806" s="419" t="s">
        <v>17133</v>
      </c>
      <c r="N806" s="419" t="s">
        <v>17143</v>
      </c>
      <c r="O806" s="419" t="s">
        <v>21009</v>
      </c>
      <c r="P806" s="419" t="s">
        <v>18751</v>
      </c>
      <c r="Q806" s="425">
        <v>1</v>
      </c>
      <c r="R806" s="419" t="s">
        <v>23112</v>
      </c>
      <c r="S806" s="424"/>
      <c r="T806" s="424"/>
      <c r="U806" s="424"/>
    </row>
    <row r="807" spans="1:21" ht="14.6" x14ac:dyDescent="0.4">
      <c r="A807" s="419" t="s">
        <v>17128</v>
      </c>
      <c r="B807" s="419" t="s">
        <v>17144</v>
      </c>
      <c r="C807" s="419" t="s">
        <v>17129</v>
      </c>
      <c r="D807" s="419" t="s">
        <v>20148</v>
      </c>
      <c r="E807" s="419"/>
      <c r="F807" s="419" t="s">
        <v>36137</v>
      </c>
      <c r="G807" s="419" t="s">
        <v>19639</v>
      </c>
      <c r="H807" s="419"/>
      <c r="I807" s="419" t="s">
        <v>18001</v>
      </c>
      <c r="J807" s="419" t="s">
        <v>18751</v>
      </c>
      <c r="K807" s="419" t="s">
        <v>17145</v>
      </c>
      <c r="L807" s="419" t="s">
        <v>35323</v>
      </c>
      <c r="M807" s="419" t="s">
        <v>17133</v>
      </c>
      <c r="N807" s="419" t="s">
        <v>17146</v>
      </c>
      <c r="O807" s="419" t="s">
        <v>21009</v>
      </c>
      <c r="P807" s="419" t="s">
        <v>18751</v>
      </c>
      <c r="Q807" s="425">
        <v>1</v>
      </c>
      <c r="R807" s="419" t="s">
        <v>23113</v>
      </c>
      <c r="S807" s="424"/>
      <c r="T807" s="424"/>
      <c r="U807" s="424"/>
    </row>
    <row r="808" spans="1:21" ht="14.6" x14ac:dyDescent="0.4">
      <c r="A808" s="419" t="s">
        <v>17128</v>
      </c>
      <c r="B808" s="419" t="s">
        <v>17147</v>
      </c>
      <c r="C808" s="419" t="s">
        <v>17129</v>
      </c>
      <c r="D808" s="419" t="s">
        <v>20148</v>
      </c>
      <c r="E808" s="419"/>
      <c r="F808" s="419" t="s">
        <v>36138</v>
      </c>
      <c r="G808" s="419" t="s">
        <v>19639</v>
      </c>
      <c r="H808" s="419"/>
      <c r="I808" s="419" t="s">
        <v>19321</v>
      </c>
      <c r="J808" s="419" t="s">
        <v>18751</v>
      </c>
      <c r="K808" s="419" t="s">
        <v>17148</v>
      </c>
      <c r="L808" s="419" t="s">
        <v>35323</v>
      </c>
      <c r="M808" s="419" t="s">
        <v>17133</v>
      </c>
      <c r="N808" s="419" t="s">
        <v>17149</v>
      </c>
      <c r="O808" s="419" t="s">
        <v>21009</v>
      </c>
      <c r="P808" s="419" t="s">
        <v>18751</v>
      </c>
      <c r="Q808" s="425">
        <v>1</v>
      </c>
      <c r="R808" s="419" t="s">
        <v>23114</v>
      </c>
      <c r="S808" s="424"/>
      <c r="T808" s="424"/>
      <c r="U808" s="424"/>
    </row>
    <row r="809" spans="1:21" ht="14.6" x14ac:dyDescent="0.4">
      <c r="A809" s="416" t="s">
        <v>17128</v>
      </c>
      <c r="B809" s="416" t="s">
        <v>32622</v>
      </c>
      <c r="C809" s="416" t="s">
        <v>17129</v>
      </c>
      <c r="D809" s="416" t="s">
        <v>20772</v>
      </c>
      <c r="E809" s="416"/>
      <c r="F809" s="416" t="s">
        <v>20772</v>
      </c>
      <c r="G809" s="416" t="s">
        <v>20772</v>
      </c>
      <c r="H809" s="416"/>
      <c r="I809" s="416" t="s">
        <v>20772</v>
      </c>
      <c r="J809" s="416" t="s">
        <v>18751</v>
      </c>
      <c r="K809" s="416" t="s">
        <v>17133</v>
      </c>
      <c r="L809" s="416" t="s">
        <v>35332</v>
      </c>
      <c r="M809" s="416" t="s">
        <v>17133</v>
      </c>
      <c r="N809" s="416" t="s">
        <v>17150</v>
      </c>
      <c r="O809" s="416" t="s">
        <v>21009</v>
      </c>
      <c r="P809" s="416" t="s">
        <v>18751</v>
      </c>
      <c r="Q809" s="417">
        <v>0</v>
      </c>
      <c r="R809" s="416" t="s">
        <v>23115</v>
      </c>
      <c r="S809" s="418"/>
      <c r="T809" s="418"/>
      <c r="U809" s="418"/>
    </row>
    <row r="810" spans="1:21" ht="14.6" x14ac:dyDescent="0.4">
      <c r="A810" s="419" t="s">
        <v>17128</v>
      </c>
      <c r="B810" s="419" t="s">
        <v>17151</v>
      </c>
      <c r="C810" s="419" t="s">
        <v>17129</v>
      </c>
      <c r="D810" s="419" t="s">
        <v>20148</v>
      </c>
      <c r="E810" s="419"/>
      <c r="F810" s="419" t="s">
        <v>36139</v>
      </c>
      <c r="G810" s="419" t="s">
        <v>19639</v>
      </c>
      <c r="H810" s="419"/>
      <c r="I810" s="419" t="s">
        <v>20208</v>
      </c>
      <c r="J810" s="419" t="s">
        <v>18751</v>
      </c>
      <c r="K810" s="419" t="s">
        <v>17152</v>
      </c>
      <c r="L810" s="419" t="s">
        <v>35323</v>
      </c>
      <c r="M810" s="419" t="s">
        <v>17133</v>
      </c>
      <c r="N810" s="419" t="s">
        <v>17153</v>
      </c>
      <c r="O810" s="419" t="s">
        <v>21009</v>
      </c>
      <c r="P810" s="419" t="s">
        <v>18751</v>
      </c>
      <c r="Q810" s="425">
        <v>1</v>
      </c>
      <c r="R810" s="419" t="s">
        <v>23116</v>
      </c>
      <c r="S810" s="424"/>
      <c r="T810" s="424"/>
      <c r="U810" s="424"/>
    </row>
    <row r="811" spans="1:21" ht="14.6" x14ac:dyDescent="0.4">
      <c r="A811" s="419" t="s">
        <v>17128</v>
      </c>
      <c r="B811" s="419" t="s">
        <v>17154</v>
      </c>
      <c r="C811" s="419" t="s">
        <v>17129</v>
      </c>
      <c r="D811" s="419" t="s">
        <v>20148</v>
      </c>
      <c r="E811" s="419"/>
      <c r="F811" s="419" t="s">
        <v>36140</v>
      </c>
      <c r="G811" s="419" t="s">
        <v>19639</v>
      </c>
      <c r="H811" s="419"/>
      <c r="I811" s="419" t="s">
        <v>20150</v>
      </c>
      <c r="J811" s="419" t="s">
        <v>18751</v>
      </c>
      <c r="K811" s="419" t="s">
        <v>17155</v>
      </c>
      <c r="L811" s="419" t="s">
        <v>35323</v>
      </c>
      <c r="M811" s="419" t="s">
        <v>17133</v>
      </c>
      <c r="N811" s="419" t="s">
        <v>17156</v>
      </c>
      <c r="O811" s="419" t="s">
        <v>21009</v>
      </c>
      <c r="P811" s="419" t="s">
        <v>18751</v>
      </c>
      <c r="Q811" s="425">
        <v>1</v>
      </c>
      <c r="R811" s="419" t="s">
        <v>23117</v>
      </c>
      <c r="S811" s="424"/>
      <c r="T811" s="424"/>
      <c r="U811" s="424"/>
    </row>
    <row r="812" spans="1:21" ht="14.6" x14ac:dyDescent="0.4">
      <c r="A812" s="419" t="s">
        <v>17128</v>
      </c>
      <c r="B812" s="419" t="s">
        <v>17157</v>
      </c>
      <c r="C812" s="419" t="s">
        <v>17129</v>
      </c>
      <c r="D812" s="419" t="s">
        <v>20148</v>
      </c>
      <c r="E812" s="419"/>
      <c r="F812" s="419" t="s">
        <v>36141</v>
      </c>
      <c r="G812" s="419" t="s">
        <v>19639</v>
      </c>
      <c r="H812" s="419"/>
      <c r="I812" s="419" t="s">
        <v>19779</v>
      </c>
      <c r="J812" s="419" t="s">
        <v>18751</v>
      </c>
      <c r="K812" s="419" t="s">
        <v>17158</v>
      </c>
      <c r="L812" s="419" t="s">
        <v>35323</v>
      </c>
      <c r="M812" s="419" t="s">
        <v>17133</v>
      </c>
      <c r="N812" s="419" t="s">
        <v>17159</v>
      </c>
      <c r="O812" s="419" t="s">
        <v>21009</v>
      </c>
      <c r="P812" s="419" t="s">
        <v>18751</v>
      </c>
      <c r="Q812" s="425">
        <v>1</v>
      </c>
      <c r="R812" s="419" t="s">
        <v>23118</v>
      </c>
      <c r="S812" s="424"/>
      <c r="T812" s="424"/>
      <c r="U812" s="424"/>
    </row>
    <row r="813" spans="1:21" ht="14.6" x14ac:dyDescent="0.4">
      <c r="A813" s="419" t="s">
        <v>17128</v>
      </c>
      <c r="B813" s="419" t="s">
        <v>17160</v>
      </c>
      <c r="C813" s="419" t="s">
        <v>17129</v>
      </c>
      <c r="D813" s="419" t="s">
        <v>20148</v>
      </c>
      <c r="E813" s="419"/>
      <c r="F813" s="419" t="s">
        <v>36142</v>
      </c>
      <c r="G813" s="419" t="s">
        <v>19639</v>
      </c>
      <c r="H813" s="419"/>
      <c r="I813" s="419" t="s">
        <v>19652</v>
      </c>
      <c r="J813" s="419" t="s">
        <v>18751</v>
      </c>
      <c r="K813" s="419" t="s">
        <v>17161</v>
      </c>
      <c r="L813" s="419" t="s">
        <v>35323</v>
      </c>
      <c r="M813" s="419" t="s">
        <v>17133</v>
      </c>
      <c r="N813" s="419" t="s">
        <v>17162</v>
      </c>
      <c r="O813" s="419" t="s">
        <v>21009</v>
      </c>
      <c r="P813" s="419" t="s">
        <v>18751</v>
      </c>
      <c r="Q813" s="425">
        <v>1</v>
      </c>
      <c r="R813" s="419" t="s">
        <v>23119</v>
      </c>
      <c r="S813" s="424"/>
      <c r="T813" s="424"/>
      <c r="U813" s="424"/>
    </row>
    <row r="814" spans="1:21" ht="14.6" x14ac:dyDescent="0.4">
      <c r="A814" s="419" t="s">
        <v>17128</v>
      </c>
      <c r="B814" s="419" t="s">
        <v>17163</v>
      </c>
      <c r="C814" s="419" t="s">
        <v>17129</v>
      </c>
      <c r="D814" s="419" t="s">
        <v>20148</v>
      </c>
      <c r="E814" s="419"/>
      <c r="F814" s="419" t="s">
        <v>36143</v>
      </c>
      <c r="G814" s="419" t="s">
        <v>19639</v>
      </c>
      <c r="H814" s="419"/>
      <c r="I814" s="419" t="s">
        <v>20230</v>
      </c>
      <c r="J814" s="419" t="s">
        <v>18751</v>
      </c>
      <c r="K814" s="419" t="s">
        <v>17164</v>
      </c>
      <c r="L814" s="419" t="s">
        <v>35323</v>
      </c>
      <c r="M814" s="419" t="s">
        <v>17133</v>
      </c>
      <c r="N814" s="419" t="s">
        <v>17165</v>
      </c>
      <c r="O814" s="419" t="s">
        <v>21009</v>
      </c>
      <c r="P814" s="419" t="s">
        <v>18751</v>
      </c>
      <c r="Q814" s="425">
        <v>1</v>
      </c>
      <c r="R814" s="419" t="s">
        <v>23120</v>
      </c>
      <c r="S814" s="424"/>
      <c r="T814" s="424"/>
      <c r="U814" s="424"/>
    </row>
    <row r="815" spans="1:21" ht="14.6" x14ac:dyDescent="0.4">
      <c r="A815" s="419" t="s">
        <v>17128</v>
      </c>
      <c r="B815" s="419" t="s">
        <v>17166</v>
      </c>
      <c r="C815" s="419" t="s">
        <v>17129</v>
      </c>
      <c r="D815" s="419" t="s">
        <v>20148</v>
      </c>
      <c r="E815" s="419"/>
      <c r="F815" s="419" t="s">
        <v>36144</v>
      </c>
      <c r="G815" s="419" t="s">
        <v>19639</v>
      </c>
      <c r="H815" s="419"/>
      <c r="I815" s="419" t="s">
        <v>20140</v>
      </c>
      <c r="J815" s="419" t="s">
        <v>18751</v>
      </c>
      <c r="K815" s="419" t="s">
        <v>17167</v>
      </c>
      <c r="L815" s="419" t="s">
        <v>35323</v>
      </c>
      <c r="M815" s="419" t="s">
        <v>17133</v>
      </c>
      <c r="N815" s="419" t="s">
        <v>17168</v>
      </c>
      <c r="O815" s="419" t="s">
        <v>21009</v>
      </c>
      <c r="P815" s="419" t="s">
        <v>18751</v>
      </c>
      <c r="Q815" s="425">
        <v>1</v>
      </c>
      <c r="R815" s="419" t="s">
        <v>23121</v>
      </c>
      <c r="S815" s="424"/>
      <c r="T815" s="424"/>
      <c r="U815" s="424"/>
    </row>
    <row r="816" spans="1:21" ht="14.6" x14ac:dyDescent="0.4">
      <c r="A816" s="419" t="s">
        <v>17128</v>
      </c>
      <c r="B816" s="419" t="s">
        <v>17169</v>
      </c>
      <c r="C816" s="419" t="s">
        <v>17129</v>
      </c>
      <c r="D816" s="419" t="s">
        <v>20148</v>
      </c>
      <c r="E816" s="419"/>
      <c r="F816" s="419" t="s">
        <v>36145</v>
      </c>
      <c r="G816" s="419" t="s">
        <v>19639</v>
      </c>
      <c r="H816" s="419"/>
      <c r="I816" s="419" t="s">
        <v>20218</v>
      </c>
      <c r="J816" s="419" t="s">
        <v>18751</v>
      </c>
      <c r="K816" s="419" t="s">
        <v>17170</v>
      </c>
      <c r="L816" s="419" t="s">
        <v>35323</v>
      </c>
      <c r="M816" s="419" t="s">
        <v>17133</v>
      </c>
      <c r="N816" s="419" t="s">
        <v>17171</v>
      </c>
      <c r="O816" s="419" t="s">
        <v>21009</v>
      </c>
      <c r="P816" s="419" t="s">
        <v>18751</v>
      </c>
      <c r="Q816" s="425">
        <v>1</v>
      </c>
      <c r="R816" s="419" t="s">
        <v>23122</v>
      </c>
      <c r="S816" s="424"/>
      <c r="T816" s="424"/>
      <c r="U816" s="424"/>
    </row>
    <row r="817" spans="1:21" ht="14.6" x14ac:dyDescent="0.4">
      <c r="A817" s="419" t="s">
        <v>17128</v>
      </c>
      <c r="B817" s="419" t="s">
        <v>17172</v>
      </c>
      <c r="C817" s="419" t="s">
        <v>17129</v>
      </c>
      <c r="D817" s="419" t="s">
        <v>20148</v>
      </c>
      <c r="E817" s="419"/>
      <c r="F817" s="419" t="s">
        <v>36146</v>
      </c>
      <c r="G817" s="419" t="s">
        <v>19639</v>
      </c>
      <c r="H817" s="419"/>
      <c r="I817" s="419" t="s">
        <v>19441</v>
      </c>
      <c r="J817" s="419" t="s">
        <v>18751</v>
      </c>
      <c r="K817" s="419" t="s">
        <v>17173</v>
      </c>
      <c r="L817" s="419" t="s">
        <v>35323</v>
      </c>
      <c r="M817" s="419" t="s">
        <v>17133</v>
      </c>
      <c r="N817" s="419" t="s">
        <v>17174</v>
      </c>
      <c r="O817" s="419" t="s">
        <v>21009</v>
      </c>
      <c r="P817" s="419" t="s">
        <v>18751</v>
      </c>
      <c r="Q817" s="425">
        <v>1</v>
      </c>
      <c r="R817" s="419" t="s">
        <v>23123</v>
      </c>
      <c r="S817" s="424"/>
      <c r="T817" s="424"/>
      <c r="U817" s="424"/>
    </row>
    <row r="818" spans="1:21" ht="14.6" x14ac:dyDescent="0.4">
      <c r="A818" s="422" t="s">
        <v>17128</v>
      </c>
      <c r="B818" s="422" t="s">
        <v>20784</v>
      </c>
      <c r="C818" s="422" t="s">
        <v>17129</v>
      </c>
      <c r="D818" s="422" t="s">
        <v>20148</v>
      </c>
      <c r="E818" s="422"/>
      <c r="F818" s="422" t="s">
        <v>36147</v>
      </c>
      <c r="G818" s="422" t="s">
        <v>20155</v>
      </c>
      <c r="H818" s="422"/>
      <c r="I818" s="422" t="s">
        <v>20249</v>
      </c>
      <c r="J818" s="422" t="s">
        <v>18751</v>
      </c>
      <c r="K818" s="422" t="s">
        <v>17175</v>
      </c>
      <c r="L818" s="422" t="s">
        <v>35323</v>
      </c>
      <c r="M818" s="422" t="s">
        <v>17133</v>
      </c>
      <c r="N818" s="422" t="s">
        <v>17176</v>
      </c>
      <c r="O818" s="422" t="s">
        <v>21137</v>
      </c>
      <c r="P818" s="422" t="s">
        <v>18751</v>
      </c>
      <c r="Q818" s="423">
        <v>1</v>
      </c>
      <c r="R818" s="422" t="s">
        <v>23124</v>
      </c>
      <c r="S818" s="424"/>
      <c r="T818" s="424"/>
      <c r="U818" s="424"/>
    </row>
    <row r="819" spans="1:21" ht="14.6" x14ac:dyDescent="0.4">
      <c r="A819" s="419" t="s">
        <v>17128</v>
      </c>
      <c r="B819" s="419" t="s">
        <v>17177</v>
      </c>
      <c r="C819" s="419" t="s">
        <v>17129</v>
      </c>
      <c r="D819" s="419" t="s">
        <v>20148</v>
      </c>
      <c r="E819" s="419"/>
      <c r="F819" s="419" t="s">
        <v>36148</v>
      </c>
      <c r="G819" s="419" t="s">
        <v>19639</v>
      </c>
      <c r="H819" s="419"/>
      <c r="I819" s="419" t="s">
        <v>17944</v>
      </c>
      <c r="J819" s="419" t="s">
        <v>18751</v>
      </c>
      <c r="K819" s="419" t="s">
        <v>17178</v>
      </c>
      <c r="L819" s="419" t="s">
        <v>35323</v>
      </c>
      <c r="M819" s="419" t="s">
        <v>17133</v>
      </c>
      <c r="N819" s="419" t="s">
        <v>17179</v>
      </c>
      <c r="O819" s="419" t="s">
        <v>21009</v>
      </c>
      <c r="P819" s="419" t="s">
        <v>18751</v>
      </c>
      <c r="Q819" s="425">
        <v>1</v>
      </c>
      <c r="R819" s="419" t="s">
        <v>23125</v>
      </c>
      <c r="S819" s="424"/>
      <c r="T819" s="424"/>
      <c r="U819" s="424"/>
    </row>
    <row r="820" spans="1:21" ht="14.6" x14ac:dyDescent="0.4">
      <c r="A820" s="419" t="s">
        <v>17128</v>
      </c>
      <c r="B820" s="419" t="s">
        <v>22258</v>
      </c>
      <c r="C820" s="419" t="s">
        <v>17129</v>
      </c>
      <c r="D820" s="419" t="s">
        <v>20148</v>
      </c>
      <c r="E820" s="419"/>
      <c r="F820" s="419" t="s">
        <v>36149</v>
      </c>
      <c r="G820" s="419" t="s">
        <v>20160</v>
      </c>
      <c r="H820" s="419"/>
      <c r="I820" s="419" t="s">
        <v>20156</v>
      </c>
      <c r="J820" s="419" t="s">
        <v>18751</v>
      </c>
      <c r="K820" s="419" t="s">
        <v>22259</v>
      </c>
      <c r="L820" s="419" t="s">
        <v>35323</v>
      </c>
      <c r="M820" s="419" t="s">
        <v>17133</v>
      </c>
      <c r="N820" s="419" t="s">
        <v>22336</v>
      </c>
      <c r="O820" s="419" t="s">
        <v>21021</v>
      </c>
      <c r="P820" s="419" t="s">
        <v>18751</v>
      </c>
      <c r="Q820" s="425">
        <v>1</v>
      </c>
      <c r="R820" s="419" t="s">
        <v>23126</v>
      </c>
      <c r="S820" s="424"/>
      <c r="T820" s="424"/>
      <c r="U820" s="424"/>
    </row>
    <row r="821" spans="1:21" ht="14.6" x14ac:dyDescent="0.4">
      <c r="A821" s="416" t="s">
        <v>17128</v>
      </c>
      <c r="B821" s="416" t="s">
        <v>32623</v>
      </c>
      <c r="C821" s="416" t="s">
        <v>17129</v>
      </c>
      <c r="D821" s="416" t="s">
        <v>20772</v>
      </c>
      <c r="E821" s="416"/>
      <c r="F821" s="416" t="s">
        <v>20772</v>
      </c>
      <c r="G821" s="416" t="s">
        <v>20772</v>
      </c>
      <c r="H821" s="416"/>
      <c r="I821" s="416" t="s">
        <v>20772</v>
      </c>
      <c r="J821" s="416" t="s">
        <v>18751</v>
      </c>
      <c r="K821" s="416" t="s">
        <v>32624</v>
      </c>
      <c r="L821" s="416" t="s">
        <v>35332</v>
      </c>
      <c r="M821" s="416" t="s">
        <v>32624</v>
      </c>
      <c r="N821" s="416" t="s">
        <v>17150</v>
      </c>
      <c r="O821" s="416" t="s">
        <v>21009</v>
      </c>
      <c r="P821" s="416" t="s">
        <v>18751</v>
      </c>
      <c r="Q821" s="417">
        <v>0</v>
      </c>
      <c r="R821" s="416" t="s">
        <v>23115</v>
      </c>
      <c r="S821" s="418"/>
      <c r="T821" s="418"/>
      <c r="U821" s="418"/>
    </row>
    <row r="822" spans="1:21" ht="14.6" x14ac:dyDescent="0.4">
      <c r="A822" s="416" t="s">
        <v>17128</v>
      </c>
      <c r="B822" s="416" t="s">
        <v>32625</v>
      </c>
      <c r="C822" s="416" t="s">
        <v>17129</v>
      </c>
      <c r="D822" s="416" t="s">
        <v>20772</v>
      </c>
      <c r="E822" s="416"/>
      <c r="F822" s="416" t="s">
        <v>20772</v>
      </c>
      <c r="G822" s="416" t="s">
        <v>20772</v>
      </c>
      <c r="H822" s="416"/>
      <c r="I822" s="416" t="s">
        <v>20772</v>
      </c>
      <c r="J822" s="416" t="s">
        <v>18751</v>
      </c>
      <c r="K822" s="416" t="s">
        <v>32626</v>
      </c>
      <c r="L822" s="416" t="s">
        <v>35332</v>
      </c>
      <c r="M822" s="416" t="s">
        <v>32626</v>
      </c>
      <c r="N822" s="416" t="s">
        <v>17150</v>
      </c>
      <c r="O822" s="416" t="s">
        <v>21009</v>
      </c>
      <c r="P822" s="416" t="s">
        <v>18751</v>
      </c>
      <c r="Q822" s="417">
        <v>0</v>
      </c>
      <c r="R822" s="416" t="s">
        <v>23115</v>
      </c>
      <c r="S822" s="418"/>
      <c r="T822" s="418"/>
      <c r="U822" s="418"/>
    </row>
    <row r="823" spans="1:21" ht="14.6" x14ac:dyDescent="0.4">
      <c r="A823" s="416" t="s">
        <v>17128</v>
      </c>
      <c r="B823" s="416" t="s">
        <v>32627</v>
      </c>
      <c r="C823" s="416" t="s">
        <v>17129</v>
      </c>
      <c r="D823" s="416" t="s">
        <v>20772</v>
      </c>
      <c r="E823" s="416"/>
      <c r="F823" s="416" t="s">
        <v>20772</v>
      </c>
      <c r="G823" s="416" t="s">
        <v>20772</v>
      </c>
      <c r="H823" s="416"/>
      <c r="I823" s="416" t="s">
        <v>20772</v>
      </c>
      <c r="J823" s="416" t="s">
        <v>18751</v>
      </c>
      <c r="K823" s="416" t="s">
        <v>32628</v>
      </c>
      <c r="L823" s="416" t="s">
        <v>35332</v>
      </c>
      <c r="M823" s="416" t="s">
        <v>32628</v>
      </c>
      <c r="N823" s="416" t="s">
        <v>17150</v>
      </c>
      <c r="O823" s="416" t="s">
        <v>21009</v>
      </c>
      <c r="P823" s="416" t="s">
        <v>18751</v>
      </c>
      <c r="Q823" s="417">
        <v>0</v>
      </c>
      <c r="R823" s="416" t="s">
        <v>23115</v>
      </c>
      <c r="S823" s="418"/>
      <c r="T823" s="418"/>
      <c r="U823" s="418"/>
    </row>
    <row r="824" spans="1:21" ht="14.6" x14ac:dyDescent="0.4">
      <c r="A824" s="416" t="s">
        <v>17128</v>
      </c>
      <c r="B824" s="416" t="s">
        <v>32629</v>
      </c>
      <c r="C824" s="416" t="s">
        <v>17129</v>
      </c>
      <c r="D824" s="416" t="s">
        <v>20772</v>
      </c>
      <c r="E824" s="416"/>
      <c r="F824" s="416" t="s">
        <v>20772</v>
      </c>
      <c r="G824" s="416" t="s">
        <v>20772</v>
      </c>
      <c r="H824" s="416"/>
      <c r="I824" s="416" t="s">
        <v>20772</v>
      </c>
      <c r="J824" s="416" t="s">
        <v>18751</v>
      </c>
      <c r="K824" s="416" t="s">
        <v>32630</v>
      </c>
      <c r="L824" s="416" t="s">
        <v>35332</v>
      </c>
      <c r="M824" s="416" t="s">
        <v>32630</v>
      </c>
      <c r="N824" s="416" t="s">
        <v>17150</v>
      </c>
      <c r="O824" s="416" t="s">
        <v>32479</v>
      </c>
      <c r="P824" s="416" t="s">
        <v>18751</v>
      </c>
      <c r="Q824" s="417">
        <v>0</v>
      </c>
      <c r="R824" s="416" t="s">
        <v>23115</v>
      </c>
      <c r="S824" s="418"/>
      <c r="T824" s="418"/>
      <c r="U824" s="418"/>
    </row>
    <row r="825" spans="1:21" ht="14.6" x14ac:dyDescent="0.4">
      <c r="A825" s="419" t="s">
        <v>17128</v>
      </c>
      <c r="B825" s="419" t="s">
        <v>36150</v>
      </c>
      <c r="C825" s="419" t="s">
        <v>17129</v>
      </c>
      <c r="D825" s="419" t="s">
        <v>20148</v>
      </c>
      <c r="E825" s="419"/>
      <c r="F825" s="419" t="s">
        <v>36151</v>
      </c>
      <c r="G825" s="419" t="s">
        <v>20248</v>
      </c>
      <c r="H825" s="419"/>
      <c r="I825" s="419" t="s">
        <v>19474</v>
      </c>
      <c r="J825" s="419" t="s">
        <v>20176</v>
      </c>
      <c r="K825" s="419" t="s">
        <v>17180</v>
      </c>
      <c r="L825" s="419" t="s">
        <v>35323</v>
      </c>
      <c r="M825" s="419" t="s">
        <v>22330</v>
      </c>
      <c r="N825" s="419" t="s">
        <v>17181</v>
      </c>
      <c r="O825" s="419" t="s">
        <v>21027</v>
      </c>
      <c r="P825" s="419" t="s">
        <v>18751</v>
      </c>
      <c r="Q825" s="425">
        <v>1</v>
      </c>
      <c r="R825" s="419" t="s">
        <v>23127</v>
      </c>
      <c r="S825" s="424"/>
      <c r="T825" s="424"/>
      <c r="U825" s="424"/>
    </row>
    <row r="826" spans="1:21" ht="14.6" x14ac:dyDescent="0.4">
      <c r="A826" s="419" t="s">
        <v>17128</v>
      </c>
      <c r="B826" s="419" t="s">
        <v>36152</v>
      </c>
      <c r="C826" s="419" t="s">
        <v>17129</v>
      </c>
      <c r="D826" s="419" t="s">
        <v>20148</v>
      </c>
      <c r="E826" s="419"/>
      <c r="F826" s="419" t="s">
        <v>36153</v>
      </c>
      <c r="G826" s="419" t="s">
        <v>19396</v>
      </c>
      <c r="H826" s="419"/>
      <c r="I826" s="419" t="s">
        <v>20186</v>
      </c>
      <c r="J826" s="419" t="s">
        <v>20258</v>
      </c>
      <c r="K826" s="419" t="s">
        <v>17182</v>
      </c>
      <c r="L826" s="419" t="s">
        <v>35323</v>
      </c>
      <c r="M826" s="419" t="s">
        <v>19398</v>
      </c>
      <c r="N826" s="419" t="s">
        <v>17183</v>
      </c>
      <c r="O826" s="419" t="s">
        <v>21062</v>
      </c>
      <c r="P826" s="419" t="s">
        <v>18751</v>
      </c>
      <c r="Q826" s="425">
        <v>1</v>
      </c>
      <c r="R826" s="419" t="s">
        <v>23128</v>
      </c>
      <c r="S826" s="424"/>
      <c r="T826" s="424"/>
      <c r="U826" s="424"/>
    </row>
    <row r="827" spans="1:21" ht="14.6" x14ac:dyDescent="0.4">
      <c r="A827" s="419" t="s">
        <v>17128</v>
      </c>
      <c r="B827" s="419" t="s">
        <v>32621</v>
      </c>
      <c r="C827" s="419" t="s">
        <v>17129</v>
      </c>
      <c r="D827" s="419" t="s">
        <v>20148</v>
      </c>
      <c r="E827" s="419"/>
      <c r="F827" s="419" t="s">
        <v>36154</v>
      </c>
      <c r="G827" s="419" t="s">
        <v>19396</v>
      </c>
      <c r="H827" s="419"/>
      <c r="I827" s="419" t="s">
        <v>19321</v>
      </c>
      <c r="J827" s="419" t="s">
        <v>20258</v>
      </c>
      <c r="K827" s="419" t="s">
        <v>17184</v>
      </c>
      <c r="L827" s="419" t="s">
        <v>35323</v>
      </c>
      <c r="M827" s="419" t="s">
        <v>19453</v>
      </c>
      <c r="N827" s="419" t="s">
        <v>17185</v>
      </c>
      <c r="O827" s="419" t="s">
        <v>21063</v>
      </c>
      <c r="P827" s="419" t="s">
        <v>18751</v>
      </c>
      <c r="Q827" s="425">
        <v>1</v>
      </c>
      <c r="R827" s="419" t="s">
        <v>23129</v>
      </c>
      <c r="S827" s="424"/>
      <c r="T827" s="424"/>
      <c r="U827" s="424"/>
    </row>
    <row r="828" spans="1:21" ht="14.6" x14ac:dyDescent="0.4">
      <c r="A828" s="435" t="s">
        <v>17128</v>
      </c>
      <c r="B828" s="435" t="s">
        <v>36155</v>
      </c>
      <c r="C828" s="435" t="s">
        <v>17129</v>
      </c>
      <c r="D828" s="435" t="s">
        <v>20148</v>
      </c>
      <c r="E828" s="435"/>
      <c r="F828" s="435" t="s">
        <v>36156</v>
      </c>
      <c r="G828" s="435" t="s">
        <v>20248</v>
      </c>
      <c r="H828" s="435"/>
      <c r="I828" s="435" t="s">
        <v>18039</v>
      </c>
      <c r="J828" s="435" t="s">
        <v>20258</v>
      </c>
      <c r="K828" s="435" t="s">
        <v>17186</v>
      </c>
      <c r="L828" s="435" t="s">
        <v>35323</v>
      </c>
      <c r="M828" s="435" t="s">
        <v>18077</v>
      </c>
      <c r="N828" s="435" t="s">
        <v>17187</v>
      </c>
      <c r="O828" s="435" t="s">
        <v>21122</v>
      </c>
      <c r="P828" s="435" t="s">
        <v>18751</v>
      </c>
      <c r="Q828" s="436">
        <v>3</v>
      </c>
      <c r="R828" s="435" t="s">
        <v>23130</v>
      </c>
      <c r="S828" s="437"/>
      <c r="T828" s="437"/>
      <c r="U828" s="437"/>
    </row>
    <row r="829" spans="1:21" ht="14.6" x14ac:dyDescent="0.4">
      <c r="A829" s="416" t="s">
        <v>18007</v>
      </c>
      <c r="B829" s="416" t="s">
        <v>31307</v>
      </c>
      <c r="C829" s="416" t="s">
        <v>17188</v>
      </c>
      <c r="D829" s="416" t="s">
        <v>20148</v>
      </c>
      <c r="E829" s="416"/>
      <c r="F829" s="416" t="s">
        <v>36157</v>
      </c>
      <c r="G829" s="416" t="s">
        <v>20149</v>
      </c>
      <c r="H829" s="416"/>
      <c r="I829" s="416" t="s">
        <v>18136</v>
      </c>
      <c r="J829" s="416" t="s">
        <v>20261</v>
      </c>
      <c r="K829" s="416" t="s">
        <v>17189</v>
      </c>
      <c r="L829" s="416" t="s">
        <v>35321</v>
      </c>
      <c r="M829" s="416" t="s">
        <v>17189</v>
      </c>
      <c r="N829" s="416" t="s">
        <v>17190</v>
      </c>
      <c r="O829" s="416" t="s">
        <v>21009</v>
      </c>
      <c r="P829" s="416" t="s">
        <v>20261</v>
      </c>
      <c r="Q829" s="417">
        <v>0</v>
      </c>
      <c r="R829" s="416" t="s">
        <v>23131</v>
      </c>
      <c r="S829" s="418"/>
      <c r="T829" s="418"/>
      <c r="U829" s="418"/>
    </row>
    <row r="830" spans="1:21" ht="14.6" x14ac:dyDescent="0.4">
      <c r="A830" s="416" t="s">
        <v>18007</v>
      </c>
      <c r="B830" s="416" t="s">
        <v>32661</v>
      </c>
      <c r="C830" s="416" t="s">
        <v>17188</v>
      </c>
      <c r="D830" s="416" t="s">
        <v>20772</v>
      </c>
      <c r="E830" s="416"/>
      <c r="F830" s="416" t="s">
        <v>20772</v>
      </c>
      <c r="G830" s="416" t="s">
        <v>20772</v>
      </c>
      <c r="H830" s="416"/>
      <c r="I830" s="416" t="s">
        <v>20772</v>
      </c>
      <c r="J830" s="416" t="s">
        <v>20261</v>
      </c>
      <c r="K830" s="416" t="s">
        <v>32662</v>
      </c>
      <c r="L830" s="416" t="s">
        <v>35332</v>
      </c>
      <c r="M830" s="416" t="s">
        <v>32662</v>
      </c>
      <c r="N830" s="416" t="s">
        <v>17190</v>
      </c>
      <c r="O830" s="416" t="s">
        <v>21009</v>
      </c>
      <c r="P830" s="416" t="s">
        <v>20261</v>
      </c>
      <c r="Q830" s="417">
        <v>0</v>
      </c>
      <c r="R830" s="416" t="s">
        <v>23131</v>
      </c>
      <c r="S830" s="418"/>
      <c r="T830" s="418"/>
      <c r="U830" s="418"/>
    </row>
    <row r="831" spans="1:21" ht="14.6" x14ac:dyDescent="0.4">
      <c r="A831" s="419" t="s">
        <v>18007</v>
      </c>
      <c r="B831" s="419" t="s">
        <v>36158</v>
      </c>
      <c r="C831" s="419" t="s">
        <v>17188</v>
      </c>
      <c r="D831" s="419" t="s">
        <v>20148</v>
      </c>
      <c r="E831" s="419"/>
      <c r="F831" s="419" t="s">
        <v>36159</v>
      </c>
      <c r="G831" s="419" t="s">
        <v>19639</v>
      </c>
      <c r="H831" s="419"/>
      <c r="I831" s="419" t="s">
        <v>17998</v>
      </c>
      <c r="J831" s="419" t="s">
        <v>20261</v>
      </c>
      <c r="K831" s="419" t="s">
        <v>17191</v>
      </c>
      <c r="L831" s="419" t="s">
        <v>35323</v>
      </c>
      <c r="M831" s="419" t="s">
        <v>17192</v>
      </c>
      <c r="N831" s="419" t="s">
        <v>17193</v>
      </c>
      <c r="O831" s="419" t="s">
        <v>21009</v>
      </c>
      <c r="P831" s="419" t="s">
        <v>20261</v>
      </c>
      <c r="Q831" s="425">
        <v>1</v>
      </c>
      <c r="R831" s="419" t="s">
        <v>23132</v>
      </c>
      <c r="S831" s="424"/>
      <c r="T831" s="424"/>
      <c r="U831" s="424"/>
    </row>
    <row r="832" spans="1:21" ht="14.6" x14ac:dyDescent="0.4">
      <c r="A832" s="419" t="s">
        <v>18007</v>
      </c>
      <c r="B832" s="419" t="s">
        <v>36160</v>
      </c>
      <c r="C832" s="419" t="s">
        <v>17188</v>
      </c>
      <c r="D832" s="419" t="s">
        <v>20148</v>
      </c>
      <c r="E832" s="419"/>
      <c r="F832" s="419" t="s">
        <v>36161</v>
      </c>
      <c r="G832" s="419" t="s">
        <v>19639</v>
      </c>
      <c r="H832" s="419"/>
      <c r="I832" s="419" t="s">
        <v>20156</v>
      </c>
      <c r="J832" s="419" t="s">
        <v>20261</v>
      </c>
      <c r="K832" s="419" t="s">
        <v>17194</v>
      </c>
      <c r="L832" s="419" t="s">
        <v>35323</v>
      </c>
      <c r="M832" s="419" t="s">
        <v>17192</v>
      </c>
      <c r="N832" s="419" t="s">
        <v>17195</v>
      </c>
      <c r="O832" s="419" t="s">
        <v>21009</v>
      </c>
      <c r="P832" s="419" t="s">
        <v>20261</v>
      </c>
      <c r="Q832" s="425">
        <v>1</v>
      </c>
      <c r="R832" s="419" t="s">
        <v>23133</v>
      </c>
      <c r="S832" s="424"/>
      <c r="T832" s="424"/>
      <c r="U832" s="424"/>
    </row>
    <row r="833" spans="1:21" ht="14.6" x14ac:dyDescent="0.4">
      <c r="A833" s="419" t="s">
        <v>18007</v>
      </c>
      <c r="B833" s="419" t="s">
        <v>36162</v>
      </c>
      <c r="C833" s="419" t="s">
        <v>17188</v>
      </c>
      <c r="D833" s="419" t="s">
        <v>20148</v>
      </c>
      <c r="E833" s="419"/>
      <c r="F833" s="419" t="s">
        <v>36163</v>
      </c>
      <c r="G833" s="419" t="s">
        <v>19639</v>
      </c>
      <c r="H833" s="419"/>
      <c r="I833" s="419" t="s">
        <v>17933</v>
      </c>
      <c r="J833" s="419" t="s">
        <v>20261</v>
      </c>
      <c r="K833" s="419" t="s">
        <v>17196</v>
      </c>
      <c r="L833" s="419" t="s">
        <v>35323</v>
      </c>
      <c r="M833" s="419" t="s">
        <v>17192</v>
      </c>
      <c r="N833" s="419" t="s">
        <v>17197</v>
      </c>
      <c r="O833" s="419" t="s">
        <v>21009</v>
      </c>
      <c r="P833" s="419" t="s">
        <v>20261</v>
      </c>
      <c r="Q833" s="425">
        <v>1</v>
      </c>
      <c r="R833" s="419" t="s">
        <v>23134</v>
      </c>
      <c r="S833" s="424"/>
      <c r="T833" s="424"/>
      <c r="U833" s="424"/>
    </row>
    <row r="834" spans="1:21" ht="14.6" x14ac:dyDescent="0.4">
      <c r="A834" s="419" t="s">
        <v>18007</v>
      </c>
      <c r="B834" s="419" t="s">
        <v>36164</v>
      </c>
      <c r="C834" s="419" t="s">
        <v>17188</v>
      </c>
      <c r="D834" s="419" t="s">
        <v>20148</v>
      </c>
      <c r="E834" s="419"/>
      <c r="F834" s="419" t="s">
        <v>36165</v>
      </c>
      <c r="G834" s="419" t="s">
        <v>19639</v>
      </c>
      <c r="H834" s="419"/>
      <c r="I834" s="419" t="s">
        <v>20150</v>
      </c>
      <c r="J834" s="419" t="s">
        <v>20261</v>
      </c>
      <c r="K834" s="419" t="s">
        <v>17198</v>
      </c>
      <c r="L834" s="419" t="s">
        <v>35323</v>
      </c>
      <c r="M834" s="419" t="s">
        <v>17192</v>
      </c>
      <c r="N834" s="419" t="s">
        <v>17199</v>
      </c>
      <c r="O834" s="419" t="s">
        <v>21009</v>
      </c>
      <c r="P834" s="419" t="s">
        <v>20261</v>
      </c>
      <c r="Q834" s="425">
        <v>1</v>
      </c>
      <c r="R834" s="419" t="s">
        <v>23135</v>
      </c>
      <c r="S834" s="424"/>
      <c r="T834" s="424"/>
      <c r="U834" s="424"/>
    </row>
    <row r="835" spans="1:21" ht="14.6" x14ac:dyDescent="0.4">
      <c r="A835" s="419" t="s">
        <v>18007</v>
      </c>
      <c r="B835" s="419" t="s">
        <v>36166</v>
      </c>
      <c r="C835" s="419" t="s">
        <v>17188</v>
      </c>
      <c r="D835" s="419" t="s">
        <v>20148</v>
      </c>
      <c r="E835" s="419"/>
      <c r="F835" s="419" t="s">
        <v>36167</v>
      </c>
      <c r="G835" s="419" t="s">
        <v>19639</v>
      </c>
      <c r="H835" s="419"/>
      <c r="I835" s="419" t="s">
        <v>20141</v>
      </c>
      <c r="J835" s="419" t="s">
        <v>20261</v>
      </c>
      <c r="K835" s="419" t="s">
        <v>17200</v>
      </c>
      <c r="L835" s="419" t="s">
        <v>35323</v>
      </c>
      <c r="M835" s="419" t="s">
        <v>17192</v>
      </c>
      <c r="N835" s="419" t="s">
        <v>17201</v>
      </c>
      <c r="O835" s="419" t="s">
        <v>21009</v>
      </c>
      <c r="P835" s="419" t="s">
        <v>20261</v>
      </c>
      <c r="Q835" s="425">
        <v>1</v>
      </c>
      <c r="R835" s="419" t="s">
        <v>23136</v>
      </c>
      <c r="S835" s="424"/>
      <c r="T835" s="424"/>
      <c r="U835" s="424"/>
    </row>
    <row r="836" spans="1:21" ht="14.6" x14ac:dyDescent="0.4">
      <c r="A836" s="419" t="s">
        <v>18007</v>
      </c>
      <c r="B836" s="419" t="s">
        <v>36168</v>
      </c>
      <c r="C836" s="419" t="s">
        <v>17188</v>
      </c>
      <c r="D836" s="419" t="s">
        <v>20148</v>
      </c>
      <c r="E836" s="419"/>
      <c r="F836" s="419" t="s">
        <v>36169</v>
      </c>
      <c r="G836" s="419" t="s">
        <v>19639</v>
      </c>
      <c r="H836" s="419"/>
      <c r="I836" s="419" t="s">
        <v>19426</v>
      </c>
      <c r="J836" s="419" t="s">
        <v>20261</v>
      </c>
      <c r="K836" s="419" t="s">
        <v>17202</v>
      </c>
      <c r="L836" s="419" t="s">
        <v>35323</v>
      </c>
      <c r="M836" s="419" t="s">
        <v>17192</v>
      </c>
      <c r="N836" s="419" t="s">
        <v>17203</v>
      </c>
      <c r="O836" s="419" t="s">
        <v>21009</v>
      </c>
      <c r="P836" s="419" t="s">
        <v>20261</v>
      </c>
      <c r="Q836" s="425">
        <v>1</v>
      </c>
      <c r="R836" s="419" t="s">
        <v>23137</v>
      </c>
      <c r="S836" s="424"/>
      <c r="T836" s="424"/>
      <c r="U836" s="424"/>
    </row>
    <row r="837" spans="1:21" ht="14.6" x14ac:dyDescent="0.4">
      <c r="A837" s="419" t="s">
        <v>18007</v>
      </c>
      <c r="B837" s="419" t="s">
        <v>36170</v>
      </c>
      <c r="C837" s="419" t="s">
        <v>17188</v>
      </c>
      <c r="D837" s="419" t="s">
        <v>20148</v>
      </c>
      <c r="E837" s="419"/>
      <c r="F837" s="419" t="s">
        <v>36171</v>
      </c>
      <c r="G837" s="419" t="s">
        <v>19639</v>
      </c>
      <c r="H837" s="419"/>
      <c r="I837" s="419" t="s">
        <v>18131</v>
      </c>
      <c r="J837" s="419" t="s">
        <v>20261</v>
      </c>
      <c r="K837" s="419" t="s">
        <v>17204</v>
      </c>
      <c r="L837" s="419" t="s">
        <v>35323</v>
      </c>
      <c r="M837" s="419" t="s">
        <v>17192</v>
      </c>
      <c r="N837" s="419" t="s">
        <v>17205</v>
      </c>
      <c r="O837" s="419" t="s">
        <v>21009</v>
      </c>
      <c r="P837" s="419" t="s">
        <v>20261</v>
      </c>
      <c r="Q837" s="425">
        <v>1</v>
      </c>
      <c r="R837" s="419" t="s">
        <v>23138</v>
      </c>
      <c r="S837" s="424"/>
      <c r="T837" s="424"/>
      <c r="U837" s="424"/>
    </row>
    <row r="838" spans="1:21" ht="14.6" x14ac:dyDescent="0.4">
      <c r="A838" s="419" t="s">
        <v>18007</v>
      </c>
      <c r="B838" s="419" t="s">
        <v>36172</v>
      </c>
      <c r="C838" s="419" t="s">
        <v>17188</v>
      </c>
      <c r="D838" s="419" t="s">
        <v>20148</v>
      </c>
      <c r="E838" s="419"/>
      <c r="F838" s="419" t="s">
        <v>36173</v>
      </c>
      <c r="G838" s="419" t="s">
        <v>19639</v>
      </c>
      <c r="H838" s="419"/>
      <c r="I838" s="419" t="s">
        <v>19423</v>
      </c>
      <c r="J838" s="419" t="s">
        <v>20261</v>
      </c>
      <c r="K838" s="419" t="s">
        <v>17206</v>
      </c>
      <c r="L838" s="419" t="s">
        <v>35323</v>
      </c>
      <c r="M838" s="419" t="s">
        <v>17192</v>
      </c>
      <c r="N838" s="419" t="s">
        <v>17207</v>
      </c>
      <c r="O838" s="419" t="s">
        <v>21009</v>
      </c>
      <c r="P838" s="419" t="s">
        <v>20261</v>
      </c>
      <c r="Q838" s="425">
        <v>1</v>
      </c>
      <c r="R838" s="419" t="s">
        <v>23139</v>
      </c>
      <c r="S838" s="424"/>
      <c r="T838" s="424"/>
      <c r="U838" s="424"/>
    </row>
    <row r="839" spans="1:21" ht="14.6" x14ac:dyDescent="0.4">
      <c r="A839" s="419" t="s">
        <v>18007</v>
      </c>
      <c r="B839" s="419" t="s">
        <v>36174</v>
      </c>
      <c r="C839" s="419" t="s">
        <v>17188</v>
      </c>
      <c r="D839" s="419" t="s">
        <v>20148</v>
      </c>
      <c r="E839" s="419"/>
      <c r="F839" s="419" t="s">
        <v>36175</v>
      </c>
      <c r="G839" s="419" t="s">
        <v>19639</v>
      </c>
      <c r="H839" s="419"/>
      <c r="I839" s="419" t="s">
        <v>19461</v>
      </c>
      <c r="J839" s="419" t="s">
        <v>20261</v>
      </c>
      <c r="K839" s="419" t="s">
        <v>17208</v>
      </c>
      <c r="L839" s="419" t="s">
        <v>35323</v>
      </c>
      <c r="M839" s="419" t="s">
        <v>17192</v>
      </c>
      <c r="N839" s="419" t="s">
        <v>17209</v>
      </c>
      <c r="O839" s="419" t="s">
        <v>21009</v>
      </c>
      <c r="P839" s="419" t="s">
        <v>20261</v>
      </c>
      <c r="Q839" s="425">
        <v>1</v>
      </c>
      <c r="R839" s="419" t="s">
        <v>23140</v>
      </c>
      <c r="S839" s="424"/>
      <c r="T839" s="424"/>
      <c r="U839" s="424"/>
    </row>
    <row r="840" spans="1:21" ht="14.6" x14ac:dyDescent="0.4">
      <c r="A840" s="419" t="s">
        <v>18007</v>
      </c>
      <c r="B840" s="419" t="s">
        <v>36176</v>
      </c>
      <c r="C840" s="419" t="s">
        <v>17188</v>
      </c>
      <c r="D840" s="419" t="s">
        <v>20148</v>
      </c>
      <c r="E840" s="419"/>
      <c r="F840" s="419" t="s">
        <v>36177</v>
      </c>
      <c r="G840" s="419" t="s">
        <v>19639</v>
      </c>
      <c r="H840" s="419"/>
      <c r="I840" s="419" t="s">
        <v>18123</v>
      </c>
      <c r="J840" s="419" t="s">
        <v>20261</v>
      </c>
      <c r="K840" s="419" t="s">
        <v>17210</v>
      </c>
      <c r="L840" s="419" t="s">
        <v>35323</v>
      </c>
      <c r="M840" s="419" t="s">
        <v>17192</v>
      </c>
      <c r="N840" s="419" t="s">
        <v>17211</v>
      </c>
      <c r="O840" s="419" t="s">
        <v>21009</v>
      </c>
      <c r="P840" s="419" t="s">
        <v>20261</v>
      </c>
      <c r="Q840" s="425">
        <v>1</v>
      </c>
      <c r="R840" s="419" t="s">
        <v>23141</v>
      </c>
      <c r="S840" s="424"/>
      <c r="T840" s="424"/>
      <c r="U840" s="424"/>
    </row>
    <row r="841" spans="1:21" ht="14.6" x14ac:dyDescent="0.4">
      <c r="A841" s="419" t="s">
        <v>18007</v>
      </c>
      <c r="B841" s="419" t="s">
        <v>36178</v>
      </c>
      <c r="C841" s="419" t="s">
        <v>17188</v>
      </c>
      <c r="D841" s="419" t="s">
        <v>20148</v>
      </c>
      <c r="E841" s="419"/>
      <c r="F841" s="419" t="s">
        <v>36179</v>
      </c>
      <c r="G841" s="419" t="s">
        <v>19639</v>
      </c>
      <c r="H841" s="419"/>
      <c r="I841" s="419" t="s">
        <v>20180</v>
      </c>
      <c r="J841" s="419" t="s">
        <v>20261</v>
      </c>
      <c r="K841" s="419" t="s">
        <v>17212</v>
      </c>
      <c r="L841" s="419" t="s">
        <v>35323</v>
      </c>
      <c r="M841" s="419" t="s">
        <v>17192</v>
      </c>
      <c r="N841" s="419" t="s">
        <v>17213</v>
      </c>
      <c r="O841" s="419" t="s">
        <v>21009</v>
      </c>
      <c r="P841" s="419" t="s">
        <v>20261</v>
      </c>
      <c r="Q841" s="425">
        <v>1</v>
      </c>
      <c r="R841" s="419" t="s">
        <v>23142</v>
      </c>
      <c r="S841" s="424"/>
      <c r="T841" s="424"/>
      <c r="U841" s="424"/>
    </row>
    <row r="842" spans="1:21" ht="14.6" x14ac:dyDescent="0.4">
      <c r="A842" s="419" t="s">
        <v>18007</v>
      </c>
      <c r="B842" s="419" t="s">
        <v>16872</v>
      </c>
      <c r="C842" s="419" t="s">
        <v>17188</v>
      </c>
      <c r="D842" s="419" t="s">
        <v>20148</v>
      </c>
      <c r="E842" s="419"/>
      <c r="F842" s="419" t="s">
        <v>36180</v>
      </c>
      <c r="G842" s="419" t="s">
        <v>19639</v>
      </c>
      <c r="H842" s="419"/>
      <c r="I842" s="419" t="s">
        <v>18002</v>
      </c>
      <c r="J842" s="419" t="s">
        <v>20261</v>
      </c>
      <c r="K842" s="419" t="s">
        <v>17214</v>
      </c>
      <c r="L842" s="419" t="s">
        <v>35323</v>
      </c>
      <c r="M842" s="419" t="s">
        <v>17192</v>
      </c>
      <c r="N842" s="419" t="s">
        <v>17215</v>
      </c>
      <c r="O842" s="419" t="s">
        <v>21009</v>
      </c>
      <c r="P842" s="419" t="s">
        <v>20261</v>
      </c>
      <c r="Q842" s="425">
        <v>1</v>
      </c>
      <c r="R842" s="419" t="s">
        <v>23143</v>
      </c>
      <c r="S842" s="424"/>
      <c r="T842" s="424"/>
      <c r="U842" s="424"/>
    </row>
    <row r="843" spans="1:21" ht="14.6" x14ac:dyDescent="0.4">
      <c r="A843" s="419" t="s">
        <v>18007</v>
      </c>
      <c r="B843" s="419" t="s">
        <v>36181</v>
      </c>
      <c r="C843" s="419" t="s">
        <v>17188</v>
      </c>
      <c r="D843" s="419" t="s">
        <v>20148</v>
      </c>
      <c r="E843" s="419"/>
      <c r="F843" s="419" t="s">
        <v>36182</v>
      </c>
      <c r="G843" s="419" t="s">
        <v>19639</v>
      </c>
      <c r="H843" s="419"/>
      <c r="I843" s="419" t="s">
        <v>17967</v>
      </c>
      <c r="J843" s="419" t="s">
        <v>20261</v>
      </c>
      <c r="K843" s="419" t="s">
        <v>17216</v>
      </c>
      <c r="L843" s="419" t="s">
        <v>35323</v>
      </c>
      <c r="M843" s="419" t="s">
        <v>17192</v>
      </c>
      <c r="N843" s="419" t="s">
        <v>17217</v>
      </c>
      <c r="O843" s="419" t="s">
        <v>21009</v>
      </c>
      <c r="P843" s="419" t="s">
        <v>20261</v>
      </c>
      <c r="Q843" s="425">
        <v>1</v>
      </c>
      <c r="R843" s="419" t="s">
        <v>23144</v>
      </c>
      <c r="S843" s="424"/>
      <c r="T843" s="424"/>
      <c r="U843" s="424"/>
    </row>
    <row r="844" spans="1:21" ht="14.6" x14ac:dyDescent="0.4">
      <c r="A844" s="419" t="s">
        <v>18007</v>
      </c>
      <c r="B844" s="419" t="s">
        <v>36183</v>
      </c>
      <c r="C844" s="419" t="s">
        <v>17188</v>
      </c>
      <c r="D844" s="419" t="s">
        <v>20148</v>
      </c>
      <c r="E844" s="419"/>
      <c r="F844" s="419" t="s">
        <v>36184</v>
      </c>
      <c r="G844" s="419" t="s">
        <v>19639</v>
      </c>
      <c r="H844" s="419"/>
      <c r="I844" s="419" t="s">
        <v>19855</v>
      </c>
      <c r="J844" s="419" t="s">
        <v>20261</v>
      </c>
      <c r="K844" s="419" t="s">
        <v>17218</v>
      </c>
      <c r="L844" s="419" t="s">
        <v>35323</v>
      </c>
      <c r="M844" s="419" t="s">
        <v>17192</v>
      </c>
      <c r="N844" s="419" t="s">
        <v>17219</v>
      </c>
      <c r="O844" s="419" t="s">
        <v>21009</v>
      </c>
      <c r="P844" s="419" t="s">
        <v>20261</v>
      </c>
      <c r="Q844" s="425">
        <v>1</v>
      </c>
      <c r="R844" s="419" t="s">
        <v>23145</v>
      </c>
      <c r="S844" s="424"/>
      <c r="T844" s="424"/>
      <c r="U844" s="424"/>
    </row>
    <row r="845" spans="1:21" ht="14.6" x14ac:dyDescent="0.4">
      <c r="A845" s="416" t="s">
        <v>18007</v>
      </c>
      <c r="B845" s="416" t="s">
        <v>32663</v>
      </c>
      <c r="C845" s="416" t="s">
        <v>17188</v>
      </c>
      <c r="D845" s="416" t="s">
        <v>20772</v>
      </c>
      <c r="E845" s="416"/>
      <c r="F845" s="416" t="s">
        <v>20772</v>
      </c>
      <c r="G845" s="416" t="s">
        <v>20772</v>
      </c>
      <c r="H845" s="416"/>
      <c r="I845" s="416" t="s">
        <v>20772</v>
      </c>
      <c r="J845" s="416" t="s">
        <v>20261</v>
      </c>
      <c r="K845" s="416" t="s">
        <v>17192</v>
      </c>
      <c r="L845" s="416" t="s">
        <v>35332</v>
      </c>
      <c r="M845" s="416" t="s">
        <v>17192</v>
      </c>
      <c r="N845" s="416" t="s">
        <v>17190</v>
      </c>
      <c r="O845" s="416" t="s">
        <v>21009</v>
      </c>
      <c r="P845" s="416" t="s">
        <v>20261</v>
      </c>
      <c r="Q845" s="417">
        <v>0</v>
      </c>
      <c r="R845" s="416" t="s">
        <v>23131</v>
      </c>
      <c r="S845" s="418"/>
      <c r="T845" s="418"/>
      <c r="U845" s="418"/>
    </row>
    <row r="846" spans="1:21" ht="14.6" x14ac:dyDescent="0.4">
      <c r="A846" s="419" t="s">
        <v>18007</v>
      </c>
      <c r="B846" s="419" t="s">
        <v>36185</v>
      </c>
      <c r="C846" s="419" t="s">
        <v>17188</v>
      </c>
      <c r="D846" s="419" t="s">
        <v>20148</v>
      </c>
      <c r="E846" s="419"/>
      <c r="F846" s="419" t="s">
        <v>36186</v>
      </c>
      <c r="G846" s="419" t="s">
        <v>19639</v>
      </c>
      <c r="H846" s="419"/>
      <c r="I846" s="419" t="s">
        <v>20249</v>
      </c>
      <c r="J846" s="419" t="s">
        <v>20261</v>
      </c>
      <c r="K846" s="419" t="s">
        <v>17220</v>
      </c>
      <c r="L846" s="419" t="s">
        <v>35323</v>
      </c>
      <c r="M846" s="419" t="s">
        <v>17192</v>
      </c>
      <c r="N846" s="419" t="s">
        <v>17221</v>
      </c>
      <c r="O846" s="419" t="s">
        <v>21009</v>
      </c>
      <c r="P846" s="419" t="s">
        <v>20261</v>
      </c>
      <c r="Q846" s="425">
        <v>1</v>
      </c>
      <c r="R846" s="419" t="s">
        <v>23146</v>
      </c>
      <c r="S846" s="424"/>
      <c r="T846" s="424"/>
      <c r="U846" s="424"/>
    </row>
    <row r="847" spans="1:21" ht="14.6" x14ac:dyDescent="0.4">
      <c r="A847" s="419" t="s">
        <v>18007</v>
      </c>
      <c r="B847" s="419" t="s">
        <v>36187</v>
      </c>
      <c r="C847" s="419" t="s">
        <v>17188</v>
      </c>
      <c r="D847" s="419" t="s">
        <v>20148</v>
      </c>
      <c r="E847" s="419"/>
      <c r="F847" s="419" t="s">
        <v>36188</v>
      </c>
      <c r="G847" s="419" t="s">
        <v>19639</v>
      </c>
      <c r="H847" s="419"/>
      <c r="I847" s="419" t="s">
        <v>18123</v>
      </c>
      <c r="J847" s="419" t="s">
        <v>20261</v>
      </c>
      <c r="K847" s="419" t="s">
        <v>17222</v>
      </c>
      <c r="L847" s="419" t="s">
        <v>35323</v>
      </c>
      <c r="M847" s="419" t="s">
        <v>17192</v>
      </c>
      <c r="N847" s="419" t="s">
        <v>17223</v>
      </c>
      <c r="O847" s="419" t="s">
        <v>21009</v>
      </c>
      <c r="P847" s="419" t="s">
        <v>20261</v>
      </c>
      <c r="Q847" s="425">
        <v>1</v>
      </c>
      <c r="R847" s="419" t="s">
        <v>23147</v>
      </c>
      <c r="S847" s="424"/>
      <c r="T847" s="424"/>
      <c r="U847" s="424"/>
    </row>
    <row r="848" spans="1:21" ht="14.6" x14ac:dyDescent="0.4">
      <c r="A848" s="419" t="s">
        <v>18007</v>
      </c>
      <c r="B848" s="419" t="s">
        <v>36189</v>
      </c>
      <c r="C848" s="419" t="s">
        <v>17188</v>
      </c>
      <c r="D848" s="419" t="s">
        <v>20148</v>
      </c>
      <c r="E848" s="419"/>
      <c r="F848" s="419" t="s">
        <v>36190</v>
      </c>
      <c r="G848" s="419" t="s">
        <v>19639</v>
      </c>
      <c r="H848" s="419"/>
      <c r="I848" s="419" t="s">
        <v>19457</v>
      </c>
      <c r="J848" s="419" t="s">
        <v>20261</v>
      </c>
      <c r="K848" s="419" t="s">
        <v>17224</v>
      </c>
      <c r="L848" s="419" t="s">
        <v>35323</v>
      </c>
      <c r="M848" s="419" t="s">
        <v>17192</v>
      </c>
      <c r="N848" s="419" t="s">
        <v>17225</v>
      </c>
      <c r="O848" s="419" t="s">
        <v>21009</v>
      </c>
      <c r="P848" s="419" t="s">
        <v>20261</v>
      </c>
      <c r="Q848" s="425">
        <v>1</v>
      </c>
      <c r="R848" s="419" t="s">
        <v>23148</v>
      </c>
      <c r="S848" s="424"/>
      <c r="T848" s="424"/>
      <c r="U848" s="424"/>
    </row>
    <row r="849" spans="1:21" ht="14.6" x14ac:dyDescent="0.4">
      <c r="A849" s="422" t="s">
        <v>18007</v>
      </c>
      <c r="B849" s="422" t="s">
        <v>36191</v>
      </c>
      <c r="C849" s="422" t="s">
        <v>17188</v>
      </c>
      <c r="D849" s="422" t="s">
        <v>20148</v>
      </c>
      <c r="E849" s="422"/>
      <c r="F849" s="422" t="s">
        <v>36192</v>
      </c>
      <c r="G849" s="422" t="s">
        <v>20155</v>
      </c>
      <c r="H849" s="422"/>
      <c r="I849" s="422" t="s">
        <v>19375</v>
      </c>
      <c r="J849" s="422" t="s">
        <v>20261</v>
      </c>
      <c r="K849" s="422" t="s">
        <v>17226</v>
      </c>
      <c r="L849" s="422" t="s">
        <v>35323</v>
      </c>
      <c r="M849" s="422" t="s">
        <v>17192</v>
      </c>
      <c r="N849" s="422" t="s">
        <v>17227</v>
      </c>
      <c r="O849" s="422" t="s">
        <v>21010</v>
      </c>
      <c r="P849" s="422" t="s">
        <v>20261</v>
      </c>
      <c r="Q849" s="423">
        <v>1</v>
      </c>
      <c r="R849" s="422" t="s">
        <v>23149</v>
      </c>
      <c r="S849" s="424"/>
      <c r="T849" s="424"/>
      <c r="U849" s="424"/>
    </row>
    <row r="850" spans="1:21" ht="14.6" x14ac:dyDescent="0.4">
      <c r="A850" s="419" t="s">
        <v>18007</v>
      </c>
      <c r="B850" s="419" t="s">
        <v>36193</v>
      </c>
      <c r="C850" s="419" t="s">
        <v>17188</v>
      </c>
      <c r="D850" s="419" t="s">
        <v>20148</v>
      </c>
      <c r="E850" s="419"/>
      <c r="F850" s="419" t="s">
        <v>36194</v>
      </c>
      <c r="G850" s="419" t="s">
        <v>19639</v>
      </c>
      <c r="H850" s="419"/>
      <c r="I850" s="419" t="s">
        <v>20221</v>
      </c>
      <c r="J850" s="419" t="s">
        <v>20261</v>
      </c>
      <c r="K850" s="419" t="s">
        <v>17228</v>
      </c>
      <c r="L850" s="419" t="s">
        <v>35323</v>
      </c>
      <c r="M850" s="419" t="s">
        <v>17192</v>
      </c>
      <c r="N850" s="419" t="s">
        <v>17229</v>
      </c>
      <c r="O850" s="419" t="s">
        <v>21009</v>
      </c>
      <c r="P850" s="419" t="s">
        <v>20261</v>
      </c>
      <c r="Q850" s="425">
        <v>1</v>
      </c>
      <c r="R850" s="419" t="s">
        <v>23150</v>
      </c>
      <c r="S850" s="424"/>
      <c r="T850" s="424"/>
      <c r="U850" s="424"/>
    </row>
    <row r="851" spans="1:21" ht="14.6" x14ac:dyDescent="0.4">
      <c r="A851" s="419" t="s">
        <v>18007</v>
      </c>
      <c r="B851" s="419" t="s">
        <v>21154</v>
      </c>
      <c r="C851" s="419" t="s">
        <v>17188</v>
      </c>
      <c r="D851" s="419" t="s">
        <v>20148</v>
      </c>
      <c r="E851" s="419"/>
      <c r="F851" s="419" t="s">
        <v>36195</v>
      </c>
      <c r="G851" s="419" t="s">
        <v>20160</v>
      </c>
      <c r="H851" s="419"/>
      <c r="I851" s="419" t="s">
        <v>18089</v>
      </c>
      <c r="J851" s="419" t="s">
        <v>20261</v>
      </c>
      <c r="K851" s="419" t="s">
        <v>17230</v>
      </c>
      <c r="L851" s="419" t="s">
        <v>35323</v>
      </c>
      <c r="M851" s="419" t="s">
        <v>17192</v>
      </c>
      <c r="N851" s="419" t="s">
        <v>17231</v>
      </c>
      <c r="O851" s="419" t="s">
        <v>21024</v>
      </c>
      <c r="P851" s="419" t="s">
        <v>20261</v>
      </c>
      <c r="Q851" s="425">
        <v>1</v>
      </c>
      <c r="R851" s="419" t="s">
        <v>23151</v>
      </c>
      <c r="S851" s="424"/>
      <c r="T851" s="424"/>
      <c r="U851" s="424"/>
    </row>
    <row r="852" spans="1:21" ht="14.6" x14ac:dyDescent="0.4">
      <c r="A852" s="419" t="s">
        <v>18007</v>
      </c>
      <c r="B852" s="419" t="s">
        <v>36196</v>
      </c>
      <c r="C852" s="419" t="s">
        <v>36197</v>
      </c>
      <c r="D852" s="419" t="s">
        <v>20148</v>
      </c>
      <c r="E852" s="419"/>
      <c r="F852" s="419" t="s">
        <v>36198</v>
      </c>
      <c r="G852" s="419" t="s">
        <v>19639</v>
      </c>
      <c r="H852" s="419"/>
      <c r="I852" s="419" t="s">
        <v>18112</v>
      </c>
      <c r="J852" s="419" t="s">
        <v>20261</v>
      </c>
      <c r="K852" s="419" t="s">
        <v>36199</v>
      </c>
      <c r="L852" s="419" t="s">
        <v>35323</v>
      </c>
      <c r="M852" s="419" t="s">
        <v>17192</v>
      </c>
      <c r="N852" s="419" t="s">
        <v>36200</v>
      </c>
      <c r="O852" s="419" t="s">
        <v>21009</v>
      </c>
      <c r="P852" s="419" t="s">
        <v>20261</v>
      </c>
      <c r="Q852" s="425">
        <v>1</v>
      </c>
      <c r="R852" s="419" t="s">
        <v>36201</v>
      </c>
      <c r="S852" s="424"/>
      <c r="T852" s="424"/>
      <c r="U852" s="424"/>
    </row>
    <row r="853" spans="1:21" ht="14.6" x14ac:dyDescent="0.4">
      <c r="A853" s="419" t="s">
        <v>18007</v>
      </c>
      <c r="B853" s="419" t="s">
        <v>36202</v>
      </c>
      <c r="C853" s="419" t="s">
        <v>17188</v>
      </c>
      <c r="D853" s="419" t="s">
        <v>20148</v>
      </c>
      <c r="E853" s="419"/>
      <c r="F853" s="419" t="s">
        <v>36203</v>
      </c>
      <c r="G853" s="419" t="s">
        <v>20160</v>
      </c>
      <c r="H853" s="419"/>
      <c r="I853" s="419" t="s">
        <v>18131</v>
      </c>
      <c r="J853" s="419" t="s">
        <v>20261</v>
      </c>
      <c r="K853" s="419" t="s">
        <v>32664</v>
      </c>
      <c r="L853" s="419" t="s">
        <v>35323</v>
      </c>
      <c r="M853" s="419" t="s">
        <v>17192</v>
      </c>
      <c r="N853" s="419" t="s">
        <v>32665</v>
      </c>
      <c r="O853" s="419" t="s">
        <v>21018</v>
      </c>
      <c r="P853" s="419" t="s">
        <v>20261</v>
      </c>
      <c r="Q853" s="425">
        <v>1</v>
      </c>
      <c r="R853" s="419" t="s">
        <v>32666</v>
      </c>
      <c r="S853" s="424"/>
      <c r="T853" s="424"/>
      <c r="U853" s="424"/>
    </row>
    <row r="854" spans="1:21" ht="14.6" x14ac:dyDescent="0.4">
      <c r="A854" s="419" t="s">
        <v>18007</v>
      </c>
      <c r="B854" s="419" t="s">
        <v>36204</v>
      </c>
      <c r="C854" s="419" t="s">
        <v>17188</v>
      </c>
      <c r="D854" s="419" t="s">
        <v>20148</v>
      </c>
      <c r="E854" s="419"/>
      <c r="F854" s="419" t="s">
        <v>36205</v>
      </c>
      <c r="G854" s="419" t="s">
        <v>20160</v>
      </c>
      <c r="H854" s="419"/>
      <c r="I854" s="419" t="s">
        <v>20227</v>
      </c>
      <c r="J854" s="419" t="s">
        <v>20261</v>
      </c>
      <c r="K854" s="419" t="s">
        <v>36206</v>
      </c>
      <c r="L854" s="419" t="s">
        <v>35323</v>
      </c>
      <c r="M854" s="419" t="s">
        <v>17192</v>
      </c>
      <c r="N854" s="419" t="s">
        <v>36207</v>
      </c>
      <c r="O854" s="419" t="s">
        <v>22249</v>
      </c>
      <c r="P854" s="419" t="s">
        <v>20261</v>
      </c>
      <c r="Q854" s="425">
        <v>1</v>
      </c>
      <c r="R854" s="419" t="s">
        <v>36208</v>
      </c>
      <c r="S854" s="424"/>
      <c r="T854" s="424"/>
      <c r="U854" s="424"/>
    </row>
    <row r="855" spans="1:21" ht="14.6" x14ac:dyDescent="0.4">
      <c r="A855" s="416" t="s">
        <v>18007</v>
      </c>
      <c r="B855" s="416" t="s">
        <v>32667</v>
      </c>
      <c r="C855" s="416" t="s">
        <v>17188</v>
      </c>
      <c r="D855" s="416" t="s">
        <v>20772</v>
      </c>
      <c r="E855" s="416"/>
      <c r="F855" s="416" t="s">
        <v>20772</v>
      </c>
      <c r="G855" s="416" t="s">
        <v>20772</v>
      </c>
      <c r="H855" s="416"/>
      <c r="I855" s="416" t="s">
        <v>20772</v>
      </c>
      <c r="J855" s="416" t="s">
        <v>20261</v>
      </c>
      <c r="K855" s="416" t="s">
        <v>32668</v>
      </c>
      <c r="L855" s="416" t="s">
        <v>35332</v>
      </c>
      <c r="M855" s="416" t="s">
        <v>32668</v>
      </c>
      <c r="N855" s="416" t="s">
        <v>17190</v>
      </c>
      <c r="O855" s="416" t="s">
        <v>21009</v>
      </c>
      <c r="P855" s="416" t="s">
        <v>20261</v>
      </c>
      <c r="Q855" s="417">
        <v>0</v>
      </c>
      <c r="R855" s="416" t="s">
        <v>23131</v>
      </c>
      <c r="S855" s="418"/>
      <c r="T855" s="418"/>
      <c r="U855" s="418"/>
    </row>
    <row r="856" spans="1:21" ht="14.6" x14ac:dyDescent="0.4">
      <c r="A856" s="416" t="s">
        <v>18007</v>
      </c>
      <c r="B856" s="416" t="s">
        <v>32669</v>
      </c>
      <c r="C856" s="416" t="s">
        <v>17188</v>
      </c>
      <c r="D856" s="416" t="s">
        <v>20772</v>
      </c>
      <c r="E856" s="416"/>
      <c r="F856" s="416" t="s">
        <v>20772</v>
      </c>
      <c r="G856" s="416" t="s">
        <v>20772</v>
      </c>
      <c r="H856" s="416"/>
      <c r="I856" s="416" t="s">
        <v>20772</v>
      </c>
      <c r="J856" s="416" t="s">
        <v>20261</v>
      </c>
      <c r="K856" s="416" t="s">
        <v>32670</v>
      </c>
      <c r="L856" s="416" t="s">
        <v>35332</v>
      </c>
      <c r="M856" s="416" t="s">
        <v>32670</v>
      </c>
      <c r="N856" s="416" t="s">
        <v>17190</v>
      </c>
      <c r="O856" s="416" t="s">
        <v>21009</v>
      </c>
      <c r="P856" s="416" t="s">
        <v>20261</v>
      </c>
      <c r="Q856" s="417">
        <v>0</v>
      </c>
      <c r="R856" s="416" t="s">
        <v>23131</v>
      </c>
      <c r="S856" s="418"/>
      <c r="T856" s="418"/>
      <c r="U856" s="418"/>
    </row>
    <row r="857" spans="1:21" ht="14.6" x14ac:dyDescent="0.4">
      <c r="A857" s="416" t="s">
        <v>18007</v>
      </c>
      <c r="B857" s="416" t="s">
        <v>32671</v>
      </c>
      <c r="C857" s="416" t="s">
        <v>17188</v>
      </c>
      <c r="D857" s="416" t="s">
        <v>20772</v>
      </c>
      <c r="E857" s="416"/>
      <c r="F857" s="416" t="s">
        <v>20772</v>
      </c>
      <c r="G857" s="416" t="s">
        <v>20772</v>
      </c>
      <c r="H857" s="416"/>
      <c r="I857" s="416" t="s">
        <v>20772</v>
      </c>
      <c r="J857" s="416" t="s">
        <v>20261</v>
      </c>
      <c r="K857" s="416" t="s">
        <v>32672</v>
      </c>
      <c r="L857" s="416" t="s">
        <v>35332</v>
      </c>
      <c r="M857" s="416" t="s">
        <v>32672</v>
      </c>
      <c r="N857" s="416" t="s">
        <v>17190</v>
      </c>
      <c r="O857" s="416" t="s">
        <v>32479</v>
      </c>
      <c r="P857" s="416" t="s">
        <v>20261</v>
      </c>
      <c r="Q857" s="417">
        <v>0</v>
      </c>
      <c r="R857" s="416" t="s">
        <v>23131</v>
      </c>
      <c r="S857" s="418"/>
      <c r="T857" s="418"/>
      <c r="U857" s="418"/>
    </row>
    <row r="858" spans="1:21" ht="14.6" x14ac:dyDescent="0.4">
      <c r="A858" s="416" t="s">
        <v>18007</v>
      </c>
      <c r="B858" s="416" t="s">
        <v>36209</v>
      </c>
      <c r="C858" s="416" t="s">
        <v>17232</v>
      </c>
      <c r="D858" s="416" t="s">
        <v>20148</v>
      </c>
      <c r="E858" s="416"/>
      <c r="F858" s="416" t="s">
        <v>36210</v>
      </c>
      <c r="G858" s="416" t="s">
        <v>20149</v>
      </c>
      <c r="H858" s="416"/>
      <c r="I858" s="416" t="s">
        <v>20194</v>
      </c>
      <c r="J858" s="416" t="s">
        <v>17233</v>
      </c>
      <c r="K858" s="416" t="s">
        <v>17234</v>
      </c>
      <c r="L858" s="416" t="s">
        <v>35321</v>
      </c>
      <c r="M858" s="416" t="s">
        <v>17234</v>
      </c>
      <c r="N858" s="416" t="s">
        <v>17235</v>
      </c>
      <c r="O858" s="416" t="s">
        <v>21009</v>
      </c>
      <c r="P858" s="416" t="s">
        <v>17233</v>
      </c>
      <c r="Q858" s="417">
        <v>0</v>
      </c>
      <c r="R858" s="416" t="s">
        <v>23152</v>
      </c>
      <c r="S858" s="418"/>
      <c r="T858" s="418"/>
      <c r="U858" s="418"/>
    </row>
    <row r="859" spans="1:21" ht="14.6" x14ac:dyDescent="0.4">
      <c r="A859" s="416" t="s">
        <v>18007</v>
      </c>
      <c r="B859" s="416" t="s">
        <v>32652</v>
      </c>
      <c r="C859" s="416" t="s">
        <v>17232</v>
      </c>
      <c r="D859" s="416" t="s">
        <v>20772</v>
      </c>
      <c r="E859" s="416"/>
      <c r="F859" s="416" t="s">
        <v>20772</v>
      </c>
      <c r="G859" s="416" t="s">
        <v>20772</v>
      </c>
      <c r="H859" s="416"/>
      <c r="I859" s="416" t="s">
        <v>20772</v>
      </c>
      <c r="J859" s="416" t="s">
        <v>17233</v>
      </c>
      <c r="K859" s="416" t="s">
        <v>17236</v>
      </c>
      <c r="L859" s="416" t="s">
        <v>35332</v>
      </c>
      <c r="M859" s="416" t="s">
        <v>17236</v>
      </c>
      <c r="N859" s="416" t="s">
        <v>17235</v>
      </c>
      <c r="O859" s="416" t="s">
        <v>21009</v>
      </c>
      <c r="P859" s="416" t="s">
        <v>17233</v>
      </c>
      <c r="Q859" s="417">
        <v>0</v>
      </c>
      <c r="R859" s="416" t="s">
        <v>23152</v>
      </c>
      <c r="S859" s="418"/>
      <c r="T859" s="418"/>
      <c r="U859" s="418"/>
    </row>
    <row r="860" spans="1:21" ht="14.6" x14ac:dyDescent="0.4">
      <c r="A860" s="422" t="s">
        <v>18007</v>
      </c>
      <c r="B860" s="422" t="s">
        <v>36211</v>
      </c>
      <c r="C860" s="422" t="s">
        <v>17232</v>
      </c>
      <c r="D860" s="422" t="s">
        <v>20148</v>
      </c>
      <c r="E860" s="422"/>
      <c r="F860" s="422" t="s">
        <v>36212</v>
      </c>
      <c r="G860" s="422" t="s">
        <v>20155</v>
      </c>
      <c r="H860" s="422"/>
      <c r="I860" s="422" t="s">
        <v>19441</v>
      </c>
      <c r="J860" s="422" t="s">
        <v>17233</v>
      </c>
      <c r="K860" s="422" t="s">
        <v>17237</v>
      </c>
      <c r="L860" s="422" t="s">
        <v>35323</v>
      </c>
      <c r="M860" s="422" t="s">
        <v>17236</v>
      </c>
      <c r="N860" s="422" t="s">
        <v>17238</v>
      </c>
      <c r="O860" s="422" t="s">
        <v>21010</v>
      </c>
      <c r="P860" s="422" t="s">
        <v>17233</v>
      </c>
      <c r="Q860" s="423">
        <v>1</v>
      </c>
      <c r="R860" s="422" t="s">
        <v>23153</v>
      </c>
      <c r="S860" s="424"/>
      <c r="T860" s="424"/>
      <c r="U860" s="424"/>
    </row>
    <row r="861" spans="1:21" ht="14.6" x14ac:dyDescent="0.4">
      <c r="A861" s="416" t="s">
        <v>18007</v>
      </c>
      <c r="B861" s="416" t="s">
        <v>32653</v>
      </c>
      <c r="C861" s="416" t="s">
        <v>17232</v>
      </c>
      <c r="D861" s="416" t="s">
        <v>20772</v>
      </c>
      <c r="E861" s="416"/>
      <c r="F861" s="416" t="s">
        <v>20772</v>
      </c>
      <c r="G861" s="416" t="s">
        <v>20772</v>
      </c>
      <c r="H861" s="416"/>
      <c r="I861" s="416" t="s">
        <v>20772</v>
      </c>
      <c r="J861" s="416" t="s">
        <v>17233</v>
      </c>
      <c r="K861" s="416" t="s">
        <v>32654</v>
      </c>
      <c r="L861" s="416" t="s">
        <v>35332</v>
      </c>
      <c r="M861" s="416" t="s">
        <v>32654</v>
      </c>
      <c r="N861" s="416" t="s">
        <v>17235</v>
      </c>
      <c r="O861" s="416" t="s">
        <v>21009</v>
      </c>
      <c r="P861" s="416" t="s">
        <v>17233</v>
      </c>
      <c r="Q861" s="417">
        <v>0</v>
      </c>
      <c r="R861" s="416" t="s">
        <v>23152</v>
      </c>
      <c r="S861" s="418"/>
      <c r="T861" s="418"/>
      <c r="U861" s="418"/>
    </row>
    <row r="862" spans="1:21" ht="14.6" x14ac:dyDescent="0.4">
      <c r="A862" s="416" t="s">
        <v>18007</v>
      </c>
      <c r="B862" s="416" t="s">
        <v>32655</v>
      </c>
      <c r="C862" s="416" t="s">
        <v>17232</v>
      </c>
      <c r="D862" s="416" t="s">
        <v>20772</v>
      </c>
      <c r="E862" s="416"/>
      <c r="F862" s="416" t="s">
        <v>20772</v>
      </c>
      <c r="G862" s="416" t="s">
        <v>20772</v>
      </c>
      <c r="H862" s="416"/>
      <c r="I862" s="416" t="s">
        <v>20772</v>
      </c>
      <c r="J862" s="416" t="s">
        <v>17233</v>
      </c>
      <c r="K862" s="416" t="s">
        <v>32656</v>
      </c>
      <c r="L862" s="416" t="s">
        <v>35332</v>
      </c>
      <c r="M862" s="416" t="s">
        <v>32656</v>
      </c>
      <c r="N862" s="416" t="s">
        <v>17235</v>
      </c>
      <c r="O862" s="416" t="s">
        <v>21009</v>
      </c>
      <c r="P862" s="416" t="s">
        <v>17233</v>
      </c>
      <c r="Q862" s="417">
        <v>0</v>
      </c>
      <c r="R862" s="416" t="s">
        <v>23152</v>
      </c>
      <c r="S862" s="418"/>
      <c r="T862" s="418"/>
      <c r="U862" s="418"/>
    </row>
    <row r="863" spans="1:21" ht="14.6" x14ac:dyDescent="0.4">
      <c r="A863" s="416" t="s">
        <v>18007</v>
      </c>
      <c r="B863" s="416" t="s">
        <v>32657</v>
      </c>
      <c r="C863" s="416" t="s">
        <v>17232</v>
      </c>
      <c r="D863" s="416" t="s">
        <v>20772</v>
      </c>
      <c r="E863" s="416"/>
      <c r="F863" s="416" t="s">
        <v>20772</v>
      </c>
      <c r="G863" s="416" t="s">
        <v>20772</v>
      </c>
      <c r="H863" s="416"/>
      <c r="I863" s="416" t="s">
        <v>20772</v>
      </c>
      <c r="J863" s="416" t="s">
        <v>17233</v>
      </c>
      <c r="K863" s="416" t="s">
        <v>32658</v>
      </c>
      <c r="L863" s="416" t="s">
        <v>35332</v>
      </c>
      <c r="M863" s="416" t="s">
        <v>32658</v>
      </c>
      <c r="N863" s="416" t="s">
        <v>17235</v>
      </c>
      <c r="O863" s="416" t="s">
        <v>21009</v>
      </c>
      <c r="P863" s="416" t="s">
        <v>17233</v>
      </c>
      <c r="Q863" s="417">
        <v>0</v>
      </c>
      <c r="R863" s="416" t="s">
        <v>23152</v>
      </c>
      <c r="S863" s="418"/>
      <c r="T863" s="418"/>
      <c r="U863" s="418"/>
    </row>
    <row r="864" spans="1:21" ht="14.6" x14ac:dyDescent="0.4">
      <c r="A864" s="416" t="s">
        <v>18007</v>
      </c>
      <c r="B864" s="416" t="s">
        <v>32659</v>
      </c>
      <c r="C864" s="416" t="s">
        <v>17232</v>
      </c>
      <c r="D864" s="416" t="s">
        <v>20772</v>
      </c>
      <c r="E864" s="416"/>
      <c r="F864" s="416" t="s">
        <v>20772</v>
      </c>
      <c r="G864" s="416" t="s">
        <v>20772</v>
      </c>
      <c r="H864" s="416"/>
      <c r="I864" s="416" t="s">
        <v>20772</v>
      </c>
      <c r="J864" s="416" t="s">
        <v>17233</v>
      </c>
      <c r="K864" s="416" t="s">
        <v>32660</v>
      </c>
      <c r="L864" s="416" t="s">
        <v>35332</v>
      </c>
      <c r="M864" s="416" t="s">
        <v>32660</v>
      </c>
      <c r="N864" s="416" t="s">
        <v>17235</v>
      </c>
      <c r="O864" s="416" t="s">
        <v>32479</v>
      </c>
      <c r="P864" s="416" t="s">
        <v>17233</v>
      </c>
      <c r="Q864" s="417">
        <v>0</v>
      </c>
      <c r="R864" s="416" t="s">
        <v>23152</v>
      </c>
      <c r="S864" s="418"/>
      <c r="T864" s="418"/>
      <c r="U864" s="418"/>
    </row>
    <row r="865" spans="1:21" ht="14.6" x14ac:dyDescent="0.4">
      <c r="A865" s="416" t="s">
        <v>18007</v>
      </c>
      <c r="B865" s="416" t="s">
        <v>31308</v>
      </c>
      <c r="C865" s="416" t="s">
        <v>17239</v>
      </c>
      <c r="D865" s="416" t="s">
        <v>20148</v>
      </c>
      <c r="E865" s="416"/>
      <c r="F865" s="416" t="s">
        <v>36213</v>
      </c>
      <c r="G865" s="416" t="s">
        <v>20149</v>
      </c>
      <c r="H865" s="416"/>
      <c r="I865" s="416" t="s">
        <v>17933</v>
      </c>
      <c r="J865" s="416" t="s">
        <v>17240</v>
      </c>
      <c r="K865" s="416" t="s">
        <v>17241</v>
      </c>
      <c r="L865" s="416" t="s">
        <v>35321</v>
      </c>
      <c r="M865" s="416" t="s">
        <v>17241</v>
      </c>
      <c r="N865" s="416" t="s">
        <v>17242</v>
      </c>
      <c r="O865" s="416" t="s">
        <v>21009</v>
      </c>
      <c r="P865" s="416" t="s">
        <v>17240</v>
      </c>
      <c r="Q865" s="417">
        <v>0</v>
      </c>
      <c r="R865" s="416" t="s">
        <v>23154</v>
      </c>
      <c r="S865" s="418"/>
      <c r="T865" s="418"/>
      <c r="U865" s="418"/>
    </row>
    <row r="866" spans="1:21" ht="14.6" x14ac:dyDescent="0.4">
      <c r="A866" s="416" t="s">
        <v>18007</v>
      </c>
      <c r="B866" s="416" t="s">
        <v>32639</v>
      </c>
      <c r="C866" s="416" t="s">
        <v>17239</v>
      </c>
      <c r="D866" s="416" t="s">
        <v>20772</v>
      </c>
      <c r="E866" s="416"/>
      <c r="F866" s="416" t="s">
        <v>20772</v>
      </c>
      <c r="G866" s="416" t="s">
        <v>20772</v>
      </c>
      <c r="H866" s="416"/>
      <c r="I866" s="416" t="s">
        <v>20772</v>
      </c>
      <c r="J866" s="416" t="s">
        <v>17240</v>
      </c>
      <c r="K866" s="416" t="s">
        <v>17243</v>
      </c>
      <c r="L866" s="416" t="s">
        <v>35332</v>
      </c>
      <c r="M866" s="416" t="s">
        <v>17243</v>
      </c>
      <c r="N866" s="416" t="s">
        <v>17242</v>
      </c>
      <c r="O866" s="416" t="s">
        <v>21009</v>
      </c>
      <c r="P866" s="416" t="s">
        <v>17240</v>
      </c>
      <c r="Q866" s="417">
        <v>0</v>
      </c>
      <c r="R866" s="416" t="s">
        <v>23154</v>
      </c>
      <c r="S866" s="418"/>
      <c r="T866" s="418"/>
      <c r="U866" s="418"/>
    </row>
    <row r="867" spans="1:21" ht="14.6" x14ac:dyDescent="0.4">
      <c r="A867" s="416" t="s">
        <v>18007</v>
      </c>
      <c r="B867" s="416" t="s">
        <v>32640</v>
      </c>
      <c r="C867" s="416" t="s">
        <v>17239</v>
      </c>
      <c r="D867" s="416" t="s">
        <v>20772</v>
      </c>
      <c r="E867" s="416"/>
      <c r="F867" s="416" t="s">
        <v>20772</v>
      </c>
      <c r="G867" s="416" t="s">
        <v>20772</v>
      </c>
      <c r="H867" s="416"/>
      <c r="I867" s="416" t="s">
        <v>20772</v>
      </c>
      <c r="J867" s="416" t="s">
        <v>17240</v>
      </c>
      <c r="K867" s="416" t="s">
        <v>32641</v>
      </c>
      <c r="L867" s="416" t="s">
        <v>35332</v>
      </c>
      <c r="M867" s="416" t="s">
        <v>32641</v>
      </c>
      <c r="N867" s="416" t="s">
        <v>17242</v>
      </c>
      <c r="O867" s="416" t="s">
        <v>21009</v>
      </c>
      <c r="P867" s="416" t="s">
        <v>17240</v>
      </c>
      <c r="Q867" s="417">
        <v>0</v>
      </c>
      <c r="R867" s="416" t="s">
        <v>23154</v>
      </c>
      <c r="S867" s="418"/>
      <c r="T867" s="418"/>
      <c r="U867" s="418"/>
    </row>
    <row r="868" spans="1:21" ht="14.6" x14ac:dyDescent="0.4">
      <c r="A868" s="416" t="s">
        <v>18007</v>
      </c>
      <c r="B868" s="416" t="s">
        <v>32642</v>
      </c>
      <c r="C868" s="416" t="s">
        <v>17239</v>
      </c>
      <c r="D868" s="416" t="s">
        <v>20772</v>
      </c>
      <c r="E868" s="416"/>
      <c r="F868" s="416" t="s">
        <v>20772</v>
      </c>
      <c r="G868" s="416" t="s">
        <v>20772</v>
      </c>
      <c r="H868" s="416"/>
      <c r="I868" s="416" t="s">
        <v>20772</v>
      </c>
      <c r="J868" s="416" t="s">
        <v>17240</v>
      </c>
      <c r="K868" s="416" t="s">
        <v>32643</v>
      </c>
      <c r="L868" s="416" t="s">
        <v>35332</v>
      </c>
      <c r="M868" s="416" t="s">
        <v>32643</v>
      </c>
      <c r="N868" s="416" t="s">
        <v>17242</v>
      </c>
      <c r="O868" s="416" t="s">
        <v>21009</v>
      </c>
      <c r="P868" s="416" t="s">
        <v>17240</v>
      </c>
      <c r="Q868" s="417">
        <v>0</v>
      </c>
      <c r="R868" s="416" t="s">
        <v>23154</v>
      </c>
      <c r="S868" s="418"/>
      <c r="T868" s="418"/>
      <c r="U868" s="418"/>
    </row>
    <row r="869" spans="1:21" ht="14.6" x14ac:dyDescent="0.4">
      <c r="A869" s="419" t="s">
        <v>18007</v>
      </c>
      <c r="B869" s="419" t="s">
        <v>36214</v>
      </c>
      <c r="C869" s="419" t="s">
        <v>17239</v>
      </c>
      <c r="D869" s="419" t="s">
        <v>20148</v>
      </c>
      <c r="E869" s="419"/>
      <c r="F869" s="419" t="s">
        <v>36215</v>
      </c>
      <c r="G869" s="419" t="s">
        <v>19639</v>
      </c>
      <c r="H869" s="419"/>
      <c r="I869" s="419" t="s">
        <v>20202</v>
      </c>
      <c r="J869" s="419" t="s">
        <v>17240</v>
      </c>
      <c r="K869" s="419" t="s">
        <v>17244</v>
      </c>
      <c r="L869" s="419" t="s">
        <v>35323</v>
      </c>
      <c r="M869" s="419" t="s">
        <v>32644</v>
      </c>
      <c r="N869" s="419" t="s">
        <v>17245</v>
      </c>
      <c r="O869" s="419" t="s">
        <v>21009</v>
      </c>
      <c r="P869" s="419" t="s">
        <v>17240</v>
      </c>
      <c r="Q869" s="425">
        <v>1</v>
      </c>
      <c r="R869" s="419" t="s">
        <v>23155</v>
      </c>
      <c r="S869" s="424"/>
      <c r="T869" s="424"/>
      <c r="U869" s="424"/>
    </row>
    <row r="870" spans="1:21" ht="14.6" x14ac:dyDescent="0.4">
      <c r="A870" s="416" t="s">
        <v>18007</v>
      </c>
      <c r="B870" s="416" t="s">
        <v>32645</v>
      </c>
      <c r="C870" s="416" t="s">
        <v>17239</v>
      </c>
      <c r="D870" s="416" t="s">
        <v>20772</v>
      </c>
      <c r="E870" s="416"/>
      <c r="F870" s="416" t="s">
        <v>20772</v>
      </c>
      <c r="G870" s="416" t="s">
        <v>20772</v>
      </c>
      <c r="H870" s="416"/>
      <c r="I870" s="416" t="s">
        <v>20772</v>
      </c>
      <c r="J870" s="416" t="s">
        <v>17240</v>
      </c>
      <c r="K870" s="416" t="s">
        <v>32644</v>
      </c>
      <c r="L870" s="416" t="s">
        <v>35332</v>
      </c>
      <c r="M870" s="416" t="s">
        <v>32644</v>
      </c>
      <c r="N870" s="416" t="s">
        <v>17242</v>
      </c>
      <c r="O870" s="416" t="s">
        <v>21009</v>
      </c>
      <c r="P870" s="416" t="s">
        <v>17240</v>
      </c>
      <c r="Q870" s="417">
        <v>0</v>
      </c>
      <c r="R870" s="416" t="s">
        <v>23154</v>
      </c>
      <c r="S870" s="418"/>
      <c r="T870" s="418"/>
      <c r="U870" s="418"/>
    </row>
    <row r="871" spans="1:21" ht="14.6" x14ac:dyDescent="0.4">
      <c r="A871" s="419" t="s">
        <v>18007</v>
      </c>
      <c r="B871" s="419" t="s">
        <v>32646</v>
      </c>
      <c r="C871" s="419" t="s">
        <v>17239</v>
      </c>
      <c r="D871" s="419" t="s">
        <v>20148</v>
      </c>
      <c r="E871" s="419"/>
      <c r="F871" s="419" t="s">
        <v>36216</v>
      </c>
      <c r="G871" s="419" t="s">
        <v>20160</v>
      </c>
      <c r="H871" s="419"/>
      <c r="I871" s="419" t="s">
        <v>20156</v>
      </c>
      <c r="J871" s="419" t="s">
        <v>17240</v>
      </c>
      <c r="K871" s="419" t="s">
        <v>32647</v>
      </c>
      <c r="L871" s="419" t="s">
        <v>35323</v>
      </c>
      <c r="M871" s="419" t="s">
        <v>32644</v>
      </c>
      <c r="N871" s="419" t="s">
        <v>32648</v>
      </c>
      <c r="O871" s="419" t="s">
        <v>21021</v>
      </c>
      <c r="P871" s="419" t="s">
        <v>17240</v>
      </c>
      <c r="Q871" s="425">
        <v>1</v>
      </c>
      <c r="R871" s="419" t="s">
        <v>32649</v>
      </c>
      <c r="S871" s="424"/>
      <c r="T871" s="424"/>
      <c r="U871" s="424"/>
    </row>
    <row r="872" spans="1:21" ht="14.6" x14ac:dyDescent="0.4">
      <c r="A872" s="416" t="s">
        <v>18007</v>
      </c>
      <c r="B872" s="416" t="s">
        <v>32650</v>
      </c>
      <c r="C872" s="416" t="s">
        <v>17239</v>
      </c>
      <c r="D872" s="416" t="s">
        <v>20772</v>
      </c>
      <c r="E872" s="416"/>
      <c r="F872" s="416" t="s">
        <v>20772</v>
      </c>
      <c r="G872" s="416" t="s">
        <v>20772</v>
      </c>
      <c r="H872" s="416"/>
      <c r="I872" s="416" t="s">
        <v>20772</v>
      </c>
      <c r="J872" s="416" t="s">
        <v>17240</v>
      </c>
      <c r="K872" s="416" t="s">
        <v>32651</v>
      </c>
      <c r="L872" s="416" t="s">
        <v>35332</v>
      </c>
      <c r="M872" s="416" t="s">
        <v>32651</v>
      </c>
      <c r="N872" s="416" t="s">
        <v>17242</v>
      </c>
      <c r="O872" s="416" t="s">
        <v>32479</v>
      </c>
      <c r="P872" s="416" t="s">
        <v>17240</v>
      </c>
      <c r="Q872" s="417">
        <v>0</v>
      </c>
      <c r="R872" s="416" t="s">
        <v>23154</v>
      </c>
      <c r="S872" s="418"/>
      <c r="T872" s="418"/>
      <c r="U872" s="418"/>
    </row>
    <row r="873" spans="1:21" ht="14.6" x14ac:dyDescent="0.4">
      <c r="A873" s="419" t="s">
        <v>18007</v>
      </c>
      <c r="B873" s="419" t="s">
        <v>18964</v>
      </c>
      <c r="C873" s="419" t="s">
        <v>17188</v>
      </c>
      <c r="D873" s="419" t="s">
        <v>20148</v>
      </c>
      <c r="E873" s="419"/>
      <c r="F873" s="419" t="s">
        <v>36217</v>
      </c>
      <c r="G873" s="419" t="s">
        <v>20160</v>
      </c>
      <c r="H873" s="419"/>
      <c r="I873" s="419" t="s">
        <v>19368</v>
      </c>
      <c r="J873" s="419" t="s">
        <v>20176</v>
      </c>
      <c r="K873" s="419" t="s">
        <v>18965</v>
      </c>
      <c r="L873" s="419" t="s">
        <v>35323</v>
      </c>
      <c r="M873" s="419" t="s">
        <v>20192</v>
      </c>
      <c r="N873" s="419" t="s">
        <v>18966</v>
      </c>
      <c r="O873" s="419" t="s">
        <v>21020</v>
      </c>
      <c r="P873" s="419" t="s">
        <v>20261</v>
      </c>
      <c r="Q873" s="425">
        <v>1</v>
      </c>
      <c r="R873" s="419" t="s">
        <v>23156</v>
      </c>
      <c r="S873" s="424"/>
      <c r="T873" s="424"/>
      <c r="U873" s="424"/>
    </row>
    <row r="874" spans="1:21" ht="14.6" x14ac:dyDescent="0.4">
      <c r="A874" s="419" t="s">
        <v>18007</v>
      </c>
      <c r="B874" s="419" t="s">
        <v>36218</v>
      </c>
      <c r="C874" s="419" t="s">
        <v>17188</v>
      </c>
      <c r="D874" s="419" t="s">
        <v>20148</v>
      </c>
      <c r="E874" s="419"/>
      <c r="F874" s="419" t="s">
        <v>36219</v>
      </c>
      <c r="G874" s="419" t="s">
        <v>20160</v>
      </c>
      <c r="H874" s="419"/>
      <c r="I874" s="419" t="s">
        <v>20180</v>
      </c>
      <c r="J874" s="419" t="s">
        <v>20176</v>
      </c>
      <c r="K874" s="419" t="s">
        <v>18967</v>
      </c>
      <c r="L874" s="419" t="s">
        <v>35323</v>
      </c>
      <c r="M874" s="419" t="s">
        <v>20192</v>
      </c>
      <c r="N874" s="419" t="s">
        <v>18968</v>
      </c>
      <c r="O874" s="419" t="s">
        <v>21024</v>
      </c>
      <c r="P874" s="419" t="s">
        <v>20261</v>
      </c>
      <c r="Q874" s="425">
        <v>1</v>
      </c>
      <c r="R874" s="419" t="s">
        <v>23157</v>
      </c>
      <c r="S874" s="424"/>
      <c r="T874" s="424"/>
      <c r="U874" s="424"/>
    </row>
    <row r="875" spans="1:21" ht="14.6" x14ac:dyDescent="0.4">
      <c r="A875" s="419" t="s">
        <v>18007</v>
      </c>
      <c r="B875" s="419" t="s">
        <v>36220</v>
      </c>
      <c r="C875" s="419" t="s">
        <v>17232</v>
      </c>
      <c r="D875" s="419" t="s">
        <v>20148</v>
      </c>
      <c r="E875" s="419"/>
      <c r="F875" s="419" t="s">
        <v>36221</v>
      </c>
      <c r="G875" s="419" t="s">
        <v>20248</v>
      </c>
      <c r="H875" s="419"/>
      <c r="I875" s="419" t="s">
        <v>19352</v>
      </c>
      <c r="J875" s="419" t="s">
        <v>20176</v>
      </c>
      <c r="K875" s="419" t="s">
        <v>18969</v>
      </c>
      <c r="L875" s="419" t="s">
        <v>35323</v>
      </c>
      <c r="M875" s="419" t="s">
        <v>22330</v>
      </c>
      <c r="N875" s="419" t="s">
        <v>18970</v>
      </c>
      <c r="O875" s="419" t="s">
        <v>21027</v>
      </c>
      <c r="P875" s="419" t="s">
        <v>17233</v>
      </c>
      <c r="Q875" s="425">
        <v>1</v>
      </c>
      <c r="R875" s="419" t="s">
        <v>23158</v>
      </c>
      <c r="S875" s="424"/>
      <c r="T875" s="424"/>
      <c r="U875" s="424"/>
    </row>
    <row r="876" spans="1:21" ht="14.6" x14ac:dyDescent="0.4">
      <c r="A876" s="419" t="s">
        <v>18007</v>
      </c>
      <c r="B876" s="419" t="s">
        <v>36222</v>
      </c>
      <c r="C876" s="419" t="s">
        <v>17188</v>
      </c>
      <c r="D876" s="419" t="s">
        <v>20148</v>
      </c>
      <c r="E876" s="419"/>
      <c r="F876" s="419" t="s">
        <v>36223</v>
      </c>
      <c r="G876" s="419" t="s">
        <v>20248</v>
      </c>
      <c r="H876" s="419"/>
      <c r="I876" s="419" t="s">
        <v>19368</v>
      </c>
      <c r="J876" s="419" t="s">
        <v>20176</v>
      </c>
      <c r="K876" s="419" t="s">
        <v>18971</v>
      </c>
      <c r="L876" s="419" t="s">
        <v>35323</v>
      </c>
      <c r="M876" s="419" t="s">
        <v>22330</v>
      </c>
      <c r="N876" s="419" t="s">
        <v>18972</v>
      </c>
      <c r="O876" s="419" t="s">
        <v>21027</v>
      </c>
      <c r="P876" s="419" t="s">
        <v>20261</v>
      </c>
      <c r="Q876" s="425">
        <v>1</v>
      </c>
      <c r="R876" s="419" t="s">
        <v>23159</v>
      </c>
      <c r="S876" s="424"/>
      <c r="T876" s="424"/>
      <c r="U876" s="424"/>
    </row>
    <row r="877" spans="1:21" ht="14.6" x14ac:dyDescent="0.4">
      <c r="A877" s="419" t="s">
        <v>18007</v>
      </c>
      <c r="B877" s="419" t="s">
        <v>36224</v>
      </c>
      <c r="C877" s="419" t="s">
        <v>17239</v>
      </c>
      <c r="D877" s="419" t="s">
        <v>20148</v>
      </c>
      <c r="E877" s="419"/>
      <c r="F877" s="419" t="s">
        <v>36225</v>
      </c>
      <c r="G877" s="419" t="s">
        <v>20248</v>
      </c>
      <c r="H877" s="419"/>
      <c r="I877" s="419" t="s">
        <v>18089</v>
      </c>
      <c r="J877" s="419" t="s">
        <v>20176</v>
      </c>
      <c r="K877" s="419" t="s">
        <v>22025</v>
      </c>
      <c r="L877" s="419" t="s">
        <v>35323</v>
      </c>
      <c r="M877" s="419" t="s">
        <v>22330</v>
      </c>
      <c r="N877" s="419" t="s">
        <v>22026</v>
      </c>
      <c r="O877" s="419" t="s">
        <v>21027</v>
      </c>
      <c r="P877" s="419" t="s">
        <v>17240</v>
      </c>
      <c r="Q877" s="425">
        <v>1</v>
      </c>
      <c r="R877" s="419" t="s">
        <v>23160</v>
      </c>
      <c r="S877" s="424"/>
      <c r="T877" s="424"/>
      <c r="U877" s="424"/>
    </row>
    <row r="878" spans="1:21" ht="14.6" x14ac:dyDescent="0.4">
      <c r="A878" s="419" t="s">
        <v>18007</v>
      </c>
      <c r="B878" s="419" t="s">
        <v>18973</v>
      </c>
      <c r="C878" s="419" t="s">
        <v>17232</v>
      </c>
      <c r="D878" s="419" t="s">
        <v>20148</v>
      </c>
      <c r="E878" s="419"/>
      <c r="F878" s="419" t="s">
        <v>36226</v>
      </c>
      <c r="G878" s="419" t="s">
        <v>19396</v>
      </c>
      <c r="H878" s="419"/>
      <c r="I878" s="419" t="s">
        <v>19416</v>
      </c>
      <c r="J878" s="419" t="s">
        <v>20258</v>
      </c>
      <c r="K878" s="419" t="s">
        <v>18974</v>
      </c>
      <c r="L878" s="419" t="s">
        <v>35323</v>
      </c>
      <c r="M878" s="419" t="s">
        <v>20266</v>
      </c>
      <c r="N878" s="419" t="s">
        <v>18975</v>
      </c>
      <c r="O878" s="419" t="s">
        <v>21067</v>
      </c>
      <c r="P878" s="419" t="s">
        <v>17233</v>
      </c>
      <c r="Q878" s="425">
        <v>1</v>
      </c>
      <c r="R878" s="419" t="s">
        <v>23161</v>
      </c>
      <c r="S878" s="424"/>
      <c r="T878" s="424"/>
      <c r="U878" s="424"/>
    </row>
    <row r="879" spans="1:21" ht="14.6" x14ac:dyDescent="0.4">
      <c r="A879" s="419" t="s">
        <v>18007</v>
      </c>
      <c r="B879" s="419" t="s">
        <v>19122</v>
      </c>
      <c r="C879" s="419" t="s">
        <v>9014</v>
      </c>
      <c r="D879" s="419" t="s">
        <v>20148</v>
      </c>
      <c r="E879" s="419"/>
      <c r="F879" s="419" t="s">
        <v>36227</v>
      </c>
      <c r="G879" s="419" t="s">
        <v>20263</v>
      </c>
      <c r="H879" s="419"/>
      <c r="I879" s="419" t="s">
        <v>19345</v>
      </c>
      <c r="J879" s="419" t="s">
        <v>20258</v>
      </c>
      <c r="K879" s="419" t="s">
        <v>19123</v>
      </c>
      <c r="L879" s="419" t="s">
        <v>35392</v>
      </c>
      <c r="M879" s="419" t="s">
        <v>22388</v>
      </c>
      <c r="N879" s="419" t="s">
        <v>19124</v>
      </c>
      <c r="O879" s="419" t="s">
        <v>21031</v>
      </c>
      <c r="P879" s="419" t="s">
        <v>9015</v>
      </c>
      <c r="Q879" s="425">
        <v>1</v>
      </c>
      <c r="R879" s="419" t="s">
        <v>23162</v>
      </c>
      <c r="S879" s="424"/>
      <c r="T879" s="424"/>
      <c r="U879" s="424"/>
    </row>
    <row r="880" spans="1:21" ht="14.6" x14ac:dyDescent="0.4">
      <c r="A880" s="419" t="s">
        <v>18007</v>
      </c>
      <c r="B880" s="419" t="s">
        <v>32631</v>
      </c>
      <c r="C880" s="419" t="s">
        <v>17188</v>
      </c>
      <c r="D880" s="419" t="s">
        <v>20148</v>
      </c>
      <c r="E880" s="419"/>
      <c r="F880" s="419" t="s">
        <v>36228</v>
      </c>
      <c r="G880" s="419" t="s">
        <v>20160</v>
      </c>
      <c r="H880" s="419"/>
      <c r="I880" s="419" t="s">
        <v>18001</v>
      </c>
      <c r="J880" s="419" t="s">
        <v>20258</v>
      </c>
      <c r="K880" s="419" t="s">
        <v>18976</v>
      </c>
      <c r="L880" s="419" t="s">
        <v>35323</v>
      </c>
      <c r="M880" s="419" t="s">
        <v>20273</v>
      </c>
      <c r="N880" s="419" t="s">
        <v>18977</v>
      </c>
      <c r="O880" s="419" t="s">
        <v>21019</v>
      </c>
      <c r="P880" s="419" t="s">
        <v>20261</v>
      </c>
      <c r="Q880" s="425">
        <v>1</v>
      </c>
      <c r="R880" s="419" t="s">
        <v>23163</v>
      </c>
      <c r="S880" s="424"/>
      <c r="T880" s="424"/>
      <c r="U880" s="424"/>
    </row>
    <row r="881" spans="1:21" ht="14.6" x14ac:dyDescent="0.4">
      <c r="A881" s="419" t="s">
        <v>18007</v>
      </c>
      <c r="B881" s="419" t="s">
        <v>36229</v>
      </c>
      <c r="C881" s="419" t="s">
        <v>17232</v>
      </c>
      <c r="D881" s="419" t="s">
        <v>20148</v>
      </c>
      <c r="E881" s="419"/>
      <c r="F881" s="419" t="s">
        <v>36230</v>
      </c>
      <c r="G881" s="419" t="s">
        <v>20248</v>
      </c>
      <c r="H881" s="419"/>
      <c r="I881" s="419" t="s">
        <v>20241</v>
      </c>
      <c r="J881" s="419" t="s">
        <v>20258</v>
      </c>
      <c r="K881" s="419" t="s">
        <v>18980</v>
      </c>
      <c r="L881" s="419" t="s">
        <v>35323</v>
      </c>
      <c r="M881" s="419" t="s">
        <v>19377</v>
      </c>
      <c r="N881" s="419" t="s">
        <v>18981</v>
      </c>
      <c r="O881" s="419" t="s">
        <v>21143</v>
      </c>
      <c r="P881" s="419" t="s">
        <v>17233</v>
      </c>
      <c r="Q881" s="425">
        <v>1</v>
      </c>
      <c r="R881" s="419" t="s">
        <v>23164</v>
      </c>
      <c r="S881" s="424"/>
      <c r="T881" s="424"/>
      <c r="U881" s="424"/>
    </row>
    <row r="882" spans="1:21" ht="14.6" x14ac:dyDescent="0.4">
      <c r="A882" s="419" t="s">
        <v>18007</v>
      </c>
      <c r="B882" s="419" t="s">
        <v>18982</v>
      </c>
      <c r="C882" s="419" t="s">
        <v>17232</v>
      </c>
      <c r="D882" s="419" t="s">
        <v>20148</v>
      </c>
      <c r="E882" s="419"/>
      <c r="F882" s="419" t="s">
        <v>36231</v>
      </c>
      <c r="G882" s="419" t="s">
        <v>20248</v>
      </c>
      <c r="H882" s="419"/>
      <c r="I882" s="419" t="s">
        <v>20202</v>
      </c>
      <c r="J882" s="419" t="s">
        <v>20258</v>
      </c>
      <c r="K882" s="419" t="s">
        <v>18983</v>
      </c>
      <c r="L882" s="419" t="s">
        <v>35323</v>
      </c>
      <c r="M882" s="419" t="s">
        <v>19377</v>
      </c>
      <c r="N882" s="419" t="s">
        <v>18984</v>
      </c>
      <c r="O882" s="419" t="s">
        <v>21052</v>
      </c>
      <c r="P882" s="419" t="s">
        <v>17233</v>
      </c>
      <c r="Q882" s="425">
        <v>1</v>
      </c>
      <c r="R882" s="419" t="s">
        <v>23165</v>
      </c>
      <c r="S882" s="424"/>
      <c r="T882" s="424"/>
      <c r="U882" s="424"/>
    </row>
    <row r="883" spans="1:21" ht="14.6" x14ac:dyDescent="0.4">
      <c r="A883" s="419" t="s">
        <v>18007</v>
      </c>
      <c r="B883" s="419" t="s">
        <v>36232</v>
      </c>
      <c r="C883" s="419" t="s">
        <v>17239</v>
      </c>
      <c r="D883" s="419" t="s">
        <v>20148</v>
      </c>
      <c r="E883" s="419"/>
      <c r="F883" s="419" t="s">
        <v>36233</v>
      </c>
      <c r="G883" s="419" t="s">
        <v>19396</v>
      </c>
      <c r="H883" s="419"/>
      <c r="I883" s="419" t="s">
        <v>18029</v>
      </c>
      <c r="J883" s="419" t="s">
        <v>20258</v>
      </c>
      <c r="K883" s="419" t="s">
        <v>18985</v>
      </c>
      <c r="L883" s="419" t="s">
        <v>35323</v>
      </c>
      <c r="M883" s="419" t="s">
        <v>19398</v>
      </c>
      <c r="N883" s="419" t="s">
        <v>18986</v>
      </c>
      <c r="O883" s="419" t="s">
        <v>21062</v>
      </c>
      <c r="P883" s="419" t="s">
        <v>17240</v>
      </c>
      <c r="Q883" s="425">
        <v>1</v>
      </c>
      <c r="R883" s="419" t="s">
        <v>23166</v>
      </c>
      <c r="S883" s="424"/>
      <c r="T883" s="424"/>
      <c r="U883" s="424"/>
    </row>
    <row r="884" spans="1:21" ht="14.6" x14ac:dyDescent="0.4">
      <c r="A884" s="419" t="s">
        <v>18007</v>
      </c>
      <c r="B884" s="419" t="s">
        <v>36234</v>
      </c>
      <c r="C884" s="419" t="s">
        <v>17232</v>
      </c>
      <c r="D884" s="419" t="s">
        <v>20148</v>
      </c>
      <c r="E884" s="419"/>
      <c r="F884" s="419" t="s">
        <v>36235</v>
      </c>
      <c r="G884" s="419" t="s">
        <v>19396</v>
      </c>
      <c r="H884" s="419"/>
      <c r="I884" s="419" t="s">
        <v>20211</v>
      </c>
      <c r="J884" s="419" t="s">
        <v>20258</v>
      </c>
      <c r="K884" s="419" t="s">
        <v>18987</v>
      </c>
      <c r="L884" s="419" t="s">
        <v>35323</v>
      </c>
      <c r="M884" s="419" t="s">
        <v>19398</v>
      </c>
      <c r="N884" s="419" t="s">
        <v>18988</v>
      </c>
      <c r="O884" s="419" t="s">
        <v>21062</v>
      </c>
      <c r="P884" s="419" t="s">
        <v>17233</v>
      </c>
      <c r="Q884" s="425">
        <v>1</v>
      </c>
      <c r="R884" s="419" t="s">
        <v>23167</v>
      </c>
      <c r="S884" s="424"/>
      <c r="T884" s="424"/>
      <c r="U884" s="424"/>
    </row>
    <row r="885" spans="1:21" ht="14.6" x14ac:dyDescent="0.4">
      <c r="A885" s="419" t="s">
        <v>18007</v>
      </c>
      <c r="B885" s="419" t="s">
        <v>36236</v>
      </c>
      <c r="C885" s="419" t="s">
        <v>17232</v>
      </c>
      <c r="D885" s="419" t="s">
        <v>20148</v>
      </c>
      <c r="E885" s="419"/>
      <c r="F885" s="419" t="s">
        <v>36237</v>
      </c>
      <c r="G885" s="419" t="s">
        <v>19396</v>
      </c>
      <c r="H885" s="419"/>
      <c r="I885" s="419" t="s">
        <v>17972</v>
      </c>
      <c r="J885" s="419" t="s">
        <v>20258</v>
      </c>
      <c r="K885" s="419" t="s">
        <v>18989</v>
      </c>
      <c r="L885" s="419" t="s">
        <v>35323</v>
      </c>
      <c r="M885" s="419" t="s">
        <v>19398</v>
      </c>
      <c r="N885" s="419" t="s">
        <v>18990</v>
      </c>
      <c r="O885" s="419" t="s">
        <v>21062</v>
      </c>
      <c r="P885" s="419" t="s">
        <v>17233</v>
      </c>
      <c r="Q885" s="425">
        <v>1</v>
      </c>
      <c r="R885" s="419" t="s">
        <v>23168</v>
      </c>
      <c r="S885" s="424"/>
      <c r="T885" s="424"/>
      <c r="U885" s="424"/>
    </row>
    <row r="886" spans="1:21" ht="14.6" x14ac:dyDescent="0.4">
      <c r="A886" s="419" t="s">
        <v>18007</v>
      </c>
      <c r="B886" s="419" t="s">
        <v>36238</v>
      </c>
      <c r="C886" s="419" t="s">
        <v>17232</v>
      </c>
      <c r="D886" s="419" t="s">
        <v>20148</v>
      </c>
      <c r="E886" s="419"/>
      <c r="F886" s="419" t="s">
        <v>36239</v>
      </c>
      <c r="G886" s="419" t="s">
        <v>19396</v>
      </c>
      <c r="H886" s="419"/>
      <c r="I886" s="419" t="s">
        <v>18112</v>
      </c>
      <c r="J886" s="419" t="s">
        <v>20258</v>
      </c>
      <c r="K886" s="419" t="s">
        <v>18991</v>
      </c>
      <c r="L886" s="419" t="s">
        <v>35323</v>
      </c>
      <c r="M886" s="419" t="s">
        <v>19398</v>
      </c>
      <c r="N886" s="419" t="s">
        <v>18992</v>
      </c>
      <c r="O886" s="419" t="s">
        <v>21062</v>
      </c>
      <c r="P886" s="419" t="s">
        <v>17233</v>
      </c>
      <c r="Q886" s="425">
        <v>1</v>
      </c>
      <c r="R886" s="419" t="s">
        <v>23169</v>
      </c>
      <c r="S886" s="424"/>
      <c r="T886" s="424"/>
      <c r="U886" s="424"/>
    </row>
    <row r="887" spans="1:21" ht="14.6" x14ac:dyDescent="0.4">
      <c r="A887" s="419" t="s">
        <v>18007</v>
      </c>
      <c r="B887" s="419" t="s">
        <v>36240</v>
      </c>
      <c r="C887" s="419" t="s">
        <v>17232</v>
      </c>
      <c r="D887" s="419" t="s">
        <v>20148</v>
      </c>
      <c r="E887" s="419"/>
      <c r="F887" s="419" t="s">
        <v>36241</v>
      </c>
      <c r="G887" s="419" t="s">
        <v>19396</v>
      </c>
      <c r="H887" s="419"/>
      <c r="I887" s="419" t="s">
        <v>19341</v>
      </c>
      <c r="J887" s="419" t="s">
        <v>20258</v>
      </c>
      <c r="K887" s="419" t="s">
        <v>18993</v>
      </c>
      <c r="L887" s="419" t="s">
        <v>35323</v>
      </c>
      <c r="M887" s="419" t="s">
        <v>19398</v>
      </c>
      <c r="N887" s="419" t="s">
        <v>18994</v>
      </c>
      <c r="O887" s="419" t="s">
        <v>21062</v>
      </c>
      <c r="P887" s="419" t="s">
        <v>17233</v>
      </c>
      <c r="Q887" s="425">
        <v>1</v>
      </c>
      <c r="R887" s="419" t="s">
        <v>23170</v>
      </c>
      <c r="S887" s="424"/>
      <c r="T887" s="424"/>
      <c r="U887" s="424"/>
    </row>
    <row r="888" spans="1:21" ht="14.6" x14ac:dyDescent="0.4">
      <c r="A888" s="419" t="s">
        <v>18007</v>
      </c>
      <c r="B888" s="419" t="s">
        <v>36242</v>
      </c>
      <c r="C888" s="419" t="s">
        <v>17232</v>
      </c>
      <c r="D888" s="419" t="s">
        <v>20148</v>
      </c>
      <c r="E888" s="419"/>
      <c r="F888" s="419" t="s">
        <v>36243</v>
      </c>
      <c r="G888" s="419" t="s">
        <v>19396</v>
      </c>
      <c r="H888" s="419"/>
      <c r="I888" s="419" t="s">
        <v>19352</v>
      </c>
      <c r="J888" s="419" t="s">
        <v>20258</v>
      </c>
      <c r="K888" s="419" t="s">
        <v>18995</v>
      </c>
      <c r="L888" s="419" t="s">
        <v>35323</v>
      </c>
      <c r="M888" s="419" t="s">
        <v>19398</v>
      </c>
      <c r="N888" s="419" t="s">
        <v>18996</v>
      </c>
      <c r="O888" s="419" t="s">
        <v>21062</v>
      </c>
      <c r="P888" s="419" t="s">
        <v>17233</v>
      </c>
      <c r="Q888" s="425">
        <v>1</v>
      </c>
      <c r="R888" s="419" t="s">
        <v>23171</v>
      </c>
      <c r="S888" s="424"/>
      <c r="T888" s="424"/>
      <c r="U888" s="424"/>
    </row>
    <row r="889" spans="1:21" ht="14.6" x14ac:dyDescent="0.4">
      <c r="A889" s="419" t="s">
        <v>18007</v>
      </c>
      <c r="B889" s="419" t="s">
        <v>36244</v>
      </c>
      <c r="C889" s="419" t="s">
        <v>17232</v>
      </c>
      <c r="D889" s="419" t="s">
        <v>20148</v>
      </c>
      <c r="E889" s="419"/>
      <c r="F889" s="419" t="s">
        <v>36245</v>
      </c>
      <c r="G889" s="419" t="s">
        <v>19396</v>
      </c>
      <c r="H889" s="419"/>
      <c r="I889" s="419" t="s">
        <v>20164</v>
      </c>
      <c r="J889" s="419" t="s">
        <v>20258</v>
      </c>
      <c r="K889" s="419" t="s">
        <v>18997</v>
      </c>
      <c r="L889" s="419" t="s">
        <v>35323</v>
      </c>
      <c r="M889" s="419" t="s">
        <v>19398</v>
      </c>
      <c r="N889" s="419" t="s">
        <v>18998</v>
      </c>
      <c r="O889" s="419" t="s">
        <v>21062</v>
      </c>
      <c r="P889" s="419" t="s">
        <v>17233</v>
      </c>
      <c r="Q889" s="425">
        <v>1</v>
      </c>
      <c r="R889" s="419" t="s">
        <v>23172</v>
      </c>
      <c r="S889" s="424"/>
      <c r="T889" s="424"/>
      <c r="U889" s="424"/>
    </row>
    <row r="890" spans="1:21" ht="14.6" x14ac:dyDescent="0.4">
      <c r="A890" s="419" t="s">
        <v>18007</v>
      </c>
      <c r="B890" s="419" t="s">
        <v>36246</v>
      </c>
      <c r="C890" s="419" t="s">
        <v>17232</v>
      </c>
      <c r="D890" s="419" t="s">
        <v>20148</v>
      </c>
      <c r="E890" s="419"/>
      <c r="F890" s="419" t="s">
        <v>36247</v>
      </c>
      <c r="G890" s="419" t="s">
        <v>19396</v>
      </c>
      <c r="H890" s="419"/>
      <c r="I890" s="419" t="s">
        <v>19325</v>
      </c>
      <c r="J890" s="419" t="s">
        <v>20258</v>
      </c>
      <c r="K890" s="419" t="s">
        <v>18999</v>
      </c>
      <c r="L890" s="419" t="s">
        <v>35323</v>
      </c>
      <c r="M890" s="419" t="s">
        <v>19398</v>
      </c>
      <c r="N890" s="419" t="s">
        <v>19000</v>
      </c>
      <c r="O890" s="419" t="s">
        <v>21062</v>
      </c>
      <c r="P890" s="419" t="s">
        <v>17233</v>
      </c>
      <c r="Q890" s="425">
        <v>1</v>
      </c>
      <c r="R890" s="419" t="s">
        <v>23173</v>
      </c>
      <c r="S890" s="424"/>
      <c r="T890" s="424"/>
      <c r="U890" s="424"/>
    </row>
    <row r="891" spans="1:21" ht="14.6" x14ac:dyDescent="0.4">
      <c r="A891" s="419" t="s">
        <v>18007</v>
      </c>
      <c r="B891" s="419" t="s">
        <v>36248</v>
      </c>
      <c r="C891" s="419" t="s">
        <v>17232</v>
      </c>
      <c r="D891" s="419" t="s">
        <v>20148</v>
      </c>
      <c r="E891" s="419"/>
      <c r="F891" s="419" t="s">
        <v>36249</v>
      </c>
      <c r="G891" s="419" t="s">
        <v>19396</v>
      </c>
      <c r="H891" s="419"/>
      <c r="I891" s="419" t="s">
        <v>19821</v>
      </c>
      <c r="J891" s="419" t="s">
        <v>20258</v>
      </c>
      <c r="K891" s="419" t="s">
        <v>19001</v>
      </c>
      <c r="L891" s="419" t="s">
        <v>35323</v>
      </c>
      <c r="M891" s="419" t="s">
        <v>19398</v>
      </c>
      <c r="N891" s="419" t="s">
        <v>19002</v>
      </c>
      <c r="O891" s="419" t="s">
        <v>21062</v>
      </c>
      <c r="P891" s="419" t="s">
        <v>17233</v>
      </c>
      <c r="Q891" s="425">
        <v>1</v>
      </c>
      <c r="R891" s="419" t="s">
        <v>23174</v>
      </c>
      <c r="S891" s="424"/>
      <c r="T891" s="424"/>
      <c r="U891" s="424"/>
    </row>
    <row r="892" spans="1:21" ht="14.6" x14ac:dyDescent="0.4">
      <c r="A892" s="419" t="s">
        <v>18007</v>
      </c>
      <c r="B892" s="419" t="s">
        <v>36250</v>
      </c>
      <c r="C892" s="419" t="s">
        <v>17239</v>
      </c>
      <c r="D892" s="419" t="s">
        <v>20148</v>
      </c>
      <c r="E892" s="419"/>
      <c r="F892" s="419" t="s">
        <v>36251</v>
      </c>
      <c r="G892" s="419" t="s">
        <v>19396</v>
      </c>
      <c r="H892" s="419"/>
      <c r="I892" s="419" t="s">
        <v>20194</v>
      </c>
      <c r="J892" s="419" t="s">
        <v>20258</v>
      </c>
      <c r="K892" s="419" t="s">
        <v>19003</v>
      </c>
      <c r="L892" s="419" t="s">
        <v>35323</v>
      </c>
      <c r="M892" s="419" t="s">
        <v>19398</v>
      </c>
      <c r="N892" s="419" t="s">
        <v>19004</v>
      </c>
      <c r="O892" s="419" t="s">
        <v>21062</v>
      </c>
      <c r="P892" s="419" t="s">
        <v>17240</v>
      </c>
      <c r="Q892" s="425">
        <v>1</v>
      </c>
      <c r="R892" s="419" t="s">
        <v>23175</v>
      </c>
      <c r="S892" s="424"/>
      <c r="T892" s="424"/>
      <c r="U892" s="424"/>
    </row>
    <row r="893" spans="1:21" ht="14.6" x14ac:dyDescent="0.4">
      <c r="A893" s="419" t="s">
        <v>18007</v>
      </c>
      <c r="B893" s="419" t="s">
        <v>36252</v>
      </c>
      <c r="C893" s="419" t="s">
        <v>17239</v>
      </c>
      <c r="D893" s="419" t="s">
        <v>20148</v>
      </c>
      <c r="E893" s="419"/>
      <c r="F893" s="419" t="s">
        <v>36253</v>
      </c>
      <c r="G893" s="419" t="s">
        <v>19396</v>
      </c>
      <c r="H893" s="419"/>
      <c r="I893" s="419" t="s">
        <v>19410</v>
      </c>
      <c r="J893" s="419" t="s">
        <v>20258</v>
      </c>
      <c r="K893" s="419" t="s">
        <v>19005</v>
      </c>
      <c r="L893" s="419" t="s">
        <v>35323</v>
      </c>
      <c r="M893" s="419" t="s">
        <v>19398</v>
      </c>
      <c r="N893" s="419" t="s">
        <v>19006</v>
      </c>
      <c r="O893" s="419" t="s">
        <v>21062</v>
      </c>
      <c r="P893" s="419" t="s">
        <v>17240</v>
      </c>
      <c r="Q893" s="425">
        <v>1</v>
      </c>
      <c r="R893" s="419" t="s">
        <v>23176</v>
      </c>
      <c r="S893" s="424"/>
      <c r="T893" s="424"/>
      <c r="U893" s="424"/>
    </row>
    <row r="894" spans="1:21" ht="14.6" x14ac:dyDescent="0.4">
      <c r="A894" s="419" t="s">
        <v>18007</v>
      </c>
      <c r="B894" s="419" t="s">
        <v>36254</v>
      </c>
      <c r="C894" s="419" t="s">
        <v>17232</v>
      </c>
      <c r="D894" s="419" t="s">
        <v>20148</v>
      </c>
      <c r="E894" s="419"/>
      <c r="F894" s="419" t="s">
        <v>36255</v>
      </c>
      <c r="G894" s="419" t="s">
        <v>19396</v>
      </c>
      <c r="H894" s="419"/>
      <c r="I894" s="419" t="s">
        <v>20208</v>
      </c>
      <c r="J894" s="419" t="s">
        <v>20258</v>
      </c>
      <c r="K894" s="419" t="s">
        <v>19007</v>
      </c>
      <c r="L894" s="419" t="s">
        <v>35323</v>
      </c>
      <c r="M894" s="419" t="s">
        <v>19398</v>
      </c>
      <c r="N894" s="419" t="s">
        <v>19008</v>
      </c>
      <c r="O894" s="419" t="s">
        <v>21062</v>
      </c>
      <c r="P894" s="419" t="s">
        <v>17233</v>
      </c>
      <c r="Q894" s="425">
        <v>1</v>
      </c>
      <c r="R894" s="419" t="s">
        <v>23177</v>
      </c>
      <c r="S894" s="424"/>
      <c r="T894" s="424"/>
      <c r="U894" s="424"/>
    </row>
    <row r="895" spans="1:21" ht="14.6" x14ac:dyDescent="0.4">
      <c r="A895" s="419" t="s">
        <v>18007</v>
      </c>
      <c r="B895" s="419" t="s">
        <v>36256</v>
      </c>
      <c r="C895" s="419" t="s">
        <v>17232</v>
      </c>
      <c r="D895" s="419" t="s">
        <v>20148</v>
      </c>
      <c r="E895" s="419"/>
      <c r="F895" s="419" t="s">
        <v>36257</v>
      </c>
      <c r="G895" s="419" t="s">
        <v>19396</v>
      </c>
      <c r="H895" s="419"/>
      <c r="I895" s="419" t="s">
        <v>19401</v>
      </c>
      <c r="J895" s="419" t="s">
        <v>20258</v>
      </c>
      <c r="K895" s="419" t="s">
        <v>19009</v>
      </c>
      <c r="L895" s="419" t="s">
        <v>35323</v>
      </c>
      <c r="M895" s="419" t="s">
        <v>19398</v>
      </c>
      <c r="N895" s="419" t="s">
        <v>19010</v>
      </c>
      <c r="O895" s="419" t="s">
        <v>21062</v>
      </c>
      <c r="P895" s="419" t="s">
        <v>17233</v>
      </c>
      <c r="Q895" s="425">
        <v>1</v>
      </c>
      <c r="R895" s="419" t="s">
        <v>23178</v>
      </c>
      <c r="S895" s="424"/>
      <c r="T895" s="424"/>
      <c r="U895" s="424"/>
    </row>
    <row r="896" spans="1:21" ht="14.6" x14ac:dyDescent="0.4">
      <c r="A896" s="419" t="s">
        <v>18007</v>
      </c>
      <c r="B896" s="419" t="s">
        <v>36258</v>
      </c>
      <c r="C896" s="419" t="s">
        <v>17232</v>
      </c>
      <c r="D896" s="419" t="s">
        <v>20148</v>
      </c>
      <c r="E896" s="419"/>
      <c r="F896" s="419" t="s">
        <v>36259</v>
      </c>
      <c r="G896" s="419" t="s">
        <v>19396</v>
      </c>
      <c r="H896" s="419"/>
      <c r="I896" s="419" t="s">
        <v>20139</v>
      </c>
      <c r="J896" s="419" t="s">
        <v>20258</v>
      </c>
      <c r="K896" s="419" t="s">
        <v>19011</v>
      </c>
      <c r="L896" s="419" t="s">
        <v>35323</v>
      </c>
      <c r="M896" s="419" t="s">
        <v>19398</v>
      </c>
      <c r="N896" s="419" t="s">
        <v>19012</v>
      </c>
      <c r="O896" s="419" t="s">
        <v>21062</v>
      </c>
      <c r="P896" s="419" t="s">
        <v>17233</v>
      </c>
      <c r="Q896" s="425">
        <v>1</v>
      </c>
      <c r="R896" s="419" t="s">
        <v>23179</v>
      </c>
      <c r="S896" s="424"/>
      <c r="T896" s="424"/>
      <c r="U896" s="424"/>
    </row>
    <row r="897" spans="1:21" ht="14.6" x14ac:dyDescent="0.4">
      <c r="A897" s="419" t="s">
        <v>18007</v>
      </c>
      <c r="B897" s="419" t="s">
        <v>36260</v>
      </c>
      <c r="C897" s="419" t="s">
        <v>17232</v>
      </c>
      <c r="D897" s="419" t="s">
        <v>20148</v>
      </c>
      <c r="E897" s="419"/>
      <c r="F897" s="419" t="s">
        <v>36261</v>
      </c>
      <c r="G897" s="419" t="s">
        <v>19396</v>
      </c>
      <c r="H897" s="419"/>
      <c r="I897" s="419" t="s">
        <v>19335</v>
      </c>
      <c r="J897" s="419" t="s">
        <v>20258</v>
      </c>
      <c r="K897" s="419" t="s">
        <v>19013</v>
      </c>
      <c r="L897" s="419" t="s">
        <v>35323</v>
      </c>
      <c r="M897" s="419" t="s">
        <v>19398</v>
      </c>
      <c r="N897" s="419" t="s">
        <v>19014</v>
      </c>
      <c r="O897" s="419" t="s">
        <v>21062</v>
      </c>
      <c r="P897" s="419" t="s">
        <v>17233</v>
      </c>
      <c r="Q897" s="425">
        <v>1</v>
      </c>
      <c r="R897" s="419" t="s">
        <v>23180</v>
      </c>
      <c r="S897" s="424"/>
      <c r="T897" s="424"/>
      <c r="U897" s="424"/>
    </row>
    <row r="898" spans="1:21" ht="14.6" x14ac:dyDescent="0.4">
      <c r="A898" s="419" t="s">
        <v>18007</v>
      </c>
      <c r="B898" s="419" t="s">
        <v>36262</v>
      </c>
      <c r="C898" s="419" t="s">
        <v>17232</v>
      </c>
      <c r="D898" s="419" t="s">
        <v>20148</v>
      </c>
      <c r="E898" s="419"/>
      <c r="F898" s="419" t="s">
        <v>36263</v>
      </c>
      <c r="G898" s="419" t="s">
        <v>19396</v>
      </c>
      <c r="H898" s="419"/>
      <c r="I898" s="419" t="s">
        <v>19332</v>
      </c>
      <c r="J898" s="419" t="s">
        <v>20258</v>
      </c>
      <c r="K898" s="419" t="s">
        <v>19015</v>
      </c>
      <c r="L898" s="419" t="s">
        <v>35323</v>
      </c>
      <c r="M898" s="419" t="s">
        <v>19398</v>
      </c>
      <c r="N898" s="419" t="s">
        <v>19016</v>
      </c>
      <c r="O898" s="419" t="s">
        <v>21062</v>
      </c>
      <c r="P898" s="419" t="s">
        <v>17233</v>
      </c>
      <c r="Q898" s="425">
        <v>1</v>
      </c>
      <c r="R898" s="419" t="s">
        <v>23181</v>
      </c>
      <c r="S898" s="424"/>
      <c r="T898" s="424"/>
      <c r="U898" s="424"/>
    </row>
    <row r="899" spans="1:21" ht="14.6" x14ac:dyDescent="0.4">
      <c r="A899" s="419" t="s">
        <v>18007</v>
      </c>
      <c r="B899" s="419" t="s">
        <v>36264</v>
      </c>
      <c r="C899" s="419" t="s">
        <v>17239</v>
      </c>
      <c r="D899" s="419" t="s">
        <v>20148</v>
      </c>
      <c r="E899" s="419"/>
      <c r="F899" s="419" t="s">
        <v>36265</v>
      </c>
      <c r="G899" s="419" t="s">
        <v>19396</v>
      </c>
      <c r="H899" s="419"/>
      <c r="I899" s="419" t="s">
        <v>20230</v>
      </c>
      <c r="J899" s="419" t="s">
        <v>20258</v>
      </c>
      <c r="K899" s="419" t="s">
        <v>19017</v>
      </c>
      <c r="L899" s="419" t="s">
        <v>35323</v>
      </c>
      <c r="M899" s="419" t="s">
        <v>19398</v>
      </c>
      <c r="N899" s="419" t="s">
        <v>19018</v>
      </c>
      <c r="O899" s="419" t="s">
        <v>21062</v>
      </c>
      <c r="P899" s="419" t="s">
        <v>17240</v>
      </c>
      <c r="Q899" s="425">
        <v>1</v>
      </c>
      <c r="R899" s="419" t="s">
        <v>23182</v>
      </c>
      <c r="S899" s="424"/>
      <c r="T899" s="424"/>
      <c r="U899" s="424"/>
    </row>
    <row r="900" spans="1:21" ht="14.6" x14ac:dyDescent="0.4">
      <c r="A900" s="419" t="s">
        <v>18007</v>
      </c>
      <c r="B900" s="419" t="s">
        <v>36266</v>
      </c>
      <c r="C900" s="419" t="s">
        <v>17232</v>
      </c>
      <c r="D900" s="419" t="s">
        <v>20148</v>
      </c>
      <c r="E900" s="419"/>
      <c r="F900" s="419" t="s">
        <v>36267</v>
      </c>
      <c r="G900" s="419" t="s">
        <v>19396</v>
      </c>
      <c r="H900" s="419"/>
      <c r="I900" s="419" t="s">
        <v>19719</v>
      </c>
      <c r="J900" s="419" t="s">
        <v>20258</v>
      </c>
      <c r="K900" s="419" t="s">
        <v>19019</v>
      </c>
      <c r="L900" s="419" t="s">
        <v>35323</v>
      </c>
      <c r="M900" s="419" t="s">
        <v>19398</v>
      </c>
      <c r="N900" s="419" t="s">
        <v>19020</v>
      </c>
      <c r="O900" s="419" t="s">
        <v>21062</v>
      </c>
      <c r="P900" s="419" t="s">
        <v>17233</v>
      </c>
      <c r="Q900" s="425">
        <v>1</v>
      </c>
      <c r="R900" s="419" t="s">
        <v>23183</v>
      </c>
      <c r="S900" s="424"/>
      <c r="T900" s="424"/>
      <c r="U900" s="424"/>
    </row>
    <row r="901" spans="1:21" ht="14.6" x14ac:dyDescent="0.4">
      <c r="A901" s="419" t="s">
        <v>18007</v>
      </c>
      <c r="B901" s="419" t="s">
        <v>36268</v>
      </c>
      <c r="C901" s="419" t="s">
        <v>17239</v>
      </c>
      <c r="D901" s="419" t="s">
        <v>20148</v>
      </c>
      <c r="E901" s="419"/>
      <c r="F901" s="419" t="s">
        <v>36269</v>
      </c>
      <c r="G901" s="419" t="s">
        <v>19396</v>
      </c>
      <c r="H901" s="419"/>
      <c r="I901" s="419" t="s">
        <v>19379</v>
      </c>
      <c r="J901" s="419" t="s">
        <v>20258</v>
      </c>
      <c r="K901" s="419" t="s">
        <v>19021</v>
      </c>
      <c r="L901" s="419" t="s">
        <v>35323</v>
      </c>
      <c r="M901" s="419" t="s">
        <v>19398</v>
      </c>
      <c r="N901" s="419" t="s">
        <v>19022</v>
      </c>
      <c r="O901" s="419" t="s">
        <v>21062</v>
      </c>
      <c r="P901" s="419" t="s">
        <v>17240</v>
      </c>
      <c r="Q901" s="425">
        <v>1</v>
      </c>
      <c r="R901" s="419" t="s">
        <v>23184</v>
      </c>
      <c r="S901" s="424"/>
      <c r="T901" s="424"/>
      <c r="U901" s="424"/>
    </row>
    <row r="902" spans="1:21" ht="14.6" x14ac:dyDescent="0.4">
      <c r="A902" s="419" t="s">
        <v>18007</v>
      </c>
      <c r="B902" s="419" t="s">
        <v>36270</v>
      </c>
      <c r="C902" s="419" t="s">
        <v>17239</v>
      </c>
      <c r="D902" s="419" t="s">
        <v>20148</v>
      </c>
      <c r="E902" s="419"/>
      <c r="F902" s="419" t="s">
        <v>36271</v>
      </c>
      <c r="G902" s="419" t="s">
        <v>19396</v>
      </c>
      <c r="H902" s="419"/>
      <c r="I902" s="419" t="s">
        <v>20218</v>
      </c>
      <c r="J902" s="419" t="s">
        <v>20258</v>
      </c>
      <c r="K902" s="419" t="s">
        <v>19023</v>
      </c>
      <c r="L902" s="419" t="s">
        <v>35323</v>
      </c>
      <c r="M902" s="419" t="s">
        <v>19398</v>
      </c>
      <c r="N902" s="419" t="s">
        <v>19024</v>
      </c>
      <c r="O902" s="419" t="s">
        <v>21062</v>
      </c>
      <c r="P902" s="419" t="s">
        <v>17240</v>
      </c>
      <c r="Q902" s="425">
        <v>1</v>
      </c>
      <c r="R902" s="419" t="s">
        <v>23185</v>
      </c>
      <c r="S902" s="424"/>
      <c r="T902" s="424"/>
      <c r="U902" s="424"/>
    </row>
    <row r="903" spans="1:21" ht="14.6" x14ac:dyDescent="0.4">
      <c r="A903" s="419" t="s">
        <v>18007</v>
      </c>
      <c r="B903" s="419" t="s">
        <v>36272</v>
      </c>
      <c r="C903" s="419" t="s">
        <v>17232</v>
      </c>
      <c r="D903" s="419" t="s">
        <v>20148</v>
      </c>
      <c r="E903" s="419"/>
      <c r="F903" s="419" t="s">
        <v>36273</v>
      </c>
      <c r="G903" s="419" t="s">
        <v>19396</v>
      </c>
      <c r="H903" s="419"/>
      <c r="I903" s="419" t="s">
        <v>19464</v>
      </c>
      <c r="J903" s="419" t="s">
        <v>20258</v>
      </c>
      <c r="K903" s="419" t="s">
        <v>19025</v>
      </c>
      <c r="L903" s="419" t="s">
        <v>35323</v>
      </c>
      <c r="M903" s="419" t="s">
        <v>19398</v>
      </c>
      <c r="N903" s="419" t="s">
        <v>19026</v>
      </c>
      <c r="O903" s="419" t="s">
        <v>21062</v>
      </c>
      <c r="P903" s="419" t="s">
        <v>17233</v>
      </c>
      <c r="Q903" s="425">
        <v>1</v>
      </c>
      <c r="R903" s="419" t="s">
        <v>23186</v>
      </c>
      <c r="S903" s="424"/>
      <c r="T903" s="424"/>
      <c r="U903" s="424"/>
    </row>
    <row r="904" spans="1:21" ht="14.6" x14ac:dyDescent="0.4">
      <c r="A904" s="419" t="s">
        <v>18007</v>
      </c>
      <c r="B904" s="419" t="s">
        <v>36274</v>
      </c>
      <c r="C904" s="419" t="s">
        <v>17232</v>
      </c>
      <c r="D904" s="419" t="s">
        <v>20148</v>
      </c>
      <c r="E904" s="419"/>
      <c r="F904" s="419" t="s">
        <v>36275</v>
      </c>
      <c r="G904" s="419" t="s">
        <v>19396</v>
      </c>
      <c r="H904" s="419"/>
      <c r="I904" s="419" t="s">
        <v>17967</v>
      </c>
      <c r="J904" s="419" t="s">
        <v>20258</v>
      </c>
      <c r="K904" s="419" t="s">
        <v>19027</v>
      </c>
      <c r="L904" s="419" t="s">
        <v>35323</v>
      </c>
      <c r="M904" s="419" t="s">
        <v>19398</v>
      </c>
      <c r="N904" s="419" t="s">
        <v>19028</v>
      </c>
      <c r="O904" s="419" t="s">
        <v>21062</v>
      </c>
      <c r="P904" s="419" t="s">
        <v>17233</v>
      </c>
      <c r="Q904" s="425">
        <v>1</v>
      </c>
      <c r="R904" s="419" t="s">
        <v>23187</v>
      </c>
      <c r="S904" s="424"/>
      <c r="T904" s="424"/>
      <c r="U904" s="424"/>
    </row>
    <row r="905" spans="1:21" ht="14.6" x14ac:dyDescent="0.4">
      <c r="A905" s="419" t="s">
        <v>18007</v>
      </c>
      <c r="B905" s="419" t="s">
        <v>36276</v>
      </c>
      <c r="C905" s="419" t="s">
        <v>17232</v>
      </c>
      <c r="D905" s="419" t="s">
        <v>20148</v>
      </c>
      <c r="E905" s="419"/>
      <c r="F905" s="419" t="s">
        <v>36277</v>
      </c>
      <c r="G905" s="419" t="s">
        <v>19396</v>
      </c>
      <c r="H905" s="419"/>
      <c r="I905" s="419" t="s">
        <v>20173</v>
      </c>
      <c r="J905" s="419" t="s">
        <v>20258</v>
      </c>
      <c r="K905" s="419" t="s">
        <v>19029</v>
      </c>
      <c r="L905" s="419" t="s">
        <v>35323</v>
      </c>
      <c r="M905" s="419" t="s">
        <v>19398</v>
      </c>
      <c r="N905" s="419" t="s">
        <v>19030</v>
      </c>
      <c r="O905" s="419" t="s">
        <v>21062</v>
      </c>
      <c r="P905" s="419" t="s">
        <v>17233</v>
      </c>
      <c r="Q905" s="425">
        <v>1</v>
      </c>
      <c r="R905" s="419" t="s">
        <v>23188</v>
      </c>
      <c r="S905" s="424"/>
      <c r="T905" s="424"/>
      <c r="U905" s="424"/>
    </row>
    <row r="906" spans="1:21" ht="14.6" x14ac:dyDescent="0.4">
      <c r="A906" s="419" t="s">
        <v>18007</v>
      </c>
      <c r="B906" s="419" t="s">
        <v>36278</v>
      </c>
      <c r="C906" s="419" t="s">
        <v>17232</v>
      </c>
      <c r="D906" s="419" t="s">
        <v>20148</v>
      </c>
      <c r="E906" s="419"/>
      <c r="F906" s="419" t="s">
        <v>36279</v>
      </c>
      <c r="G906" s="419" t="s">
        <v>19396</v>
      </c>
      <c r="H906" s="419"/>
      <c r="I906" s="419" t="s">
        <v>20168</v>
      </c>
      <c r="J906" s="419" t="s">
        <v>20258</v>
      </c>
      <c r="K906" s="419" t="s">
        <v>19031</v>
      </c>
      <c r="L906" s="419" t="s">
        <v>35323</v>
      </c>
      <c r="M906" s="419" t="s">
        <v>19398</v>
      </c>
      <c r="N906" s="419" t="s">
        <v>19032</v>
      </c>
      <c r="O906" s="419" t="s">
        <v>21062</v>
      </c>
      <c r="P906" s="419" t="s">
        <v>17233</v>
      </c>
      <c r="Q906" s="425">
        <v>1</v>
      </c>
      <c r="R906" s="419" t="s">
        <v>23189</v>
      </c>
      <c r="S906" s="424"/>
      <c r="T906" s="424"/>
      <c r="U906" s="424"/>
    </row>
    <row r="907" spans="1:21" ht="14.6" x14ac:dyDescent="0.4">
      <c r="A907" s="419" t="s">
        <v>18007</v>
      </c>
      <c r="B907" s="419" t="s">
        <v>36280</v>
      </c>
      <c r="C907" s="419" t="s">
        <v>17188</v>
      </c>
      <c r="D907" s="419" t="s">
        <v>20148</v>
      </c>
      <c r="E907" s="419"/>
      <c r="F907" s="419" t="s">
        <v>36281</v>
      </c>
      <c r="G907" s="419" t="s">
        <v>19396</v>
      </c>
      <c r="H907" s="419"/>
      <c r="I907" s="419" t="s">
        <v>20168</v>
      </c>
      <c r="J907" s="419" t="s">
        <v>20258</v>
      </c>
      <c r="K907" s="419" t="s">
        <v>19033</v>
      </c>
      <c r="L907" s="419" t="s">
        <v>35323</v>
      </c>
      <c r="M907" s="419" t="s">
        <v>19398</v>
      </c>
      <c r="N907" s="419" t="s">
        <v>19034</v>
      </c>
      <c r="O907" s="419" t="s">
        <v>21062</v>
      </c>
      <c r="P907" s="419" t="s">
        <v>20261</v>
      </c>
      <c r="Q907" s="425">
        <v>1</v>
      </c>
      <c r="R907" s="419" t="s">
        <v>23190</v>
      </c>
      <c r="S907" s="424"/>
      <c r="T907" s="424"/>
      <c r="U907" s="424"/>
    </row>
    <row r="908" spans="1:21" ht="14.6" x14ac:dyDescent="0.4">
      <c r="A908" s="419" t="s">
        <v>18007</v>
      </c>
      <c r="B908" s="419" t="s">
        <v>36282</v>
      </c>
      <c r="C908" s="419" t="s">
        <v>17188</v>
      </c>
      <c r="D908" s="419" t="s">
        <v>20148</v>
      </c>
      <c r="E908" s="419"/>
      <c r="F908" s="419" t="s">
        <v>36283</v>
      </c>
      <c r="G908" s="419" t="s">
        <v>19396</v>
      </c>
      <c r="H908" s="419"/>
      <c r="I908" s="419" t="s">
        <v>18136</v>
      </c>
      <c r="J908" s="419" t="s">
        <v>20258</v>
      </c>
      <c r="K908" s="419" t="s">
        <v>19035</v>
      </c>
      <c r="L908" s="419" t="s">
        <v>35323</v>
      </c>
      <c r="M908" s="419" t="s">
        <v>19398</v>
      </c>
      <c r="N908" s="419" t="s">
        <v>19036</v>
      </c>
      <c r="O908" s="419" t="s">
        <v>21062</v>
      </c>
      <c r="P908" s="419" t="s">
        <v>20261</v>
      </c>
      <c r="Q908" s="425">
        <v>1</v>
      </c>
      <c r="R908" s="419" t="s">
        <v>23191</v>
      </c>
      <c r="S908" s="424"/>
      <c r="T908" s="424"/>
      <c r="U908" s="424"/>
    </row>
    <row r="909" spans="1:21" ht="14.6" x14ac:dyDescent="0.4">
      <c r="A909" s="419" t="s">
        <v>18007</v>
      </c>
      <c r="B909" s="419" t="s">
        <v>36284</v>
      </c>
      <c r="C909" s="419" t="s">
        <v>17188</v>
      </c>
      <c r="D909" s="419" t="s">
        <v>20148</v>
      </c>
      <c r="E909" s="419"/>
      <c r="F909" s="419" t="s">
        <v>36285</v>
      </c>
      <c r="G909" s="419" t="s">
        <v>19396</v>
      </c>
      <c r="H909" s="419"/>
      <c r="I909" s="419" t="s">
        <v>20241</v>
      </c>
      <c r="J909" s="419" t="s">
        <v>20258</v>
      </c>
      <c r="K909" s="419" t="s">
        <v>19037</v>
      </c>
      <c r="L909" s="419" t="s">
        <v>35323</v>
      </c>
      <c r="M909" s="419" t="s">
        <v>19398</v>
      </c>
      <c r="N909" s="419" t="s">
        <v>19038</v>
      </c>
      <c r="O909" s="419" t="s">
        <v>21062</v>
      </c>
      <c r="P909" s="419" t="s">
        <v>20261</v>
      </c>
      <c r="Q909" s="425">
        <v>1</v>
      </c>
      <c r="R909" s="419" t="s">
        <v>23192</v>
      </c>
      <c r="S909" s="424"/>
      <c r="T909" s="424"/>
      <c r="U909" s="424"/>
    </row>
    <row r="910" spans="1:21" ht="14.6" x14ac:dyDescent="0.4">
      <c r="A910" s="419" t="s">
        <v>18007</v>
      </c>
      <c r="B910" s="419" t="s">
        <v>36286</v>
      </c>
      <c r="C910" s="419" t="s">
        <v>17188</v>
      </c>
      <c r="D910" s="419" t="s">
        <v>20148</v>
      </c>
      <c r="E910" s="419"/>
      <c r="F910" s="419" t="s">
        <v>36287</v>
      </c>
      <c r="G910" s="419" t="s">
        <v>19396</v>
      </c>
      <c r="H910" s="419"/>
      <c r="I910" s="419" t="s">
        <v>19413</v>
      </c>
      <c r="J910" s="419" t="s">
        <v>20258</v>
      </c>
      <c r="K910" s="419" t="s">
        <v>19039</v>
      </c>
      <c r="L910" s="419" t="s">
        <v>35323</v>
      </c>
      <c r="M910" s="419" t="s">
        <v>19398</v>
      </c>
      <c r="N910" s="419" t="s">
        <v>19040</v>
      </c>
      <c r="O910" s="419" t="s">
        <v>21062</v>
      </c>
      <c r="P910" s="419" t="s">
        <v>20261</v>
      </c>
      <c r="Q910" s="425">
        <v>1</v>
      </c>
      <c r="R910" s="419" t="s">
        <v>23193</v>
      </c>
      <c r="S910" s="424"/>
      <c r="T910" s="424"/>
      <c r="U910" s="424"/>
    </row>
    <row r="911" spans="1:21" ht="14.6" x14ac:dyDescent="0.4">
      <c r="A911" s="419" t="s">
        <v>18007</v>
      </c>
      <c r="B911" s="419" t="s">
        <v>36288</v>
      </c>
      <c r="C911" s="419" t="s">
        <v>17188</v>
      </c>
      <c r="D911" s="419" t="s">
        <v>20148</v>
      </c>
      <c r="E911" s="419"/>
      <c r="F911" s="419" t="s">
        <v>36289</v>
      </c>
      <c r="G911" s="419" t="s">
        <v>19396</v>
      </c>
      <c r="H911" s="419"/>
      <c r="I911" s="419" t="s">
        <v>19416</v>
      </c>
      <c r="J911" s="419" t="s">
        <v>20258</v>
      </c>
      <c r="K911" s="419" t="s">
        <v>19041</v>
      </c>
      <c r="L911" s="419" t="s">
        <v>35323</v>
      </c>
      <c r="M911" s="419" t="s">
        <v>19398</v>
      </c>
      <c r="N911" s="419" t="s">
        <v>19042</v>
      </c>
      <c r="O911" s="419" t="s">
        <v>21062</v>
      </c>
      <c r="P911" s="419" t="s">
        <v>20261</v>
      </c>
      <c r="Q911" s="425">
        <v>1</v>
      </c>
      <c r="R911" s="419" t="s">
        <v>23194</v>
      </c>
      <c r="S911" s="424"/>
      <c r="T911" s="424"/>
      <c r="U911" s="424"/>
    </row>
    <row r="912" spans="1:21" ht="14.6" x14ac:dyDescent="0.4">
      <c r="A912" s="419" t="s">
        <v>18007</v>
      </c>
      <c r="B912" s="419" t="s">
        <v>36290</v>
      </c>
      <c r="C912" s="419" t="s">
        <v>17188</v>
      </c>
      <c r="D912" s="419" t="s">
        <v>20148</v>
      </c>
      <c r="E912" s="419"/>
      <c r="F912" s="419" t="s">
        <v>36291</v>
      </c>
      <c r="G912" s="419" t="s">
        <v>19396</v>
      </c>
      <c r="H912" s="419"/>
      <c r="I912" s="419" t="s">
        <v>19364</v>
      </c>
      <c r="J912" s="419" t="s">
        <v>20258</v>
      </c>
      <c r="K912" s="419" t="s">
        <v>19043</v>
      </c>
      <c r="L912" s="419" t="s">
        <v>35323</v>
      </c>
      <c r="M912" s="419" t="s">
        <v>19398</v>
      </c>
      <c r="N912" s="419" t="s">
        <v>19044</v>
      </c>
      <c r="O912" s="419" t="s">
        <v>21062</v>
      </c>
      <c r="P912" s="419" t="s">
        <v>20261</v>
      </c>
      <c r="Q912" s="425">
        <v>1</v>
      </c>
      <c r="R912" s="419" t="s">
        <v>23195</v>
      </c>
      <c r="S912" s="424"/>
      <c r="T912" s="424"/>
      <c r="U912" s="424"/>
    </row>
    <row r="913" spans="1:21" ht="14.6" x14ac:dyDescent="0.4">
      <c r="A913" s="419" t="s">
        <v>18007</v>
      </c>
      <c r="B913" s="419" t="s">
        <v>35954</v>
      </c>
      <c r="C913" s="419" t="s">
        <v>17188</v>
      </c>
      <c r="D913" s="419" t="s">
        <v>20148</v>
      </c>
      <c r="E913" s="419"/>
      <c r="F913" s="419" t="s">
        <v>36292</v>
      </c>
      <c r="G913" s="419" t="s">
        <v>19396</v>
      </c>
      <c r="H913" s="419"/>
      <c r="I913" s="419" t="s">
        <v>18136</v>
      </c>
      <c r="J913" s="419" t="s">
        <v>20258</v>
      </c>
      <c r="K913" s="419" t="s">
        <v>19045</v>
      </c>
      <c r="L913" s="419" t="s">
        <v>35323</v>
      </c>
      <c r="M913" s="419" t="s">
        <v>19398</v>
      </c>
      <c r="N913" s="419" t="s">
        <v>19046</v>
      </c>
      <c r="O913" s="419" t="s">
        <v>21062</v>
      </c>
      <c r="P913" s="419" t="s">
        <v>20261</v>
      </c>
      <c r="Q913" s="425">
        <v>1</v>
      </c>
      <c r="R913" s="419" t="s">
        <v>23196</v>
      </c>
      <c r="S913" s="424"/>
      <c r="T913" s="424"/>
      <c r="U913" s="424"/>
    </row>
    <row r="914" spans="1:21" ht="14.6" x14ac:dyDescent="0.4">
      <c r="A914" s="419" t="s">
        <v>18007</v>
      </c>
      <c r="B914" s="419" t="s">
        <v>36293</v>
      </c>
      <c r="C914" s="419" t="s">
        <v>17188</v>
      </c>
      <c r="D914" s="419" t="s">
        <v>20148</v>
      </c>
      <c r="E914" s="419"/>
      <c r="F914" s="419" t="s">
        <v>36294</v>
      </c>
      <c r="G914" s="419" t="s">
        <v>19396</v>
      </c>
      <c r="H914" s="419"/>
      <c r="I914" s="419" t="s">
        <v>18083</v>
      </c>
      <c r="J914" s="419" t="s">
        <v>20258</v>
      </c>
      <c r="K914" s="419" t="s">
        <v>19047</v>
      </c>
      <c r="L914" s="419" t="s">
        <v>35323</v>
      </c>
      <c r="M914" s="419" t="s">
        <v>19398</v>
      </c>
      <c r="N914" s="419" t="s">
        <v>19048</v>
      </c>
      <c r="O914" s="419" t="s">
        <v>21062</v>
      </c>
      <c r="P914" s="419" t="s">
        <v>20261</v>
      </c>
      <c r="Q914" s="425">
        <v>1</v>
      </c>
      <c r="R914" s="419" t="s">
        <v>23197</v>
      </c>
      <c r="S914" s="424"/>
      <c r="T914" s="424"/>
      <c r="U914" s="424"/>
    </row>
    <row r="915" spans="1:21" ht="14.6" x14ac:dyDescent="0.4">
      <c r="A915" s="419" t="s">
        <v>18007</v>
      </c>
      <c r="B915" s="419" t="s">
        <v>36295</v>
      </c>
      <c r="C915" s="419" t="s">
        <v>17188</v>
      </c>
      <c r="D915" s="419" t="s">
        <v>20148</v>
      </c>
      <c r="E915" s="419"/>
      <c r="F915" s="419" t="s">
        <v>36296</v>
      </c>
      <c r="G915" s="419" t="s">
        <v>19396</v>
      </c>
      <c r="H915" s="419"/>
      <c r="I915" s="419" t="s">
        <v>19497</v>
      </c>
      <c r="J915" s="419" t="s">
        <v>20258</v>
      </c>
      <c r="K915" s="419" t="s">
        <v>19049</v>
      </c>
      <c r="L915" s="419" t="s">
        <v>35323</v>
      </c>
      <c r="M915" s="419" t="s">
        <v>19398</v>
      </c>
      <c r="N915" s="419" t="s">
        <v>19050</v>
      </c>
      <c r="O915" s="419" t="s">
        <v>21062</v>
      </c>
      <c r="P915" s="419" t="s">
        <v>20261</v>
      </c>
      <c r="Q915" s="425">
        <v>1</v>
      </c>
      <c r="R915" s="419" t="s">
        <v>23198</v>
      </c>
      <c r="S915" s="424"/>
      <c r="T915" s="424"/>
      <c r="U915" s="424"/>
    </row>
    <row r="916" spans="1:21" ht="14.6" x14ac:dyDescent="0.4">
      <c r="A916" s="419" t="s">
        <v>18007</v>
      </c>
      <c r="B916" s="419" t="s">
        <v>36297</v>
      </c>
      <c r="C916" s="419" t="s">
        <v>17188</v>
      </c>
      <c r="D916" s="419" t="s">
        <v>20148</v>
      </c>
      <c r="E916" s="419"/>
      <c r="F916" s="419" t="s">
        <v>36298</v>
      </c>
      <c r="G916" s="419" t="s">
        <v>19396</v>
      </c>
      <c r="H916" s="419"/>
      <c r="I916" s="419" t="s">
        <v>20180</v>
      </c>
      <c r="J916" s="419" t="s">
        <v>20258</v>
      </c>
      <c r="K916" s="419" t="s">
        <v>19051</v>
      </c>
      <c r="L916" s="419" t="s">
        <v>35323</v>
      </c>
      <c r="M916" s="419" t="s">
        <v>19398</v>
      </c>
      <c r="N916" s="419" t="s">
        <v>19052</v>
      </c>
      <c r="O916" s="419" t="s">
        <v>21062</v>
      </c>
      <c r="P916" s="419" t="s">
        <v>20261</v>
      </c>
      <c r="Q916" s="425">
        <v>1</v>
      </c>
      <c r="R916" s="419" t="s">
        <v>23199</v>
      </c>
      <c r="S916" s="424"/>
      <c r="T916" s="424"/>
      <c r="U916" s="424"/>
    </row>
    <row r="917" spans="1:21" ht="14.6" x14ac:dyDescent="0.4">
      <c r="A917" s="419" t="s">
        <v>18007</v>
      </c>
      <c r="B917" s="419" t="s">
        <v>36299</v>
      </c>
      <c r="C917" s="419" t="s">
        <v>17188</v>
      </c>
      <c r="D917" s="419" t="s">
        <v>20148</v>
      </c>
      <c r="E917" s="419"/>
      <c r="F917" s="419" t="s">
        <v>36300</v>
      </c>
      <c r="G917" s="419" t="s">
        <v>19396</v>
      </c>
      <c r="H917" s="419"/>
      <c r="I917" s="419" t="s">
        <v>18039</v>
      </c>
      <c r="J917" s="419" t="s">
        <v>20258</v>
      </c>
      <c r="K917" s="419" t="s">
        <v>19053</v>
      </c>
      <c r="L917" s="419" t="s">
        <v>35323</v>
      </c>
      <c r="M917" s="419" t="s">
        <v>19398</v>
      </c>
      <c r="N917" s="419" t="s">
        <v>19054</v>
      </c>
      <c r="O917" s="419" t="s">
        <v>21062</v>
      </c>
      <c r="P917" s="419" t="s">
        <v>20261</v>
      </c>
      <c r="Q917" s="425">
        <v>1</v>
      </c>
      <c r="R917" s="419" t="s">
        <v>23200</v>
      </c>
      <c r="S917" s="424"/>
      <c r="T917" s="424"/>
      <c r="U917" s="424"/>
    </row>
    <row r="918" spans="1:21" ht="14.6" x14ac:dyDescent="0.4">
      <c r="A918" s="419" t="s">
        <v>18007</v>
      </c>
      <c r="B918" s="419" t="s">
        <v>35938</v>
      </c>
      <c r="C918" s="419" t="s">
        <v>17188</v>
      </c>
      <c r="D918" s="419" t="s">
        <v>20148</v>
      </c>
      <c r="E918" s="419"/>
      <c r="F918" s="419" t="s">
        <v>36301</v>
      </c>
      <c r="G918" s="419" t="s">
        <v>19396</v>
      </c>
      <c r="H918" s="419"/>
      <c r="I918" s="419" t="s">
        <v>18089</v>
      </c>
      <c r="J918" s="419" t="s">
        <v>20258</v>
      </c>
      <c r="K918" s="419" t="s">
        <v>19055</v>
      </c>
      <c r="L918" s="419" t="s">
        <v>35323</v>
      </c>
      <c r="M918" s="419" t="s">
        <v>19398</v>
      </c>
      <c r="N918" s="419" t="s">
        <v>19056</v>
      </c>
      <c r="O918" s="419" t="s">
        <v>21062</v>
      </c>
      <c r="P918" s="419" t="s">
        <v>20261</v>
      </c>
      <c r="Q918" s="425">
        <v>1</v>
      </c>
      <c r="R918" s="419" t="s">
        <v>23201</v>
      </c>
      <c r="S918" s="424"/>
      <c r="T918" s="424"/>
      <c r="U918" s="424"/>
    </row>
    <row r="919" spans="1:21" ht="14.6" x14ac:dyDescent="0.4">
      <c r="A919" s="419" t="s">
        <v>18007</v>
      </c>
      <c r="B919" s="419" t="s">
        <v>36302</v>
      </c>
      <c r="C919" s="419" t="s">
        <v>17188</v>
      </c>
      <c r="D919" s="419" t="s">
        <v>20148</v>
      </c>
      <c r="E919" s="419"/>
      <c r="F919" s="419" t="s">
        <v>36303</v>
      </c>
      <c r="G919" s="419" t="s">
        <v>19396</v>
      </c>
      <c r="H919" s="419"/>
      <c r="I919" s="419" t="s">
        <v>19520</v>
      </c>
      <c r="J919" s="419" t="s">
        <v>20258</v>
      </c>
      <c r="K919" s="419" t="s">
        <v>19057</v>
      </c>
      <c r="L919" s="419" t="s">
        <v>35323</v>
      </c>
      <c r="M919" s="419" t="s">
        <v>19398</v>
      </c>
      <c r="N919" s="419" t="s">
        <v>19058</v>
      </c>
      <c r="O919" s="419" t="s">
        <v>21062</v>
      </c>
      <c r="P919" s="419" t="s">
        <v>20261</v>
      </c>
      <c r="Q919" s="425">
        <v>1</v>
      </c>
      <c r="R919" s="419" t="s">
        <v>23202</v>
      </c>
      <c r="S919" s="424"/>
      <c r="T919" s="424"/>
      <c r="U919" s="424"/>
    </row>
    <row r="920" spans="1:21" ht="14.6" x14ac:dyDescent="0.4">
      <c r="A920" s="419" t="s">
        <v>18007</v>
      </c>
      <c r="B920" s="419" t="s">
        <v>36304</v>
      </c>
      <c r="C920" s="419" t="s">
        <v>17188</v>
      </c>
      <c r="D920" s="419" t="s">
        <v>20148</v>
      </c>
      <c r="E920" s="419"/>
      <c r="F920" s="419" t="s">
        <v>36305</v>
      </c>
      <c r="G920" s="419" t="s">
        <v>19396</v>
      </c>
      <c r="H920" s="419"/>
      <c r="I920" s="419" t="s">
        <v>20245</v>
      </c>
      <c r="J920" s="419" t="s">
        <v>20258</v>
      </c>
      <c r="K920" s="419" t="s">
        <v>19059</v>
      </c>
      <c r="L920" s="419" t="s">
        <v>35323</v>
      </c>
      <c r="M920" s="419" t="s">
        <v>19398</v>
      </c>
      <c r="N920" s="419" t="s">
        <v>19060</v>
      </c>
      <c r="O920" s="419" t="s">
        <v>21062</v>
      </c>
      <c r="P920" s="419" t="s">
        <v>20261</v>
      </c>
      <c r="Q920" s="425">
        <v>1</v>
      </c>
      <c r="R920" s="419" t="s">
        <v>23203</v>
      </c>
      <c r="S920" s="424"/>
      <c r="T920" s="424"/>
      <c r="U920" s="424"/>
    </row>
    <row r="921" spans="1:21" ht="14.6" x14ac:dyDescent="0.4">
      <c r="A921" s="419" t="s">
        <v>18007</v>
      </c>
      <c r="B921" s="419" t="s">
        <v>36306</v>
      </c>
      <c r="C921" s="419" t="s">
        <v>17188</v>
      </c>
      <c r="D921" s="419" t="s">
        <v>20148</v>
      </c>
      <c r="E921" s="419"/>
      <c r="F921" s="419" t="s">
        <v>36307</v>
      </c>
      <c r="G921" s="419" t="s">
        <v>19396</v>
      </c>
      <c r="H921" s="419"/>
      <c r="I921" s="419" t="s">
        <v>19349</v>
      </c>
      <c r="J921" s="419" t="s">
        <v>20258</v>
      </c>
      <c r="K921" s="419" t="s">
        <v>19061</v>
      </c>
      <c r="L921" s="419" t="s">
        <v>35323</v>
      </c>
      <c r="M921" s="419" t="s">
        <v>19398</v>
      </c>
      <c r="N921" s="419" t="s">
        <v>19062</v>
      </c>
      <c r="O921" s="419" t="s">
        <v>21062</v>
      </c>
      <c r="P921" s="419" t="s">
        <v>20261</v>
      </c>
      <c r="Q921" s="425">
        <v>1</v>
      </c>
      <c r="R921" s="419" t="s">
        <v>23204</v>
      </c>
      <c r="S921" s="424"/>
      <c r="T921" s="424"/>
      <c r="U921" s="424"/>
    </row>
    <row r="922" spans="1:21" ht="14.6" x14ac:dyDescent="0.4">
      <c r="A922" s="419" t="s">
        <v>18007</v>
      </c>
      <c r="B922" s="419" t="s">
        <v>36308</v>
      </c>
      <c r="C922" s="419" t="s">
        <v>17188</v>
      </c>
      <c r="D922" s="419" t="s">
        <v>20148</v>
      </c>
      <c r="E922" s="419"/>
      <c r="F922" s="419" t="s">
        <v>36309</v>
      </c>
      <c r="G922" s="419" t="s">
        <v>19396</v>
      </c>
      <c r="H922" s="419"/>
      <c r="I922" s="419" t="s">
        <v>20278</v>
      </c>
      <c r="J922" s="419" t="s">
        <v>20258</v>
      </c>
      <c r="K922" s="419" t="s">
        <v>19063</v>
      </c>
      <c r="L922" s="419" t="s">
        <v>35323</v>
      </c>
      <c r="M922" s="419" t="s">
        <v>19398</v>
      </c>
      <c r="N922" s="419" t="s">
        <v>19064</v>
      </c>
      <c r="O922" s="419" t="s">
        <v>21062</v>
      </c>
      <c r="P922" s="419" t="s">
        <v>20261</v>
      </c>
      <c r="Q922" s="425">
        <v>1</v>
      </c>
      <c r="R922" s="419" t="s">
        <v>23205</v>
      </c>
      <c r="S922" s="424"/>
      <c r="T922" s="424"/>
      <c r="U922" s="424"/>
    </row>
    <row r="923" spans="1:21" ht="14.6" x14ac:dyDescent="0.4">
      <c r="A923" s="419" t="s">
        <v>18007</v>
      </c>
      <c r="B923" s="419" t="s">
        <v>36310</v>
      </c>
      <c r="C923" s="419" t="s">
        <v>17232</v>
      </c>
      <c r="D923" s="419" t="s">
        <v>20148</v>
      </c>
      <c r="E923" s="419"/>
      <c r="F923" s="419" t="s">
        <v>36311</v>
      </c>
      <c r="G923" s="419" t="s">
        <v>19396</v>
      </c>
      <c r="H923" s="419"/>
      <c r="I923" s="419" t="s">
        <v>19364</v>
      </c>
      <c r="J923" s="419" t="s">
        <v>20258</v>
      </c>
      <c r="K923" s="419" t="s">
        <v>19065</v>
      </c>
      <c r="L923" s="419" t="s">
        <v>35323</v>
      </c>
      <c r="M923" s="419" t="s">
        <v>19398</v>
      </c>
      <c r="N923" s="419" t="s">
        <v>19066</v>
      </c>
      <c r="O923" s="419" t="s">
        <v>21062</v>
      </c>
      <c r="P923" s="419" t="s">
        <v>17233</v>
      </c>
      <c r="Q923" s="425">
        <v>1</v>
      </c>
      <c r="R923" s="419" t="s">
        <v>23206</v>
      </c>
      <c r="S923" s="424"/>
      <c r="T923" s="424"/>
      <c r="U923" s="424"/>
    </row>
    <row r="924" spans="1:21" ht="14.6" x14ac:dyDescent="0.4">
      <c r="A924" s="419" t="s">
        <v>18007</v>
      </c>
      <c r="B924" s="419" t="s">
        <v>36312</v>
      </c>
      <c r="C924" s="419" t="s">
        <v>17188</v>
      </c>
      <c r="D924" s="419" t="s">
        <v>20148</v>
      </c>
      <c r="E924" s="419"/>
      <c r="F924" s="419" t="s">
        <v>36313</v>
      </c>
      <c r="G924" s="419" t="s">
        <v>19396</v>
      </c>
      <c r="H924" s="419"/>
      <c r="I924" s="419" t="s">
        <v>19410</v>
      </c>
      <c r="J924" s="419" t="s">
        <v>20258</v>
      </c>
      <c r="K924" s="419" t="s">
        <v>19067</v>
      </c>
      <c r="L924" s="419" t="s">
        <v>35323</v>
      </c>
      <c r="M924" s="419" t="s">
        <v>19398</v>
      </c>
      <c r="N924" s="419" t="s">
        <v>19068</v>
      </c>
      <c r="O924" s="419" t="s">
        <v>21062</v>
      </c>
      <c r="P924" s="419" t="s">
        <v>20261</v>
      </c>
      <c r="Q924" s="425">
        <v>1</v>
      </c>
      <c r="R924" s="419" t="s">
        <v>23207</v>
      </c>
      <c r="S924" s="424"/>
      <c r="T924" s="424"/>
      <c r="U924" s="424"/>
    </row>
    <row r="925" spans="1:21" ht="14.6" x14ac:dyDescent="0.4">
      <c r="A925" s="419" t="s">
        <v>18007</v>
      </c>
      <c r="B925" s="419" t="s">
        <v>36314</v>
      </c>
      <c r="C925" s="419" t="s">
        <v>17188</v>
      </c>
      <c r="D925" s="419" t="s">
        <v>20148</v>
      </c>
      <c r="E925" s="419"/>
      <c r="F925" s="419" t="s">
        <v>36315</v>
      </c>
      <c r="G925" s="419" t="s">
        <v>19396</v>
      </c>
      <c r="H925" s="419"/>
      <c r="I925" s="419" t="s">
        <v>19356</v>
      </c>
      <c r="J925" s="419" t="s">
        <v>20258</v>
      </c>
      <c r="K925" s="419" t="s">
        <v>19069</v>
      </c>
      <c r="L925" s="419" t="s">
        <v>35323</v>
      </c>
      <c r="M925" s="419" t="s">
        <v>19398</v>
      </c>
      <c r="N925" s="419" t="s">
        <v>19070</v>
      </c>
      <c r="O925" s="419" t="s">
        <v>21062</v>
      </c>
      <c r="P925" s="419" t="s">
        <v>20261</v>
      </c>
      <c r="Q925" s="425">
        <v>1</v>
      </c>
      <c r="R925" s="419" t="s">
        <v>23208</v>
      </c>
      <c r="S925" s="424"/>
      <c r="T925" s="424"/>
      <c r="U925" s="424"/>
    </row>
    <row r="926" spans="1:21" ht="14.6" x14ac:dyDescent="0.4">
      <c r="A926" s="419" t="s">
        <v>18007</v>
      </c>
      <c r="B926" s="419" t="s">
        <v>36316</v>
      </c>
      <c r="C926" s="419" t="s">
        <v>17188</v>
      </c>
      <c r="D926" s="419" t="s">
        <v>20148</v>
      </c>
      <c r="E926" s="419"/>
      <c r="F926" s="419" t="s">
        <v>36317</v>
      </c>
      <c r="G926" s="419" t="s">
        <v>19396</v>
      </c>
      <c r="H926" s="419"/>
      <c r="I926" s="419" t="s">
        <v>19321</v>
      </c>
      <c r="J926" s="419" t="s">
        <v>20258</v>
      </c>
      <c r="K926" s="419" t="s">
        <v>19071</v>
      </c>
      <c r="L926" s="419" t="s">
        <v>35323</v>
      </c>
      <c r="M926" s="419" t="s">
        <v>19398</v>
      </c>
      <c r="N926" s="419" t="s">
        <v>19072</v>
      </c>
      <c r="O926" s="419" t="s">
        <v>21062</v>
      </c>
      <c r="P926" s="419" t="s">
        <v>20261</v>
      </c>
      <c r="Q926" s="425">
        <v>1</v>
      </c>
      <c r="R926" s="419" t="s">
        <v>23209</v>
      </c>
      <c r="S926" s="424"/>
      <c r="T926" s="424"/>
      <c r="U926" s="424"/>
    </row>
    <row r="927" spans="1:21" ht="14.6" x14ac:dyDescent="0.4">
      <c r="A927" s="419" t="s">
        <v>18007</v>
      </c>
      <c r="B927" s="419" t="s">
        <v>36318</v>
      </c>
      <c r="C927" s="419" t="s">
        <v>17232</v>
      </c>
      <c r="D927" s="419" t="s">
        <v>20148</v>
      </c>
      <c r="E927" s="419"/>
      <c r="F927" s="419" t="s">
        <v>36319</v>
      </c>
      <c r="G927" s="419" t="s">
        <v>19396</v>
      </c>
      <c r="H927" s="419"/>
      <c r="I927" s="419" t="s">
        <v>19341</v>
      </c>
      <c r="J927" s="419" t="s">
        <v>20258</v>
      </c>
      <c r="K927" s="419" t="s">
        <v>20785</v>
      </c>
      <c r="L927" s="419" t="s">
        <v>35323</v>
      </c>
      <c r="M927" s="419" t="s">
        <v>19398</v>
      </c>
      <c r="N927" s="419" t="s">
        <v>20786</v>
      </c>
      <c r="O927" s="419" t="s">
        <v>21062</v>
      </c>
      <c r="P927" s="419" t="s">
        <v>17233</v>
      </c>
      <c r="Q927" s="425">
        <v>1</v>
      </c>
      <c r="R927" s="419" t="s">
        <v>23210</v>
      </c>
      <c r="S927" s="424"/>
      <c r="T927" s="424"/>
      <c r="U927" s="424"/>
    </row>
    <row r="928" spans="1:21" ht="14.6" x14ac:dyDescent="0.4">
      <c r="A928" s="419" t="s">
        <v>18007</v>
      </c>
      <c r="B928" s="419" t="s">
        <v>36320</v>
      </c>
      <c r="C928" s="419" t="s">
        <v>17232</v>
      </c>
      <c r="D928" s="419" t="s">
        <v>20148</v>
      </c>
      <c r="E928" s="419"/>
      <c r="F928" s="419" t="s">
        <v>36321</v>
      </c>
      <c r="G928" s="419" t="s">
        <v>19396</v>
      </c>
      <c r="H928" s="419"/>
      <c r="I928" s="419" t="s">
        <v>17967</v>
      </c>
      <c r="J928" s="419" t="s">
        <v>20258</v>
      </c>
      <c r="K928" s="419" t="s">
        <v>20787</v>
      </c>
      <c r="L928" s="419" t="s">
        <v>35323</v>
      </c>
      <c r="M928" s="419" t="s">
        <v>19398</v>
      </c>
      <c r="N928" s="419" t="s">
        <v>20788</v>
      </c>
      <c r="O928" s="419" t="s">
        <v>21062</v>
      </c>
      <c r="P928" s="419" t="s">
        <v>17233</v>
      </c>
      <c r="Q928" s="425">
        <v>1</v>
      </c>
      <c r="R928" s="419" t="s">
        <v>23211</v>
      </c>
      <c r="S928" s="424"/>
      <c r="T928" s="424"/>
      <c r="U928" s="424"/>
    </row>
    <row r="929" spans="1:21" ht="14.6" x14ac:dyDescent="0.4">
      <c r="A929" s="419" t="s">
        <v>18007</v>
      </c>
      <c r="B929" s="419" t="s">
        <v>36322</v>
      </c>
      <c r="C929" s="419" t="s">
        <v>17188</v>
      </c>
      <c r="D929" s="419" t="s">
        <v>20148</v>
      </c>
      <c r="E929" s="419"/>
      <c r="F929" s="419" t="s">
        <v>36323</v>
      </c>
      <c r="G929" s="419" t="s">
        <v>19396</v>
      </c>
      <c r="H929" s="419"/>
      <c r="I929" s="419" t="s">
        <v>19352</v>
      </c>
      <c r="J929" s="419" t="s">
        <v>20258</v>
      </c>
      <c r="K929" s="419" t="s">
        <v>22027</v>
      </c>
      <c r="L929" s="419" t="s">
        <v>35323</v>
      </c>
      <c r="M929" s="419" t="s">
        <v>19398</v>
      </c>
      <c r="N929" s="419" t="s">
        <v>22028</v>
      </c>
      <c r="O929" s="419" t="s">
        <v>21062</v>
      </c>
      <c r="P929" s="419" t="s">
        <v>20261</v>
      </c>
      <c r="Q929" s="425">
        <v>1</v>
      </c>
      <c r="R929" s="419" t="s">
        <v>23212</v>
      </c>
      <c r="S929" s="424"/>
      <c r="T929" s="424"/>
      <c r="U929" s="424"/>
    </row>
    <row r="930" spans="1:21" ht="14.6" x14ac:dyDescent="0.4">
      <c r="A930" s="419" t="s">
        <v>18007</v>
      </c>
      <c r="B930" s="419" t="s">
        <v>36324</v>
      </c>
      <c r="C930" s="419" t="s">
        <v>17232</v>
      </c>
      <c r="D930" s="419" t="s">
        <v>20148</v>
      </c>
      <c r="E930" s="419"/>
      <c r="F930" s="419" t="s">
        <v>36325</v>
      </c>
      <c r="G930" s="419" t="s">
        <v>19396</v>
      </c>
      <c r="H930" s="419"/>
      <c r="I930" s="419" t="s">
        <v>20180</v>
      </c>
      <c r="J930" s="419" t="s">
        <v>20258</v>
      </c>
      <c r="K930" s="419" t="s">
        <v>19073</v>
      </c>
      <c r="L930" s="419" t="s">
        <v>35323</v>
      </c>
      <c r="M930" s="419" t="s">
        <v>19453</v>
      </c>
      <c r="N930" s="419" t="s">
        <v>19074</v>
      </c>
      <c r="O930" s="419" t="s">
        <v>21063</v>
      </c>
      <c r="P930" s="419" t="s">
        <v>17233</v>
      </c>
      <c r="Q930" s="425">
        <v>1</v>
      </c>
      <c r="R930" s="419" t="s">
        <v>23213</v>
      </c>
      <c r="S930" s="424"/>
      <c r="T930" s="424"/>
      <c r="U930" s="424"/>
    </row>
    <row r="931" spans="1:21" ht="14.6" x14ac:dyDescent="0.4">
      <c r="A931" s="419" t="s">
        <v>18007</v>
      </c>
      <c r="B931" s="419" t="s">
        <v>36326</v>
      </c>
      <c r="C931" s="419" t="s">
        <v>17232</v>
      </c>
      <c r="D931" s="419" t="s">
        <v>20148</v>
      </c>
      <c r="E931" s="419"/>
      <c r="F931" s="419" t="s">
        <v>36327</v>
      </c>
      <c r="G931" s="419" t="s">
        <v>19396</v>
      </c>
      <c r="H931" s="419"/>
      <c r="I931" s="419" t="s">
        <v>20161</v>
      </c>
      <c r="J931" s="419" t="s">
        <v>20258</v>
      </c>
      <c r="K931" s="419" t="s">
        <v>19075</v>
      </c>
      <c r="L931" s="419" t="s">
        <v>35323</v>
      </c>
      <c r="M931" s="419" t="s">
        <v>19453</v>
      </c>
      <c r="N931" s="419" t="s">
        <v>19076</v>
      </c>
      <c r="O931" s="419" t="s">
        <v>21064</v>
      </c>
      <c r="P931" s="419" t="s">
        <v>17233</v>
      </c>
      <c r="Q931" s="425">
        <v>1</v>
      </c>
      <c r="R931" s="419" t="s">
        <v>23214</v>
      </c>
      <c r="S931" s="424"/>
      <c r="T931" s="424"/>
      <c r="U931" s="424"/>
    </row>
    <row r="932" spans="1:21" ht="14.6" x14ac:dyDescent="0.4">
      <c r="A932" s="419" t="s">
        <v>18007</v>
      </c>
      <c r="B932" s="419" t="s">
        <v>19077</v>
      </c>
      <c r="C932" s="419" t="s">
        <v>17232</v>
      </c>
      <c r="D932" s="419" t="s">
        <v>20148</v>
      </c>
      <c r="E932" s="419"/>
      <c r="F932" s="419" t="s">
        <v>36328</v>
      </c>
      <c r="G932" s="419" t="s">
        <v>19396</v>
      </c>
      <c r="H932" s="419"/>
      <c r="I932" s="419" t="s">
        <v>20230</v>
      </c>
      <c r="J932" s="419" t="s">
        <v>20258</v>
      </c>
      <c r="K932" s="419" t="s">
        <v>19078</v>
      </c>
      <c r="L932" s="419" t="s">
        <v>35323</v>
      </c>
      <c r="M932" s="419" t="s">
        <v>19453</v>
      </c>
      <c r="N932" s="419" t="s">
        <v>19079</v>
      </c>
      <c r="O932" s="419" t="s">
        <v>21064</v>
      </c>
      <c r="P932" s="419" t="s">
        <v>17233</v>
      </c>
      <c r="Q932" s="425">
        <v>1</v>
      </c>
      <c r="R932" s="419" t="s">
        <v>23215</v>
      </c>
      <c r="S932" s="424"/>
      <c r="T932" s="424"/>
      <c r="U932" s="424"/>
    </row>
    <row r="933" spans="1:21" ht="14.6" x14ac:dyDescent="0.4">
      <c r="A933" s="419" t="s">
        <v>18007</v>
      </c>
      <c r="B933" s="419" t="s">
        <v>19080</v>
      </c>
      <c r="C933" s="419" t="s">
        <v>17232</v>
      </c>
      <c r="D933" s="419" t="s">
        <v>20148</v>
      </c>
      <c r="E933" s="419"/>
      <c r="F933" s="419" t="s">
        <v>36329</v>
      </c>
      <c r="G933" s="419" t="s">
        <v>19396</v>
      </c>
      <c r="H933" s="419"/>
      <c r="I933" s="419" t="s">
        <v>20140</v>
      </c>
      <c r="J933" s="419" t="s">
        <v>20258</v>
      </c>
      <c r="K933" s="419" t="s">
        <v>19081</v>
      </c>
      <c r="L933" s="419" t="s">
        <v>35323</v>
      </c>
      <c r="M933" s="419" t="s">
        <v>19453</v>
      </c>
      <c r="N933" s="419" t="s">
        <v>19082</v>
      </c>
      <c r="O933" s="419" t="s">
        <v>21063</v>
      </c>
      <c r="P933" s="419" t="s">
        <v>17233</v>
      </c>
      <c r="Q933" s="425">
        <v>1</v>
      </c>
      <c r="R933" s="419" t="s">
        <v>23216</v>
      </c>
      <c r="S933" s="424"/>
      <c r="T933" s="424"/>
      <c r="U933" s="424"/>
    </row>
    <row r="934" spans="1:21" ht="14.6" x14ac:dyDescent="0.4">
      <c r="A934" s="419" t="s">
        <v>18007</v>
      </c>
      <c r="B934" s="419" t="s">
        <v>36330</v>
      </c>
      <c r="C934" s="419" t="s">
        <v>17232</v>
      </c>
      <c r="D934" s="419" t="s">
        <v>20148</v>
      </c>
      <c r="E934" s="419"/>
      <c r="F934" s="419" t="s">
        <v>36331</v>
      </c>
      <c r="G934" s="419" t="s">
        <v>19396</v>
      </c>
      <c r="H934" s="419"/>
      <c r="I934" s="419" t="s">
        <v>20150</v>
      </c>
      <c r="J934" s="419" t="s">
        <v>20258</v>
      </c>
      <c r="K934" s="419" t="s">
        <v>19083</v>
      </c>
      <c r="L934" s="419" t="s">
        <v>35323</v>
      </c>
      <c r="M934" s="419" t="s">
        <v>19453</v>
      </c>
      <c r="N934" s="419" t="s">
        <v>19084</v>
      </c>
      <c r="O934" s="419" t="s">
        <v>21063</v>
      </c>
      <c r="P934" s="419" t="s">
        <v>17233</v>
      </c>
      <c r="Q934" s="425">
        <v>1</v>
      </c>
      <c r="R934" s="419" t="s">
        <v>23217</v>
      </c>
      <c r="S934" s="424"/>
      <c r="T934" s="424"/>
      <c r="U934" s="424"/>
    </row>
    <row r="935" spans="1:21" ht="14.6" x14ac:dyDescent="0.4">
      <c r="A935" s="419" t="s">
        <v>18007</v>
      </c>
      <c r="B935" s="419" t="s">
        <v>36332</v>
      </c>
      <c r="C935" s="419" t="s">
        <v>17232</v>
      </c>
      <c r="D935" s="419" t="s">
        <v>20148</v>
      </c>
      <c r="E935" s="419"/>
      <c r="F935" s="419" t="s">
        <v>36333</v>
      </c>
      <c r="G935" s="419" t="s">
        <v>19396</v>
      </c>
      <c r="H935" s="419"/>
      <c r="I935" s="419" t="s">
        <v>19332</v>
      </c>
      <c r="J935" s="419" t="s">
        <v>20258</v>
      </c>
      <c r="K935" s="419" t="s">
        <v>19085</v>
      </c>
      <c r="L935" s="419" t="s">
        <v>35323</v>
      </c>
      <c r="M935" s="419" t="s">
        <v>19453</v>
      </c>
      <c r="N935" s="419" t="s">
        <v>19086</v>
      </c>
      <c r="O935" s="419" t="s">
        <v>21063</v>
      </c>
      <c r="P935" s="419" t="s">
        <v>17233</v>
      </c>
      <c r="Q935" s="425">
        <v>1</v>
      </c>
      <c r="R935" s="419" t="s">
        <v>23218</v>
      </c>
      <c r="S935" s="424"/>
      <c r="T935" s="424"/>
      <c r="U935" s="424"/>
    </row>
    <row r="936" spans="1:21" ht="14.6" x14ac:dyDescent="0.4">
      <c r="A936" s="419" t="s">
        <v>18007</v>
      </c>
      <c r="B936" s="419" t="s">
        <v>36334</v>
      </c>
      <c r="C936" s="419" t="s">
        <v>17188</v>
      </c>
      <c r="D936" s="419" t="s">
        <v>20148</v>
      </c>
      <c r="E936" s="419"/>
      <c r="F936" s="419" t="s">
        <v>36335</v>
      </c>
      <c r="G936" s="419" t="s">
        <v>19396</v>
      </c>
      <c r="H936" s="419"/>
      <c r="I936" s="419" t="s">
        <v>17944</v>
      </c>
      <c r="J936" s="419" t="s">
        <v>20258</v>
      </c>
      <c r="K936" s="419" t="s">
        <v>19087</v>
      </c>
      <c r="L936" s="419" t="s">
        <v>35323</v>
      </c>
      <c r="M936" s="419" t="s">
        <v>19453</v>
      </c>
      <c r="N936" s="419" t="s">
        <v>19088</v>
      </c>
      <c r="O936" s="419" t="s">
        <v>21064</v>
      </c>
      <c r="P936" s="419" t="s">
        <v>20261</v>
      </c>
      <c r="Q936" s="425">
        <v>1</v>
      </c>
      <c r="R936" s="419" t="s">
        <v>23219</v>
      </c>
      <c r="S936" s="424"/>
      <c r="T936" s="424"/>
      <c r="U936" s="424"/>
    </row>
    <row r="937" spans="1:21" ht="14.6" x14ac:dyDescent="0.4">
      <c r="A937" s="419" t="s">
        <v>18007</v>
      </c>
      <c r="B937" s="419" t="s">
        <v>19089</v>
      </c>
      <c r="C937" s="419" t="s">
        <v>17188</v>
      </c>
      <c r="D937" s="419" t="s">
        <v>20148</v>
      </c>
      <c r="E937" s="419"/>
      <c r="F937" s="419" t="s">
        <v>36336</v>
      </c>
      <c r="G937" s="419" t="s">
        <v>19396</v>
      </c>
      <c r="H937" s="419"/>
      <c r="I937" s="419" t="s">
        <v>20186</v>
      </c>
      <c r="J937" s="419" t="s">
        <v>20258</v>
      </c>
      <c r="K937" s="419" t="s">
        <v>19090</v>
      </c>
      <c r="L937" s="419" t="s">
        <v>35323</v>
      </c>
      <c r="M937" s="419" t="s">
        <v>19453</v>
      </c>
      <c r="N937" s="419" t="s">
        <v>19091</v>
      </c>
      <c r="O937" s="419" t="s">
        <v>21063</v>
      </c>
      <c r="P937" s="419" t="s">
        <v>20261</v>
      </c>
      <c r="Q937" s="425">
        <v>1</v>
      </c>
      <c r="R937" s="419" t="s">
        <v>23220</v>
      </c>
      <c r="S937" s="424"/>
      <c r="T937" s="424"/>
      <c r="U937" s="424"/>
    </row>
    <row r="938" spans="1:21" ht="14.6" x14ac:dyDescent="0.4">
      <c r="A938" s="419" t="s">
        <v>18007</v>
      </c>
      <c r="B938" s="419" t="s">
        <v>36337</v>
      </c>
      <c r="C938" s="419" t="s">
        <v>17188</v>
      </c>
      <c r="D938" s="419" t="s">
        <v>20148</v>
      </c>
      <c r="E938" s="419"/>
      <c r="F938" s="419" t="s">
        <v>36338</v>
      </c>
      <c r="G938" s="419" t="s">
        <v>19396</v>
      </c>
      <c r="H938" s="419"/>
      <c r="I938" s="419" t="s">
        <v>20142</v>
      </c>
      <c r="J938" s="419" t="s">
        <v>20258</v>
      </c>
      <c r="K938" s="419" t="s">
        <v>19092</v>
      </c>
      <c r="L938" s="419" t="s">
        <v>35323</v>
      </c>
      <c r="M938" s="419" t="s">
        <v>19453</v>
      </c>
      <c r="N938" s="419" t="s">
        <v>19093</v>
      </c>
      <c r="O938" s="419" t="s">
        <v>21064</v>
      </c>
      <c r="P938" s="419" t="s">
        <v>20261</v>
      </c>
      <c r="Q938" s="425">
        <v>1</v>
      </c>
      <c r="R938" s="419" t="s">
        <v>23221</v>
      </c>
      <c r="S938" s="424"/>
      <c r="T938" s="424"/>
      <c r="U938" s="424"/>
    </row>
    <row r="939" spans="1:21" ht="14.6" x14ac:dyDescent="0.4">
      <c r="A939" s="419" t="s">
        <v>18007</v>
      </c>
      <c r="B939" s="419" t="s">
        <v>36339</v>
      </c>
      <c r="C939" s="419" t="s">
        <v>17188</v>
      </c>
      <c r="D939" s="419" t="s">
        <v>20148</v>
      </c>
      <c r="E939" s="419"/>
      <c r="F939" s="419" t="s">
        <v>36340</v>
      </c>
      <c r="G939" s="419" t="s">
        <v>19396</v>
      </c>
      <c r="H939" s="419"/>
      <c r="I939" s="419" t="s">
        <v>18089</v>
      </c>
      <c r="J939" s="419" t="s">
        <v>20258</v>
      </c>
      <c r="K939" s="419" t="s">
        <v>19094</v>
      </c>
      <c r="L939" s="419" t="s">
        <v>35323</v>
      </c>
      <c r="M939" s="419" t="s">
        <v>19453</v>
      </c>
      <c r="N939" s="419" t="s">
        <v>19095</v>
      </c>
      <c r="O939" s="419" t="s">
        <v>21063</v>
      </c>
      <c r="P939" s="419" t="s">
        <v>20261</v>
      </c>
      <c r="Q939" s="425">
        <v>1</v>
      </c>
      <c r="R939" s="419" t="s">
        <v>23222</v>
      </c>
      <c r="S939" s="424"/>
      <c r="T939" s="424"/>
      <c r="U939" s="424"/>
    </row>
    <row r="940" spans="1:21" ht="14.6" x14ac:dyDescent="0.4">
      <c r="A940" s="419" t="s">
        <v>18007</v>
      </c>
      <c r="B940" s="419" t="s">
        <v>19096</v>
      </c>
      <c r="C940" s="419" t="s">
        <v>17232</v>
      </c>
      <c r="D940" s="419" t="s">
        <v>20148</v>
      </c>
      <c r="E940" s="419"/>
      <c r="F940" s="419" t="s">
        <v>36341</v>
      </c>
      <c r="G940" s="419" t="s">
        <v>19396</v>
      </c>
      <c r="H940" s="419"/>
      <c r="I940" s="419" t="s">
        <v>19359</v>
      </c>
      <c r="J940" s="419" t="s">
        <v>20258</v>
      </c>
      <c r="K940" s="419" t="s">
        <v>19097</v>
      </c>
      <c r="L940" s="419" t="s">
        <v>35323</v>
      </c>
      <c r="M940" s="419" t="s">
        <v>19453</v>
      </c>
      <c r="N940" s="419" t="s">
        <v>19098</v>
      </c>
      <c r="O940" s="419" t="s">
        <v>21063</v>
      </c>
      <c r="P940" s="419" t="s">
        <v>17233</v>
      </c>
      <c r="Q940" s="425">
        <v>1</v>
      </c>
      <c r="R940" s="419" t="s">
        <v>23223</v>
      </c>
      <c r="S940" s="424"/>
      <c r="T940" s="424"/>
      <c r="U940" s="424"/>
    </row>
    <row r="941" spans="1:21" ht="14.6" x14ac:dyDescent="0.4">
      <c r="A941" s="419" t="s">
        <v>18007</v>
      </c>
      <c r="B941" s="419" t="s">
        <v>32632</v>
      </c>
      <c r="C941" s="419" t="s">
        <v>17232</v>
      </c>
      <c r="D941" s="419" t="s">
        <v>20148</v>
      </c>
      <c r="E941" s="419"/>
      <c r="F941" s="419" t="s">
        <v>36342</v>
      </c>
      <c r="G941" s="419" t="s">
        <v>19396</v>
      </c>
      <c r="H941" s="419"/>
      <c r="I941" s="419" t="s">
        <v>20140</v>
      </c>
      <c r="J941" s="419" t="s">
        <v>20258</v>
      </c>
      <c r="K941" s="419" t="s">
        <v>19099</v>
      </c>
      <c r="L941" s="419" t="s">
        <v>35323</v>
      </c>
      <c r="M941" s="419" t="s">
        <v>19453</v>
      </c>
      <c r="N941" s="419" t="s">
        <v>19100</v>
      </c>
      <c r="O941" s="419" t="s">
        <v>21012</v>
      </c>
      <c r="P941" s="419" t="s">
        <v>17233</v>
      </c>
      <c r="Q941" s="425">
        <v>1</v>
      </c>
      <c r="R941" s="419" t="s">
        <v>23224</v>
      </c>
      <c r="S941" s="424"/>
      <c r="T941" s="424"/>
      <c r="U941" s="424"/>
    </row>
    <row r="942" spans="1:21" ht="14.6" x14ac:dyDescent="0.4">
      <c r="A942" s="419" t="s">
        <v>18007</v>
      </c>
      <c r="B942" s="419" t="s">
        <v>36343</v>
      </c>
      <c r="C942" s="419" t="s">
        <v>17188</v>
      </c>
      <c r="D942" s="419" t="s">
        <v>20148</v>
      </c>
      <c r="E942" s="419"/>
      <c r="F942" s="419" t="s">
        <v>36344</v>
      </c>
      <c r="G942" s="419" t="s">
        <v>19396</v>
      </c>
      <c r="H942" s="419"/>
      <c r="I942" s="419" t="s">
        <v>20198</v>
      </c>
      <c r="J942" s="419" t="s">
        <v>20258</v>
      </c>
      <c r="K942" s="419" t="s">
        <v>19101</v>
      </c>
      <c r="L942" s="419" t="s">
        <v>35323</v>
      </c>
      <c r="M942" s="419" t="s">
        <v>19453</v>
      </c>
      <c r="N942" s="419" t="s">
        <v>19102</v>
      </c>
      <c r="O942" s="419" t="s">
        <v>21063</v>
      </c>
      <c r="P942" s="419" t="s">
        <v>20261</v>
      </c>
      <c r="Q942" s="425">
        <v>1</v>
      </c>
      <c r="R942" s="419" t="s">
        <v>23225</v>
      </c>
      <c r="S942" s="424"/>
      <c r="T942" s="424"/>
      <c r="U942" s="424"/>
    </row>
    <row r="943" spans="1:21" ht="14.6" x14ac:dyDescent="0.4">
      <c r="A943" s="419" t="s">
        <v>18007</v>
      </c>
      <c r="B943" s="419" t="s">
        <v>19103</v>
      </c>
      <c r="C943" s="419" t="s">
        <v>17188</v>
      </c>
      <c r="D943" s="419" t="s">
        <v>20148</v>
      </c>
      <c r="E943" s="419"/>
      <c r="F943" s="419" t="s">
        <v>36345</v>
      </c>
      <c r="G943" s="419" t="s">
        <v>19396</v>
      </c>
      <c r="H943" s="419"/>
      <c r="I943" s="419" t="s">
        <v>20144</v>
      </c>
      <c r="J943" s="419" t="s">
        <v>20258</v>
      </c>
      <c r="K943" s="419" t="s">
        <v>19104</v>
      </c>
      <c r="L943" s="419" t="s">
        <v>35323</v>
      </c>
      <c r="M943" s="419" t="s">
        <v>19453</v>
      </c>
      <c r="N943" s="419" t="s">
        <v>19105</v>
      </c>
      <c r="O943" s="419" t="s">
        <v>21063</v>
      </c>
      <c r="P943" s="419" t="s">
        <v>20261</v>
      </c>
      <c r="Q943" s="425">
        <v>1</v>
      </c>
      <c r="R943" s="419" t="s">
        <v>23226</v>
      </c>
      <c r="S943" s="424"/>
      <c r="T943" s="424"/>
      <c r="U943" s="424"/>
    </row>
    <row r="944" spans="1:21" ht="14.6" x14ac:dyDescent="0.4">
      <c r="A944" s="419" t="s">
        <v>18007</v>
      </c>
      <c r="B944" s="419" t="s">
        <v>22029</v>
      </c>
      <c r="C944" s="419" t="s">
        <v>17232</v>
      </c>
      <c r="D944" s="419" t="s">
        <v>20148</v>
      </c>
      <c r="E944" s="419"/>
      <c r="F944" s="419" t="s">
        <v>36346</v>
      </c>
      <c r="G944" s="419" t="s">
        <v>19396</v>
      </c>
      <c r="H944" s="419"/>
      <c r="I944" s="419" t="s">
        <v>20236</v>
      </c>
      <c r="J944" s="419" t="s">
        <v>20258</v>
      </c>
      <c r="K944" s="419" t="s">
        <v>19106</v>
      </c>
      <c r="L944" s="419" t="s">
        <v>35323</v>
      </c>
      <c r="M944" s="419" t="s">
        <v>19526</v>
      </c>
      <c r="N944" s="419" t="s">
        <v>19107</v>
      </c>
      <c r="O944" s="419" t="s">
        <v>21067</v>
      </c>
      <c r="P944" s="419" t="s">
        <v>17233</v>
      </c>
      <c r="Q944" s="425">
        <v>1</v>
      </c>
      <c r="R944" s="419" t="s">
        <v>23227</v>
      </c>
      <c r="S944" s="424"/>
      <c r="T944" s="424"/>
      <c r="U944" s="424"/>
    </row>
    <row r="945" spans="1:21" ht="14.6" x14ac:dyDescent="0.4">
      <c r="A945" s="419" t="s">
        <v>18007</v>
      </c>
      <c r="B945" s="419" t="s">
        <v>19108</v>
      </c>
      <c r="C945" s="419" t="s">
        <v>17188</v>
      </c>
      <c r="D945" s="419" t="s">
        <v>20148</v>
      </c>
      <c r="E945" s="419"/>
      <c r="F945" s="419" t="s">
        <v>36347</v>
      </c>
      <c r="G945" s="419" t="s">
        <v>19396</v>
      </c>
      <c r="H945" s="419"/>
      <c r="I945" s="419" t="s">
        <v>19355</v>
      </c>
      <c r="J945" s="419" t="s">
        <v>20258</v>
      </c>
      <c r="K945" s="419" t="s">
        <v>19109</v>
      </c>
      <c r="L945" s="419" t="s">
        <v>35323</v>
      </c>
      <c r="M945" s="419" t="s">
        <v>19526</v>
      </c>
      <c r="N945" s="419" t="s">
        <v>19110</v>
      </c>
      <c r="O945" s="419" t="s">
        <v>21067</v>
      </c>
      <c r="P945" s="419" t="s">
        <v>20261</v>
      </c>
      <c r="Q945" s="425">
        <v>1</v>
      </c>
      <c r="R945" s="419" t="s">
        <v>23228</v>
      </c>
      <c r="S945" s="424"/>
      <c r="T945" s="424"/>
      <c r="U945" s="424"/>
    </row>
    <row r="946" spans="1:21" ht="14.6" x14ac:dyDescent="0.4">
      <c r="A946" s="419" t="s">
        <v>18007</v>
      </c>
      <c r="B946" s="419" t="s">
        <v>19111</v>
      </c>
      <c r="C946" s="419" t="s">
        <v>17232</v>
      </c>
      <c r="D946" s="419" t="s">
        <v>20148</v>
      </c>
      <c r="E946" s="419"/>
      <c r="F946" s="419" t="s">
        <v>36348</v>
      </c>
      <c r="G946" s="419" t="s">
        <v>19396</v>
      </c>
      <c r="H946" s="419"/>
      <c r="I946" s="419" t="s">
        <v>19520</v>
      </c>
      <c r="J946" s="419" t="s">
        <v>20258</v>
      </c>
      <c r="K946" s="419" t="s">
        <v>19112</v>
      </c>
      <c r="L946" s="419" t="s">
        <v>35323</v>
      </c>
      <c r="M946" s="419" t="s">
        <v>19526</v>
      </c>
      <c r="N946" s="419" t="s">
        <v>19113</v>
      </c>
      <c r="O946" s="419" t="s">
        <v>21067</v>
      </c>
      <c r="P946" s="419" t="s">
        <v>17233</v>
      </c>
      <c r="Q946" s="425">
        <v>1</v>
      </c>
      <c r="R946" s="419" t="s">
        <v>23229</v>
      </c>
      <c r="S946" s="424"/>
      <c r="T946" s="424"/>
      <c r="U946" s="424"/>
    </row>
    <row r="947" spans="1:21" ht="14.6" x14ac:dyDescent="0.4">
      <c r="A947" s="419" t="s">
        <v>18007</v>
      </c>
      <c r="B947" s="419" t="s">
        <v>22030</v>
      </c>
      <c r="C947" s="419" t="s">
        <v>17232</v>
      </c>
      <c r="D947" s="419" t="s">
        <v>20148</v>
      </c>
      <c r="E947" s="419"/>
      <c r="F947" s="419" t="s">
        <v>36349</v>
      </c>
      <c r="G947" s="419" t="s">
        <v>19396</v>
      </c>
      <c r="H947" s="419"/>
      <c r="I947" s="419" t="s">
        <v>20218</v>
      </c>
      <c r="J947" s="419" t="s">
        <v>20258</v>
      </c>
      <c r="K947" s="419" t="s">
        <v>19114</v>
      </c>
      <c r="L947" s="419" t="s">
        <v>35323</v>
      </c>
      <c r="M947" s="419" t="s">
        <v>19526</v>
      </c>
      <c r="N947" s="419" t="s">
        <v>19115</v>
      </c>
      <c r="O947" s="419" t="s">
        <v>21067</v>
      </c>
      <c r="P947" s="419" t="s">
        <v>17233</v>
      </c>
      <c r="Q947" s="425">
        <v>1</v>
      </c>
      <c r="R947" s="419" t="s">
        <v>23230</v>
      </c>
      <c r="S947" s="424"/>
      <c r="T947" s="424"/>
      <c r="U947" s="424"/>
    </row>
    <row r="948" spans="1:21" ht="14.6" x14ac:dyDescent="0.4">
      <c r="A948" s="419" t="s">
        <v>18007</v>
      </c>
      <c r="B948" s="419" t="s">
        <v>32633</v>
      </c>
      <c r="C948" s="419" t="s">
        <v>17188</v>
      </c>
      <c r="D948" s="419" t="s">
        <v>20148</v>
      </c>
      <c r="E948" s="419"/>
      <c r="F948" s="419" t="s">
        <v>36350</v>
      </c>
      <c r="G948" s="419" t="s">
        <v>19396</v>
      </c>
      <c r="H948" s="419"/>
      <c r="I948" s="419" t="s">
        <v>18002</v>
      </c>
      <c r="J948" s="419" t="s">
        <v>20258</v>
      </c>
      <c r="K948" s="419" t="s">
        <v>19116</v>
      </c>
      <c r="L948" s="419" t="s">
        <v>35323</v>
      </c>
      <c r="M948" s="419" t="s">
        <v>19526</v>
      </c>
      <c r="N948" s="419" t="s">
        <v>19117</v>
      </c>
      <c r="O948" s="419" t="s">
        <v>21067</v>
      </c>
      <c r="P948" s="419" t="s">
        <v>20261</v>
      </c>
      <c r="Q948" s="425">
        <v>1</v>
      </c>
      <c r="R948" s="419" t="s">
        <v>23231</v>
      </c>
      <c r="S948" s="424"/>
      <c r="T948" s="424"/>
      <c r="U948" s="424"/>
    </row>
    <row r="949" spans="1:21" ht="14.6" x14ac:dyDescent="0.4">
      <c r="A949" s="419" t="s">
        <v>18007</v>
      </c>
      <c r="B949" s="419" t="s">
        <v>16791</v>
      </c>
      <c r="C949" s="419" t="s">
        <v>17188</v>
      </c>
      <c r="D949" s="419" t="s">
        <v>20148</v>
      </c>
      <c r="E949" s="419"/>
      <c r="F949" s="419" t="s">
        <v>36351</v>
      </c>
      <c r="G949" s="419" t="s">
        <v>19396</v>
      </c>
      <c r="H949" s="419"/>
      <c r="I949" s="419" t="s">
        <v>20190</v>
      </c>
      <c r="J949" s="419" t="s">
        <v>20258</v>
      </c>
      <c r="K949" s="419" t="s">
        <v>19118</v>
      </c>
      <c r="L949" s="419" t="s">
        <v>35323</v>
      </c>
      <c r="M949" s="419" t="s">
        <v>19526</v>
      </c>
      <c r="N949" s="419" t="s">
        <v>19119</v>
      </c>
      <c r="O949" s="419" t="s">
        <v>21067</v>
      </c>
      <c r="P949" s="419" t="s">
        <v>20261</v>
      </c>
      <c r="Q949" s="425">
        <v>1</v>
      </c>
      <c r="R949" s="419" t="s">
        <v>23232</v>
      </c>
      <c r="S949" s="424"/>
      <c r="T949" s="424"/>
      <c r="U949" s="424"/>
    </row>
    <row r="950" spans="1:21" ht="14.6" x14ac:dyDescent="0.4">
      <c r="A950" s="419" t="s">
        <v>18007</v>
      </c>
      <c r="B950" s="419" t="s">
        <v>22260</v>
      </c>
      <c r="C950" s="419" t="s">
        <v>17188</v>
      </c>
      <c r="D950" s="419" t="s">
        <v>20148</v>
      </c>
      <c r="E950" s="419"/>
      <c r="F950" s="419" t="s">
        <v>36352</v>
      </c>
      <c r="G950" s="419" t="s">
        <v>19396</v>
      </c>
      <c r="H950" s="419"/>
      <c r="I950" s="419" t="s">
        <v>19321</v>
      </c>
      <c r="J950" s="419" t="s">
        <v>20258</v>
      </c>
      <c r="K950" s="419" t="s">
        <v>22261</v>
      </c>
      <c r="L950" s="419" t="s">
        <v>35323</v>
      </c>
      <c r="M950" s="419" t="s">
        <v>19526</v>
      </c>
      <c r="N950" s="419" t="s">
        <v>22337</v>
      </c>
      <c r="O950" s="419" t="s">
        <v>21067</v>
      </c>
      <c r="P950" s="419" t="s">
        <v>20261</v>
      </c>
      <c r="Q950" s="425">
        <v>1</v>
      </c>
      <c r="R950" s="419" t="s">
        <v>23233</v>
      </c>
      <c r="S950" s="424"/>
      <c r="T950" s="424"/>
      <c r="U950" s="424"/>
    </row>
    <row r="951" spans="1:21" ht="14.6" x14ac:dyDescent="0.4">
      <c r="A951" s="419" t="s">
        <v>18007</v>
      </c>
      <c r="B951" s="419" t="s">
        <v>36353</v>
      </c>
      <c r="C951" s="419" t="s">
        <v>17188</v>
      </c>
      <c r="D951" s="419" t="s">
        <v>20148</v>
      </c>
      <c r="E951" s="419"/>
      <c r="F951" s="419" t="s">
        <v>36354</v>
      </c>
      <c r="G951" s="419" t="s">
        <v>20160</v>
      </c>
      <c r="H951" s="419"/>
      <c r="I951" s="419" t="s">
        <v>20236</v>
      </c>
      <c r="J951" s="419" t="s">
        <v>20258</v>
      </c>
      <c r="K951" s="419" t="s">
        <v>19120</v>
      </c>
      <c r="L951" s="419" t="s">
        <v>35323</v>
      </c>
      <c r="M951" s="419" t="s">
        <v>17978</v>
      </c>
      <c r="N951" s="419" t="s">
        <v>19121</v>
      </c>
      <c r="O951" s="419" t="s">
        <v>21012</v>
      </c>
      <c r="P951" s="419" t="s">
        <v>20261</v>
      </c>
      <c r="Q951" s="425">
        <v>1</v>
      </c>
      <c r="R951" s="419" t="s">
        <v>23234</v>
      </c>
      <c r="S951" s="424"/>
      <c r="T951" s="424"/>
      <c r="U951" s="424"/>
    </row>
    <row r="952" spans="1:21" ht="14.6" x14ac:dyDescent="0.4">
      <c r="A952" s="419" t="s">
        <v>18007</v>
      </c>
      <c r="B952" s="419" t="s">
        <v>21158</v>
      </c>
      <c r="C952" s="419" t="s">
        <v>17188</v>
      </c>
      <c r="D952" s="419" t="s">
        <v>20148</v>
      </c>
      <c r="E952" s="419"/>
      <c r="F952" s="419" t="s">
        <v>36355</v>
      </c>
      <c r="G952" s="419" t="s">
        <v>20160</v>
      </c>
      <c r="H952" s="419"/>
      <c r="I952" s="419" t="s">
        <v>20144</v>
      </c>
      <c r="J952" s="419" t="s">
        <v>20258</v>
      </c>
      <c r="K952" s="419" t="s">
        <v>21159</v>
      </c>
      <c r="L952" s="419" t="s">
        <v>35392</v>
      </c>
      <c r="M952" s="419" t="s">
        <v>31246</v>
      </c>
      <c r="N952" s="419" t="s">
        <v>21160</v>
      </c>
      <c r="O952" s="419" t="s">
        <v>21032</v>
      </c>
      <c r="P952" s="419" t="s">
        <v>20261</v>
      </c>
      <c r="Q952" s="425">
        <v>1</v>
      </c>
      <c r="R952" s="419" t="s">
        <v>23235</v>
      </c>
      <c r="S952" s="424"/>
      <c r="T952" s="424"/>
      <c r="U952" s="424"/>
    </row>
    <row r="953" spans="1:21" ht="14.6" x14ac:dyDescent="0.4">
      <c r="A953" s="419" t="s">
        <v>18007</v>
      </c>
      <c r="B953" s="419" t="s">
        <v>21158</v>
      </c>
      <c r="C953" s="419" t="s">
        <v>17188</v>
      </c>
      <c r="D953" s="419" t="s">
        <v>20148</v>
      </c>
      <c r="E953" s="419"/>
      <c r="F953" s="419" t="s">
        <v>36356</v>
      </c>
      <c r="G953" s="419" t="s">
        <v>20263</v>
      </c>
      <c r="H953" s="419"/>
      <c r="I953" s="419" t="s">
        <v>19457</v>
      </c>
      <c r="J953" s="419" t="s">
        <v>20258</v>
      </c>
      <c r="K953" s="419" t="s">
        <v>21159</v>
      </c>
      <c r="L953" s="419" t="s">
        <v>35392</v>
      </c>
      <c r="M953" s="419" t="s">
        <v>31246</v>
      </c>
      <c r="N953" s="419" t="s">
        <v>21160</v>
      </c>
      <c r="O953" s="419" t="s">
        <v>21032</v>
      </c>
      <c r="P953" s="419" t="s">
        <v>20261</v>
      </c>
      <c r="Q953" s="425">
        <v>1</v>
      </c>
      <c r="R953" s="419" t="s">
        <v>23235</v>
      </c>
      <c r="S953" s="424"/>
      <c r="T953" s="424"/>
      <c r="U953" s="424"/>
    </row>
    <row r="954" spans="1:21" ht="14.6" x14ac:dyDescent="0.4">
      <c r="A954" s="416" t="s">
        <v>18007</v>
      </c>
      <c r="B954" s="416" t="s">
        <v>32634</v>
      </c>
      <c r="C954" s="416" t="s">
        <v>20147</v>
      </c>
      <c r="D954" s="416" t="s">
        <v>20772</v>
      </c>
      <c r="E954" s="416"/>
      <c r="F954" s="416" t="s">
        <v>20772</v>
      </c>
      <c r="G954" s="416" t="s">
        <v>20772</v>
      </c>
      <c r="H954" s="416"/>
      <c r="I954" s="416" t="s">
        <v>20772</v>
      </c>
      <c r="J954" s="416" t="s">
        <v>20258</v>
      </c>
      <c r="K954" s="416" t="s">
        <v>32635</v>
      </c>
      <c r="L954" s="416" t="s">
        <v>35332</v>
      </c>
      <c r="M954" s="416" t="s">
        <v>32635</v>
      </c>
      <c r="N954" s="416" t="s">
        <v>32201</v>
      </c>
      <c r="O954" s="416" t="s">
        <v>21009</v>
      </c>
      <c r="P954" s="416" t="s">
        <v>20261</v>
      </c>
      <c r="Q954" s="417">
        <v>0</v>
      </c>
      <c r="R954" s="416" t="s">
        <v>32636</v>
      </c>
      <c r="S954" s="418"/>
      <c r="T954" s="418"/>
      <c r="U954" s="418"/>
    </row>
    <row r="955" spans="1:21" ht="14.6" x14ac:dyDescent="0.4">
      <c r="A955" s="419" t="s">
        <v>18007</v>
      </c>
      <c r="B955" s="419" t="s">
        <v>19125</v>
      </c>
      <c r="C955" s="419" t="s">
        <v>17188</v>
      </c>
      <c r="D955" s="419" t="s">
        <v>20148</v>
      </c>
      <c r="E955" s="419"/>
      <c r="F955" s="419" t="s">
        <v>36357</v>
      </c>
      <c r="G955" s="419" t="s">
        <v>20160</v>
      </c>
      <c r="H955" s="419"/>
      <c r="I955" s="419" t="s">
        <v>20145</v>
      </c>
      <c r="J955" s="419" t="s">
        <v>20258</v>
      </c>
      <c r="K955" s="419" t="s">
        <v>19126</v>
      </c>
      <c r="L955" s="419" t="s">
        <v>35392</v>
      </c>
      <c r="M955" s="419" t="s">
        <v>31249</v>
      </c>
      <c r="N955" s="419" t="s">
        <v>21161</v>
      </c>
      <c r="O955" s="419" t="s">
        <v>21162</v>
      </c>
      <c r="P955" s="419" t="s">
        <v>20261</v>
      </c>
      <c r="Q955" s="425">
        <v>1</v>
      </c>
      <c r="R955" s="419" t="s">
        <v>23236</v>
      </c>
      <c r="S955" s="424"/>
      <c r="T955" s="424"/>
      <c r="U955" s="424"/>
    </row>
    <row r="956" spans="1:21" ht="14.6" x14ac:dyDescent="0.4">
      <c r="A956" s="416" t="s">
        <v>18007</v>
      </c>
      <c r="B956" s="416" t="s">
        <v>32637</v>
      </c>
      <c r="C956" s="416" t="s">
        <v>17232</v>
      </c>
      <c r="D956" s="416" t="s">
        <v>20772</v>
      </c>
      <c r="E956" s="416"/>
      <c r="F956" s="416" t="s">
        <v>20772</v>
      </c>
      <c r="G956" s="416" t="s">
        <v>20772</v>
      </c>
      <c r="H956" s="416"/>
      <c r="I956" s="416" t="s">
        <v>20772</v>
      </c>
      <c r="J956" s="416" t="s">
        <v>20258</v>
      </c>
      <c r="K956" s="416" t="s">
        <v>32638</v>
      </c>
      <c r="L956" s="416" t="s">
        <v>35332</v>
      </c>
      <c r="M956" s="416" t="s">
        <v>32638</v>
      </c>
      <c r="N956" s="416" t="s">
        <v>32223</v>
      </c>
      <c r="O956" s="416" t="s">
        <v>21009</v>
      </c>
      <c r="P956" s="416" t="s">
        <v>17233</v>
      </c>
      <c r="Q956" s="417">
        <v>0</v>
      </c>
      <c r="R956" s="416" t="s">
        <v>32224</v>
      </c>
      <c r="S956" s="418"/>
      <c r="T956" s="418"/>
      <c r="U956" s="418"/>
    </row>
    <row r="957" spans="1:21" ht="14.6" x14ac:dyDescent="0.4">
      <c r="A957" s="435" t="s">
        <v>18007</v>
      </c>
      <c r="B957" s="435" t="s">
        <v>19127</v>
      </c>
      <c r="C957" s="435" t="s">
        <v>20147</v>
      </c>
      <c r="D957" s="435" t="s">
        <v>20148</v>
      </c>
      <c r="E957" s="435"/>
      <c r="F957" s="435" t="s">
        <v>36358</v>
      </c>
      <c r="G957" s="435" t="s">
        <v>20248</v>
      </c>
      <c r="H957" s="435"/>
      <c r="I957" s="435" t="s">
        <v>17944</v>
      </c>
      <c r="J957" s="435" t="s">
        <v>20258</v>
      </c>
      <c r="K957" s="435" t="s">
        <v>19128</v>
      </c>
      <c r="L957" s="435" t="s">
        <v>35323</v>
      </c>
      <c r="M957" s="435" t="s">
        <v>18077</v>
      </c>
      <c r="N957" s="435" t="s">
        <v>19129</v>
      </c>
      <c r="O957" s="435" t="s">
        <v>21120</v>
      </c>
      <c r="P957" s="435" t="s">
        <v>17233</v>
      </c>
      <c r="Q957" s="436">
        <v>3</v>
      </c>
      <c r="R957" s="435" t="s">
        <v>23237</v>
      </c>
      <c r="S957" s="437"/>
      <c r="T957" s="437"/>
      <c r="U957" s="437"/>
    </row>
    <row r="958" spans="1:21" ht="14.6" x14ac:dyDescent="0.4">
      <c r="A958" s="435" t="s">
        <v>18007</v>
      </c>
      <c r="B958" s="435" t="s">
        <v>19130</v>
      </c>
      <c r="C958" s="435" t="s">
        <v>17188</v>
      </c>
      <c r="D958" s="435" t="s">
        <v>20148</v>
      </c>
      <c r="E958" s="435"/>
      <c r="F958" s="435" t="s">
        <v>36359</v>
      </c>
      <c r="G958" s="435" t="s">
        <v>20248</v>
      </c>
      <c r="H958" s="435"/>
      <c r="I958" s="435" t="s">
        <v>19855</v>
      </c>
      <c r="J958" s="435" t="s">
        <v>20258</v>
      </c>
      <c r="K958" s="435" t="s">
        <v>19131</v>
      </c>
      <c r="L958" s="435" t="s">
        <v>35323</v>
      </c>
      <c r="M958" s="435" t="s">
        <v>18077</v>
      </c>
      <c r="N958" s="435" t="s">
        <v>19132</v>
      </c>
      <c r="O958" s="435" t="s">
        <v>21122</v>
      </c>
      <c r="P958" s="435" t="s">
        <v>20261</v>
      </c>
      <c r="Q958" s="436">
        <v>3</v>
      </c>
      <c r="R958" s="435" t="s">
        <v>23238</v>
      </c>
      <c r="S958" s="437"/>
      <c r="T958" s="437"/>
      <c r="U958" s="437"/>
    </row>
    <row r="959" spans="1:21" ht="14.6" x14ac:dyDescent="0.4">
      <c r="A959" s="435" t="s">
        <v>18007</v>
      </c>
      <c r="B959" s="435" t="s">
        <v>36360</v>
      </c>
      <c r="C959" s="435" t="s">
        <v>20147</v>
      </c>
      <c r="D959" s="435" t="s">
        <v>20148</v>
      </c>
      <c r="E959" s="435"/>
      <c r="F959" s="435" t="s">
        <v>36361</v>
      </c>
      <c r="G959" s="435" t="s">
        <v>20248</v>
      </c>
      <c r="H959" s="435"/>
      <c r="I959" s="435" t="s">
        <v>20218</v>
      </c>
      <c r="J959" s="435" t="s">
        <v>20258</v>
      </c>
      <c r="K959" s="435" t="s">
        <v>19133</v>
      </c>
      <c r="L959" s="435" t="s">
        <v>35323</v>
      </c>
      <c r="M959" s="435" t="s">
        <v>18077</v>
      </c>
      <c r="N959" s="435" t="s">
        <v>19134</v>
      </c>
      <c r="O959" s="435" t="s">
        <v>21120</v>
      </c>
      <c r="P959" s="435" t="s">
        <v>17233</v>
      </c>
      <c r="Q959" s="436">
        <v>3</v>
      </c>
      <c r="R959" s="435" t="s">
        <v>23239</v>
      </c>
      <c r="S959" s="437"/>
      <c r="T959" s="437"/>
      <c r="U959" s="437"/>
    </row>
    <row r="960" spans="1:21" ht="14.6" x14ac:dyDescent="0.4">
      <c r="A960" s="435" t="s">
        <v>18007</v>
      </c>
      <c r="B960" s="435" t="s">
        <v>19135</v>
      </c>
      <c r="C960" s="435" t="s">
        <v>17232</v>
      </c>
      <c r="D960" s="435" t="s">
        <v>20148</v>
      </c>
      <c r="E960" s="435"/>
      <c r="F960" s="435" t="s">
        <v>36362</v>
      </c>
      <c r="G960" s="435" t="s">
        <v>20248</v>
      </c>
      <c r="H960" s="435"/>
      <c r="I960" s="435" t="s">
        <v>19464</v>
      </c>
      <c r="J960" s="435" t="s">
        <v>20258</v>
      </c>
      <c r="K960" s="435" t="s">
        <v>19136</v>
      </c>
      <c r="L960" s="435" t="s">
        <v>35323</v>
      </c>
      <c r="M960" s="435" t="s">
        <v>18077</v>
      </c>
      <c r="N960" s="435" t="s">
        <v>19137</v>
      </c>
      <c r="O960" s="435" t="s">
        <v>21122</v>
      </c>
      <c r="P960" s="435" t="s">
        <v>17233</v>
      </c>
      <c r="Q960" s="436">
        <v>3</v>
      </c>
      <c r="R960" s="435" t="s">
        <v>23240</v>
      </c>
      <c r="S960" s="437"/>
      <c r="T960" s="437"/>
      <c r="U960" s="437"/>
    </row>
    <row r="961" spans="1:21" ht="14.6" x14ac:dyDescent="0.4">
      <c r="A961" s="435" t="s">
        <v>18007</v>
      </c>
      <c r="B961" s="435" t="s">
        <v>36363</v>
      </c>
      <c r="C961" s="435" t="s">
        <v>20147</v>
      </c>
      <c r="D961" s="435" t="s">
        <v>20148</v>
      </c>
      <c r="E961" s="435"/>
      <c r="F961" s="435" t="s">
        <v>36364</v>
      </c>
      <c r="G961" s="435" t="s">
        <v>20248</v>
      </c>
      <c r="H961" s="435"/>
      <c r="I961" s="435" t="s">
        <v>19461</v>
      </c>
      <c r="J961" s="435" t="s">
        <v>20258</v>
      </c>
      <c r="K961" s="435" t="s">
        <v>19138</v>
      </c>
      <c r="L961" s="435" t="s">
        <v>35323</v>
      </c>
      <c r="M961" s="435" t="s">
        <v>18077</v>
      </c>
      <c r="N961" s="435" t="s">
        <v>19139</v>
      </c>
      <c r="O961" s="435" t="s">
        <v>21120</v>
      </c>
      <c r="P961" s="435" t="s">
        <v>20261</v>
      </c>
      <c r="Q961" s="436">
        <v>3</v>
      </c>
      <c r="R961" s="435" t="s">
        <v>23241</v>
      </c>
      <c r="S961" s="437"/>
      <c r="T961" s="437"/>
      <c r="U961" s="437"/>
    </row>
    <row r="962" spans="1:21" ht="14.6" x14ac:dyDescent="0.4">
      <c r="A962" s="416" t="s">
        <v>19140</v>
      </c>
      <c r="B962" s="416" t="s">
        <v>31309</v>
      </c>
      <c r="C962" s="416" t="s">
        <v>19141</v>
      </c>
      <c r="D962" s="416" t="s">
        <v>20148</v>
      </c>
      <c r="E962" s="416"/>
      <c r="F962" s="416" t="s">
        <v>36365</v>
      </c>
      <c r="G962" s="416" t="s">
        <v>20149</v>
      </c>
      <c r="H962" s="416"/>
      <c r="I962" s="416" t="s">
        <v>19855</v>
      </c>
      <c r="J962" s="416" t="s">
        <v>19142</v>
      </c>
      <c r="K962" s="416" t="s">
        <v>19143</v>
      </c>
      <c r="L962" s="416" t="s">
        <v>35321</v>
      </c>
      <c r="M962" s="416" t="s">
        <v>19143</v>
      </c>
      <c r="N962" s="416" t="s">
        <v>32675</v>
      </c>
      <c r="O962" s="416" t="s">
        <v>21009</v>
      </c>
      <c r="P962" s="416" t="s">
        <v>19142</v>
      </c>
      <c r="Q962" s="417">
        <v>0</v>
      </c>
      <c r="R962" s="416" t="s">
        <v>23242</v>
      </c>
      <c r="S962" s="418"/>
      <c r="T962" s="418"/>
      <c r="U962" s="418"/>
    </row>
    <row r="963" spans="1:21" ht="14.6" x14ac:dyDescent="0.4">
      <c r="A963" s="419" t="s">
        <v>19140</v>
      </c>
      <c r="B963" s="419" t="s">
        <v>36366</v>
      </c>
      <c r="C963" s="419" t="s">
        <v>19141</v>
      </c>
      <c r="D963" s="419" t="s">
        <v>20148</v>
      </c>
      <c r="E963" s="419"/>
      <c r="F963" s="419" t="s">
        <v>36367</v>
      </c>
      <c r="G963" s="419" t="s">
        <v>20160</v>
      </c>
      <c r="H963" s="419"/>
      <c r="I963" s="419" t="s">
        <v>20139</v>
      </c>
      <c r="J963" s="419" t="s">
        <v>19142</v>
      </c>
      <c r="K963" s="419" t="s">
        <v>19144</v>
      </c>
      <c r="L963" s="419" t="s">
        <v>35323</v>
      </c>
      <c r="M963" s="419" t="s">
        <v>19145</v>
      </c>
      <c r="N963" s="419" t="s">
        <v>19146</v>
      </c>
      <c r="O963" s="419" t="s">
        <v>21020</v>
      </c>
      <c r="P963" s="419" t="s">
        <v>19142</v>
      </c>
      <c r="Q963" s="425">
        <v>1</v>
      </c>
      <c r="R963" s="419" t="s">
        <v>23243</v>
      </c>
      <c r="S963" s="424"/>
      <c r="T963" s="424"/>
      <c r="U963" s="424"/>
    </row>
    <row r="964" spans="1:21" ht="14.6" x14ac:dyDescent="0.4">
      <c r="A964" s="419" t="s">
        <v>19140</v>
      </c>
      <c r="B964" s="419" t="s">
        <v>36150</v>
      </c>
      <c r="C964" s="419" t="s">
        <v>19141</v>
      </c>
      <c r="D964" s="419" t="s">
        <v>20148</v>
      </c>
      <c r="E964" s="419"/>
      <c r="F964" s="419" t="s">
        <v>36368</v>
      </c>
      <c r="G964" s="419" t="s">
        <v>20248</v>
      </c>
      <c r="H964" s="419"/>
      <c r="I964" s="419" t="s">
        <v>19366</v>
      </c>
      <c r="J964" s="419" t="s">
        <v>19142</v>
      </c>
      <c r="K964" s="419" t="s">
        <v>19147</v>
      </c>
      <c r="L964" s="419" t="s">
        <v>35323</v>
      </c>
      <c r="M964" s="419" t="s">
        <v>19145</v>
      </c>
      <c r="N964" s="419" t="s">
        <v>19148</v>
      </c>
      <c r="O964" s="419" t="s">
        <v>21027</v>
      </c>
      <c r="P964" s="419" t="s">
        <v>19142</v>
      </c>
      <c r="Q964" s="425">
        <v>1</v>
      </c>
      <c r="R964" s="419" t="s">
        <v>23244</v>
      </c>
      <c r="S964" s="424"/>
      <c r="T964" s="424"/>
      <c r="U964" s="424"/>
    </row>
    <row r="965" spans="1:21" ht="14.6" x14ac:dyDescent="0.4">
      <c r="A965" s="419" t="s">
        <v>19140</v>
      </c>
      <c r="B965" s="419" t="s">
        <v>19149</v>
      </c>
      <c r="C965" s="419" t="s">
        <v>19141</v>
      </c>
      <c r="D965" s="419" t="s">
        <v>20148</v>
      </c>
      <c r="E965" s="419"/>
      <c r="F965" s="419" t="s">
        <v>36369</v>
      </c>
      <c r="G965" s="419" t="s">
        <v>19639</v>
      </c>
      <c r="H965" s="419"/>
      <c r="I965" s="419" t="s">
        <v>18001</v>
      </c>
      <c r="J965" s="419" t="s">
        <v>19142</v>
      </c>
      <c r="K965" s="419" t="s">
        <v>19150</v>
      </c>
      <c r="L965" s="419" t="s">
        <v>35323</v>
      </c>
      <c r="M965" s="419" t="s">
        <v>19145</v>
      </c>
      <c r="N965" s="419" t="s">
        <v>19151</v>
      </c>
      <c r="O965" s="419" t="s">
        <v>21009</v>
      </c>
      <c r="P965" s="419" t="s">
        <v>19142</v>
      </c>
      <c r="Q965" s="425">
        <v>1</v>
      </c>
      <c r="R965" s="419" t="s">
        <v>23245</v>
      </c>
      <c r="S965" s="424"/>
      <c r="T965" s="424"/>
      <c r="U965" s="424"/>
    </row>
    <row r="966" spans="1:21" ht="14.6" x14ac:dyDescent="0.4">
      <c r="A966" s="419" t="s">
        <v>19140</v>
      </c>
      <c r="B966" s="419" t="s">
        <v>19152</v>
      </c>
      <c r="C966" s="419" t="s">
        <v>19141</v>
      </c>
      <c r="D966" s="419" t="s">
        <v>20148</v>
      </c>
      <c r="E966" s="419"/>
      <c r="F966" s="419" t="s">
        <v>36370</v>
      </c>
      <c r="G966" s="419" t="s">
        <v>19639</v>
      </c>
      <c r="H966" s="419"/>
      <c r="I966" s="419" t="s">
        <v>19489</v>
      </c>
      <c r="J966" s="419" t="s">
        <v>19142</v>
      </c>
      <c r="K966" s="419" t="s">
        <v>19153</v>
      </c>
      <c r="L966" s="419" t="s">
        <v>35323</v>
      </c>
      <c r="M966" s="419" t="s">
        <v>19145</v>
      </c>
      <c r="N966" s="419" t="s">
        <v>19154</v>
      </c>
      <c r="O966" s="419" t="s">
        <v>21009</v>
      </c>
      <c r="P966" s="419" t="s">
        <v>19142</v>
      </c>
      <c r="Q966" s="425">
        <v>1</v>
      </c>
      <c r="R966" s="419" t="s">
        <v>23246</v>
      </c>
      <c r="S966" s="424"/>
      <c r="T966" s="424"/>
      <c r="U966" s="424"/>
    </row>
    <row r="967" spans="1:21" ht="14.6" x14ac:dyDescent="0.4">
      <c r="A967" s="419" t="s">
        <v>19140</v>
      </c>
      <c r="B967" s="419" t="s">
        <v>19155</v>
      </c>
      <c r="C967" s="419" t="s">
        <v>19141</v>
      </c>
      <c r="D967" s="419" t="s">
        <v>20148</v>
      </c>
      <c r="E967" s="419"/>
      <c r="F967" s="419" t="s">
        <v>36371</v>
      </c>
      <c r="G967" s="419" t="s">
        <v>19639</v>
      </c>
      <c r="H967" s="419"/>
      <c r="I967" s="419" t="s">
        <v>19321</v>
      </c>
      <c r="J967" s="419" t="s">
        <v>19142</v>
      </c>
      <c r="K967" s="419" t="s">
        <v>19156</v>
      </c>
      <c r="L967" s="419" t="s">
        <v>35323</v>
      </c>
      <c r="M967" s="419" t="s">
        <v>19145</v>
      </c>
      <c r="N967" s="419" t="s">
        <v>19157</v>
      </c>
      <c r="O967" s="419" t="s">
        <v>21009</v>
      </c>
      <c r="P967" s="419" t="s">
        <v>19142</v>
      </c>
      <c r="Q967" s="425">
        <v>1</v>
      </c>
      <c r="R967" s="419" t="s">
        <v>23247</v>
      </c>
      <c r="S967" s="424"/>
      <c r="T967" s="424"/>
      <c r="U967" s="424"/>
    </row>
    <row r="968" spans="1:21" ht="14.6" x14ac:dyDescent="0.4">
      <c r="A968" s="419" t="s">
        <v>19140</v>
      </c>
      <c r="B968" s="419" t="s">
        <v>19158</v>
      </c>
      <c r="C968" s="419" t="s">
        <v>19141</v>
      </c>
      <c r="D968" s="419" t="s">
        <v>20148</v>
      </c>
      <c r="E968" s="419"/>
      <c r="F968" s="419" t="s">
        <v>36372</v>
      </c>
      <c r="G968" s="419" t="s">
        <v>19639</v>
      </c>
      <c r="H968" s="419"/>
      <c r="I968" s="419" t="s">
        <v>19401</v>
      </c>
      <c r="J968" s="419" t="s">
        <v>19142</v>
      </c>
      <c r="K968" s="419" t="s">
        <v>19159</v>
      </c>
      <c r="L968" s="419" t="s">
        <v>35323</v>
      </c>
      <c r="M968" s="419" t="s">
        <v>19145</v>
      </c>
      <c r="N968" s="419" t="s">
        <v>19160</v>
      </c>
      <c r="O968" s="419" t="s">
        <v>21009</v>
      </c>
      <c r="P968" s="419" t="s">
        <v>19142</v>
      </c>
      <c r="Q968" s="425">
        <v>1</v>
      </c>
      <c r="R968" s="419" t="s">
        <v>23248</v>
      </c>
      <c r="S968" s="424"/>
      <c r="T968" s="424"/>
      <c r="U968" s="424"/>
    </row>
    <row r="969" spans="1:21" ht="14.6" x14ac:dyDescent="0.4">
      <c r="A969" s="419" t="s">
        <v>19140</v>
      </c>
      <c r="B969" s="419" t="s">
        <v>19161</v>
      </c>
      <c r="C969" s="419" t="s">
        <v>19141</v>
      </c>
      <c r="D969" s="419" t="s">
        <v>20148</v>
      </c>
      <c r="E969" s="419"/>
      <c r="F969" s="419" t="s">
        <v>36373</v>
      </c>
      <c r="G969" s="419" t="s">
        <v>19639</v>
      </c>
      <c r="H969" s="419"/>
      <c r="I969" s="419" t="s">
        <v>19325</v>
      </c>
      <c r="J969" s="419" t="s">
        <v>19142</v>
      </c>
      <c r="K969" s="419" t="s">
        <v>19162</v>
      </c>
      <c r="L969" s="419" t="s">
        <v>35323</v>
      </c>
      <c r="M969" s="419" t="s">
        <v>19145</v>
      </c>
      <c r="N969" s="419" t="s">
        <v>19163</v>
      </c>
      <c r="O969" s="419" t="s">
        <v>21009</v>
      </c>
      <c r="P969" s="419" t="s">
        <v>19142</v>
      </c>
      <c r="Q969" s="425">
        <v>1</v>
      </c>
      <c r="R969" s="419" t="s">
        <v>23249</v>
      </c>
      <c r="S969" s="424"/>
      <c r="T969" s="424"/>
      <c r="U969" s="424"/>
    </row>
    <row r="970" spans="1:21" ht="14.6" x14ac:dyDescent="0.4">
      <c r="A970" s="419" t="s">
        <v>19140</v>
      </c>
      <c r="B970" s="419" t="s">
        <v>19164</v>
      </c>
      <c r="C970" s="419" t="s">
        <v>19141</v>
      </c>
      <c r="D970" s="419" t="s">
        <v>20148</v>
      </c>
      <c r="E970" s="419"/>
      <c r="F970" s="419" t="s">
        <v>36374</v>
      </c>
      <c r="G970" s="419" t="s">
        <v>19639</v>
      </c>
      <c r="H970" s="419"/>
      <c r="I970" s="419" t="s">
        <v>20141</v>
      </c>
      <c r="J970" s="419" t="s">
        <v>19142</v>
      </c>
      <c r="K970" s="419" t="s">
        <v>19165</v>
      </c>
      <c r="L970" s="419" t="s">
        <v>35323</v>
      </c>
      <c r="M970" s="419" t="s">
        <v>19145</v>
      </c>
      <c r="N970" s="419" t="s">
        <v>19166</v>
      </c>
      <c r="O970" s="419" t="s">
        <v>21009</v>
      </c>
      <c r="P970" s="419" t="s">
        <v>19142</v>
      </c>
      <c r="Q970" s="425">
        <v>1</v>
      </c>
      <c r="R970" s="419" t="s">
        <v>23250</v>
      </c>
      <c r="S970" s="424"/>
      <c r="T970" s="424"/>
      <c r="U970" s="424"/>
    </row>
    <row r="971" spans="1:21" ht="14.6" x14ac:dyDescent="0.4">
      <c r="A971" s="419" t="s">
        <v>19140</v>
      </c>
      <c r="B971" s="419" t="s">
        <v>19167</v>
      </c>
      <c r="C971" s="419" t="s">
        <v>19141</v>
      </c>
      <c r="D971" s="419" t="s">
        <v>20148</v>
      </c>
      <c r="E971" s="419"/>
      <c r="F971" s="419" t="s">
        <v>36375</v>
      </c>
      <c r="G971" s="419" t="s">
        <v>19639</v>
      </c>
      <c r="H971" s="419"/>
      <c r="I971" s="419" t="s">
        <v>19821</v>
      </c>
      <c r="J971" s="419" t="s">
        <v>19142</v>
      </c>
      <c r="K971" s="419" t="s">
        <v>19168</v>
      </c>
      <c r="L971" s="419" t="s">
        <v>35323</v>
      </c>
      <c r="M971" s="419" t="s">
        <v>19145</v>
      </c>
      <c r="N971" s="419" t="s">
        <v>19169</v>
      </c>
      <c r="O971" s="419" t="s">
        <v>21009</v>
      </c>
      <c r="P971" s="419" t="s">
        <v>19142</v>
      </c>
      <c r="Q971" s="425">
        <v>1</v>
      </c>
      <c r="R971" s="419" t="s">
        <v>23251</v>
      </c>
      <c r="S971" s="424"/>
      <c r="T971" s="424"/>
      <c r="U971" s="424"/>
    </row>
    <row r="972" spans="1:21" ht="14.6" x14ac:dyDescent="0.4">
      <c r="A972" s="419" t="s">
        <v>19140</v>
      </c>
      <c r="B972" s="419" t="s">
        <v>19170</v>
      </c>
      <c r="C972" s="419" t="s">
        <v>19141</v>
      </c>
      <c r="D972" s="419" t="s">
        <v>20148</v>
      </c>
      <c r="E972" s="419"/>
      <c r="F972" s="419" t="s">
        <v>36376</v>
      </c>
      <c r="G972" s="419" t="s">
        <v>19639</v>
      </c>
      <c r="H972" s="419"/>
      <c r="I972" s="419" t="s">
        <v>19497</v>
      </c>
      <c r="J972" s="419" t="s">
        <v>19142</v>
      </c>
      <c r="K972" s="419" t="s">
        <v>19171</v>
      </c>
      <c r="L972" s="419" t="s">
        <v>35323</v>
      </c>
      <c r="M972" s="419" t="s">
        <v>19145</v>
      </c>
      <c r="N972" s="419" t="s">
        <v>19172</v>
      </c>
      <c r="O972" s="419" t="s">
        <v>21009</v>
      </c>
      <c r="P972" s="419" t="s">
        <v>19142</v>
      </c>
      <c r="Q972" s="425">
        <v>1</v>
      </c>
      <c r="R972" s="419" t="s">
        <v>23252</v>
      </c>
      <c r="S972" s="424"/>
      <c r="T972" s="424"/>
      <c r="U972" s="424"/>
    </row>
    <row r="973" spans="1:21" ht="14.6" x14ac:dyDescent="0.4">
      <c r="A973" s="422" t="s">
        <v>19140</v>
      </c>
      <c r="B973" s="422" t="s">
        <v>31310</v>
      </c>
      <c r="C973" s="422" t="s">
        <v>19141</v>
      </c>
      <c r="D973" s="422" t="s">
        <v>20148</v>
      </c>
      <c r="E973" s="422"/>
      <c r="F973" s="422" t="s">
        <v>36377</v>
      </c>
      <c r="G973" s="422" t="s">
        <v>20155</v>
      </c>
      <c r="H973" s="422"/>
      <c r="I973" s="422" t="s">
        <v>20140</v>
      </c>
      <c r="J973" s="422" t="s">
        <v>19142</v>
      </c>
      <c r="K973" s="422" t="s">
        <v>19173</v>
      </c>
      <c r="L973" s="422" t="s">
        <v>35323</v>
      </c>
      <c r="M973" s="422" t="s">
        <v>19145</v>
      </c>
      <c r="N973" s="422" t="s">
        <v>19174</v>
      </c>
      <c r="O973" s="422" t="s">
        <v>21163</v>
      </c>
      <c r="P973" s="422" t="s">
        <v>19142</v>
      </c>
      <c r="Q973" s="423">
        <v>1</v>
      </c>
      <c r="R973" s="422" t="s">
        <v>23253</v>
      </c>
      <c r="S973" s="424"/>
      <c r="T973" s="424"/>
      <c r="U973" s="424"/>
    </row>
    <row r="974" spans="1:21" ht="14.6" x14ac:dyDescent="0.4">
      <c r="A974" s="419" t="s">
        <v>19140</v>
      </c>
      <c r="B974" s="419" t="s">
        <v>19175</v>
      </c>
      <c r="C974" s="419" t="s">
        <v>19141</v>
      </c>
      <c r="D974" s="419" t="s">
        <v>20148</v>
      </c>
      <c r="E974" s="419"/>
      <c r="F974" s="419" t="s">
        <v>36378</v>
      </c>
      <c r="G974" s="419" t="s">
        <v>19639</v>
      </c>
      <c r="H974" s="419"/>
      <c r="I974" s="419" t="s">
        <v>19464</v>
      </c>
      <c r="J974" s="419" t="s">
        <v>19142</v>
      </c>
      <c r="K974" s="419" t="s">
        <v>19176</v>
      </c>
      <c r="L974" s="419" t="s">
        <v>35323</v>
      </c>
      <c r="M974" s="419" t="s">
        <v>19145</v>
      </c>
      <c r="N974" s="419" t="s">
        <v>19177</v>
      </c>
      <c r="O974" s="419" t="s">
        <v>21009</v>
      </c>
      <c r="P974" s="419" t="s">
        <v>19142</v>
      </c>
      <c r="Q974" s="425">
        <v>1</v>
      </c>
      <c r="R974" s="419" t="s">
        <v>23254</v>
      </c>
      <c r="S974" s="424"/>
      <c r="T974" s="424"/>
      <c r="U974" s="424"/>
    </row>
    <row r="975" spans="1:21" ht="14.6" x14ac:dyDescent="0.4">
      <c r="A975" s="419" t="s">
        <v>19140</v>
      </c>
      <c r="B975" s="419" t="s">
        <v>19178</v>
      </c>
      <c r="C975" s="419" t="s">
        <v>19141</v>
      </c>
      <c r="D975" s="419" t="s">
        <v>20148</v>
      </c>
      <c r="E975" s="419"/>
      <c r="F975" s="419" t="s">
        <v>36379</v>
      </c>
      <c r="G975" s="419" t="s">
        <v>20160</v>
      </c>
      <c r="H975" s="419"/>
      <c r="I975" s="419" t="s">
        <v>19341</v>
      </c>
      <c r="J975" s="419" t="s">
        <v>19142</v>
      </c>
      <c r="K975" s="419" t="s">
        <v>19179</v>
      </c>
      <c r="L975" s="419" t="s">
        <v>35323</v>
      </c>
      <c r="M975" s="419" t="s">
        <v>19145</v>
      </c>
      <c r="N975" s="419" t="s">
        <v>19180</v>
      </c>
      <c r="O975" s="419" t="s">
        <v>21012</v>
      </c>
      <c r="P975" s="419" t="s">
        <v>19142</v>
      </c>
      <c r="Q975" s="425">
        <v>1</v>
      </c>
      <c r="R975" s="419" t="s">
        <v>23255</v>
      </c>
      <c r="S975" s="424"/>
      <c r="T975" s="424"/>
      <c r="U975" s="424"/>
    </row>
    <row r="976" spans="1:21" ht="14.6" x14ac:dyDescent="0.4">
      <c r="A976" s="419" t="s">
        <v>19140</v>
      </c>
      <c r="B976" s="419" t="s">
        <v>36380</v>
      </c>
      <c r="C976" s="419" t="s">
        <v>19141</v>
      </c>
      <c r="D976" s="419" t="s">
        <v>20148</v>
      </c>
      <c r="E976" s="419"/>
      <c r="F976" s="419" t="s">
        <v>36381</v>
      </c>
      <c r="G976" s="419" t="s">
        <v>20248</v>
      </c>
      <c r="H976" s="419"/>
      <c r="I976" s="419" t="s">
        <v>20173</v>
      </c>
      <c r="J976" s="419" t="s">
        <v>19142</v>
      </c>
      <c r="K976" s="419" t="s">
        <v>19181</v>
      </c>
      <c r="L976" s="419" t="s">
        <v>35323</v>
      </c>
      <c r="M976" s="419" t="s">
        <v>19145</v>
      </c>
      <c r="N976" s="419" t="s">
        <v>19182</v>
      </c>
      <c r="O976" s="419" t="s">
        <v>21027</v>
      </c>
      <c r="P976" s="419" t="s">
        <v>19142</v>
      </c>
      <c r="Q976" s="425">
        <v>1</v>
      </c>
      <c r="R976" s="419" t="s">
        <v>23256</v>
      </c>
      <c r="S976" s="424"/>
      <c r="T976" s="424"/>
      <c r="U976" s="424"/>
    </row>
    <row r="977" spans="1:21" ht="14.6" x14ac:dyDescent="0.4">
      <c r="A977" s="416" t="s">
        <v>19140</v>
      </c>
      <c r="B977" s="416" t="s">
        <v>32674</v>
      </c>
      <c r="C977" s="416" t="s">
        <v>19141</v>
      </c>
      <c r="D977" s="416" t="s">
        <v>20772</v>
      </c>
      <c r="E977" s="416"/>
      <c r="F977" s="416" t="s">
        <v>20772</v>
      </c>
      <c r="G977" s="416" t="s">
        <v>20772</v>
      </c>
      <c r="H977" s="416"/>
      <c r="I977" s="416" t="s">
        <v>20772</v>
      </c>
      <c r="J977" s="416" t="s">
        <v>19142</v>
      </c>
      <c r="K977" s="416" t="s">
        <v>19145</v>
      </c>
      <c r="L977" s="416" t="s">
        <v>35332</v>
      </c>
      <c r="M977" s="416" t="s">
        <v>19145</v>
      </c>
      <c r="N977" s="416" t="s">
        <v>32675</v>
      </c>
      <c r="O977" s="416" t="s">
        <v>21009</v>
      </c>
      <c r="P977" s="416" t="s">
        <v>19142</v>
      </c>
      <c r="Q977" s="417">
        <v>0</v>
      </c>
      <c r="R977" s="416" t="s">
        <v>23242</v>
      </c>
      <c r="S977" s="418"/>
      <c r="T977" s="418"/>
      <c r="U977" s="418"/>
    </row>
    <row r="978" spans="1:21" ht="14.6" x14ac:dyDescent="0.4">
      <c r="A978" s="419" t="s">
        <v>19140</v>
      </c>
      <c r="B978" s="419" t="s">
        <v>19183</v>
      </c>
      <c r="C978" s="419" t="s">
        <v>19141</v>
      </c>
      <c r="D978" s="419" t="s">
        <v>20148</v>
      </c>
      <c r="E978" s="419"/>
      <c r="F978" s="419" t="s">
        <v>36382</v>
      </c>
      <c r="G978" s="419" t="s">
        <v>19639</v>
      </c>
      <c r="H978" s="419"/>
      <c r="I978" s="419" t="s">
        <v>18002</v>
      </c>
      <c r="J978" s="419" t="s">
        <v>19142</v>
      </c>
      <c r="K978" s="419" t="s">
        <v>19184</v>
      </c>
      <c r="L978" s="419" t="s">
        <v>35323</v>
      </c>
      <c r="M978" s="419" t="s">
        <v>19145</v>
      </c>
      <c r="N978" s="419" t="s">
        <v>19185</v>
      </c>
      <c r="O978" s="419" t="s">
        <v>21009</v>
      </c>
      <c r="P978" s="419" t="s">
        <v>19142</v>
      </c>
      <c r="Q978" s="425">
        <v>1</v>
      </c>
      <c r="R978" s="419" t="s">
        <v>23257</v>
      </c>
      <c r="S978" s="424"/>
      <c r="T978" s="424"/>
      <c r="U978" s="424"/>
    </row>
    <row r="979" spans="1:21" ht="14.6" x14ac:dyDescent="0.4">
      <c r="A979" s="422" t="s">
        <v>19140</v>
      </c>
      <c r="B979" s="422" t="s">
        <v>20789</v>
      </c>
      <c r="C979" s="422" t="s">
        <v>19141</v>
      </c>
      <c r="D979" s="422" t="s">
        <v>20148</v>
      </c>
      <c r="E979" s="422"/>
      <c r="F979" s="422" t="s">
        <v>36383</v>
      </c>
      <c r="G979" s="422" t="s">
        <v>20155</v>
      </c>
      <c r="H979" s="422"/>
      <c r="I979" s="422" t="s">
        <v>19352</v>
      </c>
      <c r="J979" s="422" t="s">
        <v>19142</v>
      </c>
      <c r="K979" s="422" t="s">
        <v>19186</v>
      </c>
      <c r="L979" s="422" t="s">
        <v>35323</v>
      </c>
      <c r="M979" s="422" t="s">
        <v>19145</v>
      </c>
      <c r="N979" s="422" t="s">
        <v>19187</v>
      </c>
      <c r="O979" s="422" t="s">
        <v>21164</v>
      </c>
      <c r="P979" s="422" t="s">
        <v>19142</v>
      </c>
      <c r="Q979" s="423">
        <v>1</v>
      </c>
      <c r="R979" s="422" t="s">
        <v>23258</v>
      </c>
      <c r="S979" s="424"/>
      <c r="T979" s="424"/>
      <c r="U979" s="424"/>
    </row>
    <row r="980" spans="1:21" ht="14.6" x14ac:dyDescent="0.4">
      <c r="A980" s="419" t="s">
        <v>19140</v>
      </c>
      <c r="B980" s="419" t="s">
        <v>20790</v>
      </c>
      <c r="C980" s="419" t="s">
        <v>19141</v>
      </c>
      <c r="D980" s="419" t="s">
        <v>20148</v>
      </c>
      <c r="E980" s="419"/>
      <c r="F980" s="419" t="s">
        <v>36384</v>
      </c>
      <c r="G980" s="419" t="s">
        <v>20160</v>
      </c>
      <c r="H980" s="419"/>
      <c r="I980" s="419" t="s">
        <v>19855</v>
      </c>
      <c r="J980" s="419" t="s">
        <v>19142</v>
      </c>
      <c r="K980" s="419" t="s">
        <v>20791</v>
      </c>
      <c r="L980" s="419" t="s">
        <v>35323</v>
      </c>
      <c r="M980" s="419" t="s">
        <v>19145</v>
      </c>
      <c r="N980" s="419" t="s">
        <v>20792</v>
      </c>
      <c r="O980" s="419" t="s">
        <v>21018</v>
      </c>
      <c r="P980" s="419" t="s">
        <v>19142</v>
      </c>
      <c r="Q980" s="425">
        <v>1</v>
      </c>
      <c r="R980" s="419" t="s">
        <v>23259</v>
      </c>
      <c r="S980" s="424"/>
      <c r="T980" s="424"/>
      <c r="U980" s="424"/>
    </row>
    <row r="981" spans="1:21" ht="14.6" x14ac:dyDescent="0.4">
      <c r="A981" s="419" t="s">
        <v>19140</v>
      </c>
      <c r="B981" s="419" t="s">
        <v>19188</v>
      </c>
      <c r="C981" s="419" t="s">
        <v>19141</v>
      </c>
      <c r="D981" s="419" t="s">
        <v>20148</v>
      </c>
      <c r="E981" s="419"/>
      <c r="F981" s="419" t="s">
        <v>36385</v>
      </c>
      <c r="G981" s="419" t="s">
        <v>20248</v>
      </c>
      <c r="H981" s="419"/>
      <c r="I981" s="419" t="s">
        <v>19474</v>
      </c>
      <c r="J981" s="419" t="s">
        <v>20258</v>
      </c>
      <c r="K981" s="419" t="s">
        <v>19189</v>
      </c>
      <c r="L981" s="419" t="s">
        <v>35323</v>
      </c>
      <c r="M981" s="419" t="s">
        <v>19377</v>
      </c>
      <c r="N981" s="419" t="s">
        <v>19190</v>
      </c>
      <c r="O981" s="419" t="s">
        <v>21054</v>
      </c>
      <c r="P981" s="419" t="s">
        <v>19142</v>
      </c>
      <c r="Q981" s="425">
        <v>1</v>
      </c>
      <c r="R981" s="419" t="s">
        <v>23260</v>
      </c>
      <c r="S981" s="424"/>
      <c r="T981" s="424"/>
      <c r="U981" s="424"/>
    </row>
    <row r="982" spans="1:21" ht="14.6" x14ac:dyDescent="0.4">
      <c r="A982" s="419" t="s">
        <v>19140</v>
      </c>
      <c r="B982" s="419" t="s">
        <v>36386</v>
      </c>
      <c r="C982" s="419" t="s">
        <v>19141</v>
      </c>
      <c r="D982" s="419" t="s">
        <v>20148</v>
      </c>
      <c r="E982" s="419"/>
      <c r="F982" s="419" t="s">
        <v>36387</v>
      </c>
      <c r="G982" s="419" t="s">
        <v>19396</v>
      </c>
      <c r="H982" s="419"/>
      <c r="I982" s="419" t="s">
        <v>20211</v>
      </c>
      <c r="J982" s="419" t="s">
        <v>20258</v>
      </c>
      <c r="K982" s="419" t="s">
        <v>19191</v>
      </c>
      <c r="L982" s="419" t="s">
        <v>35323</v>
      </c>
      <c r="M982" s="419" t="s">
        <v>19398</v>
      </c>
      <c r="N982" s="419" t="s">
        <v>19192</v>
      </c>
      <c r="O982" s="419" t="s">
        <v>21062</v>
      </c>
      <c r="P982" s="419" t="s">
        <v>19142</v>
      </c>
      <c r="Q982" s="425">
        <v>1</v>
      </c>
      <c r="R982" s="419" t="s">
        <v>23261</v>
      </c>
      <c r="S982" s="424"/>
      <c r="T982" s="424"/>
      <c r="U982" s="424"/>
    </row>
    <row r="983" spans="1:21" ht="14.6" x14ac:dyDescent="0.4">
      <c r="A983" s="419" t="s">
        <v>19140</v>
      </c>
      <c r="B983" s="419" t="s">
        <v>36388</v>
      </c>
      <c r="C983" s="419" t="s">
        <v>19141</v>
      </c>
      <c r="D983" s="419" t="s">
        <v>20148</v>
      </c>
      <c r="E983" s="419"/>
      <c r="F983" s="419" t="s">
        <v>36389</v>
      </c>
      <c r="G983" s="419" t="s">
        <v>19396</v>
      </c>
      <c r="H983" s="419"/>
      <c r="I983" s="419" t="s">
        <v>19779</v>
      </c>
      <c r="J983" s="419" t="s">
        <v>20258</v>
      </c>
      <c r="K983" s="419" t="s">
        <v>19193</v>
      </c>
      <c r="L983" s="419" t="s">
        <v>35323</v>
      </c>
      <c r="M983" s="419" t="s">
        <v>19398</v>
      </c>
      <c r="N983" s="419" t="s">
        <v>19194</v>
      </c>
      <c r="O983" s="419" t="s">
        <v>21062</v>
      </c>
      <c r="P983" s="419" t="s">
        <v>19142</v>
      </c>
      <c r="Q983" s="425">
        <v>1</v>
      </c>
      <c r="R983" s="419" t="s">
        <v>23262</v>
      </c>
      <c r="S983" s="424"/>
      <c r="T983" s="424"/>
      <c r="U983" s="424"/>
    </row>
    <row r="984" spans="1:21" ht="14.6" x14ac:dyDescent="0.4">
      <c r="A984" s="419" t="s">
        <v>19140</v>
      </c>
      <c r="B984" s="419" t="s">
        <v>36390</v>
      </c>
      <c r="C984" s="419" t="s">
        <v>19141</v>
      </c>
      <c r="D984" s="419" t="s">
        <v>20148</v>
      </c>
      <c r="E984" s="419"/>
      <c r="F984" s="419" t="s">
        <v>36391</v>
      </c>
      <c r="G984" s="419" t="s">
        <v>19396</v>
      </c>
      <c r="H984" s="419"/>
      <c r="I984" s="419" t="s">
        <v>18002</v>
      </c>
      <c r="J984" s="419" t="s">
        <v>20258</v>
      </c>
      <c r="K984" s="419" t="s">
        <v>19195</v>
      </c>
      <c r="L984" s="419" t="s">
        <v>35323</v>
      </c>
      <c r="M984" s="419" t="s">
        <v>19398</v>
      </c>
      <c r="N984" s="419" t="s">
        <v>19196</v>
      </c>
      <c r="O984" s="419" t="s">
        <v>21062</v>
      </c>
      <c r="P984" s="419" t="s">
        <v>19142</v>
      </c>
      <c r="Q984" s="425">
        <v>1</v>
      </c>
      <c r="R984" s="419" t="s">
        <v>23263</v>
      </c>
      <c r="S984" s="424"/>
      <c r="T984" s="424"/>
      <c r="U984" s="424"/>
    </row>
    <row r="985" spans="1:21" ht="14.6" x14ac:dyDescent="0.4">
      <c r="A985" s="419" t="s">
        <v>19140</v>
      </c>
      <c r="B985" s="419" t="s">
        <v>36266</v>
      </c>
      <c r="C985" s="419" t="s">
        <v>19141</v>
      </c>
      <c r="D985" s="419" t="s">
        <v>20148</v>
      </c>
      <c r="E985" s="419"/>
      <c r="F985" s="419" t="s">
        <v>36392</v>
      </c>
      <c r="G985" s="419" t="s">
        <v>19396</v>
      </c>
      <c r="H985" s="419"/>
      <c r="I985" s="419" t="s">
        <v>19375</v>
      </c>
      <c r="J985" s="419" t="s">
        <v>20258</v>
      </c>
      <c r="K985" s="419" t="s">
        <v>19197</v>
      </c>
      <c r="L985" s="419" t="s">
        <v>35323</v>
      </c>
      <c r="M985" s="419" t="s">
        <v>19398</v>
      </c>
      <c r="N985" s="419" t="s">
        <v>19198</v>
      </c>
      <c r="O985" s="419" t="s">
        <v>21062</v>
      </c>
      <c r="P985" s="419" t="s">
        <v>19142</v>
      </c>
      <c r="Q985" s="425">
        <v>1</v>
      </c>
      <c r="R985" s="419" t="s">
        <v>23264</v>
      </c>
      <c r="S985" s="424"/>
      <c r="T985" s="424"/>
      <c r="U985" s="424"/>
    </row>
    <row r="986" spans="1:21" ht="14.6" x14ac:dyDescent="0.4">
      <c r="A986" s="419" t="s">
        <v>19140</v>
      </c>
      <c r="B986" s="419" t="s">
        <v>36393</v>
      </c>
      <c r="C986" s="419" t="s">
        <v>19141</v>
      </c>
      <c r="D986" s="419" t="s">
        <v>20148</v>
      </c>
      <c r="E986" s="419"/>
      <c r="F986" s="419" t="s">
        <v>36394</v>
      </c>
      <c r="G986" s="419" t="s">
        <v>19396</v>
      </c>
      <c r="H986" s="419"/>
      <c r="I986" s="419" t="s">
        <v>18001</v>
      </c>
      <c r="J986" s="419" t="s">
        <v>20258</v>
      </c>
      <c r="K986" s="419" t="s">
        <v>19199</v>
      </c>
      <c r="L986" s="419" t="s">
        <v>35323</v>
      </c>
      <c r="M986" s="419" t="s">
        <v>19398</v>
      </c>
      <c r="N986" s="419" t="s">
        <v>19200</v>
      </c>
      <c r="O986" s="419" t="s">
        <v>21062</v>
      </c>
      <c r="P986" s="419" t="s">
        <v>19142</v>
      </c>
      <c r="Q986" s="425">
        <v>1</v>
      </c>
      <c r="R986" s="419" t="s">
        <v>23265</v>
      </c>
      <c r="S986" s="424"/>
      <c r="T986" s="424"/>
      <c r="U986" s="424"/>
    </row>
    <row r="987" spans="1:21" ht="14.6" x14ac:dyDescent="0.4">
      <c r="A987" s="419" t="s">
        <v>19140</v>
      </c>
      <c r="B987" s="419" t="s">
        <v>36395</v>
      </c>
      <c r="C987" s="419" t="s">
        <v>19141</v>
      </c>
      <c r="D987" s="419" t="s">
        <v>20148</v>
      </c>
      <c r="E987" s="419"/>
      <c r="F987" s="419" t="s">
        <v>36396</v>
      </c>
      <c r="G987" s="419" t="s">
        <v>19396</v>
      </c>
      <c r="H987" s="419"/>
      <c r="I987" s="419" t="s">
        <v>19441</v>
      </c>
      <c r="J987" s="419" t="s">
        <v>20258</v>
      </c>
      <c r="K987" s="419" t="s">
        <v>19201</v>
      </c>
      <c r="L987" s="419" t="s">
        <v>35323</v>
      </c>
      <c r="M987" s="419" t="s">
        <v>19398</v>
      </c>
      <c r="N987" s="419" t="s">
        <v>19202</v>
      </c>
      <c r="O987" s="419" t="s">
        <v>21062</v>
      </c>
      <c r="P987" s="419" t="s">
        <v>19142</v>
      </c>
      <c r="Q987" s="425">
        <v>1</v>
      </c>
      <c r="R987" s="419" t="s">
        <v>23266</v>
      </c>
      <c r="S987" s="424"/>
      <c r="T987" s="424"/>
      <c r="U987" s="424"/>
    </row>
    <row r="988" spans="1:21" ht="14.6" x14ac:dyDescent="0.4">
      <c r="A988" s="419" t="s">
        <v>19140</v>
      </c>
      <c r="B988" s="419" t="s">
        <v>36397</v>
      </c>
      <c r="C988" s="419" t="s">
        <v>19141</v>
      </c>
      <c r="D988" s="419" t="s">
        <v>20148</v>
      </c>
      <c r="E988" s="419"/>
      <c r="F988" s="419" t="s">
        <v>36398</v>
      </c>
      <c r="G988" s="419" t="s">
        <v>19396</v>
      </c>
      <c r="H988" s="419"/>
      <c r="I988" s="419" t="s">
        <v>18069</v>
      </c>
      <c r="J988" s="419" t="s">
        <v>20258</v>
      </c>
      <c r="K988" s="419" t="s">
        <v>19203</v>
      </c>
      <c r="L988" s="419" t="s">
        <v>35323</v>
      </c>
      <c r="M988" s="419" t="s">
        <v>19398</v>
      </c>
      <c r="N988" s="419" t="s">
        <v>19204</v>
      </c>
      <c r="O988" s="419" t="s">
        <v>21062</v>
      </c>
      <c r="P988" s="419" t="s">
        <v>19142</v>
      </c>
      <c r="Q988" s="425">
        <v>1</v>
      </c>
      <c r="R988" s="419" t="s">
        <v>23267</v>
      </c>
      <c r="S988" s="424"/>
      <c r="T988" s="424"/>
      <c r="U988" s="424"/>
    </row>
    <row r="989" spans="1:21" ht="14.6" x14ac:dyDescent="0.4">
      <c r="A989" s="419" t="s">
        <v>19140</v>
      </c>
      <c r="B989" s="419" t="s">
        <v>36399</v>
      </c>
      <c r="C989" s="419" t="s">
        <v>19141</v>
      </c>
      <c r="D989" s="419" t="s">
        <v>20148</v>
      </c>
      <c r="E989" s="419"/>
      <c r="F989" s="419" t="s">
        <v>36400</v>
      </c>
      <c r="G989" s="419" t="s">
        <v>19396</v>
      </c>
      <c r="H989" s="419"/>
      <c r="I989" s="419" t="s">
        <v>20145</v>
      </c>
      <c r="J989" s="419" t="s">
        <v>20258</v>
      </c>
      <c r="K989" s="419" t="s">
        <v>19205</v>
      </c>
      <c r="L989" s="419" t="s">
        <v>35323</v>
      </c>
      <c r="M989" s="419" t="s">
        <v>19398</v>
      </c>
      <c r="N989" s="419" t="s">
        <v>19206</v>
      </c>
      <c r="O989" s="419" t="s">
        <v>21062</v>
      </c>
      <c r="P989" s="419" t="s">
        <v>19142</v>
      </c>
      <c r="Q989" s="425">
        <v>1</v>
      </c>
      <c r="R989" s="419" t="s">
        <v>23268</v>
      </c>
      <c r="S989" s="424"/>
      <c r="T989" s="424"/>
      <c r="U989" s="424"/>
    </row>
    <row r="990" spans="1:21" ht="14.6" x14ac:dyDescent="0.4">
      <c r="A990" s="419" t="s">
        <v>19140</v>
      </c>
      <c r="B990" s="419" t="s">
        <v>36401</v>
      </c>
      <c r="C990" s="419" t="s">
        <v>19141</v>
      </c>
      <c r="D990" s="419" t="s">
        <v>20148</v>
      </c>
      <c r="E990" s="419"/>
      <c r="F990" s="419" t="s">
        <v>36402</v>
      </c>
      <c r="G990" s="419" t="s">
        <v>19396</v>
      </c>
      <c r="H990" s="419"/>
      <c r="I990" s="419" t="s">
        <v>19349</v>
      </c>
      <c r="J990" s="419" t="s">
        <v>20258</v>
      </c>
      <c r="K990" s="419" t="s">
        <v>19207</v>
      </c>
      <c r="L990" s="419" t="s">
        <v>35323</v>
      </c>
      <c r="M990" s="419" t="s">
        <v>19398</v>
      </c>
      <c r="N990" s="419" t="s">
        <v>19208</v>
      </c>
      <c r="O990" s="419" t="s">
        <v>21062</v>
      </c>
      <c r="P990" s="419" t="s">
        <v>19142</v>
      </c>
      <c r="Q990" s="425">
        <v>1</v>
      </c>
      <c r="R990" s="419" t="s">
        <v>23269</v>
      </c>
      <c r="S990" s="424"/>
      <c r="T990" s="424"/>
      <c r="U990" s="424"/>
    </row>
    <row r="991" spans="1:21" ht="14.6" x14ac:dyDescent="0.4">
      <c r="A991" s="419" t="s">
        <v>19140</v>
      </c>
      <c r="B991" s="419" t="s">
        <v>36403</v>
      </c>
      <c r="C991" s="419" t="s">
        <v>19141</v>
      </c>
      <c r="D991" s="419" t="s">
        <v>20148</v>
      </c>
      <c r="E991" s="419"/>
      <c r="F991" s="419" t="s">
        <v>36404</v>
      </c>
      <c r="G991" s="419" t="s">
        <v>19396</v>
      </c>
      <c r="H991" s="419"/>
      <c r="I991" s="419" t="s">
        <v>17972</v>
      </c>
      <c r="J991" s="419" t="s">
        <v>20258</v>
      </c>
      <c r="K991" s="419" t="s">
        <v>20793</v>
      </c>
      <c r="L991" s="419" t="s">
        <v>35323</v>
      </c>
      <c r="M991" s="419" t="s">
        <v>19398</v>
      </c>
      <c r="N991" s="419" t="s">
        <v>20794</v>
      </c>
      <c r="O991" s="419" t="s">
        <v>21062</v>
      </c>
      <c r="P991" s="419" t="s">
        <v>19142</v>
      </c>
      <c r="Q991" s="425">
        <v>1</v>
      </c>
      <c r="R991" s="419" t="s">
        <v>23270</v>
      </c>
      <c r="S991" s="424"/>
      <c r="T991" s="424"/>
      <c r="U991" s="424"/>
    </row>
    <row r="992" spans="1:21" ht="14.6" x14ac:dyDescent="0.4">
      <c r="A992" s="419" t="s">
        <v>19140</v>
      </c>
      <c r="B992" s="419" t="s">
        <v>32673</v>
      </c>
      <c r="C992" s="419" t="s">
        <v>19141</v>
      </c>
      <c r="D992" s="419" t="s">
        <v>20148</v>
      </c>
      <c r="E992" s="419"/>
      <c r="F992" s="419" t="s">
        <v>36405</v>
      </c>
      <c r="G992" s="419" t="s">
        <v>19396</v>
      </c>
      <c r="H992" s="419"/>
      <c r="I992" s="419" t="s">
        <v>19355</v>
      </c>
      <c r="J992" s="419" t="s">
        <v>20258</v>
      </c>
      <c r="K992" s="419" t="s">
        <v>19209</v>
      </c>
      <c r="L992" s="419" t="s">
        <v>35323</v>
      </c>
      <c r="M992" s="419" t="s">
        <v>19453</v>
      </c>
      <c r="N992" s="419" t="s">
        <v>19210</v>
      </c>
      <c r="O992" s="419" t="s">
        <v>21063</v>
      </c>
      <c r="P992" s="419" t="s">
        <v>19142</v>
      </c>
      <c r="Q992" s="425">
        <v>1</v>
      </c>
      <c r="R992" s="419" t="s">
        <v>23271</v>
      </c>
      <c r="S992" s="424"/>
      <c r="T992" s="424"/>
      <c r="U992" s="424"/>
    </row>
    <row r="993" spans="1:21" ht="14.6" x14ac:dyDescent="0.4">
      <c r="A993" s="419" t="s">
        <v>19140</v>
      </c>
      <c r="B993" s="419" t="s">
        <v>36406</v>
      </c>
      <c r="C993" s="419" t="s">
        <v>19141</v>
      </c>
      <c r="D993" s="419" t="s">
        <v>20148</v>
      </c>
      <c r="E993" s="419"/>
      <c r="F993" s="419" t="s">
        <v>36407</v>
      </c>
      <c r="G993" s="419" t="s">
        <v>19396</v>
      </c>
      <c r="H993" s="419"/>
      <c r="I993" s="419" t="s">
        <v>19359</v>
      </c>
      <c r="J993" s="419" t="s">
        <v>20258</v>
      </c>
      <c r="K993" s="419" t="s">
        <v>19211</v>
      </c>
      <c r="L993" s="419" t="s">
        <v>35323</v>
      </c>
      <c r="M993" s="419" t="s">
        <v>19453</v>
      </c>
      <c r="N993" s="419" t="s">
        <v>19212</v>
      </c>
      <c r="O993" s="419" t="s">
        <v>21063</v>
      </c>
      <c r="P993" s="419" t="s">
        <v>19142</v>
      </c>
      <c r="Q993" s="425">
        <v>1</v>
      </c>
      <c r="R993" s="419" t="s">
        <v>23272</v>
      </c>
      <c r="S993" s="424"/>
      <c r="T993" s="424"/>
      <c r="U993" s="424"/>
    </row>
    <row r="994" spans="1:21" ht="14.6" x14ac:dyDescent="0.4">
      <c r="A994" s="419" t="s">
        <v>19140</v>
      </c>
      <c r="B994" s="419" t="s">
        <v>36408</v>
      </c>
      <c r="C994" s="419" t="s">
        <v>19141</v>
      </c>
      <c r="D994" s="419" t="s">
        <v>20148</v>
      </c>
      <c r="E994" s="419"/>
      <c r="F994" s="419" t="s">
        <v>36409</v>
      </c>
      <c r="G994" s="419" t="s">
        <v>19396</v>
      </c>
      <c r="H994" s="419"/>
      <c r="I994" s="419" t="s">
        <v>20278</v>
      </c>
      <c r="J994" s="419" t="s">
        <v>20258</v>
      </c>
      <c r="K994" s="419" t="s">
        <v>19213</v>
      </c>
      <c r="L994" s="419" t="s">
        <v>35323</v>
      </c>
      <c r="M994" s="419" t="s">
        <v>19453</v>
      </c>
      <c r="N994" s="419" t="s">
        <v>19214</v>
      </c>
      <c r="O994" s="419" t="s">
        <v>21064</v>
      </c>
      <c r="P994" s="419" t="s">
        <v>19142</v>
      </c>
      <c r="Q994" s="425">
        <v>1</v>
      </c>
      <c r="R994" s="419" t="s">
        <v>23273</v>
      </c>
      <c r="S994" s="424"/>
      <c r="T994" s="424"/>
      <c r="U994" s="424"/>
    </row>
    <row r="995" spans="1:21" ht="14.6" x14ac:dyDescent="0.4">
      <c r="A995" s="419" t="s">
        <v>19140</v>
      </c>
      <c r="B995" s="419" t="s">
        <v>31311</v>
      </c>
      <c r="C995" s="419" t="s">
        <v>19141</v>
      </c>
      <c r="D995" s="419" t="s">
        <v>20148</v>
      </c>
      <c r="E995" s="419"/>
      <c r="F995" s="419" t="s">
        <v>36410</v>
      </c>
      <c r="G995" s="419" t="s">
        <v>20263</v>
      </c>
      <c r="H995" s="419"/>
      <c r="I995" s="419" t="s">
        <v>19379</v>
      </c>
      <c r="J995" s="419" t="s">
        <v>20258</v>
      </c>
      <c r="K995" s="419" t="s">
        <v>31312</v>
      </c>
      <c r="L995" s="419" t="s">
        <v>35323</v>
      </c>
      <c r="M995" s="419" t="s">
        <v>21095</v>
      </c>
      <c r="N995" s="419" t="s">
        <v>31313</v>
      </c>
      <c r="O995" s="419" t="s">
        <v>21026</v>
      </c>
      <c r="P995" s="419" t="s">
        <v>19142</v>
      </c>
      <c r="Q995" s="425">
        <v>1</v>
      </c>
      <c r="R995" s="419" t="s">
        <v>31314</v>
      </c>
      <c r="S995" s="424"/>
      <c r="T995" s="424"/>
      <c r="U995" s="424"/>
    </row>
    <row r="996" spans="1:21" ht="14.6" x14ac:dyDescent="0.4">
      <c r="A996" s="419" t="s">
        <v>19140</v>
      </c>
      <c r="B996" s="419" t="s">
        <v>31315</v>
      </c>
      <c r="C996" s="419" t="s">
        <v>19141</v>
      </c>
      <c r="D996" s="419" t="s">
        <v>20148</v>
      </c>
      <c r="E996" s="419"/>
      <c r="F996" s="419" t="s">
        <v>36411</v>
      </c>
      <c r="G996" s="419" t="s">
        <v>20263</v>
      </c>
      <c r="H996" s="419"/>
      <c r="I996" s="419" t="s">
        <v>19356</v>
      </c>
      <c r="J996" s="419" t="s">
        <v>20258</v>
      </c>
      <c r="K996" s="419" t="s">
        <v>31316</v>
      </c>
      <c r="L996" s="419" t="s">
        <v>35323</v>
      </c>
      <c r="M996" s="419" t="s">
        <v>21108</v>
      </c>
      <c r="N996" s="419" t="s">
        <v>31317</v>
      </c>
      <c r="O996" s="419" t="s">
        <v>21026</v>
      </c>
      <c r="P996" s="419" t="s">
        <v>19142</v>
      </c>
      <c r="Q996" s="425">
        <v>1</v>
      </c>
      <c r="R996" s="419" t="s">
        <v>31318</v>
      </c>
      <c r="S996" s="424"/>
      <c r="T996" s="424"/>
      <c r="U996" s="424"/>
    </row>
    <row r="997" spans="1:21" ht="14.6" x14ac:dyDescent="0.4">
      <c r="A997" s="435" t="s">
        <v>19140</v>
      </c>
      <c r="B997" s="435" t="s">
        <v>36412</v>
      </c>
      <c r="C997" s="435" t="s">
        <v>19141</v>
      </c>
      <c r="D997" s="435" t="s">
        <v>20148</v>
      </c>
      <c r="E997" s="435"/>
      <c r="F997" s="435" t="s">
        <v>36413</v>
      </c>
      <c r="G997" s="435" t="s">
        <v>20248</v>
      </c>
      <c r="H997" s="435"/>
      <c r="I997" s="435" t="s">
        <v>20271</v>
      </c>
      <c r="J997" s="435" t="s">
        <v>20258</v>
      </c>
      <c r="K997" s="435" t="s">
        <v>19215</v>
      </c>
      <c r="L997" s="435" t="s">
        <v>35323</v>
      </c>
      <c r="M997" s="435" t="s">
        <v>18077</v>
      </c>
      <c r="N997" s="435" t="s">
        <v>19216</v>
      </c>
      <c r="O997" s="435" t="s">
        <v>21122</v>
      </c>
      <c r="P997" s="435" t="s">
        <v>19142</v>
      </c>
      <c r="Q997" s="436">
        <v>3</v>
      </c>
      <c r="R997" s="435" t="s">
        <v>23274</v>
      </c>
      <c r="S997" s="437"/>
      <c r="T997" s="437"/>
      <c r="U997" s="437"/>
    </row>
    <row r="998" spans="1:21" ht="14.6" x14ac:dyDescent="0.4">
      <c r="A998" s="416" t="s">
        <v>19217</v>
      </c>
      <c r="B998" s="416" t="s">
        <v>31319</v>
      </c>
      <c r="C998" s="416" t="s">
        <v>19218</v>
      </c>
      <c r="D998" s="416" t="s">
        <v>20148</v>
      </c>
      <c r="E998" s="416"/>
      <c r="F998" s="416" t="s">
        <v>36414</v>
      </c>
      <c r="G998" s="416" t="s">
        <v>20149</v>
      </c>
      <c r="H998" s="416"/>
      <c r="I998" s="416" t="s">
        <v>18029</v>
      </c>
      <c r="J998" s="416" t="s">
        <v>19219</v>
      </c>
      <c r="K998" s="416" t="s">
        <v>19220</v>
      </c>
      <c r="L998" s="416" t="s">
        <v>35321</v>
      </c>
      <c r="M998" s="416" t="s">
        <v>19220</v>
      </c>
      <c r="N998" s="416" t="s">
        <v>19221</v>
      </c>
      <c r="O998" s="416" t="s">
        <v>21009</v>
      </c>
      <c r="P998" s="416" t="s">
        <v>19219</v>
      </c>
      <c r="Q998" s="417">
        <v>0</v>
      </c>
      <c r="R998" s="416" t="s">
        <v>23275</v>
      </c>
      <c r="S998" s="418"/>
      <c r="T998" s="418"/>
      <c r="U998" s="418"/>
    </row>
    <row r="999" spans="1:21" ht="14.6" x14ac:dyDescent="0.4">
      <c r="A999" s="419" t="s">
        <v>19217</v>
      </c>
      <c r="B999" s="419" t="s">
        <v>19222</v>
      </c>
      <c r="C999" s="419" t="s">
        <v>19218</v>
      </c>
      <c r="D999" s="419" t="s">
        <v>20148</v>
      </c>
      <c r="E999" s="419"/>
      <c r="F999" s="419" t="s">
        <v>36415</v>
      </c>
      <c r="G999" s="419" t="s">
        <v>19639</v>
      </c>
      <c r="H999" s="419"/>
      <c r="I999" s="419" t="s">
        <v>20218</v>
      </c>
      <c r="J999" s="419" t="s">
        <v>19219</v>
      </c>
      <c r="K999" s="419" t="s">
        <v>19223</v>
      </c>
      <c r="L999" s="419" t="s">
        <v>35323</v>
      </c>
      <c r="M999" s="419" t="s">
        <v>19224</v>
      </c>
      <c r="N999" s="419" t="s">
        <v>19225</v>
      </c>
      <c r="O999" s="419" t="s">
        <v>21009</v>
      </c>
      <c r="P999" s="419" t="s">
        <v>19219</v>
      </c>
      <c r="Q999" s="425">
        <v>1</v>
      </c>
      <c r="R999" s="419" t="s">
        <v>23276</v>
      </c>
      <c r="S999" s="424"/>
      <c r="T999" s="424"/>
      <c r="U999" s="424"/>
    </row>
    <row r="1000" spans="1:21" ht="14.6" x14ac:dyDescent="0.4">
      <c r="A1000" s="419" t="s">
        <v>19217</v>
      </c>
      <c r="B1000" s="419" t="s">
        <v>36416</v>
      </c>
      <c r="C1000" s="419" t="s">
        <v>19218</v>
      </c>
      <c r="D1000" s="419" t="s">
        <v>20148</v>
      </c>
      <c r="E1000" s="419"/>
      <c r="F1000" s="419" t="s">
        <v>36417</v>
      </c>
      <c r="G1000" s="419" t="s">
        <v>20160</v>
      </c>
      <c r="H1000" s="419"/>
      <c r="I1000" s="419" t="s">
        <v>19461</v>
      </c>
      <c r="J1000" s="419" t="s">
        <v>19219</v>
      </c>
      <c r="K1000" s="419" t="s">
        <v>19226</v>
      </c>
      <c r="L1000" s="419" t="s">
        <v>35323</v>
      </c>
      <c r="M1000" s="419" t="s">
        <v>19224</v>
      </c>
      <c r="N1000" s="419" t="s">
        <v>19227</v>
      </c>
      <c r="O1000" s="419" t="s">
        <v>21020</v>
      </c>
      <c r="P1000" s="419" t="s">
        <v>19219</v>
      </c>
      <c r="Q1000" s="425">
        <v>1</v>
      </c>
      <c r="R1000" s="419" t="s">
        <v>23277</v>
      </c>
      <c r="S1000" s="424"/>
      <c r="T1000" s="424"/>
      <c r="U1000" s="424"/>
    </row>
    <row r="1001" spans="1:21" ht="14.6" x14ac:dyDescent="0.4">
      <c r="A1001" s="419" t="s">
        <v>19217</v>
      </c>
      <c r="B1001" s="419" t="s">
        <v>19228</v>
      </c>
      <c r="C1001" s="419" t="s">
        <v>19218</v>
      </c>
      <c r="D1001" s="419" t="s">
        <v>20148</v>
      </c>
      <c r="E1001" s="419"/>
      <c r="F1001" s="419" t="s">
        <v>36418</v>
      </c>
      <c r="G1001" s="419" t="s">
        <v>19639</v>
      </c>
      <c r="H1001" s="419"/>
      <c r="I1001" s="419" t="s">
        <v>19474</v>
      </c>
      <c r="J1001" s="419" t="s">
        <v>19219</v>
      </c>
      <c r="K1001" s="419" t="s">
        <v>19229</v>
      </c>
      <c r="L1001" s="419" t="s">
        <v>35323</v>
      </c>
      <c r="M1001" s="419" t="s">
        <v>19224</v>
      </c>
      <c r="N1001" s="419" t="s">
        <v>19230</v>
      </c>
      <c r="O1001" s="419" t="s">
        <v>21009</v>
      </c>
      <c r="P1001" s="419" t="s">
        <v>19219</v>
      </c>
      <c r="Q1001" s="425">
        <v>1</v>
      </c>
      <c r="R1001" s="419" t="s">
        <v>23278</v>
      </c>
      <c r="S1001" s="424"/>
      <c r="T1001" s="424"/>
      <c r="U1001" s="424"/>
    </row>
    <row r="1002" spans="1:21" ht="14.6" x14ac:dyDescent="0.4">
      <c r="A1002" s="419" t="s">
        <v>19217</v>
      </c>
      <c r="B1002" s="419" t="s">
        <v>19231</v>
      </c>
      <c r="C1002" s="419" t="s">
        <v>19218</v>
      </c>
      <c r="D1002" s="419" t="s">
        <v>20148</v>
      </c>
      <c r="E1002" s="419"/>
      <c r="F1002" s="419" t="s">
        <v>36419</v>
      </c>
      <c r="G1002" s="419" t="s">
        <v>19639</v>
      </c>
      <c r="H1002" s="419"/>
      <c r="I1002" s="419" t="s">
        <v>19379</v>
      </c>
      <c r="J1002" s="419" t="s">
        <v>19219</v>
      </c>
      <c r="K1002" s="419" t="s">
        <v>19232</v>
      </c>
      <c r="L1002" s="419" t="s">
        <v>35323</v>
      </c>
      <c r="M1002" s="419" t="s">
        <v>19224</v>
      </c>
      <c r="N1002" s="419" t="s">
        <v>19233</v>
      </c>
      <c r="O1002" s="419" t="s">
        <v>21009</v>
      </c>
      <c r="P1002" s="419" t="s">
        <v>19219</v>
      </c>
      <c r="Q1002" s="425">
        <v>1</v>
      </c>
      <c r="R1002" s="419" t="s">
        <v>23279</v>
      </c>
      <c r="S1002" s="424"/>
      <c r="T1002" s="424"/>
      <c r="U1002" s="424"/>
    </row>
    <row r="1003" spans="1:21" ht="14.6" x14ac:dyDescent="0.4">
      <c r="A1003" s="419" t="s">
        <v>19217</v>
      </c>
      <c r="B1003" s="419" t="s">
        <v>19234</v>
      </c>
      <c r="C1003" s="419" t="s">
        <v>19218</v>
      </c>
      <c r="D1003" s="419" t="s">
        <v>20148</v>
      </c>
      <c r="E1003" s="419"/>
      <c r="F1003" s="419" t="s">
        <v>36420</v>
      </c>
      <c r="G1003" s="419" t="s">
        <v>19639</v>
      </c>
      <c r="H1003" s="419"/>
      <c r="I1003" s="419" t="s">
        <v>19401</v>
      </c>
      <c r="J1003" s="419" t="s">
        <v>19219</v>
      </c>
      <c r="K1003" s="419" t="s">
        <v>19235</v>
      </c>
      <c r="L1003" s="419" t="s">
        <v>35323</v>
      </c>
      <c r="M1003" s="419" t="s">
        <v>19224</v>
      </c>
      <c r="N1003" s="419" t="s">
        <v>19236</v>
      </c>
      <c r="O1003" s="419" t="s">
        <v>21009</v>
      </c>
      <c r="P1003" s="419" t="s">
        <v>19219</v>
      </c>
      <c r="Q1003" s="425">
        <v>1</v>
      </c>
      <c r="R1003" s="419" t="s">
        <v>23280</v>
      </c>
      <c r="S1003" s="424"/>
      <c r="T1003" s="424"/>
      <c r="U1003" s="424"/>
    </row>
    <row r="1004" spans="1:21" ht="14.6" x14ac:dyDescent="0.4">
      <c r="A1004" s="419" t="s">
        <v>19217</v>
      </c>
      <c r="B1004" s="419" t="s">
        <v>19237</v>
      </c>
      <c r="C1004" s="419" t="s">
        <v>19218</v>
      </c>
      <c r="D1004" s="419" t="s">
        <v>20148</v>
      </c>
      <c r="E1004" s="419"/>
      <c r="F1004" s="419" t="s">
        <v>36421</v>
      </c>
      <c r="G1004" s="419" t="s">
        <v>19639</v>
      </c>
      <c r="H1004" s="419"/>
      <c r="I1004" s="419" t="s">
        <v>19401</v>
      </c>
      <c r="J1004" s="419" t="s">
        <v>19219</v>
      </c>
      <c r="K1004" s="419" t="s">
        <v>19238</v>
      </c>
      <c r="L1004" s="419" t="s">
        <v>35323</v>
      </c>
      <c r="M1004" s="419" t="s">
        <v>19224</v>
      </c>
      <c r="N1004" s="419" t="s">
        <v>19239</v>
      </c>
      <c r="O1004" s="419" t="s">
        <v>21009</v>
      </c>
      <c r="P1004" s="419" t="s">
        <v>19219</v>
      </c>
      <c r="Q1004" s="425">
        <v>1</v>
      </c>
      <c r="R1004" s="419" t="s">
        <v>23281</v>
      </c>
      <c r="S1004" s="424"/>
      <c r="T1004" s="424"/>
      <c r="U1004" s="424"/>
    </row>
    <row r="1005" spans="1:21" ht="14.6" x14ac:dyDescent="0.4">
      <c r="A1005" s="419" t="s">
        <v>19217</v>
      </c>
      <c r="B1005" s="419" t="s">
        <v>19240</v>
      </c>
      <c r="C1005" s="419" t="s">
        <v>19218</v>
      </c>
      <c r="D1005" s="419" t="s">
        <v>20148</v>
      </c>
      <c r="E1005" s="419"/>
      <c r="F1005" s="419" t="s">
        <v>36422</v>
      </c>
      <c r="G1005" s="419" t="s">
        <v>19639</v>
      </c>
      <c r="H1005" s="419"/>
      <c r="I1005" s="419" t="s">
        <v>20214</v>
      </c>
      <c r="J1005" s="419" t="s">
        <v>19219</v>
      </c>
      <c r="K1005" s="419" t="s">
        <v>19241</v>
      </c>
      <c r="L1005" s="419" t="s">
        <v>35323</v>
      </c>
      <c r="M1005" s="419" t="s">
        <v>19224</v>
      </c>
      <c r="N1005" s="419" t="s">
        <v>19242</v>
      </c>
      <c r="O1005" s="419" t="s">
        <v>21009</v>
      </c>
      <c r="P1005" s="419" t="s">
        <v>19219</v>
      </c>
      <c r="Q1005" s="425">
        <v>1</v>
      </c>
      <c r="R1005" s="419" t="s">
        <v>23282</v>
      </c>
      <c r="S1005" s="424"/>
      <c r="T1005" s="424"/>
      <c r="U1005" s="424"/>
    </row>
    <row r="1006" spans="1:21" ht="14.6" x14ac:dyDescent="0.4">
      <c r="A1006" s="419" t="s">
        <v>19217</v>
      </c>
      <c r="B1006" s="419" t="s">
        <v>19243</v>
      </c>
      <c r="C1006" s="419" t="s">
        <v>19218</v>
      </c>
      <c r="D1006" s="419" t="s">
        <v>20148</v>
      </c>
      <c r="E1006" s="419"/>
      <c r="F1006" s="419" t="s">
        <v>36423</v>
      </c>
      <c r="G1006" s="419" t="s">
        <v>19639</v>
      </c>
      <c r="H1006" s="419"/>
      <c r="I1006" s="419" t="s">
        <v>19364</v>
      </c>
      <c r="J1006" s="419" t="s">
        <v>19219</v>
      </c>
      <c r="K1006" s="419" t="s">
        <v>19244</v>
      </c>
      <c r="L1006" s="419" t="s">
        <v>35323</v>
      </c>
      <c r="M1006" s="419" t="s">
        <v>19224</v>
      </c>
      <c r="N1006" s="419" t="s">
        <v>19245</v>
      </c>
      <c r="O1006" s="419" t="s">
        <v>21009</v>
      </c>
      <c r="P1006" s="419" t="s">
        <v>19219</v>
      </c>
      <c r="Q1006" s="425">
        <v>1</v>
      </c>
      <c r="R1006" s="419" t="s">
        <v>23283</v>
      </c>
      <c r="S1006" s="424"/>
      <c r="T1006" s="424"/>
      <c r="U1006" s="424"/>
    </row>
    <row r="1007" spans="1:21" ht="14.6" x14ac:dyDescent="0.4">
      <c r="A1007" s="416" t="s">
        <v>19217</v>
      </c>
      <c r="B1007" s="416" t="s">
        <v>32676</v>
      </c>
      <c r="C1007" s="416" t="s">
        <v>19218</v>
      </c>
      <c r="D1007" s="416" t="s">
        <v>20772</v>
      </c>
      <c r="E1007" s="416"/>
      <c r="F1007" s="416" t="s">
        <v>20772</v>
      </c>
      <c r="G1007" s="416" t="s">
        <v>20772</v>
      </c>
      <c r="H1007" s="416"/>
      <c r="I1007" s="416" t="s">
        <v>20772</v>
      </c>
      <c r="J1007" s="416" t="s">
        <v>19219</v>
      </c>
      <c r="K1007" s="416" t="s">
        <v>19224</v>
      </c>
      <c r="L1007" s="416" t="s">
        <v>35332</v>
      </c>
      <c r="M1007" s="416" t="s">
        <v>19224</v>
      </c>
      <c r="N1007" s="416" t="s">
        <v>19221</v>
      </c>
      <c r="O1007" s="416" t="s">
        <v>21009</v>
      </c>
      <c r="P1007" s="416" t="s">
        <v>19219</v>
      </c>
      <c r="Q1007" s="417">
        <v>0</v>
      </c>
      <c r="R1007" s="416" t="s">
        <v>23275</v>
      </c>
      <c r="S1007" s="418"/>
      <c r="T1007" s="418"/>
      <c r="U1007" s="418"/>
    </row>
    <row r="1008" spans="1:21" ht="14.6" x14ac:dyDescent="0.4">
      <c r="A1008" s="419" t="s">
        <v>19217</v>
      </c>
      <c r="B1008" s="419" t="s">
        <v>19246</v>
      </c>
      <c r="C1008" s="419" t="s">
        <v>19218</v>
      </c>
      <c r="D1008" s="419" t="s">
        <v>20148</v>
      </c>
      <c r="E1008" s="419"/>
      <c r="F1008" s="419" t="s">
        <v>36424</v>
      </c>
      <c r="G1008" s="419" t="s">
        <v>19639</v>
      </c>
      <c r="H1008" s="419"/>
      <c r="I1008" s="419" t="s">
        <v>20185</v>
      </c>
      <c r="J1008" s="419" t="s">
        <v>19219</v>
      </c>
      <c r="K1008" s="419" t="s">
        <v>19247</v>
      </c>
      <c r="L1008" s="419" t="s">
        <v>35323</v>
      </c>
      <c r="M1008" s="419" t="s">
        <v>19224</v>
      </c>
      <c r="N1008" s="419" t="s">
        <v>19248</v>
      </c>
      <c r="O1008" s="419" t="s">
        <v>21009</v>
      </c>
      <c r="P1008" s="419" t="s">
        <v>19219</v>
      </c>
      <c r="Q1008" s="425">
        <v>1</v>
      </c>
      <c r="R1008" s="419" t="s">
        <v>23284</v>
      </c>
      <c r="S1008" s="424"/>
      <c r="T1008" s="424"/>
      <c r="U1008" s="424"/>
    </row>
    <row r="1009" spans="1:21" ht="14.6" x14ac:dyDescent="0.4">
      <c r="A1009" s="419" t="s">
        <v>19217</v>
      </c>
      <c r="B1009" s="419" t="s">
        <v>19249</v>
      </c>
      <c r="C1009" s="419" t="s">
        <v>19218</v>
      </c>
      <c r="D1009" s="419" t="s">
        <v>20148</v>
      </c>
      <c r="E1009" s="419"/>
      <c r="F1009" s="419" t="s">
        <v>36425</v>
      </c>
      <c r="G1009" s="419" t="s">
        <v>19639</v>
      </c>
      <c r="H1009" s="419"/>
      <c r="I1009" s="419" t="s">
        <v>20227</v>
      </c>
      <c r="J1009" s="419" t="s">
        <v>19219</v>
      </c>
      <c r="K1009" s="419" t="s">
        <v>19250</v>
      </c>
      <c r="L1009" s="419" t="s">
        <v>35323</v>
      </c>
      <c r="M1009" s="419" t="s">
        <v>19224</v>
      </c>
      <c r="N1009" s="419" t="s">
        <v>19251</v>
      </c>
      <c r="O1009" s="419" t="s">
        <v>21009</v>
      </c>
      <c r="P1009" s="419" t="s">
        <v>19219</v>
      </c>
      <c r="Q1009" s="425">
        <v>1</v>
      </c>
      <c r="R1009" s="419" t="s">
        <v>23285</v>
      </c>
      <c r="S1009" s="424"/>
      <c r="T1009" s="424"/>
      <c r="U1009" s="424"/>
    </row>
    <row r="1010" spans="1:21" ht="14.6" x14ac:dyDescent="0.4">
      <c r="A1010" s="419" t="s">
        <v>19217</v>
      </c>
      <c r="B1010" s="419" t="s">
        <v>22403</v>
      </c>
      <c r="C1010" s="419" t="s">
        <v>19218</v>
      </c>
      <c r="D1010" s="419" t="s">
        <v>20148</v>
      </c>
      <c r="E1010" s="419"/>
      <c r="F1010" s="419" t="s">
        <v>36426</v>
      </c>
      <c r="G1010" s="419" t="s">
        <v>19639</v>
      </c>
      <c r="H1010" s="419"/>
      <c r="I1010" s="419" t="s">
        <v>20180</v>
      </c>
      <c r="J1010" s="419" t="s">
        <v>19219</v>
      </c>
      <c r="K1010" s="419" t="s">
        <v>19252</v>
      </c>
      <c r="L1010" s="419" t="s">
        <v>35323</v>
      </c>
      <c r="M1010" s="419" t="s">
        <v>19224</v>
      </c>
      <c r="N1010" s="419" t="s">
        <v>19253</v>
      </c>
      <c r="O1010" s="419" t="s">
        <v>21009</v>
      </c>
      <c r="P1010" s="419" t="s">
        <v>19219</v>
      </c>
      <c r="Q1010" s="425">
        <v>1</v>
      </c>
      <c r="R1010" s="419" t="s">
        <v>23286</v>
      </c>
      <c r="S1010" s="424"/>
      <c r="T1010" s="424"/>
      <c r="U1010" s="424"/>
    </row>
    <row r="1011" spans="1:21" ht="14.6" x14ac:dyDescent="0.4">
      <c r="A1011" s="419" t="s">
        <v>19217</v>
      </c>
      <c r="B1011" s="419" t="s">
        <v>36427</v>
      </c>
      <c r="C1011" s="419" t="s">
        <v>19218</v>
      </c>
      <c r="D1011" s="419" t="s">
        <v>20148</v>
      </c>
      <c r="E1011" s="419"/>
      <c r="F1011" s="419" t="s">
        <v>36428</v>
      </c>
      <c r="G1011" s="419" t="s">
        <v>20248</v>
      </c>
      <c r="H1011" s="419"/>
      <c r="I1011" s="419" t="s">
        <v>20140</v>
      </c>
      <c r="J1011" s="419" t="s">
        <v>19219</v>
      </c>
      <c r="K1011" s="419" t="s">
        <v>19254</v>
      </c>
      <c r="L1011" s="419" t="s">
        <v>35323</v>
      </c>
      <c r="M1011" s="419" t="s">
        <v>19224</v>
      </c>
      <c r="N1011" s="419" t="s">
        <v>19255</v>
      </c>
      <c r="O1011" s="419" t="s">
        <v>21027</v>
      </c>
      <c r="P1011" s="419" t="s">
        <v>19219</v>
      </c>
      <c r="Q1011" s="425">
        <v>1</v>
      </c>
      <c r="R1011" s="419" t="s">
        <v>23287</v>
      </c>
      <c r="S1011" s="424"/>
      <c r="T1011" s="424"/>
      <c r="U1011" s="424"/>
    </row>
    <row r="1012" spans="1:21" ht="14.6" x14ac:dyDescent="0.4">
      <c r="A1012" s="422" t="s">
        <v>19217</v>
      </c>
      <c r="B1012" s="422" t="s">
        <v>19256</v>
      </c>
      <c r="C1012" s="422" t="s">
        <v>19218</v>
      </c>
      <c r="D1012" s="422" t="s">
        <v>20148</v>
      </c>
      <c r="E1012" s="422"/>
      <c r="F1012" s="422" t="s">
        <v>36429</v>
      </c>
      <c r="G1012" s="422" t="s">
        <v>20155</v>
      </c>
      <c r="H1012" s="422"/>
      <c r="I1012" s="422" t="s">
        <v>19423</v>
      </c>
      <c r="J1012" s="422" t="s">
        <v>19219</v>
      </c>
      <c r="K1012" s="422" t="s">
        <v>19257</v>
      </c>
      <c r="L1012" s="422" t="s">
        <v>35323</v>
      </c>
      <c r="M1012" s="422" t="s">
        <v>19224</v>
      </c>
      <c r="N1012" s="422" t="s">
        <v>19258</v>
      </c>
      <c r="O1012" s="422" t="s">
        <v>21164</v>
      </c>
      <c r="P1012" s="422" t="s">
        <v>19219</v>
      </c>
      <c r="Q1012" s="423">
        <v>1</v>
      </c>
      <c r="R1012" s="422" t="s">
        <v>23288</v>
      </c>
      <c r="S1012" s="424"/>
      <c r="T1012" s="424"/>
      <c r="U1012" s="424"/>
    </row>
    <row r="1013" spans="1:21" ht="14.6" x14ac:dyDescent="0.4">
      <c r="A1013" s="419" t="s">
        <v>19217</v>
      </c>
      <c r="B1013" s="419" t="s">
        <v>21165</v>
      </c>
      <c r="C1013" s="419" t="s">
        <v>19218</v>
      </c>
      <c r="D1013" s="419" t="s">
        <v>20148</v>
      </c>
      <c r="E1013" s="419"/>
      <c r="F1013" s="419" t="s">
        <v>36430</v>
      </c>
      <c r="G1013" s="419" t="s">
        <v>19639</v>
      </c>
      <c r="H1013" s="419"/>
      <c r="I1013" s="419" t="s">
        <v>20257</v>
      </c>
      <c r="J1013" s="419" t="s">
        <v>19219</v>
      </c>
      <c r="K1013" s="419" t="s">
        <v>19259</v>
      </c>
      <c r="L1013" s="419" t="s">
        <v>35323</v>
      </c>
      <c r="M1013" s="419" t="s">
        <v>19224</v>
      </c>
      <c r="N1013" s="419" t="s">
        <v>19260</v>
      </c>
      <c r="O1013" s="419" t="s">
        <v>21009</v>
      </c>
      <c r="P1013" s="419" t="s">
        <v>19219</v>
      </c>
      <c r="Q1013" s="425">
        <v>1</v>
      </c>
      <c r="R1013" s="419" t="s">
        <v>23289</v>
      </c>
      <c r="S1013" s="424"/>
      <c r="T1013" s="424"/>
      <c r="U1013" s="424"/>
    </row>
    <row r="1014" spans="1:21" ht="14.6" x14ac:dyDescent="0.4">
      <c r="A1014" s="419" t="s">
        <v>19217</v>
      </c>
      <c r="B1014" s="419" t="s">
        <v>19261</v>
      </c>
      <c r="C1014" s="419" t="s">
        <v>19218</v>
      </c>
      <c r="D1014" s="419" t="s">
        <v>20148</v>
      </c>
      <c r="E1014" s="419"/>
      <c r="F1014" s="419" t="s">
        <v>36431</v>
      </c>
      <c r="G1014" s="419" t="s">
        <v>20160</v>
      </c>
      <c r="H1014" s="419"/>
      <c r="I1014" s="419" t="s">
        <v>18136</v>
      </c>
      <c r="J1014" s="419" t="s">
        <v>19219</v>
      </c>
      <c r="K1014" s="419" t="s">
        <v>19262</v>
      </c>
      <c r="L1014" s="419" t="s">
        <v>35323</v>
      </c>
      <c r="M1014" s="419" t="s">
        <v>19224</v>
      </c>
      <c r="N1014" s="419" t="s">
        <v>19263</v>
      </c>
      <c r="O1014" s="419" t="s">
        <v>21018</v>
      </c>
      <c r="P1014" s="419" t="s">
        <v>19219</v>
      </c>
      <c r="Q1014" s="425">
        <v>1</v>
      </c>
      <c r="R1014" s="419" t="s">
        <v>23290</v>
      </c>
      <c r="S1014" s="424"/>
      <c r="T1014" s="424"/>
      <c r="U1014" s="424"/>
    </row>
    <row r="1015" spans="1:21" ht="14.6" x14ac:dyDescent="0.4">
      <c r="A1015" s="419" t="s">
        <v>19217</v>
      </c>
      <c r="B1015" s="419" t="s">
        <v>32677</v>
      </c>
      <c r="C1015" s="419" t="s">
        <v>19218</v>
      </c>
      <c r="D1015" s="419" t="s">
        <v>20148</v>
      </c>
      <c r="E1015" s="419"/>
      <c r="F1015" s="419" t="s">
        <v>36432</v>
      </c>
      <c r="G1015" s="419" t="s">
        <v>20160</v>
      </c>
      <c r="H1015" s="419"/>
      <c r="I1015" s="419" t="s">
        <v>19426</v>
      </c>
      <c r="J1015" s="419" t="s">
        <v>19219</v>
      </c>
      <c r="K1015" s="419" t="s">
        <v>19400</v>
      </c>
      <c r="L1015" s="419" t="s">
        <v>35323</v>
      </c>
      <c r="M1015" s="419" t="s">
        <v>19224</v>
      </c>
      <c r="N1015" s="419" t="s">
        <v>19264</v>
      </c>
      <c r="O1015" s="419" t="s">
        <v>21021</v>
      </c>
      <c r="P1015" s="419" t="s">
        <v>19219</v>
      </c>
      <c r="Q1015" s="425">
        <v>1</v>
      </c>
      <c r="R1015" s="419" t="s">
        <v>23291</v>
      </c>
      <c r="S1015" s="424"/>
      <c r="T1015" s="424"/>
      <c r="U1015" s="424"/>
    </row>
    <row r="1016" spans="1:21" ht="14.6" x14ac:dyDescent="0.4">
      <c r="A1016" s="416" t="s">
        <v>19217</v>
      </c>
      <c r="B1016" s="416" t="s">
        <v>32678</v>
      </c>
      <c r="C1016" s="416" t="s">
        <v>19218</v>
      </c>
      <c r="D1016" s="416" t="s">
        <v>20772</v>
      </c>
      <c r="E1016" s="416"/>
      <c r="F1016" s="416" t="s">
        <v>20772</v>
      </c>
      <c r="G1016" s="416" t="s">
        <v>20772</v>
      </c>
      <c r="H1016" s="416"/>
      <c r="I1016" s="416" t="s">
        <v>20772</v>
      </c>
      <c r="J1016" s="416" t="s">
        <v>19219</v>
      </c>
      <c r="K1016" s="416" t="s">
        <v>32679</v>
      </c>
      <c r="L1016" s="416" t="s">
        <v>35332</v>
      </c>
      <c r="M1016" s="416" t="s">
        <v>32679</v>
      </c>
      <c r="N1016" s="416" t="s">
        <v>19221</v>
      </c>
      <c r="O1016" s="416" t="s">
        <v>21009</v>
      </c>
      <c r="P1016" s="416" t="s">
        <v>19219</v>
      </c>
      <c r="Q1016" s="417">
        <v>0</v>
      </c>
      <c r="R1016" s="416" t="s">
        <v>23275</v>
      </c>
      <c r="S1016" s="418"/>
      <c r="T1016" s="418"/>
      <c r="U1016" s="418"/>
    </row>
    <row r="1017" spans="1:21" ht="14.6" x14ac:dyDescent="0.4">
      <c r="A1017" s="419" t="s">
        <v>19217</v>
      </c>
      <c r="B1017" s="419" t="s">
        <v>36433</v>
      </c>
      <c r="C1017" s="419" t="s">
        <v>19218</v>
      </c>
      <c r="D1017" s="419" t="s">
        <v>20148</v>
      </c>
      <c r="E1017" s="419"/>
      <c r="F1017" s="419" t="s">
        <v>36434</v>
      </c>
      <c r="G1017" s="419" t="s">
        <v>20248</v>
      </c>
      <c r="H1017" s="419"/>
      <c r="I1017" s="419" t="s">
        <v>19429</v>
      </c>
      <c r="J1017" s="419" t="s">
        <v>20258</v>
      </c>
      <c r="K1017" s="419" t="s">
        <v>19265</v>
      </c>
      <c r="L1017" s="419" t="s">
        <v>35323</v>
      </c>
      <c r="M1017" s="419" t="s">
        <v>19377</v>
      </c>
      <c r="N1017" s="419" t="s">
        <v>19266</v>
      </c>
      <c r="O1017" s="419" t="s">
        <v>21054</v>
      </c>
      <c r="P1017" s="419" t="s">
        <v>19219</v>
      </c>
      <c r="Q1017" s="425">
        <v>1</v>
      </c>
      <c r="R1017" s="419" t="s">
        <v>23292</v>
      </c>
      <c r="S1017" s="424"/>
      <c r="T1017" s="424"/>
      <c r="U1017" s="424"/>
    </row>
    <row r="1018" spans="1:21" ht="14.6" x14ac:dyDescent="0.4">
      <c r="A1018" s="419" t="s">
        <v>19217</v>
      </c>
      <c r="B1018" s="419" t="s">
        <v>35712</v>
      </c>
      <c r="C1018" s="419" t="s">
        <v>19218</v>
      </c>
      <c r="D1018" s="419" t="s">
        <v>20148</v>
      </c>
      <c r="E1018" s="419"/>
      <c r="F1018" s="419" t="s">
        <v>36435</v>
      </c>
      <c r="G1018" s="419" t="s">
        <v>19396</v>
      </c>
      <c r="H1018" s="419"/>
      <c r="I1018" s="419" t="s">
        <v>19497</v>
      </c>
      <c r="J1018" s="419" t="s">
        <v>20258</v>
      </c>
      <c r="K1018" s="419" t="s">
        <v>19267</v>
      </c>
      <c r="L1018" s="419" t="s">
        <v>35323</v>
      </c>
      <c r="M1018" s="419" t="s">
        <v>19398</v>
      </c>
      <c r="N1018" s="419" t="s">
        <v>19268</v>
      </c>
      <c r="O1018" s="419" t="s">
        <v>21062</v>
      </c>
      <c r="P1018" s="419" t="s">
        <v>19219</v>
      </c>
      <c r="Q1018" s="425">
        <v>1</v>
      </c>
      <c r="R1018" s="419" t="s">
        <v>23293</v>
      </c>
      <c r="S1018" s="424"/>
      <c r="T1018" s="424"/>
      <c r="U1018" s="424"/>
    </row>
    <row r="1019" spans="1:21" ht="14.6" x14ac:dyDescent="0.4">
      <c r="A1019" s="419" t="s">
        <v>19217</v>
      </c>
      <c r="B1019" s="419" t="s">
        <v>36436</v>
      </c>
      <c r="C1019" s="419" t="s">
        <v>19218</v>
      </c>
      <c r="D1019" s="419" t="s">
        <v>20148</v>
      </c>
      <c r="E1019" s="419"/>
      <c r="F1019" s="419" t="s">
        <v>36437</v>
      </c>
      <c r="G1019" s="419" t="s">
        <v>19396</v>
      </c>
      <c r="H1019" s="419"/>
      <c r="I1019" s="419" t="s">
        <v>18131</v>
      </c>
      <c r="J1019" s="419" t="s">
        <v>20258</v>
      </c>
      <c r="K1019" s="419" t="s">
        <v>19269</v>
      </c>
      <c r="L1019" s="419" t="s">
        <v>35323</v>
      </c>
      <c r="M1019" s="419" t="s">
        <v>19398</v>
      </c>
      <c r="N1019" s="419" t="s">
        <v>19270</v>
      </c>
      <c r="O1019" s="419" t="s">
        <v>21062</v>
      </c>
      <c r="P1019" s="419" t="s">
        <v>19219</v>
      </c>
      <c r="Q1019" s="425">
        <v>1</v>
      </c>
      <c r="R1019" s="419" t="s">
        <v>23294</v>
      </c>
      <c r="S1019" s="424"/>
      <c r="T1019" s="424"/>
      <c r="U1019" s="424"/>
    </row>
    <row r="1020" spans="1:21" ht="14.6" x14ac:dyDescent="0.4">
      <c r="A1020" s="419" t="s">
        <v>19217</v>
      </c>
      <c r="B1020" s="419" t="s">
        <v>36438</v>
      </c>
      <c r="C1020" s="419" t="s">
        <v>19218</v>
      </c>
      <c r="D1020" s="419" t="s">
        <v>20148</v>
      </c>
      <c r="E1020" s="419"/>
      <c r="F1020" s="419" t="s">
        <v>36439</v>
      </c>
      <c r="G1020" s="419" t="s">
        <v>19396</v>
      </c>
      <c r="H1020" s="419"/>
      <c r="I1020" s="419" t="s">
        <v>20168</v>
      </c>
      <c r="J1020" s="419" t="s">
        <v>20258</v>
      </c>
      <c r="K1020" s="419" t="s">
        <v>19271</v>
      </c>
      <c r="L1020" s="419" t="s">
        <v>35323</v>
      </c>
      <c r="M1020" s="419" t="s">
        <v>19398</v>
      </c>
      <c r="N1020" s="419" t="s">
        <v>19272</v>
      </c>
      <c r="O1020" s="419" t="s">
        <v>21062</v>
      </c>
      <c r="P1020" s="419" t="s">
        <v>19219</v>
      </c>
      <c r="Q1020" s="425">
        <v>1</v>
      </c>
      <c r="R1020" s="419" t="s">
        <v>23295</v>
      </c>
      <c r="S1020" s="424"/>
      <c r="T1020" s="424"/>
      <c r="U1020" s="424"/>
    </row>
    <row r="1021" spans="1:21" ht="14.6" x14ac:dyDescent="0.4">
      <c r="A1021" s="419" t="s">
        <v>19217</v>
      </c>
      <c r="B1021" s="419" t="s">
        <v>36240</v>
      </c>
      <c r="C1021" s="419" t="s">
        <v>19218</v>
      </c>
      <c r="D1021" s="419" t="s">
        <v>20148</v>
      </c>
      <c r="E1021" s="419"/>
      <c r="F1021" s="419" t="s">
        <v>36440</v>
      </c>
      <c r="G1021" s="419" t="s">
        <v>19396</v>
      </c>
      <c r="H1021" s="419"/>
      <c r="I1021" s="419" t="s">
        <v>19379</v>
      </c>
      <c r="J1021" s="419" t="s">
        <v>20258</v>
      </c>
      <c r="K1021" s="419" t="s">
        <v>19273</v>
      </c>
      <c r="L1021" s="419" t="s">
        <v>35323</v>
      </c>
      <c r="M1021" s="419" t="s">
        <v>19398</v>
      </c>
      <c r="N1021" s="419" t="s">
        <v>19274</v>
      </c>
      <c r="O1021" s="419" t="s">
        <v>21062</v>
      </c>
      <c r="P1021" s="419" t="s">
        <v>19219</v>
      </c>
      <c r="Q1021" s="425">
        <v>1</v>
      </c>
      <c r="R1021" s="419" t="s">
        <v>23296</v>
      </c>
      <c r="S1021" s="424"/>
      <c r="T1021" s="424"/>
      <c r="U1021" s="424"/>
    </row>
    <row r="1022" spans="1:21" ht="14.6" x14ac:dyDescent="0.4">
      <c r="A1022" s="419" t="s">
        <v>19217</v>
      </c>
      <c r="B1022" s="419" t="s">
        <v>36441</v>
      </c>
      <c r="C1022" s="419" t="s">
        <v>19218</v>
      </c>
      <c r="D1022" s="419" t="s">
        <v>20148</v>
      </c>
      <c r="E1022" s="419"/>
      <c r="F1022" s="419" t="s">
        <v>36442</v>
      </c>
      <c r="G1022" s="419" t="s">
        <v>19396</v>
      </c>
      <c r="H1022" s="419"/>
      <c r="I1022" s="419" t="s">
        <v>20186</v>
      </c>
      <c r="J1022" s="419" t="s">
        <v>20258</v>
      </c>
      <c r="K1022" s="419" t="s">
        <v>19275</v>
      </c>
      <c r="L1022" s="419" t="s">
        <v>35323</v>
      </c>
      <c r="M1022" s="419" t="s">
        <v>19398</v>
      </c>
      <c r="N1022" s="419" t="s">
        <v>19276</v>
      </c>
      <c r="O1022" s="419" t="s">
        <v>21062</v>
      </c>
      <c r="P1022" s="419" t="s">
        <v>19219</v>
      </c>
      <c r="Q1022" s="425">
        <v>1</v>
      </c>
      <c r="R1022" s="419" t="s">
        <v>23297</v>
      </c>
      <c r="S1022" s="424"/>
      <c r="T1022" s="424"/>
      <c r="U1022" s="424"/>
    </row>
    <row r="1023" spans="1:21" ht="14.6" x14ac:dyDescent="0.4">
      <c r="A1023" s="419" t="s">
        <v>19217</v>
      </c>
      <c r="B1023" s="419" t="s">
        <v>36443</v>
      </c>
      <c r="C1023" s="419" t="s">
        <v>19218</v>
      </c>
      <c r="D1023" s="419" t="s">
        <v>20148</v>
      </c>
      <c r="E1023" s="419"/>
      <c r="F1023" s="419" t="s">
        <v>36444</v>
      </c>
      <c r="G1023" s="419" t="s">
        <v>19396</v>
      </c>
      <c r="H1023" s="419"/>
      <c r="I1023" s="419" t="s">
        <v>20241</v>
      </c>
      <c r="J1023" s="419" t="s">
        <v>20258</v>
      </c>
      <c r="K1023" s="419" t="s">
        <v>19277</v>
      </c>
      <c r="L1023" s="419" t="s">
        <v>35323</v>
      </c>
      <c r="M1023" s="419" t="s">
        <v>19398</v>
      </c>
      <c r="N1023" s="419" t="s">
        <v>19278</v>
      </c>
      <c r="O1023" s="419" t="s">
        <v>21062</v>
      </c>
      <c r="P1023" s="419" t="s">
        <v>19219</v>
      </c>
      <c r="Q1023" s="425">
        <v>1</v>
      </c>
      <c r="R1023" s="419" t="s">
        <v>23298</v>
      </c>
      <c r="S1023" s="424"/>
      <c r="T1023" s="424"/>
      <c r="U1023" s="424"/>
    </row>
    <row r="1024" spans="1:21" ht="14.6" x14ac:dyDescent="0.4">
      <c r="A1024" s="419" t="s">
        <v>19217</v>
      </c>
      <c r="B1024" s="419" t="s">
        <v>36445</v>
      </c>
      <c r="C1024" s="419" t="s">
        <v>19218</v>
      </c>
      <c r="D1024" s="419" t="s">
        <v>20148</v>
      </c>
      <c r="E1024" s="419"/>
      <c r="F1024" s="419" t="s">
        <v>36446</v>
      </c>
      <c r="G1024" s="419" t="s">
        <v>19396</v>
      </c>
      <c r="H1024" s="419"/>
      <c r="I1024" s="419" t="s">
        <v>18123</v>
      </c>
      <c r="J1024" s="419" t="s">
        <v>20258</v>
      </c>
      <c r="K1024" s="419" t="s">
        <v>19279</v>
      </c>
      <c r="L1024" s="419" t="s">
        <v>35323</v>
      </c>
      <c r="M1024" s="419" t="s">
        <v>19398</v>
      </c>
      <c r="N1024" s="419" t="s">
        <v>19280</v>
      </c>
      <c r="O1024" s="419" t="s">
        <v>21062</v>
      </c>
      <c r="P1024" s="419" t="s">
        <v>19219</v>
      </c>
      <c r="Q1024" s="425">
        <v>1</v>
      </c>
      <c r="R1024" s="419" t="s">
        <v>23299</v>
      </c>
      <c r="S1024" s="424"/>
      <c r="T1024" s="424"/>
      <c r="U1024" s="424"/>
    </row>
    <row r="1025" spans="1:21" ht="14.6" x14ac:dyDescent="0.4">
      <c r="A1025" s="419" t="s">
        <v>19217</v>
      </c>
      <c r="B1025" s="419" t="s">
        <v>36447</v>
      </c>
      <c r="C1025" s="419" t="s">
        <v>19218</v>
      </c>
      <c r="D1025" s="419" t="s">
        <v>20148</v>
      </c>
      <c r="E1025" s="419"/>
      <c r="F1025" s="419" t="s">
        <v>36448</v>
      </c>
      <c r="G1025" s="419" t="s">
        <v>19396</v>
      </c>
      <c r="H1025" s="419"/>
      <c r="I1025" s="419" t="s">
        <v>18089</v>
      </c>
      <c r="J1025" s="419" t="s">
        <v>20258</v>
      </c>
      <c r="K1025" s="419" t="s">
        <v>19281</v>
      </c>
      <c r="L1025" s="419" t="s">
        <v>35323</v>
      </c>
      <c r="M1025" s="419" t="s">
        <v>19398</v>
      </c>
      <c r="N1025" s="419" t="s">
        <v>19282</v>
      </c>
      <c r="O1025" s="419" t="s">
        <v>21062</v>
      </c>
      <c r="P1025" s="419" t="s">
        <v>19219</v>
      </c>
      <c r="Q1025" s="425">
        <v>1</v>
      </c>
      <c r="R1025" s="419" t="s">
        <v>23300</v>
      </c>
      <c r="S1025" s="424"/>
      <c r="T1025" s="424"/>
      <c r="U1025" s="424"/>
    </row>
    <row r="1026" spans="1:21" ht="14.6" x14ac:dyDescent="0.4">
      <c r="A1026" s="419" t="s">
        <v>19217</v>
      </c>
      <c r="B1026" s="419" t="s">
        <v>36449</v>
      </c>
      <c r="C1026" s="419" t="s">
        <v>19218</v>
      </c>
      <c r="D1026" s="419" t="s">
        <v>20148</v>
      </c>
      <c r="E1026" s="419"/>
      <c r="F1026" s="419" t="s">
        <v>36450</v>
      </c>
      <c r="G1026" s="419" t="s">
        <v>19396</v>
      </c>
      <c r="H1026" s="419"/>
      <c r="I1026" s="419" t="s">
        <v>20245</v>
      </c>
      <c r="J1026" s="419" t="s">
        <v>20258</v>
      </c>
      <c r="K1026" s="419" t="s">
        <v>19283</v>
      </c>
      <c r="L1026" s="419" t="s">
        <v>35323</v>
      </c>
      <c r="M1026" s="419" t="s">
        <v>19398</v>
      </c>
      <c r="N1026" s="419" t="s">
        <v>19284</v>
      </c>
      <c r="O1026" s="419" t="s">
        <v>21062</v>
      </c>
      <c r="P1026" s="419" t="s">
        <v>19219</v>
      </c>
      <c r="Q1026" s="425">
        <v>1</v>
      </c>
      <c r="R1026" s="419" t="s">
        <v>23301</v>
      </c>
      <c r="S1026" s="424"/>
      <c r="T1026" s="424"/>
      <c r="U1026" s="424"/>
    </row>
    <row r="1027" spans="1:21" ht="14.6" x14ac:dyDescent="0.4">
      <c r="A1027" s="419" t="s">
        <v>19217</v>
      </c>
      <c r="B1027" s="419" t="s">
        <v>36451</v>
      </c>
      <c r="C1027" s="419" t="s">
        <v>19218</v>
      </c>
      <c r="D1027" s="419" t="s">
        <v>20148</v>
      </c>
      <c r="E1027" s="419"/>
      <c r="F1027" s="419" t="s">
        <v>36452</v>
      </c>
      <c r="G1027" s="419" t="s">
        <v>19396</v>
      </c>
      <c r="H1027" s="419"/>
      <c r="I1027" s="419" t="s">
        <v>17926</v>
      </c>
      <c r="J1027" s="419" t="s">
        <v>20258</v>
      </c>
      <c r="K1027" s="419" t="s">
        <v>19285</v>
      </c>
      <c r="L1027" s="419" t="s">
        <v>35323</v>
      </c>
      <c r="M1027" s="419" t="s">
        <v>19453</v>
      </c>
      <c r="N1027" s="419" t="s">
        <v>19286</v>
      </c>
      <c r="O1027" s="419" t="s">
        <v>21063</v>
      </c>
      <c r="P1027" s="419" t="s">
        <v>19219</v>
      </c>
      <c r="Q1027" s="425">
        <v>1</v>
      </c>
      <c r="R1027" s="419" t="s">
        <v>23302</v>
      </c>
      <c r="S1027" s="424"/>
      <c r="T1027" s="424"/>
      <c r="U1027" s="424"/>
    </row>
    <row r="1028" spans="1:21" ht="14.6" x14ac:dyDescent="0.4">
      <c r="A1028" s="419" t="s">
        <v>19217</v>
      </c>
      <c r="B1028" s="419" t="s">
        <v>31320</v>
      </c>
      <c r="C1028" s="419" t="s">
        <v>19218</v>
      </c>
      <c r="D1028" s="419" t="s">
        <v>20148</v>
      </c>
      <c r="E1028" s="419"/>
      <c r="F1028" s="419" t="s">
        <v>36453</v>
      </c>
      <c r="G1028" s="419" t="s">
        <v>19396</v>
      </c>
      <c r="H1028" s="419"/>
      <c r="I1028" s="419" t="s">
        <v>20202</v>
      </c>
      <c r="J1028" s="419" t="s">
        <v>20258</v>
      </c>
      <c r="K1028" s="419" t="s">
        <v>19287</v>
      </c>
      <c r="L1028" s="419" t="s">
        <v>35323</v>
      </c>
      <c r="M1028" s="419" t="s">
        <v>19453</v>
      </c>
      <c r="N1028" s="419" t="s">
        <v>19288</v>
      </c>
      <c r="O1028" s="419" t="s">
        <v>21064</v>
      </c>
      <c r="P1028" s="419" t="s">
        <v>19219</v>
      </c>
      <c r="Q1028" s="425">
        <v>1</v>
      </c>
      <c r="R1028" s="419" t="s">
        <v>23303</v>
      </c>
      <c r="S1028" s="424"/>
      <c r="T1028" s="424"/>
      <c r="U1028" s="424"/>
    </row>
    <row r="1029" spans="1:21" ht="14.6" x14ac:dyDescent="0.4">
      <c r="A1029" s="419" t="s">
        <v>19217</v>
      </c>
      <c r="B1029" s="419" t="s">
        <v>36454</v>
      </c>
      <c r="C1029" s="419" t="s">
        <v>19218</v>
      </c>
      <c r="D1029" s="419" t="s">
        <v>20148</v>
      </c>
      <c r="E1029" s="419"/>
      <c r="F1029" s="419" t="s">
        <v>36455</v>
      </c>
      <c r="G1029" s="419" t="s">
        <v>19396</v>
      </c>
      <c r="H1029" s="419"/>
      <c r="I1029" s="419" t="s">
        <v>19457</v>
      </c>
      <c r="J1029" s="419" t="s">
        <v>20258</v>
      </c>
      <c r="K1029" s="419" t="s">
        <v>19289</v>
      </c>
      <c r="L1029" s="419" t="s">
        <v>35323</v>
      </c>
      <c r="M1029" s="419" t="s">
        <v>19453</v>
      </c>
      <c r="N1029" s="419" t="s">
        <v>19290</v>
      </c>
      <c r="O1029" s="419" t="s">
        <v>21063</v>
      </c>
      <c r="P1029" s="419" t="s">
        <v>19219</v>
      </c>
      <c r="Q1029" s="425">
        <v>1</v>
      </c>
      <c r="R1029" s="419" t="s">
        <v>23304</v>
      </c>
      <c r="S1029" s="424"/>
      <c r="T1029" s="424"/>
      <c r="U1029" s="424"/>
    </row>
    <row r="1030" spans="1:21" ht="14.6" x14ac:dyDescent="0.4">
      <c r="A1030" s="435" t="s">
        <v>19217</v>
      </c>
      <c r="B1030" s="435" t="s">
        <v>36456</v>
      </c>
      <c r="C1030" s="435" t="s">
        <v>19218</v>
      </c>
      <c r="D1030" s="435" t="s">
        <v>20148</v>
      </c>
      <c r="E1030" s="435"/>
      <c r="F1030" s="435" t="s">
        <v>36457</v>
      </c>
      <c r="G1030" s="435" t="s">
        <v>20248</v>
      </c>
      <c r="H1030" s="435"/>
      <c r="I1030" s="435" t="s">
        <v>20143</v>
      </c>
      <c r="J1030" s="435" t="s">
        <v>20258</v>
      </c>
      <c r="K1030" s="435" t="s">
        <v>19291</v>
      </c>
      <c r="L1030" s="435" t="s">
        <v>35323</v>
      </c>
      <c r="M1030" s="435" t="s">
        <v>18077</v>
      </c>
      <c r="N1030" s="435" t="s">
        <v>19292</v>
      </c>
      <c r="O1030" s="435" t="s">
        <v>21122</v>
      </c>
      <c r="P1030" s="435" t="s">
        <v>19219</v>
      </c>
      <c r="Q1030" s="436">
        <v>3</v>
      </c>
      <c r="R1030" s="435" t="s">
        <v>23305</v>
      </c>
      <c r="S1030" s="437"/>
      <c r="T1030" s="437"/>
      <c r="U1030" s="437"/>
    </row>
    <row r="1031" spans="1:21" ht="14.6" x14ac:dyDescent="0.4">
      <c r="A1031" s="435" t="s">
        <v>19217</v>
      </c>
      <c r="B1031" s="435" t="s">
        <v>36458</v>
      </c>
      <c r="C1031" s="435" t="s">
        <v>19218</v>
      </c>
      <c r="D1031" s="435" t="s">
        <v>20148</v>
      </c>
      <c r="E1031" s="435"/>
      <c r="F1031" s="435" t="s">
        <v>36459</v>
      </c>
      <c r="G1031" s="435" t="s">
        <v>20248</v>
      </c>
      <c r="H1031" s="435"/>
      <c r="I1031" s="435" t="s">
        <v>20257</v>
      </c>
      <c r="J1031" s="435" t="s">
        <v>20258</v>
      </c>
      <c r="K1031" s="435" t="s">
        <v>19293</v>
      </c>
      <c r="L1031" s="435" t="s">
        <v>35323</v>
      </c>
      <c r="M1031" s="435" t="s">
        <v>18077</v>
      </c>
      <c r="N1031" s="435" t="s">
        <v>19294</v>
      </c>
      <c r="O1031" s="435" t="s">
        <v>21120</v>
      </c>
      <c r="P1031" s="435" t="s">
        <v>19219</v>
      </c>
      <c r="Q1031" s="436">
        <v>3</v>
      </c>
      <c r="R1031" s="435" t="s">
        <v>23306</v>
      </c>
      <c r="S1031" s="437"/>
      <c r="T1031" s="437"/>
      <c r="U1031" s="437"/>
    </row>
    <row r="1032" spans="1:21" ht="14.6" x14ac:dyDescent="0.4">
      <c r="A1032" s="416" t="s">
        <v>18008</v>
      </c>
      <c r="B1032" s="416" t="s">
        <v>31321</v>
      </c>
      <c r="C1032" s="416" t="s">
        <v>20147</v>
      </c>
      <c r="D1032" s="416" t="s">
        <v>20148</v>
      </c>
      <c r="E1032" s="416"/>
      <c r="F1032" s="416" t="s">
        <v>36460</v>
      </c>
      <c r="G1032" s="416" t="s">
        <v>20149</v>
      </c>
      <c r="H1032" s="416"/>
      <c r="I1032" s="416" t="s">
        <v>18089</v>
      </c>
      <c r="J1032" s="416" t="s">
        <v>19295</v>
      </c>
      <c r="K1032" s="416" t="s">
        <v>19296</v>
      </c>
      <c r="L1032" s="416" t="s">
        <v>35321</v>
      </c>
      <c r="M1032" s="416" t="s">
        <v>19296</v>
      </c>
      <c r="N1032" s="416" t="s">
        <v>19297</v>
      </c>
      <c r="O1032" s="416" t="s">
        <v>21009</v>
      </c>
      <c r="P1032" s="416" t="s">
        <v>19295</v>
      </c>
      <c r="Q1032" s="417">
        <v>0</v>
      </c>
      <c r="R1032" s="416" t="s">
        <v>23307</v>
      </c>
      <c r="S1032" s="418"/>
      <c r="T1032" s="418"/>
      <c r="U1032" s="418"/>
    </row>
    <row r="1033" spans="1:21" ht="14.6" x14ac:dyDescent="0.4">
      <c r="A1033" s="422" t="s">
        <v>18008</v>
      </c>
      <c r="B1033" s="422" t="s">
        <v>36461</v>
      </c>
      <c r="C1033" s="422" t="s">
        <v>20147</v>
      </c>
      <c r="D1033" s="422" t="s">
        <v>20148</v>
      </c>
      <c r="E1033" s="422"/>
      <c r="F1033" s="422" t="s">
        <v>36462</v>
      </c>
      <c r="G1033" s="422" t="s">
        <v>20155</v>
      </c>
      <c r="H1033" s="422"/>
      <c r="I1033" s="422" t="s">
        <v>20144</v>
      </c>
      <c r="J1033" s="422" t="s">
        <v>19295</v>
      </c>
      <c r="K1033" s="422" t="s">
        <v>19298</v>
      </c>
      <c r="L1033" s="422" t="s">
        <v>35323</v>
      </c>
      <c r="M1033" s="422" t="s">
        <v>19299</v>
      </c>
      <c r="N1033" s="422" t="s">
        <v>19300</v>
      </c>
      <c r="O1033" s="422" t="s">
        <v>21010</v>
      </c>
      <c r="P1033" s="422" t="s">
        <v>19295</v>
      </c>
      <c r="Q1033" s="423">
        <v>1</v>
      </c>
      <c r="R1033" s="422" t="s">
        <v>23308</v>
      </c>
      <c r="S1033" s="424"/>
      <c r="T1033" s="424"/>
      <c r="U1033" s="424"/>
    </row>
    <row r="1034" spans="1:21" ht="14.6" x14ac:dyDescent="0.4">
      <c r="A1034" s="416" t="s">
        <v>18008</v>
      </c>
      <c r="B1034" s="416" t="s">
        <v>36463</v>
      </c>
      <c r="C1034" s="416" t="s">
        <v>20147</v>
      </c>
      <c r="D1034" s="416" t="s">
        <v>20772</v>
      </c>
      <c r="E1034" s="416"/>
      <c r="F1034" s="416" t="s">
        <v>20772</v>
      </c>
      <c r="G1034" s="416" t="s">
        <v>20772</v>
      </c>
      <c r="H1034" s="416"/>
      <c r="I1034" s="416" t="s">
        <v>20772</v>
      </c>
      <c r="J1034" s="416" t="s">
        <v>19295</v>
      </c>
      <c r="K1034" s="416" t="s">
        <v>19299</v>
      </c>
      <c r="L1034" s="416" t="s">
        <v>35332</v>
      </c>
      <c r="M1034" s="416" t="s">
        <v>19299</v>
      </c>
      <c r="N1034" s="416" t="s">
        <v>19297</v>
      </c>
      <c r="O1034" s="416" t="s">
        <v>21009</v>
      </c>
      <c r="P1034" s="416" t="s">
        <v>19295</v>
      </c>
      <c r="Q1034" s="417">
        <v>0</v>
      </c>
      <c r="R1034" s="416" t="s">
        <v>23307</v>
      </c>
      <c r="S1034" s="418"/>
      <c r="T1034" s="418"/>
      <c r="U1034" s="418"/>
    </row>
    <row r="1035" spans="1:21" ht="14.6" x14ac:dyDescent="0.4">
      <c r="A1035" s="422" t="s">
        <v>18008</v>
      </c>
      <c r="B1035" s="422" t="s">
        <v>22404</v>
      </c>
      <c r="C1035" s="422" t="s">
        <v>20147</v>
      </c>
      <c r="D1035" s="422" t="s">
        <v>20772</v>
      </c>
      <c r="E1035" s="422"/>
      <c r="F1035" s="422" t="s">
        <v>20772</v>
      </c>
      <c r="G1035" s="422" t="s">
        <v>20772</v>
      </c>
      <c r="H1035" s="422"/>
      <c r="I1035" s="422" t="s">
        <v>20772</v>
      </c>
      <c r="J1035" s="422" t="s">
        <v>19295</v>
      </c>
      <c r="K1035" s="422" t="s">
        <v>22405</v>
      </c>
      <c r="L1035" s="422" t="s">
        <v>35323</v>
      </c>
      <c r="M1035" s="422" t="s">
        <v>19301</v>
      </c>
      <c r="N1035" s="422" t="s">
        <v>22514</v>
      </c>
      <c r="O1035" s="422" t="s">
        <v>21018</v>
      </c>
      <c r="P1035" s="422" t="s">
        <v>19295</v>
      </c>
      <c r="Q1035" s="420">
        <v>1</v>
      </c>
      <c r="R1035" s="422" t="s">
        <v>23309</v>
      </c>
      <c r="S1035" s="421"/>
      <c r="T1035" s="421"/>
      <c r="U1035" s="421"/>
    </row>
    <row r="1036" spans="1:21" ht="14.6" x14ac:dyDescent="0.4">
      <c r="A1036" s="419" t="s">
        <v>18008</v>
      </c>
      <c r="B1036" s="419" t="s">
        <v>36464</v>
      </c>
      <c r="C1036" s="419" t="s">
        <v>20147</v>
      </c>
      <c r="D1036" s="419" t="s">
        <v>20148</v>
      </c>
      <c r="E1036" s="419"/>
      <c r="F1036" s="419" t="s">
        <v>36465</v>
      </c>
      <c r="G1036" s="419" t="s">
        <v>19639</v>
      </c>
      <c r="H1036" s="419"/>
      <c r="I1036" s="419" t="s">
        <v>18112</v>
      </c>
      <c r="J1036" s="419" t="s">
        <v>19295</v>
      </c>
      <c r="K1036" s="419" t="s">
        <v>19302</v>
      </c>
      <c r="L1036" s="419" t="s">
        <v>35323</v>
      </c>
      <c r="M1036" s="419" t="s">
        <v>19303</v>
      </c>
      <c r="N1036" s="419" t="s">
        <v>19304</v>
      </c>
      <c r="O1036" s="419" t="s">
        <v>21009</v>
      </c>
      <c r="P1036" s="419" t="s">
        <v>19295</v>
      </c>
      <c r="Q1036" s="425">
        <v>1</v>
      </c>
      <c r="R1036" s="419" t="s">
        <v>23310</v>
      </c>
      <c r="S1036" s="424"/>
      <c r="T1036" s="424"/>
      <c r="U1036" s="424"/>
    </row>
    <row r="1037" spans="1:21" ht="14.6" x14ac:dyDescent="0.4">
      <c r="A1037" s="419" t="s">
        <v>18008</v>
      </c>
      <c r="B1037" s="419" t="s">
        <v>36466</v>
      </c>
      <c r="C1037" s="419" t="s">
        <v>20147</v>
      </c>
      <c r="D1037" s="419" t="s">
        <v>20148</v>
      </c>
      <c r="E1037" s="419"/>
      <c r="F1037" s="419" t="s">
        <v>36467</v>
      </c>
      <c r="G1037" s="419" t="s">
        <v>19639</v>
      </c>
      <c r="H1037" s="419"/>
      <c r="I1037" s="419" t="s">
        <v>19345</v>
      </c>
      <c r="J1037" s="419" t="s">
        <v>19295</v>
      </c>
      <c r="K1037" s="419" t="s">
        <v>19305</v>
      </c>
      <c r="L1037" s="419" t="s">
        <v>35323</v>
      </c>
      <c r="M1037" s="419" t="s">
        <v>19303</v>
      </c>
      <c r="N1037" s="419" t="s">
        <v>19306</v>
      </c>
      <c r="O1037" s="419" t="s">
        <v>21009</v>
      </c>
      <c r="P1037" s="419" t="s">
        <v>19295</v>
      </c>
      <c r="Q1037" s="425">
        <v>1</v>
      </c>
      <c r="R1037" s="419" t="s">
        <v>23311</v>
      </c>
      <c r="S1037" s="424"/>
      <c r="T1037" s="424"/>
      <c r="U1037" s="424"/>
    </row>
    <row r="1038" spans="1:21" ht="14.6" x14ac:dyDescent="0.4">
      <c r="A1038" s="419" t="s">
        <v>18008</v>
      </c>
      <c r="B1038" s="419" t="s">
        <v>36468</v>
      </c>
      <c r="C1038" s="419" t="s">
        <v>20147</v>
      </c>
      <c r="D1038" s="419" t="s">
        <v>20148</v>
      </c>
      <c r="E1038" s="419"/>
      <c r="F1038" s="419" t="s">
        <v>36469</v>
      </c>
      <c r="G1038" s="419" t="s">
        <v>19639</v>
      </c>
      <c r="H1038" s="419"/>
      <c r="I1038" s="419" t="s">
        <v>20211</v>
      </c>
      <c r="J1038" s="419" t="s">
        <v>19295</v>
      </c>
      <c r="K1038" s="419" t="s">
        <v>19307</v>
      </c>
      <c r="L1038" s="419" t="s">
        <v>35323</v>
      </c>
      <c r="M1038" s="419" t="s">
        <v>19303</v>
      </c>
      <c r="N1038" s="419" t="s">
        <v>19308</v>
      </c>
      <c r="O1038" s="419" t="s">
        <v>21009</v>
      </c>
      <c r="P1038" s="419" t="s">
        <v>19295</v>
      </c>
      <c r="Q1038" s="425">
        <v>1</v>
      </c>
      <c r="R1038" s="419" t="s">
        <v>23312</v>
      </c>
      <c r="S1038" s="424"/>
      <c r="T1038" s="424"/>
      <c r="U1038" s="424"/>
    </row>
    <row r="1039" spans="1:21" ht="14.6" x14ac:dyDescent="0.4">
      <c r="A1039" s="419" t="s">
        <v>18008</v>
      </c>
      <c r="B1039" s="419" t="s">
        <v>36470</v>
      </c>
      <c r="C1039" s="419" t="s">
        <v>20147</v>
      </c>
      <c r="D1039" s="419" t="s">
        <v>20148</v>
      </c>
      <c r="E1039" s="419"/>
      <c r="F1039" s="419" t="s">
        <v>36471</v>
      </c>
      <c r="G1039" s="419" t="s">
        <v>19639</v>
      </c>
      <c r="H1039" s="419"/>
      <c r="I1039" s="419" t="s">
        <v>19335</v>
      </c>
      <c r="J1039" s="419" t="s">
        <v>19295</v>
      </c>
      <c r="K1039" s="419" t="s">
        <v>19309</v>
      </c>
      <c r="L1039" s="419" t="s">
        <v>35323</v>
      </c>
      <c r="M1039" s="419" t="s">
        <v>19303</v>
      </c>
      <c r="N1039" s="419" t="s">
        <v>19310</v>
      </c>
      <c r="O1039" s="419" t="s">
        <v>21009</v>
      </c>
      <c r="P1039" s="419" t="s">
        <v>19295</v>
      </c>
      <c r="Q1039" s="425">
        <v>1</v>
      </c>
      <c r="R1039" s="419" t="s">
        <v>23313</v>
      </c>
      <c r="S1039" s="424"/>
      <c r="T1039" s="424"/>
      <c r="U1039" s="424"/>
    </row>
    <row r="1040" spans="1:21" ht="14.6" x14ac:dyDescent="0.4">
      <c r="A1040" s="419" t="s">
        <v>18008</v>
      </c>
      <c r="B1040" s="419" t="s">
        <v>36472</v>
      </c>
      <c r="C1040" s="419" t="s">
        <v>20147</v>
      </c>
      <c r="D1040" s="419" t="s">
        <v>20148</v>
      </c>
      <c r="E1040" s="419"/>
      <c r="F1040" s="419" t="s">
        <v>36473</v>
      </c>
      <c r="G1040" s="419" t="s">
        <v>19639</v>
      </c>
      <c r="H1040" s="419"/>
      <c r="I1040" s="419" t="s">
        <v>19489</v>
      </c>
      <c r="J1040" s="419" t="s">
        <v>19295</v>
      </c>
      <c r="K1040" s="419" t="s">
        <v>19311</v>
      </c>
      <c r="L1040" s="419" t="s">
        <v>35323</v>
      </c>
      <c r="M1040" s="419" t="s">
        <v>19303</v>
      </c>
      <c r="N1040" s="419" t="s">
        <v>19312</v>
      </c>
      <c r="O1040" s="419" t="s">
        <v>21009</v>
      </c>
      <c r="P1040" s="419" t="s">
        <v>19295</v>
      </c>
      <c r="Q1040" s="425">
        <v>1</v>
      </c>
      <c r="R1040" s="419" t="s">
        <v>23314</v>
      </c>
      <c r="S1040" s="424"/>
      <c r="T1040" s="424"/>
      <c r="U1040" s="424"/>
    </row>
    <row r="1041" spans="1:21" ht="14.6" x14ac:dyDescent="0.4">
      <c r="A1041" s="419" t="s">
        <v>18008</v>
      </c>
      <c r="B1041" s="419" t="s">
        <v>36474</v>
      </c>
      <c r="C1041" s="419" t="s">
        <v>20147</v>
      </c>
      <c r="D1041" s="419" t="s">
        <v>20148</v>
      </c>
      <c r="E1041" s="419"/>
      <c r="F1041" s="419" t="s">
        <v>36475</v>
      </c>
      <c r="G1041" s="419" t="s">
        <v>19639</v>
      </c>
      <c r="H1041" s="419"/>
      <c r="I1041" s="419" t="s">
        <v>20230</v>
      </c>
      <c r="J1041" s="419" t="s">
        <v>19295</v>
      </c>
      <c r="K1041" s="419" t="s">
        <v>19313</v>
      </c>
      <c r="L1041" s="419" t="s">
        <v>35323</v>
      </c>
      <c r="M1041" s="419" t="s">
        <v>19303</v>
      </c>
      <c r="N1041" s="419" t="s">
        <v>19314</v>
      </c>
      <c r="O1041" s="419" t="s">
        <v>21009</v>
      </c>
      <c r="P1041" s="419" t="s">
        <v>19295</v>
      </c>
      <c r="Q1041" s="425">
        <v>1</v>
      </c>
      <c r="R1041" s="419" t="s">
        <v>23315</v>
      </c>
      <c r="S1041" s="424"/>
      <c r="T1041" s="424"/>
      <c r="U1041" s="424"/>
    </row>
    <row r="1042" spans="1:21" ht="14.6" x14ac:dyDescent="0.4">
      <c r="A1042" s="419" t="s">
        <v>18008</v>
      </c>
      <c r="B1042" s="419" t="s">
        <v>36476</v>
      </c>
      <c r="C1042" s="419" t="s">
        <v>20147</v>
      </c>
      <c r="D1042" s="419" t="s">
        <v>20148</v>
      </c>
      <c r="E1042" s="419"/>
      <c r="F1042" s="419" t="s">
        <v>36477</v>
      </c>
      <c r="G1042" s="419" t="s">
        <v>19639</v>
      </c>
      <c r="H1042" s="419"/>
      <c r="I1042" s="419" t="s">
        <v>20144</v>
      </c>
      <c r="J1042" s="419" t="s">
        <v>19295</v>
      </c>
      <c r="K1042" s="419" t="s">
        <v>19315</v>
      </c>
      <c r="L1042" s="419" t="s">
        <v>35323</v>
      </c>
      <c r="M1042" s="419" t="s">
        <v>19303</v>
      </c>
      <c r="N1042" s="419" t="s">
        <v>19316</v>
      </c>
      <c r="O1042" s="419" t="s">
        <v>21009</v>
      </c>
      <c r="P1042" s="419" t="s">
        <v>19295</v>
      </c>
      <c r="Q1042" s="425">
        <v>1</v>
      </c>
      <c r="R1042" s="419" t="s">
        <v>23316</v>
      </c>
      <c r="S1042" s="424"/>
      <c r="T1042" s="424"/>
      <c r="U1042" s="424"/>
    </row>
    <row r="1043" spans="1:21" ht="14.6" x14ac:dyDescent="0.4">
      <c r="A1043" s="419" t="s">
        <v>18008</v>
      </c>
      <c r="B1043" s="419" t="s">
        <v>36478</v>
      </c>
      <c r="C1043" s="419" t="s">
        <v>20147</v>
      </c>
      <c r="D1043" s="419" t="s">
        <v>20148</v>
      </c>
      <c r="E1043" s="419"/>
      <c r="F1043" s="419" t="s">
        <v>36479</v>
      </c>
      <c r="G1043" s="419" t="s">
        <v>19639</v>
      </c>
      <c r="H1043" s="419"/>
      <c r="I1043" s="419" t="s">
        <v>19341</v>
      </c>
      <c r="J1043" s="419" t="s">
        <v>19295</v>
      </c>
      <c r="K1043" s="419" t="s">
        <v>19317</v>
      </c>
      <c r="L1043" s="419" t="s">
        <v>35323</v>
      </c>
      <c r="M1043" s="419" t="s">
        <v>19303</v>
      </c>
      <c r="N1043" s="419" t="s">
        <v>17707</v>
      </c>
      <c r="O1043" s="419" t="s">
        <v>21009</v>
      </c>
      <c r="P1043" s="419" t="s">
        <v>19295</v>
      </c>
      <c r="Q1043" s="425">
        <v>1</v>
      </c>
      <c r="R1043" s="419" t="s">
        <v>23317</v>
      </c>
      <c r="S1043" s="424"/>
      <c r="T1043" s="424"/>
      <c r="U1043" s="424"/>
    </row>
    <row r="1044" spans="1:21" ht="14.6" x14ac:dyDescent="0.4">
      <c r="A1044" s="419" t="s">
        <v>18008</v>
      </c>
      <c r="B1044" s="419" t="s">
        <v>36480</v>
      </c>
      <c r="C1044" s="419" t="s">
        <v>20147</v>
      </c>
      <c r="D1044" s="419" t="s">
        <v>20148</v>
      </c>
      <c r="E1044" s="419"/>
      <c r="F1044" s="419" t="s">
        <v>36481</v>
      </c>
      <c r="G1044" s="419" t="s">
        <v>19639</v>
      </c>
      <c r="H1044" s="419"/>
      <c r="I1044" s="419" t="s">
        <v>18072</v>
      </c>
      <c r="J1044" s="419" t="s">
        <v>19295</v>
      </c>
      <c r="K1044" s="419" t="s">
        <v>17708</v>
      </c>
      <c r="L1044" s="419" t="s">
        <v>35323</v>
      </c>
      <c r="M1044" s="419" t="s">
        <v>19303</v>
      </c>
      <c r="N1044" s="419" t="s">
        <v>17709</v>
      </c>
      <c r="O1044" s="419" t="s">
        <v>21009</v>
      </c>
      <c r="P1044" s="419" t="s">
        <v>19295</v>
      </c>
      <c r="Q1044" s="425">
        <v>1</v>
      </c>
      <c r="R1044" s="419" t="s">
        <v>23318</v>
      </c>
      <c r="S1044" s="424"/>
      <c r="T1044" s="424"/>
      <c r="U1044" s="424"/>
    </row>
    <row r="1045" spans="1:21" ht="14.6" x14ac:dyDescent="0.4">
      <c r="A1045" s="419" t="s">
        <v>18008</v>
      </c>
      <c r="B1045" s="419" t="s">
        <v>36482</v>
      </c>
      <c r="C1045" s="419" t="s">
        <v>20147</v>
      </c>
      <c r="D1045" s="419" t="s">
        <v>20148</v>
      </c>
      <c r="E1045" s="419"/>
      <c r="F1045" s="419" t="s">
        <v>36483</v>
      </c>
      <c r="G1045" s="419" t="s">
        <v>19639</v>
      </c>
      <c r="H1045" s="419"/>
      <c r="I1045" s="419" t="s">
        <v>19366</v>
      </c>
      <c r="J1045" s="419" t="s">
        <v>19295</v>
      </c>
      <c r="K1045" s="419" t="s">
        <v>17710</v>
      </c>
      <c r="L1045" s="419" t="s">
        <v>35323</v>
      </c>
      <c r="M1045" s="419" t="s">
        <v>19303</v>
      </c>
      <c r="N1045" s="419" t="s">
        <v>17711</v>
      </c>
      <c r="O1045" s="419" t="s">
        <v>21009</v>
      </c>
      <c r="P1045" s="419" t="s">
        <v>19295</v>
      </c>
      <c r="Q1045" s="425">
        <v>1</v>
      </c>
      <c r="R1045" s="419" t="s">
        <v>23319</v>
      </c>
      <c r="S1045" s="424"/>
      <c r="T1045" s="424"/>
      <c r="U1045" s="424"/>
    </row>
    <row r="1046" spans="1:21" ht="14.6" x14ac:dyDescent="0.4">
      <c r="A1046" s="419" t="s">
        <v>18008</v>
      </c>
      <c r="B1046" s="419" t="s">
        <v>36484</v>
      </c>
      <c r="C1046" s="419" t="s">
        <v>20147</v>
      </c>
      <c r="D1046" s="419" t="s">
        <v>20148</v>
      </c>
      <c r="E1046" s="419"/>
      <c r="F1046" s="419" t="s">
        <v>36485</v>
      </c>
      <c r="G1046" s="419" t="s">
        <v>19639</v>
      </c>
      <c r="H1046" s="419"/>
      <c r="I1046" s="419" t="s">
        <v>19375</v>
      </c>
      <c r="J1046" s="419" t="s">
        <v>19295</v>
      </c>
      <c r="K1046" s="419" t="s">
        <v>17712</v>
      </c>
      <c r="L1046" s="419" t="s">
        <v>35323</v>
      </c>
      <c r="M1046" s="419" t="s">
        <v>19303</v>
      </c>
      <c r="N1046" s="419" t="s">
        <v>17713</v>
      </c>
      <c r="O1046" s="419" t="s">
        <v>21009</v>
      </c>
      <c r="P1046" s="419" t="s">
        <v>19295</v>
      </c>
      <c r="Q1046" s="425">
        <v>1</v>
      </c>
      <c r="R1046" s="419" t="s">
        <v>23320</v>
      </c>
      <c r="S1046" s="424"/>
      <c r="T1046" s="424"/>
      <c r="U1046" s="424"/>
    </row>
    <row r="1047" spans="1:21" ht="14.6" x14ac:dyDescent="0.4">
      <c r="A1047" s="419" t="s">
        <v>18008</v>
      </c>
      <c r="B1047" s="419" t="s">
        <v>36486</v>
      </c>
      <c r="C1047" s="419" t="s">
        <v>20147</v>
      </c>
      <c r="D1047" s="419" t="s">
        <v>20148</v>
      </c>
      <c r="E1047" s="419"/>
      <c r="F1047" s="419" t="s">
        <v>36487</v>
      </c>
      <c r="G1047" s="419" t="s">
        <v>19639</v>
      </c>
      <c r="H1047" s="419"/>
      <c r="I1047" s="419" t="s">
        <v>19413</v>
      </c>
      <c r="J1047" s="419" t="s">
        <v>19295</v>
      </c>
      <c r="K1047" s="419" t="s">
        <v>17714</v>
      </c>
      <c r="L1047" s="419" t="s">
        <v>35323</v>
      </c>
      <c r="M1047" s="419" t="s">
        <v>19303</v>
      </c>
      <c r="N1047" s="419" t="s">
        <v>17715</v>
      </c>
      <c r="O1047" s="419" t="s">
        <v>21009</v>
      </c>
      <c r="P1047" s="419" t="s">
        <v>19295</v>
      </c>
      <c r="Q1047" s="425">
        <v>1</v>
      </c>
      <c r="R1047" s="419" t="s">
        <v>23321</v>
      </c>
      <c r="S1047" s="424"/>
      <c r="T1047" s="424"/>
      <c r="U1047" s="424"/>
    </row>
    <row r="1048" spans="1:21" ht="14.6" x14ac:dyDescent="0.4">
      <c r="A1048" s="419" t="s">
        <v>18008</v>
      </c>
      <c r="B1048" s="419" t="s">
        <v>36488</v>
      </c>
      <c r="C1048" s="419" t="s">
        <v>20147</v>
      </c>
      <c r="D1048" s="419" t="s">
        <v>20148</v>
      </c>
      <c r="E1048" s="419"/>
      <c r="F1048" s="419" t="s">
        <v>36489</v>
      </c>
      <c r="G1048" s="419" t="s">
        <v>19639</v>
      </c>
      <c r="H1048" s="419"/>
      <c r="I1048" s="419" t="s">
        <v>18039</v>
      </c>
      <c r="J1048" s="419" t="s">
        <v>19295</v>
      </c>
      <c r="K1048" s="419" t="s">
        <v>17718</v>
      </c>
      <c r="L1048" s="419" t="s">
        <v>35323</v>
      </c>
      <c r="M1048" s="419" t="s">
        <v>19303</v>
      </c>
      <c r="N1048" s="419" t="s">
        <v>17717</v>
      </c>
      <c r="O1048" s="419" t="s">
        <v>21009</v>
      </c>
      <c r="P1048" s="419" t="s">
        <v>19295</v>
      </c>
      <c r="Q1048" s="425">
        <v>1</v>
      </c>
      <c r="R1048" s="419" t="s">
        <v>23322</v>
      </c>
      <c r="S1048" s="424"/>
      <c r="T1048" s="424"/>
      <c r="U1048" s="424"/>
    </row>
    <row r="1049" spans="1:21" ht="14.6" x14ac:dyDescent="0.4">
      <c r="A1049" s="419" t="s">
        <v>18008</v>
      </c>
      <c r="B1049" s="419" t="s">
        <v>36490</v>
      </c>
      <c r="C1049" s="419" t="s">
        <v>20147</v>
      </c>
      <c r="D1049" s="419" t="s">
        <v>20148</v>
      </c>
      <c r="E1049" s="419"/>
      <c r="F1049" s="419" t="s">
        <v>36491</v>
      </c>
      <c r="G1049" s="419" t="s">
        <v>19639</v>
      </c>
      <c r="H1049" s="419"/>
      <c r="I1049" s="419" t="s">
        <v>20164</v>
      </c>
      <c r="J1049" s="419" t="s">
        <v>19295</v>
      </c>
      <c r="K1049" s="419" t="s">
        <v>17716</v>
      </c>
      <c r="L1049" s="419" t="s">
        <v>35323</v>
      </c>
      <c r="M1049" s="419" t="s">
        <v>19303</v>
      </c>
      <c r="N1049" s="419" t="s">
        <v>17719</v>
      </c>
      <c r="O1049" s="419" t="s">
        <v>21009</v>
      </c>
      <c r="P1049" s="419" t="s">
        <v>19295</v>
      </c>
      <c r="Q1049" s="425">
        <v>1</v>
      </c>
      <c r="R1049" s="419" t="s">
        <v>23323</v>
      </c>
      <c r="S1049" s="424"/>
      <c r="T1049" s="424"/>
      <c r="U1049" s="424"/>
    </row>
    <row r="1050" spans="1:21" ht="14.6" x14ac:dyDescent="0.4">
      <c r="A1050" s="419" t="s">
        <v>18008</v>
      </c>
      <c r="B1050" s="419" t="s">
        <v>36492</v>
      </c>
      <c r="C1050" s="419" t="s">
        <v>20147</v>
      </c>
      <c r="D1050" s="419" t="s">
        <v>20148</v>
      </c>
      <c r="E1050" s="419"/>
      <c r="F1050" s="419" t="s">
        <v>36493</v>
      </c>
      <c r="G1050" s="419" t="s">
        <v>19639</v>
      </c>
      <c r="H1050" s="419"/>
      <c r="I1050" s="419" t="s">
        <v>20202</v>
      </c>
      <c r="J1050" s="419" t="s">
        <v>19295</v>
      </c>
      <c r="K1050" s="419" t="s">
        <v>17720</v>
      </c>
      <c r="L1050" s="419" t="s">
        <v>35323</v>
      </c>
      <c r="M1050" s="419" t="s">
        <v>19303</v>
      </c>
      <c r="N1050" s="419" t="s">
        <v>17721</v>
      </c>
      <c r="O1050" s="419" t="s">
        <v>21009</v>
      </c>
      <c r="P1050" s="419" t="s">
        <v>19295</v>
      </c>
      <c r="Q1050" s="425">
        <v>1</v>
      </c>
      <c r="R1050" s="419" t="s">
        <v>23324</v>
      </c>
      <c r="S1050" s="424"/>
      <c r="T1050" s="424"/>
      <c r="U1050" s="424"/>
    </row>
    <row r="1051" spans="1:21" ht="14.6" x14ac:dyDescent="0.4">
      <c r="A1051" s="419" t="s">
        <v>18008</v>
      </c>
      <c r="B1051" s="419" t="s">
        <v>5043</v>
      </c>
      <c r="C1051" s="419" t="s">
        <v>20147</v>
      </c>
      <c r="D1051" s="419" t="s">
        <v>20148</v>
      </c>
      <c r="E1051" s="419"/>
      <c r="F1051" s="419" t="s">
        <v>36494</v>
      </c>
      <c r="G1051" s="419" t="s">
        <v>19639</v>
      </c>
      <c r="H1051" s="419"/>
      <c r="I1051" s="419" t="s">
        <v>18069</v>
      </c>
      <c r="J1051" s="419" t="s">
        <v>19295</v>
      </c>
      <c r="K1051" s="419" t="s">
        <v>17722</v>
      </c>
      <c r="L1051" s="419" t="s">
        <v>35323</v>
      </c>
      <c r="M1051" s="419" t="s">
        <v>19303</v>
      </c>
      <c r="N1051" s="419" t="s">
        <v>17723</v>
      </c>
      <c r="O1051" s="419" t="s">
        <v>21009</v>
      </c>
      <c r="P1051" s="419" t="s">
        <v>19295</v>
      </c>
      <c r="Q1051" s="425">
        <v>1</v>
      </c>
      <c r="R1051" s="419" t="s">
        <v>23325</v>
      </c>
      <c r="S1051" s="424"/>
      <c r="T1051" s="424"/>
      <c r="U1051" s="424"/>
    </row>
    <row r="1052" spans="1:21" ht="14.6" x14ac:dyDescent="0.4">
      <c r="A1052" s="419" t="s">
        <v>18008</v>
      </c>
      <c r="B1052" s="419" t="s">
        <v>15921</v>
      </c>
      <c r="C1052" s="419" t="s">
        <v>20147</v>
      </c>
      <c r="D1052" s="419" t="s">
        <v>20148</v>
      </c>
      <c r="E1052" s="419"/>
      <c r="F1052" s="419" t="s">
        <v>36495</v>
      </c>
      <c r="G1052" s="419" t="s">
        <v>19639</v>
      </c>
      <c r="H1052" s="419"/>
      <c r="I1052" s="419" t="s">
        <v>20168</v>
      </c>
      <c r="J1052" s="419" t="s">
        <v>19295</v>
      </c>
      <c r="K1052" s="419" t="s">
        <v>17724</v>
      </c>
      <c r="L1052" s="419" t="s">
        <v>35323</v>
      </c>
      <c r="M1052" s="419" t="s">
        <v>19303</v>
      </c>
      <c r="N1052" s="419" t="s">
        <v>17725</v>
      </c>
      <c r="O1052" s="419" t="s">
        <v>21009</v>
      </c>
      <c r="P1052" s="419" t="s">
        <v>19295</v>
      </c>
      <c r="Q1052" s="425">
        <v>1</v>
      </c>
      <c r="R1052" s="419" t="s">
        <v>23326</v>
      </c>
      <c r="S1052" s="424"/>
      <c r="T1052" s="424"/>
      <c r="U1052" s="424"/>
    </row>
    <row r="1053" spans="1:21" ht="14.6" x14ac:dyDescent="0.4">
      <c r="A1053" s="419" t="s">
        <v>18008</v>
      </c>
      <c r="B1053" s="419" t="s">
        <v>36496</v>
      </c>
      <c r="C1053" s="419" t="s">
        <v>20147</v>
      </c>
      <c r="D1053" s="419" t="s">
        <v>20148</v>
      </c>
      <c r="E1053" s="419"/>
      <c r="F1053" s="419" t="s">
        <v>36497</v>
      </c>
      <c r="G1053" s="419" t="s">
        <v>19639</v>
      </c>
      <c r="H1053" s="419"/>
      <c r="I1053" s="419" t="s">
        <v>19321</v>
      </c>
      <c r="J1053" s="419" t="s">
        <v>19295</v>
      </c>
      <c r="K1053" s="419" t="s">
        <v>17726</v>
      </c>
      <c r="L1053" s="419" t="s">
        <v>35323</v>
      </c>
      <c r="M1053" s="419" t="s">
        <v>19303</v>
      </c>
      <c r="N1053" s="419" t="s">
        <v>17727</v>
      </c>
      <c r="O1053" s="419" t="s">
        <v>21009</v>
      </c>
      <c r="P1053" s="419" t="s">
        <v>19295</v>
      </c>
      <c r="Q1053" s="425">
        <v>1</v>
      </c>
      <c r="R1053" s="419" t="s">
        <v>23327</v>
      </c>
      <c r="S1053" s="424"/>
      <c r="T1053" s="424"/>
      <c r="U1053" s="424"/>
    </row>
    <row r="1054" spans="1:21" ht="14.6" x14ac:dyDescent="0.4">
      <c r="A1054" s="419" t="s">
        <v>18008</v>
      </c>
      <c r="B1054" s="419" t="s">
        <v>16574</v>
      </c>
      <c r="C1054" s="419" t="s">
        <v>20147</v>
      </c>
      <c r="D1054" s="419" t="s">
        <v>20148</v>
      </c>
      <c r="E1054" s="419"/>
      <c r="F1054" s="419" t="s">
        <v>36498</v>
      </c>
      <c r="G1054" s="419" t="s">
        <v>19639</v>
      </c>
      <c r="H1054" s="419"/>
      <c r="I1054" s="419" t="s">
        <v>19332</v>
      </c>
      <c r="J1054" s="419" t="s">
        <v>19295</v>
      </c>
      <c r="K1054" s="419" t="s">
        <v>17728</v>
      </c>
      <c r="L1054" s="419" t="s">
        <v>35323</v>
      </c>
      <c r="M1054" s="419" t="s">
        <v>19303</v>
      </c>
      <c r="N1054" s="419" t="s">
        <v>17729</v>
      </c>
      <c r="O1054" s="419" t="s">
        <v>21009</v>
      </c>
      <c r="P1054" s="419" t="s">
        <v>19295</v>
      </c>
      <c r="Q1054" s="425">
        <v>1</v>
      </c>
      <c r="R1054" s="419" t="s">
        <v>23328</v>
      </c>
      <c r="S1054" s="424"/>
      <c r="T1054" s="424"/>
      <c r="U1054" s="424"/>
    </row>
    <row r="1055" spans="1:21" ht="14.6" x14ac:dyDescent="0.4">
      <c r="A1055" s="419" t="s">
        <v>18008</v>
      </c>
      <c r="B1055" s="419" t="s">
        <v>36499</v>
      </c>
      <c r="C1055" s="419" t="s">
        <v>20147</v>
      </c>
      <c r="D1055" s="419" t="s">
        <v>20148</v>
      </c>
      <c r="E1055" s="419"/>
      <c r="F1055" s="419" t="s">
        <v>36500</v>
      </c>
      <c r="G1055" s="419" t="s">
        <v>19639</v>
      </c>
      <c r="H1055" s="419"/>
      <c r="I1055" s="419" t="s">
        <v>20249</v>
      </c>
      <c r="J1055" s="419" t="s">
        <v>19295</v>
      </c>
      <c r="K1055" s="419" t="s">
        <v>17730</v>
      </c>
      <c r="L1055" s="419" t="s">
        <v>35323</v>
      </c>
      <c r="M1055" s="419" t="s">
        <v>19303</v>
      </c>
      <c r="N1055" s="419" t="s">
        <v>17731</v>
      </c>
      <c r="O1055" s="419" t="s">
        <v>21009</v>
      </c>
      <c r="P1055" s="419" t="s">
        <v>19295</v>
      </c>
      <c r="Q1055" s="425">
        <v>1</v>
      </c>
      <c r="R1055" s="419" t="s">
        <v>23329</v>
      </c>
      <c r="S1055" s="424"/>
      <c r="T1055" s="424"/>
      <c r="U1055" s="424"/>
    </row>
    <row r="1056" spans="1:21" ht="14.6" x14ac:dyDescent="0.4">
      <c r="A1056" s="419" t="s">
        <v>18008</v>
      </c>
      <c r="B1056" s="419" t="s">
        <v>36501</v>
      </c>
      <c r="C1056" s="419" t="s">
        <v>20147</v>
      </c>
      <c r="D1056" s="419" t="s">
        <v>20148</v>
      </c>
      <c r="E1056" s="419"/>
      <c r="F1056" s="419" t="s">
        <v>36502</v>
      </c>
      <c r="G1056" s="419" t="s">
        <v>19639</v>
      </c>
      <c r="H1056" s="419"/>
      <c r="I1056" s="419" t="s">
        <v>20173</v>
      </c>
      <c r="J1056" s="419" t="s">
        <v>19295</v>
      </c>
      <c r="K1056" s="419" t="s">
        <v>17732</v>
      </c>
      <c r="L1056" s="419" t="s">
        <v>35323</v>
      </c>
      <c r="M1056" s="419" t="s">
        <v>19303</v>
      </c>
      <c r="N1056" s="419" t="s">
        <v>17733</v>
      </c>
      <c r="O1056" s="419" t="s">
        <v>21009</v>
      </c>
      <c r="P1056" s="419" t="s">
        <v>19295</v>
      </c>
      <c r="Q1056" s="425">
        <v>1</v>
      </c>
      <c r="R1056" s="419" t="s">
        <v>23330</v>
      </c>
      <c r="S1056" s="424"/>
      <c r="T1056" s="424"/>
      <c r="U1056" s="424"/>
    </row>
    <row r="1057" spans="1:21" ht="14.6" x14ac:dyDescent="0.4">
      <c r="A1057" s="419" t="s">
        <v>18008</v>
      </c>
      <c r="B1057" s="419" t="s">
        <v>36503</v>
      </c>
      <c r="C1057" s="419" t="s">
        <v>20147</v>
      </c>
      <c r="D1057" s="419" t="s">
        <v>20148</v>
      </c>
      <c r="E1057" s="419"/>
      <c r="F1057" s="419" t="s">
        <v>36504</v>
      </c>
      <c r="G1057" s="419" t="s">
        <v>19639</v>
      </c>
      <c r="H1057" s="419"/>
      <c r="I1057" s="419" t="s">
        <v>20140</v>
      </c>
      <c r="J1057" s="419" t="s">
        <v>19295</v>
      </c>
      <c r="K1057" s="419" t="s">
        <v>17734</v>
      </c>
      <c r="L1057" s="419" t="s">
        <v>35323</v>
      </c>
      <c r="M1057" s="419" t="s">
        <v>19303</v>
      </c>
      <c r="N1057" s="419" t="s">
        <v>17735</v>
      </c>
      <c r="O1057" s="419" t="s">
        <v>21009</v>
      </c>
      <c r="P1057" s="419" t="s">
        <v>19295</v>
      </c>
      <c r="Q1057" s="425">
        <v>1</v>
      </c>
      <c r="R1057" s="419" t="s">
        <v>23331</v>
      </c>
      <c r="S1057" s="424"/>
      <c r="T1057" s="424"/>
      <c r="U1057" s="424"/>
    </row>
    <row r="1058" spans="1:21" ht="14.6" x14ac:dyDescent="0.4">
      <c r="A1058" s="419" t="s">
        <v>18008</v>
      </c>
      <c r="B1058" s="419" t="s">
        <v>36505</v>
      </c>
      <c r="C1058" s="419" t="s">
        <v>20147</v>
      </c>
      <c r="D1058" s="419" t="s">
        <v>20148</v>
      </c>
      <c r="E1058" s="419"/>
      <c r="F1058" s="419" t="s">
        <v>36506</v>
      </c>
      <c r="G1058" s="419" t="s">
        <v>19639</v>
      </c>
      <c r="H1058" s="419"/>
      <c r="I1058" s="419" t="s">
        <v>18029</v>
      </c>
      <c r="J1058" s="419" t="s">
        <v>19295</v>
      </c>
      <c r="K1058" s="419" t="s">
        <v>17736</v>
      </c>
      <c r="L1058" s="419" t="s">
        <v>35323</v>
      </c>
      <c r="M1058" s="419" t="s">
        <v>19303</v>
      </c>
      <c r="N1058" s="419" t="s">
        <v>17737</v>
      </c>
      <c r="O1058" s="419" t="s">
        <v>21009</v>
      </c>
      <c r="P1058" s="419" t="s">
        <v>19295</v>
      </c>
      <c r="Q1058" s="425">
        <v>1</v>
      </c>
      <c r="R1058" s="419" t="s">
        <v>23332</v>
      </c>
      <c r="S1058" s="424"/>
      <c r="T1058" s="424"/>
      <c r="U1058" s="424"/>
    </row>
    <row r="1059" spans="1:21" ht="14.6" x14ac:dyDescent="0.4">
      <c r="A1059" s="419" t="s">
        <v>18008</v>
      </c>
      <c r="B1059" s="419" t="s">
        <v>36507</v>
      </c>
      <c r="C1059" s="419" t="s">
        <v>20147</v>
      </c>
      <c r="D1059" s="419" t="s">
        <v>20148</v>
      </c>
      <c r="E1059" s="419"/>
      <c r="F1059" s="419" t="s">
        <v>36508</v>
      </c>
      <c r="G1059" s="419" t="s">
        <v>19639</v>
      </c>
      <c r="H1059" s="419"/>
      <c r="I1059" s="419" t="s">
        <v>20161</v>
      </c>
      <c r="J1059" s="419" t="s">
        <v>19295</v>
      </c>
      <c r="K1059" s="419" t="s">
        <v>17738</v>
      </c>
      <c r="L1059" s="419" t="s">
        <v>35323</v>
      </c>
      <c r="M1059" s="419" t="s">
        <v>19303</v>
      </c>
      <c r="N1059" s="419" t="s">
        <v>17739</v>
      </c>
      <c r="O1059" s="419" t="s">
        <v>21009</v>
      </c>
      <c r="P1059" s="419" t="s">
        <v>19295</v>
      </c>
      <c r="Q1059" s="425">
        <v>1</v>
      </c>
      <c r="R1059" s="419" t="s">
        <v>23333</v>
      </c>
      <c r="S1059" s="424"/>
      <c r="T1059" s="424"/>
      <c r="U1059" s="424"/>
    </row>
    <row r="1060" spans="1:21" ht="14.6" x14ac:dyDescent="0.4">
      <c r="A1060" s="416" t="s">
        <v>18008</v>
      </c>
      <c r="B1060" s="416" t="s">
        <v>32699</v>
      </c>
      <c r="C1060" s="416" t="s">
        <v>20147</v>
      </c>
      <c r="D1060" s="416" t="s">
        <v>20772</v>
      </c>
      <c r="E1060" s="416"/>
      <c r="F1060" s="416" t="s">
        <v>20772</v>
      </c>
      <c r="G1060" s="416" t="s">
        <v>20772</v>
      </c>
      <c r="H1060" s="416"/>
      <c r="I1060" s="416" t="s">
        <v>20772</v>
      </c>
      <c r="J1060" s="416" t="s">
        <v>19295</v>
      </c>
      <c r="K1060" s="416" t="s">
        <v>32700</v>
      </c>
      <c r="L1060" s="416" t="s">
        <v>35332</v>
      </c>
      <c r="M1060" s="416" t="s">
        <v>32700</v>
      </c>
      <c r="N1060" s="416" t="s">
        <v>19297</v>
      </c>
      <c r="O1060" s="416" t="s">
        <v>21009</v>
      </c>
      <c r="P1060" s="416" t="s">
        <v>19295</v>
      </c>
      <c r="Q1060" s="417">
        <v>0</v>
      </c>
      <c r="R1060" s="416" t="s">
        <v>23307</v>
      </c>
      <c r="S1060" s="418"/>
      <c r="T1060" s="418"/>
      <c r="U1060" s="418"/>
    </row>
    <row r="1061" spans="1:21" ht="14.6" x14ac:dyDescent="0.4">
      <c r="A1061" s="416" t="s">
        <v>18008</v>
      </c>
      <c r="B1061" s="416" t="s">
        <v>32701</v>
      </c>
      <c r="C1061" s="416" t="s">
        <v>20147</v>
      </c>
      <c r="D1061" s="416" t="s">
        <v>20772</v>
      </c>
      <c r="E1061" s="416"/>
      <c r="F1061" s="416" t="s">
        <v>20772</v>
      </c>
      <c r="G1061" s="416" t="s">
        <v>20772</v>
      </c>
      <c r="H1061" s="416"/>
      <c r="I1061" s="416" t="s">
        <v>20772</v>
      </c>
      <c r="J1061" s="416" t="s">
        <v>19295</v>
      </c>
      <c r="K1061" s="416" t="s">
        <v>32702</v>
      </c>
      <c r="L1061" s="416" t="s">
        <v>35332</v>
      </c>
      <c r="M1061" s="416" t="s">
        <v>32702</v>
      </c>
      <c r="N1061" s="416" t="s">
        <v>19297</v>
      </c>
      <c r="O1061" s="416" t="s">
        <v>21009</v>
      </c>
      <c r="P1061" s="416" t="s">
        <v>19295</v>
      </c>
      <c r="Q1061" s="417">
        <v>0</v>
      </c>
      <c r="R1061" s="416" t="s">
        <v>23307</v>
      </c>
      <c r="S1061" s="418"/>
      <c r="T1061" s="418"/>
      <c r="U1061" s="418"/>
    </row>
    <row r="1062" spans="1:21" ht="14.6" x14ac:dyDescent="0.4">
      <c r="A1062" s="416" t="s">
        <v>18008</v>
      </c>
      <c r="B1062" s="416" t="s">
        <v>32703</v>
      </c>
      <c r="C1062" s="416" t="s">
        <v>20147</v>
      </c>
      <c r="D1062" s="416" t="s">
        <v>20772</v>
      </c>
      <c r="E1062" s="416"/>
      <c r="F1062" s="416" t="s">
        <v>20772</v>
      </c>
      <c r="G1062" s="416" t="s">
        <v>20772</v>
      </c>
      <c r="H1062" s="416"/>
      <c r="I1062" s="416" t="s">
        <v>20772</v>
      </c>
      <c r="J1062" s="416" t="s">
        <v>19295</v>
      </c>
      <c r="K1062" s="416" t="s">
        <v>32704</v>
      </c>
      <c r="L1062" s="416" t="s">
        <v>35332</v>
      </c>
      <c r="M1062" s="416" t="s">
        <v>32704</v>
      </c>
      <c r="N1062" s="416" t="s">
        <v>19297</v>
      </c>
      <c r="O1062" s="416" t="s">
        <v>21009</v>
      </c>
      <c r="P1062" s="416" t="s">
        <v>19295</v>
      </c>
      <c r="Q1062" s="417">
        <v>0</v>
      </c>
      <c r="R1062" s="416" t="s">
        <v>23307</v>
      </c>
      <c r="S1062" s="418"/>
      <c r="T1062" s="418"/>
      <c r="U1062" s="418"/>
    </row>
    <row r="1063" spans="1:21" ht="14.6" x14ac:dyDescent="0.4">
      <c r="A1063" s="416" t="s">
        <v>18008</v>
      </c>
      <c r="B1063" s="416" t="s">
        <v>32705</v>
      </c>
      <c r="C1063" s="416" t="s">
        <v>20147</v>
      </c>
      <c r="D1063" s="416" t="s">
        <v>20772</v>
      </c>
      <c r="E1063" s="416"/>
      <c r="F1063" s="416" t="s">
        <v>20772</v>
      </c>
      <c r="G1063" s="416" t="s">
        <v>20772</v>
      </c>
      <c r="H1063" s="416"/>
      <c r="I1063" s="416" t="s">
        <v>20772</v>
      </c>
      <c r="J1063" s="416" t="s">
        <v>19295</v>
      </c>
      <c r="K1063" s="416" t="s">
        <v>32706</v>
      </c>
      <c r="L1063" s="416" t="s">
        <v>35332</v>
      </c>
      <c r="M1063" s="416" t="s">
        <v>32706</v>
      </c>
      <c r="N1063" s="416" t="s">
        <v>19297</v>
      </c>
      <c r="O1063" s="416" t="s">
        <v>21009</v>
      </c>
      <c r="P1063" s="416" t="s">
        <v>19295</v>
      </c>
      <c r="Q1063" s="417">
        <v>0</v>
      </c>
      <c r="R1063" s="416" t="s">
        <v>23307</v>
      </c>
      <c r="S1063" s="418"/>
      <c r="T1063" s="418"/>
      <c r="U1063" s="418"/>
    </row>
    <row r="1064" spans="1:21" ht="14.6" x14ac:dyDescent="0.4">
      <c r="A1064" s="419" t="s">
        <v>18008</v>
      </c>
      <c r="B1064" s="419" t="s">
        <v>36509</v>
      </c>
      <c r="C1064" s="419" t="s">
        <v>20147</v>
      </c>
      <c r="D1064" s="419" t="s">
        <v>20148</v>
      </c>
      <c r="E1064" s="419"/>
      <c r="F1064" s="419" t="s">
        <v>36510</v>
      </c>
      <c r="G1064" s="419" t="s">
        <v>20248</v>
      </c>
      <c r="H1064" s="419"/>
      <c r="I1064" s="419" t="s">
        <v>17933</v>
      </c>
      <c r="J1064" s="419" t="s">
        <v>20176</v>
      </c>
      <c r="K1064" s="419" t="s">
        <v>17742</v>
      </c>
      <c r="L1064" s="419" t="s">
        <v>35323</v>
      </c>
      <c r="M1064" s="419" t="s">
        <v>20775</v>
      </c>
      <c r="N1064" s="419" t="s">
        <v>17743</v>
      </c>
      <c r="O1064" s="419" t="s">
        <v>21052</v>
      </c>
      <c r="P1064" s="419" t="s">
        <v>19295</v>
      </c>
      <c r="Q1064" s="425">
        <v>1</v>
      </c>
      <c r="R1064" s="419" t="s">
        <v>23334</v>
      </c>
      <c r="S1064" s="424"/>
      <c r="T1064" s="424"/>
      <c r="U1064" s="424"/>
    </row>
    <row r="1065" spans="1:21" ht="14.6" x14ac:dyDescent="0.4">
      <c r="A1065" s="419" t="s">
        <v>18008</v>
      </c>
      <c r="B1065" s="419" t="s">
        <v>36511</v>
      </c>
      <c r="C1065" s="419" t="s">
        <v>20147</v>
      </c>
      <c r="D1065" s="419" t="s">
        <v>20148</v>
      </c>
      <c r="E1065" s="419"/>
      <c r="F1065" s="419" t="s">
        <v>36512</v>
      </c>
      <c r="G1065" s="419" t="s">
        <v>20248</v>
      </c>
      <c r="H1065" s="419"/>
      <c r="I1065" s="419" t="s">
        <v>20168</v>
      </c>
      <c r="J1065" s="419" t="s">
        <v>20176</v>
      </c>
      <c r="K1065" s="419" t="s">
        <v>17740</v>
      </c>
      <c r="L1065" s="419" t="s">
        <v>35323</v>
      </c>
      <c r="M1065" s="419" t="s">
        <v>22330</v>
      </c>
      <c r="N1065" s="419" t="s">
        <v>17741</v>
      </c>
      <c r="O1065" s="419" t="s">
        <v>21027</v>
      </c>
      <c r="P1065" s="419" t="s">
        <v>19295</v>
      </c>
      <c r="Q1065" s="425">
        <v>1</v>
      </c>
      <c r="R1065" s="419" t="s">
        <v>23335</v>
      </c>
      <c r="S1065" s="424"/>
      <c r="T1065" s="424"/>
      <c r="U1065" s="424"/>
    </row>
    <row r="1066" spans="1:21" ht="14.6" x14ac:dyDescent="0.4">
      <c r="A1066" s="419" t="s">
        <v>18008</v>
      </c>
      <c r="B1066" s="419" t="s">
        <v>17744</v>
      </c>
      <c r="C1066" s="419" t="s">
        <v>20147</v>
      </c>
      <c r="D1066" s="419" t="s">
        <v>20148</v>
      </c>
      <c r="E1066" s="419"/>
      <c r="F1066" s="419" t="s">
        <v>36513</v>
      </c>
      <c r="G1066" s="419" t="s">
        <v>20263</v>
      </c>
      <c r="H1066" s="419"/>
      <c r="I1066" s="419" t="s">
        <v>18069</v>
      </c>
      <c r="J1066" s="419" t="s">
        <v>20258</v>
      </c>
      <c r="K1066" s="419" t="s">
        <v>17745</v>
      </c>
      <c r="L1066" s="419" t="s">
        <v>35323</v>
      </c>
      <c r="M1066" s="419" t="s">
        <v>31273</v>
      </c>
      <c r="N1066" s="419" t="s">
        <v>17746</v>
      </c>
      <c r="O1066" s="419" t="s">
        <v>21026</v>
      </c>
      <c r="P1066" s="419" t="s">
        <v>19295</v>
      </c>
      <c r="Q1066" s="425">
        <v>1</v>
      </c>
      <c r="R1066" s="419" t="s">
        <v>23336</v>
      </c>
      <c r="S1066" s="424"/>
      <c r="T1066" s="424"/>
      <c r="U1066" s="424"/>
    </row>
    <row r="1067" spans="1:21" ht="14.6" x14ac:dyDescent="0.4">
      <c r="A1067" s="419" t="s">
        <v>18008</v>
      </c>
      <c r="B1067" s="419" t="s">
        <v>17747</v>
      </c>
      <c r="C1067" s="419" t="s">
        <v>20147</v>
      </c>
      <c r="D1067" s="419" t="s">
        <v>20148</v>
      </c>
      <c r="E1067" s="419"/>
      <c r="F1067" s="419" t="s">
        <v>36514</v>
      </c>
      <c r="G1067" s="419" t="s">
        <v>20263</v>
      </c>
      <c r="H1067" s="419"/>
      <c r="I1067" s="419" t="s">
        <v>20190</v>
      </c>
      <c r="J1067" s="419" t="s">
        <v>20258</v>
      </c>
      <c r="K1067" s="419" t="s">
        <v>17748</v>
      </c>
      <c r="L1067" s="419" t="s">
        <v>35323</v>
      </c>
      <c r="M1067" s="419" t="s">
        <v>31273</v>
      </c>
      <c r="N1067" s="419" t="s">
        <v>17749</v>
      </c>
      <c r="O1067" s="419" t="s">
        <v>21026</v>
      </c>
      <c r="P1067" s="419" t="s">
        <v>19295</v>
      </c>
      <c r="Q1067" s="425">
        <v>1</v>
      </c>
      <c r="R1067" s="419" t="s">
        <v>23337</v>
      </c>
      <c r="S1067" s="424"/>
      <c r="T1067" s="424"/>
      <c r="U1067" s="424"/>
    </row>
    <row r="1068" spans="1:21" ht="14.6" x14ac:dyDescent="0.4">
      <c r="A1068" s="416" t="s">
        <v>18008</v>
      </c>
      <c r="B1068" s="416" t="s">
        <v>22035</v>
      </c>
      <c r="C1068" s="416" t="s">
        <v>20147</v>
      </c>
      <c r="D1068" s="416" t="s">
        <v>20148</v>
      </c>
      <c r="E1068" s="416"/>
      <c r="F1068" s="416" t="s">
        <v>36515</v>
      </c>
      <c r="G1068" s="416" t="s">
        <v>20263</v>
      </c>
      <c r="H1068" s="416"/>
      <c r="I1068" s="416" t="s">
        <v>20227</v>
      </c>
      <c r="J1068" s="416" t="s">
        <v>20258</v>
      </c>
      <c r="K1068" s="416" t="s">
        <v>17821</v>
      </c>
      <c r="L1068" s="416" t="s">
        <v>35399</v>
      </c>
      <c r="M1068" s="416" t="s">
        <v>22406</v>
      </c>
      <c r="N1068" s="416" t="s">
        <v>22506</v>
      </c>
      <c r="O1068" s="416" t="s">
        <v>21009</v>
      </c>
      <c r="P1068" s="416" t="s">
        <v>19295</v>
      </c>
      <c r="Q1068" s="417">
        <v>0</v>
      </c>
      <c r="R1068" s="416" t="s">
        <v>22617</v>
      </c>
      <c r="S1068" s="418"/>
      <c r="T1068" s="418"/>
      <c r="U1068" s="418"/>
    </row>
    <row r="1069" spans="1:21" ht="14.6" x14ac:dyDescent="0.4">
      <c r="A1069" s="416" t="s">
        <v>18008</v>
      </c>
      <c r="B1069" s="416" t="s">
        <v>32680</v>
      </c>
      <c r="C1069" s="416" t="s">
        <v>20147</v>
      </c>
      <c r="D1069" s="416" t="s">
        <v>20772</v>
      </c>
      <c r="E1069" s="416"/>
      <c r="F1069" s="416" t="s">
        <v>20772</v>
      </c>
      <c r="G1069" s="416" t="s">
        <v>20772</v>
      </c>
      <c r="H1069" s="416"/>
      <c r="I1069" s="416" t="s">
        <v>20772</v>
      </c>
      <c r="J1069" s="416" t="s">
        <v>20258</v>
      </c>
      <c r="K1069" s="416" t="s">
        <v>22406</v>
      </c>
      <c r="L1069" s="416" t="s">
        <v>35332</v>
      </c>
      <c r="M1069" s="416" t="s">
        <v>22406</v>
      </c>
      <c r="N1069" s="416" t="s">
        <v>22506</v>
      </c>
      <c r="O1069" s="416" t="s">
        <v>21009</v>
      </c>
      <c r="P1069" s="416" t="s">
        <v>19295</v>
      </c>
      <c r="Q1069" s="417">
        <v>0</v>
      </c>
      <c r="R1069" s="416" t="s">
        <v>22617</v>
      </c>
      <c r="S1069" s="418"/>
      <c r="T1069" s="418"/>
      <c r="U1069" s="418"/>
    </row>
    <row r="1070" spans="1:21" ht="14.6" x14ac:dyDescent="0.4">
      <c r="A1070" s="419" t="s">
        <v>18008</v>
      </c>
      <c r="B1070" s="419" t="s">
        <v>36516</v>
      </c>
      <c r="C1070" s="419" t="s">
        <v>20147</v>
      </c>
      <c r="D1070" s="419" t="s">
        <v>20148</v>
      </c>
      <c r="E1070" s="419"/>
      <c r="F1070" s="419" t="s">
        <v>36517</v>
      </c>
      <c r="G1070" s="419" t="s">
        <v>20160</v>
      </c>
      <c r="H1070" s="419"/>
      <c r="I1070" s="419" t="s">
        <v>20145</v>
      </c>
      <c r="J1070" s="419" t="s">
        <v>20258</v>
      </c>
      <c r="K1070" s="419" t="s">
        <v>17750</v>
      </c>
      <c r="L1070" s="419" t="s">
        <v>35323</v>
      </c>
      <c r="M1070" s="419" t="s">
        <v>20273</v>
      </c>
      <c r="N1070" s="419" t="s">
        <v>17751</v>
      </c>
      <c r="O1070" s="419" t="s">
        <v>21020</v>
      </c>
      <c r="P1070" s="419" t="s">
        <v>19295</v>
      </c>
      <c r="Q1070" s="425">
        <v>1</v>
      </c>
      <c r="R1070" s="419" t="s">
        <v>23338</v>
      </c>
      <c r="S1070" s="424"/>
      <c r="T1070" s="424"/>
      <c r="U1070" s="424"/>
    </row>
    <row r="1071" spans="1:21" ht="14.6" x14ac:dyDescent="0.4">
      <c r="A1071" s="419" t="s">
        <v>18008</v>
      </c>
      <c r="B1071" s="419" t="s">
        <v>17822</v>
      </c>
      <c r="C1071" s="419" t="s">
        <v>20147</v>
      </c>
      <c r="D1071" s="419" t="s">
        <v>20148</v>
      </c>
      <c r="E1071" s="419"/>
      <c r="F1071" s="419" t="s">
        <v>36518</v>
      </c>
      <c r="G1071" s="419" t="s">
        <v>20248</v>
      </c>
      <c r="H1071" s="419"/>
      <c r="I1071" s="419" t="s">
        <v>19461</v>
      </c>
      <c r="J1071" s="419" t="s">
        <v>20258</v>
      </c>
      <c r="K1071" s="419" t="s">
        <v>17823</v>
      </c>
      <c r="L1071" s="419" t="s">
        <v>35392</v>
      </c>
      <c r="M1071" s="419" t="s">
        <v>19360</v>
      </c>
      <c r="N1071" s="419" t="s">
        <v>17824</v>
      </c>
      <c r="O1071" s="419" t="s">
        <v>21056</v>
      </c>
      <c r="P1071" s="419" t="s">
        <v>19295</v>
      </c>
      <c r="Q1071" s="425">
        <v>1</v>
      </c>
      <c r="R1071" s="419" t="s">
        <v>23339</v>
      </c>
      <c r="S1071" s="424"/>
      <c r="T1071" s="424"/>
      <c r="U1071" s="424"/>
    </row>
    <row r="1072" spans="1:21" ht="14.6" x14ac:dyDescent="0.4">
      <c r="A1072" s="419" t="s">
        <v>18008</v>
      </c>
      <c r="B1072" s="419" t="s">
        <v>31322</v>
      </c>
      <c r="C1072" s="419" t="s">
        <v>20147</v>
      </c>
      <c r="D1072" s="419" t="s">
        <v>20148</v>
      </c>
      <c r="E1072" s="419"/>
      <c r="F1072" s="419" t="s">
        <v>36519</v>
      </c>
      <c r="G1072" s="419" t="s">
        <v>20248</v>
      </c>
      <c r="H1072" s="419"/>
      <c r="I1072" s="419" t="s">
        <v>17933</v>
      </c>
      <c r="J1072" s="419" t="s">
        <v>20258</v>
      </c>
      <c r="K1072" s="419" t="s">
        <v>18978</v>
      </c>
      <c r="L1072" s="419" t="s">
        <v>35323</v>
      </c>
      <c r="M1072" s="419" t="s">
        <v>19377</v>
      </c>
      <c r="N1072" s="419" t="s">
        <v>18979</v>
      </c>
      <c r="O1072" s="419" t="s">
        <v>21052</v>
      </c>
      <c r="P1072" s="419" t="s">
        <v>19295</v>
      </c>
      <c r="Q1072" s="425">
        <v>1</v>
      </c>
      <c r="R1072" s="419" t="s">
        <v>23340</v>
      </c>
      <c r="S1072" s="424"/>
      <c r="T1072" s="424"/>
      <c r="U1072" s="424"/>
    </row>
    <row r="1073" spans="1:21" ht="14.6" x14ac:dyDescent="0.4">
      <c r="A1073" s="419" t="s">
        <v>18008</v>
      </c>
      <c r="B1073" s="419" t="s">
        <v>36520</v>
      </c>
      <c r="C1073" s="419" t="s">
        <v>20147</v>
      </c>
      <c r="D1073" s="419" t="s">
        <v>20148</v>
      </c>
      <c r="E1073" s="419"/>
      <c r="F1073" s="419" t="s">
        <v>36521</v>
      </c>
      <c r="G1073" s="419" t="s">
        <v>19396</v>
      </c>
      <c r="H1073" s="419"/>
      <c r="I1073" s="419" t="s">
        <v>19368</v>
      </c>
      <c r="J1073" s="419" t="s">
        <v>20258</v>
      </c>
      <c r="K1073" s="419" t="s">
        <v>17752</v>
      </c>
      <c r="L1073" s="419" t="s">
        <v>35323</v>
      </c>
      <c r="M1073" s="419" t="s">
        <v>19398</v>
      </c>
      <c r="N1073" s="419" t="s">
        <v>17753</v>
      </c>
      <c r="O1073" s="419" t="s">
        <v>21062</v>
      </c>
      <c r="P1073" s="419" t="s">
        <v>19295</v>
      </c>
      <c r="Q1073" s="425">
        <v>1</v>
      </c>
      <c r="R1073" s="419" t="s">
        <v>23341</v>
      </c>
      <c r="S1073" s="424"/>
      <c r="T1073" s="424"/>
      <c r="U1073" s="424"/>
    </row>
    <row r="1074" spans="1:21" ht="14.6" x14ac:dyDescent="0.4">
      <c r="A1074" s="419" t="s">
        <v>18008</v>
      </c>
      <c r="B1074" s="419" t="s">
        <v>36522</v>
      </c>
      <c r="C1074" s="419" t="s">
        <v>20147</v>
      </c>
      <c r="D1074" s="419" t="s">
        <v>20148</v>
      </c>
      <c r="E1074" s="419"/>
      <c r="F1074" s="419" t="s">
        <v>36523</v>
      </c>
      <c r="G1074" s="419" t="s">
        <v>19396</v>
      </c>
      <c r="H1074" s="419"/>
      <c r="I1074" s="419" t="s">
        <v>20144</v>
      </c>
      <c r="J1074" s="419" t="s">
        <v>20258</v>
      </c>
      <c r="K1074" s="419" t="s">
        <v>17754</v>
      </c>
      <c r="L1074" s="419" t="s">
        <v>35323</v>
      </c>
      <c r="M1074" s="419" t="s">
        <v>19398</v>
      </c>
      <c r="N1074" s="419" t="s">
        <v>17755</v>
      </c>
      <c r="O1074" s="419" t="s">
        <v>21062</v>
      </c>
      <c r="P1074" s="419" t="s">
        <v>19295</v>
      </c>
      <c r="Q1074" s="425">
        <v>1</v>
      </c>
      <c r="R1074" s="419" t="s">
        <v>23342</v>
      </c>
      <c r="S1074" s="424"/>
      <c r="T1074" s="424"/>
      <c r="U1074" s="424"/>
    </row>
    <row r="1075" spans="1:21" ht="14.6" x14ac:dyDescent="0.4">
      <c r="A1075" s="419" t="s">
        <v>18008</v>
      </c>
      <c r="B1075" s="419" t="s">
        <v>36524</v>
      </c>
      <c r="C1075" s="419" t="s">
        <v>20147</v>
      </c>
      <c r="D1075" s="419" t="s">
        <v>20148</v>
      </c>
      <c r="E1075" s="419"/>
      <c r="F1075" s="419" t="s">
        <v>36525</v>
      </c>
      <c r="G1075" s="419" t="s">
        <v>19396</v>
      </c>
      <c r="H1075" s="419"/>
      <c r="I1075" s="419" t="s">
        <v>19356</v>
      </c>
      <c r="J1075" s="419" t="s">
        <v>20258</v>
      </c>
      <c r="K1075" s="419" t="s">
        <v>17756</v>
      </c>
      <c r="L1075" s="419" t="s">
        <v>35323</v>
      </c>
      <c r="M1075" s="419" t="s">
        <v>19398</v>
      </c>
      <c r="N1075" s="419" t="s">
        <v>17757</v>
      </c>
      <c r="O1075" s="419" t="s">
        <v>21062</v>
      </c>
      <c r="P1075" s="419" t="s">
        <v>19295</v>
      </c>
      <c r="Q1075" s="425">
        <v>1</v>
      </c>
      <c r="R1075" s="419" t="s">
        <v>23343</v>
      </c>
      <c r="S1075" s="424"/>
      <c r="T1075" s="424"/>
      <c r="U1075" s="424"/>
    </row>
    <row r="1076" spans="1:21" ht="14.6" x14ac:dyDescent="0.4">
      <c r="A1076" s="419" t="s">
        <v>18008</v>
      </c>
      <c r="B1076" s="419" t="s">
        <v>35936</v>
      </c>
      <c r="C1076" s="419" t="s">
        <v>20147</v>
      </c>
      <c r="D1076" s="419" t="s">
        <v>20148</v>
      </c>
      <c r="E1076" s="419"/>
      <c r="F1076" s="419" t="s">
        <v>36526</v>
      </c>
      <c r="G1076" s="419" t="s">
        <v>19396</v>
      </c>
      <c r="H1076" s="419"/>
      <c r="I1076" s="419" t="s">
        <v>20211</v>
      </c>
      <c r="J1076" s="419" t="s">
        <v>20258</v>
      </c>
      <c r="K1076" s="419" t="s">
        <v>17758</v>
      </c>
      <c r="L1076" s="419" t="s">
        <v>35323</v>
      </c>
      <c r="M1076" s="419" t="s">
        <v>19398</v>
      </c>
      <c r="N1076" s="419" t="s">
        <v>17759</v>
      </c>
      <c r="O1076" s="419" t="s">
        <v>21062</v>
      </c>
      <c r="P1076" s="419" t="s">
        <v>19295</v>
      </c>
      <c r="Q1076" s="425">
        <v>1</v>
      </c>
      <c r="R1076" s="419" t="s">
        <v>23344</v>
      </c>
      <c r="S1076" s="424"/>
      <c r="T1076" s="424"/>
      <c r="U1076" s="424"/>
    </row>
    <row r="1077" spans="1:21" ht="14.6" x14ac:dyDescent="0.4">
      <c r="A1077" s="419" t="s">
        <v>18008</v>
      </c>
      <c r="B1077" s="419" t="s">
        <v>36527</v>
      </c>
      <c r="C1077" s="419" t="s">
        <v>20147</v>
      </c>
      <c r="D1077" s="419" t="s">
        <v>20148</v>
      </c>
      <c r="E1077" s="419"/>
      <c r="F1077" s="419" t="s">
        <v>36528</v>
      </c>
      <c r="G1077" s="419" t="s">
        <v>19396</v>
      </c>
      <c r="H1077" s="419"/>
      <c r="I1077" s="419" t="s">
        <v>19821</v>
      </c>
      <c r="J1077" s="419" t="s">
        <v>20258</v>
      </c>
      <c r="K1077" s="419" t="s">
        <v>17760</v>
      </c>
      <c r="L1077" s="419" t="s">
        <v>35323</v>
      </c>
      <c r="M1077" s="419" t="s">
        <v>19398</v>
      </c>
      <c r="N1077" s="419" t="s">
        <v>17761</v>
      </c>
      <c r="O1077" s="419" t="s">
        <v>21062</v>
      </c>
      <c r="P1077" s="419" t="s">
        <v>19295</v>
      </c>
      <c r="Q1077" s="425">
        <v>1</v>
      </c>
      <c r="R1077" s="419" t="s">
        <v>23345</v>
      </c>
      <c r="S1077" s="424"/>
      <c r="T1077" s="424"/>
      <c r="U1077" s="424"/>
    </row>
    <row r="1078" spans="1:21" ht="14.6" x14ac:dyDescent="0.4">
      <c r="A1078" s="419" t="s">
        <v>18008</v>
      </c>
      <c r="B1078" s="419" t="s">
        <v>36529</v>
      </c>
      <c r="C1078" s="419" t="s">
        <v>20147</v>
      </c>
      <c r="D1078" s="419" t="s">
        <v>20148</v>
      </c>
      <c r="E1078" s="419"/>
      <c r="F1078" s="419" t="s">
        <v>36530</v>
      </c>
      <c r="G1078" s="419" t="s">
        <v>19396</v>
      </c>
      <c r="H1078" s="419"/>
      <c r="I1078" s="419" t="s">
        <v>20190</v>
      </c>
      <c r="J1078" s="419" t="s">
        <v>20258</v>
      </c>
      <c r="K1078" s="419" t="s">
        <v>17762</v>
      </c>
      <c r="L1078" s="419" t="s">
        <v>35323</v>
      </c>
      <c r="M1078" s="419" t="s">
        <v>19398</v>
      </c>
      <c r="N1078" s="419" t="s">
        <v>17763</v>
      </c>
      <c r="O1078" s="419" t="s">
        <v>21062</v>
      </c>
      <c r="P1078" s="419" t="s">
        <v>19295</v>
      </c>
      <c r="Q1078" s="425">
        <v>1</v>
      </c>
      <c r="R1078" s="419" t="s">
        <v>23346</v>
      </c>
      <c r="S1078" s="424"/>
      <c r="T1078" s="424"/>
      <c r="U1078" s="424"/>
    </row>
    <row r="1079" spans="1:21" ht="14.6" x14ac:dyDescent="0.4">
      <c r="A1079" s="419" t="s">
        <v>18008</v>
      </c>
      <c r="B1079" s="419" t="s">
        <v>36531</v>
      </c>
      <c r="C1079" s="419" t="s">
        <v>20147</v>
      </c>
      <c r="D1079" s="419" t="s">
        <v>20148</v>
      </c>
      <c r="E1079" s="419"/>
      <c r="F1079" s="419" t="s">
        <v>36532</v>
      </c>
      <c r="G1079" s="419" t="s">
        <v>19396</v>
      </c>
      <c r="H1079" s="419"/>
      <c r="I1079" s="419" t="s">
        <v>20198</v>
      </c>
      <c r="J1079" s="419" t="s">
        <v>20258</v>
      </c>
      <c r="K1079" s="419" t="s">
        <v>17764</v>
      </c>
      <c r="L1079" s="419" t="s">
        <v>35323</v>
      </c>
      <c r="M1079" s="419" t="s">
        <v>19398</v>
      </c>
      <c r="N1079" s="419" t="s">
        <v>17765</v>
      </c>
      <c r="O1079" s="419" t="s">
        <v>21062</v>
      </c>
      <c r="P1079" s="419" t="s">
        <v>19295</v>
      </c>
      <c r="Q1079" s="425">
        <v>1</v>
      </c>
      <c r="R1079" s="419" t="s">
        <v>23347</v>
      </c>
      <c r="S1079" s="424"/>
      <c r="T1079" s="424"/>
      <c r="U1079" s="424"/>
    </row>
    <row r="1080" spans="1:21" ht="14.6" x14ac:dyDescent="0.4">
      <c r="A1080" s="419" t="s">
        <v>18008</v>
      </c>
      <c r="B1080" s="419" t="s">
        <v>36533</v>
      </c>
      <c r="C1080" s="419" t="s">
        <v>20147</v>
      </c>
      <c r="D1080" s="419" t="s">
        <v>20148</v>
      </c>
      <c r="E1080" s="419"/>
      <c r="F1080" s="419" t="s">
        <v>36534</v>
      </c>
      <c r="G1080" s="419" t="s">
        <v>19396</v>
      </c>
      <c r="H1080" s="419"/>
      <c r="I1080" s="419" t="s">
        <v>19719</v>
      </c>
      <c r="J1080" s="419" t="s">
        <v>20258</v>
      </c>
      <c r="K1080" s="419" t="s">
        <v>17766</v>
      </c>
      <c r="L1080" s="419" t="s">
        <v>35323</v>
      </c>
      <c r="M1080" s="419" t="s">
        <v>19398</v>
      </c>
      <c r="N1080" s="419" t="s">
        <v>17767</v>
      </c>
      <c r="O1080" s="419" t="s">
        <v>21062</v>
      </c>
      <c r="P1080" s="419" t="s">
        <v>19295</v>
      </c>
      <c r="Q1080" s="425">
        <v>1</v>
      </c>
      <c r="R1080" s="419" t="s">
        <v>23348</v>
      </c>
      <c r="S1080" s="424"/>
      <c r="T1080" s="424"/>
      <c r="U1080" s="424"/>
    </row>
    <row r="1081" spans="1:21" ht="14.6" x14ac:dyDescent="0.4">
      <c r="A1081" s="419" t="s">
        <v>18008</v>
      </c>
      <c r="B1081" s="419" t="s">
        <v>36535</v>
      </c>
      <c r="C1081" s="419" t="s">
        <v>20147</v>
      </c>
      <c r="D1081" s="419" t="s">
        <v>20148</v>
      </c>
      <c r="E1081" s="419"/>
      <c r="F1081" s="419" t="s">
        <v>36536</v>
      </c>
      <c r="G1081" s="419" t="s">
        <v>19396</v>
      </c>
      <c r="H1081" s="419"/>
      <c r="I1081" s="419" t="s">
        <v>20202</v>
      </c>
      <c r="J1081" s="419" t="s">
        <v>20258</v>
      </c>
      <c r="K1081" s="419" t="s">
        <v>17768</v>
      </c>
      <c r="L1081" s="419" t="s">
        <v>35323</v>
      </c>
      <c r="M1081" s="419" t="s">
        <v>19398</v>
      </c>
      <c r="N1081" s="419" t="s">
        <v>17769</v>
      </c>
      <c r="O1081" s="419" t="s">
        <v>21062</v>
      </c>
      <c r="P1081" s="419" t="s">
        <v>19295</v>
      </c>
      <c r="Q1081" s="425">
        <v>1</v>
      </c>
      <c r="R1081" s="419" t="s">
        <v>23349</v>
      </c>
      <c r="S1081" s="424"/>
      <c r="T1081" s="424"/>
      <c r="U1081" s="424"/>
    </row>
    <row r="1082" spans="1:21" ht="14.6" x14ac:dyDescent="0.4">
      <c r="A1082" s="419" t="s">
        <v>18008</v>
      </c>
      <c r="B1082" s="419" t="s">
        <v>36537</v>
      </c>
      <c r="C1082" s="419" t="s">
        <v>20147</v>
      </c>
      <c r="D1082" s="419" t="s">
        <v>20148</v>
      </c>
      <c r="E1082" s="419"/>
      <c r="F1082" s="419" t="s">
        <v>36538</v>
      </c>
      <c r="G1082" s="419" t="s">
        <v>19396</v>
      </c>
      <c r="H1082" s="419"/>
      <c r="I1082" s="419" t="s">
        <v>19345</v>
      </c>
      <c r="J1082" s="419" t="s">
        <v>20258</v>
      </c>
      <c r="K1082" s="419" t="s">
        <v>17770</v>
      </c>
      <c r="L1082" s="419" t="s">
        <v>35323</v>
      </c>
      <c r="M1082" s="419" t="s">
        <v>19398</v>
      </c>
      <c r="N1082" s="419" t="s">
        <v>17771</v>
      </c>
      <c r="O1082" s="419" t="s">
        <v>21062</v>
      </c>
      <c r="P1082" s="419" t="s">
        <v>19295</v>
      </c>
      <c r="Q1082" s="425">
        <v>1</v>
      </c>
      <c r="R1082" s="419" t="s">
        <v>23350</v>
      </c>
      <c r="S1082" s="424"/>
      <c r="T1082" s="424"/>
      <c r="U1082" s="424"/>
    </row>
    <row r="1083" spans="1:21" ht="14.6" x14ac:dyDescent="0.4">
      <c r="A1083" s="419" t="s">
        <v>18008</v>
      </c>
      <c r="B1083" s="419" t="s">
        <v>36539</v>
      </c>
      <c r="C1083" s="419" t="s">
        <v>20147</v>
      </c>
      <c r="D1083" s="419" t="s">
        <v>20148</v>
      </c>
      <c r="E1083" s="419"/>
      <c r="F1083" s="419" t="s">
        <v>36540</v>
      </c>
      <c r="G1083" s="419" t="s">
        <v>19396</v>
      </c>
      <c r="H1083" s="419"/>
      <c r="I1083" s="419" t="s">
        <v>20214</v>
      </c>
      <c r="J1083" s="419" t="s">
        <v>20258</v>
      </c>
      <c r="K1083" s="419" t="s">
        <v>17772</v>
      </c>
      <c r="L1083" s="419" t="s">
        <v>35323</v>
      </c>
      <c r="M1083" s="419" t="s">
        <v>19398</v>
      </c>
      <c r="N1083" s="419" t="s">
        <v>17773</v>
      </c>
      <c r="O1083" s="419" t="s">
        <v>21062</v>
      </c>
      <c r="P1083" s="419" t="s">
        <v>19295</v>
      </c>
      <c r="Q1083" s="425">
        <v>1</v>
      </c>
      <c r="R1083" s="419" t="s">
        <v>23351</v>
      </c>
      <c r="S1083" s="424"/>
      <c r="T1083" s="424"/>
      <c r="U1083" s="424"/>
    </row>
    <row r="1084" spans="1:21" ht="14.6" x14ac:dyDescent="0.4">
      <c r="A1084" s="419" t="s">
        <v>18008</v>
      </c>
      <c r="B1084" s="419" t="s">
        <v>36541</v>
      </c>
      <c r="C1084" s="419" t="s">
        <v>20147</v>
      </c>
      <c r="D1084" s="419" t="s">
        <v>20148</v>
      </c>
      <c r="E1084" s="419"/>
      <c r="F1084" s="419" t="s">
        <v>36542</v>
      </c>
      <c r="G1084" s="419" t="s">
        <v>19396</v>
      </c>
      <c r="H1084" s="419"/>
      <c r="I1084" s="419" t="s">
        <v>18112</v>
      </c>
      <c r="J1084" s="419" t="s">
        <v>20258</v>
      </c>
      <c r="K1084" s="419" t="s">
        <v>17774</v>
      </c>
      <c r="L1084" s="419" t="s">
        <v>35323</v>
      </c>
      <c r="M1084" s="419" t="s">
        <v>19398</v>
      </c>
      <c r="N1084" s="419" t="s">
        <v>17775</v>
      </c>
      <c r="O1084" s="419" t="s">
        <v>21062</v>
      </c>
      <c r="P1084" s="419" t="s">
        <v>19295</v>
      </c>
      <c r="Q1084" s="425">
        <v>1</v>
      </c>
      <c r="R1084" s="419" t="s">
        <v>23352</v>
      </c>
      <c r="S1084" s="424"/>
      <c r="T1084" s="424"/>
      <c r="U1084" s="424"/>
    </row>
    <row r="1085" spans="1:21" ht="14.6" x14ac:dyDescent="0.4">
      <c r="A1085" s="419" t="s">
        <v>18008</v>
      </c>
      <c r="B1085" s="419" t="s">
        <v>36543</v>
      </c>
      <c r="C1085" s="419" t="s">
        <v>20147</v>
      </c>
      <c r="D1085" s="419" t="s">
        <v>20148</v>
      </c>
      <c r="E1085" s="419"/>
      <c r="F1085" s="419" t="s">
        <v>36544</v>
      </c>
      <c r="G1085" s="419" t="s">
        <v>19396</v>
      </c>
      <c r="H1085" s="419"/>
      <c r="I1085" s="419" t="s">
        <v>19318</v>
      </c>
      <c r="J1085" s="419" t="s">
        <v>20258</v>
      </c>
      <c r="K1085" s="419" t="s">
        <v>17776</v>
      </c>
      <c r="L1085" s="419" t="s">
        <v>35323</v>
      </c>
      <c r="M1085" s="419" t="s">
        <v>19398</v>
      </c>
      <c r="N1085" s="419" t="s">
        <v>17777</v>
      </c>
      <c r="O1085" s="419" t="s">
        <v>21062</v>
      </c>
      <c r="P1085" s="419" t="s">
        <v>19295</v>
      </c>
      <c r="Q1085" s="425">
        <v>1</v>
      </c>
      <c r="R1085" s="419" t="s">
        <v>23353</v>
      </c>
      <c r="S1085" s="424"/>
      <c r="T1085" s="424"/>
      <c r="U1085" s="424"/>
    </row>
    <row r="1086" spans="1:21" ht="14.6" x14ac:dyDescent="0.4">
      <c r="A1086" s="419" t="s">
        <v>18008</v>
      </c>
      <c r="B1086" s="419" t="s">
        <v>36545</v>
      </c>
      <c r="C1086" s="419" t="s">
        <v>20147</v>
      </c>
      <c r="D1086" s="419" t="s">
        <v>20148</v>
      </c>
      <c r="E1086" s="419"/>
      <c r="F1086" s="419" t="s">
        <v>36546</v>
      </c>
      <c r="G1086" s="419" t="s">
        <v>19396</v>
      </c>
      <c r="H1086" s="419"/>
      <c r="I1086" s="419" t="s">
        <v>19489</v>
      </c>
      <c r="J1086" s="419" t="s">
        <v>20258</v>
      </c>
      <c r="K1086" s="419" t="s">
        <v>17778</v>
      </c>
      <c r="L1086" s="419" t="s">
        <v>35323</v>
      </c>
      <c r="M1086" s="419" t="s">
        <v>19398</v>
      </c>
      <c r="N1086" s="419" t="s">
        <v>17779</v>
      </c>
      <c r="O1086" s="419" t="s">
        <v>21062</v>
      </c>
      <c r="P1086" s="419" t="s">
        <v>19295</v>
      </c>
      <c r="Q1086" s="425">
        <v>1</v>
      </c>
      <c r="R1086" s="419" t="s">
        <v>23354</v>
      </c>
      <c r="S1086" s="424"/>
      <c r="T1086" s="424"/>
      <c r="U1086" s="424"/>
    </row>
    <row r="1087" spans="1:21" ht="14.6" x14ac:dyDescent="0.4">
      <c r="A1087" s="419" t="s">
        <v>18008</v>
      </c>
      <c r="B1087" s="419" t="s">
        <v>36547</v>
      </c>
      <c r="C1087" s="419" t="s">
        <v>20147</v>
      </c>
      <c r="D1087" s="419" t="s">
        <v>20148</v>
      </c>
      <c r="E1087" s="419"/>
      <c r="F1087" s="419" t="s">
        <v>36548</v>
      </c>
      <c r="G1087" s="419" t="s">
        <v>19396</v>
      </c>
      <c r="H1087" s="419"/>
      <c r="I1087" s="419" t="s">
        <v>19410</v>
      </c>
      <c r="J1087" s="419" t="s">
        <v>20258</v>
      </c>
      <c r="K1087" s="419" t="s">
        <v>17780</v>
      </c>
      <c r="L1087" s="419" t="s">
        <v>35323</v>
      </c>
      <c r="M1087" s="419" t="s">
        <v>19398</v>
      </c>
      <c r="N1087" s="419" t="s">
        <v>17781</v>
      </c>
      <c r="O1087" s="419" t="s">
        <v>21062</v>
      </c>
      <c r="P1087" s="419" t="s">
        <v>19295</v>
      </c>
      <c r="Q1087" s="425">
        <v>1</v>
      </c>
      <c r="R1087" s="419" t="s">
        <v>23355</v>
      </c>
      <c r="S1087" s="424"/>
      <c r="T1087" s="424"/>
      <c r="U1087" s="424"/>
    </row>
    <row r="1088" spans="1:21" ht="14.6" x14ac:dyDescent="0.4">
      <c r="A1088" s="419" t="s">
        <v>18008</v>
      </c>
      <c r="B1088" s="419" t="s">
        <v>36549</v>
      </c>
      <c r="C1088" s="419" t="s">
        <v>20147</v>
      </c>
      <c r="D1088" s="419" t="s">
        <v>20148</v>
      </c>
      <c r="E1088" s="419"/>
      <c r="F1088" s="419" t="s">
        <v>36550</v>
      </c>
      <c r="G1088" s="419" t="s">
        <v>19396</v>
      </c>
      <c r="H1088" s="419"/>
      <c r="I1088" s="419" t="s">
        <v>19474</v>
      </c>
      <c r="J1088" s="419" t="s">
        <v>20258</v>
      </c>
      <c r="K1088" s="419" t="s">
        <v>17782</v>
      </c>
      <c r="L1088" s="419" t="s">
        <v>35323</v>
      </c>
      <c r="M1088" s="419" t="s">
        <v>19398</v>
      </c>
      <c r="N1088" s="419" t="s">
        <v>17783</v>
      </c>
      <c r="O1088" s="419" t="s">
        <v>21062</v>
      </c>
      <c r="P1088" s="419" t="s">
        <v>19295</v>
      </c>
      <c r="Q1088" s="425">
        <v>1</v>
      </c>
      <c r="R1088" s="419" t="s">
        <v>23356</v>
      </c>
      <c r="S1088" s="424"/>
      <c r="T1088" s="424"/>
      <c r="U1088" s="424"/>
    </row>
    <row r="1089" spans="1:21" ht="14.6" x14ac:dyDescent="0.4">
      <c r="A1089" s="419" t="s">
        <v>18008</v>
      </c>
      <c r="B1089" s="419" t="s">
        <v>36551</v>
      </c>
      <c r="C1089" s="419" t="s">
        <v>20147</v>
      </c>
      <c r="D1089" s="419" t="s">
        <v>20148</v>
      </c>
      <c r="E1089" s="419"/>
      <c r="F1089" s="419" t="s">
        <v>36552</v>
      </c>
      <c r="G1089" s="419" t="s">
        <v>19396</v>
      </c>
      <c r="H1089" s="419"/>
      <c r="I1089" s="419" t="s">
        <v>17972</v>
      </c>
      <c r="J1089" s="419" t="s">
        <v>20258</v>
      </c>
      <c r="K1089" s="419" t="s">
        <v>17784</v>
      </c>
      <c r="L1089" s="419" t="s">
        <v>35323</v>
      </c>
      <c r="M1089" s="419" t="s">
        <v>19398</v>
      </c>
      <c r="N1089" s="419" t="s">
        <v>17785</v>
      </c>
      <c r="O1089" s="419" t="s">
        <v>21062</v>
      </c>
      <c r="P1089" s="419" t="s">
        <v>19295</v>
      </c>
      <c r="Q1089" s="425">
        <v>1</v>
      </c>
      <c r="R1089" s="419" t="s">
        <v>23357</v>
      </c>
      <c r="S1089" s="424"/>
      <c r="T1089" s="424"/>
      <c r="U1089" s="424"/>
    </row>
    <row r="1090" spans="1:21" ht="14.6" x14ac:dyDescent="0.4">
      <c r="A1090" s="419" t="s">
        <v>18008</v>
      </c>
      <c r="B1090" s="419" t="s">
        <v>36553</v>
      </c>
      <c r="C1090" s="419" t="s">
        <v>20147</v>
      </c>
      <c r="D1090" s="419" t="s">
        <v>20148</v>
      </c>
      <c r="E1090" s="419"/>
      <c r="F1090" s="419" t="s">
        <v>36554</v>
      </c>
      <c r="G1090" s="419" t="s">
        <v>19396</v>
      </c>
      <c r="H1090" s="419"/>
      <c r="I1090" s="419" t="s">
        <v>19436</v>
      </c>
      <c r="J1090" s="419" t="s">
        <v>20258</v>
      </c>
      <c r="K1090" s="419" t="s">
        <v>17786</v>
      </c>
      <c r="L1090" s="419" t="s">
        <v>35323</v>
      </c>
      <c r="M1090" s="419" t="s">
        <v>19398</v>
      </c>
      <c r="N1090" s="419" t="s">
        <v>17787</v>
      </c>
      <c r="O1090" s="419" t="s">
        <v>21062</v>
      </c>
      <c r="P1090" s="419" t="s">
        <v>19295</v>
      </c>
      <c r="Q1090" s="425">
        <v>1</v>
      </c>
      <c r="R1090" s="419" t="s">
        <v>23358</v>
      </c>
      <c r="S1090" s="424"/>
      <c r="T1090" s="424"/>
      <c r="U1090" s="424"/>
    </row>
    <row r="1091" spans="1:21" ht="14.6" x14ac:dyDescent="0.4">
      <c r="A1091" s="419" t="s">
        <v>18008</v>
      </c>
      <c r="B1091" s="419" t="s">
        <v>35918</v>
      </c>
      <c r="C1091" s="419" t="s">
        <v>20147</v>
      </c>
      <c r="D1091" s="419" t="s">
        <v>20148</v>
      </c>
      <c r="E1091" s="419"/>
      <c r="F1091" s="419" t="s">
        <v>36555</v>
      </c>
      <c r="G1091" s="419" t="s">
        <v>19396</v>
      </c>
      <c r="H1091" s="419"/>
      <c r="I1091" s="419" t="s">
        <v>19821</v>
      </c>
      <c r="J1091" s="419" t="s">
        <v>20258</v>
      </c>
      <c r="K1091" s="419" t="s">
        <v>17788</v>
      </c>
      <c r="L1091" s="419" t="s">
        <v>35323</v>
      </c>
      <c r="M1091" s="419" t="s">
        <v>19398</v>
      </c>
      <c r="N1091" s="419" t="s">
        <v>17789</v>
      </c>
      <c r="O1091" s="419" t="s">
        <v>21062</v>
      </c>
      <c r="P1091" s="419" t="s">
        <v>19295</v>
      </c>
      <c r="Q1091" s="425">
        <v>1</v>
      </c>
      <c r="R1091" s="419" t="s">
        <v>23359</v>
      </c>
      <c r="S1091" s="424"/>
      <c r="T1091" s="424"/>
      <c r="U1091" s="424"/>
    </row>
    <row r="1092" spans="1:21" ht="14.6" x14ac:dyDescent="0.4">
      <c r="A1092" s="419" t="s">
        <v>18008</v>
      </c>
      <c r="B1092" s="419" t="s">
        <v>36556</v>
      </c>
      <c r="C1092" s="419" t="s">
        <v>20147</v>
      </c>
      <c r="D1092" s="419" t="s">
        <v>20148</v>
      </c>
      <c r="E1092" s="419"/>
      <c r="F1092" s="419" t="s">
        <v>36557</v>
      </c>
      <c r="G1092" s="419" t="s">
        <v>19396</v>
      </c>
      <c r="H1092" s="419"/>
      <c r="I1092" s="419" t="s">
        <v>19429</v>
      </c>
      <c r="J1092" s="419" t="s">
        <v>20258</v>
      </c>
      <c r="K1092" s="419" t="s">
        <v>31323</v>
      </c>
      <c r="L1092" s="419" t="s">
        <v>35323</v>
      </c>
      <c r="M1092" s="419" t="s">
        <v>19398</v>
      </c>
      <c r="N1092" s="419" t="s">
        <v>31324</v>
      </c>
      <c r="O1092" s="419" t="s">
        <v>21062</v>
      </c>
      <c r="P1092" s="419" t="s">
        <v>19295</v>
      </c>
      <c r="Q1092" s="425">
        <v>1</v>
      </c>
      <c r="R1092" s="419" t="s">
        <v>31325</v>
      </c>
      <c r="S1092" s="424"/>
      <c r="T1092" s="424"/>
      <c r="U1092" s="424"/>
    </row>
    <row r="1093" spans="1:21" ht="14.6" x14ac:dyDescent="0.4">
      <c r="A1093" s="419" t="s">
        <v>18008</v>
      </c>
      <c r="B1093" s="419" t="s">
        <v>32681</v>
      </c>
      <c r="C1093" s="419" t="s">
        <v>20147</v>
      </c>
      <c r="D1093" s="419" t="s">
        <v>20148</v>
      </c>
      <c r="E1093" s="419"/>
      <c r="F1093" s="419" t="s">
        <v>36558</v>
      </c>
      <c r="G1093" s="419" t="s">
        <v>19396</v>
      </c>
      <c r="H1093" s="419"/>
      <c r="I1093" s="419" t="s">
        <v>18002</v>
      </c>
      <c r="J1093" s="419" t="s">
        <v>20258</v>
      </c>
      <c r="K1093" s="419" t="s">
        <v>17790</v>
      </c>
      <c r="L1093" s="419" t="s">
        <v>35323</v>
      </c>
      <c r="M1093" s="419" t="s">
        <v>19453</v>
      </c>
      <c r="N1093" s="419" t="s">
        <v>17791</v>
      </c>
      <c r="O1093" s="419" t="s">
        <v>21063</v>
      </c>
      <c r="P1093" s="419" t="s">
        <v>19295</v>
      </c>
      <c r="Q1093" s="425">
        <v>1</v>
      </c>
      <c r="R1093" s="419" t="s">
        <v>23360</v>
      </c>
      <c r="S1093" s="424"/>
      <c r="T1093" s="424"/>
      <c r="U1093" s="424"/>
    </row>
    <row r="1094" spans="1:21" ht="14.6" x14ac:dyDescent="0.4">
      <c r="A1094" s="419" t="s">
        <v>18008</v>
      </c>
      <c r="B1094" s="419" t="s">
        <v>32682</v>
      </c>
      <c r="C1094" s="419" t="s">
        <v>20147</v>
      </c>
      <c r="D1094" s="419" t="s">
        <v>20148</v>
      </c>
      <c r="E1094" s="419"/>
      <c r="F1094" s="419" t="s">
        <v>36559</v>
      </c>
      <c r="G1094" s="419" t="s">
        <v>19396</v>
      </c>
      <c r="H1094" s="419"/>
      <c r="I1094" s="419" t="s">
        <v>20185</v>
      </c>
      <c r="J1094" s="419" t="s">
        <v>20258</v>
      </c>
      <c r="K1094" s="419" t="s">
        <v>17792</v>
      </c>
      <c r="L1094" s="419" t="s">
        <v>35323</v>
      </c>
      <c r="M1094" s="419" t="s">
        <v>19453</v>
      </c>
      <c r="N1094" s="419" t="s">
        <v>17793</v>
      </c>
      <c r="O1094" s="419" t="s">
        <v>21064</v>
      </c>
      <c r="P1094" s="419" t="s">
        <v>19295</v>
      </c>
      <c r="Q1094" s="425">
        <v>1</v>
      </c>
      <c r="R1094" s="419" t="s">
        <v>23361</v>
      </c>
      <c r="S1094" s="424"/>
      <c r="T1094" s="424"/>
      <c r="U1094" s="424"/>
    </row>
    <row r="1095" spans="1:21" ht="14.6" x14ac:dyDescent="0.4">
      <c r="A1095" s="419" t="s">
        <v>18008</v>
      </c>
      <c r="B1095" s="419" t="s">
        <v>36560</v>
      </c>
      <c r="C1095" s="419" t="s">
        <v>20147</v>
      </c>
      <c r="D1095" s="419" t="s">
        <v>20148</v>
      </c>
      <c r="E1095" s="419"/>
      <c r="F1095" s="419" t="s">
        <v>36561</v>
      </c>
      <c r="G1095" s="419" t="s">
        <v>19396</v>
      </c>
      <c r="H1095" s="419"/>
      <c r="I1095" s="419" t="s">
        <v>18002</v>
      </c>
      <c r="J1095" s="419" t="s">
        <v>20258</v>
      </c>
      <c r="K1095" s="419" t="s">
        <v>17794</v>
      </c>
      <c r="L1095" s="419" t="s">
        <v>35323</v>
      </c>
      <c r="M1095" s="419" t="s">
        <v>19453</v>
      </c>
      <c r="N1095" s="419" t="s">
        <v>17795</v>
      </c>
      <c r="O1095" s="419" t="s">
        <v>21063</v>
      </c>
      <c r="P1095" s="419" t="s">
        <v>19295</v>
      </c>
      <c r="Q1095" s="425">
        <v>1</v>
      </c>
      <c r="R1095" s="419" t="s">
        <v>23362</v>
      </c>
      <c r="S1095" s="424"/>
      <c r="T1095" s="424"/>
      <c r="U1095" s="424"/>
    </row>
    <row r="1096" spans="1:21" ht="14.6" x14ac:dyDescent="0.4">
      <c r="A1096" s="419" t="s">
        <v>18008</v>
      </c>
      <c r="B1096" s="419" t="s">
        <v>32683</v>
      </c>
      <c r="C1096" s="419" t="s">
        <v>20147</v>
      </c>
      <c r="D1096" s="419" t="s">
        <v>20148</v>
      </c>
      <c r="E1096" s="419"/>
      <c r="F1096" s="419" t="s">
        <v>36562</v>
      </c>
      <c r="G1096" s="419" t="s">
        <v>19396</v>
      </c>
      <c r="H1096" s="419"/>
      <c r="I1096" s="419" t="s">
        <v>19329</v>
      </c>
      <c r="J1096" s="419" t="s">
        <v>20258</v>
      </c>
      <c r="K1096" s="419" t="s">
        <v>17796</v>
      </c>
      <c r="L1096" s="419" t="s">
        <v>35323</v>
      </c>
      <c r="M1096" s="419" t="s">
        <v>19453</v>
      </c>
      <c r="N1096" s="419" t="s">
        <v>17797</v>
      </c>
      <c r="O1096" s="419" t="s">
        <v>21063</v>
      </c>
      <c r="P1096" s="419" t="s">
        <v>19295</v>
      </c>
      <c r="Q1096" s="425">
        <v>1</v>
      </c>
      <c r="R1096" s="419" t="s">
        <v>23363</v>
      </c>
      <c r="S1096" s="424"/>
      <c r="T1096" s="424"/>
      <c r="U1096" s="424"/>
    </row>
    <row r="1097" spans="1:21" ht="14.6" x14ac:dyDescent="0.4">
      <c r="A1097" s="419" t="s">
        <v>18008</v>
      </c>
      <c r="B1097" s="419" t="s">
        <v>17798</v>
      </c>
      <c r="C1097" s="419" t="s">
        <v>20147</v>
      </c>
      <c r="D1097" s="419" t="s">
        <v>20148</v>
      </c>
      <c r="E1097" s="419"/>
      <c r="F1097" s="419" t="s">
        <v>36563</v>
      </c>
      <c r="G1097" s="419" t="s">
        <v>19396</v>
      </c>
      <c r="H1097" s="419"/>
      <c r="I1097" s="419" t="s">
        <v>19489</v>
      </c>
      <c r="J1097" s="419" t="s">
        <v>20258</v>
      </c>
      <c r="K1097" s="419" t="s">
        <v>17799</v>
      </c>
      <c r="L1097" s="419" t="s">
        <v>35323</v>
      </c>
      <c r="M1097" s="419" t="s">
        <v>19453</v>
      </c>
      <c r="N1097" s="419" t="s">
        <v>17800</v>
      </c>
      <c r="O1097" s="419" t="s">
        <v>21063</v>
      </c>
      <c r="P1097" s="419" t="s">
        <v>19295</v>
      </c>
      <c r="Q1097" s="425">
        <v>1</v>
      </c>
      <c r="R1097" s="419" t="s">
        <v>23364</v>
      </c>
      <c r="S1097" s="424"/>
      <c r="T1097" s="424"/>
      <c r="U1097" s="424"/>
    </row>
    <row r="1098" spans="1:21" ht="14.6" x14ac:dyDescent="0.4">
      <c r="A1098" s="419" t="s">
        <v>18008</v>
      </c>
      <c r="B1098" s="419" t="s">
        <v>17801</v>
      </c>
      <c r="C1098" s="419" t="s">
        <v>20147</v>
      </c>
      <c r="D1098" s="419" t="s">
        <v>20148</v>
      </c>
      <c r="E1098" s="419"/>
      <c r="F1098" s="419" t="s">
        <v>36564</v>
      </c>
      <c r="G1098" s="419" t="s">
        <v>19396</v>
      </c>
      <c r="H1098" s="419"/>
      <c r="I1098" s="419" t="s">
        <v>19352</v>
      </c>
      <c r="J1098" s="419" t="s">
        <v>20258</v>
      </c>
      <c r="K1098" s="419" t="s">
        <v>17802</v>
      </c>
      <c r="L1098" s="419" t="s">
        <v>35323</v>
      </c>
      <c r="M1098" s="419" t="s">
        <v>19453</v>
      </c>
      <c r="N1098" s="419" t="s">
        <v>17803</v>
      </c>
      <c r="O1098" s="419" t="s">
        <v>21064</v>
      </c>
      <c r="P1098" s="419" t="s">
        <v>19295</v>
      </c>
      <c r="Q1098" s="425">
        <v>1</v>
      </c>
      <c r="R1098" s="419" t="s">
        <v>23365</v>
      </c>
      <c r="S1098" s="424"/>
      <c r="T1098" s="424"/>
      <c r="U1098" s="424"/>
    </row>
    <row r="1099" spans="1:21" ht="14.6" x14ac:dyDescent="0.4">
      <c r="A1099" s="419" t="s">
        <v>18008</v>
      </c>
      <c r="B1099" s="419" t="s">
        <v>17804</v>
      </c>
      <c r="C1099" s="419" t="s">
        <v>20147</v>
      </c>
      <c r="D1099" s="419" t="s">
        <v>20148</v>
      </c>
      <c r="E1099" s="419"/>
      <c r="F1099" s="419" t="s">
        <v>36565</v>
      </c>
      <c r="G1099" s="419" t="s">
        <v>19396</v>
      </c>
      <c r="H1099" s="419"/>
      <c r="I1099" s="419" t="s">
        <v>19436</v>
      </c>
      <c r="J1099" s="419" t="s">
        <v>20258</v>
      </c>
      <c r="K1099" s="419" t="s">
        <v>17805</v>
      </c>
      <c r="L1099" s="419" t="s">
        <v>35323</v>
      </c>
      <c r="M1099" s="419" t="s">
        <v>19526</v>
      </c>
      <c r="N1099" s="419" t="s">
        <v>17806</v>
      </c>
      <c r="O1099" s="419" t="s">
        <v>21067</v>
      </c>
      <c r="P1099" s="419" t="s">
        <v>19295</v>
      </c>
      <c r="Q1099" s="425">
        <v>1</v>
      </c>
      <c r="R1099" s="419" t="s">
        <v>23366</v>
      </c>
      <c r="S1099" s="424"/>
      <c r="T1099" s="424"/>
      <c r="U1099" s="424"/>
    </row>
    <row r="1100" spans="1:21" ht="14.6" x14ac:dyDescent="0.4">
      <c r="A1100" s="419" t="s">
        <v>18008</v>
      </c>
      <c r="B1100" s="419" t="s">
        <v>17807</v>
      </c>
      <c r="C1100" s="419" t="s">
        <v>20147</v>
      </c>
      <c r="D1100" s="419" t="s">
        <v>20148</v>
      </c>
      <c r="E1100" s="419"/>
      <c r="F1100" s="419" t="s">
        <v>36566</v>
      </c>
      <c r="G1100" s="419" t="s">
        <v>19396</v>
      </c>
      <c r="H1100" s="419"/>
      <c r="I1100" s="419" t="s">
        <v>17933</v>
      </c>
      <c r="J1100" s="419" t="s">
        <v>20258</v>
      </c>
      <c r="K1100" s="419" t="s">
        <v>17808</v>
      </c>
      <c r="L1100" s="419" t="s">
        <v>35323</v>
      </c>
      <c r="M1100" s="419" t="s">
        <v>19526</v>
      </c>
      <c r="N1100" s="419" t="s">
        <v>17809</v>
      </c>
      <c r="O1100" s="419" t="s">
        <v>21067</v>
      </c>
      <c r="P1100" s="419" t="s">
        <v>19295</v>
      </c>
      <c r="Q1100" s="425">
        <v>1</v>
      </c>
      <c r="R1100" s="419" t="s">
        <v>23367</v>
      </c>
      <c r="S1100" s="424"/>
      <c r="T1100" s="424"/>
      <c r="U1100" s="424"/>
    </row>
    <row r="1101" spans="1:21" ht="14.6" x14ac:dyDescent="0.4">
      <c r="A1101" s="419" t="s">
        <v>18008</v>
      </c>
      <c r="B1101" s="419" t="s">
        <v>17810</v>
      </c>
      <c r="C1101" s="419" t="s">
        <v>20147</v>
      </c>
      <c r="D1101" s="419" t="s">
        <v>20148</v>
      </c>
      <c r="E1101" s="419"/>
      <c r="F1101" s="419" t="s">
        <v>36567</v>
      </c>
      <c r="G1101" s="419" t="s">
        <v>19396</v>
      </c>
      <c r="H1101" s="419"/>
      <c r="I1101" s="419" t="s">
        <v>19821</v>
      </c>
      <c r="J1101" s="419" t="s">
        <v>20258</v>
      </c>
      <c r="K1101" s="419" t="s">
        <v>17811</v>
      </c>
      <c r="L1101" s="419" t="s">
        <v>35323</v>
      </c>
      <c r="M1101" s="419" t="s">
        <v>19526</v>
      </c>
      <c r="N1101" s="419" t="s">
        <v>17812</v>
      </c>
      <c r="O1101" s="419" t="s">
        <v>21067</v>
      </c>
      <c r="P1101" s="419" t="s">
        <v>19295</v>
      </c>
      <c r="Q1101" s="425">
        <v>1</v>
      </c>
      <c r="R1101" s="419" t="s">
        <v>23368</v>
      </c>
      <c r="S1101" s="424"/>
      <c r="T1101" s="424"/>
      <c r="U1101" s="424"/>
    </row>
    <row r="1102" spans="1:21" ht="14.6" x14ac:dyDescent="0.4">
      <c r="A1102" s="419" t="s">
        <v>18008</v>
      </c>
      <c r="B1102" s="419" t="s">
        <v>22034</v>
      </c>
      <c r="C1102" s="419" t="s">
        <v>20147</v>
      </c>
      <c r="D1102" s="419" t="s">
        <v>20148</v>
      </c>
      <c r="E1102" s="419"/>
      <c r="F1102" s="419" t="s">
        <v>36568</v>
      </c>
      <c r="G1102" s="419" t="s">
        <v>19396</v>
      </c>
      <c r="H1102" s="419"/>
      <c r="I1102" s="419" t="s">
        <v>20271</v>
      </c>
      <c r="J1102" s="419" t="s">
        <v>20258</v>
      </c>
      <c r="K1102" s="419" t="s">
        <v>17813</v>
      </c>
      <c r="L1102" s="419" t="s">
        <v>35323</v>
      </c>
      <c r="M1102" s="419" t="s">
        <v>19526</v>
      </c>
      <c r="N1102" s="419" t="s">
        <v>17814</v>
      </c>
      <c r="O1102" s="419" t="s">
        <v>21067</v>
      </c>
      <c r="P1102" s="419" t="s">
        <v>19295</v>
      </c>
      <c r="Q1102" s="425">
        <v>1</v>
      </c>
      <c r="R1102" s="419" t="s">
        <v>23369</v>
      </c>
      <c r="S1102" s="424"/>
      <c r="T1102" s="424"/>
      <c r="U1102" s="424"/>
    </row>
    <row r="1103" spans="1:21" ht="14.6" x14ac:dyDescent="0.4">
      <c r="A1103" s="419" t="s">
        <v>18008</v>
      </c>
      <c r="B1103" s="419" t="s">
        <v>17815</v>
      </c>
      <c r="C1103" s="419" t="s">
        <v>20147</v>
      </c>
      <c r="D1103" s="419" t="s">
        <v>20148</v>
      </c>
      <c r="E1103" s="419"/>
      <c r="F1103" s="419" t="s">
        <v>36569</v>
      </c>
      <c r="G1103" s="419" t="s">
        <v>19396</v>
      </c>
      <c r="H1103" s="419"/>
      <c r="I1103" s="419" t="s">
        <v>20140</v>
      </c>
      <c r="J1103" s="419" t="s">
        <v>20258</v>
      </c>
      <c r="K1103" s="419" t="s">
        <v>17816</v>
      </c>
      <c r="L1103" s="419" t="s">
        <v>35323</v>
      </c>
      <c r="M1103" s="419" t="s">
        <v>19526</v>
      </c>
      <c r="N1103" s="419" t="s">
        <v>17817</v>
      </c>
      <c r="O1103" s="419" t="s">
        <v>21067</v>
      </c>
      <c r="P1103" s="419" t="s">
        <v>19295</v>
      </c>
      <c r="Q1103" s="425">
        <v>1</v>
      </c>
      <c r="R1103" s="419" t="s">
        <v>23370</v>
      </c>
      <c r="S1103" s="424"/>
      <c r="T1103" s="424"/>
      <c r="U1103" s="424"/>
    </row>
    <row r="1104" spans="1:21" ht="14.6" x14ac:dyDescent="0.4">
      <c r="A1104" s="419" t="s">
        <v>18008</v>
      </c>
      <c r="B1104" s="419" t="s">
        <v>17818</v>
      </c>
      <c r="C1104" s="419" t="s">
        <v>20147</v>
      </c>
      <c r="D1104" s="419" t="s">
        <v>20148</v>
      </c>
      <c r="E1104" s="419"/>
      <c r="F1104" s="419" t="s">
        <v>36570</v>
      </c>
      <c r="G1104" s="419" t="s">
        <v>20248</v>
      </c>
      <c r="H1104" s="419"/>
      <c r="I1104" s="419" t="s">
        <v>20211</v>
      </c>
      <c r="J1104" s="419" t="s">
        <v>20258</v>
      </c>
      <c r="K1104" s="419" t="s">
        <v>17819</v>
      </c>
      <c r="L1104" s="419" t="s">
        <v>35323</v>
      </c>
      <c r="M1104" s="419" t="s">
        <v>17978</v>
      </c>
      <c r="N1104" s="419" t="s">
        <v>17820</v>
      </c>
      <c r="O1104" s="419" t="s">
        <v>21066</v>
      </c>
      <c r="P1104" s="419" t="s">
        <v>19295</v>
      </c>
      <c r="Q1104" s="425">
        <v>1</v>
      </c>
      <c r="R1104" s="419" t="s">
        <v>23371</v>
      </c>
      <c r="S1104" s="424"/>
      <c r="T1104" s="424"/>
      <c r="U1104" s="424"/>
    </row>
    <row r="1105" spans="1:21" ht="14.6" x14ac:dyDescent="0.4">
      <c r="A1105" s="416" t="s">
        <v>18008</v>
      </c>
      <c r="B1105" s="416" t="s">
        <v>32684</v>
      </c>
      <c r="C1105" s="416" t="s">
        <v>20147</v>
      </c>
      <c r="D1105" s="416" t="s">
        <v>20772</v>
      </c>
      <c r="E1105" s="416"/>
      <c r="F1105" s="416" t="s">
        <v>20772</v>
      </c>
      <c r="G1105" s="416" t="s">
        <v>20772</v>
      </c>
      <c r="H1105" s="416"/>
      <c r="I1105" s="416" t="s">
        <v>20772</v>
      </c>
      <c r="J1105" s="416" t="s">
        <v>20258</v>
      </c>
      <c r="K1105" s="416" t="s">
        <v>32685</v>
      </c>
      <c r="L1105" s="416" t="s">
        <v>35332</v>
      </c>
      <c r="M1105" s="416" t="s">
        <v>32685</v>
      </c>
      <c r="N1105" s="416" t="s">
        <v>32686</v>
      </c>
      <c r="O1105" s="416" t="s">
        <v>21026</v>
      </c>
      <c r="P1105" s="416" t="s">
        <v>19295</v>
      </c>
      <c r="Q1105" s="417">
        <v>0</v>
      </c>
      <c r="R1105" s="416" t="s">
        <v>32687</v>
      </c>
      <c r="S1105" s="418"/>
      <c r="T1105" s="418"/>
      <c r="U1105" s="418"/>
    </row>
    <row r="1106" spans="1:21" ht="14.6" x14ac:dyDescent="0.4">
      <c r="A1106" s="416" t="s">
        <v>18008</v>
      </c>
      <c r="B1106" s="416" t="s">
        <v>32688</v>
      </c>
      <c r="C1106" s="416" t="s">
        <v>20147</v>
      </c>
      <c r="D1106" s="416" t="s">
        <v>20772</v>
      </c>
      <c r="E1106" s="416"/>
      <c r="F1106" s="416" t="s">
        <v>20772</v>
      </c>
      <c r="G1106" s="416" t="s">
        <v>20772</v>
      </c>
      <c r="H1106" s="416"/>
      <c r="I1106" s="416" t="s">
        <v>20772</v>
      </c>
      <c r="J1106" s="416" t="s">
        <v>20258</v>
      </c>
      <c r="K1106" s="416" t="s">
        <v>32689</v>
      </c>
      <c r="L1106" s="416" t="s">
        <v>35332</v>
      </c>
      <c r="M1106" s="416" t="s">
        <v>32689</v>
      </c>
      <c r="N1106" s="416" t="s">
        <v>32690</v>
      </c>
      <c r="O1106" s="416" t="s">
        <v>21026</v>
      </c>
      <c r="P1106" s="416" t="s">
        <v>19295</v>
      </c>
      <c r="Q1106" s="417">
        <v>0</v>
      </c>
      <c r="R1106" s="416" t="s">
        <v>32691</v>
      </c>
      <c r="S1106" s="418"/>
      <c r="T1106" s="418"/>
      <c r="U1106" s="418"/>
    </row>
    <row r="1107" spans="1:21" ht="14.6" x14ac:dyDescent="0.4">
      <c r="A1107" s="416" t="s">
        <v>18008</v>
      </c>
      <c r="B1107" s="416" t="s">
        <v>32692</v>
      </c>
      <c r="C1107" s="416" t="s">
        <v>20147</v>
      </c>
      <c r="D1107" s="416" t="s">
        <v>20772</v>
      </c>
      <c r="E1107" s="416"/>
      <c r="F1107" s="416" t="s">
        <v>20772</v>
      </c>
      <c r="G1107" s="416" t="s">
        <v>20772</v>
      </c>
      <c r="H1107" s="416"/>
      <c r="I1107" s="416" t="s">
        <v>20772</v>
      </c>
      <c r="J1107" s="416" t="s">
        <v>20258</v>
      </c>
      <c r="K1107" s="416" t="s">
        <v>7911</v>
      </c>
      <c r="L1107" s="416" t="s">
        <v>35332</v>
      </c>
      <c r="M1107" s="416" t="s">
        <v>7911</v>
      </c>
      <c r="N1107" s="416" t="s">
        <v>32693</v>
      </c>
      <c r="O1107" s="416" t="s">
        <v>21079</v>
      </c>
      <c r="P1107" s="416" t="s">
        <v>19295</v>
      </c>
      <c r="Q1107" s="417">
        <v>0</v>
      </c>
      <c r="R1107" s="416" t="s">
        <v>32694</v>
      </c>
      <c r="S1107" s="418"/>
      <c r="T1107" s="418"/>
      <c r="U1107" s="418"/>
    </row>
    <row r="1108" spans="1:21" ht="14.6" x14ac:dyDescent="0.4">
      <c r="A1108" s="419" t="s">
        <v>18008</v>
      </c>
      <c r="B1108" s="419" t="s">
        <v>32695</v>
      </c>
      <c r="C1108" s="419" t="s">
        <v>20147</v>
      </c>
      <c r="D1108" s="419" t="s">
        <v>20772</v>
      </c>
      <c r="E1108" s="419"/>
      <c r="F1108" s="419" t="s">
        <v>20772</v>
      </c>
      <c r="G1108" s="419" t="s">
        <v>20772</v>
      </c>
      <c r="H1108" s="419"/>
      <c r="I1108" s="419" t="s">
        <v>20772</v>
      </c>
      <c r="J1108" s="419" t="s">
        <v>20258</v>
      </c>
      <c r="K1108" s="419" t="s">
        <v>32696</v>
      </c>
      <c r="L1108" s="419" t="s">
        <v>35392</v>
      </c>
      <c r="M1108" s="419" t="s">
        <v>18065</v>
      </c>
      <c r="N1108" s="419" t="s">
        <v>32697</v>
      </c>
      <c r="O1108" s="419" t="s">
        <v>21067</v>
      </c>
      <c r="P1108" s="419" t="s">
        <v>19295</v>
      </c>
      <c r="Q1108" s="420">
        <v>1</v>
      </c>
      <c r="R1108" s="419" t="s">
        <v>32698</v>
      </c>
      <c r="S1108" s="421"/>
      <c r="T1108" s="421"/>
      <c r="U1108" s="421"/>
    </row>
    <row r="1109" spans="1:21" ht="14.6" x14ac:dyDescent="0.4">
      <c r="A1109" s="435" t="s">
        <v>18008</v>
      </c>
      <c r="B1109" s="435" t="s">
        <v>36571</v>
      </c>
      <c r="C1109" s="435" t="s">
        <v>20147</v>
      </c>
      <c r="D1109" s="435" t="s">
        <v>20148</v>
      </c>
      <c r="E1109" s="435"/>
      <c r="F1109" s="435" t="s">
        <v>36572</v>
      </c>
      <c r="G1109" s="435" t="s">
        <v>20248</v>
      </c>
      <c r="H1109" s="435"/>
      <c r="I1109" s="435" t="s">
        <v>20173</v>
      </c>
      <c r="J1109" s="435" t="s">
        <v>20258</v>
      </c>
      <c r="K1109" s="435" t="s">
        <v>17825</v>
      </c>
      <c r="L1109" s="435" t="s">
        <v>35323</v>
      </c>
      <c r="M1109" s="435" t="s">
        <v>18077</v>
      </c>
      <c r="N1109" s="435" t="s">
        <v>17826</v>
      </c>
      <c r="O1109" s="435" t="s">
        <v>21122</v>
      </c>
      <c r="P1109" s="435" t="s">
        <v>19295</v>
      </c>
      <c r="Q1109" s="436">
        <v>3</v>
      </c>
      <c r="R1109" s="435" t="s">
        <v>23372</v>
      </c>
      <c r="S1109" s="437"/>
      <c r="T1109" s="437"/>
      <c r="U1109" s="437"/>
    </row>
    <row r="1110" spans="1:21" ht="14.6" x14ac:dyDescent="0.4">
      <c r="A1110" s="435" t="s">
        <v>18008</v>
      </c>
      <c r="B1110" s="435" t="s">
        <v>17827</v>
      </c>
      <c r="C1110" s="435" t="s">
        <v>20147</v>
      </c>
      <c r="D1110" s="435" t="s">
        <v>20148</v>
      </c>
      <c r="E1110" s="435"/>
      <c r="F1110" s="435" t="s">
        <v>36573</v>
      </c>
      <c r="G1110" s="435" t="s">
        <v>20248</v>
      </c>
      <c r="H1110" s="435"/>
      <c r="I1110" s="435" t="s">
        <v>19489</v>
      </c>
      <c r="J1110" s="435" t="s">
        <v>20258</v>
      </c>
      <c r="K1110" s="435" t="s">
        <v>17828</v>
      </c>
      <c r="L1110" s="435" t="s">
        <v>35323</v>
      </c>
      <c r="M1110" s="435" t="s">
        <v>18077</v>
      </c>
      <c r="N1110" s="435" t="s">
        <v>17829</v>
      </c>
      <c r="O1110" s="435" t="s">
        <v>21124</v>
      </c>
      <c r="P1110" s="435" t="s">
        <v>19295</v>
      </c>
      <c r="Q1110" s="436">
        <v>3</v>
      </c>
      <c r="R1110" s="435" t="s">
        <v>23373</v>
      </c>
      <c r="S1110" s="437"/>
      <c r="T1110" s="437"/>
      <c r="U1110" s="437"/>
    </row>
    <row r="1111" spans="1:21" ht="14.6" x14ac:dyDescent="0.4">
      <c r="A1111" s="435" t="s">
        <v>18008</v>
      </c>
      <c r="B1111" s="435" t="s">
        <v>36574</v>
      </c>
      <c r="C1111" s="435" t="s">
        <v>20147</v>
      </c>
      <c r="D1111" s="435" t="s">
        <v>20148</v>
      </c>
      <c r="E1111" s="435"/>
      <c r="F1111" s="435" t="s">
        <v>36575</v>
      </c>
      <c r="G1111" s="435" t="s">
        <v>20248</v>
      </c>
      <c r="H1111" s="435"/>
      <c r="I1111" s="435" t="s">
        <v>19719</v>
      </c>
      <c r="J1111" s="435" t="s">
        <v>20258</v>
      </c>
      <c r="K1111" s="435" t="s">
        <v>20795</v>
      </c>
      <c r="L1111" s="435" t="s">
        <v>35392</v>
      </c>
      <c r="M1111" s="435" t="s">
        <v>18077</v>
      </c>
      <c r="N1111" s="435" t="s">
        <v>20796</v>
      </c>
      <c r="O1111" s="435" t="s">
        <v>21124</v>
      </c>
      <c r="P1111" s="435" t="s">
        <v>19295</v>
      </c>
      <c r="Q1111" s="436">
        <v>3</v>
      </c>
      <c r="R1111" s="435" t="s">
        <v>23374</v>
      </c>
      <c r="S1111" s="437"/>
      <c r="T1111" s="437"/>
      <c r="U1111" s="437"/>
    </row>
    <row r="1112" spans="1:21" ht="14.6" x14ac:dyDescent="0.4">
      <c r="A1112" s="416" t="s">
        <v>17830</v>
      </c>
      <c r="B1112" s="416" t="s">
        <v>31326</v>
      </c>
      <c r="C1112" s="416" t="s">
        <v>17831</v>
      </c>
      <c r="D1112" s="416" t="s">
        <v>20148</v>
      </c>
      <c r="E1112" s="416"/>
      <c r="F1112" s="416" t="s">
        <v>36576</v>
      </c>
      <c r="G1112" s="416" t="s">
        <v>20149</v>
      </c>
      <c r="H1112" s="416"/>
      <c r="I1112" s="416" t="s">
        <v>20156</v>
      </c>
      <c r="J1112" s="416" t="s">
        <v>17832</v>
      </c>
      <c r="K1112" s="416" t="s">
        <v>17833</v>
      </c>
      <c r="L1112" s="416" t="s">
        <v>35321</v>
      </c>
      <c r="M1112" s="416" t="s">
        <v>17833</v>
      </c>
      <c r="N1112" s="416" t="s">
        <v>17834</v>
      </c>
      <c r="O1112" s="416" t="s">
        <v>21009</v>
      </c>
      <c r="P1112" s="416" t="s">
        <v>17832</v>
      </c>
      <c r="Q1112" s="417">
        <v>0</v>
      </c>
      <c r="R1112" s="416" t="s">
        <v>23375</v>
      </c>
      <c r="S1112" s="418"/>
      <c r="T1112" s="418"/>
      <c r="U1112" s="418"/>
    </row>
    <row r="1113" spans="1:21" ht="14.6" x14ac:dyDescent="0.4">
      <c r="A1113" s="416" t="s">
        <v>17830</v>
      </c>
      <c r="B1113" s="416" t="s">
        <v>32708</v>
      </c>
      <c r="C1113" s="416" t="s">
        <v>17831</v>
      </c>
      <c r="D1113" s="416" t="s">
        <v>20772</v>
      </c>
      <c r="E1113" s="416"/>
      <c r="F1113" s="416" t="s">
        <v>20772</v>
      </c>
      <c r="G1113" s="416" t="s">
        <v>20772</v>
      </c>
      <c r="H1113" s="416"/>
      <c r="I1113" s="416" t="s">
        <v>20772</v>
      </c>
      <c r="J1113" s="416" t="s">
        <v>17832</v>
      </c>
      <c r="K1113" s="416" t="s">
        <v>32709</v>
      </c>
      <c r="L1113" s="416" t="s">
        <v>35332</v>
      </c>
      <c r="M1113" s="416" t="s">
        <v>32709</v>
      </c>
      <c r="N1113" s="416" t="s">
        <v>17834</v>
      </c>
      <c r="O1113" s="416" t="s">
        <v>21009</v>
      </c>
      <c r="P1113" s="416" t="s">
        <v>17832</v>
      </c>
      <c r="Q1113" s="417">
        <v>0</v>
      </c>
      <c r="R1113" s="416" t="s">
        <v>23375</v>
      </c>
      <c r="S1113" s="418"/>
      <c r="T1113" s="418"/>
      <c r="U1113" s="418"/>
    </row>
    <row r="1114" spans="1:21" ht="14.6" x14ac:dyDescent="0.4">
      <c r="A1114" s="419" t="s">
        <v>17830</v>
      </c>
      <c r="B1114" s="419" t="s">
        <v>32710</v>
      </c>
      <c r="C1114" s="419" t="s">
        <v>17831</v>
      </c>
      <c r="D1114" s="419" t="s">
        <v>20148</v>
      </c>
      <c r="E1114" s="419"/>
      <c r="F1114" s="419" t="s">
        <v>36577</v>
      </c>
      <c r="G1114" s="419" t="s">
        <v>20160</v>
      </c>
      <c r="H1114" s="419"/>
      <c r="I1114" s="419" t="s">
        <v>19520</v>
      </c>
      <c r="J1114" s="419" t="s">
        <v>17832</v>
      </c>
      <c r="K1114" s="419" t="s">
        <v>17903</v>
      </c>
      <c r="L1114" s="419" t="s">
        <v>35323</v>
      </c>
      <c r="M1114" s="419" t="s">
        <v>32709</v>
      </c>
      <c r="N1114" s="419" t="s">
        <v>17904</v>
      </c>
      <c r="O1114" s="419" t="s">
        <v>21021</v>
      </c>
      <c r="P1114" s="419" t="s">
        <v>17832</v>
      </c>
      <c r="Q1114" s="425">
        <v>1</v>
      </c>
      <c r="R1114" s="419" t="s">
        <v>23400</v>
      </c>
      <c r="S1114" s="424"/>
      <c r="T1114" s="424"/>
      <c r="U1114" s="424"/>
    </row>
    <row r="1115" spans="1:21" ht="14.6" x14ac:dyDescent="0.4">
      <c r="A1115" s="419" t="s">
        <v>17830</v>
      </c>
      <c r="B1115" s="419" t="s">
        <v>17837</v>
      </c>
      <c r="C1115" s="419" t="s">
        <v>17831</v>
      </c>
      <c r="D1115" s="419" t="s">
        <v>20148</v>
      </c>
      <c r="E1115" s="419"/>
      <c r="F1115" s="419" t="s">
        <v>36578</v>
      </c>
      <c r="G1115" s="419" t="s">
        <v>19639</v>
      </c>
      <c r="H1115" s="419"/>
      <c r="I1115" s="419" t="s">
        <v>18069</v>
      </c>
      <c r="J1115" s="419" t="s">
        <v>17832</v>
      </c>
      <c r="K1115" s="419" t="s">
        <v>17838</v>
      </c>
      <c r="L1115" s="419" t="s">
        <v>35323</v>
      </c>
      <c r="M1115" s="419" t="s">
        <v>17839</v>
      </c>
      <c r="N1115" s="419" t="s">
        <v>17840</v>
      </c>
      <c r="O1115" s="419" t="s">
        <v>21009</v>
      </c>
      <c r="P1115" s="419" t="s">
        <v>17832</v>
      </c>
      <c r="Q1115" s="425">
        <v>1</v>
      </c>
      <c r="R1115" s="419" t="s">
        <v>23376</v>
      </c>
      <c r="S1115" s="424"/>
      <c r="T1115" s="424"/>
      <c r="U1115" s="424"/>
    </row>
    <row r="1116" spans="1:21" ht="14.6" x14ac:dyDescent="0.4">
      <c r="A1116" s="419" t="s">
        <v>17830</v>
      </c>
      <c r="B1116" s="419" t="s">
        <v>17841</v>
      </c>
      <c r="C1116" s="419" t="s">
        <v>17831</v>
      </c>
      <c r="D1116" s="419" t="s">
        <v>20148</v>
      </c>
      <c r="E1116" s="419"/>
      <c r="F1116" s="419" t="s">
        <v>36579</v>
      </c>
      <c r="G1116" s="419" t="s">
        <v>19639</v>
      </c>
      <c r="H1116" s="419"/>
      <c r="I1116" s="419" t="s">
        <v>20271</v>
      </c>
      <c r="J1116" s="419" t="s">
        <v>17832</v>
      </c>
      <c r="K1116" s="419" t="s">
        <v>17842</v>
      </c>
      <c r="L1116" s="419" t="s">
        <v>35323</v>
      </c>
      <c r="M1116" s="419" t="s">
        <v>17839</v>
      </c>
      <c r="N1116" s="419" t="s">
        <v>17843</v>
      </c>
      <c r="O1116" s="419" t="s">
        <v>21009</v>
      </c>
      <c r="P1116" s="419" t="s">
        <v>17832</v>
      </c>
      <c r="Q1116" s="425">
        <v>1</v>
      </c>
      <c r="R1116" s="419" t="s">
        <v>23377</v>
      </c>
      <c r="S1116" s="424"/>
      <c r="T1116" s="424"/>
      <c r="U1116" s="424"/>
    </row>
    <row r="1117" spans="1:21" ht="14.6" x14ac:dyDescent="0.4">
      <c r="A1117" s="419" t="s">
        <v>17830</v>
      </c>
      <c r="B1117" s="419" t="s">
        <v>17844</v>
      </c>
      <c r="C1117" s="419" t="s">
        <v>17831</v>
      </c>
      <c r="D1117" s="419" t="s">
        <v>20148</v>
      </c>
      <c r="E1117" s="419"/>
      <c r="F1117" s="419" t="s">
        <v>36580</v>
      </c>
      <c r="G1117" s="419" t="s">
        <v>19639</v>
      </c>
      <c r="H1117" s="419"/>
      <c r="I1117" s="419" t="s">
        <v>20143</v>
      </c>
      <c r="J1117" s="419" t="s">
        <v>17832</v>
      </c>
      <c r="K1117" s="419" t="s">
        <v>17845</v>
      </c>
      <c r="L1117" s="419" t="s">
        <v>35323</v>
      </c>
      <c r="M1117" s="419" t="s">
        <v>17839</v>
      </c>
      <c r="N1117" s="419" t="s">
        <v>17846</v>
      </c>
      <c r="O1117" s="419" t="s">
        <v>21009</v>
      </c>
      <c r="P1117" s="419" t="s">
        <v>17832</v>
      </c>
      <c r="Q1117" s="425">
        <v>1</v>
      </c>
      <c r="R1117" s="419" t="s">
        <v>23378</v>
      </c>
      <c r="S1117" s="424"/>
      <c r="T1117" s="424"/>
      <c r="U1117" s="424"/>
    </row>
    <row r="1118" spans="1:21" ht="14.6" x14ac:dyDescent="0.4">
      <c r="A1118" s="419" t="s">
        <v>17830</v>
      </c>
      <c r="B1118" s="419" t="s">
        <v>17847</v>
      </c>
      <c r="C1118" s="419" t="s">
        <v>17831</v>
      </c>
      <c r="D1118" s="419" t="s">
        <v>20148</v>
      </c>
      <c r="E1118" s="419"/>
      <c r="F1118" s="419" t="s">
        <v>36581</v>
      </c>
      <c r="G1118" s="419" t="s">
        <v>19639</v>
      </c>
      <c r="H1118" s="419"/>
      <c r="I1118" s="419" t="s">
        <v>20230</v>
      </c>
      <c r="J1118" s="419" t="s">
        <v>17832</v>
      </c>
      <c r="K1118" s="419" t="s">
        <v>17848</v>
      </c>
      <c r="L1118" s="419" t="s">
        <v>35323</v>
      </c>
      <c r="M1118" s="419" t="s">
        <v>17839</v>
      </c>
      <c r="N1118" s="419" t="s">
        <v>17849</v>
      </c>
      <c r="O1118" s="419" t="s">
        <v>21009</v>
      </c>
      <c r="P1118" s="419" t="s">
        <v>17832</v>
      </c>
      <c r="Q1118" s="425">
        <v>1</v>
      </c>
      <c r="R1118" s="419" t="s">
        <v>23379</v>
      </c>
      <c r="S1118" s="424"/>
      <c r="T1118" s="424"/>
      <c r="U1118" s="424"/>
    </row>
    <row r="1119" spans="1:21" ht="14.6" x14ac:dyDescent="0.4">
      <c r="A1119" s="419" t="s">
        <v>17830</v>
      </c>
      <c r="B1119" s="419" t="s">
        <v>17850</v>
      </c>
      <c r="C1119" s="419" t="s">
        <v>17831</v>
      </c>
      <c r="D1119" s="419" t="s">
        <v>20148</v>
      </c>
      <c r="E1119" s="419"/>
      <c r="F1119" s="419" t="s">
        <v>36582</v>
      </c>
      <c r="G1119" s="419" t="s">
        <v>19639</v>
      </c>
      <c r="H1119" s="419"/>
      <c r="I1119" s="419" t="s">
        <v>20164</v>
      </c>
      <c r="J1119" s="419" t="s">
        <v>17832</v>
      </c>
      <c r="K1119" s="419" t="s">
        <v>17851</v>
      </c>
      <c r="L1119" s="419" t="s">
        <v>35323</v>
      </c>
      <c r="M1119" s="419" t="s">
        <v>17839</v>
      </c>
      <c r="N1119" s="419" t="s">
        <v>17852</v>
      </c>
      <c r="O1119" s="419" t="s">
        <v>21009</v>
      </c>
      <c r="P1119" s="419" t="s">
        <v>17832</v>
      </c>
      <c r="Q1119" s="425">
        <v>1</v>
      </c>
      <c r="R1119" s="419" t="s">
        <v>23380</v>
      </c>
      <c r="S1119" s="424"/>
      <c r="T1119" s="424"/>
      <c r="U1119" s="424"/>
    </row>
    <row r="1120" spans="1:21" ht="14.6" x14ac:dyDescent="0.4">
      <c r="A1120" s="419" t="s">
        <v>17830</v>
      </c>
      <c r="B1120" s="419" t="s">
        <v>17853</v>
      </c>
      <c r="C1120" s="419" t="s">
        <v>17831</v>
      </c>
      <c r="D1120" s="419" t="s">
        <v>20148</v>
      </c>
      <c r="E1120" s="419"/>
      <c r="F1120" s="419" t="s">
        <v>36583</v>
      </c>
      <c r="G1120" s="419" t="s">
        <v>19639</v>
      </c>
      <c r="H1120" s="419"/>
      <c r="I1120" s="419" t="s">
        <v>19774</v>
      </c>
      <c r="J1120" s="419" t="s">
        <v>17832</v>
      </c>
      <c r="K1120" s="419" t="s">
        <v>17854</v>
      </c>
      <c r="L1120" s="419" t="s">
        <v>35323</v>
      </c>
      <c r="M1120" s="419" t="s">
        <v>17839</v>
      </c>
      <c r="N1120" s="419" t="s">
        <v>17855</v>
      </c>
      <c r="O1120" s="419" t="s">
        <v>21009</v>
      </c>
      <c r="P1120" s="419" t="s">
        <v>17832</v>
      </c>
      <c r="Q1120" s="425">
        <v>1</v>
      </c>
      <c r="R1120" s="419" t="s">
        <v>23381</v>
      </c>
      <c r="S1120" s="424"/>
      <c r="T1120" s="424"/>
      <c r="U1120" s="424"/>
    </row>
    <row r="1121" spans="1:21" ht="14.6" x14ac:dyDescent="0.4">
      <c r="A1121" s="419" t="s">
        <v>17830</v>
      </c>
      <c r="B1121" s="419" t="s">
        <v>17856</v>
      </c>
      <c r="C1121" s="419" t="s">
        <v>17831</v>
      </c>
      <c r="D1121" s="419" t="s">
        <v>20148</v>
      </c>
      <c r="E1121" s="419"/>
      <c r="F1121" s="419" t="s">
        <v>36584</v>
      </c>
      <c r="G1121" s="419" t="s">
        <v>19639</v>
      </c>
      <c r="H1121" s="419"/>
      <c r="I1121" s="419" t="s">
        <v>19325</v>
      </c>
      <c r="J1121" s="419" t="s">
        <v>17832</v>
      </c>
      <c r="K1121" s="419" t="s">
        <v>17857</v>
      </c>
      <c r="L1121" s="419" t="s">
        <v>35323</v>
      </c>
      <c r="M1121" s="419" t="s">
        <v>17839</v>
      </c>
      <c r="N1121" s="419" t="s">
        <v>17858</v>
      </c>
      <c r="O1121" s="419" t="s">
        <v>21009</v>
      </c>
      <c r="P1121" s="419" t="s">
        <v>17832</v>
      </c>
      <c r="Q1121" s="425">
        <v>1</v>
      </c>
      <c r="R1121" s="419" t="s">
        <v>23382</v>
      </c>
      <c r="S1121" s="424"/>
      <c r="T1121" s="424"/>
      <c r="U1121" s="424"/>
    </row>
    <row r="1122" spans="1:21" ht="14.6" x14ac:dyDescent="0.4">
      <c r="A1122" s="419" t="s">
        <v>17830</v>
      </c>
      <c r="B1122" s="419" t="s">
        <v>17859</v>
      </c>
      <c r="C1122" s="419" t="s">
        <v>17831</v>
      </c>
      <c r="D1122" s="419" t="s">
        <v>20148</v>
      </c>
      <c r="E1122" s="419"/>
      <c r="F1122" s="419" t="s">
        <v>36585</v>
      </c>
      <c r="G1122" s="419" t="s">
        <v>19639</v>
      </c>
      <c r="H1122" s="419"/>
      <c r="I1122" s="419" t="s">
        <v>19401</v>
      </c>
      <c r="J1122" s="419" t="s">
        <v>17832</v>
      </c>
      <c r="K1122" s="419" t="s">
        <v>17860</v>
      </c>
      <c r="L1122" s="419" t="s">
        <v>35323</v>
      </c>
      <c r="M1122" s="419" t="s">
        <v>17839</v>
      </c>
      <c r="N1122" s="419" t="s">
        <v>17861</v>
      </c>
      <c r="O1122" s="419" t="s">
        <v>21009</v>
      </c>
      <c r="P1122" s="419" t="s">
        <v>17832</v>
      </c>
      <c r="Q1122" s="425">
        <v>1</v>
      </c>
      <c r="R1122" s="419" t="s">
        <v>23383</v>
      </c>
      <c r="S1122" s="424"/>
      <c r="T1122" s="424"/>
      <c r="U1122" s="424"/>
    </row>
    <row r="1123" spans="1:21" ht="14.6" x14ac:dyDescent="0.4">
      <c r="A1123" s="419" t="s">
        <v>17830</v>
      </c>
      <c r="B1123" s="419" t="s">
        <v>36586</v>
      </c>
      <c r="C1123" s="419" t="s">
        <v>17831</v>
      </c>
      <c r="D1123" s="419" t="s">
        <v>20148</v>
      </c>
      <c r="E1123" s="419"/>
      <c r="F1123" s="419" t="s">
        <v>36587</v>
      </c>
      <c r="G1123" s="419" t="s">
        <v>19639</v>
      </c>
      <c r="H1123" s="419"/>
      <c r="I1123" s="419" t="s">
        <v>19368</v>
      </c>
      <c r="J1123" s="419" t="s">
        <v>17832</v>
      </c>
      <c r="K1123" s="419" t="s">
        <v>17862</v>
      </c>
      <c r="L1123" s="419" t="s">
        <v>35323</v>
      </c>
      <c r="M1123" s="419" t="s">
        <v>17839</v>
      </c>
      <c r="N1123" s="419" t="s">
        <v>17863</v>
      </c>
      <c r="O1123" s="419" t="s">
        <v>21009</v>
      </c>
      <c r="P1123" s="419" t="s">
        <v>17832</v>
      </c>
      <c r="Q1123" s="425">
        <v>1</v>
      </c>
      <c r="R1123" s="419" t="s">
        <v>23384</v>
      </c>
      <c r="S1123" s="424"/>
      <c r="T1123" s="424"/>
      <c r="U1123" s="424"/>
    </row>
    <row r="1124" spans="1:21" ht="14.6" x14ac:dyDescent="0.4">
      <c r="A1124" s="419" t="s">
        <v>17830</v>
      </c>
      <c r="B1124" s="419" t="s">
        <v>17864</v>
      </c>
      <c r="C1124" s="419" t="s">
        <v>17831</v>
      </c>
      <c r="D1124" s="419" t="s">
        <v>20148</v>
      </c>
      <c r="E1124" s="419"/>
      <c r="F1124" s="419" t="s">
        <v>36588</v>
      </c>
      <c r="G1124" s="419" t="s">
        <v>19639</v>
      </c>
      <c r="H1124" s="419"/>
      <c r="I1124" s="419" t="s">
        <v>17972</v>
      </c>
      <c r="J1124" s="419" t="s">
        <v>17832</v>
      </c>
      <c r="K1124" s="419" t="s">
        <v>17865</v>
      </c>
      <c r="L1124" s="419" t="s">
        <v>35323</v>
      </c>
      <c r="M1124" s="419" t="s">
        <v>17839</v>
      </c>
      <c r="N1124" s="419" t="s">
        <v>17866</v>
      </c>
      <c r="O1124" s="419" t="s">
        <v>21009</v>
      </c>
      <c r="P1124" s="419" t="s">
        <v>17832</v>
      </c>
      <c r="Q1124" s="425">
        <v>1</v>
      </c>
      <c r="R1124" s="419" t="s">
        <v>23385</v>
      </c>
      <c r="S1124" s="424"/>
      <c r="T1124" s="424"/>
      <c r="U1124" s="424"/>
    </row>
    <row r="1125" spans="1:21" ht="14.6" x14ac:dyDescent="0.4">
      <c r="A1125" s="419" t="s">
        <v>17830</v>
      </c>
      <c r="B1125" s="419" t="s">
        <v>17867</v>
      </c>
      <c r="C1125" s="419" t="s">
        <v>17831</v>
      </c>
      <c r="D1125" s="419" t="s">
        <v>20148</v>
      </c>
      <c r="E1125" s="419"/>
      <c r="F1125" s="419" t="s">
        <v>36589</v>
      </c>
      <c r="G1125" s="419" t="s">
        <v>19639</v>
      </c>
      <c r="H1125" s="419"/>
      <c r="I1125" s="419" t="s">
        <v>19355</v>
      </c>
      <c r="J1125" s="419" t="s">
        <v>17832</v>
      </c>
      <c r="K1125" s="419" t="s">
        <v>17868</v>
      </c>
      <c r="L1125" s="419" t="s">
        <v>35323</v>
      </c>
      <c r="M1125" s="419" t="s">
        <v>17839</v>
      </c>
      <c r="N1125" s="419" t="s">
        <v>17869</v>
      </c>
      <c r="O1125" s="419" t="s">
        <v>21009</v>
      </c>
      <c r="P1125" s="419" t="s">
        <v>17832</v>
      </c>
      <c r="Q1125" s="425">
        <v>1</v>
      </c>
      <c r="R1125" s="419" t="s">
        <v>23386</v>
      </c>
      <c r="S1125" s="424"/>
      <c r="T1125" s="424"/>
      <c r="U1125" s="424"/>
    </row>
    <row r="1126" spans="1:21" ht="14.6" x14ac:dyDescent="0.4">
      <c r="A1126" s="419" t="s">
        <v>17830</v>
      </c>
      <c r="B1126" s="419" t="s">
        <v>17870</v>
      </c>
      <c r="C1126" s="419" t="s">
        <v>17831</v>
      </c>
      <c r="D1126" s="419" t="s">
        <v>20148</v>
      </c>
      <c r="E1126" s="419"/>
      <c r="F1126" s="419" t="s">
        <v>36590</v>
      </c>
      <c r="G1126" s="419" t="s">
        <v>19639</v>
      </c>
      <c r="H1126" s="419"/>
      <c r="I1126" s="419" t="s">
        <v>17967</v>
      </c>
      <c r="J1126" s="419" t="s">
        <v>17832</v>
      </c>
      <c r="K1126" s="419" t="s">
        <v>17871</v>
      </c>
      <c r="L1126" s="419" t="s">
        <v>35323</v>
      </c>
      <c r="M1126" s="419" t="s">
        <v>17839</v>
      </c>
      <c r="N1126" s="419" t="s">
        <v>17872</v>
      </c>
      <c r="O1126" s="419" t="s">
        <v>21009</v>
      </c>
      <c r="P1126" s="419" t="s">
        <v>17832</v>
      </c>
      <c r="Q1126" s="425">
        <v>1</v>
      </c>
      <c r="R1126" s="419" t="s">
        <v>23387</v>
      </c>
      <c r="S1126" s="424"/>
      <c r="T1126" s="424"/>
      <c r="U1126" s="424"/>
    </row>
    <row r="1127" spans="1:21" ht="14.6" x14ac:dyDescent="0.4">
      <c r="A1127" s="419" t="s">
        <v>17830</v>
      </c>
      <c r="B1127" s="419" t="s">
        <v>17873</v>
      </c>
      <c r="C1127" s="419" t="s">
        <v>17831</v>
      </c>
      <c r="D1127" s="419" t="s">
        <v>20148</v>
      </c>
      <c r="E1127" s="419"/>
      <c r="F1127" s="419" t="s">
        <v>36591</v>
      </c>
      <c r="G1127" s="419" t="s">
        <v>19639</v>
      </c>
      <c r="H1127" s="419"/>
      <c r="I1127" s="419" t="s">
        <v>19489</v>
      </c>
      <c r="J1127" s="419" t="s">
        <v>17832</v>
      </c>
      <c r="K1127" s="419" t="s">
        <v>17874</v>
      </c>
      <c r="L1127" s="419" t="s">
        <v>35323</v>
      </c>
      <c r="M1127" s="419" t="s">
        <v>17839</v>
      </c>
      <c r="N1127" s="419" t="s">
        <v>17875</v>
      </c>
      <c r="O1127" s="419" t="s">
        <v>21009</v>
      </c>
      <c r="P1127" s="419" t="s">
        <v>17832</v>
      </c>
      <c r="Q1127" s="425">
        <v>1</v>
      </c>
      <c r="R1127" s="419" t="s">
        <v>23388</v>
      </c>
      <c r="S1127" s="424"/>
      <c r="T1127" s="424"/>
      <c r="U1127" s="424"/>
    </row>
    <row r="1128" spans="1:21" ht="14.6" x14ac:dyDescent="0.4">
      <c r="A1128" s="419" t="s">
        <v>17830</v>
      </c>
      <c r="B1128" s="419" t="s">
        <v>17876</v>
      </c>
      <c r="C1128" s="419" t="s">
        <v>17831</v>
      </c>
      <c r="D1128" s="419" t="s">
        <v>20148</v>
      </c>
      <c r="E1128" s="419"/>
      <c r="F1128" s="419" t="s">
        <v>36592</v>
      </c>
      <c r="G1128" s="419" t="s">
        <v>19639</v>
      </c>
      <c r="H1128" s="419"/>
      <c r="I1128" s="419" t="s">
        <v>20190</v>
      </c>
      <c r="J1128" s="419" t="s">
        <v>17832</v>
      </c>
      <c r="K1128" s="419" t="s">
        <v>17877</v>
      </c>
      <c r="L1128" s="419" t="s">
        <v>35323</v>
      </c>
      <c r="M1128" s="419" t="s">
        <v>17839</v>
      </c>
      <c r="N1128" s="419" t="s">
        <v>17878</v>
      </c>
      <c r="O1128" s="419" t="s">
        <v>21009</v>
      </c>
      <c r="P1128" s="419" t="s">
        <v>17832</v>
      </c>
      <c r="Q1128" s="425">
        <v>1</v>
      </c>
      <c r="R1128" s="419" t="s">
        <v>23389</v>
      </c>
      <c r="S1128" s="424"/>
      <c r="T1128" s="424"/>
      <c r="U1128" s="424"/>
    </row>
    <row r="1129" spans="1:21" ht="14.6" x14ac:dyDescent="0.4">
      <c r="A1129" s="419" t="s">
        <v>17830</v>
      </c>
      <c r="B1129" s="419" t="s">
        <v>22036</v>
      </c>
      <c r="C1129" s="419" t="s">
        <v>17831</v>
      </c>
      <c r="D1129" s="419" t="s">
        <v>20148</v>
      </c>
      <c r="E1129" s="419"/>
      <c r="F1129" s="419" t="s">
        <v>36593</v>
      </c>
      <c r="G1129" s="419" t="s">
        <v>19639</v>
      </c>
      <c r="H1129" s="419"/>
      <c r="I1129" s="419" t="s">
        <v>18123</v>
      </c>
      <c r="J1129" s="419" t="s">
        <v>17832</v>
      </c>
      <c r="K1129" s="419" t="s">
        <v>17879</v>
      </c>
      <c r="L1129" s="419" t="s">
        <v>35323</v>
      </c>
      <c r="M1129" s="419" t="s">
        <v>17839</v>
      </c>
      <c r="N1129" s="419" t="s">
        <v>17880</v>
      </c>
      <c r="O1129" s="419" t="s">
        <v>21009</v>
      </c>
      <c r="P1129" s="419" t="s">
        <v>17832</v>
      </c>
      <c r="Q1129" s="425">
        <v>1</v>
      </c>
      <c r="R1129" s="419" t="s">
        <v>23390</v>
      </c>
      <c r="S1129" s="424"/>
      <c r="T1129" s="424"/>
      <c r="U1129" s="424"/>
    </row>
    <row r="1130" spans="1:21" ht="14.6" x14ac:dyDescent="0.4">
      <c r="A1130" s="419" t="s">
        <v>17830</v>
      </c>
      <c r="B1130" s="419" t="s">
        <v>17881</v>
      </c>
      <c r="C1130" s="419" t="s">
        <v>17831</v>
      </c>
      <c r="D1130" s="419" t="s">
        <v>20148</v>
      </c>
      <c r="E1130" s="419"/>
      <c r="F1130" s="419" t="s">
        <v>36594</v>
      </c>
      <c r="G1130" s="419" t="s">
        <v>19639</v>
      </c>
      <c r="H1130" s="419"/>
      <c r="I1130" s="419" t="s">
        <v>20211</v>
      </c>
      <c r="J1130" s="419" t="s">
        <v>17832</v>
      </c>
      <c r="K1130" s="419" t="s">
        <v>17882</v>
      </c>
      <c r="L1130" s="419" t="s">
        <v>35323</v>
      </c>
      <c r="M1130" s="419" t="s">
        <v>17839</v>
      </c>
      <c r="N1130" s="419" t="s">
        <v>17883</v>
      </c>
      <c r="O1130" s="419" t="s">
        <v>21009</v>
      </c>
      <c r="P1130" s="419" t="s">
        <v>17832</v>
      </c>
      <c r="Q1130" s="425">
        <v>1</v>
      </c>
      <c r="R1130" s="419" t="s">
        <v>23391</v>
      </c>
      <c r="S1130" s="424"/>
      <c r="T1130" s="424"/>
      <c r="U1130" s="424"/>
    </row>
    <row r="1131" spans="1:21" ht="14.6" x14ac:dyDescent="0.4">
      <c r="A1131" s="419" t="s">
        <v>17830</v>
      </c>
      <c r="B1131" s="419" t="s">
        <v>17884</v>
      </c>
      <c r="C1131" s="419" t="s">
        <v>17831</v>
      </c>
      <c r="D1131" s="419" t="s">
        <v>20148</v>
      </c>
      <c r="E1131" s="419"/>
      <c r="F1131" s="419" t="s">
        <v>36595</v>
      </c>
      <c r="G1131" s="419" t="s">
        <v>19639</v>
      </c>
      <c r="H1131" s="419"/>
      <c r="I1131" s="419" t="s">
        <v>19318</v>
      </c>
      <c r="J1131" s="419" t="s">
        <v>17832</v>
      </c>
      <c r="K1131" s="419" t="s">
        <v>17885</v>
      </c>
      <c r="L1131" s="419" t="s">
        <v>35323</v>
      </c>
      <c r="M1131" s="419" t="s">
        <v>17839</v>
      </c>
      <c r="N1131" s="419" t="s">
        <v>17886</v>
      </c>
      <c r="O1131" s="419" t="s">
        <v>21009</v>
      </c>
      <c r="P1131" s="419" t="s">
        <v>17832</v>
      </c>
      <c r="Q1131" s="425">
        <v>1</v>
      </c>
      <c r="R1131" s="419" t="s">
        <v>23392</v>
      </c>
      <c r="S1131" s="424"/>
      <c r="T1131" s="424"/>
      <c r="U1131" s="424"/>
    </row>
    <row r="1132" spans="1:21" ht="14.6" x14ac:dyDescent="0.4">
      <c r="A1132" s="419" t="s">
        <v>17830</v>
      </c>
      <c r="B1132" s="419" t="s">
        <v>36596</v>
      </c>
      <c r="C1132" s="419" t="s">
        <v>17831</v>
      </c>
      <c r="D1132" s="419" t="s">
        <v>20148</v>
      </c>
      <c r="E1132" s="419"/>
      <c r="F1132" s="419" t="s">
        <v>36597</v>
      </c>
      <c r="G1132" s="419" t="s">
        <v>19639</v>
      </c>
      <c r="H1132" s="419"/>
      <c r="I1132" s="419" t="s">
        <v>20257</v>
      </c>
      <c r="J1132" s="419" t="s">
        <v>17832</v>
      </c>
      <c r="K1132" s="419" t="s">
        <v>17887</v>
      </c>
      <c r="L1132" s="419" t="s">
        <v>35323</v>
      </c>
      <c r="M1132" s="419" t="s">
        <v>17839</v>
      </c>
      <c r="N1132" s="419" t="s">
        <v>17888</v>
      </c>
      <c r="O1132" s="419" t="s">
        <v>21009</v>
      </c>
      <c r="P1132" s="419" t="s">
        <v>17832</v>
      </c>
      <c r="Q1132" s="425">
        <v>1</v>
      </c>
      <c r="R1132" s="419" t="s">
        <v>23393</v>
      </c>
      <c r="S1132" s="424"/>
      <c r="T1132" s="424"/>
      <c r="U1132" s="424"/>
    </row>
    <row r="1133" spans="1:21" ht="14.6" x14ac:dyDescent="0.4">
      <c r="A1133" s="419" t="s">
        <v>17830</v>
      </c>
      <c r="B1133" s="419" t="s">
        <v>7772</v>
      </c>
      <c r="C1133" s="419" t="s">
        <v>17831</v>
      </c>
      <c r="D1133" s="419" t="s">
        <v>20148</v>
      </c>
      <c r="E1133" s="419"/>
      <c r="F1133" s="419" t="s">
        <v>36598</v>
      </c>
      <c r="G1133" s="419" t="s">
        <v>19639</v>
      </c>
      <c r="H1133" s="419"/>
      <c r="I1133" s="419" t="s">
        <v>20227</v>
      </c>
      <c r="J1133" s="419" t="s">
        <v>17832</v>
      </c>
      <c r="K1133" s="419" t="s">
        <v>17889</v>
      </c>
      <c r="L1133" s="419" t="s">
        <v>35323</v>
      </c>
      <c r="M1133" s="419" t="s">
        <v>17839</v>
      </c>
      <c r="N1133" s="419" t="s">
        <v>17890</v>
      </c>
      <c r="O1133" s="419" t="s">
        <v>21009</v>
      </c>
      <c r="P1133" s="419" t="s">
        <v>17832</v>
      </c>
      <c r="Q1133" s="425">
        <v>1</v>
      </c>
      <c r="R1133" s="419" t="s">
        <v>31327</v>
      </c>
      <c r="S1133" s="424"/>
      <c r="T1133" s="424"/>
      <c r="U1133" s="424"/>
    </row>
    <row r="1134" spans="1:21" ht="14.6" x14ac:dyDescent="0.4">
      <c r="A1134" s="419" t="s">
        <v>17830</v>
      </c>
      <c r="B1134" s="419" t="s">
        <v>36599</v>
      </c>
      <c r="C1134" s="419" t="s">
        <v>17831</v>
      </c>
      <c r="D1134" s="419" t="s">
        <v>20148</v>
      </c>
      <c r="E1134" s="419"/>
      <c r="F1134" s="419" t="s">
        <v>36600</v>
      </c>
      <c r="G1134" s="419" t="s">
        <v>19639</v>
      </c>
      <c r="H1134" s="419"/>
      <c r="I1134" s="419" t="s">
        <v>19774</v>
      </c>
      <c r="J1134" s="419" t="s">
        <v>17832</v>
      </c>
      <c r="K1134" s="419" t="s">
        <v>17891</v>
      </c>
      <c r="L1134" s="419" t="s">
        <v>35323</v>
      </c>
      <c r="M1134" s="419" t="s">
        <v>17839</v>
      </c>
      <c r="N1134" s="419" t="s">
        <v>17892</v>
      </c>
      <c r="O1134" s="419" t="s">
        <v>21009</v>
      </c>
      <c r="P1134" s="419" t="s">
        <v>17832</v>
      </c>
      <c r="Q1134" s="425">
        <v>1</v>
      </c>
      <c r="R1134" s="419" t="s">
        <v>23394</v>
      </c>
      <c r="S1134" s="424"/>
      <c r="T1134" s="424"/>
      <c r="U1134" s="424"/>
    </row>
    <row r="1135" spans="1:21" ht="14.6" x14ac:dyDescent="0.4">
      <c r="A1135" s="419" t="s">
        <v>17830</v>
      </c>
      <c r="B1135" s="419" t="s">
        <v>36601</v>
      </c>
      <c r="C1135" s="419" t="s">
        <v>17831</v>
      </c>
      <c r="D1135" s="419" t="s">
        <v>20148</v>
      </c>
      <c r="E1135" s="419"/>
      <c r="F1135" s="419" t="s">
        <v>36602</v>
      </c>
      <c r="G1135" s="419" t="s">
        <v>19639</v>
      </c>
      <c r="H1135" s="419"/>
      <c r="I1135" s="419" t="s">
        <v>19423</v>
      </c>
      <c r="J1135" s="419" t="s">
        <v>17832</v>
      </c>
      <c r="K1135" s="419" t="s">
        <v>17893</v>
      </c>
      <c r="L1135" s="419" t="s">
        <v>35323</v>
      </c>
      <c r="M1135" s="419" t="s">
        <v>17839</v>
      </c>
      <c r="N1135" s="419" t="s">
        <v>17894</v>
      </c>
      <c r="O1135" s="419" t="s">
        <v>21009</v>
      </c>
      <c r="P1135" s="419" t="s">
        <v>17832</v>
      </c>
      <c r="Q1135" s="425">
        <v>1</v>
      </c>
      <c r="R1135" s="419" t="s">
        <v>23395</v>
      </c>
      <c r="S1135" s="424"/>
      <c r="T1135" s="424"/>
      <c r="U1135" s="424"/>
    </row>
    <row r="1136" spans="1:21" ht="14.6" x14ac:dyDescent="0.4">
      <c r="A1136" s="419" t="s">
        <v>17830</v>
      </c>
      <c r="B1136" s="419" t="s">
        <v>36603</v>
      </c>
      <c r="C1136" s="419" t="s">
        <v>17831</v>
      </c>
      <c r="D1136" s="419" t="s">
        <v>20148</v>
      </c>
      <c r="E1136" s="419"/>
      <c r="F1136" s="419" t="s">
        <v>36604</v>
      </c>
      <c r="G1136" s="419" t="s">
        <v>19639</v>
      </c>
      <c r="H1136" s="419"/>
      <c r="I1136" s="419" t="s">
        <v>19341</v>
      </c>
      <c r="J1136" s="419" t="s">
        <v>17832</v>
      </c>
      <c r="K1136" s="419" t="s">
        <v>17895</v>
      </c>
      <c r="L1136" s="419" t="s">
        <v>35323</v>
      </c>
      <c r="M1136" s="419" t="s">
        <v>17839</v>
      </c>
      <c r="N1136" s="419" t="s">
        <v>17896</v>
      </c>
      <c r="O1136" s="419" t="s">
        <v>21009</v>
      </c>
      <c r="P1136" s="419" t="s">
        <v>17832</v>
      </c>
      <c r="Q1136" s="425">
        <v>1</v>
      </c>
      <c r="R1136" s="419" t="s">
        <v>23396</v>
      </c>
      <c r="S1136" s="424"/>
      <c r="T1136" s="424"/>
      <c r="U1136" s="424"/>
    </row>
    <row r="1137" spans="1:21" ht="14.6" x14ac:dyDescent="0.4">
      <c r="A1137" s="419" t="s">
        <v>17830</v>
      </c>
      <c r="B1137" s="419" t="s">
        <v>17897</v>
      </c>
      <c r="C1137" s="419" t="s">
        <v>17831</v>
      </c>
      <c r="D1137" s="419" t="s">
        <v>20148</v>
      </c>
      <c r="E1137" s="419"/>
      <c r="F1137" s="419" t="s">
        <v>36605</v>
      </c>
      <c r="G1137" s="419" t="s">
        <v>19639</v>
      </c>
      <c r="H1137" s="419"/>
      <c r="I1137" s="419" t="s">
        <v>17944</v>
      </c>
      <c r="J1137" s="419" t="s">
        <v>17832</v>
      </c>
      <c r="K1137" s="419" t="s">
        <v>17898</v>
      </c>
      <c r="L1137" s="419" t="s">
        <v>35323</v>
      </c>
      <c r="M1137" s="419" t="s">
        <v>17839</v>
      </c>
      <c r="N1137" s="419" t="s">
        <v>17899</v>
      </c>
      <c r="O1137" s="419" t="s">
        <v>21009</v>
      </c>
      <c r="P1137" s="419" t="s">
        <v>17832</v>
      </c>
      <c r="Q1137" s="425">
        <v>1</v>
      </c>
      <c r="R1137" s="419" t="s">
        <v>23397</v>
      </c>
      <c r="S1137" s="424"/>
      <c r="T1137" s="424"/>
      <c r="U1137" s="424"/>
    </row>
    <row r="1138" spans="1:21" ht="14.6" x14ac:dyDescent="0.4">
      <c r="A1138" s="419" t="s">
        <v>17830</v>
      </c>
      <c r="B1138" s="419" t="s">
        <v>17900</v>
      </c>
      <c r="C1138" s="419" t="s">
        <v>17831</v>
      </c>
      <c r="D1138" s="419" t="s">
        <v>20148</v>
      </c>
      <c r="E1138" s="419"/>
      <c r="F1138" s="419" t="s">
        <v>36606</v>
      </c>
      <c r="G1138" s="419" t="s">
        <v>19639</v>
      </c>
      <c r="H1138" s="419"/>
      <c r="I1138" s="419" t="s">
        <v>17967</v>
      </c>
      <c r="J1138" s="419" t="s">
        <v>17832</v>
      </c>
      <c r="K1138" s="419" t="s">
        <v>17901</v>
      </c>
      <c r="L1138" s="419" t="s">
        <v>35323</v>
      </c>
      <c r="M1138" s="419" t="s">
        <v>17839</v>
      </c>
      <c r="N1138" s="419" t="s">
        <v>17902</v>
      </c>
      <c r="O1138" s="419" t="s">
        <v>21009</v>
      </c>
      <c r="P1138" s="419" t="s">
        <v>17832</v>
      </c>
      <c r="Q1138" s="425">
        <v>1</v>
      </c>
      <c r="R1138" s="419" t="s">
        <v>23398</v>
      </c>
      <c r="S1138" s="424"/>
      <c r="T1138" s="424"/>
      <c r="U1138" s="424"/>
    </row>
    <row r="1139" spans="1:21" ht="14.6" x14ac:dyDescent="0.4">
      <c r="A1139" s="422" t="s">
        <v>17830</v>
      </c>
      <c r="B1139" s="422" t="s">
        <v>31328</v>
      </c>
      <c r="C1139" s="422" t="s">
        <v>17831</v>
      </c>
      <c r="D1139" s="422" t="s">
        <v>20148</v>
      </c>
      <c r="E1139" s="422"/>
      <c r="F1139" s="422" t="s">
        <v>36607</v>
      </c>
      <c r="G1139" s="422" t="s">
        <v>20155</v>
      </c>
      <c r="H1139" s="422"/>
      <c r="I1139" s="422" t="s">
        <v>20230</v>
      </c>
      <c r="J1139" s="422" t="s">
        <v>17832</v>
      </c>
      <c r="K1139" s="422" t="s">
        <v>17835</v>
      </c>
      <c r="L1139" s="422" t="s">
        <v>35323</v>
      </c>
      <c r="M1139" s="422" t="s">
        <v>22338</v>
      </c>
      <c r="N1139" s="422" t="s">
        <v>17836</v>
      </c>
      <c r="O1139" s="422" t="s">
        <v>21016</v>
      </c>
      <c r="P1139" s="422" t="s">
        <v>17832</v>
      </c>
      <c r="Q1139" s="423">
        <v>1</v>
      </c>
      <c r="R1139" s="422" t="s">
        <v>23399</v>
      </c>
      <c r="S1139" s="424"/>
      <c r="T1139" s="424"/>
      <c r="U1139" s="424"/>
    </row>
    <row r="1140" spans="1:21" ht="14.6" x14ac:dyDescent="0.4">
      <c r="A1140" s="416" t="s">
        <v>17830</v>
      </c>
      <c r="B1140" s="416" t="s">
        <v>32712</v>
      </c>
      <c r="C1140" s="416" t="s">
        <v>17831</v>
      </c>
      <c r="D1140" s="416" t="s">
        <v>20772</v>
      </c>
      <c r="E1140" s="416"/>
      <c r="F1140" s="416" t="s">
        <v>20772</v>
      </c>
      <c r="G1140" s="416" t="s">
        <v>20772</v>
      </c>
      <c r="H1140" s="416"/>
      <c r="I1140" s="416" t="s">
        <v>20772</v>
      </c>
      <c r="J1140" s="416" t="s">
        <v>17832</v>
      </c>
      <c r="K1140" s="416" t="s">
        <v>32713</v>
      </c>
      <c r="L1140" s="416" t="s">
        <v>35332</v>
      </c>
      <c r="M1140" s="416" t="s">
        <v>32713</v>
      </c>
      <c r="N1140" s="416" t="s">
        <v>17834</v>
      </c>
      <c r="O1140" s="416" t="s">
        <v>21009</v>
      </c>
      <c r="P1140" s="416" t="s">
        <v>17832</v>
      </c>
      <c r="Q1140" s="417">
        <v>0</v>
      </c>
      <c r="R1140" s="416" t="s">
        <v>23375</v>
      </c>
      <c r="S1140" s="418"/>
      <c r="T1140" s="418"/>
      <c r="U1140" s="418"/>
    </row>
    <row r="1141" spans="1:21" ht="14.6" x14ac:dyDescent="0.4">
      <c r="A1141" s="416" t="s">
        <v>17830</v>
      </c>
      <c r="B1141" s="416" t="s">
        <v>32714</v>
      </c>
      <c r="C1141" s="416" t="s">
        <v>17831</v>
      </c>
      <c r="D1141" s="416" t="s">
        <v>20772</v>
      </c>
      <c r="E1141" s="416"/>
      <c r="F1141" s="416" t="s">
        <v>20772</v>
      </c>
      <c r="G1141" s="416" t="s">
        <v>20772</v>
      </c>
      <c r="H1141" s="416"/>
      <c r="I1141" s="416" t="s">
        <v>20772</v>
      </c>
      <c r="J1141" s="416" t="s">
        <v>17832</v>
      </c>
      <c r="K1141" s="416" t="s">
        <v>32715</v>
      </c>
      <c r="L1141" s="416" t="s">
        <v>35332</v>
      </c>
      <c r="M1141" s="416" t="s">
        <v>32715</v>
      </c>
      <c r="N1141" s="416" t="s">
        <v>17834</v>
      </c>
      <c r="O1141" s="416" t="s">
        <v>21009</v>
      </c>
      <c r="P1141" s="416" t="s">
        <v>17832</v>
      </c>
      <c r="Q1141" s="417">
        <v>0</v>
      </c>
      <c r="R1141" s="416" t="s">
        <v>23375</v>
      </c>
      <c r="S1141" s="418"/>
      <c r="T1141" s="418"/>
      <c r="U1141" s="418"/>
    </row>
    <row r="1142" spans="1:21" ht="14.6" x14ac:dyDescent="0.4">
      <c r="A1142" s="416" t="s">
        <v>17830</v>
      </c>
      <c r="B1142" s="416" t="s">
        <v>32711</v>
      </c>
      <c r="C1142" s="416" t="s">
        <v>17831</v>
      </c>
      <c r="D1142" s="416" t="s">
        <v>20772</v>
      </c>
      <c r="E1142" s="416"/>
      <c r="F1142" s="416" t="s">
        <v>20772</v>
      </c>
      <c r="G1142" s="416" t="s">
        <v>20772</v>
      </c>
      <c r="H1142" s="416"/>
      <c r="I1142" s="416" t="s">
        <v>20772</v>
      </c>
      <c r="J1142" s="416" t="s">
        <v>17832</v>
      </c>
      <c r="K1142" s="416" t="s">
        <v>32716</v>
      </c>
      <c r="L1142" s="416" t="s">
        <v>35332</v>
      </c>
      <c r="M1142" s="416" t="s">
        <v>32716</v>
      </c>
      <c r="N1142" s="416" t="s">
        <v>17834</v>
      </c>
      <c r="O1142" s="416" t="s">
        <v>21009</v>
      </c>
      <c r="P1142" s="416" t="s">
        <v>17832</v>
      </c>
      <c r="Q1142" s="417">
        <v>0</v>
      </c>
      <c r="R1142" s="416" t="s">
        <v>23375</v>
      </c>
      <c r="S1142" s="418"/>
      <c r="T1142" s="418"/>
      <c r="U1142" s="418"/>
    </row>
    <row r="1143" spans="1:21" ht="14.6" x14ac:dyDescent="0.4">
      <c r="A1143" s="416" t="s">
        <v>17830</v>
      </c>
      <c r="B1143" s="416" t="s">
        <v>32717</v>
      </c>
      <c r="C1143" s="416" t="s">
        <v>17831</v>
      </c>
      <c r="D1143" s="416" t="s">
        <v>20772</v>
      </c>
      <c r="E1143" s="416"/>
      <c r="F1143" s="416" t="s">
        <v>20772</v>
      </c>
      <c r="G1143" s="416" t="s">
        <v>20772</v>
      </c>
      <c r="H1143" s="416"/>
      <c r="I1143" s="416" t="s">
        <v>20772</v>
      </c>
      <c r="J1143" s="416" t="s">
        <v>17832</v>
      </c>
      <c r="K1143" s="416" t="s">
        <v>32718</v>
      </c>
      <c r="L1143" s="416" t="s">
        <v>35332</v>
      </c>
      <c r="M1143" s="416" t="s">
        <v>32718</v>
      </c>
      <c r="N1143" s="416" t="s">
        <v>17834</v>
      </c>
      <c r="O1143" s="416" t="s">
        <v>21009</v>
      </c>
      <c r="P1143" s="416" t="s">
        <v>17832</v>
      </c>
      <c r="Q1143" s="417">
        <v>0</v>
      </c>
      <c r="R1143" s="416" t="s">
        <v>23375</v>
      </c>
      <c r="S1143" s="418"/>
      <c r="T1143" s="418"/>
      <c r="U1143" s="418"/>
    </row>
    <row r="1144" spans="1:21" ht="14.6" x14ac:dyDescent="0.4">
      <c r="A1144" s="419" t="s">
        <v>17830</v>
      </c>
      <c r="B1144" s="419" t="s">
        <v>36608</v>
      </c>
      <c r="C1144" s="419" t="s">
        <v>17831</v>
      </c>
      <c r="D1144" s="419" t="s">
        <v>20148</v>
      </c>
      <c r="E1144" s="419"/>
      <c r="F1144" s="419" t="s">
        <v>36609</v>
      </c>
      <c r="G1144" s="419" t="s">
        <v>20248</v>
      </c>
      <c r="H1144" s="419"/>
      <c r="I1144" s="419" t="s">
        <v>20161</v>
      </c>
      <c r="J1144" s="419" t="s">
        <v>20176</v>
      </c>
      <c r="K1144" s="419" t="s">
        <v>17905</v>
      </c>
      <c r="L1144" s="419" t="s">
        <v>35323</v>
      </c>
      <c r="M1144" s="419" t="s">
        <v>22330</v>
      </c>
      <c r="N1144" s="419" t="s">
        <v>17906</v>
      </c>
      <c r="O1144" s="419" t="s">
        <v>21027</v>
      </c>
      <c r="P1144" s="419" t="s">
        <v>17832</v>
      </c>
      <c r="Q1144" s="425">
        <v>1</v>
      </c>
      <c r="R1144" s="419" t="s">
        <v>23401</v>
      </c>
      <c r="S1144" s="424"/>
      <c r="T1144" s="424"/>
      <c r="U1144" s="424"/>
    </row>
    <row r="1145" spans="1:21" ht="14.6" x14ac:dyDescent="0.4">
      <c r="A1145" s="419" t="s">
        <v>17830</v>
      </c>
      <c r="B1145" s="419" t="s">
        <v>17907</v>
      </c>
      <c r="C1145" s="419" t="s">
        <v>17831</v>
      </c>
      <c r="D1145" s="419" t="s">
        <v>20148</v>
      </c>
      <c r="E1145" s="419"/>
      <c r="F1145" s="419" t="s">
        <v>36610</v>
      </c>
      <c r="G1145" s="419" t="s">
        <v>20248</v>
      </c>
      <c r="H1145" s="419"/>
      <c r="I1145" s="419" t="s">
        <v>20271</v>
      </c>
      <c r="J1145" s="419" t="s">
        <v>20258</v>
      </c>
      <c r="K1145" s="419" t="s">
        <v>17908</v>
      </c>
      <c r="L1145" s="419" t="s">
        <v>35323</v>
      </c>
      <c r="M1145" s="419" t="s">
        <v>19377</v>
      </c>
      <c r="N1145" s="419" t="s">
        <v>17909</v>
      </c>
      <c r="O1145" s="419" t="s">
        <v>21143</v>
      </c>
      <c r="P1145" s="419" t="s">
        <v>17832</v>
      </c>
      <c r="Q1145" s="425">
        <v>1</v>
      </c>
      <c r="R1145" s="419" t="s">
        <v>23402</v>
      </c>
      <c r="S1145" s="424"/>
      <c r="T1145" s="424"/>
      <c r="U1145" s="424"/>
    </row>
    <row r="1146" spans="1:21" ht="14.6" x14ac:dyDescent="0.4">
      <c r="A1146" s="419" t="s">
        <v>17830</v>
      </c>
      <c r="B1146" s="419" t="s">
        <v>36611</v>
      </c>
      <c r="C1146" s="419" t="s">
        <v>17831</v>
      </c>
      <c r="D1146" s="419" t="s">
        <v>20148</v>
      </c>
      <c r="E1146" s="419"/>
      <c r="F1146" s="419" t="s">
        <v>36612</v>
      </c>
      <c r="G1146" s="419" t="s">
        <v>19396</v>
      </c>
      <c r="H1146" s="419"/>
      <c r="I1146" s="419" t="s">
        <v>17933</v>
      </c>
      <c r="J1146" s="419" t="s">
        <v>20258</v>
      </c>
      <c r="K1146" s="419" t="s">
        <v>17910</v>
      </c>
      <c r="L1146" s="419" t="s">
        <v>35323</v>
      </c>
      <c r="M1146" s="419" t="s">
        <v>19398</v>
      </c>
      <c r="N1146" s="419" t="s">
        <v>17911</v>
      </c>
      <c r="O1146" s="419" t="s">
        <v>21062</v>
      </c>
      <c r="P1146" s="419" t="s">
        <v>17832</v>
      </c>
      <c r="Q1146" s="425">
        <v>1</v>
      </c>
      <c r="R1146" s="419" t="s">
        <v>23403</v>
      </c>
      <c r="S1146" s="424"/>
      <c r="T1146" s="424"/>
      <c r="U1146" s="424"/>
    </row>
    <row r="1147" spans="1:21" ht="14.6" x14ac:dyDescent="0.4">
      <c r="A1147" s="419" t="s">
        <v>17830</v>
      </c>
      <c r="B1147" s="419" t="s">
        <v>36613</v>
      </c>
      <c r="C1147" s="419" t="s">
        <v>17831</v>
      </c>
      <c r="D1147" s="419" t="s">
        <v>20148</v>
      </c>
      <c r="E1147" s="419"/>
      <c r="F1147" s="419" t="s">
        <v>36614</v>
      </c>
      <c r="G1147" s="419" t="s">
        <v>19396</v>
      </c>
      <c r="H1147" s="419"/>
      <c r="I1147" s="419" t="s">
        <v>19429</v>
      </c>
      <c r="J1147" s="419" t="s">
        <v>20258</v>
      </c>
      <c r="K1147" s="419" t="s">
        <v>17912</v>
      </c>
      <c r="L1147" s="419" t="s">
        <v>35323</v>
      </c>
      <c r="M1147" s="419" t="s">
        <v>19398</v>
      </c>
      <c r="N1147" s="419" t="s">
        <v>17913</v>
      </c>
      <c r="O1147" s="419" t="s">
        <v>21062</v>
      </c>
      <c r="P1147" s="419" t="s">
        <v>17832</v>
      </c>
      <c r="Q1147" s="425">
        <v>1</v>
      </c>
      <c r="R1147" s="419" t="s">
        <v>23404</v>
      </c>
      <c r="S1147" s="424"/>
      <c r="T1147" s="424"/>
      <c r="U1147" s="424"/>
    </row>
    <row r="1148" spans="1:21" ht="14.6" x14ac:dyDescent="0.4">
      <c r="A1148" s="419" t="s">
        <v>17830</v>
      </c>
      <c r="B1148" s="419" t="s">
        <v>36615</v>
      </c>
      <c r="C1148" s="419" t="s">
        <v>17831</v>
      </c>
      <c r="D1148" s="419" t="s">
        <v>20148</v>
      </c>
      <c r="E1148" s="419"/>
      <c r="F1148" s="419" t="s">
        <v>36616</v>
      </c>
      <c r="G1148" s="419" t="s">
        <v>19396</v>
      </c>
      <c r="H1148" s="419"/>
      <c r="I1148" s="419" t="s">
        <v>18022</v>
      </c>
      <c r="J1148" s="419" t="s">
        <v>20258</v>
      </c>
      <c r="K1148" s="419" t="s">
        <v>17914</v>
      </c>
      <c r="L1148" s="419" t="s">
        <v>35323</v>
      </c>
      <c r="M1148" s="419" t="s">
        <v>19398</v>
      </c>
      <c r="N1148" s="419" t="s">
        <v>17915</v>
      </c>
      <c r="O1148" s="419" t="s">
        <v>21062</v>
      </c>
      <c r="P1148" s="419" t="s">
        <v>17832</v>
      </c>
      <c r="Q1148" s="425">
        <v>1</v>
      </c>
      <c r="R1148" s="419" t="s">
        <v>23405</v>
      </c>
      <c r="S1148" s="424"/>
      <c r="T1148" s="424"/>
      <c r="U1148" s="424"/>
    </row>
    <row r="1149" spans="1:21" ht="14.6" x14ac:dyDescent="0.4">
      <c r="A1149" s="419" t="s">
        <v>17830</v>
      </c>
      <c r="B1149" s="419" t="s">
        <v>36617</v>
      </c>
      <c r="C1149" s="419" t="s">
        <v>17831</v>
      </c>
      <c r="D1149" s="419" t="s">
        <v>20148</v>
      </c>
      <c r="E1149" s="419"/>
      <c r="F1149" s="419" t="s">
        <v>36618</v>
      </c>
      <c r="G1149" s="419" t="s">
        <v>19396</v>
      </c>
      <c r="H1149" s="419"/>
      <c r="I1149" s="419" t="s">
        <v>19464</v>
      </c>
      <c r="J1149" s="419" t="s">
        <v>20258</v>
      </c>
      <c r="K1149" s="419" t="s">
        <v>17916</v>
      </c>
      <c r="L1149" s="419" t="s">
        <v>35323</v>
      </c>
      <c r="M1149" s="419" t="s">
        <v>19398</v>
      </c>
      <c r="N1149" s="419" t="s">
        <v>17917</v>
      </c>
      <c r="O1149" s="419" t="s">
        <v>21062</v>
      </c>
      <c r="P1149" s="419" t="s">
        <v>17832</v>
      </c>
      <c r="Q1149" s="425">
        <v>1</v>
      </c>
      <c r="R1149" s="419" t="s">
        <v>23406</v>
      </c>
      <c r="S1149" s="424"/>
      <c r="T1149" s="424"/>
      <c r="U1149" s="424"/>
    </row>
    <row r="1150" spans="1:21" ht="14.6" x14ac:dyDescent="0.4">
      <c r="A1150" s="419" t="s">
        <v>17830</v>
      </c>
      <c r="B1150" s="419" t="s">
        <v>36619</v>
      </c>
      <c r="C1150" s="419" t="s">
        <v>17831</v>
      </c>
      <c r="D1150" s="419" t="s">
        <v>20148</v>
      </c>
      <c r="E1150" s="419"/>
      <c r="F1150" s="419" t="s">
        <v>36620</v>
      </c>
      <c r="G1150" s="419" t="s">
        <v>19396</v>
      </c>
      <c r="H1150" s="419"/>
      <c r="I1150" s="419" t="s">
        <v>20173</v>
      </c>
      <c r="J1150" s="419" t="s">
        <v>20258</v>
      </c>
      <c r="K1150" s="419" t="s">
        <v>17918</v>
      </c>
      <c r="L1150" s="419" t="s">
        <v>35323</v>
      </c>
      <c r="M1150" s="419" t="s">
        <v>19398</v>
      </c>
      <c r="N1150" s="419" t="s">
        <v>17919</v>
      </c>
      <c r="O1150" s="419" t="s">
        <v>21062</v>
      </c>
      <c r="P1150" s="419" t="s">
        <v>17832</v>
      </c>
      <c r="Q1150" s="425">
        <v>1</v>
      </c>
      <c r="R1150" s="419" t="s">
        <v>23407</v>
      </c>
      <c r="S1150" s="424"/>
      <c r="T1150" s="424"/>
      <c r="U1150" s="424"/>
    </row>
    <row r="1151" spans="1:21" ht="14.6" x14ac:dyDescent="0.4">
      <c r="A1151" s="419" t="s">
        <v>17830</v>
      </c>
      <c r="B1151" s="419" t="s">
        <v>36621</v>
      </c>
      <c r="C1151" s="419" t="s">
        <v>17831</v>
      </c>
      <c r="D1151" s="419" t="s">
        <v>20148</v>
      </c>
      <c r="E1151" s="419"/>
      <c r="F1151" s="419" t="s">
        <v>36622</v>
      </c>
      <c r="G1151" s="419" t="s">
        <v>19396</v>
      </c>
      <c r="H1151" s="419"/>
      <c r="I1151" s="419" t="s">
        <v>19426</v>
      </c>
      <c r="J1151" s="419" t="s">
        <v>20258</v>
      </c>
      <c r="K1151" s="419" t="s">
        <v>17920</v>
      </c>
      <c r="L1151" s="419" t="s">
        <v>35323</v>
      </c>
      <c r="M1151" s="419" t="s">
        <v>19398</v>
      </c>
      <c r="N1151" s="419" t="s">
        <v>17921</v>
      </c>
      <c r="O1151" s="419" t="s">
        <v>21062</v>
      </c>
      <c r="P1151" s="419" t="s">
        <v>17832</v>
      </c>
      <c r="Q1151" s="425">
        <v>1</v>
      </c>
      <c r="R1151" s="419" t="s">
        <v>23408</v>
      </c>
      <c r="S1151" s="424"/>
      <c r="T1151" s="424"/>
      <c r="U1151" s="424"/>
    </row>
    <row r="1152" spans="1:21" ht="14.6" x14ac:dyDescent="0.4">
      <c r="A1152" s="419" t="s">
        <v>17830</v>
      </c>
      <c r="B1152" s="419" t="s">
        <v>36623</v>
      </c>
      <c r="C1152" s="419" t="s">
        <v>17831</v>
      </c>
      <c r="D1152" s="419" t="s">
        <v>20148</v>
      </c>
      <c r="E1152" s="419"/>
      <c r="F1152" s="419" t="s">
        <v>36624</v>
      </c>
      <c r="G1152" s="419" t="s">
        <v>19396</v>
      </c>
      <c r="H1152" s="419"/>
      <c r="I1152" s="419" t="s">
        <v>19436</v>
      </c>
      <c r="J1152" s="419" t="s">
        <v>20258</v>
      </c>
      <c r="K1152" s="419" t="s">
        <v>17922</v>
      </c>
      <c r="L1152" s="419" t="s">
        <v>35323</v>
      </c>
      <c r="M1152" s="419" t="s">
        <v>19398</v>
      </c>
      <c r="N1152" s="419" t="s">
        <v>17923</v>
      </c>
      <c r="O1152" s="419" t="s">
        <v>21012</v>
      </c>
      <c r="P1152" s="419" t="s">
        <v>17832</v>
      </c>
      <c r="Q1152" s="425">
        <v>1</v>
      </c>
      <c r="R1152" s="419" t="s">
        <v>23409</v>
      </c>
      <c r="S1152" s="424"/>
      <c r="T1152" s="424"/>
      <c r="U1152" s="424"/>
    </row>
    <row r="1153" spans="1:21" ht="14.6" x14ac:dyDescent="0.4">
      <c r="A1153" s="419" t="s">
        <v>17830</v>
      </c>
      <c r="B1153" s="419" t="s">
        <v>36625</v>
      </c>
      <c r="C1153" s="419" t="s">
        <v>17831</v>
      </c>
      <c r="D1153" s="419" t="s">
        <v>20148</v>
      </c>
      <c r="E1153" s="419"/>
      <c r="F1153" s="419" t="s">
        <v>36626</v>
      </c>
      <c r="G1153" s="419" t="s">
        <v>19396</v>
      </c>
      <c r="H1153" s="419"/>
      <c r="I1153" s="419" t="s">
        <v>20208</v>
      </c>
      <c r="J1153" s="419" t="s">
        <v>20258</v>
      </c>
      <c r="K1153" s="419" t="s">
        <v>15709</v>
      </c>
      <c r="L1153" s="419" t="s">
        <v>35323</v>
      </c>
      <c r="M1153" s="419" t="s">
        <v>19398</v>
      </c>
      <c r="N1153" s="419" t="s">
        <v>15710</v>
      </c>
      <c r="O1153" s="419" t="s">
        <v>21062</v>
      </c>
      <c r="P1153" s="419" t="s">
        <v>17832</v>
      </c>
      <c r="Q1153" s="425">
        <v>1</v>
      </c>
      <c r="R1153" s="419" t="s">
        <v>23410</v>
      </c>
      <c r="S1153" s="424"/>
      <c r="T1153" s="424"/>
      <c r="U1153" s="424"/>
    </row>
    <row r="1154" spans="1:21" ht="14.6" x14ac:dyDescent="0.4">
      <c r="A1154" s="419" t="s">
        <v>17830</v>
      </c>
      <c r="B1154" s="419" t="s">
        <v>36627</v>
      </c>
      <c r="C1154" s="419" t="s">
        <v>17831</v>
      </c>
      <c r="D1154" s="419" t="s">
        <v>20148</v>
      </c>
      <c r="E1154" s="419"/>
      <c r="F1154" s="419" t="s">
        <v>36628</v>
      </c>
      <c r="G1154" s="419" t="s">
        <v>19396</v>
      </c>
      <c r="H1154" s="419"/>
      <c r="I1154" s="419" t="s">
        <v>19341</v>
      </c>
      <c r="J1154" s="419" t="s">
        <v>20258</v>
      </c>
      <c r="K1154" s="419" t="s">
        <v>15711</v>
      </c>
      <c r="L1154" s="419" t="s">
        <v>35323</v>
      </c>
      <c r="M1154" s="419" t="s">
        <v>19398</v>
      </c>
      <c r="N1154" s="419" t="s">
        <v>15712</v>
      </c>
      <c r="O1154" s="419" t="s">
        <v>21062</v>
      </c>
      <c r="P1154" s="419" t="s">
        <v>17832</v>
      </c>
      <c r="Q1154" s="425">
        <v>1</v>
      </c>
      <c r="R1154" s="419" t="s">
        <v>23411</v>
      </c>
      <c r="S1154" s="424"/>
      <c r="T1154" s="424"/>
      <c r="U1154" s="424"/>
    </row>
    <row r="1155" spans="1:21" ht="14.6" x14ac:dyDescent="0.4">
      <c r="A1155" s="419" t="s">
        <v>17830</v>
      </c>
      <c r="B1155" s="419" t="s">
        <v>15713</v>
      </c>
      <c r="C1155" s="419" t="s">
        <v>17831</v>
      </c>
      <c r="D1155" s="419" t="s">
        <v>20148</v>
      </c>
      <c r="E1155" s="419"/>
      <c r="F1155" s="419" t="s">
        <v>36629</v>
      </c>
      <c r="G1155" s="419" t="s">
        <v>19396</v>
      </c>
      <c r="H1155" s="419"/>
      <c r="I1155" s="419" t="s">
        <v>20214</v>
      </c>
      <c r="J1155" s="419" t="s">
        <v>20258</v>
      </c>
      <c r="K1155" s="419" t="s">
        <v>15714</v>
      </c>
      <c r="L1155" s="419" t="s">
        <v>35323</v>
      </c>
      <c r="M1155" s="419" t="s">
        <v>19453</v>
      </c>
      <c r="N1155" s="419" t="s">
        <v>15715</v>
      </c>
      <c r="O1155" s="419" t="s">
        <v>21063</v>
      </c>
      <c r="P1155" s="419" t="s">
        <v>17832</v>
      </c>
      <c r="Q1155" s="425">
        <v>1</v>
      </c>
      <c r="R1155" s="419" t="s">
        <v>23412</v>
      </c>
      <c r="S1155" s="424"/>
      <c r="T1155" s="424"/>
      <c r="U1155" s="424"/>
    </row>
    <row r="1156" spans="1:21" ht="14.6" x14ac:dyDescent="0.4">
      <c r="A1156" s="419" t="s">
        <v>17830</v>
      </c>
      <c r="B1156" s="419" t="s">
        <v>15716</v>
      </c>
      <c r="C1156" s="419" t="s">
        <v>17831</v>
      </c>
      <c r="D1156" s="419" t="s">
        <v>20148</v>
      </c>
      <c r="E1156" s="419"/>
      <c r="F1156" s="419" t="s">
        <v>36630</v>
      </c>
      <c r="G1156" s="419" t="s">
        <v>19396</v>
      </c>
      <c r="H1156" s="419"/>
      <c r="I1156" s="419" t="s">
        <v>20271</v>
      </c>
      <c r="J1156" s="419" t="s">
        <v>20258</v>
      </c>
      <c r="K1156" s="419" t="s">
        <v>15717</v>
      </c>
      <c r="L1156" s="419" t="s">
        <v>35323</v>
      </c>
      <c r="M1156" s="419" t="s">
        <v>19453</v>
      </c>
      <c r="N1156" s="419" t="s">
        <v>15718</v>
      </c>
      <c r="O1156" s="419" t="s">
        <v>21064</v>
      </c>
      <c r="P1156" s="419" t="s">
        <v>17832</v>
      </c>
      <c r="Q1156" s="425">
        <v>1</v>
      </c>
      <c r="R1156" s="419" t="s">
        <v>23413</v>
      </c>
      <c r="S1156" s="424"/>
      <c r="T1156" s="424"/>
      <c r="U1156" s="424"/>
    </row>
    <row r="1157" spans="1:21" ht="14.6" x14ac:dyDescent="0.4">
      <c r="A1157" s="419" t="s">
        <v>17830</v>
      </c>
      <c r="B1157" s="419" t="s">
        <v>31329</v>
      </c>
      <c r="C1157" s="419" t="s">
        <v>17831</v>
      </c>
      <c r="D1157" s="419" t="s">
        <v>20148</v>
      </c>
      <c r="E1157" s="419"/>
      <c r="F1157" s="419" t="s">
        <v>36631</v>
      </c>
      <c r="G1157" s="419" t="s">
        <v>20263</v>
      </c>
      <c r="H1157" s="419"/>
      <c r="I1157" s="419" t="s">
        <v>20141</v>
      </c>
      <c r="J1157" s="419" t="s">
        <v>20258</v>
      </c>
      <c r="K1157" s="419" t="s">
        <v>31330</v>
      </c>
      <c r="L1157" s="419" t="s">
        <v>35323</v>
      </c>
      <c r="M1157" s="419" t="s">
        <v>21095</v>
      </c>
      <c r="N1157" s="419" t="s">
        <v>31331</v>
      </c>
      <c r="O1157" s="419" t="s">
        <v>21026</v>
      </c>
      <c r="P1157" s="419" t="s">
        <v>17832</v>
      </c>
      <c r="Q1157" s="425">
        <v>1</v>
      </c>
      <c r="R1157" s="419" t="s">
        <v>31332</v>
      </c>
      <c r="S1157" s="424"/>
      <c r="T1157" s="424"/>
      <c r="U1157" s="424"/>
    </row>
    <row r="1158" spans="1:21" ht="14.6" x14ac:dyDescent="0.4">
      <c r="A1158" s="419" t="s">
        <v>17830</v>
      </c>
      <c r="B1158" s="419" t="s">
        <v>31333</v>
      </c>
      <c r="C1158" s="419" t="s">
        <v>17831</v>
      </c>
      <c r="D1158" s="419" t="s">
        <v>20148</v>
      </c>
      <c r="E1158" s="419"/>
      <c r="F1158" s="419" t="s">
        <v>36632</v>
      </c>
      <c r="G1158" s="419" t="s">
        <v>20263</v>
      </c>
      <c r="H1158" s="419"/>
      <c r="I1158" s="419" t="s">
        <v>18083</v>
      </c>
      <c r="J1158" s="419" t="s">
        <v>20258</v>
      </c>
      <c r="K1158" s="419" t="s">
        <v>31334</v>
      </c>
      <c r="L1158" s="419" t="s">
        <v>35323</v>
      </c>
      <c r="M1158" s="419" t="s">
        <v>21108</v>
      </c>
      <c r="N1158" s="419" t="s">
        <v>31335</v>
      </c>
      <c r="O1158" s="419" t="s">
        <v>21026</v>
      </c>
      <c r="P1158" s="419" t="s">
        <v>17832</v>
      </c>
      <c r="Q1158" s="425">
        <v>1</v>
      </c>
      <c r="R1158" s="419" t="s">
        <v>31336</v>
      </c>
      <c r="S1158" s="424"/>
      <c r="T1158" s="424"/>
      <c r="U1158" s="424"/>
    </row>
    <row r="1159" spans="1:21" ht="14.6" x14ac:dyDescent="0.4">
      <c r="A1159" s="419" t="s">
        <v>17830</v>
      </c>
      <c r="B1159" s="419" t="s">
        <v>21166</v>
      </c>
      <c r="C1159" s="419" t="s">
        <v>17831</v>
      </c>
      <c r="D1159" s="419" t="s">
        <v>20148</v>
      </c>
      <c r="E1159" s="419"/>
      <c r="F1159" s="419" t="s">
        <v>36633</v>
      </c>
      <c r="G1159" s="419" t="s">
        <v>20263</v>
      </c>
      <c r="H1159" s="419"/>
      <c r="I1159" s="419" t="s">
        <v>19486</v>
      </c>
      <c r="J1159" s="419" t="s">
        <v>20258</v>
      </c>
      <c r="K1159" s="419" t="s">
        <v>21167</v>
      </c>
      <c r="L1159" s="419" t="s">
        <v>35323</v>
      </c>
      <c r="M1159" s="419" t="s">
        <v>21113</v>
      </c>
      <c r="N1159" s="419" t="s">
        <v>21168</v>
      </c>
      <c r="O1159" s="419" t="s">
        <v>21026</v>
      </c>
      <c r="P1159" s="419" t="s">
        <v>17832</v>
      </c>
      <c r="Q1159" s="425">
        <v>1</v>
      </c>
      <c r="R1159" s="419" t="s">
        <v>23414</v>
      </c>
      <c r="S1159" s="424"/>
      <c r="T1159" s="424"/>
      <c r="U1159" s="424"/>
    </row>
    <row r="1160" spans="1:21" ht="14.6" x14ac:dyDescent="0.4">
      <c r="A1160" s="435" t="s">
        <v>17830</v>
      </c>
      <c r="B1160" s="435" t="s">
        <v>15719</v>
      </c>
      <c r="C1160" s="435" t="s">
        <v>17831</v>
      </c>
      <c r="D1160" s="435" t="s">
        <v>20148</v>
      </c>
      <c r="E1160" s="435"/>
      <c r="F1160" s="435" t="s">
        <v>36634</v>
      </c>
      <c r="G1160" s="435" t="s">
        <v>20248</v>
      </c>
      <c r="H1160" s="435"/>
      <c r="I1160" s="435" t="s">
        <v>20202</v>
      </c>
      <c r="J1160" s="435" t="s">
        <v>20258</v>
      </c>
      <c r="K1160" s="435" t="s">
        <v>15720</v>
      </c>
      <c r="L1160" s="435" t="s">
        <v>35323</v>
      </c>
      <c r="M1160" s="435" t="s">
        <v>18077</v>
      </c>
      <c r="N1160" s="435" t="s">
        <v>15721</v>
      </c>
      <c r="O1160" s="435" t="s">
        <v>21122</v>
      </c>
      <c r="P1160" s="435" t="s">
        <v>17832</v>
      </c>
      <c r="Q1160" s="436">
        <v>3</v>
      </c>
      <c r="R1160" s="435" t="s">
        <v>23415</v>
      </c>
      <c r="S1160" s="437"/>
      <c r="T1160" s="437"/>
      <c r="U1160" s="437"/>
    </row>
    <row r="1161" spans="1:21" ht="14.6" x14ac:dyDescent="0.4">
      <c r="A1161" s="435" t="s">
        <v>17830</v>
      </c>
      <c r="B1161" s="435" t="s">
        <v>32707</v>
      </c>
      <c r="C1161" s="435" t="s">
        <v>17831</v>
      </c>
      <c r="D1161" s="435" t="s">
        <v>20148</v>
      </c>
      <c r="E1161" s="435"/>
      <c r="F1161" s="435" t="s">
        <v>36635</v>
      </c>
      <c r="G1161" s="435" t="s">
        <v>20248</v>
      </c>
      <c r="H1161" s="435"/>
      <c r="I1161" s="435" t="s">
        <v>20144</v>
      </c>
      <c r="J1161" s="435" t="s">
        <v>20258</v>
      </c>
      <c r="K1161" s="435" t="s">
        <v>15722</v>
      </c>
      <c r="L1161" s="435" t="s">
        <v>35323</v>
      </c>
      <c r="M1161" s="435" t="s">
        <v>18077</v>
      </c>
      <c r="N1161" s="435" t="s">
        <v>15723</v>
      </c>
      <c r="O1161" s="435" t="s">
        <v>21120</v>
      </c>
      <c r="P1161" s="435" t="s">
        <v>17832</v>
      </c>
      <c r="Q1161" s="436">
        <v>3</v>
      </c>
      <c r="R1161" s="435" t="s">
        <v>23416</v>
      </c>
      <c r="S1161" s="437"/>
      <c r="T1161" s="437"/>
      <c r="U1161" s="437"/>
    </row>
    <row r="1162" spans="1:21" ht="14.6" x14ac:dyDescent="0.4">
      <c r="A1162" s="435" t="s">
        <v>17830</v>
      </c>
      <c r="B1162" s="435" t="s">
        <v>36636</v>
      </c>
      <c r="C1162" s="435" t="s">
        <v>17831</v>
      </c>
      <c r="D1162" s="435" t="s">
        <v>20148</v>
      </c>
      <c r="E1162" s="435"/>
      <c r="F1162" s="435" t="s">
        <v>36637</v>
      </c>
      <c r="G1162" s="435" t="s">
        <v>20248</v>
      </c>
      <c r="H1162" s="435"/>
      <c r="I1162" s="435" t="s">
        <v>20233</v>
      </c>
      <c r="J1162" s="435" t="s">
        <v>20258</v>
      </c>
      <c r="K1162" s="435" t="s">
        <v>15724</v>
      </c>
      <c r="L1162" s="435" t="s">
        <v>35323</v>
      </c>
      <c r="M1162" s="435" t="s">
        <v>18077</v>
      </c>
      <c r="N1162" s="435" t="s">
        <v>15725</v>
      </c>
      <c r="O1162" s="435" t="s">
        <v>21125</v>
      </c>
      <c r="P1162" s="435" t="s">
        <v>17832</v>
      </c>
      <c r="Q1162" s="436">
        <v>3</v>
      </c>
      <c r="R1162" s="435" t="s">
        <v>23417</v>
      </c>
      <c r="S1162" s="437"/>
      <c r="T1162" s="437"/>
      <c r="U1162" s="437"/>
    </row>
    <row r="1163" spans="1:21" ht="14.6" x14ac:dyDescent="0.4">
      <c r="A1163" s="416" t="s">
        <v>15726</v>
      </c>
      <c r="B1163" s="416" t="s">
        <v>31337</v>
      </c>
      <c r="C1163" s="416" t="s">
        <v>15727</v>
      </c>
      <c r="D1163" s="416" t="s">
        <v>20148</v>
      </c>
      <c r="E1163" s="416"/>
      <c r="F1163" s="416" t="s">
        <v>36638</v>
      </c>
      <c r="G1163" s="416" t="s">
        <v>20149</v>
      </c>
      <c r="H1163" s="416"/>
      <c r="I1163" s="416" t="s">
        <v>20150</v>
      </c>
      <c r="J1163" s="416" t="s">
        <v>15728</v>
      </c>
      <c r="K1163" s="416" t="s">
        <v>15729</v>
      </c>
      <c r="L1163" s="416" t="s">
        <v>35321</v>
      </c>
      <c r="M1163" s="416" t="s">
        <v>15729</v>
      </c>
      <c r="N1163" s="416" t="s">
        <v>15781</v>
      </c>
      <c r="O1163" s="416" t="s">
        <v>21009</v>
      </c>
      <c r="P1163" s="416" t="s">
        <v>15728</v>
      </c>
      <c r="Q1163" s="417">
        <v>0</v>
      </c>
      <c r="R1163" s="416" t="s">
        <v>23435</v>
      </c>
      <c r="S1163" s="418"/>
      <c r="T1163" s="418"/>
      <c r="U1163" s="418"/>
    </row>
    <row r="1164" spans="1:21" ht="14.6" x14ac:dyDescent="0.4">
      <c r="A1164" s="419" t="s">
        <v>15726</v>
      </c>
      <c r="B1164" s="419" t="s">
        <v>15730</v>
      </c>
      <c r="C1164" s="419" t="s">
        <v>15727</v>
      </c>
      <c r="D1164" s="419" t="s">
        <v>20148</v>
      </c>
      <c r="E1164" s="419"/>
      <c r="F1164" s="419" t="s">
        <v>36639</v>
      </c>
      <c r="G1164" s="419" t="s">
        <v>19639</v>
      </c>
      <c r="H1164" s="419"/>
      <c r="I1164" s="419" t="s">
        <v>19413</v>
      </c>
      <c r="J1164" s="419" t="s">
        <v>15728</v>
      </c>
      <c r="K1164" s="419" t="s">
        <v>15731</v>
      </c>
      <c r="L1164" s="419" t="s">
        <v>35323</v>
      </c>
      <c r="M1164" s="419" t="s">
        <v>15732</v>
      </c>
      <c r="N1164" s="419" t="s">
        <v>15733</v>
      </c>
      <c r="O1164" s="419" t="s">
        <v>21009</v>
      </c>
      <c r="P1164" s="419" t="s">
        <v>15728</v>
      </c>
      <c r="Q1164" s="425">
        <v>1</v>
      </c>
      <c r="R1164" s="419" t="s">
        <v>23418</v>
      </c>
      <c r="S1164" s="424"/>
      <c r="T1164" s="424"/>
      <c r="U1164" s="424"/>
    </row>
    <row r="1165" spans="1:21" ht="14.6" x14ac:dyDescent="0.4">
      <c r="A1165" s="419" t="s">
        <v>15726</v>
      </c>
      <c r="B1165" s="419" t="s">
        <v>15734</v>
      </c>
      <c r="C1165" s="419" t="s">
        <v>15727</v>
      </c>
      <c r="D1165" s="419" t="s">
        <v>20148</v>
      </c>
      <c r="E1165" s="419"/>
      <c r="F1165" s="419" t="s">
        <v>36640</v>
      </c>
      <c r="G1165" s="419" t="s">
        <v>19639</v>
      </c>
      <c r="H1165" s="419"/>
      <c r="I1165" s="419" t="s">
        <v>20257</v>
      </c>
      <c r="J1165" s="419" t="s">
        <v>15728</v>
      </c>
      <c r="K1165" s="419" t="s">
        <v>15735</v>
      </c>
      <c r="L1165" s="419" t="s">
        <v>35323</v>
      </c>
      <c r="M1165" s="419" t="s">
        <v>15732</v>
      </c>
      <c r="N1165" s="419" t="s">
        <v>15736</v>
      </c>
      <c r="O1165" s="419" t="s">
        <v>21009</v>
      </c>
      <c r="P1165" s="419" t="s">
        <v>15728</v>
      </c>
      <c r="Q1165" s="425">
        <v>1</v>
      </c>
      <c r="R1165" s="419" t="s">
        <v>23419</v>
      </c>
      <c r="S1165" s="424"/>
      <c r="T1165" s="424"/>
      <c r="U1165" s="424"/>
    </row>
    <row r="1166" spans="1:21" ht="14.6" x14ac:dyDescent="0.4">
      <c r="A1166" s="419" t="s">
        <v>15726</v>
      </c>
      <c r="B1166" s="419" t="s">
        <v>15737</v>
      </c>
      <c r="C1166" s="419" t="s">
        <v>15727</v>
      </c>
      <c r="D1166" s="419" t="s">
        <v>20148</v>
      </c>
      <c r="E1166" s="419"/>
      <c r="F1166" s="419" t="s">
        <v>36641</v>
      </c>
      <c r="G1166" s="419" t="s">
        <v>19639</v>
      </c>
      <c r="H1166" s="419"/>
      <c r="I1166" s="419" t="s">
        <v>20278</v>
      </c>
      <c r="J1166" s="419" t="s">
        <v>15728</v>
      </c>
      <c r="K1166" s="419" t="s">
        <v>15738</v>
      </c>
      <c r="L1166" s="419" t="s">
        <v>35323</v>
      </c>
      <c r="M1166" s="419" t="s">
        <v>15732</v>
      </c>
      <c r="N1166" s="419" t="s">
        <v>15739</v>
      </c>
      <c r="O1166" s="419" t="s">
        <v>21009</v>
      </c>
      <c r="P1166" s="419" t="s">
        <v>15728</v>
      </c>
      <c r="Q1166" s="425">
        <v>1</v>
      </c>
      <c r="R1166" s="419" t="s">
        <v>23420</v>
      </c>
      <c r="S1166" s="424"/>
      <c r="T1166" s="424"/>
      <c r="U1166" s="424"/>
    </row>
    <row r="1167" spans="1:21" ht="14.6" x14ac:dyDescent="0.4">
      <c r="A1167" s="419" t="s">
        <v>15726</v>
      </c>
      <c r="B1167" s="419" t="s">
        <v>15740</v>
      </c>
      <c r="C1167" s="419" t="s">
        <v>15727</v>
      </c>
      <c r="D1167" s="419" t="s">
        <v>20148</v>
      </c>
      <c r="E1167" s="419"/>
      <c r="F1167" s="419" t="s">
        <v>36642</v>
      </c>
      <c r="G1167" s="419" t="s">
        <v>19639</v>
      </c>
      <c r="H1167" s="419"/>
      <c r="I1167" s="419" t="s">
        <v>20140</v>
      </c>
      <c r="J1167" s="419" t="s">
        <v>15728</v>
      </c>
      <c r="K1167" s="419" t="s">
        <v>15741</v>
      </c>
      <c r="L1167" s="419" t="s">
        <v>35323</v>
      </c>
      <c r="M1167" s="419" t="s">
        <v>15732</v>
      </c>
      <c r="N1167" s="419" t="s">
        <v>15742</v>
      </c>
      <c r="O1167" s="419" t="s">
        <v>21009</v>
      </c>
      <c r="P1167" s="419" t="s">
        <v>15728</v>
      </c>
      <c r="Q1167" s="425">
        <v>1</v>
      </c>
      <c r="R1167" s="419" t="s">
        <v>23421</v>
      </c>
      <c r="S1167" s="424"/>
      <c r="T1167" s="424"/>
      <c r="U1167" s="424"/>
    </row>
    <row r="1168" spans="1:21" ht="14.6" x14ac:dyDescent="0.4">
      <c r="A1168" s="419" t="s">
        <v>15726</v>
      </c>
      <c r="B1168" s="419" t="s">
        <v>15743</v>
      </c>
      <c r="C1168" s="419" t="s">
        <v>15727</v>
      </c>
      <c r="D1168" s="419" t="s">
        <v>20148</v>
      </c>
      <c r="E1168" s="419"/>
      <c r="F1168" s="419" t="s">
        <v>36643</v>
      </c>
      <c r="G1168" s="419" t="s">
        <v>19639</v>
      </c>
      <c r="H1168" s="419"/>
      <c r="I1168" s="419" t="s">
        <v>19511</v>
      </c>
      <c r="J1168" s="419" t="s">
        <v>15728</v>
      </c>
      <c r="K1168" s="419" t="s">
        <v>15744</v>
      </c>
      <c r="L1168" s="419" t="s">
        <v>35323</v>
      </c>
      <c r="M1168" s="419" t="s">
        <v>15732</v>
      </c>
      <c r="N1168" s="419" t="s">
        <v>15745</v>
      </c>
      <c r="O1168" s="419" t="s">
        <v>21009</v>
      </c>
      <c r="P1168" s="419" t="s">
        <v>15728</v>
      </c>
      <c r="Q1168" s="425">
        <v>1</v>
      </c>
      <c r="R1168" s="419" t="s">
        <v>23422</v>
      </c>
      <c r="S1168" s="424"/>
      <c r="T1168" s="424"/>
      <c r="U1168" s="424"/>
    </row>
    <row r="1169" spans="1:21" ht="14.6" x14ac:dyDescent="0.4">
      <c r="A1169" s="419" t="s">
        <v>15726</v>
      </c>
      <c r="B1169" s="419" t="s">
        <v>15746</v>
      </c>
      <c r="C1169" s="419" t="s">
        <v>15727</v>
      </c>
      <c r="D1169" s="419" t="s">
        <v>20148</v>
      </c>
      <c r="E1169" s="419"/>
      <c r="F1169" s="419" t="s">
        <v>36644</v>
      </c>
      <c r="G1169" s="419" t="s">
        <v>19639</v>
      </c>
      <c r="H1169" s="419"/>
      <c r="I1169" s="419" t="s">
        <v>19318</v>
      </c>
      <c r="J1169" s="419" t="s">
        <v>15728</v>
      </c>
      <c r="K1169" s="419" t="s">
        <v>15747</v>
      </c>
      <c r="L1169" s="419" t="s">
        <v>35323</v>
      </c>
      <c r="M1169" s="419" t="s">
        <v>15732</v>
      </c>
      <c r="N1169" s="419" t="s">
        <v>15748</v>
      </c>
      <c r="O1169" s="419" t="s">
        <v>21009</v>
      </c>
      <c r="P1169" s="419" t="s">
        <v>15728</v>
      </c>
      <c r="Q1169" s="425">
        <v>1</v>
      </c>
      <c r="R1169" s="419" t="s">
        <v>23423</v>
      </c>
      <c r="S1169" s="424"/>
      <c r="T1169" s="424"/>
      <c r="U1169" s="424"/>
    </row>
    <row r="1170" spans="1:21" ht="14.6" x14ac:dyDescent="0.4">
      <c r="A1170" s="419" t="s">
        <v>15726</v>
      </c>
      <c r="B1170" s="419" t="s">
        <v>15749</v>
      </c>
      <c r="C1170" s="419" t="s">
        <v>15727</v>
      </c>
      <c r="D1170" s="419" t="s">
        <v>20148</v>
      </c>
      <c r="E1170" s="419"/>
      <c r="F1170" s="419" t="s">
        <v>36645</v>
      </c>
      <c r="G1170" s="419" t="s">
        <v>19639</v>
      </c>
      <c r="H1170" s="419"/>
      <c r="I1170" s="419" t="s">
        <v>20236</v>
      </c>
      <c r="J1170" s="419" t="s">
        <v>15728</v>
      </c>
      <c r="K1170" s="419" t="s">
        <v>15750</v>
      </c>
      <c r="L1170" s="419" t="s">
        <v>35323</v>
      </c>
      <c r="M1170" s="419" t="s">
        <v>15732</v>
      </c>
      <c r="N1170" s="419" t="s">
        <v>15751</v>
      </c>
      <c r="O1170" s="419" t="s">
        <v>21009</v>
      </c>
      <c r="P1170" s="419" t="s">
        <v>15728</v>
      </c>
      <c r="Q1170" s="425">
        <v>1</v>
      </c>
      <c r="R1170" s="419" t="s">
        <v>23424</v>
      </c>
      <c r="S1170" s="424"/>
      <c r="T1170" s="424"/>
      <c r="U1170" s="424"/>
    </row>
    <row r="1171" spans="1:21" ht="14.6" x14ac:dyDescent="0.4">
      <c r="A1171" s="419" t="s">
        <v>15726</v>
      </c>
      <c r="B1171" s="419" t="s">
        <v>32719</v>
      </c>
      <c r="C1171" s="419" t="s">
        <v>15727</v>
      </c>
      <c r="D1171" s="419" t="s">
        <v>20148</v>
      </c>
      <c r="E1171" s="419"/>
      <c r="F1171" s="419" t="s">
        <v>36646</v>
      </c>
      <c r="G1171" s="419" t="s">
        <v>20160</v>
      </c>
      <c r="H1171" s="419"/>
      <c r="I1171" s="419" t="s">
        <v>20241</v>
      </c>
      <c r="J1171" s="419" t="s">
        <v>15728</v>
      </c>
      <c r="K1171" s="419" t="s">
        <v>15782</v>
      </c>
      <c r="L1171" s="419" t="s">
        <v>35323</v>
      </c>
      <c r="M1171" s="419" t="s">
        <v>15732</v>
      </c>
      <c r="N1171" s="419" t="s">
        <v>15783</v>
      </c>
      <c r="O1171" s="419" t="s">
        <v>21021</v>
      </c>
      <c r="P1171" s="419" t="s">
        <v>15728</v>
      </c>
      <c r="Q1171" s="425">
        <v>1</v>
      </c>
      <c r="R1171" s="419" t="s">
        <v>23436</v>
      </c>
      <c r="S1171" s="424"/>
      <c r="T1171" s="424"/>
      <c r="U1171" s="424"/>
    </row>
    <row r="1172" spans="1:21" ht="14.6" x14ac:dyDescent="0.4">
      <c r="A1172" s="419" t="s">
        <v>15726</v>
      </c>
      <c r="B1172" s="419" t="s">
        <v>15752</v>
      </c>
      <c r="C1172" s="419" t="s">
        <v>15727</v>
      </c>
      <c r="D1172" s="419" t="s">
        <v>20148</v>
      </c>
      <c r="E1172" s="419"/>
      <c r="F1172" s="419" t="s">
        <v>36647</v>
      </c>
      <c r="G1172" s="419" t="s">
        <v>19639</v>
      </c>
      <c r="H1172" s="419"/>
      <c r="I1172" s="419" t="s">
        <v>20142</v>
      </c>
      <c r="J1172" s="419" t="s">
        <v>15728</v>
      </c>
      <c r="K1172" s="419" t="s">
        <v>15753</v>
      </c>
      <c r="L1172" s="419" t="s">
        <v>35323</v>
      </c>
      <c r="M1172" s="419" t="s">
        <v>15732</v>
      </c>
      <c r="N1172" s="419" t="s">
        <v>15754</v>
      </c>
      <c r="O1172" s="419" t="s">
        <v>21009</v>
      </c>
      <c r="P1172" s="419" t="s">
        <v>15728</v>
      </c>
      <c r="Q1172" s="425">
        <v>1</v>
      </c>
      <c r="R1172" s="419" t="s">
        <v>23425</v>
      </c>
      <c r="S1172" s="424"/>
      <c r="T1172" s="424"/>
      <c r="U1172" s="424"/>
    </row>
    <row r="1173" spans="1:21" ht="14.6" x14ac:dyDescent="0.4">
      <c r="A1173" s="419" t="s">
        <v>15726</v>
      </c>
      <c r="B1173" s="419" t="s">
        <v>15755</v>
      </c>
      <c r="C1173" s="419" t="s">
        <v>15727</v>
      </c>
      <c r="D1173" s="419" t="s">
        <v>20148</v>
      </c>
      <c r="E1173" s="419"/>
      <c r="F1173" s="419" t="s">
        <v>36648</v>
      </c>
      <c r="G1173" s="419" t="s">
        <v>19639</v>
      </c>
      <c r="H1173" s="419"/>
      <c r="I1173" s="419" t="s">
        <v>18089</v>
      </c>
      <c r="J1173" s="419" t="s">
        <v>15728</v>
      </c>
      <c r="K1173" s="419" t="s">
        <v>15756</v>
      </c>
      <c r="L1173" s="419" t="s">
        <v>35323</v>
      </c>
      <c r="M1173" s="419" t="s">
        <v>15732</v>
      </c>
      <c r="N1173" s="419" t="s">
        <v>15757</v>
      </c>
      <c r="O1173" s="419" t="s">
        <v>21009</v>
      </c>
      <c r="P1173" s="419" t="s">
        <v>15728</v>
      </c>
      <c r="Q1173" s="425">
        <v>1</v>
      </c>
      <c r="R1173" s="419" t="s">
        <v>23426</v>
      </c>
      <c r="S1173" s="424"/>
      <c r="T1173" s="424"/>
      <c r="U1173" s="424"/>
    </row>
    <row r="1174" spans="1:21" ht="14.6" x14ac:dyDescent="0.4">
      <c r="A1174" s="419" t="s">
        <v>15726</v>
      </c>
      <c r="B1174" s="419" t="s">
        <v>15758</v>
      </c>
      <c r="C1174" s="419" t="s">
        <v>15727</v>
      </c>
      <c r="D1174" s="419" t="s">
        <v>20148</v>
      </c>
      <c r="E1174" s="419"/>
      <c r="F1174" s="419" t="s">
        <v>36649</v>
      </c>
      <c r="G1174" s="419" t="s">
        <v>19639</v>
      </c>
      <c r="H1174" s="419"/>
      <c r="I1174" s="419" t="s">
        <v>17944</v>
      </c>
      <c r="J1174" s="419" t="s">
        <v>15728</v>
      </c>
      <c r="K1174" s="419" t="s">
        <v>15759</v>
      </c>
      <c r="L1174" s="419" t="s">
        <v>35323</v>
      </c>
      <c r="M1174" s="419" t="s">
        <v>15732</v>
      </c>
      <c r="N1174" s="419" t="s">
        <v>15760</v>
      </c>
      <c r="O1174" s="419" t="s">
        <v>21009</v>
      </c>
      <c r="P1174" s="419" t="s">
        <v>15728</v>
      </c>
      <c r="Q1174" s="425">
        <v>1</v>
      </c>
      <c r="R1174" s="419" t="s">
        <v>23427</v>
      </c>
      <c r="S1174" s="424"/>
      <c r="T1174" s="424"/>
      <c r="U1174" s="424"/>
    </row>
    <row r="1175" spans="1:21" ht="14.6" x14ac:dyDescent="0.4">
      <c r="A1175" s="419" t="s">
        <v>15726</v>
      </c>
      <c r="B1175" s="419" t="s">
        <v>15761</v>
      </c>
      <c r="C1175" s="419" t="s">
        <v>15727</v>
      </c>
      <c r="D1175" s="419" t="s">
        <v>20148</v>
      </c>
      <c r="E1175" s="419"/>
      <c r="F1175" s="419" t="s">
        <v>36650</v>
      </c>
      <c r="G1175" s="419" t="s">
        <v>19639</v>
      </c>
      <c r="H1175" s="419"/>
      <c r="I1175" s="419" t="s">
        <v>17933</v>
      </c>
      <c r="J1175" s="419" t="s">
        <v>15728</v>
      </c>
      <c r="K1175" s="419" t="s">
        <v>15762</v>
      </c>
      <c r="L1175" s="419" t="s">
        <v>35323</v>
      </c>
      <c r="M1175" s="419" t="s">
        <v>15732</v>
      </c>
      <c r="N1175" s="419" t="s">
        <v>15763</v>
      </c>
      <c r="O1175" s="419" t="s">
        <v>21009</v>
      </c>
      <c r="P1175" s="419" t="s">
        <v>15728</v>
      </c>
      <c r="Q1175" s="425">
        <v>1</v>
      </c>
      <c r="R1175" s="419" t="s">
        <v>23428</v>
      </c>
      <c r="S1175" s="424"/>
      <c r="T1175" s="424"/>
      <c r="U1175" s="424"/>
    </row>
    <row r="1176" spans="1:21" ht="14.6" x14ac:dyDescent="0.4">
      <c r="A1176" s="419" t="s">
        <v>15726</v>
      </c>
      <c r="B1176" s="419" t="s">
        <v>15764</v>
      </c>
      <c r="C1176" s="419" t="s">
        <v>15727</v>
      </c>
      <c r="D1176" s="419" t="s">
        <v>20148</v>
      </c>
      <c r="E1176" s="419"/>
      <c r="F1176" s="419" t="s">
        <v>36651</v>
      </c>
      <c r="G1176" s="419" t="s">
        <v>19639</v>
      </c>
      <c r="H1176" s="419"/>
      <c r="I1176" s="419" t="s">
        <v>20144</v>
      </c>
      <c r="J1176" s="419" t="s">
        <v>15728</v>
      </c>
      <c r="K1176" s="419" t="s">
        <v>15765</v>
      </c>
      <c r="L1176" s="419" t="s">
        <v>35323</v>
      </c>
      <c r="M1176" s="419" t="s">
        <v>15732</v>
      </c>
      <c r="N1176" s="419" t="s">
        <v>15766</v>
      </c>
      <c r="O1176" s="419" t="s">
        <v>21009</v>
      </c>
      <c r="P1176" s="419" t="s">
        <v>15728</v>
      </c>
      <c r="Q1176" s="425">
        <v>1</v>
      </c>
      <c r="R1176" s="419" t="s">
        <v>23429</v>
      </c>
      <c r="S1176" s="424"/>
      <c r="T1176" s="424"/>
      <c r="U1176" s="424"/>
    </row>
    <row r="1177" spans="1:21" ht="14.6" x14ac:dyDescent="0.4">
      <c r="A1177" s="419" t="s">
        <v>15726</v>
      </c>
      <c r="B1177" s="419" t="s">
        <v>15767</v>
      </c>
      <c r="C1177" s="419" t="s">
        <v>15727</v>
      </c>
      <c r="D1177" s="419" t="s">
        <v>20148</v>
      </c>
      <c r="E1177" s="419"/>
      <c r="F1177" s="419" t="s">
        <v>36652</v>
      </c>
      <c r="G1177" s="419" t="s">
        <v>19639</v>
      </c>
      <c r="H1177" s="419"/>
      <c r="I1177" s="419" t="s">
        <v>19375</v>
      </c>
      <c r="J1177" s="419" t="s">
        <v>15728</v>
      </c>
      <c r="K1177" s="419" t="s">
        <v>15768</v>
      </c>
      <c r="L1177" s="419" t="s">
        <v>35323</v>
      </c>
      <c r="M1177" s="419" t="s">
        <v>15732</v>
      </c>
      <c r="N1177" s="419" t="s">
        <v>15769</v>
      </c>
      <c r="O1177" s="419" t="s">
        <v>21009</v>
      </c>
      <c r="P1177" s="419" t="s">
        <v>15728</v>
      </c>
      <c r="Q1177" s="425">
        <v>1</v>
      </c>
      <c r="R1177" s="419" t="s">
        <v>23430</v>
      </c>
      <c r="S1177" s="424"/>
      <c r="T1177" s="424"/>
      <c r="U1177" s="424"/>
    </row>
    <row r="1178" spans="1:21" ht="14.6" x14ac:dyDescent="0.4">
      <c r="A1178" s="419" t="s">
        <v>15726</v>
      </c>
      <c r="B1178" s="419" t="s">
        <v>15770</v>
      </c>
      <c r="C1178" s="419" t="s">
        <v>15727</v>
      </c>
      <c r="D1178" s="419" t="s">
        <v>20148</v>
      </c>
      <c r="E1178" s="419"/>
      <c r="F1178" s="419" t="s">
        <v>36653</v>
      </c>
      <c r="G1178" s="419" t="s">
        <v>19639</v>
      </c>
      <c r="H1178" s="419"/>
      <c r="I1178" s="419" t="s">
        <v>19436</v>
      </c>
      <c r="J1178" s="419" t="s">
        <v>15728</v>
      </c>
      <c r="K1178" s="419" t="s">
        <v>15771</v>
      </c>
      <c r="L1178" s="419" t="s">
        <v>35323</v>
      </c>
      <c r="M1178" s="419" t="s">
        <v>15732</v>
      </c>
      <c r="N1178" s="419" t="s">
        <v>15772</v>
      </c>
      <c r="O1178" s="419" t="s">
        <v>21009</v>
      </c>
      <c r="P1178" s="419" t="s">
        <v>15728</v>
      </c>
      <c r="Q1178" s="425">
        <v>1</v>
      </c>
      <c r="R1178" s="419" t="s">
        <v>23431</v>
      </c>
      <c r="S1178" s="424"/>
      <c r="T1178" s="424"/>
      <c r="U1178" s="424"/>
    </row>
    <row r="1179" spans="1:21" ht="14.6" x14ac:dyDescent="0.4">
      <c r="A1179" s="419" t="s">
        <v>15726</v>
      </c>
      <c r="B1179" s="419" t="s">
        <v>15773</v>
      </c>
      <c r="C1179" s="419" t="s">
        <v>15727</v>
      </c>
      <c r="D1179" s="419" t="s">
        <v>20148</v>
      </c>
      <c r="E1179" s="419"/>
      <c r="F1179" s="419" t="s">
        <v>36654</v>
      </c>
      <c r="G1179" s="419" t="s">
        <v>19639</v>
      </c>
      <c r="H1179" s="419"/>
      <c r="I1179" s="419" t="s">
        <v>19335</v>
      </c>
      <c r="J1179" s="419" t="s">
        <v>15728</v>
      </c>
      <c r="K1179" s="419" t="s">
        <v>15774</v>
      </c>
      <c r="L1179" s="419" t="s">
        <v>35323</v>
      </c>
      <c r="M1179" s="419" t="s">
        <v>15732</v>
      </c>
      <c r="N1179" s="419" t="s">
        <v>15775</v>
      </c>
      <c r="O1179" s="419" t="s">
        <v>21009</v>
      </c>
      <c r="P1179" s="419" t="s">
        <v>15728</v>
      </c>
      <c r="Q1179" s="425">
        <v>1</v>
      </c>
      <c r="R1179" s="419" t="s">
        <v>23432</v>
      </c>
      <c r="S1179" s="424"/>
      <c r="T1179" s="424"/>
      <c r="U1179" s="424"/>
    </row>
    <row r="1180" spans="1:21" ht="14.6" x14ac:dyDescent="0.4">
      <c r="A1180" s="419" t="s">
        <v>15726</v>
      </c>
      <c r="B1180" s="419" t="s">
        <v>15776</v>
      </c>
      <c r="C1180" s="419" t="s">
        <v>15727</v>
      </c>
      <c r="D1180" s="419" t="s">
        <v>20148</v>
      </c>
      <c r="E1180" s="419"/>
      <c r="F1180" s="419" t="s">
        <v>36655</v>
      </c>
      <c r="G1180" s="419" t="s">
        <v>19639</v>
      </c>
      <c r="H1180" s="419"/>
      <c r="I1180" s="419" t="s">
        <v>20141</v>
      </c>
      <c r="J1180" s="419" t="s">
        <v>15728</v>
      </c>
      <c r="K1180" s="419" t="s">
        <v>15777</v>
      </c>
      <c r="L1180" s="419" t="s">
        <v>35323</v>
      </c>
      <c r="M1180" s="419" t="s">
        <v>15732</v>
      </c>
      <c r="N1180" s="419" t="s">
        <v>15778</v>
      </c>
      <c r="O1180" s="419" t="s">
        <v>21009</v>
      </c>
      <c r="P1180" s="419" t="s">
        <v>15728</v>
      </c>
      <c r="Q1180" s="425">
        <v>1</v>
      </c>
      <c r="R1180" s="419" t="s">
        <v>23433</v>
      </c>
      <c r="S1180" s="424"/>
      <c r="T1180" s="424"/>
      <c r="U1180" s="424"/>
    </row>
    <row r="1181" spans="1:21" ht="14.6" x14ac:dyDescent="0.4">
      <c r="A1181" s="419" t="s">
        <v>15726</v>
      </c>
      <c r="B1181" s="419" t="s">
        <v>31338</v>
      </c>
      <c r="C1181" s="419" t="s">
        <v>15727</v>
      </c>
      <c r="D1181" s="419" t="s">
        <v>20148</v>
      </c>
      <c r="E1181" s="419"/>
      <c r="F1181" s="419" t="s">
        <v>36656</v>
      </c>
      <c r="G1181" s="419" t="s">
        <v>20155</v>
      </c>
      <c r="H1181" s="419"/>
      <c r="I1181" s="419" t="s">
        <v>20190</v>
      </c>
      <c r="J1181" s="419" t="s">
        <v>15728</v>
      </c>
      <c r="K1181" s="419" t="s">
        <v>15779</v>
      </c>
      <c r="L1181" s="419" t="s">
        <v>35323</v>
      </c>
      <c r="M1181" s="419" t="s">
        <v>15732</v>
      </c>
      <c r="N1181" s="419" t="s">
        <v>15780</v>
      </c>
      <c r="O1181" s="419" t="s">
        <v>21137</v>
      </c>
      <c r="P1181" s="419" t="s">
        <v>15728</v>
      </c>
      <c r="Q1181" s="425">
        <v>1</v>
      </c>
      <c r="R1181" s="419" t="s">
        <v>23434</v>
      </c>
      <c r="S1181" s="424"/>
      <c r="T1181" s="424"/>
      <c r="U1181" s="424"/>
    </row>
    <row r="1182" spans="1:21" ht="14.6" x14ac:dyDescent="0.4">
      <c r="A1182" s="416" t="s">
        <v>15726</v>
      </c>
      <c r="B1182" s="416" t="s">
        <v>32720</v>
      </c>
      <c r="C1182" s="416" t="s">
        <v>15727</v>
      </c>
      <c r="D1182" s="416" t="s">
        <v>20772</v>
      </c>
      <c r="E1182" s="416"/>
      <c r="F1182" s="416" t="s">
        <v>20772</v>
      </c>
      <c r="G1182" s="416" t="s">
        <v>20772</v>
      </c>
      <c r="H1182" s="416"/>
      <c r="I1182" s="416" t="s">
        <v>20772</v>
      </c>
      <c r="J1182" s="416" t="s">
        <v>15728</v>
      </c>
      <c r="K1182" s="416" t="s">
        <v>15732</v>
      </c>
      <c r="L1182" s="416" t="s">
        <v>35332</v>
      </c>
      <c r="M1182" s="416" t="s">
        <v>15732</v>
      </c>
      <c r="N1182" s="416" t="s">
        <v>15781</v>
      </c>
      <c r="O1182" s="416" t="s">
        <v>21009</v>
      </c>
      <c r="P1182" s="416" t="s">
        <v>15728</v>
      </c>
      <c r="Q1182" s="417">
        <v>0</v>
      </c>
      <c r="R1182" s="416" t="s">
        <v>23435</v>
      </c>
      <c r="S1182" s="418"/>
      <c r="T1182" s="418"/>
      <c r="U1182" s="418"/>
    </row>
    <row r="1183" spans="1:21" ht="14.6" x14ac:dyDescent="0.4">
      <c r="A1183" s="416" t="s">
        <v>15726</v>
      </c>
      <c r="B1183" s="416" t="s">
        <v>36657</v>
      </c>
      <c r="C1183" s="416" t="s">
        <v>15727</v>
      </c>
      <c r="D1183" s="416" t="s">
        <v>20772</v>
      </c>
      <c r="E1183" s="416"/>
      <c r="F1183" s="416" t="s">
        <v>20772</v>
      </c>
      <c r="G1183" s="416" t="s">
        <v>20772</v>
      </c>
      <c r="H1183" s="416"/>
      <c r="I1183" s="416" t="s">
        <v>20772</v>
      </c>
      <c r="J1183" s="416" t="s">
        <v>15728</v>
      </c>
      <c r="K1183" s="416" t="s">
        <v>36658</v>
      </c>
      <c r="L1183" s="416" t="s">
        <v>35332</v>
      </c>
      <c r="M1183" s="416" t="s">
        <v>36658</v>
      </c>
      <c r="N1183" s="416" t="s">
        <v>15781</v>
      </c>
      <c r="O1183" s="416" t="s">
        <v>21009</v>
      </c>
      <c r="P1183" s="416" t="s">
        <v>15728</v>
      </c>
      <c r="Q1183" s="417">
        <v>0</v>
      </c>
      <c r="R1183" s="416" t="s">
        <v>23435</v>
      </c>
      <c r="S1183" s="418"/>
      <c r="T1183" s="418"/>
      <c r="U1183" s="418"/>
    </row>
    <row r="1184" spans="1:21" ht="14.6" x14ac:dyDescent="0.4">
      <c r="A1184" s="416" t="s">
        <v>15726</v>
      </c>
      <c r="B1184" s="416" t="s">
        <v>36659</v>
      </c>
      <c r="C1184" s="416" t="s">
        <v>15727</v>
      </c>
      <c r="D1184" s="416" t="s">
        <v>20772</v>
      </c>
      <c r="E1184" s="416"/>
      <c r="F1184" s="416" t="s">
        <v>20772</v>
      </c>
      <c r="G1184" s="416" t="s">
        <v>20772</v>
      </c>
      <c r="H1184" s="416"/>
      <c r="I1184" s="416" t="s">
        <v>20772</v>
      </c>
      <c r="J1184" s="416" t="s">
        <v>15728</v>
      </c>
      <c r="K1184" s="416" t="s">
        <v>36660</v>
      </c>
      <c r="L1184" s="416" t="s">
        <v>35332</v>
      </c>
      <c r="M1184" s="416" t="s">
        <v>36660</v>
      </c>
      <c r="N1184" s="416" t="s">
        <v>15781</v>
      </c>
      <c r="O1184" s="416" t="s">
        <v>21009</v>
      </c>
      <c r="P1184" s="416" t="s">
        <v>15728</v>
      </c>
      <c r="Q1184" s="417">
        <v>0</v>
      </c>
      <c r="R1184" s="416" t="s">
        <v>23435</v>
      </c>
      <c r="S1184" s="418"/>
      <c r="T1184" s="418"/>
      <c r="U1184" s="418"/>
    </row>
    <row r="1185" spans="1:21" ht="14.6" x14ac:dyDescent="0.4">
      <c r="A1185" s="416" t="s">
        <v>15726</v>
      </c>
      <c r="B1185" s="416" t="s">
        <v>36661</v>
      </c>
      <c r="C1185" s="416" t="s">
        <v>15727</v>
      </c>
      <c r="D1185" s="416" t="s">
        <v>20772</v>
      </c>
      <c r="E1185" s="416"/>
      <c r="F1185" s="416" t="s">
        <v>20772</v>
      </c>
      <c r="G1185" s="416" t="s">
        <v>20772</v>
      </c>
      <c r="H1185" s="416"/>
      <c r="I1185" s="416" t="s">
        <v>20772</v>
      </c>
      <c r="J1185" s="416" t="s">
        <v>15728</v>
      </c>
      <c r="K1185" s="416" t="s">
        <v>36662</v>
      </c>
      <c r="L1185" s="416" t="s">
        <v>35332</v>
      </c>
      <c r="M1185" s="416" t="s">
        <v>36662</v>
      </c>
      <c r="N1185" s="416" t="s">
        <v>15781</v>
      </c>
      <c r="O1185" s="416" t="s">
        <v>21009</v>
      </c>
      <c r="P1185" s="416" t="s">
        <v>15728</v>
      </c>
      <c r="Q1185" s="417">
        <v>0</v>
      </c>
      <c r="R1185" s="416" t="s">
        <v>23435</v>
      </c>
      <c r="S1185" s="418"/>
      <c r="T1185" s="418"/>
      <c r="U1185" s="418"/>
    </row>
    <row r="1186" spans="1:21" ht="14.6" x14ac:dyDescent="0.4">
      <c r="A1186" s="416" t="s">
        <v>15726</v>
      </c>
      <c r="B1186" s="416" t="s">
        <v>36663</v>
      </c>
      <c r="C1186" s="416" t="s">
        <v>15727</v>
      </c>
      <c r="D1186" s="416" t="s">
        <v>20772</v>
      </c>
      <c r="E1186" s="416"/>
      <c r="F1186" s="416" t="s">
        <v>20772</v>
      </c>
      <c r="G1186" s="416" t="s">
        <v>20772</v>
      </c>
      <c r="H1186" s="416"/>
      <c r="I1186" s="416" t="s">
        <v>20772</v>
      </c>
      <c r="J1186" s="416" t="s">
        <v>15728</v>
      </c>
      <c r="K1186" s="416" t="s">
        <v>36664</v>
      </c>
      <c r="L1186" s="416" t="s">
        <v>35332</v>
      </c>
      <c r="M1186" s="416" t="s">
        <v>36664</v>
      </c>
      <c r="N1186" s="416" t="s">
        <v>15781</v>
      </c>
      <c r="O1186" s="416" t="s">
        <v>21009</v>
      </c>
      <c r="P1186" s="416" t="s">
        <v>15728</v>
      </c>
      <c r="Q1186" s="417">
        <v>0</v>
      </c>
      <c r="R1186" s="416" t="s">
        <v>23435</v>
      </c>
      <c r="S1186" s="418"/>
      <c r="T1186" s="418"/>
      <c r="U1186" s="418"/>
    </row>
    <row r="1187" spans="1:21" ht="14.6" x14ac:dyDescent="0.4">
      <c r="A1187" s="419" t="s">
        <v>15726</v>
      </c>
      <c r="B1187" s="419" t="s">
        <v>36665</v>
      </c>
      <c r="C1187" s="419" t="s">
        <v>15727</v>
      </c>
      <c r="D1187" s="419" t="s">
        <v>20148</v>
      </c>
      <c r="E1187" s="419"/>
      <c r="F1187" s="419" t="s">
        <v>36666</v>
      </c>
      <c r="G1187" s="419" t="s">
        <v>20248</v>
      </c>
      <c r="H1187" s="419"/>
      <c r="I1187" s="419" t="s">
        <v>19321</v>
      </c>
      <c r="J1187" s="419" t="s">
        <v>20176</v>
      </c>
      <c r="K1187" s="419" t="s">
        <v>15784</v>
      </c>
      <c r="L1187" s="419" t="s">
        <v>35323</v>
      </c>
      <c r="M1187" s="419" t="s">
        <v>22330</v>
      </c>
      <c r="N1187" s="419" t="s">
        <v>15785</v>
      </c>
      <c r="O1187" s="419" t="s">
        <v>21027</v>
      </c>
      <c r="P1187" s="419" t="s">
        <v>15728</v>
      </c>
      <c r="Q1187" s="425">
        <v>1</v>
      </c>
      <c r="R1187" s="419" t="s">
        <v>23437</v>
      </c>
      <c r="S1187" s="424"/>
      <c r="T1187" s="424"/>
      <c r="U1187" s="424"/>
    </row>
    <row r="1188" spans="1:21" ht="14.6" x14ac:dyDescent="0.4">
      <c r="A1188" s="419" t="s">
        <v>15726</v>
      </c>
      <c r="B1188" s="419" t="s">
        <v>36667</v>
      </c>
      <c r="C1188" s="419" t="s">
        <v>15727</v>
      </c>
      <c r="D1188" s="419" t="s">
        <v>20148</v>
      </c>
      <c r="E1188" s="419"/>
      <c r="F1188" s="419" t="s">
        <v>36668</v>
      </c>
      <c r="G1188" s="419" t="s">
        <v>19396</v>
      </c>
      <c r="H1188" s="419"/>
      <c r="I1188" s="419" t="s">
        <v>20202</v>
      </c>
      <c r="J1188" s="419" t="s">
        <v>20258</v>
      </c>
      <c r="K1188" s="419" t="s">
        <v>15786</v>
      </c>
      <c r="L1188" s="419" t="s">
        <v>35323</v>
      </c>
      <c r="M1188" s="419" t="s">
        <v>19398</v>
      </c>
      <c r="N1188" s="419" t="s">
        <v>15787</v>
      </c>
      <c r="O1188" s="419" t="s">
        <v>21062</v>
      </c>
      <c r="P1188" s="419" t="s">
        <v>15728</v>
      </c>
      <c r="Q1188" s="425">
        <v>1</v>
      </c>
      <c r="R1188" s="419" t="s">
        <v>23438</v>
      </c>
      <c r="S1188" s="424"/>
      <c r="T1188" s="424"/>
      <c r="U1188" s="424"/>
    </row>
    <row r="1189" spans="1:21" ht="14.6" x14ac:dyDescent="0.4">
      <c r="A1189" s="419" t="s">
        <v>15726</v>
      </c>
      <c r="B1189" s="419" t="s">
        <v>36669</v>
      </c>
      <c r="C1189" s="419" t="s">
        <v>15727</v>
      </c>
      <c r="D1189" s="419" t="s">
        <v>20148</v>
      </c>
      <c r="E1189" s="419"/>
      <c r="F1189" s="419" t="s">
        <v>36670</v>
      </c>
      <c r="G1189" s="419" t="s">
        <v>19396</v>
      </c>
      <c r="H1189" s="419"/>
      <c r="I1189" s="419" t="s">
        <v>20214</v>
      </c>
      <c r="J1189" s="419" t="s">
        <v>20258</v>
      </c>
      <c r="K1189" s="419" t="s">
        <v>15788</v>
      </c>
      <c r="L1189" s="419" t="s">
        <v>35323</v>
      </c>
      <c r="M1189" s="419" t="s">
        <v>19398</v>
      </c>
      <c r="N1189" s="419" t="s">
        <v>15789</v>
      </c>
      <c r="O1189" s="419" t="s">
        <v>21062</v>
      </c>
      <c r="P1189" s="419" t="s">
        <v>15728</v>
      </c>
      <c r="Q1189" s="425">
        <v>1</v>
      </c>
      <c r="R1189" s="419" t="s">
        <v>23439</v>
      </c>
      <c r="S1189" s="424"/>
      <c r="T1189" s="424"/>
      <c r="U1189" s="424"/>
    </row>
    <row r="1190" spans="1:21" ht="14.6" x14ac:dyDescent="0.4">
      <c r="A1190" s="419" t="s">
        <v>15726</v>
      </c>
      <c r="B1190" s="419" t="s">
        <v>36671</v>
      </c>
      <c r="C1190" s="419" t="s">
        <v>15727</v>
      </c>
      <c r="D1190" s="419" t="s">
        <v>20148</v>
      </c>
      <c r="E1190" s="419"/>
      <c r="F1190" s="419" t="s">
        <v>36672</v>
      </c>
      <c r="G1190" s="419" t="s">
        <v>19396</v>
      </c>
      <c r="H1190" s="419"/>
      <c r="I1190" s="419" t="s">
        <v>20271</v>
      </c>
      <c r="J1190" s="419" t="s">
        <v>20258</v>
      </c>
      <c r="K1190" s="419" t="s">
        <v>15790</v>
      </c>
      <c r="L1190" s="419" t="s">
        <v>35323</v>
      </c>
      <c r="M1190" s="419" t="s">
        <v>19398</v>
      </c>
      <c r="N1190" s="419" t="s">
        <v>15791</v>
      </c>
      <c r="O1190" s="419" t="s">
        <v>21062</v>
      </c>
      <c r="P1190" s="419" t="s">
        <v>15728</v>
      </c>
      <c r="Q1190" s="425">
        <v>1</v>
      </c>
      <c r="R1190" s="419" t="s">
        <v>23440</v>
      </c>
      <c r="S1190" s="424"/>
      <c r="T1190" s="424"/>
      <c r="U1190" s="424"/>
    </row>
    <row r="1191" spans="1:21" ht="14.6" x14ac:dyDescent="0.4">
      <c r="A1191" s="419" t="s">
        <v>15726</v>
      </c>
      <c r="B1191" s="419" t="s">
        <v>36673</v>
      </c>
      <c r="C1191" s="419" t="s">
        <v>15727</v>
      </c>
      <c r="D1191" s="419" t="s">
        <v>20148</v>
      </c>
      <c r="E1191" s="419"/>
      <c r="F1191" s="419" t="s">
        <v>36674</v>
      </c>
      <c r="G1191" s="419" t="s">
        <v>19396</v>
      </c>
      <c r="H1191" s="419"/>
      <c r="I1191" s="419" t="s">
        <v>20185</v>
      </c>
      <c r="J1191" s="419" t="s">
        <v>20258</v>
      </c>
      <c r="K1191" s="419" t="s">
        <v>15792</v>
      </c>
      <c r="L1191" s="419" t="s">
        <v>35323</v>
      </c>
      <c r="M1191" s="419" t="s">
        <v>19398</v>
      </c>
      <c r="N1191" s="419" t="s">
        <v>15793</v>
      </c>
      <c r="O1191" s="419" t="s">
        <v>21062</v>
      </c>
      <c r="P1191" s="419" t="s">
        <v>15728</v>
      </c>
      <c r="Q1191" s="425">
        <v>1</v>
      </c>
      <c r="R1191" s="419" t="s">
        <v>23441</v>
      </c>
      <c r="S1191" s="424"/>
      <c r="T1191" s="424"/>
      <c r="U1191" s="424"/>
    </row>
    <row r="1192" spans="1:21" ht="14.6" x14ac:dyDescent="0.4">
      <c r="A1192" s="419" t="s">
        <v>15726</v>
      </c>
      <c r="B1192" s="419" t="s">
        <v>36675</v>
      </c>
      <c r="C1192" s="419" t="s">
        <v>15727</v>
      </c>
      <c r="D1192" s="419" t="s">
        <v>20148</v>
      </c>
      <c r="E1192" s="419"/>
      <c r="F1192" s="419" t="s">
        <v>36676</v>
      </c>
      <c r="G1192" s="419" t="s">
        <v>19396</v>
      </c>
      <c r="H1192" s="419"/>
      <c r="I1192" s="419" t="s">
        <v>19413</v>
      </c>
      <c r="J1192" s="419" t="s">
        <v>20258</v>
      </c>
      <c r="K1192" s="419" t="s">
        <v>15794</v>
      </c>
      <c r="L1192" s="419" t="s">
        <v>35323</v>
      </c>
      <c r="M1192" s="419" t="s">
        <v>19453</v>
      </c>
      <c r="N1192" s="419" t="s">
        <v>15795</v>
      </c>
      <c r="O1192" s="419" t="s">
        <v>21063</v>
      </c>
      <c r="P1192" s="419" t="s">
        <v>15728</v>
      </c>
      <c r="Q1192" s="425">
        <v>1</v>
      </c>
      <c r="R1192" s="419" t="s">
        <v>23442</v>
      </c>
      <c r="S1192" s="424"/>
      <c r="T1192" s="424"/>
      <c r="U1192" s="424"/>
    </row>
    <row r="1193" spans="1:21" ht="14.6" x14ac:dyDescent="0.4">
      <c r="A1193" s="419" t="s">
        <v>15726</v>
      </c>
      <c r="B1193" s="419" t="s">
        <v>15796</v>
      </c>
      <c r="C1193" s="419" t="s">
        <v>15727</v>
      </c>
      <c r="D1193" s="419" t="s">
        <v>20148</v>
      </c>
      <c r="E1193" s="419"/>
      <c r="F1193" s="419" t="s">
        <v>36677</v>
      </c>
      <c r="G1193" s="419" t="s">
        <v>19396</v>
      </c>
      <c r="H1193" s="419"/>
      <c r="I1193" s="419" t="s">
        <v>20202</v>
      </c>
      <c r="J1193" s="419" t="s">
        <v>20258</v>
      </c>
      <c r="K1193" s="419" t="s">
        <v>15797</v>
      </c>
      <c r="L1193" s="419" t="s">
        <v>35323</v>
      </c>
      <c r="M1193" s="419" t="s">
        <v>19453</v>
      </c>
      <c r="N1193" s="419" t="s">
        <v>15798</v>
      </c>
      <c r="O1193" s="419" t="s">
        <v>21064</v>
      </c>
      <c r="P1193" s="419" t="s">
        <v>15728</v>
      </c>
      <c r="Q1193" s="425">
        <v>1</v>
      </c>
      <c r="R1193" s="419" t="s">
        <v>23443</v>
      </c>
      <c r="S1193" s="424"/>
      <c r="T1193" s="424"/>
      <c r="U1193" s="424"/>
    </row>
    <row r="1194" spans="1:21" ht="14.6" x14ac:dyDescent="0.4">
      <c r="A1194" s="435" t="s">
        <v>15726</v>
      </c>
      <c r="B1194" s="435" t="s">
        <v>15799</v>
      </c>
      <c r="C1194" s="435" t="s">
        <v>15727</v>
      </c>
      <c r="D1194" s="435" t="s">
        <v>20148</v>
      </c>
      <c r="E1194" s="435"/>
      <c r="F1194" s="435" t="s">
        <v>36678</v>
      </c>
      <c r="G1194" s="435" t="s">
        <v>20248</v>
      </c>
      <c r="H1194" s="435"/>
      <c r="I1194" s="435" t="s">
        <v>20145</v>
      </c>
      <c r="J1194" s="435" t="s">
        <v>20258</v>
      </c>
      <c r="K1194" s="435" t="s">
        <v>15800</v>
      </c>
      <c r="L1194" s="435" t="s">
        <v>35323</v>
      </c>
      <c r="M1194" s="435" t="s">
        <v>18077</v>
      </c>
      <c r="N1194" s="435" t="s">
        <v>15801</v>
      </c>
      <c r="O1194" s="435" t="s">
        <v>21122</v>
      </c>
      <c r="P1194" s="435" t="s">
        <v>15728</v>
      </c>
      <c r="Q1194" s="436">
        <v>3</v>
      </c>
      <c r="R1194" s="435" t="s">
        <v>23444</v>
      </c>
      <c r="S1194" s="437"/>
      <c r="T1194" s="437"/>
      <c r="U1194" s="437"/>
    </row>
    <row r="1195" spans="1:21" ht="14.6" x14ac:dyDescent="0.4">
      <c r="A1195" s="416" t="s">
        <v>18009</v>
      </c>
      <c r="B1195" s="416" t="s">
        <v>31339</v>
      </c>
      <c r="C1195" s="416" t="s">
        <v>15802</v>
      </c>
      <c r="D1195" s="416" t="s">
        <v>20148</v>
      </c>
      <c r="E1195" s="416"/>
      <c r="F1195" s="416" t="s">
        <v>36679</v>
      </c>
      <c r="G1195" s="416" t="s">
        <v>20149</v>
      </c>
      <c r="H1195" s="416"/>
      <c r="I1195" s="416" t="s">
        <v>20164</v>
      </c>
      <c r="J1195" s="416" t="s">
        <v>15803</v>
      </c>
      <c r="K1195" s="416" t="s">
        <v>15804</v>
      </c>
      <c r="L1195" s="416" t="s">
        <v>35321</v>
      </c>
      <c r="M1195" s="416" t="s">
        <v>15804</v>
      </c>
      <c r="N1195" s="416" t="s">
        <v>15805</v>
      </c>
      <c r="O1195" s="416" t="s">
        <v>21009</v>
      </c>
      <c r="P1195" s="416" t="s">
        <v>15803</v>
      </c>
      <c r="Q1195" s="417">
        <v>0</v>
      </c>
      <c r="R1195" s="416" t="s">
        <v>23445</v>
      </c>
      <c r="S1195" s="418"/>
      <c r="T1195" s="418"/>
      <c r="U1195" s="418"/>
    </row>
    <row r="1196" spans="1:21" ht="14.6" x14ac:dyDescent="0.4">
      <c r="A1196" s="416" t="s">
        <v>18009</v>
      </c>
      <c r="B1196" s="416" t="s">
        <v>32735</v>
      </c>
      <c r="C1196" s="416" t="s">
        <v>15802</v>
      </c>
      <c r="D1196" s="416" t="s">
        <v>20772</v>
      </c>
      <c r="E1196" s="416"/>
      <c r="F1196" s="416" t="s">
        <v>20772</v>
      </c>
      <c r="G1196" s="416" t="s">
        <v>20772</v>
      </c>
      <c r="H1196" s="416"/>
      <c r="I1196" s="416" t="s">
        <v>20772</v>
      </c>
      <c r="J1196" s="416" t="s">
        <v>15803</v>
      </c>
      <c r="K1196" s="416" t="s">
        <v>15807</v>
      </c>
      <c r="L1196" s="416" t="s">
        <v>35332</v>
      </c>
      <c r="M1196" s="416" t="s">
        <v>15807</v>
      </c>
      <c r="N1196" s="416" t="s">
        <v>15805</v>
      </c>
      <c r="O1196" s="416" t="s">
        <v>21009</v>
      </c>
      <c r="P1196" s="416" t="s">
        <v>15803</v>
      </c>
      <c r="Q1196" s="417">
        <v>0</v>
      </c>
      <c r="R1196" s="416" t="s">
        <v>23445</v>
      </c>
      <c r="S1196" s="418"/>
      <c r="T1196" s="418"/>
      <c r="U1196" s="418"/>
    </row>
    <row r="1197" spans="1:21" ht="14.6" x14ac:dyDescent="0.4">
      <c r="A1197" s="419" t="s">
        <v>18009</v>
      </c>
      <c r="B1197" s="419" t="s">
        <v>36680</v>
      </c>
      <c r="C1197" s="419" t="s">
        <v>15802</v>
      </c>
      <c r="D1197" s="419" t="s">
        <v>20148</v>
      </c>
      <c r="E1197" s="419"/>
      <c r="F1197" s="419" t="s">
        <v>36681</v>
      </c>
      <c r="G1197" s="419" t="s">
        <v>20160</v>
      </c>
      <c r="H1197" s="419"/>
      <c r="I1197" s="419" t="s">
        <v>19464</v>
      </c>
      <c r="J1197" s="419" t="s">
        <v>15803</v>
      </c>
      <c r="K1197" s="419" t="s">
        <v>16003</v>
      </c>
      <c r="L1197" s="419" t="s">
        <v>35323</v>
      </c>
      <c r="M1197" s="419" t="s">
        <v>15807</v>
      </c>
      <c r="N1197" s="419" t="s">
        <v>16004</v>
      </c>
      <c r="O1197" s="419" t="s">
        <v>21018</v>
      </c>
      <c r="P1197" s="419" t="s">
        <v>15803</v>
      </c>
      <c r="Q1197" s="425">
        <v>1</v>
      </c>
      <c r="R1197" s="419" t="s">
        <v>23518</v>
      </c>
      <c r="S1197" s="424"/>
      <c r="T1197" s="424"/>
      <c r="U1197" s="424"/>
    </row>
    <row r="1198" spans="1:21" ht="14.6" x14ac:dyDescent="0.4">
      <c r="A1198" s="419" t="s">
        <v>18009</v>
      </c>
      <c r="B1198" s="419" t="s">
        <v>36680</v>
      </c>
      <c r="C1198" s="419" t="s">
        <v>15802</v>
      </c>
      <c r="D1198" s="419" t="s">
        <v>20148</v>
      </c>
      <c r="E1198" s="419"/>
      <c r="F1198" s="419" t="s">
        <v>36682</v>
      </c>
      <c r="G1198" s="419" t="s">
        <v>20155</v>
      </c>
      <c r="H1198" s="419"/>
      <c r="I1198" s="419" t="s">
        <v>19474</v>
      </c>
      <c r="J1198" s="419" t="s">
        <v>15803</v>
      </c>
      <c r="K1198" s="419" t="s">
        <v>16003</v>
      </c>
      <c r="L1198" s="419" t="s">
        <v>35323</v>
      </c>
      <c r="M1198" s="419" t="s">
        <v>15807</v>
      </c>
      <c r="N1198" s="419" t="s">
        <v>16004</v>
      </c>
      <c r="O1198" s="419" t="s">
        <v>21018</v>
      </c>
      <c r="P1198" s="419" t="s">
        <v>15803</v>
      </c>
      <c r="Q1198" s="425">
        <v>1</v>
      </c>
      <c r="R1198" s="419" t="s">
        <v>23518</v>
      </c>
      <c r="S1198" s="424"/>
      <c r="T1198" s="424"/>
      <c r="U1198" s="424"/>
    </row>
    <row r="1199" spans="1:21" ht="14.6" x14ac:dyDescent="0.4">
      <c r="A1199" s="416" t="s">
        <v>18009</v>
      </c>
      <c r="B1199" s="416" t="s">
        <v>32736</v>
      </c>
      <c r="C1199" s="416" t="s">
        <v>15802</v>
      </c>
      <c r="D1199" s="416" t="s">
        <v>20772</v>
      </c>
      <c r="E1199" s="416"/>
      <c r="F1199" s="416" t="s">
        <v>20772</v>
      </c>
      <c r="G1199" s="416" t="s">
        <v>20772</v>
      </c>
      <c r="H1199" s="416"/>
      <c r="I1199" s="416" t="s">
        <v>20772</v>
      </c>
      <c r="J1199" s="416" t="s">
        <v>15803</v>
      </c>
      <c r="K1199" s="416" t="s">
        <v>32737</v>
      </c>
      <c r="L1199" s="416" t="s">
        <v>35332</v>
      </c>
      <c r="M1199" s="416" t="s">
        <v>32737</v>
      </c>
      <c r="N1199" s="416" t="s">
        <v>32738</v>
      </c>
      <c r="O1199" s="416" t="s">
        <v>21026</v>
      </c>
      <c r="P1199" s="416" t="s">
        <v>15803</v>
      </c>
      <c r="Q1199" s="417">
        <v>0</v>
      </c>
      <c r="R1199" s="416" t="s">
        <v>32739</v>
      </c>
      <c r="S1199" s="418"/>
      <c r="T1199" s="418"/>
      <c r="U1199" s="418"/>
    </row>
    <row r="1200" spans="1:21" ht="14.6" x14ac:dyDescent="0.4">
      <c r="A1200" s="416" t="s">
        <v>18009</v>
      </c>
      <c r="B1200" s="416" t="s">
        <v>32740</v>
      </c>
      <c r="C1200" s="416" t="s">
        <v>15802</v>
      </c>
      <c r="D1200" s="416" t="s">
        <v>20772</v>
      </c>
      <c r="E1200" s="416"/>
      <c r="F1200" s="416" t="s">
        <v>20772</v>
      </c>
      <c r="G1200" s="416" t="s">
        <v>20772</v>
      </c>
      <c r="H1200" s="416"/>
      <c r="I1200" s="416" t="s">
        <v>20772</v>
      </c>
      <c r="J1200" s="416" t="s">
        <v>15803</v>
      </c>
      <c r="K1200" s="416" t="s">
        <v>32741</v>
      </c>
      <c r="L1200" s="416" t="s">
        <v>35332</v>
      </c>
      <c r="M1200" s="416" t="s">
        <v>32741</v>
      </c>
      <c r="N1200" s="416" t="s">
        <v>15805</v>
      </c>
      <c r="O1200" s="416" t="s">
        <v>21009</v>
      </c>
      <c r="P1200" s="416" t="s">
        <v>15803</v>
      </c>
      <c r="Q1200" s="417">
        <v>0</v>
      </c>
      <c r="R1200" s="416" t="s">
        <v>23445</v>
      </c>
      <c r="S1200" s="418"/>
      <c r="T1200" s="418"/>
      <c r="U1200" s="418"/>
    </row>
    <row r="1201" spans="1:21" ht="14.6" x14ac:dyDescent="0.4">
      <c r="A1201" s="416" t="s">
        <v>18009</v>
      </c>
      <c r="B1201" s="416" t="s">
        <v>32742</v>
      </c>
      <c r="C1201" s="416" t="s">
        <v>15802</v>
      </c>
      <c r="D1201" s="416" t="s">
        <v>20772</v>
      </c>
      <c r="E1201" s="416"/>
      <c r="F1201" s="416" t="s">
        <v>20772</v>
      </c>
      <c r="G1201" s="416" t="s">
        <v>20772</v>
      </c>
      <c r="H1201" s="416"/>
      <c r="I1201" s="416" t="s">
        <v>20772</v>
      </c>
      <c r="J1201" s="416" t="s">
        <v>15803</v>
      </c>
      <c r="K1201" s="416" t="s">
        <v>32743</v>
      </c>
      <c r="L1201" s="416" t="s">
        <v>35332</v>
      </c>
      <c r="M1201" s="416" t="s">
        <v>32743</v>
      </c>
      <c r="N1201" s="416" t="s">
        <v>15805</v>
      </c>
      <c r="O1201" s="416" t="s">
        <v>21009</v>
      </c>
      <c r="P1201" s="416" t="s">
        <v>15803</v>
      </c>
      <c r="Q1201" s="417">
        <v>0</v>
      </c>
      <c r="R1201" s="416" t="s">
        <v>23445</v>
      </c>
      <c r="S1201" s="418"/>
      <c r="T1201" s="418"/>
      <c r="U1201" s="418"/>
    </row>
    <row r="1202" spans="1:21" ht="14.6" x14ac:dyDescent="0.4">
      <c r="A1202" s="416" t="s">
        <v>18009</v>
      </c>
      <c r="B1202" s="416" t="s">
        <v>32744</v>
      </c>
      <c r="C1202" s="416" t="s">
        <v>15802</v>
      </c>
      <c r="D1202" s="416" t="s">
        <v>20772</v>
      </c>
      <c r="E1202" s="416"/>
      <c r="F1202" s="416" t="s">
        <v>20772</v>
      </c>
      <c r="G1202" s="416" t="s">
        <v>20772</v>
      </c>
      <c r="H1202" s="416"/>
      <c r="I1202" s="416" t="s">
        <v>20772</v>
      </c>
      <c r="J1202" s="416" t="s">
        <v>15803</v>
      </c>
      <c r="K1202" s="416" t="s">
        <v>32745</v>
      </c>
      <c r="L1202" s="416" t="s">
        <v>35332</v>
      </c>
      <c r="M1202" s="416" t="s">
        <v>32745</v>
      </c>
      <c r="N1202" s="416" t="s">
        <v>15805</v>
      </c>
      <c r="O1202" s="416" t="s">
        <v>21009</v>
      </c>
      <c r="P1202" s="416" t="s">
        <v>15803</v>
      </c>
      <c r="Q1202" s="417">
        <v>0</v>
      </c>
      <c r="R1202" s="416" t="s">
        <v>23445</v>
      </c>
      <c r="S1202" s="418"/>
      <c r="T1202" s="418"/>
      <c r="U1202" s="418"/>
    </row>
    <row r="1203" spans="1:21" ht="14.6" x14ac:dyDescent="0.4">
      <c r="A1203" s="419" t="s">
        <v>18009</v>
      </c>
      <c r="B1203" s="419" t="s">
        <v>36683</v>
      </c>
      <c r="C1203" s="419" t="s">
        <v>15802</v>
      </c>
      <c r="D1203" s="419" t="s">
        <v>20148</v>
      </c>
      <c r="E1203" s="419"/>
      <c r="F1203" s="419" t="s">
        <v>36684</v>
      </c>
      <c r="G1203" s="419" t="s">
        <v>20160</v>
      </c>
      <c r="H1203" s="419"/>
      <c r="I1203" s="419" t="s">
        <v>20180</v>
      </c>
      <c r="J1203" s="419" t="s">
        <v>15803</v>
      </c>
      <c r="K1203" s="419" t="s">
        <v>15806</v>
      </c>
      <c r="L1203" s="419" t="s">
        <v>35323</v>
      </c>
      <c r="M1203" s="419" t="s">
        <v>22375</v>
      </c>
      <c r="N1203" s="419" t="s">
        <v>15808</v>
      </c>
      <c r="O1203" s="419" t="s">
        <v>21081</v>
      </c>
      <c r="P1203" s="419" t="s">
        <v>15803</v>
      </c>
      <c r="Q1203" s="425">
        <v>1</v>
      </c>
      <c r="R1203" s="419" t="s">
        <v>23446</v>
      </c>
      <c r="S1203" s="424"/>
      <c r="T1203" s="424"/>
      <c r="U1203" s="424"/>
    </row>
    <row r="1204" spans="1:21" ht="14.6" x14ac:dyDescent="0.4">
      <c r="A1204" s="419" t="s">
        <v>18009</v>
      </c>
      <c r="B1204" s="419" t="s">
        <v>32746</v>
      </c>
      <c r="C1204" s="419" t="s">
        <v>15802</v>
      </c>
      <c r="D1204" s="419" t="s">
        <v>20148</v>
      </c>
      <c r="E1204" s="419"/>
      <c r="F1204" s="419" t="s">
        <v>36685</v>
      </c>
      <c r="G1204" s="419" t="s">
        <v>20160</v>
      </c>
      <c r="H1204" s="419"/>
      <c r="I1204" s="419" t="s">
        <v>19652</v>
      </c>
      <c r="J1204" s="419" t="s">
        <v>15803</v>
      </c>
      <c r="K1204" s="419" t="s">
        <v>15809</v>
      </c>
      <c r="L1204" s="419" t="s">
        <v>35323</v>
      </c>
      <c r="M1204" s="419" t="s">
        <v>22375</v>
      </c>
      <c r="N1204" s="419" t="s">
        <v>15810</v>
      </c>
      <c r="O1204" s="419" t="s">
        <v>21015</v>
      </c>
      <c r="P1204" s="419" t="s">
        <v>15803</v>
      </c>
      <c r="Q1204" s="425">
        <v>1</v>
      </c>
      <c r="R1204" s="419" t="s">
        <v>23447</v>
      </c>
      <c r="S1204" s="424"/>
      <c r="T1204" s="424"/>
      <c r="U1204" s="424"/>
    </row>
    <row r="1205" spans="1:21" ht="14.6" x14ac:dyDescent="0.4">
      <c r="A1205" s="419" t="s">
        <v>18009</v>
      </c>
      <c r="B1205" s="419" t="s">
        <v>31340</v>
      </c>
      <c r="C1205" s="419" t="s">
        <v>15802</v>
      </c>
      <c r="D1205" s="419" t="s">
        <v>20148</v>
      </c>
      <c r="E1205" s="419"/>
      <c r="F1205" s="419" t="s">
        <v>36686</v>
      </c>
      <c r="G1205" s="419" t="s">
        <v>20160</v>
      </c>
      <c r="H1205" s="419"/>
      <c r="I1205" s="419" t="s">
        <v>18069</v>
      </c>
      <c r="J1205" s="419" t="s">
        <v>15803</v>
      </c>
      <c r="K1205" s="419" t="s">
        <v>15811</v>
      </c>
      <c r="L1205" s="419" t="s">
        <v>35323</v>
      </c>
      <c r="M1205" s="419" t="s">
        <v>22375</v>
      </c>
      <c r="N1205" s="419" t="s">
        <v>15812</v>
      </c>
      <c r="O1205" s="419" t="s">
        <v>21019</v>
      </c>
      <c r="P1205" s="419" t="s">
        <v>15803</v>
      </c>
      <c r="Q1205" s="425">
        <v>1</v>
      </c>
      <c r="R1205" s="419" t="s">
        <v>23448</v>
      </c>
      <c r="S1205" s="424"/>
      <c r="T1205" s="424"/>
      <c r="U1205" s="424"/>
    </row>
    <row r="1206" spans="1:21" ht="14.6" x14ac:dyDescent="0.4">
      <c r="A1206" s="419" t="s">
        <v>18009</v>
      </c>
      <c r="B1206" s="419" t="s">
        <v>36687</v>
      </c>
      <c r="C1206" s="419" t="s">
        <v>15802</v>
      </c>
      <c r="D1206" s="419" t="s">
        <v>20148</v>
      </c>
      <c r="E1206" s="419"/>
      <c r="F1206" s="419" t="s">
        <v>36688</v>
      </c>
      <c r="G1206" s="419" t="s">
        <v>20160</v>
      </c>
      <c r="H1206" s="419"/>
      <c r="I1206" s="419" t="s">
        <v>20198</v>
      </c>
      <c r="J1206" s="419" t="s">
        <v>15803</v>
      </c>
      <c r="K1206" s="419" t="s">
        <v>15813</v>
      </c>
      <c r="L1206" s="419" t="s">
        <v>35323</v>
      </c>
      <c r="M1206" s="419" t="s">
        <v>22375</v>
      </c>
      <c r="N1206" s="419" t="s">
        <v>15814</v>
      </c>
      <c r="O1206" s="419" t="s">
        <v>21020</v>
      </c>
      <c r="P1206" s="419" t="s">
        <v>15803</v>
      </c>
      <c r="Q1206" s="425">
        <v>1</v>
      </c>
      <c r="R1206" s="419" t="s">
        <v>23449</v>
      </c>
      <c r="S1206" s="424"/>
      <c r="T1206" s="424"/>
      <c r="U1206" s="424"/>
    </row>
    <row r="1207" spans="1:21" ht="14.6" x14ac:dyDescent="0.4">
      <c r="A1207" s="419" t="s">
        <v>18009</v>
      </c>
      <c r="B1207" s="419" t="s">
        <v>15815</v>
      </c>
      <c r="C1207" s="419" t="s">
        <v>15802</v>
      </c>
      <c r="D1207" s="419" t="s">
        <v>20148</v>
      </c>
      <c r="E1207" s="419"/>
      <c r="F1207" s="419" t="s">
        <v>36689</v>
      </c>
      <c r="G1207" s="419" t="s">
        <v>20160</v>
      </c>
      <c r="H1207" s="419"/>
      <c r="I1207" s="419" t="s">
        <v>18001</v>
      </c>
      <c r="J1207" s="419" t="s">
        <v>15803</v>
      </c>
      <c r="K1207" s="419" t="s">
        <v>15816</v>
      </c>
      <c r="L1207" s="419" t="s">
        <v>35323</v>
      </c>
      <c r="M1207" s="419" t="s">
        <v>22375</v>
      </c>
      <c r="N1207" s="419" t="s">
        <v>15817</v>
      </c>
      <c r="O1207" s="419" t="s">
        <v>21020</v>
      </c>
      <c r="P1207" s="419" t="s">
        <v>15803</v>
      </c>
      <c r="Q1207" s="425">
        <v>1</v>
      </c>
      <c r="R1207" s="419" t="s">
        <v>23450</v>
      </c>
      <c r="S1207" s="424"/>
      <c r="T1207" s="424"/>
      <c r="U1207" s="424"/>
    </row>
    <row r="1208" spans="1:21" ht="14.6" x14ac:dyDescent="0.4">
      <c r="A1208" s="419" t="s">
        <v>18009</v>
      </c>
      <c r="B1208" s="419" t="s">
        <v>36690</v>
      </c>
      <c r="C1208" s="419" t="s">
        <v>15802</v>
      </c>
      <c r="D1208" s="419" t="s">
        <v>20148</v>
      </c>
      <c r="E1208" s="419"/>
      <c r="F1208" s="419" t="s">
        <v>36691</v>
      </c>
      <c r="G1208" s="419" t="s">
        <v>20160</v>
      </c>
      <c r="H1208" s="419"/>
      <c r="I1208" s="419" t="s">
        <v>20140</v>
      </c>
      <c r="J1208" s="419" t="s">
        <v>15803</v>
      </c>
      <c r="K1208" s="419" t="s">
        <v>15818</v>
      </c>
      <c r="L1208" s="419" t="s">
        <v>35323</v>
      </c>
      <c r="M1208" s="419" t="s">
        <v>22375</v>
      </c>
      <c r="N1208" s="419" t="s">
        <v>15819</v>
      </c>
      <c r="O1208" s="419" t="s">
        <v>21019</v>
      </c>
      <c r="P1208" s="419" t="s">
        <v>15803</v>
      </c>
      <c r="Q1208" s="425">
        <v>1</v>
      </c>
      <c r="R1208" s="419" t="s">
        <v>23451</v>
      </c>
      <c r="S1208" s="424"/>
      <c r="T1208" s="424"/>
      <c r="U1208" s="424"/>
    </row>
    <row r="1209" spans="1:21" ht="14.6" x14ac:dyDescent="0.4">
      <c r="A1209" s="419" t="s">
        <v>18009</v>
      </c>
      <c r="B1209" s="419" t="s">
        <v>15820</v>
      </c>
      <c r="C1209" s="419" t="s">
        <v>15802</v>
      </c>
      <c r="D1209" s="419" t="s">
        <v>20148</v>
      </c>
      <c r="E1209" s="419"/>
      <c r="F1209" s="419" t="s">
        <v>36692</v>
      </c>
      <c r="G1209" s="419" t="s">
        <v>19639</v>
      </c>
      <c r="H1209" s="419"/>
      <c r="I1209" s="419" t="s">
        <v>20143</v>
      </c>
      <c r="J1209" s="419" t="s">
        <v>15803</v>
      </c>
      <c r="K1209" s="419" t="s">
        <v>15821</v>
      </c>
      <c r="L1209" s="419" t="s">
        <v>35323</v>
      </c>
      <c r="M1209" s="419" t="s">
        <v>22375</v>
      </c>
      <c r="N1209" s="419" t="s">
        <v>15822</v>
      </c>
      <c r="O1209" s="419" t="s">
        <v>21009</v>
      </c>
      <c r="P1209" s="419" t="s">
        <v>15803</v>
      </c>
      <c r="Q1209" s="425">
        <v>1</v>
      </c>
      <c r="R1209" s="419" t="s">
        <v>23452</v>
      </c>
      <c r="S1209" s="424"/>
      <c r="T1209" s="424"/>
      <c r="U1209" s="424"/>
    </row>
    <row r="1210" spans="1:21" ht="14.6" x14ac:dyDescent="0.4">
      <c r="A1210" s="419" t="s">
        <v>18009</v>
      </c>
      <c r="B1210" s="419" t="s">
        <v>15823</v>
      </c>
      <c r="C1210" s="419" t="s">
        <v>15802</v>
      </c>
      <c r="D1210" s="419" t="s">
        <v>20148</v>
      </c>
      <c r="E1210" s="419"/>
      <c r="F1210" s="419" t="s">
        <v>36693</v>
      </c>
      <c r="G1210" s="419" t="s">
        <v>19639</v>
      </c>
      <c r="H1210" s="419"/>
      <c r="I1210" s="419" t="s">
        <v>19520</v>
      </c>
      <c r="J1210" s="419" t="s">
        <v>15803</v>
      </c>
      <c r="K1210" s="419" t="s">
        <v>15824</v>
      </c>
      <c r="L1210" s="419" t="s">
        <v>35323</v>
      </c>
      <c r="M1210" s="419" t="s">
        <v>22375</v>
      </c>
      <c r="N1210" s="419" t="s">
        <v>15825</v>
      </c>
      <c r="O1210" s="419" t="s">
        <v>21009</v>
      </c>
      <c r="P1210" s="419" t="s">
        <v>15803</v>
      </c>
      <c r="Q1210" s="425">
        <v>1</v>
      </c>
      <c r="R1210" s="419" t="s">
        <v>23453</v>
      </c>
      <c r="S1210" s="424"/>
      <c r="T1210" s="424"/>
      <c r="U1210" s="424"/>
    </row>
    <row r="1211" spans="1:21" ht="14.6" x14ac:dyDescent="0.4">
      <c r="A1211" s="419" t="s">
        <v>18009</v>
      </c>
      <c r="B1211" s="419" t="s">
        <v>15826</v>
      </c>
      <c r="C1211" s="419" t="s">
        <v>15802</v>
      </c>
      <c r="D1211" s="419" t="s">
        <v>20148</v>
      </c>
      <c r="E1211" s="419"/>
      <c r="F1211" s="419" t="s">
        <v>36694</v>
      </c>
      <c r="G1211" s="419" t="s">
        <v>19639</v>
      </c>
      <c r="H1211" s="419"/>
      <c r="I1211" s="419" t="s">
        <v>18002</v>
      </c>
      <c r="J1211" s="419" t="s">
        <v>15803</v>
      </c>
      <c r="K1211" s="419" t="s">
        <v>15827</v>
      </c>
      <c r="L1211" s="419" t="s">
        <v>35323</v>
      </c>
      <c r="M1211" s="419" t="s">
        <v>22375</v>
      </c>
      <c r="N1211" s="419" t="s">
        <v>15828</v>
      </c>
      <c r="O1211" s="419" t="s">
        <v>21009</v>
      </c>
      <c r="P1211" s="419" t="s">
        <v>15803</v>
      </c>
      <c r="Q1211" s="425">
        <v>1</v>
      </c>
      <c r="R1211" s="419" t="s">
        <v>23454</v>
      </c>
      <c r="S1211" s="424"/>
      <c r="T1211" s="424"/>
      <c r="U1211" s="424"/>
    </row>
    <row r="1212" spans="1:21" ht="14.6" x14ac:dyDescent="0.4">
      <c r="A1212" s="419" t="s">
        <v>18009</v>
      </c>
      <c r="B1212" s="419" t="s">
        <v>15829</v>
      </c>
      <c r="C1212" s="419" t="s">
        <v>15802</v>
      </c>
      <c r="D1212" s="419" t="s">
        <v>20148</v>
      </c>
      <c r="E1212" s="419"/>
      <c r="F1212" s="419" t="s">
        <v>36695</v>
      </c>
      <c r="G1212" s="419" t="s">
        <v>19639</v>
      </c>
      <c r="H1212" s="419"/>
      <c r="I1212" s="419" t="s">
        <v>19364</v>
      </c>
      <c r="J1212" s="419" t="s">
        <v>15803</v>
      </c>
      <c r="K1212" s="419" t="s">
        <v>15830</v>
      </c>
      <c r="L1212" s="419" t="s">
        <v>35323</v>
      </c>
      <c r="M1212" s="419" t="s">
        <v>22375</v>
      </c>
      <c r="N1212" s="419" t="s">
        <v>15831</v>
      </c>
      <c r="O1212" s="419" t="s">
        <v>21009</v>
      </c>
      <c r="P1212" s="419" t="s">
        <v>15803</v>
      </c>
      <c r="Q1212" s="425">
        <v>1</v>
      </c>
      <c r="R1212" s="419" t="s">
        <v>23455</v>
      </c>
      <c r="S1212" s="424"/>
      <c r="T1212" s="424"/>
      <c r="U1212" s="424"/>
    </row>
    <row r="1213" spans="1:21" ht="14.6" x14ac:dyDescent="0.4">
      <c r="A1213" s="419" t="s">
        <v>18009</v>
      </c>
      <c r="B1213" s="419" t="s">
        <v>36696</v>
      </c>
      <c r="C1213" s="419" t="s">
        <v>15802</v>
      </c>
      <c r="D1213" s="419" t="s">
        <v>20148</v>
      </c>
      <c r="E1213" s="419"/>
      <c r="F1213" s="419" t="s">
        <v>36697</v>
      </c>
      <c r="G1213" s="419" t="s">
        <v>19639</v>
      </c>
      <c r="H1213" s="419"/>
      <c r="I1213" s="419" t="s">
        <v>19379</v>
      </c>
      <c r="J1213" s="419" t="s">
        <v>15803</v>
      </c>
      <c r="K1213" s="419" t="s">
        <v>15832</v>
      </c>
      <c r="L1213" s="419" t="s">
        <v>35323</v>
      </c>
      <c r="M1213" s="419" t="s">
        <v>22375</v>
      </c>
      <c r="N1213" s="419" t="s">
        <v>15833</v>
      </c>
      <c r="O1213" s="419" t="s">
        <v>21009</v>
      </c>
      <c r="P1213" s="419" t="s">
        <v>15803</v>
      </c>
      <c r="Q1213" s="425">
        <v>1</v>
      </c>
      <c r="R1213" s="419" t="s">
        <v>23456</v>
      </c>
      <c r="S1213" s="424"/>
      <c r="T1213" s="424"/>
      <c r="U1213" s="424"/>
    </row>
    <row r="1214" spans="1:21" ht="14.6" x14ac:dyDescent="0.4">
      <c r="A1214" s="419" t="s">
        <v>18009</v>
      </c>
      <c r="B1214" s="419" t="s">
        <v>15834</v>
      </c>
      <c r="C1214" s="419" t="s">
        <v>15802</v>
      </c>
      <c r="D1214" s="419" t="s">
        <v>20148</v>
      </c>
      <c r="E1214" s="419"/>
      <c r="F1214" s="419" t="s">
        <v>36698</v>
      </c>
      <c r="G1214" s="419" t="s">
        <v>19639</v>
      </c>
      <c r="H1214" s="419"/>
      <c r="I1214" s="419" t="s">
        <v>19855</v>
      </c>
      <c r="J1214" s="419" t="s">
        <v>15803</v>
      </c>
      <c r="K1214" s="419" t="s">
        <v>15835</v>
      </c>
      <c r="L1214" s="419" t="s">
        <v>35323</v>
      </c>
      <c r="M1214" s="419" t="s">
        <v>22375</v>
      </c>
      <c r="N1214" s="419" t="s">
        <v>15836</v>
      </c>
      <c r="O1214" s="419" t="s">
        <v>21009</v>
      </c>
      <c r="P1214" s="419" t="s">
        <v>15803</v>
      </c>
      <c r="Q1214" s="425">
        <v>1</v>
      </c>
      <c r="R1214" s="419" t="s">
        <v>23457</v>
      </c>
      <c r="S1214" s="424"/>
      <c r="T1214" s="424"/>
      <c r="U1214" s="424"/>
    </row>
    <row r="1215" spans="1:21" ht="14.6" x14ac:dyDescent="0.4">
      <c r="A1215" s="419" t="s">
        <v>18009</v>
      </c>
      <c r="B1215" s="419" t="s">
        <v>15837</v>
      </c>
      <c r="C1215" s="419" t="s">
        <v>15802</v>
      </c>
      <c r="D1215" s="419" t="s">
        <v>20148</v>
      </c>
      <c r="E1215" s="419"/>
      <c r="F1215" s="419" t="s">
        <v>36699</v>
      </c>
      <c r="G1215" s="419" t="s">
        <v>19639</v>
      </c>
      <c r="H1215" s="419"/>
      <c r="I1215" s="419" t="s">
        <v>19855</v>
      </c>
      <c r="J1215" s="419" t="s">
        <v>15803</v>
      </c>
      <c r="K1215" s="419" t="s">
        <v>15838</v>
      </c>
      <c r="L1215" s="419" t="s">
        <v>35323</v>
      </c>
      <c r="M1215" s="419" t="s">
        <v>22375</v>
      </c>
      <c r="N1215" s="419" t="s">
        <v>15839</v>
      </c>
      <c r="O1215" s="419" t="s">
        <v>21009</v>
      </c>
      <c r="P1215" s="419" t="s">
        <v>15803</v>
      </c>
      <c r="Q1215" s="425">
        <v>1</v>
      </c>
      <c r="R1215" s="419" t="s">
        <v>23458</v>
      </c>
      <c r="S1215" s="424"/>
      <c r="T1215" s="424"/>
      <c r="U1215" s="424"/>
    </row>
    <row r="1216" spans="1:21" ht="14.6" x14ac:dyDescent="0.4">
      <c r="A1216" s="419" t="s">
        <v>18009</v>
      </c>
      <c r="B1216" s="419" t="s">
        <v>15840</v>
      </c>
      <c r="C1216" s="419" t="s">
        <v>15802</v>
      </c>
      <c r="D1216" s="419" t="s">
        <v>20148</v>
      </c>
      <c r="E1216" s="419"/>
      <c r="F1216" s="419" t="s">
        <v>36700</v>
      </c>
      <c r="G1216" s="419" t="s">
        <v>19639</v>
      </c>
      <c r="H1216" s="419"/>
      <c r="I1216" s="419" t="s">
        <v>18069</v>
      </c>
      <c r="J1216" s="419" t="s">
        <v>15803</v>
      </c>
      <c r="K1216" s="419" t="s">
        <v>15841</v>
      </c>
      <c r="L1216" s="419" t="s">
        <v>35323</v>
      </c>
      <c r="M1216" s="419" t="s">
        <v>22375</v>
      </c>
      <c r="N1216" s="419" t="s">
        <v>15842</v>
      </c>
      <c r="O1216" s="419" t="s">
        <v>21009</v>
      </c>
      <c r="P1216" s="419" t="s">
        <v>15803</v>
      </c>
      <c r="Q1216" s="425">
        <v>1</v>
      </c>
      <c r="R1216" s="419" t="s">
        <v>23459</v>
      </c>
      <c r="S1216" s="424"/>
      <c r="T1216" s="424"/>
      <c r="U1216" s="424"/>
    </row>
    <row r="1217" spans="1:21" ht="14.6" x14ac:dyDescent="0.4">
      <c r="A1217" s="419" t="s">
        <v>18009</v>
      </c>
      <c r="B1217" s="419" t="s">
        <v>7944</v>
      </c>
      <c r="C1217" s="419" t="s">
        <v>15802</v>
      </c>
      <c r="D1217" s="419" t="s">
        <v>20148</v>
      </c>
      <c r="E1217" s="419"/>
      <c r="F1217" s="419" t="s">
        <v>36701</v>
      </c>
      <c r="G1217" s="419" t="s">
        <v>19639</v>
      </c>
      <c r="H1217" s="419"/>
      <c r="I1217" s="419" t="s">
        <v>18083</v>
      </c>
      <c r="J1217" s="419" t="s">
        <v>15803</v>
      </c>
      <c r="K1217" s="419" t="s">
        <v>15843</v>
      </c>
      <c r="L1217" s="419" t="s">
        <v>35323</v>
      </c>
      <c r="M1217" s="419" t="s">
        <v>22375</v>
      </c>
      <c r="N1217" s="419" t="s">
        <v>15844</v>
      </c>
      <c r="O1217" s="419" t="s">
        <v>21009</v>
      </c>
      <c r="P1217" s="419" t="s">
        <v>15803</v>
      </c>
      <c r="Q1217" s="425">
        <v>1</v>
      </c>
      <c r="R1217" s="419" t="s">
        <v>23460</v>
      </c>
      <c r="S1217" s="424"/>
      <c r="T1217" s="424"/>
      <c r="U1217" s="424"/>
    </row>
    <row r="1218" spans="1:21" ht="14.6" x14ac:dyDescent="0.4">
      <c r="A1218" s="419" t="s">
        <v>18009</v>
      </c>
      <c r="B1218" s="419" t="s">
        <v>15845</v>
      </c>
      <c r="C1218" s="419" t="s">
        <v>15802</v>
      </c>
      <c r="D1218" s="419" t="s">
        <v>20148</v>
      </c>
      <c r="E1218" s="419"/>
      <c r="F1218" s="419" t="s">
        <v>36702</v>
      </c>
      <c r="G1218" s="419" t="s">
        <v>19639</v>
      </c>
      <c r="H1218" s="419"/>
      <c r="I1218" s="419" t="s">
        <v>19352</v>
      </c>
      <c r="J1218" s="419" t="s">
        <v>15803</v>
      </c>
      <c r="K1218" s="419" t="s">
        <v>15846</v>
      </c>
      <c r="L1218" s="419" t="s">
        <v>35323</v>
      </c>
      <c r="M1218" s="419" t="s">
        <v>22375</v>
      </c>
      <c r="N1218" s="419" t="s">
        <v>15847</v>
      </c>
      <c r="O1218" s="419" t="s">
        <v>21009</v>
      </c>
      <c r="P1218" s="419" t="s">
        <v>15803</v>
      </c>
      <c r="Q1218" s="425">
        <v>1</v>
      </c>
      <c r="R1218" s="419" t="s">
        <v>23461</v>
      </c>
      <c r="S1218" s="424"/>
      <c r="T1218" s="424"/>
      <c r="U1218" s="424"/>
    </row>
    <row r="1219" spans="1:21" ht="14.6" x14ac:dyDescent="0.4">
      <c r="A1219" s="419" t="s">
        <v>18009</v>
      </c>
      <c r="B1219" s="419" t="s">
        <v>15848</v>
      </c>
      <c r="C1219" s="419" t="s">
        <v>15802</v>
      </c>
      <c r="D1219" s="419" t="s">
        <v>20148</v>
      </c>
      <c r="E1219" s="419"/>
      <c r="F1219" s="419" t="s">
        <v>36703</v>
      </c>
      <c r="G1219" s="419" t="s">
        <v>19639</v>
      </c>
      <c r="H1219" s="419"/>
      <c r="I1219" s="419" t="s">
        <v>20214</v>
      </c>
      <c r="J1219" s="419" t="s">
        <v>15803</v>
      </c>
      <c r="K1219" s="419" t="s">
        <v>15849</v>
      </c>
      <c r="L1219" s="419" t="s">
        <v>35323</v>
      </c>
      <c r="M1219" s="419" t="s">
        <v>22375</v>
      </c>
      <c r="N1219" s="419" t="s">
        <v>15850</v>
      </c>
      <c r="O1219" s="419" t="s">
        <v>21009</v>
      </c>
      <c r="P1219" s="419" t="s">
        <v>15803</v>
      </c>
      <c r="Q1219" s="425">
        <v>1</v>
      </c>
      <c r="R1219" s="419" t="s">
        <v>23462</v>
      </c>
      <c r="S1219" s="424"/>
      <c r="T1219" s="424"/>
      <c r="U1219" s="424"/>
    </row>
    <row r="1220" spans="1:21" ht="14.6" x14ac:dyDescent="0.4">
      <c r="A1220" s="419" t="s">
        <v>18009</v>
      </c>
      <c r="B1220" s="419" t="s">
        <v>15851</v>
      </c>
      <c r="C1220" s="419" t="s">
        <v>15802</v>
      </c>
      <c r="D1220" s="419" t="s">
        <v>20148</v>
      </c>
      <c r="E1220" s="419"/>
      <c r="F1220" s="419" t="s">
        <v>36704</v>
      </c>
      <c r="G1220" s="419" t="s">
        <v>19639</v>
      </c>
      <c r="H1220" s="419"/>
      <c r="I1220" s="419" t="s">
        <v>17944</v>
      </c>
      <c r="J1220" s="419" t="s">
        <v>15803</v>
      </c>
      <c r="K1220" s="419" t="s">
        <v>15852</v>
      </c>
      <c r="L1220" s="419" t="s">
        <v>35323</v>
      </c>
      <c r="M1220" s="419" t="s">
        <v>22375</v>
      </c>
      <c r="N1220" s="419" t="s">
        <v>15853</v>
      </c>
      <c r="O1220" s="419" t="s">
        <v>21009</v>
      </c>
      <c r="P1220" s="419" t="s">
        <v>15803</v>
      </c>
      <c r="Q1220" s="425">
        <v>1</v>
      </c>
      <c r="R1220" s="419" t="s">
        <v>23463</v>
      </c>
      <c r="S1220" s="424"/>
      <c r="T1220" s="424"/>
      <c r="U1220" s="424"/>
    </row>
    <row r="1221" spans="1:21" ht="14.6" x14ac:dyDescent="0.4">
      <c r="A1221" s="419" t="s">
        <v>18009</v>
      </c>
      <c r="B1221" s="419" t="s">
        <v>36705</v>
      </c>
      <c r="C1221" s="419" t="s">
        <v>15802</v>
      </c>
      <c r="D1221" s="419" t="s">
        <v>20148</v>
      </c>
      <c r="E1221" s="419"/>
      <c r="F1221" s="419" t="s">
        <v>36706</v>
      </c>
      <c r="G1221" s="419" t="s">
        <v>19639</v>
      </c>
      <c r="H1221" s="419"/>
      <c r="I1221" s="419" t="s">
        <v>19341</v>
      </c>
      <c r="J1221" s="419" t="s">
        <v>15803</v>
      </c>
      <c r="K1221" s="419" t="s">
        <v>15854</v>
      </c>
      <c r="L1221" s="419" t="s">
        <v>35323</v>
      </c>
      <c r="M1221" s="419" t="s">
        <v>22375</v>
      </c>
      <c r="N1221" s="419" t="s">
        <v>15855</v>
      </c>
      <c r="O1221" s="419" t="s">
        <v>21009</v>
      </c>
      <c r="P1221" s="419" t="s">
        <v>15803</v>
      </c>
      <c r="Q1221" s="425">
        <v>1</v>
      </c>
      <c r="R1221" s="419" t="s">
        <v>23464</v>
      </c>
      <c r="S1221" s="424"/>
      <c r="T1221" s="424"/>
      <c r="U1221" s="424"/>
    </row>
    <row r="1222" spans="1:21" ht="14.6" x14ac:dyDescent="0.4">
      <c r="A1222" s="419" t="s">
        <v>18009</v>
      </c>
      <c r="B1222" s="419" t="s">
        <v>15856</v>
      </c>
      <c r="C1222" s="419" t="s">
        <v>15802</v>
      </c>
      <c r="D1222" s="419" t="s">
        <v>20148</v>
      </c>
      <c r="E1222" s="419"/>
      <c r="F1222" s="419" t="s">
        <v>36707</v>
      </c>
      <c r="G1222" s="419" t="s">
        <v>19639</v>
      </c>
      <c r="H1222" s="419"/>
      <c r="I1222" s="419" t="s">
        <v>20198</v>
      </c>
      <c r="J1222" s="419" t="s">
        <v>15803</v>
      </c>
      <c r="K1222" s="419" t="s">
        <v>15857</v>
      </c>
      <c r="L1222" s="419" t="s">
        <v>35323</v>
      </c>
      <c r="M1222" s="419" t="s">
        <v>22375</v>
      </c>
      <c r="N1222" s="419" t="s">
        <v>15858</v>
      </c>
      <c r="O1222" s="419" t="s">
        <v>21009</v>
      </c>
      <c r="P1222" s="419" t="s">
        <v>15803</v>
      </c>
      <c r="Q1222" s="425">
        <v>1</v>
      </c>
      <c r="R1222" s="419" t="s">
        <v>23465</v>
      </c>
      <c r="S1222" s="424"/>
      <c r="T1222" s="424"/>
      <c r="U1222" s="424"/>
    </row>
    <row r="1223" spans="1:21" ht="14.6" x14ac:dyDescent="0.4">
      <c r="A1223" s="419" t="s">
        <v>18009</v>
      </c>
      <c r="B1223" s="419" t="s">
        <v>15859</v>
      </c>
      <c r="C1223" s="419" t="s">
        <v>15802</v>
      </c>
      <c r="D1223" s="419" t="s">
        <v>20148</v>
      </c>
      <c r="E1223" s="419"/>
      <c r="F1223" s="419" t="s">
        <v>36708</v>
      </c>
      <c r="G1223" s="419" t="s">
        <v>19639</v>
      </c>
      <c r="H1223" s="419"/>
      <c r="I1223" s="419" t="s">
        <v>19364</v>
      </c>
      <c r="J1223" s="419" t="s">
        <v>15803</v>
      </c>
      <c r="K1223" s="419" t="s">
        <v>15860</v>
      </c>
      <c r="L1223" s="419" t="s">
        <v>35323</v>
      </c>
      <c r="M1223" s="419" t="s">
        <v>22375</v>
      </c>
      <c r="N1223" s="419" t="s">
        <v>15861</v>
      </c>
      <c r="O1223" s="419" t="s">
        <v>21009</v>
      </c>
      <c r="P1223" s="419" t="s">
        <v>15803</v>
      </c>
      <c r="Q1223" s="425">
        <v>1</v>
      </c>
      <c r="R1223" s="419" t="s">
        <v>23466</v>
      </c>
      <c r="S1223" s="424"/>
      <c r="T1223" s="424"/>
      <c r="U1223" s="424"/>
    </row>
    <row r="1224" spans="1:21" ht="14.6" x14ac:dyDescent="0.4">
      <c r="A1224" s="419" t="s">
        <v>18009</v>
      </c>
      <c r="B1224" s="419" t="s">
        <v>11435</v>
      </c>
      <c r="C1224" s="419" t="s">
        <v>15802</v>
      </c>
      <c r="D1224" s="419" t="s">
        <v>20148</v>
      </c>
      <c r="E1224" s="419"/>
      <c r="F1224" s="419" t="s">
        <v>36709</v>
      </c>
      <c r="G1224" s="419" t="s">
        <v>19639</v>
      </c>
      <c r="H1224" s="419"/>
      <c r="I1224" s="419" t="s">
        <v>20230</v>
      </c>
      <c r="J1224" s="419" t="s">
        <v>15803</v>
      </c>
      <c r="K1224" s="419" t="s">
        <v>15862</v>
      </c>
      <c r="L1224" s="419" t="s">
        <v>35323</v>
      </c>
      <c r="M1224" s="419" t="s">
        <v>22375</v>
      </c>
      <c r="N1224" s="419" t="s">
        <v>15863</v>
      </c>
      <c r="O1224" s="419" t="s">
        <v>21009</v>
      </c>
      <c r="P1224" s="419" t="s">
        <v>15803</v>
      </c>
      <c r="Q1224" s="425">
        <v>1</v>
      </c>
      <c r="R1224" s="419" t="s">
        <v>23467</v>
      </c>
      <c r="S1224" s="424"/>
      <c r="T1224" s="424"/>
      <c r="U1224" s="424"/>
    </row>
    <row r="1225" spans="1:21" ht="14.6" x14ac:dyDescent="0.4">
      <c r="A1225" s="419" t="s">
        <v>18009</v>
      </c>
      <c r="B1225" s="419" t="s">
        <v>15864</v>
      </c>
      <c r="C1225" s="419" t="s">
        <v>15802</v>
      </c>
      <c r="D1225" s="419" t="s">
        <v>20148</v>
      </c>
      <c r="E1225" s="419"/>
      <c r="F1225" s="419" t="s">
        <v>36710</v>
      </c>
      <c r="G1225" s="419" t="s">
        <v>19639</v>
      </c>
      <c r="H1225" s="419"/>
      <c r="I1225" s="419" t="s">
        <v>19489</v>
      </c>
      <c r="J1225" s="419" t="s">
        <v>15803</v>
      </c>
      <c r="K1225" s="419" t="s">
        <v>15865</v>
      </c>
      <c r="L1225" s="419" t="s">
        <v>35323</v>
      </c>
      <c r="M1225" s="419" t="s">
        <v>22375</v>
      </c>
      <c r="N1225" s="419" t="s">
        <v>15866</v>
      </c>
      <c r="O1225" s="419" t="s">
        <v>21009</v>
      </c>
      <c r="P1225" s="419" t="s">
        <v>15803</v>
      </c>
      <c r="Q1225" s="425">
        <v>1</v>
      </c>
      <c r="R1225" s="419" t="s">
        <v>23468</v>
      </c>
      <c r="S1225" s="424"/>
      <c r="T1225" s="424"/>
      <c r="U1225" s="424"/>
    </row>
    <row r="1226" spans="1:21" ht="14.6" x14ac:dyDescent="0.4">
      <c r="A1226" s="419" t="s">
        <v>18009</v>
      </c>
      <c r="B1226" s="419" t="s">
        <v>15867</v>
      </c>
      <c r="C1226" s="419" t="s">
        <v>15802</v>
      </c>
      <c r="D1226" s="419" t="s">
        <v>20148</v>
      </c>
      <c r="E1226" s="419"/>
      <c r="F1226" s="419" t="s">
        <v>36711</v>
      </c>
      <c r="G1226" s="419" t="s">
        <v>19639</v>
      </c>
      <c r="H1226" s="419"/>
      <c r="I1226" s="419" t="s">
        <v>20236</v>
      </c>
      <c r="J1226" s="419" t="s">
        <v>15803</v>
      </c>
      <c r="K1226" s="419" t="s">
        <v>15868</v>
      </c>
      <c r="L1226" s="419" t="s">
        <v>35323</v>
      </c>
      <c r="M1226" s="419" t="s">
        <v>22375</v>
      </c>
      <c r="N1226" s="419" t="s">
        <v>15869</v>
      </c>
      <c r="O1226" s="419" t="s">
        <v>21009</v>
      </c>
      <c r="P1226" s="419" t="s">
        <v>15803</v>
      </c>
      <c r="Q1226" s="425">
        <v>1</v>
      </c>
      <c r="R1226" s="419" t="s">
        <v>23469</v>
      </c>
      <c r="S1226" s="424"/>
      <c r="T1226" s="424"/>
      <c r="U1226" s="424"/>
    </row>
    <row r="1227" spans="1:21" ht="14.6" x14ac:dyDescent="0.4">
      <c r="A1227" s="419" t="s">
        <v>18009</v>
      </c>
      <c r="B1227" s="419" t="s">
        <v>15870</v>
      </c>
      <c r="C1227" s="419" t="s">
        <v>15802</v>
      </c>
      <c r="D1227" s="419" t="s">
        <v>20148</v>
      </c>
      <c r="E1227" s="419"/>
      <c r="F1227" s="419" t="s">
        <v>36712</v>
      </c>
      <c r="G1227" s="419" t="s">
        <v>19639</v>
      </c>
      <c r="H1227" s="419"/>
      <c r="I1227" s="419" t="s">
        <v>20194</v>
      </c>
      <c r="J1227" s="419" t="s">
        <v>15803</v>
      </c>
      <c r="K1227" s="419" t="s">
        <v>15871</v>
      </c>
      <c r="L1227" s="419" t="s">
        <v>35323</v>
      </c>
      <c r="M1227" s="419" t="s">
        <v>22375</v>
      </c>
      <c r="N1227" s="419" t="s">
        <v>15872</v>
      </c>
      <c r="O1227" s="419" t="s">
        <v>21009</v>
      </c>
      <c r="P1227" s="419" t="s">
        <v>15803</v>
      </c>
      <c r="Q1227" s="425">
        <v>1</v>
      </c>
      <c r="R1227" s="419" t="s">
        <v>23470</v>
      </c>
      <c r="S1227" s="424"/>
      <c r="T1227" s="424"/>
      <c r="U1227" s="424"/>
    </row>
    <row r="1228" spans="1:21" ht="14.6" x14ac:dyDescent="0.4">
      <c r="A1228" s="419" t="s">
        <v>18009</v>
      </c>
      <c r="B1228" s="419" t="s">
        <v>15873</v>
      </c>
      <c r="C1228" s="419" t="s">
        <v>15802</v>
      </c>
      <c r="D1228" s="419" t="s">
        <v>20148</v>
      </c>
      <c r="E1228" s="419"/>
      <c r="F1228" s="419" t="s">
        <v>36713</v>
      </c>
      <c r="G1228" s="419" t="s">
        <v>19639</v>
      </c>
      <c r="H1228" s="419"/>
      <c r="I1228" s="419" t="s">
        <v>19457</v>
      </c>
      <c r="J1228" s="419" t="s">
        <v>15803</v>
      </c>
      <c r="K1228" s="419" t="s">
        <v>15874</v>
      </c>
      <c r="L1228" s="419" t="s">
        <v>35323</v>
      </c>
      <c r="M1228" s="419" t="s">
        <v>22375</v>
      </c>
      <c r="N1228" s="419" t="s">
        <v>15875</v>
      </c>
      <c r="O1228" s="419" t="s">
        <v>21009</v>
      </c>
      <c r="P1228" s="419" t="s">
        <v>15803</v>
      </c>
      <c r="Q1228" s="425">
        <v>1</v>
      </c>
      <c r="R1228" s="419" t="s">
        <v>23471</v>
      </c>
      <c r="S1228" s="424"/>
      <c r="T1228" s="424"/>
      <c r="U1228" s="424"/>
    </row>
    <row r="1229" spans="1:21" ht="14.6" x14ac:dyDescent="0.4">
      <c r="A1229" s="419" t="s">
        <v>18009</v>
      </c>
      <c r="B1229" s="419" t="s">
        <v>15876</v>
      </c>
      <c r="C1229" s="419" t="s">
        <v>15802</v>
      </c>
      <c r="D1229" s="419" t="s">
        <v>20148</v>
      </c>
      <c r="E1229" s="419"/>
      <c r="F1229" s="419" t="s">
        <v>36714</v>
      </c>
      <c r="G1229" s="419" t="s">
        <v>19639</v>
      </c>
      <c r="H1229" s="419"/>
      <c r="I1229" s="419" t="s">
        <v>17972</v>
      </c>
      <c r="J1229" s="419" t="s">
        <v>15803</v>
      </c>
      <c r="K1229" s="419" t="s">
        <v>15877</v>
      </c>
      <c r="L1229" s="419" t="s">
        <v>35323</v>
      </c>
      <c r="M1229" s="419" t="s">
        <v>22375</v>
      </c>
      <c r="N1229" s="419" t="s">
        <v>15878</v>
      </c>
      <c r="O1229" s="419" t="s">
        <v>21009</v>
      </c>
      <c r="P1229" s="419" t="s">
        <v>15803</v>
      </c>
      <c r="Q1229" s="425">
        <v>1</v>
      </c>
      <c r="R1229" s="419" t="s">
        <v>23472</v>
      </c>
      <c r="S1229" s="424"/>
      <c r="T1229" s="424"/>
      <c r="U1229" s="424"/>
    </row>
    <row r="1230" spans="1:21" ht="14.6" x14ac:dyDescent="0.4">
      <c r="A1230" s="419" t="s">
        <v>18009</v>
      </c>
      <c r="B1230" s="419" t="s">
        <v>15879</v>
      </c>
      <c r="C1230" s="419" t="s">
        <v>15802</v>
      </c>
      <c r="D1230" s="419" t="s">
        <v>20148</v>
      </c>
      <c r="E1230" s="419"/>
      <c r="F1230" s="419" t="s">
        <v>36715</v>
      </c>
      <c r="G1230" s="419" t="s">
        <v>19639</v>
      </c>
      <c r="H1230" s="419"/>
      <c r="I1230" s="419" t="s">
        <v>20140</v>
      </c>
      <c r="J1230" s="419" t="s">
        <v>15803</v>
      </c>
      <c r="K1230" s="419" t="s">
        <v>15880</v>
      </c>
      <c r="L1230" s="419" t="s">
        <v>35323</v>
      </c>
      <c r="M1230" s="419" t="s">
        <v>22375</v>
      </c>
      <c r="N1230" s="419" t="s">
        <v>15881</v>
      </c>
      <c r="O1230" s="419" t="s">
        <v>21009</v>
      </c>
      <c r="P1230" s="419" t="s">
        <v>15803</v>
      </c>
      <c r="Q1230" s="425">
        <v>1</v>
      </c>
      <c r="R1230" s="419" t="s">
        <v>23473</v>
      </c>
      <c r="S1230" s="424"/>
      <c r="T1230" s="424"/>
      <c r="U1230" s="424"/>
    </row>
    <row r="1231" spans="1:21" ht="14.6" x14ac:dyDescent="0.4">
      <c r="A1231" s="419" t="s">
        <v>18009</v>
      </c>
      <c r="B1231" s="419" t="s">
        <v>15882</v>
      </c>
      <c r="C1231" s="419" t="s">
        <v>15802</v>
      </c>
      <c r="D1231" s="419" t="s">
        <v>20148</v>
      </c>
      <c r="E1231" s="419"/>
      <c r="F1231" s="419" t="s">
        <v>36716</v>
      </c>
      <c r="G1231" s="419" t="s">
        <v>19639</v>
      </c>
      <c r="H1231" s="419"/>
      <c r="I1231" s="419" t="s">
        <v>17926</v>
      </c>
      <c r="J1231" s="419" t="s">
        <v>15803</v>
      </c>
      <c r="K1231" s="419" t="s">
        <v>15883</v>
      </c>
      <c r="L1231" s="419" t="s">
        <v>35323</v>
      </c>
      <c r="M1231" s="419" t="s">
        <v>22375</v>
      </c>
      <c r="N1231" s="419" t="s">
        <v>15884</v>
      </c>
      <c r="O1231" s="419" t="s">
        <v>21009</v>
      </c>
      <c r="P1231" s="419" t="s">
        <v>15803</v>
      </c>
      <c r="Q1231" s="425">
        <v>1</v>
      </c>
      <c r="R1231" s="419" t="s">
        <v>23474</v>
      </c>
      <c r="S1231" s="424"/>
      <c r="T1231" s="424"/>
      <c r="U1231" s="424"/>
    </row>
    <row r="1232" spans="1:21" ht="14.6" x14ac:dyDescent="0.4">
      <c r="A1232" s="419" t="s">
        <v>18009</v>
      </c>
      <c r="B1232" s="419" t="s">
        <v>15885</v>
      </c>
      <c r="C1232" s="419" t="s">
        <v>15802</v>
      </c>
      <c r="D1232" s="419" t="s">
        <v>20148</v>
      </c>
      <c r="E1232" s="419"/>
      <c r="F1232" s="419" t="s">
        <v>36717</v>
      </c>
      <c r="G1232" s="419" t="s">
        <v>19639</v>
      </c>
      <c r="H1232" s="419"/>
      <c r="I1232" s="419" t="s">
        <v>19335</v>
      </c>
      <c r="J1232" s="419" t="s">
        <v>15803</v>
      </c>
      <c r="K1232" s="419" t="s">
        <v>15886</v>
      </c>
      <c r="L1232" s="419" t="s">
        <v>35323</v>
      </c>
      <c r="M1232" s="419" t="s">
        <v>22375</v>
      </c>
      <c r="N1232" s="419" t="s">
        <v>15887</v>
      </c>
      <c r="O1232" s="419" t="s">
        <v>21009</v>
      </c>
      <c r="P1232" s="419" t="s">
        <v>15803</v>
      </c>
      <c r="Q1232" s="425">
        <v>1</v>
      </c>
      <c r="R1232" s="419" t="s">
        <v>23475</v>
      </c>
      <c r="S1232" s="424"/>
      <c r="T1232" s="424"/>
      <c r="U1232" s="424"/>
    </row>
    <row r="1233" spans="1:21" ht="14.6" x14ac:dyDescent="0.4">
      <c r="A1233" s="419" t="s">
        <v>18009</v>
      </c>
      <c r="B1233" s="419" t="s">
        <v>15888</v>
      </c>
      <c r="C1233" s="419" t="s">
        <v>15802</v>
      </c>
      <c r="D1233" s="419" t="s">
        <v>20148</v>
      </c>
      <c r="E1233" s="419"/>
      <c r="F1233" s="419" t="s">
        <v>36718</v>
      </c>
      <c r="G1233" s="419" t="s">
        <v>19639</v>
      </c>
      <c r="H1233" s="419"/>
      <c r="I1233" s="419" t="s">
        <v>19356</v>
      </c>
      <c r="J1233" s="419" t="s">
        <v>15803</v>
      </c>
      <c r="K1233" s="419" t="s">
        <v>15889</v>
      </c>
      <c r="L1233" s="419" t="s">
        <v>35323</v>
      </c>
      <c r="M1233" s="419" t="s">
        <v>22375</v>
      </c>
      <c r="N1233" s="419" t="s">
        <v>15890</v>
      </c>
      <c r="O1233" s="419" t="s">
        <v>21009</v>
      </c>
      <c r="P1233" s="419" t="s">
        <v>15803</v>
      </c>
      <c r="Q1233" s="425">
        <v>1</v>
      </c>
      <c r="R1233" s="419" t="s">
        <v>23476</v>
      </c>
      <c r="S1233" s="424"/>
      <c r="T1233" s="424"/>
      <c r="U1233" s="424"/>
    </row>
    <row r="1234" spans="1:21" ht="14.6" x14ac:dyDescent="0.4">
      <c r="A1234" s="419" t="s">
        <v>18009</v>
      </c>
      <c r="B1234" s="419" t="s">
        <v>15891</v>
      </c>
      <c r="C1234" s="419" t="s">
        <v>15802</v>
      </c>
      <c r="D1234" s="419" t="s">
        <v>20148</v>
      </c>
      <c r="E1234" s="419"/>
      <c r="F1234" s="419" t="s">
        <v>36719</v>
      </c>
      <c r="G1234" s="419" t="s">
        <v>19639</v>
      </c>
      <c r="H1234" s="419"/>
      <c r="I1234" s="419" t="s">
        <v>19821</v>
      </c>
      <c r="J1234" s="419" t="s">
        <v>15803</v>
      </c>
      <c r="K1234" s="419" t="s">
        <v>15892</v>
      </c>
      <c r="L1234" s="419" t="s">
        <v>35323</v>
      </c>
      <c r="M1234" s="419" t="s">
        <v>22375</v>
      </c>
      <c r="N1234" s="419" t="s">
        <v>15893</v>
      </c>
      <c r="O1234" s="419" t="s">
        <v>21009</v>
      </c>
      <c r="P1234" s="419" t="s">
        <v>15803</v>
      </c>
      <c r="Q1234" s="425">
        <v>1</v>
      </c>
      <c r="R1234" s="419" t="s">
        <v>23477</v>
      </c>
      <c r="S1234" s="424"/>
      <c r="T1234" s="424"/>
      <c r="U1234" s="424"/>
    </row>
    <row r="1235" spans="1:21" ht="14.6" x14ac:dyDescent="0.4">
      <c r="A1235" s="419" t="s">
        <v>18009</v>
      </c>
      <c r="B1235" s="419" t="s">
        <v>36720</v>
      </c>
      <c r="C1235" s="419" t="s">
        <v>15802</v>
      </c>
      <c r="D1235" s="419" t="s">
        <v>20148</v>
      </c>
      <c r="E1235" s="419"/>
      <c r="F1235" s="419" t="s">
        <v>36721</v>
      </c>
      <c r="G1235" s="419" t="s">
        <v>19639</v>
      </c>
      <c r="H1235" s="419"/>
      <c r="I1235" s="419" t="s">
        <v>20156</v>
      </c>
      <c r="J1235" s="419" t="s">
        <v>15803</v>
      </c>
      <c r="K1235" s="419" t="s">
        <v>15894</v>
      </c>
      <c r="L1235" s="419" t="s">
        <v>35323</v>
      </c>
      <c r="M1235" s="419" t="s">
        <v>22375</v>
      </c>
      <c r="N1235" s="419" t="s">
        <v>15895</v>
      </c>
      <c r="O1235" s="419" t="s">
        <v>21009</v>
      </c>
      <c r="P1235" s="419" t="s">
        <v>15803</v>
      </c>
      <c r="Q1235" s="425">
        <v>1</v>
      </c>
      <c r="R1235" s="419" t="s">
        <v>23478</v>
      </c>
      <c r="S1235" s="424"/>
      <c r="T1235" s="424"/>
      <c r="U1235" s="424"/>
    </row>
    <row r="1236" spans="1:21" ht="14.6" x14ac:dyDescent="0.4">
      <c r="A1236" s="419" t="s">
        <v>18009</v>
      </c>
      <c r="B1236" s="419" t="s">
        <v>15896</v>
      </c>
      <c r="C1236" s="419" t="s">
        <v>15802</v>
      </c>
      <c r="D1236" s="419" t="s">
        <v>20148</v>
      </c>
      <c r="E1236" s="419"/>
      <c r="F1236" s="419" t="s">
        <v>36722</v>
      </c>
      <c r="G1236" s="419" t="s">
        <v>19639</v>
      </c>
      <c r="H1236" s="419"/>
      <c r="I1236" s="419" t="s">
        <v>20271</v>
      </c>
      <c r="J1236" s="419" t="s">
        <v>15803</v>
      </c>
      <c r="K1236" s="419" t="s">
        <v>15897</v>
      </c>
      <c r="L1236" s="419" t="s">
        <v>35323</v>
      </c>
      <c r="M1236" s="419" t="s">
        <v>22375</v>
      </c>
      <c r="N1236" s="419" t="s">
        <v>15898</v>
      </c>
      <c r="O1236" s="419" t="s">
        <v>21009</v>
      </c>
      <c r="P1236" s="419" t="s">
        <v>15803</v>
      </c>
      <c r="Q1236" s="425">
        <v>1</v>
      </c>
      <c r="R1236" s="419" t="s">
        <v>23479</v>
      </c>
      <c r="S1236" s="424"/>
      <c r="T1236" s="424"/>
      <c r="U1236" s="424"/>
    </row>
    <row r="1237" spans="1:21" ht="14.6" x14ac:dyDescent="0.4">
      <c r="A1237" s="419" t="s">
        <v>18009</v>
      </c>
      <c r="B1237" s="419" t="s">
        <v>36723</v>
      </c>
      <c r="C1237" s="419" t="s">
        <v>15802</v>
      </c>
      <c r="D1237" s="419" t="s">
        <v>20148</v>
      </c>
      <c r="E1237" s="419"/>
      <c r="F1237" s="419" t="s">
        <v>36724</v>
      </c>
      <c r="G1237" s="419" t="s">
        <v>19639</v>
      </c>
      <c r="H1237" s="419"/>
      <c r="I1237" s="419" t="s">
        <v>20227</v>
      </c>
      <c r="J1237" s="419" t="s">
        <v>15803</v>
      </c>
      <c r="K1237" s="419" t="s">
        <v>15899</v>
      </c>
      <c r="L1237" s="419" t="s">
        <v>35323</v>
      </c>
      <c r="M1237" s="419" t="s">
        <v>22375</v>
      </c>
      <c r="N1237" s="419" t="s">
        <v>15900</v>
      </c>
      <c r="O1237" s="419" t="s">
        <v>21009</v>
      </c>
      <c r="P1237" s="419" t="s">
        <v>15803</v>
      </c>
      <c r="Q1237" s="425">
        <v>1</v>
      </c>
      <c r="R1237" s="419" t="s">
        <v>23480</v>
      </c>
      <c r="S1237" s="424"/>
      <c r="T1237" s="424"/>
      <c r="U1237" s="424"/>
    </row>
    <row r="1238" spans="1:21" ht="14.6" x14ac:dyDescent="0.4">
      <c r="A1238" s="419" t="s">
        <v>18009</v>
      </c>
      <c r="B1238" s="419" t="s">
        <v>15901</v>
      </c>
      <c r="C1238" s="419" t="s">
        <v>15802</v>
      </c>
      <c r="D1238" s="419" t="s">
        <v>20148</v>
      </c>
      <c r="E1238" s="419"/>
      <c r="F1238" s="419" t="s">
        <v>36725</v>
      </c>
      <c r="G1238" s="419" t="s">
        <v>19639</v>
      </c>
      <c r="H1238" s="419"/>
      <c r="I1238" s="419" t="s">
        <v>18136</v>
      </c>
      <c r="J1238" s="419" t="s">
        <v>15803</v>
      </c>
      <c r="K1238" s="419" t="s">
        <v>15902</v>
      </c>
      <c r="L1238" s="419" t="s">
        <v>35323</v>
      </c>
      <c r="M1238" s="419" t="s">
        <v>22375</v>
      </c>
      <c r="N1238" s="419" t="s">
        <v>15903</v>
      </c>
      <c r="O1238" s="419" t="s">
        <v>21009</v>
      </c>
      <c r="P1238" s="419" t="s">
        <v>15803</v>
      </c>
      <c r="Q1238" s="425">
        <v>1</v>
      </c>
      <c r="R1238" s="419" t="s">
        <v>23481</v>
      </c>
      <c r="S1238" s="424"/>
      <c r="T1238" s="424"/>
      <c r="U1238" s="424"/>
    </row>
    <row r="1239" spans="1:21" ht="14.6" x14ac:dyDescent="0.4">
      <c r="A1239" s="419" t="s">
        <v>18009</v>
      </c>
      <c r="B1239" s="419" t="s">
        <v>15904</v>
      </c>
      <c r="C1239" s="419" t="s">
        <v>15802</v>
      </c>
      <c r="D1239" s="419" t="s">
        <v>20148</v>
      </c>
      <c r="E1239" s="419"/>
      <c r="F1239" s="419" t="s">
        <v>36726</v>
      </c>
      <c r="G1239" s="419" t="s">
        <v>19639</v>
      </c>
      <c r="H1239" s="419"/>
      <c r="I1239" s="419" t="s">
        <v>20230</v>
      </c>
      <c r="J1239" s="419" t="s">
        <v>15803</v>
      </c>
      <c r="K1239" s="419" t="s">
        <v>15905</v>
      </c>
      <c r="L1239" s="419" t="s">
        <v>35323</v>
      </c>
      <c r="M1239" s="419" t="s">
        <v>22375</v>
      </c>
      <c r="N1239" s="419" t="s">
        <v>15906</v>
      </c>
      <c r="O1239" s="419" t="s">
        <v>21009</v>
      </c>
      <c r="P1239" s="419" t="s">
        <v>15803</v>
      </c>
      <c r="Q1239" s="425">
        <v>1</v>
      </c>
      <c r="R1239" s="419" t="s">
        <v>23482</v>
      </c>
      <c r="S1239" s="424"/>
      <c r="T1239" s="424"/>
      <c r="U1239" s="424"/>
    </row>
    <row r="1240" spans="1:21" ht="14.6" x14ac:dyDescent="0.4">
      <c r="A1240" s="419" t="s">
        <v>18009</v>
      </c>
      <c r="B1240" s="419" t="s">
        <v>15907</v>
      </c>
      <c r="C1240" s="419" t="s">
        <v>15802</v>
      </c>
      <c r="D1240" s="419" t="s">
        <v>20148</v>
      </c>
      <c r="E1240" s="419"/>
      <c r="F1240" s="419" t="s">
        <v>36727</v>
      </c>
      <c r="G1240" s="419" t="s">
        <v>19639</v>
      </c>
      <c r="H1240" s="419"/>
      <c r="I1240" s="419" t="s">
        <v>20142</v>
      </c>
      <c r="J1240" s="419" t="s">
        <v>15803</v>
      </c>
      <c r="K1240" s="419" t="s">
        <v>15908</v>
      </c>
      <c r="L1240" s="419" t="s">
        <v>35323</v>
      </c>
      <c r="M1240" s="419" t="s">
        <v>22375</v>
      </c>
      <c r="N1240" s="419" t="s">
        <v>15909</v>
      </c>
      <c r="O1240" s="419" t="s">
        <v>21009</v>
      </c>
      <c r="P1240" s="419" t="s">
        <v>15803</v>
      </c>
      <c r="Q1240" s="425">
        <v>1</v>
      </c>
      <c r="R1240" s="419" t="s">
        <v>23483</v>
      </c>
      <c r="S1240" s="424"/>
      <c r="T1240" s="424"/>
      <c r="U1240" s="424"/>
    </row>
    <row r="1241" spans="1:21" ht="14.6" x14ac:dyDescent="0.4">
      <c r="A1241" s="419" t="s">
        <v>18009</v>
      </c>
      <c r="B1241" s="419" t="s">
        <v>17141</v>
      </c>
      <c r="C1241" s="419" t="s">
        <v>15802</v>
      </c>
      <c r="D1241" s="419" t="s">
        <v>20148</v>
      </c>
      <c r="E1241" s="419"/>
      <c r="F1241" s="419" t="s">
        <v>36728</v>
      </c>
      <c r="G1241" s="419" t="s">
        <v>19639</v>
      </c>
      <c r="H1241" s="419"/>
      <c r="I1241" s="419" t="s">
        <v>20164</v>
      </c>
      <c r="J1241" s="419" t="s">
        <v>15803</v>
      </c>
      <c r="K1241" s="419" t="s">
        <v>15910</v>
      </c>
      <c r="L1241" s="419" t="s">
        <v>35323</v>
      </c>
      <c r="M1241" s="419" t="s">
        <v>22375</v>
      </c>
      <c r="N1241" s="419" t="s">
        <v>15911</v>
      </c>
      <c r="O1241" s="419" t="s">
        <v>21009</v>
      </c>
      <c r="P1241" s="419" t="s">
        <v>15803</v>
      </c>
      <c r="Q1241" s="425">
        <v>1</v>
      </c>
      <c r="R1241" s="419" t="s">
        <v>23484</v>
      </c>
      <c r="S1241" s="424"/>
      <c r="T1241" s="424"/>
      <c r="U1241" s="424"/>
    </row>
    <row r="1242" spans="1:21" ht="14.6" x14ac:dyDescent="0.4">
      <c r="A1242" s="419" t="s">
        <v>18009</v>
      </c>
      <c r="B1242" s="419" t="s">
        <v>15912</v>
      </c>
      <c r="C1242" s="419" t="s">
        <v>15802</v>
      </c>
      <c r="D1242" s="419" t="s">
        <v>20148</v>
      </c>
      <c r="E1242" s="419"/>
      <c r="F1242" s="419" t="s">
        <v>36729</v>
      </c>
      <c r="G1242" s="419" t="s">
        <v>19639</v>
      </c>
      <c r="H1242" s="419"/>
      <c r="I1242" s="419" t="s">
        <v>19335</v>
      </c>
      <c r="J1242" s="419" t="s">
        <v>15803</v>
      </c>
      <c r="K1242" s="419" t="s">
        <v>15913</v>
      </c>
      <c r="L1242" s="419" t="s">
        <v>35323</v>
      </c>
      <c r="M1242" s="419" t="s">
        <v>22375</v>
      </c>
      <c r="N1242" s="419" t="s">
        <v>15914</v>
      </c>
      <c r="O1242" s="419" t="s">
        <v>21009</v>
      </c>
      <c r="P1242" s="419" t="s">
        <v>15803</v>
      </c>
      <c r="Q1242" s="425">
        <v>1</v>
      </c>
      <c r="R1242" s="419" t="s">
        <v>23485</v>
      </c>
      <c r="S1242" s="424"/>
      <c r="T1242" s="424"/>
      <c r="U1242" s="424"/>
    </row>
    <row r="1243" spans="1:21" ht="14.6" x14ac:dyDescent="0.4">
      <c r="A1243" s="419" t="s">
        <v>18009</v>
      </c>
      <c r="B1243" s="419" t="s">
        <v>15915</v>
      </c>
      <c r="C1243" s="419" t="s">
        <v>15802</v>
      </c>
      <c r="D1243" s="419" t="s">
        <v>20148</v>
      </c>
      <c r="E1243" s="419"/>
      <c r="F1243" s="419" t="s">
        <v>36730</v>
      </c>
      <c r="G1243" s="419" t="s">
        <v>19639</v>
      </c>
      <c r="H1243" s="419"/>
      <c r="I1243" s="419" t="s">
        <v>19855</v>
      </c>
      <c r="J1243" s="419" t="s">
        <v>15803</v>
      </c>
      <c r="K1243" s="419" t="s">
        <v>15916</v>
      </c>
      <c r="L1243" s="419" t="s">
        <v>35323</v>
      </c>
      <c r="M1243" s="419" t="s">
        <v>22375</v>
      </c>
      <c r="N1243" s="419" t="s">
        <v>15917</v>
      </c>
      <c r="O1243" s="419" t="s">
        <v>21009</v>
      </c>
      <c r="P1243" s="419" t="s">
        <v>15803</v>
      </c>
      <c r="Q1243" s="425">
        <v>1</v>
      </c>
      <c r="R1243" s="419" t="s">
        <v>23486</v>
      </c>
      <c r="S1243" s="424"/>
      <c r="T1243" s="424"/>
      <c r="U1243" s="424"/>
    </row>
    <row r="1244" spans="1:21" ht="14.6" x14ac:dyDescent="0.4">
      <c r="A1244" s="419" t="s">
        <v>18009</v>
      </c>
      <c r="B1244" s="419" t="s">
        <v>15918</v>
      </c>
      <c r="C1244" s="419" t="s">
        <v>15802</v>
      </c>
      <c r="D1244" s="419" t="s">
        <v>20148</v>
      </c>
      <c r="E1244" s="419"/>
      <c r="F1244" s="419" t="s">
        <v>36731</v>
      </c>
      <c r="G1244" s="419" t="s">
        <v>19639</v>
      </c>
      <c r="H1244" s="419"/>
      <c r="I1244" s="419" t="s">
        <v>19341</v>
      </c>
      <c r="J1244" s="419" t="s">
        <v>15803</v>
      </c>
      <c r="K1244" s="419" t="s">
        <v>15919</v>
      </c>
      <c r="L1244" s="419" t="s">
        <v>35323</v>
      </c>
      <c r="M1244" s="419" t="s">
        <v>22375</v>
      </c>
      <c r="N1244" s="419" t="s">
        <v>15920</v>
      </c>
      <c r="O1244" s="419" t="s">
        <v>21009</v>
      </c>
      <c r="P1244" s="419" t="s">
        <v>15803</v>
      </c>
      <c r="Q1244" s="425">
        <v>1</v>
      </c>
      <c r="R1244" s="419" t="s">
        <v>23487</v>
      </c>
      <c r="S1244" s="424"/>
      <c r="T1244" s="424"/>
      <c r="U1244" s="424"/>
    </row>
    <row r="1245" spans="1:21" ht="14.6" x14ac:dyDescent="0.4">
      <c r="A1245" s="419" t="s">
        <v>18009</v>
      </c>
      <c r="B1245" s="419" t="s">
        <v>15921</v>
      </c>
      <c r="C1245" s="419" t="s">
        <v>15802</v>
      </c>
      <c r="D1245" s="419" t="s">
        <v>20148</v>
      </c>
      <c r="E1245" s="419"/>
      <c r="F1245" s="419" t="s">
        <v>36732</v>
      </c>
      <c r="G1245" s="419" t="s">
        <v>19639</v>
      </c>
      <c r="H1245" s="419"/>
      <c r="I1245" s="419" t="s">
        <v>19821</v>
      </c>
      <c r="J1245" s="419" t="s">
        <v>15803</v>
      </c>
      <c r="K1245" s="419" t="s">
        <v>15922</v>
      </c>
      <c r="L1245" s="419" t="s">
        <v>35323</v>
      </c>
      <c r="M1245" s="419" t="s">
        <v>22375</v>
      </c>
      <c r="N1245" s="419" t="s">
        <v>15923</v>
      </c>
      <c r="O1245" s="419" t="s">
        <v>21009</v>
      </c>
      <c r="P1245" s="419" t="s">
        <v>15803</v>
      </c>
      <c r="Q1245" s="425">
        <v>1</v>
      </c>
      <c r="R1245" s="419" t="s">
        <v>23488</v>
      </c>
      <c r="S1245" s="424"/>
      <c r="T1245" s="424"/>
      <c r="U1245" s="424"/>
    </row>
    <row r="1246" spans="1:21" ht="14.6" x14ac:dyDescent="0.4">
      <c r="A1246" s="419" t="s">
        <v>18009</v>
      </c>
      <c r="B1246" s="419" t="s">
        <v>22037</v>
      </c>
      <c r="C1246" s="419" t="s">
        <v>15802</v>
      </c>
      <c r="D1246" s="419" t="s">
        <v>20148</v>
      </c>
      <c r="E1246" s="419"/>
      <c r="F1246" s="419" t="s">
        <v>36733</v>
      </c>
      <c r="G1246" s="419" t="s">
        <v>19639</v>
      </c>
      <c r="H1246" s="419"/>
      <c r="I1246" s="419" t="s">
        <v>19356</v>
      </c>
      <c r="J1246" s="419" t="s">
        <v>15803</v>
      </c>
      <c r="K1246" s="419" t="s">
        <v>15924</v>
      </c>
      <c r="L1246" s="419" t="s">
        <v>35323</v>
      </c>
      <c r="M1246" s="419" t="s">
        <v>22375</v>
      </c>
      <c r="N1246" s="419" t="s">
        <v>15925</v>
      </c>
      <c r="O1246" s="419" t="s">
        <v>21009</v>
      </c>
      <c r="P1246" s="419" t="s">
        <v>15803</v>
      </c>
      <c r="Q1246" s="425">
        <v>1</v>
      </c>
      <c r="R1246" s="419" t="s">
        <v>23489</v>
      </c>
      <c r="S1246" s="424"/>
      <c r="T1246" s="424"/>
      <c r="U1246" s="424"/>
    </row>
    <row r="1247" spans="1:21" ht="14.6" x14ac:dyDescent="0.4">
      <c r="A1247" s="419" t="s">
        <v>18009</v>
      </c>
      <c r="B1247" s="419" t="s">
        <v>15926</v>
      </c>
      <c r="C1247" s="419" t="s">
        <v>15802</v>
      </c>
      <c r="D1247" s="419" t="s">
        <v>20148</v>
      </c>
      <c r="E1247" s="419"/>
      <c r="F1247" s="419" t="s">
        <v>36734</v>
      </c>
      <c r="G1247" s="419" t="s">
        <v>19639</v>
      </c>
      <c r="H1247" s="419"/>
      <c r="I1247" s="419" t="s">
        <v>19426</v>
      </c>
      <c r="J1247" s="419" t="s">
        <v>15803</v>
      </c>
      <c r="K1247" s="419" t="s">
        <v>15927</v>
      </c>
      <c r="L1247" s="419" t="s">
        <v>35323</v>
      </c>
      <c r="M1247" s="419" t="s">
        <v>22375</v>
      </c>
      <c r="N1247" s="419" t="s">
        <v>15928</v>
      </c>
      <c r="O1247" s="419" t="s">
        <v>21009</v>
      </c>
      <c r="P1247" s="419" t="s">
        <v>15803</v>
      </c>
      <c r="Q1247" s="425">
        <v>1</v>
      </c>
      <c r="R1247" s="419" t="s">
        <v>23490</v>
      </c>
      <c r="S1247" s="424"/>
      <c r="T1247" s="424"/>
      <c r="U1247" s="424"/>
    </row>
    <row r="1248" spans="1:21" ht="14.6" x14ac:dyDescent="0.4">
      <c r="A1248" s="419" t="s">
        <v>18009</v>
      </c>
      <c r="B1248" s="419" t="s">
        <v>36735</v>
      </c>
      <c r="C1248" s="419" t="s">
        <v>15802</v>
      </c>
      <c r="D1248" s="419" t="s">
        <v>20148</v>
      </c>
      <c r="E1248" s="419"/>
      <c r="F1248" s="419" t="s">
        <v>36736</v>
      </c>
      <c r="G1248" s="419" t="s">
        <v>19639</v>
      </c>
      <c r="H1248" s="419"/>
      <c r="I1248" s="419" t="s">
        <v>20202</v>
      </c>
      <c r="J1248" s="419" t="s">
        <v>15803</v>
      </c>
      <c r="K1248" s="419" t="s">
        <v>15929</v>
      </c>
      <c r="L1248" s="419" t="s">
        <v>35323</v>
      </c>
      <c r="M1248" s="419" t="s">
        <v>22375</v>
      </c>
      <c r="N1248" s="419" t="s">
        <v>15930</v>
      </c>
      <c r="O1248" s="419" t="s">
        <v>21009</v>
      </c>
      <c r="P1248" s="419" t="s">
        <v>15803</v>
      </c>
      <c r="Q1248" s="425">
        <v>1</v>
      </c>
      <c r="R1248" s="419" t="s">
        <v>23491</v>
      </c>
      <c r="S1248" s="424"/>
      <c r="T1248" s="424"/>
      <c r="U1248" s="424"/>
    </row>
    <row r="1249" spans="1:21" ht="14.6" x14ac:dyDescent="0.4">
      <c r="A1249" s="419" t="s">
        <v>18009</v>
      </c>
      <c r="B1249" s="419" t="s">
        <v>15931</v>
      </c>
      <c r="C1249" s="419" t="s">
        <v>15802</v>
      </c>
      <c r="D1249" s="419" t="s">
        <v>20148</v>
      </c>
      <c r="E1249" s="419"/>
      <c r="F1249" s="419" t="s">
        <v>36737</v>
      </c>
      <c r="G1249" s="419" t="s">
        <v>19639</v>
      </c>
      <c r="H1249" s="419"/>
      <c r="I1249" s="419" t="s">
        <v>19401</v>
      </c>
      <c r="J1249" s="419" t="s">
        <v>15803</v>
      </c>
      <c r="K1249" s="419" t="s">
        <v>15932</v>
      </c>
      <c r="L1249" s="419" t="s">
        <v>35323</v>
      </c>
      <c r="M1249" s="419" t="s">
        <v>22375</v>
      </c>
      <c r="N1249" s="419" t="s">
        <v>15933</v>
      </c>
      <c r="O1249" s="419" t="s">
        <v>21009</v>
      </c>
      <c r="P1249" s="419" t="s">
        <v>15803</v>
      </c>
      <c r="Q1249" s="425">
        <v>1</v>
      </c>
      <c r="R1249" s="419" t="s">
        <v>23492</v>
      </c>
      <c r="S1249" s="424"/>
      <c r="T1249" s="424"/>
      <c r="U1249" s="424"/>
    </row>
    <row r="1250" spans="1:21" ht="14.6" x14ac:dyDescent="0.4">
      <c r="A1250" s="419" t="s">
        <v>18009</v>
      </c>
      <c r="B1250" s="419" t="s">
        <v>15934</v>
      </c>
      <c r="C1250" s="419" t="s">
        <v>15802</v>
      </c>
      <c r="D1250" s="419" t="s">
        <v>20148</v>
      </c>
      <c r="E1250" s="419"/>
      <c r="F1250" s="419" t="s">
        <v>36738</v>
      </c>
      <c r="G1250" s="419" t="s">
        <v>19639</v>
      </c>
      <c r="H1250" s="419"/>
      <c r="I1250" s="419" t="s">
        <v>19341</v>
      </c>
      <c r="J1250" s="419" t="s">
        <v>15803</v>
      </c>
      <c r="K1250" s="419" t="s">
        <v>15935</v>
      </c>
      <c r="L1250" s="419" t="s">
        <v>35323</v>
      </c>
      <c r="M1250" s="419" t="s">
        <v>22375</v>
      </c>
      <c r="N1250" s="419" t="s">
        <v>15936</v>
      </c>
      <c r="O1250" s="419" t="s">
        <v>21009</v>
      </c>
      <c r="P1250" s="419" t="s">
        <v>15803</v>
      </c>
      <c r="Q1250" s="425">
        <v>1</v>
      </c>
      <c r="R1250" s="419" t="s">
        <v>23493</v>
      </c>
      <c r="S1250" s="424"/>
      <c r="T1250" s="424"/>
      <c r="U1250" s="424"/>
    </row>
    <row r="1251" spans="1:21" ht="14.6" x14ac:dyDescent="0.4">
      <c r="A1251" s="419" t="s">
        <v>18009</v>
      </c>
      <c r="B1251" s="419" t="s">
        <v>15937</v>
      </c>
      <c r="C1251" s="419" t="s">
        <v>15802</v>
      </c>
      <c r="D1251" s="419" t="s">
        <v>20148</v>
      </c>
      <c r="E1251" s="419"/>
      <c r="F1251" s="419" t="s">
        <v>36739</v>
      </c>
      <c r="G1251" s="419" t="s">
        <v>19639</v>
      </c>
      <c r="H1251" s="419"/>
      <c r="I1251" s="419" t="s">
        <v>19489</v>
      </c>
      <c r="J1251" s="419" t="s">
        <v>15803</v>
      </c>
      <c r="K1251" s="419" t="s">
        <v>15938</v>
      </c>
      <c r="L1251" s="419" t="s">
        <v>35323</v>
      </c>
      <c r="M1251" s="419" t="s">
        <v>22375</v>
      </c>
      <c r="N1251" s="419" t="s">
        <v>15939</v>
      </c>
      <c r="O1251" s="419" t="s">
        <v>21009</v>
      </c>
      <c r="P1251" s="419" t="s">
        <v>15803</v>
      </c>
      <c r="Q1251" s="425">
        <v>1</v>
      </c>
      <c r="R1251" s="419" t="s">
        <v>23494</v>
      </c>
      <c r="S1251" s="424"/>
      <c r="T1251" s="424"/>
      <c r="U1251" s="424"/>
    </row>
    <row r="1252" spans="1:21" ht="14.6" x14ac:dyDescent="0.4">
      <c r="A1252" s="419" t="s">
        <v>18009</v>
      </c>
      <c r="B1252" s="419" t="s">
        <v>15940</v>
      </c>
      <c r="C1252" s="419" t="s">
        <v>15802</v>
      </c>
      <c r="D1252" s="419" t="s">
        <v>20148</v>
      </c>
      <c r="E1252" s="419"/>
      <c r="F1252" s="419" t="s">
        <v>36740</v>
      </c>
      <c r="G1252" s="419" t="s">
        <v>19639</v>
      </c>
      <c r="H1252" s="419"/>
      <c r="I1252" s="419" t="s">
        <v>19464</v>
      </c>
      <c r="J1252" s="419" t="s">
        <v>15803</v>
      </c>
      <c r="K1252" s="419" t="s">
        <v>15941</v>
      </c>
      <c r="L1252" s="419" t="s">
        <v>35323</v>
      </c>
      <c r="M1252" s="419" t="s">
        <v>22375</v>
      </c>
      <c r="N1252" s="419" t="s">
        <v>15942</v>
      </c>
      <c r="O1252" s="419" t="s">
        <v>21009</v>
      </c>
      <c r="P1252" s="419" t="s">
        <v>15803</v>
      </c>
      <c r="Q1252" s="425">
        <v>1</v>
      </c>
      <c r="R1252" s="419" t="s">
        <v>23495</v>
      </c>
      <c r="S1252" s="424"/>
      <c r="T1252" s="424"/>
      <c r="U1252" s="424"/>
    </row>
    <row r="1253" spans="1:21" ht="14.6" x14ac:dyDescent="0.4">
      <c r="A1253" s="419" t="s">
        <v>18009</v>
      </c>
      <c r="B1253" s="419" t="s">
        <v>15943</v>
      </c>
      <c r="C1253" s="419" t="s">
        <v>15802</v>
      </c>
      <c r="D1253" s="419" t="s">
        <v>20148</v>
      </c>
      <c r="E1253" s="419"/>
      <c r="F1253" s="419" t="s">
        <v>36741</v>
      </c>
      <c r="G1253" s="419" t="s">
        <v>19639</v>
      </c>
      <c r="H1253" s="419"/>
      <c r="I1253" s="419" t="s">
        <v>19497</v>
      </c>
      <c r="J1253" s="419" t="s">
        <v>15803</v>
      </c>
      <c r="K1253" s="419" t="s">
        <v>15944</v>
      </c>
      <c r="L1253" s="419" t="s">
        <v>35323</v>
      </c>
      <c r="M1253" s="419" t="s">
        <v>22375</v>
      </c>
      <c r="N1253" s="419" t="s">
        <v>15945</v>
      </c>
      <c r="O1253" s="419" t="s">
        <v>21009</v>
      </c>
      <c r="P1253" s="419" t="s">
        <v>15803</v>
      </c>
      <c r="Q1253" s="425">
        <v>1</v>
      </c>
      <c r="R1253" s="419" t="s">
        <v>23496</v>
      </c>
      <c r="S1253" s="424"/>
      <c r="T1253" s="424"/>
      <c r="U1253" s="424"/>
    </row>
    <row r="1254" spans="1:21" ht="14.6" x14ac:dyDescent="0.4">
      <c r="A1254" s="419" t="s">
        <v>18009</v>
      </c>
      <c r="B1254" s="419" t="s">
        <v>15946</v>
      </c>
      <c r="C1254" s="419" t="s">
        <v>15802</v>
      </c>
      <c r="D1254" s="419" t="s">
        <v>20148</v>
      </c>
      <c r="E1254" s="419"/>
      <c r="F1254" s="419" t="s">
        <v>36742</v>
      </c>
      <c r="G1254" s="419" t="s">
        <v>19639</v>
      </c>
      <c r="H1254" s="419"/>
      <c r="I1254" s="419" t="s">
        <v>20271</v>
      </c>
      <c r="J1254" s="419" t="s">
        <v>15803</v>
      </c>
      <c r="K1254" s="419" t="s">
        <v>15947</v>
      </c>
      <c r="L1254" s="419" t="s">
        <v>35323</v>
      </c>
      <c r="M1254" s="419" t="s">
        <v>22375</v>
      </c>
      <c r="N1254" s="419" t="s">
        <v>15948</v>
      </c>
      <c r="O1254" s="419" t="s">
        <v>21009</v>
      </c>
      <c r="P1254" s="419" t="s">
        <v>15803</v>
      </c>
      <c r="Q1254" s="425">
        <v>1</v>
      </c>
      <c r="R1254" s="419" t="s">
        <v>23497</v>
      </c>
      <c r="S1254" s="424"/>
      <c r="T1254" s="424"/>
      <c r="U1254" s="424"/>
    </row>
    <row r="1255" spans="1:21" ht="14.6" x14ac:dyDescent="0.4">
      <c r="A1255" s="419" t="s">
        <v>18009</v>
      </c>
      <c r="B1255" s="419" t="s">
        <v>15758</v>
      </c>
      <c r="C1255" s="419" t="s">
        <v>15802</v>
      </c>
      <c r="D1255" s="419" t="s">
        <v>20148</v>
      </c>
      <c r="E1255" s="419"/>
      <c r="F1255" s="419" t="s">
        <v>36743</v>
      </c>
      <c r="G1255" s="419" t="s">
        <v>19639</v>
      </c>
      <c r="H1255" s="419"/>
      <c r="I1255" s="419" t="s">
        <v>19423</v>
      </c>
      <c r="J1255" s="419" t="s">
        <v>15803</v>
      </c>
      <c r="K1255" s="419" t="s">
        <v>15949</v>
      </c>
      <c r="L1255" s="419" t="s">
        <v>35323</v>
      </c>
      <c r="M1255" s="419" t="s">
        <v>22375</v>
      </c>
      <c r="N1255" s="419" t="s">
        <v>15950</v>
      </c>
      <c r="O1255" s="419" t="s">
        <v>21009</v>
      </c>
      <c r="P1255" s="419" t="s">
        <v>15803</v>
      </c>
      <c r="Q1255" s="425">
        <v>1</v>
      </c>
      <c r="R1255" s="419" t="s">
        <v>23498</v>
      </c>
      <c r="S1255" s="424"/>
      <c r="T1255" s="424"/>
      <c r="U1255" s="424"/>
    </row>
    <row r="1256" spans="1:21" ht="14.6" x14ac:dyDescent="0.4">
      <c r="A1256" s="419" t="s">
        <v>18009</v>
      </c>
      <c r="B1256" s="419" t="s">
        <v>15951</v>
      </c>
      <c r="C1256" s="419" t="s">
        <v>15802</v>
      </c>
      <c r="D1256" s="419" t="s">
        <v>20148</v>
      </c>
      <c r="E1256" s="419"/>
      <c r="F1256" s="419" t="s">
        <v>36744</v>
      </c>
      <c r="G1256" s="419" t="s">
        <v>19639</v>
      </c>
      <c r="H1256" s="419"/>
      <c r="I1256" s="419" t="s">
        <v>18112</v>
      </c>
      <c r="J1256" s="419" t="s">
        <v>15803</v>
      </c>
      <c r="K1256" s="419" t="s">
        <v>15952</v>
      </c>
      <c r="L1256" s="419" t="s">
        <v>35323</v>
      </c>
      <c r="M1256" s="419" t="s">
        <v>22375</v>
      </c>
      <c r="N1256" s="419" t="s">
        <v>15953</v>
      </c>
      <c r="O1256" s="419" t="s">
        <v>21009</v>
      </c>
      <c r="P1256" s="419" t="s">
        <v>15803</v>
      </c>
      <c r="Q1256" s="425">
        <v>1</v>
      </c>
      <c r="R1256" s="419" t="s">
        <v>23499</v>
      </c>
      <c r="S1256" s="424"/>
      <c r="T1256" s="424"/>
      <c r="U1256" s="424"/>
    </row>
    <row r="1257" spans="1:21" ht="14.6" x14ac:dyDescent="0.4">
      <c r="A1257" s="419" t="s">
        <v>18009</v>
      </c>
      <c r="B1257" s="419" t="s">
        <v>15954</v>
      </c>
      <c r="C1257" s="419" t="s">
        <v>15802</v>
      </c>
      <c r="D1257" s="419" t="s">
        <v>20148</v>
      </c>
      <c r="E1257" s="419"/>
      <c r="F1257" s="419" t="s">
        <v>36745</v>
      </c>
      <c r="G1257" s="419" t="s">
        <v>19639</v>
      </c>
      <c r="H1257" s="419"/>
      <c r="I1257" s="419" t="s">
        <v>19359</v>
      </c>
      <c r="J1257" s="419" t="s">
        <v>15803</v>
      </c>
      <c r="K1257" s="419" t="s">
        <v>15955</v>
      </c>
      <c r="L1257" s="419" t="s">
        <v>35323</v>
      </c>
      <c r="M1257" s="419" t="s">
        <v>22375</v>
      </c>
      <c r="N1257" s="419" t="s">
        <v>15956</v>
      </c>
      <c r="O1257" s="419" t="s">
        <v>21009</v>
      </c>
      <c r="P1257" s="419" t="s">
        <v>15803</v>
      </c>
      <c r="Q1257" s="425">
        <v>1</v>
      </c>
      <c r="R1257" s="419" t="s">
        <v>23500</v>
      </c>
      <c r="S1257" s="424"/>
      <c r="T1257" s="424"/>
      <c r="U1257" s="424"/>
    </row>
    <row r="1258" spans="1:21" ht="14.6" x14ac:dyDescent="0.4">
      <c r="A1258" s="419" t="s">
        <v>18009</v>
      </c>
      <c r="B1258" s="419" t="s">
        <v>15957</v>
      </c>
      <c r="C1258" s="419" t="s">
        <v>15802</v>
      </c>
      <c r="D1258" s="419" t="s">
        <v>20148</v>
      </c>
      <c r="E1258" s="419"/>
      <c r="F1258" s="419" t="s">
        <v>36746</v>
      </c>
      <c r="G1258" s="419" t="s">
        <v>19639</v>
      </c>
      <c r="H1258" s="419"/>
      <c r="I1258" s="419" t="s">
        <v>20218</v>
      </c>
      <c r="J1258" s="419" t="s">
        <v>15803</v>
      </c>
      <c r="K1258" s="419" t="s">
        <v>15958</v>
      </c>
      <c r="L1258" s="419" t="s">
        <v>35323</v>
      </c>
      <c r="M1258" s="419" t="s">
        <v>22375</v>
      </c>
      <c r="N1258" s="419" t="s">
        <v>15959</v>
      </c>
      <c r="O1258" s="419" t="s">
        <v>21009</v>
      </c>
      <c r="P1258" s="419" t="s">
        <v>15803</v>
      </c>
      <c r="Q1258" s="425">
        <v>1</v>
      </c>
      <c r="R1258" s="419" t="s">
        <v>23501</v>
      </c>
      <c r="S1258" s="424"/>
      <c r="T1258" s="424"/>
      <c r="U1258" s="424"/>
    </row>
    <row r="1259" spans="1:21" ht="14.6" x14ac:dyDescent="0.4">
      <c r="A1259" s="419" t="s">
        <v>18009</v>
      </c>
      <c r="B1259" s="419" t="s">
        <v>15960</v>
      </c>
      <c r="C1259" s="419" t="s">
        <v>15802</v>
      </c>
      <c r="D1259" s="419" t="s">
        <v>20148</v>
      </c>
      <c r="E1259" s="419"/>
      <c r="F1259" s="419" t="s">
        <v>36747</v>
      </c>
      <c r="G1259" s="419" t="s">
        <v>19639</v>
      </c>
      <c r="H1259" s="419"/>
      <c r="I1259" s="419" t="s">
        <v>19359</v>
      </c>
      <c r="J1259" s="419" t="s">
        <v>15803</v>
      </c>
      <c r="K1259" s="419" t="s">
        <v>15961</v>
      </c>
      <c r="L1259" s="419" t="s">
        <v>35323</v>
      </c>
      <c r="M1259" s="419" t="s">
        <v>22375</v>
      </c>
      <c r="N1259" s="419" t="s">
        <v>15962</v>
      </c>
      <c r="O1259" s="419" t="s">
        <v>21009</v>
      </c>
      <c r="P1259" s="419" t="s">
        <v>15803</v>
      </c>
      <c r="Q1259" s="425">
        <v>1</v>
      </c>
      <c r="R1259" s="419" t="s">
        <v>23502</v>
      </c>
      <c r="S1259" s="424"/>
      <c r="T1259" s="424"/>
      <c r="U1259" s="424"/>
    </row>
    <row r="1260" spans="1:21" ht="14.6" x14ac:dyDescent="0.4">
      <c r="A1260" s="419" t="s">
        <v>18009</v>
      </c>
      <c r="B1260" s="419" t="s">
        <v>15963</v>
      </c>
      <c r="C1260" s="419" t="s">
        <v>15802</v>
      </c>
      <c r="D1260" s="419" t="s">
        <v>20148</v>
      </c>
      <c r="E1260" s="419"/>
      <c r="F1260" s="419" t="s">
        <v>36748</v>
      </c>
      <c r="G1260" s="419" t="s">
        <v>19639</v>
      </c>
      <c r="H1260" s="419"/>
      <c r="I1260" s="419" t="s">
        <v>19429</v>
      </c>
      <c r="J1260" s="419" t="s">
        <v>15803</v>
      </c>
      <c r="K1260" s="419" t="s">
        <v>15964</v>
      </c>
      <c r="L1260" s="419" t="s">
        <v>35323</v>
      </c>
      <c r="M1260" s="419" t="s">
        <v>22375</v>
      </c>
      <c r="N1260" s="419" t="s">
        <v>15965</v>
      </c>
      <c r="O1260" s="419" t="s">
        <v>21009</v>
      </c>
      <c r="P1260" s="419" t="s">
        <v>15803</v>
      </c>
      <c r="Q1260" s="425">
        <v>1</v>
      </c>
      <c r="R1260" s="419" t="s">
        <v>23503</v>
      </c>
      <c r="S1260" s="424"/>
      <c r="T1260" s="424"/>
      <c r="U1260" s="424"/>
    </row>
    <row r="1261" spans="1:21" ht="14.6" x14ac:dyDescent="0.4">
      <c r="A1261" s="419" t="s">
        <v>18009</v>
      </c>
      <c r="B1261" s="419" t="s">
        <v>15966</v>
      </c>
      <c r="C1261" s="419" t="s">
        <v>15802</v>
      </c>
      <c r="D1261" s="419" t="s">
        <v>20148</v>
      </c>
      <c r="E1261" s="419"/>
      <c r="F1261" s="419" t="s">
        <v>36749</v>
      </c>
      <c r="G1261" s="419" t="s">
        <v>19639</v>
      </c>
      <c r="H1261" s="419"/>
      <c r="I1261" s="419" t="s">
        <v>19410</v>
      </c>
      <c r="J1261" s="419" t="s">
        <v>15803</v>
      </c>
      <c r="K1261" s="419" t="s">
        <v>15967</v>
      </c>
      <c r="L1261" s="419" t="s">
        <v>35323</v>
      </c>
      <c r="M1261" s="419" t="s">
        <v>22375</v>
      </c>
      <c r="N1261" s="419" t="s">
        <v>15968</v>
      </c>
      <c r="O1261" s="419" t="s">
        <v>21009</v>
      </c>
      <c r="P1261" s="419" t="s">
        <v>15803</v>
      </c>
      <c r="Q1261" s="425">
        <v>1</v>
      </c>
      <c r="R1261" s="419" t="s">
        <v>23504</v>
      </c>
      <c r="S1261" s="424"/>
      <c r="T1261" s="424"/>
      <c r="U1261" s="424"/>
    </row>
    <row r="1262" spans="1:21" ht="14.6" x14ac:dyDescent="0.4">
      <c r="A1262" s="419" t="s">
        <v>18009</v>
      </c>
      <c r="B1262" s="419" t="s">
        <v>15969</v>
      </c>
      <c r="C1262" s="419" t="s">
        <v>15802</v>
      </c>
      <c r="D1262" s="419" t="s">
        <v>20148</v>
      </c>
      <c r="E1262" s="419"/>
      <c r="F1262" s="419" t="s">
        <v>36750</v>
      </c>
      <c r="G1262" s="419" t="s">
        <v>19639</v>
      </c>
      <c r="H1262" s="419"/>
      <c r="I1262" s="419" t="s">
        <v>20198</v>
      </c>
      <c r="J1262" s="419" t="s">
        <v>15803</v>
      </c>
      <c r="K1262" s="419" t="s">
        <v>15970</v>
      </c>
      <c r="L1262" s="419" t="s">
        <v>35323</v>
      </c>
      <c r="M1262" s="419" t="s">
        <v>22375</v>
      </c>
      <c r="N1262" s="419" t="s">
        <v>15971</v>
      </c>
      <c r="O1262" s="419" t="s">
        <v>21009</v>
      </c>
      <c r="P1262" s="419" t="s">
        <v>15803</v>
      </c>
      <c r="Q1262" s="425">
        <v>1</v>
      </c>
      <c r="R1262" s="419" t="s">
        <v>23505</v>
      </c>
      <c r="S1262" s="424"/>
      <c r="T1262" s="424"/>
      <c r="U1262" s="424"/>
    </row>
    <row r="1263" spans="1:21" ht="14.6" x14ac:dyDescent="0.4">
      <c r="A1263" s="419" t="s">
        <v>18009</v>
      </c>
      <c r="B1263" s="419" t="s">
        <v>15972</v>
      </c>
      <c r="C1263" s="419" t="s">
        <v>15802</v>
      </c>
      <c r="D1263" s="419" t="s">
        <v>20148</v>
      </c>
      <c r="E1263" s="419"/>
      <c r="F1263" s="419" t="s">
        <v>36751</v>
      </c>
      <c r="G1263" s="419" t="s">
        <v>19639</v>
      </c>
      <c r="H1263" s="419"/>
      <c r="I1263" s="419" t="s">
        <v>19423</v>
      </c>
      <c r="J1263" s="419" t="s">
        <v>15803</v>
      </c>
      <c r="K1263" s="419" t="s">
        <v>15973</v>
      </c>
      <c r="L1263" s="419" t="s">
        <v>35323</v>
      </c>
      <c r="M1263" s="419" t="s">
        <v>22375</v>
      </c>
      <c r="N1263" s="419" t="s">
        <v>15974</v>
      </c>
      <c r="O1263" s="419" t="s">
        <v>21009</v>
      </c>
      <c r="P1263" s="419" t="s">
        <v>15803</v>
      </c>
      <c r="Q1263" s="425">
        <v>1</v>
      </c>
      <c r="R1263" s="419" t="s">
        <v>23506</v>
      </c>
      <c r="S1263" s="424"/>
      <c r="T1263" s="424"/>
      <c r="U1263" s="424"/>
    </row>
    <row r="1264" spans="1:21" ht="14.6" x14ac:dyDescent="0.4">
      <c r="A1264" s="419" t="s">
        <v>18009</v>
      </c>
      <c r="B1264" s="419" t="s">
        <v>15975</v>
      </c>
      <c r="C1264" s="419" t="s">
        <v>15802</v>
      </c>
      <c r="D1264" s="419" t="s">
        <v>20148</v>
      </c>
      <c r="E1264" s="419"/>
      <c r="F1264" s="419" t="s">
        <v>36752</v>
      </c>
      <c r="G1264" s="419" t="s">
        <v>19639</v>
      </c>
      <c r="H1264" s="419"/>
      <c r="I1264" s="419" t="s">
        <v>19429</v>
      </c>
      <c r="J1264" s="419" t="s">
        <v>15803</v>
      </c>
      <c r="K1264" s="419" t="s">
        <v>15976</v>
      </c>
      <c r="L1264" s="419" t="s">
        <v>35323</v>
      </c>
      <c r="M1264" s="419" t="s">
        <v>22375</v>
      </c>
      <c r="N1264" s="419" t="s">
        <v>15977</v>
      </c>
      <c r="O1264" s="419" t="s">
        <v>21009</v>
      </c>
      <c r="P1264" s="419" t="s">
        <v>15803</v>
      </c>
      <c r="Q1264" s="425">
        <v>1</v>
      </c>
      <c r="R1264" s="419" t="s">
        <v>23507</v>
      </c>
      <c r="S1264" s="424"/>
      <c r="T1264" s="424"/>
      <c r="U1264" s="424"/>
    </row>
    <row r="1265" spans="1:21" ht="14.6" x14ac:dyDescent="0.4">
      <c r="A1265" s="419" t="s">
        <v>18009</v>
      </c>
      <c r="B1265" s="419" t="s">
        <v>15978</v>
      </c>
      <c r="C1265" s="419" t="s">
        <v>15802</v>
      </c>
      <c r="D1265" s="419" t="s">
        <v>20148</v>
      </c>
      <c r="E1265" s="419"/>
      <c r="F1265" s="419" t="s">
        <v>36753</v>
      </c>
      <c r="G1265" s="419" t="s">
        <v>19639</v>
      </c>
      <c r="H1265" s="419"/>
      <c r="I1265" s="419" t="s">
        <v>20145</v>
      </c>
      <c r="J1265" s="419" t="s">
        <v>15803</v>
      </c>
      <c r="K1265" s="419" t="s">
        <v>15979</v>
      </c>
      <c r="L1265" s="419" t="s">
        <v>35323</v>
      </c>
      <c r="M1265" s="419" t="s">
        <v>22375</v>
      </c>
      <c r="N1265" s="419" t="s">
        <v>15980</v>
      </c>
      <c r="O1265" s="419" t="s">
        <v>21009</v>
      </c>
      <c r="P1265" s="419" t="s">
        <v>15803</v>
      </c>
      <c r="Q1265" s="425">
        <v>1</v>
      </c>
      <c r="R1265" s="419" t="s">
        <v>23508</v>
      </c>
      <c r="S1265" s="424"/>
      <c r="T1265" s="424"/>
      <c r="U1265" s="424"/>
    </row>
    <row r="1266" spans="1:21" ht="14.6" x14ac:dyDescent="0.4">
      <c r="A1266" s="419" t="s">
        <v>18009</v>
      </c>
      <c r="B1266" s="419" t="s">
        <v>15981</v>
      </c>
      <c r="C1266" s="419" t="s">
        <v>15802</v>
      </c>
      <c r="D1266" s="419" t="s">
        <v>20148</v>
      </c>
      <c r="E1266" s="419"/>
      <c r="F1266" s="419" t="s">
        <v>36754</v>
      </c>
      <c r="G1266" s="419" t="s">
        <v>19639</v>
      </c>
      <c r="H1266" s="419"/>
      <c r="I1266" s="419" t="s">
        <v>19356</v>
      </c>
      <c r="J1266" s="419" t="s">
        <v>15803</v>
      </c>
      <c r="K1266" s="419" t="s">
        <v>15982</v>
      </c>
      <c r="L1266" s="419" t="s">
        <v>35323</v>
      </c>
      <c r="M1266" s="419" t="s">
        <v>22375</v>
      </c>
      <c r="N1266" s="419" t="s">
        <v>15983</v>
      </c>
      <c r="O1266" s="419" t="s">
        <v>21009</v>
      </c>
      <c r="P1266" s="419" t="s">
        <v>15803</v>
      </c>
      <c r="Q1266" s="425">
        <v>1</v>
      </c>
      <c r="R1266" s="419" t="s">
        <v>23509</v>
      </c>
      <c r="S1266" s="424"/>
      <c r="T1266" s="424"/>
      <c r="U1266" s="424"/>
    </row>
    <row r="1267" spans="1:21" ht="14.6" x14ac:dyDescent="0.4">
      <c r="A1267" s="419" t="s">
        <v>18009</v>
      </c>
      <c r="B1267" s="419" t="s">
        <v>36755</v>
      </c>
      <c r="C1267" s="419" t="s">
        <v>15802</v>
      </c>
      <c r="D1267" s="419" t="s">
        <v>20148</v>
      </c>
      <c r="E1267" s="419"/>
      <c r="F1267" s="419" t="s">
        <v>36756</v>
      </c>
      <c r="G1267" s="419" t="s">
        <v>20248</v>
      </c>
      <c r="H1267" s="419"/>
      <c r="I1267" s="419" t="s">
        <v>19359</v>
      </c>
      <c r="J1267" s="419" t="s">
        <v>15803</v>
      </c>
      <c r="K1267" s="419" t="s">
        <v>15984</v>
      </c>
      <c r="L1267" s="419" t="s">
        <v>35323</v>
      </c>
      <c r="M1267" s="419" t="s">
        <v>22375</v>
      </c>
      <c r="N1267" s="419" t="s">
        <v>15985</v>
      </c>
      <c r="O1267" s="419" t="s">
        <v>21027</v>
      </c>
      <c r="P1267" s="419" t="s">
        <v>15803</v>
      </c>
      <c r="Q1267" s="425">
        <v>1</v>
      </c>
      <c r="R1267" s="419" t="s">
        <v>23510</v>
      </c>
      <c r="S1267" s="424"/>
      <c r="T1267" s="424"/>
      <c r="U1267" s="424"/>
    </row>
    <row r="1268" spans="1:21" ht="14.6" x14ac:dyDescent="0.4">
      <c r="A1268" s="419" t="s">
        <v>18009</v>
      </c>
      <c r="B1268" s="419" t="s">
        <v>15986</v>
      </c>
      <c r="C1268" s="419" t="s">
        <v>15802</v>
      </c>
      <c r="D1268" s="419" t="s">
        <v>20148</v>
      </c>
      <c r="E1268" s="419"/>
      <c r="F1268" s="419" t="s">
        <v>36757</v>
      </c>
      <c r="G1268" s="419" t="s">
        <v>19639</v>
      </c>
      <c r="H1268" s="419"/>
      <c r="I1268" s="419" t="s">
        <v>19416</v>
      </c>
      <c r="J1268" s="419" t="s">
        <v>15803</v>
      </c>
      <c r="K1268" s="419" t="s">
        <v>15987</v>
      </c>
      <c r="L1268" s="419" t="s">
        <v>35323</v>
      </c>
      <c r="M1268" s="419" t="s">
        <v>22375</v>
      </c>
      <c r="N1268" s="419" t="s">
        <v>15988</v>
      </c>
      <c r="O1268" s="419" t="s">
        <v>21009</v>
      </c>
      <c r="P1268" s="419" t="s">
        <v>15803</v>
      </c>
      <c r="Q1268" s="425">
        <v>1</v>
      </c>
      <c r="R1268" s="419" t="s">
        <v>23511</v>
      </c>
      <c r="S1268" s="424"/>
      <c r="T1268" s="424"/>
      <c r="U1268" s="424"/>
    </row>
    <row r="1269" spans="1:21" ht="14.6" x14ac:dyDescent="0.4">
      <c r="A1269" s="419" t="s">
        <v>18009</v>
      </c>
      <c r="B1269" s="419" t="s">
        <v>15989</v>
      </c>
      <c r="C1269" s="419" t="s">
        <v>15802</v>
      </c>
      <c r="D1269" s="419" t="s">
        <v>20148</v>
      </c>
      <c r="E1269" s="419"/>
      <c r="F1269" s="419" t="s">
        <v>36758</v>
      </c>
      <c r="G1269" s="419" t="s">
        <v>19639</v>
      </c>
      <c r="H1269" s="419"/>
      <c r="I1269" s="419" t="s">
        <v>19821</v>
      </c>
      <c r="J1269" s="419" t="s">
        <v>15803</v>
      </c>
      <c r="K1269" s="419" t="s">
        <v>15990</v>
      </c>
      <c r="L1269" s="419" t="s">
        <v>35323</v>
      </c>
      <c r="M1269" s="419" t="s">
        <v>22375</v>
      </c>
      <c r="N1269" s="419" t="s">
        <v>15991</v>
      </c>
      <c r="O1269" s="419" t="s">
        <v>21009</v>
      </c>
      <c r="P1269" s="419" t="s">
        <v>15803</v>
      </c>
      <c r="Q1269" s="425">
        <v>1</v>
      </c>
      <c r="R1269" s="419" t="s">
        <v>23512</v>
      </c>
      <c r="S1269" s="424"/>
      <c r="T1269" s="424"/>
      <c r="U1269" s="424"/>
    </row>
    <row r="1270" spans="1:21" ht="14.6" x14ac:dyDescent="0.4">
      <c r="A1270" s="419" t="s">
        <v>18009</v>
      </c>
      <c r="B1270" s="419" t="s">
        <v>32747</v>
      </c>
      <c r="C1270" s="419" t="s">
        <v>15802</v>
      </c>
      <c r="D1270" s="419" t="s">
        <v>20772</v>
      </c>
      <c r="E1270" s="419"/>
      <c r="F1270" s="419" t="s">
        <v>20772</v>
      </c>
      <c r="G1270" s="419" t="s">
        <v>20772</v>
      </c>
      <c r="H1270" s="419"/>
      <c r="I1270" s="419" t="s">
        <v>20772</v>
      </c>
      <c r="J1270" s="419" t="s">
        <v>15803</v>
      </c>
      <c r="K1270" s="419" t="s">
        <v>32748</v>
      </c>
      <c r="L1270" s="419" t="s">
        <v>35323</v>
      </c>
      <c r="M1270" s="419" t="s">
        <v>22375</v>
      </c>
      <c r="N1270" s="419" t="s">
        <v>15805</v>
      </c>
      <c r="O1270" s="419" t="s">
        <v>21009</v>
      </c>
      <c r="P1270" s="419" t="s">
        <v>15803</v>
      </c>
      <c r="Q1270" s="420">
        <v>1</v>
      </c>
      <c r="R1270" s="419" t="s">
        <v>23445</v>
      </c>
      <c r="S1270" s="421"/>
      <c r="T1270" s="421"/>
      <c r="U1270" s="421"/>
    </row>
    <row r="1271" spans="1:21" ht="14.6" x14ac:dyDescent="0.4">
      <c r="A1271" s="416" t="s">
        <v>18009</v>
      </c>
      <c r="B1271" s="416" t="s">
        <v>32749</v>
      </c>
      <c r="C1271" s="416" t="s">
        <v>15802</v>
      </c>
      <c r="D1271" s="416" t="s">
        <v>20772</v>
      </c>
      <c r="E1271" s="416"/>
      <c r="F1271" s="416" t="s">
        <v>20772</v>
      </c>
      <c r="G1271" s="416" t="s">
        <v>20772</v>
      </c>
      <c r="H1271" s="416"/>
      <c r="I1271" s="416" t="s">
        <v>20772</v>
      </c>
      <c r="J1271" s="416" t="s">
        <v>15803</v>
      </c>
      <c r="K1271" s="416" t="s">
        <v>22375</v>
      </c>
      <c r="L1271" s="416" t="s">
        <v>35332</v>
      </c>
      <c r="M1271" s="416" t="s">
        <v>22375</v>
      </c>
      <c r="N1271" s="416" t="s">
        <v>15805</v>
      </c>
      <c r="O1271" s="416" t="s">
        <v>21009</v>
      </c>
      <c r="P1271" s="416" t="s">
        <v>15803</v>
      </c>
      <c r="Q1271" s="417">
        <v>0</v>
      </c>
      <c r="R1271" s="416" t="s">
        <v>23445</v>
      </c>
      <c r="S1271" s="418"/>
      <c r="T1271" s="418"/>
      <c r="U1271" s="418"/>
    </row>
    <row r="1272" spans="1:21" ht="14.6" x14ac:dyDescent="0.4">
      <c r="A1272" s="422" t="s">
        <v>18009</v>
      </c>
      <c r="B1272" s="422" t="s">
        <v>36759</v>
      </c>
      <c r="C1272" s="422" t="s">
        <v>15802</v>
      </c>
      <c r="D1272" s="422" t="s">
        <v>20148</v>
      </c>
      <c r="E1272" s="422"/>
      <c r="F1272" s="422" t="s">
        <v>36760</v>
      </c>
      <c r="G1272" s="422" t="s">
        <v>20155</v>
      </c>
      <c r="H1272" s="422"/>
      <c r="I1272" s="422" t="s">
        <v>18131</v>
      </c>
      <c r="J1272" s="422" t="s">
        <v>15803</v>
      </c>
      <c r="K1272" s="422" t="s">
        <v>15992</v>
      </c>
      <c r="L1272" s="422" t="s">
        <v>35323</v>
      </c>
      <c r="M1272" s="422" t="s">
        <v>22375</v>
      </c>
      <c r="N1272" s="422" t="s">
        <v>15993</v>
      </c>
      <c r="O1272" s="422" t="s">
        <v>21164</v>
      </c>
      <c r="P1272" s="422" t="s">
        <v>15803</v>
      </c>
      <c r="Q1272" s="423">
        <v>1</v>
      </c>
      <c r="R1272" s="422" t="s">
        <v>23513</v>
      </c>
      <c r="S1272" s="424"/>
      <c r="T1272" s="424"/>
      <c r="U1272" s="424"/>
    </row>
    <row r="1273" spans="1:21" ht="14.6" x14ac:dyDescent="0.4">
      <c r="A1273" s="419" t="s">
        <v>18009</v>
      </c>
      <c r="B1273" s="419" t="s">
        <v>15994</v>
      </c>
      <c r="C1273" s="419" t="s">
        <v>15802</v>
      </c>
      <c r="D1273" s="419" t="s">
        <v>20148</v>
      </c>
      <c r="E1273" s="419"/>
      <c r="F1273" s="419" t="s">
        <v>36761</v>
      </c>
      <c r="G1273" s="419" t="s">
        <v>19639</v>
      </c>
      <c r="H1273" s="419"/>
      <c r="I1273" s="419" t="s">
        <v>19436</v>
      </c>
      <c r="J1273" s="419" t="s">
        <v>15803</v>
      </c>
      <c r="K1273" s="419" t="s">
        <v>15995</v>
      </c>
      <c r="L1273" s="419" t="s">
        <v>35323</v>
      </c>
      <c r="M1273" s="419" t="s">
        <v>22375</v>
      </c>
      <c r="N1273" s="419" t="s">
        <v>15996</v>
      </c>
      <c r="O1273" s="419" t="s">
        <v>21009</v>
      </c>
      <c r="P1273" s="419" t="s">
        <v>15803</v>
      </c>
      <c r="Q1273" s="425">
        <v>1</v>
      </c>
      <c r="R1273" s="419" t="s">
        <v>23514</v>
      </c>
      <c r="S1273" s="424"/>
      <c r="T1273" s="424"/>
      <c r="U1273" s="424"/>
    </row>
    <row r="1274" spans="1:21" ht="14.6" x14ac:dyDescent="0.4">
      <c r="A1274" s="419" t="s">
        <v>18009</v>
      </c>
      <c r="B1274" s="419" t="s">
        <v>36762</v>
      </c>
      <c r="C1274" s="419" t="s">
        <v>15802</v>
      </c>
      <c r="D1274" s="419" t="s">
        <v>20148</v>
      </c>
      <c r="E1274" s="419"/>
      <c r="F1274" s="419" t="s">
        <v>36763</v>
      </c>
      <c r="G1274" s="419" t="s">
        <v>19639</v>
      </c>
      <c r="H1274" s="419"/>
      <c r="I1274" s="419" t="s">
        <v>20145</v>
      </c>
      <c r="J1274" s="419" t="s">
        <v>15803</v>
      </c>
      <c r="K1274" s="419" t="s">
        <v>15997</v>
      </c>
      <c r="L1274" s="419" t="s">
        <v>35323</v>
      </c>
      <c r="M1274" s="419" t="s">
        <v>22375</v>
      </c>
      <c r="N1274" s="419" t="s">
        <v>15998</v>
      </c>
      <c r="O1274" s="419" t="s">
        <v>21009</v>
      </c>
      <c r="P1274" s="419" t="s">
        <v>15803</v>
      </c>
      <c r="Q1274" s="425">
        <v>1</v>
      </c>
      <c r="R1274" s="419" t="s">
        <v>23515</v>
      </c>
      <c r="S1274" s="424"/>
      <c r="T1274" s="424"/>
      <c r="U1274" s="424"/>
    </row>
    <row r="1275" spans="1:21" ht="14.6" x14ac:dyDescent="0.4">
      <c r="A1275" s="419" t="s">
        <v>18009</v>
      </c>
      <c r="B1275" s="419" t="s">
        <v>36764</v>
      </c>
      <c r="C1275" s="419" t="s">
        <v>15802</v>
      </c>
      <c r="D1275" s="419" t="s">
        <v>20148</v>
      </c>
      <c r="E1275" s="419"/>
      <c r="F1275" s="419" t="s">
        <v>36765</v>
      </c>
      <c r="G1275" s="419" t="s">
        <v>19639</v>
      </c>
      <c r="H1275" s="419"/>
      <c r="I1275" s="419" t="s">
        <v>20173</v>
      </c>
      <c r="J1275" s="419" t="s">
        <v>15803</v>
      </c>
      <c r="K1275" s="419" t="s">
        <v>15999</v>
      </c>
      <c r="L1275" s="419" t="s">
        <v>35323</v>
      </c>
      <c r="M1275" s="419" t="s">
        <v>22375</v>
      </c>
      <c r="N1275" s="419" t="s">
        <v>16000</v>
      </c>
      <c r="O1275" s="419" t="s">
        <v>21009</v>
      </c>
      <c r="P1275" s="419" t="s">
        <v>15803</v>
      </c>
      <c r="Q1275" s="425">
        <v>1</v>
      </c>
      <c r="R1275" s="419" t="s">
        <v>23516</v>
      </c>
      <c r="S1275" s="424"/>
      <c r="T1275" s="424"/>
      <c r="U1275" s="424"/>
    </row>
    <row r="1276" spans="1:21" ht="14.6" x14ac:dyDescent="0.4">
      <c r="A1276" s="419" t="s">
        <v>18009</v>
      </c>
      <c r="B1276" s="419" t="s">
        <v>36766</v>
      </c>
      <c r="C1276" s="419" t="s">
        <v>15802</v>
      </c>
      <c r="D1276" s="419" t="s">
        <v>20148</v>
      </c>
      <c r="E1276" s="419"/>
      <c r="F1276" s="419" t="s">
        <v>36767</v>
      </c>
      <c r="G1276" s="419" t="s">
        <v>19639</v>
      </c>
      <c r="H1276" s="419"/>
      <c r="I1276" s="419" t="s">
        <v>19436</v>
      </c>
      <c r="J1276" s="419" t="s">
        <v>15803</v>
      </c>
      <c r="K1276" s="419" t="s">
        <v>16001</v>
      </c>
      <c r="L1276" s="419" t="s">
        <v>35323</v>
      </c>
      <c r="M1276" s="419" t="s">
        <v>22375</v>
      </c>
      <c r="N1276" s="419" t="s">
        <v>16002</v>
      </c>
      <c r="O1276" s="419" t="s">
        <v>21009</v>
      </c>
      <c r="P1276" s="419" t="s">
        <v>15803</v>
      </c>
      <c r="Q1276" s="425">
        <v>1</v>
      </c>
      <c r="R1276" s="419" t="s">
        <v>23517</v>
      </c>
      <c r="S1276" s="424"/>
      <c r="T1276" s="424"/>
      <c r="U1276" s="424"/>
    </row>
    <row r="1277" spans="1:21" ht="14.6" x14ac:dyDescent="0.4">
      <c r="A1277" s="419" t="s">
        <v>18009</v>
      </c>
      <c r="B1277" s="419" t="s">
        <v>36768</v>
      </c>
      <c r="C1277" s="419" t="s">
        <v>15802</v>
      </c>
      <c r="D1277" s="419" t="s">
        <v>20148</v>
      </c>
      <c r="E1277" s="419"/>
      <c r="F1277" s="419" t="s">
        <v>36769</v>
      </c>
      <c r="G1277" s="419" t="s">
        <v>19639</v>
      </c>
      <c r="H1277" s="419"/>
      <c r="I1277" s="419" t="s">
        <v>20180</v>
      </c>
      <c r="J1277" s="419" t="s">
        <v>15803</v>
      </c>
      <c r="K1277" s="419" t="s">
        <v>16005</v>
      </c>
      <c r="L1277" s="419" t="s">
        <v>35323</v>
      </c>
      <c r="M1277" s="419" t="s">
        <v>22375</v>
      </c>
      <c r="N1277" s="419" t="s">
        <v>16006</v>
      </c>
      <c r="O1277" s="419" t="s">
        <v>21009</v>
      </c>
      <c r="P1277" s="419" t="s">
        <v>15803</v>
      </c>
      <c r="Q1277" s="425">
        <v>1</v>
      </c>
      <c r="R1277" s="419" t="s">
        <v>23519</v>
      </c>
      <c r="S1277" s="424"/>
      <c r="T1277" s="424"/>
      <c r="U1277" s="424"/>
    </row>
    <row r="1278" spans="1:21" ht="14.6" x14ac:dyDescent="0.4">
      <c r="A1278" s="419" t="s">
        <v>18009</v>
      </c>
      <c r="B1278" s="419" t="s">
        <v>36770</v>
      </c>
      <c r="C1278" s="419" t="s">
        <v>15802</v>
      </c>
      <c r="D1278" s="419" t="s">
        <v>20148</v>
      </c>
      <c r="E1278" s="419"/>
      <c r="F1278" s="419" t="s">
        <v>36771</v>
      </c>
      <c r="G1278" s="419" t="s">
        <v>19639</v>
      </c>
      <c r="H1278" s="419"/>
      <c r="I1278" s="419" t="s">
        <v>19410</v>
      </c>
      <c r="J1278" s="419" t="s">
        <v>15803</v>
      </c>
      <c r="K1278" s="419" t="s">
        <v>16007</v>
      </c>
      <c r="L1278" s="419" t="s">
        <v>35323</v>
      </c>
      <c r="M1278" s="419" t="s">
        <v>22375</v>
      </c>
      <c r="N1278" s="419" t="s">
        <v>16008</v>
      </c>
      <c r="O1278" s="419" t="s">
        <v>21009</v>
      </c>
      <c r="P1278" s="419" t="s">
        <v>15803</v>
      </c>
      <c r="Q1278" s="425">
        <v>1</v>
      </c>
      <c r="R1278" s="419" t="s">
        <v>23520</v>
      </c>
      <c r="S1278" s="424"/>
      <c r="T1278" s="424"/>
      <c r="U1278" s="424"/>
    </row>
    <row r="1279" spans="1:21" ht="14.6" x14ac:dyDescent="0.4">
      <c r="A1279" s="419" t="s">
        <v>18009</v>
      </c>
      <c r="B1279" s="419" t="s">
        <v>36772</v>
      </c>
      <c r="C1279" s="419" t="s">
        <v>15802</v>
      </c>
      <c r="D1279" s="419" t="s">
        <v>20148</v>
      </c>
      <c r="E1279" s="419"/>
      <c r="F1279" s="419" t="s">
        <v>36773</v>
      </c>
      <c r="G1279" s="419" t="s">
        <v>19639</v>
      </c>
      <c r="H1279" s="419"/>
      <c r="I1279" s="419" t="s">
        <v>19413</v>
      </c>
      <c r="J1279" s="419" t="s">
        <v>15803</v>
      </c>
      <c r="K1279" s="419" t="s">
        <v>16009</v>
      </c>
      <c r="L1279" s="419" t="s">
        <v>35323</v>
      </c>
      <c r="M1279" s="419" t="s">
        <v>22375</v>
      </c>
      <c r="N1279" s="419" t="s">
        <v>16010</v>
      </c>
      <c r="O1279" s="419" t="s">
        <v>21009</v>
      </c>
      <c r="P1279" s="419" t="s">
        <v>15803</v>
      </c>
      <c r="Q1279" s="425">
        <v>1</v>
      </c>
      <c r="R1279" s="419" t="s">
        <v>23521</v>
      </c>
      <c r="S1279" s="424"/>
      <c r="T1279" s="424"/>
      <c r="U1279" s="424"/>
    </row>
    <row r="1280" spans="1:21" ht="14.6" x14ac:dyDescent="0.4">
      <c r="A1280" s="419" t="s">
        <v>18009</v>
      </c>
      <c r="B1280" s="419" t="s">
        <v>36774</v>
      </c>
      <c r="C1280" s="419" t="s">
        <v>15802</v>
      </c>
      <c r="D1280" s="419" t="s">
        <v>20148</v>
      </c>
      <c r="E1280" s="419"/>
      <c r="F1280" s="419" t="s">
        <v>36775</v>
      </c>
      <c r="G1280" s="419" t="s">
        <v>19639</v>
      </c>
      <c r="H1280" s="419"/>
      <c r="I1280" s="419" t="s">
        <v>20233</v>
      </c>
      <c r="J1280" s="419" t="s">
        <v>15803</v>
      </c>
      <c r="K1280" s="419" t="s">
        <v>16011</v>
      </c>
      <c r="L1280" s="419" t="s">
        <v>35323</v>
      </c>
      <c r="M1280" s="419" t="s">
        <v>22375</v>
      </c>
      <c r="N1280" s="419" t="s">
        <v>16012</v>
      </c>
      <c r="O1280" s="419" t="s">
        <v>21009</v>
      </c>
      <c r="P1280" s="419" t="s">
        <v>15803</v>
      </c>
      <c r="Q1280" s="425">
        <v>1</v>
      </c>
      <c r="R1280" s="419" t="s">
        <v>23522</v>
      </c>
      <c r="S1280" s="424"/>
      <c r="T1280" s="424"/>
      <c r="U1280" s="424"/>
    </row>
    <row r="1281" spans="1:21" ht="14.6" x14ac:dyDescent="0.4">
      <c r="A1281" s="419" t="s">
        <v>18009</v>
      </c>
      <c r="B1281" s="419" t="s">
        <v>36776</v>
      </c>
      <c r="C1281" s="419" t="s">
        <v>15802</v>
      </c>
      <c r="D1281" s="419" t="s">
        <v>20148</v>
      </c>
      <c r="E1281" s="419"/>
      <c r="F1281" s="419" t="s">
        <v>36777</v>
      </c>
      <c r="G1281" s="419" t="s">
        <v>19639</v>
      </c>
      <c r="H1281" s="419"/>
      <c r="I1281" s="419" t="s">
        <v>20257</v>
      </c>
      <c r="J1281" s="419" t="s">
        <v>15803</v>
      </c>
      <c r="K1281" s="419" t="s">
        <v>16013</v>
      </c>
      <c r="L1281" s="419" t="s">
        <v>35323</v>
      </c>
      <c r="M1281" s="419" t="s">
        <v>22375</v>
      </c>
      <c r="N1281" s="419" t="s">
        <v>16014</v>
      </c>
      <c r="O1281" s="419" t="s">
        <v>21009</v>
      </c>
      <c r="P1281" s="419" t="s">
        <v>15803</v>
      </c>
      <c r="Q1281" s="425">
        <v>1</v>
      </c>
      <c r="R1281" s="419" t="s">
        <v>23523</v>
      </c>
      <c r="S1281" s="424"/>
      <c r="T1281" s="424"/>
      <c r="U1281" s="424"/>
    </row>
    <row r="1282" spans="1:21" ht="14.6" x14ac:dyDescent="0.4">
      <c r="A1282" s="419" t="s">
        <v>18009</v>
      </c>
      <c r="B1282" s="419" t="s">
        <v>32750</v>
      </c>
      <c r="C1282" s="419" t="s">
        <v>15802</v>
      </c>
      <c r="D1282" s="419" t="s">
        <v>20148</v>
      </c>
      <c r="E1282" s="419"/>
      <c r="F1282" s="419" t="s">
        <v>36778</v>
      </c>
      <c r="G1282" s="419" t="s">
        <v>20155</v>
      </c>
      <c r="H1282" s="419"/>
      <c r="I1282" s="419" t="s">
        <v>20194</v>
      </c>
      <c r="J1282" s="419" t="s">
        <v>15803</v>
      </c>
      <c r="K1282" s="419" t="s">
        <v>16015</v>
      </c>
      <c r="L1282" s="419" t="s">
        <v>35323</v>
      </c>
      <c r="M1282" s="419" t="s">
        <v>22375</v>
      </c>
      <c r="N1282" s="419" t="s">
        <v>16016</v>
      </c>
      <c r="O1282" s="419" t="s">
        <v>21169</v>
      </c>
      <c r="P1282" s="419" t="s">
        <v>15803</v>
      </c>
      <c r="Q1282" s="425">
        <v>1</v>
      </c>
      <c r="R1282" s="419" t="s">
        <v>23524</v>
      </c>
      <c r="S1282" s="424"/>
      <c r="T1282" s="424"/>
      <c r="U1282" s="424"/>
    </row>
    <row r="1283" spans="1:21" ht="14.6" x14ac:dyDescent="0.4">
      <c r="A1283" s="419" t="s">
        <v>18009</v>
      </c>
      <c r="B1283" s="419" t="s">
        <v>32751</v>
      </c>
      <c r="C1283" s="419" t="s">
        <v>15802</v>
      </c>
      <c r="D1283" s="419" t="s">
        <v>20148</v>
      </c>
      <c r="E1283" s="419"/>
      <c r="F1283" s="419" t="s">
        <v>36779</v>
      </c>
      <c r="G1283" s="419" t="s">
        <v>20160</v>
      </c>
      <c r="H1283" s="419"/>
      <c r="I1283" s="419" t="s">
        <v>20208</v>
      </c>
      <c r="J1283" s="419" t="s">
        <v>15803</v>
      </c>
      <c r="K1283" s="419" t="s">
        <v>16017</v>
      </c>
      <c r="L1283" s="419" t="s">
        <v>35323</v>
      </c>
      <c r="M1283" s="419" t="s">
        <v>22375</v>
      </c>
      <c r="N1283" s="419" t="s">
        <v>16018</v>
      </c>
      <c r="O1283" s="419" t="s">
        <v>21056</v>
      </c>
      <c r="P1283" s="419" t="s">
        <v>15803</v>
      </c>
      <c r="Q1283" s="425">
        <v>1</v>
      </c>
      <c r="R1283" s="419" t="s">
        <v>23525</v>
      </c>
      <c r="S1283" s="424"/>
      <c r="T1283" s="424"/>
      <c r="U1283" s="424"/>
    </row>
    <row r="1284" spans="1:21" ht="14.6" x14ac:dyDescent="0.4">
      <c r="A1284" s="419" t="s">
        <v>18009</v>
      </c>
      <c r="B1284" s="419" t="s">
        <v>36780</v>
      </c>
      <c r="C1284" s="419" t="s">
        <v>15802</v>
      </c>
      <c r="D1284" s="419" t="s">
        <v>20148</v>
      </c>
      <c r="E1284" s="419"/>
      <c r="F1284" s="419" t="s">
        <v>36781</v>
      </c>
      <c r="G1284" s="419" t="s">
        <v>20248</v>
      </c>
      <c r="H1284" s="419"/>
      <c r="I1284" s="419" t="s">
        <v>19423</v>
      </c>
      <c r="J1284" s="419" t="s">
        <v>15803</v>
      </c>
      <c r="K1284" s="419" t="s">
        <v>22407</v>
      </c>
      <c r="L1284" s="419" t="s">
        <v>35323</v>
      </c>
      <c r="M1284" s="419" t="s">
        <v>22375</v>
      </c>
      <c r="N1284" s="419" t="s">
        <v>22515</v>
      </c>
      <c r="O1284" s="419" t="s">
        <v>21027</v>
      </c>
      <c r="P1284" s="419" t="s">
        <v>15803</v>
      </c>
      <c r="Q1284" s="425">
        <v>1</v>
      </c>
      <c r="R1284" s="419" t="s">
        <v>23526</v>
      </c>
      <c r="S1284" s="424"/>
      <c r="T1284" s="424"/>
      <c r="U1284" s="424"/>
    </row>
    <row r="1285" spans="1:21" ht="14.6" x14ac:dyDescent="0.4">
      <c r="A1285" s="416" t="s">
        <v>18009</v>
      </c>
      <c r="B1285" s="416" t="s">
        <v>32752</v>
      </c>
      <c r="C1285" s="416" t="s">
        <v>15802</v>
      </c>
      <c r="D1285" s="416" t="s">
        <v>20772</v>
      </c>
      <c r="E1285" s="416"/>
      <c r="F1285" s="416" t="s">
        <v>20772</v>
      </c>
      <c r="G1285" s="416" t="s">
        <v>20772</v>
      </c>
      <c r="H1285" s="416"/>
      <c r="I1285" s="416" t="s">
        <v>20772</v>
      </c>
      <c r="J1285" s="416" t="s">
        <v>15803</v>
      </c>
      <c r="K1285" s="416" t="s">
        <v>32753</v>
      </c>
      <c r="L1285" s="416" t="s">
        <v>35332</v>
      </c>
      <c r="M1285" s="416" t="s">
        <v>32753</v>
      </c>
      <c r="N1285" s="416" t="s">
        <v>15805</v>
      </c>
      <c r="O1285" s="416" t="s">
        <v>21009</v>
      </c>
      <c r="P1285" s="416" t="s">
        <v>15803</v>
      </c>
      <c r="Q1285" s="417">
        <v>0</v>
      </c>
      <c r="R1285" s="416" t="s">
        <v>23445</v>
      </c>
      <c r="S1285" s="418"/>
      <c r="T1285" s="418"/>
      <c r="U1285" s="418"/>
    </row>
    <row r="1286" spans="1:21" ht="14.6" x14ac:dyDescent="0.4">
      <c r="A1286" s="416" t="s">
        <v>18009</v>
      </c>
      <c r="B1286" s="416" t="s">
        <v>32754</v>
      </c>
      <c r="C1286" s="416" t="s">
        <v>15802</v>
      </c>
      <c r="D1286" s="416" t="s">
        <v>20772</v>
      </c>
      <c r="E1286" s="416"/>
      <c r="F1286" s="416" t="s">
        <v>20772</v>
      </c>
      <c r="G1286" s="416" t="s">
        <v>20772</v>
      </c>
      <c r="H1286" s="416"/>
      <c r="I1286" s="416" t="s">
        <v>20772</v>
      </c>
      <c r="J1286" s="416" t="s">
        <v>15803</v>
      </c>
      <c r="K1286" s="416" t="s">
        <v>32755</v>
      </c>
      <c r="L1286" s="416" t="s">
        <v>35332</v>
      </c>
      <c r="M1286" s="416" t="s">
        <v>32755</v>
      </c>
      <c r="N1286" s="416" t="s">
        <v>15805</v>
      </c>
      <c r="O1286" s="416" t="s">
        <v>21009</v>
      </c>
      <c r="P1286" s="416" t="s">
        <v>15803</v>
      </c>
      <c r="Q1286" s="417">
        <v>0</v>
      </c>
      <c r="R1286" s="416" t="s">
        <v>23445</v>
      </c>
      <c r="S1286" s="418"/>
      <c r="T1286" s="418"/>
      <c r="U1286" s="418"/>
    </row>
    <row r="1287" spans="1:21" ht="14.6" x14ac:dyDescent="0.4">
      <c r="A1287" s="416" t="s">
        <v>18009</v>
      </c>
      <c r="B1287" s="416" t="s">
        <v>32756</v>
      </c>
      <c r="C1287" s="416" t="s">
        <v>15802</v>
      </c>
      <c r="D1287" s="416" t="s">
        <v>20772</v>
      </c>
      <c r="E1287" s="416"/>
      <c r="F1287" s="416" t="s">
        <v>20772</v>
      </c>
      <c r="G1287" s="416" t="s">
        <v>20772</v>
      </c>
      <c r="H1287" s="416"/>
      <c r="I1287" s="416" t="s">
        <v>20772</v>
      </c>
      <c r="J1287" s="416" t="s">
        <v>15803</v>
      </c>
      <c r="K1287" s="416" t="s">
        <v>32757</v>
      </c>
      <c r="L1287" s="416" t="s">
        <v>35332</v>
      </c>
      <c r="M1287" s="416" t="s">
        <v>32757</v>
      </c>
      <c r="N1287" s="416" t="s">
        <v>15805</v>
      </c>
      <c r="O1287" s="416" t="s">
        <v>21009</v>
      </c>
      <c r="P1287" s="416" t="s">
        <v>15803</v>
      </c>
      <c r="Q1287" s="417">
        <v>0</v>
      </c>
      <c r="R1287" s="416" t="s">
        <v>23445</v>
      </c>
      <c r="S1287" s="418"/>
      <c r="T1287" s="418"/>
      <c r="U1287" s="418"/>
    </row>
    <row r="1288" spans="1:21" ht="14.6" x14ac:dyDescent="0.4">
      <c r="A1288" s="416" t="s">
        <v>18009</v>
      </c>
      <c r="B1288" s="416" t="s">
        <v>32758</v>
      </c>
      <c r="C1288" s="416" t="s">
        <v>15802</v>
      </c>
      <c r="D1288" s="416" t="s">
        <v>20772</v>
      </c>
      <c r="E1288" s="416"/>
      <c r="F1288" s="416" t="s">
        <v>20772</v>
      </c>
      <c r="G1288" s="416" t="s">
        <v>20772</v>
      </c>
      <c r="H1288" s="416"/>
      <c r="I1288" s="416" t="s">
        <v>20772</v>
      </c>
      <c r="J1288" s="416" t="s">
        <v>15803</v>
      </c>
      <c r="K1288" s="416" t="s">
        <v>32759</v>
      </c>
      <c r="L1288" s="416" t="s">
        <v>35332</v>
      </c>
      <c r="M1288" s="416" t="s">
        <v>32759</v>
      </c>
      <c r="N1288" s="416" t="s">
        <v>15805</v>
      </c>
      <c r="O1288" s="416" t="s">
        <v>21009</v>
      </c>
      <c r="P1288" s="416" t="s">
        <v>15803</v>
      </c>
      <c r="Q1288" s="417">
        <v>0</v>
      </c>
      <c r="R1288" s="416" t="s">
        <v>23445</v>
      </c>
      <c r="S1288" s="418"/>
      <c r="T1288" s="418"/>
      <c r="U1288" s="418"/>
    </row>
    <row r="1289" spans="1:21" ht="14.6" x14ac:dyDescent="0.4">
      <c r="A1289" s="416" t="s">
        <v>18009</v>
      </c>
      <c r="B1289" s="416" t="s">
        <v>32760</v>
      </c>
      <c r="C1289" s="416" t="s">
        <v>15802</v>
      </c>
      <c r="D1289" s="416" t="s">
        <v>20772</v>
      </c>
      <c r="E1289" s="416"/>
      <c r="F1289" s="416" t="s">
        <v>20772</v>
      </c>
      <c r="G1289" s="416" t="s">
        <v>20772</v>
      </c>
      <c r="H1289" s="416"/>
      <c r="I1289" s="416" t="s">
        <v>20772</v>
      </c>
      <c r="J1289" s="416" t="s">
        <v>15803</v>
      </c>
      <c r="K1289" s="416" t="s">
        <v>32761</v>
      </c>
      <c r="L1289" s="416" t="s">
        <v>35332</v>
      </c>
      <c r="M1289" s="416" t="s">
        <v>32761</v>
      </c>
      <c r="N1289" s="416" t="s">
        <v>15805</v>
      </c>
      <c r="O1289" s="416" t="s">
        <v>21009</v>
      </c>
      <c r="P1289" s="416" t="s">
        <v>15803</v>
      </c>
      <c r="Q1289" s="417">
        <v>0</v>
      </c>
      <c r="R1289" s="416" t="s">
        <v>23445</v>
      </c>
      <c r="S1289" s="418"/>
      <c r="T1289" s="418"/>
      <c r="U1289" s="418"/>
    </row>
    <row r="1290" spans="1:21" ht="14.6" x14ac:dyDescent="0.4">
      <c r="A1290" s="416" t="s">
        <v>18009</v>
      </c>
      <c r="B1290" s="416" t="s">
        <v>32762</v>
      </c>
      <c r="C1290" s="416" t="s">
        <v>15802</v>
      </c>
      <c r="D1290" s="416" t="s">
        <v>20772</v>
      </c>
      <c r="E1290" s="416"/>
      <c r="F1290" s="416" t="s">
        <v>20772</v>
      </c>
      <c r="G1290" s="416" t="s">
        <v>20772</v>
      </c>
      <c r="H1290" s="416"/>
      <c r="I1290" s="416" t="s">
        <v>20772</v>
      </c>
      <c r="J1290" s="416" t="s">
        <v>15803</v>
      </c>
      <c r="K1290" s="416" t="s">
        <v>22376</v>
      </c>
      <c r="L1290" s="416" t="s">
        <v>35332</v>
      </c>
      <c r="M1290" s="416" t="s">
        <v>22376</v>
      </c>
      <c r="N1290" s="416" t="s">
        <v>15805</v>
      </c>
      <c r="O1290" s="416" t="s">
        <v>21009</v>
      </c>
      <c r="P1290" s="416" t="s">
        <v>15803</v>
      </c>
      <c r="Q1290" s="417">
        <v>0</v>
      </c>
      <c r="R1290" s="416" t="s">
        <v>23445</v>
      </c>
      <c r="S1290" s="418"/>
      <c r="T1290" s="418"/>
      <c r="U1290" s="418"/>
    </row>
    <row r="1291" spans="1:21" ht="14.6" x14ac:dyDescent="0.4">
      <c r="A1291" s="419" t="s">
        <v>18009</v>
      </c>
      <c r="B1291" s="419" t="s">
        <v>36782</v>
      </c>
      <c r="C1291" s="419" t="s">
        <v>15802</v>
      </c>
      <c r="D1291" s="419" t="s">
        <v>20148</v>
      </c>
      <c r="E1291" s="419"/>
      <c r="F1291" s="419" t="s">
        <v>36783</v>
      </c>
      <c r="G1291" s="419" t="s">
        <v>20248</v>
      </c>
      <c r="H1291" s="419"/>
      <c r="I1291" s="419" t="s">
        <v>19489</v>
      </c>
      <c r="J1291" s="419" t="s">
        <v>15803</v>
      </c>
      <c r="K1291" s="419" t="s">
        <v>22408</v>
      </c>
      <c r="L1291" s="419" t="s">
        <v>35323</v>
      </c>
      <c r="M1291" s="419" t="s">
        <v>22376</v>
      </c>
      <c r="N1291" s="419" t="s">
        <v>22516</v>
      </c>
      <c r="O1291" s="419" t="s">
        <v>21235</v>
      </c>
      <c r="P1291" s="419" t="s">
        <v>15803</v>
      </c>
      <c r="Q1291" s="425">
        <v>1</v>
      </c>
      <c r="R1291" s="419" t="s">
        <v>23527</v>
      </c>
      <c r="S1291" s="424"/>
      <c r="T1291" s="424"/>
      <c r="U1291" s="424"/>
    </row>
    <row r="1292" spans="1:21" ht="14.6" x14ac:dyDescent="0.4">
      <c r="A1292" s="419" t="s">
        <v>18009</v>
      </c>
      <c r="B1292" s="419" t="s">
        <v>16019</v>
      </c>
      <c r="C1292" s="419" t="s">
        <v>15802</v>
      </c>
      <c r="D1292" s="419" t="s">
        <v>20148</v>
      </c>
      <c r="E1292" s="419"/>
      <c r="F1292" s="419" t="s">
        <v>36784</v>
      </c>
      <c r="G1292" s="419" t="s">
        <v>20263</v>
      </c>
      <c r="H1292" s="419"/>
      <c r="I1292" s="419" t="s">
        <v>20164</v>
      </c>
      <c r="J1292" s="419" t="s">
        <v>20258</v>
      </c>
      <c r="K1292" s="419" t="s">
        <v>16020</v>
      </c>
      <c r="L1292" s="419" t="s">
        <v>35323</v>
      </c>
      <c r="M1292" s="419" t="s">
        <v>31273</v>
      </c>
      <c r="N1292" s="419" t="s">
        <v>16021</v>
      </c>
      <c r="O1292" s="419" t="s">
        <v>21026</v>
      </c>
      <c r="P1292" s="419" t="s">
        <v>15803</v>
      </c>
      <c r="Q1292" s="425">
        <v>1</v>
      </c>
      <c r="R1292" s="419" t="s">
        <v>23528</v>
      </c>
      <c r="S1292" s="424"/>
      <c r="T1292" s="424"/>
      <c r="U1292" s="424"/>
    </row>
    <row r="1293" spans="1:21" ht="14.6" x14ac:dyDescent="0.4">
      <c r="A1293" s="416" t="s">
        <v>18009</v>
      </c>
      <c r="B1293" s="416" t="s">
        <v>21170</v>
      </c>
      <c r="C1293" s="416" t="s">
        <v>15802</v>
      </c>
      <c r="D1293" s="416" t="s">
        <v>20148</v>
      </c>
      <c r="E1293" s="416"/>
      <c r="F1293" s="416" t="s">
        <v>36785</v>
      </c>
      <c r="G1293" s="416" t="s">
        <v>20263</v>
      </c>
      <c r="H1293" s="416"/>
      <c r="I1293" s="416" t="s">
        <v>19329</v>
      </c>
      <c r="J1293" s="416" t="s">
        <v>20258</v>
      </c>
      <c r="K1293" s="416" t="s">
        <v>16022</v>
      </c>
      <c r="L1293" s="416" t="s">
        <v>35399</v>
      </c>
      <c r="M1293" s="416" t="s">
        <v>20266</v>
      </c>
      <c r="N1293" s="416" t="s">
        <v>20267</v>
      </c>
      <c r="O1293" s="416" t="s">
        <v>21032</v>
      </c>
      <c r="P1293" s="416" t="s">
        <v>15803</v>
      </c>
      <c r="Q1293" s="417">
        <v>0</v>
      </c>
      <c r="R1293" s="416" t="s">
        <v>22618</v>
      </c>
      <c r="S1293" s="418"/>
      <c r="T1293" s="418"/>
      <c r="U1293" s="418"/>
    </row>
    <row r="1294" spans="1:21" ht="14.6" x14ac:dyDescent="0.4">
      <c r="A1294" s="419" t="s">
        <v>18009</v>
      </c>
      <c r="B1294" s="419" t="s">
        <v>16023</v>
      </c>
      <c r="C1294" s="419" t="s">
        <v>15802</v>
      </c>
      <c r="D1294" s="419" t="s">
        <v>20148</v>
      </c>
      <c r="E1294" s="419"/>
      <c r="F1294" s="419" t="s">
        <v>36786</v>
      </c>
      <c r="G1294" s="419" t="s">
        <v>20248</v>
      </c>
      <c r="H1294" s="419"/>
      <c r="I1294" s="419" t="s">
        <v>18083</v>
      </c>
      <c r="J1294" s="419" t="s">
        <v>20258</v>
      </c>
      <c r="K1294" s="419" t="s">
        <v>16024</v>
      </c>
      <c r="L1294" s="419" t="s">
        <v>35323</v>
      </c>
      <c r="M1294" s="419" t="s">
        <v>19377</v>
      </c>
      <c r="N1294" s="419" t="s">
        <v>16025</v>
      </c>
      <c r="O1294" s="419" t="s">
        <v>21054</v>
      </c>
      <c r="P1294" s="419" t="s">
        <v>15803</v>
      </c>
      <c r="Q1294" s="425">
        <v>1</v>
      </c>
      <c r="R1294" s="419" t="s">
        <v>23529</v>
      </c>
      <c r="S1294" s="424"/>
      <c r="T1294" s="424"/>
      <c r="U1294" s="424"/>
    </row>
    <row r="1295" spans="1:21" ht="14.6" x14ac:dyDescent="0.4">
      <c r="A1295" s="419" t="s">
        <v>18009</v>
      </c>
      <c r="B1295" s="419" t="s">
        <v>36787</v>
      </c>
      <c r="C1295" s="419" t="s">
        <v>15802</v>
      </c>
      <c r="D1295" s="419" t="s">
        <v>20148</v>
      </c>
      <c r="E1295" s="419"/>
      <c r="F1295" s="419" t="s">
        <v>36788</v>
      </c>
      <c r="G1295" s="419" t="s">
        <v>19396</v>
      </c>
      <c r="H1295" s="419"/>
      <c r="I1295" s="419" t="s">
        <v>19429</v>
      </c>
      <c r="J1295" s="419" t="s">
        <v>20258</v>
      </c>
      <c r="K1295" s="419" t="s">
        <v>16026</v>
      </c>
      <c r="L1295" s="419" t="s">
        <v>35323</v>
      </c>
      <c r="M1295" s="419" t="s">
        <v>19398</v>
      </c>
      <c r="N1295" s="419" t="s">
        <v>16027</v>
      </c>
      <c r="O1295" s="419" t="s">
        <v>21062</v>
      </c>
      <c r="P1295" s="419" t="s">
        <v>15803</v>
      </c>
      <c r="Q1295" s="425">
        <v>1</v>
      </c>
      <c r="R1295" s="419" t="s">
        <v>23530</v>
      </c>
      <c r="S1295" s="424"/>
      <c r="T1295" s="424"/>
      <c r="U1295" s="424"/>
    </row>
    <row r="1296" spans="1:21" ht="14.6" x14ac:dyDescent="0.4">
      <c r="A1296" s="419" t="s">
        <v>18009</v>
      </c>
      <c r="B1296" s="419" t="s">
        <v>36789</v>
      </c>
      <c r="C1296" s="419" t="s">
        <v>15802</v>
      </c>
      <c r="D1296" s="419" t="s">
        <v>20148</v>
      </c>
      <c r="E1296" s="419"/>
      <c r="F1296" s="419" t="s">
        <v>36790</v>
      </c>
      <c r="G1296" s="419" t="s">
        <v>19396</v>
      </c>
      <c r="H1296" s="419"/>
      <c r="I1296" s="419" t="s">
        <v>19366</v>
      </c>
      <c r="J1296" s="419" t="s">
        <v>20258</v>
      </c>
      <c r="K1296" s="419" t="s">
        <v>16028</v>
      </c>
      <c r="L1296" s="419" t="s">
        <v>35323</v>
      </c>
      <c r="M1296" s="419" t="s">
        <v>19398</v>
      </c>
      <c r="N1296" s="419" t="s">
        <v>16029</v>
      </c>
      <c r="O1296" s="419" t="s">
        <v>21062</v>
      </c>
      <c r="P1296" s="419" t="s">
        <v>15803</v>
      </c>
      <c r="Q1296" s="425">
        <v>1</v>
      </c>
      <c r="R1296" s="419" t="s">
        <v>23531</v>
      </c>
      <c r="S1296" s="424"/>
      <c r="T1296" s="424"/>
      <c r="U1296" s="424"/>
    </row>
    <row r="1297" spans="1:21" ht="14.6" x14ac:dyDescent="0.4">
      <c r="A1297" s="419" t="s">
        <v>18009</v>
      </c>
      <c r="B1297" s="419" t="s">
        <v>36791</v>
      </c>
      <c r="C1297" s="419" t="s">
        <v>15802</v>
      </c>
      <c r="D1297" s="419" t="s">
        <v>20148</v>
      </c>
      <c r="E1297" s="419"/>
      <c r="F1297" s="419" t="s">
        <v>36792</v>
      </c>
      <c r="G1297" s="419" t="s">
        <v>19396</v>
      </c>
      <c r="H1297" s="419"/>
      <c r="I1297" s="419" t="s">
        <v>18022</v>
      </c>
      <c r="J1297" s="419" t="s">
        <v>20258</v>
      </c>
      <c r="K1297" s="419" t="s">
        <v>16030</v>
      </c>
      <c r="L1297" s="419" t="s">
        <v>35323</v>
      </c>
      <c r="M1297" s="419" t="s">
        <v>19398</v>
      </c>
      <c r="N1297" s="419" t="s">
        <v>16031</v>
      </c>
      <c r="O1297" s="419" t="s">
        <v>21062</v>
      </c>
      <c r="P1297" s="419" t="s">
        <v>15803</v>
      </c>
      <c r="Q1297" s="425">
        <v>1</v>
      </c>
      <c r="R1297" s="419" t="s">
        <v>23532</v>
      </c>
      <c r="S1297" s="424"/>
      <c r="T1297" s="424"/>
      <c r="U1297" s="424"/>
    </row>
    <row r="1298" spans="1:21" ht="14.6" x14ac:dyDescent="0.4">
      <c r="A1298" s="419" t="s">
        <v>18009</v>
      </c>
      <c r="B1298" s="419" t="s">
        <v>36793</v>
      </c>
      <c r="C1298" s="419" t="s">
        <v>15802</v>
      </c>
      <c r="D1298" s="419" t="s">
        <v>20148</v>
      </c>
      <c r="E1298" s="419"/>
      <c r="F1298" s="419" t="s">
        <v>36794</v>
      </c>
      <c r="G1298" s="419" t="s">
        <v>19396</v>
      </c>
      <c r="H1298" s="419"/>
      <c r="I1298" s="419" t="s">
        <v>18069</v>
      </c>
      <c r="J1298" s="419" t="s">
        <v>20258</v>
      </c>
      <c r="K1298" s="419" t="s">
        <v>16032</v>
      </c>
      <c r="L1298" s="419" t="s">
        <v>35323</v>
      </c>
      <c r="M1298" s="419" t="s">
        <v>19398</v>
      </c>
      <c r="N1298" s="419" t="s">
        <v>16033</v>
      </c>
      <c r="O1298" s="419" t="s">
        <v>21062</v>
      </c>
      <c r="P1298" s="419" t="s">
        <v>15803</v>
      </c>
      <c r="Q1298" s="425">
        <v>1</v>
      </c>
      <c r="R1298" s="419" t="s">
        <v>23533</v>
      </c>
      <c r="S1298" s="424"/>
      <c r="T1298" s="424"/>
      <c r="U1298" s="424"/>
    </row>
    <row r="1299" spans="1:21" ht="14.6" x14ac:dyDescent="0.4">
      <c r="A1299" s="419" t="s">
        <v>18009</v>
      </c>
      <c r="B1299" s="419" t="s">
        <v>36524</v>
      </c>
      <c r="C1299" s="419" t="s">
        <v>15802</v>
      </c>
      <c r="D1299" s="419" t="s">
        <v>20148</v>
      </c>
      <c r="E1299" s="419"/>
      <c r="F1299" s="419" t="s">
        <v>36795</v>
      </c>
      <c r="G1299" s="419" t="s">
        <v>19396</v>
      </c>
      <c r="H1299" s="419"/>
      <c r="I1299" s="419" t="s">
        <v>20198</v>
      </c>
      <c r="J1299" s="419" t="s">
        <v>20258</v>
      </c>
      <c r="K1299" s="419" t="s">
        <v>16034</v>
      </c>
      <c r="L1299" s="419" t="s">
        <v>35323</v>
      </c>
      <c r="M1299" s="419" t="s">
        <v>19398</v>
      </c>
      <c r="N1299" s="419" t="s">
        <v>16035</v>
      </c>
      <c r="O1299" s="419" t="s">
        <v>21062</v>
      </c>
      <c r="P1299" s="419" t="s">
        <v>15803</v>
      </c>
      <c r="Q1299" s="425">
        <v>1</v>
      </c>
      <c r="R1299" s="419" t="s">
        <v>23534</v>
      </c>
      <c r="S1299" s="424"/>
      <c r="T1299" s="424"/>
      <c r="U1299" s="424"/>
    </row>
    <row r="1300" spans="1:21" ht="14.6" x14ac:dyDescent="0.4">
      <c r="A1300" s="419" t="s">
        <v>18009</v>
      </c>
      <c r="B1300" s="419" t="s">
        <v>36796</v>
      </c>
      <c r="C1300" s="419" t="s">
        <v>15802</v>
      </c>
      <c r="D1300" s="419" t="s">
        <v>20148</v>
      </c>
      <c r="E1300" s="419"/>
      <c r="F1300" s="419" t="s">
        <v>36797</v>
      </c>
      <c r="G1300" s="419" t="s">
        <v>19396</v>
      </c>
      <c r="H1300" s="419"/>
      <c r="I1300" s="419" t="s">
        <v>20214</v>
      </c>
      <c r="J1300" s="419" t="s">
        <v>20258</v>
      </c>
      <c r="K1300" s="419" t="s">
        <v>16036</v>
      </c>
      <c r="L1300" s="419" t="s">
        <v>35323</v>
      </c>
      <c r="M1300" s="419" t="s">
        <v>19398</v>
      </c>
      <c r="N1300" s="419" t="s">
        <v>16037</v>
      </c>
      <c r="O1300" s="419" t="s">
        <v>21062</v>
      </c>
      <c r="P1300" s="419" t="s">
        <v>15803</v>
      </c>
      <c r="Q1300" s="425">
        <v>1</v>
      </c>
      <c r="R1300" s="419" t="s">
        <v>23535</v>
      </c>
      <c r="S1300" s="424"/>
      <c r="T1300" s="424"/>
      <c r="U1300" s="424"/>
    </row>
    <row r="1301" spans="1:21" ht="14.6" x14ac:dyDescent="0.4">
      <c r="A1301" s="419" t="s">
        <v>18009</v>
      </c>
      <c r="B1301" s="419" t="s">
        <v>36299</v>
      </c>
      <c r="C1301" s="419" t="s">
        <v>15802</v>
      </c>
      <c r="D1301" s="419" t="s">
        <v>20148</v>
      </c>
      <c r="E1301" s="419"/>
      <c r="F1301" s="419" t="s">
        <v>36798</v>
      </c>
      <c r="G1301" s="419" t="s">
        <v>19396</v>
      </c>
      <c r="H1301" s="419"/>
      <c r="I1301" s="419" t="s">
        <v>19779</v>
      </c>
      <c r="J1301" s="419" t="s">
        <v>20258</v>
      </c>
      <c r="K1301" s="419" t="s">
        <v>16038</v>
      </c>
      <c r="L1301" s="419" t="s">
        <v>35323</v>
      </c>
      <c r="M1301" s="419" t="s">
        <v>19398</v>
      </c>
      <c r="N1301" s="419" t="s">
        <v>16039</v>
      </c>
      <c r="O1301" s="419" t="s">
        <v>21062</v>
      </c>
      <c r="P1301" s="419" t="s">
        <v>15803</v>
      </c>
      <c r="Q1301" s="425">
        <v>1</v>
      </c>
      <c r="R1301" s="419" t="s">
        <v>23536</v>
      </c>
      <c r="S1301" s="424"/>
      <c r="T1301" s="424"/>
      <c r="U1301" s="424"/>
    </row>
    <row r="1302" spans="1:21" ht="14.6" x14ac:dyDescent="0.4">
      <c r="A1302" s="419" t="s">
        <v>18009</v>
      </c>
      <c r="B1302" s="419" t="s">
        <v>36799</v>
      </c>
      <c r="C1302" s="419" t="s">
        <v>15802</v>
      </c>
      <c r="D1302" s="419" t="s">
        <v>20148</v>
      </c>
      <c r="E1302" s="419"/>
      <c r="F1302" s="419" t="s">
        <v>36800</v>
      </c>
      <c r="G1302" s="419" t="s">
        <v>19396</v>
      </c>
      <c r="H1302" s="419"/>
      <c r="I1302" s="419" t="s">
        <v>20249</v>
      </c>
      <c r="J1302" s="419" t="s">
        <v>20258</v>
      </c>
      <c r="K1302" s="419" t="s">
        <v>16040</v>
      </c>
      <c r="L1302" s="419" t="s">
        <v>35323</v>
      </c>
      <c r="M1302" s="419" t="s">
        <v>19398</v>
      </c>
      <c r="N1302" s="419" t="s">
        <v>16041</v>
      </c>
      <c r="O1302" s="419" t="s">
        <v>21062</v>
      </c>
      <c r="P1302" s="419" t="s">
        <v>15803</v>
      </c>
      <c r="Q1302" s="425">
        <v>1</v>
      </c>
      <c r="R1302" s="419" t="s">
        <v>23537</v>
      </c>
      <c r="S1302" s="424"/>
      <c r="T1302" s="424"/>
      <c r="U1302" s="424"/>
    </row>
    <row r="1303" spans="1:21" ht="14.6" x14ac:dyDescent="0.4">
      <c r="A1303" s="419" t="s">
        <v>18009</v>
      </c>
      <c r="B1303" s="419" t="s">
        <v>36801</v>
      </c>
      <c r="C1303" s="419" t="s">
        <v>15802</v>
      </c>
      <c r="D1303" s="419" t="s">
        <v>20148</v>
      </c>
      <c r="E1303" s="419"/>
      <c r="F1303" s="419" t="s">
        <v>36802</v>
      </c>
      <c r="G1303" s="419" t="s">
        <v>19396</v>
      </c>
      <c r="H1303" s="419"/>
      <c r="I1303" s="419" t="s">
        <v>19489</v>
      </c>
      <c r="J1303" s="419" t="s">
        <v>20258</v>
      </c>
      <c r="K1303" s="419" t="s">
        <v>16042</v>
      </c>
      <c r="L1303" s="419" t="s">
        <v>35323</v>
      </c>
      <c r="M1303" s="419" t="s">
        <v>19398</v>
      </c>
      <c r="N1303" s="419" t="s">
        <v>16043</v>
      </c>
      <c r="O1303" s="419" t="s">
        <v>21062</v>
      </c>
      <c r="P1303" s="419" t="s">
        <v>15803</v>
      </c>
      <c r="Q1303" s="425">
        <v>1</v>
      </c>
      <c r="R1303" s="419" t="s">
        <v>23538</v>
      </c>
      <c r="S1303" s="424"/>
      <c r="T1303" s="424"/>
      <c r="U1303" s="424"/>
    </row>
    <row r="1304" spans="1:21" ht="14.6" x14ac:dyDescent="0.4">
      <c r="A1304" s="419" t="s">
        <v>18009</v>
      </c>
      <c r="B1304" s="419" t="s">
        <v>36803</v>
      </c>
      <c r="C1304" s="419" t="s">
        <v>15802</v>
      </c>
      <c r="D1304" s="419" t="s">
        <v>20148</v>
      </c>
      <c r="E1304" s="419"/>
      <c r="F1304" s="419" t="s">
        <v>36804</v>
      </c>
      <c r="G1304" s="419" t="s">
        <v>19396</v>
      </c>
      <c r="H1304" s="419"/>
      <c r="I1304" s="419" t="s">
        <v>20227</v>
      </c>
      <c r="J1304" s="419" t="s">
        <v>20258</v>
      </c>
      <c r="K1304" s="419" t="s">
        <v>16044</v>
      </c>
      <c r="L1304" s="419" t="s">
        <v>35323</v>
      </c>
      <c r="M1304" s="419" t="s">
        <v>19398</v>
      </c>
      <c r="N1304" s="419" t="s">
        <v>16045</v>
      </c>
      <c r="O1304" s="419" t="s">
        <v>21062</v>
      </c>
      <c r="P1304" s="419" t="s">
        <v>15803</v>
      </c>
      <c r="Q1304" s="425">
        <v>1</v>
      </c>
      <c r="R1304" s="419" t="s">
        <v>23539</v>
      </c>
      <c r="S1304" s="424"/>
      <c r="T1304" s="424"/>
      <c r="U1304" s="424"/>
    </row>
    <row r="1305" spans="1:21" ht="14.6" x14ac:dyDescent="0.4">
      <c r="A1305" s="419" t="s">
        <v>18009</v>
      </c>
      <c r="B1305" s="419" t="s">
        <v>36805</v>
      </c>
      <c r="C1305" s="419" t="s">
        <v>15802</v>
      </c>
      <c r="D1305" s="419" t="s">
        <v>20148</v>
      </c>
      <c r="E1305" s="419"/>
      <c r="F1305" s="419" t="s">
        <v>36806</v>
      </c>
      <c r="G1305" s="419" t="s">
        <v>19396</v>
      </c>
      <c r="H1305" s="419"/>
      <c r="I1305" s="419" t="s">
        <v>20245</v>
      </c>
      <c r="J1305" s="419" t="s">
        <v>20258</v>
      </c>
      <c r="K1305" s="419" t="s">
        <v>16046</v>
      </c>
      <c r="L1305" s="419" t="s">
        <v>35323</v>
      </c>
      <c r="M1305" s="419" t="s">
        <v>19398</v>
      </c>
      <c r="N1305" s="419" t="s">
        <v>16047</v>
      </c>
      <c r="O1305" s="419" t="s">
        <v>21062</v>
      </c>
      <c r="P1305" s="419" t="s">
        <v>15803</v>
      </c>
      <c r="Q1305" s="425">
        <v>1</v>
      </c>
      <c r="R1305" s="419" t="s">
        <v>23540</v>
      </c>
      <c r="S1305" s="424"/>
      <c r="T1305" s="424"/>
      <c r="U1305" s="424"/>
    </row>
    <row r="1306" spans="1:21" ht="14.6" x14ac:dyDescent="0.4">
      <c r="A1306" s="419" t="s">
        <v>18009</v>
      </c>
      <c r="B1306" s="419" t="s">
        <v>36807</v>
      </c>
      <c r="C1306" s="419" t="s">
        <v>15802</v>
      </c>
      <c r="D1306" s="419" t="s">
        <v>20148</v>
      </c>
      <c r="E1306" s="419"/>
      <c r="F1306" s="419" t="s">
        <v>36808</v>
      </c>
      <c r="G1306" s="419" t="s">
        <v>19396</v>
      </c>
      <c r="H1306" s="419"/>
      <c r="I1306" s="419" t="s">
        <v>19821</v>
      </c>
      <c r="J1306" s="419" t="s">
        <v>20258</v>
      </c>
      <c r="K1306" s="419" t="s">
        <v>16048</v>
      </c>
      <c r="L1306" s="419" t="s">
        <v>35323</v>
      </c>
      <c r="M1306" s="419" t="s">
        <v>19398</v>
      </c>
      <c r="N1306" s="419" t="s">
        <v>16049</v>
      </c>
      <c r="O1306" s="419" t="s">
        <v>21062</v>
      </c>
      <c r="P1306" s="419" t="s">
        <v>15803</v>
      </c>
      <c r="Q1306" s="425">
        <v>1</v>
      </c>
      <c r="R1306" s="419" t="s">
        <v>23541</v>
      </c>
      <c r="S1306" s="424"/>
      <c r="T1306" s="424"/>
      <c r="U1306" s="424"/>
    </row>
    <row r="1307" spans="1:21" ht="14.6" x14ac:dyDescent="0.4">
      <c r="A1307" s="419" t="s">
        <v>18009</v>
      </c>
      <c r="B1307" s="419" t="s">
        <v>36809</v>
      </c>
      <c r="C1307" s="419" t="s">
        <v>15802</v>
      </c>
      <c r="D1307" s="419" t="s">
        <v>20148</v>
      </c>
      <c r="E1307" s="419"/>
      <c r="F1307" s="419" t="s">
        <v>36810</v>
      </c>
      <c r="G1307" s="419" t="s">
        <v>19396</v>
      </c>
      <c r="H1307" s="419"/>
      <c r="I1307" s="419" t="s">
        <v>18083</v>
      </c>
      <c r="J1307" s="419" t="s">
        <v>20258</v>
      </c>
      <c r="K1307" s="419" t="s">
        <v>16050</v>
      </c>
      <c r="L1307" s="419" t="s">
        <v>35323</v>
      </c>
      <c r="M1307" s="419" t="s">
        <v>19398</v>
      </c>
      <c r="N1307" s="419" t="s">
        <v>16051</v>
      </c>
      <c r="O1307" s="419" t="s">
        <v>21062</v>
      </c>
      <c r="P1307" s="419" t="s">
        <v>15803</v>
      </c>
      <c r="Q1307" s="425">
        <v>1</v>
      </c>
      <c r="R1307" s="419" t="s">
        <v>23542</v>
      </c>
      <c r="S1307" s="424"/>
      <c r="T1307" s="424"/>
      <c r="U1307" s="424"/>
    </row>
    <row r="1308" spans="1:21" ht="14.6" x14ac:dyDescent="0.4">
      <c r="A1308" s="419" t="s">
        <v>18009</v>
      </c>
      <c r="B1308" s="419" t="s">
        <v>36811</v>
      </c>
      <c r="C1308" s="419" t="s">
        <v>15802</v>
      </c>
      <c r="D1308" s="419" t="s">
        <v>20148</v>
      </c>
      <c r="E1308" s="419"/>
      <c r="F1308" s="419" t="s">
        <v>36812</v>
      </c>
      <c r="G1308" s="419" t="s">
        <v>19396</v>
      </c>
      <c r="H1308" s="419"/>
      <c r="I1308" s="419" t="s">
        <v>20227</v>
      </c>
      <c r="J1308" s="419" t="s">
        <v>20258</v>
      </c>
      <c r="K1308" s="419" t="s">
        <v>16052</v>
      </c>
      <c r="L1308" s="419" t="s">
        <v>35323</v>
      </c>
      <c r="M1308" s="419" t="s">
        <v>19398</v>
      </c>
      <c r="N1308" s="419" t="s">
        <v>16053</v>
      </c>
      <c r="O1308" s="419" t="s">
        <v>21062</v>
      </c>
      <c r="P1308" s="419" t="s">
        <v>15803</v>
      </c>
      <c r="Q1308" s="425">
        <v>1</v>
      </c>
      <c r="R1308" s="419" t="s">
        <v>23543</v>
      </c>
      <c r="S1308" s="424"/>
      <c r="T1308" s="424"/>
      <c r="U1308" s="424"/>
    </row>
    <row r="1309" spans="1:21" ht="14.6" x14ac:dyDescent="0.4">
      <c r="A1309" s="419" t="s">
        <v>18009</v>
      </c>
      <c r="B1309" s="419" t="s">
        <v>36813</v>
      </c>
      <c r="C1309" s="419" t="s">
        <v>15802</v>
      </c>
      <c r="D1309" s="419" t="s">
        <v>20148</v>
      </c>
      <c r="E1309" s="419"/>
      <c r="F1309" s="419" t="s">
        <v>36814</v>
      </c>
      <c r="G1309" s="419" t="s">
        <v>19396</v>
      </c>
      <c r="H1309" s="419"/>
      <c r="I1309" s="419" t="s">
        <v>20198</v>
      </c>
      <c r="J1309" s="419" t="s">
        <v>20258</v>
      </c>
      <c r="K1309" s="419" t="s">
        <v>16054</v>
      </c>
      <c r="L1309" s="419" t="s">
        <v>35323</v>
      </c>
      <c r="M1309" s="419" t="s">
        <v>19398</v>
      </c>
      <c r="N1309" s="419" t="s">
        <v>16055</v>
      </c>
      <c r="O1309" s="419" t="s">
        <v>21062</v>
      </c>
      <c r="P1309" s="419" t="s">
        <v>15803</v>
      </c>
      <c r="Q1309" s="425">
        <v>1</v>
      </c>
      <c r="R1309" s="419" t="s">
        <v>23544</v>
      </c>
      <c r="S1309" s="424"/>
      <c r="T1309" s="424"/>
      <c r="U1309" s="424"/>
    </row>
    <row r="1310" spans="1:21" ht="14.6" x14ac:dyDescent="0.4">
      <c r="A1310" s="419" t="s">
        <v>18009</v>
      </c>
      <c r="B1310" s="419" t="s">
        <v>35518</v>
      </c>
      <c r="C1310" s="419" t="s">
        <v>15802</v>
      </c>
      <c r="D1310" s="419" t="s">
        <v>20148</v>
      </c>
      <c r="E1310" s="419"/>
      <c r="F1310" s="419" t="s">
        <v>36815</v>
      </c>
      <c r="G1310" s="419" t="s">
        <v>19396</v>
      </c>
      <c r="H1310" s="419"/>
      <c r="I1310" s="419" t="s">
        <v>18029</v>
      </c>
      <c r="J1310" s="419" t="s">
        <v>20258</v>
      </c>
      <c r="K1310" s="419" t="s">
        <v>16056</v>
      </c>
      <c r="L1310" s="419" t="s">
        <v>35323</v>
      </c>
      <c r="M1310" s="419" t="s">
        <v>19398</v>
      </c>
      <c r="N1310" s="419" t="s">
        <v>16057</v>
      </c>
      <c r="O1310" s="419" t="s">
        <v>21062</v>
      </c>
      <c r="P1310" s="419" t="s">
        <v>15803</v>
      </c>
      <c r="Q1310" s="425">
        <v>1</v>
      </c>
      <c r="R1310" s="419" t="s">
        <v>23545</v>
      </c>
      <c r="S1310" s="424"/>
      <c r="T1310" s="424"/>
      <c r="U1310" s="424"/>
    </row>
    <row r="1311" spans="1:21" ht="14.6" x14ac:dyDescent="0.4">
      <c r="A1311" s="419" t="s">
        <v>18009</v>
      </c>
      <c r="B1311" s="419" t="s">
        <v>36816</v>
      </c>
      <c r="C1311" s="419" t="s">
        <v>15802</v>
      </c>
      <c r="D1311" s="419" t="s">
        <v>20148</v>
      </c>
      <c r="E1311" s="419"/>
      <c r="F1311" s="419" t="s">
        <v>36817</v>
      </c>
      <c r="G1311" s="419" t="s">
        <v>19396</v>
      </c>
      <c r="H1311" s="419"/>
      <c r="I1311" s="419" t="s">
        <v>20140</v>
      </c>
      <c r="J1311" s="419" t="s">
        <v>20258</v>
      </c>
      <c r="K1311" s="419" t="s">
        <v>16058</v>
      </c>
      <c r="L1311" s="419" t="s">
        <v>35323</v>
      </c>
      <c r="M1311" s="419" t="s">
        <v>19398</v>
      </c>
      <c r="N1311" s="419" t="s">
        <v>16059</v>
      </c>
      <c r="O1311" s="419" t="s">
        <v>21062</v>
      </c>
      <c r="P1311" s="419" t="s">
        <v>15803</v>
      </c>
      <c r="Q1311" s="425">
        <v>1</v>
      </c>
      <c r="R1311" s="419" t="s">
        <v>23546</v>
      </c>
      <c r="S1311" s="424"/>
      <c r="T1311" s="424"/>
      <c r="U1311" s="424"/>
    </row>
    <row r="1312" spans="1:21" ht="14.6" x14ac:dyDescent="0.4">
      <c r="A1312" s="419" t="s">
        <v>18009</v>
      </c>
      <c r="B1312" s="419" t="s">
        <v>36818</v>
      </c>
      <c r="C1312" s="419" t="s">
        <v>15802</v>
      </c>
      <c r="D1312" s="419" t="s">
        <v>20148</v>
      </c>
      <c r="E1312" s="419"/>
      <c r="F1312" s="419" t="s">
        <v>36819</v>
      </c>
      <c r="G1312" s="419" t="s">
        <v>19396</v>
      </c>
      <c r="H1312" s="419"/>
      <c r="I1312" s="419" t="s">
        <v>20168</v>
      </c>
      <c r="J1312" s="419" t="s">
        <v>20258</v>
      </c>
      <c r="K1312" s="419" t="s">
        <v>16060</v>
      </c>
      <c r="L1312" s="419" t="s">
        <v>35323</v>
      </c>
      <c r="M1312" s="419" t="s">
        <v>19398</v>
      </c>
      <c r="N1312" s="419" t="s">
        <v>16061</v>
      </c>
      <c r="O1312" s="419" t="s">
        <v>21062</v>
      </c>
      <c r="P1312" s="419" t="s">
        <v>15803</v>
      </c>
      <c r="Q1312" s="425">
        <v>1</v>
      </c>
      <c r="R1312" s="419" t="s">
        <v>23547</v>
      </c>
      <c r="S1312" s="424"/>
      <c r="T1312" s="424"/>
      <c r="U1312" s="424"/>
    </row>
    <row r="1313" spans="1:21" ht="14.6" x14ac:dyDescent="0.4">
      <c r="A1313" s="419" t="s">
        <v>18009</v>
      </c>
      <c r="B1313" s="419" t="s">
        <v>16062</v>
      </c>
      <c r="C1313" s="419" t="s">
        <v>15802</v>
      </c>
      <c r="D1313" s="419" t="s">
        <v>20148</v>
      </c>
      <c r="E1313" s="419"/>
      <c r="F1313" s="419" t="s">
        <v>36820</v>
      </c>
      <c r="G1313" s="419" t="s">
        <v>19396</v>
      </c>
      <c r="H1313" s="419"/>
      <c r="I1313" s="419" t="s">
        <v>19335</v>
      </c>
      <c r="J1313" s="419" t="s">
        <v>20258</v>
      </c>
      <c r="K1313" s="419" t="s">
        <v>19455</v>
      </c>
      <c r="L1313" s="419" t="s">
        <v>35323</v>
      </c>
      <c r="M1313" s="419" t="s">
        <v>19398</v>
      </c>
      <c r="N1313" s="419" t="s">
        <v>16063</v>
      </c>
      <c r="O1313" s="419" t="s">
        <v>21012</v>
      </c>
      <c r="P1313" s="419" t="s">
        <v>15803</v>
      </c>
      <c r="Q1313" s="425">
        <v>1</v>
      </c>
      <c r="R1313" s="419" t="s">
        <v>23548</v>
      </c>
      <c r="S1313" s="424"/>
      <c r="T1313" s="424"/>
      <c r="U1313" s="424"/>
    </row>
    <row r="1314" spans="1:21" ht="14.6" x14ac:dyDescent="0.4">
      <c r="A1314" s="419" t="s">
        <v>18009</v>
      </c>
      <c r="B1314" s="419" t="s">
        <v>16064</v>
      </c>
      <c r="C1314" s="419" t="s">
        <v>15802</v>
      </c>
      <c r="D1314" s="419" t="s">
        <v>20148</v>
      </c>
      <c r="E1314" s="419"/>
      <c r="F1314" s="419" t="s">
        <v>36821</v>
      </c>
      <c r="G1314" s="419" t="s">
        <v>19396</v>
      </c>
      <c r="H1314" s="419"/>
      <c r="I1314" s="419" t="s">
        <v>20139</v>
      </c>
      <c r="J1314" s="419" t="s">
        <v>20258</v>
      </c>
      <c r="K1314" s="419" t="s">
        <v>16065</v>
      </c>
      <c r="L1314" s="419" t="s">
        <v>35323</v>
      </c>
      <c r="M1314" s="419" t="s">
        <v>19453</v>
      </c>
      <c r="N1314" s="419" t="s">
        <v>16066</v>
      </c>
      <c r="O1314" s="419" t="s">
        <v>21064</v>
      </c>
      <c r="P1314" s="419" t="s">
        <v>15803</v>
      </c>
      <c r="Q1314" s="425">
        <v>1</v>
      </c>
      <c r="R1314" s="419" t="s">
        <v>23549</v>
      </c>
      <c r="S1314" s="424"/>
      <c r="T1314" s="424"/>
      <c r="U1314" s="424"/>
    </row>
    <row r="1315" spans="1:21" ht="14.6" x14ac:dyDescent="0.4">
      <c r="A1315" s="419" t="s">
        <v>18009</v>
      </c>
      <c r="B1315" s="419" t="s">
        <v>32721</v>
      </c>
      <c r="C1315" s="419" t="s">
        <v>15802</v>
      </c>
      <c r="D1315" s="419" t="s">
        <v>20148</v>
      </c>
      <c r="E1315" s="419"/>
      <c r="F1315" s="419" t="s">
        <v>36822</v>
      </c>
      <c r="G1315" s="419" t="s">
        <v>19396</v>
      </c>
      <c r="H1315" s="419"/>
      <c r="I1315" s="419" t="s">
        <v>19416</v>
      </c>
      <c r="J1315" s="419" t="s">
        <v>20258</v>
      </c>
      <c r="K1315" s="419" t="s">
        <v>16067</v>
      </c>
      <c r="L1315" s="419" t="s">
        <v>35323</v>
      </c>
      <c r="M1315" s="419" t="s">
        <v>19453</v>
      </c>
      <c r="N1315" s="419" t="s">
        <v>16068</v>
      </c>
      <c r="O1315" s="419" t="s">
        <v>21063</v>
      </c>
      <c r="P1315" s="419" t="s">
        <v>15803</v>
      </c>
      <c r="Q1315" s="425">
        <v>1</v>
      </c>
      <c r="R1315" s="419" t="s">
        <v>23550</v>
      </c>
      <c r="S1315" s="424"/>
      <c r="T1315" s="424"/>
      <c r="U1315" s="424"/>
    </row>
    <row r="1316" spans="1:21" ht="14.6" x14ac:dyDescent="0.4">
      <c r="A1316" s="419" t="s">
        <v>18009</v>
      </c>
      <c r="B1316" s="419" t="s">
        <v>16069</v>
      </c>
      <c r="C1316" s="419" t="s">
        <v>15802</v>
      </c>
      <c r="D1316" s="419" t="s">
        <v>20148</v>
      </c>
      <c r="E1316" s="419"/>
      <c r="F1316" s="419" t="s">
        <v>36823</v>
      </c>
      <c r="G1316" s="419" t="s">
        <v>19396</v>
      </c>
      <c r="H1316" s="419"/>
      <c r="I1316" s="419" t="s">
        <v>19325</v>
      </c>
      <c r="J1316" s="419" t="s">
        <v>20258</v>
      </c>
      <c r="K1316" s="419" t="s">
        <v>16070</v>
      </c>
      <c r="L1316" s="419" t="s">
        <v>35323</v>
      </c>
      <c r="M1316" s="419" t="s">
        <v>19453</v>
      </c>
      <c r="N1316" s="419" t="s">
        <v>16071</v>
      </c>
      <c r="O1316" s="419" t="s">
        <v>21063</v>
      </c>
      <c r="P1316" s="419" t="s">
        <v>15803</v>
      </c>
      <c r="Q1316" s="425">
        <v>1</v>
      </c>
      <c r="R1316" s="419" t="s">
        <v>23551</v>
      </c>
      <c r="S1316" s="424"/>
      <c r="T1316" s="424"/>
      <c r="U1316" s="424"/>
    </row>
    <row r="1317" spans="1:21" ht="14.6" x14ac:dyDescent="0.4">
      <c r="A1317" s="419" t="s">
        <v>18009</v>
      </c>
      <c r="B1317" s="419" t="s">
        <v>32722</v>
      </c>
      <c r="C1317" s="419" t="s">
        <v>15802</v>
      </c>
      <c r="D1317" s="419" t="s">
        <v>20148</v>
      </c>
      <c r="E1317" s="419"/>
      <c r="F1317" s="419" t="s">
        <v>36824</v>
      </c>
      <c r="G1317" s="419" t="s">
        <v>19396</v>
      </c>
      <c r="H1317" s="419"/>
      <c r="I1317" s="419" t="s">
        <v>20221</v>
      </c>
      <c r="J1317" s="419" t="s">
        <v>20258</v>
      </c>
      <c r="K1317" s="419" t="s">
        <v>16072</v>
      </c>
      <c r="L1317" s="419" t="s">
        <v>35323</v>
      </c>
      <c r="M1317" s="419" t="s">
        <v>19453</v>
      </c>
      <c r="N1317" s="419" t="s">
        <v>16073</v>
      </c>
      <c r="O1317" s="419" t="s">
        <v>21063</v>
      </c>
      <c r="P1317" s="419" t="s">
        <v>15803</v>
      </c>
      <c r="Q1317" s="425">
        <v>1</v>
      </c>
      <c r="R1317" s="419" t="s">
        <v>23552</v>
      </c>
      <c r="S1317" s="424"/>
      <c r="T1317" s="424"/>
      <c r="U1317" s="424"/>
    </row>
    <row r="1318" spans="1:21" ht="14.6" x14ac:dyDescent="0.4">
      <c r="A1318" s="419" t="s">
        <v>18009</v>
      </c>
      <c r="B1318" s="419" t="s">
        <v>31341</v>
      </c>
      <c r="C1318" s="419" t="s">
        <v>15802</v>
      </c>
      <c r="D1318" s="419" t="s">
        <v>20148</v>
      </c>
      <c r="E1318" s="419"/>
      <c r="F1318" s="419" t="s">
        <v>36825</v>
      </c>
      <c r="G1318" s="419" t="s">
        <v>19396</v>
      </c>
      <c r="H1318" s="419"/>
      <c r="I1318" s="419" t="s">
        <v>20208</v>
      </c>
      <c r="J1318" s="419" t="s">
        <v>20258</v>
      </c>
      <c r="K1318" s="419" t="s">
        <v>16074</v>
      </c>
      <c r="L1318" s="419" t="s">
        <v>35323</v>
      </c>
      <c r="M1318" s="419" t="s">
        <v>19453</v>
      </c>
      <c r="N1318" s="419" t="s">
        <v>16075</v>
      </c>
      <c r="O1318" s="419" t="s">
        <v>21063</v>
      </c>
      <c r="P1318" s="419" t="s">
        <v>15803</v>
      </c>
      <c r="Q1318" s="425">
        <v>1</v>
      </c>
      <c r="R1318" s="419" t="s">
        <v>23553</v>
      </c>
      <c r="S1318" s="424"/>
      <c r="T1318" s="424"/>
      <c r="U1318" s="424"/>
    </row>
    <row r="1319" spans="1:21" ht="14.6" x14ac:dyDescent="0.4">
      <c r="A1319" s="419" t="s">
        <v>18009</v>
      </c>
      <c r="B1319" s="419" t="s">
        <v>32723</v>
      </c>
      <c r="C1319" s="419" t="s">
        <v>15802</v>
      </c>
      <c r="D1319" s="419" t="s">
        <v>20148</v>
      </c>
      <c r="E1319" s="419"/>
      <c r="F1319" s="419" t="s">
        <v>36826</v>
      </c>
      <c r="G1319" s="419" t="s">
        <v>19396</v>
      </c>
      <c r="H1319" s="419"/>
      <c r="I1319" s="419" t="s">
        <v>19520</v>
      </c>
      <c r="J1319" s="419" t="s">
        <v>20258</v>
      </c>
      <c r="K1319" s="419" t="s">
        <v>16076</v>
      </c>
      <c r="L1319" s="419" t="s">
        <v>35323</v>
      </c>
      <c r="M1319" s="419" t="s">
        <v>19453</v>
      </c>
      <c r="N1319" s="419" t="s">
        <v>16077</v>
      </c>
      <c r="O1319" s="419" t="s">
        <v>21063</v>
      </c>
      <c r="P1319" s="419" t="s">
        <v>15803</v>
      </c>
      <c r="Q1319" s="425">
        <v>1</v>
      </c>
      <c r="R1319" s="419" t="s">
        <v>23554</v>
      </c>
      <c r="S1319" s="424"/>
      <c r="T1319" s="424"/>
      <c r="U1319" s="424"/>
    </row>
    <row r="1320" spans="1:21" ht="14.6" x14ac:dyDescent="0.4">
      <c r="A1320" s="419" t="s">
        <v>18009</v>
      </c>
      <c r="B1320" s="419" t="s">
        <v>32724</v>
      </c>
      <c r="C1320" s="419" t="s">
        <v>15802</v>
      </c>
      <c r="D1320" s="419" t="s">
        <v>20148</v>
      </c>
      <c r="E1320" s="419"/>
      <c r="F1320" s="419" t="s">
        <v>36827</v>
      </c>
      <c r="G1320" s="419" t="s">
        <v>19396</v>
      </c>
      <c r="H1320" s="419"/>
      <c r="I1320" s="419" t="s">
        <v>20241</v>
      </c>
      <c r="J1320" s="419" t="s">
        <v>20258</v>
      </c>
      <c r="K1320" s="419" t="s">
        <v>16078</v>
      </c>
      <c r="L1320" s="419" t="s">
        <v>35323</v>
      </c>
      <c r="M1320" s="419" t="s">
        <v>19453</v>
      </c>
      <c r="N1320" s="419" t="s">
        <v>16079</v>
      </c>
      <c r="O1320" s="419" t="s">
        <v>21063</v>
      </c>
      <c r="P1320" s="419" t="s">
        <v>15803</v>
      </c>
      <c r="Q1320" s="425">
        <v>1</v>
      </c>
      <c r="R1320" s="419" t="s">
        <v>23555</v>
      </c>
      <c r="S1320" s="424"/>
      <c r="T1320" s="424"/>
      <c r="U1320" s="424"/>
    </row>
    <row r="1321" spans="1:21" ht="14.6" x14ac:dyDescent="0.4">
      <c r="A1321" s="419" t="s">
        <v>18009</v>
      </c>
      <c r="B1321" s="419" t="s">
        <v>32725</v>
      </c>
      <c r="C1321" s="419" t="s">
        <v>15802</v>
      </c>
      <c r="D1321" s="419" t="s">
        <v>20148</v>
      </c>
      <c r="E1321" s="419"/>
      <c r="F1321" s="419" t="s">
        <v>36828</v>
      </c>
      <c r="G1321" s="419" t="s">
        <v>20248</v>
      </c>
      <c r="H1321" s="419"/>
      <c r="I1321" s="419" t="s">
        <v>19441</v>
      </c>
      <c r="J1321" s="419" t="s">
        <v>20258</v>
      </c>
      <c r="K1321" s="419" t="s">
        <v>16080</v>
      </c>
      <c r="L1321" s="419" t="s">
        <v>35323</v>
      </c>
      <c r="M1321" s="419" t="s">
        <v>19522</v>
      </c>
      <c r="N1321" s="419" t="s">
        <v>16081</v>
      </c>
      <c r="O1321" s="419" t="s">
        <v>21066</v>
      </c>
      <c r="P1321" s="419" t="s">
        <v>15803</v>
      </c>
      <c r="Q1321" s="425">
        <v>1</v>
      </c>
      <c r="R1321" s="419" t="s">
        <v>23556</v>
      </c>
      <c r="S1321" s="424"/>
      <c r="T1321" s="424"/>
      <c r="U1321" s="424"/>
    </row>
    <row r="1322" spans="1:21" ht="14.6" x14ac:dyDescent="0.4">
      <c r="A1322" s="419" t="s">
        <v>18009</v>
      </c>
      <c r="B1322" s="419" t="s">
        <v>21171</v>
      </c>
      <c r="C1322" s="419" t="s">
        <v>15802</v>
      </c>
      <c r="D1322" s="419" t="s">
        <v>20148</v>
      </c>
      <c r="E1322" s="419"/>
      <c r="F1322" s="419" t="s">
        <v>36829</v>
      </c>
      <c r="G1322" s="419" t="s">
        <v>19396</v>
      </c>
      <c r="H1322" s="419"/>
      <c r="I1322" s="419" t="s">
        <v>19464</v>
      </c>
      <c r="J1322" s="419" t="s">
        <v>20258</v>
      </c>
      <c r="K1322" s="419" t="s">
        <v>16082</v>
      </c>
      <c r="L1322" s="419" t="s">
        <v>35323</v>
      </c>
      <c r="M1322" s="419" t="s">
        <v>19526</v>
      </c>
      <c r="N1322" s="419" t="s">
        <v>16083</v>
      </c>
      <c r="O1322" s="419" t="s">
        <v>21067</v>
      </c>
      <c r="P1322" s="419" t="s">
        <v>15803</v>
      </c>
      <c r="Q1322" s="425">
        <v>1</v>
      </c>
      <c r="R1322" s="419" t="s">
        <v>23557</v>
      </c>
      <c r="S1322" s="424"/>
      <c r="T1322" s="424"/>
      <c r="U1322" s="424"/>
    </row>
    <row r="1323" spans="1:21" ht="14.6" x14ac:dyDescent="0.4">
      <c r="A1323" s="419" t="s">
        <v>18009</v>
      </c>
      <c r="B1323" s="419" t="s">
        <v>21172</v>
      </c>
      <c r="C1323" s="419" t="s">
        <v>15802</v>
      </c>
      <c r="D1323" s="419" t="s">
        <v>20148</v>
      </c>
      <c r="E1323" s="419"/>
      <c r="F1323" s="419" t="s">
        <v>36830</v>
      </c>
      <c r="G1323" s="419" t="s">
        <v>19396</v>
      </c>
      <c r="H1323" s="419"/>
      <c r="I1323" s="419" t="s">
        <v>19719</v>
      </c>
      <c r="J1323" s="419" t="s">
        <v>20258</v>
      </c>
      <c r="K1323" s="419" t="s">
        <v>16084</v>
      </c>
      <c r="L1323" s="419" t="s">
        <v>35323</v>
      </c>
      <c r="M1323" s="419" t="s">
        <v>19526</v>
      </c>
      <c r="N1323" s="419" t="s">
        <v>16085</v>
      </c>
      <c r="O1323" s="419" t="s">
        <v>21067</v>
      </c>
      <c r="P1323" s="419" t="s">
        <v>15803</v>
      </c>
      <c r="Q1323" s="425">
        <v>1</v>
      </c>
      <c r="R1323" s="419" t="s">
        <v>23558</v>
      </c>
      <c r="S1323" s="424"/>
      <c r="T1323" s="424"/>
      <c r="U1323" s="424"/>
    </row>
    <row r="1324" spans="1:21" ht="14.6" x14ac:dyDescent="0.4">
      <c r="A1324" s="419" t="s">
        <v>18009</v>
      </c>
      <c r="B1324" s="419" t="s">
        <v>22038</v>
      </c>
      <c r="C1324" s="419" t="s">
        <v>15802</v>
      </c>
      <c r="D1324" s="419" t="s">
        <v>20148</v>
      </c>
      <c r="E1324" s="419"/>
      <c r="F1324" s="419" t="s">
        <v>36831</v>
      </c>
      <c r="G1324" s="419" t="s">
        <v>19396</v>
      </c>
      <c r="H1324" s="419"/>
      <c r="I1324" s="419" t="s">
        <v>20230</v>
      </c>
      <c r="J1324" s="419" t="s">
        <v>20258</v>
      </c>
      <c r="K1324" s="419" t="s">
        <v>16086</v>
      </c>
      <c r="L1324" s="419" t="s">
        <v>35323</v>
      </c>
      <c r="M1324" s="419" t="s">
        <v>19526</v>
      </c>
      <c r="N1324" s="419" t="s">
        <v>16087</v>
      </c>
      <c r="O1324" s="419" t="s">
        <v>21067</v>
      </c>
      <c r="P1324" s="419" t="s">
        <v>15803</v>
      </c>
      <c r="Q1324" s="425">
        <v>1</v>
      </c>
      <c r="R1324" s="419" t="s">
        <v>23559</v>
      </c>
      <c r="S1324" s="424"/>
      <c r="T1324" s="424"/>
      <c r="U1324" s="424"/>
    </row>
    <row r="1325" spans="1:21" ht="14.6" x14ac:dyDescent="0.4">
      <c r="A1325" s="419" t="s">
        <v>18009</v>
      </c>
      <c r="B1325" s="419" t="s">
        <v>21173</v>
      </c>
      <c r="C1325" s="419" t="s">
        <v>15802</v>
      </c>
      <c r="D1325" s="419" t="s">
        <v>20148</v>
      </c>
      <c r="E1325" s="419"/>
      <c r="F1325" s="419" t="s">
        <v>36832</v>
      </c>
      <c r="G1325" s="419" t="s">
        <v>20248</v>
      </c>
      <c r="H1325" s="419"/>
      <c r="I1325" s="419" t="s">
        <v>19413</v>
      </c>
      <c r="J1325" s="419" t="s">
        <v>20258</v>
      </c>
      <c r="K1325" s="419" t="s">
        <v>16088</v>
      </c>
      <c r="L1325" s="419" t="s">
        <v>35323</v>
      </c>
      <c r="M1325" s="419" t="s">
        <v>17978</v>
      </c>
      <c r="N1325" s="419" t="s">
        <v>16089</v>
      </c>
      <c r="O1325" s="419" t="s">
        <v>21066</v>
      </c>
      <c r="P1325" s="419" t="s">
        <v>15803</v>
      </c>
      <c r="Q1325" s="425">
        <v>1</v>
      </c>
      <c r="R1325" s="419" t="s">
        <v>23560</v>
      </c>
      <c r="S1325" s="424"/>
      <c r="T1325" s="424"/>
      <c r="U1325" s="424"/>
    </row>
    <row r="1326" spans="1:21" ht="14.6" x14ac:dyDescent="0.4">
      <c r="A1326" s="419" t="s">
        <v>18009</v>
      </c>
      <c r="B1326" s="419" t="s">
        <v>21174</v>
      </c>
      <c r="C1326" s="419" t="s">
        <v>15802</v>
      </c>
      <c r="D1326" s="419" t="s">
        <v>20148</v>
      </c>
      <c r="E1326" s="419"/>
      <c r="F1326" s="419" t="s">
        <v>36833</v>
      </c>
      <c r="G1326" s="419" t="s">
        <v>20263</v>
      </c>
      <c r="H1326" s="419"/>
      <c r="I1326" s="419" t="s">
        <v>19464</v>
      </c>
      <c r="J1326" s="419" t="s">
        <v>20258</v>
      </c>
      <c r="K1326" s="419" t="s">
        <v>21175</v>
      </c>
      <c r="L1326" s="419" t="s">
        <v>35323</v>
      </c>
      <c r="M1326" s="419" t="s">
        <v>21091</v>
      </c>
      <c r="N1326" s="419" t="s">
        <v>21176</v>
      </c>
      <c r="O1326" s="419" t="s">
        <v>21026</v>
      </c>
      <c r="P1326" s="419" t="s">
        <v>15803</v>
      </c>
      <c r="Q1326" s="425">
        <v>1</v>
      </c>
      <c r="R1326" s="419" t="s">
        <v>23561</v>
      </c>
      <c r="S1326" s="424"/>
      <c r="T1326" s="424"/>
      <c r="U1326" s="424"/>
    </row>
    <row r="1327" spans="1:21" ht="14.6" x14ac:dyDescent="0.4">
      <c r="A1327" s="419" t="s">
        <v>18009</v>
      </c>
      <c r="B1327" s="419" t="s">
        <v>21177</v>
      </c>
      <c r="C1327" s="419" t="s">
        <v>15802</v>
      </c>
      <c r="D1327" s="419" t="s">
        <v>20148</v>
      </c>
      <c r="E1327" s="419"/>
      <c r="F1327" s="419" t="s">
        <v>36834</v>
      </c>
      <c r="G1327" s="419" t="s">
        <v>20263</v>
      </c>
      <c r="H1327" s="419"/>
      <c r="I1327" s="419" t="s">
        <v>19423</v>
      </c>
      <c r="J1327" s="419" t="s">
        <v>20258</v>
      </c>
      <c r="K1327" s="419" t="s">
        <v>21178</v>
      </c>
      <c r="L1327" s="419" t="s">
        <v>35323</v>
      </c>
      <c r="M1327" s="419" t="s">
        <v>21095</v>
      </c>
      <c r="N1327" s="419" t="s">
        <v>21179</v>
      </c>
      <c r="O1327" s="419" t="s">
        <v>21026</v>
      </c>
      <c r="P1327" s="419" t="s">
        <v>15803</v>
      </c>
      <c r="Q1327" s="425">
        <v>1</v>
      </c>
      <c r="R1327" s="419" t="s">
        <v>23562</v>
      </c>
      <c r="S1327" s="424"/>
      <c r="T1327" s="424"/>
      <c r="U1327" s="424"/>
    </row>
    <row r="1328" spans="1:21" ht="14.6" x14ac:dyDescent="0.4">
      <c r="A1328" s="419" t="s">
        <v>18009</v>
      </c>
      <c r="B1328" s="419" t="s">
        <v>21180</v>
      </c>
      <c r="C1328" s="419" t="s">
        <v>15802</v>
      </c>
      <c r="D1328" s="419" t="s">
        <v>20148</v>
      </c>
      <c r="E1328" s="419"/>
      <c r="F1328" s="419" t="s">
        <v>36835</v>
      </c>
      <c r="G1328" s="419" t="s">
        <v>20263</v>
      </c>
      <c r="H1328" s="419"/>
      <c r="I1328" s="419" t="s">
        <v>18001</v>
      </c>
      <c r="J1328" s="419" t="s">
        <v>20258</v>
      </c>
      <c r="K1328" s="419" t="s">
        <v>21181</v>
      </c>
      <c r="L1328" s="419" t="s">
        <v>35323</v>
      </c>
      <c r="M1328" s="419" t="s">
        <v>21100</v>
      </c>
      <c r="N1328" s="419" t="s">
        <v>21182</v>
      </c>
      <c r="O1328" s="419" t="s">
        <v>21026</v>
      </c>
      <c r="P1328" s="419" t="s">
        <v>15803</v>
      </c>
      <c r="Q1328" s="425">
        <v>1</v>
      </c>
      <c r="R1328" s="419" t="s">
        <v>23563</v>
      </c>
      <c r="S1328" s="424"/>
      <c r="T1328" s="424"/>
      <c r="U1328" s="424"/>
    </row>
    <row r="1329" spans="1:21" ht="14.6" x14ac:dyDescent="0.4">
      <c r="A1329" s="419" t="s">
        <v>18009</v>
      </c>
      <c r="B1329" s="419" t="s">
        <v>21183</v>
      </c>
      <c r="C1329" s="419" t="s">
        <v>15802</v>
      </c>
      <c r="D1329" s="419" t="s">
        <v>20148</v>
      </c>
      <c r="E1329" s="419"/>
      <c r="F1329" s="419" t="s">
        <v>36836</v>
      </c>
      <c r="G1329" s="419" t="s">
        <v>20263</v>
      </c>
      <c r="H1329" s="419"/>
      <c r="I1329" s="419" t="s">
        <v>19325</v>
      </c>
      <c r="J1329" s="419" t="s">
        <v>20258</v>
      </c>
      <c r="K1329" s="419" t="s">
        <v>21184</v>
      </c>
      <c r="L1329" s="419" t="s">
        <v>35323</v>
      </c>
      <c r="M1329" s="419" t="s">
        <v>21104</v>
      </c>
      <c r="N1329" s="419" t="s">
        <v>21185</v>
      </c>
      <c r="O1329" s="419" t="s">
        <v>21026</v>
      </c>
      <c r="P1329" s="419" t="s">
        <v>15803</v>
      </c>
      <c r="Q1329" s="425">
        <v>1</v>
      </c>
      <c r="R1329" s="419" t="s">
        <v>23564</v>
      </c>
      <c r="S1329" s="424"/>
      <c r="T1329" s="424"/>
      <c r="U1329" s="424"/>
    </row>
    <row r="1330" spans="1:21" ht="14.6" x14ac:dyDescent="0.4">
      <c r="A1330" s="419" t="s">
        <v>18009</v>
      </c>
      <c r="B1330" s="419" t="s">
        <v>21186</v>
      </c>
      <c r="C1330" s="419" t="s">
        <v>15802</v>
      </c>
      <c r="D1330" s="419" t="s">
        <v>20148</v>
      </c>
      <c r="E1330" s="419"/>
      <c r="F1330" s="419" t="s">
        <v>36837</v>
      </c>
      <c r="G1330" s="419" t="s">
        <v>20263</v>
      </c>
      <c r="H1330" s="419"/>
      <c r="I1330" s="419" t="s">
        <v>19489</v>
      </c>
      <c r="J1330" s="419" t="s">
        <v>20258</v>
      </c>
      <c r="K1330" s="419" t="s">
        <v>21187</v>
      </c>
      <c r="L1330" s="419" t="s">
        <v>35323</v>
      </c>
      <c r="M1330" s="419" t="s">
        <v>21108</v>
      </c>
      <c r="N1330" s="419" t="s">
        <v>21188</v>
      </c>
      <c r="O1330" s="419" t="s">
        <v>21026</v>
      </c>
      <c r="P1330" s="419" t="s">
        <v>15803</v>
      </c>
      <c r="Q1330" s="425">
        <v>1</v>
      </c>
      <c r="R1330" s="419" t="s">
        <v>23565</v>
      </c>
      <c r="S1330" s="424"/>
      <c r="T1330" s="424"/>
      <c r="U1330" s="424"/>
    </row>
    <row r="1331" spans="1:21" ht="14.6" x14ac:dyDescent="0.4">
      <c r="A1331" s="419" t="s">
        <v>18009</v>
      </c>
      <c r="B1331" s="419" t="s">
        <v>21189</v>
      </c>
      <c r="C1331" s="419" t="s">
        <v>15802</v>
      </c>
      <c r="D1331" s="419" t="s">
        <v>20148</v>
      </c>
      <c r="E1331" s="419"/>
      <c r="F1331" s="419" t="s">
        <v>36838</v>
      </c>
      <c r="G1331" s="419" t="s">
        <v>20263</v>
      </c>
      <c r="H1331" s="419"/>
      <c r="I1331" s="419" t="s">
        <v>20141</v>
      </c>
      <c r="J1331" s="419" t="s">
        <v>20258</v>
      </c>
      <c r="K1331" s="419" t="s">
        <v>21190</v>
      </c>
      <c r="L1331" s="419" t="s">
        <v>35323</v>
      </c>
      <c r="M1331" s="419" t="s">
        <v>21113</v>
      </c>
      <c r="N1331" s="419" t="s">
        <v>21191</v>
      </c>
      <c r="O1331" s="419" t="s">
        <v>21026</v>
      </c>
      <c r="P1331" s="419" t="s">
        <v>15803</v>
      </c>
      <c r="Q1331" s="425">
        <v>1</v>
      </c>
      <c r="R1331" s="419" t="s">
        <v>23566</v>
      </c>
      <c r="S1331" s="424"/>
      <c r="T1331" s="424"/>
      <c r="U1331" s="424"/>
    </row>
    <row r="1332" spans="1:21" ht="14.6" x14ac:dyDescent="0.4">
      <c r="A1332" s="416" t="s">
        <v>18009</v>
      </c>
      <c r="B1332" s="416" t="s">
        <v>32726</v>
      </c>
      <c r="C1332" s="416" t="s">
        <v>15802</v>
      </c>
      <c r="D1332" s="416" t="s">
        <v>20772</v>
      </c>
      <c r="E1332" s="416"/>
      <c r="F1332" s="416" t="s">
        <v>20772</v>
      </c>
      <c r="G1332" s="416" t="s">
        <v>20772</v>
      </c>
      <c r="H1332" s="416"/>
      <c r="I1332" s="416" t="s">
        <v>20772</v>
      </c>
      <c r="J1332" s="416" t="s">
        <v>20258</v>
      </c>
      <c r="K1332" s="416" t="s">
        <v>32727</v>
      </c>
      <c r="L1332" s="416" t="s">
        <v>35332</v>
      </c>
      <c r="M1332" s="416" t="s">
        <v>32727</v>
      </c>
      <c r="N1332" s="416" t="s">
        <v>32728</v>
      </c>
      <c r="O1332" s="416" t="s">
        <v>21009</v>
      </c>
      <c r="P1332" s="416" t="s">
        <v>15803</v>
      </c>
      <c r="Q1332" s="417">
        <v>0</v>
      </c>
      <c r="R1332" s="416" t="s">
        <v>32729</v>
      </c>
      <c r="S1332" s="418"/>
      <c r="T1332" s="418"/>
      <c r="U1332" s="418"/>
    </row>
    <row r="1333" spans="1:21" ht="14.6" x14ac:dyDescent="0.4">
      <c r="A1333" s="416" t="s">
        <v>18009</v>
      </c>
      <c r="B1333" s="416" t="s">
        <v>32730</v>
      </c>
      <c r="C1333" s="416" t="s">
        <v>15802</v>
      </c>
      <c r="D1333" s="416" t="s">
        <v>20148</v>
      </c>
      <c r="E1333" s="416"/>
      <c r="F1333" s="416" t="s">
        <v>36839</v>
      </c>
      <c r="G1333" s="416" t="s">
        <v>19392</v>
      </c>
      <c r="H1333" s="416"/>
      <c r="I1333" s="416" t="s">
        <v>20211</v>
      </c>
      <c r="J1333" s="416" t="s">
        <v>20258</v>
      </c>
      <c r="K1333" s="416" t="s">
        <v>16090</v>
      </c>
      <c r="L1333" s="416" t="s">
        <v>35399</v>
      </c>
      <c r="M1333" s="416" t="s">
        <v>18077</v>
      </c>
      <c r="N1333" s="416" t="s">
        <v>18078</v>
      </c>
      <c r="O1333" s="416" t="s">
        <v>21061</v>
      </c>
      <c r="P1333" s="416" t="s">
        <v>15803</v>
      </c>
      <c r="Q1333" s="417">
        <v>0</v>
      </c>
      <c r="R1333" s="416" t="s">
        <v>22755</v>
      </c>
      <c r="S1333" s="418"/>
      <c r="T1333" s="418"/>
      <c r="U1333" s="418"/>
    </row>
    <row r="1334" spans="1:21" ht="14.6" x14ac:dyDescent="0.4">
      <c r="A1334" s="435" t="s">
        <v>18009</v>
      </c>
      <c r="B1334" s="435" t="s">
        <v>16091</v>
      </c>
      <c r="C1334" s="435" t="s">
        <v>15802</v>
      </c>
      <c r="D1334" s="435" t="s">
        <v>20148</v>
      </c>
      <c r="E1334" s="435"/>
      <c r="F1334" s="435" t="s">
        <v>36840</v>
      </c>
      <c r="G1334" s="435" t="s">
        <v>20248</v>
      </c>
      <c r="H1334" s="435"/>
      <c r="I1334" s="435" t="s">
        <v>19511</v>
      </c>
      <c r="J1334" s="435" t="s">
        <v>20258</v>
      </c>
      <c r="K1334" s="435" t="s">
        <v>16092</v>
      </c>
      <c r="L1334" s="435" t="s">
        <v>35323</v>
      </c>
      <c r="M1334" s="435" t="s">
        <v>18077</v>
      </c>
      <c r="N1334" s="435" t="s">
        <v>16093</v>
      </c>
      <c r="O1334" s="435" t="s">
        <v>21138</v>
      </c>
      <c r="P1334" s="435" t="s">
        <v>15803</v>
      </c>
      <c r="Q1334" s="436">
        <v>3</v>
      </c>
      <c r="R1334" s="435" t="s">
        <v>23567</v>
      </c>
      <c r="S1334" s="437"/>
      <c r="T1334" s="437"/>
      <c r="U1334" s="437"/>
    </row>
    <row r="1335" spans="1:21" ht="14.6" x14ac:dyDescent="0.4">
      <c r="A1335" s="435" t="s">
        <v>18009</v>
      </c>
      <c r="B1335" s="435" t="s">
        <v>20797</v>
      </c>
      <c r="C1335" s="435" t="s">
        <v>15802</v>
      </c>
      <c r="D1335" s="435" t="s">
        <v>20148</v>
      </c>
      <c r="E1335" s="435"/>
      <c r="F1335" s="435" t="s">
        <v>36841</v>
      </c>
      <c r="G1335" s="435" t="s">
        <v>20248</v>
      </c>
      <c r="H1335" s="435"/>
      <c r="I1335" s="435" t="s">
        <v>19410</v>
      </c>
      <c r="J1335" s="435" t="s">
        <v>20258</v>
      </c>
      <c r="K1335" s="435" t="s">
        <v>16094</v>
      </c>
      <c r="L1335" s="435" t="s">
        <v>35323</v>
      </c>
      <c r="M1335" s="435" t="s">
        <v>18077</v>
      </c>
      <c r="N1335" s="435" t="s">
        <v>16095</v>
      </c>
      <c r="O1335" s="435" t="s">
        <v>21124</v>
      </c>
      <c r="P1335" s="435" t="s">
        <v>15803</v>
      </c>
      <c r="Q1335" s="436">
        <v>3</v>
      </c>
      <c r="R1335" s="435" t="s">
        <v>23568</v>
      </c>
      <c r="S1335" s="437"/>
      <c r="T1335" s="437"/>
      <c r="U1335" s="437"/>
    </row>
    <row r="1336" spans="1:21" ht="14.6" x14ac:dyDescent="0.4">
      <c r="A1336" s="435" t="s">
        <v>18009</v>
      </c>
      <c r="B1336" s="435" t="s">
        <v>36842</v>
      </c>
      <c r="C1336" s="435" t="s">
        <v>15802</v>
      </c>
      <c r="D1336" s="435" t="s">
        <v>20148</v>
      </c>
      <c r="E1336" s="435"/>
      <c r="F1336" s="435" t="s">
        <v>36843</v>
      </c>
      <c r="G1336" s="435" t="s">
        <v>20248</v>
      </c>
      <c r="H1336" s="435"/>
      <c r="I1336" s="435" t="s">
        <v>20211</v>
      </c>
      <c r="J1336" s="435" t="s">
        <v>20258</v>
      </c>
      <c r="K1336" s="435" t="s">
        <v>31342</v>
      </c>
      <c r="L1336" s="435" t="s">
        <v>35323</v>
      </c>
      <c r="M1336" s="435" t="s">
        <v>18077</v>
      </c>
      <c r="N1336" s="435" t="s">
        <v>31343</v>
      </c>
      <c r="O1336" s="435" t="s">
        <v>21122</v>
      </c>
      <c r="P1336" s="435" t="s">
        <v>15803</v>
      </c>
      <c r="Q1336" s="436">
        <v>3</v>
      </c>
      <c r="R1336" s="435" t="s">
        <v>31344</v>
      </c>
      <c r="S1336" s="437"/>
      <c r="T1336" s="437"/>
      <c r="U1336" s="437"/>
    </row>
    <row r="1337" spans="1:21" ht="14.6" x14ac:dyDescent="0.4">
      <c r="A1337" s="435" t="s">
        <v>18009</v>
      </c>
      <c r="B1337" s="435" t="s">
        <v>32731</v>
      </c>
      <c r="C1337" s="435" t="s">
        <v>15802</v>
      </c>
      <c r="D1337" s="435" t="s">
        <v>20148</v>
      </c>
      <c r="E1337" s="435"/>
      <c r="F1337" s="435" t="s">
        <v>36844</v>
      </c>
      <c r="G1337" s="435" t="s">
        <v>20248</v>
      </c>
      <c r="H1337" s="435"/>
      <c r="I1337" s="435" t="s">
        <v>19349</v>
      </c>
      <c r="J1337" s="435" t="s">
        <v>20258</v>
      </c>
      <c r="K1337" s="435" t="s">
        <v>32732</v>
      </c>
      <c r="L1337" s="435" t="s">
        <v>35323</v>
      </c>
      <c r="M1337" s="435" t="s">
        <v>18077</v>
      </c>
      <c r="N1337" s="435" t="s">
        <v>32733</v>
      </c>
      <c r="O1337" s="435" t="s">
        <v>21120</v>
      </c>
      <c r="P1337" s="435" t="s">
        <v>15803</v>
      </c>
      <c r="Q1337" s="436">
        <v>3</v>
      </c>
      <c r="R1337" s="435" t="s">
        <v>32734</v>
      </c>
      <c r="S1337" s="437"/>
      <c r="T1337" s="437"/>
      <c r="U1337" s="437"/>
    </row>
    <row r="1338" spans="1:21" ht="14.6" x14ac:dyDescent="0.4">
      <c r="A1338" s="416" t="s">
        <v>18009</v>
      </c>
      <c r="B1338" s="416" t="s">
        <v>16096</v>
      </c>
      <c r="C1338" s="416" t="s">
        <v>15802</v>
      </c>
      <c r="D1338" s="416" t="s">
        <v>20148</v>
      </c>
      <c r="E1338" s="416"/>
      <c r="F1338" s="416" t="s">
        <v>36845</v>
      </c>
      <c r="G1338" s="416" t="s">
        <v>18071</v>
      </c>
      <c r="H1338" s="416"/>
      <c r="I1338" s="416" t="s">
        <v>19375</v>
      </c>
      <c r="J1338" s="416" t="s">
        <v>20258</v>
      </c>
      <c r="K1338" s="416" t="s">
        <v>16097</v>
      </c>
      <c r="L1338" s="416" t="s">
        <v>35399</v>
      </c>
      <c r="M1338" s="416" t="s">
        <v>18146</v>
      </c>
      <c r="N1338" s="416" t="s">
        <v>18147</v>
      </c>
      <c r="O1338" s="416" t="s">
        <v>21061</v>
      </c>
      <c r="P1338" s="416" t="s">
        <v>15803</v>
      </c>
      <c r="Q1338" s="417">
        <v>0</v>
      </c>
      <c r="R1338" s="416" t="s">
        <v>22783</v>
      </c>
      <c r="S1338" s="418"/>
      <c r="T1338" s="418"/>
      <c r="U1338" s="418"/>
    </row>
    <row r="1339" spans="1:21" ht="14.6" x14ac:dyDescent="0.4">
      <c r="A1339" s="416" t="s">
        <v>18009</v>
      </c>
      <c r="B1339" s="416" t="s">
        <v>16098</v>
      </c>
      <c r="C1339" s="416" t="s">
        <v>15802</v>
      </c>
      <c r="D1339" s="416" t="s">
        <v>20148</v>
      </c>
      <c r="E1339" s="416"/>
      <c r="F1339" s="416" t="s">
        <v>36846</v>
      </c>
      <c r="G1339" s="416" t="s">
        <v>18153</v>
      </c>
      <c r="H1339" s="416"/>
      <c r="I1339" s="416" t="s">
        <v>19341</v>
      </c>
      <c r="J1339" s="416" t="s">
        <v>20258</v>
      </c>
      <c r="K1339" s="416" t="s">
        <v>16099</v>
      </c>
      <c r="L1339" s="416" t="s">
        <v>35399</v>
      </c>
      <c r="M1339" s="416" t="s">
        <v>18155</v>
      </c>
      <c r="N1339" s="416" t="s">
        <v>18156</v>
      </c>
      <c r="O1339" s="416" t="s">
        <v>21128</v>
      </c>
      <c r="P1339" s="416" t="s">
        <v>15803</v>
      </c>
      <c r="Q1339" s="417">
        <v>0</v>
      </c>
      <c r="R1339" s="416" t="s">
        <v>22784</v>
      </c>
      <c r="S1339" s="418"/>
      <c r="T1339" s="418"/>
      <c r="U1339" s="418"/>
    </row>
    <row r="1340" spans="1:21" ht="14.6" x14ac:dyDescent="0.4">
      <c r="A1340" s="416" t="s">
        <v>16100</v>
      </c>
      <c r="B1340" s="416" t="s">
        <v>31345</v>
      </c>
      <c r="C1340" s="416" t="s">
        <v>16101</v>
      </c>
      <c r="D1340" s="416" t="s">
        <v>20148</v>
      </c>
      <c r="E1340" s="416"/>
      <c r="F1340" s="416" t="s">
        <v>36847</v>
      </c>
      <c r="G1340" s="416" t="s">
        <v>20149</v>
      </c>
      <c r="H1340" s="416"/>
      <c r="I1340" s="416" t="s">
        <v>20180</v>
      </c>
      <c r="J1340" s="416" t="s">
        <v>16102</v>
      </c>
      <c r="K1340" s="416" t="s">
        <v>16103</v>
      </c>
      <c r="L1340" s="416" t="s">
        <v>35321</v>
      </c>
      <c r="M1340" s="416" t="s">
        <v>16103</v>
      </c>
      <c r="N1340" s="416" t="s">
        <v>16104</v>
      </c>
      <c r="O1340" s="416" t="s">
        <v>21009</v>
      </c>
      <c r="P1340" s="416" t="s">
        <v>16102</v>
      </c>
      <c r="Q1340" s="417">
        <v>0</v>
      </c>
      <c r="R1340" s="416" t="s">
        <v>23569</v>
      </c>
      <c r="S1340" s="418"/>
      <c r="T1340" s="418"/>
      <c r="U1340" s="418"/>
    </row>
    <row r="1341" spans="1:21" ht="14.6" x14ac:dyDescent="0.4">
      <c r="A1341" s="419" t="s">
        <v>16100</v>
      </c>
      <c r="B1341" s="419" t="s">
        <v>36848</v>
      </c>
      <c r="C1341" s="419" t="s">
        <v>16101</v>
      </c>
      <c r="D1341" s="419" t="s">
        <v>20148</v>
      </c>
      <c r="E1341" s="419"/>
      <c r="F1341" s="419" t="s">
        <v>36849</v>
      </c>
      <c r="G1341" s="419" t="s">
        <v>19639</v>
      </c>
      <c r="H1341" s="419"/>
      <c r="I1341" s="419" t="s">
        <v>19359</v>
      </c>
      <c r="J1341" s="419" t="s">
        <v>16102</v>
      </c>
      <c r="K1341" s="419" t="s">
        <v>16105</v>
      </c>
      <c r="L1341" s="419" t="s">
        <v>35323</v>
      </c>
      <c r="M1341" s="419" t="s">
        <v>16106</v>
      </c>
      <c r="N1341" s="419" t="s">
        <v>16107</v>
      </c>
      <c r="O1341" s="419" t="s">
        <v>21009</v>
      </c>
      <c r="P1341" s="419" t="s">
        <v>16102</v>
      </c>
      <c r="Q1341" s="425">
        <v>1</v>
      </c>
      <c r="R1341" s="419" t="s">
        <v>23570</v>
      </c>
      <c r="S1341" s="424"/>
      <c r="T1341" s="424"/>
      <c r="U1341" s="424"/>
    </row>
    <row r="1342" spans="1:21" ht="14.6" x14ac:dyDescent="0.4">
      <c r="A1342" s="419" t="s">
        <v>16100</v>
      </c>
      <c r="B1342" s="419" t="s">
        <v>36850</v>
      </c>
      <c r="C1342" s="419" t="s">
        <v>16101</v>
      </c>
      <c r="D1342" s="419" t="s">
        <v>20148</v>
      </c>
      <c r="E1342" s="419"/>
      <c r="F1342" s="419" t="s">
        <v>36851</v>
      </c>
      <c r="G1342" s="419" t="s">
        <v>20248</v>
      </c>
      <c r="H1342" s="419"/>
      <c r="I1342" s="419" t="s">
        <v>19511</v>
      </c>
      <c r="J1342" s="419" t="s">
        <v>16102</v>
      </c>
      <c r="K1342" s="419" t="s">
        <v>16108</v>
      </c>
      <c r="L1342" s="419" t="s">
        <v>35323</v>
      </c>
      <c r="M1342" s="419" t="s">
        <v>16106</v>
      </c>
      <c r="N1342" s="419" t="s">
        <v>16109</v>
      </c>
      <c r="O1342" s="419" t="s">
        <v>21027</v>
      </c>
      <c r="P1342" s="419" t="s">
        <v>16102</v>
      </c>
      <c r="Q1342" s="425">
        <v>1</v>
      </c>
      <c r="R1342" s="419" t="s">
        <v>23571</v>
      </c>
      <c r="S1342" s="424"/>
      <c r="T1342" s="424"/>
      <c r="U1342" s="424"/>
    </row>
    <row r="1343" spans="1:21" ht="14.6" x14ac:dyDescent="0.4">
      <c r="A1343" s="419" t="s">
        <v>16100</v>
      </c>
      <c r="B1343" s="419" t="s">
        <v>16110</v>
      </c>
      <c r="C1343" s="419" t="s">
        <v>16101</v>
      </c>
      <c r="D1343" s="419" t="s">
        <v>20148</v>
      </c>
      <c r="E1343" s="419"/>
      <c r="F1343" s="419" t="s">
        <v>36852</v>
      </c>
      <c r="G1343" s="419" t="s">
        <v>19639</v>
      </c>
      <c r="H1343" s="419"/>
      <c r="I1343" s="419" t="s">
        <v>20156</v>
      </c>
      <c r="J1343" s="419" t="s">
        <v>16102</v>
      </c>
      <c r="K1343" s="419" t="s">
        <v>16111</v>
      </c>
      <c r="L1343" s="419" t="s">
        <v>35323</v>
      </c>
      <c r="M1343" s="419" t="s">
        <v>16106</v>
      </c>
      <c r="N1343" s="419" t="s">
        <v>16112</v>
      </c>
      <c r="O1343" s="419" t="s">
        <v>21009</v>
      </c>
      <c r="P1343" s="419" t="s">
        <v>16102</v>
      </c>
      <c r="Q1343" s="425">
        <v>1</v>
      </c>
      <c r="R1343" s="419" t="s">
        <v>23572</v>
      </c>
      <c r="S1343" s="424"/>
      <c r="T1343" s="424"/>
      <c r="U1343" s="424"/>
    </row>
    <row r="1344" spans="1:21" ht="14.6" x14ac:dyDescent="0.4">
      <c r="A1344" s="419" t="s">
        <v>16100</v>
      </c>
      <c r="B1344" s="419" t="s">
        <v>16113</v>
      </c>
      <c r="C1344" s="419" t="s">
        <v>16101</v>
      </c>
      <c r="D1344" s="419" t="s">
        <v>20148</v>
      </c>
      <c r="E1344" s="419"/>
      <c r="F1344" s="419" t="s">
        <v>36853</v>
      </c>
      <c r="G1344" s="419" t="s">
        <v>19639</v>
      </c>
      <c r="H1344" s="419"/>
      <c r="I1344" s="419" t="s">
        <v>20161</v>
      </c>
      <c r="J1344" s="419" t="s">
        <v>16102</v>
      </c>
      <c r="K1344" s="419" t="s">
        <v>16114</v>
      </c>
      <c r="L1344" s="419" t="s">
        <v>35323</v>
      </c>
      <c r="M1344" s="419" t="s">
        <v>16106</v>
      </c>
      <c r="N1344" s="419" t="s">
        <v>16115</v>
      </c>
      <c r="O1344" s="419" t="s">
        <v>21009</v>
      </c>
      <c r="P1344" s="419" t="s">
        <v>16102</v>
      </c>
      <c r="Q1344" s="425">
        <v>1</v>
      </c>
      <c r="R1344" s="419" t="s">
        <v>23573</v>
      </c>
      <c r="S1344" s="424"/>
      <c r="T1344" s="424"/>
      <c r="U1344" s="424"/>
    </row>
    <row r="1345" spans="1:21" ht="14.6" x14ac:dyDescent="0.4">
      <c r="A1345" s="419" t="s">
        <v>16100</v>
      </c>
      <c r="B1345" s="419" t="s">
        <v>16116</v>
      </c>
      <c r="C1345" s="419" t="s">
        <v>16101</v>
      </c>
      <c r="D1345" s="419" t="s">
        <v>20148</v>
      </c>
      <c r="E1345" s="419"/>
      <c r="F1345" s="419" t="s">
        <v>36854</v>
      </c>
      <c r="G1345" s="419" t="s">
        <v>19639</v>
      </c>
      <c r="H1345" s="419"/>
      <c r="I1345" s="419" t="s">
        <v>19464</v>
      </c>
      <c r="J1345" s="419" t="s">
        <v>16102</v>
      </c>
      <c r="K1345" s="419" t="s">
        <v>16117</v>
      </c>
      <c r="L1345" s="419" t="s">
        <v>35323</v>
      </c>
      <c r="M1345" s="419" t="s">
        <v>16106</v>
      </c>
      <c r="N1345" s="419" t="s">
        <v>16118</v>
      </c>
      <c r="O1345" s="419" t="s">
        <v>21009</v>
      </c>
      <c r="P1345" s="419" t="s">
        <v>16102</v>
      </c>
      <c r="Q1345" s="425">
        <v>1</v>
      </c>
      <c r="R1345" s="419" t="s">
        <v>23574</v>
      </c>
      <c r="S1345" s="424"/>
      <c r="T1345" s="424"/>
      <c r="U1345" s="424"/>
    </row>
    <row r="1346" spans="1:21" ht="14.6" x14ac:dyDescent="0.4">
      <c r="A1346" s="419" t="s">
        <v>16100</v>
      </c>
      <c r="B1346" s="419" t="s">
        <v>16119</v>
      </c>
      <c r="C1346" s="419" t="s">
        <v>16101</v>
      </c>
      <c r="D1346" s="419" t="s">
        <v>20148</v>
      </c>
      <c r="E1346" s="419"/>
      <c r="F1346" s="419" t="s">
        <v>36855</v>
      </c>
      <c r="G1346" s="419" t="s">
        <v>19639</v>
      </c>
      <c r="H1346" s="419"/>
      <c r="I1346" s="419" t="s">
        <v>17972</v>
      </c>
      <c r="J1346" s="419" t="s">
        <v>16102</v>
      </c>
      <c r="K1346" s="419" t="s">
        <v>16120</v>
      </c>
      <c r="L1346" s="419" t="s">
        <v>35323</v>
      </c>
      <c r="M1346" s="419" t="s">
        <v>16106</v>
      </c>
      <c r="N1346" s="419" t="s">
        <v>16121</v>
      </c>
      <c r="O1346" s="419" t="s">
        <v>21009</v>
      </c>
      <c r="P1346" s="419" t="s">
        <v>16102</v>
      </c>
      <c r="Q1346" s="425">
        <v>1</v>
      </c>
      <c r="R1346" s="419" t="s">
        <v>23575</v>
      </c>
      <c r="S1346" s="424"/>
      <c r="T1346" s="424"/>
      <c r="U1346" s="424"/>
    </row>
    <row r="1347" spans="1:21" ht="14.6" x14ac:dyDescent="0.4">
      <c r="A1347" s="419" t="s">
        <v>16100</v>
      </c>
      <c r="B1347" s="419" t="s">
        <v>21192</v>
      </c>
      <c r="C1347" s="419" t="s">
        <v>16101</v>
      </c>
      <c r="D1347" s="419" t="s">
        <v>20148</v>
      </c>
      <c r="E1347" s="419"/>
      <c r="F1347" s="419" t="s">
        <v>36856</v>
      </c>
      <c r="G1347" s="419" t="s">
        <v>19639</v>
      </c>
      <c r="H1347" s="419"/>
      <c r="I1347" s="419" t="s">
        <v>20241</v>
      </c>
      <c r="J1347" s="419" t="s">
        <v>16102</v>
      </c>
      <c r="K1347" s="419" t="s">
        <v>16122</v>
      </c>
      <c r="L1347" s="419" t="s">
        <v>35323</v>
      </c>
      <c r="M1347" s="419" t="s">
        <v>16106</v>
      </c>
      <c r="N1347" s="419" t="s">
        <v>16123</v>
      </c>
      <c r="O1347" s="419" t="s">
        <v>21009</v>
      </c>
      <c r="P1347" s="419" t="s">
        <v>16102</v>
      </c>
      <c r="Q1347" s="425">
        <v>1</v>
      </c>
      <c r="R1347" s="419" t="s">
        <v>23576</v>
      </c>
      <c r="S1347" s="424"/>
      <c r="T1347" s="424"/>
      <c r="U1347" s="424"/>
    </row>
    <row r="1348" spans="1:21" ht="14.6" x14ac:dyDescent="0.4">
      <c r="A1348" s="419" t="s">
        <v>16100</v>
      </c>
      <c r="B1348" s="419" t="s">
        <v>16124</v>
      </c>
      <c r="C1348" s="419" t="s">
        <v>16101</v>
      </c>
      <c r="D1348" s="419" t="s">
        <v>20148</v>
      </c>
      <c r="E1348" s="419"/>
      <c r="F1348" s="419" t="s">
        <v>36857</v>
      </c>
      <c r="G1348" s="419" t="s">
        <v>19639</v>
      </c>
      <c r="H1348" s="419"/>
      <c r="I1348" s="419" t="s">
        <v>20185</v>
      </c>
      <c r="J1348" s="419" t="s">
        <v>16102</v>
      </c>
      <c r="K1348" s="419" t="s">
        <v>16125</v>
      </c>
      <c r="L1348" s="419" t="s">
        <v>35323</v>
      </c>
      <c r="M1348" s="419" t="s">
        <v>16106</v>
      </c>
      <c r="N1348" s="419" t="s">
        <v>16126</v>
      </c>
      <c r="O1348" s="419" t="s">
        <v>21009</v>
      </c>
      <c r="P1348" s="419" t="s">
        <v>16102</v>
      </c>
      <c r="Q1348" s="425">
        <v>1</v>
      </c>
      <c r="R1348" s="419" t="s">
        <v>23577</v>
      </c>
      <c r="S1348" s="424"/>
      <c r="T1348" s="424"/>
      <c r="U1348" s="424"/>
    </row>
    <row r="1349" spans="1:21" ht="14.6" x14ac:dyDescent="0.4">
      <c r="A1349" s="419" t="s">
        <v>16100</v>
      </c>
      <c r="B1349" s="419" t="s">
        <v>16127</v>
      </c>
      <c r="C1349" s="419" t="s">
        <v>16101</v>
      </c>
      <c r="D1349" s="419" t="s">
        <v>20148</v>
      </c>
      <c r="E1349" s="419"/>
      <c r="F1349" s="419" t="s">
        <v>36858</v>
      </c>
      <c r="G1349" s="419" t="s">
        <v>19639</v>
      </c>
      <c r="H1349" s="419"/>
      <c r="I1349" s="419" t="s">
        <v>19318</v>
      </c>
      <c r="J1349" s="419" t="s">
        <v>16102</v>
      </c>
      <c r="K1349" s="419" t="s">
        <v>16128</v>
      </c>
      <c r="L1349" s="419" t="s">
        <v>35323</v>
      </c>
      <c r="M1349" s="419" t="s">
        <v>16106</v>
      </c>
      <c r="N1349" s="419" t="s">
        <v>16129</v>
      </c>
      <c r="O1349" s="419" t="s">
        <v>21009</v>
      </c>
      <c r="P1349" s="419" t="s">
        <v>16102</v>
      </c>
      <c r="Q1349" s="425">
        <v>1</v>
      </c>
      <c r="R1349" s="419" t="s">
        <v>23578</v>
      </c>
      <c r="S1349" s="424"/>
      <c r="T1349" s="424"/>
      <c r="U1349" s="424"/>
    </row>
    <row r="1350" spans="1:21" ht="14.6" x14ac:dyDescent="0.4">
      <c r="A1350" s="416" t="s">
        <v>16100</v>
      </c>
      <c r="B1350" s="416" t="s">
        <v>32763</v>
      </c>
      <c r="C1350" s="416" t="s">
        <v>16101</v>
      </c>
      <c r="D1350" s="416" t="s">
        <v>20772</v>
      </c>
      <c r="E1350" s="416"/>
      <c r="F1350" s="416" t="s">
        <v>20772</v>
      </c>
      <c r="G1350" s="416" t="s">
        <v>20772</v>
      </c>
      <c r="H1350" s="416"/>
      <c r="I1350" s="416" t="s">
        <v>20772</v>
      </c>
      <c r="J1350" s="416" t="s">
        <v>16102</v>
      </c>
      <c r="K1350" s="416" t="s">
        <v>16106</v>
      </c>
      <c r="L1350" s="416" t="s">
        <v>35332</v>
      </c>
      <c r="M1350" s="416" t="s">
        <v>16106</v>
      </c>
      <c r="N1350" s="416" t="s">
        <v>16104</v>
      </c>
      <c r="O1350" s="416" t="s">
        <v>21009</v>
      </c>
      <c r="P1350" s="416" t="s">
        <v>16102</v>
      </c>
      <c r="Q1350" s="417">
        <v>0</v>
      </c>
      <c r="R1350" s="416" t="s">
        <v>23569</v>
      </c>
      <c r="S1350" s="418"/>
      <c r="T1350" s="418"/>
      <c r="U1350" s="418"/>
    </row>
    <row r="1351" spans="1:21" ht="14.6" x14ac:dyDescent="0.4">
      <c r="A1351" s="419" t="s">
        <v>16100</v>
      </c>
      <c r="B1351" s="419" t="s">
        <v>16130</v>
      </c>
      <c r="C1351" s="419" t="s">
        <v>16101</v>
      </c>
      <c r="D1351" s="419" t="s">
        <v>20148</v>
      </c>
      <c r="E1351" s="419"/>
      <c r="F1351" s="419" t="s">
        <v>36859</v>
      </c>
      <c r="G1351" s="419" t="s">
        <v>19639</v>
      </c>
      <c r="H1351" s="419"/>
      <c r="I1351" s="419" t="s">
        <v>18131</v>
      </c>
      <c r="J1351" s="419" t="s">
        <v>16102</v>
      </c>
      <c r="K1351" s="419" t="s">
        <v>16131</v>
      </c>
      <c r="L1351" s="419" t="s">
        <v>35323</v>
      </c>
      <c r="M1351" s="419" t="s">
        <v>16106</v>
      </c>
      <c r="N1351" s="419" t="s">
        <v>16132</v>
      </c>
      <c r="O1351" s="419" t="s">
        <v>21009</v>
      </c>
      <c r="P1351" s="419" t="s">
        <v>16102</v>
      </c>
      <c r="Q1351" s="425">
        <v>1</v>
      </c>
      <c r="R1351" s="419" t="s">
        <v>23579</v>
      </c>
      <c r="S1351" s="424"/>
      <c r="T1351" s="424"/>
      <c r="U1351" s="424"/>
    </row>
    <row r="1352" spans="1:21" ht="14.6" x14ac:dyDescent="0.4">
      <c r="A1352" s="419" t="s">
        <v>16100</v>
      </c>
      <c r="B1352" s="419" t="s">
        <v>16133</v>
      </c>
      <c r="C1352" s="419" t="s">
        <v>16101</v>
      </c>
      <c r="D1352" s="419" t="s">
        <v>20148</v>
      </c>
      <c r="E1352" s="419"/>
      <c r="F1352" s="419" t="s">
        <v>36860</v>
      </c>
      <c r="G1352" s="419" t="s">
        <v>19639</v>
      </c>
      <c r="H1352" s="419"/>
      <c r="I1352" s="419" t="s">
        <v>20241</v>
      </c>
      <c r="J1352" s="419" t="s">
        <v>16102</v>
      </c>
      <c r="K1352" s="419" t="s">
        <v>16134</v>
      </c>
      <c r="L1352" s="419" t="s">
        <v>35323</v>
      </c>
      <c r="M1352" s="419" t="s">
        <v>16106</v>
      </c>
      <c r="N1352" s="419" t="s">
        <v>16135</v>
      </c>
      <c r="O1352" s="419" t="s">
        <v>21009</v>
      </c>
      <c r="P1352" s="419" t="s">
        <v>16102</v>
      </c>
      <c r="Q1352" s="425">
        <v>1</v>
      </c>
      <c r="R1352" s="419" t="s">
        <v>23580</v>
      </c>
      <c r="S1352" s="424"/>
      <c r="T1352" s="424"/>
      <c r="U1352" s="424"/>
    </row>
    <row r="1353" spans="1:21" ht="14.6" x14ac:dyDescent="0.4">
      <c r="A1353" s="419" t="s">
        <v>16100</v>
      </c>
      <c r="B1353" s="419" t="s">
        <v>16136</v>
      </c>
      <c r="C1353" s="419" t="s">
        <v>16101</v>
      </c>
      <c r="D1353" s="419" t="s">
        <v>20148</v>
      </c>
      <c r="E1353" s="419"/>
      <c r="F1353" s="419" t="s">
        <v>36861</v>
      </c>
      <c r="G1353" s="419" t="s">
        <v>19639</v>
      </c>
      <c r="H1353" s="419"/>
      <c r="I1353" s="419" t="s">
        <v>18123</v>
      </c>
      <c r="J1353" s="419" t="s">
        <v>16102</v>
      </c>
      <c r="K1353" s="419" t="s">
        <v>16137</v>
      </c>
      <c r="L1353" s="419" t="s">
        <v>35323</v>
      </c>
      <c r="M1353" s="419" t="s">
        <v>16106</v>
      </c>
      <c r="N1353" s="419" t="s">
        <v>16138</v>
      </c>
      <c r="O1353" s="419" t="s">
        <v>21009</v>
      </c>
      <c r="P1353" s="419" t="s">
        <v>16102</v>
      </c>
      <c r="Q1353" s="425">
        <v>1</v>
      </c>
      <c r="R1353" s="419" t="s">
        <v>23581</v>
      </c>
      <c r="S1353" s="424"/>
      <c r="T1353" s="424"/>
      <c r="U1353" s="424"/>
    </row>
    <row r="1354" spans="1:21" ht="14.6" x14ac:dyDescent="0.4">
      <c r="A1354" s="419" t="s">
        <v>16100</v>
      </c>
      <c r="B1354" s="419" t="s">
        <v>16139</v>
      </c>
      <c r="C1354" s="419" t="s">
        <v>16101</v>
      </c>
      <c r="D1354" s="419" t="s">
        <v>20148</v>
      </c>
      <c r="E1354" s="419"/>
      <c r="F1354" s="419" t="s">
        <v>36862</v>
      </c>
      <c r="G1354" s="419" t="s">
        <v>19639</v>
      </c>
      <c r="H1354" s="419"/>
      <c r="I1354" s="419" t="s">
        <v>20141</v>
      </c>
      <c r="J1354" s="419" t="s">
        <v>16102</v>
      </c>
      <c r="K1354" s="419" t="s">
        <v>16140</v>
      </c>
      <c r="L1354" s="419" t="s">
        <v>35323</v>
      </c>
      <c r="M1354" s="419" t="s">
        <v>16106</v>
      </c>
      <c r="N1354" s="419" t="s">
        <v>16141</v>
      </c>
      <c r="O1354" s="419" t="s">
        <v>21009</v>
      </c>
      <c r="P1354" s="419" t="s">
        <v>16102</v>
      </c>
      <c r="Q1354" s="425">
        <v>1</v>
      </c>
      <c r="R1354" s="419" t="s">
        <v>23582</v>
      </c>
      <c r="S1354" s="424"/>
      <c r="T1354" s="424"/>
      <c r="U1354" s="424"/>
    </row>
    <row r="1355" spans="1:21" ht="14.6" x14ac:dyDescent="0.4">
      <c r="A1355" s="419" t="s">
        <v>16100</v>
      </c>
      <c r="B1355" s="419" t="s">
        <v>36863</v>
      </c>
      <c r="C1355" s="419" t="s">
        <v>16101</v>
      </c>
      <c r="D1355" s="419" t="s">
        <v>20148</v>
      </c>
      <c r="E1355" s="419"/>
      <c r="F1355" s="419" t="s">
        <v>36864</v>
      </c>
      <c r="G1355" s="419" t="s">
        <v>19639</v>
      </c>
      <c r="H1355" s="419"/>
      <c r="I1355" s="419" t="s">
        <v>20139</v>
      </c>
      <c r="J1355" s="419" t="s">
        <v>16102</v>
      </c>
      <c r="K1355" s="419" t="s">
        <v>16143</v>
      </c>
      <c r="L1355" s="419" t="s">
        <v>35323</v>
      </c>
      <c r="M1355" s="419" t="s">
        <v>16106</v>
      </c>
      <c r="N1355" s="419" t="s">
        <v>16144</v>
      </c>
      <c r="O1355" s="419" t="s">
        <v>21009</v>
      </c>
      <c r="P1355" s="419" t="s">
        <v>16102</v>
      </c>
      <c r="Q1355" s="425">
        <v>1</v>
      </c>
      <c r="R1355" s="419" t="s">
        <v>23583</v>
      </c>
      <c r="S1355" s="424"/>
      <c r="T1355" s="424"/>
      <c r="U1355" s="424"/>
    </row>
    <row r="1356" spans="1:21" ht="14.6" x14ac:dyDescent="0.4">
      <c r="A1356" s="422" t="s">
        <v>16100</v>
      </c>
      <c r="B1356" s="422" t="s">
        <v>22409</v>
      </c>
      <c r="C1356" s="422" t="s">
        <v>16101</v>
      </c>
      <c r="D1356" s="422" t="s">
        <v>20148</v>
      </c>
      <c r="E1356" s="422"/>
      <c r="F1356" s="422" t="s">
        <v>36865</v>
      </c>
      <c r="G1356" s="422" t="s">
        <v>20155</v>
      </c>
      <c r="H1356" s="422"/>
      <c r="I1356" s="422" t="s">
        <v>20230</v>
      </c>
      <c r="J1356" s="422" t="s">
        <v>16102</v>
      </c>
      <c r="K1356" s="422" t="s">
        <v>22410</v>
      </c>
      <c r="L1356" s="422" t="s">
        <v>35323</v>
      </c>
      <c r="M1356" s="422" t="s">
        <v>16106</v>
      </c>
      <c r="N1356" s="422" t="s">
        <v>22517</v>
      </c>
      <c r="O1356" s="422" t="s">
        <v>21131</v>
      </c>
      <c r="P1356" s="422" t="s">
        <v>16102</v>
      </c>
      <c r="Q1356" s="423">
        <v>1</v>
      </c>
      <c r="R1356" s="422" t="s">
        <v>23584</v>
      </c>
      <c r="S1356" s="424"/>
      <c r="T1356" s="424"/>
      <c r="U1356" s="424"/>
    </row>
    <row r="1357" spans="1:21" ht="14.6" x14ac:dyDescent="0.4">
      <c r="A1357" s="416" t="s">
        <v>16100</v>
      </c>
      <c r="B1357" s="416" t="s">
        <v>32764</v>
      </c>
      <c r="C1357" s="416" t="s">
        <v>16101</v>
      </c>
      <c r="D1357" s="416" t="s">
        <v>20772</v>
      </c>
      <c r="E1357" s="416"/>
      <c r="F1357" s="416" t="s">
        <v>20772</v>
      </c>
      <c r="G1357" s="416" t="s">
        <v>20772</v>
      </c>
      <c r="H1357" s="416"/>
      <c r="I1357" s="416" t="s">
        <v>20772</v>
      </c>
      <c r="J1357" s="416" t="s">
        <v>16102</v>
      </c>
      <c r="K1357" s="416" t="s">
        <v>32765</v>
      </c>
      <c r="L1357" s="416" t="s">
        <v>35332</v>
      </c>
      <c r="M1357" s="416" t="s">
        <v>32765</v>
      </c>
      <c r="N1357" s="416" t="s">
        <v>16104</v>
      </c>
      <c r="O1357" s="416" t="s">
        <v>21009</v>
      </c>
      <c r="P1357" s="416" t="s">
        <v>16102</v>
      </c>
      <c r="Q1357" s="417">
        <v>0</v>
      </c>
      <c r="R1357" s="416" t="s">
        <v>23569</v>
      </c>
      <c r="S1357" s="418"/>
      <c r="T1357" s="418"/>
      <c r="U1357" s="418"/>
    </row>
    <row r="1358" spans="1:21" ht="14.6" x14ac:dyDescent="0.4">
      <c r="A1358" s="416" t="s">
        <v>16100</v>
      </c>
      <c r="B1358" s="416" t="s">
        <v>32766</v>
      </c>
      <c r="C1358" s="416" t="s">
        <v>16101</v>
      </c>
      <c r="D1358" s="416" t="s">
        <v>20772</v>
      </c>
      <c r="E1358" s="416"/>
      <c r="F1358" s="416" t="s">
        <v>20772</v>
      </c>
      <c r="G1358" s="416" t="s">
        <v>20772</v>
      </c>
      <c r="H1358" s="416"/>
      <c r="I1358" s="416" t="s">
        <v>20772</v>
      </c>
      <c r="J1358" s="416" t="s">
        <v>16102</v>
      </c>
      <c r="K1358" s="416" t="s">
        <v>32767</v>
      </c>
      <c r="L1358" s="416" t="s">
        <v>35332</v>
      </c>
      <c r="M1358" s="416" t="s">
        <v>32767</v>
      </c>
      <c r="N1358" s="416" t="s">
        <v>16104</v>
      </c>
      <c r="O1358" s="416" t="s">
        <v>21009</v>
      </c>
      <c r="P1358" s="416" t="s">
        <v>16102</v>
      </c>
      <c r="Q1358" s="417">
        <v>0</v>
      </c>
      <c r="R1358" s="416" t="s">
        <v>23569</v>
      </c>
      <c r="S1358" s="418"/>
      <c r="T1358" s="418"/>
      <c r="U1358" s="418"/>
    </row>
    <row r="1359" spans="1:21" ht="14.6" x14ac:dyDescent="0.4">
      <c r="A1359" s="416" t="s">
        <v>16100</v>
      </c>
      <c r="B1359" s="416" t="s">
        <v>32768</v>
      </c>
      <c r="C1359" s="416" t="s">
        <v>16101</v>
      </c>
      <c r="D1359" s="416" t="s">
        <v>20772</v>
      </c>
      <c r="E1359" s="416"/>
      <c r="F1359" s="416" t="s">
        <v>20772</v>
      </c>
      <c r="G1359" s="416" t="s">
        <v>20772</v>
      </c>
      <c r="H1359" s="416"/>
      <c r="I1359" s="416" t="s">
        <v>20772</v>
      </c>
      <c r="J1359" s="416" t="s">
        <v>16102</v>
      </c>
      <c r="K1359" s="416" t="s">
        <v>32769</v>
      </c>
      <c r="L1359" s="416" t="s">
        <v>35332</v>
      </c>
      <c r="M1359" s="416" t="s">
        <v>32769</v>
      </c>
      <c r="N1359" s="416" t="s">
        <v>16104</v>
      </c>
      <c r="O1359" s="416" t="s">
        <v>21009</v>
      </c>
      <c r="P1359" s="416" t="s">
        <v>16102</v>
      </c>
      <c r="Q1359" s="417">
        <v>0</v>
      </c>
      <c r="R1359" s="416" t="s">
        <v>23569</v>
      </c>
      <c r="S1359" s="418"/>
      <c r="T1359" s="418"/>
      <c r="U1359" s="418"/>
    </row>
    <row r="1360" spans="1:21" ht="14.6" x14ac:dyDescent="0.4">
      <c r="A1360" s="416" t="s">
        <v>16100</v>
      </c>
      <c r="B1360" s="416" t="s">
        <v>32770</v>
      </c>
      <c r="C1360" s="416" t="s">
        <v>16101</v>
      </c>
      <c r="D1360" s="416" t="s">
        <v>20772</v>
      </c>
      <c r="E1360" s="416"/>
      <c r="F1360" s="416" t="s">
        <v>20772</v>
      </c>
      <c r="G1360" s="416" t="s">
        <v>20772</v>
      </c>
      <c r="H1360" s="416"/>
      <c r="I1360" s="416" t="s">
        <v>20772</v>
      </c>
      <c r="J1360" s="416" t="s">
        <v>16102</v>
      </c>
      <c r="K1360" s="416" t="s">
        <v>32771</v>
      </c>
      <c r="L1360" s="416" t="s">
        <v>35332</v>
      </c>
      <c r="M1360" s="416" t="s">
        <v>32771</v>
      </c>
      <c r="N1360" s="416" t="s">
        <v>16104</v>
      </c>
      <c r="O1360" s="416" t="s">
        <v>32479</v>
      </c>
      <c r="P1360" s="416" t="s">
        <v>16102</v>
      </c>
      <c r="Q1360" s="417">
        <v>0</v>
      </c>
      <c r="R1360" s="416" t="s">
        <v>23569</v>
      </c>
      <c r="S1360" s="418"/>
      <c r="T1360" s="418"/>
      <c r="U1360" s="418"/>
    </row>
    <row r="1361" spans="1:21" ht="14.6" x14ac:dyDescent="0.4">
      <c r="A1361" s="419" t="s">
        <v>16100</v>
      </c>
      <c r="B1361" s="419" t="s">
        <v>36866</v>
      </c>
      <c r="C1361" s="419" t="s">
        <v>16101</v>
      </c>
      <c r="D1361" s="419" t="s">
        <v>20148</v>
      </c>
      <c r="E1361" s="419"/>
      <c r="F1361" s="419" t="s">
        <v>36867</v>
      </c>
      <c r="G1361" s="419" t="s">
        <v>19396</v>
      </c>
      <c r="H1361" s="419"/>
      <c r="I1361" s="419" t="s">
        <v>20185</v>
      </c>
      <c r="J1361" s="419" t="s">
        <v>20258</v>
      </c>
      <c r="K1361" s="419" t="s">
        <v>16145</v>
      </c>
      <c r="L1361" s="419" t="s">
        <v>35323</v>
      </c>
      <c r="M1361" s="419" t="s">
        <v>19398</v>
      </c>
      <c r="N1361" s="419" t="s">
        <v>16146</v>
      </c>
      <c r="O1361" s="419" t="s">
        <v>21062</v>
      </c>
      <c r="P1361" s="419" t="s">
        <v>16102</v>
      </c>
      <c r="Q1361" s="425">
        <v>1</v>
      </c>
      <c r="R1361" s="419" t="s">
        <v>23585</v>
      </c>
      <c r="S1361" s="424"/>
      <c r="T1361" s="424"/>
      <c r="U1361" s="424"/>
    </row>
    <row r="1362" spans="1:21" ht="14.6" x14ac:dyDescent="0.4">
      <c r="A1362" s="435" t="s">
        <v>16100</v>
      </c>
      <c r="B1362" s="435" t="s">
        <v>31347</v>
      </c>
      <c r="C1362" s="435" t="s">
        <v>16101</v>
      </c>
      <c r="D1362" s="435" t="s">
        <v>20148</v>
      </c>
      <c r="E1362" s="435"/>
      <c r="F1362" s="435" t="s">
        <v>36868</v>
      </c>
      <c r="G1362" s="435" t="s">
        <v>20248</v>
      </c>
      <c r="H1362" s="435"/>
      <c r="I1362" s="435" t="s">
        <v>19375</v>
      </c>
      <c r="J1362" s="435" t="s">
        <v>20258</v>
      </c>
      <c r="K1362" s="435" t="s">
        <v>31348</v>
      </c>
      <c r="L1362" s="435" t="s">
        <v>35323</v>
      </c>
      <c r="M1362" s="435" t="s">
        <v>18077</v>
      </c>
      <c r="N1362" s="435" t="s">
        <v>31349</v>
      </c>
      <c r="O1362" s="435" t="s">
        <v>21122</v>
      </c>
      <c r="P1362" s="435" t="s">
        <v>16102</v>
      </c>
      <c r="Q1362" s="436">
        <v>3</v>
      </c>
      <c r="R1362" s="435" t="s">
        <v>31350</v>
      </c>
      <c r="S1362" s="437"/>
      <c r="T1362" s="437"/>
      <c r="U1362" s="437"/>
    </row>
    <row r="1363" spans="1:21" ht="14.6" x14ac:dyDescent="0.4">
      <c r="A1363" s="419" t="s">
        <v>16147</v>
      </c>
      <c r="B1363" s="419" t="s">
        <v>36869</v>
      </c>
      <c r="C1363" s="419" t="s">
        <v>16148</v>
      </c>
      <c r="D1363" s="419" t="s">
        <v>20148</v>
      </c>
      <c r="E1363" s="419"/>
      <c r="F1363" s="419" t="s">
        <v>36870</v>
      </c>
      <c r="G1363" s="419" t="s">
        <v>19639</v>
      </c>
      <c r="H1363" s="419"/>
      <c r="I1363" s="419" t="s">
        <v>17933</v>
      </c>
      <c r="J1363" s="419" t="s">
        <v>16102</v>
      </c>
      <c r="K1363" s="419" t="s">
        <v>16149</v>
      </c>
      <c r="L1363" s="419" t="s">
        <v>35323</v>
      </c>
      <c r="M1363" s="419" t="s">
        <v>16106</v>
      </c>
      <c r="N1363" s="419" t="s">
        <v>16150</v>
      </c>
      <c r="O1363" s="419" t="s">
        <v>21009</v>
      </c>
      <c r="P1363" s="419" t="s">
        <v>16102</v>
      </c>
      <c r="Q1363" s="425">
        <v>1</v>
      </c>
      <c r="R1363" s="419" t="s">
        <v>23586</v>
      </c>
      <c r="S1363" s="424"/>
      <c r="T1363" s="424"/>
      <c r="U1363" s="424"/>
    </row>
    <row r="1364" spans="1:21" ht="14.6" x14ac:dyDescent="0.4">
      <c r="A1364" s="419" t="s">
        <v>16147</v>
      </c>
      <c r="B1364" s="419" t="s">
        <v>36871</v>
      </c>
      <c r="C1364" s="419" t="s">
        <v>16148</v>
      </c>
      <c r="D1364" s="419" t="s">
        <v>20148</v>
      </c>
      <c r="E1364" s="419"/>
      <c r="F1364" s="419" t="s">
        <v>36872</v>
      </c>
      <c r="G1364" s="419" t="s">
        <v>19639</v>
      </c>
      <c r="H1364" s="419"/>
      <c r="I1364" s="419" t="s">
        <v>20139</v>
      </c>
      <c r="J1364" s="419" t="s">
        <v>16102</v>
      </c>
      <c r="K1364" s="419" t="s">
        <v>16151</v>
      </c>
      <c r="L1364" s="419" t="s">
        <v>35323</v>
      </c>
      <c r="M1364" s="419" t="s">
        <v>16106</v>
      </c>
      <c r="N1364" s="419" t="s">
        <v>16152</v>
      </c>
      <c r="O1364" s="419" t="s">
        <v>21009</v>
      </c>
      <c r="P1364" s="419" t="s">
        <v>16102</v>
      </c>
      <c r="Q1364" s="425">
        <v>1</v>
      </c>
      <c r="R1364" s="419" t="s">
        <v>23587</v>
      </c>
      <c r="S1364" s="424"/>
      <c r="T1364" s="424"/>
      <c r="U1364" s="424"/>
    </row>
    <row r="1365" spans="1:21" ht="14.6" x14ac:dyDescent="0.4">
      <c r="A1365" s="419" t="s">
        <v>16147</v>
      </c>
      <c r="B1365" s="419" t="s">
        <v>16153</v>
      </c>
      <c r="C1365" s="419" t="s">
        <v>16148</v>
      </c>
      <c r="D1365" s="419" t="s">
        <v>20148</v>
      </c>
      <c r="E1365" s="419"/>
      <c r="F1365" s="419" t="s">
        <v>36873</v>
      </c>
      <c r="G1365" s="419" t="s">
        <v>19639</v>
      </c>
      <c r="H1365" s="419"/>
      <c r="I1365" s="419" t="s">
        <v>19436</v>
      </c>
      <c r="J1365" s="419" t="s">
        <v>16102</v>
      </c>
      <c r="K1365" s="419" t="s">
        <v>16154</v>
      </c>
      <c r="L1365" s="419" t="s">
        <v>35323</v>
      </c>
      <c r="M1365" s="419" t="s">
        <v>16106</v>
      </c>
      <c r="N1365" s="419" t="s">
        <v>18161</v>
      </c>
      <c r="O1365" s="419" t="s">
        <v>21009</v>
      </c>
      <c r="P1365" s="419" t="s">
        <v>16102</v>
      </c>
      <c r="Q1365" s="425">
        <v>1</v>
      </c>
      <c r="R1365" s="419" t="s">
        <v>23588</v>
      </c>
      <c r="S1365" s="424"/>
      <c r="T1365" s="424"/>
      <c r="U1365" s="424"/>
    </row>
    <row r="1366" spans="1:21" ht="14.6" x14ac:dyDescent="0.4">
      <c r="A1366" s="419" t="s">
        <v>16147</v>
      </c>
      <c r="B1366" s="419" t="s">
        <v>31346</v>
      </c>
      <c r="C1366" s="419" t="s">
        <v>16148</v>
      </c>
      <c r="D1366" s="419" t="s">
        <v>20148</v>
      </c>
      <c r="E1366" s="419"/>
      <c r="F1366" s="419" t="s">
        <v>36874</v>
      </c>
      <c r="G1366" s="419" t="s">
        <v>20160</v>
      </c>
      <c r="H1366" s="419"/>
      <c r="I1366" s="419" t="s">
        <v>20245</v>
      </c>
      <c r="J1366" s="419" t="s">
        <v>16102</v>
      </c>
      <c r="K1366" s="419" t="s">
        <v>18162</v>
      </c>
      <c r="L1366" s="419" t="s">
        <v>35323</v>
      </c>
      <c r="M1366" s="419" t="s">
        <v>16106</v>
      </c>
      <c r="N1366" s="419" t="s">
        <v>18163</v>
      </c>
      <c r="O1366" s="419" t="s">
        <v>21012</v>
      </c>
      <c r="P1366" s="419" t="s">
        <v>16102</v>
      </c>
      <c r="Q1366" s="425">
        <v>1</v>
      </c>
      <c r="R1366" s="419" t="s">
        <v>23589</v>
      </c>
      <c r="S1366" s="424"/>
      <c r="T1366" s="424"/>
      <c r="U1366" s="424"/>
    </row>
    <row r="1367" spans="1:21" ht="14.6" x14ac:dyDescent="0.4">
      <c r="A1367" s="419" t="s">
        <v>16147</v>
      </c>
      <c r="B1367" s="419" t="s">
        <v>18164</v>
      </c>
      <c r="C1367" s="419" t="s">
        <v>16148</v>
      </c>
      <c r="D1367" s="419" t="s">
        <v>20148</v>
      </c>
      <c r="E1367" s="419"/>
      <c r="F1367" s="419" t="s">
        <v>36875</v>
      </c>
      <c r="G1367" s="419" t="s">
        <v>19639</v>
      </c>
      <c r="H1367" s="419"/>
      <c r="I1367" s="419" t="s">
        <v>20230</v>
      </c>
      <c r="J1367" s="419" t="s">
        <v>16102</v>
      </c>
      <c r="K1367" s="419" t="s">
        <v>18165</v>
      </c>
      <c r="L1367" s="419" t="s">
        <v>35323</v>
      </c>
      <c r="M1367" s="419" t="s">
        <v>16106</v>
      </c>
      <c r="N1367" s="419" t="s">
        <v>18166</v>
      </c>
      <c r="O1367" s="419" t="s">
        <v>21009</v>
      </c>
      <c r="P1367" s="419" t="s">
        <v>16102</v>
      </c>
      <c r="Q1367" s="425">
        <v>1</v>
      </c>
      <c r="R1367" s="419" t="s">
        <v>23590</v>
      </c>
      <c r="S1367" s="424"/>
      <c r="T1367" s="424"/>
      <c r="U1367" s="424"/>
    </row>
    <row r="1368" spans="1:21" ht="14.6" x14ac:dyDescent="0.4">
      <c r="A1368" s="419" t="s">
        <v>16147</v>
      </c>
      <c r="B1368" s="419" t="s">
        <v>18167</v>
      </c>
      <c r="C1368" s="419" t="s">
        <v>16148</v>
      </c>
      <c r="D1368" s="419" t="s">
        <v>20148</v>
      </c>
      <c r="E1368" s="419"/>
      <c r="F1368" s="419" t="s">
        <v>36876</v>
      </c>
      <c r="G1368" s="419" t="s">
        <v>19639</v>
      </c>
      <c r="H1368" s="419"/>
      <c r="I1368" s="419" t="s">
        <v>19416</v>
      </c>
      <c r="J1368" s="419" t="s">
        <v>16102</v>
      </c>
      <c r="K1368" s="419" t="s">
        <v>18168</v>
      </c>
      <c r="L1368" s="419" t="s">
        <v>35323</v>
      </c>
      <c r="M1368" s="419" t="s">
        <v>16106</v>
      </c>
      <c r="N1368" s="419" t="s">
        <v>18169</v>
      </c>
      <c r="O1368" s="419" t="s">
        <v>21009</v>
      </c>
      <c r="P1368" s="419" t="s">
        <v>16102</v>
      </c>
      <c r="Q1368" s="425">
        <v>1</v>
      </c>
      <c r="R1368" s="419" t="s">
        <v>23591</v>
      </c>
      <c r="S1368" s="424"/>
      <c r="T1368" s="424"/>
      <c r="U1368" s="424"/>
    </row>
    <row r="1369" spans="1:21" ht="14.6" x14ac:dyDescent="0.4">
      <c r="A1369" s="419" t="s">
        <v>16147</v>
      </c>
      <c r="B1369" s="419" t="s">
        <v>18170</v>
      </c>
      <c r="C1369" s="419" t="s">
        <v>16148</v>
      </c>
      <c r="D1369" s="419" t="s">
        <v>20148</v>
      </c>
      <c r="E1369" s="419"/>
      <c r="F1369" s="419" t="s">
        <v>36877</v>
      </c>
      <c r="G1369" s="419" t="s">
        <v>19639</v>
      </c>
      <c r="H1369" s="419"/>
      <c r="I1369" s="419" t="s">
        <v>19410</v>
      </c>
      <c r="J1369" s="419" t="s">
        <v>16102</v>
      </c>
      <c r="K1369" s="419" t="s">
        <v>18171</v>
      </c>
      <c r="L1369" s="419" t="s">
        <v>35323</v>
      </c>
      <c r="M1369" s="419" t="s">
        <v>16106</v>
      </c>
      <c r="N1369" s="419" t="s">
        <v>18172</v>
      </c>
      <c r="O1369" s="419" t="s">
        <v>21009</v>
      </c>
      <c r="P1369" s="419" t="s">
        <v>16102</v>
      </c>
      <c r="Q1369" s="425">
        <v>1</v>
      </c>
      <c r="R1369" s="419" t="s">
        <v>23592</v>
      </c>
      <c r="S1369" s="424"/>
      <c r="T1369" s="424"/>
      <c r="U1369" s="424"/>
    </row>
    <row r="1370" spans="1:21" ht="14.6" x14ac:dyDescent="0.4">
      <c r="A1370" s="419" t="s">
        <v>16147</v>
      </c>
      <c r="B1370" s="419" t="s">
        <v>18173</v>
      </c>
      <c r="C1370" s="419" t="s">
        <v>16148</v>
      </c>
      <c r="D1370" s="419" t="s">
        <v>20148</v>
      </c>
      <c r="E1370" s="419"/>
      <c r="F1370" s="419" t="s">
        <v>36878</v>
      </c>
      <c r="G1370" s="419" t="s">
        <v>19639</v>
      </c>
      <c r="H1370" s="419"/>
      <c r="I1370" s="419" t="s">
        <v>18112</v>
      </c>
      <c r="J1370" s="419" t="s">
        <v>16102</v>
      </c>
      <c r="K1370" s="419" t="s">
        <v>18174</v>
      </c>
      <c r="L1370" s="419" t="s">
        <v>35323</v>
      </c>
      <c r="M1370" s="419" t="s">
        <v>16106</v>
      </c>
      <c r="N1370" s="419" t="s">
        <v>18175</v>
      </c>
      <c r="O1370" s="419" t="s">
        <v>21009</v>
      </c>
      <c r="P1370" s="419" t="s">
        <v>16102</v>
      </c>
      <c r="Q1370" s="425">
        <v>1</v>
      </c>
      <c r="R1370" s="419" t="s">
        <v>23593</v>
      </c>
      <c r="S1370" s="424"/>
      <c r="T1370" s="424"/>
      <c r="U1370" s="424"/>
    </row>
    <row r="1371" spans="1:21" ht="14.6" x14ac:dyDescent="0.4">
      <c r="A1371" s="419" t="s">
        <v>16147</v>
      </c>
      <c r="B1371" s="419" t="s">
        <v>18176</v>
      </c>
      <c r="C1371" s="419" t="s">
        <v>16148</v>
      </c>
      <c r="D1371" s="419" t="s">
        <v>20148</v>
      </c>
      <c r="E1371" s="419"/>
      <c r="F1371" s="419" t="s">
        <v>36879</v>
      </c>
      <c r="G1371" s="419" t="s">
        <v>19639</v>
      </c>
      <c r="H1371" s="419"/>
      <c r="I1371" s="419" t="s">
        <v>19359</v>
      </c>
      <c r="J1371" s="419" t="s">
        <v>16102</v>
      </c>
      <c r="K1371" s="419" t="s">
        <v>18177</v>
      </c>
      <c r="L1371" s="419" t="s">
        <v>35323</v>
      </c>
      <c r="M1371" s="419" t="s">
        <v>16106</v>
      </c>
      <c r="N1371" s="419" t="s">
        <v>18178</v>
      </c>
      <c r="O1371" s="419" t="s">
        <v>21009</v>
      </c>
      <c r="P1371" s="419" t="s">
        <v>16102</v>
      </c>
      <c r="Q1371" s="425">
        <v>1</v>
      </c>
      <c r="R1371" s="419" t="s">
        <v>23594</v>
      </c>
      <c r="S1371" s="424"/>
      <c r="T1371" s="424"/>
      <c r="U1371" s="424"/>
    </row>
    <row r="1372" spans="1:21" ht="14.6" x14ac:dyDescent="0.4">
      <c r="A1372" s="419" t="s">
        <v>16147</v>
      </c>
      <c r="B1372" s="419" t="s">
        <v>18179</v>
      </c>
      <c r="C1372" s="419" t="s">
        <v>16148</v>
      </c>
      <c r="D1372" s="419" t="s">
        <v>20148</v>
      </c>
      <c r="E1372" s="419"/>
      <c r="F1372" s="419" t="s">
        <v>36880</v>
      </c>
      <c r="G1372" s="419" t="s">
        <v>19639</v>
      </c>
      <c r="H1372" s="419"/>
      <c r="I1372" s="419" t="s">
        <v>20278</v>
      </c>
      <c r="J1372" s="419" t="s">
        <v>16102</v>
      </c>
      <c r="K1372" s="419" t="s">
        <v>18180</v>
      </c>
      <c r="L1372" s="419" t="s">
        <v>35323</v>
      </c>
      <c r="M1372" s="419" t="s">
        <v>16106</v>
      </c>
      <c r="N1372" s="419" t="s">
        <v>18181</v>
      </c>
      <c r="O1372" s="419" t="s">
        <v>21009</v>
      </c>
      <c r="P1372" s="419" t="s">
        <v>16102</v>
      </c>
      <c r="Q1372" s="425">
        <v>1</v>
      </c>
      <c r="R1372" s="419" t="s">
        <v>23595</v>
      </c>
      <c r="S1372" s="424"/>
      <c r="T1372" s="424"/>
      <c r="U1372" s="424"/>
    </row>
    <row r="1373" spans="1:21" ht="14.6" x14ac:dyDescent="0.4">
      <c r="A1373" s="419" t="s">
        <v>16147</v>
      </c>
      <c r="B1373" s="419" t="s">
        <v>18182</v>
      </c>
      <c r="C1373" s="419" t="s">
        <v>16148</v>
      </c>
      <c r="D1373" s="419" t="s">
        <v>20148</v>
      </c>
      <c r="E1373" s="419"/>
      <c r="F1373" s="419" t="s">
        <v>36881</v>
      </c>
      <c r="G1373" s="419" t="s">
        <v>19639</v>
      </c>
      <c r="H1373" s="419"/>
      <c r="I1373" s="419" t="s">
        <v>20257</v>
      </c>
      <c r="J1373" s="419" t="s">
        <v>16102</v>
      </c>
      <c r="K1373" s="419" t="s">
        <v>18183</v>
      </c>
      <c r="L1373" s="419" t="s">
        <v>35323</v>
      </c>
      <c r="M1373" s="419" t="s">
        <v>16106</v>
      </c>
      <c r="N1373" s="419" t="s">
        <v>18184</v>
      </c>
      <c r="O1373" s="419" t="s">
        <v>21009</v>
      </c>
      <c r="P1373" s="419" t="s">
        <v>16102</v>
      </c>
      <c r="Q1373" s="425">
        <v>1</v>
      </c>
      <c r="R1373" s="419" t="s">
        <v>23596</v>
      </c>
      <c r="S1373" s="424"/>
      <c r="T1373" s="424"/>
      <c r="U1373" s="424"/>
    </row>
    <row r="1374" spans="1:21" ht="14.6" x14ac:dyDescent="0.4">
      <c r="A1374" s="419" t="s">
        <v>16147</v>
      </c>
      <c r="B1374" s="419" t="s">
        <v>21193</v>
      </c>
      <c r="C1374" s="419" t="s">
        <v>16148</v>
      </c>
      <c r="D1374" s="419" t="s">
        <v>20148</v>
      </c>
      <c r="E1374" s="419"/>
      <c r="F1374" s="419" t="s">
        <v>36882</v>
      </c>
      <c r="G1374" s="419" t="s">
        <v>19639</v>
      </c>
      <c r="H1374" s="419"/>
      <c r="I1374" s="419" t="s">
        <v>19486</v>
      </c>
      <c r="J1374" s="419" t="s">
        <v>16102</v>
      </c>
      <c r="K1374" s="419" t="s">
        <v>18185</v>
      </c>
      <c r="L1374" s="419" t="s">
        <v>35323</v>
      </c>
      <c r="M1374" s="419" t="s">
        <v>16106</v>
      </c>
      <c r="N1374" s="419" t="s">
        <v>18186</v>
      </c>
      <c r="O1374" s="419" t="s">
        <v>21009</v>
      </c>
      <c r="P1374" s="419" t="s">
        <v>16102</v>
      </c>
      <c r="Q1374" s="425">
        <v>1</v>
      </c>
      <c r="R1374" s="419" t="s">
        <v>23597</v>
      </c>
      <c r="S1374" s="424"/>
      <c r="T1374" s="424"/>
      <c r="U1374" s="424"/>
    </row>
    <row r="1375" spans="1:21" ht="14.6" x14ac:dyDescent="0.4">
      <c r="A1375" s="419" t="s">
        <v>16147</v>
      </c>
      <c r="B1375" s="419" t="s">
        <v>18187</v>
      </c>
      <c r="C1375" s="419" t="s">
        <v>16148</v>
      </c>
      <c r="D1375" s="419" t="s">
        <v>20148</v>
      </c>
      <c r="E1375" s="419"/>
      <c r="F1375" s="419" t="s">
        <v>36883</v>
      </c>
      <c r="G1375" s="419" t="s">
        <v>19639</v>
      </c>
      <c r="H1375" s="419"/>
      <c r="I1375" s="419" t="s">
        <v>19364</v>
      </c>
      <c r="J1375" s="419" t="s">
        <v>16102</v>
      </c>
      <c r="K1375" s="419" t="s">
        <v>18188</v>
      </c>
      <c r="L1375" s="419" t="s">
        <v>35323</v>
      </c>
      <c r="M1375" s="419" t="s">
        <v>16106</v>
      </c>
      <c r="N1375" s="419" t="s">
        <v>18189</v>
      </c>
      <c r="O1375" s="419" t="s">
        <v>21009</v>
      </c>
      <c r="P1375" s="419" t="s">
        <v>16102</v>
      </c>
      <c r="Q1375" s="425">
        <v>1</v>
      </c>
      <c r="R1375" s="419" t="s">
        <v>23598</v>
      </c>
      <c r="S1375" s="424"/>
      <c r="T1375" s="424"/>
      <c r="U1375" s="424"/>
    </row>
    <row r="1376" spans="1:21" ht="14.6" x14ac:dyDescent="0.4">
      <c r="A1376" s="419" t="s">
        <v>16147</v>
      </c>
      <c r="B1376" s="419" t="s">
        <v>18190</v>
      </c>
      <c r="C1376" s="419" t="s">
        <v>16148</v>
      </c>
      <c r="D1376" s="419" t="s">
        <v>20148</v>
      </c>
      <c r="E1376" s="419"/>
      <c r="F1376" s="419" t="s">
        <v>36884</v>
      </c>
      <c r="G1376" s="419" t="s">
        <v>19639</v>
      </c>
      <c r="H1376" s="419"/>
      <c r="I1376" s="419" t="s">
        <v>18089</v>
      </c>
      <c r="J1376" s="419" t="s">
        <v>16102</v>
      </c>
      <c r="K1376" s="419" t="s">
        <v>18191</v>
      </c>
      <c r="L1376" s="419" t="s">
        <v>35323</v>
      </c>
      <c r="M1376" s="419" t="s">
        <v>16106</v>
      </c>
      <c r="N1376" s="419" t="s">
        <v>18192</v>
      </c>
      <c r="O1376" s="419" t="s">
        <v>21009</v>
      </c>
      <c r="P1376" s="419" t="s">
        <v>16102</v>
      </c>
      <c r="Q1376" s="425">
        <v>1</v>
      </c>
      <c r="R1376" s="419" t="s">
        <v>23599</v>
      </c>
      <c r="S1376" s="424"/>
      <c r="T1376" s="424"/>
      <c r="U1376" s="424"/>
    </row>
    <row r="1377" spans="1:21" ht="14.6" x14ac:dyDescent="0.4">
      <c r="A1377" s="419" t="s">
        <v>16147</v>
      </c>
      <c r="B1377" s="419" t="s">
        <v>18193</v>
      </c>
      <c r="C1377" s="419" t="s">
        <v>16148</v>
      </c>
      <c r="D1377" s="419" t="s">
        <v>20148</v>
      </c>
      <c r="E1377" s="419"/>
      <c r="F1377" s="419" t="s">
        <v>36885</v>
      </c>
      <c r="G1377" s="419" t="s">
        <v>19639</v>
      </c>
      <c r="H1377" s="419"/>
      <c r="I1377" s="419" t="s">
        <v>20198</v>
      </c>
      <c r="J1377" s="419" t="s">
        <v>16102</v>
      </c>
      <c r="K1377" s="419" t="s">
        <v>18194</v>
      </c>
      <c r="L1377" s="419" t="s">
        <v>35323</v>
      </c>
      <c r="M1377" s="419" t="s">
        <v>16106</v>
      </c>
      <c r="N1377" s="419" t="s">
        <v>18195</v>
      </c>
      <c r="O1377" s="419" t="s">
        <v>21009</v>
      </c>
      <c r="P1377" s="419" t="s">
        <v>16102</v>
      </c>
      <c r="Q1377" s="425">
        <v>1</v>
      </c>
      <c r="R1377" s="419" t="s">
        <v>23600</v>
      </c>
      <c r="S1377" s="424"/>
      <c r="T1377" s="424"/>
      <c r="U1377" s="424"/>
    </row>
    <row r="1378" spans="1:21" ht="14.6" x14ac:dyDescent="0.4">
      <c r="A1378" s="419" t="s">
        <v>16147</v>
      </c>
      <c r="B1378" s="419" t="s">
        <v>18196</v>
      </c>
      <c r="C1378" s="419" t="s">
        <v>16148</v>
      </c>
      <c r="D1378" s="419" t="s">
        <v>20148</v>
      </c>
      <c r="E1378" s="419"/>
      <c r="F1378" s="419" t="s">
        <v>36886</v>
      </c>
      <c r="G1378" s="419" t="s">
        <v>19639</v>
      </c>
      <c r="H1378" s="419"/>
      <c r="I1378" s="419" t="s">
        <v>19413</v>
      </c>
      <c r="J1378" s="419" t="s">
        <v>16102</v>
      </c>
      <c r="K1378" s="419" t="s">
        <v>18197</v>
      </c>
      <c r="L1378" s="419" t="s">
        <v>35323</v>
      </c>
      <c r="M1378" s="419" t="s">
        <v>16106</v>
      </c>
      <c r="N1378" s="419" t="s">
        <v>18198</v>
      </c>
      <c r="O1378" s="419" t="s">
        <v>21009</v>
      </c>
      <c r="P1378" s="419" t="s">
        <v>16102</v>
      </c>
      <c r="Q1378" s="425">
        <v>1</v>
      </c>
      <c r="R1378" s="419" t="s">
        <v>23601</v>
      </c>
      <c r="S1378" s="424"/>
      <c r="T1378" s="424"/>
      <c r="U1378" s="424"/>
    </row>
    <row r="1379" spans="1:21" ht="14.6" x14ac:dyDescent="0.4">
      <c r="A1379" s="419" t="s">
        <v>16147</v>
      </c>
      <c r="B1379" s="419" t="s">
        <v>17035</v>
      </c>
      <c r="C1379" s="419" t="s">
        <v>16148</v>
      </c>
      <c r="D1379" s="419" t="s">
        <v>20148</v>
      </c>
      <c r="E1379" s="419"/>
      <c r="F1379" s="419" t="s">
        <v>36887</v>
      </c>
      <c r="G1379" s="419" t="s">
        <v>19639</v>
      </c>
      <c r="H1379" s="419"/>
      <c r="I1379" s="419" t="s">
        <v>20144</v>
      </c>
      <c r="J1379" s="419" t="s">
        <v>16102</v>
      </c>
      <c r="K1379" s="419" t="s">
        <v>18199</v>
      </c>
      <c r="L1379" s="419" t="s">
        <v>35323</v>
      </c>
      <c r="M1379" s="419" t="s">
        <v>16106</v>
      </c>
      <c r="N1379" s="419" t="s">
        <v>18200</v>
      </c>
      <c r="O1379" s="419" t="s">
        <v>21009</v>
      </c>
      <c r="P1379" s="419" t="s">
        <v>16102</v>
      </c>
      <c r="Q1379" s="425">
        <v>1</v>
      </c>
      <c r="R1379" s="419" t="s">
        <v>23602</v>
      </c>
      <c r="S1379" s="424"/>
      <c r="T1379" s="424"/>
      <c r="U1379" s="424"/>
    </row>
    <row r="1380" spans="1:21" ht="14.6" x14ac:dyDescent="0.4">
      <c r="A1380" s="419" t="s">
        <v>16147</v>
      </c>
      <c r="B1380" s="419" t="s">
        <v>18201</v>
      </c>
      <c r="C1380" s="419" t="s">
        <v>16148</v>
      </c>
      <c r="D1380" s="419" t="s">
        <v>20148</v>
      </c>
      <c r="E1380" s="419"/>
      <c r="F1380" s="419" t="s">
        <v>36888</v>
      </c>
      <c r="G1380" s="419" t="s">
        <v>19639</v>
      </c>
      <c r="H1380" s="419"/>
      <c r="I1380" s="419" t="s">
        <v>20233</v>
      </c>
      <c r="J1380" s="419" t="s">
        <v>16102</v>
      </c>
      <c r="K1380" s="419" t="s">
        <v>18202</v>
      </c>
      <c r="L1380" s="419" t="s">
        <v>35323</v>
      </c>
      <c r="M1380" s="419" t="s">
        <v>16106</v>
      </c>
      <c r="N1380" s="419" t="s">
        <v>18203</v>
      </c>
      <c r="O1380" s="419" t="s">
        <v>21009</v>
      </c>
      <c r="P1380" s="419" t="s">
        <v>16102</v>
      </c>
      <c r="Q1380" s="425">
        <v>1</v>
      </c>
      <c r="R1380" s="419" t="s">
        <v>23603</v>
      </c>
      <c r="S1380" s="424"/>
      <c r="T1380" s="424"/>
      <c r="U1380" s="424"/>
    </row>
    <row r="1381" spans="1:21" ht="14.6" x14ac:dyDescent="0.4">
      <c r="A1381" s="419" t="s">
        <v>16147</v>
      </c>
      <c r="B1381" s="419" t="s">
        <v>18204</v>
      </c>
      <c r="C1381" s="419" t="s">
        <v>16148</v>
      </c>
      <c r="D1381" s="419" t="s">
        <v>20148</v>
      </c>
      <c r="E1381" s="419"/>
      <c r="F1381" s="419" t="s">
        <v>36889</v>
      </c>
      <c r="G1381" s="419" t="s">
        <v>19639</v>
      </c>
      <c r="H1381" s="419"/>
      <c r="I1381" s="419" t="s">
        <v>19318</v>
      </c>
      <c r="J1381" s="419" t="s">
        <v>16102</v>
      </c>
      <c r="K1381" s="419" t="s">
        <v>18205</v>
      </c>
      <c r="L1381" s="419" t="s">
        <v>35323</v>
      </c>
      <c r="M1381" s="419" t="s">
        <v>16106</v>
      </c>
      <c r="N1381" s="419" t="s">
        <v>18206</v>
      </c>
      <c r="O1381" s="419" t="s">
        <v>21009</v>
      </c>
      <c r="P1381" s="419" t="s">
        <v>16102</v>
      </c>
      <c r="Q1381" s="425">
        <v>1</v>
      </c>
      <c r="R1381" s="419" t="s">
        <v>23604</v>
      </c>
      <c r="S1381" s="424"/>
      <c r="T1381" s="424"/>
      <c r="U1381" s="424"/>
    </row>
    <row r="1382" spans="1:21" ht="14.6" x14ac:dyDescent="0.4">
      <c r="A1382" s="419" t="s">
        <v>16147</v>
      </c>
      <c r="B1382" s="419" t="s">
        <v>18207</v>
      </c>
      <c r="C1382" s="419" t="s">
        <v>16148</v>
      </c>
      <c r="D1382" s="419" t="s">
        <v>20148</v>
      </c>
      <c r="E1382" s="419"/>
      <c r="F1382" s="419" t="s">
        <v>36890</v>
      </c>
      <c r="G1382" s="419" t="s">
        <v>19639</v>
      </c>
      <c r="H1382" s="419"/>
      <c r="I1382" s="419" t="s">
        <v>19366</v>
      </c>
      <c r="J1382" s="419" t="s">
        <v>16102</v>
      </c>
      <c r="K1382" s="419" t="s">
        <v>18208</v>
      </c>
      <c r="L1382" s="419" t="s">
        <v>35323</v>
      </c>
      <c r="M1382" s="419" t="s">
        <v>16106</v>
      </c>
      <c r="N1382" s="419" t="s">
        <v>18209</v>
      </c>
      <c r="O1382" s="419" t="s">
        <v>21009</v>
      </c>
      <c r="P1382" s="419" t="s">
        <v>16102</v>
      </c>
      <c r="Q1382" s="425">
        <v>1</v>
      </c>
      <c r="R1382" s="419" t="s">
        <v>23605</v>
      </c>
      <c r="S1382" s="424"/>
      <c r="T1382" s="424"/>
      <c r="U1382" s="424"/>
    </row>
    <row r="1383" spans="1:21" ht="14.6" x14ac:dyDescent="0.4">
      <c r="A1383" s="419" t="s">
        <v>16147</v>
      </c>
      <c r="B1383" s="419" t="s">
        <v>18210</v>
      </c>
      <c r="C1383" s="419" t="s">
        <v>16148</v>
      </c>
      <c r="D1383" s="419" t="s">
        <v>20148</v>
      </c>
      <c r="E1383" s="419"/>
      <c r="F1383" s="419" t="s">
        <v>36891</v>
      </c>
      <c r="G1383" s="419" t="s">
        <v>19639</v>
      </c>
      <c r="H1383" s="419"/>
      <c r="I1383" s="419" t="s">
        <v>19486</v>
      </c>
      <c r="J1383" s="419" t="s">
        <v>16102</v>
      </c>
      <c r="K1383" s="419" t="s">
        <v>18211</v>
      </c>
      <c r="L1383" s="419" t="s">
        <v>35323</v>
      </c>
      <c r="M1383" s="419" t="s">
        <v>16106</v>
      </c>
      <c r="N1383" s="419" t="s">
        <v>18212</v>
      </c>
      <c r="O1383" s="419" t="s">
        <v>21009</v>
      </c>
      <c r="P1383" s="419" t="s">
        <v>16102</v>
      </c>
      <c r="Q1383" s="425">
        <v>1</v>
      </c>
      <c r="R1383" s="419" t="s">
        <v>23606</v>
      </c>
      <c r="S1383" s="424"/>
      <c r="T1383" s="424"/>
      <c r="U1383" s="424"/>
    </row>
    <row r="1384" spans="1:21" ht="14.6" x14ac:dyDescent="0.4">
      <c r="A1384" s="419" t="s">
        <v>16147</v>
      </c>
      <c r="B1384" s="419" t="s">
        <v>18213</v>
      </c>
      <c r="C1384" s="419" t="s">
        <v>16148</v>
      </c>
      <c r="D1384" s="419" t="s">
        <v>20148</v>
      </c>
      <c r="E1384" s="419"/>
      <c r="F1384" s="419" t="s">
        <v>36892</v>
      </c>
      <c r="G1384" s="419" t="s">
        <v>19639</v>
      </c>
      <c r="H1384" s="419"/>
      <c r="I1384" s="419" t="s">
        <v>19429</v>
      </c>
      <c r="J1384" s="419" t="s">
        <v>16102</v>
      </c>
      <c r="K1384" s="419" t="s">
        <v>18214</v>
      </c>
      <c r="L1384" s="419" t="s">
        <v>35323</v>
      </c>
      <c r="M1384" s="419" t="s">
        <v>16106</v>
      </c>
      <c r="N1384" s="419" t="s">
        <v>18215</v>
      </c>
      <c r="O1384" s="419" t="s">
        <v>21009</v>
      </c>
      <c r="P1384" s="419" t="s">
        <v>16102</v>
      </c>
      <c r="Q1384" s="425">
        <v>1</v>
      </c>
      <c r="R1384" s="419" t="s">
        <v>23607</v>
      </c>
      <c r="S1384" s="424"/>
      <c r="T1384" s="424"/>
      <c r="U1384" s="424"/>
    </row>
    <row r="1385" spans="1:21" ht="14.6" x14ac:dyDescent="0.4">
      <c r="A1385" s="419" t="s">
        <v>16147</v>
      </c>
      <c r="B1385" s="419" t="s">
        <v>36893</v>
      </c>
      <c r="C1385" s="419" t="s">
        <v>16148</v>
      </c>
      <c r="D1385" s="419" t="s">
        <v>20148</v>
      </c>
      <c r="E1385" s="419"/>
      <c r="F1385" s="419" t="s">
        <v>36894</v>
      </c>
      <c r="G1385" s="419" t="s">
        <v>19639</v>
      </c>
      <c r="H1385" s="419"/>
      <c r="I1385" s="419" t="s">
        <v>18136</v>
      </c>
      <c r="J1385" s="419" t="s">
        <v>16102</v>
      </c>
      <c r="K1385" s="419" t="s">
        <v>18216</v>
      </c>
      <c r="L1385" s="419" t="s">
        <v>35323</v>
      </c>
      <c r="M1385" s="419" t="s">
        <v>16106</v>
      </c>
      <c r="N1385" s="419" t="s">
        <v>18217</v>
      </c>
      <c r="O1385" s="419" t="s">
        <v>21009</v>
      </c>
      <c r="P1385" s="419" t="s">
        <v>16102</v>
      </c>
      <c r="Q1385" s="425">
        <v>1</v>
      </c>
      <c r="R1385" s="419" t="s">
        <v>23608</v>
      </c>
      <c r="S1385" s="424"/>
      <c r="T1385" s="424"/>
      <c r="U1385" s="424"/>
    </row>
    <row r="1386" spans="1:21" ht="14.6" x14ac:dyDescent="0.4">
      <c r="A1386" s="419" t="s">
        <v>16147</v>
      </c>
      <c r="B1386" s="419" t="s">
        <v>36895</v>
      </c>
      <c r="C1386" s="419" t="s">
        <v>16148</v>
      </c>
      <c r="D1386" s="419" t="s">
        <v>20148</v>
      </c>
      <c r="E1386" s="419"/>
      <c r="F1386" s="419" t="s">
        <v>36896</v>
      </c>
      <c r="G1386" s="419" t="s">
        <v>19639</v>
      </c>
      <c r="H1386" s="419"/>
      <c r="I1386" s="419" t="s">
        <v>20142</v>
      </c>
      <c r="J1386" s="419" t="s">
        <v>16102</v>
      </c>
      <c r="K1386" s="419" t="s">
        <v>18218</v>
      </c>
      <c r="L1386" s="419" t="s">
        <v>35323</v>
      </c>
      <c r="M1386" s="419" t="s">
        <v>16106</v>
      </c>
      <c r="N1386" s="419" t="s">
        <v>18219</v>
      </c>
      <c r="O1386" s="419" t="s">
        <v>21009</v>
      </c>
      <c r="P1386" s="419" t="s">
        <v>16102</v>
      </c>
      <c r="Q1386" s="425">
        <v>1</v>
      </c>
      <c r="R1386" s="419" t="s">
        <v>23609</v>
      </c>
      <c r="S1386" s="424"/>
      <c r="T1386" s="424"/>
      <c r="U1386" s="424"/>
    </row>
    <row r="1387" spans="1:21" ht="14.6" x14ac:dyDescent="0.4">
      <c r="A1387" s="419" t="s">
        <v>16147</v>
      </c>
      <c r="B1387" s="419" t="s">
        <v>20798</v>
      </c>
      <c r="C1387" s="419" t="s">
        <v>16148</v>
      </c>
      <c r="D1387" s="419" t="s">
        <v>20148</v>
      </c>
      <c r="E1387" s="419"/>
      <c r="F1387" s="419" t="s">
        <v>36897</v>
      </c>
      <c r="G1387" s="419" t="s">
        <v>19639</v>
      </c>
      <c r="H1387" s="419"/>
      <c r="I1387" s="419" t="s">
        <v>19379</v>
      </c>
      <c r="J1387" s="419" t="s">
        <v>16102</v>
      </c>
      <c r="K1387" s="419" t="s">
        <v>20799</v>
      </c>
      <c r="L1387" s="419" t="s">
        <v>35323</v>
      </c>
      <c r="M1387" s="419" t="s">
        <v>16106</v>
      </c>
      <c r="N1387" s="419" t="s">
        <v>20800</v>
      </c>
      <c r="O1387" s="419" t="s">
        <v>21009</v>
      </c>
      <c r="P1387" s="419" t="s">
        <v>16102</v>
      </c>
      <c r="Q1387" s="425">
        <v>1</v>
      </c>
      <c r="R1387" s="419" t="s">
        <v>23610</v>
      </c>
      <c r="S1387" s="424"/>
      <c r="T1387" s="424"/>
      <c r="U1387" s="424"/>
    </row>
    <row r="1388" spans="1:21" ht="14.6" x14ac:dyDescent="0.4">
      <c r="A1388" s="419" t="s">
        <v>16147</v>
      </c>
      <c r="B1388" s="419" t="s">
        <v>21194</v>
      </c>
      <c r="C1388" s="419" t="s">
        <v>16148</v>
      </c>
      <c r="D1388" s="419" t="s">
        <v>20148</v>
      </c>
      <c r="E1388" s="419"/>
      <c r="F1388" s="419" t="s">
        <v>36898</v>
      </c>
      <c r="G1388" s="419" t="s">
        <v>20160</v>
      </c>
      <c r="H1388" s="419"/>
      <c r="I1388" s="419" t="s">
        <v>17967</v>
      </c>
      <c r="J1388" s="419" t="s">
        <v>16102</v>
      </c>
      <c r="K1388" s="419" t="s">
        <v>21195</v>
      </c>
      <c r="L1388" s="419" t="s">
        <v>35323</v>
      </c>
      <c r="M1388" s="419" t="s">
        <v>16106</v>
      </c>
      <c r="N1388" s="419" t="s">
        <v>21196</v>
      </c>
      <c r="O1388" s="419" t="s">
        <v>21020</v>
      </c>
      <c r="P1388" s="419" t="s">
        <v>16102</v>
      </c>
      <c r="Q1388" s="425">
        <v>1</v>
      </c>
      <c r="R1388" s="419" t="s">
        <v>23611</v>
      </c>
      <c r="S1388" s="424"/>
      <c r="T1388" s="424"/>
      <c r="U1388" s="424"/>
    </row>
    <row r="1389" spans="1:21" ht="14.6" x14ac:dyDescent="0.4">
      <c r="A1389" s="419" t="s">
        <v>16147</v>
      </c>
      <c r="B1389" s="419" t="s">
        <v>15761</v>
      </c>
      <c r="C1389" s="419" t="s">
        <v>16148</v>
      </c>
      <c r="D1389" s="419" t="s">
        <v>20148</v>
      </c>
      <c r="E1389" s="419"/>
      <c r="F1389" s="419" t="s">
        <v>36899</v>
      </c>
      <c r="G1389" s="419" t="s">
        <v>19639</v>
      </c>
      <c r="H1389" s="419"/>
      <c r="I1389" s="419" t="s">
        <v>20198</v>
      </c>
      <c r="J1389" s="419" t="s">
        <v>16102</v>
      </c>
      <c r="K1389" s="419" t="s">
        <v>22411</v>
      </c>
      <c r="L1389" s="419" t="s">
        <v>35323</v>
      </c>
      <c r="M1389" s="419" t="s">
        <v>16106</v>
      </c>
      <c r="N1389" s="419" t="s">
        <v>22518</v>
      </c>
      <c r="O1389" s="419" t="s">
        <v>21009</v>
      </c>
      <c r="P1389" s="419" t="s">
        <v>16102</v>
      </c>
      <c r="Q1389" s="425">
        <v>1</v>
      </c>
      <c r="R1389" s="419" t="s">
        <v>23612</v>
      </c>
      <c r="S1389" s="424"/>
      <c r="T1389" s="424"/>
      <c r="U1389" s="424"/>
    </row>
    <row r="1390" spans="1:21" ht="14.6" x14ac:dyDescent="0.4">
      <c r="A1390" s="419" t="s">
        <v>16147</v>
      </c>
      <c r="B1390" s="419" t="s">
        <v>36900</v>
      </c>
      <c r="C1390" s="419" t="s">
        <v>16101</v>
      </c>
      <c r="D1390" s="419" t="s">
        <v>20148</v>
      </c>
      <c r="E1390" s="419"/>
      <c r="F1390" s="419" t="s">
        <v>36901</v>
      </c>
      <c r="G1390" s="419" t="s">
        <v>20160</v>
      </c>
      <c r="H1390" s="419"/>
      <c r="I1390" s="419" t="s">
        <v>19401</v>
      </c>
      <c r="J1390" s="419" t="s">
        <v>16102</v>
      </c>
      <c r="K1390" s="419" t="s">
        <v>22412</v>
      </c>
      <c r="L1390" s="419" t="s">
        <v>35323</v>
      </c>
      <c r="M1390" s="419" t="s">
        <v>16106</v>
      </c>
      <c r="N1390" s="419" t="s">
        <v>22519</v>
      </c>
      <c r="O1390" s="419" t="s">
        <v>21018</v>
      </c>
      <c r="P1390" s="419" t="s">
        <v>16102</v>
      </c>
      <c r="Q1390" s="425">
        <v>1</v>
      </c>
      <c r="R1390" s="419" t="s">
        <v>23613</v>
      </c>
      <c r="S1390" s="424"/>
      <c r="T1390" s="424"/>
      <c r="U1390" s="424"/>
    </row>
    <row r="1391" spans="1:21" ht="14.6" x14ac:dyDescent="0.4">
      <c r="A1391" s="419" t="s">
        <v>16147</v>
      </c>
      <c r="B1391" s="419" t="s">
        <v>18220</v>
      </c>
      <c r="C1391" s="419" t="s">
        <v>16148</v>
      </c>
      <c r="D1391" s="419" t="s">
        <v>20148</v>
      </c>
      <c r="E1391" s="419"/>
      <c r="F1391" s="419" t="s">
        <v>36902</v>
      </c>
      <c r="G1391" s="419" t="s">
        <v>20248</v>
      </c>
      <c r="H1391" s="419"/>
      <c r="I1391" s="419" t="s">
        <v>19821</v>
      </c>
      <c r="J1391" s="419" t="s">
        <v>20258</v>
      </c>
      <c r="K1391" s="419" t="s">
        <v>18221</v>
      </c>
      <c r="L1391" s="419" t="s">
        <v>35323</v>
      </c>
      <c r="M1391" s="419" t="s">
        <v>19377</v>
      </c>
      <c r="N1391" s="419" t="s">
        <v>18222</v>
      </c>
      <c r="O1391" s="419" t="s">
        <v>21054</v>
      </c>
      <c r="P1391" s="419" t="s">
        <v>16102</v>
      </c>
      <c r="Q1391" s="425">
        <v>1</v>
      </c>
      <c r="R1391" s="419" t="s">
        <v>23614</v>
      </c>
      <c r="S1391" s="424"/>
      <c r="T1391" s="424"/>
      <c r="U1391" s="424"/>
    </row>
    <row r="1392" spans="1:21" ht="14.6" x14ac:dyDescent="0.4">
      <c r="A1392" s="419" t="s">
        <v>16147</v>
      </c>
      <c r="B1392" s="419" t="s">
        <v>36903</v>
      </c>
      <c r="C1392" s="419" t="s">
        <v>16148</v>
      </c>
      <c r="D1392" s="419" t="s">
        <v>20148</v>
      </c>
      <c r="E1392" s="419"/>
      <c r="F1392" s="419" t="s">
        <v>36904</v>
      </c>
      <c r="G1392" s="419" t="s">
        <v>19396</v>
      </c>
      <c r="H1392" s="419"/>
      <c r="I1392" s="419" t="s">
        <v>18089</v>
      </c>
      <c r="J1392" s="419" t="s">
        <v>20258</v>
      </c>
      <c r="K1392" s="419" t="s">
        <v>18223</v>
      </c>
      <c r="L1392" s="419" t="s">
        <v>35323</v>
      </c>
      <c r="M1392" s="419" t="s">
        <v>19398</v>
      </c>
      <c r="N1392" s="419" t="s">
        <v>18224</v>
      </c>
      <c r="O1392" s="419" t="s">
        <v>21062</v>
      </c>
      <c r="P1392" s="419" t="s">
        <v>16102</v>
      </c>
      <c r="Q1392" s="425">
        <v>1</v>
      </c>
      <c r="R1392" s="419" t="s">
        <v>23615</v>
      </c>
      <c r="S1392" s="424"/>
      <c r="T1392" s="424"/>
      <c r="U1392" s="424"/>
    </row>
    <row r="1393" spans="1:21" ht="14.6" x14ac:dyDescent="0.4">
      <c r="A1393" s="419" t="s">
        <v>16147</v>
      </c>
      <c r="B1393" s="419" t="s">
        <v>36905</v>
      </c>
      <c r="C1393" s="419" t="s">
        <v>16148</v>
      </c>
      <c r="D1393" s="419" t="s">
        <v>20148</v>
      </c>
      <c r="E1393" s="419"/>
      <c r="F1393" s="419" t="s">
        <v>36906</v>
      </c>
      <c r="G1393" s="419" t="s">
        <v>19396</v>
      </c>
      <c r="H1393" s="419"/>
      <c r="I1393" s="419" t="s">
        <v>18123</v>
      </c>
      <c r="J1393" s="419" t="s">
        <v>20258</v>
      </c>
      <c r="K1393" s="419" t="s">
        <v>18225</v>
      </c>
      <c r="L1393" s="419" t="s">
        <v>35323</v>
      </c>
      <c r="M1393" s="419" t="s">
        <v>19398</v>
      </c>
      <c r="N1393" s="419" t="s">
        <v>18226</v>
      </c>
      <c r="O1393" s="419" t="s">
        <v>21062</v>
      </c>
      <c r="P1393" s="419" t="s">
        <v>16102</v>
      </c>
      <c r="Q1393" s="425">
        <v>1</v>
      </c>
      <c r="R1393" s="419" t="s">
        <v>23616</v>
      </c>
      <c r="S1393" s="424"/>
      <c r="T1393" s="424"/>
      <c r="U1393" s="424"/>
    </row>
    <row r="1394" spans="1:21" ht="14.6" x14ac:dyDescent="0.4">
      <c r="A1394" s="419" t="s">
        <v>16147</v>
      </c>
      <c r="B1394" s="419" t="s">
        <v>36907</v>
      </c>
      <c r="C1394" s="419" t="s">
        <v>16148</v>
      </c>
      <c r="D1394" s="419" t="s">
        <v>20148</v>
      </c>
      <c r="E1394" s="419"/>
      <c r="F1394" s="419" t="s">
        <v>36908</v>
      </c>
      <c r="G1394" s="419" t="s">
        <v>19396</v>
      </c>
      <c r="H1394" s="419"/>
      <c r="I1394" s="419" t="s">
        <v>19436</v>
      </c>
      <c r="J1394" s="419" t="s">
        <v>20258</v>
      </c>
      <c r="K1394" s="419" t="s">
        <v>18227</v>
      </c>
      <c r="L1394" s="419" t="s">
        <v>35323</v>
      </c>
      <c r="M1394" s="419" t="s">
        <v>19398</v>
      </c>
      <c r="N1394" s="419" t="s">
        <v>18228</v>
      </c>
      <c r="O1394" s="419" t="s">
        <v>21062</v>
      </c>
      <c r="P1394" s="419" t="s">
        <v>16102</v>
      </c>
      <c r="Q1394" s="425">
        <v>1</v>
      </c>
      <c r="R1394" s="419" t="s">
        <v>23617</v>
      </c>
      <c r="S1394" s="424"/>
      <c r="T1394" s="424"/>
      <c r="U1394" s="424"/>
    </row>
    <row r="1395" spans="1:21" ht="14.6" x14ac:dyDescent="0.4">
      <c r="A1395" s="419" t="s">
        <v>16147</v>
      </c>
      <c r="B1395" s="419" t="s">
        <v>36909</v>
      </c>
      <c r="C1395" s="419" t="s">
        <v>16148</v>
      </c>
      <c r="D1395" s="419" t="s">
        <v>20148</v>
      </c>
      <c r="E1395" s="419"/>
      <c r="F1395" s="419" t="s">
        <v>36910</v>
      </c>
      <c r="G1395" s="419" t="s">
        <v>19396</v>
      </c>
      <c r="H1395" s="419"/>
      <c r="I1395" s="419" t="s">
        <v>20218</v>
      </c>
      <c r="J1395" s="419" t="s">
        <v>20258</v>
      </c>
      <c r="K1395" s="419" t="s">
        <v>18229</v>
      </c>
      <c r="L1395" s="419" t="s">
        <v>35323</v>
      </c>
      <c r="M1395" s="419" t="s">
        <v>19398</v>
      </c>
      <c r="N1395" s="419" t="s">
        <v>18230</v>
      </c>
      <c r="O1395" s="419" t="s">
        <v>21062</v>
      </c>
      <c r="P1395" s="419" t="s">
        <v>16102</v>
      </c>
      <c r="Q1395" s="425">
        <v>1</v>
      </c>
      <c r="R1395" s="419" t="s">
        <v>23618</v>
      </c>
      <c r="S1395" s="424"/>
      <c r="T1395" s="424"/>
      <c r="U1395" s="424"/>
    </row>
    <row r="1396" spans="1:21" ht="14.6" x14ac:dyDescent="0.4">
      <c r="A1396" s="419" t="s">
        <v>16147</v>
      </c>
      <c r="B1396" s="419" t="s">
        <v>36911</v>
      </c>
      <c r="C1396" s="419" t="s">
        <v>16148</v>
      </c>
      <c r="D1396" s="419" t="s">
        <v>20148</v>
      </c>
      <c r="E1396" s="419"/>
      <c r="F1396" s="419" t="s">
        <v>36912</v>
      </c>
      <c r="G1396" s="419" t="s">
        <v>19396</v>
      </c>
      <c r="H1396" s="419"/>
      <c r="I1396" s="419" t="s">
        <v>19652</v>
      </c>
      <c r="J1396" s="419" t="s">
        <v>20258</v>
      </c>
      <c r="K1396" s="419" t="s">
        <v>18231</v>
      </c>
      <c r="L1396" s="419" t="s">
        <v>35323</v>
      </c>
      <c r="M1396" s="419" t="s">
        <v>19398</v>
      </c>
      <c r="N1396" s="419" t="s">
        <v>18232</v>
      </c>
      <c r="O1396" s="419" t="s">
        <v>21062</v>
      </c>
      <c r="P1396" s="419" t="s">
        <v>16102</v>
      </c>
      <c r="Q1396" s="425">
        <v>1</v>
      </c>
      <c r="R1396" s="419" t="s">
        <v>23619</v>
      </c>
      <c r="S1396" s="424"/>
      <c r="T1396" s="424"/>
      <c r="U1396" s="424"/>
    </row>
    <row r="1397" spans="1:21" ht="14.6" x14ac:dyDescent="0.4">
      <c r="A1397" s="419" t="s">
        <v>16147</v>
      </c>
      <c r="B1397" s="419" t="s">
        <v>36913</v>
      </c>
      <c r="C1397" s="419" t="s">
        <v>16148</v>
      </c>
      <c r="D1397" s="419" t="s">
        <v>20148</v>
      </c>
      <c r="E1397" s="419"/>
      <c r="F1397" s="419" t="s">
        <v>36914</v>
      </c>
      <c r="G1397" s="419" t="s">
        <v>19396</v>
      </c>
      <c r="H1397" s="419"/>
      <c r="I1397" s="419" t="s">
        <v>19341</v>
      </c>
      <c r="J1397" s="419" t="s">
        <v>20258</v>
      </c>
      <c r="K1397" s="419" t="s">
        <v>18233</v>
      </c>
      <c r="L1397" s="419" t="s">
        <v>35323</v>
      </c>
      <c r="M1397" s="419" t="s">
        <v>19453</v>
      </c>
      <c r="N1397" s="419" t="s">
        <v>18234</v>
      </c>
      <c r="O1397" s="419" t="s">
        <v>21063</v>
      </c>
      <c r="P1397" s="419" t="s">
        <v>16102</v>
      </c>
      <c r="Q1397" s="425">
        <v>1</v>
      </c>
      <c r="R1397" s="419" t="s">
        <v>23620</v>
      </c>
      <c r="S1397" s="424"/>
      <c r="T1397" s="424"/>
      <c r="U1397" s="424"/>
    </row>
    <row r="1398" spans="1:21" ht="14.6" x14ac:dyDescent="0.4">
      <c r="A1398" s="416" t="s">
        <v>18235</v>
      </c>
      <c r="B1398" s="416" t="s">
        <v>31351</v>
      </c>
      <c r="C1398" s="416" t="s">
        <v>32772</v>
      </c>
      <c r="D1398" s="416" t="s">
        <v>20148</v>
      </c>
      <c r="E1398" s="416"/>
      <c r="F1398" s="416" t="s">
        <v>36915</v>
      </c>
      <c r="G1398" s="416" t="s">
        <v>20149</v>
      </c>
      <c r="H1398" s="416"/>
      <c r="I1398" s="416" t="s">
        <v>17998</v>
      </c>
      <c r="J1398" s="416" t="s">
        <v>18236</v>
      </c>
      <c r="K1398" s="416" t="s">
        <v>18237</v>
      </c>
      <c r="L1398" s="416" t="s">
        <v>35321</v>
      </c>
      <c r="M1398" s="416" t="s">
        <v>18237</v>
      </c>
      <c r="N1398" s="416" t="s">
        <v>18238</v>
      </c>
      <c r="O1398" s="416" t="s">
        <v>21009</v>
      </c>
      <c r="P1398" s="416" t="s">
        <v>18236</v>
      </c>
      <c r="Q1398" s="417">
        <v>0</v>
      </c>
      <c r="R1398" s="416" t="s">
        <v>23621</v>
      </c>
      <c r="S1398" s="418"/>
      <c r="T1398" s="418"/>
      <c r="U1398" s="418"/>
    </row>
    <row r="1399" spans="1:21" ht="14.6" x14ac:dyDescent="0.4">
      <c r="A1399" s="419" t="s">
        <v>18235</v>
      </c>
      <c r="B1399" s="419" t="s">
        <v>18239</v>
      </c>
      <c r="C1399" s="419" t="s">
        <v>32772</v>
      </c>
      <c r="D1399" s="419" t="s">
        <v>20148</v>
      </c>
      <c r="E1399" s="419"/>
      <c r="F1399" s="419" t="s">
        <v>36916</v>
      </c>
      <c r="G1399" s="419" t="s">
        <v>20160</v>
      </c>
      <c r="H1399" s="419"/>
      <c r="I1399" s="419" t="s">
        <v>19379</v>
      </c>
      <c r="J1399" s="419" t="s">
        <v>18236</v>
      </c>
      <c r="K1399" s="419" t="s">
        <v>18240</v>
      </c>
      <c r="L1399" s="419" t="s">
        <v>35323</v>
      </c>
      <c r="M1399" s="419" t="s">
        <v>18241</v>
      </c>
      <c r="N1399" s="419" t="s">
        <v>18242</v>
      </c>
      <c r="O1399" s="419" t="s">
        <v>21019</v>
      </c>
      <c r="P1399" s="419" t="s">
        <v>18236</v>
      </c>
      <c r="Q1399" s="425">
        <v>1</v>
      </c>
      <c r="R1399" s="419" t="s">
        <v>23622</v>
      </c>
      <c r="S1399" s="424"/>
      <c r="T1399" s="424"/>
      <c r="U1399" s="424"/>
    </row>
    <row r="1400" spans="1:21" ht="14.6" x14ac:dyDescent="0.4">
      <c r="A1400" s="416" t="s">
        <v>18235</v>
      </c>
      <c r="B1400" s="416" t="s">
        <v>32773</v>
      </c>
      <c r="C1400" s="416" t="s">
        <v>32772</v>
      </c>
      <c r="D1400" s="416" t="s">
        <v>20772</v>
      </c>
      <c r="E1400" s="416"/>
      <c r="F1400" s="416" t="s">
        <v>20772</v>
      </c>
      <c r="G1400" s="416" t="s">
        <v>20772</v>
      </c>
      <c r="H1400" s="416"/>
      <c r="I1400" s="416" t="s">
        <v>20772</v>
      </c>
      <c r="J1400" s="416" t="s">
        <v>18236</v>
      </c>
      <c r="K1400" s="416" t="s">
        <v>18241</v>
      </c>
      <c r="L1400" s="416" t="s">
        <v>35332</v>
      </c>
      <c r="M1400" s="416" t="s">
        <v>18241</v>
      </c>
      <c r="N1400" s="416" t="s">
        <v>18238</v>
      </c>
      <c r="O1400" s="416" t="s">
        <v>21009</v>
      </c>
      <c r="P1400" s="416" t="s">
        <v>18236</v>
      </c>
      <c r="Q1400" s="417">
        <v>0</v>
      </c>
      <c r="R1400" s="416" t="s">
        <v>23621</v>
      </c>
      <c r="S1400" s="418"/>
      <c r="T1400" s="418"/>
      <c r="U1400" s="418"/>
    </row>
    <row r="1401" spans="1:21" ht="14.6" x14ac:dyDescent="0.4">
      <c r="A1401" s="419" t="s">
        <v>18235</v>
      </c>
      <c r="B1401" s="419" t="s">
        <v>32776</v>
      </c>
      <c r="C1401" s="419" t="s">
        <v>32772</v>
      </c>
      <c r="D1401" s="419" t="s">
        <v>20772</v>
      </c>
      <c r="E1401" s="419"/>
      <c r="F1401" s="419" t="s">
        <v>20772</v>
      </c>
      <c r="G1401" s="419" t="s">
        <v>20772</v>
      </c>
      <c r="H1401" s="419"/>
      <c r="I1401" s="419" t="s">
        <v>20772</v>
      </c>
      <c r="J1401" s="419" t="s">
        <v>18236</v>
      </c>
      <c r="K1401" s="419" t="s">
        <v>32777</v>
      </c>
      <c r="L1401" s="419" t="s">
        <v>35323</v>
      </c>
      <c r="M1401" s="419" t="s">
        <v>18241</v>
      </c>
      <c r="N1401" s="419" t="s">
        <v>32774</v>
      </c>
      <c r="O1401" s="419" t="s">
        <v>21009</v>
      </c>
      <c r="P1401" s="419" t="s">
        <v>18236</v>
      </c>
      <c r="Q1401" s="420">
        <v>1</v>
      </c>
      <c r="R1401" s="419" t="s">
        <v>32775</v>
      </c>
      <c r="S1401" s="421"/>
      <c r="T1401" s="421"/>
      <c r="U1401" s="421"/>
    </row>
    <row r="1402" spans="1:21" ht="14.6" x14ac:dyDescent="0.4">
      <c r="A1402" s="419" t="s">
        <v>18235</v>
      </c>
      <c r="B1402" s="419" t="s">
        <v>36917</v>
      </c>
      <c r="C1402" s="419" t="s">
        <v>32772</v>
      </c>
      <c r="D1402" s="419" t="s">
        <v>20148</v>
      </c>
      <c r="E1402" s="419"/>
      <c r="F1402" s="419" t="s">
        <v>36918</v>
      </c>
      <c r="G1402" s="419" t="s">
        <v>20248</v>
      </c>
      <c r="H1402" s="419"/>
      <c r="I1402" s="419" t="s">
        <v>19474</v>
      </c>
      <c r="J1402" s="419" t="s">
        <v>18236</v>
      </c>
      <c r="K1402" s="419" t="s">
        <v>18243</v>
      </c>
      <c r="L1402" s="419" t="s">
        <v>35323</v>
      </c>
      <c r="M1402" s="419" t="s">
        <v>18241</v>
      </c>
      <c r="N1402" s="419" t="s">
        <v>18244</v>
      </c>
      <c r="O1402" s="419" t="s">
        <v>21235</v>
      </c>
      <c r="P1402" s="419" t="s">
        <v>18236</v>
      </c>
      <c r="Q1402" s="425">
        <v>1</v>
      </c>
      <c r="R1402" s="419" t="s">
        <v>23623</v>
      </c>
      <c r="S1402" s="424"/>
      <c r="T1402" s="424"/>
      <c r="U1402" s="424"/>
    </row>
    <row r="1403" spans="1:21" ht="14.6" x14ac:dyDescent="0.4">
      <c r="A1403" s="419" t="s">
        <v>18235</v>
      </c>
      <c r="B1403" s="419" t="s">
        <v>36919</v>
      </c>
      <c r="C1403" s="419" t="s">
        <v>32772</v>
      </c>
      <c r="D1403" s="419" t="s">
        <v>20148</v>
      </c>
      <c r="E1403" s="419"/>
      <c r="F1403" s="419" t="s">
        <v>36920</v>
      </c>
      <c r="G1403" s="419" t="s">
        <v>19639</v>
      </c>
      <c r="H1403" s="419"/>
      <c r="I1403" s="419" t="s">
        <v>20257</v>
      </c>
      <c r="J1403" s="419" t="s">
        <v>18236</v>
      </c>
      <c r="K1403" s="419" t="s">
        <v>18245</v>
      </c>
      <c r="L1403" s="419" t="s">
        <v>35323</v>
      </c>
      <c r="M1403" s="419" t="s">
        <v>18241</v>
      </c>
      <c r="N1403" s="419" t="s">
        <v>18246</v>
      </c>
      <c r="O1403" s="419" t="s">
        <v>21009</v>
      </c>
      <c r="P1403" s="419" t="s">
        <v>18236</v>
      </c>
      <c r="Q1403" s="425">
        <v>1</v>
      </c>
      <c r="R1403" s="419" t="s">
        <v>23624</v>
      </c>
      <c r="S1403" s="424"/>
      <c r="T1403" s="424"/>
      <c r="U1403" s="424"/>
    </row>
    <row r="1404" spans="1:21" ht="14.6" x14ac:dyDescent="0.4">
      <c r="A1404" s="419" t="s">
        <v>18235</v>
      </c>
      <c r="B1404" s="419" t="s">
        <v>18247</v>
      </c>
      <c r="C1404" s="419" t="s">
        <v>32772</v>
      </c>
      <c r="D1404" s="419" t="s">
        <v>20148</v>
      </c>
      <c r="E1404" s="419"/>
      <c r="F1404" s="419" t="s">
        <v>36921</v>
      </c>
      <c r="G1404" s="419" t="s">
        <v>19639</v>
      </c>
      <c r="H1404" s="419"/>
      <c r="I1404" s="419" t="s">
        <v>17967</v>
      </c>
      <c r="J1404" s="419" t="s">
        <v>18236</v>
      </c>
      <c r="K1404" s="419" t="s">
        <v>18248</v>
      </c>
      <c r="L1404" s="419" t="s">
        <v>35323</v>
      </c>
      <c r="M1404" s="419" t="s">
        <v>18241</v>
      </c>
      <c r="N1404" s="419" t="s">
        <v>18249</v>
      </c>
      <c r="O1404" s="419" t="s">
        <v>21009</v>
      </c>
      <c r="P1404" s="419" t="s">
        <v>18236</v>
      </c>
      <c r="Q1404" s="425">
        <v>1</v>
      </c>
      <c r="R1404" s="419" t="s">
        <v>23625</v>
      </c>
      <c r="S1404" s="424"/>
      <c r="T1404" s="424"/>
      <c r="U1404" s="424"/>
    </row>
    <row r="1405" spans="1:21" ht="14.6" x14ac:dyDescent="0.4">
      <c r="A1405" s="419" t="s">
        <v>18235</v>
      </c>
      <c r="B1405" s="419" t="s">
        <v>18250</v>
      </c>
      <c r="C1405" s="419" t="s">
        <v>32772</v>
      </c>
      <c r="D1405" s="419" t="s">
        <v>20148</v>
      </c>
      <c r="E1405" s="419"/>
      <c r="F1405" s="419" t="s">
        <v>36922</v>
      </c>
      <c r="G1405" s="419" t="s">
        <v>19639</v>
      </c>
      <c r="H1405" s="419"/>
      <c r="I1405" s="419" t="s">
        <v>19325</v>
      </c>
      <c r="J1405" s="419" t="s">
        <v>18236</v>
      </c>
      <c r="K1405" s="419" t="s">
        <v>18251</v>
      </c>
      <c r="L1405" s="419" t="s">
        <v>35323</v>
      </c>
      <c r="M1405" s="419" t="s">
        <v>18241</v>
      </c>
      <c r="N1405" s="419" t="s">
        <v>18252</v>
      </c>
      <c r="O1405" s="419" t="s">
        <v>21009</v>
      </c>
      <c r="P1405" s="419" t="s">
        <v>18236</v>
      </c>
      <c r="Q1405" s="425">
        <v>1</v>
      </c>
      <c r="R1405" s="419" t="s">
        <v>23626</v>
      </c>
      <c r="S1405" s="424"/>
      <c r="T1405" s="424"/>
      <c r="U1405" s="424"/>
    </row>
    <row r="1406" spans="1:21" ht="14.6" x14ac:dyDescent="0.4">
      <c r="A1406" s="419" t="s">
        <v>18235</v>
      </c>
      <c r="B1406" s="419" t="s">
        <v>18253</v>
      </c>
      <c r="C1406" s="419" t="s">
        <v>32772</v>
      </c>
      <c r="D1406" s="419" t="s">
        <v>20148</v>
      </c>
      <c r="E1406" s="419"/>
      <c r="F1406" s="419" t="s">
        <v>36923</v>
      </c>
      <c r="G1406" s="419" t="s">
        <v>19639</v>
      </c>
      <c r="H1406" s="419"/>
      <c r="I1406" s="419" t="s">
        <v>19486</v>
      </c>
      <c r="J1406" s="419" t="s">
        <v>18236</v>
      </c>
      <c r="K1406" s="419" t="s">
        <v>18254</v>
      </c>
      <c r="L1406" s="419" t="s">
        <v>35323</v>
      </c>
      <c r="M1406" s="419" t="s">
        <v>18241</v>
      </c>
      <c r="N1406" s="419" t="s">
        <v>18255</v>
      </c>
      <c r="O1406" s="419" t="s">
        <v>21009</v>
      </c>
      <c r="P1406" s="419" t="s">
        <v>18236</v>
      </c>
      <c r="Q1406" s="425">
        <v>1</v>
      </c>
      <c r="R1406" s="419" t="s">
        <v>23627</v>
      </c>
      <c r="S1406" s="424"/>
      <c r="T1406" s="424"/>
      <c r="U1406" s="424"/>
    </row>
    <row r="1407" spans="1:21" ht="14.6" x14ac:dyDescent="0.4">
      <c r="A1407" s="419" t="s">
        <v>18235</v>
      </c>
      <c r="B1407" s="419" t="s">
        <v>18256</v>
      </c>
      <c r="C1407" s="419" t="s">
        <v>32772</v>
      </c>
      <c r="D1407" s="419" t="s">
        <v>20148</v>
      </c>
      <c r="E1407" s="419"/>
      <c r="F1407" s="419" t="s">
        <v>36924</v>
      </c>
      <c r="G1407" s="419" t="s">
        <v>19639</v>
      </c>
      <c r="H1407" s="419"/>
      <c r="I1407" s="419" t="s">
        <v>19497</v>
      </c>
      <c r="J1407" s="419" t="s">
        <v>18236</v>
      </c>
      <c r="K1407" s="419" t="s">
        <v>18257</v>
      </c>
      <c r="L1407" s="419" t="s">
        <v>35323</v>
      </c>
      <c r="M1407" s="419" t="s">
        <v>18241</v>
      </c>
      <c r="N1407" s="419" t="s">
        <v>18258</v>
      </c>
      <c r="O1407" s="419" t="s">
        <v>21009</v>
      </c>
      <c r="P1407" s="419" t="s">
        <v>18236</v>
      </c>
      <c r="Q1407" s="425">
        <v>1</v>
      </c>
      <c r="R1407" s="419" t="s">
        <v>23628</v>
      </c>
      <c r="S1407" s="424"/>
      <c r="T1407" s="424"/>
      <c r="U1407" s="424"/>
    </row>
    <row r="1408" spans="1:21" ht="14.6" x14ac:dyDescent="0.4">
      <c r="A1408" s="419" t="s">
        <v>18235</v>
      </c>
      <c r="B1408" s="419" t="s">
        <v>18259</v>
      </c>
      <c r="C1408" s="419" t="s">
        <v>32772</v>
      </c>
      <c r="D1408" s="419" t="s">
        <v>20148</v>
      </c>
      <c r="E1408" s="419"/>
      <c r="F1408" s="419" t="s">
        <v>36925</v>
      </c>
      <c r="G1408" s="419" t="s">
        <v>19639</v>
      </c>
      <c r="H1408" s="419"/>
      <c r="I1408" s="419" t="s">
        <v>19719</v>
      </c>
      <c r="J1408" s="419" t="s">
        <v>18236</v>
      </c>
      <c r="K1408" s="419" t="s">
        <v>18260</v>
      </c>
      <c r="L1408" s="419" t="s">
        <v>35323</v>
      </c>
      <c r="M1408" s="419" t="s">
        <v>18241</v>
      </c>
      <c r="N1408" s="419" t="s">
        <v>18261</v>
      </c>
      <c r="O1408" s="419" t="s">
        <v>21009</v>
      </c>
      <c r="P1408" s="419" t="s">
        <v>18236</v>
      </c>
      <c r="Q1408" s="425">
        <v>1</v>
      </c>
      <c r="R1408" s="419" t="s">
        <v>23629</v>
      </c>
      <c r="S1408" s="424"/>
      <c r="T1408" s="424"/>
      <c r="U1408" s="424"/>
    </row>
    <row r="1409" spans="1:21" ht="14.6" x14ac:dyDescent="0.4">
      <c r="A1409" s="419" t="s">
        <v>18235</v>
      </c>
      <c r="B1409" s="419" t="s">
        <v>36926</v>
      </c>
      <c r="C1409" s="419" t="s">
        <v>32772</v>
      </c>
      <c r="D1409" s="419" t="s">
        <v>20148</v>
      </c>
      <c r="E1409" s="419"/>
      <c r="F1409" s="419" t="s">
        <v>36927</v>
      </c>
      <c r="G1409" s="419" t="s">
        <v>20160</v>
      </c>
      <c r="H1409" s="419"/>
      <c r="I1409" s="419" t="s">
        <v>18072</v>
      </c>
      <c r="J1409" s="419" t="s">
        <v>18236</v>
      </c>
      <c r="K1409" s="419" t="s">
        <v>18262</v>
      </c>
      <c r="L1409" s="419" t="s">
        <v>35323</v>
      </c>
      <c r="M1409" s="419" t="s">
        <v>18241</v>
      </c>
      <c r="N1409" s="419" t="s">
        <v>18263</v>
      </c>
      <c r="O1409" s="419" t="s">
        <v>21012</v>
      </c>
      <c r="P1409" s="419" t="s">
        <v>18236</v>
      </c>
      <c r="Q1409" s="425">
        <v>1</v>
      </c>
      <c r="R1409" s="419" t="s">
        <v>23630</v>
      </c>
      <c r="S1409" s="424"/>
      <c r="T1409" s="424"/>
      <c r="U1409" s="424"/>
    </row>
    <row r="1410" spans="1:21" ht="14.6" x14ac:dyDescent="0.4">
      <c r="A1410" s="419" t="s">
        <v>18235</v>
      </c>
      <c r="B1410" s="419" t="s">
        <v>18264</v>
      </c>
      <c r="C1410" s="419" t="s">
        <v>32772</v>
      </c>
      <c r="D1410" s="419" t="s">
        <v>20148</v>
      </c>
      <c r="E1410" s="419"/>
      <c r="F1410" s="419" t="s">
        <v>36928</v>
      </c>
      <c r="G1410" s="419" t="s">
        <v>19639</v>
      </c>
      <c r="H1410" s="419"/>
      <c r="I1410" s="419" t="s">
        <v>20139</v>
      </c>
      <c r="J1410" s="419" t="s">
        <v>18236</v>
      </c>
      <c r="K1410" s="419" t="s">
        <v>18265</v>
      </c>
      <c r="L1410" s="419" t="s">
        <v>35323</v>
      </c>
      <c r="M1410" s="419" t="s">
        <v>18241</v>
      </c>
      <c r="N1410" s="419" t="s">
        <v>18266</v>
      </c>
      <c r="O1410" s="419" t="s">
        <v>21009</v>
      </c>
      <c r="P1410" s="419" t="s">
        <v>18236</v>
      </c>
      <c r="Q1410" s="425">
        <v>1</v>
      </c>
      <c r="R1410" s="419" t="s">
        <v>23631</v>
      </c>
      <c r="S1410" s="424"/>
      <c r="T1410" s="424"/>
      <c r="U1410" s="424"/>
    </row>
    <row r="1411" spans="1:21" ht="14.6" x14ac:dyDescent="0.4">
      <c r="A1411" s="419" t="s">
        <v>18235</v>
      </c>
      <c r="B1411" s="419" t="s">
        <v>18267</v>
      </c>
      <c r="C1411" s="419" t="s">
        <v>32772</v>
      </c>
      <c r="D1411" s="419" t="s">
        <v>20148</v>
      </c>
      <c r="E1411" s="419"/>
      <c r="F1411" s="419" t="s">
        <v>36929</v>
      </c>
      <c r="G1411" s="419" t="s">
        <v>19639</v>
      </c>
      <c r="H1411" s="419"/>
      <c r="I1411" s="419" t="s">
        <v>19774</v>
      </c>
      <c r="J1411" s="419" t="s">
        <v>18236</v>
      </c>
      <c r="K1411" s="419" t="s">
        <v>18268</v>
      </c>
      <c r="L1411" s="419" t="s">
        <v>35323</v>
      </c>
      <c r="M1411" s="419" t="s">
        <v>18241</v>
      </c>
      <c r="N1411" s="419" t="s">
        <v>18269</v>
      </c>
      <c r="O1411" s="419" t="s">
        <v>21009</v>
      </c>
      <c r="P1411" s="419" t="s">
        <v>18236</v>
      </c>
      <c r="Q1411" s="425">
        <v>1</v>
      </c>
      <c r="R1411" s="419" t="s">
        <v>23632</v>
      </c>
      <c r="S1411" s="424"/>
      <c r="T1411" s="424"/>
      <c r="U1411" s="424"/>
    </row>
    <row r="1412" spans="1:21" ht="14.6" x14ac:dyDescent="0.4">
      <c r="A1412" s="419" t="s">
        <v>18235</v>
      </c>
      <c r="B1412" s="419" t="s">
        <v>18270</v>
      </c>
      <c r="C1412" s="419" t="s">
        <v>32772</v>
      </c>
      <c r="D1412" s="419" t="s">
        <v>20148</v>
      </c>
      <c r="E1412" s="419"/>
      <c r="F1412" s="419" t="s">
        <v>36930</v>
      </c>
      <c r="G1412" s="419" t="s">
        <v>19639</v>
      </c>
      <c r="H1412" s="419"/>
      <c r="I1412" s="419" t="s">
        <v>20218</v>
      </c>
      <c r="J1412" s="419" t="s">
        <v>18236</v>
      </c>
      <c r="K1412" s="419" t="s">
        <v>18271</v>
      </c>
      <c r="L1412" s="419" t="s">
        <v>35323</v>
      </c>
      <c r="M1412" s="419" t="s">
        <v>18241</v>
      </c>
      <c r="N1412" s="419" t="s">
        <v>18272</v>
      </c>
      <c r="O1412" s="419" t="s">
        <v>21009</v>
      </c>
      <c r="P1412" s="419" t="s">
        <v>18236</v>
      </c>
      <c r="Q1412" s="425">
        <v>1</v>
      </c>
      <c r="R1412" s="419" t="s">
        <v>23633</v>
      </c>
      <c r="S1412" s="424"/>
      <c r="T1412" s="424"/>
      <c r="U1412" s="424"/>
    </row>
    <row r="1413" spans="1:21" ht="14.6" x14ac:dyDescent="0.4">
      <c r="A1413" s="419" t="s">
        <v>18235</v>
      </c>
      <c r="B1413" s="419" t="s">
        <v>18273</v>
      </c>
      <c r="C1413" s="419" t="s">
        <v>32772</v>
      </c>
      <c r="D1413" s="419" t="s">
        <v>20148</v>
      </c>
      <c r="E1413" s="419"/>
      <c r="F1413" s="419" t="s">
        <v>36931</v>
      </c>
      <c r="G1413" s="419" t="s">
        <v>19639</v>
      </c>
      <c r="H1413" s="419"/>
      <c r="I1413" s="419" t="s">
        <v>19355</v>
      </c>
      <c r="J1413" s="419" t="s">
        <v>18236</v>
      </c>
      <c r="K1413" s="419" t="s">
        <v>18274</v>
      </c>
      <c r="L1413" s="419" t="s">
        <v>35323</v>
      </c>
      <c r="M1413" s="419" t="s">
        <v>18241</v>
      </c>
      <c r="N1413" s="419" t="s">
        <v>18275</v>
      </c>
      <c r="O1413" s="419" t="s">
        <v>21009</v>
      </c>
      <c r="P1413" s="419" t="s">
        <v>18236</v>
      </c>
      <c r="Q1413" s="425">
        <v>1</v>
      </c>
      <c r="R1413" s="419" t="s">
        <v>23634</v>
      </c>
      <c r="S1413" s="424"/>
      <c r="T1413" s="424"/>
      <c r="U1413" s="424"/>
    </row>
    <row r="1414" spans="1:21" ht="14.6" x14ac:dyDescent="0.4">
      <c r="A1414" s="419" t="s">
        <v>18235</v>
      </c>
      <c r="B1414" s="419" t="s">
        <v>18276</v>
      </c>
      <c r="C1414" s="419" t="s">
        <v>32772</v>
      </c>
      <c r="D1414" s="419" t="s">
        <v>20148</v>
      </c>
      <c r="E1414" s="419"/>
      <c r="F1414" s="419" t="s">
        <v>36932</v>
      </c>
      <c r="G1414" s="419" t="s">
        <v>19639</v>
      </c>
      <c r="H1414" s="419"/>
      <c r="I1414" s="419" t="s">
        <v>19359</v>
      </c>
      <c r="J1414" s="419" t="s">
        <v>18236</v>
      </c>
      <c r="K1414" s="419" t="s">
        <v>18277</v>
      </c>
      <c r="L1414" s="419" t="s">
        <v>35323</v>
      </c>
      <c r="M1414" s="419" t="s">
        <v>18241</v>
      </c>
      <c r="N1414" s="419" t="s">
        <v>18278</v>
      </c>
      <c r="O1414" s="419" t="s">
        <v>21009</v>
      </c>
      <c r="P1414" s="419" t="s">
        <v>18236</v>
      </c>
      <c r="Q1414" s="425">
        <v>1</v>
      </c>
      <c r="R1414" s="419" t="s">
        <v>23635</v>
      </c>
      <c r="S1414" s="424"/>
      <c r="T1414" s="424"/>
      <c r="U1414" s="424"/>
    </row>
    <row r="1415" spans="1:21" ht="14.6" x14ac:dyDescent="0.4">
      <c r="A1415" s="419" t="s">
        <v>18235</v>
      </c>
      <c r="B1415" s="419" t="s">
        <v>18279</v>
      </c>
      <c r="C1415" s="419" t="s">
        <v>32772</v>
      </c>
      <c r="D1415" s="419" t="s">
        <v>20148</v>
      </c>
      <c r="E1415" s="419"/>
      <c r="F1415" s="419" t="s">
        <v>36933</v>
      </c>
      <c r="G1415" s="419" t="s">
        <v>19639</v>
      </c>
      <c r="H1415" s="419"/>
      <c r="I1415" s="419" t="s">
        <v>19423</v>
      </c>
      <c r="J1415" s="419" t="s">
        <v>18236</v>
      </c>
      <c r="K1415" s="419" t="s">
        <v>18280</v>
      </c>
      <c r="L1415" s="419" t="s">
        <v>35323</v>
      </c>
      <c r="M1415" s="419" t="s">
        <v>18241</v>
      </c>
      <c r="N1415" s="419" t="s">
        <v>18281</v>
      </c>
      <c r="O1415" s="419" t="s">
        <v>21009</v>
      </c>
      <c r="P1415" s="419" t="s">
        <v>18236</v>
      </c>
      <c r="Q1415" s="425">
        <v>1</v>
      </c>
      <c r="R1415" s="419" t="s">
        <v>23636</v>
      </c>
      <c r="S1415" s="424"/>
      <c r="T1415" s="424"/>
      <c r="U1415" s="424"/>
    </row>
    <row r="1416" spans="1:21" ht="14.6" x14ac:dyDescent="0.4">
      <c r="A1416" s="419" t="s">
        <v>18235</v>
      </c>
      <c r="B1416" s="419" t="s">
        <v>22262</v>
      </c>
      <c r="C1416" s="419" t="s">
        <v>32772</v>
      </c>
      <c r="D1416" s="419" t="s">
        <v>20148</v>
      </c>
      <c r="E1416" s="419"/>
      <c r="F1416" s="419" t="s">
        <v>36934</v>
      </c>
      <c r="G1416" s="419" t="s">
        <v>19639</v>
      </c>
      <c r="H1416" s="419"/>
      <c r="I1416" s="419" t="s">
        <v>20194</v>
      </c>
      <c r="J1416" s="419" t="s">
        <v>18236</v>
      </c>
      <c r="K1416" s="419" t="s">
        <v>18282</v>
      </c>
      <c r="L1416" s="419" t="s">
        <v>35323</v>
      </c>
      <c r="M1416" s="419" t="s">
        <v>18241</v>
      </c>
      <c r="N1416" s="419" t="s">
        <v>18283</v>
      </c>
      <c r="O1416" s="419" t="s">
        <v>21009</v>
      </c>
      <c r="P1416" s="419" t="s">
        <v>18236</v>
      </c>
      <c r="Q1416" s="425">
        <v>1</v>
      </c>
      <c r="R1416" s="419" t="s">
        <v>23637</v>
      </c>
      <c r="S1416" s="424"/>
      <c r="T1416" s="424"/>
      <c r="U1416" s="424"/>
    </row>
    <row r="1417" spans="1:21" ht="14.6" x14ac:dyDescent="0.4">
      <c r="A1417" s="419" t="s">
        <v>18235</v>
      </c>
      <c r="B1417" s="419" t="s">
        <v>18284</v>
      </c>
      <c r="C1417" s="419" t="s">
        <v>32772</v>
      </c>
      <c r="D1417" s="419" t="s">
        <v>20148</v>
      </c>
      <c r="E1417" s="419"/>
      <c r="F1417" s="419" t="s">
        <v>36935</v>
      </c>
      <c r="G1417" s="419" t="s">
        <v>19639</v>
      </c>
      <c r="H1417" s="419"/>
      <c r="I1417" s="419" t="s">
        <v>19652</v>
      </c>
      <c r="J1417" s="419" t="s">
        <v>18236</v>
      </c>
      <c r="K1417" s="419" t="s">
        <v>18285</v>
      </c>
      <c r="L1417" s="419" t="s">
        <v>35323</v>
      </c>
      <c r="M1417" s="419" t="s">
        <v>18241</v>
      </c>
      <c r="N1417" s="419" t="s">
        <v>18286</v>
      </c>
      <c r="O1417" s="419" t="s">
        <v>21009</v>
      </c>
      <c r="P1417" s="419" t="s">
        <v>18236</v>
      </c>
      <c r="Q1417" s="425">
        <v>1</v>
      </c>
      <c r="R1417" s="419" t="s">
        <v>23638</v>
      </c>
      <c r="S1417" s="424"/>
      <c r="T1417" s="424"/>
      <c r="U1417" s="424"/>
    </row>
    <row r="1418" spans="1:21" ht="14.6" x14ac:dyDescent="0.4">
      <c r="A1418" s="419" t="s">
        <v>18235</v>
      </c>
      <c r="B1418" s="419" t="s">
        <v>18287</v>
      </c>
      <c r="C1418" s="419" t="s">
        <v>32772</v>
      </c>
      <c r="D1418" s="419" t="s">
        <v>20148</v>
      </c>
      <c r="E1418" s="419"/>
      <c r="F1418" s="419" t="s">
        <v>36936</v>
      </c>
      <c r="G1418" s="419" t="s">
        <v>19639</v>
      </c>
      <c r="H1418" s="419"/>
      <c r="I1418" s="419" t="s">
        <v>18022</v>
      </c>
      <c r="J1418" s="419" t="s">
        <v>18236</v>
      </c>
      <c r="K1418" s="419" t="s">
        <v>18288</v>
      </c>
      <c r="L1418" s="419" t="s">
        <v>35323</v>
      </c>
      <c r="M1418" s="419" t="s">
        <v>18241</v>
      </c>
      <c r="N1418" s="419" t="s">
        <v>18289</v>
      </c>
      <c r="O1418" s="419" t="s">
        <v>21009</v>
      </c>
      <c r="P1418" s="419" t="s">
        <v>18236</v>
      </c>
      <c r="Q1418" s="425">
        <v>1</v>
      </c>
      <c r="R1418" s="419" t="s">
        <v>23639</v>
      </c>
      <c r="S1418" s="424"/>
      <c r="T1418" s="424"/>
      <c r="U1418" s="424"/>
    </row>
    <row r="1419" spans="1:21" ht="14.6" x14ac:dyDescent="0.4">
      <c r="A1419" s="419" t="s">
        <v>18235</v>
      </c>
      <c r="B1419" s="419" t="s">
        <v>18290</v>
      </c>
      <c r="C1419" s="419" t="s">
        <v>32772</v>
      </c>
      <c r="D1419" s="419" t="s">
        <v>20148</v>
      </c>
      <c r="E1419" s="419"/>
      <c r="F1419" s="419" t="s">
        <v>36937</v>
      </c>
      <c r="G1419" s="419" t="s">
        <v>19639</v>
      </c>
      <c r="H1419" s="419"/>
      <c r="I1419" s="419" t="s">
        <v>19352</v>
      </c>
      <c r="J1419" s="419" t="s">
        <v>18236</v>
      </c>
      <c r="K1419" s="419" t="s">
        <v>18291</v>
      </c>
      <c r="L1419" s="419" t="s">
        <v>35323</v>
      </c>
      <c r="M1419" s="419" t="s">
        <v>18241</v>
      </c>
      <c r="N1419" s="419" t="s">
        <v>18292</v>
      </c>
      <c r="O1419" s="419" t="s">
        <v>21009</v>
      </c>
      <c r="P1419" s="419" t="s">
        <v>18236</v>
      </c>
      <c r="Q1419" s="425">
        <v>1</v>
      </c>
      <c r="R1419" s="419" t="s">
        <v>23640</v>
      </c>
      <c r="S1419" s="424"/>
      <c r="T1419" s="424"/>
      <c r="U1419" s="424"/>
    </row>
    <row r="1420" spans="1:21" ht="14.6" x14ac:dyDescent="0.4">
      <c r="A1420" s="419" t="s">
        <v>18235</v>
      </c>
      <c r="B1420" s="419" t="s">
        <v>18293</v>
      </c>
      <c r="C1420" s="419" t="s">
        <v>32772</v>
      </c>
      <c r="D1420" s="419" t="s">
        <v>20148</v>
      </c>
      <c r="E1420" s="419"/>
      <c r="F1420" s="419" t="s">
        <v>36938</v>
      </c>
      <c r="G1420" s="419" t="s">
        <v>19639</v>
      </c>
      <c r="H1420" s="419"/>
      <c r="I1420" s="419" t="s">
        <v>20185</v>
      </c>
      <c r="J1420" s="419" t="s">
        <v>18236</v>
      </c>
      <c r="K1420" s="419" t="s">
        <v>18294</v>
      </c>
      <c r="L1420" s="419" t="s">
        <v>35323</v>
      </c>
      <c r="M1420" s="419" t="s">
        <v>18241</v>
      </c>
      <c r="N1420" s="419" t="s">
        <v>18295</v>
      </c>
      <c r="O1420" s="419" t="s">
        <v>21009</v>
      </c>
      <c r="P1420" s="419" t="s">
        <v>18236</v>
      </c>
      <c r="Q1420" s="425">
        <v>1</v>
      </c>
      <c r="R1420" s="419" t="s">
        <v>23641</v>
      </c>
      <c r="S1420" s="424"/>
      <c r="T1420" s="424"/>
      <c r="U1420" s="424"/>
    </row>
    <row r="1421" spans="1:21" ht="14.6" x14ac:dyDescent="0.4">
      <c r="A1421" s="419" t="s">
        <v>18235</v>
      </c>
      <c r="B1421" s="419" t="s">
        <v>18296</v>
      </c>
      <c r="C1421" s="419" t="s">
        <v>32772</v>
      </c>
      <c r="D1421" s="419" t="s">
        <v>20148</v>
      </c>
      <c r="E1421" s="419"/>
      <c r="F1421" s="419" t="s">
        <v>36939</v>
      </c>
      <c r="G1421" s="419" t="s">
        <v>19639</v>
      </c>
      <c r="H1421" s="419"/>
      <c r="I1421" s="419" t="s">
        <v>19774</v>
      </c>
      <c r="J1421" s="419" t="s">
        <v>18236</v>
      </c>
      <c r="K1421" s="419" t="s">
        <v>18297</v>
      </c>
      <c r="L1421" s="419" t="s">
        <v>35323</v>
      </c>
      <c r="M1421" s="419" t="s">
        <v>18241</v>
      </c>
      <c r="N1421" s="419" t="s">
        <v>18298</v>
      </c>
      <c r="O1421" s="419" t="s">
        <v>21009</v>
      </c>
      <c r="P1421" s="419" t="s">
        <v>18236</v>
      </c>
      <c r="Q1421" s="425">
        <v>1</v>
      </c>
      <c r="R1421" s="419" t="s">
        <v>23642</v>
      </c>
      <c r="S1421" s="424"/>
      <c r="T1421" s="424"/>
      <c r="U1421" s="424"/>
    </row>
    <row r="1422" spans="1:21" ht="14.6" x14ac:dyDescent="0.4">
      <c r="A1422" s="419" t="s">
        <v>18235</v>
      </c>
      <c r="B1422" s="419" t="s">
        <v>18299</v>
      </c>
      <c r="C1422" s="419" t="s">
        <v>32772</v>
      </c>
      <c r="D1422" s="419" t="s">
        <v>20148</v>
      </c>
      <c r="E1422" s="419"/>
      <c r="F1422" s="419" t="s">
        <v>36940</v>
      </c>
      <c r="G1422" s="419" t="s">
        <v>19639</v>
      </c>
      <c r="H1422" s="419"/>
      <c r="I1422" s="419" t="s">
        <v>18083</v>
      </c>
      <c r="J1422" s="419" t="s">
        <v>18236</v>
      </c>
      <c r="K1422" s="419" t="s">
        <v>18300</v>
      </c>
      <c r="L1422" s="419" t="s">
        <v>35323</v>
      </c>
      <c r="M1422" s="419" t="s">
        <v>18241</v>
      </c>
      <c r="N1422" s="419" t="s">
        <v>18301</v>
      </c>
      <c r="O1422" s="419" t="s">
        <v>21009</v>
      </c>
      <c r="P1422" s="419" t="s">
        <v>18236</v>
      </c>
      <c r="Q1422" s="425">
        <v>1</v>
      </c>
      <c r="R1422" s="419" t="s">
        <v>23643</v>
      </c>
      <c r="S1422" s="424"/>
      <c r="T1422" s="424"/>
      <c r="U1422" s="424"/>
    </row>
    <row r="1423" spans="1:21" ht="14.6" x14ac:dyDescent="0.4">
      <c r="A1423" s="419" t="s">
        <v>18235</v>
      </c>
      <c r="B1423" s="419" t="s">
        <v>18302</v>
      </c>
      <c r="C1423" s="419" t="s">
        <v>32772</v>
      </c>
      <c r="D1423" s="419" t="s">
        <v>20148</v>
      </c>
      <c r="E1423" s="419"/>
      <c r="F1423" s="419" t="s">
        <v>36941</v>
      </c>
      <c r="G1423" s="419" t="s">
        <v>19639</v>
      </c>
      <c r="H1423" s="419"/>
      <c r="I1423" s="419" t="s">
        <v>19364</v>
      </c>
      <c r="J1423" s="419" t="s">
        <v>18236</v>
      </c>
      <c r="K1423" s="419" t="s">
        <v>18303</v>
      </c>
      <c r="L1423" s="419" t="s">
        <v>35323</v>
      </c>
      <c r="M1423" s="419" t="s">
        <v>18241</v>
      </c>
      <c r="N1423" s="419" t="s">
        <v>18304</v>
      </c>
      <c r="O1423" s="419" t="s">
        <v>21009</v>
      </c>
      <c r="P1423" s="419" t="s">
        <v>18236</v>
      </c>
      <c r="Q1423" s="425">
        <v>1</v>
      </c>
      <c r="R1423" s="419" t="s">
        <v>23644</v>
      </c>
      <c r="S1423" s="424"/>
      <c r="T1423" s="424"/>
      <c r="U1423" s="424"/>
    </row>
    <row r="1424" spans="1:21" ht="14.6" x14ac:dyDescent="0.4">
      <c r="A1424" s="419" t="s">
        <v>18235</v>
      </c>
      <c r="B1424" s="419" t="s">
        <v>22263</v>
      </c>
      <c r="C1424" s="419" t="s">
        <v>32772</v>
      </c>
      <c r="D1424" s="419" t="s">
        <v>20148</v>
      </c>
      <c r="E1424" s="419"/>
      <c r="F1424" s="419" t="s">
        <v>36942</v>
      </c>
      <c r="G1424" s="419" t="s">
        <v>19639</v>
      </c>
      <c r="H1424" s="419"/>
      <c r="I1424" s="419" t="s">
        <v>18089</v>
      </c>
      <c r="J1424" s="419" t="s">
        <v>18236</v>
      </c>
      <c r="K1424" s="419" t="s">
        <v>18305</v>
      </c>
      <c r="L1424" s="419" t="s">
        <v>35323</v>
      </c>
      <c r="M1424" s="419" t="s">
        <v>18241</v>
      </c>
      <c r="N1424" s="419" t="s">
        <v>18306</v>
      </c>
      <c r="O1424" s="419" t="s">
        <v>21009</v>
      </c>
      <c r="P1424" s="419" t="s">
        <v>18236</v>
      </c>
      <c r="Q1424" s="425">
        <v>1</v>
      </c>
      <c r="R1424" s="419" t="s">
        <v>23645</v>
      </c>
      <c r="S1424" s="424"/>
      <c r="T1424" s="424"/>
      <c r="U1424" s="424"/>
    </row>
    <row r="1425" spans="1:21" ht="14.6" x14ac:dyDescent="0.4">
      <c r="A1425" s="419" t="s">
        <v>18235</v>
      </c>
      <c r="B1425" s="419" t="s">
        <v>22264</v>
      </c>
      <c r="C1425" s="419" t="s">
        <v>32772</v>
      </c>
      <c r="D1425" s="419" t="s">
        <v>20148</v>
      </c>
      <c r="E1425" s="419"/>
      <c r="F1425" s="419" t="s">
        <v>36943</v>
      </c>
      <c r="G1425" s="419" t="s">
        <v>19639</v>
      </c>
      <c r="H1425" s="419"/>
      <c r="I1425" s="419" t="s">
        <v>20233</v>
      </c>
      <c r="J1425" s="419" t="s">
        <v>18236</v>
      </c>
      <c r="K1425" s="419" t="s">
        <v>18307</v>
      </c>
      <c r="L1425" s="419" t="s">
        <v>35323</v>
      </c>
      <c r="M1425" s="419" t="s">
        <v>18241</v>
      </c>
      <c r="N1425" s="419" t="s">
        <v>18308</v>
      </c>
      <c r="O1425" s="419" t="s">
        <v>21009</v>
      </c>
      <c r="P1425" s="419" t="s">
        <v>18236</v>
      </c>
      <c r="Q1425" s="425">
        <v>1</v>
      </c>
      <c r="R1425" s="419" t="s">
        <v>23646</v>
      </c>
      <c r="S1425" s="424"/>
      <c r="T1425" s="424"/>
      <c r="U1425" s="424"/>
    </row>
    <row r="1426" spans="1:21" ht="14.6" x14ac:dyDescent="0.4">
      <c r="A1426" s="419" t="s">
        <v>18235</v>
      </c>
      <c r="B1426" s="419" t="s">
        <v>18309</v>
      </c>
      <c r="C1426" s="419" t="s">
        <v>32772</v>
      </c>
      <c r="D1426" s="419" t="s">
        <v>20148</v>
      </c>
      <c r="E1426" s="419"/>
      <c r="F1426" s="419" t="s">
        <v>36944</v>
      </c>
      <c r="G1426" s="419" t="s">
        <v>19639</v>
      </c>
      <c r="H1426" s="419"/>
      <c r="I1426" s="419" t="s">
        <v>18022</v>
      </c>
      <c r="J1426" s="419" t="s">
        <v>18236</v>
      </c>
      <c r="K1426" s="419" t="s">
        <v>18310</v>
      </c>
      <c r="L1426" s="419" t="s">
        <v>35323</v>
      </c>
      <c r="M1426" s="419" t="s">
        <v>18241</v>
      </c>
      <c r="N1426" s="419" t="s">
        <v>18311</v>
      </c>
      <c r="O1426" s="419" t="s">
        <v>21009</v>
      </c>
      <c r="P1426" s="419" t="s">
        <v>18236</v>
      </c>
      <c r="Q1426" s="425">
        <v>1</v>
      </c>
      <c r="R1426" s="419" t="s">
        <v>23647</v>
      </c>
      <c r="S1426" s="424"/>
      <c r="T1426" s="424"/>
      <c r="U1426" s="424"/>
    </row>
    <row r="1427" spans="1:21" ht="14.6" x14ac:dyDescent="0.4">
      <c r="A1427" s="419" t="s">
        <v>18235</v>
      </c>
      <c r="B1427" s="419" t="s">
        <v>18312</v>
      </c>
      <c r="C1427" s="419" t="s">
        <v>32772</v>
      </c>
      <c r="D1427" s="419" t="s">
        <v>20148</v>
      </c>
      <c r="E1427" s="419"/>
      <c r="F1427" s="419" t="s">
        <v>36945</v>
      </c>
      <c r="G1427" s="419" t="s">
        <v>19639</v>
      </c>
      <c r="H1427" s="419"/>
      <c r="I1427" s="419" t="s">
        <v>19410</v>
      </c>
      <c r="J1427" s="419" t="s">
        <v>18236</v>
      </c>
      <c r="K1427" s="419" t="s">
        <v>18313</v>
      </c>
      <c r="L1427" s="419" t="s">
        <v>35323</v>
      </c>
      <c r="M1427" s="419" t="s">
        <v>18241</v>
      </c>
      <c r="N1427" s="419" t="s">
        <v>18314</v>
      </c>
      <c r="O1427" s="419" t="s">
        <v>21009</v>
      </c>
      <c r="P1427" s="419" t="s">
        <v>18236</v>
      </c>
      <c r="Q1427" s="425">
        <v>1</v>
      </c>
      <c r="R1427" s="419" t="s">
        <v>23648</v>
      </c>
      <c r="S1427" s="424"/>
      <c r="T1427" s="424"/>
      <c r="U1427" s="424"/>
    </row>
    <row r="1428" spans="1:21" ht="14.6" x14ac:dyDescent="0.4">
      <c r="A1428" s="419" t="s">
        <v>18235</v>
      </c>
      <c r="B1428" s="419" t="s">
        <v>18315</v>
      </c>
      <c r="C1428" s="419" t="s">
        <v>32772</v>
      </c>
      <c r="D1428" s="419" t="s">
        <v>20148</v>
      </c>
      <c r="E1428" s="419"/>
      <c r="F1428" s="419" t="s">
        <v>36946</v>
      </c>
      <c r="G1428" s="419" t="s">
        <v>19639</v>
      </c>
      <c r="H1428" s="419"/>
      <c r="I1428" s="419" t="s">
        <v>20249</v>
      </c>
      <c r="J1428" s="419" t="s">
        <v>18236</v>
      </c>
      <c r="K1428" s="419" t="s">
        <v>18316</v>
      </c>
      <c r="L1428" s="419" t="s">
        <v>35323</v>
      </c>
      <c r="M1428" s="419" t="s">
        <v>18241</v>
      </c>
      <c r="N1428" s="419" t="s">
        <v>18317</v>
      </c>
      <c r="O1428" s="419" t="s">
        <v>21009</v>
      </c>
      <c r="P1428" s="419" t="s">
        <v>18236</v>
      </c>
      <c r="Q1428" s="425">
        <v>1</v>
      </c>
      <c r="R1428" s="419" t="s">
        <v>23649</v>
      </c>
      <c r="S1428" s="424"/>
      <c r="T1428" s="424"/>
      <c r="U1428" s="424"/>
    </row>
    <row r="1429" spans="1:21" ht="14.6" x14ac:dyDescent="0.4">
      <c r="A1429" s="419" t="s">
        <v>18235</v>
      </c>
      <c r="B1429" s="419" t="s">
        <v>18318</v>
      </c>
      <c r="C1429" s="419" t="s">
        <v>32772</v>
      </c>
      <c r="D1429" s="419" t="s">
        <v>20148</v>
      </c>
      <c r="E1429" s="419"/>
      <c r="F1429" s="419" t="s">
        <v>36947</v>
      </c>
      <c r="G1429" s="419" t="s">
        <v>19639</v>
      </c>
      <c r="H1429" s="419"/>
      <c r="I1429" s="419" t="s">
        <v>20257</v>
      </c>
      <c r="J1429" s="419" t="s">
        <v>18236</v>
      </c>
      <c r="K1429" s="419" t="s">
        <v>18319</v>
      </c>
      <c r="L1429" s="419" t="s">
        <v>35323</v>
      </c>
      <c r="M1429" s="419" t="s">
        <v>18241</v>
      </c>
      <c r="N1429" s="419" t="s">
        <v>18320</v>
      </c>
      <c r="O1429" s="419" t="s">
        <v>21009</v>
      </c>
      <c r="P1429" s="419" t="s">
        <v>18236</v>
      </c>
      <c r="Q1429" s="425">
        <v>1</v>
      </c>
      <c r="R1429" s="419" t="s">
        <v>23650</v>
      </c>
      <c r="S1429" s="424"/>
      <c r="T1429" s="424"/>
      <c r="U1429" s="424"/>
    </row>
    <row r="1430" spans="1:21" ht="14.6" x14ac:dyDescent="0.4">
      <c r="A1430" s="419" t="s">
        <v>18235</v>
      </c>
      <c r="B1430" s="419" t="s">
        <v>18321</v>
      </c>
      <c r="C1430" s="419" t="s">
        <v>32772</v>
      </c>
      <c r="D1430" s="419" t="s">
        <v>20148</v>
      </c>
      <c r="E1430" s="419"/>
      <c r="F1430" s="419" t="s">
        <v>36948</v>
      </c>
      <c r="G1430" s="419" t="s">
        <v>19639</v>
      </c>
      <c r="H1430" s="419"/>
      <c r="I1430" s="419" t="s">
        <v>19375</v>
      </c>
      <c r="J1430" s="419" t="s">
        <v>18236</v>
      </c>
      <c r="K1430" s="419" t="s">
        <v>18322</v>
      </c>
      <c r="L1430" s="419" t="s">
        <v>35323</v>
      </c>
      <c r="M1430" s="419" t="s">
        <v>18241</v>
      </c>
      <c r="N1430" s="419" t="s">
        <v>18323</v>
      </c>
      <c r="O1430" s="419" t="s">
        <v>21009</v>
      </c>
      <c r="P1430" s="419" t="s">
        <v>18236</v>
      </c>
      <c r="Q1430" s="425">
        <v>1</v>
      </c>
      <c r="R1430" s="419" t="s">
        <v>23651</v>
      </c>
      <c r="S1430" s="424"/>
      <c r="T1430" s="424"/>
      <c r="U1430" s="424"/>
    </row>
    <row r="1431" spans="1:21" ht="14.6" x14ac:dyDescent="0.4">
      <c r="A1431" s="419" t="s">
        <v>18235</v>
      </c>
      <c r="B1431" s="419" t="s">
        <v>18324</v>
      </c>
      <c r="C1431" s="419" t="s">
        <v>32772</v>
      </c>
      <c r="D1431" s="419" t="s">
        <v>20148</v>
      </c>
      <c r="E1431" s="419"/>
      <c r="F1431" s="419" t="s">
        <v>36949</v>
      </c>
      <c r="G1431" s="419" t="s">
        <v>19639</v>
      </c>
      <c r="H1431" s="419"/>
      <c r="I1431" s="419" t="s">
        <v>19486</v>
      </c>
      <c r="J1431" s="419" t="s">
        <v>18236</v>
      </c>
      <c r="K1431" s="419" t="s">
        <v>18325</v>
      </c>
      <c r="L1431" s="419" t="s">
        <v>35323</v>
      </c>
      <c r="M1431" s="419" t="s">
        <v>18241</v>
      </c>
      <c r="N1431" s="419" t="s">
        <v>18326</v>
      </c>
      <c r="O1431" s="419" t="s">
        <v>21009</v>
      </c>
      <c r="P1431" s="419" t="s">
        <v>18236</v>
      </c>
      <c r="Q1431" s="425">
        <v>1</v>
      </c>
      <c r="R1431" s="419" t="s">
        <v>23652</v>
      </c>
      <c r="S1431" s="424"/>
      <c r="T1431" s="424"/>
      <c r="U1431" s="424"/>
    </row>
    <row r="1432" spans="1:21" ht="14.6" x14ac:dyDescent="0.4">
      <c r="A1432" s="419" t="s">
        <v>18235</v>
      </c>
      <c r="B1432" s="419" t="s">
        <v>18327</v>
      </c>
      <c r="C1432" s="419" t="s">
        <v>32772</v>
      </c>
      <c r="D1432" s="419" t="s">
        <v>20148</v>
      </c>
      <c r="E1432" s="419"/>
      <c r="F1432" s="419" t="s">
        <v>36950</v>
      </c>
      <c r="G1432" s="419" t="s">
        <v>19639</v>
      </c>
      <c r="H1432" s="419"/>
      <c r="I1432" s="419" t="s">
        <v>19426</v>
      </c>
      <c r="J1432" s="419" t="s">
        <v>18236</v>
      </c>
      <c r="K1432" s="419" t="s">
        <v>18328</v>
      </c>
      <c r="L1432" s="419" t="s">
        <v>35323</v>
      </c>
      <c r="M1432" s="419" t="s">
        <v>18241</v>
      </c>
      <c r="N1432" s="419" t="s">
        <v>18329</v>
      </c>
      <c r="O1432" s="419" t="s">
        <v>21009</v>
      </c>
      <c r="P1432" s="419" t="s">
        <v>18236</v>
      </c>
      <c r="Q1432" s="425">
        <v>1</v>
      </c>
      <c r="R1432" s="419" t="s">
        <v>23653</v>
      </c>
      <c r="S1432" s="424"/>
      <c r="T1432" s="424"/>
      <c r="U1432" s="424"/>
    </row>
    <row r="1433" spans="1:21" ht="14.6" x14ac:dyDescent="0.4">
      <c r="A1433" s="419" t="s">
        <v>18235</v>
      </c>
      <c r="B1433" s="419" t="s">
        <v>18330</v>
      </c>
      <c r="C1433" s="419" t="s">
        <v>32772</v>
      </c>
      <c r="D1433" s="419" t="s">
        <v>20148</v>
      </c>
      <c r="E1433" s="419"/>
      <c r="F1433" s="419" t="s">
        <v>36951</v>
      </c>
      <c r="G1433" s="419" t="s">
        <v>19639</v>
      </c>
      <c r="H1433" s="419"/>
      <c r="I1433" s="419" t="s">
        <v>19489</v>
      </c>
      <c r="J1433" s="419" t="s">
        <v>18236</v>
      </c>
      <c r="K1433" s="419" t="s">
        <v>18331</v>
      </c>
      <c r="L1433" s="419" t="s">
        <v>35323</v>
      </c>
      <c r="M1433" s="419" t="s">
        <v>18241</v>
      </c>
      <c r="N1433" s="419" t="s">
        <v>18332</v>
      </c>
      <c r="O1433" s="419" t="s">
        <v>21009</v>
      </c>
      <c r="P1433" s="419" t="s">
        <v>18236</v>
      </c>
      <c r="Q1433" s="425">
        <v>1</v>
      </c>
      <c r="R1433" s="419" t="s">
        <v>23654</v>
      </c>
      <c r="S1433" s="424"/>
      <c r="T1433" s="424"/>
      <c r="U1433" s="424"/>
    </row>
    <row r="1434" spans="1:21" ht="14.6" x14ac:dyDescent="0.4">
      <c r="A1434" s="419" t="s">
        <v>18235</v>
      </c>
      <c r="B1434" s="419" t="s">
        <v>18333</v>
      </c>
      <c r="C1434" s="419" t="s">
        <v>32772</v>
      </c>
      <c r="D1434" s="419" t="s">
        <v>20148</v>
      </c>
      <c r="E1434" s="419"/>
      <c r="F1434" s="419" t="s">
        <v>36952</v>
      </c>
      <c r="G1434" s="419" t="s">
        <v>19639</v>
      </c>
      <c r="H1434" s="419"/>
      <c r="I1434" s="419" t="s">
        <v>18001</v>
      </c>
      <c r="J1434" s="419" t="s">
        <v>18236</v>
      </c>
      <c r="K1434" s="419" t="s">
        <v>18334</v>
      </c>
      <c r="L1434" s="419" t="s">
        <v>35323</v>
      </c>
      <c r="M1434" s="419" t="s">
        <v>18241</v>
      </c>
      <c r="N1434" s="419" t="s">
        <v>18335</v>
      </c>
      <c r="O1434" s="419" t="s">
        <v>21009</v>
      </c>
      <c r="P1434" s="419" t="s">
        <v>18236</v>
      </c>
      <c r="Q1434" s="425">
        <v>1</v>
      </c>
      <c r="R1434" s="419" t="s">
        <v>23655</v>
      </c>
      <c r="S1434" s="424"/>
      <c r="T1434" s="424"/>
      <c r="U1434" s="424"/>
    </row>
    <row r="1435" spans="1:21" ht="14.6" x14ac:dyDescent="0.4">
      <c r="A1435" s="419" t="s">
        <v>18235</v>
      </c>
      <c r="B1435" s="419" t="s">
        <v>18847</v>
      </c>
      <c r="C1435" s="419" t="s">
        <v>32772</v>
      </c>
      <c r="D1435" s="419" t="s">
        <v>20148</v>
      </c>
      <c r="E1435" s="419"/>
      <c r="F1435" s="419" t="s">
        <v>36953</v>
      </c>
      <c r="G1435" s="419" t="s">
        <v>19639</v>
      </c>
      <c r="H1435" s="419"/>
      <c r="I1435" s="419" t="s">
        <v>17967</v>
      </c>
      <c r="J1435" s="419" t="s">
        <v>18236</v>
      </c>
      <c r="K1435" s="419" t="s">
        <v>18336</v>
      </c>
      <c r="L1435" s="419" t="s">
        <v>35323</v>
      </c>
      <c r="M1435" s="419" t="s">
        <v>18241</v>
      </c>
      <c r="N1435" s="419" t="s">
        <v>18337</v>
      </c>
      <c r="O1435" s="419" t="s">
        <v>21009</v>
      </c>
      <c r="P1435" s="419" t="s">
        <v>18236</v>
      </c>
      <c r="Q1435" s="425">
        <v>1</v>
      </c>
      <c r="R1435" s="419" t="s">
        <v>23656</v>
      </c>
      <c r="S1435" s="424"/>
      <c r="T1435" s="424"/>
      <c r="U1435" s="424"/>
    </row>
    <row r="1436" spans="1:21" ht="14.6" x14ac:dyDescent="0.4">
      <c r="A1436" s="419" t="s">
        <v>18235</v>
      </c>
      <c r="B1436" s="419" t="s">
        <v>18338</v>
      </c>
      <c r="C1436" s="419" t="s">
        <v>32772</v>
      </c>
      <c r="D1436" s="419" t="s">
        <v>20148</v>
      </c>
      <c r="E1436" s="419"/>
      <c r="F1436" s="419" t="s">
        <v>36954</v>
      </c>
      <c r="G1436" s="419" t="s">
        <v>19639</v>
      </c>
      <c r="H1436" s="419"/>
      <c r="I1436" s="419" t="s">
        <v>17998</v>
      </c>
      <c r="J1436" s="419" t="s">
        <v>18236</v>
      </c>
      <c r="K1436" s="419" t="s">
        <v>18339</v>
      </c>
      <c r="L1436" s="419" t="s">
        <v>35323</v>
      </c>
      <c r="M1436" s="419" t="s">
        <v>18241</v>
      </c>
      <c r="N1436" s="419" t="s">
        <v>18340</v>
      </c>
      <c r="O1436" s="419" t="s">
        <v>21009</v>
      </c>
      <c r="P1436" s="419" t="s">
        <v>18236</v>
      </c>
      <c r="Q1436" s="425">
        <v>1</v>
      </c>
      <c r="R1436" s="419" t="s">
        <v>23657</v>
      </c>
      <c r="S1436" s="424"/>
      <c r="T1436" s="424"/>
      <c r="U1436" s="424"/>
    </row>
    <row r="1437" spans="1:21" ht="14.6" x14ac:dyDescent="0.4">
      <c r="A1437" s="419" t="s">
        <v>18235</v>
      </c>
      <c r="B1437" s="419" t="s">
        <v>22265</v>
      </c>
      <c r="C1437" s="419" t="s">
        <v>32772</v>
      </c>
      <c r="D1437" s="419" t="s">
        <v>20148</v>
      </c>
      <c r="E1437" s="419"/>
      <c r="F1437" s="419" t="s">
        <v>36955</v>
      </c>
      <c r="G1437" s="419" t="s">
        <v>19639</v>
      </c>
      <c r="H1437" s="419"/>
      <c r="I1437" s="419" t="s">
        <v>20221</v>
      </c>
      <c r="J1437" s="419" t="s">
        <v>18236</v>
      </c>
      <c r="K1437" s="419" t="s">
        <v>18341</v>
      </c>
      <c r="L1437" s="419" t="s">
        <v>35323</v>
      </c>
      <c r="M1437" s="419" t="s">
        <v>18241</v>
      </c>
      <c r="N1437" s="419" t="s">
        <v>18342</v>
      </c>
      <c r="O1437" s="419" t="s">
        <v>21009</v>
      </c>
      <c r="P1437" s="419" t="s">
        <v>18236</v>
      </c>
      <c r="Q1437" s="425">
        <v>1</v>
      </c>
      <c r="R1437" s="419" t="s">
        <v>23658</v>
      </c>
      <c r="S1437" s="424"/>
      <c r="T1437" s="424"/>
      <c r="U1437" s="424"/>
    </row>
    <row r="1438" spans="1:21" ht="14.6" x14ac:dyDescent="0.4">
      <c r="A1438" s="419" t="s">
        <v>18235</v>
      </c>
      <c r="B1438" s="419" t="s">
        <v>21197</v>
      </c>
      <c r="C1438" s="419" t="s">
        <v>32772</v>
      </c>
      <c r="D1438" s="419" t="s">
        <v>20148</v>
      </c>
      <c r="E1438" s="419"/>
      <c r="F1438" s="419" t="s">
        <v>36956</v>
      </c>
      <c r="G1438" s="419" t="s">
        <v>19639</v>
      </c>
      <c r="H1438" s="419"/>
      <c r="I1438" s="419" t="s">
        <v>19855</v>
      </c>
      <c r="J1438" s="419" t="s">
        <v>18236</v>
      </c>
      <c r="K1438" s="419" t="s">
        <v>18343</v>
      </c>
      <c r="L1438" s="419" t="s">
        <v>35323</v>
      </c>
      <c r="M1438" s="419" t="s">
        <v>18241</v>
      </c>
      <c r="N1438" s="419" t="s">
        <v>18344</v>
      </c>
      <c r="O1438" s="419" t="s">
        <v>21009</v>
      </c>
      <c r="P1438" s="419" t="s">
        <v>18236</v>
      </c>
      <c r="Q1438" s="425">
        <v>1</v>
      </c>
      <c r="R1438" s="419" t="s">
        <v>23659</v>
      </c>
      <c r="S1438" s="424"/>
      <c r="T1438" s="424"/>
      <c r="U1438" s="424"/>
    </row>
    <row r="1439" spans="1:21" ht="14.6" x14ac:dyDescent="0.4">
      <c r="A1439" s="419" t="s">
        <v>18235</v>
      </c>
      <c r="B1439" s="419" t="s">
        <v>18345</v>
      </c>
      <c r="C1439" s="419" t="s">
        <v>32772</v>
      </c>
      <c r="D1439" s="419" t="s">
        <v>20148</v>
      </c>
      <c r="E1439" s="419"/>
      <c r="F1439" s="419" t="s">
        <v>36957</v>
      </c>
      <c r="G1439" s="419" t="s">
        <v>19639</v>
      </c>
      <c r="H1439" s="419"/>
      <c r="I1439" s="419" t="s">
        <v>20230</v>
      </c>
      <c r="J1439" s="419" t="s">
        <v>18236</v>
      </c>
      <c r="K1439" s="419" t="s">
        <v>18346</v>
      </c>
      <c r="L1439" s="419" t="s">
        <v>35323</v>
      </c>
      <c r="M1439" s="419" t="s">
        <v>18241</v>
      </c>
      <c r="N1439" s="419" t="s">
        <v>18347</v>
      </c>
      <c r="O1439" s="419" t="s">
        <v>21009</v>
      </c>
      <c r="P1439" s="419" t="s">
        <v>18236</v>
      </c>
      <c r="Q1439" s="425">
        <v>1</v>
      </c>
      <c r="R1439" s="419" t="s">
        <v>23660</v>
      </c>
      <c r="S1439" s="424"/>
      <c r="T1439" s="424"/>
      <c r="U1439" s="424"/>
    </row>
    <row r="1440" spans="1:21" ht="14.6" x14ac:dyDescent="0.4">
      <c r="A1440" s="419" t="s">
        <v>18235</v>
      </c>
      <c r="B1440" s="419" t="s">
        <v>18348</v>
      </c>
      <c r="C1440" s="419" t="s">
        <v>32772</v>
      </c>
      <c r="D1440" s="419" t="s">
        <v>20148</v>
      </c>
      <c r="E1440" s="419"/>
      <c r="F1440" s="419" t="s">
        <v>36958</v>
      </c>
      <c r="G1440" s="419" t="s">
        <v>19639</v>
      </c>
      <c r="H1440" s="419"/>
      <c r="I1440" s="419" t="s">
        <v>19364</v>
      </c>
      <c r="J1440" s="419" t="s">
        <v>18236</v>
      </c>
      <c r="K1440" s="419" t="s">
        <v>18349</v>
      </c>
      <c r="L1440" s="419" t="s">
        <v>35323</v>
      </c>
      <c r="M1440" s="419" t="s">
        <v>18241</v>
      </c>
      <c r="N1440" s="419" t="s">
        <v>18350</v>
      </c>
      <c r="O1440" s="419" t="s">
        <v>21009</v>
      </c>
      <c r="P1440" s="419" t="s">
        <v>18236</v>
      </c>
      <c r="Q1440" s="425">
        <v>1</v>
      </c>
      <c r="R1440" s="419" t="s">
        <v>23661</v>
      </c>
      <c r="S1440" s="424"/>
      <c r="T1440" s="424"/>
      <c r="U1440" s="424"/>
    </row>
    <row r="1441" spans="1:21" ht="14.6" x14ac:dyDescent="0.4">
      <c r="A1441" s="419" t="s">
        <v>18235</v>
      </c>
      <c r="B1441" s="419" t="s">
        <v>18351</v>
      </c>
      <c r="C1441" s="419" t="s">
        <v>32772</v>
      </c>
      <c r="D1441" s="419" t="s">
        <v>20148</v>
      </c>
      <c r="E1441" s="419"/>
      <c r="F1441" s="419" t="s">
        <v>36959</v>
      </c>
      <c r="G1441" s="419" t="s">
        <v>19639</v>
      </c>
      <c r="H1441" s="419"/>
      <c r="I1441" s="419" t="s">
        <v>20139</v>
      </c>
      <c r="J1441" s="419" t="s">
        <v>18236</v>
      </c>
      <c r="K1441" s="419" t="s">
        <v>18352</v>
      </c>
      <c r="L1441" s="419" t="s">
        <v>35323</v>
      </c>
      <c r="M1441" s="419" t="s">
        <v>18241</v>
      </c>
      <c r="N1441" s="419" t="s">
        <v>18353</v>
      </c>
      <c r="O1441" s="419" t="s">
        <v>21009</v>
      </c>
      <c r="P1441" s="419" t="s">
        <v>18236</v>
      </c>
      <c r="Q1441" s="425">
        <v>1</v>
      </c>
      <c r="R1441" s="419" t="s">
        <v>23662</v>
      </c>
      <c r="S1441" s="424"/>
      <c r="T1441" s="424"/>
      <c r="U1441" s="424"/>
    </row>
    <row r="1442" spans="1:21" ht="14.6" x14ac:dyDescent="0.4">
      <c r="A1442" s="419" t="s">
        <v>18235</v>
      </c>
      <c r="B1442" s="419" t="s">
        <v>18354</v>
      </c>
      <c r="C1442" s="419" t="s">
        <v>32772</v>
      </c>
      <c r="D1442" s="419" t="s">
        <v>20148</v>
      </c>
      <c r="E1442" s="419"/>
      <c r="F1442" s="419" t="s">
        <v>36960</v>
      </c>
      <c r="G1442" s="419" t="s">
        <v>19639</v>
      </c>
      <c r="H1442" s="419"/>
      <c r="I1442" s="419" t="s">
        <v>20278</v>
      </c>
      <c r="J1442" s="419" t="s">
        <v>18236</v>
      </c>
      <c r="K1442" s="419" t="s">
        <v>18355</v>
      </c>
      <c r="L1442" s="419" t="s">
        <v>35323</v>
      </c>
      <c r="M1442" s="419" t="s">
        <v>18241</v>
      </c>
      <c r="N1442" s="419" t="s">
        <v>18356</v>
      </c>
      <c r="O1442" s="419" t="s">
        <v>21009</v>
      </c>
      <c r="P1442" s="419" t="s">
        <v>18236</v>
      </c>
      <c r="Q1442" s="425">
        <v>1</v>
      </c>
      <c r="R1442" s="419" t="s">
        <v>23663</v>
      </c>
      <c r="S1442" s="424"/>
      <c r="T1442" s="424"/>
      <c r="U1442" s="424"/>
    </row>
    <row r="1443" spans="1:21" ht="14.6" x14ac:dyDescent="0.4">
      <c r="A1443" s="419" t="s">
        <v>18235</v>
      </c>
      <c r="B1443" s="419" t="s">
        <v>18357</v>
      </c>
      <c r="C1443" s="419" t="s">
        <v>32772</v>
      </c>
      <c r="D1443" s="419" t="s">
        <v>20148</v>
      </c>
      <c r="E1443" s="419"/>
      <c r="F1443" s="419" t="s">
        <v>36961</v>
      </c>
      <c r="G1443" s="419" t="s">
        <v>19639</v>
      </c>
      <c r="H1443" s="419"/>
      <c r="I1443" s="419" t="s">
        <v>19413</v>
      </c>
      <c r="J1443" s="419" t="s">
        <v>18236</v>
      </c>
      <c r="K1443" s="419" t="s">
        <v>18358</v>
      </c>
      <c r="L1443" s="419" t="s">
        <v>35323</v>
      </c>
      <c r="M1443" s="419" t="s">
        <v>18241</v>
      </c>
      <c r="N1443" s="419" t="s">
        <v>18359</v>
      </c>
      <c r="O1443" s="419" t="s">
        <v>21009</v>
      </c>
      <c r="P1443" s="419" t="s">
        <v>18236</v>
      </c>
      <c r="Q1443" s="425">
        <v>1</v>
      </c>
      <c r="R1443" s="419" t="s">
        <v>23664</v>
      </c>
      <c r="S1443" s="424"/>
      <c r="T1443" s="424"/>
      <c r="U1443" s="424"/>
    </row>
    <row r="1444" spans="1:21" ht="14.6" x14ac:dyDescent="0.4">
      <c r="A1444" s="419" t="s">
        <v>18235</v>
      </c>
      <c r="B1444" s="419" t="s">
        <v>18360</v>
      </c>
      <c r="C1444" s="419" t="s">
        <v>32772</v>
      </c>
      <c r="D1444" s="419" t="s">
        <v>20148</v>
      </c>
      <c r="E1444" s="419"/>
      <c r="F1444" s="419" t="s">
        <v>36962</v>
      </c>
      <c r="G1444" s="419" t="s">
        <v>19639</v>
      </c>
      <c r="H1444" s="419"/>
      <c r="I1444" s="419" t="s">
        <v>19497</v>
      </c>
      <c r="J1444" s="419" t="s">
        <v>18236</v>
      </c>
      <c r="K1444" s="419" t="s">
        <v>18361</v>
      </c>
      <c r="L1444" s="419" t="s">
        <v>35323</v>
      </c>
      <c r="M1444" s="419" t="s">
        <v>18241</v>
      </c>
      <c r="N1444" s="419" t="s">
        <v>18362</v>
      </c>
      <c r="O1444" s="419" t="s">
        <v>21009</v>
      </c>
      <c r="P1444" s="419" t="s">
        <v>18236</v>
      </c>
      <c r="Q1444" s="425">
        <v>1</v>
      </c>
      <c r="R1444" s="419" t="s">
        <v>23665</v>
      </c>
      <c r="S1444" s="424"/>
      <c r="T1444" s="424"/>
      <c r="U1444" s="424"/>
    </row>
    <row r="1445" spans="1:21" ht="14.6" x14ac:dyDescent="0.4">
      <c r="A1445" s="419" t="s">
        <v>18235</v>
      </c>
      <c r="B1445" s="419" t="s">
        <v>18363</v>
      </c>
      <c r="C1445" s="419" t="s">
        <v>32772</v>
      </c>
      <c r="D1445" s="419" t="s">
        <v>20148</v>
      </c>
      <c r="E1445" s="419"/>
      <c r="F1445" s="419" t="s">
        <v>36963</v>
      </c>
      <c r="G1445" s="419" t="s">
        <v>19639</v>
      </c>
      <c r="H1445" s="419"/>
      <c r="I1445" s="419" t="s">
        <v>19413</v>
      </c>
      <c r="J1445" s="419" t="s">
        <v>18236</v>
      </c>
      <c r="K1445" s="419" t="s">
        <v>18364</v>
      </c>
      <c r="L1445" s="419" t="s">
        <v>35323</v>
      </c>
      <c r="M1445" s="419" t="s">
        <v>18241</v>
      </c>
      <c r="N1445" s="419" t="s">
        <v>18365</v>
      </c>
      <c r="O1445" s="419" t="s">
        <v>21009</v>
      </c>
      <c r="P1445" s="419" t="s">
        <v>18236</v>
      </c>
      <c r="Q1445" s="425">
        <v>1</v>
      </c>
      <c r="R1445" s="419" t="s">
        <v>23666</v>
      </c>
      <c r="S1445" s="424"/>
      <c r="T1445" s="424"/>
      <c r="U1445" s="424"/>
    </row>
    <row r="1446" spans="1:21" ht="14.6" x14ac:dyDescent="0.4">
      <c r="A1446" s="419" t="s">
        <v>18235</v>
      </c>
      <c r="B1446" s="419" t="s">
        <v>18366</v>
      </c>
      <c r="C1446" s="419" t="s">
        <v>32772</v>
      </c>
      <c r="D1446" s="419" t="s">
        <v>20148</v>
      </c>
      <c r="E1446" s="419"/>
      <c r="F1446" s="419" t="s">
        <v>36964</v>
      </c>
      <c r="G1446" s="419" t="s">
        <v>19639</v>
      </c>
      <c r="H1446" s="419"/>
      <c r="I1446" s="419" t="s">
        <v>20211</v>
      </c>
      <c r="J1446" s="419" t="s">
        <v>18236</v>
      </c>
      <c r="K1446" s="419" t="s">
        <v>18367</v>
      </c>
      <c r="L1446" s="419" t="s">
        <v>35323</v>
      </c>
      <c r="M1446" s="419" t="s">
        <v>18241</v>
      </c>
      <c r="N1446" s="419" t="s">
        <v>18368</v>
      </c>
      <c r="O1446" s="419" t="s">
        <v>21009</v>
      </c>
      <c r="P1446" s="419" t="s">
        <v>18236</v>
      </c>
      <c r="Q1446" s="425">
        <v>1</v>
      </c>
      <c r="R1446" s="419" t="s">
        <v>23667</v>
      </c>
      <c r="S1446" s="424"/>
      <c r="T1446" s="424"/>
      <c r="U1446" s="424"/>
    </row>
    <row r="1447" spans="1:21" ht="14.6" x14ac:dyDescent="0.4">
      <c r="A1447" s="419" t="s">
        <v>18235</v>
      </c>
      <c r="B1447" s="419" t="s">
        <v>18369</v>
      </c>
      <c r="C1447" s="419" t="s">
        <v>32772</v>
      </c>
      <c r="D1447" s="419" t="s">
        <v>20148</v>
      </c>
      <c r="E1447" s="419"/>
      <c r="F1447" s="419" t="s">
        <v>36965</v>
      </c>
      <c r="G1447" s="419" t="s">
        <v>19639</v>
      </c>
      <c r="H1447" s="419"/>
      <c r="I1447" s="419" t="s">
        <v>19335</v>
      </c>
      <c r="J1447" s="419" t="s">
        <v>18236</v>
      </c>
      <c r="K1447" s="419" t="s">
        <v>18370</v>
      </c>
      <c r="L1447" s="419" t="s">
        <v>35323</v>
      </c>
      <c r="M1447" s="419" t="s">
        <v>18241</v>
      </c>
      <c r="N1447" s="419" t="s">
        <v>18371</v>
      </c>
      <c r="O1447" s="419" t="s">
        <v>21009</v>
      </c>
      <c r="P1447" s="419" t="s">
        <v>18236</v>
      </c>
      <c r="Q1447" s="425">
        <v>1</v>
      </c>
      <c r="R1447" s="419" t="s">
        <v>23668</v>
      </c>
      <c r="S1447" s="424"/>
      <c r="T1447" s="424"/>
      <c r="U1447" s="424"/>
    </row>
    <row r="1448" spans="1:21" ht="14.6" x14ac:dyDescent="0.4">
      <c r="A1448" s="419" t="s">
        <v>18235</v>
      </c>
      <c r="B1448" s="419" t="s">
        <v>18372</v>
      </c>
      <c r="C1448" s="419" t="s">
        <v>32772</v>
      </c>
      <c r="D1448" s="419" t="s">
        <v>20148</v>
      </c>
      <c r="E1448" s="419"/>
      <c r="F1448" s="419" t="s">
        <v>36966</v>
      </c>
      <c r="G1448" s="419" t="s">
        <v>19639</v>
      </c>
      <c r="H1448" s="419"/>
      <c r="I1448" s="419" t="s">
        <v>17980</v>
      </c>
      <c r="J1448" s="419" t="s">
        <v>18236</v>
      </c>
      <c r="K1448" s="419" t="s">
        <v>18373</v>
      </c>
      <c r="L1448" s="419" t="s">
        <v>35323</v>
      </c>
      <c r="M1448" s="419" t="s">
        <v>18241</v>
      </c>
      <c r="N1448" s="419" t="s">
        <v>18374</v>
      </c>
      <c r="O1448" s="419" t="s">
        <v>21009</v>
      </c>
      <c r="P1448" s="419" t="s">
        <v>18236</v>
      </c>
      <c r="Q1448" s="425">
        <v>1</v>
      </c>
      <c r="R1448" s="419" t="s">
        <v>23669</v>
      </c>
      <c r="S1448" s="424"/>
      <c r="T1448" s="424"/>
      <c r="U1448" s="424"/>
    </row>
    <row r="1449" spans="1:21" ht="14.6" x14ac:dyDescent="0.4">
      <c r="A1449" s="419" t="s">
        <v>18235</v>
      </c>
      <c r="B1449" s="419" t="s">
        <v>15834</v>
      </c>
      <c r="C1449" s="419" t="s">
        <v>32772</v>
      </c>
      <c r="D1449" s="419" t="s">
        <v>20148</v>
      </c>
      <c r="E1449" s="419"/>
      <c r="F1449" s="419" t="s">
        <v>36967</v>
      </c>
      <c r="G1449" s="419" t="s">
        <v>19639</v>
      </c>
      <c r="H1449" s="419"/>
      <c r="I1449" s="419" t="s">
        <v>19345</v>
      </c>
      <c r="J1449" s="419" t="s">
        <v>18236</v>
      </c>
      <c r="K1449" s="419" t="s">
        <v>18375</v>
      </c>
      <c r="L1449" s="419" t="s">
        <v>35323</v>
      </c>
      <c r="M1449" s="419" t="s">
        <v>18241</v>
      </c>
      <c r="N1449" s="419" t="s">
        <v>18376</v>
      </c>
      <c r="O1449" s="419" t="s">
        <v>21009</v>
      </c>
      <c r="P1449" s="419" t="s">
        <v>18236</v>
      </c>
      <c r="Q1449" s="425">
        <v>1</v>
      </c>
      <c r="R1449" s="419" t="s">
        <v>23670</v>
      </c>
      <c r="S1449" s="424"/>
      <c r="T1449" s="424"/>
      <c r="U1449" s="424"/>
    </row>
    <row r="1450" spans="1:21" ht="14.6" x14ac:dyDescent="0.4">
      <c r="A1450" s="419" t="s">
        <v>18235</v>
      </c>
      <c r="B1450" s="419" t="s">
        <v>18377</v>
      </c>
      <c r="C1450" s="419" t="s">
        <v>32772</v>
      </c>
      <c r="D1450" s="419" t="s">
        <v>20148</v>
      </c>
      <c r="E1450" s="419"/>
      <c r="F1450" s="419" t="s">
        <v>36968</v>
      </c>
      <c r="G1450" s="419" t="s">
        <v>19639</v>
      </c>
      <c r="H1450" s="419"/>
      <c r="I1450" s="419" t="s">
        <v>18069</v>
      </c>
      <c r="J1450" s="419" t="s">
        <v>18236</v>
      </c>
      <c r="K1450" s="419" t="s">
        <v>18378</v>
      </c>
      <c r="L1450" s="419" t="s">
        <v>35323</v>
      </c>
      <c r="M1450" s="419" t="s">
        <v>18241</v>
      </c>
      <c r="N1450" s="419" t="s">
        <v>18379</v>
      </c>
      <c r="O1450" s="419" t="s">
        <v>21009</v>
      </c>
      <c r="P1450" s="419" t="s">
        <v>18236</v>
      </c>
      <c r="Q1450" s="425">
        <v>1</v>
      </c>
      <c r="R1450" s="419" t="s">
        <v>23671</v>
      </c>
      <c r="S1450" s="424"/>
      <c r="T1450" s="424"/>
      <c r="U1450" s="424"/>
    </row>
    <row r="1451" spans="1:21" ht="14.6" x14ac:dyDescent="0.4">
      <c r="A1451" s="419" t="s">
        <v>18235</v>
      </c>
      <c r="B1451" s="419" t="s">
        <v>18380</v>
      </c>
      <c r="C1451" s="419" t="s">
        <v>32772</v>
      </c>
      <c r="D1451" s="419" t="s">
        <v>20148</v>
      </c>
      <c r="E1451" s="419"/>
      <c r="F1451" s="419" t="s">
        <v>36969</v>
      </c>
      <c r="G1451" s="419" t="s">
        <v>19639</v>
      </c>
      <c r="H1451" s="419"/>
      <c r="I1451" s="419" t="s">
        <v>20221</v>
      </c>
      <c r="J1451" s="419" t="s">
        <v>18236</v>
      </c>
      <c r="K1451" s="419" t="s">
        <v>18381</v>
      </c>
      <c r="L1451" s="419" t="s">
        <v>35323</v>
      </c>
      <c r="M1451" s="419" t="s">
        <v>18241</v>
      </c>
      <c r="N1451" s="419" t="s">
        <v>18382</v>
      </c>
      <c r="O1451" s="419" t="s">
        <v>21009</v>
      </c>
      <c r="P1451" s="419" t="s">
        <v>18236</v>
      </c>
      <c r="Q1451" s="425">
        <v>1</v>
      </c>
      <c r="R1451" s="419" t="s">
        <v>23672</v>
      </c>
      <c r="S1451" s="424"/>
      <c r="T1451" s="424"/>
      <c r="U1451" s="424"/>
    </row>
    <row r="1452" spans="1:21" ht="14.6" x14ac:dyDescent="0.4">
      <c r="A1452" s="419" t="s">
        <v>18235</v>
      </c>
      <c r="B1452" s="419" t="s">
        <v>18383</v>
      </c>
      <c r="C1452" s="419" t="s">
        <v>32772</v>
      </c>
      <c r="D1452" s="419" t="s">
        <v>20148</v>
      </c>
      <c r="E1452" s="419"/>
      <c r="F1452" s="419" t="s">
        <v>36970</v>
      </c>
      <c r="G1452" s="419" t="s">
        <v>19639</v>
      </c>
      <c r="H1452" s="419"/>
      <c r="I1452" s="419" t="s">
        <v>20211</v>
      </c>
      <c r="J1452" s="419" t="s">
        <v>18236</v>
      </c>
      <c r="K1452" s="419" t="s">
        <v>18384</v>
      </c>
      <c r="L1452" s="419" t="s">
        <v>35323</v>
      </c>
      <c r="M1452" s="419" t="s">
        <v>18241</v>
      </c>
      <c r="N1452" s="419" t="s">
        <v>18385</v>
      </c>
      <c r="O1452" s="419" t="s">
        <v>21009</v>
      </c>
      <c r="P1452" s="419" t="s">
        <v>18236</v>
      </c>
      <c r="Q1452" s="425">
        <v>1</v>
      </c>
      <c r="R1452" s="419" t="s">
        <v>23673</v>
      </c>
      <c r="S1452" s="424"/>
      <c r="T1452" s="424"/>
      <c r="U1452" s="424"/>
    </row>
    <row r="1453" spans="1:21" ht="14.6" x14ac:dyDescent="0.4">
      <c r="A1453" s="419" t="s">
        <v>18235</v>
      </c>
      <c r="B1453" s="419" t="s">
        <v>36971</v>
      </c>
      <c r="C1453" s="419" t="s">
        <v>32772</v>
      </c>
      <c r="D1453" s="419" t="s">
        <v>20148</v>
      </c>
      <c r="E1453" s="419"/>
      <c r="F1453" s="419" t="s">
        <v>36972</v>
      </c>
      <c r="G1453" s="419" t="s">
        <v>20160</v>
      </c>
      <c r="H1453" s="419"/>
      <c r="I1453" s="419" t="s">
        <v>20142</v>
      </c>
      <c r="J1453" s="419" t="s">
        <v>18236</v>
      </c>
      <c r="K1453" s="419" t="s">
        <v>18386</v>
      </c>
      <c r="L1453" s="419" t="s">
        <v>35323</v>
      </c>
      <c r="M1453" s="419" t="s">
        <v>18241</v>
      </c>
      <c r="N1453" s="419" t="s">
        <v>18387</v>
      </c>
      <c r="O1453" s="419" t="s">
        <v>21020</v>
      </c>
      <c r="P1453" s="419" t="s">
        <v>18236</v>
      </c>
      <c r="Q1453" s="425">
        <v>1</v>
      </c>
      <c r="R1453" s="419" t="s">
        <v>23674</v>
      </c>
      <c r="S1453" s="424"/>
      <c r="T1453" s="424"/>
      <c r="U1453" s="424"/>
    </row>
    <row r="1454" spans="1:21" ht="14.6" x14ac:dyDescent="0.4">
      <c r="A1454" s="419" t="s">
        <v>18235</v>
      </c>
      <c r="B1454" s="419" t="s">
        <v>18388</v>
      </c>
      <c r="C1454" s="419" t="s">
        <v>32772</v>
      </c>
      <c r="D1454" s="419" t="s">
        <v>20148</v>
      </c>
      <c r="E1454" s="419"/>
      <c r="F1454" s="419" t="s">
        <v>36973</v>
      </c>
      <c r="G1454" s="419" t="s">
        <v>19639</v>
      </c>
      <c r="H1454" s="419"/>
      <c r="I1454" s="419" t="s">
        <v>17980</v>
      </c>
      <c r="J1454" s="419" t="s">
        <v>18236</v>
      </c>
      <c r="K1454" s="419" t="s">
        <v>18389</v>
      </c>
      <c r="L1454" s="419" t="s">
        <v>35323</v>
      </c>
      <c r="M1454" s="419" t="s">
        <v>18241</v>
      </c>
      <c r="N1454" s="419" t="s">
        <v>18390</v>
      </c>
      <c r="O1454" s="419" t="s">
        <v>21009</v>
      </c>
      <c r="P1454" s="419" t="s">
        <v>18236</v>
      </c>
      <c r="Q1454" s="425">
        <v>1</v>
      </c>
      <c r="R1454" s="419" t="s">
        <v>23675</v>
      </c>
      <c r="S1454" s="424"/>
      <c r="T1454" s="424"/>
      <c r="U1454" s="424"/>
    </row>
    <row r="1455" spans="1:21" ht="14.6" x14ac:dyDescent="0.4">
      <c r="A1455" s="419" t="s">
        <v>18235</v>
      </c>
      <c r="B1455" s="419" t="s">
        <v>18391</v>
      </c>
      <c r="C1455" s="419" t="s">
        <v>32772</v>
      </c>
      <c r="D1455" s="419" t="s">
        <v>20148</v>
      </c>
      <c r="E1455" s="419"/>
      <c r="F1455" s="419" t="s">
        <v>36974</v>
      </c>
      <c r="G1455" s="419" t="s">
        <v>20155</v>
      </c>
      <c r="H1455" s="419"/>
      <c r="I1455" s="419" t="s">
        <v>20221</v>
      </c>
      <c r="J1455" s="419" t="s">
        <v>18236</v>
      </c>
      <c r="K1455" s="419" t="s">
        <v>18392</v>
      </c>
      <c r="L1455" s="419" t="s">
        <v>35323</v>
      </c>
      <c r="M1455" s="419" t="s">
        <v>18241</v>
      </c>
      <c r="N1455" s="419" t="s">
        <v>18393</v>
      </c>
      <c r="O1455" s="419" t="s">
        <v>21018</v>
      </c>
      <c r="P1455" s="419" t="s">
        <v>18236</v>
      </c>
      <c r="Q1455" s="425">
        <v>1</v>
      </c>
      <c r="R1455" s="419" t="s">
        <v>23676</v>
      </c>
      <c r="S1455" s="424"/>
      <c r="T1455" s="424"/>
      <c r="U1455" s="424"/>
    </row>
    <row r="1456" spans="1:21" ht="14.6" x14ac:dyDescent="0.4">
      <c r="A1456" s="419" t="s">
        <v>18235</v>
      </c>
      <c r="B1456" s="419" t="s">
        <v>18395</v>
      </c>
      <c r="C1456" s="419" t="s">
        <v>32772</v>
      </c>
      <c r="D1456" s="419" t="s">
        <v>20148</v>
      </c>
      <c r="E1456" s="419"/>
      <c r="F1456" s="419" t="s">
        <v>36975</v>
      </c>
      <c r="G1456" s="419" t="s">
        <v>19639</v>
      </c>
      <c r="H1456" s="419"/>
      <c r="I1456" s="419" t="s">
        <v>20236</v>
      </c>
      <c r="J1456" s="419" t="s">
        <v>18236</v>
      </c>
      <c r="K1456" s="419" t="s">
        <v>18396</v>
      </c>
      <c r="L1456" s="419" t="s">
        <v>35323</v>
      </c>
      <c r="M1456" s="419" t="s">
        <v>18241</v>
      </c>
      <c r="N1456" s="419" t="s">
        <v>18397</v>
      </c>
      <c r="O1456" s="419" t="s">
        <v>21009</v>
      </c>
      <c r="P1456" s="419" t="s">
        <v>18236</v>
      </c>
      <c r="Q1456" s="425">
        <v>1</v>
      </c>
      <c r="R1456" s="419" t="s">
        <v>23677</v>
      </c>
      <c r="S1456" s="424"/>
      <c r="T1456" s="424"/>
      <c r="U1456" s="424"/>
    </row>
    <row r="1457" spans="1:21" ht="14.6" x14ac:dyDescent="0.4">
      <c r="A1457" s="419" t="s">
        <v>18235</v>
      </c>
      <c r="B1457" s="419" t="s">
        <v>18398</v>
      </c>
      <c r="C1457" s="419" t="s">
        <v>32772</v>
      </c>
      <c r="D1457" s="419" t="s">
        <v>20148</v>
      </c>
      <c r="E1457" s="419"/>
      <c r="F1457" s="419" t="s">
        <v>36976</v>
      </c>
      <c r="G1457" s="419" t="s">
        <v>20160</v>
      </c>
      <c r="H1457" s="419"/>
      <c r="I1457" s="419" t="s">
        <v>19719</v>
      </c>
      <c r="J1457" s="419" t="s">
        <v>18236</v>
      </c>
      <c r="K1457" s="419" t="s">
        <v>18399</v>
      </c>
      <c r="L1457" s="419" t="s">
        <v>35323</v>
      </c>
      <c r="M1457" s="419" t="s">
        <v>18241</v>
      </c>
      <c r="N1457" s="419" t="s">
        <v>18400</v>
      </c>
      <c r="O1457" s="419" t="s">
        <v>21018</v>
      </c>
      <c r="P1457" s="419" t="s">
        <v>18236</v>
      </c>
      <c r="Q1457" s="425">
        <v>1</v>
      </c>
      <c r="R1457" s="419" t="s">
        <v>23678</v>
      </c>
      <c r="S1457" s="424"/>
      <c r="T1457" s="424"/>
      <c r="U1457" s="424"/>
    </row>
    <row r="1458" spans="1:21" ht="14.6" x14ac:dyDescent="0.4">
      <c r="A1458" s="419" t="s">
        <v>18235</v>
      </c>
      <c r="B1458" s="419" t="s">
        <v>18401</v>
      </c>
      <c r="C1458" s="419" t="s">
        <v>32772</v>
      </c>
      <c r="D1458" s="419" t="s">
        <v>20148</v>
      </c>
      <c r="E1458" s="419"/>
      <c r="F1458" s="419" t="s">
        <v>36977</v>
      </c>
      <c r="G1458" s="419" t="s">
        <v>20155</v>
      </c>
      <c r="H1458" s="419"/>
      <c r="I1458" s="419" t="s">
        <v>19335</v>
      </c>
      <c r="J1458" s="419" t="s">
        <v>18236</v>
      </c>
      <c r="K1458" s="419" t="s">
        <v>18402</v>
      </c>
      <c r="L1458" s="419" t="s">
        <v>35323</v>
      </c>
      <c r="M1458" s="419" t="s">
        <v>18241</v>
      </c>
      <c r="N1458" s="419" t="s">
        <v>18403</v>
      </c>
      <c r="O1458" s="419" t="s">
        <v>21131</v>
      </c>
      <c r="P1458" s="419" t="s">
        <v>18236</v>
      </c>
      <c r="Q1458" s="425">
        <v>1</v>
      </c>
      <c r="R1458" s="419" t="s">
        <v>23679</v>
      </c>
      <c r="S1458" s="424"/>
      <c r="T1458" s="424"/>
      <c r="U1458" s="424"/>
    </row>
    <row r="1459" spans="1:21" ht="14.6" x14ac:dyDescent="0.4">
      <c r="A1459" s="419" t="s">
        <v>18235</v>
      </c>
      <c r="B1459" s="419" t="s">
        <v>20801</v>
      </c>
      <c r="C1459" s="419" t="s">
        <v>32772</v>
      </c>
      <c r="D1459" s="419" t="s">
        <v>20148</v>
      </c>
      <c r="E1459" s="419"/>
      <c r="F1459" s="419" t="s">
        <v>36978</v>
      </c>
      <c r="G1459" s="419" t="s">
        <v>20160</v>
      </c>
      <c r="H1459" s="419"/>
      <c r="I1459" s="419" t="s">
        <v>20230</v>
      </c>
      <c r="J1459" s="419" t="s">
        <v>18236</v>
      </c>
      <c r="K1459" s="419" t="s">
        <v>20802</v>
      </c>
      <c r="L1459" s="419" t="s">
        <v>35323</v>
      </c>
      <c r="M1459" s="419" t="s">
        <v>18241</v>
      </c>
      <c r="N1459" s="419" t="s">
        <v>20803</v>
      </c>
      <c r="O1459" s="419" t="s">
        <v>21198</v>
      </c>
      <c r="P1459" s="419" t="s">
        <v>18236</v>
      </c>
      <c r="Q1459" s="425">
        <v>1</v>
      </c>
      <c r="R1459" s="419" t="s">
        <v>23680</v>
      </c>
      <c r="S1459" s="424"/>
      <c r="T1459" s="424"/>
      <c r="U1459" s="424"/>
    </row>
    <row r="1460" spans="1:21" ht="14.6" x14ac:dyDescent="0.4">
      <c r="A1460" s="416" t="s">
        <v>18235</v>
      </c>
      <c r="B1460" s="416" t="s">
        <v>32778</v>
      </c>
      <c r="C1460" s="416" t="s">
        <v>32772</v>
      </c>
      <c r="D1460" s="416" t="s">
        <v>20772</v>
      </c>
      <c r="E1460" s="416"/>
      <c r="F1460" s="416" t="s">
        <v>20772</v>
      </c>
      <c r="G1460" s="416" t="s">
        <v>20772</v>
      </c>
      <c r="H1460" s="416"/>
      <c r="I1460" s="416" t="s">
        <v>20772</v>
      </c>
      <c r="J1460" s="416" t="s">
        <v>18236</v>
      </c>
      <c r="K1460" s="416" t="s">
        <v>32779</v>
      </c>
      <c r="L1460" s="416" t="s">
        <v>35332</v>
      </c>
      <c r="M1460" s="416" t="s">
        <v>32779</v>
      </c>
      <c r="N1460" s="416" t="s">
        <v>18238</v>
      </c>
      <c r="O1460" s="416" t="s">
        <v>21009</v>
      </c>
      <c r="P1460" s="416" t="s">
        <v>18236</v>
      </c>
      <c r="Q1460" s="417">
        <v>0</v>
      </c>
      <c r="R1460" s="416" t="s">
        <v>23621</v>
      </c>
      <c r="S1460" s="418"/>
      <c r="T1460" s="418"/>
      <c r="U1460" s="418"/>
    </row>
    <row r="1461" spans="1:21" ht="14.6" x14ac:dyDescent="0.4">
      <c r="A1461" s="416" t="s">
        <v>18235</v>
      </c>
      <c r="B1461" s="416" t="s">
        <v>32780</v>
      </c>
      <c r="C1461" s="416" t="s">
        <v>32772</v>
      </c>
      <c r="D1461" s="416" t="s">
        <v>20772</v>
      </c>
      <c r="E1461" s="416"/>
      <c r="F1461" s="416" t="s">
        <v>20772</v>
      </c>
      <c r="G1461" s="416" t="s">
        <v>20772</v>
      </c>
      <c r="H1461" s="416"/>
      <c r="I1461" s="416" t="s">
        <v>20772</v>
      </c>
      <c r="J1461" s="416" t="s">
        <v>18236</v>
      </c>
      <c r="K1461" s="416" t="s">
        <v>32781</v>
      </c>
      <c r="L1461" s="416" t="s">
        <v>35332</v>
      </c>
      <c r="M1461" s="416" t="s">
        <v>32781</v>
      </c>
      <c r="N1461" s="416" t="s">
        <v>18238</v>
      </c>
      <c r="O1461" s="416" t="s">
        <v>21009</v>
      </c>
      <c r="P1461" s="416" t="s">
        <v>18236</v>
      </c>
      <c r="Q1461" s="417">
        <v>0</v>
      </c>
      <c r="R1461" s="416" t="s">
        <v>23621</v>
      </c>
      <c r="S1461" s="418"/>
      <c r="T1461" s="418"/>
      <c r="U1461" s="418"/>
    </row>
    <row r="1462" spans="1:21" ht="14.6" x14ac:dyDescent="0.4">
      <c r="A1462" s="416" t="s">
        <v>18235</v>
      </c>
      <c r="B1462" s="416" t="s">
        <v>36979</v>
      </c>
      <c r="C1462" s="416" t="s">
        <v>32772</v>
      </c>
      <c r="D1462" s="416" t="s">
        <v>20772</v>
      </c>
      <c r="E1462" s="416"/>
      <c r="F1462" s="416" t="s">
        <v>20772</v>
      </c>
      <c r="G1462" s="416" t="s">
        <v>20772</v>
      </c>
      <c r="H1462" s="416"/>
      <c r="I1462" s="416" t="s">
        <v>20772</v>
      </c>
      <c r="J1462" s="416" t="s">
        <v>18236</v>
      </c>
      <c r="K1462" s="416" t="s">
        <v>36980</v>
      </c>
      <c r="L1462" s="416" t="s">
        <v>35332</v>
      </c>
      <c r="M1462" s="416" t="s">
        <v>36980</v>
      </c>
      <c r="N1462" s="416" t="s">
        <v>18238</v>
      </c>
      <c r="O1462" s="416" t="s">
        <v>21009</v>
      </c>
      <c r="P1462" s="416" t="s">
        <v>18236</v>
      </c>
      <c r="Q1462" s="417">
        <v>0</v>
      </c>
      <c r="R1462" s="416" t="s">
        <v>23621</v>
      </c>
      <c r="S1462" s="418"/>
      <c r="T1462" s="418"/>
      <c r="U1462" s="418"/>
    </row>
    <row r="1463" spans="1:21" ht="14.6" x14ac:dyDescent="0.4">
      <c r="A1463" s="416" t="s">
        <v>18235</v>
      </c>
      <c r="B1463" s="416" t="s">
        <v>32782</v>
      </c>
      <c r="C1463" s="416" t="s">
        <v>32772</v>
      </c>
      <c r="D1463" s="416" t="s">
        <v>20772</v>
      </c>
      <c r="E1463" s="416"/>
      <c r="F1463" s="416" t="s">
        <v>20772</v>
      </c>
      <c r="G1463" s="416" t="s">
        <v>20772</v>
      </c>
      <c r="H1463" s="416"/>
      <c r="I1463" s="416" t="s">
        <v>20772</v>
      </c>
      <c r="J1463" s="416" t="s">
        <v>18236</v>
      </c>
      <c r="K1463" s="416" t="s">
        <v>32783</v>
      </c>
      <c r="L1463" s="416" t="s">
        <v>35332</v>
      </c>
      <c r="M1463" s="416" t="s">
        <v>32783</v>
      </c>
      <c r="N1463" s="416" t="s">
        <v>18238</v>
      </c>
      <c r="O1463" s="416" t="s">
        <v>21009</v>
      </c>
      <c r="P1463" s="416" t="s">
        <v>18236</v>
      </c>
      <c r="Q1463" s="417">
        <v>0</v>
      </c>
      <c r="R1463" s="416" t="s">
        <v>23621</v>
      </c>
      <c r="S1463" s="418"/>
      <c r="T1463" s="418"/>
      <c r="U1463" s="418"/>
    </row>
    <row r="1464" spans="1:21" ht="14.6" x14ac:dyDescent="0.4">
      <c r="A1464" s="419" t="s">
        <v>18235</v>
      </c>
      <c r="B1464" s="419" t="s">
        <v>18404</v>
      </c>
      <c r="C1464" s="419" t="s">
        <v>32772</v>
      </c>
      <c r="D1464" s="419" t="s">
        <v>20148</v>
      </c>
      <c r="E1464" s="419"/>
      <c r="F1464" s="419" t="s">
        <v>36981</v>
      </c>
      <c r="G1464" s="419" t="s">
        <v>20248</v>
      </c>
      <c r="H1464" s="419"/>
      <c r="I1464" s="419" t="s">
        <v>18131</v>
      </c>
      <c r="J1464" s="419" t="s">
        <v>20258</v>
      </c>
      <c r="K1464" s="419" t="s">
        <v>18405</v>
      </c>
      <c r="L1464" s="419" t="s">
        <v>35323</v>
      </c>
      <c r="M1464" s="419" t="s">
        <v>19377</v>
      </c>
      <c r="N1464" s="419" t="s">
        <v>18406</v>
      </c>
      <c r="O1464" s="419" t="s">
        <v>21054</v>
      </c>
      <c r="P1464" s="419" t="s">
        <v>18236</v>
      </c>
      <c r="Q1464" s="425">
        <v>1</v>
      </c>
      <c r="R1464" s="419" t="s">
        <v>23681</v>
      </c>
      <c r="S1464" s="424"/>
      <c r="T1464" s="424"/>
      <c r="U1464" s="424"/>
    </row>
    <row r="1465" spans="1:21" ht="14.6" x14ac:dyDescent="0.4">
      <c r="A1465" s="419" t="s">
        <v>18235</v>
      </c>
      <c r="B1465" s="419" t="s">
        <v>36982</v>
      </c>
      <c r="C1465" s="419" t="s">
        <v>32772</v>
      </c>
      <c r="D1465" s="419" t="s">
        <v>20148</v>
      </c>
      <c r="E1465" s="419"/>
      <c r="F1465" s="419" t="s">
        <v>36983</v>
      </c>
      <c r="G1465" s="419" t="s">
        <v>19396</v>
      </c>
      <c r="H1465" s="419"/>
      <c r="I1465" s="419" t="s">
        <v>20143</v>
      </c>
      <c r="J1465" s="419" t="s">
        <v>20258</v>
      </c>
      <c r="K1465" s="419" t="s">
        <v>18407</v>
      </c>
      <c r="L1465" s="419" t="s">
        <v>35323</v>
      </c>
      <c r="M1465" s="419" t="s">
        <v>19398</v>
      </c>
      <c r="N1465" s="419" t="s">
        <v>18408</v>
      </c>
      <c r="O1465" s="419" t="s">
        <v>21062</v>
      </c>
      <c r="P1465" s="419" t="s">
        <v>18236</v>
      </c>
      <c r="Q1465" s="425">
        <v>1</v>
      </c>
      <c r="R1465" s="419" t="s">
        <v>23682</v>
      </c>
      <c r="S1465" s="424"/>
      <c r="T1465" s="424"/>
      <c r="U1465" s="424"/>
    </row>
    <row r="1466" spans="1:21" ht="14.6" x14ac:dyDescent="0.4">
      <c r="A1466" s="419" t="s">
        <v>18235</v>
      </c>
      <c r="B1466" s="419" t="s">
        <v>36984</v>
      </c>
      <c r="C1466" s="419" t="s">
        <v>32772</v>
      </c>
      <c r="D1466" s="419" t="s">
        <v>20148</v>
      </c>
      <c r="E1466" s="419"/>
      <c r="F1466" s="419" t="s">
        <v>36985</v>
      </c>
      <c r="G1466" s="419" t="s">
        <v>19396</v>
      </c>
      <c r="H1466" s="419"/>
      <c r="I1466" s="419" t="s">
        <v>18001</v>
      </c>
      <c r="J1466" s="419" t="s">
        <v>20258</v>
      </c>
      <c r="K1466" s="419" t="s">
        <v>18409</v>
      </c>
      <c r="L1466" s="419" t="s">
        <v>35323</v>
      </c>
      <c r="M1466" s="419" t="s">
        <v>19398</v>
      </c>
      <c r="N1466" s="419" t="s">
        <v>18410</v>
      </c>
      <c r="O1466" s="419" t="s">
        <v>21062</v>
      </c>
      <c r="P1466" s="419" t="s">
        <v>18236</v>
      </c>
      <c r="Q1466" s="425">
        <v>1</v>
      </c>
      <c r="R1466" s="419" t="s">
        <v>23683</v>
      </c>
      <c r="S1466" s="424"/>
      <c r="T1466" s="424"/>
      <c r="U1466" s="424"/>
    </row>
    <row r="1467" spans="1:21" ht="14.6" x14ac:dyDescent="0.4">
      <c r="A1467" s="419" t="s">
        <v>18235</v>
      </c>
      <c r="B1467" s="419" t="s">
        <v>36286</v>
      </c>
      <c r="C1467" s="419" t="s">
        <v>32772</v>
      </c>
      <c r="D1467" s="419" t="s">
        <v>20148</v>
      </c>
      <c r="E1467" s="419"/>
      <c r="F1467" s="419" t="s">
        <v>36986</v>
      </c>
      <c r="G1467" s="419" t="s">
        <v>19396</v>
      </c>
      <c r="H1467" s="419"/>
      <c r="I1467" s="419" t="s">
        <v>17944</v>
      </c>
      <c r="J1467" s="419" t="s">
        <v>20258</v>
      </c>
      <c r="K1467" s="419" t="s">
        <v>18411</v>
      </c>
      <c r="L1467" s="419" t="s">
        <v>35323</v>
      </c>
      <c r="M1467" s="419" t="s">
        <v>19398</v>
      </c>
      <c r="N1467" s="419" t="s">
        <v>18412</v>
      </c>
      <c r="O1467" s="419" t="s">
        <v>21062</v>
      </c>
      <c r="P1467" s="419" t="s">
        <v>18236</v>
      </c>
      <c r="Q1467" s="425">
        <v>1</v>
      </c>
      <c r="R1467" s="419" t="s">
        <v>23684</v>
      </c>
      <c r="S1467" s="424"/>
      <c r="T1467" s="424"/>
      <c r="U1467" s="424"/>
    </row>
    <row r="1468" spans="1:21" ht="14.6" x14ac:dyDescent="0.4">
      <c r="A1468" s="419" t="s">
        <v>18235</v>
      </c>
      <c r="B1468" s="419" t="s">
        <v>36987</v>
      </c>
      <c r="C1468" s="419" t="s">
        <v>32772</v>
      </c>
      <c r="D1468" s="419" t="s">
        <v>20148</v>
      </c>
      <c r="E1468" s="419"/>
      <c r="F1468" s="419" t="s">
        <v>36988</v>
      </c>
      <c r="G1468" s="419" t="s">
        <v>19396</v>
      </c>
      <c r="H1468" s="419"/>
      <c r="I1468" s="419" t="s">
        <v>18002</v>
      </c>
      <c r="J1468" s="419" t="s">
        <v>20258</v>
      </c>
      <c r="K1468" s="419" t="s">
        <v>18413</v>
      </c>
      <c r="L1468" s="419" t="s">
        <v>35323</v>
      </c>
      <c r="M1468" s="419" t="s">
        <v>19398</v>
      </c>
      <c r="N1468" s="419" t="s">
        <v>18414</v>
      </c>
      <c r="O1468" s="419" t="s">
        <v>21062</v>
      </c>
      <c r="P1468" s="419" t="s">
        <v>18236</v>
      </c>
      <c r="Q1468" s="425">
        <v>1</v>
      </c>
      <c r="R1468" s="419" t="s">
        <v>23685</v>
      </c>
      <c r="S1468" s="424"/>
      <c r="T1468" s="424"/>
      <c r="U1468" s="424"/>
    </row>
    <row r="1469" spans="1:21" ht="14.6" x14ac:dyDescent="0.4">
      <c r="A1469" s="419" t="s">
        <v>18235</v>
      </c>
      <c r="B1469" s="419" t="s">
        <v>36989</v>
      </c>
      <c r="C1469" s="419" t="s">
        <v>32772</v>
      </c>
      <c r="D1469" s="419" t="s">
        <v>20148</v>
      </c>
      <c r="E1469" s="419"/>
      <c r="F1469" s="419" t="s">
        <v>36990</v>
      </c>
      <c r="G1469" s="419" t="s">
        <v>19396</v>
      </c>
      <c r="H1469" s="419"/>
      <c r="I1469" s="419" t="s">
        <v>20156</v>
      </c>
      <c r="J1469" s="419" t="s">
        <v>20258</v>
      </c>
      <c r="K1469" s="419" t="s">
        <v>18415</v>
      </c>
      <c r="L1469" s="419" t="s">
        <v>35323</v>
      </c>
      <c r="M1469" s="419" t="s">
        <v>19398</v>
      </c>
      <c r="N1469" s="419" t="s">
        <v>18416</v>
      </c>
      <c r="O1469" s="419" t="s">
        <v>21062</v>
      </c>
      <c r="P1469" s="419" t="s">
        <v>18236</v>
      </c>
      <c r="Q1469" s="425">
        <v>1</v>
      </c>
      <c r="R1469" s="419" t="s">
        <v>23686</v>
      </c>
      <c r="S1469" s="424"/>
      <c r="T1469" s="424"/>
      <c r="U1469" s="424"/>
    </row>
    <row r="1470" spans="1:21" ht="14.6" x14ac:dyDescent="0.4">
      <c r="A1470" s="419" t="s">
        <v>18235</v>
      </c>
      <c r="B1470" s="419" t="s">
        <v>35750</v>
      </c>
      <c r="C1470" s="419" t="s">
        <v>32772</v>
      </c>
      <c r="D1470" s="419" t="s">
        <v>20148</v>
      </c>
      <c r="E1470" s="419"/>
      <c r="F1470" s="419" t="s">
        <v>36991</v>
      </c>
      <c r="G1470" s="419" t="s">
        <v>19396</v>
      </c>
      <c r="H1470" s="419"/>
      <c r="I1470" s="419" t="s">
        <v>19352</v>
      </c>
      <c r="J1470" s="419" t="s">
        <v>20258</v>
      </c>
      <c r="K1470" s="419" t="s">
        <v>18417</v>
      </c>
      <c r="L1470" s="419" t="s">
        <v>35323</v>
      </c>
      <c r="M1470" s="419" t="s">
        <v>19398</v>
      </c>
      <c r="N1470" s="419" t="s">
        <v>18418</v>
      </c>
      <c r="O1470" s="419" t="s">
        <v>21062</v>
      </c>
      <c r="P1470" s="419" t="s">
        <v>18236</v>
      </c>
      <c r="Q1470" s="425">
        <v>1</v>
      </c>
      <c r="R1470" s="419" t="s">
        <v>23687</v>
      </c>
      <c r="S1470" s="424"/>
      <c r="T1470" s="424"/>
      <c r="U1470" s="424"/>
    </row>
    <row r="1471" spans="1:21" ht="14.6" x14ac:dyDescent="0.4">
      <c r="A1471" s="419" t="s">
        <v>18235</v>
      </c>
      <c r="B1471" s="419" t="s">
        <v>36992</v>
      </c>
      <c r="C1471" s="419" t="s">
        <v>32772</v>
      </c>
      <c r="D1471" s="419" t="s">
        <v>20148</v>
      </c>
      <c r="E1471" s="419"/>
      <c r="F1471" s="419" t="s">
        <v>36993</v>
      </c>
      <c r="G1471" s="419" t="s">
        <v>19396</v>
      </c>
      <c r="H1471" s="419"/>
      <c r="I1471" s="419" t="s">
        <v>19474</v>
      </c>
      <c r="J1471" s="419" t="s">
        <v>20258</v>
      </c>
      <c r="K1471" s="419" t="s">
        <v>18419</v>
      </c>
      <c r="L1471" s="419" t="s">
        <v>35323</v>
      </c>
      <c r="M1471" s="419" t="s">
        <v>19398</v>
      </c>
      <c r="N1471" s="419" t="s">
        <v>18420</v>
      </c>
      <c r="O1471" s="419" t="s">
        <v>21062</v>
      </c>
      <c r="P1471" s="419" t="s">
        <v>18236</v>
      </c>
      <c r="Q1471" s="425">
        <v>1</v>
      </c>
      <c r="R1471" s="419" t="s">
        <v>23688</v>
      </c>
      <c r="S1471" s="424"/>
      <c r="T1471" s="424"/>
      <c r="U1471" s="424"/>
    </row>
    <row r="1472" spans="1:21" ht="14.6" x14ac:dyDescent="0.4">
      <c r="A1472" s="419" t="s">
        <v>18235</v>
      </c>
      <c r="B1472" s="419" t="s">
        <v>36994</v>
      </c>
      <c r="C1472" s="419" t="s">
        <v>32772</v>
      </c>
      <c r="D1472" s="419" t="s">
        <v>20148</v>
      </c>
      <c r="E1472" s="419"/>
      <c r="F1472" s="419" t="s">
        <v>36995</v>
      </c>
      <c r="G1472" s="419" t="s">
        <v>19396</v>
      </c>
      <c r="H1472" s="419"/>
      <c r="I1472" s="419" t="s">
        <v>19368</v>
      </c>
      <c r="J1472" s="419" t="s">
        <v>20258</v>
      </c>
      <c r="K1472" s="419" t="s">
        <v>18421</v>
      </c>
      <c r="L1472" s="419" t="s">
        <v>35323</v>
      </c>
      <c r="M1472" s="419" t="s">
        <v>19453</v>
      </c>
      <c r="N1472" s="419" t="s">
        <v>18422</v>
      </c>
      <c r="O1472" s="419" t="s">
        <v>21063</v>
      </c>
      <c r="P1472" s="419" t="s">
        <v>18236</v>
      </c>
      <c r="Q1472" s="425">
        <v>1</v>
      </c>
      <c r="R1472" s="419" t="s">
        <v>23689</v>
      </c>
      <c r="S1472" s="424"/>
      <c r="T1472" s="424"/>
      <c r="U1472" s="424"/>
    </row>
    <row r="1473" spans="1:21" ht="14.6" x14ac:dyDescent="0.4">
      <c r="A1473" s="419" t="s">
        <v>18235</v>
      </c>
      <c r="B1473" s="419" t="s">
        <v>36996</v>
      </c>
      <c r="C1473" s="419" t="s">
        <v>32772</v>
      </c>
      <c r="D1473" s="419" t="s">
        <v>20148</v>
      </c>
      <c r="E1473" s="419"/>
      <c r="F1473" s="419" t="s">
        <v>36997</v>
      </c>
      <c r="G1473" s="419" t="s">
        <v>19396</v>
      </c>
      <c r="H1473" s="419"/>
      <c r="I1473" s="419" t="s">
        <v>20161</v>
      </c>
      <c r="J1473" s="419" t="s">
        <v>20258</v>
      </c>
      <c r="K1473" s="419" t="s">
        <v>18423</v>
      </c>
      <c r="L1473" s="419" t="s">
        <v>35323</v>
      </c>
      <c r="M1473" s="419" t="s">
        <v>19453</v>
      </c>
      <c r="N1473" s="419" t="s">
        <v>18424</v>
      </c>
      <c r="O1473" s="419" t="s">
        <v>21064</v>
      </c>
      <c r="P1473" s="419" t="s">
        <v>18236</v>
      </c>
      <c r="Q1473" s="425">
        <v>1</v>
      </c>
      <c r="R1473" s="419" t="s">
        <v>23690</v>
      </c>
      <c r="S1473" s="424"/>
      <c r="T1473" s="424"/>
      <c r="U1473" s="424"/>
    </row>
    <row r="1474" spans="1:21" ht="14.6" x14ac:dyDescent="0.4">
      <c r="A1474" s="419" t="s">
        <v>18235</v>
      </c>
      <c r="B1474" s="419" t="s">
        <v>36998</v>
      </c>
      <c r="C1474" s="419" t="s">
        <v>32772</v>
      </c>
      <c r="D1474" s="419" t="s">
        <v>20148</v>
      </c>
      <c r="E1474" s="419"/>
      <c r="F1474" s="419" t="s">
        <v>36999</v>
      </c>
      <c r="G1474" s="419" t="s">
        <v>19396</v>
      </c>
      <c r="H1474" s="419"/>
      <c r="I1474" s="419" t="s">
        <v>20190</v>
      </c>
      <c r="J1474" s="419" t="s">
        <v>20258</v>
      </c>
      <c r="K1474" s="419" t="s">
        <v>18425</v>
      </c>
      <c r="L1474" s="419" t="s">
        <v>35323</v>
      </c>
      <c r="M1474" s="419" t="s">
        <v>19453</v>
      </c>
      <c r="N1474" s="419" t="s">
        <v>18426</v>
      </c>
      <c r="O1474" s="419" t="s">
        <v>21063</v>
      </c>
      <c r="P1474" s="419" t="s">
        <v>18236</v>
      </c>
      <c r="Q1474" s="425">
        <v>1</v>
      </c>
      <c r="R1474" s="419" t="s">
        <v>23691</v>
      </c>
      <c r="S1474" s="424"/>
      <c r="T1474" s="424"/>
      <c r="U1474" s="424"/>
    </row>
    <row r="1475" spans="1:21" ht="14.6" x14ac:dyDescent="0.4">
      <c r="A1475" s="419" t="s">
        <v>18235</v>
      </c>
      <c r="B1475" s="419" t="s">
        <v>31352</v>
      </c>
      <c r="C1475" s="419" t="s">
        <v>32772</v>
      </c>
      <c r="D1475" s="419" t="s">
        <v>20148</v>
      </c>
      <c r="E1475" s="419"/>
      <c r="F1475" s="419" t="s">
        <v>37000</v>
      </c>
      <c r="G1475" s="419" t="s">
        <v>20263</v>
      </c>
      <c r="H1475" s="419"/>
      <c r="I1475" s="419" t="s">
        <v>19426</v>
      </c>
      <c r="J1475" s="419" t="s">
        <v>20258</v>
      </c>
      <c r="K1475" s="419" t="s">
        <v>31353</v>
      </c>
      <c r="L1475" s="419" t="s">
        <v>35323</v>
      </c>
      <c r="M1475" s="419" t="s">
        <v>21095</v>
      </c>
      <c r="N1475" s="419" t="s">
        <v>31354</v>
      </c>
      <c r="O1475" s="419" t="s">
        <v>21026</v>
      </c>
      <c r="P1475" s="419" t="s">
        <v>18236</v>
      </c>
      <c r="Q1475" s="425">
        <v>1</v>
      </c>
      <c r="R1475" s="419" t="s">
        <v>31355</v>
      </c>
      <c r="S1475" s="424"/>
      <c r="T1475" s="424"/>
      <c r="U1475" s="424"/>
    </row>
    <row r="1476" spans="1:21" ht="14.6" x14ac:dyDescent="0.4">
      <c r="A1476" s="419" t="s">
        <v>18235</v>
      </c>
      <c r="B1476" s="419" t="s">
        <v>31356</v>
      </c>
      <c r="C1476" s="419" t="s">
        <v>32772</v>
      </c>
      <c r="D1476" s="419" t="s">
        <v>20148</v>
      </c>
      <c r="E1476" s="419"/>
      <c r="F1476" s="419" t="s">
        <v>37001</v>
      </c>
      <c r="G1476" s="419" t="s">
        <v>20263</v>
      </c>
      <c r="H1476" s="419"/>
      <c r="I1476" s="419" t="s">
        <v>19368</v>
      </c>
      <c r="J1476" s="419" t="s">
        <v>20258</v>
      </c>
      <c r="K1476" s="419" t="s">
        <v>31357</v>
      </c>
      <c r="L1476" s="419" t="s">
        <v>35323</v>
      </c>
      <c r="M1476" s="419" t="s">
        <v>21108</v>
      </c>
      <c r="N1476" s="419" t="s">
        <v>31358</v>
      </c>
      <c r="O1476" s="419" t="s">
        <v>21026</v>
      </c>
      <c r="P1476" s="419" t="s">
        <v>18236</v>
      </c>
      <c r="Q1476" s="425">
        <v>1</v>
      </c>
      <c r="R1476" s="419" t="s">
        <v>31359</v>
      </c>
      <c r="S1476" s="424"/>
      <c r="T1476" s="424"/>
      <c r="U1476" s="424"/>
    </row>
    <row r="1477" spans="1:21" ht="14.6" x14ac:dyDescent="0.4">
      <c r="A1477" s="419" t="s">
        <v>18235</v>
      </c>
      <c r="B1477" s="419" t="s">
        <v>21199</v>
      </c>
      <c r="C1477" s="419" t="s">
        <v>32772</v>
      </c>
      <c r="D1477" s="419" t="s">
        <v>20148</v>
      </c>
      <c r="E1477" s="419"/>
      <c r="F1477" s="419" t="s">
        <v>37002</v>
      </c>
      <c r="G1477" s="419" t="s">
        <v>20263</v>
      </c>
      <c r="H1477" s="419"/>
      <c r="I1477" s="419" t="s">
        <v>20164</v>
      </c>
      <c r="J1477" s="419" t="s">
        <v>20258</v>
      </c>
      <c r="K1477" s="419" t="s">
        <v>21200</v>
      </c>
      <c r="L1477" s="419" t="s">
        <v>35323</v>
      </c>
      <c r="M1477" s="419" t="s">
        <v>21113</v>
      </c>
      <c r="N1477" s="419" t="s">
        <v>21201</v>
      </c>
      <c r="O1477" s="419" t="s">
        <v>21026</v>
      </c>
      <c r="P1477" s="419" t="s">
        <v>18236</v>
      </c>
      <c r="Q1477" s="425">
        <v>1</v>
      </c>
      <c r="R1477" s="419" t="s">
        <v>23692</v>
      </c>
      <c r="S1477" s="424"/>
      <c r="T1477" s="424"/>
      <c r="U1477" s="424"/>
    </row>
    <row r="1478" spans="1:21" ht="14.6" x14ac:dyDescent="0.4">
      <c r="A1478" s="435" t="s">
        <v>18235</v>
      </c>
      <c r="B1478" s="435" t="s">
        <v>20804</v>
      </c>
      <c r="C1478" s="435" t="s">
        <v>32772</v>
      </c>
      <c r="D1478" s="435" t="s">
        <v>20148</v>
      </c>
      <c r="E1478" s="435"/>
      <c r="F1478" s="435" t="s">
        <v>37003</v>
      </c>
      <c r="G1478" s="435" t="s">
        <v>20248</v>
      </c>
      <c r="H1478" s="435"/>
      <c r="I1478" s="435" t="s">
        <v>19349</v>
      </c>
      <c r="J1478" s="435" t="s">
        <v>20258</v>
      </c>
      <c r="K1478" s="435" t="s">
        <v>18427</v>
      </c>
      <c r="L1478" s="435" t="s">
        <v>35323</v>
      </c>
      <c r="M1478" s="435" t="s">
        <v>18077</v>
      </c>
      <c r="N1478" s="435" t="s">
        <v>18428</v>
      </c>
      <c r="O1478" s="435" t="s">
        <v>21138</v>
      </c>
      <c r="P1478" s="435" t="s">
        <v>18236</v>
      </c>
      <c r="Q1478" s="436">
        <v>3</v>
      </c>
      <c r="R1478" s="435" t="s">
        <v>23693</v>
      </c>
      <c r="S1478" s="437"/>
      <c r="T1478" s="437"/>
      <c r="U1478" s="437"/>
    </row>
    <row r="1479" spans="1:21" ht="14.6" x14ac:dyDescent="0.4">
      <c r="A1479" s="435" t="s">
        <v>18235</v>
      </c>
      <c r="B1479" s="435" t="s">
        <v>20805</v>
      </c>
      <c r="C1479" s="435" t="s">
        <v>32772</v>
      </c>
      <c r="D1479" s="435" t="s">
        <v>20148</v>
      </c>
      <c r="E1479" s="435"/>
      <c r="F1479" s="435" t="s">
        <v>37004</v>
      </c>
      <c r="G1479" s="435" t="s">
        <v>20248</v>
      </c>
      <c r="H1479" s="435"/>
      <c r="I1479" s="435" t="s">
        <v>19486</v>
      </c>
      <c r="J1479" s="435" t="s">
        <v>20258</v>
      </c>
      <c r="K1479" s="435" t="s">
        <v>20806</v>
      </c>
      <c r="L1479" s="435" t="s">
        <v>35323</v>
      </c>
      <c r="M1479" s="435" t="s">
        <v>18077</v>
      </c>
      <c r="N1479" s="435" t="s">
        <v>20807</v>
      </c>
      <c r="O1479" s="435" t="s">
        <v>21122</v>
      </c>
      <c r="P1479" s="435" t="s">
        <v>18236</v>
      </c>
      <c r="Q1479" s="436">
        <v>3</v>
      </c>
      <c r="R1479" s="435" t="s">
        <v>23694</v>
      </c>
      <c r="S1479" s="437"/>
      <c r="T1479" s="437"/>
      <c r="U1479" s="437"/>
    </row>
    <row r="1480" spans="1:21" ht="14.6" x14ac:dyDescent="0.4">
      <c r="A1480" s="435" t="s">
        <v>18235</v>
      </c>
      <c r="B1480" s="435" t="s">
        <v>20808</v>
      </c>
      <c r="C1480" s="435" t="s">
        <v>32772</v>
      </c>
      <c r="D1480" s="435" t="s">
        <v>20148</v>
      </c>
      <c r="E1480" s="435"/>
      <c r="F1480" s="435" t="s">
        <v>37005</v>
      </c>
      <c r="G1480" s="435" t="s">
        <v>20248</v>
      </c>
      <c r="H1480" s="435"/>
      <c r="I1480" s="435" t="s">
        <v>20221</v>
      </c>
      <c r="J1480" s="435" t="s">
        <v>20258</v>
      </c>
      <c r="K1480" s="435" t="s">
        <v>20809</v>
      </c>
      <c r="L1480" s="435" t="s">
        <v>35323</v>
      </c>
      <c r="M1480" s="435" t="s">
        <v>18077</v>
      </c>
      <c r="N1480" s="435" t="s">
        <v>20810</v>
      </c>
      <c r="O1480" s="435" t="s">
        <v>21120</v>
      </c>
      <c r="P1480" s="435" t="s">
        <v>18236</v>
      </c>
      <c r="Q1480" s="436">
        <v>3</v>
      </c>
      <c r="R1480" s="435" t="s">
        <v>23695</v>
      </c>
      <c r="S1480" s="437"/>
      <c r="T1480" s="437"/>
      <c r="U1480" s="437"/>
    </row>
    <row r="1481" spans="1:21" ht="14.6" x14ac:dyDescent="0.4">
      <c r="A1481" s="416" t="s">
        <v>18429</v>
      </c>
      <c r="B1481" s="416" t="s">
        <v>31360</v>
      </c>
      <c r="C1481" s="416" t="s">
        <v>18430</v>
      </c>
      <c r="D1481" s="416" t="s">
        <v>20148</v>
      </c>
      <c r="E1481" s="416"/>
      <c r="F1481" s="416" t="s">
        <v>37006</v>
      </c>
      <c r="G1481" s="416" t="s">
        <v>20149</v>
      </c>
      <c r="H1481" s="416"/>
      <c r="I1481" s="416" t="s">
        <v>18022</v>
      </c>
      <c r="J1481" s="416" t="s">
        <v>18431</v>
      </c>
      <c r="K1481" s="416" t="s">
        <v>18432</v>
      </c>
      <c r="L1481" s="416" t="s">
        <v>35321</v>
      </c>
      <c r="M1481" s="416" t="s">
        <v>18432</v>
      </c>
      <c r="N1481" s="416" t="s">
        <v>18433</v>
      </c>
      <c r="O1481" s="416" t="s">
        <v>21009</v>
      </c>
      <c r="P1481" s="416" t="s">
        <v>18434</v>
      </c>
      <c r="Q1481" s="417">
        <v>0</v>
      </c>
      <c r="R1481" s="416" t="s">
        <v>23696</v>
      </c>
      <c r="S1481" s="418"/>
      <c r="T1481" s="418"/>
      <c r="U1481" s="418"/>
    </row>
    <row r="1482" spans="1:21" ht="14.6" x14ac:dyDescent="0.4">
      <c r="A1482" s="416" t="s">
        <v>18429</v>
      </c>
      <c r="B1482" s="416" t="s">
        <v>32796</v>
      </c>
      <c r="C1482" s="416" t="s">
        <v>18430</v>
      </c>
      <c r="D1482" s="416" t="s">
        <v>20772</v>
      </c>
      <c r="E1482" s="416"/>
      <c r="F1482" s="416" t="s">
        <v>20772</v>
      </c>
      <c r="G1482" s="416" t="s">
        <v>20772</v>
      </c>
      <c r="H1482" s="416"/>
      <c r="I1482" s="416" t="s">
        <v>20772</v>
      </c>
      <c r="J1482" s="416" t="s">
        <v>18431</v>
      </c>
      <c r="K1482" s="416" t="s">
        <v>32797</v>
      </c>
      <c r="L1482" s="416" t="s">
        <v>35332</v>
      </c>
      <c r="M1482" s="416" t="s">
        <v>32797</v>
      </c>
      <c r="N1482" s="416" t="s">
        <v>18433</v>
      </c>
      <c r="O1482" s="416" t="s">
        <v>21009</v>
      </c>
      <c r="P1482" s="416" t="s">
        <v>18434</v>
      </c>
      <c r="Q1482" s="417">
        <v>0</v>
      </c>
      <c r="R1482" s="416" t="s">
        <v>23696</v>
      </c>
      <c r="S1482" s="418"/>
      <c r="T1482" s="418"/>
      <c r="U1482" s="418"/>
    </row>
    <row r="1483" spans="1:21" ht="14.6" x14ac:dyDescent="0.4">
      <c r="A1483" s="416" t="s">
        <v>18429</v>
      </c>
      <c r="B1483" s="416" t="s">
        <v>32798</v>
      </c>
      <c r="C1483" s="416" t="s">
        <v>18430</v>
      </c>
      <c r="D1483" s="416" t="s">
        <v>20772</v>
      </c>
      <c r="E1483" s="416"/>
      <c r="F1483" s="416" t="s">
        <v>20772</v>
      </c>
      <c r="G1483" s="416" t="s">
        <v>20772</v>
      </c>
      <c r="H1483" s="416"/>
      <c r="I1483" s="416" t="s">
        <v>20772</v>
      </c>
      <c r="J1483" s="416" t="s">
        <v>18431</v>
      </c>
      <c r="K1483" s="416" t="s">
        <v>32799</v>
      </c>
      <c r="L1483" s="416" t="s">
        <v>35332</v>
      </c>
      <c r="M1483" s="416" t="s">
        <v>32799</v>
      </c>
      <c r="N1483" s="416" t="s">
        <v>18433</v>
      </c>
      <c r="O1483" s="416" t="s">
        <v>21009</v>
      </c>
      <c r="P1483" s="416" t="s">
        <v>18434</v>
      </c>
      <c r="Q1483" s="417">
        <v>0</v>
      </c>
      <c r="R1483" s="416" t="s">
        <v>23696</v>
      </c>
      <c r="S1483" s="418"/>
      <c r="T1483" s="418"/>
      <c r="U1483" s="418"/>
    </row>
    <row r="1484" spans="1:21" ht="14.6" x14ac:dyDescent="0.4">
      <c r="A1484" s="416" t="s">
        <v>18429</v>
      </c>
      <c r="B1484" s="416" t="s">
        <v>32800</v>
      </c>
      <c r="C1484" s="416" t="s">
        <v>18430</v>
      </c>
      <c r="D1484" s="416" t="s">
        <v>20772</v>
      </c>
      <c r="E1484" s="416"/>
      <c r="F1484" s="416" t="s">
        <v>20772</v>
      </c>
      <c r="G1484" s="416" t="s">
        <v>20772</v>
      </c>
      <c r="H1484" s="416"/>
      <c r="I1484" s="416" t="s">
        <v>20772</v>
      </c>
      <c r="J1484" s="416" t="s">
        <v>18431</v>
      </c>
      <c r="K1484" s="416" t="s">
        <v>32801</v>
      </c>
      <c r="L1484" s="416" t="s">
        <v>35332</v>
      </c>
      <c r="M1484" s="416" t="s">
        <v>32801</v>
      </c>
      <c r="N1484" s="416" t="s">
        <v>18433</v>
      </c>
      <c r="O1484" s="416" t="s">
        <v>21009</v>
      </c>
      <c r="P1484" s="416" t="s">
        <v>18434</v>
      </c>
      <c r="Q1484" s="417">
        <v>0</v>
      </c>
      <c r="R1484" s="416" t="s">
        <v>23696</v>
      </c>
      <c r="S1484" s="418"/>
      <c r="T1484" s="418"/>
      <c r="U1484" s="418"/>
    </row>
    <row r="1485" spans="1:21" ht="14.6" x14ac:dyDescent="0.4">
      <c r="A1485" s="416" t="s">
        <v>18429</v>
      </c>
      <c r="B1485" s="416" t="s">
        <v>32749</v>
      </c>
      <c r="C1485" s="416" t="s">
        <v>18430</v>
      </c>
      <c r="D1485" s="416" t="s">
        <v>20772</v>
      </c>
      <c r="E1485" s="416"/>
      <c r="F1485" s="416" t="s">
        <v>20772</v>
      </c>
      <c r="G1485" s="416" t="s">
        <v>20772</v>
      </c>
      <c r="H1485" s="416"/>
      <c r="I1485" s="416" t="s">
        <v>20772</v>
      </c>
      <c r="J1485" s="416" t="s">
        <v>18431</v>
      </c>
      <c r="K1485" s="416" t="s">
        <v>32802</v>
      </c>
      <c r="L1485" s="416" t="s">
        <v>35332</v>
      </c>
      <c r="M1485" s="416" t="s">
        <v>32802</v>
      </c>
      <c r="N1485" s="416" t="s">
        <v>18433</v>
      </c>
      <c r="O1485" s="416" t="s">
        <v>21009</v>
      </c>
      <c r="P1485" s="416" t="s">
        <v>18434</v>
      </c>
      <c r="Q1485" s="417">
        <v>0</v>
      </c>
      <c r="R1485" s="416" t="s">
        <v>23696</v>
      </c>
      <c r="S1485" s="418"/>
      <c r="T1485" s="418"/>
      <c r="U1485" s="418"/>
    </row>
    <row r="1486" spans="1:21" ht="14.6" x14ac:dyDescent="0.4">
      <c r="A1486" s="416" t="s">
        <v>18429</v>
      </c>
      <c r="B1486" s="416" t="s">
        <v>32803</v>
      </c>
      <c r="C1486" s="416" t="s">
        <v>18430</v>
      </c>
      <c r="D1486" s="416" t="s">
        <v>20772</v>
      </c>
      <c r="E1486" s="416"/>
      <c r="F1486" s="416" t="s">
        <v>20772</v>
      </c>
      <c r="G1486" s="416" t="s">
        <v>20772</v>
      </c>
      <c r="H1486" s="416"/>
      <c r="I1486" s="416" t="s">
        <v>20772</v>
      </c>
      <c r="J1486" s="416" t="s">
        <v>18431</v>
      </c>
      <c r="K1486" s="416" t="s">
        <v>32804</v>
      </c>
      <c r="L1486" s="416" t="s">
        <v>35332</v>
      </c>
      <c r="M1486" s="416" t="s">
        <v>32804</v>
      </c>
      <c r="N1486" s="416" t="s">
        <v>18433</v>
      </c>
      <c r="O1486" s="416" t="s">
        <v>21009</v>
      </c>
      <c r="P1486" s="416" t="s">
        <v>18434</v>
      </c>
      <c r="Q1486" s="417">
        <v>0</v>
      </c>
      <c r="R1486" s="416" t="s">
        <v>23696</v>
      </c>
      <c r="S1486" s="418"/>
      <c r="T1486" s="418"/>
      <c r="U1486" s="418"/>
    </row>
    <row r="1487" spans="1:21" ht="14.6" x14ac:dyDescent="0.4">
      <c r="A1487" s="426" t="s">
        <v>18429</v>
      </c>
      <c r="B1487" s="426" t="s">
        <v>32807</v>
      </c>
      <c r="C1487" s="426" t="s">
        <v>18430</v>
      </c>
      <c r="D1487" s="426" t="s">
        <v>20772</v>
      </c>
      <c r="E1487" s="426"/>
      <c r="F1487" s="426" t="s">
        <v>20772</v>
      </c>
      <c r="G1487" s="426" t="s">
        <v>20772</v>
      </c>
      <c r="H1487" s="426"/>
      <c r="I1487" s="426" t="s">
        <v>20772</v>
      </c>
      <c r="J1487" s="426" t="s">
        <v>18431</v>
      </c>
      <c r="K1487" s="426" t="s">
        <v>22377</v>
      </c>
      <c r="L1487" s="426" t="s">
        <v>35332</v>
      </c>
      <c r="M1487" s="426" t="s">
        <v>22377</v>
      </c>
      <c r="N1487" s="426" t="s">
        <v>18433</v>
      </c>
      <c r="O1487" s="426" t="s">
        <v>21009</v>
      </c>
      <c r="P1487" s="426" t="s">
        <v>18434</v>
      </c>
      <c r="Q1487" s="417">
        <v>0</v>
      </c>
      <c r="R1487" s="426" t="s">
        <v>23696</v>
      </c>
      <c r="S1487" s="418"/>
      <c r="T1487" s="418"/>
      <c r="U1487" s="418"/>
    </row>
    <row r="1488" spans="1:21" ht="14.6" x14ac:dyDescent="0.4">
      <c r="A1488" s="416" t="s">
        <v>18429</v>
      </c>
      <c r="B1488" s="416" t="s">
        <v>32813</v>
      </c>
      <c r="C1488" s="416" t="s">
        <v>18430</v>
      </c>
      <c r="D1488" s="416" t="s">
        <v>20772</v>
      </c>
      <c r="E1488" s="416"/>
      <c r="F1488" s="416" t="s">
        <v>20772</v>
      </c>
      <c r="G1488" s="416" t="s">
        <v>20772</v>
      </c>
      <c r="H1488" s="416"/>
      <c r="I1488" s="416" t="s">
        <v>20772</v>
      </c>
      <c r="J1488" s="416" t="s">
        <v>18431</v>
      </c>
      <c r="K1488" s="416" t="s">
        <v>32814</v>
      </c>
      <c r="L1488" s="416" t="s">
        <v>35332</v>
      </c>
      <c r="M1488" s="416" t="s">
        <v>32814</v>
      </c>
      <c r="N1488" s="416" t="s">
        <v>18433</v>
      </c>
      <c r="O1488" s="416" t="s">
        <v>21009</v>
      </c>
      <c r="P1488" s="416" t="s">
        <v>18434</v>
      </c>
      <c r="Q1488" s="417">
        <v>0</v>
      </c>
      <c r="R1488" s="416" t="s">
        <v>23696</v>
      </c>
      <c r="S1488" s="418"/>
      <c r="T1488" s="418"/>
      <c r="U1488" s="418"/>
    </row>
    <row r="1489" spans="1:21" ht="14.6" x14ac:dyDescent="0.4">
      <c r="A1489" s="416" t="s">
        <v>18429</v>
      </c>
      <c r="B1489" s="416" t="s">
        <v>32815</v>
      </c>
      <c r="C1489" s="416" t="s">
        <v>18430</v>
      </c>
      <c r="D1489" s="416" t="s">
        <v>20772</v>
      </c>
      <c r="E1489" s="416"/>
      <c r="F1489" s="416" t="s">
        <v>20772</v>
      </c>
      <c r="G1489" s="416" t="s">
        <v>20772</v>
      </c>
      <c r="H1489" s="416"/>
      <c r="I1489" s="416" t="s">
        <v>20772</v>
      </c>
      <c r="J1489" s="416" t="s">
        <v>18431</v>
      </c>
      <c r="K1489" s="416" t="s">
        <v>32816</v>
      </c>
      <c r="L1489" s="416" t="s">
        <v>35332</v>
      </c>
      <c r="M1489" s="416" t="s">
        <v>32816</v>
      </c>
      <c r="N1489" s="416" t="s">
        <v>18433</v>
      </c>
      <c r="O1489" s="416" t="s">
        <v>21009</v>
      </c>
      <c r="P1489" s="416" t="s">
        <v>18434</v>
      </c>
      <c r="Q1489" s="417">
        <v>0</v>
      </c>
      <c r="R1489" s="416" t="s">
        <v>23696</v>
      </c>
      <c r="S1489" s="418"/>
      <c r="T1489" s="418"/>
      <c r="U1489" s="418"/>
    </row>
    <row r="1490" spans="1:21" ht="14.6" x14ac:dyDescent="0.4">
      <c r="A1490" s="416" t="s">
        <v>18429</v>
      </c>
      <c r="B1490" s="416" t="s">
        <v>32817</v>
      </c>
      <c r="C1490" s="416" t="s">
        <v>18430</v>
      </c>
      <c r="D1490" s="416" t="s">
        <v>20772</v>
      </c>
      <c r="E1490" s="416"/>
      <c r="F1490" s="416" t="s">
        <v>20772</v>
      </c>
      <c r="G1490" s="416" t="s">
        <v>20772</v>
      </c>
      <c r="H1490" s="416"/>
      <c r="I1490" s="416" t="s">
        <v>20772</v>
      </c>
      <c r="J1490" s="416" t="s">
        <v>18431</v>
      </c>
      <c r="K1490" s="416" t="s">
        <v>32818</v>
      </c>
      <c r="L1490" s="416" t="s">
        <v>35332</v>
      </c>
      <c r="M1490" s="416" t="s">
        <v>32818</v>
      </c>
      <c r="N1490" s="416" t="s">
        <v>18433</v>
      </c>
      <c r="O1490" s="416" t="s">
        <v>21009</v>
      </c>
      <c r="P1490" s="416" t="s">
        <v>18434</v>
      </c>
      <c r="Q1490" s="417">
        <v>0</v>
      </c>
      <c r="R1490" s="416" t="s">
        <v>23696</v>
      </c>
      <c r="S1490" s="418"/>
      <c r="T1490" s="418"/>
      <c r="U1490" s="418"/>
    </row>
    <row r="1491" spans="1:21" ht="14.6" x14ac:dyDescent="0.4">
      <c r="A1491" s="419" t="s">
        <v>18429</v>
      </c>
      <c r="B1491" s="419" t="s">
        <v>37007</v>
      </c>
      <c r="C1491" s="419" t="s">
        <v>18430</v>
      </c>
      <c r="D1491" s="419" t="s">
        <v>20148</v>
      </c>
      <c r="E1491" s="419"/>
      <c r="F1491" s="419" t="s">
        <v>37008</v>
      </c>
      <c r="G1491" s="419" t="s">
        <v>20155</v>
      </c>
      <c r="H1491" s="419"/>
      <c r="I1491" s="419" t="s">
        <v>19366</v>
      </c>
      <c r="J1491" s="419" t="s">
        <v>18431</v>
      </c>
      <c r="K1491" s="419" t="s">
        <v>16674</v>
      </c>
      <c r="L1491" s="419" t="s">
        <v>35323</v>
      </c>
      <c r="M1491" s="419" t="s">
        <v>32818</v>
      </c>
      <c r="N1491" s="419" t="s">
        <v>16675</v>
      </c>
      <c r="O1491" s="419" t="s">
        <v>21045</v>
      </c>
      <c r="P1491" s="419" t="s">
        <v>18434</v>
      </c>
      <c r="Q1491" s="425">
        <v>1</v>
      </c>
      <c r="R1491" s="419" t="s">
        <v>23790</v>
      </c>
      <c r="S1491" s="424"/>
      <c r="T1491" s="424"/>
      <c r="U1491" s="424"/>
    </row>
    <row r="1492" spans="1:21" ht="14.6" x14ac:dyDescent="0.4">
      <c r="A1492" s="416" t="s">
        <v>18429</v>
      </c>
      <c r="B1492" s="416" t="s">
        <v>32819</v>
      </c>
      <c r="C1492" s="416" t="s">
        <v>18430</v>
      </c>
      <c r="D1492" s="416" t="s">
        <v>20772</v>
      </c>
      <c r="E1492" s="416"/>
      <c r="F1492" s="416" t="s">
        <v>20772</v>
      </c>
      <c r="G1492" s="416" t="s">
        <v>20772</v>
      </c>
      <c r="H1492" s="416"/>
      <c r="I1492" s="416" t="s">
        <v>20772</v>
      </c>
      <c r="J1492" s="416" t="s">
        <v>18431</v>
      </c>
      <c r="K1492" s="416" t="s">
        <v>32820</v>
      </c>
      <c r="L1492" s="416" t="s">
        <v>35332</v>
      </c>
      <c r="M1492" s="416" t="s">
        <v>32820</v>
      </c>
      <c r="N1492" s="416" t="s">
        <v>18433</v>
      </c>
      <c r="O1492" s="416" t="s">
        <v>21009</v>
      </c>
      <c r="P1492" s="416" t="s">
        <v>18434</v>
      </c>
      <c r="Q1492" s="417">
        <v>0</v>
      </c>
      <c r="R1492" s="416" t="s">
        <v>23696</v>
      </c>
      <c r="S1492" s="418"/>
      <c r="T1492" s="418"/>
      <c r="U1492" s="418"/>
    </row>
    <row r="1493" spans="1:21" ht="14.6" x14ac:dyDescent="0.4">
      <c r="A1493" s="429" t="s">
        <v>18429</v>
      </c>
      <c r="B1493" s="429" t="s">
        <v>32821</v>
      </c>
      <c r="C1493" s="429" t="s">
        <v>18430</v>
      </c>
      <c r="D1493" s="429" t="s">
        <v>20148</v>
      </c>
      <c r="E1493" s="429"/>
      <c r="F1493" s="429" t="s">
        <v>37009</v>
      </c>
      <c r="G1493" s="429" t="s">
        <v>20184</v>
      </c>
      <c r="H1493" s="429"/>
      <c r="I1493" s="429" t="s">
        <v>20143</v>
      </c>
      <c r="J1493" s="429" t="s">
        <v>18431</v>
      </c>
      <c r="K1493" s="429" t="s">
        <v>32822</v>
      </c>
      <c r="L1493" s="429" t="s">
        <v>35332</v>
      </c>
      <c r="M1493" s="429" t="s">
        <v>32822</v>
      </c>
      <c r="N1493" s="429" t="s">
        <v>18433</v>
      </c>
      <c r="O1493" s="429" t="s">
        <v>21009</v>
      </c>
      <c r="P1493" s="429" t="s">
        <v>18434</v>
      </c>
      <c r="Q1493" s="430">
        <v>2</v>
      </c>
      <c r="R1493" s="429" t="s">
        <v>23696</v>
      </c>
      <c r="S1493" s="431"/>
      <c r="T1493" s="431"/>
      <c r="U1493" s="431"/>
    </row>
    <row r="1494" spans="1:21" ht="14.6" x14ac:dyDescent="0.4">
      <c r="A1494" s="416" t="s">
        <v>18429</v>
      </c>
      <c r="B1494" s="416" t="s">
        <v>32823</v>
      </c>
      <c r="C1494" s="416" t="s">
        <v>18430</v>
      </c>
      <c r="D1494" s="416" t="s">
        <v>20772</v>
      </c>
      <c r="E1494" s="416"/>
      <c r="F1494" s="416" t="s">
        <v>20772</v>
      </c>
      <c r="G1494" s="416" t="s">
        <v>20772</v>
      </c>
      <c r="H1494" s="416"/>
      <c r="I1494" s="416" t="s">
        <v>20772</v>
      </c>
      <c r="J1494" s="416" t="s">
        <v>18431</v>
      </c>
      <c r="K1494" s="416" t="s">
        <v>32824</v>
      </c>
      <c r="L1494" s="416" t="s">
        <v>35332</v>
      </c>
      <c r="M1494" s="416" t="s">
        <v>32824</v>
      </c>
      <c r="N1494" s="416" t="s">
        <v>18433</v>
      </c>
      <c r="O1494" s="416" t="s">
        <v>21009</v>
      </c>
      <c r="P1494" s="416" t="s">
        <v>18434</v>
      </c>
      <c r="Q1494" s="417">
        <v>0</v>
      </c>
      <c r="R1494" s="416" t="s">
        <v>23696</v>
      </c>
      <c r="S1494" s="418"/>
      <c r="T1494" s="418"/>
      <c r="U1494" s="418"/>
    </row>
    <row r="1495" spans="1:21" ht="14.6" x14ac:dyDescent="0.4">
      <c r="A1495" s="419" t="s">
        <v>18429</v>
      </c>
      <c r="B1495" s="419" t="s">
        <v>37010</v>
      </c>
      <c r="C1495" s="419" t="s">
        <v>18430</v>
      </c>
      <c r="D1495" s="419" t="s">
        <v>20148</v>
      </c>
      <c r="E1495" s="419"/>
      <c r="F1495" s="419" t="s">
        <v>37011</v>
      </c>
      <c r="G1495" s="419" t="s">
        <v>19639</v>
      </c>
      <c r="H1495" s="419"/>
      <c r="I1495" s="419" t="s">
        <v>19413</v>
      </c>
      <c r="J1495" s="419" t="s">
        <v>18431</v>
      </c>
      <c r="K1495" s="419" t="s">
        <v>18435</v>
      </c>
      <c r="L1495" s="419" t="s">
        <v>35323</v>
      </c>
      <c r="M1495" s="419" t="s">
        <v>32826</v>
      </c>
      <c r="N1495" s="419" t="s">
        <v>18436</v>
      </c>
      <c r="O1495" s="419" t="s">
        <v>21009</v>
      </c>
      <c r="P1495" s="419" t="s">
        <v>18434</v>
      </c>
      <c r="Q1495" s="425">
        <v>1</v>
      </c>
      <c r="R1495" s="419" t="s">
        <v>23698</v>
      </c>
      <c r="S1495" s="424"/>
      <c r="T1495" s="424"/>
      <c r="U1495" s="424"/>
    </row>
    <row r="1496" spans="1:21" ht="14.6" x14ac:dyDescent="0.4">
      <c r="A1496" s="419" t="s">
        <v>18429</v>
      </c>
      <c r="B1496" s="419" t="s">
        <v>18437</v>
      </c>
      <c r="C1496" s="419" t="s">
        <v>18430</v>
      </c>
      <c r="D1496" s="419" t="s">
        <v>20148</v>
      </c>
      <c r="E1496" s="419"/>
      <c r="F1496" s="419" t="s">
        <v>37012</v>
      </c>
      <c r="G1496" s="419" t="s">
        <v>19639</v>
      </c>
      <c r="H1496" s="419"/>
      <c r="I1496" s="419" t="s">
        <v>18136</v>
      </c>
      <c r="J1496" s="419" t="s">
        <v>18431</v>
      </c>
      <c r="K1496" s="419" t="s">
        <v>18438</v>
      </c>
      <c r="L1496" s="419" t="s">
        <v>35323</v>
      </c>
      <c r="M1496" s="419" t="s">
        <v>32826</v>
      </c>
      <c r="N1496" s="419" t="s">
        <v>18439</v>
      </c>
      <c r="O1496" s="419" t="s">
        <v>21009</v>
      </c>
      <c r="P1496" s="419" t="s">
        <v>18434</v>
      </c>
      <c r="Q1496" s="425">
        <v>1</v>
      </c>
      <c r="R1496" s="419" t="s">
        <v>23699</v>
      </c>
      <c r="S1496" s="424"/>
      <c r="T1496" s="424"/>
      <c r="U1496" s="424"/>
    </row>
    <row r="1497" spans="1:21" ht="14.6" x14ac:dyDescent="0.4">
      <c r="A1497" s="419" t="s">
        <v>18429</v>
      </c>
      <c r="B1497" s="419" t="s">
        <v>18440</v>
      </c>
      <c r="C1497" s="419" t="s">
        <v>18430</v>
      </c>
      <c r="D1497" s="419" t="s">
        <v>20148</v>
      </c>
      <c r="E1497" s="419"/>
      <c r="F1497" s="419" t="s">
        <v>37013</v>
      </c>
      <c r="G1497" s="419" t="s">
        <v>19639</v>
      </c>
      <c r="H1497" s="419"/>
      <c r="I1497" s="419" t="s">
        <v>19461</v>
      </c>
      <c r="J1497" s="419" t="s">
        <v>18431</v>
      </c>
      <c r="K1497" s="419" t="s">
        <v>18441</v>
      </c>
      <c r="L1497" s="419" t="s">
        <v>35323</v>
      </c>
      <c r="M1497" s="419" t="s">
        <v>32826</v>
      </c>
      <c r="N1497" s="419" t="s">
        <v>18442</v>
      </c>
      <c r="O1497" s="419" t="s">
        <v>21009</v>
      </c>
      <c r="P1497" s="419" t="s">
        <v>18434</v>
      </c>
      <c r="Q1497" s="425">
        <v>1</v>
      </c>
      <c r="R1497" s="419" t="s">
        <v>23700</v>
      </c>
      <c r="S1497" s="424"/>
      <c r="T1497" s="424"/>
      <c r="U1497" s="424"/>
    </row>
    <row r="1498" spans="1:21" ht="14.6" x14ac:dyDescent="0.4">
      <c r="A1498" s="419" t="s">
        <v>18429</v>
      </c>
      <c r="B1498" s="419" t="s">
        <v>18443</v>
      </c>
      <c r="C1498" s="419" t="s">
        <v>18430</v>
      </c>
      <c r="D1498" s="419" t="s">
        <v>20148</v>
      </c>
      <c r="E1498" s="419"/>
      <c r="F1498" s="419" t="s">
        <v>37014</v>
      </c>
      <c r="G1498" s="419" t="s">
        <v>19639</v>
      </c>
      <c r="H1498" s="419"/>
      <c r="I1498" s="419" t="s">
        <v>19325</v>
      </c>
      <c r="J1498" s="419" t="s">
        <v>18431</v>
      </c>
      <c r="K1498" s="419" t="s">
        <v>18444</v>
      </c>
      <c r="L1498" s="419" t="s">
        <v>35323</v>
      </c>
      <c r="M1498" s="419" t="s">
        <v>32826</v>
      </c>
      <c r="N1498" s="419" t="s">
        <v>18445</v>
      </c>
      <c r="O1498" s="419" t="s">
        <v>21009</v>
      </c>
      <c r="P1498" s="419" t="s">
        <v>18434</v>
      </c>
      <c r="Q1498" s="425">
        <v>1</v>
      </c>
      <c r="R1498" s="419" t="s">
        <v>23705</v>
      </c>
      <c r="S1498" s="424"/>
      <c r="T1498" s="424"/>
      <c r="U1498" s="424"/>
    </row>
    <row r="1499" spans="1:21" ht="14.6" x14ac:dyDescent="0.4">
      <c r="A1499" s="419" t="s">
        <v>18429</v>
      </c>
      <c r="B1499" s="419" t="s">
        <v>18446</v>
      </c>
      <c r="C1499" s="419" t="s">
        <v>18430</v>
      </c>
      <c r="D1499" s="419" t="s">
        <v>20148</v>
      </c>
      <c r="E1499" s="419"/>
      <c r="F1499" s="419" t="s">
        <v>37015</v>
      </c>
      <c r="G1499" s="419" t="s">
        <v>19639</v>
      </c>
      <c r="H1499" s="419"/>
      <c r="I1499" s="419" t="s">
        <v>18029</v>
      </c>
      <c r="J1499" s="419" t="s">
        <v>18431</v>
      </c>
      <c r="K1499" s="419" t="s">
        <v>18447</v>
      </c>
      <c r="L1499" s="419" t="s">
        <v>35323</v>
      </c>
      <c r="M1499" s="419" t="s">
        <v>32826</v>
      </c>
      <c r="N1499" s="419" t="s">
        <v>18448</v>
      </c>
      <c r="O1499" s="419" t="s">
        <v>21009</v>
      </c>
      <c r="P1499" s="419" t="s">
        <v>18434</v>
      </c>
      <c r="Q1499" s="425">
        <v>1</v>
      </c>
      <c r="R1499" s="419" t="s">
        <v>23706</v>
      </c>
      <c r="S1499" s="424"/>
      <c r="T1499" s="424"/>
      <c r="U1499" s="424"/>
    </row>
    <row r="1500" spans="1:21" ht="14.6" x14ac:dyDescent="0.4">
      <c r="A1500" s="419" t="s">
        <v>18429</v>
      </c>
      <c r="B1500" s="419" t="s">
        <v>11244</v>
      </c>
      <c r="C1500" s="419" t="s">
        <v>18430</v>
      </c>
      <c r="D1500" s="419" t="s">
        <v>20148</v>
      </c>
      <c r="E1500" s="419"/>
      <c r="F1500" s="419" t="s">
        <v>37016</v>
      </c>
      <c r="G1500" s="419" t="s">
        <v>19639</v>
      </c>
      <c r="H1500" s="419"/>
      <c r="I1500" s="419" t="s">
        <v>20233</v>
      </c>
      <c r="J1500" s="419" t="s">
        <v>18431</v>
      </c>
      <c r="K1500" s="419" t="s">
        <v>18449</v>
      </c>
      <c r="L1500" s="419" t="s">
        <v>35323</v>
      </c>
      <c r="M1500" s="419" t="s">
        <v>32826</v>
      </c>
      <c r="N1500" s="419" t="s">
        <v>18450</v>
      </c>
      <c r="O1500" s="419" t="s">
        <v>21009</v>
      </c>
      <c r="P1500" s="419" t="s">
        <v>18434</v>
      </c>
      <c r="Q1500" s="425">
        <v>1</v>
      </c>
      <c r="R1500" s="419" t="s">
        <v>23708</v>
      </c>
      <c r="S1500" s="424"/>
      <c r="T1500" s="424"/>
      <c r="U1500" s="424"/>
    </row>
    <row r="1501" spans="1:21" ht="14.6" x14ac:dyDescent="0.4">
      <c r="A1501" s="419" t="s">
        <v>18429</v>
      </c>
      <c r="B1501" s="419" t="s">
        <v>37017</v>
      </c>
      <c r="C1501" s="419" t="s">
        <v>18430</v>
      </c>
      <c r="D1501" s="419" t="s">
        <v>20148</v>
      </c>
      <c r="E1501" s="419"/>
      <c r="F1501" s="419" t="s">
        <v>37018</v>
      </c>
      <c r="G1501" s="419" t="s">
        <v>19639</v>
      </c>
      <c r="H1501" s="419"/>
      <c r="I1501" s="419" t="s">
        <v>19332</v>
      </c>
      <c r="J1501" s="419" t="s">
        <v>18431</v>
      </c>
      <c r="K1501" s="419" t="s">
        <v>18451</v>
      </c>
      <c r="L1501" s="419" t="s">
        <v>35323</v>
      </c>
      <c r="M1501" s="419" t="s">
        <v>32826</v>
      </c>
      <c r="N1501" s="419" t="s">
        <v>18452</v>
      </c>
      <c r="O1501" s="419" t="s">
        <v>21009</v>
      </c>
      <c r="P1501" s="419" t="s">
        <v>18434</v>
      </c>
      <c r="Q1501" s="425">
        <v>1</v>
      </c>
      <c r="R1501" s="419" t="s">
        <v>23709</v>
      </c>
      <c r="S1501" s="424"/>
      <c r="T1501" s="424"/>
      <c r="U1501" s="424"/>
    </row>
    <row r="1502" spans="1:21" ht="14.6" x14ac:dyDescent="0.4">
      <c r="A1502" s="419" t="s">
        <v>18429</v>
      </c>
      <c r="B1502" s="419" t="s">
        <v>37019</v>
      </c>
      <c r="C1502" s="419" t="s">
        <v>18430</v>
      </c>
      <c r="D1502" s="419" t="s">
        <v>20148</v>
      </c>
      <c r="E1502" s="419"/>
      <c r="F1502" s="419" t="s">
        <v>37020</v>
      </c>
      <c r="G1502" s="419" t="s">
        <v>19639</v>
      </c>
      <c r="H1502" s="419"/>
      <c r="I1502" s="419" t="s">
        <v>19335</v>
      </c>
      <c r="J1502" s="419" t="s">
        <v>18431</v>
      </c>
      <c r="K1502" s="419" t="s">
        <v>18453</v>
      </c>
      <c r="L1502" s="419" t="s">
        <v>35323</v>
      </c>
      <c r="M1502" s="419" t="s">
        <v>32826</v>
      </c>
      <c r="N1502" s="419" t="s">
        <v>18454</v>
      </c>
      <c r="O1502" s="419" t="s">
        <v>21009</v>
      </c>
      <c r="P1502" s="419" t="s">
        <v>18434</v>
      </c>
      <c r="Q1502" s="425">
        <v>1</v>
      </c>
      <c r="R1502" s="419" t="s">
        <v>23710</v>
      </c>
      <c r="S1502" s="424"/>
      <c r="T1502" s="424"/>
      <c r="U1502" s="424"/>
    </row>
    <row r="1503" spans="1:21" ht="14.6" x14ac:dyDescent="0.4">
      <c r="A1503" s="419" t="s">
        <v>18429</v>
      </c>
      <c r="B1503" s="419" t="s">
        <v>37021</v>
      </c>
      <c r="C1503" s="419" t="s">
        <v>18430</v>
      </c>
      <c r="D1503" s="419" t="s">
        <v>20148</v>
      </c>
      <c r="E1503" s="419"/>
      <c r="F1503" s="419" t="s">
        <v>37022</v>
      </c>
      <c r="G1503" s="419" t="s">
        <v>19639</v>
      </c>
      <c r="H1503" s="419"/>
      <c r="I1503" s="419" t="s">
        <v>20202</v>
      </c>
      <c r="J1503" s="419" t="s">
        <v>18431</v>
      </c>
      <c r="K1503" s="419" t="s">
        <v>18455</v>
      </c>
      <c r="L1503" s="419" t="s">
        <v>35323</v>
      </c>
      <c r="M1503" s="419" t="s">
        <v>32826</v>
      </c>
      <c r="N1503" s="419" t="s">
        <v>18456</v>
      </c>
      <c r="O1503" s="419" t="s">
        <v>21009</v>
      </c>
      <c r="P1503" s="419" t="s">
        <v>18434</v>
      </c>
      <c r="Q1503" s="425">
        <v>1</v>
      </c>
      <c r="R1503" s="419" t="s">
        <v>23711</v>
      </c>
      <c r="S1503" s="424"/>
      <c r="T1503" s="424"/>
      <c r="U1503" s="424"/>
    </row>
    <row r="1504" spans="1:21" ht="14.6" x14ac:dyDescent="0.4">
      <c r="A1504" s="419" t="s">
        <v>18429</v>
      </c>
      <c r="B1504" s="419" t="s">
        <v>15619</v>
      </c>
      <c r="C1504" s="419" t="s">
        <v>18430</v>
      </c>
      <c r="D1504" s="419" t="s">
        <v>20148</v>
      </c>
      <c r="E1504" s="419"/>
      <c r="F1504" s="419" t="s">
        <v>37023</v>
      </c>
      <c r="G1504" s="419" t="s">
        <v>19639</v>
      </c>
      <c r="H1504" s="419"/>
      <c r="I1504" s="419" t="s">
        <v>18083</v>
      </c>
      <c r="J1504" s="419" t="s">
        <v>18431</v>
      </c>
      <c r="K1504" s="419" t="s">
        <v>18457</v>
      </c>
      <c r="L1504" s="419" t="s">
        <v>35323</v>
      </c>
      <c r="M1504" s="419" t="s">
        <v>32826</v>
      </c>
      <c r="N1504" s="419" t="s">
        <v>18458</v>
      </c>
      <c r="O1504" s="419" t="s">
        <v>21009</v>
      </c>
      <c r="P1504" s="419" t="s">
        <v>18434</v>
      </c>
      <c r="Q1504" s="425">
        <v>1</v>
      </c>
      <c r="R1504" s="419" t="s">
        <v>23712</v>
      </c>
      <c r="S1504" s="424"/>
      <c r="T1504" s="424"/>
      <c r="U1504" s="424"/>
    </row>
    <row r="1505" spans="1:21" ht="14.6" x14ac:dyDescent="0.4">
      <c r="A1505" s="419" t="s">
        <v>18429</v>
      </c>
      <c r="B1505" s="419" t="s">
        <v>37024</v>
      </c>
      <c r="C1505" s="419" t="s">
        <v>18430</v>
      </c>
      <c r="D1505" s="419" t="s">
        <v>20148</v>
      </c>
      <c r="E1505" s="419"/>
      <c r="F1505" s="419" t="s">
        <v>37025</v>
      </c>
      <c r="G1505" s="419" t="s">
        <v>19639</v>
      </c>
      <c r="H1505" s="419"/>
      <c r="I1505" s="419" t="s">
        <v>20173</v>
      </c>
      <c r="J1505" s="419" t="s">
        <v>18431</v>
      </c>
      <c r="K1505" s="419" t="s">
        <v>18459</v>
      </c>
      <c r="L1505" s="419" t="s">
        <v>35323</v>
      </c>
      <c r="M1505" s="419" t="s">
        <v>32826</v>
      </c>
      <c r="N1505" s="419" t="s">
        <v>18460</v>
      </c>
      <c r="O1505" s="419" t="s">
        <v>21009</v>
      </c>
      <c r="P1505" s="419" t="s">
        <v>18434</v>
      </c>
      <c r="Q1505" s="425">
        <v>1</v>
      </c>
      <c r="R1505" s="419" t="s">
        <v>23713</v>
      </c>
      <c r="S1505" s="424"/>
      <c r="T1505" s="424"/>
      <c r="U1505" s="424"/>
    </row>
    <row r="1506" spans="1:21" ht="14.6" x14ac:dyDescent="0.4">
      <c r="A1506" s="419" t="s">
        <v>18429</v>
      </c>
      <c r="B1506" s="419" t="s">
        <v>37026</v>
      </c>
      <c r="C1506" s="419" t="s">
        <v>18430</v>
      </c>
      <c r="D1506" s="419" t="s">
        <v>20148</v>
      </c>
      <c r="E1506" s="419"/>
      <c r="F1506" s="419" t="s">
        <v>37027</v>
      </c>
      <c r="G1506" s="419" t="s">
        <v>19639</v>
      </c>
      <c r="H1506" s="419"/>
      <c r="I1506" s="419" t="s">
        <v>19474</v>
      </c>
      <c r="J1506" s="419" t="s">
        <v>18431</v>
      </c>
      <c r="K1506" s="419" t="s">
        <v>18461</v>
      </c>
      <c r="L1506" s="419" t="s">
        <v>35323</v>
      </c>
      <c r="M1506" s="419" t="s">
        <v>32826</v>
      </c>
      <c r="N1506" s="419" t="s">
        <v>18462</v>
      </c>
      <c r="O1506" s="419" t="s">
        <v>21009</v>
      </c>
      <c r="P1506" s="419" t="s">
        <v>18434</v>
      </c>
      <c r="Q1506" s="425">
        <v>1</v>
      </c>
      <c r="R1506" s="419" t="s">
        <v>23714</v>
      </c>
      <c r="S1506" s="424"/>
      <c r="T1506" s="424"/>
      <c r="U1506" s="424"/>
    </row>
    <row r="1507" spans="1:21" ht="14.6" x14ac:dyDescent="0.4">
      <c r="A1507" s="419" t="s">
        <v>18429</v>
      </c>
      <c r="B1507" s="419" t="s">
        <v>37028</v>
      </c>
      <c r="C1507" s="419" t="s">
        <v>18430</v>
      </c>
      <c r="D1507" s="419" t="s">
        <v>20148</v>
      </c>
      <c r="E1507" s="419"/>
      <c r="F1507" s="419" t="s">
        <v>37029</v>
      </c>
      <c r="G1507" s="419" t="s">
        <v>19639</v>
      </c>
      <c r="H1507" s="419"/>
      <c r="I1507" s="419" t="s">
        <v>20141</v>
      </c>
      <c r="J1507" s="419" t="s">
        <v>18431</v>
      </c>
      <c r="K1507" s="419" t="s">
        <v>18463</v>
      </c>
      <c r="L1507" s="419" t="s">
        <v>35323</v>
      </c>
      <c r="M1507" s="419" t="s">
        <v>32826</v>
      </c>
      <c r="N1507" s="419" t="s">
        <v>18464</v>
      </c>
      <c r="O1507" s="419" t="s">
        <v>21009</v>
      </c>
      <c r="P1507" s="419" t="s">
        <v>18434</v>
      </c>
      <c r="Q1507" s="425">
        <v>1</v>
      </c>
      <c r="R1507" s="419" t="s">
        <v>23715</v>
      </c>
      <c r="S1507" s="424"/>
      <c r="T1507" s="424"/>
      <c r="U1507" s="424"/>
    </row>
    <row r="1508" spans="1:21" ht="14.6" x14ac:dyDescent="0.4">
      <c r="A1508" s="419" t="s">
        <v>18429</v>
      </c>
      <c r="B1508" s="419" t="s">
        <v>4000</v>
      </c>
      <c r="C1508" s="419" t="s">
        <v>18430</v>
      </c>
      <c r="D1508" s="419" t="s">
        <v>20148</v>
      </c>
      <c r="E1508" s="419"/>
      <c r="F1508" s="419" t="s">
        <v>37030</v>
      </c>
      <c r="G1508" s="419" t="s">
        <v>19639</v>
      </c>
      <c r="H1508" s="419"/>
      <c r="I1508" s="419" t="s">
        <v>19355</v>
      </c>
      <c r="J1508" s="419" t="s">
        <v>18431</v>
      </c>
      <c r="K1508" s="419" t="s">
        <v>18465</v>
      </c>
      <c r="L1508" s="419" t="s">
        <v>35323</v>
      </c>
      <c r="M1508" s="419" t="s">
        <v>32826</v>
      </c>
      <c r="N1508" s="419" t="s">
        <v>18466</v>
      </c>
      <c r="O1508" s="419" t="s">
        <v>21009</v>
      </c>
      <c r="P1508" s="419" t="s">
        <v>18434</v>
      </c>
      <c r="Q1508" s="425">
        <v>1</v>
      </c>
      <c r="R1508" s="419" t="s">
        <v>23716</v>
      </c>
      <c r="S1508" s="424"/>
      <c r="T1508" s="424"/>
      <c r="U1508" s="424"/>
    </row>
    <row r="1509" spans="1:21" ht="14.6" x14ac:dyDescent="0.4">
      <c r="A1509" s="419" t="s">
        <v>18429</v>
      </c>
      <c r="B1509" s="419" t="s">
        <v>37031</v>
      </c>
      <c r="C1509" s="419" t="s">
        <v>18430</v>
      </c>
      <c r="D1509" s="419" t="s">
        <v>20148</v>
      </c>
      <c r="E1509" s="419"/>
      <c r="F1509" s="419" t="s">
        <v>37032</v>
      </c>
      <c r="G1509" s="419" t="s">
        <v>19639</v>
      </c>
      <c r="H1509" s="419"/>
      <c r="I1509" s="419" t="s">
        <v>20236</v>
      </c>
      <c r="J1509" s="419" t="s">
        <v>18431</v>
      </c>
      <c r="K1509" s="419" t="s">
        <v>18467</v>
      </c>
      <c r="L1509" s="419" t="s">
        <v>35323</v>
      </c>
      <c r="M1509" s="419" t="s">
        <v>32826</v>
      </c>
      <c r="N1509" s="419" t="s">
        <v>18468</v>
      </c>
      <c r="O1509" s="419" t="s">
        <v>21009</v>
      </c>
      <c r="P1509" s="419" t="s">
        <v>18434</v>
      </c>
      <c r="Q1509" s="425">
        <v>1</v>
      </c>
      <c r="R1509" s="419" t="s">
        <v>23717</v>
      </c>
      <c r="S1509" s="424"/>
      <c r="T1509" s="424"/>
      <c r="U1509" s="424"/>
    </row>
    <row r="1510" spans="1:21" ht="14.6" x14ac:dyDescent="0.4">
      <c r="A1510" s="416" t="s">
        <v>18429</v>
      </c>
      <c r="B1510" s="416" t="s">
        <v>32825</v>
      </c>
      <c r="C1510" s="416" t="s">
        <v>18430</v>
      </c>
      <c r="D1510" s="416" t="s">
        <v>20772</v>
      </c>
      <c r="E1510" s="416"/>
      <c r="F1510" s="416" t="s">
        <v>20772</v>
      </c>
      <c r="G1510" s="416" t="s">
        <v>20772</v>
      </c>
      <c r="H1510" s="416"/>
      <c r="I1510" s="416" t="s">
        <v>20772</v>
      </c>
      <c r="J1510" s="416" t="s">
        <v>18431</v>
      </c>
      <c r="K1510" s="416" t="s">
        <v>32826</v>
      </c>
      <c r="L1510" s="416" t="s">
        <v>35332</v>
      </c>
      <c r="M1510" s="416" t="s">
        <v>32826</v>
      </c>
      <c r="N1510" s="416" t="s">
        <v>18433</v>
      </c>
      <c r="O1510" s="416" t="s">
        <v>21009</v>
      </c>
      <c r="P1510" s="416" t="s">
        <v>18434</v>
      </c>
      <c r="Q1510" s="417">
        <v>0</v>
      </c>
      <c r="R1510" s="416" t="s">
        <v>23696</v>
      </c>
      <c r="S1510" s="418"/>
      <c r="T1510" s="418"/>
      <c r="U1510" s="418"/>
    </row>
    <row r="1511" spans="1:21" ht="14.6" x14ac:dyDescent="0.4">
      <c r="A1511" s="419" t="s">
        <v>18429</v>
      </c>
      <c r="B1511" s="419" t="s">
        <v>17900</v>
      </c>
      <c r="C1511" s="419" t="s">
        <v>18430</v>
      </c>
      <c r="D1511" s="419" t="s">
        <v>20148</v>
      </c>
      <c r="E1511" s="419"/>
      <c r="F1511" s="419" t="s">
        <v>37033</v>
      </c>
      <c r="G1511" s="419" t="s">
        <v>19639</v>
      </c>
      <c r="H1511" s="419"/>
      <c r="I1511" s="419" t="s">
        <v>19652</v>
      </c>
      <c r="J1511" s="419" t="s">
        <v>18431</v>
      </c>
      <c r="K1511" s="419" t="s">
        <v>18469</v>
      </c>
      <c r="L1511" s="419" t="s">
        <v>35323</v>
      </c>
      <c r="M1511" s="419" t="s">
        <v>32826</v>
      </c>
      <c r="N1511" s="419" t="s">
        <v>18470</v>
      </c>
      <c r="O1511" s="419" t="s">
        <v>21009</v>
      </c>
      <c r="P1511" s="419" t="s">
        <v>18434</v>
      </c>
      <c r="Q1511" s="425">
        <v>1</v>
      </c>
      <c r="R1511" s="419" t="s">
        <v>23718</v>
      </c>
      <c r="S1511" s="424"/>
      <c r="T1511" s="424"/>
      <c r="U1511" s="424"/>
    </row>
    <row r="1512" spans="1:21" ht="14.6" x14ac:dyDescent="0.4">
      <c r="A1512" s="419" t="s">
        <v>18429</v>
      </c>
      <c r="B1512" s="419" t="s">
        <v>18471</v>
      </c>
      <c r="C1512" s="419" t="s">
        <v>18430</v>
      </c>
      <c r="D1512" s="419" t="s">
        <v>20148</v>
      </c>
      <c r="E1512" s="419"/>
      <c r="F1512" s="419" t="s">
        <v>37034</v>
      </c>
      <c r="G1512" s="419" t="s">
        <v>19639</v>
      </c>
      <c r="H1512" s="419"/>
      <c r="I1512" s="419" t="s">
        <v>19416</v>
      </c>
      <c r="J1512" s="419" t="s">
        <v>18431</v>
      </c>
      <c r="K1512" s="419" t="s">
        <v>18472</v>
      </c>
      <c r="L1512" s="419" t="s">
        <v>35323</v>
      </c>
      <c r="M1512" s="419" t="s">
        <v>32826</v>
      </c>
      <c r="N1512" s="419" t="s">
        <v>18473</v>
      </c>
      <c r="O1512" s="419" t="s">
        <v>21009</v>
      </c>
      <c r="P1512" s="419" t="s">
        <v>18434</v>
      </c>
      <c r="Q1512" s="425">
        <v>1</v>
      </c>
      <c r="R1512" s="419" t="s">
        <v>23719</v>
      </c>
      <c r="S1512" s="424"/>
      <c r="T1512" s="424"/>
      <c r="U1512" s="424"/>
    </row>
    <row r="1513" spans="1:21" ht="14.6" x14ac:dyDescent="0.4">
      <c r="A1513" s="419" t="s">
        <v>18429</v>
      </c>
      <c r="B1513" s="419" t="s">
        <v>18474</v>
      </c>
      <c r="C1513" s="419" t="s">
        <v>18430</v>
      </c>
      <c r="D1513" s="419" t="s">
        <v>20148</v>
      </c>
      <c r="E1513" s="419"/>
      <c r="F1513" s="419" t="s">
        <v>37035</v>
      </c>
      <c r="G1513" s="419" t="s">
        <v>19639</v>
      </c>
      <c r="H1513" s="419"/>
      <c r="I1513" s="419" t="s">
        <v>20221</v>
      </c>
      <c r="J1513" s="419" t="s">
        <v>18431</v>
      </c>
      <c r="K1513" s="419" t="s">
        <v>18475</v>
      </c>
      <c r="L1513" s="419" t="s">
        <v>35323</v>
      </c>
      <c r="M1513" s="419" t="s">
        <v>32826</v>
      </c>
      <c r="N1513" s="419" t="s">
        <v>18476</v>
      </c>
      <c r="O1513" s="419" t="s">
        <v>21009</v>
      </c>
      <c r="P1513" s="419" t="s">
        <v>18434</v>
      </c>
      <c r="Q1513" s="425">
        <v>1</v>
      </c>
      <c r="R1513" s="419" t="s">
        <v>23721</v>
      </c>
      <c r="S1513" s="424"/>
      <c r="T1513" s="424"/>
      <c r="U1513" s="424"/>
    </row>
    <row r="1514" spans="1:21" ht="14.6" x14ac:dyDescent="0.4">
      <c r="A1514" s="419" t="s">
        <v>18429</v>
      </c>
      <c r="B1514" s="419" t="s">
        <v>18477</v>
      </c>
      <c r="C1514" s="419" t="s">
        <v>18430</v>
      </c>
      <c r="D1514" s="419" t="s">
        <v>20148</v>
      </c>
      <c r="E1514" s="419"/>
      <c r="F1514" s="419" t="s">
        <v>37036</v>
      </c>
      <c r="G1514" s="419" t="s">
        <v>19639</v>
      </c>
      <c r="H1514" s="419"/>
      <c r="I1514" s="419" t="s">
        <v>19821</v>
      </c>
      <c r="J1514" s="419" t="s">
        <v>18431</v>
      </c>
      <c r="K1514" s="419" t="s">
        <v>18478</v>
      </c>
      <c r="L1514" s="419" t="s">
        <v>35323</v>
      </c>
      <c r="M1514" s="419" t="s">
        <v>32826</v>
      </c>
      <c r="N1514" s="419" t="s">
        <v>18479</v>
      </c>
      <c r="O1514" s="419" t="s">
        <v>21009</v>
      </c>
      <c r="P1514" s="419" t="s">
        <v>18434</v>
      </c>
      <c r="Q1514" s="425">
        <v>1</v>
      </c>
      <c r="R1514" s="419" t="s">
        <v>23722</v>
      </c>
      <c r="S1514" s="424"/>
      <c r="T1514" s="424"/>
      <c r="U1514" s="424"/>
    </row>
    <row r="1515" spans="1:21" ht="14.6" x14ac:dyDescent="0.4">
      <c r="A1515" s="419" t="s">
        <v>18429</v>
      </c>
      <c r="B1515" s="419" t="s">
        <v>18480</v>
      </c>
      <c r="C1515" s="419" t="s">
        <v>18430</v>
      </c>
      <c r="D1515" s="419" t="s">
        <v>20148</v>
      </c>
      <c r="E1515" s="419"/>
      <c r="F1515" s="419" t="s">
        <v>37037</v>
      </c>
      <c r="G1515" s="419" t="s">
        <v>19639</v>
      </c>
      <c r="H1515" s="419"/>
      <c r="I1515" s="419" t="s">
        <v>20278</v>
      </c>
      <c r="J1515" s="419" t="s">
        <v>18431</v>
      </c>
      <c r="K1515" s="419" t="s">
        <v>18481</v>
      </c>
      <c r="L1515" s="419" t="s">
        <v>35323</v>
      </c>
      <c r="M1515" s="419" t="s">
        <v>32826</v>
      </c>
      <c r="N1515" s="419" t="s">
        <v>18482</v>
      </c>
      <c r="O1515" s="419" t="s">
        <v>21009</v>
      </c>
      <c r="P1515" s="419" t="s">
        <v>18434</v>
      </c>
      <c r="Q1515" s="425">
        <v>1</v>
      </c>
      <c r="R1515" s="419" t="s">
        <v>23723</v>
      </c>
      <c r="S1515" s="424"/>
      <c r="T1515" s="424"/>
      <c r="U1515" s="424"/>
    </row>
    <row r="1516" spans="1:21" ht="14.6" x14ac:dyDescent="0.4">
      <c r="A1516" s="419" t="s">
        <v>18429</v>
      </c>
      <c r="B1516" s="419" t="s">
        <v>18483</v>
      </c>
      <c r="C1516" s="419" t="s">
        <v>18430</v>
      </c>
      <c r="D1516" s="419" t="s">
        <v>20148</v>
      </c>
      <c r="E1516" s="419"/>
      <c r="F1516" s="419" t="s">
        <v>37038</v>
      </c>
      <c r="G1516" s="419" t="s">
        <v>19639</v>
      </c>
      <c r="H1516" s="419"/>
      <c r="I1516" s="419" t="s">
        <v>20140</v>
      </c>
      <c r="J1516" s="419" t="s">
        <v>18431</v>
      </c>
      <c r="K1516" s="419" t="s">
        <v>18484</v>
      </c>
      <c r="L1516" s="419" t="s">
        <v>35323</v>
      </c>
      <c r="M1516" s="419" t="s">
        <v>32826</v>
      </c>
      <c r="N1516" s="419" t="s">
        <v>18485</v>
      </c>
      <c r="O1516" s="419" t="s">
        <v>21009</v>
      </c>
      <c r="P1516" s="419" t="s">
        <v>18434</v>
      </c>
      <c r="Q1516" s="425">
        <v>1</v>
      </c>
      <c r="R1516" s="419" t="s">
        <v>23724</v>
      </c>
      <c r="S1516" s="424"/>
      <c r="T1516" s="424"/>
      <c r="U1516" s="424"/>
    </row>
    <row r="1517" spans="1:21" ht="14.6" x14ac:dyDescent="0.4">
      <c r="A1517" s="419" t="s">
        <v>18429</v>
      </c>
      <c r="B1517" s="419" t="s">
        <v>18486</v>
      </c>
      <c r="C1517" s="419" t="s">
        <v>18430</v>
      </c>
      <c r="D1517" s="419" t="s">
        <v>20148</v>
      </c>
      <c r="E1517" s="419"/>
      <c r="F1517" s="419" t="s">
        <v>37039</v>
      </c>
      <c r="G1517" s="419" t="s">
        <v>19639</v>
      </c>
      <c r="H1517" s="419"/>
      <c r="I1517" s="419" t="s">
        <v>20241</v>
      </c>
      <c r="J1517" s="419" t="s">
        <v>18431</v>
      </c>
      <c r="K1517" s="419" t="s">
        <v>18487</v>
      </c>
      <c r="L1517" s="419" t="s">
        <v>35323</v>
      </c>
      <c r="M1517" s="419" t="s">
        <v>32826</v>
      </c>
      <c r="N1517" s="419" t="s">
        <v>18488</v>
      </c>
      <c r="O1517" s="419" t="s">
        <v>21009</v>
      </c>
      <c r="P1517" s="419" t="s">
        <v>18434</v>
      </c>
      <c r="Q1517" s="425">
        <v>1</v>
      </c>
      <c r="R1517" s="419" t="s">
        <v>23725</v>
      </c>
      <c r="S1517" s="424"/>
      <c r="T1517" s="424"/>
      <c r="U1517" s="424"/>
    </row>
    <row r="1518" spans="1:21" ht="14.6" x14ac:dyDescent="0.4">
      <c r="A1518" s="419" t="s">
        <v>18429</v>
      </c>
      <c r="B1518" s="419" t="s">
        <v>18383</v>
      </c>
      <c r="C1518" s="419" t="s">
        <v>18430</v>
      </c>
      <c r="D1518" s="419" t="s">
        <v>20148</v>
      </c>
      <c r="E1518" s="419"/>
      <c r="F1518" s="419" t="s">
        <v>37040</v>
      </c>
      <c r="G1518" s="419" t="s">
        <v>19639</v>
      </c>
      <c r="H1518" s="419"/>
      <c r="I1518" s="419" t="s">
        <v>19474</v>
      </c>
      <c r="J1518" s="419" t="s">
        <v>18431</v>
      </c>
      <c r="K1518" s="419" t="s">
        <v>18489</v>
      </c>
      <c r="L1518" s="419" t="s">
        <v>35323</v>
      </c>
      <c r="M1518" s="419" t="s">
        <v>32826</v>
      </c>
      <c r="N1518" s="419" t="s">
        <v>18490</v>
      </c>
      <c r="O1518" s="419" t="s">
        <v>21009</v>
      </c>
      <c r="P1518" s="419" t="s">
        <v>18434</v>
      </c>
      <c r="Q1518" s="425">
        <v>1</v>
      </c>
      <c r="R1518" s="419" t="s">
        <v>23726</v>
      </c>
      <c r="S1518" s="424"/>
      <c r="T1518" s="424"/>
      <c r="U1518" s="424"/>
    </row>
    <row r="1519" spans="1:21" ht="14.6" x14ac:dyDescent="0.4">
      <c r="A1519" s="419" t="s">
        <v>18429</v>
      </c>
      <c r="B1519" s="419" t="s">
        <v>18491</v>
      </c>
      <c r="C1519" s="419" t="s">
        <v>18430</v>
      </c>
      <c r="D1519" s="419" t="s">
        <v>20148</v>
      </c>
      <c r="E1519" s="419"/>
      <c r="F1519" s="419" t="s">
        <v>37041</v>
      </c>
      <c r="G1519" s="419" t="s">
        <v>19639</v>
      </c>
      <c r="H1519" s="419"/>
      <c r="I1519" s="419" t="s">
        <v>19349</v>
      </c>
      <c r="J1519" s="419" t="s">
        <v>18431</v>
      </c>
      <c r="K1519" s="419" t="s">
        <v>18492</v>
      </c>
      <c r="L1519" s="419" t="s">
        <v>35323</v>
      </c>
      <c r="M1519" s="419" t="s">
        <v>32826</v>
      </c>
      <c r="N1519" s="419" t="s">
        <v>18493</v>
      </c>
      <c r="O1519" s="419" t="s">
        <v>21009</v>
      </c>
      <c r="P1519" s="419" t="s">
        <v>18434</v>
      </c>
      <c r="Q1519" s="425">
        <v>1</v>
      </c>
      <c r="R1519" s="419" t="s">
        <v>23727</v>
      </c>
      <c r="S1519" s="424"/>
      <c r="T1519" s="424"/>
      <c r="U1519" s="424"/>
    </row>
    <row r="1520" spans="1:21" ht="14.6" x14ac:dyDescent="0.4">
      <c r="A1520" s="419" t="s">
        <v>18429</v>
      </c>
      <c r="B1520" s="419" t="s">
        <v>37042</v>
      </c>
      <c r="C1520" s="419" t="s">
        <v>18430</v>
      </c>
      <c r="D1520" s="419" t="s">
        <v>20148</v>
      </c>
      <c r="E1520" s="419"/>
      <c r="F1520" s="419" t="s">
        <v>37043</v>
      </c>
      <c r="G1520" s="419" t="s">
        <v>19639</v>
      </c>
      <c r="H1520" s="419"/>
      <c r="I1520" s="419" t="s">
        <v>20202</v>
      </c>
      <c r="J1520" s="419" t="s">
        <v>18431</v>
      </c>
      <c r="K1520" s="419" t="s">
        <v>18494</v>
      </c>
      <c r="L1520" s="419" t="s">
        <v>35323</v>
      </c>
      <c r="M1520" s="419" t="s">
        <v>32826</v>
      </c>
      <c r="N1520" s="419" t="s">
        <v>18495</v>
      </c>
      <c r="O1520" s="419" t="s">
        <v>21009</v>
      </c>
      <c r="P1520" s="419" t="s">
        <v>18434</v>
      </c>
      <c r="Q1520" s="425">
        <v>1</v>
      </c>
      <c r="R1520" s="419" t="s">
        <v>23728</v>
      </c>
      <c r="S1520" s="424"/>
      <c r="T1520" s="424"/>
      <c r="U1520" s="424"/>
    </row>
    <row r="1521" spans="1:21" ht="14.6" x14ac:dyDescent="0.4">
      <c r="A1521" s="419" t="s">
        <v>18429</v>
      </c>
      <c r="B1521" s="419" t="s">
        <v>18496</v>
      </c>
      <c r="C1521" s="419" t="s">
        <v>18430</v>
      </c>
      <c r="D1521" s="419" t="s">
        <v>20148</v>
      </c>
      <c r="E1521" s="419"/>
      <c r="F1521" s="419" t="s">
        <v>37044</v>
      </c>
      <c r="G1521" s="419" t="s">
        <v>19639</v>
      </c>
      <c r="H1521" s="419"/>
      <c r="I1521" s="419" t="s">
        <v>19329</v>
      </c>
      <c r="J1521" s="419" t="s">
        <v>18431</v>
      </c>
      <c r="K1521" s="419" t="s">
        <v>18497</v>
      </c>
      <c r="L1521" s="419" t="s">
        <v>35323</v>
      </c>
      <c r="M1521" s="419" t="s">
        <v>32826</v>
      </c>
      <c r="N1521" s="419" t="s">
        <v>18498</v>
      </c>
      <c r="O1521" s="419" t="s">
        <v>21009</v>
      </c>
      <c r="P1521" s="419" t="s">
        <v>18434</v>
      </c>
      <c r="Q1521" s="425">
        <v>1</v>
      </c>
      <c r="R1521" s="419" t="s">
        <v>23729</v>
      </c>
      <c r="S1521" s="424"/>
      <c r="T1521" s="424"/>
      <c r="U1521" s="424"/>
    </row>
    <row r="1522" spans="1:21" ht="14.6" x14ac:dyDescent="0.4">
      <c r="A1522" s="419" t="s">
        <v>18429</v>
      </c>
      <c r="B1522" s="419" t="s">
        <v>18499</v>
      </c>
      <c r="C1522" s="419" t="s">
        <v>18430</v>
      </c>
      <c r="D1522" s="419" t="s">
        <v>20148</v>
      </c>
      <c r="E1522" s="419"/>
      <c r="F1522" s="419" t="s">
        <v>37045</v>
      </c>
      <c r="G1522" s="419" t="s">
        <v>19639</v>
      </c>
      <c r="H1522" s="419"/>
      <c r="I1522" s="419" t="s">
        <v>18072</v>
      </c>
      <c r="J1522" s="419" t="s">
        <v>18431</v>
      </c>
      <c r="K1522" s="419" t="s">
        <v>18500</v>
      </c>
      <c r="L1522" s="419" t="s">
        <v>35323</v>
      </c>
      <c r="M1522" s="419" t="s">
        <v>32826</v>
      </c>
      <c r="N1522" s="419" t="s">
        <v>18501</v>
      </c>
      <c r="O1522" s="419" t="s">
        <v>21009</v>
      </c>
      <c r="P1522" s="419" t="s">
        <v>18434</v>
      </c>
      <c r="Q1522" s="425">
        <v>1</v>
      </c>
      <c r="R1522" s="419" t="s">
        <v>23730</v>
      </c>
      <c r="S1522" s="424"/>
      <c r="T1522" s="424"/>
      <c r="U1522" s="424"/>
    </row>
    <row r="1523" spans="1:21" ht="14.6" x14ac:dyDescent="0.4">
      <c r="A1523" s="419" t="s">
        <v>18429</v>
      </c>
      <c r="B1523" s="419" t="s">
        <v>18502</v>
      </c>
      <c r="C1523" s="419" t="s">
        <v>18430</v>
      </c>
      <c r="D1523" s="419" t="s">
        <v>20148</v>
      </c>
      <c r="E1523" s="419"/>
      <c r="F1523" s="419" t="s">
        <v>37046</v>
      </c>
      <c r="G1523" s="419" t="s">
        <v>19639</v>
      </c>
      <c r="H1523" s="419"/>
      <c r="I1523" s="419" t="s">
        <v>19318</v>
      </c>
      <c r="J1523" s="419" t="s">
        <v>18431</v>
      </c>
      <c r="K1523" s="419" t="s">
        <v>18503</v>
      </c>
      <c r="L1523" s="419" t="s">
        <v>35323</v>
      </c>
      <c r="M1523" s="419" t="s">
        <v>32826</v>
      </c>
      <c r="N1523" s="419" t="s">
        <v>18504</v>
      </c>
      <c r="O1523" s="419" t="s">
        <v>21009</v>
      </c>
      <c r="P1523" s="419" t="s">
        <v>18434</v>
      </c>
      <c r="Q1523" s="425">
        <v>1</v>
      </c>
      <c r="R1523" s="419" t="s">
        <v>23731</v>
      </c>
      <c r="S1523" s="424"/>
      <c r="T1523" s="424"/>
      <c r="U1523" s="424"/>
    </row>
    <row r="1524" spans="1:21" ht="14.6" x14ac:dyDescent="0.4">
      <c r="A1524" s="419" t="s">
        <v>18429</v>
      </c>
      <c r="B1524" s="419" t="s">
        <v>18505</v>
      </c>
      <c r="C1524" s="419" t="s">
        <v>18430</v>
      </c>
      <c r="D1524" s="419" t="s">
        <v>20148</v>
      </c>
      <c r="E1524" s="419"/>
      <c r="F1524" s="419" t="s">
        <v>37047</v>
      </c>
      <c r="G1524" s="419" t="s">
        <v>19639</v>
      </c>
      <c r="H1524" s="419"/>
      <c r="I1524" s="419" t="s">
        <v>19364</v>
      </c>
      <c r="J1524" s="419" t="s">
        <v>18431</v>
      </c>
      <c r="K1524" s="419" t="s">
        <v>18506</v>
      </c>
      <c r="L1524" s="419" t="s">
        <v>35323</v>
      </c>
      <c r="M1524" s="419" t="s">
        <v>32826</v>
      </c>
      <c r="N1524" s="419" t="s">
        <v>18507</v>
      </c>
      <c r="O1524" s="419" t="s">
        <v>21009</v>
      </c>
      <c r="P1524" s="419" t="s">
        <v>18434</v>
      </c>
      <c r="Q1524" s="425">
        <v>1</v>
      </c>
      <c r="R1524" s="419" t="s">
        <v>23732</v>
      </c>
      <c r="S1524" s="424"/>
      <c r="T1524" s="424"/>
      <c r="U1524" s="424"/>
    </row>
    <row r="1525" spans="1:21" ht="14.6" x14ac:dyDescent="0.4">
      <c r="A1525" s="419" t="s">
        <v>18429</v>
      </c>
      <c r="B1525" s="419" t="s">
        <v>18508</v>
      </c>
      <c r="C1525" s="419" t="s">
        <v>18430</v>
      </c>
      <c r="D1525" s="419" t="s">
        <v>20148</v>
      </c>
      <c r="E1525" s="419"/>
      <c r="F1525" s="419" t="s">
        <v>37048</v>
      </c>
      <c r="G1525" s="419" t="s">
        <v>19639</v>
      </c>
      <c r="H1525" s="419"/>
      <c r="I1525" s="419" t="s">
        <v>20241</v>
      </c>
      <c r="J1525" s="419" t="s">
        <v>18431</v>
      </c>
      <c r="K1525" s="419" t="s">
        <v>18509</v>
      </c>
      <c r="L1525" s="419" t="s">
        <v>35323</v>
      </c>
      <c r="M1525" s="419" t="s">
        <v>32826</v>
      </c>
      <c r="N1525" s="419" t="s">
        <v>18510</v>
      </c>
      <c r="O1525" s="419" t="s">
        <v>21009</v>
      </c>
      <c r="P1525" s="419" t="s">
        <v>18434</v>
      </c>
      <c r="Q1525" s="425">
        <v>1</v>
      </c>
      <c r="R1525" s="419" t="s">
        <v>23733</v>
      </c>
      <c r="S1525" s="424"/>
      <c r="T1525" s="424"/>
      <c r="U1525" s="424"/>
    </row>
    <row r="1526" spans="1:21" ht="14.6" x14ac:dyDescent="0.4">
      <c r="A1526" s="419" t="s">
        <v>18429</v>
      </c>
      <c r="B1526" s="419" t="s">
        <v>18511</v>
      </c>
      <c r="C1526" s="419" t="s">
        <v>18430</v>
      </c>
      <c r="D1526" s="419" t="s">
        <v>20148</v>
      </c>
      <c r="E1526" s="419"/>
      <c r="F1526" s="419" t="s">
        <v>37049</v>
      </c>
      <c r="G1526" s="419" t="s">
        <v>19639</v>
      </c>
      <c r="H1526" s="419"/>
      <c r="I1526" s="419" t="s">
        <v>18089</v>
      </c>
      <c r="J1526" s="419" t="s">
        <v>18431</v>
      </c>
      <c r="K1526" s="419" t="s">
        <v>18512</v>
      </c>
      <c r="L1526" s="419" t="s">
        <v>35323</v>
      </c>
      <c r="M1526" s="419" t="s">
        <v>32826</v>
      </c>
      <c r="N1526" s="419" t="s">
        <v>18513</v>
      </c>
      <c r="O1526" s="419" t="s">
        <v>21009</v>
      </c>
      <c r="P1526" s="419" t="s">
        <v>18434</v>
      </c>
      <c r="Q1526" s="425">
        <v>1</v>
      </c>
      <c r="R1526" s="419" t="s">
        <v>23734</v>
      </c>
      <c r="S1526" s="424"/>
      <c r="T1526" s="424"/>
      <c r="U1526" s="424"/>
    </row>
    <row r="1527" spans="1:21" ht="14.6" x14ac:dyDescent="0.4">
      <c r="A1527" s="419" t="s">
        <v>18429</v>
      </c>
      <c r="B1527" s="419" t="s">
        <v>18514</v>
      </c>
      <c r="C1527" s="419" t="s">
        <v>18430</v>
      </c>
      <c r="D1527" s="419" t="s">
        <v>20148</v>
      </c>
      <c r="E1527" s="419"/>
      <c r="F1527" s="419" t="s">
        <v>37050</v>
      </c>
      <c r="G1527" s="419" t="s">
        <v>19639</v>
      </c>
      <c r="H1527" s="419"/>
      <c r="I1527" s="419" t="s">
        <v>19379</v>
      </c>
      <c r="J1527" s="419" t="s">
        <v>18431</v>
      </c>
      <c r="K1527" s="419" t="s">
        <v>18515</v>
      </c>
      <c r="L1527" s="419" t="s">
        <v>35323</v>
      </c>
      <c r="M1527" s="419" t="s">
        <v>32826</v>
      </c>
      <c r="N1527" s="419" t="s">
        <v>18516</v>
      </c>
      <c r="O1527" s="419" t="s">
        <v>21009</v>
      </c>
      <c r="P1527" s="419" t="s">
        <v>18434</v>
      </c>
      <c r="Q1527" s="425">
        <v>1</v>
      </c>
      <c r="R1527" s="419" t="s">
        <v>23735</v>
      </c>
      <c r="S1527" s="424"/>
      <c r="T1527" s="424"/>
      <c r="U1527" s="424"/>
    </row>
    <row r="1528" spans="1:21" ht="14.6" x14ac:dyDescent="0.4">
      <c r="A1528" s="419" t="s">
        <v>18429</v>
      </c>
      <c r="B1528" s="419" t="s">
        <v>18517</v>
      </c>
      <c r="C1528" s="419" t="s">
        <v>18430</v>
      </c>
      <c r="D1528" s="419" t="s">
        <v>20148</v>
      </c>
      <c r="E1528" s="419"/>
      <c r="F1528" s="419" t="s">
        <v>37051</v>
      </c>
      <c r="G1528" s="419" t="s">
        <v>19639</v>
      </c>
      <c r="H1528" s="419"/>
      <c r="I1528" s="419" t="s">
        <v>19332</v>
      </c>
      <c r="J1528" s="419" t="s">
        <v>18431</v>
      </c>
      <c r="K1528" s="419" t="s">
        <v>18518</v>
      </c>
      <c r="L1528" s="419" t="s">
        <v>35323</v>
      </c>
      <c r="M1528" s="419" t="s">
        <v>32826</v>
      </c>
      <c r="N1528" s="419" t="s">
        <v>18519</v>
      </c>
      <c r="O1528" s="419" t="s">
        <v>21009</v>
      </c>
      <c r="P1528" s="419" t="s">
        <v>18434</v>
      </c>
      <c r="Q1528" s="425">
        <v>1</v>
      </c>
      <c r="R1528" s="419" t="s">
        <v>23736</v>
      </c>
      <c r="S1528" s="424"/>
      <c r="T1528" s="424"/>
      <c r="U1528" s="424"/>
    </row>
    <row r="1529" spans="1:21" ht="14.6" x14ac:dyDescent="0.4">
      <c r="A1529" s="419" t="s">
        <v>18429</v>
      </c>
      <c r="B1529" s="419" t="s">
        <v>18520</v>
      </c>
      <c r="C1529" s="419" t="s">
        <v>18430</v>
      </c>
      <c r="D1529" s="419" t="s">
        <v>20148</v>
      </c>
      <c r="E1529" s="419"/>
      <c r="F1529" s="419" t="s">
        <v>37052</v>
      </c>
      <c r="G1529" s="419" t="s">
        <v>19639</v>
      </c>
      <c r="H1529" s="419"/>
      <c r="I1529" s="419" t="s">
        <v>19426</v>
      </c>
      <c r="J1529" s="419" t="s">
        <v>18431</v>
      </c>
      <c r="K1529" s="419" t="s">
        <v>18521</v>
      </c>
      <c r="L1529" s="419" t="s">
        <v>35323</v>
      </c>
      <c r="M1529" s="419" t="s">
        <v>32826</v>
      </c>
      <c r="N1529" s="419" t="s">
        <v>18522</v>
      </c>
      <c r="O1529" s="419" t="s">
        <v>21009</v>
      </c>
      <c r="P1529" s="419" t="s">
        <v>18434</v>
      </c>
      <c r="Q1529" s="425">
        <v>1</v>
      </c>
      <c r="R1529" s="419" t="s">
        <v>23737</v>
      </c>
      <c r="S1529" s="424"/>
      <c r="T1529" s="424"/>
      <c r="U1529" s="424"/>
    </row>
    <row r="1530" spans="1:21" ht="14.6" x14ac:dyDescent="0.4">
      <c r="A1530" s="419" t="s">
        <v>18429</v>
      </c>
      <c r="B1530" s="419" t="s">
        <v>18523</v>
      </c>
      <c r="C1530" s="419" t="s">
        <v>18430</v>
      </c>
      <c r="D1530" s="419" t="s">
        <v>20148</v>
      </c>
      <c r="E1530" s="419"/>
      <c r="F1530" s="419" t="s">
        <v>37053</v>
      </c>
      <c r="G1530" s="419" t="s">
        <v>19639</v>
      </c>
      <c r="H1530" s="419"/>
      <c r="I1530" s="419" t="s">
        <v>19474</v>
      </c>
      <c r="J1530" s="419" t="s">
        <v>18431</v>
      </c>
      <c r="K1530" s="419" t="s">
        <v>18524</v>
      </c>
      <c r="L1530" s="419" t="s">
        <v>35323</v>
      </c>
      <c r="M1530" s="419" t="s">
        <v>32826</v>
      </c>
      <c r="N1530" s="419" t="s">
        <v>18525</v>
      </c>
      <c r="O1530" s="419" t="s">
        <v>21009</v>
      </c>
      <c r="P1530" s="419" t="s">
        <v>18434</v>
      </c>
      <c r="Q1530" s="425">
        <v>1</v>
      </c>
      <c r="R1530" s="419" t="s">
        <v>23738</v>
      </c>
      <c r="S1530" s="424"/>
      <c r="T1530" s="424"/>
      <c r="U1530" s="424"/>
    </row>
    <row r="1531" spans="1:21" ht="14.6" x14ac:dyDescent="0.4">
      <c r="A1531" s="419" t="s">
        <v>18429</v>
      </c>
      <c r="B1531" s="419" t="s">
        <v>18526</v>
      </c>
      <c r="C1531" s="419" t="s">
        <v>18430</v>
      </c>
      <c r="D1531" s="419" t="s">
        <v>20148</v>
      </c>
      <c r="E1531" s="419"/>
      <c r="F1531" s="419" t="s">
        <v>37054</v>
      </c>
      <c r="G1531" s="419" t="s">
        <v>19639</v>
      </c>
      <c r="H1531" s="419"/>
      <c r="I1531" s="419" t="s">
        <v>19325</v>
      </c>
      <c r="J1531" s="419" t="s">
        <v>18431</v>
      </c>
      <c r="K1531" s="419" t="s">
        <v>18527</v>
      </c>
      <c r="L1531" s="419" t="s">
        <v>35323</v>
      </c>
      <c r="M1531" s="419" t="s">
        <v>32826</v>
      </c>
      <c r="N1531" s="419" t="s">
        <v>18528</v>
      </c>
      <c r="O1531" s="419" t="s">
        <v>21009</v>
      </c>
      <c r="P1531" s="419" t="s">
        <v>18434</v>
      </c>
      <c r="Q1531" s="425">
        <v>1</v>
      </c>
      <c r="R1531" s="419" t="s">
        <v>23739</v>
      </c>
      <c r="S1531" s="424"/>
      <c r="T1531" s="424"/>
      <c r="U1531" s="424"/>
    </row>
    <row r="1532" spans="1:21" ht="14.6" x14ac:dyDescent="0.4">
      <c r="A1532" s="419" t="s">
        <v>18429</v>
      </c>
      <c r="B1532" s="419" t="s">
        <v>18529</v>
      </c>
      <c r="C1532" s="419" t="s">
        <v>18430</v>
      </c>
      <c r="D1532" s="419" t="s">
        <v>20148</v>
      </c>
      <c r="E1532" s="419"/>
      <c r="F1532" s="419" t="s">
        <v>37055</v>
      </c>
      <c r="G1532" s="419" t="s">
        <v>19639</v>
      </c>
      <c r="H1532" s="419"/>
      <c r="I1532" s="419" t="s">
        <v>20227</v>
      </c>
      <c r="J1532" s="419" t="s">
        <v>18431</v>
      </c>
      <c r="K1532" s="419" t="s">
        <v>18530</v>
      </c>
      <c r="L1532" s="419" t="s">
        <v>35323</v>
      </c>
      <c r="M1532" s="419" t="s">
        <v>32826</v>
      </c>
      <c r="N1532" s="419" t="s">
        <v>18531</v>
      </c>
      <c r="O1532" s="419" t="s">
        <v>21009</v>
      </c>
      <c r="P1532" s="419" t="s">
        <v>18434</v>
      </c>
      <c r="Q1532" s="425">
        <v>1</v>
      </c>
      <c r="R1532" s="419" t="s">
        <v>23740</v>
      </c>
      <c r="S1532" s="424"/>
      <c r="T1532" s="424"/>
      <c r="U1532" s="424"/>
    </row>
    <row r="1533" spans="1:21" ht="14.6" x14ac:dyDescent="0.4">
      <c r="A1533" s="419" t="s">
        <v>18429</v>
      </c>
      <c r="B1533" s="419" t="s">
        <v>18532</v>
      </c>
      <c r="C1533" s="419" t="s">
        <v>18430</v>
      </c>
      <c r="D1533" s="419" t="s">
        <v>20148</v>
      </c>
      <c r="E1533" s="419"/>
      <c r="F1533" s="419" t="s">
        <v>37056</v>
      </c>
      <c r="G1533" s="419" t="s">
        <v>19639</v>
      </c>
      <c r="H1533" s="419"/>
      <c r="I1533" s="419" t="s">
        <v>20185</v>
      </c>
      <c r="J1533" s="419" t="s">
        <v>18431</v>
      </c>
      <c r="K1533" s="419" t="s">
        <v>18533</v>
      </c>
      <c r="L1533" s="419" t="s">
        <v>35323</v>
      </c>
      <c r="M1533" s="419" t="s">
        <v>32826</v>
      </c>
      <c r="N1533" s="419" t="s">
        <v>18534</v>
      </c>
      <c r="O1533" s="419" t="s">
        <v>21009</v>
      </c>
      <c r="P1533" s="419" t="s">
        <v>18434</v>
      </c>
      <c r="Q1533" s="425">
        <v>1</v>
      </c>
      <c r="R1533" s="419" t="s">
        <v>23741</v>
      </c>
      <c r="S1533" s="424"/>
      <c r="T1533" s="424"/>
      <c r="U1533" s="424"/>
    </row>
    <row r="1534" spans="1:21" ht="14.6" x14ac:dyDescent="0.4">
      <c r="A1534" s="419" t="s">
        <v>18429</v>
      </c>
      <c r="B1534" s="419" t="s">
        <v>18535</v>
      </c>
      <c r="C1534" s="419" t="s">
        <v>18430</v>
      </c>
      <c r="D1534" s="419" t="s">
        <v>20148</v>
      </c>
      <c r="E1534" s="419"/>
      <c r="F1534" s="419" t="s">
        <v>37057</v>
      </c>
      <c r="G1534" s="419" t="s">
        <v>19639</v>
      </c>
      <c r="H1534" s="419"/>
      <c r="I1534" s="419" t="s">
        <v>19520</v>
      </c>
      <c r="J1534" s="419" t="s">
        <v>18431</v>
      </c>
      <c r="K1534" s="419" t="s">
        <v>18536</v>
      </c>
      <c r="L1534" s="419" t="s">
        <v>35323</v>
      </c>
      <c r="M1534" s="419" t="s">
        <v>32826</v>
      </c>
      <c r="N1534" s="419" t="s">
        <v>18537</v>
      </c>
      <c r="O1534" s="419" t="s">
        <v>21009</v>
      </c>
      <c r="P1534" s="419" t="s">
        <v>18434</v>
      </c>
      <c r="Q1534" s="425">
        <v>1</v>
      </c>
      <c r="R1534" s="419" t="s">
        <v>23742</v>
      </c>
      <c r="S1534" s="424"/>
      <c r="T1534" s="424"/>
      <c r="U1534" s="424"/>
    </row>
    <row r="1535" spans="1:21" ht="14.6" x14ac:dyDescent="0.4">
      <c r="A1535" s="419" t="s">
        <v>18429</v>
      </c>
      <c r="B1535" s="419" t="s">
        <v>18538</v>
      </c>
      <c r="C1535" s="419" t="s">
        <v>18430</v>
      </c>
      <c r="D1535" s="419" t="s">
        <v>20148</v>
      </c>
      <c r="E1535" s="419"/>
      <c r="F1535" s="419" t="s">
        <v>37058</v>
      </c>
      <c r="G1535" s="419" t="s">
        <v>19639</v>
      </c>
      <c r="H1535" s="419"/>
      <c r="I1535" s="419" t="s">
        <v>19356</v>
      </c>
      <c r="J1535" s="419" t="s">
        <v>18431</v>
      </c>
      <c r="K1535" s="419" t="s">
        <v>18539</v>
      </c>
      <c r="L1535" s="419" t="s">
        <v>35323</v>
      </c>
      <c r="M1535" s="419" t="s">
        <v>32826</v>
      </c>
      <c r="N1535" s="419" t="s">
        <v>18540</v>
      </c>
      <c r="O1535" s="419" t="s">
        <v>21009</v>
      </c>
      <c r="P1535" s="419" t="s">
        <v>18434</v>
      </c>
      <c r="Q1535" s="425">
        <v>1</v>
      </c>
      <c r="R1535" s="419" t="s">
        <v>23743</v>
      </c>
      <c r="S1535" s="424"/>
      <c r="T1535" s="424"/>
      <c r="U1535" s="424"/>
    </row>
    <row r="1536" spans="1:21" ht="14.6" x14ac:dyDescent="0.4">
      <c r="A1536" s="419" t="s">
        <v>18429</v>
      </c>
      <c r="B1536" s="419" t="s">
        <v>18541</v>
      </c>
      <c r="C1536" s="419" t="s">
        <v>18430</v>
      </c>
      <c r="D1536" s="419" t="s">
        <v>20148</v>
      </c>
      <c r="E1536" s="419"/>
      <c r="F1536" s="419" t="s">
        <v>37059</v>
      </c>
      <c r="G1536" s="419" t="s">
        <v>19639</v>
      </c>
      <c r="H1536" s="419"/>
      <c r="I1536" s="419" t="s">
        <v>19329</v>
      </c>
      <c r="J1536" s="419" t="s">
        <v>18431</v>
      </c>
      <c r="K1536" s="419" t="s">
        <v>18542</v>
      </c>
      <c r="L1536" s="419" t="s">
        <v>35323</v>
      </c>
      <c r="M1536" s="419" t="s">
        <v>32826</v>
      </c>
      <c r="N1536" s="419" t="s">
        <v>18543</v>
      </c>
      <c r="O1536" s="419" t="s">
        <v>21009</v>
      </c>
      <c r="P1536" s="419" t="s">
        <v>18434</v>
      </c>
      <c r="Q1536" s="425">
        <v>1</v>
      </c>
      <c r="R1536" s="419" t="s">
        <v>23744</v>
      </c>
      <c r="S1536" s="424"/>
      <c r="T1536" s="424"/>
      <c r="U1536" s="424"/>
    </row>
    <row r="1537" spans="1:21" ht="14.6" x14ac:dyDescent="0.4">
      <c r="A1537" s="419" t="s">
        <v>18429</v>
      </c>
      <c r="B1537" s="419" t="s">
        <v>18544</v>
      </c>
      <c r="C1537" s="419" t="s">
        <v>18430</v>
      </c>
      <c r="D1537" s="419" t="s">
        <v>20148</v>
      </c>
      <c r="E1537" s="419"/>
      <c r="F1537" s="419" t="s">
        <v>37060</v>
      </c>
      <c r="G1537" s="419" t="s">
        <v>19639</v>
      </c>
      <c r="H1537" s="419"/>
      <c r="I1537" s="419" t="s">
        <v>17926</v>
      </c>
      <c r="J1537" s="419" t="s">
        <v>18431</v>
      </c>
      <c r="K1537" s="419" t="s">
        <v>18545</v>
      </c>
      <c r="L1537" s="419" t="s">
        <v>35323</v>
      </c>
      <c r="M1537" s="419" t="s">
        <v>32826</v>
      </c>
      <c r="N1537" s="419" t="s">
        <v>18546</v>
      </c>
      <c r="O1537" s="419" t="s">
        <v>21009</v>
      </c>
      <c r="P1537" s="419" t="s">
        <v>18434</v>
      </c>
      <c r="Q1537" s="425">
        <v>1</v>
      </c>
      <c r="R1537" s="419" t="s">
        <v>23745</v>
      </c>
      <c r="S1537" s="424"/>
      <c r="T1537" s="424"/>
      <c r="U1537" s="424"/>
    </row>
    <row r="1538" spans="1:21" ht="14.6" x14ac:dyDescent="0.4">
      <c r="A1538" s="419" t="s">
        <v>18429</v>
      </c>
      <c r="B1538" s="419" t="s">
        <v>18547</v>
      </c>
      <c r="C1538" s="419" t="s">
        <v>18430</v>
      </c>
      <c r="D1538" s="419" t="s">
        <v>20148</v>
      </c>
      <c r="E1538" s="419"/>
      <c r="F1538" s="419" t="s">
        <v>37061</v>
      </c>
      <c r="G1538" s="419" t="s">
        <v>19639</v>
      </c>
      <c r="H1538" s="419"/>
      <c r="I1538" s="419" t="s">
        <v>17967</v>
      </c>
      <c r="J1538" s="419" t="s">
        <v>18431</v>
      </c>
      <c r="K1538" s="419" t="s">
        <v>18548</v>
      </c>
      <c r="L1538" s="419" t="s">
        <v>35323</v>
      </c>
      <c r="M1538" s="419" t="s">
        <v>32826</v>
      </c>
      <c r="N1538" s="419" t="s">
        <v>18549</v>
      </c>
      <c r="O1538" s="419" t="s">
        <v>21009</v>
      </c>
      <c r="P1538" s="419" t="s">
        <v>18434</v>
      </c>
      <c r="Q1538" s="425">
        <v>1</v>
      </c>
      <c r="R1538" s="419" t="s">
        <v>23746</v>
      </c>
      <c r="S1538" s="424"/>
      <c r="T1538" s="424"/>
      <c r="U1538" s="424"/>
    </row>
    <row r="1539" spans="1:21" ht="14.6" x14ac:dyDescent="0.4">
      <c r="A1539" s="419" t="s">
        <v>18429</v>
      </c>
      <c r="B1539" s="419" t="s">
        <v>18550</v>
      </c>
      <c r="C1539" s="419" t="s">
        <v>18430</v>
      </c>
      <c r="D1539" s="419" t="s">
        <v>20148</v>
      </c>
      <c r="E1539" s="419"/>
      <c r="F1539" s="419" t="s">
        <v>37062</v>
      </c>
      <c r="G1539" s="419" t="s">
        <v>19639</v>
      </c>
      <c r="H1539" s="419"/>
      <c r="I1539" s="419" t="s">
        <v>20156</v>
      </c>
      <c r="J1539" s="419" t="s">
        <v>18431</v>
      </c>
      <c r="K1539" s="419" t="s">
        <v>18551</v>
      </c>
      <c r="L1539" s="419" t="s">
        <v>35323</v>
      </c>
      <c r="M1539" s="419" t="s">
        <v>32826</v>
      </c>
      <c r="N1539" s="419" t="s">
        <v>18552</v>
      </c>
      <c r="O1539" s="419" t="s">
        <v>21009</v>
      </c>
      <c r="P1539" s="419" t="s">
        <v>18434</v>
      </c>
      <c r="Q1539" s="425">
        <v>1</v>
      </c>
      <c r="R1539" s="419" t="s">
        <v>23747</v>
      </c>
      <c r="S1539" s="424"/>
      <c r="T1539" s="424"/>
      <c r="U1539" s="424"/>
    </row>
    <row r="1540" spans="1:21" ht="14.6" x14ac:dyDescent="0.4">
      <c r="A1540" s="419" t="s">
        <v>18429</v>
      </c>
      <c r="B1540" s="419" t="s">
        <v>18553</v>
      </c>
      <c r="C1540" s="419" t="s">
        <v>18430</v>
      </c>
      <c r="D1540" s="419" t="s">
        <v>20148</v>
      </c>
      <c r="E1540" s="419"/>
      <c r="F1540" s="419" t="s">
        <v>37063</v>
      </c>
      <c r="G1540" s="419" t="s">
        <v>19639</v>
      </c>
      <c r="H1540" s="419"/>
      <c r="I1540" s="419" t="s">
        <v>19341</v>
      </c>
      <c r="J1540" s="419" t="s">
        <v>18431</v>
      </c>
      <c r="K1540" s="419" t="s">
        <v>18554</v>
      </c>
      <c r="L1540" s="419" t="s">
        <v>35323</v>
      </c>
      <c r="M1540" s="419" t="s">
        <v>32826</v>
      </c>
      <c r="N1540" s="419" t="s">
        <v>18555</v>
      </c>
      <c r="O1540" s="419" t="s">
        <v>21009</v>
      </c>
      <c r="P1540" s="419" t="s">
        <v>18434</v>
      </c>
      <c r="Q1540" s="425">
        <v>1</v>
      </c>
      <c r="R1540" s="419" t="s">
        <v>23748</v>
      </c>
      <c r="S1540" s="424"/>
      <c r="T1540" s="424"/>
      <c r="U1540" s="424"/>
    </row>
    <row r="1541" spans="1:21" ht="14.6" x14ac:dyDescent="0.4">
      <c r="A1541" s="419" t="s">
        <v>18429</v>
      </c>
      <c r="B1541" s="419" t="s">
        <v>18556</v>
      </c>
      <c r="C1541" s="419" t="s">
        <v>18430</v>
      </c>
      <c r="D1541" s="419" t="s">
        <v>20148</v>
      </c>
      <c r="E1541" s="419"/>
      <c r="F1541" s="419" t="s">
        <v>37064</v>
      </c>
      <c r="G1541" s="419" t="s">
        <v>19639</v>
      </c>
      <c r="H1541" s="419"/>
      <c r="I1541" s="419" t="s">
        <v>20185</v>
      </c>
      <c r="J1541" s="419" t="s">
        <v>18431</v>
      </c>
      <c r="K1541" s="419" t="s">
        <v>18557</v>
      </c>
      <c r="L1541" s="419" t="s">
        <v>35323</v>
      </c>
      <c r="M1541" s="419" t="s">
        <v>32826</v>
      </c>
      <c r="N1541" s="419" t="s">
        <v>18558</v>
      </c>
      <c r="O1541" s="419" t="s">
        <v>21009</v>
      </c>
      <c r="P1541" s="419" t="s">
        <v>18434</v>
      </c>
      <c r="Q1541" s="425">
        <v>1</v>
      </c>
      <c r="R1541" s="419" t="s">
        <v>23749</v>
      </c>
      <c r="S1541" s="424"/>
      <c r="T1541" s="424"/>
      <c r="U1541" s="424"/>
    </row>
    <row r="1542" spans="1:21" ht="14.6" x14ac:dyDescent="0.4">
      <c r="A1542" s="419" t="s">
        <v>18429</v>
      </c>
      <c r="B1542" s="419" t="s">
        <v>18559</v>
      </c>
      <c r="C1542" s="419" t="s">
        <v>18430</v>
      </c>
      <c r="D1542" s="419" t="s">
        <v>20148</v>
      </c>
      <c r="E1542" s="419"/>
      <c r="F1542" s="419" t="s">
        <v>37065</v>
      </c>
      <c r="G1542" s="419" t="s">
        <v>19639</v>
      </c>
      <c r="H1542" s="419"/>
      <c r="I1542" s="419" t="s">
        <v>19321</v>
      </c>
      <c r="J1542" s="419" t="s">
        <v>18431</v>
      </c>
      <c r="K1542" s="419" t="s">
        <v>18560</v>
      </c>
      <c r="L1542" s="419" t="s">
        <v>35323</v>
      </c>
      <c r="M1542" s="419" t="s">
        <v>32826</v>
      </c>
      <c r="N1542" s="419" t="s">
        <v>18561</v>
      </c>
      <c r="O1542" s="419" t="s">
        <v>21009</v>
      </c>
      <c r="P1542" s="419" t="s">
        <v>18434</v>
      </c>
      <c r="Q1542" s="425">
        <v>1</v>
      </c>
      <c r="R1542" s="419" t="s">
        <v>23750</v>
      </c>
      <c r="S1542" s="424"/>
      <c r="T1542" s="424"/>
      <c r="U1542" s="424"/>
    </row>
    <row r="1543" spans="1:21" ht="14.6" x14ac:dyDescent="0.4">
      <c r="A1543" s="419" t="s">
        <v>18429</v>
      </c>
      <c r="B1543" s="419" t="s">
        <v>18562</v>
      </c>
      <c r="C1543" s="419" t="s">
        <v>18430</v>
      </c>
      <c r="D1543" s="419" t="s">
        <v>20148</v>
      </c>
      <c r="E1543" s="419"/>
      <c r="F1543" s="419" t="s">
        <v>37066</v>
      </c>
      <c r="G1543" s="419" t="s">
        <v>19639</v>
      </c>
      <c r="H1543" s="419"/>
      <c r="I1543" s="419" t="s">
        <v>19325</v>
      </c>
      <c r="J1543" s="419" t="s">
        <v>18431</v>
      </c>
      <c r="K1543" s="419" t="s">
        <v>18563</v>
      </c>
      <c r="L1543" s="419" t="s">
        <v>35323</v>
      </c>
      <c r="M1543" s="419" t="s">
        <v>32826</v>
      </c>
      <c r="N1543" s="419" t="s">
        <v>18564</v>
      </c>
      <c r="O1543" s="419" t="s">
        <v>21009</v>
      </c>
      <c r="P1543" s="419" t="s">
        <v>18434</v>
      </c>
      <c r="Q1543" s="425">
        <v>1</v>
      </c>
      <c r="R1543" s="419" t="s">
        <v>23751</v>
      </c>
      <c r="S1543" s="424"/>
      <c r="T1543" s="424"/>
      <c r="U1543" s="424"/>
    </row>
    <row r="1544" spans="1:21" ht="14.6" x14ac:dyDescent="0.4">
      <c r="A1544" s="419" t="s">
        <v>18429</v>
      </c>
      <c r="B1544" s="419" t="s">
        <v>18565</v>
      </c>
      <c r="C1544" s="419" t="s">
        <v>18430</v>
      </c>
      <c r="D1544" s="419" t="s">
        <v>20148</v>
      </c>
      <c r="E1544" s="419"/>
      <c r="F1544" s="419" t="s">
        <v>37067</v>
      </c>
      <c r="G1544" s="419" t="s">
        <v>19639</v>
      </c>
      <c r="H1544" s="419"/>
      <c r="I1544" s="419" t="s">
        <v>18039</v>
      </c>
      <c r="J1544" s="419" t="s">
        <v>18431</v>
      </c>
      <c r="K1544" s="419" t="s">
        <v>18566</v>
      </c>
      <c r="L1544" s="419" t="s">
        <v>35323</v>
      </c>
      <c r="M1544" s="419" t="s">
        <v>32826</v>
      </c>
      <c r="N1544" s="419" t="s">
        <v>18567</v>
      </c>
      <c r="O1544" s="419" t="s">
        <v>21009</v>
      </c>
      <c r="P1544" s="419" t="s">
        <v>18434</v>
      </c>
      <c r="Q1544" s="425">
        <v>1</v>
      </c>
      <c r="R1544" s="419" t="s">
        <v>23752</v>
      </c>
      <c r="S1544" s="424"/>
      <c r="T1544" s="424"/>
      <c r="U1544" s="424"/>
    </row>
    <row r="1545" spans="1:21" ht="14.6" x14ac:dyDescent="0.4">
      <c r="A1545" s="419" t="s">
        <v>18429</v>
      </c>
      <c r="B1545" s="419" t="s">
        <v>18568</v>
      </c>
      <c r="C1545" s="419" t="s">
        <v>18430</v>
      </c>
      <c r="D1545" s="419" t="s">
        <v>20148</v>
      </c>
      <c r="E1545" s="419"/>
      <c r="F1545" s="419" t="s">
        <v>37068</v>
      </c>
      <c r="G1545" s="419" t="s">
        <v>19639</v>
      </c>
      <c r="H1545" s="419"/>
      <c r="I1545" s="419" t="s">
        <v>19489</v>
      </c>
      <c r="J1545" s="419" t="s">
        <v>18431</v>
      </c>
      <c r="K1545" s="419" t="s">
        <v>18569</v>
      </c>
      <c r="L1545" s="419" t="s">
        <v>35323</v>
      </c>
      <c r="M1545" s="419" t="s">
        <v>32826</v>
      </c>
      <c r="N1545" s="419" t="s">
        <v>18570</v>
      </c>
      <c r="O1545" s="419" t="s">
        <v>21009</v>
      </c>
      <c r="P1545" s="419" t="s">
        <v>18434</v>
      </c>
      <c r="Q1545" s="425">
        <v>1</v>
      </c>
      <c r="R1545" s="419" t="s">
        <v>23753</v>
      </c>
      <c r="S1545" s="424"/>
      <c r="T1545" s="424"/>
      <c r="U1545" s="424"/>
    </row>
    <row r="1546" spans="1:21" ht="14.6" x14ac:dyDescent="0.4">
      <c r="A1546" s="419" t="s">
        <v>18429</v>
      </c>
      <c r="B1546" s="419" t="s">
        <v>18571</v>
      </c>
      <c r="C1546" s="419" t="s">
        <v>18430</v>
      </c>
      <c r="D1546" s="419" t="s">
        <v>20148</v>
      </c>
      <c r="E1546" s="419"/>
      <c r="F1546" s="419" t="s">
        <v>37069</v>
      </c>
      <c r="G1546" s="419" t="s">
        <v>19639</v>
      </c>
      <c r="H1546" s="419"/>
      <c r="I1546" s="419" t="s">
        <v>19349</v>
      </c>
      <c r="J1546" s="419" t="s">
        <v>18431</v>
      </c>
      <c r="K1546" s="419" t="s">
        <v>18572</v>
      </c>
      <c r="L1546" s="419" t="s">
        <v>35323</v>
      </c>
      <c r="M1546" s="419" t="s">
        <v>32826</v>
      </c>
      <c r="N1546" s="419" t="s">
        <v>18573</v>
      </c>
      <c r="O1546" s="419" t="s">
        <v>21009</v>
      </c>
      <c r="P1546" s="419" t="s">
        <v>18434</v>
      </c>
      <c r="Q1546" s="425">
        <v>1</v>
      </c>
      <c r="R1546" s="419" t="s">
        <v>23754</v>
      </c>
      <c r="S1546" s="424"/>
      <c r="T1546" s="424"/>
      <c r="U1546" s="424"/>
    </row>
    <row r="1547" spans="1:21" ht="14.6" x14ac:dyDescent="0.4">
      <c r="A1547" s="419" t="s">
        <v>18429</v>
      </c>
      <c r="B1547" s="419" t="s">
        <v>18574</v>
      </c>
      <c r="C1547" s="419" t="s">
        <v>18430</v>
      </c>
      <c r="D1547" s="419" t="s">
        <v>20148</v>
      </c>
      <c r="E1547" s="419"/>
      <c r="F1547" s="419" t="s">
        <v>37070</v>
      </c>
      <c r="G1547" s="419" t="s">
        <v>19639</v>
      </c>
      <c r="H1547" s="419"/>
      <c r="I1547" s="419" t="s">
        <v>19497</v>
      </c>
      <c r="J1547" s="419" t="s">
        <v>18431</v>
      </c>
      <c r="K1547" s="419" t="s">
        <v>18575</v>
      </c>
      <c r="L1547" s="419" t="s">
        <v>35323</v>
      </c>
      <c r="M1547" s="419" t="s">
        <v>32826</v>
      </c>
      <c r="N1547" s="419" t="s">
        <v>18576</v>
      </c>
      <c r="O1547" s="419" t="s">
        <v>21009</v>
      </c>
      <c r="P1547" s="419" t="s">
        <v>18434</v>
      </c>
      <c r="Q1547" s="425">
        <v>1</v>
      </c>
      <c r="R1547" s="419" t="s">
        <v>23755</v>
      </c>
      <c r="S1547" s="424"/>
      <c r="T1547" s="424"/>
      <c r="U1547" s="424"/>
    </row>
    <row r="1548" spans="1:21" ht="14.6" x14ac:dyDescent="0.4">
      <c r="A1548" s="419" t="s">
        <v>18429</v>
      </c>
      <c r="B1548" s="419" t="s">
        <v>18577</v>
      </c>
      <c r="C1548" s="419" t="s">
        <v>18430</v>
      </c>
      <c r="D1548" s="419" t="s">
        <v>20148</v>
      </c>
      <c r="E1548" s="419"/>
      <c r="F1548" s="419" t="s">
        <v>37071</v>
      </c>
      <c r="G1548" s="419" t="s">
        <v>19639</v>
      </c>
      <c r="H1548" s="419"/>
      <c r="I1548" s="419" t="s">
        <v>20186</v>
      </c>
      <c r="J1548" s="419" t="s">
        <v>18431</v>
      </c>
      <c r="K1548" s="419" t="s">
        <v>18578</v>
      </c>
      <c r="L1548" s="419" t="s">
        <v>35323</v>
      </c>
      <c r="M1548" s="419" t="s">
        <v>32826</v>
      </c>
      <c r="N1548" s="419" t="s">
        <v>18579</v>
      </c>
      <c r="O1548" s="419" t="s">
        <v>21009</v>
      </c>
      <c r="P1548" s="419" t="s">
        <v>18434</v>
      </c>
      <c r="Q1548" s="425">
        <v>1</v>
      </c>
      <c r="R1548" s="419" t="s">
        <v>23756</v>
      </c>
      <c r="S1548" s="424"/>
      <c r="T1548" s="424"/>
      <c r="U1548" s="424"/>
    </row>
    <row r="1549" spans="1:21" ht="14.6" x14ac:dyDescent="0.4">
      <c r="A1549" s="419" t="s">
        <v>18429</v>
      </c>
      <c r="B1549" s="419" t="s">
        <v>18580</v>
      </c>
      <c r="C1549" s="419" t="s">
        <v>18430</v>
      </c>
      <c r="D1549" s="419" t="s">
        <v>20148</v>
      </c>
      <c r="E1549" s="419"/>
      <c r="F1549" s="419" t="s">
        <v>37072</v>
      </c>
      <c r="G1549" s="419" t="s">
        <v>19639</v>
      </c>
      <c r="H1549" s="419"/>
      <c r="I1549" s="419" t="s">
        <v>20241</v>
      </c>
      <c r="J1549" s="419" t="s">
        <v>18431</v>
      </c>
      <c r="K1549" s="419" t="s">
        <v>18581</v>
      </c>
      <c r="L1549" s="419" t="s">
        <v>35323</v>
      </c>
      <c r="M1549" s="419" t="s">
        <v>32826</v>
      </c>
      <c r="N1549" s="419" t="s">
        <v>18582</v>
      </c>
      <c r="O1549" s="419" t="s">
        <v>21009</v>
      </c>
      <c r="P1549" s="419" t="s">
        <v>18434</v>
      </c>
      <c r="Q1549" s="425">
        <v>1</v>
      </c>
      <c r="R1549" s="419" t="s">
        <v>23757</v>
      </c>
      <c r="S1549" s="424"/>
      <c r="T1549" s="424"/>
      <c r="U1549" s="424"/>
    </row>
    <row r="1550" spans="1:21" ht="14.6" x14ac:dyDescent="0.4">
      <c r="A1550" s="419" t="s">
        <v>18429</v>
      </c>
      <c r="B1550" s="419" t="s">
        <v>18583</v>
      </c>
      <c r="C1550" s="419" t="s">
        <v>18430</v>
      </c>
      <c r="D1550" s="419" t="s">
        <v>20148</v>
      </c>
      <c r="E1550" s="419"/>
      <c r="F1550" s="419" t="s">
        <v>37073</v>
      </c>
      <c r="G1550" s="419" t="s">
        <v>19639</v>
      </c>
      <c r="H1550" s="419"/>
      <c r="I1550" s="419" t="s">
        <v>19410</v>
      </c>
      <c r="J1550" s="419" t="s">
        <v>18431</v>
      </c>
      <c r="K1550" s="419" t="s">
        <v>18584</v>
      </c>
      <c r="L1550" s="419" t="s">
        <v>35323</v>
      </c>
      <c r="M1550" s="419" t="s">
        <v>32826</v>
      </c>
      <c r="N1550" s="419" t="s">
        <v>18585</v>
      </c>
      <c r="O1550" s="419" t="s">
        <v>21009</v>
      </c>
      <c r="P1550" s="419" t="s">
        <v>18434</v>
      </c>
      <c r="Q1550" s="425">
        <v>1</v>
      </c>
      <c r="R1550" s="419" t="s">
        <v>23758</v>
      </c>
      <c r="S1550" s="424"/>
      <c r="T1550" s="424"/>
      <c r="U1550" s="424"/>
    </row>
    <row r="1551" spans="1:21" ht="14.6" x14ac:dyDescent="0.4">
      <c r="A1551" s="419" t="s">
        <v>18429</v>
      </c>
      <c r="B1551" s="419" t="s">
        <v>18586</v>
      </c>
      <c r="C1551" s="419" t="s">
        <v>18430</v>
      </c>
      <c r="D1551" s="419" t="s">
        <v>20148</v>
      </c>
      <c r="E1551" s="419"/>
      <c r="F1551" s="419" t="s">
        <v>37074</v>
      </c>
      <c r="G1551" s="419" t="s">
        <v>19639</v>
      </c>
      <c r="H1551" s="419"/>
      <c r="I1551" s="419" t="s">
        <v>20145</v>
      </c>
      <c r="J1551" s="419" t="s">
        <v>18431</v>
      </c>
      <c r="K1551" s="419" t="s">
        <v>18587</v>
      </c>
      <c r="L1551" s="419" t="s">
        <v>35323</v>
      </c>
      <c r="M1551" s="419" t="s">
        <v>32826</v>
      </c>
      <c r="N1551" s="419" t="s">
        <v>18588</v>
      </c>
      <c r="O1551" s="419" t="s">
        <v>21009</v>
      </c>
      <c r="P1551" s="419" t="s">
        <v>18434</v>
      </c>
      <c r="Q1551" s="425">
        <v>1</v>
      </c>
      <c r="R1551" s="419" t="s">
        <v>23759</v>
      </c>
      <c r="S1551" s="424"/>
      <c r="T1551" s="424"/>
      <c r="U1551" s="424"/>
    </row>
    <row r="1552" spans="1:21" ht="14.6" x14ac:dyDescent="0.4">
      <c r="A1552" s="419" t="s">
        <v>18429</v>
      </c>
      <c r="B1552" s="419" t="s">
        <v>18589</v>
      </c>
      <c r="C1552" s="419" t="s">
        <v>18430</v>
      </c>
      <c r="D1552" s="419" t="s">
        <v>20148</v>
      </c>
      <c r="E1552" s="419"/>
      <c r="F1552" s="419" t="s">
        <v>37075</v>
      </c>
      <c r="G1552" s="419" t="s">
        <v>19639</v>
      </c>
      <c r="H1552" s="419"/>
      <c r="I1552" s="419" t="s">
        <v>20233</v>
      </c>
      <c r="J1552" s="419" t="s">
        <v>18431</v>
      </c>
      <c r="K1552" s="419" t="s">
        <v>18590</v>
      </c>
      <c r="L1552" s="419" t="s">
        <v>35323</v>
      </c>
      <c r="M1552" s="419" t="s">
        <v>32826</v>
      </c>
      <c r="N1552" s="419" t="s">
        <v>18591</v>
      </c>
      <c r="O1552" s="419" t="s">
        <v>21009</v>
      </c>
      <c r="P1552" s="419" t="s">
        <v>18434</v>
      </c>
      <c r="Q1552" s="425">
        <v>1</v>
      </c>
      <c r="R1552" s="419" t="s">
        <v>23760</v>
      </c>
      <c r="S1552" s="424"/>
      <c r="T1552" s="424"/>
      <c r="U1552" s="424"/>
    </row>
    <row r="1553" spans="1:21" ht="14.6" x14ac:dyDescent="0.4">
      <c r="A1553" s="419" t="s">
        <v>18429</v>
      </c>
      <c r="B1553" s="419" t="s">
        <v>18592</v>
      </c>
      <c r="C1553" s="419" t="s">
        <v>18430</v>
      </c>
      <c r="D1553" s="419" t="s">
        <v>20148</v>
      </c>
      <c r="E1553" s="419"/>
      <c r="F1553" s="419" t="s">
        <v>37076</v>
      </c>
      <c r="G1553" s="419" t="s">
        <v>19639</v>
      </c>
      <c r="H1553" s="419"/>
      <c r="I1553" s="419" t="s">
        <v>19520</v>
      </c>
      <c r="J1553" s="419" t="s">
        <v>18431</v>
      </c>
      <c r="K1553" s="419" t="s">
        <v>18593</v>
      </c>
      <c r="L1553" s="419" t="s">
        <v>35323</v>
      </c>
      <c r="M1553" s="419" t="s">
        <v>32826</v>
      </c>
      <c r="N1553" s="419" t="s">
        <v>18594</v>
      </c>
      <c r="O1553" s="419" t="s">
        <v>21009</v>
      </c>
      <c r="P1553" s="419" t="s">
        <v>18434</v>
      </c>
      <c r="Q1553" s="425">
        <v>1</v>
      </c>
      <c r="R1553" s="419" t="s">
        <v>23761</v>
      </c>
      <c r="S1553" s="424"/>
      <c r="T1553" s="424"/>
      <c r="U1553" s="424"/>
    </row>
    <row r="1554" spans="1:21" ht="14.6" x14ac:dyDescent="0.4">
      <c r="A1554" s="419" t="s">
        <v>18429</v>
      </c>
      <c r="B1554" s="419" t="s">
        <v>18595</v>
      </c>
      <c r="C1554" s="419" t="s">
        <v>18430</v>
      </c>
      <c r="D1554" s="419" t="s">
        <v>20148</v>
      </c>
      <c r="E1554" s="419"/>
      <c r="F1554" s="419" t="s">
        <v>37077</v>
      </c>
      <c r="G1554" s="419" t="s">
        <v>19639</v>
      </c>
      <c r="H1554" s="419"/>
      <c r="I1554" s="419" t="s">
        <v>19774</v>
      </c>
      <c r="J1554" s="419" t="s">
        <v>18431</v>
      </c>
      <c r="K1554" s="419" t="s">
        <v>18596</v>
      </c>
      <c r="L1554" s="419" t="s">
        <v>35323</v>
      </c>
      <c r="M1554" s="419" t="s">
        <v>32826</v>
      </c>
      <c r="N1554" s="419" t="s">
        <v>18597</v>
      </c>
      <c r="O1554" s="419" t="s">
        <v>21009</v>
      </c>
      <c r="P1554" s="419" t="s">
        <v>18434</v>
      </c>
      <c r="Q1554" s="425">
        <v>1</v>
      </c>
      <c r="R1554" s="419" t="s">
        <v>23762</v>
      </c>
      <c r="S1554" s="424"/>
      <c r="T1554" s="424"/>
      <c r="U1554" s="424"/>
    </row>
    <row r="1555" spans="1:21" ht="14.6" x14ac:dyDescent="0.4">
      <c r="A1555" s="419" t="s">
        <v>18429</v>
      </c>
      <c r="B1555" s="419" t="s">
        <v>18598</v>
      </c>
      <c r="C1555" s="419" t="s">
        <v>18430</v>
      </c>
      <c r="D1555" s="419" t="s">
        <v>20148</v>
      </c>
      <c r="E1555" s="419"/>
      <c r="F1555" s="419" t="s">
        <v>37078</v>
      </c>
      <c r="G1555" s="419" t="s">
        <v>19639</v>
      </c>
      <c r="H1555" s="419"/>
      <c r="I1555" s="419" t="s">
        <v>19356</v>
      </c>
      <c r="J1555" s="419" t="s">
        <v>18431</v>
      </c>
      <c r="K1555" s="419" t="s">
        <v>18599</v>
      </c>
      <c r="L1555" s="419" t="s">
        <v>35323</v>
      </c>
      <c r="M1555" s="419" t="s">
        <v>32826</v>
      </c>
      <c r="N1555" s="419" t="s">
        <v>18600</v>
      </c>
      <c r="O1555" s="419" t="s">
        <v>21009</v>
      </c>
      <c r="P1555" s="419" t="s">
        <v>18434</v>
      </c>
      <c r="Q1555" s="425">
        <v>1</v>
      </c>
      <c r="R1555" s="419" t="s">
        <v>23763</v>
      </c>
      <c r="S1555" s="424"/>
      <c r="T1555" s="424"/>
      <c r="U1555" s="424"/>
    </row>
    <row r="1556" spans="1:21" ht="14.6" x14ac:dyDescent="0.4">
      <c r="A1556" s="419" t="s">
        <v>18429</v>
      </c>
      <c r="B1556" s="419" t="s">
        <v>18601</v>
      </c>
      <c r="C1556" s="419" t="s">
        <v>18430</v>
      </c>
      <c r="D1556" s="419" t="s">
        <v>20148</v>
      </c>
      <c r="E1556" s="419"/>
      <c r="F1556" s="419" t="s">
        <v>37079</v>
      </c>
      <c r="G1556" s="419" t="s">
        <v>19639</v>
      </c>
      <c r="H1556" s="419"/>
      <c r="I1556" s="419" t="s">
        <v>18089</v>
      </c>
      <c r="J1556" s="419" t="s">
        <v>18431</v>
      </c>
      <c r="K1556" s="419" t="s">
        <v>18602</v>
      </c>
      <c r="L1556" s="419" t="s">
        <v>35323</v>
      </c>
      <c r="M1556" s="419" t="s">
        <v>32826</v>
      </c>
      <c r="N1556" s="419" t="s">
        <v>18603</v>
      </c>
      <c r="O1556" s="419" t="s">
        <v>21009</v>
      </c>
      <c r="P1556" s="419" t="s">
        <v>18434</v>
      </c>
      <c r="Q1556" s="425">
        <v>1</v>
      </c>
      <c r="R1556" s="419" t="s">
        <v>23764</v>
      </c>
      <c r="S1556" s="424"/>
      <c r="T1556" s="424"/>
      <c r="U1556" s="424"/>
    </row>
    <row r="1557" spans="1:21" ht="14.6" x14ac:dyDescent="0.4">
      <c r="A1557" s="419" t="s">
        <v>18429</v>
      </c>
      <c r="B1557" s="419" t="s">
        <v>17440</v>
      </c>
      <c r="C1557" s="419" t="s">
        <v>18430</v>
      </c>
      <c r="D1557" s="419" t="s">
        <v>20148</v>
      </c>
      <c r="E1557" s="419"/>
      <c r="F1557" s="419" t="s">
        <v>37080</v>
      </c>
      <c r="G1557" s="419" t="s">
        <v>19639</v>
      </c>
      <c r="H1557" s="419"/>
      <c r="I1557" s="419" t="s">
        <v>20230</v>
      </c>
      <c r="J1557" s="419" t="s">
        <v>18431</v>
      </c>
      <c r="K1557" s="419" t="s">
        <v>18604</v>
      </c>
      <c r="L1557" s="419" t="s">
        <v>35323</v>
      </c>
      <c r="M1557" s="419" t="s">
        <v>32826</v>
      </c>
      <c r="N1557" s="419" t="s">
        <v>18605</v>
      </c>
      <c r="O1557" s="419" t="s">
        <v>21009</v>
      </c>
      <c r="P1557" s="419" t="s">
        <v>18434</v>
      </c>
      <c r="Q1557" s="425">
        <v>1</v>
      </c>
      <c r="R1557" s="419" t="s">
        <v>23765</v>
      </c>
      <c r="S1557" s="424"/>
      <c r="T1557" s="424"/>
      <c r="U1557" s="424"/>
    </row>
    <row r="1558" spans="1:21" ht="14.6" x14ac:dyDescent="0.4">
      <c r="A1558" s="419" t="s">
        <v>18429</v>
      </c>
      <c r="B1558" s="419" t="s">
        <v>18606</v>
      </c>
      <c r="C1558" s="419" t="s">
        <v>18430</v>
      </c>
      <c r="D1558" s="419" t="s">
        <v>20148</v>
      </c>
      <c r="E1558" s="419"/>
      <c r="F1558" s="419" t="s">
        <v>37081</v>
      </c>
      <c r="G1558" s="419" t="s">
        <v>19639</v>
      </c>
      <c r="H1558" s="419"/>
      <c r="I1558" s="419" t="s">
        <v>19332</v>
      </c>
      <c r="J1558" s="419" t="s">
        <v>18431</v>
      </c>
      <c r="K1558" s="419" t="s">
        <v>18607</v>
      </c>
      <c r="L1558" s="419" t="s">
        <v>35323</v>
      </c>
      <c r="M1558" s="419" t="s">
        <v>32826</v>
      </c>
      <c r="N1558" s="419" t="s">
        <v>18608</v>
      </c>
      <c r="O1558" s="419" t="s">
        <v>21009</v>
      </c>
      <c r="P1558" s="419" t="s">
        <v>18434</v>
      </c>
      <c r="Q1558" s="425">
        <v>1</v>
      </c>
      <c r="R1558" s="419" t="s">
        <v>23766</v>
      </c>
      <c r="S1558" s="424"/>
      <c r="T1558" s="424"/>
      <c r="U1558" s="424"/>
    </row>
    <row r="1559" spans="1:21" ht="14.6" x14ac:dyDescent="0.4">
      <c r="A1559" s="419" t="s">
        <v>18429</v>
      </c>
      <c r="B1559" s="419" t="s">
        <v>37082</v>
      </c>
      <c r="C1559" s="419" t="s">
        <v>18430</v>
      </c>
      <c r="D1559" s="419" t="s">
        <v>20148</v>
      </c>
      <c r="E1559" s="419"/>
      <c r="F1559" s="419" t="s">
        <v>37083</v>
      </c>
      <c r="G1559" s="419" t="s">
        <v>19639</v>
      </c>
      <c r="H1559" s="419"/>
      <c r="I1559" s="419" t="s">
        <v>17967</v>
      </c>
      <c r="J1559" s="419" t="s">
        <v>18431</v>
      </c>
      <c r="K1559" s="419" t="s">
        <v>18609</v>
      </c>
      <c r="L1559" s="419" t="s">
        <v>35323</v>
      </c>
      <c r="M1559" s="419" t="s">
        <v>32826</v>
      </c>
      <c r="N1559" s="419" t="s">
        <v>18610</v>
      </c>
      <c r="O1559" s="419" t="s">
        <v>21009</v>
      </c>
      <c r="P1559" s="419" t="s">
        <v>18434</v>
      </c>
      <c r="Q1559" s="425">
        <v>1</v>
      </c>
      <c r="R1559" s="419" t="s">
        <v>23767</v>
      </c>
      <c r="S1559" s="424"/>
      <c r="T1559" s="424"/>
      <c r="U1559" s="424"/>
    </row>
    <row r="1560" spans="1:21" ht="14.6" x14ac:dyDescent="0.4">
      <c r="A1560" s="419" t="s">
        <v>18429</v>
      </c>
      <c r="B1560" s="419" t="s">
        <v>37084</v>
      </c>
      <c r="C1560" s="419" t="s">
        <v>18430</v>
      </c>
      <c r="D1560" s="419" t="s">
        <v>20148</v>
      </c>
      <c r="E1560" s="419"/>
      <c r="F1560" s="419" t="s">
        <v>37085</v>
      </c>
      <c r="G1560" s="419" t="s">
        <v>19639</v>
      </c>
      <c r="H1560" s="419"/>
      <c r="I1560" s="419" t="s">
        <v>19364</v>
      </c>
      <c r="J1560" s="419" t="s">
        <v>18431</v>
      </c>
      <c r="K1560" s="419" t="s">
        <v>18611</v>
      </c>
      <c r="L1560" s="419" t="s">
        <v>35323</v>
      </c>
      <c r="M1560" s="419" t="s">
        <v>32826</v>
      </c>
      <c r="N1560" s="419" t="s">
        <v>18612</v>
      </c>
      <c r="O1560" s="419" t="s">
        <v>21009</v>
      </c>
      <c r="P1560" s="419" t="s">
        <v>18434</v>
      </c>
      <c r="Q1560" s="425">
        <v>1</v>
      </c>
      <c r="R1560" s="419" t="s">
        <v>23768</v>
      </c>
      <c r="S1560" s="424"/>
      <c r="T1560" s="424"/>
      <c r="U1560" s="424"/>
    </row>
    <row r="1561" spans="1:21" ht="14.6" x14ac:dyDescent="0.4">
      <c r="A1561" s="419" t="s">
        <v>18429</v>
      </c>
      <c r="B1561" s="419" t="s">
        <v>36482</v>
      </c>
      <c r="C1561" s="419" t="s">
        <v>18430</v>
      </c>
      <c r="D1561" s="419" t="s">
        <v>20148</v>
      </c>
      <c r="E1561" s="419"/>
      <c r="F1561" s="419" t="s">
        <v>37086</v>
      </c>
      <c r="G1561" s="419" t="s">
        <v>19639</v>
      </c>
      <c r="H1561" s="419"/>
      <c r="I1561" s="419" t="s">
        <v>18039</v>
      </c>
      <c r="J1561" s="419" t="s">
        <v>18431</v>
      </c>
      <c r="K1561" s="419" t="s">
        <v>18613</v>
      </c>
      <c r="L1561" s="419" t="s">
        <v>35323</v>
      </c>
      <c r="M1561" s="419" t="s">
        <v>32826</v>
      </c>
      <c r="N1561" s="419" t="s">
        <v>18614</v>
      </c>
      <c r="O1561" s="419" t="s">
        <v>21009</v>
      </c>
      <c r="P1561" s="419" t="s">
        <v>18434</v>
      </c>
      <c r="Q1561" s="425">
        <v>1</v>
      </c>
      <c r="R1561" s="419" t="s">
        <v>23769</v>
      </c>
      <c r="S1561" s="424"/>
      <c r="T1561" s="424"/>
      <c r="U1561" s="424"/>
    </row>
    <row r="1562" spans="1:21" ht="14.6" x14ac:dyDescent="0.4">
      <c r="A1562" s="419" t="s">
        <v>18429</v>
      </c>
      <c r="B1562" s="419" t="s">
        <v>16857</v>
      </c>
      <c r="C1562" s="419" t="s">
        <v>18430</v>
      </c>
      <c r="D1562" s="419" t="s">
        <v>20148</v>
      </c>
      <c r="E1562" s="419"/>
      <c r="F1562" s="419" t="s">
        <v>37087</v>
      </c>
      <c r="G1562" s="419" t="s">
        <v>19639</v>
      </c>
      <c r="H1562" s="419"/>
      <c r="I1562" s="419" t="s">
        <v>19652</v>
      </c>
      <c r="J1562" s="419" t="s">
        <v>18431</v>
      </c>
      <c r="K1562" s="419" t="s">
        <v>18615</v>
      </c>
      <c r="L1562" s="419" t="s">
        <v>35323</v>
      </c>
      <c r="M1562" s="419" t="s">
        <v>32826</v>
      </c>
      <c r="N1562" s="419" t="s">
        <v>18616</v>
      </c>
      <c r="O1562" s="419" t="s">
        <v>21009</v>
      </c>
      <c r="P1562" s="419" t="s">
        <v>18434</v>
      </c>
      <c r="Q1562" s="425">
        <v>1</v>
      </c>
      <c r="R1562" s="419" t="s">
        <v>23770</v>
      </c>
      <c r="S1562" s="424"/>
      <c r="T1562" s="424"/>
      <c r="U1562" s="424"/>
    </row>
    <row r="1563" spans="1:21" ht="14.6" x14ac:dyDescent="0.4">
      <c r="A1563" s="419" t="s">
        <v>18429</v>
      </c>
      <c r="B1563" s="419" t="s">
        <v>18617</v>
      </c>
      <c r="C1563" s="419" t="s">
        <v>18430</v>
      </c>
      <c r="D1563" s="419" t="s">
        <v>20148</v>
      </c>
      <c r="E1563" s="419"/>
      <c r="F1563" s="419" t="s">
        <v>37088</v>
      </c>
      <c r="G1563" s="419" t="s">
        <v>19639</v>
      </c>
      <c r="H1563" s="419"/>
      <c r="I1563" s="419" t="s">
        <v>18131</v>
      </c>
      <c r="J1563" s="419" t="s">
        <v>18431</v>
      </c>
      <c r="K1563" s="419" t="s">
        <v>18618</v>
      </c>
      <c r="L1563" s="419" t="s">
        <v>35323</v>
      </c>
      <c r="M1563" s="419" t="s">
        <v>32826</v>
      </c>
      <c r="N1563" s="419" t="s">
        <v>18619</v>
      </c>
      <c r="O1563" s="419" t="s">
        <v>21009</v>
      </c>
      <c r="P1563" s="419" t="s">
        <v>18434</v>
      </c>
      <c r="Q1563" s="425">
        <v>1</v>
      </c>
      <c r="R1563" s="419" t="s">
        <v>23771</v>
      </c>
      <c r="S1563" s="424"/>
      <c r="T1563" s="424"/>
      <c r="U1563" s="424"/>
    </row>
    <row r="1564" spans="1:21" ht="14.6" x14ac:dyDescent="0.4">
      <c r="A1564" s="419" t="s">
        <v>18429</v>
      </c>
      <c r="B1564" s="419" t="s">
        <v>18620</v>
      </c>
      <c r="C1564" s="419" t="s">
        <v>18430</v>
      </c>
      <c r="D1564" s="419" t="s">
        <v>20148</v>
      </c>
      <c r="E1564" s="419"/>
      <c r="F1564" s="419" t="s">
        <v>37089</v>
      </c>
      <c r="G1564" s="419" t="s">
        <v>19639</v>
      </c>
      <c r="H1564" s="419"/>
      <c r="I1564" s="419" t="s">
        <v>19461</v>
      </c>
      <c r="J1564" s="419" t="s">
        <v>18431</v>
      </c>
      <c r="K1564" s="419" t="s">
        <v>18621</v>
      </c>
      <c r="L1564" s="419" t="s">
        <v>35323</v>
      </c>
      <c r="M1564" s="419" t="s">
        <v>32826</v>
      </c>
      <c r="N1564" s="419" t="s">
        <v>18622</v>
      </c>
      <c r="O1564" s="419" t="s">
        <v>21009</v>
      </c>
      <c r="P1564" s="419" t="s">
        <v>18434</v>
      </c>
      <c r="Q1564" s="425">
        <v>1</v>
      </c>
      <c r="R1564" s="419" t="s">
        <v>23772</v>
      </c>
      <c r="S1564" s="424"/>
      <c r="T1564" s="424"/>
      <c r="U1564" s="424"/>
    </row>
    <row r="1565" spans="1:21" ht="14.6" x14ac:dyDescent="0.4">
      <c r="A1565" s="419" t="s">
        <v>18429</v>
      </c>
      <c r="B1565" s="419" t="s">
        <v>37090</v>
      </c>
      <c r="C1565" s="419" t="s">
        <v>18430</v>
      </c>
      <c r="D1565" s="419" t="s">
        <v>20148</v>
      </c>
      <c r="E1565" s="419"/>
      <c r="F1565" s="419" t="s">
        <v>37091</v>
      </c>
      <c r="G1565" s="419" t="s">
        <v>19639</v>
      </c>
      <c r="H1565" s="419"/>
      <c r="I1565" s="419" t="s">
        <v>19474</v>
      </c>
      <c r="J1565" s="419" t="s">
        <v>18431</v>
      </c>
      <c r="K1565" s="419" t="s">
        <v>18623</v>
      </c>
      <c r="L1565" s="419" t="s">
        <v>35323</v>
      </c>
      <c r="M1565" s="419" t="s">
        <v>32826</v>
      </c>
      <c r="N1565" s="419" t="s">
        <v>18624</v>
      </c>
      <c r="O1565" s="419" t="s">
        <v>21009</v>
      </c>
      <c r="P1565" s="419" t="s">
        <v>18434</v>
      </c>
      <c r="Q1565" s="425">
        <v>1</v>
      </c>
      <c r="R1565" s="419" t="s">
        <v>23773</v>
      </c>
      <c r="S1565" s="424"/>
      <c r="T1565" s="424"/>
      <c r="U1565" s="424"/>
    </row>
    <row r="1566" spans="1:21" ht="14.6" x14ac:dyDescent="0.4">
      <c r="A1566" s="419" t="s">
        <v>18429</v>
      </c>
      <c r="B1566" s="419" t="s">
        <v>37092</v>
      </c>
      <c r="C1566" s="419" t="s">
        <v>18430</v>
      </c>
      <c r="D1566" s="419" t="s">
        <v>20148</v>
      </c>
      <c r="E1566" s="419"/>
      <c r="F1566" s="419" t="s">
        <v>37093</v>
      </c>
      <c r="G1566" s="419" t="s">
        <v>19639</v>
      </c>
      <c r="H1566" s="419"/>
      <c r="I1566" s="419" t="s">
        <v>19652</v>
      </c>
      <c r="J1566" s="419" t="s">
        <v>18431</v>
      </c>
      <c r="K1566" s="419" t="s">
        <v>18625</v>
      </c>
      <c r="L1566" s="419" t="s">
        <v>35323</v>
      </c>
      <c r="M1566" s="419" t="s">
        <v>32826</v>
      </c>
      <c r="N1566" s="419" t="s">
        <v>18626</v>
      </c>
      <c r="O1566" s="419" t="s">
        <v>21009</v>
      </c>
      <c r="P1566" s="419" t="s">
        <v>18434</v>
      </c>
      <c r="Q1566" s="425">
        <v>1</v>
      </c>
      <c r="R1566" s="419" t="s">
        <v>23774</v>
      </c>
      <c r="S1566" s="424"/>
      <c r="T1566" s="424"/>
      <c r="U1566" s="424"/>
    </row>
    <row r="1567" spans="1:21" ht="14.6" x14ac:dyDescent="0.4">
      <c r="A1567" s="419" t="s">
        <v>18429</v>
      </c>
      <c r="B1567" s="419" t="s">
        <v>37094</v>
      </c>
      <c r="C1567" s="419" t="s">
        <v>18430</v>
      </c>
      <c r="D1567" s="419" t="s">
        <v>20148</v>
      </c>
      <c r="E1567" s="419"/>
      <c r="F1567" s="419" t="s">
        <v>37095</v>
      </c>
      <c r="G1567" s="419" t="s">
        <v>19639</v>
      </c>
      <c r="H1567" s="419"/>
      <c r="I1567" s="419" t="s">
        <v>19410</v>
      </c>
      <c r="J1567" s="419" t="s">
        <v>18431</v>
      </c>
      <c r="K1567" s="419" t="s">
        <v>18627</v>
      </c>
      <c r="L1567" s="419" t="s">
        <v>35323</v>
      </c>
      <c r="M1567" s="419" t="s">
        <v>32826</v>
      </c>
      <c r="N1567" s="419" t="s">
        <v>18628</v>
      </c>
      <c r="O1567" s="419" t="s">
        <v>21009</v>
      </c>
      <c r="P1567" s="419" t="s">
        <v>18434</v>
      </c>
      <c r="Q1567" s="425">
        <v>1</v>
      </c>
      <c r="R1567" s="419" t="s">
        <v>23775</v>
      </c>
      <c r="S1567" s="424"/>
      <c r="T1567" s="424"/>
      <c r="U1567" s="424"/>
    </row>
    <row r="1568" spans="1:21" ht="14.6" x14ac:dyDescent="0.4">
      <c r="A1568" s="419" t="s">
        <v>18429</v>
      </c>
      <c r="B1568" s="419" t="s">
        <v>18629</v>
      </c>
      <c r="C1568" s="419" t="s">
        <v>18430</v>
      </c>
      <c r="D1568" s="419" t="s">
        <v>20148</v>
      </c>
      <c r="E1568" s="419"/>
      <c r="F1568" s="419" t="s">
        <v>37096</v>
      </c>
      <c r="G1568" s="419" t="s">
        <v>19639</v>
      </c>
      <c r="H1568" s="419"/>
      <c r="I1568" s="419" t="s">
        <v>19489</v>
      </c>
      <c r="J1568" s="419" t="s">
        <v>18431</v>
      </c>
      <c r="K1568" s="419" t="s">
        <v>18630</v>
      </c>
      <c r="L1568" s="419" t="s">
        <v>35323</v>
      </c>
      <c r="M1568" s="419" t="s">
        <v>32826</v>
      </c>
      <c r="N1568" s="419" t="s">
        <v>18631</v>
      </c>
      <c r="O1568" s="419" t="s">
        <v>21009</v>
      </c>
      <c r="P1568" s="419" t="s">
        <v>18434</v>
      </c>
      <c r="Q1568" s="425">
        <v>1</v>
      </c>
      <c r="R1568" s="419" t="s">
        <v>23776</v>
      </c>
      <c r="S1568" s="424"/>
      <c r="T1568" s="424"/>
      <c r="U1568" s="424"/>
    </row>
    <row r="1569" spans="1:21" ht="14.6" x14ac:dyDescent="0.4">
      <c r="A1569" s="419" t="s">
        <v>18429</v>
      </c>
      <c r="B1569" s="419" t="s">
        <v>18632</v>
      </c>
      <c r="C1569" s="419" t="s">
        <v>18430</v>
      </c>
      <c r="D1569" s="419" t="s">
        <v>20148</v>
      </c>
      <c r="E1569" s="419"/>
      <c r="F1569" s="419" t="s">
        <v>37097</v>
      </c>
      <c r="G1569" s="419" t="s">
        <v>19639</v>
      </c>
      <c r="H1569" s="419"/>
      <c r="I1569" s="419" t="s">
        <v>18136</v>
      </c>
      <c r="J1569" s="419" t="s">
        <v>18431</v>
      </c>
      <c r="K1569" s="419" t="s">
        <v>18633</v>
      </c>
      <c r="L1569" s="419" t="s">
        <v>35323</v>
      </c>
      <c r="M1569" s="419" t="s">
        <v>32826</v>
      </c>
      <c r="N1569" s="419" t="s">
        <v>18634</v>
      </c>
      <c r="O1569" s="419" t="s">
        <v>21009</v>
      </c>
      <c r="P1569" s="419" t="s">
        <v>18434</v>
      </c>
      <c r="Q1569" s="425">
        <v>1</v>
      </c>
      <c r="R1569" s="419" t="s">
        <v>23777</v>
      </c>
      <c r="S1569" s="424"/>
      <c r="T1569" s="424"/>
      <c r="U1569" s="424"/>
    </row>
    <row r="1570" spans="1:21" ht="14.6" x14ac:dyDescent="0.4">
      <c r="A1570" s="419" t="s">
        <v>18429</v>
      </c>
      <c r="B1570" s="419" t="s">
        <v>37098</v>
      </c>
      <c r="C1570" s="419" t="s">
        <v>18430</v>
      </c>
      <c r="D1570" s="419" t="s">
        <v>20148</v>
      </c>
      <c r="E1570" s="419"/>
      <c r="F1570" s="419" t="s">
        <v>37099</v>
      </c>
      <c r="G1570" s="419" t="s">
        <v>19639</v>
      </c>
      <c r="H1570" s="419"/>
      <c r="I1570" s="419" t="s">
        <v>20144</v>
      </c>
      <c r="J1570" s="419" t="s">
        <v>18431</v>
      </c>
      <c r="K1570" s="419" t="s">
        <v>18635</v>
      </c>
      <c r="L1570" s="419" t="s">
        <v>35323</v>
      </c>
      <c r="M1570" s="419" t="s">
        <v>32826</v>
      </c>
      <c r="N1570" s="419" t="s">
        <v>18636</v>
      </c>
      <c r="O1570" s="419" t="s">
        <v>21009</v>
      </c>
      <c r="P1570" s="419" t="s">
        <v>18434</v>
      </c>
      <c r="Q1570" s="425">
        <v>1</v>
      </c>
      <c r="R1570" s="419" t="s">
        <v>23778</v>
      </c>
      <c r="S1570" s="424"/>
      <c r="T1570" s="424"/>
      <c r="U1570" s="424"/>
    </row>
    <row r="1571" spans="1:21" ht="14.6" x14ac:dyDescent="0.4">
      <c r="A1571" s="419" t="s">
        <v>18429</v>
      </c>
      <c r="B1571" s="419" t="s">
        <v>16666</v>
      </c>
      <c r="C1571" s="419" t="s">
        <v>18430</v>
      </c>
      <c r="D1571" s="419" t="s">
        <v>20148</v>
      </c>
      <c r="E1571" s="419"/>
      <c r="F1571" s="419" t="s">
        <v>37100</v>
      </c>
      <c r="G1571" s="419" t="s">
        <v>19639</v>
      </c>
      <c r="H1571" s="419"/>
      <c r="I1571" s="419" t="s">
        <v>17944</v>
      </c>
      <c r="J1571" s="419" t="s">
        <v>18431</v>
      </c>
      <c r="K1571" s="419" t="s">
        <v>16667</v>
      </c>
      <c r="L1571" s="419" t="s">
        <v>35323</v>
      </c>
      <c r="M1571" s="419" t="s">
        <v>32826</v>
      </c>
      <c r="N1571" s="419" t="s">
        <v>16668</v>
      </c>
      <c r="O1571" s="419" t="s">
        <v>21009</v>
      </c>
      <c r="P1571" s="419" t="s">
        <v>18434</v>
      </c>
      <c r="Q1571" s="425">
        <v>1</v>
      </c>
      <c r="R1571" s="419" t="s">
        <v>23781</v>
      </c>
      <c r="S1571" s="424"/>
      <c r="T1571" s="424"/>
      <c r="U1571" s="424"/>
    </row>
    <row r="1572" spans="1:21" ht="14.6" x14ac:dyDescent="0.4">
      <c r="A1572" s="419" t="s">
        <v>18429</v>
      </c>
      <c r="B1572" s="419" t="s">
        <v>16669</v>
      </c>
      <c r="C1572" s="419" t="s">
        <v>18430</v>
      </c>
      <c r="D1572" s="419" t="s">
        <v>20148</v>
      </c>
      <c r="E1572" s="419"/>
      <c r="F1572" s="419" t="s">
        <v>37101</v>
      </c>
      <c r="G1572" s="419" t="s">
        <v>19639</v>
      </c>
      <c r="H1572" s="419"/>
      <c r="I1572" s="419" t="s">
        <v>20139</v>
      </c>
      <c r="J1572" s="419" t="s">
        <v>18431</v>
      </c>
      <c r="K1572" s="419" t="s">
        <v>16670</v>
      </c>
      <c r="L1572" s="419" t="s">
        <v>35323</v>
      </c>
      <c r="M1572" s="419" t="s">
        <v>32826</v>
      </c>
      <c r="N1572" s="419" t="s">
        <v>16671</v>
      </c>
      <c r="O1572" s="419" t="s">
        <v>21009</v>
      </c>
      <c r="P1572" s="419" t="s">
        <v>18434</v>
      </c>
      <c r="Q1572" s="425">
        <v>1</v>
      </c>
      <c r="R1572" s="419" t="s">
        <v>23782</v>
      </c>
      <c r="S1572" s="424"/>
      <c r="T1572" s="424"/>
      <c r="U1572" s="424"/>
    </row>
    <row r="1573" spans="1:21" ht="14.6" x14ac:dyDescent="0.4">
      <c r="A1573" s="419" t="s">
        <v>18429</v>
      </c>
      <c r="B1573" s="419" t="s">
        <v>37102</v>
      </c>
      <c r="C1573" s="419" t="s">
        <v>18430</v>
      </c>
      <c r="D1573" s="419" t="s">
        <v>20148</v>
      </c>
      <c r="E1573" s="419"/>
      <c r="F1573" s="419" t="s">
        <v>37103</v>
      </c>
      <c r="G1573" s="419" t="s">
        <v>19639</v>
      </c>
      <c r="H1573" s="419"/>
      <c r="I1573" s="419" t="s">
        <v>19464</v>
      </c>
      <c r="J1573" s="419" t="s">
        <v>18431</v>
      </c>
      <c r="K1573" s="419" t="s">
        <v>16672</v>
      </c>
      <c r="L1573" s="419" t="s">
        <v>35323</v>
      </c>
      <c r="M1573" s="419" t="s">
        <v>32826</v>
      </c>
      <c r="N1573" s="419" t="s">
        <v>16673</v>
      </c>
      <c r="O1573" s="419" t="s">
        <v>21009</v>
      </c>
      <c r="P1573" s="419" t="s">
        <v>18434</v>
      </c>
      <c r="Q1573" s="425">
        <v>1</v>
      </c>
      <c r="R1573" s="419" t="s">
        <v>23786</v>
      </c>
      <c r="S1573" s="424"/>
      <c r="T1573" s="424"/>
      <c r="U1573" s="424"/>
    </row>
    <row r="1574" spans="1:21" ht="14.6" x14ac:dyDescent="0.4">
      <c r="A1574" s="416" t="s">
        <v>18429</v>
      </c>
      <c r="B1574" s="416" t="s">
        <v>32827</v>
      </c>
      <c r="C1574" s="416" t="s">
        <v>18430</v>
      </c>
      <c r="D1574" s="416" t="s">
        <v>20772</v>
      </c>
      <c r="E1574" s="416"/>
      <c r="F1574" s="416" t="s">
        <v>20772</v>
      </c>
      <c r="G1574" s="416" t="s">
        <v>20772</v>
      </c>
      <c r="H1574" s="416"/>
      <c r="I1574" s="416" t="s">
        <v>20772</v>
      </c>
      <c r="J1574" s="416" t="s">
        <v>18431</v>
      </c>
      <c r="K1574" s="416" t="s">
        <v>32828</v>
      </c>
      <c r="L1574" s="416" t="s">
        <v>35332</v>
      </c>
      <c r="M1574" s="416" t="s">
        <v>32828</v>
      </c>
      <c r="N1574" s="416" t="s">
        <v>18433</v>
      </c>
      <c r="O1574" s="416" t="s">
        <v>21009</v>
      </c>
      <c r="P1574" s="416" t="s">
        <v>18434</v>
      </c>
      <c r="Q1574" s="417">
        <v>0</v>
      </c>
      <c r="R1574" s="416" t="s">
        <v>23696</v>
      </c>
      <c r="S1574" s="418"/>
      <c r="T1574" s="418"/>
      <c r="U1574" s="418"/>
    </row>
    <row r="1575" spans="1:21" ht="14.6" x14ac:dyDescent="0.4">
      <c r="A1575" s="428" t="s">
        <v>18429</v>
      </c>
      <c r="B1575" s="428" t="s">
        <v>32808</v>
      </c>
      <c r="C1575" s="428" t="s">
        <v>18430</v>
      </c>
      <c r="D1575" s="428" t="s">
        <v>20148</v>
      </c>
      <c r="E1575" s="428"/>
      <c r="F1575" s="428" t="s">
        <v>37104</v>
      </c>
      <c r="G1575" s="428" t="s">
        <v>20155</v>
      </c>
      <c r="H1575" s="428"/>
      <c r="I1575" s="428" t="s">
        <v>20150</v>
      </c>
      <c r="J1575" s="428" t="s">
        <v>18431</v>
      </c>
      <c r="K1575" s="428" t="s">
        <v>16696</v>
      </c>
      <c r="L1575" s="428" t="s">
        <v>35323</v>
      </c>
      <c r="M1575" s="428" t="s">
        <v>32828</v>
      </c>
      <c r="N1575" s="428" t="s">
        <v>16697</v>
      </c>
      <c r="O1575" s="428" t="s">
        <v>21009</v>
      </c>
      <c r="P1575" s="428" t="s">
        <v>18434</v>
      </c>
      <c r="Q1575" s="425">
        <v>1</v>
      </c>
      <c r="R1575" s="428" t="s">
        <v>23779</v>
      </c>
      <c r="S1575" s="424"/>
      <c r="T1575" s="424"/>
      <c r="U1575" s="424"/>
    </row>
    <row r="1576" spans="1:21" ht="14.6" x14ac:dyDescent="0.4">
      <c r="A1576" s="419" t="s">
        <v>18429</v>
      </c>
      <c r="B1576" s="419" t="s">
        <v>37105</v>
      </c>
      <c r="C1576" s="419" t="s">
        <v>18430</v>
      </c>
      <c r="D1576" s="419" t="s">
        <v>20148</v>
      </c>
      <c r="E1576" s="419"/>
      <c r="F1576" s="419" t="s">
        <v>37106</v>
      </c>
      <c r="G1576" s="419" t="s">
        <v>20160</v>
      </c>
      <c r="H1576" s="419"/>
      <c r="I1576" s="419" t="s">
        <v>17933</v>
      </c>
      <c r="J1576" s="419" t="s">
        <v>18431</v>
      </c>
      <c r="K1576" s="419" t="s">
        <v>16698</v>
      </c>
      <c r="L1576" s="419" t="s">
        <v>35323</v>
      </c>
      <c r="M1576" s="419" t="s">
        <v>32828</v>
      </c>
      <c r="N1576" s="419" t="s">
        <v>16699</v>
      </c>
      <c r="O1576" s="419" t="s">
        <v>21018</v>
      </c>
      <c r="P1576" s="419" t="s">
        <v>18434</v>
      </c>
      <c r="Q1576" s="425">
        <v>1</v>
      </c>
      <c r="R1576" s="419" t="s">
        <v>23784</v>
      </c>
      <c r="S1576" s="424"/>
      <c r="T1576" s="424"/>
      <c r="U1576" s="424"/>
    </row>
    <row r="1577" spans="1:21" ht="14.6" x14ac:dyDescent="0.4">
      <c r="A1577" s="419" t="s">
        <v>18429</v>
      </c>
      <c r="B1577" s="419" t="s">
        <v>37107</v>
      </c>
      <c r="C1577" s="419" t="s">
        <v>18430</v>
      </c>
      <c r="D1577" s="419" t="s">
        <v>20148</v>
      </c>
      <c r="E1577" s="419"/>
      <c r="F1577" s="419" t="s">
        <v>37108</v>
      </c>
      <c r="G1577" s="419" t="s">
        <v>20160</v>
      </c>
      <c r="H1577" s="419"/>
      <c r="I1577" s="419" t="s">
        <v>19368</v>
      </c>
      <c r="J1577" s="419" t="s">
        <v>18431</v>
      </c>
      <c r="K1577" s="419" t="s">
        <v>16676</v>
      </c>
      <c r="L1577" s="419" t="s">
        <v>35323</v>
      </c>
      <c r="M1577" s="419" t="s">
        <v>32830</v>
      </c>
      <c r="N1577" s="419" t="s">
        <v>16677</v>
      </c>
      <c r="O1577" s="419" t="s">
        <v>21020</v>
      </c>
      <c r="P1577" s="419" t="s">
        <v>18434</v>
      </c>
      <c r="Q1577" s="425">
        <v>1</v>
      </c>
      <c r="R1577" s="419" t="s">
        <v>23697</v>
      </c>
      <c r="S1577" s="424"/>
      <c r="T1577" s="424"/>
      <c r="U1577" s="424"/>
    </row>
    <row r="1578" spans="1:21" ht="14.6" x14ac:dyDescent="0.4">
      <c r="A1578" s="419" t="s">
        <v>18429</v>
      </c>
      <c r="B1578" s="419" t="s">
        <v>32805</v>
      </c>
      <c r="C1578" s="419" t="s">
        <v>18430</v>
      </c>
      <c r="D1578" s="419" t="s">
        <v>20148</v>
      </c>
      <c r="E1578" s="419"/>
      <c r="F1578" s="419" t="s">
        <v>37109</v>
      </c>
      <c r="G1578" s="419" t="s">
        <v>20160</v>
      </c>
      <c r="H1578" s="419"/>
      <c r="I1578" s="419" t="s">
        <v>19335</v>
      </c>
      <c r="J1578" s="419" t="s">
        <v>18431</v>
      </c>
      <c r="K1578" s="419" t="s">
        <v>16678</v>
      </c>
      <c r="L1578" s="419" t="s">
        <v>35323</v>
      </c>
      <c r="M1578" s="419" t="s">
        <v>32830</v>
      </c>
      <c r="N1578" s="419" t="s">
        <v>16679</v>
      </c>
      <c r="O1578" s="419" t="s">
        <v>21019</v>
      </c>
      <c r="P1578" s="419" t="s">
        <v>18434</v>
      </c>
      <c r="Q1578" s="425">
        <v>1</v>
      </c>
      <c r="R1578" s="419" t="s">
        <v>23701</v>
      </c>
      <c r="S1578" s="424"/>
      <c r="T1578" s="424"/>
      <c r="U1578" s="424"/>
    </row>
    <row r="1579" spans="1:21" ht="14.6" x14ac:dyDescent="0.4">
      <c r="A1579" s="419" t="s">
        <v>18429</v>
      </c>
      <c r="B1579" s="419" t="s">
        <v>16680</v>
      </c>
      <c r="C1579" s="419" t="s">
        <v>18430</v>
      </c>
      <c r="D1579" s="419" t="s">
        <v>20148</v>
      </c>
      <c r="E1579" s="419"/>
      <c r="F1579" s="419" t="s">
        <v>37110</v>
      </c>
      <c r="G1579" s="419" t="s">
        <v>20160</v>
      </c>
      <c r="H1579" s="419"/>
      <c r="I1579" s="419" t="s">
        <v>17967</v>
      </c>
      <c r="J1579" s="419" t="s">
        <v>18431</v>
      </c>
      <c r="K1579" s="419" t="s">
        <v>16681</v>
      </c>
      <c r="L1579" s="419" t="s">
        <v>35323</v>
      </c>
      <c r="M1579" s="419" t="s">
        <v>32830</v>
      </c>
      <c r="N1579" s="419" t="s">
        <v>16682</v>
      </c>
      <c r="O1579" s="419" t="s">
        <v>21020</v>
      </c>
      <c r="P1579" s="419" t="s">
        <v>18434</v>
      </c>
      <c r="Q1579" s="425">
        <v>1</v>
      </c>
      <c r="R1579" s="419" t="s">
        <v>23702</v>
      </c>
      <c r="S1579" s="424"/>
      <c r="T1579" s="424"/>
      <c r="U1579" s="424"/>
    </row>
    <row r="1580" spans="1:21" ht="14.6" x14ac:dyDescent="0.4">
      <c r="A1580" s="419" t="s">
        <v>18429</v>
      </c>
      <c r="B1580" s="419" t="s">
        <v>32806</v>
      </c>
      <c r="C1580" s="419" t="s">
        <v>18430</v>
      </c>
      <c r="D1580" s="419" t="s">
        <v>20148</v>
      </c>
      <c r="E1580" s="419"/>
      <c r="F1580" s="419" t="s">
        <v>37111</v>
      </c>
      <c r="G1580" s="419" t="s">
        <v>20160</v>
      </c>
      <c r="H1580" s="419"/>
      <c r="I1580" s="419" t="s">
        <v>20257</v>
      </c>
      <c r="J1580" s="419" t="s">
        <v>18431</v>
      </c>
      <c r="K1580" s="419" t="s">
        <v>16683</v>
      </c>
      <c r="L1580" s="419" t="s">
        <v>35323</v>
      </c>
      <c r="M1580" s="419" t="s">
        <v>32830</v>
      </c>
      <c r="N1580" s="419" t="s">
        <v>16684</v>
      </c>
      <c r="O1580" s="419" t="s">
        <v>21022</v>
      </c>
      <c r="P1580" s="419" t="s">
        <v>18434</v>
      </c>
      <c r="Q1580" s="425">
        <v>1</v>
      </c>
      <c r="R1580" s="419" t="s">
        <v>23703</v>
      </c>
      <c r="S1580" s="424"/>
      <c r="T1580" s="424"/>
      <c r="U1580" s="424"/>
    </row>
    <row r="1581" spans="1:21" ht="14.6" x14ac:dyDescent="0.4">
      <c r="A1581" s="419" t="s">
        <v>18429</v>
      </c>
      <c r="B1581" s="419" t="s">
        <v>37112</v>
      </c>
      <c r="C1581" s="419" t="s">
        <v>18430</v>
      </c>
      <c r="D1581" s="419" t="s">
        <v>20148</v>
      </c>
      <c r="E1581" s="419"/>
      <c r="F1581" s="419" t="s">
        <v>37113</v>
      </c>
      <c r="G1581" s="419" t="s">
        <v>20160</v>
      </c>
      <c r="H1581" s="419"/>
      <c r="I1581" s="419" t="s">
        <v>19356</v>
      </c>
      <c r="J1581" s="419" t="s">
        <v>18431</v>
      </c>
      <c r="K1581" s="419" t="s">
        <v>16685</v>
      </c>
      <c r="L1581" s="419" t="s">
        <v>35323</v>
      </c>
      <c r="M1581" s="419" t="s">
        <v>32830</v>
      </c>
      <c r="N1581" s="419" t="s">
        <v>16686</v>
      </c>
      <c r="O1581" s="419" t="s">
        <v>21019</v>
      </c>
      <c r="P1581" s="419" t="s">
        <v>18434</v>
      </c>
      <c r="Q1581" s="425">
        <v>1</v>
      </c>
      <c r="R1581" s="419" t="s">
        <v>23704</v>
      </c>
      <c r="S1581" s="424"/>
      <c r="T1581" s="424"/>
      <c r="U1581" s="424"/>
    </row>
    <row r="1582" spans="1:21" ht="14.6" x14ac:dyDescent="0.4">
      <c r="A1582" s="419" t="s">
        <v>18429</v>
      </c>
      <c r="B1582" s="419" t="s">
        <v>37114</v>
      </c>
      <c r="C1582" s="419" t="s">
        <v>18430</v>
      </c>
      <c r="D1582" s="419" t="s">
        <v>20148</v>
      </c>
      <c r="E1582" s="419"/>
      <c r="F1582" s="419" t="s">
        <v>37115</v>
      </c>
      <c r="G1582" s="419" t="s">
        <v>20248</v>
      </c>
      <c r="H1582" s="419"/>
      <c r="I1582" s="419" t="s">
        <v>19335</v>
      </c>
      <c r="J1582" s="419" t="s">
        <v>18431</v>
      </c>
      <c r="K1582" s="419" t="s">
        <v>16700</v>
      </c>
      <c r="L1582" s="419" t="s">
        <v>35323</v>
      </c>
      <c r="M1582" s="419" t="s">
        <v>32830</v>
      </c>
      <c r="N1582" s="419" t="s">
        <v>16701</v>
      </c>
      <c r="O1582" s="419" t="s">
        <v>21027</v>
      </c>
      <c r="P1582" s="419" t="s">
        <v>18434</v>
      </c>
      <c r="Q1582" s="425">
        <v>1</v>
      </c>
      <c r="R1582" s="419" t="s">
        <v>23707</v>
      </c>
      <c r="S1582" s="424"/>
      <c r="T1582" s="424"/>
      <c r="U1582" s="424"/>
    </row>
    <row r="1583" spans="1:21" ht="14.6" x14ac:dyDescent="0.4">
      <c r="A1583" s="416" t="s">
        <v>18429</v>
      </c>
      <c r="B1583" s="416" t="s">
        <v>32829</v>
      </c>
      <c r="C1583" s="416" t="s">
        <v>18430</v>
      </c>
      <c r="D1583" s="416" t="s">
        <v>20772</v>
      </c>
      <c r="E1583" s="416"/>
      <c r="F1583" s="416" t="s">
        <v>20772</v>
      </c>
      <c r="G1583" s="416" t="s">
        <v>20772</v>
      </c>
      <c r="H1583" s="416"/>
      <c r="I1583" s="416" t="s">
        <v>20772</v>
      </c>
      <c r="J1583" s="416" t="s">
        <v>18431</v>
      </c>
      <c r="K1583" s="416" t="s">
        <v>32830</v>
      </c>
      <c r="L1583" s="416" t="s">
        <v>35332</v>
      </c>
      <c r="M1583" s="416" t="s">
        <v>32830</v>
      </c>
      <c r="N1583" s="416" t="s">
        <v>18433</v>
      </c>
      <c r="O1583" s="416" t="s">
        <v>21009</v>
      </c>
      <c r="P1583" s="416" t="s">
        <v>18434</v>
      </c>
      <c r="Q1583" s="417">
        <v>0</v>
      </c>
      <c r="R1583" s="416" t="s">
        <v>23696</v>
      </c>
      <c r="S1583" s="418"/>
      <c r="T1583" s="418"/>
      <c r="U1583" s="418"/>
    </row>
    <row r="1584" spans="1:21" ht="14.6" x14ac:dyDescent="0.4">
      <c r="A1584" s="419" t="s">
        <v>18429</v>
      </c>
      <c r="B1584" s="419" t="s">
        <v>16687</v>
      </c>
      <c r="C1584" s="419" t="s">
        <v>18430</v>
      </c>
      <c r="D1584" s="419" t="s">
        <v>20148</v>
      </c>
      <c r="E1584" s="419"/>
      <c r="F1584" s="419" t="s">
        <v>37116</v>
      </c>
      <c r="G1584" s="419" t="s">
        <v>20160</v>
      </c>
      <c r="H1584" s="419"/>
      <c r="I1584" s="419" t="s">
        <v>20180</v>
      </c>
      <c r="J1584" s="419" t="s">
        <v>18431</v>
      </c>
      <c r="K1584" s="419" t="s">
        <v>16688</v>
      </c>
      <c r="L1584" s="419" t="s">
        <v>35323</v>
      </c>
      <c r="M1584" s="419" t="s">
        <v>32830</v>
      </c>
      <c r="N1584" s="419" t="s">
        <v>16689</v>
      </c>
      <c r="O1584" s="419" t="s">
        <v>21024</v>
      </c>
      <c r="P1584" s="419" t="s">
        <v>18434</v>
      </c>
      <c r="Q1584" s="425">
        <v>1</v>
      </c>
      <c r="R1584" s="419" t="s">
        <v>23720</v>
      </c>
      <c r="S1584" s="424"/>
      <c r="T1584" s="424"/>
      <c r="U1584" s="424"/>
    </row>
    <row r="1585" spans="1:21" ht="14.6" x14ac:dyDescent="0.4">
      <c r="A1585" s="419" t="s">
        <v>18429</v>
      </c>
      <c r="B1585" s="419" t="s">
        <v>37117</v>
      </c>
      <c r="C1585" s="419" t="s">
        <v>18430</v>
      </c>
      <c r="D1585" s="419" t="s">
        <v>20148</v>
      </c>
      <c r="E1585" s="419"/>
      <c r="F1585" s="419" t="s">
        <v>37118</v>
      </c>
      <c r="G1585" s="419" t="s">
        <v>20160</v>
      </c>
      <c r="H1585" s="419"/>
      <c r="I1585" s="419" t="s">
        <v>18022</v>
      </c>
      <c r="J1585" s="419" t="s">
        <v>18431</v>
      </c>
      <c r="K1585" s="419" t="s">
        <v>16690</v>
      </c>
      <c r="L1585" s="419" t="s">
        <v>35323</v>
      </c>
      <c r="M1585" s="419" t="s">
        <v>32830</v>
      </c>
      <c r="N1585" s="419" t="s">
        <v>16691</v>
      </c>
      <c r="O1585" s="419" t="s">
        <v>21021</v>
      </c>
      <c r="P1585" s="419" t="s">
        <v>18434</v>
      </c>
      <c r="Q1585" s="425">
        <v>1</v>
      </c>
      <c r="R1585" s="419" t="s">
        <v>23780</v>
      </c>
      <c r="S1585" s="424"/>
      <c r="T1585" s="424"/>
      <c r="U1585" s="424"/>
    </row>
    <row r="1586" spans="1:21" ht="14.6" x14ac:dyDescent="0.4">
      <c r="A1586" s="419" t="s">
        <v>18429</v>
      </c>
      <c r="B1586" s="419" t="s">
        <v>37119</v>
      </c>
      <c r="C1586" s="419" t="s">
        <v>18430</v>
      </c>
      <c r="D1586" s="419" t="s">
        <v>20148</v>
      </c>
      <c r="E1586" s="419"/>
      <c r="F1586" s="419" t="s">
        <v>37120</v>
      </c>
      <c r="G1586" s="419" t="s">
        <v>20160</v>
      </c>
      <c r="H1586" s="419"/>
      <c r="I1586" s="419" t="s">
        <v>19359</v>
      </c>
      <c r="J1586" s="419" t="s">
        <v>18431</v>
      </c>
      <c r="K1586" s="419" t="s">
        <v>16692</v>
      </c>
      <c r="L1586" s="419" t="s">
        <v>35323</v>
      </c>
      <c r="M1586" s="419" t="s">
        <v>32830</v>
      </c>
      <c r="N1586" s="419" t="s">
        <v>16693</v>
      </c>
      <c r="O1586" s="419" t="s">
        <v>21024</v>
      </c>
      <c r="P1586" s="419" t="s">
        <v>18434</v>
      </c>
      <c r="Q1586" s="425">
        <v>1</v>
      </c>
      <c r="R1586" s="419" t="s">
        <v>23783</v>
      </c>
      <c r="S1586" s="424"/>
      <c r="T1586" s="424"/>
      <c r="U1586" s="424"/>
    </row>
    <row r="1587" spans="1:21" ht="14.6" x14ac:dyDescent="0.4">
      <c r="A1587" s="419" t="s">
        <v>18429</v>
      </c>
      <c r="B1587" s="419" t="s">
        <v>37121</v>
      </c>
      <c r="C1587" s="419" t="s">
        <v>18430</v>
      </c>
      <c r="D1587" s="419" t="s">
        <v>20148</v>
      </c>
      <c r="E1587" s="419"/>
      <c r="F1587" s="419" t="s">
        <v>37122</v>
      </c>
      <c r="G1587" s="419" t="s">
        <v>20160</v>
      </c>
      <c r="H1587" s="419"/>
      <c r="I1587" s="419" t="s">
        <v>18022</v>
      </c>
      <c r="J1587" s="419" t="s">
        <v>18431</v>
      </c>
      <c r="K1587" s="419" t="s">
        <v>16694</v>
      </c>
      <c r="L1587" s="419" t="s">
        <v>35323</v>
      </c>
      <c r="M1587" s="419" t="s">
        <v>32830</v>
      </c>
      <c r="N1587" s="419" t="s">
        <v>16695</v>
      </c>
      <c r="O1587" s="419" t="s">
        <v>21015</v>
      </c>
      <c r="P1587" s="419" t="s">
        <v>18434</v>
      </c>
      <c r="Q1587" s="425">
        <v>1</v>
      </c>
      <c r="R1587" s="419" t="s">
        <v>23785</v>
      </c>
      <c r="S1587" s="424"/>
      <c r="T1587" s="424"/>
      <c r="U1587" s="424"/>
    </row>
    <row r="1588" spans="1:21" ht="14.6" x14ac:dyDescent="0.4">
      <c r="A1588" s="419" t="s">
        <v>18429</v>
      </c>
      <c r="B1588" s="419" t="s">
        <v>21202</v>
      </c>
      <c r="C1588" s="419" t="s">
        <v>18430</v>
      </c>
      <c r="D1588" s="419" t="s">
        <v>20148</v>
      </c>
      <c r="E1588" s="419"/>
      <c r="F1588" s="419" t="s">
        <v>37123</v>
      </c>
      <c r="G1588" s="419" t="s">
        <v>20160</v>
      </c>
      <c r="H1588" s="419"/>
      <c r="I1588" s="419" t="s">
        <v>19474</v>
      </c>
      <c r="J1588" s="419" t="s">
        <v>18431</v>
      </c>
      <c r="K1588" s="419" t="s">
        <v>21203</v>
      </c>
      <c r="L1588" s="419" t="s">
        <v>35323</v>
      </c>
      <c r="M1588" s="419" t="s">
        <v>32830</v>
      </c>
      <c r="N1588" s="419" t="s">
        <v>21204</v>
      </c>
      <c r="O1588" s="419" t="s">
        <v>21021</v>
      </c>
      <c r="P1588" s="419" t="s">
        <v>18434</v>
      </c>
      <c r="Q1588" s="425">
        <v>1</v>
      </c>
      <c r="R1588" s="419" t="s">
        <v>23787</v>
      </c>
      <c r="S1588" s="424"/>
      <c r="T1588" s="424"/>
      <c r="U1588" s="424"/>
    </row>
    <row r="1589" spans="1:21" ht="14.6" x14ac:dyDescent="0.4">
      <c r="A1589" s="419" t="s">
        <v>18429</v>
      </c>
      <c r="B1589" s="419" t="s">
        <v>32809</v>
      </c>
      <c r="C1589" s="419" t="s">
        <v>18430</v>
      </c>
      <c r="D1589" s="419" t="s">
        <v>20148</v>
      </c>
      <c r="E1589" s="419"/>
      <c r="F1589" s="419" t="s">
        <v>37124</v>
      </c>
      <c r="G1589" s="419" t="s">
        <v>20160</v>
      </c>
      <c r="H1589" s="419"/>
      <c r="I1589" s="419" t="s">
        <v>19413</v>
      </c>
      <c r="J1589" s="419" t="s">
        <v>18431</v>
      </c>
      <c r="K1589" s="419" t="s">
        <v>22041</v>
      </c>
      <c r="L1589" s="419" t="s">
        <v>35323</v>
      </c>
      <c r="M1589" s="419" t="s">
        <v>32830</v>
      </c>
      <c r="N1589" s="419" t="s">
        <v>22042</v>
      </c>
      <c r="O1589" s="419" t="s">
        <v>21012</v>
      </c>
      <c r="P1589" s="419" t="s">
        <v>18434</v>
      </c>
      <c r="Q1589" s="425">
        <v>1</v>
      </c>
      <c r="R1589" s="419" t="s">
        <v>23789</v>
      </c>
      <c r="S1589" s="424"/>
      <c r="T1589" s="424"/>
      <c r="U1589" s="424"/>
    </row>
    <row r="1590" spans="1:21" ht="14.6" x14ac:dyDescent="0.4">
      <c r="A1590" s="419" t="s">
        <v>18429</v>
      </c>
      <c r="B1590" s="419" t="s">
        <v>37125</v>
      </c>
      <c r="C1590" s="419" t="s">
        <v>18430</v>
      </c>
      <c r="D1590" s="419" t="s">
        <v>20148</v>
      </c>
      <c r="E1590" s="419"/>
      <c r="F1590" s="419" t="s">
        <v>37126</v>
      </c>
      <c r="G1590" s="419" t="s">
        <v>20248</v>
      </c>
      <c r="H1590" s="419"/>
      <c r="I1590" s="419" t="s">
        <v>17926</v>
      </c>
      <c r="J1590" s="419" t="s">
        <v>18431</v>
      </c>
      <c r="K1590" s="419" t="s">
        <v>32810</v>
      </c>
      <c r="L1590" s="419" t="s">
        <v>35323</v>
      </c>
      <c r="M1590" s="419" t="s">
        <v>32830</v>
      </c>
      <c r="N1590" s="419" t="s">
        <v>32811</v>
      </c>
      <c r="O1590" s="419" t="s">
        <v>21235</v>
      </c>
      <c r="P1590" s="419" t="s">
        <v>18434</v>
      </c>
      <c r="Q1590" s="425">
        <v>1</v>
      </c>
      <c r="R1590" s="419" t="s">
        <v>32812</v>
      </c>
      <c r="S1590" s="424"/>
      <c r="T1590" s="424"/>
      <c r="U1590" s="424"/>
    </row>
    <row r="1591" spans="1:21" ht="14.6" x14ac:dyDescent="0.4">
      <c r="A1591" s="416" t="s">
        <v>18429</v>
      </c>
      <c r="B1591" s="416" t="s">
        <v>32831</v>
      </c>
      <c r="C1591" s="416" t="s">
        <v>18430</v>
      </c>
      <c r="D1591" s="416" t="s">
        <v>20772</v>
      </c>
      <c r="E1591" s="416"/>
      <c r="F1591" s="416" t="s">
        <v>20772</v>
      </c>
      <c r="G1591" s="416" t="s">
        <v>20772</v>
      </c>
      <c r="H1591" s="416"/>
      <c r="I1591" s="416" t="s">
        <v>20772</v>
      </c>
      <c r="J1591" s="416" t="s">
        <v>18431</v>
      </c>
      <c r="K1591" s="416" t="s">
        <v>32832</v>
      </c>
      <c r="L1591" s="416" t="s">
        <v>35332</v>
      </c>
      <c r="M1591" s="416" t="s">
        <v>32832</v>
      </c>
      <c r="N1591" s="416" t="s">
        <v>18433</v>
      </c>
      <c r="O1591" s="416" t="s">
        <v>21009</v>
      </c>
      <c r="P1591" s="416" t="s">
        <v>18434</v>
      </c>
      <c r="Q1591" s="417">
        <v>0</v>
      </c>
      <c r="R1591" s="416" t="s">
        <v>23696</v>
      </c>
      <c r="S1591" s="418"/>
      <c r="T1591" s="418"/>
      <c r="U1591" s="418"/>
    </row>
    <row r="1592" spans="1:21" ht="14.6" x14ac:dyDescent="0.4">
      <c r="A1592" s="419" t="s">
        <v>18429</v>
      </c>
      <c r="B1592" s="419" t="s">
        <v>37127</v>
      </c>
      <c r="C1592" s="419" t="s">
        <v>18430</v>
      </c>
      <c r="D1592" s="419" t="s">
        <v>20148</v>
      </c>
      <c r="E1592" s="419"/>
      <c r="F1592" s="419" t="s">
        <v>37128</v>
      </c>
      <c r="G1592" s="419" t="s">
        <v>20248</v>
      </c>
      <c r="H1592" s="419"/>
      <c r="I1592" s="419" t="s">
        <v>20249</v>
      </c>
      <c r="J1592" s="419" t="s">
        <v>18431</v>
      </c>
      <c r="K1592" s="419" t="s">
        <v>22039</v>
      </c>
      <c r="L1592" s="419" t="s">
        <v>35323</v>
      </c>
      <c r="M1592" s="419" t="s">
        <v>32832</v>
      </c>
      <c r="N1592" s="419" t="s">
        <v>22040</v>
      </c>
      <c r="O1592" s="419" t="s">
        <v>21054</v>
      </c>
      <c r="P1592" s="419" t="s">
        <v>18434</v>
      </c>
      <c r="Q1592" s="425">
        <v>1</v>
      </c>
      <c r="R1592" s="419" t="s">
        <v>23788</v>
      </c>
      <c r="S1592" s="424"/>
      <c r="T1592" s="424"/>
      <c r="U1592" s="424"/>
    </row>
    <row r="1593" spans="1:21" ht="14.6" x14ac:dyDescent="0.4">
      <c r="A1593" s="416" t="s">
        <v>18429</v>
      </c>
      <c r="B1593" s="416" t="s">
        <v>32833</v>
      </c>
      <c r="C1593" s="416" t="s">
        <v>18430</v>
      </c>
      <c r="D1593" s="416" t="s">
        <v>20772</v>
      </c>
      <c r="E1593" s="416"/>
      <c r="F1593" s="416" t="s">
        <v>20772</v>
      </c>
      <c r="G1593" s="416" t="s">
        <v>20772</v>
      </c>
      <c r="H1593" s="416"/>
      <c r="I1593" s="416" t="s">
        <v>20772</v>
      </c>
      <c r="J1593" s="416" t="s">
        <v>18431</v>
      </c>
      <c r="K1593" s="416" t="s">
        <v>32834</v>
      </c>
      <c r="L1593" s="416" t="s">
        <v>35332</v>
      </c>
      <c r="M1593" s="416" t="s">
        <v>32834</v>
      </c>
      <c r="N1593" s="416" t="s">
        <v>18433</v>
      </c>
      <c r="O1593" s="416" t="s">
        <v>21009</v>
      </c>
      <c r="P1593" s="416" t="s">
        <v>18434</v>
      </c>
      <c r="Q1593" s="417">
        <v>0</v>
      </c>
      <c r="R1593" s="416" t="s">
        <v>23696</v>
      </c>
      <c r="S1593" s="418"/>
      <c r="T1593" s="418"/>
      <c r="U1593" s="418"/>
    </row>
    <row r="1594" spans="1:21" ht="14.6" x14ac:dyDescent="0.4">
      <c r="A1594" s="416" t="s">
        <v>18429</v>
      </c>
      <c r="B1594" s="416" t="s">
        <v>32835</v>
      </c>
      <c r="C1594" s="416" t="s">
        <v>18430</v>
      </c>
      <c r="D1594" s="416" t="s">
        <v>20772</v>
      </c>
      <c r="E1594" s="416"/>
      <c r="F1594" s="416" t="s">
        <v>20772</v>
      </c>
      <c r="G1594" s="416" t="s">
        <v>20772</v>
      </c>
      <c r="H1594" s="416"/>
      <c r="I1594" s="416" t="s">
        <v>20772</v>
      </c>
      <c r="J1594" s="416" t="s">
        <v>18431</v>
      </c>
      <c r="K1594" s="416" t="s">
        <v>32836</v>
      </c>
      <c r="L1594" s="416" t="s">
        <v>35332</v>
      </c>
      <c r="M1594" s="416" t="s">
        <v>32836</v>
      </c>
      <c r="N1594" s="416" t="s">
        <v>18433</v>
      </c>
      <c r="O1594" s="416" t="s">
        <v>21009</v>
      </c>
      <c r="P1594" s="416" t="s">
        <v>18434</v>
      </c>
      <c r="Q1594" s="417">
        <v>0</v>
      </c>
      <c r="R1594" s="416" t="s">
        <v>23696</v>
      </c>
      <c r="S1594" s="418"/>
      <c r="T1594" s="418"/>
      <c r="U1594" s="418"/>
    </row>
    <row r="1595" spans="1:21" ht="14.6" x14ac:dyDescent="0.4">
      <c r="A1595" s="416" t="s">
        <v>18429</v>
      </c>
      <c r="B1595" s="416" t="s">
        <v>32837</v>
      </c>
      <c r="C1595" s="416" t="s">
        <v>18430</v>
      </c>
      <c r="D1595" s="416" t="s">
        <v>20772</v>
      </c>
      <c r="E1595" s="416"/>
      <c r="F1595" s="416" t="s">
        <v>20772</v>
      </c>
      <c r="G1595" s="416" t="s">
        <v>20772</v>
      </c>
      <c r="H1595" s="416"/>
      <c r="I1595" s="416" t="s">
        <v>20772</v>
      </c>
      <c r="J1595" s="416" t="s">
        <v>18431</v>
      </c>
      <c r="K1595" s="416" t="s">
        <v>32838</v>
      </c>
      <c r="L1595" s="416" t="s">
        <v>35332</v>
      </c>
      <c r="M1595" s="416" t="s">
        <v>32838</v>
      </c>
      <c r="N1595" s="416" t="s">
        <v>18433</v>
      </c>
      <c r="O1595" s="416" t="s">
        <v>21009</v>
      </c>
      <c r="P1595" s="416" t="s">
        <v>18434</v>
      </c>
      <c r="Q1595" s="417">
        <v>0</v>
      </c>
      <c r="R1595" s="416" t="s">
        <v>23696</v>
      </c>
      <c r="S1595" s="418"/>
      <c r="T1595" s="418"/>
      <c r="U1595" s="418"/>
    </row>
    <row r="1596" spans="1:21" ht="14.6" x14ac:dyDescent="0.4">
      <c r="A1596" s="419" t="s">
        <v>18429</v>
      </c>
      <c r="B1596" s="419" t="s">
        <v>16702</v>
      </c>
      <c r="C1596" s="419" t="s">
        <v>18430</v>
      </c>
      <c r="D1596" s="419" t="s">
        <v>20148</v>
      </c>
      <c r="E1596" s="419"/>
      <c r="F1596" s="419" t="s">
        <v>37129</v>
      </c>
      <c r="G1596" s="419" t="s">
        <v>20263</v>
      </c>
      <c r="H1596" s="419"/>
      <c r="I1596" s="419" t="s">
        <v>20161</v>
      </c>
      <c r="J1596" s="419" t="s">
        <v>20258</v>
      </c>
      <c r="K1596" s="419" t="s">
        <v>16703</v>
      </c>
      <c r="L1596" s="419" t="s">
        <v>35323</v>
      </c>
      <c r="M1596" s="419" t="s">
        <v>31273</v>
      </c>
      <c r="N1596" s="419" t="s">
        <v>16704</v>
      </c>
      <c r="O1596" s="419" t="s">
        <v>21026</v>
      </c>
      <c r="P1596" s="419" t="s">
        <v>18434</v>
      </c>
      <c r="Q1596" s="425">
        <v>1</v>
      </c>
      <c r="R1596" s="419" t="s">
        <v>23791</v>
      </c>
      <c r="S1596" s="424"/>
      <c r="T1596" s="424"/>
      <c r="U1596" s="424"/>
    </row>
    <row r="1597" spans="1:21" ht="14.6" x14ac:dyDescent="0.4">
      <c r="A1597" s="416" t="s">
        <v>18429</v>
      </c>
      <c r="B1597" s="416" t="s">
        <v>22047</v>
      </c>
      <c r="C1597" s="416" t="s">
        <v>18430</v>
      </c>
      <c r="D1597" s="416" t="s">
        <v>20148</v>
      </c>
      <c r="E1597" s="416"/>
      <c r="F1597" s="416" t="s">
        <v>37130</v>
      </c>
      <c r="G1597" s="416" t="s">
        <v>20263</v>
      </c>
      <c r="H1597" s="416"/>
      <c r="I1597" s="416" t="s">
        <v>19355</v>
      </c>
      <c r="J1597" s="416" t="s">
        <v>20258</v>
      </c>
      <c r="K1597" s="416" t="s">
        <v>16817</v>
      </c>
      <c r="L1597" s="416" t="s">
        <v>35399</v>
      </c>
      <c r="M1597" s="416" t="s">
        <v>22406</v>
      </c>
      <c r="N1597" s="416" t="s">
        <v>22506</v>
      </c>
      <c r="O1597" s="416" t="s">
        <v>21009</v>
      </c>
      <c r="P1597" s="416" t="s">
        <v>18434</v>
      </c>
      <c r="Q1597" s="417">
        <v>0</v>
      </c>
      <c r="R1597" s="416" t="s">
        <v>22617</v>
      </c>
      <c r="S1597" s="418"/>
      <c r="T1597" s="418"/>
      <c r="U1597" s="418"/>
    </row>
    <row r="1598" spans="1:21" ht="14.6" x14ac:dyDescent="0.4">
      <c r="A1598" s="416" t="s">
        <v>18429</v>
      </c>
      <c r="B1598" s="416" t="s">
        <v>21205</v>
      </c>
      <c r="C1598" s="416" t="s">
        <v>18430</v>
      </c>
      <c r="D1598" s="416" t="s">
        <v>20148</v>
      </c>
      <c r="E1598" s="416"/>
      <c r="F1598" s="416" t="s">
        <v>37131</v>
      </c>
      <c r="G1598" s="416" t="s">
        <v>20263</v>
      </c>
      <c r="H1598" s="416"/>
      <c r="I1598" s="416" t="s">
        <v>18072</v>
      </c>
      <c r="J1598" s="416" t="s">
        <v>20258</v>
      </c>
      <c r="K1598" s="416" t="s">
        <v>16705</v>
      </c>
      <c r="L1598" s="416" t="s">
        <v>35399</v>
      </c>
      <c r="M1598" s="416" t="s">
        <v>20266</v>
      </c>
      <c r="N1598" s="416" t="s">
        <v>20267</v>
      </c>
      <c r="O1598" s="416" t="s">
        <v>21032</v>
      </c>
      <c r="P1598" s="416" t="s">
        <v>18434</v>
      </c>
      <c r="Q1598" s="417">
        <v>0</v>
      </c>
      <c r="R1598" s="416" t="s">
        <v>22618</v>
      </c>
      <c r="S1598" s="418"/>
      <c r="T1598" s="418"/>
      <c r="U1598" s="418"/>
    </row>
    <row r="1599" spans="1:21" ht="14.6" x14ac:dyDescent="0.4">
      <c r="A1599" s="419" t="s">
        <v>18429</v>
      </c>
      <c r="B1599" s="419" t="s">
        <v>16706</v>
      </c>
      <c r="C1599" s="419" t="s">
        <v>18430</v>
      </c>
      <c r="D1599" s="419" t="s">
        <v>20148</v>
      </c>
      <c r="E1599" s="419"/>
      <c r="F1599" s="419" t="s">
        <v>37132</v>
      </c>
      <c r="G1599" s="419" t="s">
        <v>20160</v>
      </c>
      <c r="H1599" s="419"/>
      <c r="I1599" s="419" t="s">
        <v>17972</v>
      </c>
      <c r="J1599" s="419" t="s">
        <v>20258</v>
      </c>
      <c r="K1599" s="419" t="s">
        <v>16707</v>
      </c>
      <c r="L1599" s="419" t="s">
        <v>35323</v>
      </c>
      <c r="M1599" s="419" t="s">
        <v>20273</v>
      </c>
      <c r="N1599" s="419" t="s">
        <v>16708</v>
      </c>
      <c r="O1599" s="419" t="s">
        <v>21019</v>
      </c>
      <c r="P1599" s="419" t="s">
        <v>18434</v>
      </c>
      <c r="Q1599" s="425">
        <v>1</v>
      </c>
      <c r="R1599" s="419" t="s">
        <v>23792</v>
      </c>
      <c r="S1599" s="424"/>
      <c r="T1599" s="424"/>
      <c r="U1599" s="424"/>
    </row>
    <row r="1600" spans="1:21" ht="14.6" x14ac:dyDescent="0.4">
      <c r="A1600" s="419" t="s">
        <v>18429</v>
      </c>
      <c r="B1600" s="419" t="s">
        <v>16709</v>
      </c>
      <c r="C1600" s="419" t="s">
        <v>18430</v>
      </c>
      <c r="D1600" s="419" t="s">
        <v>20148</v>
      </c>
      <c r="E1600" s="419"/>
      <c r="F1600" s="419" t="s">
        <v>37133</v>
      </c>
      <c r="G1600" s="419" t="s">
        <v>20248</v>
      </c>
      <c r="H1600" s="419"/>
      <c r="I1600" s="419" t="s">
        <v>20168</v>
      </c>
      <c r="J1600" s="419" t="s">
        <v>20258</v>
      </c>
      <c r="K1600" s="419" t="s">
        <v>16710</v>
      </c>
      <c r="L1600" s="419" t="s">
        <v>35323</v>
      </c>
      <c r="M1600" s="419" t="s">
        <v>19377</v>
      </c>
      <c r="N1600" s="419" t="s">
        <v>16711</v>
      </c>
      <c r="O1600" s="419" t="s">
        <v>21143</v>
      </c>
      <c r="P1600" s="419" t="s">
        <v>18434</v>
      </c>
      <c r="Q1600" s="425">
        <v>1</v>
      </c>
      <c r="R1600" s="419" t="s">
        <v>23793</v>
      </c>
      <c r="S1600" s="424"/>
      <c r="T1600" s="424"/>
      <c r="U1600" s="424"/>
    </row>
    <row r="1601" spans="1:21" ht="14.6" x14ac:dyDescent="0.4">
      <c r="A1601" s="419" t="s">
        <v>18429</v>
      </c>
      <c r="B1601" s="419" t="s">
        <v>37134</v>
      </c>
      <c r="C1601" s="419" t="s">
        <v>18430</v>
      </c>
      <c r="D1601" s="419" t="s">
        <v>20148</v>
      </c>
      <c r="E1601" s="419"/>
      <c r="F1601" s="419" t="s">
        <v>37135</v>
      </c>
      <c r="G1601" s="419" t="s">
        <v>20248</v>
      </c>
      <c r="H1601" s="419"/>
      <c r="I1601" s="419" t="s">
        <v>18039</v>
      </c>
      <c r="J1601" s="419" t="s">
        <v>20258</v>
      </c>
      <c r="K1601" s="419" t="s">
        <v>16712</v>
      </c>
      <c r="L1601" s="419" t="s">
        <v>35323</v>
      </c>
      <c r="M1601" s="419" t="s">
        <v>19377</v>
      </c>
      <c r="N1601" s="419" t="s">
        <v>16713</v>
      </c>
      <c r="O1601" s="419" t="s">
        <v>21052</v>
      </c>
      <c r="P1601" s="419" t="s">
        <v>18434</v>
      </c>
      <c r="Q1601" s="425">
        <v>1</v>
      </c>
      <c r="R1601" s="419" t="s">
        <v>23794</v>
      </c>
      <c r="S1601" s="424"/>
      <c r="T1601" s="424"/>
      <c r="U1601" s="424"/>
    </row>
    <row r="1602" spans="1:21" ht="14.6" x14ac:dyDescent="0.4">
      <c r="A1602" s="419" t="s">
        <v>18429</v>
      </c>
      <c r="B1602" s="419" t="s">
        <v>37136</v>
      </c>
      <c r="C1602" s="419" t="s">
        <v>18430</v>
      </c>
      <c r="D1602" s="419" t="s">
        <v>20148</v>
      </c>
      <c r="E1602" s="419"/>
      <c r="F1602" s="419" t="s">
        <v>37137</v>
      </c>
      <c r="G1602" s="419" t="s">
        <v>20248</v>
      </c>
      <c r="H1602" s="419"/>
      <c r="I1602" s="419" t="s">
        <v>18136</v>
      </c>
      <c r="J1602" s="419" t="s">
        <v>20258</v>
      </c>
      <c r="K1602" s="419" t="s">
        <v>16714</v>
      </c>
      <c r="L1602" s="419" t="s">
        <v>35323</v>
      </c>
      <c r="M1602" s="419" t="s">
        <v>19377</v>
      </c>
      <c r="N1602" s="419" t="s">
        <v>16715</v>
      </c>
      <c r="O1602" s="419" t="s">
        <v>21054</v>
      </c>
      <c r="P1602" s="419" t="s">
        <v>18434</v>
      </c>
      <c r="Q1602" s="425">
        <v>1</v>
      </c>
      <c r="R1602" s="419" t="s">
        <v>23795</v>
      </c>
      <c r="S1602" s="424"/>
      <c r="T1602" s="424"/>
      <c r="U1602" s="424"/>
    </row>
    <row r="1603" spans="1:21" ht="14.6" x14ac:dyDescent="0.4">
      <c r="A1603" s="419" t="s">
        <v>18429</v>
      </c>
      <c r="B1603" s="419" t="s">
        <v>31361</v>
      </c>
      <c r="C1603" s="419" t="s">
        <v>18430</v>
      </c>
      <c r="D1603" s="419" t="s">
        <v>20148</v>
      </c>
      <c r="E1603" s="419"/>
      <c r="F1603" s="419" t="s">
        <v>37138</v>
      </c>
      <c r="G1603" s="419" t="s">
        <v>20248</v>
      </c>
      <c r="H1603" s="419"/>
      <c r="I1603" s="419" t="s">
        <v>19497</v>
      </c>
      <c r="J1603" s="419" t="s">
        <v>20258</v>
      </c>
      <c r="K1603" s="419" t="s">
        <v>22043</v>
      </c>
      <c r="L1603" s="419" t="s">
        <v>35323</v>
      </c>
      <c r="M1603" s="419" t="s">
        <v>19377</v>
      </c>
      <c r="N1603" s="419" t="s">
        <v>22044</v>
      </c>
      <c r="O1603" s="419" t="s">
        <v>21052</v>
      </c>
      <c r="P1603" s="419" t="s">
        <v>18434</v>
      </c>
      <c r="Q1603" s="425">
        <v>1</v>
      </c>
      <c r="R1603" s="419" t="s">
        <v>23796</v>
      </c>
      <c r="S1603" s="424"/>
      <c r="T1603" s="424"/>
      <c r="U1603" s="424"/>
    </row>
    <row r="1604" spans="1:21" ht="14.6" x14ac:dyDescent="0.4">
      <c r="A1604" s="419" t="s">
        <v>18429</v>
      </c>
      <c r="B1604" s="419" t="s">
        <v>35694</v>
      </c>
      <c r="C1604" s="419" t="s">
        <v>18430</v>
      </c>
      <c r="D1604" s="419" t="s">
        <v>20148</v>
      </c>
      <c r="E1604" s="419"/>
      <c r="F1604" s="419" t="s">
        <v>37139</v>
      </c>
      <c r="G1604" s="419" t="s">
        <v>19396</v>
      </c>
      <c r="H1604" s="419"/>
      <c r="I1604" s="419" t="s">
        <v>19423</v>
      </c>
      <c r="J1604" s="419" t="s">
        <v>20258</v>
      </c>
      <c r="K1604" s="419" t="s">
        <v>16716</v>
      </c>
      <c r="L1604" s="419" t="s">
        <v>35323</v>
      </c>
      <c r="M1604" s="419" t="s">
        <v>19398</v>
      </c>
      <c r="N1604" s="419" t="s">
        <v>16717</v>
      </c>
      <c r="O1604" s="419" t="s">
        <v>21062</v>
      </c>
      <c r="P1604" s="419" t="s">
        <v>18434</v>
      </c>
      <c r="Q1604" s="425">
        <v>1</v>
      </c>
      <c r="R1604" s="419" t="s">
        <v>23797</v>
      </c>
      <c r="S1604" s="424"/>
      <c r="T1604" s="424"/>
      <c r="U1604" s="424"/>
    </row>
    <row r="1605" spans="1:21" ht="14.6" x14ac:dyDescent="0.4">
      <c r="A1605" s="419" t="s">
        <v>18429</v>
      </c>
      <c r="B1605" s="419" t="s">
        <v>36290</v>
      </c>
      <c r="C1605" s="419" t="s">
        <v>18430</v>
      </c>
      <c r="D1605" s="419" t="s">
        <v>20148</v>
      </c>
      <c r="E1605" s="419"/>
      <c r="F1605" s="419" t="s">
        <v>37140</v>
      </c>
      <c r="G1605" s="419" t="s">
        <v>19396</v>
      </c>
      <c r="H1605" s="419"/>
      <c r="I1605" s="419" t="s">
        <v>20143</v>
      </c>
      <c r="J1605" s="419" t="s">
        <v>20258</v>
      </c>
      <c r="K1605" s="419" t="s">
        <v>16718</v>
      </c>
      <c r="L1605" s="419" t="s">
        <v>35323</v>
      </c>
      <c r="M1605" s="419" t="s">
        <v>19398</v>
      </c>
      <c r="N1605" s="419" t="s">
        <v>16719</v>
      </c>
      <c r="O1605" s="419" t="s">
        <v>21062</v>
      </c>
      <c r="P1605" s="419" t="s">
        <v>18434</v>
      </c>
      <c r="Q1605" s="425">
        <v>1</v>
      </c>
      <c r="R1605" s="419" t="s">
        <v>23798</v>
      </c>
      <c r="S1605" s="424"/>
      <c r="T1605" s="424"/>
      <c r="U1605" s="424"/>
    </row>
    <row r="1606" spans="1:21" ht="14.6" x14ac:dyDescent="0.4">
      <c r="A1606" s="419" t="s">
        <v>18429</v>
      </c>
      <c r="B1606" s="419" t="s">
        <v>37141</v>
      </c>
      <c r="C1606" s="419" t="s">
        <v>18430</v>
      </c>
      <c r="D1606" s="419" t="s">
        <v>20148</v>
      </c>
      <c r="E1606" s="419"/>
      <c r="F1606" s="419" t="s">
        <v>37142</v>
      </c>
      <c r="G1606" s="419" t="s">
        <v>19396</v>
      </c>
      <c r="H1606" s="419"/>
      <c r="I1606" s="419" t="s">
        <v>20208</v>
      </c>
      <c r="J1606" s="419" t="s">
        <v>20258</v>
      </c>
      <c r="K1606" s="419" t="s">
        <v>16720</v>
      </c>
      <c r="L1606" s="419" t="s">
        <v>35323</v>
      </c>
      <c r="M1606" s="419" t="s">
        <v>19398</v>
      </c>
      <c r="N1606" s="419" t="s">
        <v>16721</v>
      </c>
      <c r="O1606" s="419" t="s">
        <v>21062</v>
      </c>
      <c r="P1606" s="419" t="s">
        <v>18434</v>
      </c>
      <c r="Q1606" s="425">
        <v>1</v>
      </c>
      <c r="R1606" s="419" t="s">
        <v>23799</v>
      </c>
      <c r="S1606" s="424"/>
      <c r="T1606" s="424"/>
      <c r="U1606" s="424"/>
    </row>
    <row r="1607" spans="1:21" ht="14.6" x14ac:dyDescent="0.4">
      <c r="A1607" s="419" t="s">
        <v>18429</v>
      </c>
      <c r="B1607" s="419" t="s">
        <v>37143</v>
      </c>
      <c r="C1607" s="419" t="s">
        <v>18430</v>
      </c>
      <c r="D1607" s="419" t="s">
        <v>20148</v>
      </c>
      <c r="E1607" s="419"/>
      <c r="F1607" s="419" t="s">
        <v>37144</v>
      </c>
      <c r="G1607" s="419" t="s">
        <v>19396</v>
      </c>
      <c r="H1607" s="419"/>
      <c r="I1607" s="419" t="s">
        <v>19401</v>
      </c>
      <c r="J1607" s="419" t="s">
        <v>20258</v>
      </c>
      <c r="K1607" s="419" t="s">
        <v>16722</v>
      </c>
      <c r="L1607" s="419" t="s">
        <v>35323</v>
      </c>
      <c r="M1607" s="419" t="s">
        <v>19398</v>
      </c>
      <c r="N1607" s="419" t="s">
        <v>16723</v>
      </c>
      <c r="O1607" s="419" t="s">
        <v>21062</v>
      </c>
      <c r="P1607" s="419" t="s">
        <v>18434</v>
      </c>
      <c r="Q1607" s="425">
        <v>1</v>
      </c>
      <c r="R1607" s="419" t="s">
        <v>23800</v>
      </c>
      <c r="S1607" s="424"/>
      <c r="T1607" s="424"/>
      <c r="U1607" s="424"/>
    </row>
    <row r="1608" spans="1:21" ht="14.6" x14ac:dyDescent="0.4">
      <c r="A1608" s="419" t="s">
        <v>18429</v>
      </c>
      <c r="B1608" s="419" t="s">
        <v>37145</v>
      </c>
      <c r="C1608" s="419" t="s">
        <v>18430</v>
      </c>
      <c r="D1608" s="419" t="s">
        <v>20148</v>
      </c>
      <c r="E1608" s="419"/>
      <c r="F1608" s="419" t="s">
        <v>37146</v>
      </c>
      <c r="G1608" s="419" t="s">
        <v>19396</v>
      </c>
      <c r="H1608" s="419"/>
      <c r="I1608" s="419" t="s">
        <v>18112</v>
      </c>
      <c r="J1608" s="419" t="s">
        <v>20258</v>
      </c>
      <c r="K1608" s="419" t="s">
        <v>16724</v>
      </c>
      <c r="L1608" s="419" t="s">
        <v>35323</v>
      </c>
      <c r="M1608" s="419" t="s">
        <v>19398</v>
      </c>
      <c r="N1608" s="419" t="s">
        <v>16725</v>
      </c>
      <c r="O1608" s="419" t="s">
        <v>21062</v>
      </c>
      <c r="P1608" s="419" t="s">
        <v>18434</v>
      </c>
      <c r="Q1608" s="425">
        <v>1</v>
      </c>
      <c r="R1608" s="419" t="s">
        <v>23801</v>
      </c>
      <c r="S1608" s="424"/>
      <c r="T1608" s="424"/>
      <c r="U1608" s="424"/>
    </row>
    <row r="1609" spans="1:21" ht="14.6" x14ac:dyDescent="0.4">
      <c r="A1609" s="419" t="s">
        <v>18429</v>
      </c>
      <c r="B1609" s="419" t="s">
        <v>37147</v>
      </c>
      <c r="C1609" s="419" t="s">
        <v>18430</v>
      </c>
      <c r="D1609" s="419" t="s">
        <v>20148</v>
      </c>
      <c r="E1609" s="419"/>
      <c r="F1609" s="419" t="s">
        <v>37148</v>
      </c>
      <c r="G1609" s="419" t="s">
        <v>19396</v>
      </c>
      <c r="H1609" s="419"/>
      <c r="I1609" s="419" t="s">
        <v>20211</v>
      </c>
      <c r="J1609" s="419" t="s">
        <v>20258</v>
      </c>
      <c r="K1609" s="419" t="s">
        <v>16726</v>
      </c>
      <c r="L1609" s="419" t="s">
        <v>35323</v>
      </c>
      <c r="M1609" s="419" t="s">
        <v>19398</v>
      </c>
      <c r="N1609" s="419" t="s">
        <v>16727</v>
      </c>
      <c r="O1609" s="419" t="s">
        <v>21062</v>
      </c>
      <c r="P1609" s="419" t="s">
        <v>18434</v>
      </c>
      <c r="Q1609" s="425">
        <v>1</v>
      </c>
      <c r="R1609" s="419" t="s">
        <v>23802</v>
      </c>
      <c r="S1609" s="424"/>
      <c r="T1609" s="424"/>
      <c r="U1609" s="424"/>
    </row>
    <row r="1610" spans="1:21" ht="14.6" x14ac:dyDescent="0.4">
      <c r="A1610" s="419" t="s">
        <v>18429</v>
      </c>
      <c r="B1610" s="419" t="s">
        <v>37149</v>
      </c>
      <c r="C1610" s="419" t="s">
        <v>18430</v>
      </c>
      <c r="D1610" s="419" t="s">
        <v>20148</v>
      </c>
      <c r="E1610" s="419"/>
      <c r="F1610" s="419" t="s">
        <v>37150</v>
      </c>
      <c r="G1610" s="419" t="s">
        <v>19396</v>
      </c>
      <c r="H1610" s="419"/>
      <c r="I1610" s="419" t="s">
        <v>17980</v>
      </c>
      <c r="J1610" s="419" t="s">
        <v>20258</v>
      </c>
      <c r="K1610" s="419" t="s">
        <v>16728</v>
      </c>
      <c r="L1610" s="419" t="s">
        <v>35323</v>
      </c>
      <c r="M1610" s="419" t="s">
        <v>19398</v>
      </c>
      <c r="N1610" s="419" t="s">
        <v>16729</v>
      </c>
      <c r="O1610" s="419" t="s">
        <v>21062</v>
      </c>
      <c r="P1610" s="419" t="s">
        <v>18434</v>
      </c>
      <c r="Q1610" s="425">
        <v>1</v>
      </c>
      <c r="R1610" s="419" t="s">
        <v>23803</v>
      </c>
      <c r="S1610" s="424"/>
      <c r="T1610" s="424"/>
      <c r="U1610" s="424"/>
    </row>
    <row r="1611" spans="1:21" ht="14.6" x14ac:dyDescent="0.4">
      <c r="A1611" s="419" t="s">
        <v>18429</v>
      </c>
      <c r="B1611" s="419" t="s">
        <v>37151</v>
      </c>
      <c r="C1611" s="419" t="s">
        <v>18430</v>
      </c>
      <c r="D1611" s="419" t="s">
        <v>20148</v>
      </c>
      <c r="E1611" s="419"/>
      <c r="F1611" s="419" t="s">
        <v>37152</v>
      </c>
      <c r="G1611" s="419" t="s">
        <v>19396</v>
      </c>
      <c r="H1611" s="419"/>
      <c r="I1611" s="419" t="s">
        <v>20142</v>
      </c>
      <c r="J1611" s="419" t="s">
        <v>20258</v>
      </c>
      <c r="K1611" s="419" t="s">
        <v>16730</v>
      </c>
      <c r="L1611" s="419" t="s">
        <v>35323</v>
      </c>
      <c r="M1611" s="419" t="s">
        <v>19398</v>
      </c>
      <c r="N1611" s="419" t="s">
        <v>16731</v>
      </c>
      <c r="O1611" s="419" t="s">
        <v>21062</v>
      </c>
      <c r="P1611" s="419" t="s">
        <v>18434</v>
      </c>
      <c r="Q1611" s="425">
        <v>1</v>
      </c>
      <c r="R1611" s="419" t="s">
        <v>23804</v>
      </c>
      <c r="S1611" s="424"/>
      <c r="T1611" s="424"/>
      <c r="U1611" s="424"/>
    </row>
    <row r="1612" spans="1:21" ht="14.6" x14ac:dyDescent="0.4">
      <c r="A1612" s="419" t="s">
        <v>18429</v>
      </c>
      <c r="B1612" s="419" t="s">
        <v>37153</v>
      </c>
      <c r="C1612" s="419" t="s">
        <v>18430</v>
      </c>
      <c r="D1612" s="419" t="s">
        <v>20148</v>
      </c>
      <c r="E1612" s="419"/>
      <c r="F1612" s="419" t="s">
        <v>37154</v>
      </c>
      <c r="G1612" s="419" t="s">
        <v>19396</v>
      </c>
      <c r="H1612" s="419"/>
      <c r="I1612" s="419" t="s">
        <v>19413</v>
      </c>
      <c r="J1612" s="419" t="s">
        <v>20258</v>
      </c>
      <c r="K1612" s="419" t="s">
        <v>16732</v>
      </c>
      <c r="L1612" s="419" t="s">
        <v>35323</v>
      </c>
      <c r="M1612" s="419" t="s">
        <v>19398</v>
      </c>
      <c r="N1612" s="419" t="s">
        <v>16733</v>
      </c>
      <c r="O1612" s="419" t="s">
        <v>21062</v>
      </c>
      <c r="P1612" s="419" t="s">
        <v>18434</v>
      </c>
      <c r="Q1612" s="425">
        <v>1</v>
      </c>
      <c r="R1612" s="419" t="s">
        <v>23805</v>
      </c>
      <c r="S1612" s="424"/>
      <c r="T1612" s="424"/>
      <c r="U1612" s="424"/>
    </row>
    <row r="1613" spans="1:21" ht="14.6" x14ac:dyDescent="0.4">
      <c r="A1613" s="419" t="s">
        <v>18429</v>
      </c>
      <c r="B1613" s="419" t="s">
        <v>35712</v>
      </c>
      <c r="C1613" s="419" t="s">
        <v>18430</v>
      </c>
      <c r="D1613" s="419" t="s">
        <v>20148</v>
      </c>
      <c r="E1613" s="419"/>
      <c r="F1613" s="419" t="s">
        <v>37155</v>
      </c>
      <c r="G1613" s="419" t="s">
        <v>19396</v>
      </c>
      <c r="H1613" s="419"/>
      <c r="I1613" s="419" t="s">
        <v>19349</v>
      </c>
      <c r="J1613" s="419" t="s">
        <v>20258</v>
      </c>
      <c r="K1613" s="419" t="s">
        <v>16734</v>
      </c>
      <c r="L1613" s="419" t="s">
        <v>35323</v>
      </c>
      <c r="M1613" s="419" t="s">
        <v>19398</v>
      </c>
      <c r="N1613" s="419" t="s">
        <v>16735</v>
      </c>
      <c r="O1613" s="419" t="s">
        <v>21062</v>
      </c>
      <c r="P1613" s="419" t="s">
        <v>18434</v>
      </c>
      <c r="Q1613" s="425">
        <v>1</v>
      </c>
      <c r="R1613" s="419" t="s">
        <v>23806</v>
      </c>
      <c r="S1613" s="424"/>
      <c r="T1613" s="424"/>
      <c r="U1613" s="424"/>
    </row>
    <row r="1614" spans="1:21" ht="14.6" x14ac:dyDescent="0.4">
      <c r="A1614" s="419" t="s">
        <v>18429</v>
      </c>
      <c r="B1614" s="419" t="s">
        <v>37156</v>
      </c>
      <c r="C1614" s="419" t="s">
        <v>18430</v>
      </c>
      <c r="D1614" s="419" t="s">
        <v>20148</v>
      </c>
      <c r="E1614" s="419"/>
      <c r="F1614" s="419" t="s">
        <v>37157</v>
      </c>
      <c r="G1614" s="419" t="s">
        <v>19396</v>
      </c>
      <c r="H1614" s="419"/>
      <c r="I1614" s="419" t="s">
        <v>19821</v>
      </c>
      <c r="J1614" s="419" t="s">
        <v>20258</v>
      </c>
      <c r="K1614" s="419" t="s">
        <v>16736</v>
      </c>
      <c r="L1614" s="419" t="s">
        <v>35323</v>
      </c>
      <c r="M1614" s="419" t="s">
        <v>19398</v>
      </c>
      <c r="N1614" s="419" t="s">
        <v>16737</v>
      </c>
      <c r="O1614" s="419" t="s">
        <v>21062</v>
      </c>
      <c r="P1614" s="419" t="s">
        <v>18434</v>
      </c>
      <c r="Q1614" s="425">
        <v>1</v>
      </c>
      <c r="R1614" s="419" t="s">
        <v>23807</v>
      </c>
      <c r="S1614" s="424"/>
      <c r="T1614" s="424"/>
      <c r="U1614" s="424"/>
    </row>
    <row r="1615" spans="1:21" ht="14.6" x14ac:dyDescent="0.4">
      <c r="A1615" s="419" t="s">
        <v>18429</v>
      </c>
      <c r="B1615" s="419" t="s">
        <v>37158</v>
      </c>
      <c r="C1615" s="419" t="s">
        <v>18430</v>
      </c>
      <c r="D1615" s="419" t="s">
        <v>20148</v>
      </c>
      <c r="E1615" s="419"/>
      <c r="F1615" s="419" t="s">
        <v>37159</v>
      </c>
      <c r="G1615" s="419" t="s">
        <v>19396</v>
      </c>
      <c r="H1615" s="419"/>
      <c r="I1615" s="419" t="s">
        <v>17944</v>
      </c>
      <c r="J1615" s="419" t="s">
        <v>20258</v>
      </c>
      <c r="K1615" s="419" t="s">
        <v>16738</v>
      </c>
      <c r="L1615" s="419" t="s">
        <v>35323</v>
      </c>
      <c r="M1615" s="419" t="s">
        <v>19398</v>
      </c>
      <c r="N1615" s="419" t="s">
        <v>16739</v>
      </c>
      <c r="O1615" s="419" t="s">
        <v>21062</v>
      </c>
      <c r="P1615" s="419" t="s">
        <v>18434</v>
      </c>
      <c r="Q1615" s="425">
        <v>1</v>
      </c>
      <c r="R1615" s="419" t="s">
        <v>23808</v>
      </c>
      <c r="S1615" s="424"/>
      <c r="T1615" s="424"/>
      <c r="U1615" s="424"/>
    </row>
    <row r="1616" spans="1:21" ht="14.6" x14ac:dyDescent="0.4">
      <c r="A1616" s="419" t="s">
        <v>18429</v>
      </c>
      <c r="B1616" s="419" t="s">
        <v>37160</v>
      </c>
      <c r="C1616" s="419" t="s">
        <v>18430</v>
      </c>
      <c r="D1616" s="419" t="s">
        <v>20148</v>
      </c>
      <c r="E1616" s="419"/>
      <c r="F1616" s="419" t="s">
        <v>37161</v>
      </c>
      <c r="G1616" s="419" t="s">
        <v>19396</v>
      </c>
      <c r="H1616" s="419"/>
      <c r="I1616" s="419" t="s">
        <v>20145</v>
      </c>
      <c r="J1616" s="419" t="s">
        <v>20258</v>
      </c>
      <c r="K1616" s="419" t="s">
        <v>16740</v>
      </c>
      <c r="L1616" s="419" t="s">
        <v>35323</v>
      </c>
      <c r="M1616" s="419" t="s">
        <v>19398</v>
      </c>
      <c r="N1616" s="419" t="s">
        <v>16741</v>
      </c>
      <c r="O1616" s="419" t="s">
        <v>21062</v>
      </c>
      <c r="P1616" s="419" t="s">
        <v>18434</v>
      </c>
      <c r="Q1616" s="425">
        <v>1</v>
      </c>
      <c r="R1616" s="419" t="s">
        <v>23809</v>
      </c>
      <c r="S1616" s="424"/>
      <c r="T1616" s="424"/>
      <c r="U1616" s="424"/>
    </row>
    <row r="1617" spans="1:21" ht="14.6" x14ac:dyDescent="0.4">
      <c r="A1617" s="419" t="s">
        <v>18429</v>
      </c>
      <c r="B1617" s="419" t="s">
        <v>37162</v>
      </c>
      <c r="C1617" s="419" t="s">
        <v>18430</v>
      </c>
      <c r="D1617" s="419" t="s">
        <v>20148</v>
      </c>
      <c r="E1617" s="419"/>
      <c r="F1617" s="419" t="s">
        <v>37163</v>
      </c>
      <c r="G1617" s="419" t="s">
        <v>19396</v>
      </c>
      <c r="H1617" s="419"/>
      <c r="I1617" s="419" t="s">
        <v>20143</v>
      </c>
      <c r="J1617" s="419" t="s">
        <v>20258</v>
      </c>
      <c r="K1617" s="419" t="s">
        <v>16742</v>
      </c>
      <c r="L1617" s="419" t="s">
        <v>35323</v>
      </c>
      <c r="M1617" s="419" t="s">
        <v>19398</v>
      </c>
      <c r="N1617" s="419" t="s">
        <v>16743</v>
      </c>
      <c r="O1617" s="419" t="s">
        <v>21062</v>
      </c>
      <c r="P1617" s="419" t="s">
        <v>18434</v>
      </c>
      <c r="Q1617" s="425">
        <v>1</v>
      </c>
      <c r="R1617" s="419" t="s">
        <v>23810</v>
      </c>
      <c r="S1617" s="424"/>
      <c r="T1617" s="424"/>
      <c r="U1617" s="424"/>
    </row>
    <row r="1618" spans="1:21" ht="14.6" x14ac:dyDescent="0.4">
      <c r="A1618" s="419" t="s">
        <v>18429</v>
      </c>
      <c r="B1618" s="419" t="s">
        <v>37164</v>
      </c>
      <c r="C1618" s="419" t="s">
        <v>18430</v>
      </c>
      <c r="D1618" s="419" t="s">
        <v>20148</v>
      </c>
      <c r="E1618" s="419"/>
      <c r="F1618" s="419" t="s">
        <v>37165</v>
      </c>
      <c r="G1618" s="419" t="s">
        <v>19396</v>
      </c>
      <c r="H1618" s="419"/>
      <c r="I1618" s="419" t="s">
        <v>17967</v>
      </c>
      <c r="J1618" s="419" t="s">
        <v>20258</v>
      </c>
      <c r="K1618" s="419" t="s">
        <v>16744</v>
      </c>
      <c r="L1618" s="419" t="s">
        <v>35323</v>
      </c>
      <c r="M1618" s="419" t="s">
        <v>19398</v>
      </c>
      <c r="N1618" s="419" t="s">
        <v>16745</v>
      </c>
      <c r="O1618" s="419" t="s">
        <v>21062</v>
      </c>
      <c r="P1618" s="419" t="s">
        <v>18434</v>
      </c>
      <c r="Q1618" s="425">
        <v>1</v>
      </c>
      <c r="R1618" s="419" t="s">
        <v>23811</v>
      </c>
      <c r="S1618" s="424"/>
      <c r="T1618" s="424"/>
      <c r="U1618" s="424"/>
    </row>
    <row r="1619" spans="1:21" ht="14.6" x14ac:dyDescent="0.4">
      <c r="A1619" s="419" t="s">
        <v>18429</v>
      </c>
      <c r="B1619" s="419" t="s">
        <v>37166</v>
      </c>
      <c r="C1619" s="419" t="s">
        <v>18430</v>
      </c>
      <c r="D1619" s="419" t="s">
        <v>20148</v>
      </c>
      <c r="E1619" s="419"/>
      <c r="F1619" s="419" t="s">
        <v>37167</v>
      </c>
      <c r="G1619" s="419" t="s">
        <v>19396</v>
      </c>
      <c r="H1619" s="419"/>
      <c r="I1619" s="419" t="s">
        <v>17972</v>
      </c>
      <c r="J1619" s="419" t="s">
        <v>20258</v>
      </c>
      <c r="K1619" s="419" t="s">
        <v>16746</v>
      </c>
      <c r="L1619" s="419" t="s">
        <v>35323</v>
      </c>
      <c r="M1619" s="419" t="s">
        <v>19398</v>
      </c>
      <c r="N1619" s="419" t="s">
        <v>16747</v>
      </c>
      <c r="O1619" s="419" t="s">
        <v>21062</v>
      </c>
      <c r="P1619" s="419" t="s">
        <v>18434</v>
      </c>
      <c r="Q1619" s="425">
        <v>1</v>
      </c>
      <c r="R1619" s="419" t="s">
        <v>23812</v>
      </c>
      <c r="S1619" s="424"/>
      <c r="T1619" s="424"/>
      <c r="U1619" s="424"/>
    </row>
    <row r="1620" spans="1:21" ht="14.6" x14ac:dyDescent="0.4">
      <c r="A1620" s="419" t="s">
        <v>18429</v>
      </c>
      <c r="B1620" s="419" t="s">
        <v>32784</v>
      </c>
      <c r="C1620" s="419" t="s">
        <v>18430</v>
      </c>
      <c r="D1620" s="419" t="s">
        <v>20148</v>
      </c>
      <c r="E1620" s="419"/>
      <c r="F1620" s="419" t="s">
        <v>37168</v>
      </c>
      <c r="G1620" s="419" t="s">
        <v>19396</v>
      </c>
      <c r="H1620" s="419"/>
      <c r="I1620" s="419" t="s">
        <v>20278</v>
      </c>
      <c r="J1620" s="419" t="s">
        <v>20258</v>
      </c>
      <c r="K1620" s="419" t="s">
        <v>16748</v>
      </c>
      <c r="L1620" s="419" t="s">
        <v>35323</v>
      </c>
      <c r="M1620" s="419" t="s">
        <v>19398</v>
      </c>
      <c r="N1620" s="419" t="s">
        <v>16749</v>
      </c>
      <c r="O1620" s="419" t="s">
        <v>21062</v>
      </c>
      <c r="P1620" s="419" t="s">
        <v>18434</v>
      </c>
      <c r="Q1620" s="425">
        <v>1</v>
      </c>
      <c r="R1620" s="419" t="s">
        <v>23813</v>
      </c>
      <c r="S1620" s="424"/>
      <c r="T1620" s="424"/>
      <c r="U1620" s="424"/>
    </row>
    <row r="1621" spans="1:21" ht="14.6" x14ac:dyDescent="0.4">
      <c r="A1621" s="419" t="s">
        <v>18429</v>
      </c>
      <c r="B1621" s="419" t="s">
        <v>37169</v>
      </c>
      <c r="C1621" s="419" t="s">
        <v>18430</v>
      </c>
      <c r="D1621" s="419" t="s">
        <v>20148</v>
      </c>
      <c r="E1621" s="419"/>
      <c r="F1621" s="419" t="s">
        <v>37170</v>
      </c>
      <c r="G1621" s="419" t="s">
        <v>19396</v>
      </c>
      <c r="H1621" s="419"/>
      <c r="I1621" s="419" t="s">
        <v>19364</v>
      </c>
      <c r="J1621" s="419" t="s">
        <v>20258</v>
      </c>
      <c r="K1621" s="419" t="s">
        <v>16750</v>
      </c>
      <c r="L1621" s="419" t="s">
        <v>35323</v>
      </c>
      <c r="M1621" s="419" t="s">
        <v>19398</v>
      </c>
      <c r="N1621" s="419" t="s">
        <v>16751</v>
      </c>
      <c r="O1621" s="419" t="s">
        <v>21062</v>
      </c>
      <c r="P1621" s="419" t="s">
        <v>18434</v>
      </c>
      <c r="Q1621" s="425">
        <v>1</v>
      </c>
      <c r="R1621" s="419" t="s">
        <v>23814</v>
      </c>
      <c r="S1621" s="424"/>
      <c r="T1621" s="424"/>
      <c r="U1621" s="424"/>
    </row>
    <row r="1622" spans="1:21" ht="14.6" x14ac:dyDescent="0.4">
      <c r="A1622" s="419" t="s">
        <v>18429</v>
      </c>
      <c r="B1622" s="419" t="s">
        <v>35909</v>
      </c>
      <c r="C1622" s="419" t="s">
        <v>18430</v>
      </c>
      <c r="D1622" s="419" t="s">
        <v>20148</v>
      </c>
      <c r="E1622" s="419"/>
      <c r="F1622" s="419" t="s">
        <v>37171</v>
      </c>
      <c r="G1622" s="419" t="s">
        <v>19396</v>
      </c>
      <c r="H1622" s="419"/>
      <c r="I1622" s="419" t="s">
        <v>20249</v>
      </c>
      <c r="J1622" s="419" t="s">
        <v>20258</v>
      </c>
      <c r="K1622" s="419" t="s">
        <v>16752</v>
      </c>
      <c r="L1622" s="419" t="s">
        <v>35323</v>
      </c>
      <c r="M1622" s="419" t="s">
        <v>19398</v>
      </c>
      <c r="N1622" s="419" t="s">
        <v>16753</v>
      </c>
      <c r="O1622" s="419" t="s">
        <v>21062</v>
      </c>
      <c r="P1622" s="419" t="s">
        <v>18434</v>
      </c>
      <c r="Q1622" s="425">
        <v>1</v>
      </c>
      <c r="R1622" s="419" t="s">
        <v>23815</v>
      </c>
      <c r="S1622" s="424"/>
      <c r="T1622" s="424"/>
      <c r="U1622" s="424"/>
    </row>
    <row r="1623" spans="1:21" ht="14.6" x14ac:dyDescent="0.4">
      <c r="A1623" s="419" t="s">
        <v>18429</v>
      </c>
      <c r="B1623" s="419" t="s">
        <v>37172</v>
      </c>
      <c r="C1623" s="419" t="s">
        <v>18430</v>
      </c>
      <c r="D1623" s="419" t="s">
        <v>20148</v>
      </c>
      <c r="E1623" s="419"/>
      <c r="F1623" s="419" t="s">
        <v>37173</v>
      </c>
      <c r="G1623" s="419" t="s">
        <v>19396</v>
      </c>
      <c r="H1623" s="419"/>
      <c r="I1623" s="419" t="s">
        <v>20186</v>
      </c>
      <c r="J1623" s="419" t="s">
        <v>20258</v>
      </c>
      <c r="K1623" s="419" t="s">
        <v>16754</v>
      </c>
      <c r="L1623" s="419" t="s">
        <v>35323</v>
      </c>
      <c r="M1623" s="419" t="s">
        <v>19398</v>
      </c>
      <c r="N1623" s="419" t="s">
        <v>16755</v>
      </c>
      <c r="O1623" s="419" t="s">
        <v>21062</v>
      </c>
      <c r="P1623" s="419" t="s">
        <v>18434</v>
      </c>
      <c r="Q1623" s="425">
        <v>1</v>
      </c>
      <c r="R1623" s="419" t="s">
        <v>23816</v>
      </c>
      <c r="S1623" s="424"/>
      <c r="T1623" s="424"/>
      <c r="U1623" s="424"/>
    </row>
    <row r="1624" spans="1:21" ht="14.6" x14ac:dyDescent="0.4">
      <c r="A1624" s="419" t="s">
        <v>18429</v>
      </c>
      <c r="B1624" s="419" t="s">
        <v>37174</v>
      </c>
      <c r="C1624" s="419" t="s">
        <v>18430</v>
      </c>
      <c r="D1624" s="419" t="s">
        <v>20148</v>
      </c>
      <c r="E1624" s="419"/>
      <c r="F1624" s="419" t="s">
        <v>37175</v>
      </c>
      <c r="G1624" s="419" t="s">
        <v>19396</v>
      </c>
      <c r="H1624" s="419"/>
      <c r="I1624" s="419" t="s">
        <v>18002</v>
      </c>
      <c r="J1624" s="419" t="s">
        <v>20258</v>
      </c>
      <c r="K1624" s="419" t="s">
        <v>16756</v>
      </c>
      <c r="L1624" s="419" t="s">
        <v>35323</v>
      </c>
      <c r="M1624" s="419" t="s">
        <v>19398</v>
      </c>
      <c r="N1624" s="419" t="s">
        <v>16757</v>
      </c>
      <c r="O1624" s="419" t="s">
        <v>21062</v>
      </c>
      <c r="P1624" s="419" t="s">
        <v>18434</v>
      </c>
      <c r="Q1624" s="425">
        <v>1</v>
      </c>
      <c r="R1624" s="419" t="s">
        <v>23817</v>
      </c>
      <c r="S1624" s="424"/>
      <c r="T1624" s="424"/>
      <c r="U1624" s="424"/>
    </row>
    <row r="1625" spans="1:21" ht="14.6" x14ac:dyDescent="0.4">
      <c r="A1625" s="419" t="s">
        <v>18429</v>
      </c>
      <c r="B1625" s="419" t="s">
        <v>37176</v>
      </c>
      <c r="C1625" s="419" t="s">
        <v>18430</v>
      </c>
      <c r="D1625" s="419" t="s">
        <v>20148</v>
      </c>
      <c r="E1625" s="419"/>
      <c r="F1625" s="419" t="s">
        <v>37177</v>
      </c>
      <c r="G1625" s="419" t="s">
        <v>19396</v>
      </c>
      <c r="H1625" s="419"/>
      <c r="I1625" s="419" t="s">
        <v>17926</v>
      </c>
      <c r="J1625" s="419" t="s">
        <v>20258</v>
      </c>
      <c r="K1625" s="419" t="s">
        <v>16758</v>
      </c>
      <c r="L1625" s="419" t="s">
        <v>35323</v>
      </c>
      <c r="M1625" s="419" t="s">
        <v>19398</v>
      </c>
      <c r="N1625" s="419" t="s">
        <v>16759</v>
      </c>
      <c r="O1625" s="419" t="s">
        <v>21062</v>
      </c>
      <c r="P1625" s="419" t="s">
        <v>18434</v>
      </c>
      <c r="Q1625" s="425">
        <v>1</v>
      </c>
      <c r="R1625" s="419" t="s">
        <v>23818</v>
      </c>
      <c r="S1625" s="424"/>
      <c r="T1625" s="424"/>
      <c r="U1625" s="424"/>
    </row>
    <row r="1626" spans="1:21" ht="14.6" x14ac:dyDescent="0.4">
      <c r="A1626" s="419" t="s">
        <v>18429</v>
      </c>
      <c r="B1626" s="419" t="s">
        <v>37178</v>
      </c>
      <c r="C1626" s="419" t="s">
        <v>18430</v>
      </c>
      <c r="D1626" s="419" t="s">
        <v>20148</v>
      </c>
      <c r="E1626" s="419"/>
      <c r="F1626" s="419" t="s">
        <v>37179</v>
      </c>
      <c r="G1626" s="419" t="s">
        <v>19396</v>
      </c>
      <c r="H1626" s="419"/>
      <c r="I1626" s="419" t="s">
        <v>19652</v>
      </c>
      <c r="J1626" s="419" t="s">
        <v>20258</v>
      </c>
      <c r="K1626" s="419" t="s">
        <v>16760</v>
      </c>
      <c r="L1626" s="419" t="s">
        <v>35323</v>
      </c>
      <c r="M1626" s="419" t="s">
        <v>19398</v>
      </c>
      <c r="N1626" s="419" t="s">
        <v>16761</v>
      </c>
      <c r="O1626" s="419" t="s">
        <v>21062</v>
      </c>
      <c r="P1626" s="419" t="s">
        <v>18434</v>
      </c>
      <c r="Q1626" s="425">
        <v>1</v>
      </c>
      <c r="R1626" s="419" t="s">
        <v>23819</v>
      </c>
      <c r="S1626" s="424"/>
      <c r="T1626" s="424"/>
      <c r="U1626" s="424"/>
    </row>
    <row r="1627" spans="1:21" ht="14.6" x14ac:dyDescent="0.4">
      <c r="A1627" s="419" t="s">
        <v>18429</v>
      </c>
      <c r="B1627" s="419" t="s">
        <v>37180</v>
      </c>
      <c r="C1627" s="419" t="s">
        <v>18430</v>
      </c>
      <c r="D1627" s="419" t="s">
        <v>20148</v>
      </c>
      <c r="E1627" s="419"/>
      <c r="F1627" s="419" t="s">
        <v>37181</v>
      </c>
      <c r="G1627" s="419" t="s">
        <v>19396</v>
      </c>
      <c r="H1627" s="419"/>
      <c r="I1627" s="419" t="s">
        <v>19464</v>
      </c>
      <c r="J1627" s="419" t="s">
        <v>20258</v>
      </c>
      <c r="K1627" s="419" t="s">
        <v>16762</v>
      </c>
      <c r="L1627" s="419" t="s">
        <v>35323</v>
      </c>
      <c r="M1627" s="419" t="s">
        <v>19398</v>
      </c>
      <c r="N1627" s="419" t="s">
        <v>16763</v>
      </c>
      <c r="O1627" s="419" t="s">
        <v>21062</v>
      </c>
      <c r="P1627" s="419" t="s">
        <v>18434</v>
      </c>
      <c r="Q1627" s="425">
        <v>1</v>
      </c>
      <c r="R1627" s="419" t="s">
        <v>23820</v>
      </c>
      <c r="S1627" s="424"/>
      <c r="T1627" s="424"/>
      <c r="U1627" s="424"/>
    </row>
    <row r="1628" spans="1:21" ht="14.6" x14ac:dyDescent="0.4">
      <c r="A1628" s="419" t="s">
        <v>18429</v>
      </c>
      <c r="B1628" s="419" t="s">
        <v>31362</v>
      </c>
      <c r="C1628" s="419" t="s">
        <v>18430</v>
      </c>
      <c r="D1628" s="419" t="s">
        <v>20148</v>
      </c>
      <c r="E1628" s="419"/>
      <c r="F1628" s="419" t="s">
        <v>37182</v>
      </c>
      <c r="G1628" s="419" t="s">
        <v>19396</v>
      </c>
      <c r="H1628" s="419"/>
      <c r="I1628" s="419" t="s">
        <v>20140</v>
      </c>
      <c r="J1628" s="419" t="s">
        <v>20258</v>
      </c>
      <c r="K1628" s="419" t="s">
        <v>16764</v>
      </c>
      <c r="L1628" s="419" t="s">
        <v>35323</v>
      </c>
      <c r="M1628" s="419" t="s">
        <v>19453</v>
      </c>
      <c r="N1628" s="419" t="s">
        <v>16765</v>
      </c>
      <c r="O1628" s="419" t="s">
        <v>21063</v>
      </c>
      <c r="P1628" s="419" t="s">
        <v>18434</v>
      </c>
      <c r="Q1628" s="425">
        <v>1</v>
      </c>
      <c r="R1628" s="419" t="s">
        <v>23821</v>
      </c>
      <c r="S1628" s="424"/>
      <c r="T1628" s="424"/>
      <c r="U1628" s="424"/>
    </row>
    <row r="1629" spans="1:21" ht="14.6" x14ac:dyDescent="0.4">
      <c r="A1629" s="419" t="s">
        <v>18429</v>
      </c>
      <c r="B1629" s="419" t="s">
        <v>37183</v>
      </c>
      <c r="C1629" s="419" t="s">
        <v>18430</v>
      </c>
      <c r="D1629" s="419" t="s">
        <v>20148</v>
      </c>
      <c r="E1629" s="419"/>
      <c r="F1629" s="419" t="s">
        <v>37184</v>
      </c>
      <c r="G1629" s="419" t="s">
        <v>19396</v>
      </c>
      <c r="H1629" s="419"/>
      <c r="I1629" s="419" t="s">
        <v>19332</v>
      </c>
      <c r="J1629" s="419" t="s">
        <v>20258</v>
      </c>
      <c r="K1629" s="419" t="s">
        <v>16766</v>
      </c>
      <c r="L1629" s="419" t="s">
        <v>35323</v>
      </c>
      <c r="M1629" s="419" t="s">
        <v>19453</v>
      </c>
      <c r="N1629" s="419" t="s">
        <v>16767</v>
      </c>
      <c r="O1629" s="419" t="s">
        <v>21063</v>
      </c>
      <c r="P1629" s="419" t="s">
        <v>18434</v>
      </c>
      <c r="Q1629" s="425">
        <v>1</v>
      </c>
      <c r="R1629" s="419" t="s">
        <v>23822</v>
      </c>
      <c r="S1629" s="424"/>
      <c r="T1629" s="424"/>
      <c r="U1629" s="424"/>
    </row>
    <row r="1630" spans="1:21" ht="14.6" x14ac:dyDescent="0.4">
      <c r="A1630" s="419" t="s">
        <v>18429</v>
      </c>
      <c r="B1630" s="419" t="s">
        <v>37185</v>
      </c>
      <c r="C1630" s="419" t="s">
        <v>18430</v>
      </c>
      <c r="D1630" s="419" t="s">
        <v>20148</v>
      </c>
      <c r="E1630" s="419"/>
      <c r="F1630" s="419" t="s">
        <v>37186</v>
      </c>
      <c r="G1630" s="419" t="s">
        <v>19396</v>
      </c>
      <c r="H1630" s="419"/>
      <c r="I1630" s="419" t="s">
        <v>19413</v>
      </c>
      <c r="J1630" s="419" t="s">
        <v>20258</v>
      </c>
      <c r="K1630" s="419" t="s">
        <v>16768</v>
      </c>
      <c r="L1630" s="419" t="s">
        <v>35323</v>
      </c>
      <c r="M1630" s="419" t="s">
        <v>19453</v>
      </c>
      <c r="N1630" s="419" t="s">
        <v>16769</v>
      </c>
      <c r="O1630" s="419" t="s">
        <v>21063</v>
      </c>
      <c r="P1630" s="419" t="s">
        <v>18434</v>
      </c>
      <c r="Q1630" s="425">
        <v>1</v>
      </c>
      <c r="R1630" s="419" t="s">
        <v>23823</v>
      </c>
      <c r="S1630" s="424"/>
      <c r="T1630" s="424"/>
      <c r="U1630" s="424"/>
    </row>
    <row r="1631" spans="1:21" ht="14.6" x14ac:dyDescent="0.4">
      <c r="A1631" s="419" t="s">
        <v>18429</v>
      </c>
      <c r="B1631" s="419" t="s">
        <v>32785</v>
      </c>
      <c r="C1631" s="419" t="s">
        <v>18430</v>
      </c>
      <c r="D1631" s="419" t="s">
        <v>20148</v>
      </c>
      <c r="E1631" s="419"/>
      <c r="F1631" s="419" t="s">
        <v>37187</v>
      </c>
      <c r="G1631" s="419" t="s">
        <v>19396</v>
      </c>
      <c r="H1631" s="419"/>
      <c r="I1631" s="419" t="s">
        <v>19652</v>
      </c>
      <c r="J1631" s="419" t="s">
        <v>20258</v>
      </c>
      <c r="K1631" s="419" t="s">
        <v>16770</v>
      </c>
      <c r="L1631" s="419" t="s">
        <v>35323</v>
      </c>
      <c r="M1631" s="419" t="s">
        <v>19453</v>
      </c>
      <c r="N1631" s="419" t="s">
        <v>16771</v>
      </c>
      <c r="O1631" s="419" t="s">
        <v>21063</v>
      </c>
      <c r="P1631" s="419" t="s">
        <v>18434</v>
      </c>
      <c r="Q1631" s="425">
        <v>1</v>
      </c>
      <c r="R1631" s="419" t="s">
        <v>23824</v>
      </c>
      <c r="S1631" s="424"/>
      <c r="T1631" s="424"/>
      <c r="U1631" s="424"/>
    </row>
    <row r="1632" spans="1:21" ht="14.6" x14ac:dyDescent="0.4">
      <c r="A1632" s="419" t="s">
        <v>18429</v>
      </c>
      <c r="B1632" s="419" t="s">
        <v>16772</v>
      </c>
      <c r="C1632" s="419" t="s">
        <v>18430</v>
      </c>
      <c r="D1632" s="419" t="s">
        <v>20148</v>
      </c>
      <c r="E1632" s="419"/>
      <c r="F1632" s="419" t="s">
        <v>37188</v>
      </c>
      <c r="G1632" s="419" t="s">
        <v>19396</v>
      </c>
      <c r="H1632" s="419"/>
      <c r="I1632" s="419" t="s">
        <v>17933</v>
      </c>
      <c r="J1632" s="419" t="s">
        <v>20258</v>
      </c>
      <c r="K1632" s="419" t="s">
        <v>16773</v>
      </c>
      <c r="L1632" s="419" t="s">
        <v>35323</v>
      </c>
      <c r="M1632" s="419" t="s">
        <v>19453</v>
      </c>
      <c r="N1632" s="419" t="s">
        <v>16774</v>
      </c>
      <c r="O1632" s="419" t="s">
        <v>21063</v>
      </c>
      <c r="P1632" s="419" t="s">
        <v>18434</v>
      </c>
      <c r="Q1632" s="425">
        <v>1</v>
      </c>
      <c r="R1632" s="419" t="s">
        <v>23825</v>
      </c>
      <c r="S1632" s="424"/>
      <c r="T1632" s="424"/>
      <c r="U1632" s="424"/>
    </row>
    <row r="1633" spans="1:21" ht="14.6" x14ac:dyDescent="0.4">
      <c r="A1633" s="419" t="s">
        <v>18429</v>
      </c>
      <c r="B1633" s="419" t="s">
        <v>37189</v>
      </c>
      <c r="C1633" s="419" t="s">
        <v>18430</v>
      </c>
      <c r="D1633" s="419" t="s">
        <v>20148</v>
      </c>
      <c r="E1633" s="419"/>
      <c r="F1633" s="419" t="s">
        <v>37190</v>
      </c>
      <c r="G1633" s="419" t="s">
        <v>19396</v>
      </c>
      <c r="H1633" s="419"/>
      <c r="I1633" s="419" t="s">
        <v>20271</v>
      </c>
      <c r="J1633" s="419" t="s">
        <v>20258</v>
      </c>
      <c r="K1633" s="419" t="s">
        <v>16775</v>
      </c>
      <c r="L1633" s="419" t="s">
        <v>35323</v>
      </c>
      <c r="M1633" s="419" t="s">
        <v>19453</v>
      </c>
      <c r="N1633" s="419" t="s">
        <v>16776</v>
      </c>
      <c r="O1633" s="419" t="s">
        <v>21064</v>
      </c>
      <c r="P1633" s="419" t="s">
        <v>18434</v>
      </c>
      <c r="Q1633" s="425">
        <v>1</v>
      </c>
      <c r="R1633" s="419" t="s">
        <v>23826</v>
      </c>
      <c r="S1633" s="424"/>
      <c r="T1633" s="424"/>
      <c r="U1633" s="424"/>
    </row>
    <row r="1634" spans="1:21" ht="14.6" x14ac:dyDescent="0.4">
      <c r="A1634" s="419" t="s">
        <v>18429</v>
      </c>
      <c r="B1634" s="419" t="s">
        <v>32786</v>
      </c>
      <c r="C1634" s="419" t="s">
        <v>18430</v>
      </c>
      <c r="D1634" s="419" t="s">
        <v>20148</v>
      </c>
      <c r="E1634" s="419"/>
      <c r="F1634" s="419" t="s">
        <v>37191</v>
      </c>
      <c r="G1634" s="419" t="s">
        <v>19396</v>
      </c>
      <c r="H1634" s="419"/>
      <c r="I1634" s="419" t="s">
        <v>20194</v>
      </c>
      <c r="J1634" s="419" t="s">
        <v>20258</v>
      </c>
      <c r="K1634" s="419" t="s">
        <v>16777</v>
      </c>
      <c r="L1634" s="419" t="s">
        <v>35323</v>
      </c>
      <c r="M1634" s="419" t="s">
        <v>19453</v>
      </c>
      <c r="N1634" s="419" t="s">
        <v>16778</v>
      </c>
      <c r="O1634" s="419" t="s">
        <v>21063</v>
      </c>
      <c r="P1634" s="419" t="s">
        <v>18434</v>
      </c>
      <c r="Q1634" s="425">
        <v>1</v>
      </c>
      <c r="R1634" s="419" t="s">
        <v>23827</v>
      </c>
      <c r="S1634" s="424"/>
      <c r="T1634" s="424"/>
      <c r="U1634" s="424"/>
    </row>
    <row r="1635" spans="1:21" ht="14.6" x14ac:dyDescent="0.4">
      <c r="A1635" s="419" t="s">
        <v>18429</v>
      </c>
      <c r="B1635" s="419" t="s">
        <v>37192</v>
      </c>
      <c r="C1635" s="419" t="s">
        <v>18430</v>
      </c>
      <c r="D1635" s="419" t="s">
        <v>20148</v>
      </c>
      <c r="E1635" s="419"/>
      <c r="F1635" s="419" t="s">
        <v>37193</v>
      </c>
      <c r="G1635" s="419" t="s">
        <v>19396</v>
      </c>
      <c r="H1635" s="419"/>
      <c r="I1635" s="419" t="s">
        <v>20185</v>
      </c>
      <c r="J1635" s="419" t="s">
        <v>20258</v>
      </c>
      <c r="K1635" s="419" t="s">
        <v>16779</v>
      </c>
      <c r="L1635" s="419" t="s">
        <v>35323</v>
      </c>
      <c r="M1635" s="419" t="s">
        <v>19453</v>
      </c>
      <c r="N1635" s="419" t="s">
        <v>16780</v>
      </c>
      <c r="O1635" s="419" t="s">
        <v>21063</v>
      </c>
      <c r="P1635" s="419" t="s">
        <v>18434</v>
      </c>
      <c r="Q1635" s="425">
        <v>1</v>
      </c>
      <c r="R1635" s="419" t="s">
        <v>23828</v>
      </c>
      <c r="S1635" s="424"/>
      <c r="T1635" s="424"/>
      <c r="U1635" s="424"/>
    </row>
    <row r="1636" spans="1:21" ht="14.6" x14ac:dyDescent="0.4">
      <c r="A1636" s="419" t="s">
        <v>18429</v>
      </c>
      <c r="B1636" s="419" t="s">
        <v>16781</v>
      </c>
      <c r="C1636" s="419" t="s">
        <v>18430</v>
      </c>
      <c r="D1636" s="419" t="s">
        <v>20148</v>
      </c>
      <c r="E1636" s="419"/>
      <c r="F1636" s="419" t="s">
        <v>37194</v>
      </c>
      <c r="G1636" s="419" t="s">
        <v>19396</v>
      </c>
      <c r="H1636" s="419"/>
      <c r="I1636" s="419" t="s">
        <v>18112</v>
      </c>
      <c r="J1636" s="419" t="s">
        <v>20258</v>
      </c>
      <c r="K1636" s="419" t="s">
        <v>16782</v>
      </c>
      <c r="L1636" s="419" t="s">
        <v>35323</v>
      </c>
      <c r="M1636" s="419" t="s">
        <v>19453</v>
      </c>
      <c r="N1636" s="419" t="s">
        <v>16783</v>
      </c>
      <c r="O1636" s="419" t="s">
        <v>21064</v>
      </c>
      <c r="P1636" s="419" t="s">
        <v>18434</v>
      </c>
      <c r="Q1636" s="425">
        <v>1</v>
      </c>
      <c r="R1636" s="419" t="s">
        <v>23829</v>
      </c>
      <c r="S1636" s="424"/>
      <c r="T1636" s="424"/>
      <c r="U1636" s="424"/>
    </row>
    <row r="1637" spans="1:21" ht="14.6" x14ac:dyDescent="0.4">
      <c r="A1637" s="419" t="s">
        <v>18429</v>
      </c>
      <c r="B1637" s="419" t="s">
        <v>32787</v>
      </c>
      <c r="C1637" s="419" t="s">
        <v>18430</v>
      </c>
      <c r="D1637" s="419" t="s">
        <v>20148</v>
      </c>
      <c r="E1637" s="419"/>
      <c r="F1637" s="419" t="s">
        <v>37195</v>
      </c>
      <c r="G1637" s="419" t="s">
        <v>19396</v>
      </c>
      <c r="H1637" s="419"/>
      <c r="I1637" s="419" t="s">
        <v>20245</v>
      </c>
      <c r="J1637" s="419" t="s">
        <v>20258</v>
      </c>
      <c r="K1637" s="419" t="s">
        <v>16784</v>
      </c>
      <c r="L1637" s="419" t="s">
        <v>35323</v>
      </c>
      <c r="M1637" s="419" t="s">
        <v>19453</v>
      </c>
      <c r="N1637" s="419" t="s">
        <v>16785</v>
      </c>
      <c r="O1637" s="419" t="s">
        <v>21079</v>
      </c>
      <c r="P1637" s="419" t="s">
        <v>18434</v>
      </c>
      <c r="Q1637" s="425">
        <v>1</v>
      </c>
      <c r="R1637" s="419" t="s">
        <v>23830</v>
      </c>
      <c r="S1637" s="424"/>
      <c r="T1637" s="424"/>
      <c r="U1637" s="424"/>
    </row>
    <row r="1638" spans="1:21" ht="14.6" x14ac:dyDescent="0.4">
      <c r="A1638" s="419" t="s">
        <v>18429</v>
      </c>
      <c r="B1638" s="419" t="s">
        <v>32788</v>
      </c>
      <c r="C1638" s="419" t="s">
        <v>18430</v>
      </c>
      <c r="D1638" s="419" t="s">
        <v>20148</v>
      </c>
      <c r="E1638" s="419"/>
      <c r="F1638" s="419" t="s">
        <v>37196</v>
      </c>
      <c r="G1638" s="419" t="s">
        <v>20248</v>
      </c>
      <c r="H1638" s="419"/>
      <c r="I1638" s="419" t="s">
        <v>20208</v>
      </c>
      <c r="J1638" s="419" t="s">
        <v>20258</v>
      </c>
      <c r="K1638" s="419" t="s">
        <v>16786</v>
      </c>
      <c r="L1638" s="419" t="s">
        <v>35323</v>
      </c>
      <c r="M1638" s="419" t="s">
        <v>19522</v>
      </c>
      <c r="N1638" s="419" t="s">
        <v>16787</v>
      </c>
      <c r="O1638" s="419" t="s">
        <v>21066</v>
      </c>
      <c r="P1638" s="419" t="s">
        <v>18434</v>
      </c>
      <c r="Q1638" s="425">
        <v>1</v>
      </c>
      <c r="R1638" s="419" t="s">
        <v>23831</v>
      </c>
      <c r="S1638" s="424"/>
      <c r="T1638" s="424"/>
      <c r="U1638" s="424"/>
    </row>
    <row r="1639" spans="1:21" ht="14.6" x14ac:dyDescent="0.4">
      <c r="A1639" s="419" t="s">
        <v>18429</v>
      </c>
      <c r="B1639" s="419" t="s">
        <v>16788</v>
      </c>
      <c r="C1639" s="419" t="s">
        <v>18430</v>
      </c>
      <c r="D1639" s="419" t="s">
        <v>20148</v>
      </c>
      <c r="E1639" s="419"/>
      <c r="F1639" s="419" t="s">
        <v>37197</v>
      </c>
      <c r="G1639" s="419" t="s">
        <v>19396</v>
      </c>
      <c r="H1639" s="419"/>
      <c r="I1639" s="419" t="s">
        <v>19359</v>
      </c>
      <c r="J1639" s="419" t="s">
        <v>20258</v>
      </c>
      <c r="K1639" s="419" t="s">
        <v>16789</v>
      </c>
      <c r="L1639" s="419" t="s">
        <v>35323</v>
      </c>
      <c r="M1639" s="419" t="s">
        <v>19526</v>
      </c>
      <c r="N1639" s="419" t="s">
        <v>16790</v>
      </c>
      <c r="O1639" s="419" t="s">
        <v>21067</v>
      </c>
      <c r="P1639" s="419" t="s">
        <v>18434</v>
      </c>
      <c r="Q1639" s="425">
        <v>1</v>
      </c>
      <c r="R1639" s="419" t="s">
        <v>23832</v>
      </c>
      <c r="S1639" s="424"/>
      <c r="T1639" s="424"/>
      <c r="U1639" s="424"/>
    </row>
    <row r="1640" spans="1:21" ht="14.6" x14ac:dyDescent="0.4">
      <c r="A1640" s="419" t="s">
        <v>18429</v>
      </c>
      <c r="B1640" s="419" t="s">
        <v>22045</v>
      </c>
      <c r="C1640" s="419" t="s">
        <v>18430</v>
      </c>
      <c r="D1640" s="419" t="s">
        <v>20148</v>
      </c>
      <c r="E1640" s="419"/>
      <c r="F1640" s="419" t="s">
        <v>37198</v>
      </c>
      <c r="G1640" s="419" t="s">
        <v>19396</v>
      </c>
      <c r="H1640" s="419"/>
      <c r="I1640" s="419" t="s">
        <v>19423</v>
      </c>
      <c r="J1640" s="419" t="s">
        <v>20258</v>
      </c>
      <c r="K1640" s="419" t="s">
        <v>16792</v>
      </c>
      <c r="L1640" s="419" t="s">
        <v>35323</v>
      </c>
      <c r="M1640" s="419" t="s">
        <v>19526</v>
      </c>
      <c r="N1640" s="419" t="s">
        <v>16793</v>
      </c>
      <c r="O1640" s="419" t="s">
        <v>21067</v>
      </c>
      <c r="P1640" s="419" t="s">
        <v>18434</v>
      </c>
      <c r="Q1640" s="425">
        <v>1</v>
      </c>
      <c r="R1640" s="419" t="s">
        <v>23833</v>
      </c>
      <c r="S1640" s="424"/>
      <c r="T1640" s="424"/>
      <c r="U1640" s="424"/>
    </row>
    <row r="1641" spans="1:21" ht="14.6" x14ac:dyDescent="0.4">
      <c r="A1641" s="419" t="s">
        <v>18429</v>
      </c>
      <c r="B1641" s="419" t="s">
        <v>22046</v>
      </c>
      <c r="C1641" s="419" t="s">
        <v>18430</v>
      </c>
      <c r="D1641" s="419" t="s">
        <v>20148</v>
      </c>
      <c r="E1641" s="419"/>
      <c r="F1641" s="419" t="s">
        <v>37199</v>
      </c>
      <c r="G1641" s="419" t="s">
        <v>19396</v>
      </c>
      <c r="H1641" s="419"/>
      <c r="I1641" s="419" t="s">
        <v>20186</v>
      </c>
      <c r="J1641" s="419" t="s">
        <v>20258</v>
      </c>
      <c r="K1641" s="419" t="s">
        <v>16794</v>
      </c>
      <c r="L1641" s="419" t="s">
        <v>35323</v>
      </c>
      <c r="M1641" s="419" t="s">
        <v>19526</v>
      </c>
      <c r="N1641" s="419" t="s">
        <v>16795</v>
      </c>
      <c r="O1641" s="419" t="s">
        <v>21067</v>
      </c>
      <c r="P1641" s="419" t="s">
        <v>18434</v>
      </c>
      <c r="Q1641" s="425">
        <v>1</v>
      </c>
      <c r="R1641" s="419" t="s">
        <v>23834</v>
      </c>
      <c r="S1641" s="424"/>
      <c r="T1641" s="424"/>
      <c r="U1641" s="424"/>
    </row>
    <row r="1642" spans="1:21" ht="14.6" x14ac:dyDescent="0.4">
      <c r="A1642" s="419" t="s">
        <v>18429</v>
      </c>
      <c r="B1642" s="419" t="s">
        <v>16796</v>
      </c>
      <c r="C1642" s="419" t="s">
        <v>18430</v>
      </c>
      <c r="D1642" s="419" t="s">
        <v>20148</v>
      </c>
      <c r="E1642" s="419"/>
      <c r="F1642" s="419" t="s">
        <v>37200</v>
      </c>
      <c r="G1642" s="419" t="s">
        <v>19396</v>
      </c>
      <c r="H1642" s="419"/>
      <c r="I1642" s="419" t="s">
        <v>19821</v>
      </c>
      <c r="J1642" s="419" t="s">
        <v>20258</v>
      </c>
      <c r="K1642" s="419" t="s">
        <v>16797</v>
      </c>
      <c r="L1642" s="419" t="s">
        <v>35323</v>
      </c>
      <c r="M1642" s="419" t="s">
        <v>19526</v>
      </c>
      <c r="N1642" s="419" t="s">
        <v>16798</v>
      </c>
      <c r="O1642" s="419" t="s">
        <v>21067</v>
      </c>
      <c r="P1642" s="419" t="s">
        <v>18434</v>
      </c>
      <c r="Q1642" s="425">
        <v>1</v>
      </c>
      <c r="R1642" s="419" t="s">
        <v>23835</v>
      </c>
      <c r="S1642" s="424"/>
      <c r="T1642" s="424"/>
      <c r="U1642" s="424"/>
    </row>
    <row r="1643" spans="1:21" ht="14.6" x14ac:dyDescent="0.4">
      <c r="A1643" s="419" t="s">
        <v>18429</v>
      </c>
      <c r="B1643" s="419" t="s">
        <v>16799</v>
      </c>
      <c r="C1643" s="419" t="s">
        <v>18430</v>
      </c>
      <c r="D1643" s="419" t="s">
        <v>20148</v>
      </c>
      <c r="E1643" s="419"/>
      <c r="F1643" s="419" t="s">
        <v>37201</v>
      </c>
      <c r="G1643" s="419" t="s">
        <v>19396</v>
      </c>
      <c r="H1643" s="419"/>
      <c r="I1643" s="419" t="s">
        <v>19520</v>
      </c>
      <c r="J1643" s="419" t="s">
        <v>20258</v>
      </c>
      <c r="K1643" s="419" t="s">
        <v>16800</v>
      </c>
      <c r="L1643" s="419" t="s">
        <v>35323</v>
      </c>
      <c r="M1643" s="419" t="s">
        <v>19526</v>
      </c>
      <c r="N1643" s="419" t="s">
        <v>16801</v>
      </c>
      <c r="O1643" s="419" t="s">
        <v>21067</v>
      </c>
      <c r="P1643" s="419" t="s">
        <v>18434</v>
      </c>
      <c r="Q1643" s="425">
        <v>1</v>
      </c>
      <c r="R1643" s="419" t="s">
        <v>23836</v>
      </c>
      <c r="S1643" s="424"/>
      <c r="T1643" s="424"/>
      <c r="U1643" s="424"/>
    </row>
    <row r="1644" spans="1:21" ht="14.6" x14ac:dyDescent="0.4">
      <c r="A1644" s="419" t="s">
        <v>18429</v>
      </c>
      <c r="B1644" s="419" t="s">
        <v>16802</v>
      </c>
      <c r="C1644" s="419" t="s">
        <v>18430</v>
      </c>
      <c r="D1644" s="419" t="s">
        <v>20148</v>
      </c>
      <c r="E1644" s="419"/>
      <c r="F1644" s="419" t="s">
        <v>37202</v>
      </c>
      <c r="G1644" s="419" t="s">
        <v>19396</v>
      </c>
      <c r="H1644" s="419"/>
      <c r="I1644" s="419" t="s">
        <v>19375</v>
      </c>
      <c r="J1644" s="419" t="s">
        <v>20258</v>
      </c>
      <c r="K1644" s="419" t="s">
        <v>16803</v>
      </c>
      <c r="L1644" s="419" t="s">
        <v>35323</v>
      </c>
      <c r="M1644" s="419" t="s">
        <v>19526</v>
      </c>
      <c r="N1644" s="419" t="s">
        <v>16804</v>
      </c>
      <c r="O1644" s="419" t="s">
        <v>21067</v>
      </c>
      <c r="P1644" s="419" t="s">
        <v>18434</v>
      </c>
      <c r="Q1644" s="425">
        <v>1</v>
      </c>
      <c r="R1644" s="419" t="s">
        <v>23837</v>
      </c>
      <c r="S1644" s="424"/>
      <c r="T1644" s="424"/>
      <c r="U1644" s="424"/>
    </row>
    <row r="1645" spans="1:21" ht="14.6" x14ac:dyDescent="0.4">
      <c r="A1645" s="419" t="s">
        <v>18429</v>
      </c>
      <c r="B1645" s="419" t="s">
        <v>32789</v>
      </c>
      <c r="C1645" s="419" t="s">
        <v>18430</v>
      </c>
      <c r="D1645" s="419" t="s">
        <v>20148</v>
      </c>
      <c r="E1645" s="419"/>
      <c r="F1645" s="419" t="s">
        <v>37203</v>
      </c>
      <c r="G1645" s="419" t="s">
        <v>20160</v>
      </c>
      <c r="H1645" s="419"/>
      <c r="I1645" s="419" t="s">
        <v>19355</v>
      </c>
      <c r="J1645" s="419" t="s">
        <v>20258</v>
      </c>
      <c r="K1645" s="419" t="s">
        <v>16805</v>
      </c>
      <c r="L1645" s="419" t="s">
        <v>35323</v>
      </c>
      <c r="M1645" s="419" t="s">
        <v>19526</v>
      </c>
      <c r="N1645" s="419" t="s">
        <v>16806</v>
      </c>
      <c r="O1645" s="419" t="s">
        <v>21020</v>
      </c>
      <c r="P1645" s="419" t="s">
        <v>18434</v>
      </c>
      <c r="Q1645" s="425">
        <v>1</v>
      </c>
      <c r="R1645" s="419" t="s">
        <v>23838</v>
      </c>
      <c r="S1645" s="424"/>
      <c r="T1645" s="424"/>
      <c r="U1645" s="424"/>
    </row>
    <row r="1646" spans="1:21" ht="14.6" x14ac:dyDescent="0.4">
      <c r="A1646" s="419" t="s">
        <v>18429</v>
      </c>
      <c r="B1646" s="419" t="s">
        <v>37204</v>
      </c>
      <c r="C1646" s="419" t="s">
        <v>18430</v>
      </c>
      <c r="D1646" s="419" t="s">
        <v>20148</v>
      </c>
      <c r="E1646" s="419"/>
      <c r="F1646" s="419" t="s">
        <v>37205</v>
      </c>
      <c r="G1646" s="419" t="s">
        <v>19396</v>
      </c>
      <c r="H1646" s="419"/>
      <c r="I1646" s="419" t="s">
        <v>19335</v>
      </c>
      <c r="J1646" s="419" t="s">
        <v>20258</v>
      </c>
      <c r="K1646" s="419" t="s">
        <v>16807</v>
      </c>
      <c r="L1646" s="419" t="s">
        <v>35323</v>
      </c>
      <c r="M1646" s="419" t="s">
        <v>19526</v>
      </c>
      <c r="N1646" s="419" t="s">
        <v>16808</v>
      </c>
      <c r="O1646" s="419" t="s">
        <v>21067</v>
      </c>
      <c r="P1646" s="419" t="s">
        <v>18434</v>
      </c>
      <c r="Q1646" s="425">
        <v>1</v>
      </c>
      <c r="R1646" s="419" t="s">
        <v>23839</v>
      </c>
      <c r="S1646" s="424"/>
      <c r="T1646" s="424"/>
      <c r="U1646" s="424"/>
    </row>
    <row r="1647" spans="1:21" ht="14.6" x14ac:dyDescent="0.4">
      <c r="A1647" s="419" t="s">
        <v>18429</v>
      </c>
      <c r="B1647" s="419" t="s">
        <v>16809</v>
      </c>
      <c r="C1647" s="419" t="s">
        <v>18430</v>
      </c>
      <c r="D1647" s="419" t="s">
        <v>20148</v>
      </c>
      <c r="E1647" s="419"/>
      <c r="F1647" s="419" t="s">
        <v>37206</v>
      </c>
      <c r="G1647" s="419" t="s">
        <v>19396</v>
      </c>
      <c r="H1647" s="419"/>
      <c r="I1647" s="419" t="s">
        <v>19474</v>
      </c>
      <c r="J1647" s="419" t="s">
        <v>20258</v>
      </c>
      <c r="K1647" s="419" t="s">
        <v>16810</v>
      </c>
      <c r="L1647" s="419" t="s">
        <v>35323</v>
      </c>
      <c r="M1647" s="419" t="s">
        <v>19526</v>
      </c>
      <c r="N1647" s="419" t="s">
        <v>16811</v>
      </c>
      <c r="O1647" s="419" t="s">
        <v>21067</v>
      </c>
      <c r="P1647" s="419" t="s">
        <v>18434</v>
      </c>
      <c r="Q1647" s="425">
        <v>1</v>
      </c>
      <c r="R1647" s="419" t="s">
        <v>23840</v>
      </c>
      <c r="S1647" s="424"/>
      <c r="T1647" s="424"/>
      <c r="U1647" s="424"/>
    </row>
    <row r="1648" spans="1:21" ht="14.6" x14ac:dyDescent="0.4">
      <c r="A1648" s="419" t="s">
        <v>18429</v>
      </c>
      <c r="B1648" s="419" t="s">
        <v>16812</v>
      </c>
      <c r="C1648" s="419" t="s">
        <v>18430</v>
      </c>
      <c r="D1648" s="419" t="s">
        <v>20148</v>
      </c>
      <c r="E1648" s="419"/>
      <c r="F1648" s="419" t="s">
        <v>37207</v>
      </c>
      <c r="G1648" s="419" t="s">
        <v>20248</v>
      </c>
      <c r="H1648" s="419"/>
      <c r="I1648" s="419" t="s">
        <v>17944</v>
      </c>
      <c r="J1648" s="419" t="s">
        <v>20258</v>
      </c>
      <c r="K1648" s="419" t="s">
        <v>16813</v>
      </c>
      <c r="L1648" s="419" t="s">
        <v>35323</v>
      </c>
      <c r="M1648" s="419" t="s">
        <v>17978</v>
      </c>
      <c r="N1648" s="419" t="s">
        <v>16814</v>
      </c>
      <c r="O1648" s="419" t="s">
        <v>21066</v>
      </c>
      <c r="P1648" s="419" t="s">
        <v>18434</v>
      </c>
      <c r="Q1648" s="425">
        <v>1</v>
      </c>
      <c r="R1648" s="419" t="s">
        <v>23841</v>
      </c>
      <c r="S1648" s="424"/>
      <c r="T1648" s="424"/>
      <c r="U1648" s="424"/>
    </row>
    <row r="1649" spans="1:21" ht="14.6" x14ac:dyDescent="0.4">
      <c r="A1649" s="419" t="s">
        <v>18429</v>
      </c>
      <c r="B1649" s="419" t="s">
        <v>31363</v>
      </c>
      <c r="C1649" s="419" t="s">
        <v>18430</v>
      </c>
      <c r="D1649" s="419" t="s">
        <v>20148</v>
      </c>
      <c r="E1649" s="419"/>
      <c r="F1649" s="419" t="s">
        <v>37208</v>
      </c>
      <c r="G1649" s="419" t="s">
        <v>20160</v>
      </c>
      <c r="H1649" s="419"/>
      <c r="I1649" s="419" t="s">
        <v>19416</v>
      </c>
      <c r="J1649" s="419" t="s">
        <v>20258</v>
      </c>
      <c r="K1649" s="419" t="s">
        <v>16815</v>
      </c>
      <c r="L1649" s="419" t="s">
        <v>35323</v>
      </c>
      <c r="M1649" s="419" t="s">
        <v>17978</v>
      </c>
      <c r="N1649" s="419" t="s">
        <v>16816</v>
      </c>
      <c r="O1649" s="419" t="s">
        <v>21012</v>
      </c>
      <c r="P1649" s="419" t="s">
        <v>18434</v>
      </c>
      <c r="Q1649" s="425">
        <v>1</v>
      </c>
      <c r="R1649" s="419" t="s">
        <v>23842</v>
      </c>
      <c r="S1649" s="424"/>
      <c r="T1649" s="424"/>
      <c r="U1649" s="424"/>
    </row>
    <row r="1650" spans="1:21" ht="14.6" x14ac:dyDescent="0.4">
      <c r="A1650" s="419" t="s">
        <v>18429</v>
      </c>
      <c r="B1650" s="419" t="s">
        <v>21206</v>
      </c>
      <c r="C1650" s="419" t="s">
        <v>18430</v>
      </c>
      <c r="D1650" s="419" t="s">
        <v>20772</v>
      </c>
      <c r="E1650" s="419"/>
      <c r="F1650" s="419" t="s">
        <v>20772</v>
      </c>
      <c r="G1650" s="419" t="s">
        <v>20772</v>
      </c>
      <c r="H1650" s="419"/>
      <c r="I1650" s="419" t="s">
        <v>20772</v>
      </c>
      <c r="J1650" s="419" t="s">
        <v>20258</v>
      </c>
      <c r="K1650" s="419" t="s">
        <v>21207</v>
      </c>
      <c r="L1650" s="419" t="s">
        <v>35323</v>
      </c>
      <c r="M1650" s="419" t="s">
        <v>21087</v>
      </c>
      <c r="N1650" s="419" t="s">
        <v>21208</v>
      </c>
      <c r="O1650" s="419" t="s">
        <v>21026</v>
      </c>
      <c r="P1650" s="419" t="s">
        <v>18434</v>
      </c>
      <c r="Q1650" s="420">
        <v>1</v>
      </c>
      <c r="R1650" s="419" t="s">
        <v>23843</v>
      </c>
      <c r="S1650" s="421"/>
      <c r="T1650" s="421"/>
      <c r="U1650" s="421"/>
    </row>
    <row r="1651" spans="1:21" ht="14.6" x14ac:dyDescent="0.4">
      <c r="A1651" s="419" t="s">
        <v>18429</v>
      </c>
      <c r="B1651" s="419" t="s">
        <v>21209</v>
      </c>
      <c r="C1651" s="419" t="s">
        <v>18430</v>
      </c>
      <c r="D1651" s="419" t="s">
        <v>20772</v>
      </c>
      <c r="E1651" s="419"/>
      <c r="F1651" s="419" t="s">
        <v>20772</v>
      </c>
      <c r="G1651" s="419" t="s">
        <v>20772</v>
      </c>
      <c r="H1651" s="419"/>
      <c r="I1651" s="419" t="s">
        <v>20772</v>
      </c>
      <c r="J1651" s="419" t="s">
        <v>20258</v>
      </c>
      <c r="K1651" s="419" t="s">
        <v>21210</v>
      </c>
      <c r="L1651" s="419" t="s">
        <v>35323</v>
      </c>
      <c r="M1651" s="419" t="s">
        <v>21091</v>
      </c>
      <c r="N1651" s="419" t="s">
        <v>21211</v>
      </c>
      <c r="O1651" s="419" t="s">
        <v>21026</v>
      </c>
      <c r="P1651" s="419" t="s">
        <v>18434</v>
      </c>
      <c r="Q1651" s="420">
        <v>1</v>
      </c>
      <c r="R1651" s="419" t="s">
        <v>23844</v>
      </c>
      <c r="S1651" s="421"/>
      <c r="T1651" s="421"/>
      <c r="U1651" s="421"/>
    </row>
    <row r="1652" spans="1:21" ht="14.6" x14ac:dyDescent="0.4">
      <c r="A1652" s="419" t="s">
        <v>18429</v>
      </c>
      <c r="B1652" s="419" t="s">
        <v>21212</v>
      </c>
      <c r="C1652" s="419" t="s">
        <v>18430</v>
      </c>
      <c r="D1652" s="419" t="s">
        <v>20772</v>
      </c>
      <c r="E1652" s="419"/>
      <c r="F1652" s="419" t="s">
        <v>20772</v>
      </c>
      <c r="G1652" s="419" t="s">
        <v>20772</v>
      </c>
      <c r="H1652" s="419"/>
      <c r="I1652" s="419" t="s">
        <v>20772</v>
      </c>
      <c r="J1652" s="419" t="s">
        <v>20258</v>
      </c>
      <c r="K1652" s="419" t="s">
        <v>21213</v>
      </c>
      <c r="L1652" s="419" t="s">
        <v>35323</v>
      </c>
      <c r="M1652" s="419" t="s">
        <v>21095</v>
      </c>
      <c r="N1652" s="419" t="s">
        <v>21214</v>
      </c>
      <c r="O1652" s="419" t="s">
        <v>21026</v>
      </c>
      <c r="P1652" s="419" t="s">
        <v>18434</v>
      </c>
      <c r="Q1652" s="420">
        <v>1</v>
      </c>
      <c r="R1652" s="419" t="s">
        <v>23845</v>
      </c>
      <c r="S1652" s="421"/>
      <c r="T1652" s="421"/>
      <c r="U1652" s="421"/>
    </row>
    <row r="1653" spans="1:21" ht="14.6" x14ac:dyDescent="0.4">
      <c r="A1653" s="419" t="s">
        <v>18429</v>
      </c>
      <c r="B1653" s="419" t="s">
        <v>21215</v>
      </c>
      <c r="C1653" s="419" t="s">
        <v>18430</v>
      </c>
      <c r="D1653" s="419" t="s">
        <v>20772</v>
      </c>
      <c r="E1653" s="419"/>
      <c r="F1653" s="419" t="s">
        <v>20772</v>
      </c>
      <c r="G1653" s="419" t="s">
        <v>20772</v>
      </c>
      <c r="H1653" s="419"/>
      <c r="I1653" s="419" t="s">
        <v>20772</v>
      </c>
      <c r="J1653" s="419" t="s">
        <v>20258</v>
      </c>
      <c r="K1653" s="419" t="s">
        <v>21216</v>
      </c>
      <c r="L1653" s="419" t="s">
        <v>35323</v>
      </c>
      <c r="M1653" s="419" t="s">
        <v>21100</v>
      </c>
      <c r="N1653" s="419" t="s">
        <v>21217</v>
      </c>
      <c r="O1653" s="419" t="s">
        <v>21026</v>
      </c>
      <c r="P1653" s="419" t="s">
        <v>18434</v>
      </c>
      <c r="Q1653" s="420">
        <v>1</v>
      </c>
      <c r="R1653" s="419" t="s">
        <v>23846</v>
      </c>
      <c r="S1653" s="421"/>
      <c r="T1653" s="421"/>
      <c r="U1653" s="421"/>
    </row>
    <row r="1654" spans="1:21" ht="14.6" x14ac:dyDescent="0.4">
      <c r="A1654" s="419" t="s">
        <v>18429</v>
      </c>
      <c r="B1654" s="419" t="s">
        <v>21218</v>
      </c>
      <c r="C1654" s="419" t="s">
        <v>18430</v>
      </c>
      <c r="D1654" s="419" t="s">
        <v>20772</v>
      </c>
      <c r="E1654" s="419"/>
      <c r="F1654" s="419" t="s">
        <v>20772</v>
      </c>
      <c r="G1654" s="419" t="s">
        <v>20772</v>
      </c>
      <c r="H1654" s="419"/>
      <c r="I1654" s="419" t="s">
        <v>20772</v>
      </c>
      <c r="J1654" s="419" t="s">
        <v>20258</v>
      </c>
      <c r="K1654" s="419" t="s">
        <v>21219</v>
      </c>
      <c r="L1654" s="419" t="s">
        <v>35323</v>
      </c>
      <c r="M1654" s="419" t="s">
        <v>21104</v>
      </c>
      <c r="N1654" s="419" t="s">
        <v>21220</v>
      </c>
      <c r="O1654" s="419" t="s">
        <v>21026</v>
      </c>
      <c r="P1654" s="419" t="s">
        <v>18434</v>
      </c>
      <c r="Q1654" s="420">
        <v>1</v>
      </c>
      <c r="R1654" s="419" t="s">
        <v>23847</v>
      </c>
      <c r="S1654" s="421"/>
      <c r="T1654" s="421"/>
      <c r="U1654" s="421"/>
    </row>
    <row r="1655" spans="1:21" ht="14.6" x14ac:dyDescent="0.4">
      <c r="A1655" s="419" t="s">
        <v>18429</v>
      </c>
      <c r="B1655" s="419" t="s">
        <v>21221</v>
      </c>
      <c r="C1655" s="419" t="s">
        <v>18430</v>
      </c>
      <c r="D1655" s="419" t="s">
        <v>20772</v>
      </c>
      <c r="E1655" s="419"/>
      <c r="F1655" s="419" t="s">
        <v>20772</v>
      </c>
      <c r="G1655" s="419" t="s">
        <v>20772</v>
      </c>
      <c r="H1655" s="419"/>
      <c r="I1655" s="419" t="s">
        <v>20772</v>
      </c>
      <c r="J1655" s="419" t="s">
        <v>20258</v>
      </c>
      <c r="K1655" s="419" t="s">
        <v>21222</v>
      </c>
      <c r="L1655" s="419" t="s">
        <v>35323</v>
      </c>
      <c r="M1655" s="419" t="s">
        <v>21108</v>
      </c>
      <c r="N1655" s="419" t="s">
        <v>21223</v>
      </c>
      <c r="O1655" s="419" t="s">
        <v>21026</v>
      </c>
      <c r="P1655" s="419" t="s">
        <v>18434</v>
      </c>
      <c r="Q1655" s="420">
        <v>1</v>
      </c>
      <c r="R1655" s="419" t="s">
        <v>23848</v>
      </c>
      <c r="S1655" s="421"/>
      <c r="T1655" s="421"/>
      <c r="U1655" s="421"/>
    </row>
    <row r="1656" spans="1:21" ht="14.6" x14ac:dyDescent="0.4">
      <c r="A1656" s="419" t="s">
        <v>18429</v>
      </c>
      <c r="B1656" s="419" t="s">
        <v>21224</v>
      </c>
      <c r="C1656" s="419" t="s">
        <v>18430</v>
      </c>
      <c r="D1656" s="419" t="s">
        <v>20772</v>
      </c>
      <c r="E1656" s="419"/>
      <c r="F1656" s="419" t="s">
        <v>20772</v>
      </c>
      <c r="G1656" s="419" t="s">
        <v>20772</v>
      </c>
      <c r="H1656" s="419"/>
      <c r="I1656" s="419" t="s">
        <v>20772</v>
      </c>
      <c r="J1656" s="419" t="s">
        <v>20258</v>
      </c>
      <c r="K1656" s="419" t="s">
        <v>21225</v>
      </c>
      <c r="L1656" s="419" t="s">
        <v>35323</v>
      </c>
      <c r="M1656" s="419" t="s">
        <v>21113</v>
      </c>
      <c r="N1656" s="419" t="s">
        <v>21226</v>
      </c>
      <c r="O1656" s="419" t="s">
        <v>21026</v>
      </c>
      <c r="P1656" s="419" t="s">
        <v>18434</v>
      </c>
      <c r="Q1656" s="420">
        <v>1</v>
      </c>
      <c r="R1656" s="419" t="s">
        <v>23849</v>
      </c>
      <c r="S1656" s="421"/>
      <c r="T1656" s="421"/>
      <c r="U1656" s="421"/>
    </row>
    <row r="1657" spans="1:21" ht="14.6" x14ac:dyDescent="0.4">
      <c r="A1657" s="419" t="s">
        <v>18429</v>
      </c>
      <c r="B1657" s="419" t="s">
        <v>21227</v>
      </c>
      <c r="C1657" s="419" t="s">
        <v>18430</v>
      </c>
      <c r="D1657" s="419" t="s">
        <v>20772</v>
      </c>
      <c r="E1657" s="419"/>
      <c r="F1657" s="419" t="s">
        <v>20772</v>
      </c>
      <c r="G1657" s="419" t="s">
        <v>20772</v>
      </c>
      <c r="H1657" s="419"/>
      <c r="I1657" s="419" t="s">
        <v>20772</v>
      </c>
      <c r="J1657" s="419" t="s">
        <v>20258</v>
      </c>
      <c r="K1657" s="419" t="s">
        <v>21228</v>
      </c>
      <c r="L1657" s="419" t="s">
        <v>35323</v>
      </c>
      <c r="M1657" s="419" t="s">
        <v>21117</v>
      </c>
      <c r="N1657" s="419" t="s">
        <v>21229</v>
      </c>
      <c r="O1657" s="419" t="s">
        <v>21026</v>
      </c>
      <c r="P1657" s="419" t="s">
        <v>18434</v>
      </c>
      <c r="Q1657" s="420">
        <v>1</v>
      </c>
      <c r="R1657" s="419" t="s">
        <v>23850</v>
      </c>
      <c r="S1657" s="421"/>
      <c r="T1657" s="421"/>
      <c r="U1657" s="421"/>
    </row>
    <row r="1658" spans="1:21" ht="14.6" x14ac:dyDescent="0.4">
      <c r="A1658" s="416" t="s">
        <v>18429</v>
      </c>
      <c r="B1658" s="416" t="s">
        <v>32790</v>
      </c>
      <c r="C1658" s="416" t="s">
        <v>18430</v>
      </c>
      <c r="D1658" s="416" t="s">
        <v>20772</v>
      </c>
      <c r="E1658" s="416"/>
      <c r="F1658" s="416" t="s">
        <v>20772</v>
      </c>
      <c r="G1658" s="416" t="s">
        <v>20772</v>
      </c>
      <c r="H1658" s="416"/>
      <c r="I1658" s="416" t="s">
        <v>20772</v>
      </c>
      <c r="J1658" s="416" t="s">
        <v>20258</v>
      </c>
      <c r="K1658" s="416" t="s">
        <v>32791</v>
      </c>
      <c r="L1658" s="416" t="s">
        <v>35332</v>
      </c>
      <c r="M1658" s="416" t="s">
        <v>32791</v>
      </c>
      <c r="N1658" s="416" t="s">
        <v>32792</v>
      </c>
      <c r="O1658" s="416" t="s">
        <v>21009</v>
      </c>
      <c r="P1658" s="416" t="s">
        <v>18434</v>
      </c>
      <c r="Q1658" s="417">
        <v>0</v>
      </c>
      <c r="R1658" s="416" t="s">
        <v>32793</v>
      </c>
      <c r="S1658" s="418"/>
      <c r="T1658" s="418"/>
      <c r="U1658" s="418"/>
    </row>
    <row r="1659" spans="1:21" ht="14.6" x14ac:dyDescent="0.4">
      <c r="A1659" s="419" t="s">
        <v>18429</v>
      </c>
      <c r="B1659" s="419" t="s">
        <v>37209</v>
      </c>
      <c r="C1659" s="419" t="s">
        <v>18430</v>
      </c>
      <c r="D1659" s="419" t="s">
        <v>20148</v>
      </c>
      <c r="E1659" s="419"/>
      <c r="F1659" s="419" t="s">
        <v>37210</v>
      </c>
      <c r="G1659" s="419" t="s">
        <v>20160</v>
      </c>
      <c r="H1659" s="419"/>
      <c r="I1659" s="419" t="s">
        <v>18069</v>
      </c>
      <c r="J1659" s="419" t="s">
        <v>20258</v>
      </c>
      <c r="K1659" s="419" t="s">
        <v>16818</v>
      </c>
      <c r="L1659" s="419" t="s">
        <v>35392</v>
      </c>
      <c r="M1659" s="419" t="s">
        <v>18065</v>
      </c>
      <c r="N1659" s="419" t="s">
        <v>31364</v>
      </c>
      <c r="O1659" s="419" t="s">
        <v>21119</v>
      </c>
      <c r="P1659" s="419" t="s">
        <v>18434</v>
      </c>
      <c r="Q1659" s="425">
        <v>1</v>
      </c>
      <c r="R1659" s="419" t="s">
        <v>31365</v>
      </c>
      <c r="S1659" s="424"/>
      <c r="T1659" s="424"/>
      <c r="U1659" s="424"/>
    </row>
    <row r="1660" spans="1:21" ht="14.6" x14ac:dyDescent="0.4">
      <c r="A1660" s="419" t="s">
        <v>18429</v>
      </c>
      <c r="B1660" s="419" t="s">
        <v>37209</v>
      </c>
      <c r="C1660" s="419" t="s">
        <v>18430</v>
      </c>
      <c r="D1660" s="419" t="s">
        <v>20148</v>
      </c>
      <c r="E1660" s="419"/>
      <c r="F1660" s="419" t="s">
        <v>37211</v>
      </c>
      <c r="G1660" s="419" t="s">
        <v>20263</v>
      </c>
      <c r="H1660" s="419"/>
      <c r="I1660" s="419" t="s">
        <v>19325</v>
      </c>
      <c r="J1660" s="419" t="s">
        <v>20258</v>
      </c>
      <c r="K1660" s="419" t="s">
        <v>16818</v>
      </c>
      <c r="L1660" s="419" t="s">
        <v>35392</v>
      </c>
      <c r="M1660" s="419" t="s">
        <v>18065</v>
      </c>
      <c r="N1660" s="419" t="s">
        <v>31364</v>
      </c>
      <c r="O1660" s="419" t="s">
        <v>21119</v>
      </c>
      <c r="P1660" s="419" t="s">
        <v>18434</v>
      </c>
      <c r="Q1660" s="425">
        <v>1</v>
      </c>
      <c r="R1660" s="419" t="s">
        <v>31365</v>
      </c>
      <c r="S1660" s="424"/>
      <c r="T1660" s="424"/>
      <c r="U1660" s="424"/>
    </row>
    <row r="1661" spans="1:21" ht="14.6" x14ac:dyDescent="0.4">
      <c r="A1661" s="416" t="s">
        <v>18429</v>
      </c>
      <c r="B1661" s="416" t="s">
        <v>22048</v>
      </c>
      <c r="C1661" s="416" t="s">
        <v>18430</v>
      </c>
      <c r="D1661" s="416" t="s">
        <v>20148</v>
      </c>
      <c r="E1661" s="416"/>
      <c r="F1661" s="416" t="s">
        <v>37212</v>
      </c>
      <c r="G1661" s="416" t="s">
        <v>19392</v>
      </c>
      <c r="H1661" s="416"/>
      <c r="I1661" s="416" t="s">
        <v>18001</v>
      </c>
      <c r="J1661" s="416" t="s">
        <v>20258</v>
      </c>
      <c r="K1661" s="416" t="s">
        <v>16819</v>
      </c>
      <c r="L1661" s="416" t="s">
        <v>35399</v>
      </c>
      <c r="M1661" s="416" t="s">
        <v>18077</v>
      </c>
      <c r="N1661" s="416" t="s">
        <v>18078</v>
      </c>
      <c r="O1661" s="416" t="s">
        <v>21061</v>
      </c>
      <c r="P1661" s="416" t="s">
        <v>18434</v>
      </c>
      <c r="Q1661" s="417">
        <v>0</v>
      </c>
      <c r="R1661" s="416" t="s">
        <v>22755</v>
      </c>
      <c r="S1661" s="418"/>
      <c r="T1661" s="418"/>
      <c r="U1661" s="418"/>
    </row>
    <row r="1662" spans="1:21" ht="14.6" x14ac:dyDescent="0.4">
      <c r="A1662" s="435" t="s">
        <v>18429</v>
      </c>
      <c r="B1662" s="435" t="s">
        <v>16820</v>
      </c>
      <c r="C1662" s="435" t="s">
        <v>18430</v>
      </c>
      <c r="D1662" s="435" t="s">
        <v>20148</v>
      </c>
      <c r="E1662" s="435"/>
      <c r="F1662" s="435" t="s">
        <v>37213</v>
      </c>
      <c r="G1662" s="435" t="s">
        <v>20248</v>
      </c>
      <c r="H1662" s="435"/>
      <c r="I1662" s="435" t="s">
        <v>19423</v>
      </c>
      <c r="J1662" s="435" t="s">
        <v>20258</v>
      </c>
      <c r="K1662" s="435" t="s">
        <v>16821</v>
      </c>
      <c r="L1662" s="435" t="s">
        <v>35323</v>
      </c>
      <c r="M1662" s="435" t="s">
        <v>18077</v>
      </c>
      <c r="N1662" s="435" t="s">
        <v>16822</v>
      </c>
      <c r="O1662" s="435" t="s">
        <v>21138</v>
      </c>
      <c r="P1662" s="435" t="s">
        <v>18434</v>
      </c>
      <c r="Q1662" s="436">
        <v>3</v>
      </c>
      <c r="R1662" s="435" t="s">
        <v>23851</v>
      </c>
      <c r="S1662" s="437"/>
      <c r="T1662" s="437"/>
      <c r="U1662" s="437"/>
    </row>
    <row r="1663" spans="1:21" ht="14.6" x14ac:dyDescent="0.4">
      <c r="A1663" s="435" t="s">
        <v>18429</v>
      </c>
      <c r="B1663" s="435" t="s">
        <v>32794</v>
      </c>
      <c r="C1663" s="435" t="s">
        <v>18430</v>
      </c>
      <c r="D1663" s="435" t="s">
        <v>20148</v>
      </c>
      <c r="E1663" s="435"/>
      <c r="F1663" s="435" t="s">
        <v>37214</v>
      </c>
      <c r="G1663" s="435" t="s">
        <v>20248</v>
      </c>
      <c r="H1663" s="435"/>
      <c r="I1663" s="435" t="s">
        <v>19410</v>
      </c>
      <c r="J1663" s="435" t="s">
        <v>20258</v>
      </c>
      <c r="K1663" s="435" t="s">
        <v>16823</v>
      </c>
      <c r="L1663" s="435" t="s">
        <v>35323</v>
      </c>
      <c r="M1663" s="435" t="s">
        <v>18077</v>
      </c>
      <c r="N1663" s="435" t="s">
        <v>16824</v>
      </c>
      <c r="O1663" s="435" t="s">
        <v>21124</v>
      </c>
      <c r="P1663" s="435" t="s">
        <v>18434</v>
      </c>
      <c r="Q1663" s="436">
        <v>3</v>
      </c>
      <c r="R1663" s="435" t="s">
        <v>23852</v>
      </c>
      <c r="S1663" s="437"/>
      <c r="T1663" s="437"/>
      <c r="U1663" s="437"/>
    </row>
    <row r="1664" spans="1:21" ht="14.6" x14ac:dyDescent="0.4">
      <c r="A1664" s="435" t="s">
        <v>18429</v>
      </c>
      <c r="B1664" s="435" t="s">
        <v>31366</v>
      </c>
      <c r="C1664" s="435" t="s">
        <v>18430</v>
      </c>
      <c r="D1664" s="435" t="s">
        <v>20148</v>
      </c>
      <c r="E1664" s="435"/>
      <c r="F1664" s="435" t="s">
        <v>37215</v>
      </c>
      <c r="G1664" s="435" t="s">
        <v>20248</v>
      </c>
      <c r="H1664" s="435"/>
      <c r="I1664" s="435" t="s">
        <v>20208</v>
      </c>
      <c r="J1664" s="435" t="s">
        <v>20258</v>
      </c>
      <c r="K1664" s="435" t="s">
        <v>16825</v>
      </c>
      <c r="L1664" s="435" t="s">
        <v>35323</v>
      </c>
      <c r="M1664" s="435" t="s">
        <v>18077</v>
      </c>
      <c r="N1664" s="435" t="s">
        <v>16826</v>
      </c>
      <c r="O1664" s="435" t="s">
        <v>21122</v>
      </c>
      <c r="P1664" s="435" t="s">
        <v>18434</v>
      </c>
      <c r="Q1664" s="436">
        <v>3</v>
      </c>
      <c r="R1664" s="435" t="s">
        <v>23853</v>
      </c>
      <c r="S1664" s="437"/>
      <c r="T1664" s="437"/>
      <c r="U1664" s="437"/>
    </row>
    <row r="1665" spans="1:21" ht="14.6" x14ac:dyDescent="0.4">
      <c r="A1665" s="435" t="s">
        <v>18429</v>
      </c>
      <c r="B1665" s="435" t="s">
        <v>37216</v>
      </c>
      <c r="C1665" s="435" t="s">
        <v>18430</v>
      </c>
      <c r="D1665" s="435" t="s">
        <v>20148</v>
      </c>
      <c r="E1665" s="435"/>
      <c r="F1665" s="435" t="s">
        <v>37217</v>
      </c>
      <c r="G1665" s="435" t="s">
        <v>20248</v>
      </c>
      <c r="H1665" s="435"/>
      <c r="I1665" s="435" t="s">
        <v>18029</v>
      </c>
      <c r="J1665" s="435" t="s">
        <v>20258</v>
      </c>
      <c r="K1665" s="435" t="s">
        <v>16827</v>
      </c>
      <c r="L1665" s="435" t="s">
        <v>35323</v>
      </c>
      <c r="M1665" s="435" t="s">
        <v>18077</v>
      </c>
      <c r="N1665" s="435" t="s">
        <v>16828</v>
      </c>
      <c r="O1665" s="435" t="s">
        <v>21120</v>
      </c>
      <c r="P1665" s="435" t="s">
        <v>18434</v>
      </c>
      <c r="Q1665" s="436">
        <v>3</v>
      </c>
      <c r="R1665" s="435" t="s">
        <v>23854</v>
      </c>
      <c r="S1665" s="437"/>
      <c r="T1665" s="437"/>
      <c r="U1665" s="437"/>
    </row>
    <row r="1666" spans="1:21" ht="14.6" x14ac:dyDescent="0.4">
      <c r="A1666" s="435" t="s">
        <v>18429</v>
      </c>
      <c r="B1666" s="435" t="s">
        <v>16829</v>
      </c>
      <c r="C1666" s="435" t="s">
        <v>18430</v>
      </c>
      <c r="D1666" s="435" t="s">
        <v>20148</v>
      </c>
      <c r="E1666" s="435"/>
      <c r="F1666" s="435" t="s">
        <v>37218</v>
      </c>
      <c r="G1666" s="435" t="s">
        <v>20248</v>
      </c>
      <c r="H1666" s="435"/>
      <c r="I1666" s="435" t="s">
        <v>20208</v>
      </c>
      <c r="J1666" s="435" t="s">
        <v>20258</v>
      </c>
      <c r="K1666" s="435" t="s">
        <v>16830</v>
      </c>
      <c r="L1666" s="435" t="s">
        <v>35323</v>
      </c>
      <c r="M1666" s="435" t="s">
        <v>18077</v>
      </c>
      <c r="N1666" s="435" t="s">
        <v>16831</v>
      </c>
      <c r="O1666" s="435" t="s">
        <v>21122</v>
      </c>
      <c r="P1666" s="435" t="s">
        <v>18434</v>
      </c>
      <c r="Q1666" s="436">
        <v>3</v>
      </c>
      <c r="R1666" s="435" t="s">
        <v>23855</v>
      </c>
      <c r="S1666" s="437"/>
      <c r="T1666" s="437"/>
      <c r="U1666" s="437"/>
    </row>
    <row r="1667" spans="1:21" ht="14.6" x14ac:dyDescent="0.4">
      <c r="A1667" s="435" t="s">
        <v>18429</v>
      </c>
      <c r="B1667" s="435" t="s">
        <v>32795</v>
      </c>
      <c r="C1667" s="435" t="s">
        <v>18430</v>
      </c>
      <c r="D1667" s="435" t="s">
        <v>20148</v>
      </c>
      <c r="E1667" s="435"/>
      <c r="F1667" s="435" t="s">
        <v>37219</v>
      </c>
      <c r="G1667" s="435" t="s">
        <v>20248</v>
      </c>
      <c r="H1667" s="435"/>
      <c r="I1667" s="435" t="s">
        <v>20164</v>
      </c>
      <c r="J1667" s="435" t="s">
        <v>20258</v>
      </c>
      <c r="K1667" s="435" t="s">
        <v>16832</v>
      </c>
      <c r="L1667" s="435" t="s">
        <v>35323</v>
      </c>
      <c r="M1667" s="435" t="s">
        <v>18077</v>
      </c>
      <c r="N1667" s="435" t="s">
        <v>16833</v>
      </c>
      <c r="O1667" s="435" t="s">
        <v>21230</v>
      </c>
      <c r="P1667" s="435" t="s">
        <v>18434</v>
      </c>
      <c r="Q1667" s="436">
        <v>3</v>
      </c>
      <c r="R1667" s="435" t="s">
        <v>23856</v>
      </c>
      <c r="S1667" s="437"/>
      <c r="T1667" s="437"/>
      <c r="U1667" s="437"/>
    </row>
    <row r="1668" spans="1:21" ht="14.6" x14ac:dyDescent="0.4">
      <c r="A1668" s="435" t="s">
        <v>18429</v>
      </c>
      <c r="B1668" s="435" t="s">
        <v>16834</v>
      </c>
      <c r="C1668" s="435" t="s">
        <v>18430</v>
      </c>
      <c r="D1668" s="435" t="s">
        <v>20148</v>
      </c>
      <c r="E1668" s="435"/>
      <c r="F1668" s="435" t="s">
        <v>37220</v>
      </c>
      <c r="G1668" s="435" t="s">
        <v>20248</v>
      </c>
      <c r="H1668" s="435"/>
      <c r="I1668" s="435" t="s">
        <v>20186</v>
      </c>
      <c r="J1668" s="435" t="s">
        <v>20258</v>
      </c>
      <c r="K1668" s="435" t="s">
        <v>16835</v>
      </c>
      <c r="L1668" s="435" t="s">
        <v>35323</v>
      </c>
      <c r="M1668" s="435" t="s">
        <v>18077</v>
      </c>
      <c r="N1668" s="435" t="s">
        <v>16836</v>
      </c>
      <c r="O1668" s="435" t="s">
        <v>21124</v>
      </c>
      <c r="P1668" s="435" t="s">
        <v>18434</v>
      </c>
      <c r="Q1668" s="436">
        <v>3</v>
      </c>
      <c r="R1668" s="435" t="s">
        <v>23857</v>
      </c>
      <c r="S1668" s="437"/>
      <c r="T1668" s="437"/>
      <c r="U1668" s="437"/>
    </row>
    <row r="1669" spans="1:21" ht="14.6" x14ac:dyDescent="0.4">
      <c r="A1669" s="416" t="s">
        <v>18429</v>
      </c>
      <c r="B1669" s="416" t="s">
        <v>16837</v>
      </c>
      <c r="C1669" s="416" t="s">
        <v>18430</v>
      </c>
      <c r="D1669" s="416" t="s">
        <v>20148</v>
      </c>
      <c r="E1669" s="416"/>
      <c r="F1669" s="416" t="s">
        <v>37221</v>
      </c>
      <c r="G1669" s="416" t="s">
        <v>18071</v>
      </c>
      <c r="H1669" s="416"/>
      <c r="I1669" s="416" t="s">
        <v>20211</v>
      </c>
      <c r="J1669" s="416" t="s">
        <v>20258</v>
      </c>
      <c r="K1669" s="416" t="s">
        <v>16838</v>
      </c>
      <c r="L1669" s="416" t="s">
        <v>35399</v>
      </c>
      <c r="M1669" s="416" t="s">
        <v>18146</v>
      </c>
      <c r="N1669" s="416" t="s">
        <v>18147</v>
      </c>
      <c r="O1669" s="416" t="s">
        <v>21061</v>
      </c>
      <c r="P1669" s="416" t="s">
        <v>18434</v>
      </c>
      <c r="Q1669" s="417">
        <v>0</v>
      </c>
      <c r="R1669" s="416" t="s">
        <v>22783</v>
      </c>
      <c r="S1669" s="418"/>
      <c r="T1669" s="418"/>
      <c r="U1669" s="418"/>
    </row>
    <row r="1670" spans="1:21" ht="14.6" x14ac:dyDescent="0.4">
      <c r="A1670" s="416" t="s">
        <v>18429</v>
      </c>
      <c r="B1670" s="416" t="s">
        <v>16839</v>
      </c>
      <c r="C1670" s="416" t="s">
        <v>18430</v>
      </c>
      <c r="D1670" s="416" t="s">
        <v>20148</v>
      </c>
      <c r="E1670" s="416"/>
      <c r="F1670" s="416" t="s">
        <v>37222</v>
      </c>
      <c r="G1670" s="416" t="s">
        <v>18153</v>
      </c>
      <c r="H1670" s="416"/>
      <c r="I1670" s="416" t="s">
        <v>19719</v>
      </c>
      <c r="J1670" s="416" t="s">
        <v>20258</v>
      </c>
      <c r="K1670" s="416" t="s">
        <v>16840</v>
      </c>
      <c r="L1670" s="416" t="s">
        <v>35399</v>
      </c>
      <c r="M1670" s="416" t="s">
        <v>18155</v>
      </c>
      <c r="N1670" s="416" t="s">
        <v>18156</v>
      </c>
      <c r="O1670" s="416" t="s">
        <v>21128</v>
      </c>
      <c r="P1670" s="416" t="s">
        <v>18434</v>
      </c>
      <c r="Q1670" s="417">
        <v>0</v>
      </c>
      <c r="R1670" s="416" t="s">
        <v>22784</v>
      </c>
      <c r="S1670" s="418"/>
      <c r="T1670" s="418"/>
      <c r="U1670" s="418"/>
    </row>
    <row r="1671" spans="1:21" ht="14.6" x14ac:dyDescent="0.4">
      <c r="A1671" s="416" t="s">
        <v>16841</v>
      </c>
      <c r="B1671" s="416" t="s">
        <v>31367</v>
      </c>
      <c r="C1671" s="416" t="s">
        <v>16842</v>
      </c>
      <c r="D1671" s="416" t="s">
        <v>20148</v>
      </c>
      <c r="E1671" s="416"/>
      <c r="F1671" s="416" t="s">
        <v>37223</v>
      </c>
      <c r="G1671" s="416" t="s">
        <v>20149</v>
      </c>
      <c r="H1671" s="416"/>
      <c r="I1671" s="416" t="s">
        <v>19318</v>
      </c>
      <c r="J1671" s="416" t="s">
        <v>16843</v>
      </c>
      <c r="K1671" s="416" t="s">
        <v>16844</v>
      </c>
      <c r="L1671" s="416" t="s">
        <v>35321</v>
      </c>
      <c r="M1671" s="416" t="s">
        <v>16844</v>
      </c>
      <c r="N1671" s="416" t="s">
        <v>32839</v>
      </c>
      <c r="O1671" s="416" t="s">
        <v>21009</v>
      </c>
      <c r="P1671" s="416" t="s">
        <v>16843</v>
      </c>
      <c r="Q1671" s="417">
        <v>0</v>
      </c>
      <c r="R1671" s="416" t="s">
        <v>32840</v>
      </c>
      <c r="S1671" s="418"/>
      <c r="T1671" s="418"/>
      <c r="U1671" s="418"/>
    </row>
    <row r="1672" spans="1:21" ht="14.6" x14ac:dyDescent="0.4">
      <c r="A1672" s="416" t="s">
        <v>16841</v>
      </c>
      <c r="B1672" s="416" t="s">
        <v>37224</v>
      </c>
      <c r="C1672" s="416" t="s">
        <v>16842</v>
      </c>
      <c r="D1672" s="416" t="s">
        <v>20772</v>
      </c>
      <c r="E1672" s="416"/>
      <c r="F1672" s="416" t="s">
        <v>20772</v>
      </c>
      <c r="G1672" s="416" t="s">
        <v>20772</v>
      </c>
      <c r="H1672" s="416"/>
      <c r="I1672" s="416" t="s">
        <v>20772</v>
      </c>
      <c r="J1672" s="416" t="s">
        <v>16843</v>
      </c>
      <c r="K1672" s="416" t="s">
        <v>16845</v>
      </c>
      <c r="L1672" s="416" t="s">
        <v>35332</v>
      </c>
      <c r="M1672" s="416" t="s">
        <v>16845</v>
      </c>
      <c r="N1672" s="416" t="s">
        <v>32839</v>
      </c>
      <c r="O1672" s="416" t="s">
        <v>21009</v>
      </c>
      <c r="P1672" s="416" t="s">
        <v>16843</v>
      </c>
      <c r="Q1672" s="417">
        <v>0</v>
      </c>
      <c r="R1672" s="416" t="s">
        <v>32840</v>
      </c>
      <c r="S1672" s="418"/>
      <c r="T1672" s="418"/>
      <c r="U1672" s="418"/>
    </row>
    <row r="1673" spans="1:21" ht="14.6" x14ac:dyDescent="0.4">
      <c r="A1673" s="419" t="s">
        <v>16841</v>
      </c>
      <c r="B1673" s="419" t="s">
        <v>14577</v>
      </c>
      <c r="C1673" s="419" t="s">
        <v>16842</v>
      </c>
      <c r="D1673" s="419" t="s">
        <v>20148</v>
      </c>
      <c r="E1673" s="419"/>
      <c r="F1673" s="419" t="s">
        <v>37225</v>
      </c>
      <c r="G1673" s="419" t="s">
        <v>20160</v>
      </c>
      <c r="H1673" s="419"/>
      <c r="I1673" s="419" t="s">
        <v>20168</v>
      </c>
      <c r="J1673" s="419" t="s">
        <v>16843</v>
      </c>
      <c r="K1673" s="419" t="s">
        <v>14578</v>
      </c>
      <c r="L1673" s="419" t="s">
        <v>35323</v>
      </c>
      <c r="M1673" s="419" t="s">
        <v>16845</v>
      </c>
      <c r="N1673" s="419" t="s">
        <v>14579</v>
      </c>
      <c r="O1673" s="419" t="s">
        <v>21018</v>
      </c>
      <c r="P1673" s="419" t="s">
        <v>16843</v>
      </c>
      <c r="Q1673" s="425">
        <v>1</v>
      </c>
      <c r="R1673" s="419" t="s">
        <v>23858</v>
      </c>
      <c r="S1673" s="424"/>
      <c r="T1673" s="424"/>
      <c r="U1673" s="424"/>
    </row>
    <row r="1674" spans="1:21" ht="14.6" x14ac:dyDescent="0.4">
      <c r="A1674" s="428" t="s">
        <v>16841</v>
      </c>
      <c r="B1674" s="428" t="s">
        <v>32841</v>
      </c>
      <c r="C1674" s="428" t="s">
        <v>16842</v>
      </c>
      <c r="D1674" s="428" t="s">
        <v>20148</v>
      </c>
      <c r="E1674" s="428"/>
      <c r="F1674" s="428" t="s">
        <v>37226</v>
      </c>
      <c r="G1674" s="428" t="s">
        <v>20155</v>
      </c>
      <c r="H1674" s="428"/>
      <c r="I1674" s="428" t="s">
        <v>18002</v>
      </c>
      <c r="J1674" s="428" t="s">
        <v>16843</v>
      </c>
      <c r="K1674" s="428" t="s">
        <v>32842</v>
      </c>
      <c r="L1674" s="428" t="s">
        <v>35323</v>
      </c>
      <c r="M1674" s="428" t="s">
        <v>16845</v>
      </c>
      <c r="N1674" s="428" t="s">
        <v>32843</v>
      </c>
      <c r="O1674" s="428" t="s">
        <v>21137</v>
      </c>
      <c r="P1674" s="428" t="s">
        <v>16843</v>
      </c>
      <c r="Q1674" s="425">
        <v>1</v>
      </c>
      <c r="R1674" s="428" t="s">
        <v>32844</v>
      </c>
      <c r="S1674" s="424"/>
      <c r="T1674" s="424"/>
      <c r="U1674" s="424"/>
    </row>
    <row r="1675" spans="1:21" ht="14.6" x14ac:dyDescent="0.4">
      <c r="A1675" s="416" t="s">
        <v>16841</v>
      </c>
      <c r="B1675" s="416" t="s">
        <v>37227</v>
      </c>
      <c r="C1675" s="416" t="s">
        <v>16842</v>
      </c>
      <c r="D1675" s="416" t="s">
        <v>20772</v>
      </c>
      <c r="E1675" s="416"/>
      <c r="F1675" s="416" t="s">
        <v>20772</v>
      </c>
      <c r="G1675" s="416" t="s">
        <v>20772</v>
      </c>
      <c r="H1675" s="416"/>
      <c r="I1675" s="416" t="s">
        <v>20772</v>
      </c>
      <c r="J1675" s="416" t="s">
        <v>16843</v>
      </c>
      <c r="K1675" s="416" t="s">
        <v>32845</v>
      </c>
      <c r="L1675" s="416" t="s">
        <v>35332</v>
      </c>
      <c r="M1675" s="416" t="s">
        <v>32845</v>
      </c>
      <c r="N1675" s="416" t="s">
        <v>32839</v>
      </c>
      <c r="O1675" s="416" t="s">
        <v>21009</v>
      </c>
      <c r="P1675" s="416" t="s">
        <v>16843</v>
      </c>
      <c r="Q1675" s="417">
        <v>0</v>
      </c>
      <c r="R1675" s="416" t="s">
        <v>32840</v>
      </c>
      <c r="S1675" s="418"/>
      <c r="T1675" s="418"/>
      <c r="U1675" s="418"/>
    </row>
    <row r="1676" spans="1:21" ht="14.6" x14ac:dyDescent="0.4">
      <c r="A1676" s="416" t="s">
        <v>16841</v>
      </c>
      <c r="B1676" s="416" t="s">
        <v>37228</v>
      </c>
      <c r="C1676" s="416" t="s">
        <v>16842</v>
      </c>
      <c r="D1676" s="416" t="s">
        <v>20772</v>
      </c>
      <c r="E1676" s="416"/>
      <c r="F1676" s="416" t="s">
        <v>20772</v>
      </c>
      <c r="G1676" s="416" t="s">
        <v>20772</v>
      </c>
      <c r="H1676" s="416"/>
      <c r="I1676" s="416" t="s">
        <v>20772</v>
      </c>
      <c r="J1676" s="416" t="s">
        <v>16843</v>
      </c>
      <c r="K1676" s="416" t="s">
        <v>37229</v>
      </c>
      <c r="L1676" s="416" t="s">
        <v>35332</v>
      </c>
      <c r="M1676" s="416" t="s">
        <v>37229</v>
      </c>
      <c r="N1676" s="416" t="s">
        <v>32839</v>
      </c>
      <c r="O1676" s="416" t="s">
        <v>21009</v>
      </c>
      <c r="P1676" s="416" t="s">
        <v>16843</v>
      </c>
      <c r="Q1676" s="417">
        <v>0</v>
      </c>
      <c r="R1676" s="416" t="s">
        <v>32840</v>
      </c>
      <c r="S1676" s="418"/>
      <c r="T1676" s="418"/>
      <c r="U1676" s="418"/>
    </row>
    <row r="1677" spans="1:21" ht="14.6" x14ac:dyDescent="0.4">
      <c r="A1677" s="419" t="s">
        <v>16841</v>
      </c>
      <c r="B1677" s="419" t="s">
        <v>37230</v>
      </c>
      <c r="C1677" s="419" t="s">
        <v>16842</v>
      </c>
      <c r="D1677" s="419" t="s">
        <v>20148</v>
      </c>
      <c r="E1677" s="419"/>
      <c r="F1677" s="419" t="s">
        <v>37231</v>
      </c>
      <c r="G1677" s="419" t="s">
        <v>20160</v>
      </c>
      <c r="H1677" s="419"/>
      <c r="I1677" s="419" t="s">
        <v>17933</v>
      </c>
      <c r="J1677" s="419" t="s">
        <v>16843</v>
      </c>
      <c r="K1677" s="419" t="s">
        <v>14580</v>
      </c>
      <c r="L1677" s="419" t="s">
        <v>35323</v>
      </c>
      <c r="M1677" s="419" t="s">
        <v>14581</v>
      </c>
      <c r="N1677" s="419" t="s">
        <v>14582</v>
      </c>
      <c r="O1677" s="419" t="s">
        <v>21012</v>
      </c>
      <c r="P1677" s="419" t="s">
        <v>16843</v>
      </c>
      <c r="Q1677" s="425">
        <v>1</v>
      </c>
      <c r="R1677" s="419" t="s">
        <v>23859</v>
      </c>
      <c r="S1677" s="424"/>
      <c r="T1677" s="424"/>
      <c r="U1677" s="424"/>
    </row>
    <row r="1678" spans="1:21" ht="14.6" x14ac:dyDescent="0.4">
      <c r="A1678" s="419" t="s">
        <v>16841</v>
      </c>
      <c r="B1678" s="419" t="s">
        <v>37232</v>
      </c>
      <c r="C1678" s="419" t="s">
        <v>16842</v>
      </c>
      <c r="D1678" s="419" t="s">
        <v>20148</v>
      </c>
      <c r="E1678" s="419"/>
      <c r="F1678" s="419" t="s">
        <v>37233</v>
      </c>
      <c r="G1678" s="419" t="s">
        <v>20160</v>
      </c>
      <c r="H1678" s="419"/>
      <c r="I1678" s="419" t="s">
        <v>19474</v>
      </c>
      <c r="J1678" s="419" t="s">
        <v>16843</v>
      </c>
      <c r="K1678" s="419" t="s">
        <v>14583</v>
      </c>
      <c r="L1678" s="419" t="s">
        <v>35323</v>
      </c>
      <c r="M1678" s="419" t="s">
        <v>14584</v>
      </c>
      <c r="N1678" s="419" t="s">
        <v>14585</v>
      </c>
      <c r="O1678" s="419" t="s">
        <v>21020</v>
      </c>
      <c r="P1678" s="419" t="s">
        <v>16843</v>
      </c>
      <c r="Q1678" s="425">
        <v>1</v>
      </c>
      <c r="R1678" s="419" t="s">
        <v>23860</v>
      </c>
      <c r="S1678" s="424"/>
      <c r="T1678" s="424"/>
      <c r="U1678" s="424"/>
    </row>
    <row r="1679" spans="1:21" ht="14.6" x14ac:dyDescent="0.4">
      <c r="A1679" s="419" t="s">
        <v>16841</v>
      </c>
      <c r="B1679" s="419" t="s">
        <v>36665</v>
      </c>
      <c r="C1679" s="419" t="s">
        <v>16842</v>
      </c>
      <c r="D1679" s="419" t="s">
        <v>20148</v>
      </c>
      <c r="E1679" s="419"/>
      <c r="F1679" s="419" t="s">
        <v>37234</v>
      </c>
      <c r="G1679" s="419" t="s">
        <v>20248</v>
      </c>
      <c r="H1679" s="419"/>
      <c r="I1679" s="419" t="s">
        <v>20143</v>
      </c>
      <c r="J1679" s="419" t="s">
        <v>16843</v>
      </c>
      <c r="K1679" s="419" t="s">
        <v>14586</v>
      </c>
      <c r="L1679" s="419" t="s">
        <v>35323</v>
      </c>
      <c r="M1679" s="419" t="s">
        <v>14587</v>
      </c>
      <c r="N1679" s="419" t="s">
        <v>14588</v>
      </c>
      <c r="O1679" s="419" t="s">
        <v>21027</v>
      </c>
      <c r="P1679" s="419" t="s">
        <v>16843</v>
      </c>
      <c r="Q1679" s="425">
        <v>1</v>
      </c>
      <c r="R1679" s="419" t="s">
        <v>23861</v>
      </c>
      <c r="S1679" s="424"/>
      <c r="T1679" s="424"/>
      <c r="U1679" s="424"/>
    </row>
    <row r="1680" spans="1:21" ht="14.6" x14ac:dyDescent="0.4">
      <c r="A1680" s="419" t="s">
        <v>16841</v>
      </c>
      <c r="B1680" s="419" t="s">
        <v>14589</v>
      </c>
      <c r="C1680" s="419" t="s">
        <v>16842</v>
      </c>
      <c r="D1680" s="419" t="s">
        <v>20148</v>
      </c>
      <c r="E1680" s="419"/>
      <c r="F1680" s="419" t="s">
        <v>37235</v>
      </c>
      <c r="G1680" s="419" t="s">
        <v>19639</v>
      </c>
      <c r="H1680" s="419"/>
      <c r="I1680" s="419" t="s">
        <v>19474</v>
      </c>
      <c r="J1680" s="419" t="s">
        <v>16843</v>
      </c>
      <c r="K1680" s="419" t="s">
        <v>14590</v>
      </c>
      <c r="L1680" s="419" t="s">
        <v>35323</v>
      </c>
      <c r="M1680" s="419" t="s">
        <v>14591</v>
      </c>
      <c r="N1680" s="419" t="s">
        <v>14592</v>
      </c>
      <c r="O1680" s="419" t="s">
        <v>21009</v>
      </c>
      <c r="P1680" s="419" t="s">
        <v>16843</v>
      </c>
      <c r="Q1680" s="425">
        <v>1</v>
      </c>
      <c r="R1680" s="419" t="s">
        <v>23862</v>
      </c>
      <c r="S1680" s="424"/>
      <c r="T1680" s="424"/>
      <c r="U1680" s="424"/>
    </row>
    <row r="1681" spans="1:21" ht="14.6" x14ac:dyDescent="0.4">
      <c r="A1681" s="419" t="s">
        <v>16841</v>
      </c>
      <c r="B1681" s="419" t="s">
        <v>14593</v>
      </c>
      <c r="C1681" s="419" t="s">
        <v>16842</v>
      </c>
      <c r="D1681" s="419" t="s">
        <v>20148</v>
      </c>
      <c r="E1681" s="419"/>
      <c r="F1681" s="419" t="s">
        <v>37236</v>
      </c>
      <c r="G1681" s="419" t="s">
        <v>19639</v>
      </c>
      <c r="H1681" s="419"/>
      <c r="I1681" s="419" t="s">
        <v>20214</v>
      </c>
      <c r="J1681" s="419" t="s">
        <v>16843</v>
      </c>
      <c r="K1681" s="419" t="s">
        <v>14594</v>
      </c>
      <c r="L1681" s="419" t="s">
        <v>35323</v>
      </c>
      <c r="M1681" s="419" t="s">
        <v>14591</v>
      </c>
      <c r="N1681" s="419" t="s">
        <v>14595</v>
      </c>
      <c r="O1681" s="419" t="s">
        <v>21009</v>
      </c>
      <c r="P1681" s="419" t="s">
        <v>16843</v>
      </c>
      <c r="Q1681" s="425">
        <v>1</v>
      </c>
      <c r="R1681" s="419" t="s">
        <v>23863</v>
      </c>
      <c r="S1681" s="424"/>
      <c r="T1681" s="424"/>
      <c r="U1681" s="424"/>
    </row>
    <row r="1682" spans="1:21" ht="14.6" x14ac:dyDescent="0.4">
      <c r="A1682" s="419" t="s">
        <v>16841</v>
      </c>
      <c r="B1682" s="419" t="s">
        <v>14596</v>
      </c>
      <c r="C1682" s="419" t="s">
        <v>16842</v>
      </c>
      <c r="D1682" s="419" t="s">
        <v>20148</v>
      </c>
      <c r="E1682" s="419"/>
      <c r="F1682" s="419" t="s">
        <v>37237</v>
      </c>
      <c r="G1682" s="419" t="s">
        <v>19639</v>
      </c>
      <c r="H1682" s="419"/>
      <c r="I1682" s="419" t="s">
        <v>18072</v>
      </c>
      <c r="J1682" s="419" t="s">
        <v>16843</v>
      </c>
      <c r="K1682" s="419" t="s">
        <v>14597</v>
      </c>
      <c r="L1682" s="419" t="s">
        <v>35323</v>
      </c>
      <c r="M1682" s="419" t="s">
        <v>14591</v>
      </c>
      <c r="N1682" s="419" t="s">
        <v>14598</v>
      </c>
      <c r="O1682" s="419" t="s">
        <v>21009</v>
      </c>
      <c r="P1682" s="419" t="s">
        <v>16843</v>
      </c>
      <c r="Q1682" s="425">
        <v>1</v>
      </c>
      <c r="R1682" s="419" t="s">
        <v>23864</v>
      </c>
      <c r="S1682" s="424"/>
      <c r="T1682" s="424"/>
      <c r="U1682" s="424"/>
    </row>
    <row r="1683" spans="1:21" ht="14.6" x14ac:dyDescent="0.4">
      <c r="A1683" s="419" t="s">
        <v>16841</v>
      </c>
      <c r="B1683" s="419" t="s">
        <v>14599</v>
      </c>
      <c r="C1683" s="419" t="s">
        <v>16842</v>
      </c>
      <c r="D1683" s="419" t="s">
        <v>20148</v>
      </c>
      <c r="E1683" s="419"/>
      <c r="F1683" s="419" t="s">
        <v>37238</v>
      </c>
      <c r="G1683" s="419" t="s">
        <v>19639</v>
      </c>
      <c r="H1683" s="419"/>
      <c r="I1683" s="419" t="s">
        <v>18039</v>
      </c>
      <c r="J1683" s="419" t="s">
        <v>16843</v>
      </c>
      <c r="K1683" s="419" t="s">
        <v>14600</v>
      </c>
      <c r="L1683" s="419" t="s">
        <v>35323</v>
      </c>
      <c r="M1683" s="419" t="s">
        <v>14591</v>
      </c>
      <c r="N1683" s="419" t="s">
        <v>14601</v>
      </c>
      <c r="O1683" s="419" t="s">
        <v>21009</v>
      </c>
      <c r="P1683" s="419" t="s">
        <v>16843</v>
      </c>
      <c r="Q1683" s="425">
        <v>1</v>
      </c>
      <c r="R1683" s="419" t="s">
        <v>23865</v>
      </c>
      <c r="S1683" s="424"/>
      <c r="T1683" s="424"/>
      <c r="U1683" s="424"/>
    </row>
    <row r="1684" spans="1:21" ht="14.6" x14ac:dyDescent="0.4">
      <c r="A1684" s="419" t="s">
        <v>16841</v>
      </c>
      <c r="B1684" s="419" t="s">
        <v>14602</v>
      </c>
      <c r="C1684" s="419" t="s">
        <v>16842</v>
      </c>
      <c r="D1684" s="419" t="s">
        <v>20148</v>
      </c>
      <c r="E1684" s="419"/>
      <c r="F1684" s="419" t="s">
        <v>37239</v>
      </c>
      <c r="G1684" s="419" t="s">
        <v>19639</v>
      </c>
      <c r="H1684" s="419"/>
      <c r="I1684" s="419" t="s">
        <v>20164</v>
      </c>
      <c r="J1684" s="419" t="s">
        <v>16843</v>
      </c>
      <c r="K1684" s="419" t="s">
        <v>14603</v>
      </c>
      <c r="L1684" s="419" t="s">
        <v>35323</v>
      </c>
      <c r="M1684" s="419" t="s">
        <v>14591</v>
      </c>
      <c r="N1684" s="419" t="s">
        <v>14604</v>
      </c>
      <c r="O1684" s="419" t="s">
        <v>21009</v>
      </c>
      <c r="P1684" s="419" t="s">
        <v>16843</v>
      </c>
      <c r="Q1684" s="425">
        <v>1</v>
      </c>
      <c r="R1684" s="419" t="s">
        <v>23866</v>
      </c>
      <c r="S1684" s="424"/>
      <c r="T1684" s="424"/>
      <c r="U1684" s="424"/>
    </row>
    <row r="1685" spans="1:21" ht="14.6" x14ac:dyDescent="0.4">
      <c r="A1685" s="419" t="s">
        <v>16841</v>
      </c>
      <c r="B1685" s="419" t="s">
        <v>14605</v>
      </c>
      <c r="C1685" s="419" t="s">
        <v>16842</v>
      </c>
      <c r="D1685" s="419" t="s">
        <v>20148</v>
      </c>
      <c r="E1685" s="419"/>
      <c r="F1685" s="419" t="s">
        <v>37240</v>
      </c>
      <c r="G1685" s="419" t="s">
        <v>19639</v>
      </c>
      <c r="H1685" s="419"/>
      <c r="I1685" s="419" t="s">
        <v>19779</v>
      </c>
      <c r="J1685" s="419" t="s">
        <v>16843</v>
      </c>
      <c r="K1685" s="419" t="s">
        <v>14606</v>
      </c>
      <c r="L1685" s="419" t="s">
        <v>35323</v>
      </c>
      <c r="M1685" s="419" t="s">
        <v>14591</v>
      </c>
      <c r="N1685" s="419" t="s">
        <v>14607</v>
      </c>
      <c r="O1685" s="419" t="s">
        <v>21009</v>
      </c>
      <c r="P1685" s="419" t="s">
        <v>16843</v>
      </c>
      <c r="Q1685" s="425">
        <v>1</v>
      </c>
      <c r="R1685" s="419" t="s">
        <v>23867</v>
      </c>
      <c r="S1685" s="424"/>
      <c r="T1685" s="424"/>
      <c r="U1685" s="424"/>
    </row>
    <row r="1686" spans="1:21" ht="14.6" x14ac:dyDescent="0.4">
      <c r="A1686" s="419" t="s">
        <v>16841</v>
      </c>
      <c r="B1686" s="419" t="s">
        <v>14608</v>
      </c>
      <c r="C1686" s="419" t="s">
        <v>16842</v>
      </c>
      <c r="D1686" s="419" t="s">
        <v>20148</v>
      </c>
      <c r="E1686" s="419"/>
      <c r="F1686" s="419" t="s">
        <v>37241</v>
      </c>
      <c r="G1686" s="419" t="s">
        <v>19639</v>
      </c>
      <c r="H1686" s="419"/>
      <c r="I1686" s="419" t="s">
        <v>20233</v>
      </c>
      <c r="J1686" s="419" t="s">
        <v>16843</v>
      </c>
      <c r="K1686" s="419" t="s">
        <v>14609</v>
      </c>
      <c r="L1686" s="419" t="s">
        <v>35323</v>
      </c>
      <c r="M1686" s="419" t="s">
        <v>14591</v>
      </c>
      <c r="N1686" s="419" t="s">
        <v>14610</v>
      </c>
      <c r="O1686" s="419" t="s">
        <v>21009</v>
      </c>
      <c r="P1686" s="419" t="s">
        <v>16843</v>
      </c>
      <c r="Q1686" s="425">
        <v>1</v>
      </c>
      <c r="R1686" s="419" t="s">
        <v>23868</v>
      </c>
      <c r="S1686" s="424"/>
      <c r="T1686" s="424"/>
      <c r="U1686" s="424"/>
    </row>
    <row r="1687" spans="1:21" ht="14.6" x14ac:dyDescent="0.4">
      <c r="A1687" s="419" t="s">
        <v>16841</v>
      </c>
      <c r="B1687" s="419" t="s">
        <v>14611</v>
      </c>
      <c r="C1687" s="419" t="s">
        <v>16842</v>
      </c>
      <c r="D1687" s="419" t="s">
        <v>20148</v>
      </c>
      <c r="E1687" s="419"/>
      <c r="F1687" s="419" t="s">
        <v>37242</v>
      </c>
      <c r="G1687" s="419" t="s">
        <v>19639</v>
      </c>
      <c r="H1687" s="419"/>
      <c r="I1687" s="419" t="s">
        <v>18112</v>
      </c>
      <c r="J1687" s="419" t="s">
        <v>16843</v>
      </c>
      <c r="K1687" s="419" t="s">
        <v>14612</v>
      </c>
      <c r="L1687" s="419" t="s">
        <v>35323</v>
      </c>
      <c r="M1687" s="419" t="s">
        <v>14591</v>
      </c>
      <c r="N1687" s="419" t="s">
        <v>14613</v>
      </c>
      <c r="O1687" s="419" t="s">
        <v>21009</v>
      </c>
      <c r="P1687" s="419" t="s">
        <v>16843</v>
      </c>
      <c r="Q1687" s="425">
        <v>1</v>
      </c>
      <c r="R1687" s="419" t="s">
        <v>23869</v>
      </c>
      <c r="S1687" s="424"/>
      <c r="T1687" s="424"/>
      <c r="U1687" s="424"/>
    </row>
    <row r="1688" spans="1:21" ht="14.6" x14ac:dyDescent="0.4">
      <c r="A1688" s="419" t="s">
        <v>16841</v>
      </c>
      <c r="B1688" s="419" t="s">
        <v>14614</v>
      </c>
      <c r="C1688" s="419" t="s">
        <v>16842</v>
      </c>
      <c r="D1688" s="419" t="s">
        <v>20148</v>
      </c>
      <c r="E1688" s="419"/>
      <c r="F1688" s="419" t="s">
        <v>37243</v>
      </c>
      <c r="G1688" s="419" t="s">
        <v>19639</v>
      </c>
      <c r="H1688" s="419"/>
      <c r="I1688" s="419" t="s">
        <v>17944</v>
      </c>
      <c r="J1688" s="419" t="s">
        <v>16843</v>
      </c>
      <c r="K1688" s="419" t="s">
        <v>14615</v>
      </c>
      <c r="L1688" s="419" t="s">
        <v>35323</v>
      </c>
      <c r="M1688" s="419" t="s">
        <v>14591</v>
      </c>
      <c r="N1688" s="419" t="s">
        <v>14616</v>
      </c>
      <c r="O1688" s="419" t="s">
        <v>21009</v>
      </c>
      <c r="P1688" s="419" t="s">
        <v>16843</v>
      </c>
      <c r="Q1688" s="425">
        <v>1</v>
      </c>
      <c r="R1688" s="419" t="s">
        <v>23870</v>
      </c>
      <c r="S1688" s="424"/>
      <c r="T1688" s="424"/>
      <c r="U1688" s="424"/>
    </row>
    <row r="1689" spans="1:21" ht="14.6" x14ac:dyDescent="0.4">
      <c r="A1689" s="419" t="s">
        <v>16841</v>
      </c>
      <c r="B1689" s="419" t="s">
        <v>14617</v>
      </c>
      <c r="C1689" s="419" t="s">
        <v>16842</v>
      </c>
      <c r="D1689" s="419" t="s">
        <v>20148</v>
      </c>
      <c r="E1689" s="419"/>
      <c r="F1689" s="419" t="s">
        <v>37244</v>
      </c>
      <c r="G1689" s="419" t="s">
        <v>19639</v>
      </c>
      <c r="H1689" s="419"/>
      <c r="I1689" s="419" t="s">
        <v>19779</v>
      </c>
      <c r="J1689" s="419" t="s">
        <v>16843</v>
      </c>
      <c r="K1689" s="419" t="s">
        <v>14618</v>
      </c>
      <c r="L1689" s="419" t="s">
        <v>35323</v>
      </c>
      <c r="M1689" s="419" t="s">
        <v>14591</v>
      </c>
      <c r="N1689" s="419" t="s">
        <v>14619</v>
      </c>
      <c r="O1689" s="419" t="s">
        <v>21009</v>
      </c>
      <c r="P1689" s="419" t="s">
        <v>16843</v>
      </c>
      <c r="Q1689" s="425">
        <v>1</v>
      </c>
      <c r="R1689" s="419" t="s">
        <v>23871</v>
      </c>
      <c r="S1689" s="424"/>
      <c r="T1689" s="424"/>
      <c r="U1689" s="424"/>
    </row>
    <row r="1690" spans="1:21" ht="14.6" x14ac:dyDescent="0.4">
      <c r="A1690" s="419" t="s">
        <v>16841</v>
      </c>
      <c r="B1690" s="419" t="s">
        <v>15737</v>
      </c>
      <c r="C1690" s="419" t="s">
        <v>16842</v>
      </c>
      <c r="D1690" s="419" t="s">
        <v>20148</v>
      </c>
      <c r="E1690" s="419"/>
      <c r="F1690" s="419" t="s">
        <v>37245</v>
      </c>
      <c r="G1690" s="419" t="s">
        <v>19639</v>
      </c>
      <c r="H1690" s="419"/>
      <c r="I1690" s="419" t="s">
        <v>19416</v>
      </c>
      <c r="J1690" s="419" t="s">
        <v>16843</v>
      </c>
      <c r="K1690" s="419" t="s">
        <v>14620</v>
      </c>
      <c r="L1690" s="419" t="s">
        <v>35323</v>
      </c>
      <c r="M1690" s="419" t="s">
        <v>14591</v>
      </c>
      <c r="N1690" s="419" t="s">
        <v>14621</v>
      </c>
      <c r="O1690" s="419" t="s">
        <v>21009</v>
      </c>
      <c r="P1690" s="419" t="s">
        <v>16843</v>
      </c>
      <c r="Q1690" s="425">
        <v>1</v>
      </c>
      <c r="R1690" s="419" t="s">
        <v>23872</v>
      </c>
      <c r="S1690" s="424"/>
      <c r="T1690" s="424"/>
      <c r="U1690" s="424"/>
    </row>
    <row r="1691" spans="1:21" ht="14.6" x14ac:dyDescent="0.4">
      <c r="A1691" s="419" t="s">
        <v>16841</v>
      </c>
      <c r="B1691" s="419" t="s">
        <v>14622</v>
      </c>
      <c r="C1691" s="419" t="s">
        <v>16842</v>
      </c>
      <c r="D1691" s="419" t="s">
        <v>20148</v>
      </c>
      <c r="E1691" s="419"/>
      <c r="F1691" s="419" t="s">
        <v>37246</v>
      </c>
      <c r="G1691" s="419" t="s">
        <v>19639</v>
      </c>
      <c r="H1691" s="419"/>
      <c r="I1691" s="419" t="s">
        <v>17944</v>
      </c>
      <c r="J1691" s="419" t="s">
        <v>16843</v>
      </c>
      <c r="K1691" s="419" t="s">
        <v>14623</v>
      </c>
      <c r="L1691" s="419" t="s">
        <v>35323</v>
      </c>
      <c r="M1691" s="419" t="s">
        <v>14591</v>
      </c>
      <c r="N1691" s="419" t="s">
        <v>14624</v>
      </c>
      <c r="O1691" s="419" t="s">
        <v>21009</v>
      </c>
      <c r="P1691" s="419" t="s">
        <v>16843</v>
      </c>
      <c r="Q1691" s="425">
        <v>1</v>
      </c>
      <c r="R1691" s="419" t="s">
        <v>23873</v>
      </c>
      <c r="S1691" s="424"/>
      <c r="T1691" s="424"/>
      <c r="U1691" s="424"/>
    </row>
    <row r="1692" spans="1:21" ht="14.6" x14ac:dyDescent="0.4">
      <c r="A1692" s="419" t="s">
        <v>16841</v>
      </c>
      <c r="B1692" s="419" t="s">
        <v>14625</v>
      </c>
      <c r="C1692" s="419" t="s">
        <v>16842</v>
      </c>
      <c r="D1692" s="419" t="s">
        <v>20148</v>
      </c>
      <c r="E1692" s="419"/>
      <c r="F1692" s="419" t="s">
        <v>37247</v>
      </c>
      <c r="G1692" s="419" t="s">
        <v>19639</v>
      </c>
      <c r="H1692" s="419"/>
      <c r="I1692" s="419" t="s">
        <v>17980</v>
      </c>
      <c r="J1692" s="419" t="s">
        <v>16843</v>
      </c>
      <c r="K1692" s="419" t="s">
        <v>14626</v>
      </c>
      <c r="L1692" s="419" t="s">
        <v>35323</v>
      </c>
      <c r="M1692" s="419" t="s">
        <v>14591</v>
      </c>
      <c r="N1692" s="419" t="s">
        <v>14627</v>
      </c>
      <c r="O1692" s="419" t="s">
        <v>21009</v>
      </c>
      <c r="P1692" s="419" t="s">
        <v>16843</v>
      </c>
      <c r="Q1692" s="425">
        <v>1</v>
      </c>
      <c r="R1692" s="419" t="s">
        <v>23874</v>
      </c>
      <c r="S1692" s="424"/>
      <c r="T1692" s="424"/>
      <c r="U1692" s="424"/>
    </row>
    <row r="1693" spans="1:21" ht="14.6" x14ac:dyDescent="0.4">
      <c r="A1693" s="419" t="s">
        <v>16841</v>
      </c>
      <c r="B1693" s="419" t="s">
        <v>14628</v>
      </c>
      <c r="C1693" s="419" t="s">
        <v>16842</v>
      </c>
      <c r="D1693" s="419" t="s">
        <v>20148</v>
      </c>
      <c r="E1693" s="419"/>
      <c r="F1693" s="419" t="s">
        <v>37248</v>
      </c>
      <c r="G1693" s="419" t="s">
        <v>19639</v>
      </c>
      <c r="H1693" s="419"/>
      <c r="I1693" s="419" t="s">
        <v>19332</v>
      </c>
      <c r="J1693" s="419" t="s">
        <v>16843</v>
      </c>
      <c r="K1693" s="419" t="s">
        <v>14629</v>
      </c>
      <c r="L1693" s="419" t="s">
        <v>35323</v>
      </c>
      <c r="M1693" s="419" t="s">
        <v>14591</v>
      </c>
      <c r="N1693" s="419" t="s">
        <v>14630</v>
      </c>
      <c r="O1693" s="419" t="s">
        <v>21009</v>
      </c>
      <c r="P1693" s="419" t="s">
        <v>16843</v>
      </c>
      <c r="Q1693" s="425">
        <v>1</v>
      </c>
      <c r="R1693" s="419" t="s">
        <v>23875</v>
      </c>
      <c r="S1693" s="424"/>
      <c r="T1693" s="424"/>
      <c r="U1693" s="424"/>
    </row>
    <row r="1694" spans="1:21" ht="14.6" x14ac:dyDescent="0.4">
      <c r="A1694" s="419" t="s">
        <v>16841</v>
      </c>
      <c r="B1694" s="419" t="s">
        <v>14631</v>
      </c>
      <c r="C1694" s="419" t="s">
        <v>16842</v>
      </c>
      <c r="D1694" s="419" t="s">
        <v>20148</v>
      </c>
      <c r="E1694" s="419"/>
      <c r="F1694" s="419" t="s">
        <v>37249</v>
      </c>
      <c r="G1694" s="419" t="s">
        <v>19639</v>
      </c>
      <c r="H1694" s="419"/>
      <c r="I1694" s="419" t="s">
        <v>20249</v>
      </c>
      <c r="J1694" s="419" t="s">
        <v>16843</v>
      </c>
      <c r="K1694" s="419" t="s">
        <v>14632</v>
      </c>
      <c r="L1694" s="419" t="s">
        <v>35323</v>
      </c>
      <c r="M1694" s="419" t="s">
        <v>14591</v>
      </c>
      <c r="N1694" s="419" t="s">
        <v>14633</v>
      </c>
      <c r="O1694" s="419" t="s">
        <v>21009</v>
      </c>
      <c r="P1694" s="419" t="s">
        <v>16843</v>
      </c>
      <c r="Q1694" s="425">
        <v>1</v>
      </c>
      <c r="R1694" s="419" t="s">
        <v>23876</v>
      </c>
      <c r="S1694" s="424"/>
      <c r="T1694" s="424"/>
      <c r="U1694" s="424"/>
    </row>
    <row r="1695" spans="1:21" ht="14.6" x14ac:dyDescent="0.4">
      <c r="A1695" s="419" t="s">
        <v>16841</v>
      </c>
      <c r="B1695" s="419" t="s">
        <v>14634</v>
      </c>
      <c r="C1695" s="419" t="s">
        <v>16842</v>
      </c>
      <c r="D1695" s="419" t="s">
        <v>20148</v>
      </c>
      <c r="E1695" s="419"/>
      <c r="F1695" s="419" t="s">
        <v>37250</v>
      </c>
      <c r="G1695" s="419" t="s">
        <v>19639</v>
      </c>
      <c r="H1695" s="419"/>
      <c r="I1695" s="419" t="s">
        <v>20150</v>
      </c>
      <c r="J1695" s="419" t="s">
        <v>16843</v>
      </c>
      <c r="K1695" s="419" t="s">
        <v>14635</v>
      </c>
      <c r="L1695" s="419" t="s">
        <v>35323</v>
      </c>
      <c r="M1695" s="419" t="s">
        <v>14591</v>
      </c>
      <c r="N1695" s="419" t="s">
        <v>14636</v>
      </c>
      <c r="O1695" s="419" t="s">
        <v>21009</v>
      </c>
      <c r="P1695" s="419" t="s">
        <v>16843</v>
      </c>
      <c r="Q1695" s="425">
        <v>1</v>
      </c>
      <c r="R1695" s="419" t="s">
        <v>23877</v>
      </c>
      <c r="S1695" s="424"/>
      <c r="T1695" s="424"/>
      <c r="U1695" s="424"/>
    </row>
    <row r="1696" spans="1:21" ht="14.6" x14ac:dyDescent="0.4">
      <c r="A1696" s="416" t="s">
        <v>16841</v>
      </c>
      <c r="B1696" s="416" t="s">
        <v>37251</v>
      </c>
      <c r="C1696" s="416" t="s">
        <v>16842</v>
      </c>
      <c r="D1696" s="416" t="s">
        <v>20772</v>
      </c>
      <c r="E1696" s="416"/>
      <c r="F1696" s="416" t="s">
        <v>20772</v>
      </c>
      <c r="G1696" s="416" t="s">
        <v>20772</v>
      </c>
      <c r="H1696" s="416"/>
      <c r="I1696" s="416" t="s">
        <v>20772</v>
      </c>
      <c r="J1696" s="416" t="s">
        <v>16843</v>
      </c>
      <c r="K1696" s="416" t="s">
        <v>32846</v>
      </c>
      <c r="L1696" s="416" t="s">
        <v>35332</v>
      </c>
      <c r="M1696" s="416" t="s">
        <v>32846</v>
      </c>
      <c r="N1696" s="416" t="s">
        <v>32839</v>
      </c>
      <c r="O1696" s="416" t="s">
        <v>21009</v>
      </c>
      <c r="P1696" s="416" t="s">
        <v>16843</v>
      </c>
      <c r="Q1696" s="417">
        <v>0</v>
      </c>
      <c r="R1696" s="416" t="s">
        <v>32840</v>
      </c>
      <c r="S1696" s="418"/>
      <c r="T1696" s="418"/>
      <c r="U1696" s="418"/>
    </row>
    <row r="1697" spans="1:21" ht="14.6" x14ac:dyDescent="0.4">
      <c r="A1697" s="419" t="s">
        <v>16841</v>
      </c>
      <c r="B1697" s="419" t="s">
        <v>35936</v>
      </c>
      <c r="C1697" s="419" t="s">
        <v>16842</v>
      </c>
      <c r="D1697" s="419" t="s">
        <v>20148</v>
      </c>
      <c r="E1697" s="419"/>
      <c r="F1697" s="419" t="s">
        <v>37252</v>
      </c>
      <c r="G1697" s="419" t="s">
        <v>19396</v>
      </c>
      <c r="H1697" s="419"/>
      <c r="I1697" s="419" t="s">
        <v>20173</v>
      </c>
      <c r="J1697" s="419" t="s">
        <v>20258</v>
      </c>
      <c r="K1697" s="419" t="s">
        <v>14637</v>
      </c>
      <c r="L1697" s="419" t="s">
        <v>35323</v>
      </c>
      <c r="M1697" s="419" t="s">
        <v>19398</v>
      </c>
      <c r="N1697" s="419" t="s">
        <v>14638</v>
      </c>
      <c r="O1697" s="419" t="s">
        <v>21062</v>
      </c>
      <c r="P1697" s="419" t="s">
        <v>16843</v>
      </c>
      <c r="Q1697" s="425">
        <v>1</v>
      </c>
      <c r="R1697" s="419" t="s">
        <v>23878</v>
      </c>
      <c r="S1697" s="424"/>
      <c r="T1697" s="424"/>
      <c r="U1697" s="424"/>
    </row>
    <row r="1698" spans="1:21" ht="14.6" x14ac:dyDescent="0.4">
      <c r="A1698" s="419" t="s">
        <v>16841</v>
      </c>
      <c r="B1698" s="419" t="s">
        <v>37253</v>
      </c>
      <c r="C1698" s="419" t="s">
        <v>16842</v>
      </c>
      <c r="D1698" s="419" t="s">
        <v>20148</v>
      </c>
      <c r="E1698" s="419"/>
      <c r="F1698" s="419" t="s">
        <v>37254</v>
      </c>
      <c r="G1698" s="419" t="s">
        <v>19396</v>
      </c>
      <c r="H1698" s="419"/>
      <c r="I1698" s="419" t="s">
        <v>18083</v>
      </c>
      <c r="J1698" s="419" t="s">
        <v>20258</v>
      </c>
      <c r="K1698" s="419" t="s">
        <v>14639</v>
      </c>
      <c r="L1698" s="419" t="s">
        <v>35323</v>
      </c>
      <c r="M1698" s="419" t="s">
        <v>19453</v>
      </c>
      <c r="N1698" s="419" t="s">
        <v>14640</v>
      </c>
      <c r="O1698" s="419" t="s">
        <v>21063</v>
      </c>
      <c r="P1698" s="419" t="s">
        <v>16843</v>
      </c>
      <c r="Q1698" s="425">
        <v>1</v>
      </c>
      <c r="R1698" s="419" t="s">
        <v>23879</v>
      </c>
      <c r="S1698" s="424"/>
      <c r="T1698" s="424"/>
      <c r="U1698" s="424"/>
    </row>
    <row r="1699" spans="1:21" ht="14.6" x14ac:dyDescent="0.4">
      <c r="A1699" s="435" t="s">
        <v>16841</v>
      </c>
      <c r="B1699" s="435" t="s">
        <v>37255</v>
      </c>
      <c r="C1699" s="435" t="s">
        <v>16842</v>
      </c>
      <c r="D1699" s="435" t="s">
        <v>20148</v>
      </c>
      <c r="E1699" s="435"/>
      <c r="F1699" s="435" t="s">
        <v>37256</v>
      </c>
      <c r="G1699" s="435" t="s">
        <v>20248</v>
      </c>
      <c r="H1699" s="435"/>
      <c r="I1699" s="435" t="s">
        <v>19335</v>
      </c>
      <c r="J1699" s="435" t="s">
        <v>20258</v>
      </c>
      <c r="K1699" s="435" t="s">
        <v>14641</v>
      </c>
      <c r="L1699" s="435" t="s">
        <v>35323</v>
      </c>
      <c r="M1699" s="435" t="s">
        <v>18077</v>
      </c>
      <c r="N1699" s="435" t="s">
        <v>14642</v>
      </c>
      <c r="O1699" s="435" t="s">
        <v>21122</v>
      </c>
      <c r="P1699" s="435" t="s">
        <v>16843</v>
      </c>
      <c r="Q1699" s="436">
        <v>3</v>
      </c>
      <c r="R1699" s="435" t="s">
        <v>23880</v>
      </c>
      <c r="S1699" s="437"/>
      <c r="T1699" s="437"/>
      <c r="U1699" s="437"/>
    </row>
    <row r="1700" spans="1:21" ht="14.6" x14ac:dyDescent="0.4">
      <c r="A1700" s="416" t="s">
        <v>14643</v>
      </c>
      <c r="B1700" s="416" t="s">
        <v>31368</v>
      </c>
      <c r="C1700" s="416" t="s">
        <v>14644</v>
      </c>
      <c r="D1700" s="416" t="s">
        <v>20148</v>
      </c>
      <c r="E1700" s="416"/>
      <c r="F1700" s="416" t="s">
        <v>37257</v>
      </c>
      <c r="G1700" s="416" t="s">
        <v>20149</v>
      </c>
      <c r="H1700" s="416"/>
      <c r="I1700" s="416" t="s">
        <v>19652</v>
      </c>
      <c r="J1700" s="416" t="s">
        <v>14645</v>
      </c>
      <c r="K1700" s="416" t="s">
        <v>14646</v>
      </c>
      <c r="L1700" s="416" t="s">
        <v>35321</v>
      </c>
      <c r="M1700" s="416" t="s">
        <v>14646</v>
      </c>
      <c r="N1700" s="416" t="s">
        <v>14647</v>
      </c>
      <c r="O1700" s="416" t="s">
        <v>21009</v>
      </c>
      <c r="P1700" s="416" t="s">
        <v>14645</v>
      </c>
      <c r="Q1700" s="417">
        <v>0</v>
      </c>
      <c r="R1700" s="416" t="s">
        <v>23881</v>
      </c>
      <c r="S1700" s="418"/>
      <c r="T1700" s="418"/>
      <c r="U1700" s="418"/>
    </row>
    <row r="1701" spans="1:21" ht="14.6" x14ac:dyDescent="0.4">
      <c r="A1701" s="419" t="s">
        <v>14643</v>
      </c>
      <c r="B1701" s="419" t="s">
        <v>14648</v>
      </c>
      <c r="C1701" s="419" t="s">
        <v>14644</v>
      </c>
      <c r="D1701" s="419" t="s">
        <v>20148</v>
      </c>
      <c r="E1701" s="419"/>
      <c r="F1701" s="419" t="s">
        <v>37258</v>
      </c>
      <c r="G1701" s="419" t="s">
        <v>19639</v>
      </c>
      <c r="H1701" s="419"/>
      <c r="I1701" s="419" t="s">
        <v>19441</v>
      </c>
      <c r="J1701" s="419" t="s">
        <v>14645</v>
      </c>
      <c r="K1701" s="419" t="s">
        <v>14649</v>
      </c>
      <c r="L1701" s="419" t="s">
        <v>35323</v>
      </c>
      <c r="M1701" s="419" t="s">
        <v>14650</v>
      </c>
      <c r="N1701" s="419" t="s">
        <v>14651</v>
      </c>
      <c r="O1701" s="419" t="s">
        <v>21009</v>
      </c>
      <c r="P1701" s="419" t="s">
        <v>14645</v>
      </c>
      <c r="Q1701" s="425">
        <v>1</v>
      </c>
      <c r="R1701" s="419" t="s">
        <v>23882</v>
      </c>
      <c r="S1701" s="424"/>
      <c r="T1701" s="424"/>
      <c r="U1701" s="424"/>
    </row>
    <row r="1702" spans="1:21" ht="14.6" x14ac:dyDescent="0.4">
      <c r="A1702" s="416" t="s">
        <v>14643</v>
      </c>
      <c r="B1702" s="416" t="s">
        <v>32855</v>
      </c>
      <c r="C1702" s="416" t="s">
        <v>14644</v>
      </c>
      <c r="D1702" s="416" t="s">
        <v>20772</v>
      </c>
      <c r="E1702" s="416"/>
      <c r="F1702" s="416" t="s">
        <v>20772</v>
      </c>
      <c r="G1702" s="416" t="s">
        <v>20772</v>
      </c>
      <c r="H1702" s="416"/>
      <c r="I1702" s="416" t="s">
        <v>20772</v>
      </c>
      <c r="J1702" s="416" t="s">
        <v>14645</v>
      </c>
      <c r="K1702" s="416" t="s">
        <v>14650</v>
      </c>
      <c r="L1702" s="416" t="s">
        <v>35332</v>
      </c>
      <c r="M1702" s="416" t="s">
        <v>14650</v>
      </c>
      <c r="N1702" s="416" t="s">
        <v>14647</v>
      </c>
      <c r="O1702" s="416" t="s">
        <v>21009</v>
      </c>
      <c r="P1702" s="416" t="s">
        <v>14645</v>
      </c>
      <c r="Q1702" s="417">
        <v>0</v>
      </c>
      <c r="R1702" s="416" t="s">
        <v>23881</v>
      </c>
      <c r="S1702" s="418"/>
      <c r="T1702" s="418"/>
      <c r="U1702" s="418"/>
    </row>
    <row r="1703" spans="1:21" ht="14.6" x14ac:dyDescent="0.4">
      <c r="A1703" s="419" t="s">
        <v>14643</v>
      </c>
      <c r="B1703" s="419" t="s">
        <v>14652</v>
      </c>
      <c r="C1703" s="419" t="s">
        <v>14644</v>
      </c>
      <c r="D1703" s="419" t="s">
        <v>20148</v>
      </c>
      <c r="E1703" s="419"/>
      <c r="F1703" s="419" t="s">
        <v>37259</v>
      </c>
      <c r="G1703" s="419" t="s">
        <v>19639</v>
      </c>
      <c r="H1703" s="419"/>
      <c r="I1703" s="419" t="s">
        <v>19325</v>
      </c>
      <c r="J1703" s="419" t="s">
        <v>14645</v>
      </c>
      <c r="K1703" s="419" t="s">
        <v>14653</v>
      </c>
      <c r="L1703" s="419" t="s">
        <v>35323</v>
      </c>
      <c r="M1703" s="419" t="s">
        <v>14650</v>
      </c>
      <c r="N1703" s="419" t="s">
        <v>14654</v>
      </c>
      <c r="O1703" s="419" t="s">
        <v>21009</v>
      </c>
      <c r="P1703" s="419" t="s">
        <v>14645</v>
      </c>
      <c r="Q1703" s="425">
        <v>1</v>
      </c>
      <c r="R1703" s="419" t="s">
        <v>23883</v>
      </c>
      <c r="S1703" s="424"/>
      <c r="T1703" s="424"/>
      <c r="U1703" s="424"/>
    </row>
    <row r="1704" spans="1:21" ht="14.6" x14ac:dyDescent="0.4">
      <c r="A1704" s="419" t="s">
        <v>14643</v>
      </c>
      <c r="B1704" s="419" t="s">
        <v>14655</v>
      </c>
      <c r="C1704" s="419" t="s">
        <v>14644</v>
      </c>
      <c r="D1704" s="419" t="s">
        <v>20148</v>
      </c>
      <c r="E1704" s="419"/>
      <c r="F1704" s="419" t="s">
        <v>37260</v>
      </c>
      <c r="G1704" s="419" t="s">
        <v>19639</v>
      </c>
      <c r="H1704" s="419"/>
      <c r="I1704" s="419" t="s">
        <v>19520</v>
      </c>
      <c r="J1704" s="419" t="s">
        <v>14645</v>
      </c>
      <c r="K1704" s="419" t="s">
        <v>14656</v>
      </c>
      <c r="L1704" s="419" t="s">
        <v>35323</v>
      </c>
      <c r="M1704" s="419" t="s">
        <v>14650</v>
      </c>
      <c r="N1704" s="419" t="s">
        <v>14657</v>
      </c>
      <c r="O1704" s="419" t="s">
        <v>21009</v>
      </c>
      <c r="P1704" s="419" t="s">
        <v>14645</v>
      </c>
      <c r="Q1704" s="425">
        <v>1</v>
      </c>
      <c r="R1704" s="419" t="s">
        <v>23884</v>
      </c>
      <c r="S1704" s="424"/>
      <c r="T1704" s="424"/>
      <c r="U1704" s="424"/>
    </row>
    <row r="1705" spans="1:21" ht="14.6" x14ac:dyDescent="0.4">
      <c r="A1705" s="419" t="s">
        <v>14643</v>
      </c>
      <c r="B1705" s="419" t="s">
        <v>14658</v>
      </c>
      <c r="C1705" s="419" t="s">
        <v>14644</v>
      </c>
      <c r="D1705" s="419" t="s">
        <v>20148</v>
      </c>
      <c r="E1705" s="419"/>
      <c r="F1705" s="419" t="s">
        <v>37261</v>
      </c>
      <c r="G1705" s="419" t="s">
        <v>19639</v>
      </c>
      <c r="H1705" s="419"/>
      <c r="I1705" s="419" t="s">
        <v>20190</v>
      </c>
      <c r="J1705" s="419" t="s">
        <v>14645</v>
      </c>
      <c r="K1705" s="419" t="s">
        <v>14659</v>
      </c>
      <c r="L1705" s="419" t="s">
        <v>35323</v>
      </c>
      <c r="M1705" s="419" t="s">
        <v>14650</v>
      </c>
      <c r="N1705" s="419" t="s">
        <v>14660</v>
      </c>
      <c r="O1705" s="419" t="s">
        <v>21009</v>
      </c>
      <c r="P1705" s="419" t="s">
        <v>14645</v>
      </c>
      <c r="Q1705" s="425">
        <v>1</v>
      </c>
      <c r="R1705" s="419" t="s">
        <v>23885</v>
      </c>
      <c r="S1705" s="424"/>
      <c r="T1705" s="424"/>
      <c r="U1705" s="424"/>
    </row>
    <row r="1706" spans="1:21" ht="14.6" x14ac:dyDescent="0.4">
      <c r="A1706" s="419" t="s">
        <v>14643</v>
      </c>
      <c r="B1706" s="419" t="s">
        <v>14661</v>
      </c>
      <c r="C1706" s="419" t="s">
        <v>14644</v>
      </c>
      <c r="D1706" s="419" t="s">
        <v>20148</v>
      </c>
      <c r="E1706" s="419"/>
      <c r="F1706" s="419" t="s">
        <v>37262</v>
      </c>
      <c r="G1706" s="419" t="s">
        <v>19639</v>
      </c>
      <c r="H1706" s="419"/>
      <c r="I1706" s="419" t="s">
        <v>20190</v>
      </c>
      <c r="J1706" s="419" t="s">
        <v>14645</v>
      </c>
      <c r="K1706" s="419" t="s">
        <v>14662</v>
      </c>
      <c r="L1706" s="419" t="s">
        <v>35323</v>
      </c>
      <c r="M1706" s="419" t="s">
        <v>14650</v>
      </c>
      <c r="N1706" s="419" t="s">
        <v>14663</v>
      </c>
      <c r="O1706" s="419" t="s">
        <v>21009</v>
      </c>
      <c r="P1706" s="419" t="s">
        <v>14645</v>
      </c>
      <c r="Q1706" s="425">
        <v>1</v>
      </c>
      <c r="R1706" s="419" t="s">
        <v>23886</v>
      </c>
      <c r="S1706" s="424"/>
      <c r="T1706" s="424"/>
      <c r="U1706" s="424"/>
    </row>
    <row r="1707" spans="1:21" ht="14.6" x14ac:dyDescent="0.4">
      <c r="A1707" s="419" t="s">
        <v>14643</v>
      </c>
      <c r="B1707" s="419" t="s">
        <v>14664</v>
      </c>
      <c r="C1707" s="419" t="s">
        <v>14644</v>
      </c>
      <c r="D1707" s="419" t="s">
        <v>20148</v>
      </c>
      <c r="E1707" s="419"/>
      <c r="F1707" s="419" t="s">
        <v>37263</v>
      </c>
      <c r="G1707" s="419" t="s">
        <v>19639</v>
      </c>
      <c r="H1707" s="419"/>
      <c r="I1707" s="419" t="s">
        <v>19441</v>
      </c>
      <c r="J1707" s="419" t="s">
        <v>14645</v>
      </c>
      <c r="K1707" s="419" t="s">
        <v>14665</v>
      </c>
      <c r="L1707" s="419" t="s">
        <v>35323</v>
      </c>
      <c r="M1707" s="419" t="s">
        <v>14650</v>
      </c>
      <c r="N1707" s="419" t="s">
        <v>14666</v>
      </c>
      <c r="O1707" s="419" t="s">
        <v>21009</v>
      </c>
      <c r="P1707" s="419" t="s">
        <v>14645</v>
      </c>
      <c r="Q1707" s="425">
        <v>1</v>
      </c>
      <c r="R1707" s="419" t="s">
        <v>23887</v>
      </c>
      <c r="S1707" s="424"/>
      <c r="T1707" s="424"/>
      <c r="U1707" s="424"/>
    </row>
    <row r="1708" spans="1:21" ht="14.6" x14ac:dyDescent="0.4">
      <c r="A1708" s="419" t="s">
        <v>14643</v>
      </c>
      <c r="B1708" s="419" t="s">
        <v>14667</v>
      </c>
      <c r="C1708" s="419" t="s">
        <v>14644</v>
      </c>
      <c r="D1708" s="419" t="s">
        <v>20148</v>
      </c>
      <c r="E1708" s="419"/>
      <c r="F1708" s="419" t="s">
        <v>37264</v>
      </c>
      <c r="G1708" s="419" t="s">
        <v>19639</v>
      </c>
      <c r="H1708" s="419"/>
      <c r="I1708" s="419" t="s">
        <v>20241</v>
      </c>
      <c r="J1708" s="419" t="s">
        <v>14645</v>
      </c>
      <c r="K1708" s="419" t="s">
        <v>14668</v>
      </c>
      <c r="L1708" s="419" t="s">
        <v>35323</v>
      </c>
      <c r="M1708" s="419" t="s">
        <v>14650</v>
      </c>
      <c r="N1708" s="419" t="s">
        <v>14669</v>
      </c>
      <c r="O1708" s="419" t="s">
        <v>21009</v>
      </c>
      <c r="P1708" s="419" t="s">
        <v>14645</v>
      </c>
      <c r="Q1708" s="425">
        <v>1</v>
      </c>
      <c r="R1708" s="419" t="s">
        <v>23888</v>
      </c>
      <c r="S1708" s="424"/>
      <c r="T1708" s="424"/>
      <c r="U1708" s="424"/>
    </row>
    <row r="1709" spans="1:21" ht="14.6" x14ac:dyDescent="0.4">
      <c r="A1709" s="419" t="s">
        <v>14643</v>
      </c>
      <c r="B1709" s="419" t="s">
        <v>14670</v>
      </c>
      <c r="C1709" s="419" t="s">
        <v>14644</v>
      </c>
      <c r="D1709" s="419" t="s">
        <v>20148</v>
      </c>
      <c r="E1709" s="419"/>
      <c r="F1709" s="419" t="s">
        <v>37265</v>
      </c>
      <c r="G1709" s="419" t="s">
        <v>19639</v>
      </c>
      <c r="H1709" s="419"/>
      <c r="I1709" s="419" t="s">
        <v>19821</v>
      </c>
      <c r="J1709" s="419" t="s">
        <v>14645</v>
      </c>
      <c r="K1709" s="419" t="s">
        <v>14671</v>
      </c>
      <c r="L1709" s="419" t="s">
        <v>35323</v>
      </c>
      <c r="M1709" s="419" t="s">
        <v>14650</v>
      </c>
      <c r="N1709" s="419" t="s">
        <v>14672</v>
      </c>
      <c r="O1709" s="419" t="s">
        <v>21009</v>
      </c>
      <c r="P1709" s="419" t="s">
        <v>14645</v>
      </c>
      <c r="Q1709" s="425">
        <v>1</v>
      </c>
      <c r="R1709" s="419" t="s">
        <v>23889</v>
      </c>
      <c r="S1709" s="424"/>
      <c r="T1709" s="424"/>
      <c r="U1709" s="424"/>
    </row>
    <row r="1710" spans="1:21" ht="14.6" x14ac:dyDescent="0.4">
      <c r="A1710" s="419" t="s">
        <v>14643</v>
      </c>
      <c r="B1710" s="419" t="s">
        <v>14673</v>
      </c>
      <c r="C1710" s="419" t="s">
        <v>14644</v>
      </c>
      <c r="D1710" s="419" t="s">
        <v>20148</v>
      </c>
      <c r="E1710" s="419"/>
      <c r="F1710" s="419" t="s">
        <v>37266</v>
      </c>
      <c r="G1710" s="419" t="s">
        <v>19639</v>
      </c>
      <c r="H1710" s="419"/>
      <c r="I1710" s="419" t="s">
        <v>17972</v>
      </c>
      <c r="J1710" s="419" t="s">
        <v>14645</v>
      </c>
      <c r="K1710" s="419" t="s">
        <v>14674</v>
      </c>
      <c r="L1710" s="419" t="s">
        <v>35323</v>
      </c>
      <c r="M1710" s="419" t="s">
        <v>14650</v>
      </c>
      <c r="N1710" s="419" t="s">
        <v>14675</v>
      </c>
      <c r="O1710" s="419" t="s">
        <v>21009</v>
      </c>
      <c r="P1710" s="419" t="s">
        <v>14645</v>
      </c>
      <c r="Q1710" s="425">
        <v>1</v>
      </c>
      <c r="R1710" s="419" t="s">
        <v>23890</v>
      </c>
      <c r="S1710" s="424"/>
      <c r="T1710" s="424"/>
      <c r="U1710" s="424"/>
    </row>
    <row r="1711" spans="1:21" ht="14.6" x14ac:dyDescent="0.4">
      <c r="A1711" s="419" t="s">
        <v>14643</v>
      </c>
      <c r="B1711" s="419" t="s">
        <v>36150</v>
      </c>
      <c r="C1711" s="419" t="s">
        <v>14644</v>
      </c>
      <c r="D1711" s="419" t="s">
        <v>20148</v>
      </c>
      <c r="E1711" s="419"/>
      <c r="F1711" s="419" t="s">
        <v>37267</v>
      </c>
      <c r="G1711" s="419" t="s">
        <v>20248</v>
      </c>
      <c r="H1711" s="419"/>
      <c r="I1711" s="419" t="s">
        <v>20198</v>
      </c>
      <c r="J1711" s="419" t="s">
        <v>14645</v>
      </c>
      <c r="K1711" s="419" t="s">
        <v>14676</v>
      </c>
      <c r="L1711" s="419" t="s">
        <v>35323</v>
      </c>
      <c r="M1711" s="419" t="s">
        <v>14650</v>
      </c>
      <c r="N1711" s="419" t="s">
        <v>14677</v>
      </c>
      <c r="O1711" s="419" t="s">
        <v>21027</v>
      </c>
      <c r="P1711" s="419" t="s">
        <v>14645</v>
      </c>
      <c r="Q1711" s="425">
        <v>1</v>
      </c>
      <c r="R1711" s="419" t="s">
        <v>23891</v>
      </c>
      <c r="S1711" s="424"/>
      <c r="T1711" s="424"/>
      <c r="U1711" s="424"/>
    </row>
    <row r="1712" spans="1:21" ht="14.6" x14ac:dyDescent="0.4">
      <c r="A1712" s="419" t="s">
        <v>14643</v>
      </c>
      <c r="B1712" s="419" t="s">
        <v>14678</v>
      </c>
      <c r="C1712" s="419" t="s">
        <v>14644</v>
      </c>
      <c r="D1712" s="419" t="s">
        <v>20148</v>
      </c>
      <c r="E1712" s="419"/>
      <c r="F1712" s="419" t="s">
        <v>37268</v>
      </c>
      <c r="G1712" s="419" t="s">
        <v>19639</v>
      </c>
      <c r="H1712" s="419"/>
      <c r="I1712" s="419" t="s">
        <v>18131</v>
      </c>
      <c r="J1712" s="419" t="s">
        <v>14645</v>
      </c>
      <c r="K1712" s="419" t="s">
        <v>14679</v>
      </c>
      <c r="L1712" s="419" t="s">
        <v>35323</v>
      </c>
      <c r="M1712" s="419" t="s">
        <v>14650</v>
      </c>
      <c r="N1712" s="419" t="s">
        <v>14680</v>
      </c>
      <c r="O1712" s="419" t="s">
        <v>21009</v>
      </c>
      <c r="P1712" s="419" t="s">
        <v>14645</v>
      </c>
      <c r="Q1712" s="425">
        <v>1</v>
      </c>
      <c r="R1712" s="419" t="s">
        <v>23892</v>
      </c>
      <c r="S1712" s="424"/>
      <c r="T1712" s="424"/>
      <c r="U1712" s="424"/>
    </row>
    <row r="1713" spans="1:21" ht="14.6" x14ac:dyDescent="0.4">
      <c r="A1713" s="419" t="s">
        <v>14643</v>
      </c>
      <c r="B1713" s="419" t="s">
        <v>14681</v>
      </c>
      <c r="C1713" s="419" t="s">
        <v>14644</v>
      </c>
      <c r="D1713" s="419" t="s">
        <v>20148</v>
      </c>
      <c r="E1713" s="419"/>
      <c r="F1713" s="419" t="s">
        <v>37269</v>
      </c>
      <c r="G1713" s="419" t="s">
        <v>19639</v>
      </c>
      <c r="H1713" s="419"/>
      <c r="I1713" s="419" t="s">
        <v>19489</v>
      </c>
      <c r="J1713" s="419" t="s">
        <v>14645</v>
      </c>
      <c r="K1713" s="419" t="s">
        <v>14682</v>
      </c>
      <c r="L1713" s="419" t="s">
        <v>35323</v>
      </c>
      <c r="M1713" s="419" t="s">
        <v>14650</v>
      </c>
      <c r="N1713" s="419" t="s">
        <v>14683</v>
      </c>
      <c r="O1713" s="419" t="s">
        <v>21009</v>
      </c>
      <c r="P1713" s="419" t="s">
        <v>14645</v>
      </c>
      <c r="Q1713" s="425">
        <v>1</v>
      </c>
      <c r="R1713" s="419" t="s">
        <v>23893</v>
      </c>
      <c r="S1713" s="424"/>
      <c r="T1713" s="424"/>
      <c r="U1713" s="424"/>
    </row>
    <row r="1714" spans="1:21" ht="14.6" x14ac:dyDescent="0.4">
      <c r="A1714" s="419" t="s">
        <v>14643</v>
      </c>
      <c r="B1714" s="419" t="s">
        <v>37270</v>
      </c>
      <c r="C1714" s="419" t="s">
        <v>14644</v>
      </c>
      <c r="D1714" s="419" t="s">
        <v>20148</v>
      </c>
      <c r="E1714" s="419"/>
      <c r="F1714" s="419" t="s">
        <v>37271</v>
      </c>
      <c r="G1714" s="419" t="s">
        <v>20160</v>
      </c>
      <c r="H1714" s="419"/>
      <c r="I1714" s="419" t="s">
        <v>19779</v>
      </c>
      <c r="J1714" s="419" t="s">
        <v>14645</v>
      </c>
      <c r="K1714" s="419" t="s">
        <v>14684</v>
      </c>
      <c r="L1714" s="419" t="s">
        <v>35323</v>
      </c>
      <c r="M1714" s="419" t="s">
        <v>14650</v>
      </c>
      <c r="N1714" s="419" t="s">
        <v>14685</v>
      </c>
      <c r="O1714" s="419" t="s">
        <v>21231</v>
      </c>
      <c r="P1714" s="419" t="s">
        <v>14645</v>
      </c>
      <c r="Q1714" s="425">
        <v>1</v>
      </c>
      <c r="R1714" s="419" t="s">
        <v>23894</v>
      </c>
      <c r="S1714" s="424"/>
      <c r="T1714" s="424"/>
      <c r="U1714" s="424"/>
    </row>
    <row r="1715" spans="1:21" ht="14.6" x14ac:dyDescent="0.4">
      <c r="A1715" s="419" t="s">
        <v>14643</v>
      </c>
      <c r="B1715" s="419" t="s">
        <v>37107</v>
      </c>
      <c r="C1715" s="419" t="s">
        <v>14644</v>
      </c>
      <c r="D1715" s="419" t="s">
        <v>20148</v>
      </c>
      <c r="E1715" s="419"/>
      <c r="F1715" s="419" t="s">
        <v>37272</v>
      </c>
      <c r="G1715" s="419" t="s">
        <v>20160</v>
      </c>
      <c r="H1715" s="419"/>
      <c r="I1715" s="419" t="s">
        <v>19821</v>
      </c>
      <c r="J1715" s="419" t="s">
        <v>14645</v>
      </c>
      <c r="K1715" s="419" t="s">
        <v>14686</v>
      </c>
      <c r="L1715" s="419" t="s">
        <v>35323</v>
      </c>
      <c r="M1715" s="419" t="s">
        <v>14650</v>
      </c>
      <c r="N1715" s="419" t="s">
        <v>14687</v>
      </c>
      <c r="O1715" s="419" t="s">
        <v>21020</v>
      </c>
      <c r="P1715" s="419" t="s">
        <v>14645</v>
      </c>
      <c r="Q1715" s="425">
        <v>1</v>
      </c>
      <c r="R1715" s="419" t="s">
        <v>23895</v>
      </c>
      <c r="S1715" s="424"/>
      <c r="T1715" s="424"/>
      <c r="U1715" s="424"/>
    </row>
    <row r="1716" spans="1:21" ht="14.6" x14ac:dyDescent="0.4">
      <c r="A1716" s="422" t="s">
        <v>14643</v>
      </c>
      <c r="B1716" s="422" t="s">
        <v>32856</v>
      </c>
      <c r="C1716" s="422" t="s">
        <v>14644</v>
      </c>
      <c r="D1716" s="422" t="s">
        <v>20148</v>
      </c>
      <c r="E1716" s="422"/>
      <c r="F1716" s="422" t="s">
        <v>37273</v>
      </c>
      <c r="G1716" s="422" t="s">
        <v>20184</v>
      </c>
      <c r="H1716" s="422"/>
      <c r="I1716" s="422" t="s">
        <v>18029</v>
      </c>
      <c r="J1716" s="422" t="s">
        <v>14645</v>
      </c>
      <c r="K1716" s="422" t="s">
        <v>14688</v>
      </c>
      <c r="L1716" s="422" t="s">
        <v>35323</v>
      </c>
      <c r="M1716" s="422" t="s">
        <v>14650</v>
      </c>
      <c r="N1716" s="422" t="s">
        <v>14689</v>
      </c>
      <c r="O1716" s="422" t="s">
        <v>21017</v>
      </c>
      <c r="P1716" s="422" t="s">
        <v>14645</v>
      </c>
      <c r="Q1716" s="423">
        <v>1</v>
      </c>
      <c r="R1716" s="422" t="s">
        <v>23896</v>
      </c>
      <c r="S1716" s="424"/>
      <c r="T1716" s="424"/>
      <c r="U1716" s="424"/>
    </row>
    <row r="1717" spans="1:21" ht="14.6" x14ac:dyDescent="0.4">
      <c r="A1717" s="422" t="s">
        <v>14643</v>
      </c>
      <c r="B1717" s="422" t="s">
        <v>32857</v>
      </c>
      <c r="C1717" s="422" t="s">
        <v>14644</v>
      </c>
      <c r="D1717" s="422" t="s">
        <v>20148</v>
      </c>
      <c r="E1717" s="422"/>
      <c r="F1717" s="422" t="s">
        <v>37274</v>
      </c>
      <c r="G1717" s="422" t="s">
        <v>20184</v>
      </c>
      <c r="H1717" s="422"/>
      <c r="I1717" s="422" t="s">
        <v>20168</v>
      </c>
      <c r="J1717" s="422" t="s">
        <v>14645</v>
      </c>
      <c r="K1717" s="422" t="s">
        <v>14690</v>
      </c>
      <c r="L1717" s="422" t="s">
        <v>35323</v>
      </c>
      <c r="M1717" s="422" t="s">
        <v>14650</v>
      </c>
      <c r="N1717" s="422" t="s">
        <v>14691</v>
      </c>
      <c r="O1717" s="422" t="s">
        <v>21017</v>
      </c>
      <c r="P1717" s="422" t="s">
        <v>14645</v>
      </c>
      <c r="Q1717" s="423">
        <v>1</v>
      </c>
      <c r="R1717" s="422" t="s">
        <v>23897</v>
      </c>
      <c r="S1717" s="424"/>
      <c r="T1717" s="424"/>
      <c r="U1717" s="424"/>
    </row>
    <row r="1718" spans="1:21" ht="14.6" x14ac:dyDescent="0.4">
      <c r="A1718" s="416" t="s">
        <v>14643</v>
      </c>
      <c r="B1718" s="416" t="s">
        <v>37275</v>
      </c>
      <c r="C1718" s="416" t="s">
        <v>14644</v>
      </c>
      <c r="D1718" s="416" t="s">
        <v>20772</v>
      </c>
      <c r="E1718" s="416"/>
      <c r="F1718" s="416" t="s">
        <v>20772</v>
      </c>
      <c r="G1718" s="416" t="s">
        <v>20772</v>
      </c>
      <c r="H1718" s="416"/>
      <c r="I1718" s="416" t="s">
        <v>20772</v>
      </c>
      <c r="J1718" s="416" t="s">
        <v>14645</v>
      </c>
      <c r="K1718" s="416" t="s">
        <v>37276</v>
      </c>
      <c r="L1718" s="416" t="s">
        <v>35332</v>
      </c>
      <c r="M1718" s="416" t="s">
        <v>37276</v>
      </c>
      <c r="N1718" s="416" t="s">
        <v>14647</v>
      </c>
      <c r="O1718" s="416" t="s">
        <v>21009</v>
      </c>
      <c r="P1718" s="416" t="s">
        <v>14645</v>
      </c>
      <c r="Q1718" s="417">
        <v>0</v>
      </c>
      <c r="R1718" s="416" t="s">
        <v>23881</v>
      </c>
      <c r="S1718" s="418"/>
      <c r="T1718" s="418"/>
      <c r="U1718" s="418"/>
    </row>
    <row r="1719" spans="1:21" ht="14.6" x14ac:dyDescent="0.4">
      <c r="A1719" s="416" t="s">
        <v>14643</v>
      </c>
      <c r="B1719" s="416" t="s">
        <v>37277</v>
      </c>
      <c r="C1719" s="416" t="s">
        <v>14644</v>
      </c>
      <c r="D1719" s="416" t="s">
        <v>20772</v>
      </c>
      <c r="E1719" s="416"/>
      <c r="F1719" s="416" t="s">
        <v>20772</v>
      </c>
      <c r="G1719" s="416" t="s">
        <v>20772</v>
      </c>
      <c r="H1719" s="416"/>
      <c r="I1719" s="416" t="s">
        <v>20772</v>
      </c>
      <c r="J1719" s="416" t="s">
        <v>14645</v>
      </c>
      <c r="K1719" s="416" t="s">
        <v>37278</v>
      </c>
      <c r="L1719" s="416" t="s">
        <v>35332</v>
      </c>
      <c r="M1719" s="416" t="s">
        <v>37278</v>
      </c>
      <c r="N1719" s="416" t="s">
        <v>14647</v>
      </c>
      <c r="O1719" s="416" t="s">
        <v>21009</v>
      </c>
      <c r="P1719" s="416" t="s">
        <v>14645</v>
      </c>
      <c r="Q1719" s="417">
        <v>0</v>
      </c>
      <c r="R1719" s="416" t="s">
        <v>23881</v>
      </c>
      <c r="S1719" s="418"/>
      <c r="T1719" s="418"/>
      <c r="U1719" s="418"/>
    </row>
    <row r="1720" spans="1:21" ht="14.6" x14ac:dyDescent="0.4">
      <c r="A1720" s="416" t="s">
        <v>14643</v>
      </c>
      <c r="B1720" s="416" t="s">
        <v>37279</v>
      </c>
      <c r="C1720" s="416" t="s">
        <v>14644</v>
      </c>
      <c r="D1720" s="416" t="s">
        <v>20772</v>
      </c>
      <c r="E1720" s="416"/>
      <c r="F1720" s="416" t="s">
        <v>20772</v>
      </c>
      <c r="G1720" s="416" t="s">
        <v>20772</v>
      </c>
      <c r="H1720" s="416"/>
      <c r="I1720" s="416" t="s">
        <v>20772</v>
      </c>
      <c r="J1720" s="416" t="s">
        <v>14645</v>
      </c>
      <c r="K1720" s="416" t="s">
        <v>37280</v>
      </c>
      <c r="L1720" s="416" t="s">
        <v>35332</v>
      </c>
      <c r="M1720" s="416" t="s">
        <v>37280</v>
      </c>
      <c r="N1720" s="416" t="s">
        <v>14647</v>
      </c>
      <c r="O1720" s="416" t="s">
        <v>21009</v>
      </c>
      <c r="P1720" s="416" t="s">
        <v>14645</v>
      </c>
      <c r="Q1720" s="417">
        <v>0</v>
      </c>
      <c r="R1720" s="416" t="s">
        <v>23881</v>
      </c>
      <c r="S1720" s="418"/>
      <c r="T1720" s="418"/>
      <c r="U1720" s="418"/>
    </row>
    <row r="1721" spans="1:21" ht="14.6" x14ac:dyDescent="0.4">
      <c r="A1721" s="416" t="s">
        <v>14643</v>
      </c>
      <c r="B1721" s="416" t="s">
        <v>37281</v>
      </c>
      <c r="C1721" s="416" t="s">
        <v>14692</v>
      </c>
      <c r="D1721" s="416" t="s">
        <v>20148</v>
      </c>
      <c r="E1721" s="416"/>
      <c r="F1721" s="416" t="s">
        <v>37282</v>
      </c>
      <c r="G1721" s="416" t="s">
        <v>20149</v>
      </c>
      <c r="H1721" s="416"/>
      <c r="I1721" s="416" t="s">
        <v>20218</v>
      </c>
      <c r="J1721" s="416" t="s">
        <v>14693</v>
      </c>
      <c r="K1721" s="416" t="s">
        <v>14694</v>
      </c>
      <c r="L1721" s="416" t="s">
        <v>35321</v>
      </c>
      <c r="M1721" s="416" t="s">
        <v>14694</v>
      </c>
      <c r="N1721" s="416" t="s">
        <v>32848</v>
      </c>
      <c r="O1721" s="416" t="s">
        <v>21009</v>
      </c>
      <c r="P1721" s="416" t="s">
        <v>14693</v>
      </c>
      <c r="Q1721" s="417">
        <v>0</v>
      </c>
      <c r="R1721" s="416" t="s">
        <v>32849</v>
      </c>
      <c r="S1721" s="418"/>
      <c r="T1721" s="418"/>
      <c r="U1721" s="418"/>
    </row>
    <row r="1722" spans="1:21" ht="14.6" x14ac:dyDescent="0.4">
      <c r="A1722" s="416" t="s">
        <v>14643</v>
      </c>
      <c r="B1722" s="416" t="s">
        <v>37283</v>
      </c>
      <c r="C1722" s="416" t="s">
        <v>14692</v>
      </c>
      <c r="D1722" s="416" t="s">
        <v>20772</v>
      </c>
      <c r="E1722" s="416"/>
      <c r="F1722" s="416" t="s">
        <v>20772</v>
      </c>
      <c r="G1722" s="416" t="s">
        <v>20772</v>
      </c>
      <c r="H1722" s="416"/>
      <c r="I1722" s="416" t="s">
        <v>20772</v>
      </c>
      <c r="J1722" s="416" t="s">
        <v>14693</v>
      </c>
      <c r="K1722" s="416" t="s">
        <v>14695</v>
      </c>
      <c r="L1722" s="416" t="s">
        <v>35332</v>
      </c>
      <c r="M1722" s="416" t="s">
        <v>14695</v>
      </c>
      <c r="N1722" s="416" t="s">
        <v>32848</v>
      </c>
      <c r="O1722" s="416" t="s">
        <v>21009</v>
      </c>
      <c r="P1722" s="416" t="s">
        <v>14693</v>
      </c>
      <c r="Q1722" s="417">
        <v>0</v>
      </c>
      <c r="R1722" s="416" t="s">
        <v>32849</v>
      </c>
      <c r="S1722" s="418"/>
      <c r="T1722" s="418"/>
      <c r="U1722" s="418"/>
    </row>
    <row r="1723" spans="1:21" ht="14.6" x14ac:dyDescent="0.4">
      <c r="A1723" s="422" t="s">
        <v>14643</v>
      </c>
      <c r="B1723" s="422" t="s">
        <v>37284</v>
      </c>
      <c r="C1723" s="422" t="s">
        <v>14692</v>
      </c>
      <c r="D1723" s="422" t="s">
        <v>20148</v>
      </c>
      <c r="E1723" s="422"/>
      <c r="F1723" s="422" t="s">
        <v>37285</v>
      </c>
      <c r="G1723" s="422" t="s">
        <v>20155</v>
      </c>
      <c r="H1723" s="422"/>
      <c r="I1723" s="422" t="s">
        <v>20218</v>
      </c>
      <c r="J1723" s="422" t="s">
        <v>14693</v>
      </c>
      <c r="K1723" s="422" t="s">
        <v>14696</v>
      </c>
      <c r="L1723" s="422" t="s">
        <v>35323</v>
      </c>
      <c r="M1723" s="422" t="s">
        <v>14695</v>
      </c>
      <c r="N1723" s="422" t="s">
        <v>14697</v>
      </c>
      <c r="O1723" s="422" t="s">
        <v>21131</v>
      </c>
      <c r="P1723" s="422" t="s">
        <v>14693</v>
      </c>
      <c r="Q1723" s="423">
        <v>1</v>
      </c>
      <c r="R1723" s="422" t="s">
        <v>23899</v>
      </c>
      <c r="S1723" s="424"/>
      <c r="T1723" s="424"/>
      <c r="U1723" s="424"/>
    </row>
    <row r="1724" spans="1:21" ht="14.6" x14ac:dyDescent="0.4">
      <c r="A1724" s="416" t="s">
        <v>14643</v>
      </c>
      <c r="B1724" s="416" t="s">
        <v>37286</v>
      </c>
      <c r="C1724" s="416" t="s">
        <v>14692</v>
      </c>
      <c r="D1724" s="416" t="s">
        <v>20772</v>
      </c>
      <c r="E1724" s="416"/>
      <c r="F1724" s="416" t="s">
        <v>20772</v>
      </c>
      <c r="G1724" s="416" t="s">
        <v>20772</v>
      </c>
      <c r="H1724" s="416"/>
      <c r="I1724" s="416" t="s">
        <v>20772</v>
      </c>
      <c r="J1724" s="416" t="s">
        <v>14693</v>
      </c>
      <c r="K1724" s="416" t="s">
        <v>37287</v>
      </c>
      <c r="L1724" s="416" t="s">
        <v>35332</v>
      </c>
      <c r="M1724" s="416" t="s">
        <v>37287</v>
      </c>
      <c r="N1724" s="416" t="s">
        <v>32848</v>
      </c>
      <c r="O1724" s="416" t="s">
        <v>21009</v>
      </c>
      <c r="P1724" s="416" t="s">
        <v>14693</v>
      </c>
      <c r="Q1724" s="417">
        <v>0</v>
      </c>
      <c r="R1724" s="416" t="s">
        <v>32849</v>
      </c>
      <c r="S1724" s="418"/>
      <c r="T1724" s="418"/>
      <c r="U1724" s="418"/>
    </row>
    <row r="1725" spans="1:21" ht="14.6" x14ac:dyDescent="0.4">
      <c r="A1725" s="416" t="s">
        <v>14643</v>
      </c>
      <c r="B1725" s="416" t="s">
        <v>37288</v>
      </c>
      <c r="C1725" s="416" t="s">
        <v>14692</v>
      </c>
      <c r="D1725" s="416" t="s">
        <v>20772</v>
      </c>
      <c r="E1725" s="416"/>
      <c r="F1725" s="416" t="s">
        <v>20772</v>
      </c>
      <c r="G1725" s="416" t="s">
        <v>20772</v>
      </c>
      <c r="H1725" s="416"/>
      <c r="I1725" s="416" t="s">
        <v>20772</v>
      </c>
      <c r="J1725" s="416" t="s">
        <v>14693</v>
      </c>
      <c r="K1725" s="416" t="s">
        <v>37289</v>
      </c>
      <c r="L1725" s="416" t="s">
        <v>35332</v>
      </c>
      <c r="M1725" s="416" t="s">
        <v>37289</v>
      </c>
      <c r="N1725" s="416" t="s">
        <v>32848</v>
      </c>
      <c r="O1725" s="416" t="s">
        <v>21009</v>
      </c>
      <c r="P1725" s="416" t="s">
        <v>14693</v>
      </c>
      <c r="Q1725" s="417">
        <v>0</v>
      </c>
      <c r="R1725" s="416" t="s">
        <v>32849</v>
      </c>
      <c r="S1725" s="418"/>
      <c r="T1725" s="418"/>
      <c r="U1725" s="418"/>
    </row>
    <row r="1726" spans="1:21" ht="14.6" x14ac:dyDescent="0.4">
      <c r="A1726" s="416" t="s">
        <v>14643</v>
      </c>
      <c r="B1726" s="416" t="s">
        <v>37290</v>
      </c>
      <c r="C1726" s="416" t="s">
        <v>14692</v>
      </c>
      <c r="D1726" s="416" t="s">
        <v>20772</v>
      </c>
      <c r="E1726" s="416"/>
      <c r="F1726" s="416" t="s">
        <v>20772</v>
      </c>
      <c r="G1726" s="416" t="s">
        <v>20772</v>
      </c>
      <c r="H1726" s="416"/>
      <c r="I1726" s="416" t="s">
        <v>20772</v>
      </c>
      <c r="J1726" s="416" t="s">
        <v>14693</v>
      </c>
      <c r="K1726" s="416" t="s">
        <v>37291</v>
      </c>
      <c r="L1726" s="416" t="s">
        <v>35332</v>
      </c>
      <c r="M1726" s="416" t="s">
        <v>37291</v>
      </c>
      <c r="N1726" s="416" t="s">
        <v>32848</v>
      </c>
      <c r="O1726" s="416" t="s">
        <v>21009</v>
      </c>
      <c r="P1726" s="416" t="s">
        <v>14693</v>
      </c>
      <c r="Q1726" s="417">
        <v>0</v>
      </c>
      <c r="R1726" s="416" t="s">
        <v>32849</v>
      </c>
      <c r="S1726" s="418"/>
      <c r="T1726" s="418"/>
      <c r="U1726" s="418"/>
    </row>
    <row r="1727" spans="1:21" ht="14.6" x14ac:dyDescent="0.4">
      <c r="A1727" s="419" t="s">
        <v>14643</v>
      </c>
      <c r="B1727" s="419" t="s">
        <v>32850</v>
      </c>
      <c r="C1727" s="419" t="s">
        <v>14692</v>
      </c>
      <c r="D1727" s="419" t="s">
        <v>20772</v>
      </c>
      <c r="E1727" s="419"/>
      <c r="F1727" s="419" t="s">
        <v>20772</v>
      </c>
      <c r="G1727" s="419" t="s">
        <v>20772</v>
      </c>
      <c r="H1727" s="419"/>
      <c r="I1727" s="419" t="s">
        <v>20772</v>
      </c>
      <c r="J1727" s="419" t="s">
        <v>14693</v>
      </c>
      <c r="K1727" s="419" t="s">
        <v>32851</v>
      </c>
      <c r="L1727" s="419" t="s">
        <v>35323</v>
      </c>
      <c r="M1727" s="419" t="s">
        <v>32852</v>
      </c>
      <c r="N1727" s="419" t="s">
        <v>32853</v>
      </c>
      <c r="O1727" s="419" t="s">
        <v>21009</v>
      </c>
      <c r="P1727" s="419" t="s">
        <v>14693</v>
      </c>
      <c r="Q1727" s="420">
        <v>1</v>
      </c>
      <c r="R1727" s="419" t="s">
        <v>32854</v>
      </c>
      <c r="S1727" s="421"/>
      <c r="T1727" s="421"/>
      <c r="U1727" s="421"/>
    </row>
    <row r="1728" spans="1:21" ht="14.6" x14ac:dyDescent="0.4">
      <c r="A1728" s="428" t="s">
        <v>14643</v>
      </c>
      <c r="B1728" s="428" t="s">
        <v>18052</v>
      </c>
      <c r="C1728" s="428" t="s">
        <v>14692</v>
      </c>
      <c r="D1728" s="428" t="s">
        <v>20148</v>
      </c>
      <c r="E1728" s="428"/>
      <c r="F1728" s="428" t="s">
        <v>37292</v>
      </c>
      <c r="G1728" s="428" t="s">
        <v>20184</v>
      </c>
      <c r="H1728" s="428"/>
      <c r="I1728" s="428" t="s">
        <v>18039</v>
      </c>
      <c r="J1728" s="428" t="s">
        <v>14693</v>
      </c>
      <c r="K1728" s="428" t="s">
        <v>21232</v>
      </c>
      <c r="L1728" s="428" t="s">
        <v>35323</v>
      </c>
      <c r="M1728" s="428" t="s">
        <v>32852</v>
      </c>
      <c r="N1728" s="428" t="s">
        <v>21233</v>
      </c>
      <c r="O1728" s="428" t="s">
        <v>21017</v>
      </c>
      <c r="P1728" s="428" t="s">
        <v>14693</v>
      </c>
      <c r="Q1728" s="425">
        <v>1</v>
      </c>
      <c r="R1728" s="428" t="s">
        <v>23898</v>
      </c>
      <c r="S1728" s="424"/>
      <c r="T1728" s="424"/>
      <c r="U1728" s="424"/>
    </row>
    <row r="1729" spans="1:21" ht="14.6" x14ac:dyDescent="0.4">
      <c r="A1729" s="419" t="s">
        <v>14643</v>
      </c>
      <c r="B1729" s="419" t="s">
        <v>37293</v>
      </c>
      <c r="C1729" s="419" t="s">
        <v>14692</v>
      </c>
      <c r="D1729" s="419" t="s">
        <v>20148</v>
      </c>
      <c r="E1729" s="419"/>
      <c r="F1729" s="419" t="s">
        <v>37294</v>
      </c>
      <c r="G1729" s="419" t="s">
        <v>20160</v>
      </c>
      <c r="H1729" s="419"/>
      <c r="I1729" s="419" t="s">
        <v>20156</v>
      </c>
      <c r="J1729" s="419" t="s">
        <v>14693</v>
      </c>
      <c r="K1729" s="419" t="s">
        <v>14698</v>
      </c>
      <c r="L1729" s="419" t="s">
        <v>35323</v>
      </c>
      <c r="M1729" s="419" t="s">
        <v>14699</v>
      </c>
      <c r="N1729" s="419" t="s">
        <v>14700</v>
      </c>
      <c r="O1729" s="419" t="s">
        <v>21012</v>
      </c>
      <c r="P1729" s="419" t="s">
        <v>14693</v>
      </c>
      <c r="Q1729" s="425">
        <v>1</v>
      </c>
      <c r="R1729" s="419" t="s">
        <v>23900</v>
      </c>
      <c r="S1729" s="424"/>
      <c r="T1729" s="424"/>
      <c r="U1729" s="424"/>
    </row>
    <row r="1730" spans="1:21" ht="14.6" x14ac:dyDescent="0.4">
      <c r="A1730" s="419" t="s">
        <v>14643</v>
      </c>
      <c r="B1730" s="419" t="s">
        <v>37295</v>
      </c>
      <c r="C1730" s="419" t="s">
        <v>14692</v>
      </c>
      <c r="D1730" s="419" t="s">
        <v>20148</v>
      </c>
      <c r="E1730" s="419"/>
      <c r="F1730" s="419" t="s">
        <v>37296</v>
      </c>
      <c r="G1730" s="419" t="s">
        <v>20160</v>
      </c>
      <c r="H1730" s="419"/>
      <c r="I1730" s="419" t="s">
        <v>19436</v>
      </c>
      <c r="J1730" s="419" t="s">
        <v>14693</v>
      </c>
      <c r="K1730" s="419" t="s">
        <v>14701</v>
      </c>
      <c r="L1730" s="419" t="s">
        <v>35323</v>
      </c>
      <c r="M1730" s="419" t="s">
        <v>14699</v>
      </c>
      <c r="N1730" s="419" t="s">
        <v>14702</v>
      </c>
      <c r="O1730" s="419" t="s">
        <v>21020</v>
      </c>
      <c r="P1730" s="419" t="s">
        <v>14693</v>
      </c>
      <c r="Q1730" s="425">
        <v>1</v>
      </c>
      <c r="R1730" s="419" t="s">
        <v>23901</v>
      </c>
      <c r="S1730" s="424"/>
      <c r="T1730" s="424"/>
      <c r="U1730" s="424"/>
    </row>
    <row r="1731" spans="1:21" ht="14.6" x14ac:dyDescent="0.4">
      <c r="A1731" s="419" t="s">
        <v>14643</v>
      </c>
      <c r="B1731" s="419" t="s">
        <v>37297</v>
      </c>
      <c r="C1731" s="419" t="s">
        <v>14692</v>
      </c>
      <c r="D1731" s="419" t="s">
        <v>20148</v>
      </c>
      <c r="E1731" s="419"/>
      <c r="F1731" s="419" t="s">
        <v>37298</v>
      </c>
      <c r="G1731" s="419" t="s">
        <v>20248</v>
      </c>
      <c r="H1731" s="419"/>
      <c r="I1731" s="419" t="s">
        <v>19855</v>
      </c>
      <c r="J1731" s="419" t="s">
        <v>14693</v>
      </c>
      <c r="K1731" s="419" t="s">
        <v>14703</v>
      </c>
      <c r="L1731" s="419" t="s">
        <v>35323</v>
      </c>
      <c r="M1731" s="419" t="s">
        <v>14704</v>
      </c>
      <c r="N1731" s="419" t="s">
        <v>14705</v>
      </c>
      <c r="O1731" s="419" t="s">
        <v>21027</v>
      </c>
      <c r="P1731" s="419" t="s">
        <v>14693</v>
      </c>
      <c r="Q1731" s="425">
        <v>1</v>
      </c>
      <c r="R1731" s="419" t="s">
        <v>23902</v>
      </c>
      <c r="S1731" s="424"/>
      <c r="T1731" s="424"/>
      <c r="U1731" s="424"/>
    </row>
    <row r="1732" spans="1:21" ht="14.6" x14ac:dyDescent="0.4">
      <c r="A1732" s="419" t="s">
        <v>14643</v>
      </c>
      <c r="B1732" s="419" t="s">
        <v>37299</v>
      </c>
      <c r="C1732" s="419" t="s">
        <v>14644</v>
      </c>
      <c r="D1732" s="419" t="s">
        <v>20148</v>
      </c>
      <c r="E1732" s="419"/>
      <c r="F1732" s="419" t="s">
        <v>37300</v>
      </c>
      <c r="G1732" s="419" t="s">
        <v>20248</v>
      </c>
      <c r="H1732" s="419"/>
      <c r="I1732" s="419" t="s">
        <v>19379</v>
      </c>
      <c r="J1732" s="419" t="s">
        <v>20258</v>
      </c>
      <c r="K1732" s="419" t="s">
        <v>14706</v>
      </c>
      <c r="L1732" s="419" t="s">
        <v>35323</v>
      </c>
      <c r="M1732" s="419" t="s">
        <v>19377</v>
      </c>
      <c r="N1732" s="419" t="s">
        <v>14707</v>
      </c>
      <c r="O1732" s="419" t="s">
        <v>21054</v>
      </c>
      <c r="P1732" s="419" t="s">
        <v>14645</v>
      </c>
      <c r="Q1732" s="425">
        <v>1</v>
      </c>
      <c r="R1732" s="419" t="s">
        <v>23903</v>
      </c>
      <c r="S1732" s="424"/>
      <c r="T1732" s="424"/>
      <c r="U1732" s="424"/>
    </row>
    <row r="1733" spans="1:21" ht="14.6" x14ac:dyDescent="0.4">
      <c r="A1733" s="419" t="s">
        <v>14643</v>
      </c>
      <c r="B1733" s="419" t="s">
        <v>37301</v>
      </c>
      <c r="C1733" s="419" t="s">
        <v>14644</v>
      </c>
      <c r="D1733" s="419" t="s">
        <v>20148</v>
      </c>
      <c r="E1733" s="419"/>
      <c r="F1733" s="419" t="s">
        <v>37302</v>
      </c>
      <c r="G1733" s="419" t="s">
        <v>19396</v>
      </c>
      <c r="H1733" s="419"/>
      <c r="I1733" s="419" t="s">
        <v>18072</v>
      </c>
      <c r="J1733" s="419" t="s">
        <v>20258</v>
      </c>
      <c r="K1733" s="419" t="s">
        <v>14708</v>
      </c>
      <c r="L1733" s="419" t="s">
        <v>35323</v>
      </c>
      <c r="M1733" s="419" t="s">
        <v>19398</v>
      </c>
      <c r="N1733" s="419" t="s">
        <v>14709</v>
      </c>
      <c r="O1733" s="419" t="s">
        <v>21062</v>
      </c>
      <c r="P1733" s="419" t="s">
        <v>14645</v>
      </c>
      <c r="Q1733" s="425">
        <v>1</v>
      </c>
      <c r="R1733" s="419" t="s">
        <v>23904</v>
      </c>
      <c r="S1733" s="424"/>
      <c r="T1733" s="424"/>
      <c r="U1733" s="424"/>
    </row>
    <row r="1734" spans="1:21" ht="14.6" x14ac:dyDescent="0.4">
      <c r="A1734" s="419" t="s">
        <v>14643</v>
      </c>
      <c r="B1734" s="419" t="s">
        <v>35694</v>
      </c>
      <c r="C1734" s="419" t="s">
        <v>14692</v>
      </c>
      <c r="D1734" s="419" t="s">
        <v>20148</v>
      </c>
      <c r="E1734" s="419"/>
      <c r="F1734" s="419" t="s">
        <v>37303</v>
      </c>
      <c r="G1734" s="419" t="s">
        <v>19396</v>
      </c>
      <c r="H1734" s="419"/>
      <c r="I1734" s="419" t="s">
        <v>18039</v>
      </c>
      <c r="J1734" s="419" t="s">
        <v>20258</v>
      </c>
      <c r="K1734" s="419" t="s">
        <v>14710</v>
      </c>
      <c r="L1734" s="419" t="s">
        <v>35323</v>
      </c>
      <c r="M1734" s="419" t="s">
        <v>19398</v>
      </c>
      <c r="N1734" s="419" t="s">
        <v>14711</v>
      </c>
      <c r="O1734" s="419" t="s">
        <v>21062</v>
      </c>
      <c r="P1734" s="419" t="s">
        <v>14693</v>
      </c>
      <c r="Q1734" s="425">
        <v>1</v>
      </c>
      <c r="R1734" s="419" t="s">
        <v>23905</v>
      </c>
      <c r="S1734" s="424"/>
      <c r="T1734" s="424"/>
      <c r="U1734" s="424"/>
    </row>
    <row r="1735" spans="1:21" ht="14.6" x14ac:dyDescent="0.4">
      <c r="A1735" s="419" t="s">
        <v>14643</v>
      </c>
      <c r="B1735" s="419" t="s">
        <v>32847</v>
      </c>
      <c r="C1735" s="419" t="s">
        <v>14692</v>
      </c>
      <c r="D1735" s="419" t="s">
        <v>20148</v>
      </c>
      <c r="E1735" s="419"/>
      <c r="F1735" s="419" t="s">
        <v>37304</v>
      </c>
      <c r="G1735" s="419" t="s">
        <v>19396</v>
      </c>
      <c r="H1735" s="419"/>
      <c r="I1735" s="419" t="s">
        <v>18083</v>
      </c>
      <c r="J1735" s="419" t="s">
        <v>20258</v>
      </c>
      <c r="K1735" s="419" t="s">
        <v>14712</v>
      </c>
      <c r="L1735" s="419" t="s">
        <v>35323</v>
      </c>
      <c r="M1735" s="419" t="s">
        <v>19453</v>
      </c>
      <c r="N1735" s="419" t="s">
        <v>14713</v>
      </c>
      <c r="O1735" s="419" t="s">
        <v>21063</v>
      </c>
      <c r="P1735" s="419" t="s">
        <v>14693</v>
      </c>
      <c r="Q1735" s="425">
        <v>1</v>
      </c>
      <c r="R1735" s="419" t="s">
        <v>23906</v>
      </c>
      <c r="S1735" s="424"/>
      <c r="T1735" s="424"/>
      <c r="U1735" s="424"/>
    </row>
    <row r="1736" spans="1:21" ht="14.6" x14ac:dyDescent="0.4">
      <c r="A1736" s="419" t="s">
        <v>14643</v>
      </c>
      <c r="B1736" s="419" t="s">
        <v>37305</v>
      </c>
      <c r="C1736" s="419" t="s">
        <v>14644</v>
      </c>
      <c r="D1736" s="419" t="s">
        <v>20148</v>
      </c>
      <c r="E1736" s="419"/>
      <c r="F1736" s="419" t="s">
        <v>37306</v>
      </c>
      <c r="G1736" s="419" t="s">
        <v>19396</v>
      </c>
      <c r="H1736" s="419"/>
      <c r="I1736" s="419" t="s">
        <v>18072</v>
      </c>
      <c r="J1736" s="419" t="s">
        <v>20258</v>
      </c>
      <c r="K1736" s="419" t="s">
        <v>14714</v>
      </c>
      <c r="L1736" s="419" t="s">
        <v>35323</v>
      </c>
      <c r="M1736" s="419" t="s">
        <v>19453</v>
      </c>
      <c r="N1736" s="419" t="s">
        <v>14715</v>
      </c>
      <c r="O1736" s="419" t="s">
        <v>21063</v>
      </c>
      <c r="P1736" s="419" t="s">
        <v>14645</v>
      </c>
      <c r="Q1736" s="425">
        <v>1</v>
      </c>
      <c r="R1736" s="419" t="s">
        <v>23907</v>
      </c>
      <c r="S1736" s="424"/>
      <c r="T1736" s="424"/>
      <c r="U1736" s="424"/>
    </row>
    <row r="1737" spans="1:21" ht="14.6" x14ac:dyDescent="0.4">
      <c r="A1737" s="435" t="s">
        <v>14643</v>
      </c>
      <c r="B1737" s="435" t="s">
        <v>14716</v>
      </c>
      <c r="C1737" s="435" t="s">
        <v>14644</v>
      </c>
      <c r="D1737" s="435" t="s">
        <v>20148</v>
      </c>
      <c r="E1737" s="435"/>
      <c r="F1737" s="435" t="s">
        <v>37307</v>
      </c>
      <c r="G1737" s="435" t="s">
        <v>20248</v>
      </c>
      <c r="H1737" s="435"/>
      <c r="I1737" s="435" t="s">
        <v>19355</v>
      </c>
      <c r="J1737" s="435" t="s">
        <v>20258</v>
      </c>
      <c r="K1737" s="435" t="s">
        <v>14717</v>
      </c>
      <c r="L1737" s="435" t="s">
        <v>35323</v>
      </c>
      <c r="M1737" s="435" t="s">
        <v>18077</v>
      </c>
      <c r="N1737" s="435" t="s">
        <v>14718</v>
      </c>
      <c r="O1737" s="435" t="s">
        <v>21122</v>
      </c>
      <c r="P1737" s="435" t="s">
        <v>14645</v>
      </c>
      <c r="Q1737" s="436">
        <v>3</v>
      </c>
      <c r="R1737" s="435" t="s">
        <v>23908</v>
      </c>
      <c r="S1737" s="437"/>
      <c r="T1737" s="437"/>
      <c r="U1737" s="437"/>
    </row>
    <row r="1738" spans="1:21" ht="14.6" x14ac:dyDescent="0.4">
      <c r="A1738" s="435" t="s">
        <v>14643</v>
      </c>
      <c r="B1738" s="435" t="s">
        <v>14719</v>
      </c>
      <c r="C1738" s="435" t="s">
        <v>14692</v>
      </c>
      <c r="D1738" s="435" t="s">
        <v>20148</v>
      </c>
      <c r="E1738" s="435"/>
      <c r="F1738" s="435" t="s">
        <v>37308</v>
      </c>
      <c r="G1738" s="435" t="s">
        <v>20248</v>
      </c>
      <c r="H1738" s="435"/>
      <c r="I1738" s="435" t="s">
        <v>19325</v>
      </c>
      <c r="J1738" s="435" t="s">
        <v>20258</v>
      </c>
      <c r="K1738" s="435" t="s">
        <v>14720</v>
      </c>
      <c r="L1738" s="435" t="s">
        <v>35323</v>
      </c>
      <c r="M1738" s="435" t="s">
        <v>18077</v>
      </c>
      <c r="N1738" s="435" t="s">
        <v>14721</v>
      </c>
      <c r="O1738" s="435" t="s">
        <v>21122</v>
      </c>
      <c r="P1738" s="435" t="s">
        <v>14693</v>
      </c>
      <c r="Q1738" s="436">
        <v>3</v>
      </c>
      <c r="R1738" s="435" t="s">
        <v>23909</v>
      </c>
      <c r="S1738" s="437"/>
      <c r="T1738" s="437"/>
      <c r="U1738" s="437"/>
    </row>
    <row r="1739" spans="1:21" ht="14.6" x14ac:dyDescent="0.4">
      <c r="A1739" s="416" t="s">
        <v>14722</v>
      </c>
      <c r="B1739" s="416" t="s">
        <v>31369</v>
      </c>
      <c r="C1739" s="416" t="s">
        <v>14723</v>
      </c>
      <c r="D1739" s="416" t="s">
        <v>20148</v>
      </c>
      <c r="E1739" s="416"/>
      <c r="F1739" s="416" t="s">
        <v>37309</v>
      </c>
      <c r="G1739" s="416" t="s">
        <v>20149</v>
      </c>
      <c r="H1739" s="416"/>
      <c r="I1739" s="416" t="s">
        <v>19416</v>
      </c>
      <c r="J1739" s="416" t="s">
        <v>14724</v>
      </c>
      <c r="K1739" s="416" t="s">
        <v>14725</v>
      </c>
      <c r="L1739" s="416" t="s">
        <v>35321</v>
      </c>
      <c r="M1739" s="416" t="s">
        <v>14725</v>
      </c>
      <c r="N1739" s="416" t="s">
        <v>14726</v>
      </c>
      <c r="O1739" s="416" t="s">
        <v>21009</v>
      </c>
      <c r="P1739" s="416" t="s">
        <v>14724</v>
      </c>
      <c r="Q1739" s="417">
        <v>0</v>
      </c>
      <c r="R1739" s="416" t="s">
        <v>23910</v>
      </c>
      <c r="S1739" s="418"/>
      <c r="T1739" s="418"/>
      <c r="U1739" s="418"/>
    </row>
    <row r="1740" spans="1:21" ht="14.6" x14ac:dyDescent="0.4">
      <c r="A1740" s="416" t="s">
        <v>14722</v>
      </c>
      <c r="B1740" s="416" t="s">
        <v>32858</v>
      </c>
      <c r="C1740" s="416" t="s">
        <v>14723</v>
      </c>
      <c r="D1740" s="416" t="s">
        <v>20772</v>
      </c>
      <c r="E1740" s="416"/>
      <c r="F1740" s="416" t="s">
        <v>20772</v>
      </c>
      <c r="G1740" s="416" t="s">
        <v>20772</v>
      </c>
      <c r="H1740" s="416"/>
      <c r="I1740" s="416" t="s">
        <v>20772</v>
      </c>
      <c r="J1740" s="416" t="s">
        <v>14724</v>
      </c>
      <c r="K1740" s="416" t="s">
        <v>14727</v>
      </c>
      <c r="L1740" s="416" t="s">
        <v>35332</v>
      </c>
      <c r="M1740" s="416" t="s">
        <v>14727</v>
      </c>
      <c r="N1740" s="416" t="s">
        <v>14726</v>
      </c>
      <c r="O1740" s="416" t="s">
        <v>21009</v>
      </c>
      <c r="P1740" s="416" t="s">
        <v>14724</v>
      </c>
      <c r="Q1740" s="417">
        <v>0</v>
      </c>
      <c r="R1740" s="416" t="s">
        <v>23910</v>
      </c>
      <c r="S1740" s="418"/>
      <c r="T1740" s="418"/>
      <c r="U1740" s="418"/>
    </row>
    <row r="1741" spans="1:21" ht="14.6" x14ac:dyDescent="0.4">
      <c r="A1741" s="422" t="s">
        <v>14722</v>
      </c>
      <c r="B1741" s="422" t="s">
        <v>31370</v>
      </c>
      <c r="C1741" s="422" t="s">
        <v>14723</v>
      </c>
      <c r="D1741" s="422" t="s">
        <v>20148</v>
      </c>
      <c r="E1741" s="422"/>
      <c r="F1741" s="422" t="s">
        <v>37310</v>
      </c>
      <c r="G1741" s="422" t="s">
        <v>20155</v>
      </c>
      <c r="H1741" s="422"/>
      <c r="I1741" s="422" t="s">
        <v>17944</v>
      </c>
      <c r="J1741" s="422" t="s">
        <v>14724</v>
      </c>
      <c r="K1741" s="422" t="s">
        <v>14728</v>
      </c>
      <c r="L1741" s="422" t="s">
        <v>35323</v>
      </c>
      <c r="M1741" s="422" t="s">
        <v>14727</v>
      </c>
      <c r="N1741" s="422" t="s">
        <v>14729</v>
      </c>
      <c r="O1741" s="422" t="s">
        <v>21131</v>
      </c>
      <c r="P1741" s="422" t="s">
        <v>14724</v>
      </c>
      <c r="Q1741" s="423">
        <v>1</v>
      </c>
      <c r="R1741" s="422" t="s">
        <v>23911</v>
      </c>
      <c r="S1741" s="424"/>
      <c r="T1741" s="424"/>
      <c r="U1741" s="424"/>
    </row>
    <row r="1742" spans="1:21" ht="14.6" x14ac:dyDescent="0.4">
      <c r="A1742" s="419" t="s">
        <v>14722</v>
      </c>
      <c r="B1742" s="419" t="s">
        <v>20811</v>
      </c>
      <c r="C1742" s="419" t="s">
        <v>14723</v>
      </c>
      <c r="D1742" s="419" t="s">
        <v>20148</v>
      </c>
      <c r="E1742" s="419"/>
      <c r="F1742" s="419" t="s">
        <v>37311</v>
      </c>
      <c r="G1742" s="419" t="s">
        <v>20160</v>
      </c>
      <c r="H1742" s="419"/>
      <c r="I1742" s="419" t="s">
        <v>19489</v>
      </c>
      <c r="J1742" s="419" t="s">
        <v>14724</v>
      </c>
      <c r="K1742" s="419" t="s">
        <v>20812</v>
      </c>
      <c r="L1742" s="419" t="s">
        <v>35323</v>
      </c>
      <c r="M1742" s="419" t="s">
        <v>14727</v>
      </c>
      <c r="N1742" s="419" t="s">
        <v>20813</v>
      </c>
      <c r="O1742" s="419" t="s">
        <v>21021</v>
      </c>
      <c r="P1742" s="419" t="s">
        <v>14724</v>
      </c>
      <c r="Q1742" s="425">
        <v>1</v>
      </c>
      <c r="R1742" s="419" t="s">
        <v>23912</v>
      </c>
      <c r="S1742" s="424"/>
      <c r="T1742" s="424"/>
      <c r="U1742" s="424"/>
    </row>
    <row r="1743" spans="1:21" ht="14.6" x14ac:dyDescent="0.4">
      <c r="A1743" s="419" t="s">
        <v>14722</v>
      </c>
      <c r="B1743" s="419" t="s">
        <v>37312</v>
      </c>
      <c r="C1743" s="419" t="s">
        <v>14723</v>
      </c>
      <c r="D1743" s="419" t="s">
        <v>20148</v>
      </c>
      <c r="E1743" s="419"/>
      <c r="F1743" s="419" t="s">
        <v>37313</v>
      </c>
      <c r="G1743" s="419" t="s">
        <v>20160</v>
      </c>
      <c r="H1743" s="419"/>
      <c r="I1743" s="419" t="s">
        <v>19423</v>
      </c>
      <c r="J1743" s="419" t="s">
        <v>14724</v>
      </c>
      <c r="K1743" s="419" t="s">
        <v>20814</v>
      </c>
      <c r="L1743" s="419" t="s">
        <v>35323</v>
      </c>
      <c r="M1743" s="419" t="s">
        <v>14727</v>
      </c>
      <c r="N1743" s="419" t="s">
        <v>20815</v>
      </c>
      <c r="O1743" s="419" t="s">
        <v>21234</v>
      </c>
      <c r="P1743" s="419" t="s">
        <v>14724</v>
      </c>
      <c r="Q1743" s="425">
        <v>1</v>
      </c>
      <c r="R1743" s="419" t="s">
        <v>23913</v>
      </c>
      <c r="S1743" s="424"/>
      <c r="T1743" s="424"/>
      <c r="U1743" s="424"/>
    </row>
    <row r="1744" spans="1:21" ht="14.6" x14ac:dyDescent="0.4">
      <c r="A1744" s="416" t="s">
        <v>14722</v>
      </c>
      <c r="B1744" s="416" t="s">
        <v>32859</v>
      </c>
      <c r="C1744" s="416" t="s">
        <v>14723</v>
      </c>
      <c r="D1744" s="416" t="s">
        <v>20772</v>
      </c>
      <c r="E1744" s="416"/>
      <c r="F1744" s="416" t="s">
        <v>20772</v>
      </c>
      <c r="G1744" s="416" t="s">
        <v>20772</v>
      </c>
      <c r="H1744" s="416"/>
      <c r="I1744" s="416" t="s">
        <v>20772</v>
      </c>
      <c r="J1744" s="416" t="s">
        <v>14724</v>
      </c>
      <c r="K1744" s="416" t="s">
        <v>32860</v>
      </c>
      <c r="L1744" s="416" t="s">
        <v>35332</v>
      </c>
      <c r="M1744" s="416" t="s">
        <v>32860</v>
      </c>
      <c r="N1744" s="416" t="s">
        <v>14726</v>
      </c>
      <c r="O1744" s="416" t="s">
        <v>21009</v>
      </c>
      <c r="P1744" s="416" t="s">
        <v>14724</v>
      </c>
      <c r="Q1744" s="417">
        <v>0</v>
      </c>
      <c r="R1744" s="416" t="s">
        <v>23910</v>
      </c>
      <c r="S1744" s="418"/>
      <c r="T1744" s="418"/>
      <c r="U1744" s="418"/>
    </row>
    <row r="1745" spans="1:21" ht="14.6" x14ac:dyDescent="0.4">
      <c r="A1745" s="419" t="s">
        <v>14722</v>
      </c>
      <c r="B1745" s="419" t="s">
        <v>37314</v>
      </c>
      <c r="C1745" s="419" t="s">
        <v>14723</v>
      </c>
      <c r="D1745" s="419" t="s">
        <v>20148</v>
      </c>
      <c r="E1745" s="419"/>
      <c r="F1745" s="419" t="s">
        <v>37315</v>
      </c>
      <c r="G1745" s="419" t="s">
        <v>20160</v>
      </c>
      <c r="H1745" s="419"/>
      <c r="I1745" s="419" t="s">
        <v>18072</v>
      </c>
      <c r="J1745" s="419" t="s">
        <v>14724</v>
      </c>
      <c r="K1745" s="419" t="s">
        <v>14730</v>
      </c>
      <c r="L1745" s="419" t="s">
        <v>35323</v>
      </c>
      <c r="M1745" s="419" t="s">
        <v>14731</v>
      </c>
      <c r="N1745" s="419" t="s">
        <v>14732</v>
      </c>
      <c r="O1745" s="419" t="s">
        <v>21020</v>
      </c>
      <c r="P1745" s="419" t="s">
        <v>14724</v>
      </c>
      <c r="Q1745" s="425">
        <v>1</v>
      </c>
      <c r="R1745" s="419" t="s">
        <v>23914</v>
      </c>
      <c r="S1745" s="424"/>
      <c r="T1745" s="424"/>
      <c r="U1745" s="424"/>
    </row>
    <row r="1746" spans="1:21" ht="14.6" x14ac:dyDescent="0.4">
      <c r="A1746" s="419" t="s">
        <v>14722</v>
      </c>
      <c r="B1746" s="419" t="s">
        <v>37316</v>
      </c>
      <c r="C1746" s="419" t="s">
        <v>14723</v>
      </c>
      <c r="D1746" s="419" t="s">
        <v>20148</v>
      </c>
      <c r="E1746" s="419"/>
      <c r="F1746" s="419" t="s">
        <v>37317</v>
      </c>
      <c r="G1746" s="419" t="s">
        <v>20248</v>
      </c>
      <c r="H1746" s="419"/>
      <c r="I1746" s="419" t="s">
        <v>20271</v>
      </c>
      <c r="J1746" s="419" t="s">
        <v>14724</v>
      </c>
      <c r="K1746" s="419" t="s">
        <v>14733</v>
      </c>
      <c r="L1746" s="419" t="s">
        <v>35323</v>
      </c>
      <c r="M1746" s="419" t="s">
        <v>14734</v>
      </c>
      <c r="N1746" s="419" t="s">
        <v>14735</v>
      </c>
      <c r="O1746" s="419" t="s">
        <v>21235</v>
      </c>
      <c r="P1746" s="419" t="s">
        <v>14724</v>
      </c>
      <c r="Q1746" s="425">
        <v>1</v>
      </c>
      <c r="R1746" s="419" t="s">
        <v>23915</v>
      </c>
      <c r="S1746" s="424"/>
      <c r="T1746" s="424"/>
      <c r="U1746" s="424"/>
    </row>
    <row r="1747" spans="1:21" ht="14.6" x14ac:dyDescent="0.4">
      <c r="A1747" s="419" t="s">
        <v>14722</v>
      </c>
      <c r="B1747" s="419" t="s">
        <v>14736</v>
      </c>
      <c r="C1747" s="419" t="s">
        <v>14723</v>
      </c>
      <c r="D1747" s="419" t="s">
        <v>20148</v>
      </c>
      <c r="E1747" s="419"/>
      <c r="F1747" s="419" t="s">
        <v>37318</v>
      </c>
      <c r="G1747" s="419" t="s">
        <v>19639</v>
      </c>
      <c r="H1747" s="419"/>
      <c r="I1747" s="419" t="s">
        <v>19325</v>
      </c>
      <c r="J1747" s="419" t="s">
        <v>14724</v>
      </c>
      <c r="K1747" s="419" t="s">
        <v>14737</v>
      </c>
      <c r="L1747" s="419" t="s">
        <v>35323</v>
      </c>
      <c r="M1747" s="419" t="s">
        <v>14738</v>
      </c>
      <c r="N1747" s="419" t="s">
        <v>14739</v>
      </c>
      <c r="O1747" s="419" t="s">
        <v>21009</v>
      </c>
      <c r="P1747" s="419" t="s">
        <v>14724</v>
      </c>
      <c r="Q1747" s="425">
        <v>1</v>
      </c>
      <c r="R1747" s="419" t="s">
        <v>23916</v>
      </c>
      <c r="S1747" s="424"/>
      <c r="T1747" s="424"/>
      <c r="U1747" s="424"/>
    </row>
    <row r="1748" spans="1:21" ht="14.6" x14ac:dyDescent="0.4">
      <c r="A1748" s="419" t="s">
        <v>14722</v>
      </c>
      <c r="B1748" s="419" t="s">
        <v>16972</v>
      </c>
      <c r="C1748" s="419" t="s">
        <v>14723</v>
      </c>
      <c r="D1748" s="419" t="s">
        <v>20148</v>
      </c>
      <c r="E1748" s="419"/>
      <c r="F1748" s="419" t="s">
        <v>37319</v>
      </c>
      <c r="G1748" s="419" t="s">
        <v>19639</v>
      </c>
      <c r="H1748" s="419"/>
      <c r="I1748" s="419" t="s">
        <v>19325</v>
      </c>
      <c r="J1748" s="419" t="s">
        <v>14724</v>
      </c>
      <c r="K1748" s="419" t="s">
        <v>14740</v>
      </c>
      <c r="L1748" s="419" t="s">
        <v>35323</v>
      </c>
      <c r="M1748" s="419" t="s">
        <v>14738</v>
      </c>
      <c r="N1748" s="419" t="s">
        <v>14741</v>
      </c>
      <c r="O1748" s="419" t="s">
        <v>21009</v>
      </c>
      <c r="P1748" s="419" t="s">
        <v>14724</v>
      </c>
      <c r="Q1748" s="425">
        <v>1</v>
      </c>
      <c r="R1748" s="419" t="s">
        <v>23917</v>
      </c>
      <c r="S1748" s="424"/>
      <c r="T1748" s="424"/>
      <c r="U1748" s="424"/>
    </row>
    <row r="1749" spans="1:21" ht="14.6" x14ac:dyDescent="0.4">
      <c r="A1749" s="419" t="s">
        <v>14722</v>
      </c>
      <c r="B1749" s="419" t="s">
        <v>14742</v>
      </c>
      <c r="C1749" s="419" t="s">
        <v>14723</v>
      </c>
      <c r="D1749" s="419" t="s">
        <v>20148</v>
      </c>
      <c r="E1749" s="419"/>
      <c r="F1749" s="419" t="s">
        <v>37320</v>
      </c>
      <c r="G1749" s="419" t="s">
        <v>19639</v>
      </c>
      <c r="H1749" s="419"/>
      <c r="I1749" s="419" t="s">
        <v>20180</v>
      </c>
      <c r="J1749" s="419" t="s">
        <v>14724</v>
      </c>
      <c r="K1749" s="419" t="s">
        <v>14743</v>
      </c>
      <c r="L1749" s="419" t="s">
        <v>35323</v>
      </c>
      <c r="M1749" s="419" t="s">
        <v>14738</v>
      </c>
      <c r="N1749" s="419" t="s">
        <v>14744</v>
      </c>
      <c r="O1749" s="419" t="s">
        <v>21009</v>
      </c>
      <c r="P1749" s="419" t="s">
        <v>14724</v>
      </c>
      <c r="Q1749" s="425">
        <v>1</v>
      </c>
      <c r="R1749" s="419" t="s">
        <v>23918</v>
      </c>
      <c r="S1749" s="424"/>
      <c r="T1749" s="424"/>
      <c r="U1749" s="424"/>
    </row>
    <row r="1750" spans="1:21" ht="14.6" x14ac:dyDescent="0.4">
      <c r="A1750" s="419" t="s">
        <v>14722</v>
      </c>
      <c r="B1750" s="419" t="s">
        <v>14745</v>
      </c>
      <c r="C1750" s="419" t="s">
        <v>14723</v>
      </c>
      <c r="D1750" s="419" t="s">
        <v>20148</v>
      </c>
      <c r="E1750" s="419"/>
      <c r="F1750" s="419" t="s">
        <v>37321</v>
      </c>
      <c r="G1750" s="419" t="s">
        <v>19639</v>
      </c>
      <c r="H1750" s="419"/>
      <c r="I1750" s="419" t="s">
        <v>19335</v>
      </c>
      <c r="J1750" s="419" t="s">
        <v>14724</v>
      </c>
      <c r="K1750" s="419" t="s">
        <v>14746</v>
      </c>
      <c r="L1750" s="419" t="s">
        <v>35323</v>
      </c>
      <c r="M1750" s="419" t="s">
        <v>14738</v>
      </c>
      <c r="N1750" s="419" t="s">
        <v>14747</v>
      </c>
      <c r="O1750" s="419" t="s">
        <v>21009</v>
      </c>
      <c r="P1750" s="419" t="s">
        <v>14724</v>
      </c>
      <c r="Q1750" s="425">
        <v>1</v>
      </c>
      <c r="R1750" s="419" t="s">
        <v>23919</v>
      </c>
      <c r="S1750" s="424"/>
      <c r="T1750" s="424"/>
      <c r="U1750" s="424"/>
    </row>
    <row r="1751" spans="1:21" ht="14.6" x14ac:dyDescent="0.4">
      <c r="A1751" s="419" t="s">
        <v>14722</v>
      </c>
      <c r="B1751" s="419" t="s">
        <v>14748</v>
      </c>
      <c r="C1751" s="419" t="s">
        <v>14723</v>
      </c>
      <c r="D1751" s="419" t="s">
        <v>20148</v>
      </c>
      <c r="E1751" s="419"/>
      <c r="F1751" s="419" t="s">
        <v>37322</v>
      </c>
      <c r="G1751" s="419" t="s">
        <v>19639</v>
      </c>
      <c r="H1751" s="419"/>
      <c r="I1751" s="419" t="s">
        <v>20140</v>
      </c>
      <c r="J1751" s="419" t="s">
        <v>14724</v>
      </c>
      <c r="K1751" s="419" t="s">
        <v>14749</v>
      </c>
      <c r="L1751" s="419" t="s">
        <v>35323</v>
      </c>
      <c r="M1751" s="419" t="s">
        <v>14738</v>
      </c>
      <c r="N1751" s="419" t="s">
        <v>14750</v>
      </c>
      <c r="O1751" s="419" t="s">
        <v>21009</v>
      </c>
      <c r="P1751" s="419" t="s">
        <v>14724</v>
      </c>
      <c r="Q1751" s="425">
        <v>1</v>
      </c>
      <c r="R1751" s="419" t="s">
        <v>23920</v>
      </c>
      <c r="S1751" s="424"/>
      <c r="T1751" s="424"/>
      <c r="U1751" s="424"/>
    </row>
    <row r="1752" spans="1:21" ht="14.6" x14ac:dyDescent="0.4">
      <c r="A1752" s="419" t="s">
        <v>14722</v>
      </c>
      <c r="B1752" s="419" t="s">
        <v>14751</v>
      </c>
      <c r="C1752" s="419" t="s">
        <v>14723</v>
      </c>
      <c r="D1752" s="419" t="s">
        <v>20148</v>
      </c>
      <c r="E1752" s="419"/>
      <c r="F1752" s="419" t="s">
        <v>37323</v>
      </c>
      <c r="G1752" s="419" t="s">
        <v>19639</v>
      </c>
      <c r="H1752" s="419"/>
      <c r="I1752" s="419" t="s">
        <v>20185</v>
      </c>
      <c r="J1752" s="419" t="s">
        <v>14724</v>
      </c>
      <c r="K1752" s="419" t="s">
        <v>14752</v>
      </c>
      <c r="L1752" s="419" t="s">
        <v>35323</v>
      </c>
      <c r="M1752" s="419" t="s">
        <v>14738</v>
      </c>
      <c r="N1752" s="419" t="s">
        <v>14753</v>
      </c>
      <c r="O1752" s="419" t="s">
        <v>21009</v>
      </c>
      <c r="P1752" s="419" t="s">
        <v>14724</v>
      </c>
      <c r="Q1752" s="425">
        <v>1</v>
      </c>
      <c r="R1752" s="419" t="s">
        <v>23921</v>
      </c>
      <c r="S1752" s="424"/>
      <c r="T1752" s="424"/>
      <c r="U1752" s="424"/>
    </row>
    <row r="1753" spans="1:21" ht="14.6" x14ac:dyDescent="0.4">
      <c r="A1753" s="419" t="s">
        <v>14722</v>
      </c>
      <c r="B1753" s="419" t="s">
        <v>14754</v>
      </c>
      <c r="C1753" s="419" t="s">
        <v>14723</v>
      </c>
      <c r="D1753" s="419" t="s">
        <v>20148</v>
      </c>
      <c r="E1753" s="419"/>
      <c r="F1753" s="419" t="s">
        <v>37324</v>
      </c>
      <c r="G1753" s="419" t="s">
        <v>19639</v>
      </c>
      <c r="H1753" s="419"/>
      <c r="I1753" s="419" t="s">
        <v>19359</v>
      </c>
      <c r="J1753" s="419" t="s">
        <v>14724</v>
      </c>
      <c r="K1753" s="419" t="s">
        <v>14755</v>
      </c>
      <c r="L1753" s="419" t="s">
        <v>35323</v>
      </c>
      <c r="M1753" s="419" t="s">
        <v>14738</v>
      </c>
      <c r="N1753" s="419" t="s">
        <v>14756</v>
      </c>
      <c r="O1753" s="419" t="s">
        <v>21009</v>
      </c>
      <c r="P1753" s="419" t="s">
        <v>14724</v>
      </c>
      <c r="Q1753" s="425">
        <v>1</v>
      </c>
      <c r="R1753" s="419" t="s">
        <v>23922</v>
      </c>
      <c r="S1753" s="424"/>
      <c r="T1753" s="424"/>
      <c r="U1753" s="424"/>
    </row>
    <row r="1754" spans="1:21" ht="14.6" x14ac:dyDescent="0.4">
      <c r="A1754" s="419" t="s">
        <v>14722</v>
      </c>
      <c r="B1754" s="419" t="s">
        <v>32861</v>
      </c>
      <c r="C1754" s="419" t="s">
        <v>14723</v>
      </c>
      <c r="D1754" s="419" t="s">
        <v>20772</v>
      </c>
      <c r="E1754" s="419"/>
      <c r="F1754" s="419" t="s">
        <v>20772</v>
      </c>
      <c r="G1754" s="419" t="s">
        <v>20772</v>
      </c>
      <c r="H1754" s="419"/>
      <c r="I1754" s="419" t="s">
        <v>20772</v>
      </c>
      <c r="J1754" s="419" t="s">
        <v>14724</v>
      </c>
      <c r="K1754" s="419" t="s">
        <v>32862</v>
      </c>
      <c r="L1754" s="419" t="s">
        <v>35323</v>
      </c>
      <c r="M1754" s="419" t="s">
        <v>14738</v>
      </c>
      <c r="N1754" s="419" t="s">
        <v>32863</v>
      </c>
      <c r="O1754" s="419" t="s">
        <v>21009</v>
      </c>
      <c r="P1754" s="419" t="s">
        <v>14724</v>
      </c>
      <c r="Q1754" s="420">
        <v>1</v>
      </c>
      <c r="R1754" s="419" t="s">
        <v>32864</v>
      </c>
      <c r="S1754" s="421"/>
      <c r="T1754" s="421"/>
      <c r="U1754" s="421"/>
    </row>
    <row r="1755" spans="1:21" ht="14.6" x14ac:dyDescent="0.4">
      <c r="A1755" s="419" t="s">
        <v>14722</v>
      </c>
      <c r="B1755" s="419" t="s">
        <v>14757</v>
      </c>
      <c r="C1755" s="419" t="s">
        <v>14723</v>
      </c>
      <c r="D1755" s="419" t="s">
        <v>20148</v>
      </c>
      <c r="E1755" s="419"/>
      <c r="F1755" s="419" t="s">
        <v>37325</v>
      </c>
      <c r="G1755" s="419" t="s">
        <v>19639</v>
      </c>
      <c r="H1755" s="419"/>
      <c r="I1755" s="419" t="s">
        <v>20164</v>
      </c>
      <c r="J1755" s="419" t="s">
        <v>14724</v>
      </c>
      <c r="K1755" s="419" t="s">
        <v>14758</v>
      </c>
      <c r="L1755" s="419" t="s">
        <v>35323</v>
      </c>
      <c r="M1755" s="419" t="s">
        <v>14738</v>
      </c>
      <c r="N1755" s="419" t="s">
        <v>14759</v>
      </c>
      <c r="O1755" s="419" t="s">
        <v>21009</v>
      </c>
      <c r="P1755" s="419" t="s">
        <v>14724</v>
      </c>
      <c r="Q1755" s="425">
        <v>1</v>
      </c>
      <c r="R1755" s="419" t="s">
        <v>23923</v>
      </c>
      <c r="S1755" s="424"/>
      <c r="T1755" s="424"/>
      <c r="U1755" s="424"/>
    </row>
    <row r="1756" spans="1:21" ht="14.6" x14ac:dyDescent="0.4">
      <c r="A1756" s="419" t="s">
        <v>14722</v>
      </c>
      <c r="B1756" s="419" t="s">
        <v>14760</v>
      </c>
      <c r="C1756" s="419" t="s">
        <v>14723</v>
      </c>
      <c r="D1756" s="419" t="s">
        <v>20148</v>
      </c>
      <c r="E1756" s="419"/>
      <c r="F1756" s="419" t="s">
        <v>37326</v>
      </c>
      <c r="G1756" s="419" t="s">
        <v>19639</v>
      </c>
      <c r="H1756" s="419"/>
      <c r="I1756" s="419" t="s">
        <v>20236</v>
      </c>
      <c r="J1756" s="419" t="s">
        <v>14724</v>
      </c>
      <c r="K1756" s="419" t="s">
        <v>14761</v>
      </c>
      <c r="L1756" s="419" t="s">
        <v>35323</v>
      </c>
      <c r="M1756" s="419" t="s">
        <v>14738</v>
      </c>
      <c r="N1756" s="419" t="s">
        <v>14762</v>
      </c>
      <c r="O1756" s="419" t="s">
        <v>21009</v>
      </c>
      <c r="P1756" s="419" t="s">
        <v>14724</v>
      </c>
      <c r="Q1756" s="425">
        <v>1</v>
      </c>
      <c r="R1756" s="419" t="s">
        <v>23924</v>
      </c>
      <c r="S1756" s="424"/>
      <c r="T1756" s="424"/>
      <c r="U1756" s="424"/>
    </row>
    <row r="1757" spans="1:21" ht="14.6" x14ac:dyDescent="0.4">
      <c r="A1757" s="419" t="s">
        <v>14722</v>
      </c>
      <c r="B1757" s="419" t="s">
        <v>14763</v>
      </c>
      <c r="C1757" s="419" t="s">
        <v>14723</v>
      </c>
      <c r="D1757" s="419" t="s">
        <v>20148</v>
      </c>
      <c r="E1757" s="419"/>
      <c r="F1757" s="419" t="s">
        <v>37327</v>
      </c>
      <c r="G1757" s="419" t="s">
        <v>19639</v>
      </c>
      <c r="H1757" s="419"/>
      <c r="I1757" s="419" t="s">
        <v>20278</v>
      </c>
      <c r="J1757" s="419" t="s">
        <v>14724</v>
      </c>
      <c r="K1757" s="419" t="s">
        <v>14764</v>
      </c>
      <c r="L1757" s="419" t="s">
        <v>35323</v>
      </c>
      <c r="M1757" s="419" t="s">
        <v>14738</v>
      </c>
      <c r="N1757" s="419" t="s">
        <v>14765</v>
      </c>
      <c r="O1757" s="419" t="s">
        <v>21009</v>
      </c>
      <c r="P1757" s="419" t="s">
        <v>14724</v>
      </c>
      <c r="Q1757" s="425">
        <v>1</v>
      </c>
      <c r="R1757" s="419" t="s">
        <v>23925</v>
      </c>
      <c r="S1757" s="424"/>
      <c r="T1757" s="424"/>
      <c r="U1757" s="424"/>
    </row>
    <row r="1758" spans="1:21" ht="14.6" x14ac:dyDescent="0.4">
      <c r="A1758" s="419" t="s">
        <v>14722</v>
      </c>
      <c r="B1758" s="419" t="s">
        <v>14766</v>
      </c>
      <c r="C1758" s="419" t="s">
        <v>14723</v>
      </c>
      <c r="D1758" s="419" t="s">
        <v>20148</v>
      </c>
      <c r="E1758" s="419"/>
      <c r="F1758" s="419" t="s">
        <v>37328</v>
      </c>
      <c r="G1758" s="419" t="s">
        <v>19639</v>
      </c>
      <c r="H1758" s="419"/>
      <c r="I1758" s="419" t="s">
        <v>20194</v>
      </c>
      <c r="J1758" s="419" t="s">
        <v>14724</v>
      </c>
      <c r="K1758" s="419" t="s">
        <v>14767</v>
      </c>
      <c r="L1758" s="419" t="s">
        <v>35323</v>
      </c>
      <c r="M1758" s="419" t="s">
        <v>14738</v>
      </c>
      <c r="N1758" s="419" t="s">
        <v>14768</v>
      </c>
      <c r="O1758" s="419" t="s">
        <v>21009</v>
      </c>
      <c r="P1758" s="419" t="s">
        <v>14724</v>
      </c>
      <c r="Q1758" s="425">
        <v>1</v>
      </c>
      <c r="R1758" s="419" t="s">
        <v>23926</v>
      </c>
      <c r="S1758" s="424"/>
      <c r="T1758" s="424"/>
      <c r="U1758" s="424"/>
    </row>
    <row r="1759" spans="1:21" ht="14.6" x14ac:dyDescent="0.4">
      <c r="A1759" s="419" t="s">
        <v>14722</v>
      </c>
      <c r="B1759" s="419" t="s">
        <v>14769</v>
      </c>
      <c r="C1759" s="419" t="s">
        <v>14723</v>
      </c>
      <c r="D1759" s="419" t="s">
        <v>20148</v>
      </c>
      <c r="E1759" s="419"/>
      <c r="F1759" s="419" t="s">
        <v>37329</v>
      </c>
      <c r="G1759" s="419" t="s">
        <v>19639</v>
      </c>
      <c r="H1759" s="419"/>
      <c r="I1759" s="419" t="s">
        <v>19423</v>
      </c>
      <c r="J1759" s="419" t="s">
        <v>14724</v>
      </c>
      <c r="K1759" s="419" t="s">
        <v>14770</v>
      </c>
      <c r="L1759" s="419" t="s">
        <v>35323</v>
      </c>
      <c r="M1759" s="419" t="s">
        <v>14738</v>
      </c>
      <c r="N1759" s="419" t="s">
        <v>14771</v>
      </c>
      <c r="O1759" s="419" t="s">
        <v>21009</v>
      </c>
      <c r="P1759" s="419" t="s">
        <v>14724</v>
      </c>
      <c r="Q1759" s="425">
        <v>1</v>
      </c>
      <c r="R1759" s="419" t="s">
        <v>23927</v>
      </c>
      <c r="S1759" s="424"/>
      <c r="T1759" s="424"/>
      <c r="U1759" s="424"/>
    </row>
    <row r="1760" spans="1:21" ht="14.6" x14ac:dyDescent="0.4">
      <c r="A1760" s="419" t="s">
        <v>14722</v>
      </c>
      <c r="B1760" s="419" t="s">
        <v>14772</v>
      </c>
      <c r="C1760" s="419" t="s">
        <v>14723</v>
      </c>
      <c r="D1760" s="419" t="s">
        <v>20148</v>
      </c>
      <c r="E1760" s="419"/>
      <c r="F1760" s="419" t="s">
        <v>37330</v>
      </c>
      <c r="G1760" s="419" t="s">
        <v>19639</v>
      </c>
      <c r="H1760" s="419"/>
      <c r="I1760" s="419" t="s">
        <v>20208</v>
      </c>
      <c r="J1760" s="419" t="s">
        <v>14724</v>
      </c>
      <c r="K1760" s="419" t="s">
        <v>14773</v>
      </c>
      <c r="L1760" s="419" t="s">
        <v>35323</v>
      </c>
      <c r="M1760" s="419" t="s">
        <v>14738</v>
      </c>
      <c r="N1760" s="419" t="s">
        <v>14774</v>
      </c>
      <c r="O1760" s="419" t="s">
        <v>21009</v>
      </c>
      <c r="P1760" s="419" t="s">
        <v>14724</v>
      </c>
      <c r="Q1760" s="425">
        <v>1</v>
      </c>
      <c r="R1760" s="419" t="s">
        <v>23928</v>
      </c>
      <c r="S1760" s="424"/>
      <c r="T1760" s="424"/>
      <c r="U1760" s="424"/>
    </row>
    <row r="1761" spans="1:21" ht="14.6" x14ac:dyDescent="0.4">
      <c r="A1761" s="419" t="s">
        <v>14722</v>
      </c>
      <c r="B1761" s="419" t="s">
        <v>14775</v>
      </c>
      <c r="C1761" s="419" t="s">
        <v>14723</v>
      </c>
      <c r="D1761" s="419" t="s">
        <v>20148</v>
      </c>
      <c r="E1761" s="419"/>
      <c r="F1761" s="419" t="s">
        <v>37331</v>
      </c>
      <c r="G1761" s="419" t="s">
        <v>19639</v>
      </c>
      <c r="H1761" s="419"/>
      <c r="I1761" s="419" t="s">
        <v>17972</v>
      </c>
      <c r="J1761" s="419" t="s">
        <v>14724</v>
      </c>
      <c r="K1761" s="419" t="s">
        <v>14776</v>
      </c>
      <c r="L1761" s="419" t="s">
        <v>35323</v>
      </c>
      <c r="M1761" s="419" t="s">
        <v>14738</v>
      </c>
      <c r="N1761" s="419" t="s">
        <v>14777</v>
      </c>
      <c r="O1761" s="419" t="s">
        <v>21009</v>
      </c>
      <c r="P1761" s="419" t="s">
        <v>14724</v>
      </c>
      <c r="Q1761" s="425">
        <v>1</v>
      </c>
      <c r="R1761" s="419" t="s">
        <v>23929</v>
      </c>
      <c r="S1761" s="424"/>
      <c r="T1761" s="424"/>
      <c r="U1761" s="424"/>
    </row>
    <row r="1762" spans="1:21" ht="14.6" x14ac:dyDescent="0.4">
      <c r="A1762" s="419" t="s">
        <v>14722</v>
      </c>
      <c r="B1762" s="419" t="s">
        <v>14778</v>
      </c>
      <c r="C1762" s="419" t="s">
        <v>14723</v>
      </c>
      <c r="D1762" s="419" t="s">
        <v>20148</v>
      </c>
      <c r="E1762" s="419"/>
      <c r="F1762" s="419" t="s">
        <v>37332</v>
      </c>
      <c r="G1762" s="419" t="s">
        <v>19639</v>
      </c>
      <c r="H1762" s="419"/>
      <c r="I1762" s="419" t="s">
        <v>19364</v>
      </c>
      <c r="J1762" s="419" t="s">
        <v>14724</v>
      </c>
      <c r="K1762" s="419" t="s">
        <v>14779</v>
      </c>
      <c r="L1762" s="419" t="s">
        <v>35323</v>
      </c>
      <c r="M1762" s="419" t="s">
        <v>14738</v>
      </c>
      <c r="N1762" s="419" t="s">
        <v>14780</v>
      </c>
      <c r="O1762" s="419" t="s">
        <v>21009</v>
      </c>
      <c r="P1762" s="419" t="s">
        <v>14724</v>
      </c>
      <c r="Q1762" s="425">
        <v>1</v>
      </c>
      <c r="R1762" s="419" t="s">
        <v>23930</v>
      </c>
      <c r="S1762" s="424"/>
      <c r="T1762" s="424"/>
      <c r="U1762" s="424"/>
    </row>
    <row r="1763" spans="1:21" ht="14.6" x14ac:dyDescent="0.4">
      <c r="A1763" s="419" t="s">
        <v>14722</v>
      </c>
      <c r="B1763" s="419" t="s">
        <v>14781</v>
      </c>
      <c r="C1763" s="419" t="s">
        <v>14723</v>
      </c>
      <c r="D1763" s="419" t="s">
        <v>20148</v>
      </c>
      <c r="E1763" s="419"/>
      <c r="F1763" s="419" t="s">
        <v>37333</v>
      </c>
      <c r="G1763" s="419" t="s">
        <v>19639</v>
      </c>
      <c r="H1763" s="419"/>
      <c r="I1763" s="419" t="s">
        <v>19359</v>
      </c>
      <c r="J1763" s="419" t="s">
        <v>14724</v>
      </c>
      <c r="K1763" s="419" t="s">
        <v>14782</v>
      </c>
      <c r="L1763" s="419" t="s">
        <v>35323</v>
      </c>
      <c r="M1763" s="419" t="s">
        <v>14738</v>
      </c>
      <c r="N1763" s="419" t="s">
        <v>14783</v>
      </c>
      <c r="O1763" s="419" t="s">
        <v>21009</v>
      </c>
      <c r="P1763" s="419" t="s">
        <v>14724</v>
      </c>
      <c r="Q1763" s="425">
        <v>1</v>
      </c>
      <c r="R1763" s="419" t="s">
        <v>23931</v>
      </c>
      <c r="S1763" s="424"/>
      <c r="T1763" s="424"/>
      <c r="U1763" s="424"/>
    </row>
    <row r="1764" spans="1:21" ht="14.6" x14ac:dyDescent="0.4">
      <c r="A1764" s="419" t="s">
        <v>14722</v>
      </c>
      <c r="B1764" s="419" t="s">
        <v>14784</v>
      </c>
      <c r="C1764" s="419" t="s">
        <v>14723</v>
      </c>
      <c r="D1764" s="419" t="s">
        <v>20148</v>
      </c>
      <c r="E1764" s="419"/>
      <c r="F1764" s="419" t="s">
        <v>37334</v>
      </c>
      <c r="G1764" s="419" t="s">
        <v>19639</v>
      </c>
      <c r="H1764" s="419"/>
      <c r="I1764" s="419" t="s">
        <v>19352</v>
      </c>
      <c r="J1764" s="419" t="s">
        <v>14724</v>
      </c>
      <c r="K1764" s="419" t="s">
        <v>14785</v>
      </c>
      <c r="L1764" s="419" t="s">
        <v>35323</v>
      </c>
      <c r="M1764" s="419" t="s">
        <v>14738</v>
      </c>
      <c r="N1764" s="419" t="s">
        <v>14786</v>
      </c>
      <c r="O1764" s="419" t="s">
        <v>21009</v>
      </c>
      <c r="P1764" s="419" t="s">
        <v>14724</v>
      </c>
      <c r="Q1764" s="425">
        <v>1</v>
      </c>
      <c r="R1764" s="419" t="s">
        <v>23932</v>
      </c>
      <c r="S1764" s="424"/>
      <c r="T1764" s="424"/>
      <c r="U1764" s="424"/>
    </row>
    <row r="1765" spans="1:21" ht="14.6" x14ac:dyDescent="0.4">
      <c r="A1765" s="419" t="s">
        <v>14722</v>
      </c>
      <c r="B1765" s="419" t="s">
        <v>14787</v>
      </c>
      <c r="C1765" s="419" t="s">
        <v>14723</v>
      </c>
      <c r="D1765" s="419" t="s">
        <v>20148</v>
      </c>
      <c r="E1765" s="419"/>
      <c r="F1765" s="419" t="s">
        <v>37335</v>
      </c>
      <c r="G1765" s="419" t="s">
        <v>19639</v>
      </c>
      <c r="H1765" s="419"/>
      <c r="I1765" s="419" t="s">
        <v>20156</v>
      </c>
      <c r="J1765" s="419" t="s">
        <v>14724</v>
      </c>
      <c r="K1765" s="419" t="s">
        <v>14788</v>
      </c>
      <c r="L1765" s="419" t="s">
        <v>35323</v>
      </c>
      <c r="M1765" s="419" t="s">
        <v>14738</v>
      </c>
      <c r="N1765" s="419" t="s">
        <v>14789</v>
      </c>
      <c r="O1765" s="419" t="s">
        <v>21009</v>
      </c>
      <c r="P1765" s="419" t="s">
        <v>14724</v>
      </c>
      <c r="Q1765" s="425">
        <v>1</v>
      </c>
      <c r="R1765" s="419" t="s">
        <v>23933</v>
      </c>
      <c r="S1765" s="424"/>
      <c r="T1765" s="424"/>
      <c r="U1765" s="424"/>
    </row>
    <row r="1766" spans="1:21" ht="14.6" x14ac:dyDescent="0.4">
      <c r="A1766" s="419" t="s">
        <v>14722</v>
      </c>
      <c r="B1766" s="419" t="s">
        <v>14790</v>
      </c>
      <c r="C1766" s="419" t="s">
        <v>14723</v>
      </c>
      <c r="D1766" s="419" t="s">
        <v>20148</v>
      </c>
      <c r="E1766" s="419"/>
      <c r="F1766" s="419" t="s">
        <v>37336</v>
      </c>
      <c r="G1766" s="419" t="s">
        <v>19639</v>
      </c>
      <c r="H1766" s="419"/>
      <c r="I1766" s="419" t="s">
        <v>19359</v>
      </c>
      <c r="J1766" s="419" t="s">
        <v>14724</v>
      </c>
      <c r="K1766" s="419" t="s">
        <v>14791</v>
      </c>
      <c r="L1766" s="419" t="s">
        <v>35323</v>
      </c>
      <c r="M1766" s="419" t="s">
        <v>14738</v>
      </c>
      <c r="N1766" s="419" t="s">
        <v>14792</v>
      </c>
      <c r="O1766" s="419" t="s">
        <v>21009</v>
      </c>
      <c r="P1766" s="419" t="s">
        <v>14724</v>
      </c>
      <c r="Q1766" s="425">
        <v>1</v>
      </c>
      <c r="R1766" s="419" t="s">
        <v>23934</v>
      </c>
      <c r="S1766" s="424"/>
      <c r="T1766" s="424"/>
      <c r="U1766" s="424"/>
    </row>
    <row r="1767" spans="1:21" ht="14.6" x14ac:dyDescent="0.4">
      <c r="A1767" s="419" t="s">
        <v>14722</v>
      </c>
      <c r="B1767" s="419" t="s">
        <v>18330</v>
      </c>
      <c r="C1767" s="419" t="s">
        <v>14723</v>
      </c>
      <c r="D1767" s="419" t="s">
        <v>20148</v>
      </c>
      <c r="E1767" s="419"/>
      <c r="F1767" s="419" t="s">
        <v>37337</v>
      </c>
      <c r="G1767" s="419" t="s">
        <v>19639</v>
      </c>
      <c r="H1767" s="419"/>
      <c r="I1767" s="419" t="s">
        <v>19366</v>
      </c>
      <c r="J1767" s="419" t="s">
        <v>14724</v>
      </c>
      <c r="K1767" s="419" t="s">
        <v>14793</v>
      </c>
      <c r="L1767" s="419" t="s">
        <v>35323</v>
      </c>
      <c r="M1767" s="419" t="s">
        <v>14738</v>
      </c>
      <c r="N1767" s="419" t="s">
        <v>14794</v>
      </c>
      <c r="O1767" s="419" t="s">
        <v>21009</v>
      </c>
      <c r="P1767" s="419" t="s">
        <v>14724</v>
      </c>
      <c r="Q1767" s="425">
        <v>1</v>
      </c>
      <c r="R1767" s="419" t="s">
        <v>23935</v>
      </c>
      <c r="S1767" s="424"/>
      <c r="T1767" s="424"/>
      <c r="U1767" s="424"/>
    </row>
    <row r="1768" spans="1:21" ht="14.6" x14ac:dyDescent="0.4">
      <c r="A1768" s="419" t="s">
        <v>14722</v>
      </c>
      <c r="B1768" s="419" t="s">
        <v>18657</v>
      </c>
      <c r="C1768" s="419" t="s">
        <v>14723</v>
      </c>
      <c r="D1768" s="419" t="s">
        <v>20148</v>
      </c>
      <c r="E1768" s="419"/>
      <c r="F1768" s="419" t="s">
        <v>37338</v>
      </c>
      <c r="G1768" s="419" t="s">
        <v>19639</v>
      </c>
      <c r="H1768" s="419"/>
      <c r="I1768" s="419" t="s">
        <v>19426</v>
      </c>
      <c r="J1768" s="419" t="s">
        <v>14724</v>
      </c>
      <c r="K1768" s="419" t="s">
        <v>14795</v>
      </c>
      <c r="L1768" s="419" t="s">
        <v>35323</v>
      </c>
      <c r="M1768" s="419" t="s">
        <v>14738</v>
      </c>
      <c r="N1768" s="419" t="s">
        <v>14796</v>
      </c>
      <c r="O1768" s="419" t="s">
        <v>21009</v>
      </c>
      <c r="P1768" s="419" t="s">
        <v>14724</v>
      </c>
      <c r="Q1768" s="425">
        <v>1</v>
      </c>
      <c r="R1768" s="419" t="s">
        <v>23936</v>
      </c>
      <c r="S1768" s="424"/>
      <c r="T1768" s="424"/>
      <c r="U1768" s="424"/>
    </row>
    <row r="1769" spans="1:21" ht="14.6" x14ac:dyDescent="0.4">
      <c r="A1769" s="419" t="s">
        <v>14722</v>
      </c>
      <c r="B1769" s="419" t="s">
        <v>14797</v>
      </c>
      <c r="C1769" s="419" t="s">
        <v>14723</v>
      </c>
      <c r="D1769" s="419" t="s">
        <v>20148</v>
      </c>
      <c r="E1769" s="419"/>
      <c r="F1769" s="419" t="s">
        <v>37339</v>
      </c>
      <c r="G1769" s="419" t="s">
        <v>19639</v>
      </c>
      <c r="H1769" s="419"/>
      <c r="I1769" s="419" t="s">
        <v>20236</v>
      </c>
      <c r="J1769" s="419" t="s">
        <v>14724</v>
      </c>
      <c r="K1769" s="419" t="s">
        <v>14798</v>
      </c>
      <c r="L1769" s="419" t="s">
        <v>35323</v>
      </c>
      <c r="M1769" s="419" t="s">
        <v>14738</v>
      </c>
      <c r="N1769" s="419" t="s">
        <v>14799</v>
      </c>
      <c r="O1769" s="419" t="s">
        <v>21009</v>
      </c>
      <c r="P1769" s="419" t="s">
        <v>14724</v>
      </c>
      <c r="Q1769" s="425">
        <v>1</v>
      </c>
      <c r="R1769" s="419" t="s">
        <v>23937</v>
      </c>
      <c r="S1769" s="424"/>
      <c r="T1769" s="424"/>
      <c r="U1769" s="424"/>
    </row>
    <row r="1770" spans="1:21" ht="14.6" x14ac:dyDescent="0.4">
      <c r="A1770" s="419" t="s">
        <v>14722</v>
      </c>
      <c r="B1770" s="419" t="s">
        <v>14800</v>
      </c>
      <c r="C1770" s="419" t="s">
        <v>14723</v>
      </c>
      <c r="D1770" s="419" t="s">
        <v>20148</v>
      </c>
      <c r="E1770" s="419"/>
      <c r="F1770" s="419" t="s">
        <v>37340</v>
      </c>
      <c r="G1770" s="419" t="s">
        <v>19639</v>
      </c>
      <c r="H1770" s="419"/>
      <c r="I1770" s="419" t="s">
        <v>19359</v>
      </c>
      <c r="J1770" s="419" t="s">
        <v>14724</v>
      </c>
      <c r="K1770" s="419" t="s">
        <v>14801</v>
      </c>
      <c r="L1770" s="419" t="s">
        <v>35323</v>
      </c>
      <c r="M1770" s="419" t="s">
        <v>14738</v>
      </c>
      <c r="N1770" s="419" t="s">
        <v>14802</v>
      </c>
      <c r="O1770" s="419" t="s">
        <v>21009</v>
      </c>
      <c r="P1770" s="419" t="s">
        <v>14724</v>
      </c>
      <c r="Q1770" s="425">
        <v>1</v>
      </c>
      <c r="R1770" s="419" t="s">
        <v>23938</v>
      </c>
      <c r="S1770" s="424"/>
      <c r="T1770" s="424"/>
      <c r="U1770" s="424"/>
    </row>
    <row r="1771" spans="1:21" ht="14.6" x14ac:dyDescent="0.4">
      <c r="A1771" s="419" t="s">
        <v>14722</v>
      </c>
      <c r="B1771" s="419" t="s">
        <v>14803</v>
      </c>
      <c r="C1771" s="419" t="s">
        <v>14723</v>
      </c>
      <c r="D1771" s="419" t="s">
        <v>20148</v>
      </c>
      <c r="E1771" s="419"/>
      <c r="F1771" s="419" t="s">
        <v>37341</v>
      </c>
      <c r="G1771" s="419" t="s">
        <v>19639</v>
      </c>
      <c r="H1771" s="419"/>
      <c r="I1771" s="419" t="s">
        <v>19341</v>
      </c>
      <c r="J1771" s="419" t="s">
        <v>14724</v>
      </c>
      <c r="K1771" s="419" t="s">
        <v>14804</v>
      </c>
      <c r="L1771" s="419" t="s">
        <v>35323</v>
      </c>
      <c r="M1771" s="419" t="s">
        <v>14738</v>
      </c>
      <c r="N1771" s="419" t="s">
        <v>14805</v>
      </c>
      <c r="O1771" s="419" t="s">
        <v>21009</v>
      </c>
      <c r="P1771" s="419" t="s">
        <v>14724</v>
      </c>
      <c r="Q1771" s="425">
        <v>1</v>
      </c>
      <c r="R1771" s="419" t="s">
        <v>23939</v>
      </c>
      <c r="S1771" s="424"/>
      <c r="T1771" s="424"/>
      <c r="U1771" s="424"/>
    </row>
    <row r="1772" spans="1:21" ht="14.6" x14ac:dyDescent="0.4">
      <c r="A1772" s="419" t="s">
        <v>14722</v>
      </c>
      <c r="B1772" s="419" t="s">
        <v>17850</v>
      </c>
      <c r="C1772" s="419" t="s">
        <v>14723</v>
      </c>
      <c r="D1772" s="419" t="s">
        <v>20148</v>
      </c>
      <c r="E1772" s="419"/>
      <c r="F1772" s="419" t="s">
        <v>37342</v>
      </c>
      <c r="G1772" s="419" t="s">
        <v>19639</v>
      </c>
      <c r="H1772" s="419"/>
      <c r="I1772" s="419" t="s">
        <v>19355</v>
      </c>
      <c r="J1772" s="419" t="s">
        <v>14724</v>
      </c>
      <c r="K1772" s="419" t="s">
        <v>14806</v>
      </c>
      <c r="L1772" s="419" t="s">
        <v>35323</v>
      </c>
      <c r="M1772" s="419" t="s">
        <v>14738</v>
      </c>
      <c r="N1772" s="419" t="s">
        <v>14807</v>
      </c>
      <c r="O1772" s="419" t="s">
        <v>21009</v>
      </c>
      <c r="P1772" s="419" t="s">
        <v>14724</v>
      </c>
      <c r="Q1772" s="425">
        <v>1</v>
      </c>
      <c r="R1772" s="419" t="s">
        <v>23940</v>
      </c>
      <c r="S1772" s="424"/>
      <c r="T1772" s="424"/>
      <c r="U1772" s="424"/>
    </row>
    <row r="1773" spans="1:21" ht="14.6" x14ac:dyDescent="0.4">
      <c r="A1773" s="419" t="s">
        <v>14722</v>
      </c>
      <c r="B1773" s="419" t="s">
        <v>37343</v>
      </c>
      <c r="C1773" s="419" t="s">
        <v>14723</v>
      </c>
      <c r="D1773" s="419" t="s">
        <v>20148</v>
      </c>
      <c r="E1773" s="419"/>
      <c r="F1773" s="419" t="s">
        <v>37344</v>
      </c>
      <c r="G1773" s="419" t="s">
        <v>19639</v>
      </c>
      <c r="H1773" s="419"/>
      <c r="I1773" s="419" t="s">
        <v>19355</v>
      </c>
      <c r="J1773" s="419" t="s">
        <v>14724</v>
      </c>
      <c r="K1773" s="419" t="s">
        <v>14808</v>
      </c>
      <c r="L1773" s="419" t="s">
        <v>35323</v>
      </c>
      <c r="M1773" s="419" t="s">
        <v>14738</v>
      </c>
      <c r="N1773" s="419" t="s">
        <v>14809</v>
      </c>
      <c r="O1773" s="419" t="s">
        <v>21009</v>
      </c>
      <c r="P1773" s="419" t="s">
        <v>14724</v>
      </c>
      <c r="Q1773" s="425">
        <v>1</v>
      </c>
      <c r="R1773" s="419" t="s">
        <v>23941</v>
      </c>
      <c r="S1773" s="424"/>
      <c r="T1773" s="424"/>
      <c r="U1773" s="424"/>
    </row>
    <row r="1774" spans="1:21" ht="14.6" x14ac:dyDescent="0.4">
      <c r="A1774" s="419" t="s">
        <v>14722</v>
      </c>
      <c r="B1774" s="419" t="s">
        <v>37345</v>
      </c>
      <c r="C1774" s="419" t="s">
        <v>14723</v>
      </c>
      <c r="D1774" s="419" t="s">
        <v>20148</v>
      </c>
      <c r="E1774" s="419"/>
      <c r="F1774" s="419" t="s">
        <v>37346</v>
      </c>
      <c r="G1774" s="419" t="s">
        <v>19639</v>
      </c>
      <c r="H1774" s="419"/>
      <c r="I1774" s="419" t="s">
        <v>19719</v>
      </c>
      <c r="J1774" s="419" t="s">
        <v>14724</v>
      </c>
      <c r="K1774" s="419" t="s">
        <v>14810</v>
      </c>
      <c r="L1774" s="419" t="s">
        <v>35323</v>
      </c>
      <c r="M1774" s="419" t="s">
        <v>14738</v>
      </c>
      <c r="N1774" s="419" t="s">
        <v>14811</v>
      </c>
      <c r="O1774" s="419" t="s">
        <v>21009</v>
      </c>
      <c r="P1774" s="419" t="s">
        <v>14724</v>
      </c>
      <c r="Q1774" s="425">
        <v>1</v>
      </c>
      <c r="R1774" s="419" t="s">
        <v>23942</v>
      </c>
      <c r="S1774" s="424"/>
      <c r="T1774" s="424"/>
      <c r="U1774" s="424"/>
    </row>
    <row r="1775" spans="1:21" ht="14.6" x14ac:dyDescent="0.4">
      <c r="A1775" s="419" t="s">
        <v>14722</v>
      </c>
      <c r="B1775" s="419" t="s">
        <v>37347</v>
      </c>
      <c r="C1775" s="419" t="s">
        <v>14723</v>
      </c>
      <c r="D1775" s="419" t="s">
        <v>20148</v>
      </c>
      <c r="E1775" s="419"/>
      <c r="F1775" s="419" t="s">
        <v>37348</v>
      </c>
      <c r="G1775" s="419" t="s">
        <v>19639</v>
      </c>
      <c r="H1775" s="419"/>
      <c r="I1775" s="419" t="s">
        <v>20161</v>
      </c>
      <c r="J1775" s="419" t="s">
        <v>14724</v>
      </c>
      <c r="K1775" s="419" t="s">
        <v>14812</v>
      </c>
      <c r="L1775" s="419" t="s">
        <v>35323</v>
      </c>
      <c r="M1775" s="419" t="s">
        <v>14738</v>
      </c>
      <c r="N1775" s="419" t="s">
        <v>14813</v>
      </c>
      <c r="O1775" s="419" t="s">
        <v>21009</v>
      </c>
      <c r="P1775" s="419" t="s">
        <v>14724</v>
      </c>
      <c r="Q1775" s="425">
        <v>1</v>
      </c>
      <c r="R1775" s="419" t="s">
        <v>23943</v>
      </c>
      <c r="S1775" s="424"/>
      <c r="T1775" s="424"/>
      <c r="U1775" s="424"/>
    </row>
    <row r="1776" spans="1:21" ht="14.6" x14ac:dyDescent="0.4">
      <c r="A1776" s="419" t="s">
        <v>14722</v>
      </c>
      <c r="B1776" s="419" t="s">
        <v>14814</v>
      </c>
      <c r="C1776" s="419" t="s">
        <v>14723</v>
      </c>
      <c r="D1776" s="419" t="s">
        <v>20148</v>
      </c>
      <c r="E1776" s="419"/>
      <c r="F1776" s="419" t="s">
        <v>37349</v>
      </c>
      <c r="G1776" s="419" t="s">
        <v>19639</v>
      </c>
      <c r="H1776" s="419"/>
      <c r="I1776" s="419" t="s">
        <v>19356</v>
      </c>
      <c r="J1776" s="419" t="s">
        <v>14724</v>
      </c>
      <c r="K1776" s="419" t="s">
        <v>14815</v>
      </c>
      <c r="L1776" s="419" t="s">
        <v>35323</v>
      </c>
      <c r="M1776" s="419" t="s">
        <v>14738</v>
      </c>
      <c r="N1776" s="419" t="s">
        <v>14816</v>
      </c>
      <c r="O1776" s="419" t="s">
        <v>21009</v>
      </c>
      <c r="P1776" s="419" t="s">
        <v>14724</v>
      </c>
      <c r="Q1776" s="425">
        <v>1</v>
      </c>
      <c r="R1776" s="419" t="s">
        <v>23944</v>
      </c>
      <c r="S1776" s="424"/>
      <c r="T1776" s="424"/>
      <c r="U1776" s="424"/>
    </row>
    <row r="1777" spans="1:21" ht="14.6" x14ac:dyDescent="0.4">
      <c r="A1777" s="419" t="s">
        <v>14722</v>
      </c>
      <c r="B1777" s="419" t="s">
        <v>37350</v>
      </c>
      <c r="C1777" s="419" t="s">
        <v>14723</v>
      </c>
      <c r="D1777" s="419" t="s">
        <v>20148</v>
      </c>
      <c r="E1777" s="419"/>
      <c r="F1777" s="419" t="s">
        <v>37351</v>
      </c>
      <c r="G1777" s="419" t="s">
        <v>19639</v>
      </c>
      <c r="H1777" s="419"/>
      <c r="I1777" s="419" t="s">
        <v>19413</v>
      </c>
      <c r="J1777" s="419" t="s">
        <v>14724</v>
      </c>
      <c r="K1777" s="419" t="s">
        <v>14817</v>
      </c>
      <c r="L1777" s="419" t="s">
        <v>35323</v>
      </c>
      <c r="M1777" s="419" t="s">
        <v>14738</v>
      </c>
      <c r="N1777" s="419" t="s">
        <v>14818</v>
      </c>
      <c r="O1777" s="419" t="s">
        <v>21009</v>
      </c>
      <c r="P1777" s="419" t="s">
        <v>14724</v>
      </c>
      <c r="Q1777" s="425">
        <v>1</v>
      </c>
      <c r="R1777" s="419" t="s">
        <v>23945</v>
      </c>
      <c r="S1777" s="424"/>
      <c r="T1777" s="424"/>
      <c r="U1777" s="424"/>
    </row>
    <row r="1778" spans="1:21" ht="14.6" x14ac:dyDescent="0.4">
      <c r="A1778" s="419" t="s">
        <v>14722</v>
      </c>
      <c r="B1778" s="419" t="s">
        <v>37352</v>
      </c>
      <c r="C1778" s="419" t="s">
        <v>14723</v>
      </c>
      <c r="D1778" s="419" t="s">
        <v>20148</v>
      </c>
      <c r="E1778" s="419"/>
      <c r="F1778" s="419" t="s">
        <v>37353</v>
      </c>
      <c r="G1778" s="419" t="s">
        <v>19639</v>
      </c>
      <c r="H1778" s="419"/>
      <c r="I1778" s="419" t="s">
        <v>19345</v>
      </c>
      <c r="J1778" s="419" t="s">
        <v>14724</v>
      </c>
      <c r="K1778" s="419" t="s">
        <v>14819</v>
      </c>
      <c r="L1778" s="419" t="s">
        <v>35323</v>
      </c>
      <c r="M1778" s="419" t="s">
        <v>14738</v>
      </c>
      <c r="N1778" s="419" t="s">
        <v>14820</v>
      </c>
      <c r="O1778" s="419" t="s">
        <v>21009</v>
      </c>
      <c r="P1778" s="419" t="s">
        <v>14724</v>
      </c>
      <c r="Q1778" s="425">
        <v>1</v>
      </c>
      <c r="R1778" s="419" t="s">
        <v>23946</v>
      </c>
      <c r="S1778" s="424"/>
      <c r="T1778" s="424"/>
      <c r="U1778" s="424"/>
    </row>
    <row r="1779" spans="1:21" ht="14.6" x14ac:dyDescent="0.4">
      <c r="A1779" s="419" t="s">
        <v>14722</v>
      </c>
      <c r="B1779" s="419" t="s">
        <v>37354</v>
      </c>
      <c r="C1779" s="419" t="s">
        <v>14723</v>
      </c>
      <c r="D1779" s="419" t="s">
        <v>20148</v>
      </c>
      <c r="E1779" s="419"/>
      <c r="F1779" s="419" t="s">
        <v>37355</v>
      </c>
      <c r="G1779" s="419" t="s">
        <v>20160</v>
      </c>
      <c r="H1779" s="419"/>
      <c r="I1779" s="419" t="s">
        <v>19379</v>
      </c>
      <c r="J1779" s="419" t="s">
        <v>14724</v>
      </c>
      <c r="K1779" s="419" t="s">
        <v>14821</v>
      </c>
      <c r="L1779" s="419" t="s">
        <v>35323</v>
      </c>
      <c r="M1779" s="419" t="s">
        <v>14822</v>
      </c>
      <c r="N1779" s="419" t="s">
        <v>14823</v>
      </c>
      <c r="O1779" s="419" t="s">
        <v>21018</v>
      </c>
      <c r="P1779" s="419" t="s">
        <v>14724</v>
      </c>
      <c r="Q1779" s="425">
        <v>1</v>
      </c>
      <c r="R1779" s="419" t="s">
        <v>23947</v>
      </c>
      <c r="S1779" s="424"/>
      <c r="T1779" s="424"/>
      <c r="U1779" s="424"/>
    </row>
    <row r="1780" spans="1:21" ht="14.6" x14ac:dyDescent="0.4">
      <c r="A1780" s="416" t="s">
        <v>14722</v>
      </c>
      <c r="B1780" s="416" t="s">
        <v>32865</v>
      </c>
      <c r="C1780" s="416" t="s">
        <v>14723</v>
      </c>
      <c r="D1780" s="416" t="s">
        <v>20772</v>
      </c>
      <c r="E1780" s="416"/>
      <c r="F1780" s="416" t="s">
        <v>20772</v>
      </c>
      <c r="G1780" s="416" t="s">
        <v>20772</v>
      </c>
      <c r="H1780" s="416"/>
      <c r="I1780" s="416" t="s">
        <v>20772</v>
      </c>
      <c r="J1780" s="416" t="s">
        <v>14724</v>
      </c>
      <c r="K1780" s="416" t="s">
        <v>32866</v>
      </c>
      <c r="L1780" s="416" t="s">
        <v>35332</v>
      </c>
      <c r="M1780" s="416" t="s">
        <v>32866</v>
      </c>
      <c r="N1780" s="416" t="s">
        <v>14726</v>
      </c>
      <c r="O1780" s="416" t="s">
        <v>32479</v>
      </c>
      <c r="P1780" s="416" t="s">
        <v>14724</v>
      </c>
      <c r="Q1780" s="417">
        <v>0</v>
      </c>
      <c r="R1780" s="416" t="s">
        <v>23910</v>
      </c>
      <c r="S1780" s="418"/>
      <c r="T1780" s="418"/>
      <c r="U1780" s="418"/>
    </row>
    <row r="1781" spans="1:21" ht="14.6" x14ac:dyDescent="0.4">
      <c r="A1781" s="416" t="s">
        <v>14722</v>
      </c>
      <c r="B1781" s="416" t="s">
        <v>32867</v>
      </c>
      <c r="C1781" s="416" t="s">
        <v>14723</v>
      </c>
      <c r="D1781" s="416" t="s">
        <v>20772</v>
      </c>
      <c r="E1781" s="416"/>
      <c r="F1781" s="416" t="s">
        <v>20772</v>
      </c>
      <c r="G1781" s="416" t="s">
        <v>20772</v>
      </c>
      <c r="H1781" s="416"/>
      <c r="I1781" s="416" t="s">
        <v>20772</v>
      </c>
      <c r="J1781" s="416" t="s">
        <v>14724</v>
      </c>
      <c r="K1781" s="416" t="s">
        <v>32868</v>
      </c>
      <c r="L1781" s="416" t="s">
        <v>35332</v>
      </c>
      <c r="M1781" s="416" t="s">
        <v>32868</v>
      </c>
      <c r="N1781" s="416" t="s">
        <v>14726</v>
      </c>
      <c r="O1781" s="416" t="s">
        <v>21009</v>
      </c>
      <c r="P1781" s="416" t="s">
        <v>14724</v>
      </c>
      <c r="Q1781" s="417">
        <v>0</v>
      </c>
      <c r="R1781" s="416" t="s">
        <v>23910</v>
      </c>
      <c r="S1781" s="418"/>
      <c r="T1781" s="418"/>
      <c r="U1781" s="418"/>
    </row>
    <row r="1782" spans="1:21" ht="14.6" x14ac:dyDescent="0.4">
      <c r="A1782" s="416" t="s">
        <v>14722</v>
      </c>
      <c r="B1782" s="416" t="s">
        <v>32869</v>
      </c>
      <c r="C1782" s="416" t="s">
        <v>14723</v>
      </c>
      <c r="D1782" s="416" t="s">
        <v>20772</v>
      </c>
      <c r="E1782" s="416"/>
      <c r="F1782" s="416" t="s">
        <v>20772</v>
      </c>
      <c r="G1782" s="416" t="s">
        <v>20772</v>
      </c>
      <c r="H1782" s="416"/>
      <c r="I1782" s="416" t="s">
        <v>20772</v>
      </c>
      <c r="J1782" s="416" t="s">
        <v>14724</v>
      </c>
      <c r="K1782" s="416" t="s">
        <v>32870</v>
      </c>
      <c r="L1782" s="416" t="s">
        <v>35332</v>
      </c>
      <c r="M1782" s="416" t="s">
        <v>32870</v>
      </c>
      <c r="N1782" s="416" t="s">
        <v>14726</v>
      </c>
      <c r="O1782" s="416" t="s">
        <v>21009</v>
      </c>
      <c r="P1782" s="416" t="s">
        <v>14724</v>
      </c>
      <c r="Q1782" s="417">
        <v>0</v>
      </c>
      <c r="R1782" s="416" t="s">
        <v>23910</v>
      </c>
      <c r="S1782" s="418"/>
      <c r="T1782" s="418"/>
      <c r="U1782" s="418"/>
    </row>
    <row r="1783" spans="1:21" ht="14.6" x14ac:dyDescent="0.4">
      <c r="A1783" s="419" t="s">
        <v>14722</v>
      </c>
      <c r="B1783" s="419" t="s">
        <v>37356</v>
      </c>
      <c r="C1783" s="419" t="s">
        <v>14723</v>
      </c>
      <c r="D1783" s="419" t="s">
        <v>20148</v>
      </c>
      <c r="E1783" s="419"/>
      <c r="F1783" s="419" t="s">
        <v>37357</v>
      </c>
      <c r="G1783" s="419" t="s">
        <v>19396</v>
      </c>
      <c r="H1783" s="419"/>
      <c r="I1783" s="419" t="s">
        <v>19341</v>
      </c>
      <c r="J1783" s="419" t="s">
        <v>20258</v>
      </c>
      <c r="K1783" s="419" t="s">
        <v>14824</v>
      </c>
      <c r="L1783" s="419" t="s">
        <v>35323</v>
      </c>
      <c r="M1783" s="419" t="s">
        <v>19398</v>
      </c>
      <c r="N1783" s="419" t="s">
        <v>14825</v>
      </c>
      <c r="O1783" s="419" t="s">
        <v>21062</v>
      </c>
      <c r="P1783" s="419" t="s">
        <v>14724</v>
      </c>
      <c r="Q1783" s="425">
        <v>1</v>
      </c>
      <c r="R1783" s="419" t="s">
        <v>23948</v>
      </c>
      <c r="S1783" s="424"/>
      <c r="T1783" s="424"/>
      <c r="U1783" s="424"/>
    </row>
    <row r="1784" spans="1:21" ht="14.6" x14ac:dyDescent="0.4">
      <c r="A1784" s="419" t="s">
        <v>14722</v>
      </c>
      <c r="B1784" s="419" t="s">
        <v>37358</v>
      </c>
      <c r="C1784" s="419" t="s">
        <v>14723</v>
      </c>
      <c r="D1784" s="419" t="s">
        <v>20148</v>
      </c>
      <c r="E1784" s="419"/>
      <c r="F1784" s="419" t="s">
        <v>37359</v>
      </c>
      <c r="G1784" s="419" t="s">
        <v>19396</v>
      </c>
      <c r="H1784" s="419"/>
      <c r="I1784" s="419" t="s">
        <v>20185</v>
      </c>
      <c r="J1784" s="419" t="s">
        <v>20258</v>
      </c>
      <c r="K1784" s="419" t="s">
        <v>14826</v>
      </c>
      <c r="L1784" s="419" t="s">
        <v>35323</v>
      </c>
      <c r="M1784" s="419" t="s">
        <v>19398</v>
      </c>
      <c r="N1784" s="419" t="s">
        <v>14827</v>
      </c>
      <c r="O1784" s="419" t="s">
        <v>21062</v>
      </c>
      <c r="P1784" s="419" t="s">
        <v>14724</v>
      </c>
      <c r="Q1784" s="425">
        <v>1</v>
      </c>
      <c r="R1784" s="419" t="s">
        <v>23949</v>
      </c>
      <c r="S1784" s="424"/>
      <c r="T1784" s="424"/>
      <c r="U1784" s="424"/>
    </row>
    <row r="1785" spans="1:21" ht="14.6" x14ac:dyDescent="0.4">
      <c r="A1785" s="419" t="s">
        <v>14722</v>
      </c>
      <c r="B1785" s="419" t="s">
        <v>35936</v>
      </c>
      <c r="C1785" s="419" t="s">
        <v>14723</v>
      </c>
      <c r="D1785" s="419" t="s">
        <v>20148</v>
      </c>
      <c r="E1785" s="419"/>
      <c r="F1785" s="419" t="s">
        <v>37360</v>
      </c>
      <c r="G1785" s="419" t="s">
        <v>19396</v>
      </c>
      <c r="H1785" s="419"/>
      <c r="I1785" s="419" t="s">
        <v>19325</v>
      </c>
      <c r="J1785" s="419" t="s">
        <v>20258</v>
      </c>
      <c r="K1785" s="419" t="s">
        <v>14828</v>
      </c>
      <c r="L1785" s="419" t="s">
        <v>35323</v>
      </c>
      <c r="M1785" s="419" t="s">
        <v>19398</v>
      </c>
      <c r="N1785" s="419" t="s">
        <v>14829</v>
      </c>
      <c r="O1785" s="419" t="s">
        <v>21062</v>
      </c>
      <c r="P1785" s="419" t="s">
        <v>14724</v>
      </c>
      <c r="Q1785" s="425">
        <v>1</v>
      </c>
      <c r="R1785" s="419" t="s">
        <v>23950</v>
      </c>
      <c r="S1785" s="424"/>
      <c r="T1785" s="424"/>
      <c r="U1785" s="424"/>
    </row>
    <row r="1786" spans="1:21" ht="14.6" x14ac:dyDescent="0.4">
      <c r="A1786" s="419" t="s">
        <v>14722</v>
      </c>
      <c r="B1786" s="419" t="s">
        <v>37361</v>
      </c>
      <c r="C1786" s="419" t="s">
        <v>14723</v>
      </c>
      <c r="D1786" s="419" t="s">
        <v>20148</v>
      </c>
      <c r="E1786" s="419"/>
      <c r="F1786" s="419" t="s">
        <v>37362</v>
      </c>
      <c r="G1786" s="419" t="s">
        <v>19396</v>
      </c>
      <c r="H1786" s="419"/>
      <c r="I1786" s="419" t="s">
        <v>19332</v>
      </c>
      <c r="J1786" s="419" t="s">
        <v>20258</v>
      </c>
      <c r="K1786" s="419" t="s">
        <v>14830</v>
      </c>
      <c r="L1786" s="419" t="s">
        <v>35323</v>
      </c>
      <c r="M1786" s="419" t="s">
        <v>19398</v>
      </c>
      <c r="N1786" s="419" t="s">
        <v>14831</v>
      </c>
      <c r="O1786" s="419" t="s">
        <v>21062</v>
      </c>
      <c r="P1786" s="419" t="s">
        <v>14724</v>
      </c>
      <c r="Q1786" s="425">
        <v>1</v>
      </c>
      <c r="R1786" s="419" t="s">
        <v>23951</v>
      </c>
      <c r="S1786" s="424"/>
      <c r="T1786" s="424"/>
      <c r="U1786" s="424"/>
    </row>
    <row r="1787" spans="1:21" ht="14.6" x14ac:dyDescent="0.4">
      <c r="A1787" s="419" t="s">
        <v>14722</v>
      </c>
      <c r="B1787" s="419" t="s">
        <v>37363</v>
      </c>
      <c r="C1787" s="419" t="s">
        <v>14723</v>
      </c>
      <c r="D1787" s="419" t="s">
        <v>20148</v>
      </c>
      <c r="E1787" s="419"/>
      <c r="F1787" s="419" t="s">
        <v>37364</v>
      </c>
      <c r="G1787" s="419" t="s">
        <v>19396</v>
      </c>
      <c r="H1787" s="419"/>
      <c r="I1787" s="419" t="s">
        <v>19441</v>
      </c>
      <c r="J1787" s="419" t="s">
        <v>20258</v>
      </c>
      <c r="K1787" s="419" t="s">
        <v>14832</v>
      </c>
      <c r="L1787" s="419" t="s">
        <v>35323</v>
      </c>
      <c r="M1787" s="419" t="s">
        <v>19398</v>
      </c>
      <c r="N1787" s="419" t="s">
        <v>14833</v>
      </c>
      <c r="O1787" s="419" t="s">
        <v>21062</v>
      </c>
      <c r="P1787" s="419" t="s">
        <v>14724</v>
      </c>
      <c r="Q1787" s="425">
        <v>1</v>
      </c>
      <c r="R1787" s="419" t="s">
        <v>23952</v>
      </c>
      <c r="S1787" s="424"/>
      <c r="T1787" s="424"/>
      <c r="U1787" s="424"/>
    </row>
    <row r="1788" spans="1:21" ht="14.6" x14ac:dyDescent="0.4">
      <c r="A1788" s="419" t="s">
        <v>14722</v>
      </c>
      <c r="B1788" s="419" t="s">
        <v>37365</v>
      </c>
      <c r="C1788" s="419" t="s">
        <v>14723</v>
      </c>
      <c r="D1788" s="419" t="s">
        <v>20148</v>
      </c>
      <c r="E1788" s="419"/>
      <c r="F1788" s="419" t="s">
        <v>37366</v>
      </c>
      <c r="G1788" s="419" t="s">
        <v>19396</v>
      </c>
      <c r="H1788" s="419"/>
      <c r="I1788" s="419" t="s">
        <v>20164</v>
      </c>
      <c r="J1788" s="419" t="s">
        <v>20258</v>
      </c>
      <c r="K1788" s="419" t="s">
        <v>14834</v>
      </c>
      <c r="L1788" s="419" t="s">
        <v>35323</v>
      </c>
      <c r="M1788" s="419" t="s">
        <v>19453</v>
      </c>
      <c r="N1788" s="419" t="s">
        <v>14835</v>
      </c>
      <c r="O1788" s="419" t="s">
        <v>21063</v>
      </c>
      <c r="P1788" s="419" t="s">
        <v>14724</v>
      </c>
      <c r="Q1788" s="425">
        <v>1</v>
      </c>
      <c r="R1788" s="419" t="s">
        <v>23953</v>
      </c>
      <c r="S1788" s="424"/>
      <c r="T1788" s="424"/>
      <c r="U1788" s="424"/>
    </row>
    <row r="1789" spans="1:21" ht="14.6" x14ac:dyDescent="0.4">
      <c r="A1789" s="435" t="s">
        <v>14722</v>
      </c>
      <c r="B1789" s="435" t="s">
        <v>37367</v>
      </c>
      <c r="C1789" s="435" t="s">
        <v>14723</v>
      </c>
      <c r="D1789" s="435" t="s">
        <v>20148</v>
      </c>
      <c r="E1789" s="435"/>
      <c r="F1789" s="435" t="s">
        <v>37368</v>
      </c>
      <c r="G1789" s="435" t="s">
        <v>20248</v>
      </c>
      <c r="H1789" s="435"/>
      <c r="I1789" s="435" t="s">
        <v>19359</v>
      </c>
      <c r="J1789" s="435" t="s">
        <v>20258</v>
      </c>
      <c r="K1789" s="435" t="s">
        <v>14836</v>
      </c>
      <c r="L1789" s="435" t="s">
        <v>35323</v>
      </c>
      <c r="M1789" s="435" t="s">
        <v>18077</v>
      </c>
      <c r="N1789" s="435" t="s">
        <v>14837</v>
      </c>
      <c r="O1789" s="435" t="s">
        <v>21122</v>
      </c>
      <c r="P1789" s="435" t="s">
        <v>14724</v>
      </c>
      <c r="Q1789" s="436">
        <v>3</v>
      </c>
      <c r="R1789" s="435" t="s">
        <v>23954</v>
      </c>
      <c r="S1789" s="437"/>
      <c r="T1789" s="437"/>
      <c r="U1789" s="437"/>
    </row>
    <row r="1790" spans="1:21" ht="14.6" x14ac:dyDescent="0.4">
      <c r="A1790" s="416" t="s">
        <v>14838</v>
      </c>
      <c r="B1790" s="416" t="s">
        <v>31371</v>
      </c>
      <c r="C1790" s="416" t="s">
        <v>14839</v>
      </c>
      <c r="D1790" s="416" t="s">
        <v>20148</v>
      </c>
      <c r="E1790" s="416"/>
      <c r="F1790" s="416" t="s">
        <v>37369</v>
      </c>
      <c r="G1790" s="416" t="s">
        <v>20149</v>
      </c>
      <c r="H1790" s="416"/>
      <c r="I1790" s="416" t="s">
        <v>20230</v>
      </c>
      <c r="J1790" s="416" t="s">
        <v>14840</v>
      </c>
      <c r="K1790" s="416" t="s">
        <v>14841</v>
      </c>
      <c r="L1790" s="416" t="s">
        <v>35321</v>
      </c>
      <c r="M1790" s="416" t="s">
        <v>14841</v>
      </c>
      <c r="N1790" s="416" t="s">
        <v>14842</v>
      </c>
      <c r="O1790" s="416" t="s">
        <v>21009</v>
      </c>
      <c r="P1790" s="416" t="s">
        <v>14840</v>
      </c>
      <c r="Q1790" s="417">
        <v>0</v>
      </c>
      <c r="R1790" s="416" t="s">
        <v>23955</v>
      </c>
      <c r="S1790" s="418"/>
      <c r="T1790" s="418"/>
      <c r="U1790" s="418"/>
    </row>
    <row r="1791" spans="1:21" ht="14.6" x14ac:dyDescent="0.4">
      <c r="A1791" s="419" t="s">
        <v>14838</v>
      </c>
      <c r="B1791" s="419" t="s">
        <v>14843</v>
      </c>
      <c r="C1791" s="419" t="s">
        <v>14839</v>
      </c>
      <c r="D1791" s="419" t="s">
        <v>20148</v>
      </c>
      <c r="E1791" s="419"/>
      <c r="F1791" s="419" t="s">
        <v>37370</v>
      </c>
      <c r="G1791" s="419" t="s">
        <v>19639</v>
      </c>
      <c r="H1791" s="419"/>
      <c r="I1791" s="419" t="s">
        <v>18123</v>
      </c>
      <c r="J1791" s="419" t="s">
        <v>14840</v>
      </c>
      <c r="K1791" s="419" t="s">
        <v>14844</v>
      </c>
      <c r="L1791" s="419" t="s">
        <v>35323</v>
      </c>
      <c r="M1791" s="419" t="s">
        <v>14845</v>
      </c>
      <c r="N1791" s="419" t="s">
        <v>14846</v>
      </c>
      <c r="O1791" s="419" t="s">
        <v>21009</v>
      </c>
      <c r="P1791" s="419" t="s">
        <v>14840</v>
      </c>
      <c r="Q1791" s="425">
        <v>1</v>
      </c>
      <c r="R1791" s="419" t="s">
        <v>23956</v>
      </c>
      <c r="S1791" s="424"/>
      <c r="T1791" s="424"/>
      <c r="U1791" s="424"/>
    </row>
    <row r="1792" spans="1:21" ht="14.6" x14ac:dyDescent="0.4">
      <c r="A1792" s="419" t="s">
        <v>14838</v>
      </c>
      <c r="B1792" s="419" t="s">
        <v>14847</v>
      </c>
      <c r="C1792" s="419" t="s">
        <v>14839</v>
      </c>
      <c r="D1792" s="419" t="s">
        <v>20148</v>
      </c>
      <c r="E1792" s="419"/>
      <c r="F1792" s="419" t="s">
        <v>37371</v>
      </c>
      <c r="G1792" s="419" t="s">
        <v>19639</v>
      </c>
      <c r="H1792" s="419"/>
      <c r="I1792" s="419" t="s">
        <v>19375</v>
      </c>
      <c r="J1792" s="419" t="s">
        <v>14840</v>
      </c>
      <c r="K1792" s="419" t="s">
        <v>14848</v>
      </c>
      <c r="L1792" s="419" t="s">
        <v>35323</v>
      </c>
      <c r="M1792" s="419" t="s">
        <v>14845</v>
      </c>
      <c r="N1792" s="419" t="s">
        <v>14849</v>
      </c>
      <c r="O1792" s="419" t="s">
        <v>21009</v>
      </c>
      <c r="P1792" s="419" t="s">
        <v>14840</v>
      </c>
      <c r="Q1792" s="425">
        <v>1</v>
      </c>
      <c r="R1792" s="419" t="s">
        <v>23957</v>
      </c>
      <c r="S1792" s="424"/>
      <c r="T1792" s="424"/>
      <c r="U1792" s="424"/>
    </row>
    <row r="1793" spans="1:21" ht="14.6" x14ac:dyDescent="0.4">
      <c r="A1793" s="419" t="s">
        <v>14838</v>
      </c>
      <c r="B1793" s="419" t="s">
        <v>14850</v>
      </c>
      <c r="C1793" s="419" t="s">
        <v>14839</v>
      </c>
      <c r="D1793" s="419" t="s">
        <v>20148</v>
      </c>
      <c r="E1793" s="419"/>
      <c r="F1793" s="419" t="s">
        <v>37372</v>
      </c>
      <c r="G1793" s="419" t="s">
        <v>19639</v>
      </c>
      <c r="H1793" s="419"/>
      <c r="I1793" s="419" t="s">
        <v>19416</v>
      </c>
      <c r="J1793" s="419" t="s">
        <v>14840</v>
      </c>
      <c r="K1793" s="419" t="s">
        <v>14851</v>
      </c>
      <c r="L1793" s="419" t="s">
        <v>35323</v>
      </c>
      <c r="M1793" s="419" t="s">
        <v>14845</v>
      </c>
      <c r="N1793" s="419" t="s">
        <v>14852</v>
      </c>
      <c r="O1793" s="419" t="s">
        <v>21009</v>
      </c>
      <c r="P1793" s="419" t="s">
        <v>14840</v>
      </c>
      <c r="Q1793" s="425">
        <v>1</v>
      </c>
      <c r="R1793" s="419" t="s">
        <v>23958</v>
      </c>
      <c r="S1793" s="424"/>
      <c r="T1793" s="424"/>
      <c r="U1793" s="424"/>
    </row>
    <row r="1794" spans="1:21" ht="14.6" x14ac:dyDescent="0.4">
      <c r="A1794" s="419" t="s">
        <v>14838</v>
      </c>
      <c r="B1794" s="419" t="s">
        <v>14853</v>
      </c>
      <c r="C1794" s="419" t="s">
        <v>14839</v>
      </c>
      <c r="D1794" s="419" t="s">
        <v>20148</v>
      </c>
      <c r="E1794" s="419"/>
      <c r="F1794" s="419" t="s">
        <v>37373</v>
      </c>
      <c r="G1794" s="419" t="s">
        <v>19639</v>
      </c>
      <c r="H1794" s="419"/>
      <c r="I1794" s="419" t="s">
        <v>19341</v>
      </c>
      <c r="J1794" s="419" t="s">
        <v>14840</v>
      </c>
      <c r="K1794" s="419" t="s">
        <v>14854</v>
      </c>
      <c r="L1794" s="419" t="s">
        <v>35323</v>
      </c>
      <c r="M1794" s="419" t="s">
        <v>14845</v>
      </c>
      <c r="N1794" s="419" t="s">
        <v>14855</v>
      </c>
      <c r="O1794" s="419" t="s">
        <v>21009</v>
      </c>
      <c r="P1794" s="419" t="s">
        <v>14840</v>
      </c>
      <c r="Q1794" s="425">
        <v>1</v>
      </c>
      <c r="R1794" s="419" t="s">
        <v>23959</v>
      </c>
      <c r="S1794" s="424"/>
      <c r="T1794" s="424"/>
      <c r="U1794" s="424"/>
    </row>
    <row r="1795" spans="1:21" ht="14.6" x14ac:dyDescent="0.4">
      <c r="A1795" s="419" t="s">
        <v>14838</v>
      </c>
      <c r="B1795" s="419" t="s">
        <v>15823</v>
      </c>
      <c r="C1795" s="419" t="s">
        <v>14839</v>
      </c>
      <c r="D1795" s="419" t="s">
        <v>20148</v>
      </c>
      <c r="E1795" s="419"/>
      <c r="F1795" s="419" t="s">
        <v>37374</v>
      </c>
      <c r="G1795" s="419" t="s">
        <v>19639</v>
      </c>
      <c r="H1795" s="419"/>
      <c r="I1795" s="419" t="s">
        <v>18002</v>
      </c>
      <c r="J1795" s="419" t="s">
        <v>14840</v>
      </c>
      <c r="K1795" s="419" t="s">
        <v>14856</v>
      </c>
      <c r="L1795" s="419" t="s">
        <v>35323</v>
      </c>
      <c r="M1795" s="419" t="s">
        <v>14845</v>
      </c>
      <c r="N1795" s="419" t="s">
        <v>14857</v>
      </c>
      <c r="O1795" s="419" t="s">
        <v>21009</v>
      </c>
      <c r="P1795" s="419" t="s">
        <v>14840</v>
      </c>
      <c r="Q1795" s="425">
        <v>1</v>
      </c>
      <c r="R1795" s="419" t="s">
        <v>23960</v>
      </c>
      <c r="S1795" s="424"/>
      <c r="T1795" s="424"/>
      <c r="U1795" s="424"/>
    </row>
    <row r="1796" spans="1:21" ht="14.6" x14ac:dyDescent="0.4">
      <c r="A1796" s="419" t="s">
        <v>14838</v>
      </c>
      <c r="B1796" s="419" t="s">
        <v>14858</v>
      </c>
      <c r="C1796" s="419" t="s">
        <v>14839</v>
      </c>
      <c r="D1796" s="419" t="s">
        <v>20148</v>
      </c>
      <c r="E1796" s="419"/>
      <c r="F1796" s="419" t="s">
        <v>37375</v>
      </c>
      <c r="G1796" s="419" t="s">
        <v>19639</v>
      </c>
      <c r="H1796" s="419"/>
      <c r="I1796" s="419" t="s">
        <v>20198</v>
      </c>
      <c r="J1796" s="419" t="s">
        <v>14840</v>
      </c>
      <c r="K1796" s="419" t="s">
        <v>14859</v>
      </c>
      <c r="L1796" s="419" t="s">
        <v>35323</v>
      </c>
      <c r="M1796" s="419" t="s">
        <v>14845</v>
      </c>
      <c r="N1796" s="419" t="s">
        <v>14860</v>
      </c>
      <c r="O1796" s="419" t="s">
        <v>21009</v>
      </c>
      <c r="P1796" s="419" t="s">
        <v>14840</v>
      </c>
      <c r="Q1796" s="425">
        <v>1</v>
      </c>
      <c r="R1796" s="419" t="s">
        <v>23961</v>
      </c>
      <c r="S1796" s="424"/>
      <c r="T1796" s="424"/>
      <c r="U1796" s="424"/>
    </row>
    <row r="1797" spans="1:21" ht="14.6" x14ac:dyDescent="0.4">
      <c r="A1797" s="419" t="s">
        <v>14838</v>
      </c>
      <c r="B1797" s="419" t="s">
        <v>37376</v>
      </c>
      <c r="C1797" s="419" t="s">
        <v>14839</v>
      </c>
      <c r="D1797" s="419" t="s">
        <v>20148</v>
      </c>
      <c r="E1797" s="419"/>
      <c r="F1797" s="419" t="s">
        <v>37377</v>
      </c>
      <c r="G1797" s="419" t="s">
        <v>19639</v>
      </c>
      <c r="H1797" s="419"/>
      <c r="I1797" s="419" t="s">
        <v>20161</v>
      </c>
      <c r="J1797" s="419" t="s">
        <v>14840</v>
      </c>
      <c r="K1797" s="419" t="s">
        <v>14861</v>
      </c>
      <c r="L1797" s="419" t="s">
        <v>35323</v>
      </c>
      <c r="M1797" s="419" t="s">
        <v>14845</v>
      </c>
      <c r="N1797" s="419" t="s">
        <v>14862</v>
      </c>
      <c r="O1797" s="419" t="s">
        <v>21009</v>
      </c>
      <c r="P1797" s="419" t="s">
        <v>14840</v>
      </c>
      <c r="Q1797" s="425">
        <v>1</v>
      </c>
      <c r="R1797" s="419" t="s">
        <v>23962</v>
      </c>
      <c r="S1797" s="424"/>
      <c r="T1797" s="424"/>
      <c r="U1797" s="424"/>
    </row>
    <row r="1798" spans="1:21" ht="14.6" x14ac:dyDescent="0.4">
      <c r="A1798" s="419" t="s">
        <v>14838</v>
      </c>
      <c r="B1798" s="419" t="s">
        <v>14863</v>
      </c>
      <c r="C1798" s="419" t="s">
        <v>14839</v>
      </c>
      <c r="D1798" s="419" t="s">
        <v>20148</v>
      </c>
      <c r="E1798" s="419"/>
      <c r="F1798" s="419" t="s">
        <v>37378</v>
      </c>
      <c r="G1798" s="419" t="s">
        <v>19639</v>
      </c>
      <c r="H1798" s="419"/>
      <c r="I1798" s="419" t="s">
        <v>18029</v>
      </c>
      <c r="J1798" s="419" t="s">
        <v>14840</v>
      </c>
      <c r="K1798" s="419" t="s">
        <v>14864</v>
      </c>
      <c r="L1798" s="419" t="s">
        <v>35323</v>
      </c>
      <c r="M1798" s="419" t="s">
        <v>14845</v>
      </c>
      <c r="N1798" s="419" t="s">
        <v>14865</v>
      </c>
      <c r="O1798" s="419" t="s">
        <v>21009</v>
      </c>
      <c r="P1798" s="419" t="s">
        <v>14840</v>
      </c>
      <c r="Q1798" s="425">
        <v>1</v>
      </c>
      <c r="R1798" s="419" t="s">
        <v>23963</v>
      </c>
      <c r="S1798" s="424"/>
      <c r="T1798" s="424"/>
      <c r="U1798" s="424"/>
    </row>
    <row r="1799" spans="1:21" ht="14.6" x14ac:dyDescent="0.4">
      <c r="A1799" s="419" t="s">
        <v>14838</v>
      </c>
      <c r="B1799" s="419" t="s">
        <v>14866</v>
      </c>
      <c r="C1799" s="419" t="s">
        <v>14839</v>
      </c>
      <c r="D1799" s="419" t="s">
        <v>20148</v>
      </c>
      <c r="E1799" s="419"/>
      <c r="F1799" s="419" t="s">
        <v>37379</v>
      </c>
      <c r="G1799" s="419" t="s">
        <v>19639</v>
      </c>
      <c r="H1799" s="419"/>
      <c r="I1799" s="419" t="s">
        <v>19379</v>
      </c>
      <c r="J1799" s="419" t="s">
        <v>14840</v>
      </c>
      <c r="K1799" s="419" t="s">
        <v>14867</v>
      </c>
      <c r="L1799" s="419" t="s">
        <v>35323</v>
      </c>
      <c r="M1799" s="419" t="s">
        <v>14845</v>
      </c>
      <c r="N1799" s="419" t="s">
        <v>14868</v>
      </c>
      <c r="O1799" s="419" t="s">
        <v>21009</v>
      </c>
      <c r="P1799" s="419" t="s">
        <v>14840</v>
      </c>
      <c r="Q1799" s="425">
        <v>1</v>
      </c>
      <c r="R1799" s="419" t="s">
        <v>23964</v>
      </c>
      <c r="S1799" s="424"/>
      <c r="T1799" s="424"/>
      <c r="U1799" s="424"/>
    </row>
    <row r="1800" spans="1:21" ht="14.6" x14ac:dyDescent="0.4">
      <c r="A1800" s="419" t="s">
        <v>14838</v>
      </c>
      <c r="B1800" s="419" t="s">
        <v>14869</v>
      </c>
      <c r="C1800" s="419" t="s">
        <v>14839</v>
      </c>
      <c r="D1800" s="419" t="s">
        <v>20148</v>
      </c>
      <c r="E1800" s="419"/>
      <c r="F1800" s="419" t="s">
        <v>37380</v>
      </c>
      <c r="G1800" s="419" t="s">
        <v>19639</v>
      </c>
      <c r="H1800" s="419"/>
      <c r="I1800" s="419" t="s">
        <v>19511</v>
      </c>
      <c r="J1800" s="419" t="s">
        <v>14840</v>
      </c>
      <c r="K1800" s="419" t="s">
        <v>14870</v>
      </c>
      <c r="L1800" s="419" t="s">
        <v>35323</v>
      </c>
      <c r="M1800" s="419" t="s">
        <v>14845</v>
      </c>
      <c r="N1800" s="419" t="s">
        <v>14871</v>
      </c>
      <c r="O1800" s="419" t="s">
        <v>21009</v>
      </c>
      <c r="P1800" s="419" t="s">
        <v>14840</v>
      </c>
      <c r="Q1800" s="425">
        <v>1</v>
      </c>
      <c r="R1800" s="419" t="s">
        <v>23965</v>
      </c>
      <c r="S1800" s="424"/>
      <c r="T1800" s="424"/>
      <c r="U1800" s="424"/>
    </row>
    <row r="1801" spans="1:21" ht="14.6" x14ac:dyDescent="0.4">
      <c r="A1801" s="419" t="s">
        <v>14838</v>
      </c>
      <c r="B1801" s="419" t="s">
        <v>17043</v>
      </c>
      <c r="C1801" s="419" t="s">
        <v>14839</v>
      </c>
      <c r="D1801" s="419" t="s">
        <v>20148</v>
      </c>
      <c r="E1801" s="419"/>
      <c r="F1801" s="419" t="s">
        <v>37381</v>
      </c>
      <c r="G1801" s="419" t="s">
        <v>19639</v>
      </c>
      <c r="H1801" s="419"/>
      <c r="I1801" s="419" t="s">
        <v>17926</v>
      </c>
      <c r="J1801" s="419" t="s">
        <v>14840</v>
      </c>
      <c r="K1801" s="419" t="s">
        <v>14872</v>
      </c>
      <c r="L1801" s="419" t="s">
        <v>35323</v>
      </c>
      <c r="M1801" s="419" t="s">
        <v>14845</v>
      </c>
      <c r="N1801" s="419" t="s">
        <v>14873</v>
      </c>
      <c r="O1801" s="419" t="s">
        <v>21009</v>
      </c>
      <c r="P1801" s="419" t="s">
        <v>14840</v>
      </c>
      <c r="Q1801" s="425">
        <v>1</v>
      </c>
      <c r="R1801" s="419" t="s">
        <v>23966</v>
      </c>
      <c r="S1801" s="424"/>
      <c r="T1801" s="424"/>
      <c r="U1801" s="424"/>
    </row>
    <row r="1802" spans="1:21" ht="14.6" x14ac:dyDescent="0.4">
      <c r="A1802" s="419" t="s">
        <v>14838</v>
      </c>
      <c r="B1802" s="419" t="s">
        <v>14874</v>
      </c>
      <c r="C1802" s="419" t="s">
        <v>14839</v>
      </c>
      <c r="D1802" s="419" t="s">
        <v>20148</v>
      </c>
      <c r="E1802" s="419"/>
      <c r="F1802" s="419" t="s">
        <v>37382</v>
      </c>
      <c r="G1802" s="419" t="s">
        <v>19639</v>
      </c>
      <c r="H1802" s="419"/>
      <c r="I1802" s="419" t="s">
        <v>19332</v>
      </c>
      <c r="J1802" s="419" t="s">
        <v>14840</v>
      </c>
      <c r="K1802" s="419" t="s">
        <v>14875</v>
      </c>
      <c r="L1802" s="419" t="s">
        <v>35323</v>
      </c>
      <c r="M1802" s="419" t="s">
        <v>14845</v>
      </c>
      <c r="N1802" s="419" t="s">
        <v>14876</v>
      </c>
      <c r="O1802" s="419" t="s">
        <v>21009</v>
      </c>
      <c r="P1802" s="419" t="s">
        <v>14840</v>
      </c>
      <c r="Q1802" s="425">
        <v>1</v>
      </c>
      <c r="R1802" s="419" t="s">
        <v>23967</v>
      </c>
      <c r="S1802" s="424"/>
      <c r="T1802" s="424"/>
      <c r="U1802" s="424"/>
    </row>
    <row r="1803" spans="1:21" ht="14.6" x14ac:dyDescent="0.4">
      <c r="A1803" s="419" t="s">
        <v>14838</v>
      </c>
      <c r="B1803" s="419" t="s">
        <v>14877</v>
      </c>
      <c r="C1803" s="419" t="s">
        <v>14839</v>
      </c>
      <c r="D1803" s="419" t="s">
        <v>20148</v>
      </c>
      <c r="E1803" s="419"/>
      <c r="F1803" s="419" t="s">
        <v>37383</v>
      </c>
      <c r="G1803" s="419" t="s">
        <v>19639</v>
      </c>
      <c r="H1803" s="419"/>
      <c r="I1803" s="419" t="s">
        <v>20221</v>
      </c>
      <c r="J1803" s="419" t="s">
        <v>14840</v>
      </c>
      <c r="K1803" s="419" t="s">
        <v>14878</v>
      </c>
      <c r="L1803" s="419" t="s">
        <v>35323</v>
      </c>
      <c r="M1803" s="419" t="s">
        <v>14845</v>
      </c>
      <c r="N1803" s="419" t="s">
        <v>14879</v>
      </c>
      <c r="O1803" s="419" t="s">
        <v>21009</v>
      </c>
      <c r="P1803" s="419" t="s">
        <v>14840</v>
      </c>
      <c r="Q1803" s="425">
        <v>1</v>
      </c>
      <c r="R1803" s="419" t="s">
        <v>23968</v>
      </c>
      <c r="S1803" s="424"/>
      <c r="T1803" s="424"/>
      <c r="U1803" s="424"/>
    </row>
    <row r="1804" spans="1:21" ht="14.6" x14ac:dyDescent="0.4">
      <c r="A1804" s="419" t="s">
        <v>14838</v>
      </c>
      <c r="B1804" s="419" t="s">
        <v>14880</v>
      </c>
      <c r="C1804" s="419" t="s">
        <v>14839</v>
      </c>
      <c r="D1804" s="419" t="s">
        <v>20148</v>
      </c>
      <c r="E1804" s="419"/>
      <c r="F1804" s="419" t="s">
        <v>37384</v>
      </c>
      <c r="G1804" s="419" t="s">
        <v>19639</v>
      </c>
      <c r="H1804" s="419"/>
      <c r="I1804" s="419" t="s">
        <v>18131</v>
      </c>
      <c r="J1804" s="419" t="s">
        <v>14840</v>
      </c>
      <c r="K1804" s="419" t="s">
        <v>14881</v>
      </c>
      <c r="L1804" s="419" t="s">
        <v>35323</v>
      </c>
      <c r="M1804" s="419" t="s">
        <v>14845</v>
      </c>
      <c r="N1804" s="419" t="s">
        <v>14882</v>
      </c>
      <c r="O1804" s="419" t="s">
        <v>21009</v>
      </c>
      <c r="P1804" s="419" t="s">
        <v>14840</v>
      </c>
      <c r="Q1804" s="425">
        <v>1</v>
      </c>
      <c r="R1804" s="419" t="s">
        <v>23969</v>
      </c>
      <c r="S1804" s="424"/>
      <c r="T1804" s="424"/>
      <c r="U1804" s="424"/>
    </row>
    <row r="1805" spans="1:21" ht="14.6" x14ac:dyDescent="0.4">
      <c r="A1805" s="419" t="s">
        <v>14838</v>
      </c>
      <c r="B1805" s="419" t="s">
        <v>15946</v>
      </c>
      <c r="C1805" s="419" t="s">
        <v>14839</v>
      </c>
      <c r="D1805" s="419" t="s">
        <v>20148</v>
      </c>
      <c r="E1805" s="419"/>
      <c r="F1805" s="419" t="s">
        <v>37385</v>
      </c>
      <c r="G1805" s="419" t="s">
        <v>19639</v>
      </c>
      <c r="H1805" s="419"/>
      <c r="I1805" s="419" t="s">
        <v>20236</v>
      </c>
      <c r="J1805" s="419" t="s">
        <v>14840</v>
      </c>
      <c r="K1805" s="419" t="s">
        <v>14883</v>
      </c>
      <c r="L1805" s="419" t="s">
        <v>35323</v>
      </c>
      <c r="M1805" s="419" t="s">
        <v>14845</v>
      </c>
      <c r="N1805" s="419" t="s">
        <v>14884</v>
      </c>
      <c r="O1805" s="419" t="s">
        <v>21009</v>
      </c>
      <c r="P1805" s="419" t="s">
        <v>14840</v>
      </c>
      <c r="Q1805" s="425">
        <v>1</v>
      </c>
      <c r="R1805" s="419" t="s">
        <v>23970</v>
      </c>
      <c r="S1805" s="424"/>
      <c r="T1805" s="424"/>
      <c r="U1805" s="424"/>
    </row>
    <row r="1806" spans="1:21" ht="14.6" x14ac:dyDescent="0.4">
      <c r="A1806" s="419" t="s">
        <v>14838</v>
      </c>
      <c r="B1806" s="419" t="s">
        <v>14885</v>
      </c>
      <c r="C1806" s="419" t="s">
        <v>14839</v>
      </c>
      <c r="D1806" s="419" t="s">
        <v>20148</v>
      </c>
      <c r="E1806" s="419"/>
      <c r="F1806" s="419" t="s">
        <v>37386</v>
      </c>
      <c r="G1806" s="419" t="s">
        <v>19639</v>
      </c>
      <c r="H1806" s="419"/>
      <c r="I1806" s="419" t="s">
        <v>20186</v>
      </c>
      <c r="J1806" s="419" t="s">
        <v>14840</v>
      </c>
      <c r="K1806" s="419" t="s">
        <v>14886</v>
      </c>
      <c r="L1806" s="419" t="s">
        <v>35323</v>
      </c>
      <c r="M1806" s="419" t="s">
        <v>14845</v>
      </c>
      <c r="N1806" s="419" t="s">
        <v>14887</v>
      </c>
      <c r="O1806" s="419" t="s">
        <v>21009</v>
      </c>
      <c r="P1806" s="419" t="s">
        <v>14840</v>
      </c>
      <c r="Q1806" s="425">
        <v>1</v>
      </c>
      <c r="R1806" s="419" t="s">
        <v>23971</v>
      </c>
      <c r="S1806" s="424"/>
      <c r="T1806" s="424"/>
      <c r="U1806" s="424"/>
    </row>
    <row r="1807" spans="1:21" ht="14.6" x14ac:dyDescent="0.4">
      <c r="A1807" s="419" t="s">
        <v>14838</v>
      </c>
      <c r="B1807" s="419" t="s">
        <v>14888</v>
      </c>
      <c r="C1807" s="419" t="s">
        <v>14839</v>
      </c>
      <c r="D1807" s="419" t="s">
        <v>20148</v>
      </c>
      <c r="E1807" s="419"/>
      <c r="F1807" s="419" t="s">
        <v>37387</v>
      </c>
      <c r="G1807" s="419" t="s">
        <v>19639</v>
      </c>
      <c r="H1807" s="419"/>
      <c r="I1807" s="419" t="s">
        <v>17926</v>
      </c>
      <c r="J1807" s="419" t="s">
        <v>14840</v>
      </c>
      <c r="K1807" s="419" t="s">
        <v>14889</v>
      </c>
      <c r="L1807" s="419" t="s">
        <v>35323</v>
      </c>
      <c r="M1807" s="419" t="s">
        <v>14845</v>
      </c>
      <c r="N1807" s="419" t="s">
        <v>14890</v>
      </c>
      <c r="O1807" s="419" t="s">
        <v>21009</v>
      </c>
      <c r="P1807" s="419" t="s">
        <v>14840</v>
      </c>
      <c r="Q1807" s="425">
        <v>1</v>
      </c>
      <c r="R1807" s="419" t="s">
        <v>23972</v>
      </c>
      <c r="S1807" s="424"/>
      <c r="T1807" s="424"/>
      <c r="U1807" s="424"/>
    </row>
    <row r="1808" spans="1:21" ht="14.6" x14ac:dyDescent="0.4">
      <c r="A1808" s="419" t="s">
        <v>14838</v>
      </c>
      <c r="B1808" s="419" t="s">
        <v>14891</v>
      </c>
      <c r="C1808" s="419" t="s">
        <v>14839</v>
      </c>
      <c r="D1808" s="419" t="s">
        <v>20148</v>
      </c>
      <c r="E1808" s="419"/>
      <c r="F1808" s="419" t="s">
        <v>37388</v>
      </c>
      <c r="G1808" s="419" t="s">
        <v>19639</v>
      </c>
      <c r="H1808" s="419"/>
      <c r="I1808" s="419" t="s">
        <v>19774</v>
      </c>
      <c r="J1808" s="419" t="s">
        <v>14840</v>
      </c>
      <c r="K1808" s="419" t="s">
        <v>14892</v>
      </c>
      <c r="L1808" s="419" t="s">
        <v>35323</v>
      </c>
      <c r="M1808" s="419" t="s">
        <v>14845</v>
      </c>
      <c r="N1808" s="419" t="s">
        <v>14893</v>
      </c>
      <c r="O1808" s="419" t="s">
        <v>21009</v>
      </c>
      <c r="P1808" s="419" t="s">
        <v>14840</v>
      </c>
      <c r="Q1808" s="425">
        <v>1</v>
      </c>
      <c r="R1808" s="419" t="s">
        <v>23973</v>
      </c>
      <c r="S1808" s="424"/>
      <c r="T1808" s="424"/>
      <c r="U1808" s="424"/>
    </row>
    <row r="1809" spans="1:21" ht="14.6" x14ac:dyDescent="0.4">
      <c r="A1809" s="419" t="s">
        <v>14838</v>
      </c>
      <c r="B1809" s="419" t="s">
        <v>14894</v>
      </c>
      <c r="C1809" s="419" t="s">
        <v>14839</v>
      </c>
      <c r="D1809" s="419" t="s">
        <v>20148</v>
      </c>
      <c r="E1809" s="419"/>
      <c r="F1809" s="419" t="s">
        <v>37389</v>
      </c>
      <c r="G1809" s="419" t="s">
        <v>19639</v>
      </c>
      <c r="H1809" s="419"/>
      <c r="I1809" s="419" t="s">
        <v>18083</v>
      </c>
      <c r="J1809" s="419" t="s">
        <v>14840</v>
      </c>
      <c r="K1809" s="419" t="s">
        <v>14895</v>
      </c>
      <c r="L1809" s="419" t="s">
        <v>35323</v>
      </c>
      <c r="M1809" s="419" t="s">
        <v>14845</v>
      </c>
      <c r="N1809" s="419" t="s">
        <v>14896</v>
      </c>
      <c r="O1809" s="419" t="s">
        <v>21009</v>
      </c>
      <c r="P1809" s="419" t="s">
        <v>14840</v>
      </c>
      <c r="Q1809" s="425">
        <v>1</v>
      </c>
      <c r="R1809" s="419" t="s">
        <v>23974</v>
      </c>
      <c r="S1809" s="424"/>
      <c r="T1809" s="424"/>
      <c r="U1809" s="424"/>
    </row>
    <row r="1810" spans="1:21" ht="14.6" x14ac:dyDescent="0.4">
      <c r="A1810" s="419" t="s">
        <v>14838</v>
      </c>
      <c r="B1810" s="419" t="s">
        <v>14897</v>
      </c>
      <c r="C1810" s="419" t="s">
        <v>14839</v>
      </c>
      <c r="D1810" s="419" t="s">
        <v>20148</v>
      </c>
      <c r="E1810" s="419"/>
      <c r="F1810" s="419" t="s">
        <v>37390</v>
      </c>
      <c r="G1810" s="419" t="s">
        <v>19639</v>
      </c>
      <c r="H1810" s="419"/>
      <c r="I1810" s="419" t="s">
        <v>20211</v>
      </c>
      <c r="J1810" s="419" t="s">
        <v>14840</v>
      </c>
      <c r="K1810" s="419" t="s">
        <v>14898</v>
      </c>
      <c r="L1810" s="419" t="s">
        <v>35323</v>
      </c>
      <c r="M1810" s="419" t="s">
        <v>14845</v>
      </c>
      <c r="N1810" s="419" t="s">
        <v>14899</v>
      </c>
      <c r="O1810" s="419" t="s">
        <v>21009</v>
      </c>
      <c r="P1810" s="419" t="s">
        <v>14840</v>
      </c>
      <c r="Q1810" s="425">
        <v>1</v>
      </c>
      <c r="R1810" s="419" t="s">
        <v>23975</v>
      </c>
      <c r="S1810" s="424"/>
      <c r="T1810" s="424"/>
      <c r="U1810" s="424"/>
    </row>
    <row r="1811" spans="1:21" ht="14.6" x14ac:dyDescent="0.4">
      <c r="A1811" s="419" t="s">
        <v>14838</v>
      </c>
      <c r="B1811" s="419" t="s">
        <v>14900</v>
      </c>
      <c r="C1811" s="419" t="s">
        <v>14839</v>
      </c>
      <c r="D1811" s="419" t="s">
        <v>20148</v>
      </c>
      <c r="E1811" s="419"/>
      <c r="F1811" s="419" t="s">
        <v>37391</v>
      </c>
      <c r="G1811" s="419" t="s">
        <v>19639</v>
      </c>
      <c r="H1811" s="419"/>
      <c r="I1811" s="419" t="s">
        <v>19335</v>
      </c>
      <c r="J1811" s="419" t="s">
        <v>14840</v>
      </c>
      <c r="K1811" s="419" t="s">
        <v>14901</v>
      </c>
      <c r="L1811" s="419" t="s">
        <v>35323</v>
      </c>
      <c r="M1811" s="419" t="s">
        <v>14845</v>
      </c>
      <c r="N1811" s="419" t="s">
        <v>14902</v>
      </c>
      <c r="O1811" s="419" t="s">
        <v>21009</v>
      </c>
      <c r="P1811" s="419" t="s">
        <v>14840</v>
      </c>
      <c r="Q1811" s="425">
        <v>1</v>
      </c>
      <c r="R1811" s="419" t="s">
        <v>23976</v>
      </c>
      <c r="S1811" s="424"/>
      <c r="T1811" s="424"/>
      <c r="U1811" s="424"/>
    </row>
    <row r="1812" spans="1:21" ht="14.6" x14ac:dyDescent="0.4">
      <c r="A1812" s="419" t="s">
        <v>14838</v>
      </c>
      <c r="B1812" s="419" t="s">
        <v>14903</v>
      </c>
      <c r="C1812" s="419" t="s">
        <v>14839</v>
      </c>
      <c r="D1812" s="419" t="s">
        <v>20148</v>
      </c>
      <c r="E1812" s="419"/>
      <c r="F1812" s="419" t="s">
        <v>37392</v>
      </c>
      <c r="G1812" s="419" t="s">
        <v>19639</v>
      </c>
      <c r="H1812" s="419"/>
      <c r="I1812" s="419" t="s">
        <v>17972</v>
      </c>
      <c r="J1812" s="419" t="s">
        <v>14840</v>
      </c>
      <c r="K1812" s="419" t="s">
        <v>14904</v>
      </c>
      <c r="L1812" s="419" t="s">
        <v>35323</v>
      </c>
      <c r="M1812" s="419" t="s">
        <v>14845</v>
      </c>
      <c r="N1812" s="419" t="s">
        <v>14905</v>
      </c>
      <c r="O1812" s="419" t="s">
        <v>21009</v>
      </c>
      <c r="P1812" s="419" t="s">
        <v>14840</v>
      </c>
      <c r="Q1812" s="425">
        <v>1</v>
      </c>
      <c r="R1812" s="419" t="s">
        <v>23977</v>
      </c>
      <c r="S1812" s="424"/>
      <c r="T1812" s="424"/>
      <c r="U1812" s="424"/>
    </row>
    <row r="1813" spans="1:21" ht="14.6" x14ac:dyDescent="0.4">
      <c r="A1813" s="419" t="s">
        <v>14838</v>
      </c>
      <c r="B1813" s="419" t="s">
        <v>14906</v>
      </c>
      <c r="C1813" s="419" t="s">
        <v>14839</v>
      </c>
      <c r="D1813" s="419" t="s">
        <v>20148</v>
      </c>
      <c r="E1813" s="419"/>
      <c r="F1813" s="419" t="s">
        <v>37393</v>
      </c>
      <c r="G1813" s="419" t="s">
        <v>19639</v>
      </c>
      <c r="H1813" s="419"/>
      <c r="I1813" s="419" t="s">
        <v>20168</v>
      </c>
      <c r="J1813" s="419" t="s">
        <v>14840</v>
      </c>
      <c r="K1813" s="419" t="s">
        <v>14907</v>
      </c>
      <c r="L1813" s="419" t="s">
        <v>35323</v>
      </c>
      <c r="M1813" s="419" t="s">
        <v>14845</v>
      </c>
      <c r="N1813" s="419" t="s">
        <v>14908</v>
      </c>
      <c r="O1813" s="419" t="s">
        <v>21009</v>
      </c>
      <c r="P1813" s="419" t="s">
        <v>14840</v>
      </c>
      <c r="Q1813" s="425">
        <v>1</v>
      </c>
      <c r="R1813" s="419" t="s">
        <v>23978</v>
      </c>
      <c r="S1813" s="424"/>
      <c r="T1813" s="424"/>
      <c r="U1813" s="424"/>
    </row>
    <row r="1814" spans="1:21" ht="14.6" x14ac:dyDescent="0.4">
      <c r="A1814" s="419" t="s">
        <v>14838</v>
      </c>
      <c r="B1814" s="419" t="s">
        <v>37394</v>
      </c>
      <c r="C1814" s="419" t="s">
        <v>14839</v>
      </c>
      <c r="D1814" s="419" t="s">
        <v>20148</v>
      </c>
      <c r="E1814" s="419"/>
      <c r="F1814" s="419" t="s">
        <v>37395</v>
      </c>
      <c r="G1814" s="419" t="s">
        <v>19639</v>
      </c>
      <c r="H1814" s="419"/>
      <c r="I1814" s="419" t="s">
        <v>19375</v>
      </c>
      <c r="J1814" s="419" t="s">
        <v>14840</v>
      </c>
      <c r="K1814" s="419" t="s">
        <v>14909</v>
      </c>
      <c r="L1814" s="419" t="s">
        <v>35323</v>
      </c>
      <c r="M1814" s="419" t="s">
        <v>14845</v>
      </c>
      <c r="N1814" s="419" t="s">
        <v>14910</v>
      </c>
      <c r="O1814" s="419" t="s">
        <v>21009</v>
      </c>
      <c r="P1814" s="419" t="s">
        <v>14840</v>
      </c>
      <c r="Q1814" s="425">
        <v>1</v>
      </c>
      <c r="R1814" s="419" t="s">
        <v>23979</v>
      </c>
      <c r="S1814" s="424"/>
      <c r="T1814" s="424"/>
      <c r="U1814" s="424"/>
    </row>
    <row r="1815" spans="1:21" ht="14.6" x14ac:dyDescent="0.4">
      <c r="A1815" s="419" t="s">
        <v>14838</v>
      </c>
      <c r="B1815" s="419" t="s">
        <v>14911</v>
      </c>
      <c r="C1815" s="419" t="s">
        <v>14839</v>
      </c>
      <c r="D1815" s="419" t="s">
        <v>20148</v>
      </c>
      <c r="E1815" s="419"/>
      <c r="F1815" s="419" t="s">
        <v>37396</v>
      </c>
      <c r="G1815" s="419" t="s">
        <v>19639</v>
      </c>
      <c r="H1815" s="419"/>
      <c r="I1815" s="419" t="s">
        <v>17944</v>
      </c>
      <c r="J1815" s="419" t="s">
        <v>14840</v>
      </c>
      <c r="K1815" s="419" t="s">
        <v>14912</v>
      </c>
      <c r="L1815" s="419" t="s">
        <v>35323</v>
      </c>
      <c r="M1815" s="419" t="s">
        <v>14845</v>
      </c>
      <c r="N1815" s="419" t="s">
        <v>14913</v>
      </c>
      <c r="O1815" s="419" t="s">
        <v>21009</v>
      </c>
      <c r="P1815" s="419" t="s">
        <v>14840</v>
      </c>
      <c r="Q1815" s="425">
        <v>1</v>
      </c>
      <c r="R1815" s="419" t="s">
        <v>23980</v>
      </c>
      <c r="S1815" s="424"/>
      <c r="T1815" s="424"/>
      <c r="U1815" s="424"/>
    </row>
    <row r="1816" spans="1:21" ht="14.6" x14ac:dyDescent="0.4">
      <c r="A1816" s="419" t="s">
        <v>14838</v>
      </c>
      <c r="B1816" s="419" t="s">
        <v>14914</v>
      </c>
      <c r="C1816" s="419" t="s">
        <v>14839</v>
      </c>
      <c r="D1816" s="419" t="s">
        <v>20148</v>
      </c>
      <c r="E1816" s="419"/>
      <c r="F1816" s="419" t="s">
        <v>37397</v>
      </c>
      <c r="G1816" s="419" t="s">
        <v>19639</v>
      </c>
      <c r="H1816" s="419"/>
      <c r="I1816" s="419" t="s">
        <v>20156</v>
      </c>
      <c r="J1816" s="419" t="s">
        <v>14840</v>
      </c>
      <c r="K1816" s="419" t="s">
        <v>14915</v>
      </c>
      <c r="L1816" s="419" t="s">
        <v>35323</v>
      </c>
      <c r="M1816" s="419" t="s">
        <v>14845</v>
      </c>
      <c r="N1816" s="419" t="s">
        <v>14916</v>
      </c>
      <c r="O1816" s="419" t="s">
        <v>21009</v>
      </c>
      <c r="P1816" s="419" t="s">
        <v>14840</v>
      </c>
      <c r="Q1816" s="425">
        <v>1</v>
      </c>
      <c r="R1816" s="419" t="s">
        <v>23981</v>
      </c>
      <c r="S1816" s="424"/>
      <c r="T1816" s="424"/>
      <c r="U1816" s="424"/>
    </row>
    <row r="1817" spans="1:21" ht="14.6" x14ac:dyDescent="0.4">
      <c r="A1817" s="419" t="s">
        <v>14838</v>
      </c>
      <c r="B1817" s="419" t="s">
        <v>18164</v>
      </c>
      <c r="C1817" s="419" t="s">
        <v>14839</v>
      </c>
      <c r="D1817" s="419" t="s">
        <v>20148</v>
      </c>
      <c r="E1817" s="419"/>
      <c r="F1817" s="419" t="s">
        <v>37398</v>
      </c>
      <c r="G1817" s="419" t="s">
        <v>19639</v>
      </c>
      <c r="H1817" s="419"/>
      <c r="I1817" s="419" t="s">
        <v>18072</v>
      </c>
      <c r="J1817" s="419" t="s">
        <v>14840</v>
      </c>
      <c r="K1817" s="419" t="s">
        <v>14917</v>
      </c>
      <c r="L1817" s="419" t="s">
        <v>35323</v>
      </c>
      <c r="M1817" s="419" t="s">
        <v>14845</v>
      </c>
      <c r="N1817" s="419" t="s">
        <v>14918</v>
      </c>
      <c r="O1817" s="419" t="s">
        <v>21009</v>
      </c>
      <c r="P1817" s="419" t="s">
        <v>14840</v>
      </c>
      <c r="Q1817" s="425">
        <v>1</v>
      </c>
      <c r="R1817" s="419" t="s">
        <v>23982</v>
      </c>
      <c r="S1817" s="424"/>
      <c r="T1817" s="424"/>
      <c r="U1817" s="424"/>
    </row>
    <row r="1818" spans="1:21" ht="14.6" x14ac:dyDescent="0.4">
      <c r="A1818" s="419" t="s">
        <v>14838</v>
      </c>
      <c r="B1818" s="419" t="s">
        <v>15755</v>
      </c>
      <c r="C1818" s="419" t="s">
        <v>14839</v>
      </c>
      <c r="D1818" s="419" t="s">
        <v>20148</v>
      </c>
      <c r="E1818" s="419"/>
      <c r="F1818" s="419" t="s">
        <v>37399</v>
      </c>
      <c r="G1818" s="419" t="s">
        <v>19639</v>
      </c>
      <c r="H1818" s="419"/>
      <c r="I1818" s="419" t="s">
        <v>19821</v>
      </c>
      <c r="J1818" s="419" t="s">
        <v>14840</v>
      </c>
      <c r="K1818" s="419" t="s">
        <v>14919</v>
      </c>
      <c r="L1818" s="419" t="s">
        <v>35323</v>
      </c>
      <c r="M1818" s="419" t="s">
        <v>14845</v>
      </c>
      <c r="N1818" s="419" t="s">
        <v>14920</v>
      </c>
      <c r="O1818" s="419" t="s">
        <v>21009</v>
      </c>
      <c r="P1818" s="419" t="s">
        <v>14840</v>
      </c>
      <c r="Q1818" s="425">
        <v>1</v>
      </c>
      <c r="R1818" s="419" t="s">
        <v>23983</v>
      </c>
      <c r="S1818" s="424"/>
      <c r="T1818" s="424"/>
      <c r="U1818" s="424"/>
    </row>
    <row r="1819" spans="1:21" ht="14.6" x14ac:dyDescent="0.4">
      <c r="A1819" s="419" t="s">
        <v>14838</v>
      </c>
      <c r="B1819" s="419" t="s">
        <v>14921</v>
      </c>
      <c r="C1819" s="419" t="s">
        <v>14839</v>
      </c>
      <c r="D1819" s="419" t="s">
        <v>20148</v>
      </c>
      <c r="E1819" s="419"/>
      <c r="F1819" s="419" t="s">
        <v>37400</v>
      </c>
      <c r="G1819" s="419" t="s">
        <v>19639</v>
      </c>
      <c r="H1819" s="419"/>
      <c r="I1819" s="419" t="s">
        <v>17933</v>
      </c>
      <c r="J1819" s="419" t="s">
        <v>14840</v>
      </c>
      <c r="K1819" s="419" t="s">
        <v>14922</v>
      </c>
      <c r="L1819" s="419" t="s">
        <v>35323</v>
      </c>
      <c r="M1819" s="419" t="s">
        <v>14845</v>
      </c>
      <c r="N1819" s="419" t="s">
        <v>14923</v>
      </c>
      <c r="O1819" s="419" t="s">
        <v>21009</v>
      </c>
      <c r="P1819" s="419" t="s">
        <v>14840</v>
      </c>
      <c r="Q1819" s="425">
        <v>1</v>
      </c>
      <c r="R1819" s="419" t="s">
        <v>23984</v>
      </c>
      <c r="S1819" s="424"/>
      <c r="T1819" s="424"/>
      <c r="U1819" s="424"/>
    </row>
    <row r="1820" spans="1:21" ht="14.6" x14ac:dyDescent="0.4">
      <c r="A1820" s="419" t="s">
        <v>14838</v>
      </c>
      <c r="B1820" s="419" t="s">
        <v>14924</v>
      </c>
      <c r="C1820" s="419" t="s">
        <v>14839</v>
      </c>
      <c r="D1820" s="419" t="s">
        <v>20772</v>
      </c>
      <c r="E1820" s="419"/>
      <c r="F1820" s="419" t="s">
        <v>20772</v>
      </c>
      <c r="G1820" s="419" t="s">
        <v>20772</v>
      </c>
      <c r="H1820" s="419"/>
      <c r="I1820" s="419" t="s">
        <v>20772</v>
      </c>
      <c r="J1820" s="419" t="s">
        <v>14840</v>
      </c>
      <c r="K1820" s="419" t="s">
        <v>14925</v>
      </c>
      <c r="L1820" s="419" t="s">
        <v>35323</v>
      </c>
      <c r="M1820" s="419" t="s">
        <v>14845</v>
      </c>
      <c r="N1820" s="419" t="s">
        <v>14926</v>
      </c>
      <c r="O1820" s="419" t="s">
        <v>21009</v>
      </c>
      <c r="P1820" s="419" t="s">
        <v>14840</v>
      </c>
      <c r="Q1820" s="420">
        <v>1</v>
      </c>
      <c r="R1820" s="419" t="s">
        <v>23985</v>
      </c>
      <c r="S1820" s="421"/>
      <c r="T1820" s="421"/>
      <c r="U1820" s="421"/>
    </row>
    <row r="1821" spans="1:21" ht="14.6" x14ac:dyDescent="0.4">
      <c r="A1821" s="419" t="s">
        <v>14838</v>
      </c>
      <c r="B1821" s="419" t="s">
        <v>14927</v>
      </c>
      <c r="C1821" s="419" t="s">
        <v>14839</v>
      </c>
      <c r="D1821" s="419" t="s">
        <v>20148</v>
      </c>
      <c r="E1821" s="419"/>
      <c r="F1821" s="419" t="s">
        <v>37401</v>
      </c>
      <c r="G1821" s="419" t="s">
        <v>19639</v>
      </c>
      <c r="H1821" s="419"/>
      <c r="I1821" s="419" t="s">
        <v>20208</v>
      </c>
      <c r="J1821" s="419" t="s">
        <v>14840</v>
      </c>
      <c r="K1821" s="419" t="s">
        <v>14928</v>
      </c>
      <c r="L1821" s="419" t="s">
        <v>35323</v>
      </c>
      <c r="M1821" s="419" t="s">
        <v>14845</v>
      </c>
      <c r="N1821" s="419" t="s">
        <v>14929</v>
      </c>
      <c r="O1821" s="419" t="s">
        <v>21009</v>
      </c>
      <c r="P1821" s="419" t="s">
        <v>14840</v>
      </c>
      <c r="Q1821" s="425">
        <v>1</v>
      </c>
      <c r="R1821" s="419" t="s">
        <v>23986</v>
      </c>
      <c r="S1821" s="424"/>
      <c r="T1821" s="424"/>
      <c r="U1821" s="424"/>
    </row>
    <row r="1822" spans="1:21" ht="14.6" x14ac:dyDescent="0.4">
      <c r="A1822" s="419" t="s">
        <v>14838</v>
      </c>
      <c r="B1822" s="419" t="s">
        <v>14930</v>
      </c>
      <c r="C1822" s="419" t="s">
        <v>14839</v>
      </c>
      <c r="D1822" s="419" t="s">
        <v>20148</v>
      </c>
      <c r="E1822" s="419"/>
      <c r="F1822" s="419" t="s">
        <v>37402</v>
      </c>
      <c r="G1822" s="419" t="s">
        <v>19639</v>
      </c>
      <c r="H1822" s="419"/>
      <c r="I1822" s="419" t="s">
        <v>20214</v>
      </c>
      <c r="J1822" s="419" t="s">
        <v>14840</v>
      </c>
      <c r="K1822" s="419" t="s">
        <v>14931</v>
      </c>
      <c r="L1822" s="419" t="s">
        <v>35323</v>
      </c>
      <c r="M1822" s="419" t="s">
        <v>14845</v>
      </c>
      <c r="N1822" s="419" t="s">
        <v>14932</v>
      </c>
      <c r="O1822" s="419" t="s">
        <v>21009</v>
      </c>
      <c r="P1822" s="419" t="s">
        <v>14840</v>
      </c>
      <c r="Q1822" s="425">
        <v>1</v>
      </c>
      <c r="R1822" s="419" t="s">
        <v>23987</v>
      </c>
      <c r="S1822" s="424"/>
      <c r="T1822" s="424"/>
      <c r="U1822" s="424"/>
    </row>
    <row r="1823" spans="1:21" ht="14.6" x14ac:dyDescent="0.4">
      <c r="A1823" s="419" t="s">
        <v>14838</v>
      </c>
      <c r="B1823" s="419" t="s">
        <v>14933</v>
      </c>
      <c r="C1823" s="419" t="s">
        <v>14839</v>
      </c>
      <c r="D1823" s="419" t="s">
        <v>20148</v>
      </c>
      <c r="E1823" s="419"/>
      <c r="F1823" s="419" t="s">
        <v>37403</v>
      </c>
      <c r="G1823" s="419" t="s">
        <v>19639</v>
      </c>
      <c r="H1823" s="419"/>
      <c r="I1823" s="419" t="s">
        <v>20233</v>
      </c>
      <c r="J1823" s="419" t="s">
        <v>14840</v>
      </c>
      <c r="K1823" s="419" t="s">
        <v>14934</v>
      </c>
      <c r="L1823" s="419" t="s">
        <v>35323</v>
      </c>
      <c r="M1823" s="419" t="s">
        <v>14845</v>
      </c>
      <c r="N1823" s="419" t="s">
        <v>14935</v>
      </c>
      <c r="O1823" s="419" t="s">
        <v>21009</v>
      </c>
      <c r="P1823" s="419" t="s">
        <v>14840</v>
      </c>
      <c r="Q1823" s="425">
        <v>1</v>
      </c>
      <c r="R1823" s="419" t="s">
        <v>23988</v>
      </c>
      <c r="S1823" s="424"/>
      <c r="T1823" s="424"/>
      <c r="U1823" s="424"/>
    </row>
    <row r="1824" spans="1:21" ht="14.6" x14ac:dyDescent="0.4">
      <c r="A1824" s="416" t="s">
        <v>14838</v>
      </c>
      <c r="B1824" s="416" t="s">
        <v>35073</v>
      </c>
      <c r="C1824" s="416" t="s">
        <v>14839</v>
      </c>
      <c r="D1824" s="416" t="s">
        <v>20772</v>
      </c>
      <c r="E1824" s="416"/>
      <c r="F1824" s="416" t="s">
        <v>20772</v>
      </c>
      <c r="G1824" s="416" t="s">
        <v>20772</v>
      </c>
      <c r="H1824" s="416"/>
      <c r="I1824" s="416" t="s">
        <v>20772</v>
      </c>
      <c r="J1824" s="416" t="s">
        <v>14840</v>
      </c>
      <c r="K1824" s="416" t="s">
        <v>14845</v>
      </c>
      <c r="L1824" s="416" t="s">
        <v>35332</v>
      </c>
      <c r="M1824" s="416" t="s">
        <v>14845</v>
      </c>
      <c r="N1824" s="416" t="s">
        <v>14842</v>
      </c>
      <c r="O1824" s="416" t="s">
        <v>21009</v>
      </c>
      <c r="P1824" s="416" t="s">
        <v>14840</v>
      </c>
      <c r="Q1824" s="417">
        <v>0</v>
      </c>
      <c r="R1824" s="416" t="s">
        <v>23955</v>
      </c>
      <c r="S1824" s="418"/>
      <c r="T1824" s="418"/>
      <c r="U1824" s="418"/>
    </row>
    <row r="1825" spans="1:21" ht="14.6" x14ac:dyDescent="0.4">
      <c r="A1825" s="422" t="s">
        <v>14838</v>
      </c>
      <c r="B1825" s="422" t="s">
        <v>32872</v>
      </c>
      <c r="C1825" s="422" t="s">
        <v>14839</v>
      </c>
      <c r="D1825" s="422" t="s">
        <v>20148</v>
      </c>
      <c r="E1825" s="422"/>
      <c r="F1825" s="422" t="s">
        <v>37404</v>
      </c>
      <c r="G1825" s="422" t="s">
        <v>20184</v>
      </c>
      <c r="H1825" s="422"/>
      <c r="I1825" s="422" t="s">
        <v>20278</v>
      </c>
      <c r="J1825" s="422" t="s">
        <v>14840</v>
      </c>
      <c r="K1825" s="422" t="s">
        <v>14936</v>
      </c>
      <c r="L1825" s="422" t="s">
        <v>35323</v>
      </c>
      <c r="M1825" s="422" t="s">
        <v>14845</v>
      </c>
      <c r="N1825" s="422" t="s">
        <v>14937</v>
      </c>
      <c r="O1825" s="422" t="s">
        <v>21017</v>
      </c>
      <c r="P1825" s="422" t="s">
        <v>14840</v>
      </c>
      <c r="Q1825" s="423">
        <v>1</v>
      </c>
      <c r="R1825" s="422" t="s">
        <v>23989</v>
      </c>
      <c r="S1825" s="424"/>
      <c r="T1825" s="424"/>
      <c r="U1825" s="424"/>
    </row>
    <row r="1826" spans="1:21" ht="14.6" x14ac:dyDescent="0.4">
      <c r="A1826" s="422" t="s">
        <v>14838</v>
      </c>
      <c r="B1826" s="422" t="s">
        <v>21236</v>
      </c>
      <c r="C1826" s="422" t="s">
        <v>14839</v>
      </c>
      <c r="D1826" s="422" t="s">
        <v>20148</v>
      </c>
      <c r="E1826" s="422"/>
      <c r="F1826" s="422" t="s">
        <v>37405</v>
      </c>
      <c r="G1826" s="422" t="s">
        <v>20184</v>
      </c>
      <c r="H1826" s="422"/>
      <c r="I1826" s="422" t="s">
        <v>20141</v>
      </c>
      <c r="J1826" s="422" t="s">
        <v>14840</v>
      </c>
      <c r="K1826" s="422" t="s">
        <v>21237</v>
      </c>
      <c r="L1826" s="422" t="s">
        <v>35323</v>
      </c>
      <c r="M1826" s="422" t="s">
        <v>14845</v>
      </c>
      <c r="N1826" s="422" t="s">
        <v>21238</v>
      </c>
      <c r="O1826" s="422" t="s">
        <v>21017</v>
      </c>
      <c r="P1826" s="422" t="s">
        <v>14840</v>
      </c>
      <c r="Q1826" s="423">
        <v>1</v>
      </c>
      <c r="R1826" s="422" t="s">
        <v>23990</v>
      </c>
      <c r="S1826" s="424"/>
      <c r="T1826" s="424"/>
      <c r="U1826" s="424"/>
    </row>
    <row r="1827" spans="1:21" ht="14.6" x14ac:dyDescent="0.4">
      <c r="A1827" s="419" t="s">
        <v>14838</v>
      </c>
      <c r="B1827" s="419" t="s">
        <v>32873</v>
      </c>
      <c r="C1827" s="419" t="s">
        <v>14839</v>
      </c>
      <c r="D1827" s="419" t="s">
        <v>20148</v>
      </c>
      <c r="E1827" s="419"/>
      <c r="F1827" s="419" t="s">
        <v>37406</v>
      </c>
      <c r="G1827" s="419" t="s">
        <v>20160</v>
      </c>
      <c r="H1827" s="419"/>
      <c r="I1827" s="419" t="s">
        <v>19325</v>
      </c>
      <c r="J1827" s="419" t="s">
        <v>14840</v>
      </c>
      <c r="K1827" s="419" t="s">
        <v>32874</v>
      </c>
      <c r="L1827" s="419" t="s">
        <v>35323</v>
      </c>
      <c r="M1827" s="419" t="s">
        <v>14845</v>
      </c>
      <c r="N1827" s="419" t="s">
        <v>32875</v>
      </c>
      <c r="O1827" s="419" t="s">
        <v>21020</v>
      </c>
      <c r="P1827" s="419" t="s">
        <v>14840</v>
      </c>
      <c r="Q1827" s="425">
        <v>1</v>
      </c>
      <c r="R1827" s="419" t="s">
        <v>32876</v>
      </c>
      <c r="S1827" s="424"/>
      <c r="T1827" s="424"/>
      <c r="U1827" s="424"/>
    </row>
    <row r="1828" spans="1:21" ht="14.6" x14ac:dyDescent="0.4">
      <c r="A1828" s="428" t="s">
        <v>14838</v>
      </c>
      <c r="B1828" s="428" t="s">
        <v>14938</v>
      </c>
      <c r="C1828" s="428" t="s">
        <v>14839</v>
      </c>
      <c r="D1828" s="428" t="s">
        <v>20772</v>
      </c>
      <c r="E1828" s="428"/>
      <c r="F1828" s="428" t="s">
        <v>20772</v>
      </c>
      <c r="G1828" s="428" t="s">
        <v>20772</v>
      </c>
      <c r="H1828" s="428"/>
      <c r="I1828" s="428" t="s">
        <v>20772</v>
      </c>
      <c r="J1828" s="428" t="s">
        <v>14840</v>
      </c>
      <c r="K1828" s="428" t="s">
        <v>14939</v>
      </c>
      <c r="L1828" s="428" t="s">
        <v>35323</v>
      </c>
      <c r="M1828" s="428" t="s">
        <v>14940</v>
      </c>
      <c r="N1828" s="428" t="s">
        <v>14941</v>
      </c>
      <c r="O1828" s="428" t="s">
        <v>21017</v>
      </c>
      <c r="P1828" s="428" t="s">
        <v>14840</v>
      </c>
      <c r="Q1828" s="420">
        <v>1</v>
      </c>
      <c r="R1828" s="428" t="s">
        <v>23991</v>
      </c>
      <c r="S1828" s="421"/>
      <c r="T1828" s="421"/>
      <c r="U1828" s="421"/>
    </row>
    <row r="1829" spans="1:21" ht="14.6" x14ac:dyDescent="0.4">
      <c r="A1829" s="419" t="s">
        <v>14838</v>
      </c>
      <c r="B1829" s="419" t="s">
        <v>37407</v>
      </c>
      <c r="C1829" s="419" t="s">
        <v>14839</v>
      </c>
      <c r="D1829" s="419" t="s">
        <v>20148</v>
      </c>
      <c r="E1829" s="419"/>
      <c r="F1829" s="419" t="s">
        <v>37408</v>
      </c>
      <c r="G1829" s="419" t="s">
        <v>20248</v>
      </c>
      <c r="H1829" s="419"/>
      <c r="I1829" s="419" t="s">
        <v>20161</v>
      </c>
      <c r="J1829" s="419" t="s">
        <v>14840</v>
      </c>
      <c r="K1829" s="419" t="s">
        <v>14942</v>
      </c>
      <c r="L1829" s="419" t="s">
        <v>35323</v>
      </c>
      <c r="M1829" s="419" t="s">
        <v>14943</v>
      </c>
      <c r="N1829" s="419" t="s">
        <v>14944</v>
      </c>
      <c r="O1829" s="419" t="s">
        <v>21027</v>
      </c>
      <c r="P1829" s="419" t="s">
        <v>14840</v>
      </c>
      <c r="Q1829" s="425">
        <v>1</v>
      </c>
      <c r="R1829" s="419" t="s">
        <v>23992</v>
      </c>
      <c r="S1829" s="424"/>
      <c r="T1829" s="424"/>
      <c r="U1829" s="424"/>
    </row>
    <row r="1830" spans="1:21" ht="14.6" x14ac:dyDescent="0.4">
      <c r="A1830" s="422" t="s">
        <v>14838</v>
      </c>
      <c r="B1830" s="422" t="s">
        <v>37409</v>
      </c>
      <c r="C1830" s="422" t="s">
        <v>14839</v>
      </c>
      <c r="D1830" s="422" t="s">
        <v>20148</v>
      </c>
      <c r="E1830" s="422"/>
      <c r="F1830" s="422" t="s">
        <v>37410</v>
      </c>
      <c r="G1830" s="422" t="s">
        <v>20155</v>
      </c>
      <c r="H1830" s="422"/>
      <c r="I1830" s="422" t="s">
        <v>17998</v>
      </c>
      <c r="J1830" s="422" t="s">
        <v>14840</v>
      </c>
      <c r="K1830" s="422" t="s">
        <v>14945</v>
      </c>
      <c r="L1830" s="422" t="s">
        <v>35323</v>
      </c>
      <c r="M1830" s="422" t="s">
        <v>14946</v>
      </c>
      <c r="N1830" s="422" t="s">
        <v>14947</v>
      </c>
      <c r="O1830" s="422" t="s">
        <v>21018</v>
      </c>
      <c r="P1830" s="422" t="s">
        <v>14840</v>
      </c>
      <c r="Q1830" s="423">
        <v>1</v>
      </c>
      <c r="R1830" s="422" t="s">
        <v>23993</v>
      </c>
      <c r="S1830" s="424"/>
      <c r="T1830" s="424"/>
      <c r="U1830" s="424"/>
    </row>
    <row r="1831" spans="1:21" ht="14.6" x14ac:dyDescent="0.4">
      <c r="A1831" s="416" t="s">
        <v>14838</v>
      </c>
      <c r="B1831" s="416" t="s">
        <v>37411</v>
      </c>
      <c r="C1831" s="416" t="s">
        <v>14839</v>
      </c>
      <c r="D1831" s="416" t="s">
        <v>20772</v>
      </c>
      <c r="E1831" s="416"/>
      <c r="F1831" s="416" t="s">
        <v>20772</v>
      </c>
      <c r="G1831" s="416" t="s">
        <v>20772</v>
      </c>
      <c r="H1831" s="416"/>
      <c r="I1831" s="416" t="s">
        <v>20772</v>
      </c>
      <c r="J1831" s="416" t="s">
        <v>14840</v>
      </c>
      <c r="K1831" s="416" t="s">
        <v>37412</v>
      </c>
      <c r="L1831" s="416" t="s">
        <v>35332</v>
      </c>
      <c r="M1831" s="416" t="s">
        <v>37412</v>
      </c>
      <c r="N1831" s="416" t="s">
        <v>14842</v>
      </c>
      <c r="O1831" s="416" t="s">
        <v>21009</v>
      </c>
      <c r="P1831" s="416" t="s">
        <v>14840</v>
      </c>
      <c r="Q1831" s="417">
        <v>0</v>
      </c>
      <c r="R1831" s="416" t="s">
        <v>23955</v>
      </c>
      <c r="S1831" s="418"/>
      <c r="T1831" s="418"/>
      <c r="U1831" s="418"/>
    </row>
    <row r="1832" spans="1:21" ht="14.6" x14ac:dyDescent="0.4">
      <c r="A1832" s="416" t="s">
        <v>14838</v>
      </c>
      <c r="B1832" s="416" t="s">
        <v>37413</v>
      </c>
      <c r="C1832" s="416" t="s">
        <v>14839</v>
      </c>
      <c r="D1832" s="416" t="s">
        <v>20772</v>
      </c>
      <c r="E1832" s="416"/>
      <c r="F1832" s="416" t="s">
        <v>20772</v>
      </c>
      <c r="G1832" s="416" t="s">
        <v>20772</v>
      </c>
      <c r="H1832" s="416"/>
      <c r="I1832" s="416" t="s">
        <v>20772</v>
      </c>
      <c r="J1832" s="416" t="s">
        <v>14840</v>
      </c>
      <c r="K1832" s="416" t="s">
        <v>37414</v>
      </c>
      <c r="L1832" s="416" t="s">
        <v>35332</v>
      </c>
      <c r="M1832" s="416" t="s">
        <v>37414</v>
      </c>
      <c r="N1832" s="416" t="s">
        <v>14842</v>
      </c>
      <c r="O1832" s="416" t="s">
        <v>21009</v>
      </c>
      <c r="P1832" s="416" t="s">
        <v>14840</v>
      </c>
      <c r="Q1832" s="417">
        <v>0</v>
      </c>
      <c r="R1832" s="416" t="s">
        <v>23955</v>
      </c>
      <c r="S1832" s="418"/>
      <c r="T1832" s="418"/>
      <c r="U1832" s="418"/>
    </row>
    <row r="1833" spans="1:21" ht="14.6" x14ac:dyDescent="0.4">
      <c r="A1833" s="416" t="s">
        <v>14838</v>
      </c>
      <c r="B1833" s="416" t="s">
        <v>37415</v>
      </c>
      <c r="C1833" s="416" t="s">
        <v>14839</v>
      </c>
      <c r="D1833" s="416" t="s">
        <v>20772</v>
      </c>
      <c r="E1833" s="416"/>
      <c r="F1833" s="416" t="s">
        <v>20772</v>
      </c>
      <c r="G1833" s="416" t="s">
        <v>20772</v>
      </c>
      <c r="H1833" s="416"/>
      <c r="I1833" s="416" t="s">
        <v>20772</v>
      </c>
      <c r="J1833" s="416" t="s">
        <v>14840</v>
      </c>
      <c r="K1833" s="416" t="s">
        <v>37416</v>
      </c>
      <c r="L1833" s="416" t="s">
        <v>35332</v>
      </c>
      <c r="M1833" s="416" t="s">
        <v>37416</v>
      </c>
      <c r="N1833" s="416" t="s">
        <v>14842</v>
      </c>
      <c r="O1833" s="416" t="s">
        <v>21009</v>
      </c>
      <c r="P1833" s="416" t="s">
        <v>14840</v>
      </c>
      <c r="Q1833" s="417">
        <v>0</v>
      </c>
      <c r="R1833" s="416" t="s">
        <v>23955</v>
      </c>
      <c r="S1833" s="418"/>
      <c r="T1833" s="418"/>
      <c r="U1833" s="418"/>
    </row>
    <row r="1834" spans="1:21" ht="14.6" x14ac:dyDescent="0.4">
      <c r="A1834" s="416" t="s">
        <v>14838</v>
      </c>
      <c r="B1834" s="416" t="s">
        <v>35083</v>
      </c>
      <c r="C1834" s="416" t="s">
        <v>14839</v>
      </c>
      <c r="D1834" s="416" t="s">
        <v>20772</v>
      </c>
      <c r="E1834" s="416"/>
      <c r="F1834" s="416" t="s">
        <v>20772</v>
      </c>
      <c r="G1834" s="416" t="s">
        <v>20772</v>
      </c>
      <c r="H1834" s="416"/>
      <c r="I1834" s="416" t="s">
        <v>20772</v>
      </c>
      <c r="J1834" s="416" t="s">
        <v>14840</v>
      </c>
      <c r="K1834" s="416" t="s">
        <v>37417</v>
      </c>
      <c r="L1834" s="416" t="s">
        <v>35332</v>
      </c>
      <c r="M1834" s="416" t="s">
        <v>37417</v>
      </c>
      <c r="N1834" s="416" t="s">
        <v>14842</v>
      </c>
      <c r="O1834" s="416" t="s">
        <v>21009</v>
      </c>
      <c r="P1834" s="416" t="s">
        <v>14840</v>
      </c>
      <c r="Q1834" s="417">
        <v>0</v>
      </c>
      <c r="R1834" s="416" t="s">
        <v>23955</v>
      </c>
      <c r="S1834" s="418"/>
      <c r="T1834" s="418"/>
      <c r="U1834" s="418"/>
    </row>
    <row r="1835" spans="1:21" ht="14.6" x14ac:dyDescent="0.4">
      <c r="A1835" s="419" t="s">
        <v>14838</v>
      </c>
      <c r="B1835" s="419" t="s">
        <v>37418</v>
      </c>
      <c r="C1835" s="419" t="s">
        <v>14839</v>
      </c>
      <c r="D1835" s="419" t="s">
        <v>20148</v>
      </c>
      <c r="E1835" s="419"/>
      <c r="F1835" s="419" t="s">
        <v>37419</v>
      </c>
      <c r="G1835" s="419" t="s">
        <v>20248</v>
      </c>
      <c r="H1835" s="419"/>
      <c r="I1835" s="419" t="s">
        <v>19341</v>
      </c>
      <c r="J1835" s="419" t="s">
        <v>20258</v>
      </c>
      <c r="K1835" s="419" t="s">
        <v>14948</v>
      </c>
      <c r="L1835" s="419" t="s">
        <v>35323</v>
      </c>
      <c r="M1835" s="419" t="s">
        <v>19377</v>
      </c>
      <c r="N1835" s="419" t="s">
        <v>14949</v>
      </c>
      <c r="O1835" s="419" t="s">
        <v>21054</v>
      </c>
      <c r="P1835" s="419" t="s">
        <v>14840</v>
      </c>
      <c r="Q1835" s="425">
        <v>1</v>
      </c>
      <c r="R1835" s="419" t="s">
        <v>23994</v>
      </c>
      <c r="S1835" s="424"/>
      <c r="T1835" s="424"/>
      <c r="U1835" s="424"/>
    </row>
    <row r="1836" spans="1:21" ht="14.6" x14ac:dyDescent="0.4">
      <c r="A1836" s="419" t="s">
        <v>14838</v>
      </c>
      <c r="B1836" s="419" t="s">
        <v>37420</v>
      </c>
      <c r="C1836" s="419" t="s">
        <v>14839</v>
      </c>
      <c r="D1836" s="419" t="s">
        <v>20148</v>
      </c>
      <c r="E1836" s="419"/>
      <c r="F1836" s="419" t="s">
        <v>37421</v>
      </c>
      <c r="G1836" s="419" t="s">
        <v>19396</v>
      </c>
      <c r="H1836" s="419"/>
      <c r="I1836" s="419" t="s">
        <v>20143</v>
      </c>
      <c r="J1836" s="419" t="s">
        <v>20258</v>
      </c>
      <c r="K1836" s="419" t="s">
        <v>14950</v>
      </c>
      <c r="L1836" s="419" t="s">
        <v>35323</v>
      </c>
      <c r="M1836" s="419" t="s">
        <v>19398</v>
      </c>
      <c r="N1836" s="419" t="s">
        <v>14951</v>
      </c>
      <c r="O1836" s="419" t="s">
        <v>21062</v>
      </c>
      <c r="P1836" s="419" t="s">
        <v>14840</v>
      </c>
      <c r="Q1836" s="425">
        <v>1</v>
      </c>
      <c r="R1836" s="419" t="s">
        <v>23995</v>
      </c>
      <c r="S1836" s="424"/>
      <c r="T1836" s="424"/>
      <c r="U1836" s="424"/>
    </row>
    <row r="1837" spans="1:21" ht="14.6" x14ac:dyDescent="0.4">
      <c r="A1837" s="419" t="s">
        <v>14838</v>
      </c>
      <c r="B1837" s="419" t="s">
        <v>37422</v>
      </c>
      <c r="C1837" s="419" t="s">
        <v>14839</v>
      </c>
      <c r="D1837" s="419" t="s">
        <v>20148</v>
      </c>
      <c r="E1837" s="419"/>
      <c r="F1837" s="419" t="s">
        <v>37423</v>
      </c>
      <c r="G1837" s="419" t="s">
        <v>19396</v>
      </c>
      <c r="H1837" s="419"/>
      <c r="I1837" s="419" t="s">
        <v>19511</v>
      </c>
      <c r="J1837" s="419" t="s">
        <v>20258</v>
      </c>
      <c r="K1837" s="419" t="s">
        <v>14952</v>
      </c>
      <c r="L1837" s="419" t="s">
        <v>35323</v>
      </c>
      <c r="M1837" s="419" t="s">
        <v>19398</v>
      </c>
      <c r="N1837" s="419" t="s">
        <v>14953</v>
      </c>
      <c r="O1837" s="419" t="s">
        <v>21062</v>
      </c>
      <c r="P1837" s="419" t="s">
        <v>14840</v>
      </c>
      <c r="Q1837" s="425">
        <v>1</v>
      </c>
      <c r="R1837" s="419" t="s">
        <v>23996</v>
      </c>
      <c r="S1837" s="424"/>
      <c r="T1837" s="424"/>
      <c r="U1837" s="424"/>
    </row>
    <row r="1838" spans="1:21" ht="14.6" x14ac:dyDescent="0.4">
      <c r="A1838" s="419" t="s">
        <v>14838</v>
      </c>
      <c r="B1838" s="419" t="s">
        <v>37424</v>
      </c>
      <c r="C1838" s="419" t="s">
        <v>14839</v>
      </c>
      <c r="D1838" s="419" t="s">
        <v>20148</v>
      </c>
      <c r="E1838" s="419"/>
      <c r="F1838" s="419" t="s">
        <v>37425</v>
      </c>
      <c r="G1838" s="419" t="s">
        <v>19396</v>
      </c>
      <c r="H1838" s="419"/>
      <c r="I1838" s="419" t="s">
        <v>19497</v>
      </c>
      <c r="J1838" s="419" t="s">
        <v>20258</v>
      </c>
      <c r="K1838" s="419" t="s">
        <v>14954</v>
      </c>
      <c r="L1838" s="419" t="s">
        <v>35323</v>
      </c>
      <c r="M1838" s="419" t="s">
        <v>19398</v>
      </c>
      <c r="N1838" s="419" t="s">
        <v>14955</v>
      </c>
      <c r="O1838" s="419" t="s">
        <v>21062</v>
      </c>
      <c r="P1838" s="419" t="s">
        <v>14840</v>
      </c>
      <c r="Q1838" s="425">
        <v>1</v>
      </c>
      <c r="R1838" s="419" t="s">
        <v>23997</v>
      </c>
      <c r="S1838" s="424"/>
      <c r="T1838" s="424"/>
      <c r="U1838" s="424"/>
    </row>
    <row r="1839" spans="1:21" ht="14.6" x14ac:dyDescent="0.4">
      <c r="A1839" s="419" t="s">
        <v>14838</v>
      </c>
      <c r="B1839" s="419" t="s">
        <v>32871</v>
      </c>
      <c r="C1839" s="419" t="s">
        <v>14839</v>
      </c>
      <c r="D1839" s="419" t="s">
        <v>20148</v>
      </c>
      <c r="E1839" s="419"/>
      <c r="F1839" s="419" t="s">
        <v>37426</v>
      </c>
      <c r="G1839" s="419" t="s">
        <v>19396</v>
      </c>
      <c r="H1839" s="419"/>
      <c r="I1839" s="419" t="s">
        <v>20139</v>
      </c>
      <c r="J1839" s="419" t="s">
        <v>20258</v>
      </c>
      <c r="K1839" s="419" t="s">
        <v>14956</v>
      </c>
      <c r="L1839" s="419" t="s">
        <v>35323</v>
      </c>
      <c r="M1839" s="419" t="s">
        <v>19453</v>
      </c>
      <c r="N1839" s="419" t="s">
        <v>14957</v>
      </c>
      <c r="O1839" s="419" t="s">
        <v>21063</v>
      </c>
      <c r="P1839" s="419" t="s">
        <v>14840</v>
      </c>
      <c r="Q1839" s="425">
        <v>1</v>
      </c>
      <c r="R1839" s="419" t="s">
        <v>23998</v>
      </c>
      <c r="S1839" s="424"/>
      <c r="T1839" s="424"/>
      <c r="U1839" s="424"/>
    </row>
    <row r="1840" spans="1:21" ht="14.6" x14ac:dyDescent="0.4">
      <c r="A1840" s="435" t="s">
        <v>14838</v>
      </c>
      <c r="B1840" s="435" t="s">
        <v>37427</v>
      </c>
      <c r="C1840" s="435" t="s">
        <v>14839</v>
      </c>
      <c r="D1840" s="435" t="s">
        <v>20148</v>
      </c>
      <c r="E1840" s="435"/>
      <c r="F1840" s="435" t="s">
        <v>37428</v>
      </c>
      <c r="G1840" s="435" t="s">
        <v>20248</v>
      </c>
      <c r="H1840" s="435"/>
      <c r="I1840" s="435" t="s">
        <v>20278</v>
      </c>
      <c r="J1840" s="435" t="s">
        <v>20258</v>
      </c>
      <c r="K1840" s="435" t="s">
        <v>14958</v>
      </c>
      <c r="L1840" s="435" t="s">
        <v>35323</v>
      </c>
      <c r="M1840" s="435" t="s">
        <v>18077</v>
      </c>
      <c r="N1840" s="435" t="s">
        <v>14959</v>
      </c>
      <c r="O1840" s="435" t="s">
        <v>21122</v>
      </c>
      <c r="P1840" s="435" t="s">
        <v>14840</v>
      </c>
      <c r="Q1840" s="436">
        <v>3</v>
      </c>
      <c r="R1840" s="435" t="s">
        <v>23999</v>
      </c>
      <c r="S1840" s="437"/>
      <c r="T1840" s="437"/>
      <c r="U1840" s="437"/>
    </row>
    <row r="1841" spans="1:21" ht="14.6" x14ac:dyDescent="0.4">
      <c r="A1841" s="416" t="s">
        <v>14960</v>
      </c>
      <c r="B1841" s="416" t="s">
        <v>31372</v>
      </c>
      <c r="C1841" s="416" t="s">
        <v>14961</v>
      </c>
      <c r="D1841" s="416" t="s">
        <v>20148</v>
      </c>
      <c r="E1841" s="416"/>
      <c r="F1841" s="416" t="s">
        <v>37429</v>
      </c>
      <c r="G1841" s="416" t="s">
        <v>20149</v>
      </c>
      <c r="H1841" s="416"/>
      <c r="I1841" s="416" t="s">
        <v>19457</v>
      </c>
      <c r="J1841" s="416" t="s">
        <v>14962</v>
      </c>
      <c r="K1841" s="416" t="s">
        <v>14963</v>
      </c>
      <c r="L1841" s="416" t="s">
        <v>35321</v>
      </c>
      <c r="M1841" s="416" t="s">
        <v>14963</v>
      </c>
      <c r="N1841" s="416" t="s">
        <v>14964</v>
      </c>
      <c r="O1841" s="416" t="s">
        <v>21009</v>
      </c>
      <c r="P1841" s="416" t="s">
        <v>14962</v>
      </c>
      <c r="Q1841" s="417">
        <v>0</v>
      </c>
      <c r="R1841" s="416" t="s">
        <v>24000</v>
      </c>
      <c r="S1841" s="418"/>
      <c r="T1841" s="418"/>
      <c r="U1841" s="418"/>
    </row>
    <row r="1842" spans="1:21" ht="14.6" x14ac:dyDescent="0.4">
      <c r="A1842" s="419" t="s">
        <v>14960</v>
      </c>
      <c r="B1842" s="419" t="s">
        <v>37430</v>
      </c>
      <c r="C1842" s="419" t="s">
        <v>14961</v>
      </c>
      <c r="D1842" s="419" t="s">
        <v>20148</v>
      </c>
      <c r="E1842" s="419"/>
      <c r="F1842" s="419" t="s">
        <v>37431</v>
      </c>
      <c r="G1842" s="419" t="s">
        <v>20160</v>
      </c>
      <c r="H1842" s="419"/>
      <c r="I1842" s="419" t="s">
        <v>18039</v>
      </c>
      <c r="J1842" s="419" t="s">
        <v>14962</v>
      </c>
      <c r="K1842" s="419" t="s">
        <v>14965</v>
      </c>
      <c r="L1842" s="419" t="s">
        <v>35323</v>
      </c>
      <c r="M1842" s="419" t="s">
        <v>14966</v>
      </c>
      <c r="N1842" s="419" t="s">
        <v>14967</v>
      </c>
      <c r="O1842" s="419" t="s">
        <v>21020</v>
      </c>
      <c r="P1842" s="419" t="s">
        <v>14962</v>
      </c>
      <c r="Q1842" s="425">
        <v>1</v>
      </c>
      <c r="R1842" s="419" t="s">
        <v>24001</v>
      </c>
      <c r="S1842" s="424"/>
      <c r="T1842" s="424"/>
      <c r="U1842" s="424"/>
    </row>
    <row r="1843" spans="1:21" ht="14.6" x14ac:dyDescent="0.4">
      <c r="A1843" s="419" t="s">
        <v>14960</v>
      </c>
      <c r="B1843" s="419" t="s">
        <v>37432</v>
      </c>
      <c r="C1843" s="419" t="s">
        <v>14961</v>
      </c>
      <c r="D1843" s="419" t="s">
        <v>20148</v>
      </c>
      <c r="E1843" s="419"/>
      <c r="F1843" s="419" t="s">
        <v>37433</v>
      </c>
      <c r="G1843" s="419" t="s">
        <v>20248</v>
      </c>
      <c r="H1843" s="419"/>
      <c r="I1843" s="419" t="s">
        <v>19486</v>
      </c>
      <c r="J1843" s="419" t="s">
        <v>14962</v>
      </c>
      <c r="K1843" s="419" t="s">
        <v>14968</v>
      </c>
      <c r="L1843" s="419" t="s">
        <v>35323</v>
      </c>
      <c r="M1843" s="419" t="s">
        <v>14966</v>
      </c>
      <c r="N1843" s="419" t="s">
        <v>14969</v>
      </c>
      <c r="O1843" s="419" t="s">
        <v>21027</v>
      </c>
      <c r="P1843" s="419" t="s">
        <v>14962</v>
      </c>
      <c r="Q1843" s="425">
        <v>1</v>
      </c>
      <c r="R1843" s="419" t="s">
        <v>24002</v>
      </c>
      <c r="S1843" s="424"/>
      <c r="T1843" s="424"/>
      <c r="U1843" s="424"/>
    </row>
    <row r="1844" spans="1:21" ht="14.6" x14ac:dyDescent="0.4">
      <c r="A1844" s="416" t="s">
        <v>14960</v>
      </c>
      <c r="B1844" s="416" t="s">
        <v>37434</v>
      </c>
      <c r="C1844" s="416" t="s">
        <v>14961</v>
      </c>
      <c r="D1844" s="416" t="s">
        <v>20772</v>
      </c>
      <c r="E1844" s="416"/>
      <c r="F1844" s="416" t="s">
        <v>20772</v>
      </c>
      <c r="G1844" s="416" t="s">
        <v>20772</v>
      </c>
      <c r="H1844" s="416"/>
      <c r="I1844" s="416" t="s">
        <v>20772</v>
      </c>
      <c r="J1844" s="416" t="s">
        <v>14962</v>
      </c>
      <c r="K1844" s="416" t="s">
        <v>14966</v>
      </c>
      <c r="L1844" s="416" t="s">
        <v>35332</v>
      </c>
      <c r="M1844" s="416" t="s">
        <v>14966</v>
      </c>
      <c r="N1844" s="416" t="s">
        <v>14964</v>
      </c>
      <c r="O1844" s="416" t="s">
        <v>21009</v>
      </c>
      <c r="P1844" s="416" t="s">
        <v>14962</v>
      </c>
      <c r="Q1844" s="417">
        <v>0</v>
      </c>
      <c r="R1844" s="416" t="s">
        <v>24000</v>
      </c>
      <c r="S1844" s="418"/>
      <c r="T1844" s="418"/>
      <c r="U1844" s="418"/>
    </row>
    <row r="1845" spans="1:21" ht="14.6" x14ac:dyDescent="0.4">
      <c r="A1845" s="419" t="s">
        <v>14960</v>
      </c>
      <c r="B1845" s="419" t="s">
        <v>37435</v>
      </c>
      <c r="C1845" s="419" t="s">
        <v>14961</v>
      </c>
      <c r="D1845" s="419" t="s">
        <v>20772</v>
      </c>
      <c r="E1845" s="419"/>
      <c r="F1845" s="419" t="s">
        <v>20772</v>
      </c>
      <c r="G1845" s="419" t="s">
        <v>20772</v>
      </c>
      <c r="H1845" s="419"/>
      <c r="I1845" s="419" t="s">
        <v>20772</v>
      </c>
      <c r="J1845" s="419" t="s">
        <v>14962</v>
      </c>
      <c r="K1845" s="419" t="s">
        <v>32877</v>
      </c>
      <c r="L1845" s="419" t="s">
        <v>35323</v>
      </c>
      <c r="M1845" s="419" t="s">
        <v>14966</v>
      </c>
      <c r="N1845" s="419" t="s">
        <v>32878</v>
      </c>
      <c r="O1845" s="419" t="s">
        <v>21009</v>
      </c>
      <c r="P1845" s="419" t="s">
        <v>14962</v>
      </c>
      <c r="Q1845" s="420">
        <v>1</v>
      </c>
      <c r="R1845" s="419" t="s">
        <v>32879</v>
      </c>
      <c r="S1845" s="421"/>
      <c r="T1845" s="421"/>
      <c r="U1845" s="421"/>
    </row>
    <row r="1846" spans="1:21" ht="14.6" x14ac:dyDescent="0.4">
      <c r="A1846" s="419" t="s">
        <v>14960</v>
      </c>
      <c r="B1846" s="419" t="s">
        <v>15749</v>
      </c>
      <c r="C1846" s="419" t="s">
        <v>14961</v>
      </c>
      <c r="D1846" s="419" t="s">
        <v>20772</v>
      </c>
      <c r="E1846" s="419"/>
      <c r="F1846" s="419" t="s">
        <v>20772</v>
      </c>
      <c r="G1846" s="419" t="s">
        <v>20772</v>
      </c>
      <c r="H1846" s="419"/>
      <c r="I1846" s="419" t="s">
        <v>20772</v>
      </c>
      <c r="J1846" s="419" t="s">
        <v>14962</v>
      </c>
      <c r="K1846" s="419" t="s">
        <v>32880</v>
      </c>
      <c r="L1846" s="419" t="s">
        <v>35323</v>
      </c>
      <c r="M1846" s="419" t="s">
        <v>14966</v>
      </c>
      <c r="N1846" s="419" t="s">
        <v>32881</v>
      </c>
      <c r="O1846" s="419" t="s">
        <v>21009</v>
      </c>
      <c r="P1846" s="419" t="s">
        <v>14962</v>
      </c>
      <c r="Q1846" s="420">
        <v>1</v>
      </c>
      <c r="R1846" s="419" t="s">
        <v>32882</v>
      </c>
      <c r="S1846" s="421"/>
      <c r="T1846" s="421"/>
      <c r="U1846" s="421"/>
    </row>
    <row r="1847" spans="1:21" ht="14.6" x14ac:dyDescent="0.4">
      <c r="A1847" s="419" t="s">
        <v>14960</v>
      </c>
      <c r="B1847" s="419" t="s">
        <v>11435</v>
      </c>
      <c r="C1847" s="419" t="s">
        <v>14961</v>
      </c>
      <c r="D1847" s="419" t="s">
        <v>20772</v>
      </c>
      <c r="E1847" s="419"/>
      <c r="F1847" s="419" t="s">
        <v>20772</v>
      </c>
      <c r="G1847" s="419" t="s">
        <v>20772</v>
      </c>
      <c r="H1847" s="419"/>
      <c r="I1847" s="419" t="s">
        <v>20772</v>
      </c>
      <c r="J1847" s="419" t="s">
        <v>14962</v>
      </c>
      <c r="K1847" s="419" t="s">
        <v>32883</v>
      </c>
      <c r="L1847" s="419" t="s">
        <v>35323</v>
      </c>
      <c r="M1847" s="419" t="s">
        <v>14966</v>
      </c>
      <c r="N1847" s="419" t="s">
        <v>32884</v>
      </c>
      <c r="O1847" s="419" t="s">
        <v>21009</v>
      </c>
      <c r="P1847" s="419" t="s">
        <v>14962</v>
      </c>
      <c r="Q1847" s="420">
        <v>1</v>
      </c>
      <c r="R1847" s="419" t="s">
        <v>32885</v>
      </c>
      <c r="S1847" s="421"/>
      <c r="T1847" s="421"/>
      <c r="U1847" s="421"/>
    </row>
    <row r="1848" spans="1:21" ht="14.6" x14ac:dyDescent="0.4">
      <c r="A1848" s="419" t="s">
        <v>14960</v>
      </c>
      <c r="B1848" s="419" t="s">
        <v>32886</v>
      </c>
      <c r="C1848" s="419" t="s">
        <v>14961</v>
      </c>
      <c r="D1848" s="419" t="s">
        <v>20772</v>
      </c>
      <c r="E1848" s="419"/>
      <c r="F1848" s="419" t="s">
        <v>20772</v>
      </c>
      <c r="G1848" s="419" t="s">
        <v>20772</v>
      </c>
      <c r="H1848" s="419"/>
      <c r="I1848" s="419" t="s">
        <v>20772</v>
      </c>
      <c r="J1848" s="419" t="s">
        <v>14962</v>
      </c>
      <c r="K1848" s="419" t="s">
        <v>32887</v>
      </c>
      <c r="L1848" s="419" t="s">
        <v>35323</v>
      </c>
      <c r="M1848" s="419" t="s">
        <v>14966</v>
      </c>
      <c r="N1848" s="419" t="s">
        <v>32888</v>
      </c>
      <c r="O1848" s="419" t="s">
        <v>21009</v>
      </c>
      <c r="P1848" s="419" t="s">
        <v>14962</v>
      </c>
      <c r="Q1848" s="420">
        <v>1</v>
      </c>
      <c r="R1848" s="419" t="s">
        <v>32889</v>
      </c>
      <c r="S1848" s="421"/>
      <c r="T1848" s="421"/>
      <c r="U1848" s="421"/>
    </row>
    <row r="1849" spans="1:21" ht="14.6" x14ac:dyDescent="0.4">
      <c r="A1849" s="419" t="s">
        <v>14960</v>
      </c>
      <c r="B1849" s="419" t="s">
        <v>32890</v>
      </c>
      <c r="C1849" s="419" t="s">
        <v>14961</v>
      </c>
      <c r="D1849" s="419" t="s">
        <v>20772</v>
      </c>
      <c r="E1849" s="419"/>
      <c r="F1849" s="419" t="s">
        <v>20772</v>
      </c>
      <c r="G1849" s="419" t="s">
        <v>20772</v>
      </c>
      <c r="H1849" s="419"/>
      <c r="I1849" s="419" t="s">
        <v>20772</v>
      </c>
      <c r="J1849" s="419" t="s">
        <v>14962</v>
      </c>
      <c r="K1849" s="419" t="s">
        <v>32891</v>
      </c>
      <c r="L1849" s="419" t="s">
        <v>35323</v>
      </c>
      <c r="M1849" s="419" t="s">
        <v>14966</v>
      </c>
      <c r="N1849" s="419" t="s">
        <v>32892</v>
      </c>
      <c r="O1849" s="419" t="s">
        <v>21009</v>
      </c>
      <c r="P1849" s="419" t="s">
        <v>14962</v>
      </c>
      <c r="Q1849" s="420">
        <v>1</v>
      </c>
      <c r="R1849" s="419" t="s">
        <v>32893</v>
      </c>
      <c r="S1849" s="421"/>
      <c r="T1849" s="421"/>
      <c r="U1849" s="421"/>
    </row>
    <row r="1850" spans="1:21" ht="14.6" x14ac:dyDescent="0.4">
      <c r="A1850" s="419" t="s">
        <v>14960</v>
      </c>
      <c r="B1850" s="419" t="s">
        <v>32894</v>
      </c>
      <c r="C1850" s="419" t="s">
        <v>14961</v>
      </c>
      <c r="D1850" s="419" t="s">
        <v>20772</v>
      </c>
      <c r="E1850" s="419"/>
      <c r="F1850" s="419" t="s">
        <v>20772</v>
      </c>
      <c r="G1850" s="419" t="s">
        <v>20772</v>
      </c>
      <c r="H1850" s="419"/>
      <c r="I1850" s="419" t="s">
        <v>20772</v>
      </c>
      <c r="J1850" s="419" t="s">
        <v>14962</v>
      </c>
      <c r="K1850" s="419" t="s">
        <v>32895</v>
      </c>
      <c r="L1850" s="419" t="s">
        <v>35323</v>
      </c>
      <c r="M1850" s="419" t="s">
        <v>14966</v>
      </c>
      <c r="N1850" s="419" t="s">
        <v>32896</v>
      </c>
      <c r="O1850" s="419" t="s">
        <v>21009</v>
      </c>
      <c r="P1850" s="419" t="s">
        <v>14962</v>
      </c>
      <c r="Q1850" s="420">
        <v>1</v>
      </c>
      <c r="R1850" s="419" t="s">
        <v>32897</v>
      </c>
      <c r="S1850" s="421"/>
      <c r="T1850" s="421"/>
      <c r="U1850" s="421"/>
    </row>
    <row r="1851" spans="1:21" ht="14.6" x14ac:dyDescent="0.4">
      <c r="A1851" s="419" t="s">
        <v>14960</v>
      </c>
      <c r="B1851" s="419" t="s">
        <v>32898</v>
      </c>
      <c r="C1851" s="419" t="s">
        <v>14961</v>
      </c>
      <c r="D1851" s="419" t="s">
        <v>20772</v>
      </c>
      <c r="E1851" s="419"/>
      <c r="F1851" s="419" t="s">
        <v>20772</v>
      </c>
      <c r="G1851" s="419" t="s">
        <v>20772</v>
      </c>
      <c r="H1851" s="419"/>
      <c r="I1851" s="419" t="s">
        <v>20772</v>
      </c>
      <c r="J1851" s="419" t="s">
        <v>14962</v>
      </c>
      <c r="K1851" s="419" t="s">
        <v>32899</v>
      </c>
      <c r="L1851" s="419" t="s">
        <v>35323</v>
      </c>
      <c r="M1851" s="419" t="s">
        <v>14966</v>
      </c>
      <c r="N1851" s="419" t="s">
        <v>32900</v>
      </c>
      <c r="O1851" s="419" t="s">
        <v>21009</v>
      </c>
      <c r="P1851" s="419" t="s">
        <v>14962</v>
      </c>
      <c r="Q1851" s="420">
        <v>1</v>
      </c>
      <c r="R1851" s="419" t="s">
        <v>32901</v>
      </c>
      <c r="S1851" s="421"/>
      <c r="T1851" s="421"/>
      <c r="U1851" s="421"/>
    </row>
    <row r="1852" spans="1:21" ht="14.6" x14ac:dyDescent="0.4">
      <c r="A1852" s="419" t="s">
        <v>14960</v>
      </c>
      <c r="B1852" s="419" t="s">
        <v>32902</v>
      </c>
      <c r="C1852" s="419" t="s">
        <v>14961</v>
      </c>
      <c r="D1852" s="419" t="s">
        <v>20772</v>
      </c>
      <c r="E1852" s="419"/>
      <c r="F1852" s="419" t="s">
        <v>20772</v>
      </c>
      <c r="G1852" s="419" t="s">
        <v>20772</v>
      </c>
      <c r="H1852" s="419"/>
      <c r="I1852" s="419" t="s">
        <v>20772</v>
      </c>
      <c r="J1852" s="419" t="s">
        <v>14962</v>
      </c>
      <c r="K1852" s="419" t="s">
        <v>32903</v>
      </c>
      <c r="L1852" s="419" t="s">
        <v>35323</v>
      </c>
      <c r="M1852" s="419" t="s">
        <v>14966</v>
      </c>
      <c r="N1852" s="419" t="s">
        <v>32904</v>
      </c>
      <c r="O1852" s="419" t="s">
        <v>21009</v>
      </c>
      <c r="P1852" s="419" t="s">
        <v>14962</v>
      </c>
      <c r="Q1852" s="420">
        <v>1</v>
      </c>
      <c r="R1852" s="419" t="s">
        <v>32905</v>
      </c>
      <c r="S1852" s="421"/>
      <c r="T1852" s="421"/>
      <c r="U1852" s="421"/>
    </row>
    <row r="1853" spans="1:21" ht="14.6" x14ac:dyDescent="0.4">
      <c r="A1853" s="419" t="s">
        <v>14960</v>
      </c>
      <c r="B1853" s="419" t="s">
        <v>32906</v>
      </c>
      <c r="C1853" s="419" t="s">
        <v>14961</v>
      </c>
      <c r="D1853" s="419" t="s">
        <v>20772</v>
      </c>
      <c r="E1853" s="419"/>
      <c r="F1853" s="419" t="s">
        <v>20772</v>
      </c>
      <c r="G1853" s="419" t="s">
        <v>20772</v>
      </c>
      <c r="H1853" s="419"/>
      <c r="I1853" s="419" t="s">
        <v>20772</v>
      </c>
      <c r="J1853" s="419" t="s">
        <v>14962</v>
      </c>
      <c r="K1853" s="419" t="s">
        <v>32907</v>
      </c>
      <c r="L1853" s="419" t="s">
        <v>35323</v>
      </c>
      <c r="M1853" s="419" t="s">
        <v>14966</v>
      </c>
      <c r="N1853" s="419" t="s">
        <v>32908</v>
      </c>
      <c r="O1853" s="419" t="s">
        <v>21009</v>
      </c>
      <c r="P1853" s="419" t="s">
        <v>14962</v>
      </c>
      <c r="Q1853" s="420">
        <v>1</v>
      </c>
      <c r="R1853" s="419" t="s">
        <v>32909</v>
      </c>
      <c r="S1853" s="421"/>
      <c r="T1853" s="421"/>
      <c r="U1853" s="421"/>
    </row>
    <row r="1854" spans="1:21" ht="14.6" x14ac:dyDescent="0.4">
      <c r="A1854" s="419" t="s">
        <v>14960</v>
      </c>
      <c r="B1854" s="419" t="s">
        <v>32910</v>
      </c>
      <c r="C1854" s="419" t="s">
        <v>14961</v>
      </c>
      <c r="D1854" s="419" t="s">
        <v>20772</v>
      </c>
      <c r="E1854" s="419"/>
      <c r="F1854" s="419" t="s">
        <v>20772</v>
      </c>
      <c r="G1854" s="419" t="s">
        <v>20772</v>
      </c>
      <c r="H1854" s="419"/>
      <c r="I1854" s="419" t="s">
        <v>20772</v>
      </c>
      <c r="J1854" s="419" t="s">
        <v>14962</v>
      </c>
      <c r="K1854" s="419" t="s">
        <v>32911</v>
      </c>
      <c r="L1854" s="419" t="s">
        <v>35323</v>
      </c>
      <c r="M1854" s="419" t="s">
        <v>14966</v>
      </c>
      <c r="N1854" s="419" t="s">
        <v>32912</v>
      </c>
      <c r="O1854" s="419" t="s">
        <v>21009</v>
      </c>
      <c r="P1854" s="419" t="s">
        <v>14962</v>
      </c>
      <c r="Q1854" s="420">
        <v>1</v>
      </c>
      <c r="R1854" s="419" t="s">
        <v>32913</v>
      </c>
      <c r="S1854" s="421"/>
      <c r="T1854" s="421"/>
      <c r="U1854" s="421"/>
    </row>
    <row r="1855" spans="1:21" ht="14.6" x14ac:dyDescent="0.4">
      <c r="A1855" s="419" t="s">
        <v>14960</v>
      </c>
      <c r="B1855" s="419" t="s">
        <v>32914</v>
      </c>
      <c r="C1855" s="419" t="s">
        <v>14961</v>
      </c>
      <c r="D1855" s="419" t="s">
        <v>20772</v>
      </c>
      <c r="E1855" s="419"/>
      <c r="F1855" s="419" t="s">
        <v>20772</v>
      </c>
      <c r="G1855" s="419" t="s">
        <v>20772</v>
      </c>
      <c r="H1855" s="419"/>
      <c r="I1855" s="419" t="s">
        <v>20772</v>
      </c>
      <c r="J1855" s="419" t="s">
        <v>14962</v>
      </c>
      <c r="K1855" s="419" t="s">
        <v>32915</v>
      </c>
      <c r="L1855" s="419" t="s">
        <v>35323</v>
      </c>
      <c r="M1855" s="419" t="s">
        <v>14966</v>
      </c>
      <c r="N1855" s="419" t="s">
        <v>32916</v>
      </c>
      <c r="O1855" s="419" t="s">
        <v>21009</v>
      </c>
      <c r="P1855" s="419" t="s">
        <v>14962</v>
      </c>
      <c r="Q1855" s="420">
        <v>1</v>
      </c>
      <c r="R1855" s="419" t="s">
        <v>32917</v>
      </c>
      <c r="S1855" s="421"/>
      <c r="T1855" s="421"/>
      <c r="U1855" s="421"/>
    </row>
    <row r="1856" spans="1:21" ht="14.6" x14ac:dyDescent="0.4">
      <c r="A1856" s="419" t="s">
        <v>14960</v>
      </c>
      <c r="B1856" s="419" t="s">
        <v>32918</v>
      </c>
      <c r="C1856" s="419" t="s">
        <v>14961</v>
      </c>
      <c r="D1856" s="419" t="s">
        <v>20772</v>
      </c>
      <c r="E1856" s="419"/>
      <c r="F1856" s="419" t="s">
        <v>20772</v>
      </c>
      <c r="G1856" s="419" t="s">
        <v>20772</v>
      </c>
      <c r="H1856" s="419"/>
      <c r="I1856" s="419" t="s">
        <v>20772</v>
      </c>
      <c r="J1856" s="419" t="s">
        <v>14962</v>
      </c>
      <c r="K1856" s="419" t="s">
        <v>32919</v>
      </c>
      <c r="L1856" s="419" t="s">
        <v>35323</v>
      </c>
      <c r="M1856" s="419" t="s">
        <v>14966</v>
      </c>
      <c r="N1856" s="419" t="s">
        <v>32920</v>
      </c>
      <c r="O1856" s="419" t="s">
        <v>21009</v>
      </c>
      <c r="P1856" s="419" t="s">
        <v>14962</v>
      </c>
      <c r="Q1856" s="420">
        <v>1</v>
      </c>
      <c r="R1856" s="419" t="s">
        <v>32921</v>
      </c>
      <c r="S1856" s="421"/>
      <c r="T1856" s="421"/>
      <c r="U1856" s="421"/>
    </row>
    <row r="1857" spans="1:21" ht="14.6" x14ac:dyDescent="0.4">
      <c r="A1857" s="419" t="s">
        <v>14960</v>
      </c>
      <c r="B1857" s="419" t="s">
        <v>32922</v>
      </c>
      <c r="C1857" s="419" t="s">
        <v>14961</v>
      </c>
      <c r="D1857" s="419" t="s">
        <v>20772</v>
      </c>
      <c r="E1857" s="419"/>
      <c r="F1857" s="419" t="s">
        <v>20772</v>
      </c>
      <c r="G1857" s="419" t="s">
        <v>20772</v>
      </c>
      <c r="H1857" s="419"/>
      <c r="I1857" s="419" t="s">
        <v>20772</v>
      </c>
      <c r="J1857" s="419" t="s">
        <v>14962</v>
      </c>
      <c r="K1857" s="419" t="s">
        <v>32923</v>
      </c>
      <c r="L1857" s="419" t="s">
        <v>35323</v>
      </c>
      <c r="M1857" s="419" t="s">
        <v>14966</v>
      </c>
      <c r="N1857" s="419" t="s">
        <v>32924</v>
      </c>
      <c r="O1857" s="419" t="s">
        <v>21009</v>
      </c>
      <c r="P1857" s="419" t="s">
        <v>14962</v>
      </c>
      <c r="Q1857" s="420">
        <v>1</v>
      </c>
      <c r="R1857" s="419" t="s">
        <v>32925</v>
      </c>
      <c r="S1857" s="421"/>
      <c r="T1857" s="421"/>
      <c r="U1857" s="421"/>
    </row>
    <row r="1858" spans="1:21" ht="14.6" x14ac:dyDescent="0.4">
      <c r="A1858" s="419" t="s">
        <v>14960</v>
      </c>
      <c r="B1858" s="419" t="s">
        <v>14970</v>
      </c>
      <c r="C1858" s="419" t="s">
        <v>14961</v>
      </c>
      <c r="D1858" s="419" t="s">
        <v>20772</v>
      </c>
      <c r="E1858" s="419"/>
      <c r="F1858" s="419" t="s">
        <v>20772</v>
      </c>
      <c r="G1858" s="419" t="s">
        <v>20772</v>
      </c>
      <c r="H1858" s="419"/>
      <c r="I1858" s="419" t="s">
        <v>20772</v>
      </c>
      <c r="J1858" s="419" t="s">
        <v>14962</v>
      </c>
      <c r="K1858" s="419" t="s">
        <v>32926</v>
      </c>
      <c r="L1858" s="419" t="s">
        <v>35323</v>
      </c>
      <c r="M1858" s="419" t="s">
        <v>14966</v>
      </c>
      <c r="N1858" s="419" t="s">
        <v>32927</v>
      </c>
      <c r="O1858" s="419" t="s">
        <v>21009</v>
      </c>
      <c r="P1858" s="419" t="s">
        <v>14962</v>
      </c>
      <c r="Q1858" s="420">
        <v>1</v>
      </c>
      <c r="R1858" s="419" t="s">
        <v>32928</v>
      </c>
      <c r="S1858" s="421"/>
      <c r="T1858" s="421"/>
      <c r="U1858" s="421"/>
    </row>
    <row r="1859" spans="1:21" ht="14.6" x14ac:dyDescent="0.4">
      <c r="A1859" s="419" t="s">
        <v>14960</v>
      </c>
      <c r="B1859" s="419" t="s">
        <v>32929</v>
      </c>
      <c r="C1859" s="419" t="s">
        <v>14961</v>
      </c>
      <c r="D1859" s="419" t="s">
        <v>20772</v>
      </c>
      <c r="E1859" s="419"/>
      <c r="F1859" s="419" t="s">
        <v>20772</v>
      </c>
      <c r="G1859" s="419" t="s">
        <v>20772</v>
      </c>
      <c r="H1859" s="419"/>
      <c r="I1859" s="419" t="s">
        <v>20772</v>
      </c>
      <c r="J1859" s="419" t="s">
        <v>14962</v>
      </c>
      <c r="K1859" s="419" t="s">
        <v>32930</v>
      </c>
      <c r="L1859" s="419" t="s">
        <v>35323</v>
      </c>
      <c r="M1859" s="419" t="s">
        <v>14966</v>
      </c>
      <c r="N1859" s="419" t="s">
        <v>32931</v>
      </c>
      <c r="O1859" s="419" t="s">
        <v>21009</v>
      </c>
      <c r="P1859" s="419" t="s">
        <v>14962</v>
      </c>
      <c r="Q1859" s="420">
        <v>1</v>
      </c>
      <c r="R1859" s="419" t="s">
        <v>32932</v>
      </c>
      <c r="S1859" s="421"/>
      <c r="T1859" s="421"/>
      <c r="U1859" s="421"/>
    </row>
    <row r="1860" spans="1:21" ht="14.6" x14ac:dyDescent="0.4">
      <c r="A1860" s="419" t="s">
        <v>14960</v>
      </c>
      <c r="B1860" s="419" t="s">
        <v>14971</v>
      </c>
      <c r="C1860" s="419" t="s">
        <v>14961</v>
      </c>
      <c r="D1860" s="419" t="s">
        <v>20772</v>
      </c>
      <c r="E1860" s="419"/>
      <c r="F1860" s="419" t="s">
        <v>20772</v>
      </c>
      <c r="G1860" s="419" t="s">
        <v>20772</v>
      </c>
      <c r="H1860" s="419"/>
      <c r="I1860" s="419" t="s">
        <v>20772</v>
      </c>
      <c r="J1860" s="419" t="s">
        <v>14962</v>
      </c>
      <c r="K1860" s="419" t="s">
        <v>32933</v>
      </c>
      <c r="L1860" s="419" t="s">
        <v>35323</v>
      </c>
      <c r="M1860" s="419" t="s">
        <v>14966</v>
      </c>
      <c r="N1860" s="419" t="s">
        <v>32934</v>
      </c>
      <c r="O1860" s="419" t="s">
        <v>21009</v>
      </c>
      <c r="P1860" s="419" t="s">
        <v>14962</v>
      </c>
      <c r="Q1860" s="420">
        <v>1</v>
      </c>
      <c r="R1860" s="419" t="s">
        <v>32935</v>
      </c>
      <c r="S1860" s="421"/>
      <c r="T1860" s="421"/>
      <c r="U1860" s="421"/>
    </row>
    <row r="1861" spans="1:21" ht="14.6" x14ac:dyDescent="0.4">
      <c r="A1861" s="419" t="s">
        <v>14960</v>
      </c>
      <c r="B1861" s="419" t="s">
        <v>32936</v>
      </c>
      <c r="C1861" s="419" t="s">
        <v>14961</v>
      </c>
      <c r="D1861" s="419" t="s">
        <v>20772</v>
      </c>
      <c r="E1861" s="419"/>
      <c r="F1861" s="419" t="s">
        <v>20772</v>
      </c>
      <c r="G1861" s="419" t="s">
        <v>20772</v>
      </c>
      <c r="H1861" s="419"/>
      <c r="I1861" s="419" t="s">
        <v>20772</v>
      </c>
      <c r="J1861" s="419" t="s">
        <v>14962</v>
      </c>
      <c r="K1861" s="419" t="s">
        <v>32937</v>
      </c>
      <c r="L1861" s="419" t="s">
        <v>35323</v>
      </c>
      <c r="M1861" s="419" t="s">
        <v>14966</v>
      </c>
      <c r="N1861" s="419" t="s">
        <v>32938</v>
      </c>
      <c r="O1861" s="419" t="s">
        <v>21009</v>
      </c>
      <c r="P1861" s="419" t="s">
        <v>14962</v>
      </c>
      <c r="Q1861" s="420">
        <v>1</v>
      </c>
      <c r="R1861" s="419" t="s">
        <v>32939</v>
      </c>
      <c r="S1861" s="421"/>
      <c r="T1861" s="421"/>
      <c r="U1861" s="421"/>
    </row>
    <row r="1862" spans="1:21" ht="14.6" x14ac:dyDescent="0.4">
      <c r="A1862" s="419" t="s">
        <v>14960</v>
      </c>
      <c r="B1862" s="419" t="s">
        <v>16884</v>
      </c>
      <c r="C1862" s="419" t="s">
        <v>14961</v>
      </c>
      <c r="D1862" s="419" t="s">
        <v>20772</v>
      </c>
      <c r="E1862" s="419"/>
      <c r="F1862" s="419" t="s">
        <v>20772</v>
      </c>
      <c r="G1862" s="419" t="s">
        <v>20772</v>
      </c>
      <c r="H1862" s="419"/>
      <c r="I1862" s="419" t="s">
        <v>20772</v>
      </c>
      <c r="J1862" s="419" t="s">
        <v>14962</v>
      </c>
      <c r="K1862" s="419" t="s">
        <v>32940</v>
      </c>
      <c r="L1862" s="419" t="s">
        <v>35323</v>
      </c>
      <c r="M1862" s="419" t="s">
        <v>14966</v>
      </c>
      <c r="N1862" s="419" t="s">
        <v>32941</v>
      </c>
      <c r="O1862" s="419" t="s">
        <v>21009</v>
      </c>
      <c r="P1862" s="419" t="s">
        <v>14962</v>
      </c>
      <c r="Q1862" s="420">
        <v>1</v>
      </c>
      <c r="R1862" s="419" t="s">
        <v>32942</v>
      </c>
      <c r="S1862" s="421"/>
      <c r="T1862" s="421"/>
      <c r="U1862" s="421"/>
    </row>
    <row r="1863" spans="1:21" ht="14.6" x14ac:dyDescent="0.4">
      <c r="A1863" s="419" t="s">
        <v>14960</v>
      </c>
      <c r="B1863" s="419" t="s">
        <v>32943</v>
      </c>
      <c r="C1863" s="419" t="s">
        <v>14961</v>
      </c>
      <c r="D1863" s="419" t="s">
        <v>20772</v>
      </c>
      <c r="E1863" s="419"/>
      <c r="F1863" s="419" t="s">
        <v>20772</v>
      </c>
      <c r="G1863" s="419" t="s">
        <v>20772</v>
      </c>
      <c r="H1863" s="419"/>
      <c r="I1863" s="419" t="s">
        <v>20772</v>
      </c>
      <c r="J1863" s="419" t="s">
        <v>14962</v>
      </c>
      <c r="K1863" s="419" t="s">
        <v>32944</v>
      </c>
      <c r="L1863" s="419" t="s">
        <v>35323</v>
      </c>
      <c r="M1863" s="419" t="s">
        <v>14966</v>
      </c>
      <c r="N1863" s="419" t="s">
        <v>32945</v>
      </c>
      <c r="O1863" s="419" t="s">
        <v>21009</v>
      </c>
      <c r="P1863" s="419" t="s">
        <v>14962</v>
      </c>
      <c r="Q1863" s="420">
        <v>1</v>
      </c>
      <c r="R1863" s="419" t="s">
        <v>32946</v>
      </c>
      <c r="S1863" s="421"/>
      <c r="T1863" s="421"/>
      <c r="U1863" s="421"/>
    </row>
    <row r="1864" spans="1:21" ht="14.6" x14ac:dyDescent="0.4">
      <c r="A1864" s="419" t="s">
        <v>14960</v>
      </c>
      <c r="B1864" s="419" t="s">
        <v>32947</v>
      </c>
      <c r="C1864" s="419" t="s">
        <v>14961</v>
      </c>
      <c r="D1864" s="419" t="s">
        <v>20148</v>
      </c>
      <c r="E1864" s="419"/>
      <c r="F1864" s="419" t="s">
        <v>37436</v>
      </c>
      <c r="G1864" s="419" t="s">
        <v>20160</v>
      </c>
      <c r="H1864" s="419"/>
      <c r="I1864" s="419" t="s">
        <v>20214</v>
      </c>
      <c r="J1864" s="419" t="s">
        <v>14962</v>
      </c>
      <c r="K1864" s="419" t="s">
        <v>14972</v>
      </c>
      <c r="L1864" s="419" t="s">
        <v>35323</v>
      </c>
      <c r="M1864" s="419" t="s">
        <v>14966</v>
      </c>
      <c r="N1864" s="419" t="s">
        <v>14973</v>
      </c>
      <c r="O1864" s="419" t="s">
        <v>21019</v>
      </c>
      <c r="P1864" s="419" t="s">
        <v>14962</v>
      </c>
      <c r="Q1864" s="425">
        <v>1</v>
      </c>
      <c r="R1864" s="419" t="s">
        <v>24003</v>
      </c>
      <c r="S1864" s="424"/>
      <c r="T1864" s="424"/>
      <c r="U1864" s="424"/>
    </row>
    <row r="1865" spans="1:21" ht="14.6" x14ac:dyDescent="0.4">
      <c r="A1865" s="419" t="s">
        <v>14960</v>
      </c>
      <c r="B1865" s="419" t="s">
        <v>37437</v>
      </c>
      <c r="C1865" s="419" t="s">
        <v>14961</v>
      </c>
      <c r="D1865" s="419" t="s">
        <v>20148</v>
      </c>
      <c r="E1865" s="419"/>
      <c r="F1865" s="419" t="s">
        <v>37438</v>
      </c>
      <c r="G1865" s="419" t="s">
        <v>20160</v>
      </c>
      <c r="H1865" s="419"/>
      <c r="I1865" s="419" t="s">
        <v>19410</v>
      </c>
      <c r="J1865" s="419" t="s">
        <v>14962</v>
      </c>
      <c r="K1865" s="419" t="s">
        <v>14974</v>
      </c>
      <c r="L1865" s="419" t="s">
        <v>35323</v>
      </c>
      <c r="M1865" s="419" t="s">
        <v>14966</v>
      </c>
      <c r="N1865" s="419" t="s">
        <v>14975</v>
      </c>
      <c r="O1865" s="419" t="s">
        <v>21132</v>
      </c>
      <c r="P1865" s="419" t="s">
        <v>14962</v>
      </c>
      <c r="Q1865" s="425">
        <v>1</v>
      </c>
      <c r="R1865" s="419" t="s">
        <v>24004</v>
      </c>
      <c r="S1865" s="424"/>
      <c r="T1865" s="424"/>
      <c r="U1865" s="424"/>
    </row>
    <row r="1866" spans="1:21" ht="14.6" x14ac:dyDescent="0.4">
      <c r="A1866" s="419" t="s">
        <v>14960</v>
      </c>
      <c r="B1866" s="419" t="s">
        <v>37439</v>
      </c>
      <c r="C1866" s="419" t="s">
        <v>14961</v>
      </c>
      <c r="D1866" s="419" t="s">
        <v>20148</v>
      </c>
      <c r="E1866" s="419"/>
      <c r="F1866" s="419" t="s">
        <v>37440</v>
      </c>
      <c r="G1866" s="419" t="s">
        <v>20160</v>
      </c>
      <c r="H1866" s="419"/>
      <c r="I1866" s="419" t="s">
        <v>19366</v>
      </c>
      <c r="J1866" s="419" t="s">
        <v>14962</v>
      </c>
      <c r="K1866" s="419" t="s">
        <v>14976</v>
      </c>
      <c r="L1866" s="419" t="s">
        <v>35323</v>
      </c>
      <c r="M1866" s="419" t="s">
        <v>14966</v>
      </c>
      <c r="N1866" s="419" t="s">
        <v>32948</v>
      </c>
      <c r="O1866" s="419" t="s">
        <v>21198</v>
      </c>
      <c r="P1866" s="419" t="s">
        <v>14962</v>
      </c>
      <c r="Q1866" s="425">
        <v>1</v>
      </c>
      <c r="R1866" s="419" t="s">
        <v>24010</v>
      </c>
      <c r="S1866" s="424"/>
      <c r="T1866" s="424"/>
      <c r="U1866" s="424"/>
    </row>
    <row r="1867" spans="1:21" ht="14.6" x14ac:dyDescent="0.4">
      <c r="A1867" s="419" t="s">
        <v>14960</v>
      </c>
      <c r="B1867" s="419" t="s">
        <v>32949</v>
      </c>
      <c r="C1867" s="419" t="s">
        <v>14961</v>
      </c>
      <c r="D1867" s="419" t="s">
        <v>20148</v>
      </c>
      <c r="E1867" s="419"/>
      <c r="F1867" s="419" t="s">
        <v>37441</v>
      </c>
      <c r="G1867" s="419" t="s">
        <v>20160</v>
      </c>
      <c r="H1867" s="419"/>
      <c r="I1867" s="419" t="s">
        <v>20194</v>
      </c>
      <c r="J1867" s="419" t="s">
        <v>14962</v>
      </c>
      <c r="K1867" s="419" t="s">
        <v>14977</v>
      </c>
      <c r="L1867" s="419" t="s">
        <v>35323</v>
      </c>
      <c r="M1867" s="419" t="s">
        <v>14966</v>
      </c>
      <c r="N1867" s="419" t="s">
        <v>14978</v>
      </c>
      <c r="O1867" s="419" t="s">
        <v>21018</v>
      </c>
      <c r="P1867" s="419" t="s">
        <v>14962</v>
      </c>
      <c r="Q1867" s="425">
        <v>1</v>
      </c>
      <c r="R1867" s="419" t="s">
        <v>24005</v>
      </c>
      <c r="S1867" s="424"/>
      <c r="T1867" s="424"/>
      <c r="U1867" s="424"/>
    </row>
    <row r="1868" spans="1:21" ht="14.6" x14ac:dyDescent="0.4">
      <c r="A1868" s="419" t="s">
        <v>14960</v>
      </c>
      <c r="B1868" s="419" t="s">
        <v>37442</v>
      </c>
      <c r="C1868" s="419" t="s">
        <v>14961</v>
      </c>
      <c r="D1868" s="419" t="s">
        <v>20148</v>
      </c>
      <c r="E1868" s="419"/>
      <c r="F1868" s="419" t="s">
        <v>37443</v>
      </c>
      <c r="G1868" s="419" t="s">
        <v>20160</v>
      </c>
      <c r="H1868" s="419"/>
      <c r="I1868" s="419" t="s">
        <v>19652</v>
      </c>
      <c r="J1868" s="419" t="s">
        <v>14962</v>
      </c>
      <c r="K1868" s="419" t="s">
        <v>14979</v>
      </c>
      <c r="L1868" s="419" t="s">
        <v>35323</v>
      </c>
      <c r="M1868" s="419" t="s">
        <v>14966</v>
      </c>
      <c r="N1868" s="419" t="s">
        <v>14980</v>
      </c>
      <c r="O1868" s="419" t="s">
        <v>21198</v>
      </c>
      <c r="P1868" s="419" t="s">
        <v>14962</v>
      </c>
      <c r="Q1868" s="425">
        <v>1</v>
      </c>
      <c r="R1868" s="419" t="s">
        <v>24006</v>
      </c>
      <c r="S1868" s="424"/>
      <c r="T1868" s="424"/>
      <c r="U1868" s="424"/>
    </row>
    <row r="1869" spans="1:21" ht="14.6" x14ac:dyDescent="0.4">
      <c r="A1869" s="428" t="s">
        <v>14960</v>
      </c>
      <c r="B1869" s="428" t="s">
        <v>31373</v>
      </c>
      <c r="C1869" s="428" t="s">
        <v>14961</v>
      </c>
      <c r="D1869" s="428" t="s">
        <v>20148</v>
      </c>
      <c r="E1869" s="428"/>
      <c r="F1869" s="428" t="s">
        <v>37444</v>
      </c>
      <c r="G1869" s="428" t="s">
        <v>20155</v>
      </c>
      <c r="H1869" s="428"/>
      <c r="I1869" s="428" t="s">
        <v>19379</v>
      </c>
      <c r="J1869" s="428" t="s">
        <v>14962</v>
      </c>
      <c r="K1869" s="428" t="s">
        <v>14981</v>
      </c>
      <c r="L1869" s="428" t="s">
        <v>35323</v>
      </c>
      <c r="M1869" s="428" t="s">
        <v>14966</v>
      </c>
      <c r="N1869" s="428" t="s">
        <v>14982</v>
      </c>
      <c r="O1869" s="428" t="s">
        <v>21137</v>
      </c>
      <c r="P1869" s="428" t="s">
        <v>14962</v>
      </c>
      <c r="Q1869" s="425">
        <v>1</v>
      </c>
      <c r="R1869" s="428" t="s">
        <v>24007</v>
      </c>
      <c r="S1869" s="424"/>
      <c r="T1869" s="424"/>
      <c r="U1869" s="424"/>
    </row>
    <row r="1870" spans="1:21" ht="14.6" x14ac:dyDescent="0.4">
      <c r="A1870" s="419" t="s">
        <v>14960</v>
      </c>
      <c r="B1870" s="419" t="s">
        <v>14983</v>
      </c>
      <c r="C1870" s="419" t="s">
        <v>14961</v>
      </c>
      <c r="D1870" s="419" t="s">
        <v>20148</v>
      </c>
      <c r="E1870" s="419"/>
      <c r="F1870" s="419" t="s">
        <v>37445</v>
      </c>
      <c r="G1870" s="419" t="s">
        <v>20160</v>
      </c>
      <c r="H1870" s="419"/>
      <c r="I1870" s="419" t="s">
        <v>17980</v>
      </c>
      <c r="J1870" s="419" t="s">
        <v>14962</v>
      </c>
      <c r="K1870" s="419" t="s">
        <v>14984</v>
      </c>
      <c r="L1870" s="419" t="s">
        <v>35323</v>
      </c>
      <c r="M1870" s="419" t="s">
        <v>14966</v>
      </c>
      <c r="N1870" s="419" t="s">
        <v>14985</v>
      </c>
      <c r="O1870" s="419" t="s">
        <v>21021</v>
      </c>
      <c r="P1870" s="419" t="s">
        <v>14962</v>
      </c>
      <c r="Q1870" s="425">
        <v>1</v>
      </c>
      <c r="R1870" s="419" t="s">
        <v>24008</v>
      </c>
      <c r="S1870" s="424"/>
      <c r="T1870" s="424"/>
      <c r="U1870" s="424"/>
    </row>
    <row r="1871" spans="1:21" ht="14.6" x14ac:dyDescent="0.4">
      <c r="A1871" s="428" t="s">
        <v>14960</v>
      </c>
      <c r="B1871" s="428" t="s">
        <v>37446</v>
      </c>
      <c r="C1871" s="428" t="s">
        <v>14961</v>
      </c>
      <c r="D1871" s="428" t="s">
        <v>20148</v>
      </c>
      <c r="E1871" s="428"/>
      <c r="F1871" s="428" t="s">
        <v>37447</v>
      </c>
      <c r="G1871" s="428" t="s">
        <v>20184</v>
      </c>
      <c r="H1871" s="428"/>
      <c r="I1871" s="428" t="s">
        <v>20208</v>
      </c>
      <c r="J1871" s="428" t="s">
        <v>14962</v>
      </c>
      <c r="K1871" s="428" t="s">
        <v>14986</v>
      </c>
      <c r="L1871" s="428" t="s">
        <v>35323</v>
      </c>
      <c r="M1871" s="428" t="s">
        <v>14966</v>
      </c>
      <c r="N1871" s="428" t="s">
        <v>14987</v>
      </c>
      <c r="O1871" s="428" t="s">
        <v>21017</v>
      </c>
      <c r="P1871" s="428" t="s">
        <v>14962</v>
      </c>
      <c r="Q1871" s="425">
        <v>1</v>
      </c>
      <c r="R1871" s="428" t="s">
        <v>24009</v>
      </c>
      <c r="S1871" s="424"/>
      <c r="T1871" s="424"/>
      <c r="U1871" s="424"/>
    </row>
    <row r="1872" spans="1:21" ht="14.6" x14ac:dyDescent="0.4">
      <c r="A1872" s="419" t="s">
        <v>14960</v>
      </c>
      <c r="B1872" s="419" t="s">
        <v>32950</v>
      </c>
      <c r="C1872" s="419" t="s">
        <v>14961</v>
      </c>
      <c r="D1872" s="419" t="s">
        <v>20772</v>
      </c>
      <c r="E1872" s="419"/>
      <c r="F1872" s="419" t="s">
        <v>20772</v>
      </c>
      <c r="G1872" s="419" t="s">
        <v>20772</v>
      </c>
      <c r="H1872" s="419"/>
      <c r="I1872" s="419" t="s">
        <v>20772</v>
      </c>
      <c r="J1872" s="419" t="s">
        <v>14962</v>
      </c>
      <c r="K1872" s="419" t="s">
        <v>32951</v>
      </c>
      <c r="L1872" s="419" t="s">
        <v>35323</v>
      </c>
      <c r="M1872" s="419" t="s">
        <v>14966</v>
      </c>
      <c r="N1872" s="419" t="s">
        <v>32952</v>
      </c>
      <c r="O1872" s="419" t="s">
        <v>21009</v>
      </c>
      <c r="P1872" s="419" t="s">
        <v>14962</v>
      </c>
      <c r="Q1872" s="420">
        <v>1</v>
      </c>
      <c r="R1872" s="419" t="s">
        <v>32953</v>
      </c>
      <c r="S1872" s="421"/>
      <c r="T1872" s="421"/>
      <c r="U1872" s="421"/>
    </row>
    <row r="1873" spans="1:21" ht="14.6" x14ac:dyDescent="0.4">
      <c r="A1873" s="419" t="s">
        <v>14960</v>
      </c>
      <c r="B1873" s="419" t="s">
        <v>22266</v>
      </c>
      <c r="C1873" s="419" t="s">
        <v>14961</v>
      </c>
      <c r="D1873" s="419" t="s">
        <v>20148</v>
      </c>
      <c r="E1873" s="419"/>
      <c r="F1873" s="419" t="s">
        <v>37448</v>
      </c>
      <c r="G1873" s="419" t="s">
        <v>20155</v>
      </c>
      <c r="H1873" s="419"/>
      <c r="I1873" s="419" t="s">
        <v>20142</v>
      </c>
      <c r="J1873" s="419" t="s">
        <v>14962</v>
      </c>
      <c r="K1873" s="419" t="s">
        <v>22267</v>
      </c>
      <c r="L1873" s="419" t="s">
        <v>35323</v>
      </c>
      <c r="M1873" s="419" t="s">
        <v>14966</v>
      </c>
      <c r="N1873" s="419" t="s">
        <v>22339</v>
      </c>
      <c r="O1873" s="419" t="s">
        <v>21010</v>
      </c>
      <c r="P1873" s="419" t="s">
        <v>14962</v>
      </c>
      <c r="Q1873" s="425">
        <v>1</v>
      </c>
      <c r="R1873" s="419" t="s">
        <v>24011</v>
      </c>
      <c r="S1873" s="424"/>
      <c r="T1873" s="424"/>
      <c r="U1873" s="424"/>
    </row>
    <row r="1874" spans="1:21" ht="14.6" x14ac:dyDescent="0.4">
      <c r="A1874" s="416" t="s">
        <v>14960</v>
      </c>
      <c r="B1874" s="416" t="s">
        <v>32954</v>
      </c>
      <c r="C1874" s="416" t="s">
        <v>14961</v>
      </c>
      <c r="D1874" s="416" t="s">
        <v>20772</v>
      </c>
      <c r="E1874" s="416"/>
      <c r="F1874" s="416" t="s">
        <v>20772</v>
      </c>
      <c r="G1874" s="416" t="s">
        <v>20772</v>
      </c>
      <c r="H1874" s="416"/>
      <c r="I1874" s="416" t="s">
        <v>20772</v>
      </c>
      <c r="J1874" s="416" t="s">
        <v>14962</v>
      </c>
      <c r="K1874" s="416" t="s">
        <v>32955</v>
      </c>
      <c r="L1874" s="416" t="s">
        <v>35332</v>
      </c>
      <c r="M1874" s="416" t="s">
        <v>32955</v>
      </c>
      <c r="N1874" s="416" t="s">
        <v>14964</v>
      </c>
      <c r="O1874" s="416" t="s">
        <v>21009</v>
      </c>
      <c r="P1874" s="416" t="s">
        <v>14962</v>
      </c>
      <c r="Q1874" s="417">
        <v>0</v>
      </c>
      <c r="R1874" s="416" t="s">
        <v>24000</v>
      </c>
      <c r="S1874" s="418"/>
      <c r="T1874" s="418"/>
      <c r="U1874" s="418"/>
    </row>
    <row r="1875" spans="1:21" ht="14.6" x14ac:dyDescent="0.4">
      <c r="A1875" s="416" t="s">
        <v>14960</v>
      </c>
      <c r="B1875" s="416" t="s">
        <v>32956</v>
      </c>
      <c r="C1875" s="416" t="s">
        <v>14961</v>
      </c>
      <c r="D1875" s="416" t="s">
        <v>20772</v>
      </c>
      <c r="E1875" s="416"/>
      <c r="F1875" s="416" t="s">
        <v>20772</v>
      </c>
      <c r="G1875" s="416" t="s">
        <v>20772</v>
      </c>
      <c r="H1875" s="416"/>
      <c r="I1875" s="416" t="s">
        <v>20772</v>
      </c>
      <c r="J1875" s="416" t="s">
        <v>14962</v>
      </c>
      <c r="K1875" s="416" t="s">
        <v>32957</v>
      </c>
      <c r="L1875" s="416" t="s">
        <v>35332</v>
      </c>
      <c r="M1875" s="416" t="s">
        <v>32957</v>
      </c>
      <c r="N1875" s="416" t="s">
        <v>14964</v>
      </c>
      <c r="O1875" s="416" t="s">
        <v>21009</v>
      </c>
      <c r="P1875" s="416" t="s">
        <v>14962</v>
      </c>
      <c r="Q1875" s="417">
        <v>0</v>
      </c>
      <c r="R1875" s="416" t="s">
        <v>24000</v>
      </c>
      <c r="S1875" s="418"/>
      <c r="T1875" s="418"/>
      <c r="U1875" s="418"/>
    </row>
    <row r="1876" spans="1:21" ht="14.6" x14ac:dyDescent="0.4">
      <c r="A1876" s="416" t="s">
        <v>14960</v>
      </c>
      <c r="B1876" s="416" t="s">
        <v>32958</v>
      </c>
      <c r="C1876" s="416" t="s">
        <v>14961</v>
      </c>
      <c r="D1876" s="416" t="s">
        <v>20772</v>
      </c>
      <c r="E1876" s="416"/>
      <c r="F1876" s="416" t="s">
        <v>20772</v>
      </c>
      <c r="G1876" s="416" t="s">
        <v>20772</v>
      </c>
      <c r="H1876" s="416"/>
      <c r="I1876" s="416" t="s">
        <v>20772</v>
      </c>
      <c r="J1876" s="416" t="s">
        <v>14962</v>
      </c>
      <c r="K1876" s="416" t="s">
        <v>32959</v>
      </c>
      <c r="L1876" s="416" t="s">
        <v>35332</v>
      </c>
      <c r="M1876" s="416" t="s">
        <v>32959</v>
      </c>
      <c r="N1876" s="416" t="s">
        <v>14964</v>
      </c>
      <c r="O1876" s="416" t="s">
        <v>21009</v>
      </c>
      <c r="P1876" s="416" t="s">
        <v>14962</v>
      </c>
      <c r="Q1876" s="417">
        <v>0</v>
      </c>
      <c r="R1876" s="416" t="s">
        <v>24000</v>
      </c>
      <c r="S1876" s="418"/>
      <c r="T1876" s="418"/>
      <c r="U1876" s="418"/>
    </row>
    <row r="1877" spans="1:21" ht="14.6" x14ac:dyDescent="0.4">
      <c r="A1877" s="419" t="s">
        <v>14960</v>
      </c>
      <c r="B1877" s="419" t="s">
        <v>37449</v>
      </c>
      <c r="C1877" s="419" t="s">
        <v>14961</v>
      </c>
      <c r="D1877" s="419" t="s">
        <v>20148</v>
      </c>
      <c r="E1877" s="419"/>
      <c r="F1877" s="419" t="s">
        <v>37450</v>
      </c>
      <c r="G1877" s="419" t="s">
        <v>20248</v>
      </c>
      <c r="H1877" s="419"/>
      <c r="I1877" s="419" t="s">
        <v>17944</v>
      </c>
      <c r="J1877" s="419" t="s">
        <v>20258</v>
      </c>
      <c r="K1877" s="419" t="s">
        <v>14988</v>
      </c>
      <c r="L1877" s="419" t="s">
        <v>35323</v>
      </c>
      <c r="M1877" s="419" t="s">
        <v>19377</v>
      </c>
      <c r="N1877" s="419" t="s">
        <v>14989</v>
      </c>
      <c r="O1877" s="419" t="s">
        <v>21054</v>
      </c>
      <c r="P1877" s="419" t="s">
        <v>14962</v>
      </c>
      <c r="Q1877" s="425">
        <v>1</v>
      </c>
      <c r="R1877" s="419" t="s">
        <v>24012</v>
      </c>
      <c r="S1877" s="424"/>
      <c r="T1877" s="424"/>
      <c r="U1877" s="424"/>
    </row>
    <row r="1878" spans="1:21" ht="14.6" x14ac:dyDescent="0.4">
      <c r="A1878" s="419" t="s">
        <v>14960</v>
      </c>
      <c r="B1878" s="419" t="s">
        <v>37451</v>
      </c>
      <c r="C1878" s="419" t="s">
        <v>14961</v>
      </c>
      <c r="D1878" s="419" t="s">
        <v>20148</v>
      </c>
      <c r="E1878" s="419"/>
      <c r="F1878" s="419" t="s">
        <v>37452</v>
      </c>
      <c r="G1878" s="419" t="s">
        <v>19396</v>
      </c>
      <c r="H1878" s="419"/>
      <c r="I1878" s="419" t="s">
        <v>17972</v>
      </c>
      <c r="J1878" s="419" t="s">
        <v>20258</v>
      </c>
      <c r="K1878" s="419" t="s">
        <v>14990</v>
      </c>
      <c r="L1878" s="419" t="s">
        <v>35323</v>
      </c>
      <c r="M1878" s="419" t="s">
        <v>19398</v>
      </c>
      <c r="N1878" s="419" t="s">
        <v>14991</v>
      </c>
      <c r="O1878" s="419" t="s">
        <v>21062</v>
      </c>
      <c r="P1878" s="419" t="s">
        <v>14962</v>
      </c>
      <c r="Q1878" s="425">
        <v>1</v>
      </c>
      <c r="R1878" s="419" t="s">
        <v>24013</v>
      </c>
      <c r="S1878" s="424"/>
      <c r="T1878" s="424"/>
      <c r="U1878" s="424"/>
    </row>
    <row r="1879" spans="1:21" ht="14.6" x14ac:dyDescent="0.4">
      <c r="A1879" s="419" t="s">
        <v>14960</v>
      </c>
      <c r="B1879" s="419" t="s">
        <v>37453</v>
      </c>
      <c r="C1879" s="419" t="s">
        <v>14961</v>
      </c>
      <c r="D1879" s="419" t="s">
        <v>20148</v>
      </c>
      <c r="E1879" s="419"/>
      <c r="F1879" s="419" t="s">
        <v>37454</v>
      </c>
      <c r="G1879" s="419" t="s">
        <v>19396</v>
      </c>
      <c r="H1879" s="419"/>
      <c r="I1879" s="419" t="s">
        <v>20150</v>
      </c>
      <c r="J1879" s="419" t="s">
        <v>20258</v>
      </c>
      <c r="K1879" s="419" t="s">
        <v>14992</v>
      </c>
      <c r="L1879" s="419" t="s">
        <v>35323</v>
      </c>
      <c r="M1879" s="419" t="s">
        <v>19398</v>
      </c>
      <c r="N1879" s="419" t="s">
        <v>17247</v>
      </c>
      <c r="O1879" s="419" t="s">
        <v>21062</v>
      </c>
      <c r="P1879" s="419" t="s">
        <v>14962</v>
      </c>
      <c r="Q1879" s="425">
        <v>1</v>
      </c>
      <c r="R1879" s="419" t="s">
        <v>24014</v>
      </c>
      <c r="S1879" s="424"/>
      <c r="T1879" s="424"/>
      <c r="U1879" s="424"/>
    </row>
    <row r="1880" spans="1:21" ht="14.6" x14ac:dyDescent="0.4">
      <c r="A1880" s="419" t="s">
        <v>14960</v>
      </c>
      <c r="B1880" s="419" t="s">
        <v>37455</v>
      </c>
      <c r="C1880" s="419" t="s">
        <v>14961</v>
      </c>
      <c r="D1880" s="419" t="s">
        <v>20148</v>
      </c>
      <c r="E1880" s="419"/>
      <c r="F1880" s="419" t="s">
        <v>37456</v>
      </c>
      <c r="G1880" s="419" t="s">
        <v>19396</v>
      </c>
      <c r="H1880" s="419"/>
      <c r="I1880" s="419" t="s">
        <v>20271</v>
      </c>
      <c r="J1880" s="419" t="s">
        <v>20258</v>
      </c>
      <c r="K1880" s="419" t="s">
        <v>17248</v>
      </c>
      <c r="L1880" s="419" t="s">
        <v>35323</v>
      </c>
      <c r="M1880" s="419" t="s">
        <v>19398</v>
      </c>
      <c r="N1880" s="419" t="s">
        <v>17249</v>
      </c>
      <c r="O1880" s="419" t="s">
        <v>21062</v>
      </c>
      <c r="P1880" s="419" t="s">
        <v>14962</v>
      </c>
      <c r="Q1880" s="425">
        <v>1</v>
      </c>
      <c r="R1880" s="419" t="s">
        <v>24015</v>
      </c>
      <c r="S1880" s="424"/>
      <c r="T1880" s="424"/>
      <c r="U1880" s="424"/>
    </row>
    <row r="1881" spans="1:21" ht="14.6" x14ac:dyDescent="0.4">
      <c r="A1881" s="419" t="s">
        <v>14960</v>
      </c>
      <c r="B1881" s="419" t="s">
        <v>37457</v>
      </c>
      <c r="C1881" s="419" t="s">
        <v>14961</v>
      </c>
      <c r="D1881" s="419" t="s">
        <v>20148</v>
      </c>
      <c r="E1881" s="419"/>
      <c r="F1881" s="419" t="s">
        <v>37458</v>
      </c>
      <c r="G1881" s="419" t="s">
        <v>19396</v>
      </c>
      <c r="H1881" s="419"/>
      <c r="I1881" s="419" t="s">
        <v>19332</v>
      </c>
      <c r="J1881" s="419" t="s">
        <v>20258</v>
      </c>
      <c r="K1881" s="419" t="s">
        <v>17250</v>
      </c>
      <c r="L1881" s="419" t="s">
        <v>35323</v>
      </c>
      <c r="M1881" s="419" t="s">
        <v>19398</v>
      </c>
      <c r="N1881" s="419" t="s">
        <v>17251</v>
      </c>
      <c r="O1881" s="419" t="s">
        <v>21062</v>
      </c>
      <c r="P1881" s="419" t="s">
        <v>14962</v>
      </c>
      <c r="Q1881" s="425">
        <v>1</v>
      </c>
      <c r="R1881" s="419" t="s">
        <v>24016</v>
      </c>
      <c r="S1881" s="424"/>
      <c r="T1881" s="424"/>
      <c r="U1881" s="424"/>
    </row>
    <row r="1882" spans="1:21" ht="14.6" x14ac:dyDescent="0.4">
      <c r="A1882" s="419" t="s">
        <v>14960</v>
      </c>
      <c r="B1882" s="419" t="s">
        <v>37459</v>
      </c>
      <c r="C1882" s="419" t="s">
        <v>14961</v>
      </c>
      <c r="D1882" s="419" t="s">
        <v>20148</v>
      </c>
      <c r="E1882" s="419"/>
      <c r="F1882" s="419" t="s">
        <v>37460</v>
      </c>
      <c r="G1882" s="419" t="s">
        <v>19396</v>
      </c>
      <c r="H1882" s="419"/>
      <c r="I1882" s="419" t="s">
        <v>19489</v>
      </c>
      <c r="J1882" s="419" t="s">
        <v>20258</v>
      </c>
      <c r="K1882" s="419" t="s">
        <v>17252</v>
      </c>
      <c r="L1882" s="419" t="s">
        <v>35323</v>
      </c>
      <c r="M1882" s="419" t="s">
        <v>19398</v>
      </c>
      <c r="N1882" s="419" t="s">
        <v>17253</v>
      </c>
      <c r="O1882" s="419" t="s">
        <v>21062</v>
      </c>
      <c r="P1882" s="419" t="s">
        <v>14962</v>
      </c>
      <c r="Q1882" s="425">
        <v>1</v>
      </c>
      <c r="R1882" s="419" t="s">
        <v>24017</v>
      </c>
      <c r="S1882" s="424"/>
      <c r="T1882" s="424"/>
      <c r="U1882" s="424"/>
    </row>
    <row r="1883" spans="1:21" ht="14.6" x14ac:dyDescent="0.4">
      <c r="A1883" s="419" t="s">
        <v>14960</v>
      </c>
      <c r="B1883" s="419" t="s">
        <v>37461</v>
      </c>
      <c r="C1883" s="419" t="s">
        <v>14961</v>
      </c>
      <c r="D1883" s="419" t="s">
        <v>20148</v>
      </c>
      <c r="E1883" s="419"/>
      <c r="F1883" s="419" t="s">
        <v>37462</v>
      </c>
      <c r="G1883" s="419" t="s">
        <v>19396</v>
      </c>
      <c r="H1883" s="419"/>
      <c r="I1883" s="419" t="s">
        <v>18069</v>
      </c>
      <c r="J1883" s="419" t="s">
        <v>20258</v>
      </c>
      <c r="K1883" s="419" t="s">
        <v>17254</v>
      </c>
      <c r="L1883" s="419" t="s">
        <v>35323</v>
      </c>
      <c r="M1883" s="419" t="s">
        <v>19398</v>
      </c>
      <c r="N1883" s="419" t="s">
        <v>17255</v>
      </c>
      <c r="O1883" s="419" t="s">
        <v>21062</v>
      </c>
      <c r="P1883" s="419" t="s">
        <v>14962</v>
      </c>
      <c r="Q1883" s="425">
        <v>1</v>
      </c>
      <c r="R1883" s="419" t="s">
        <v>24018</v>
      </c>
      <c r="S1883" s="424"/>
      <c r="T1883" s="424"/>
      <c r="U1883" s="424"/>
    </row>
    <row r="1884" spans="1:21" ht="14.6" x14ac:dyDescent="0.4">
      <c r="A1884" s="419" t="s">
        <v>14960</v>
      </c>
      <c r="B1884" s="419" t="s">
        <v>37463</v>
      </c>
      <c r="C1884" s="419" t="s">
        <v>14961</v>
      </c>
      <c r="D1884" s="419" t="s">
        <v>20148</v>
      </c>
      <c r="E1884" s="419"/>
      <c r="F1884" s="419" t="s">
        <v>37464</v>
      </c>
      <c r="G1884" s="419" t="s">
        <v>19396</v>
      </c>
      <c r="H1884" s="419"/>
      <c r="I1884" s="419" t="s">
        <v>20180</v>
      </c>
      <c r="J1884" s="419" t="s">
        <v>20258</v>
      </c>
      <c r="K1884" s="419" t="s">
        <v>17256</v>
      </c>
      <c r="L1884" s="419" t="s">
        <v>35323</v>
      </c>
      <c r="M1884" s="419" t="s">
        <v>19398</v>
      </c>
      <c r="N1884" s="419" t="s">
        <v>17257</v>
      </c>
      <c r="O1884" s="419" t="s">
        <v>21062</v>
      </c>
      <c r="P1884" s="419" t="s">
        <v>14962</v>
      </c>
      <c r="Q1884" s="425">
        <v>1</v>
      </c>
      <c r="R1884" s="419" t="s">
        <v>24019</v>
      </c>
      <c r="S1884" s="424"/>
      <c r="T1884" s="424"/>
      <c r="U1884" s="424"/>
    </row>
    <row r="1885" spans="1:21" ht="14.6" x14ac:dyDescent="0.4">
      <c r="A1885" s="419" t="s">
        <v>14960</v>
      </c>
      <c r="B1885" s="419" t="s">
        <v>37465</v>
      </c>
      <c r="C1885" s="419" t="s">
        <v>14961</v>
      </c>
      <c r="D1885" s="419" t="s">
        <v>20148</v>
      </c>
      <c r="E1885" s="419"/>
      <c r="F1885" s="419" t="s">
        <v>37466</v>
      </c>
      <c r="G1885" s="419" t="s">
        <v>19396</v>
      </c>
      <c r="H1885" s="419"/>
      <c r="I1885" s="419" t="s">
        <v>20190</v>
      </c>
      <c r="J1885" s="419" t="s">
        <v>20258</v>
      </c>
      <c r="K1885" s="419" t="s">
        <v>17258</v>
      </c>
      <c r="L1885" s="419" t="s">
        <v>35323</v>
      </c>
      <c r="M1885" s="419" t="s">
        <v>19398</v>
      </c>
      <c r="N1885" s="419" t="s">
        <v>17259</v>
      </c>
      <c r="O1885" s="419" t="s">
        <v>21062</v>
      </c>
      <c r="P1885" s="419" t="s">
        <v>14962</v>
      </c>
      <c r="Q1885" s="425">
        <v>1</v>
      </c>
      <c r="R1885" s="419" t="s">
        <v>24020</v>
      </c>
      <c r="S1885" s="424"/>
      <c r="T1885" s="424"/>
      <c r="U1885" s="424"/>
    </row>
    <row r="1886" spans="1:21" ht="14.6" x14ac:dyDescent="0.4">
      <c r="A1886" s="419" t="s">
        <v>14960</v>
      </c>
      <c r="B1886" s="419" t="s">
        <v>35857</v>
      </c>
      <c r="C1886" s="419" t="s">
        <v>14961</v>
      </c>
      <c r="D1886" s="419" t="s">
        <v>20148</v>
      </c>
      <c r="E1886" s="419"/>
      <c r="F1886" s="419" t="s">
        <v>37467</v>
      </c>
      <c r="G1886" s="419" t="s">
        <v>19396</v>
      </c>
      <c r="H1886" s="419"/>
      <c r="I1886" s="419" t="s">
        <v>20227</v>
      </c>
      <c r="J1886" s="419" t="s">
        <v>20258</v>
      </c>
      <c r="K1886" s="419" t="s">
        <v>17260</v>
      </c>
      <c r="L1886" s="419" t="s">
        <v>35323</v>
      </c>
      <c r="M1886" s="419" t="s">
        <v>19398</v>
      </c>
      <c r="N1886" s="419" t="s">
        <v>17261</v>
      </c>
      <c r="O1886" s="419" t="s">
        <v>21062</v>
      </c>
      <c r="P1886" s="419" t="s">
        <v>14962</v>
      </c>
      <c r="Q1886" s="425">
        <v>1</v>
      </c>
      <c r="R1886" s="419" t="s">
        <v>24021</v>
      </c>
      <c r="S1886" s="424"/>
      <c r="T1886" s="424"/>
      <c r="U1886" s="424"/>
    </row>
    <row r="1887" spans="1:21" ht="14.6" x14ac:dyDescent="0.4">
      <c r="A1887" s="419" t="s">
        <v>14960</v>
      </c>
      <c r="B1887" s="419" t="s">
        <v>37468</v>
      </c>
      <c r="C1887" s="419" t="s">
        <v>14961</v>
      </c>
      <c r="D1887" s="419" t="s">
        <v>20148</v>
      </c>
      <c r="E1887" s="419"/>
      <c r="F1887" s="419" t="s">
        <v>37469</v>
      </c>
      <c r="G1887" s="419" t="s">
        <v>19396</v>
      </c>
      <c r="H1887" s="419"/>
      <c r="I1887" s="419" t="s">
        <v>20230</v>
      </c>
      <c r="J1887" s="419" t="s">
        <v>20258</v>
      </c>
      <c r="K1887" s="419" t="s">
        <v>17262</v>
      </c>
      <c r="L1887" s="419" t="s">
        <v>35323</v>
      </c>
      <c r="M1887" s="419" t="s">
        <v>19398</v>
      </c>
      <c r="N1887" s="419" t="s">
        <v>17263</v>
      </c>
      <c r="O1887" s="419" t="s">
        <v>21062</v>
      </c>
      <c r="P1887" s="419" t="s">
        <v>14962</v>
      </c>
      <c r="Q1887" s="425">
        <v>1</v>
      </c>
      <c r="R1887" s="419" t="s">
        <v>24022</v>
      </c>
      <c r="S1887" s="424"/>
      <c r="T1887" s="424"/>
      <c r="U1887" s="424"/>
    </row>
    <row r="1888" spans="1:21" ht="14.6" x14ac:dyDescent="0.4">
      <c r="A1888" s="419" t="s">
        <v>14960</v>
      </c>
      <c r="B1888" s="419" t="s">
        <v>37470</v>
      </c>
      <c r="C1888" s="419" t="s">
        <v>14961</v>
      </c>
      <c r="D1888" s="419" t="s">
        <v>20148</v>
      </c>
      <c r="E1888" s="419"/>
      <c r="F1888" s="419" t="s">
        <v>37471</v>
      </c>
      <c r="G1888" s="419" t="s">
        <v>19396</v>
      </c>
      <c r="H1888" s="419"/>
      <c r="I1888" s="419" t="s">
        <v>19511</v>
      </c>
      <c r="J1888" s="419" t="s">
        <v>20258</v>
      </c>
      <c r="K1888" s="419" t="s">
        <v>17264</v>
      </c>
      <c r="L1888" s="419" t="s">
        <v>35323</v>
      </c>
      <c r="M1888" s="419" t="s">
        <v>19398</v>
      </c>
      <c r="N1888" s="419" t="s">
        <v>17265</v>
      </c>
      <c r="O1888" s="419" t="s">
        <v>21062</v>
      </c>
      <c r="P1888" s="419" t="s">
        <v>14962</v>
      </c>
      <c r="Q1888" s="425">
        <v>1</v>
      </c>
      <c r="R1888" s="419" t="s">
        <v>24023</v>
      </c>
      <c r="S1888" s="424"/>
      <c r="T1888" s="424"/>
      <c r="U1888" s="424"/>
    </row>
    <row r="1889" spans="1:21" ht="14.6" x14ac:dyDescent="0.4">
      <c r="A1889" s="419" t="s">
        <v>14960</v>
      </c>
      <c r="B1889" s="419" t="s">
        <v>37472</v>
      </c>
      <c r="C1889" s="419" t="s">
        <v>14961</v>
      </c>
      <c r="D1889" s="419" t="s">
        <v>20148</v>
      </c>
      <c r="E1889" s="419"/>
      <c r="F1889" s="419" t="s">
        <v>37473</v>
      </c>
      <c r="G1889" s="419" t="s">
        <v>19396</v>
      </c>
      <c r="H1889" s="419"/>
      <c r="I1889" s="419" t="s">
        <v>20249</v>
      </c>
      <c r="J1889" s="419" t="s">
        <v>20258</v>
      </c>
      <c r="K1889" s="419" t="s">
        <v>17266</v>
      </c>
      <c r="L1889" s="419" t="s">
        <v>35323</v>
      </c>
      <c r="M1889" s="419" t="s">
        <v>19398</v>
      </c>
      <c r="N1889" s="419" t="s">
        <v>17267</v>
      </c>
      <c r="O1889" s="419" t="s">
        <v>21062</v>
      </c>
      <c r="P1889" s="419" t="s">
        <v>14962</v>
      </c>
      <c r="Q1889" s="425">
        <v>1</v>
      </c>
      <c r="R1889" s="419" t="s">
        <v>24024</v>
      </c>
      <c r="S1889" s="424"/>
      <c r="T1889" s="424"/>
      <c r="U1889" s="424"/>
    </row>
    <row r="1890" spans="1:21" ht="14.6" x14ac:dyDescent="0.4">
      <c r="A1890" s="419" t="s">
        <v>14960</v>
      </c>
      <c r="B1890" s="419" t="s">
        <v>37474</v>
      </c>
      <c r="C1890" s="419" t="s">
        <v>14961</v>
      </c>
      <c r="D1890" s="419" t="s">
        <v>20148</v>
      </c>
      <c r="E1890" s="419"/>
      <c r="F1890" s="419" t="s">
        <v>37475</v>
      </c>
      <c r="G1890" s="419" t="s">
        <v>19396</v>
      </c>
      <c r="H1890" s="419"/>
      <c r="I1890" s="419" t="s">
        <v>19321</v>
      </c>
      <c r="J1890" s="419" t="s">
        <v>20258</v>
      </c>
      <c r="K1890" s="419" t="s">
        <v>17268</v>
      </c>
      <c r="L1890" s="419" t="s">
        <v>35323</v>
      </c>
      <c r="M1890" s="419" t="s">
        <v>19453</v>
      </c>
      <c r="N1890" s="419" t="s">
        <v>17269</v>
      </c>
      <c r="O1890" s="419" t="s">
        <v>21064</v>
      </c>
      <c r="P1890" s="419" t="s">
        <v>14962</v>
      </c>
      <c r="Q1890" s="425">
        <v>1</v>
      </c>
      <c r="R1890" s="419" t="s">
        <v>24025</v>
      </c>
      <c r="S1890" s="424"/>
      <c r="T1890" s="424"/>
      <c r="U1890" s="424"/>
    </row>
    <row r="1891" spans="1:21" ht="14.6" x14ac:dyDescent="0.4">
      <c r="A1891" s="419" t="s">
        <v>14960</v>
      </c>
      <c r="B1891" s="419" t="s">
        <v>37476</v>
      </c>
      <c r="C1891" s="419" t="s">
        <v>14961</v>
      </c>
      <c r="D1891" s="419" t="s">
        <v>20148</v>
      </c>
      <c r="E1891" s="419"/>
      <c r="F1891" s="419" t="s">
        <v>37477</v>
      </c>
      <c r="G1891" s="419" t="s">
        <v>19396</v>
      </c>
      <c r="H1891" s="419"/>
      <c r="I1891" s="419" t="s">
        <v>20221</v>
      </c>
      <c r="J1891" s="419" t="s">
        <v>20258</v>
      </c>
      <c r="K1891" s="419" t="s">
        <v>17270</v>
      </c>
      <c r="L1891" s="419" t="s">
        <v>35323</v>
      </c>
      <c r="M1891" s="419" t="s">
        <v>19453</v>
      </c>
      <c r="N1891" s="419" t="s">
        <v>17271</v>
      </c>
      <c r="O1891" s="419" t="s">
        <v>21063</v>
      </c>
      <c r="P1891" s="419" t="s">
        <v>14962</v>
      </c>
      <c r="Q1891" s="425">
        <v>1</v>
      </c>
      <c r="R1891" s="419" t="s">
        <v>24026</v>
      </c>
      <c r="S1891" s="424"/>
      <c r="T1891" s="424"/>
      <c r="U1891" s="424"/>
    </row>
    <row r="1892" spans="1:21" ht="14.6" x14ac:dyDescent="0.4">
      <c r="A1892" s="419" t="s">
        <v>14960</v>
      </c>
      <c r="B1892" s="419" t="s">
        <v>37478</v>
      </c>
      <c r="C1892" s="419" t="s">
        <v>14961</v>
      </c>
      <c r="D1892" s="419" t="s">
        <v>20148</v>
      </c>
      <c r="E1892" s="419"/>
      <c r="F1892" s="419" t="s">
        <v>37479</v>
      </c>
      <c r="G1892" s="419" t="s">
        <v>19396</v>
      </c>
      <c r="H1892" s="419"/>
      <c r="I1892" s="419" t="s">
        <v>19364</v>
      </c>
      <c r="J1892" s="419" t="s">
        <v>20258</v>
      </c>
      <c r="K1892" s="419" t="s">
        <v>17272</v>
      </c>
      <c r="L1892" s="419" t="s">
        <v>35323</v>
      </c>
      <c r="M1892" s="419" t="s">
        <v>19453</v>
      </c>
      <c r="N1892" s="419" t="s">
        <v>17273</v>
      </c>
      <c r="O1892" s="419" t="s">
        <v>21063</v>
      </c>
      <c r="P1892" s="419" t="s">
        <v>14962</v>
      </c>
      <c r="Q1892" s="425">
        <v>1</v>
      </c>
      <c r="R1892" s="419" t="s">
        <v>24027</v>
      </c>
      <c r="S1892" s="424"/>
      <c r="T1892" s="424"/>
      <c r="U1892" s="424"/>
    </row>
    <row r="1893" spans="1:21" ht="14.6" x14ac:dyDescent="0.4">
      <c r="A1893" s="419" t="s">
        <v>14960</v>
      </c>
      <c r="B1893" s="419" t="s">
        <v>22049</v>
      </c>
      <c r="C1893" s="419" t="s">
        <v>14961</v>
      </c>
      <c r="D1893" s="419" t="s">
        <v>20148</v>
      </c>
      <c r="E1893" s="419"/>
      <c r="F1893" s="419" t="s">
        <v>37480</v>
      </c>
      <c r="G1893" s="419" t="s">
        <v>19396</v>
      </c>
      <c r="H1893" s="419"/>
      <c r="I1893" s="419" t="s">
        <v>20218</v>
      </c>
      <c r="J1893" s="419" t="s">
        <v>20258</v>
      </c>
      <c r="K1893" s="419" t="s">
        <v>17274</v>
      </c>
      <c r="L1893" s="419" t="s">
        <v>35323</v>
      </c>
      <c r="M1893" s="419" t="s">
        <v>19526</v>
      </c>
      <c r="N1893" s="419" t="s">
        <v>17275</v>
      </c>
      <c r="O1893" s="419" t="s">
        <v>21067</v>
      </c>
      <c r="P1893" s="419" t="s">
        <v>14962</v>
      </c>
      <c r="Q1893" s="425">
        <v>1</v>
      </c>
      <c r="R1893" s="419" t="s">
        <v>24028</v>
      </c>
      <c r="S1893" s="424"/>
      <c r="T1893" s="424"/>
      <c r="U1893" s="424"/>
    </row>
    <row r="1894" spans="1:21" ht="14.6" x14ac:dyDescent="0.4">
      <c r="A1894" s="419" t="s">
        <v>14960</v>
      </c>
      <c r="B1894" s="419" t="s">
        <v>31374</v>
      </c>
      <c r="C1894" s="419" t="s">
        <v>14961</v>
      </c>
      <c r="D1894" s="419" t="s">
        <v>20772</v>
      </c>
      <c r="E1894" s="419"/>
      <c r="F1894" s="419" t="s">
        <v>20772</v>
      </c>
      <c r="G1894" s="419" t="s">
        <v>20772</v>
      </c>
      <c r="H1894" s="419"/>
      <c r="I1894" s="419" t="s">
        <v>20772</v>
      </c>
      <c r="J1894" s="419" t="s">
        <v>20258</v>
      </c>
      <c r="K1894" s="419" t="s">
        <v>31375</v>
      </c>
      <c r="L1894" s="419" t="s">
        <v>35323</v>
      </c>
      <c r="M1894" s="419" t="s">
        <v>21095</v>
      </c>
      <c r="N1894" s="419" t="s">
        <v>31376</v>
      </c>
      <c r="O1894" s="419" t="s">
        <v>21026</v>
      </c>
      <c r="P1894" s="419" t="s">
        <v>14962</v>
      </c>
      <c r="Q1894" s="420">
        <v>1</v>
      </c>
      <c r="R1894" s="419" t="s">
        <v>31377</v>
      </c>
      <c r="S1894" s="421"/>
      <c r="T1894" s="421"/>
      <c r="U1894" s="421"/>
    </row>
    <row r="1895" spans="1:21" ht="14.6" x14ac:dyDescent="0.4">
      <c r="A1895" s="419" t="s">
        <v>14960</v>
      </c>
      <c r="B1895" s="419" t="s">
        <v>31378</v>
      </c>
      <c r="C1895" s="419" t="s">
        <v>14961</v>
      </c>
      <c r="D1895" s="419" t="s">
        <v>20772</v>
      </c>
      <c r="E1895" s="419"/>
      <c r="F1895" s="419" t="s">
        <v>20772</v>
      </c>
      <c r="G1895" s="419" t="s">
        <v>20772</v>
      </c>
      <c r="H1895" s="419"/>
      <c r="I1895" s="419" t="s">
        <v>20772</v>
      </c>
      <c r="J1895" s="419" t="s">
        <v>20258</v>
      </c>
      <c r="K1895" s="419" t="s">
        <v>31379</v>
      </c>
      <c r="L1895" s="419" t="s">
        <v>35323</v>
      </c>
      <c r="M1895" s="419" t="s">
        <v>21108</v>
      </c>
      <c r="N1895" s="419" t="s">
        <v>31380</v>
      </c>
      <c r="O1895" s="419" t="s">
        <v>21026</v>
      </c>
      <c r="P1895" s="419" t="s">
        <v>14962</v>
      </c>
      <c r="Q1895" s="420">
        <v>1</v>
      </c>
      <c r="R1895" s="419" t="s">
        <v>31381</v>
      </c>
      <c r="S1895" s="421"/>
      <c r="T1895" s="421"/>
      <c r="U1895" s="421"/>
    </row>
    <row r="1896" spans="1:21" ht="14.6" x14ac:dyDescent="0.4">
      <c r="A1896" s="419" t="s">
        <v>14960</v>
      </c>
      <c r="B1896" s="419" t="s">
        <v>21239</v>
      </c>
      <c r="C1896" s="419" t="s">
        <v>14961</v>
      </c>
      <c r="D1896" s="419" t="s">
        <v>20772</v>
      </c>
      <c r="E1896" s="419"/>
      <c r="F1896" s="419" t="s">
        <v>20772</v>
      </c>
      <c r="G1896" s="419" t="s">
        <v>20772</v>
      </c>
      <c r="H1896" s="419"/>
      <c r="I1896" s="419" t="s">
        <v>20772</v>
      </c>
      <c r="J1896" s="419" t="s">
        <v>20258</v>
      </c>
      <c r="K1896" s="419" t="s">
        <v>21240</v>
      </c>
      <c r="L1896" s="419" t="s">
        <v>35323</v>
      </c>
      <c r="M1896" s="419" t="s">
        <v>21113</v>
      </c>
      <c r="N1896" s="419" t="s">
        <v>21241</v>
      </c>
      <c r="O1896" s="419" t="s">
        <v>21026</v>
      </c>
      <c r="P1896" s="419" t="s">
        <v>14962</v>
      </c>
      <c r="Q1896" s="420">
        <v>1</v>
      </c>
      <c r="R1896" s="419" t="s">
        <v>24029</v>
      </c>
      <c r="S1896" s="421"/>
      <c r="T1896" s="421"/>
      <c r="U1896" s="421"/>
    </row>
    <row r="1897" spans="1:21" ht="14.6" x14ac:dyDescent="0.4">
      <c r="A1897" s="435" t="s">
        <v>14960</v>
      </c>
      <c r="B1897" s="435" t="s">
        <v>17276</v>
      </c>
      <c r="C1897" s="435" t="s">
        <v>14961</v>
      </c>
      <c r="D1897" s="435" t="s">
        <v>20148</v>
      </c>
      <c r="E1897" s="435"/>
      <c r="F1897" s="435" t="s">
        <v>37481</v>
      </c>
      <c r="G1897" s="435" t="s">
        <v>20248</v>
      </c>
      <c r="H1897" s="435"/>
      <c r="I1897" s="435" t="s">
        <v>19489</v>
      </c>
      <c r="J1897" s="435" t="s">
        <v>20258</v>
      </c>
      <c r="K1897" s="435" t="s">
        <v>17277</v>
      </c>
      <c r="L1897" s="435" t="s">
        <v>35323</v>
      </c>
      <c r="M1897" s="435" t="s">
        <v>18077</v>
      </c>
      <c r="N1897" s="435" t="s">
        <v>17278</v>
      </c>
      <c r="O1897" s="435" t="s">
        <v>21122</v>
      </c>
      <c r="P1897" s="435" t="s">
        <v>14962</v>
      </c>
      <c r="Q1897" s="436">
        <v>3</v>
      </c>
      <c r="R1897" s="435" t="s">
        <v>24030</v>
      </c>
      <c r="S1897" s="437"/>
      <c r="T1897" s="437"/>
      <c r="U1897" s="437"/>
    </row>
    <row r="1898" spans="1:21" ht="14.6" x14ac:dyDescent="0.4">
      <c r="A1898" s="435" t="s">
        <v>14960</v>
      </c>
      <c r="B1898" s="435" t="s">
        <v>37482</v>
      </c>
      <c r="C1898" s="435" t="s">
        <v>14961</v>
      </c>
      <c r="D1898" s="435" t="s">
        <v>20148</v>
      </c>
      <c r="E1898" s="435"/>
      <c r="F1898" s="435" t="s">
        <v>37483</v>
      </c>
      <c r="G1898" s="435" t="s">
        <v>20248</v>
      </c>
      <c r="H1898" s="435"/>
      <c r="I1898" s="435" t="s">
        <v>20236</v>
      </c>
      <c r="J1898" s="435" t="s">
        <v>20258</v>
      </c>
      <c r="K1898" s="435" t="s">
        <v>17279</v>
      </c>
      <c r="L1898" s="435" t="s">
        <v>35323</v>
      </c>
      <c r="M1898" s="435" t="s">
        <v>18077</v>
      </c>
      <c r="N1898" s="435" t="s">
        <v>17280</v>
      </c>
      <c r="O1898" s="435" t="s">
        <v>21138</v>
      </c>
      <c r="P1898" s="435" t="s">
        <v>14962</v>
      </c>
      <c r="Q1898" s="436">
        <v>3</v>
      </c>
      <c r="R1898" s="435" t="s">
        <v>24031</v>
      </c>
      <c r="S1898" s="437"/>
      <c r="T1898" s="437"/>
      <c r="U1898" s="437"/>
    </row>
    <row r="1899" spans="1:21" ht="14.6" x14ac:dyDescent="0.4">
      <c r="A1899" s="435" t="s">
        <v>14960</v>
      </c>
      <c r="B1899" s="435" t="s">
        <v>37484</v>
      </c>
      <c r="C1899" s="435" t="s">
        <v>14961</v>
      </c>
      <c r="D1899" s="435" t="s">
        <v>20148</v>
      </c>
      <c r="E1899" s="435"/>
      <c r="F1899" s="435" t="s">
        <v>37485</v>
      </c>
      <c r="G1899" s="435" t="s">
        <v>20248</v>
      </c>
      <c r="H1899" s="435"/>
      <c r="I1899" s="435" t="s">
        <v>17980</v>
      </c>
      <c r="J1899" s="435" t="s">
        <v>20258</v>
      </c>
      <c r="K1899" s="435" t="s">
        <v>17281</v>
      </c>
      <c r="L1899" s="435" t="s">
        <v>35323</v>
      </c>
      <c r="M1899" s="435" t="s">
        <v>18077</v>
      </c>
      <c r="N1899" s="435" t="s">
        <v>17282</v>
      </c>
      <c r="O1899" s="435" t="s">
        <v>21120</v>
      </c>
      <c r="P1899" s="435" t="s">
        <v>14962</v>
      </c>
      <c r="Q1899" s="436">
        <v>3</v>
      </c>
      <c r="R1899" s="435" t="s">
        <v>24032</v>
      </c>
      <c r="S1899" s="437"/>
      <c r="T1899" s="437"/>
      <c r="U1899" s="437"/>
    </row>
    <row r="1900" spans="1:21" ht="14.6" x14ac:dyDescent="0.4">
      <c r="A1900" s="416" t="s">
        <v>17283</v>
      </c>
      <c r="B1900" s="416" t="s">
        <v>31382</v>
      </c>
      <c r="C1900" s="416" t="s">
        <v>17284</v>
      </c>
      <c r="D1900" s="416" t="s">
        <v>20148</v>
      </c>
      <c r="E1900" s="416"/>
      <c r="F1900" s="416" t="s">
        <v>37486</v>
      </c>
      <c r="G1900" s="416" t="s">
        <v>20149</v>
      </c>
      <c r="H1900" s="416"/>
      <c r="I1900" s="416" t="s">
        <v>20161</v>
      </c>
      <c r="J1900" s="416" t="s">
        <v>17285</v>
      </c>
      <c r="K1900" s="416" t="s">
        <v>17286</v>
      </c>
      <c r="L1900" s="416" t="s">
        <v>35321</v>
      </c>
      <c r="M1900" s="416" t="s">
        <v>17286</v>
      </c>
      <c r="N1900" s="416" t="s">
        <v>17287</v>
      </c>
      <c r="O1900" s="416" t="s">
        <v>21009</v>
      </c>
      <c r="P1900" s="416" t="s">
        <v>17285</v>
      </c>
      <c r="Q1900" s="417">
        <v>0</v>
      </c>
      <c r="R1900" s="416" t="s">
        <v>24033</v>
      </c>
      <c r="S1900" s="418"/>
      <c r="T1900" s="418"/>
      <c r="U1900" s="418"/>
    </row>
    <row r="1901" spans="1:21" ht="14.6" x14ac:dyDescent="0.4">
      <c r="A1901" s="419" t="s">
        <v>17283</v>
      </c>
      <c r="B1901" s="419" t="s">
        <v>37487</v>
      </c>
      <c r="C1901" s="419" t="s">
        <v>17284</v>
      </c>
      <c r="D1901" s="419" t="s">
        <v>20148</v>
      </c>
      <c r="E1901" s="419"/>
      <c r="F1901" s="419" t="s">
        <v>37488</v>
      </c>
      <c r="G1901" s="419" t="s">
        <v>19639</v>
      </c>
      <c r="H1901" s="419"/>
      <c r="I1901" s="419" t="s">
        <v>19423</v>
      </c>
      <c r="J1901" s="419" t="s">
        <v>17285</v>
      </c>
      <c r="K1901" s="419" t="s">
        <v>17288</v>
      </c>
      <c r="L1901" s="419" t="s">
        <v>35323</v>
      </c>
      <c r="M1901" s="419" t="s">
        <v>17289</v>
      </c>
      <c r="N1901" s="419" t="s">
        <v>17290</v>
      </c>
      <c r="O1901" s="419" t="s">
        <v>21009</v>
      </c>
      <c r="P1901" s="419" t="s">
        <v>17285</v>
      </c>
      <c r="Q1901" s="425">
        <v>1</v>
      </c>
      <c r="R1901" s="419" t="s">
        <v>24034</v>
      </c>
      <c r="S1901" s="424"/>
      <c r="T1901" s="424"/>
      <c r="U1901" s="424"/>
    </row>
    <row r="1902" spans="1:21" ht="14.6" x14ac:dyDescent="0.4">
      <c r="A1902" s="419" t="s">
        <v>17283</v>
      </c>
      <c r="B1902" s="419" t="s">
        <v>37489</v>
      </c>
      <c r="C1902" s="419" t="s">
        <v>17284</v>
      </c>
      <c r="D1902" s="419" t="s">
        <v>20148</v>
      </c>
      <c r="E1902" s="419"/>
      <c r="F1902" s="419" t="s">
        <v>37490</v>
      </c>
      <c r="G1902" s="419" t="s">
        <v>19639</v>
      </c>
      <c r="H1902" s="419"/>
      <c r="I1902" s="419" t="s">
        <v>20214</v>
      </c>
      <c r="J1902" s="419" t="s">
        <v>17285</v>
      </c>
      <c r="K1902" s="419" t="s">
        <v>17291</v>
      </c>
      <c r="L1902" s="419" t="s">
        <v>35323</v>
      </c>
      <c r="M1902" s="419" t="s">
        <v>17289</v>
      </c>
      <c r="N1902" s="419" t="s">
        <v>17292</v>
      </c>
      <c r="O1902" s="419" t="s">
        <v>21009</v>
      </c>
      <c r="P1902" s="419" t="s">
        <v>17285</v>
      </c>
      <c r="Q1902" s="425">
        <v>1</v>
      </c>
      <c r="R1902" s="419" t="s">
        <v>24035</v>
      </c>
      <c r="S1902" s="424"/>
      <c r="T1902" s="424"/>
      <c r="U1902" s="424"/>
    </row>
    <row r="1903" spans="1:21" ht="14.6" x14ac:dyDescent="0.4">
      <c r="A1903" s="419" t="s">
        <v>17283</v>
      </c>
      <c r="B1903" s="419" t="s">
        <v>32970</v>
      </c>
      <c r="C1903" s="419" t="s">
        <v>17284</v>
      </c>
      <c r="D1903" s="419" t="s">
        <v>20148</v>
      </c>
      <c r="E1903" s="419"/>
      <c r="F1903" s="419" t="s">
        <v>37491</v>
      </c>
      <c r="G1903" s="419" t="s">
        <v>20160</v>
      </c>
      <c r="H1903" s="419"/>
      <c r="I1903" s="419" t="s">
        <v>19364</v>
      </c>
      <c r="J1903" s="419" t="s">
        <v>17285</v>
      </c>
      <c r="K1903" s="419" t="s">
        <v>17293</v>
      </c>
      <c r="L1903" s="419" t="s">
        <v>35323</v>
      </c>
      <c r="M1903" s="419" t="s">
        <v>17289</v>
      </c>
      <c r="N1903" s="419" t="s">
        <v>17294</v>
      </c>
      <c r="O1903" s="419" t="s">
        <v>21020</v>
      </c>
      <c r="P1903" s="419" t="s">
        <v>17285</v>
      </c>
      <c r="Q1903" s="425">
        <v>1</v>
      </c>
      <c r="R1903" s="419" t="s">
        <v>24036</v>
      </c>
      <c r="S1903" s="424"/>
      <c r="T1903" s="424"/>
      <c r="U1903" s="424"/>
    </row>
    <row r="1904" spans="1:21" ht="14.6" x14ac:dyDescent="0.4">
      <c r="A1904" s="419" t="s">
        <v>17283</v>
      </c>
      <c r="B1904" s="419" t="s">
        <v>37492</v>
      </c>
      <c r="C1904" s="419" t="s">
        <v>17284</v>
      </c>
      <c r="D1904" s="419" t="s">
        <v>20148</v>
      </c>
      <c r="E1904" s="419"/>
      <c r="F1904" s="419" t="s">
        <v>37493</v>
      </c>
      <c r="G1904" s="419" t="s">
        <v>20248</v>
      </c>
      <c r="H1904" s="419"/>
      <c r="I1904" s="419" t="s">
        <v>18069</v>
      </c>
      <c r="J1904" s="419" t="s">
        <v>17285</v>
      </c>
      <c r="K1904" s="419" t="s">
        <v>17295</v>
      </c>
      <c r="L1904" s="419" t="s">
        <v>35323</v>
      </c>
      <c r="M1904" s="419" t="s">
        <v>17289</v>
      </c>
      <c r="N1904" s="419" t="s">
        <v>17296</v>
      </c>
      <c r="O1904" s="419" t="s">
        <v>21027</v>
      </c>
      <c r="P1904" s="419" t="s">
        <v>17285</v>
      </c>
      <c r="Q1904" s="425">
        <v>1</v>
      </c>
      <c r="R1904" s="419" t="s">
        <v>24037</v>
      </c>
      <c r="S1904" s="424"/>
      <c r="T1904" s="424"/>
      <c r="U1904" s="424"/>
    </row>
    <row r="1905" spans="1:21" ht="14.6" x14ac:dyDescent="0.4">
      <c r="A1905" s="419" t="s">
        <v>17283</v>
      </c>
      <c r="B1905" s="419" t="s">
        <v>37494</v>
      </c>
      <c r="C1905" s="419" t="s">
        <v>17284</v>
      </c>
      <c r="D1905" s="419" t="s">
        <v>20148</v>
      </c>
      <c r="E1905" s="419"/>
      <c r="F1905" s="419" t="s">
        <v>37495</v>
      </c>
      <c r="G1905" s="419" t="s">
        <v>20160</v>
      </c>
      <c r="H1905" s="419"/>
      <c r="I1905" s="419" t="s">
        <v>17926</v>
      </c>
      <c r="J1905" s="419" t="s">
        <v>17285</v>
      </c>
      <c r="K1905" s="419" t="s">
        <v>17297</v>
      </c>
      <c r="L1905" s="419" t="s">
        <v>35323</v>
      </c>
      <c r="M1905" s="419" t="s">
        <v>17289</v>
      </c>
      <c r="N1905" s="419" t="s">
        <v>17298</v>
      </c>
      <c r="O1905" s="419" t="s">
        <v>21012</v>
      </c>
      <c r="P1905" s="419" t="s">
        <v>17285</v>
      </c>
      <c r="Q1905" s="425">
        <v>1</v>
      </c>
      <c r="R1905" s="419" t="s">
        <v>24038</v>
      </c>
      <c r="S1905" s="424"/>
      <c r="T1905" s="424"/>
      <c r="U1905" s="424"/>
    </row>
    <row r="1906" spans="1:21" ht="14.6" x14ac:dyDescent="0.4">
      <c r="A1906" s="419" t="s">
        <v>17283</v>
      </c>
      <c r="B1906" s="419" t="s">
        <v>32971</v>
      </c>
      <c r="C1906" s="419" t="s">
        <v>17284</v>
      </c>
      <c r="D1906" s="419" t="s">
        <v>20148</v>
      </c>
      <c r="E1906" s="419"/>
      <c r="F1906" s="419" t="s">
        <v>37496</v>
      </c>
      <c r="G1906" s="419" t="s">
        <v>20160</v>
      </c>
      <c r="H1906" s="419"/>
      <c r="I1906" s="419" t="s">
        <v>17998</v>
      </c>
      <c r="J1906" s="419" t="s">
        <v>17285</v>
      </c>
      <c r="K1906" s="419" t="s">
        <v>17299</v>
      </c>
      <c r="L1906" s="419" t="s">
        <v>35323</v>
      </c>
      <c r="M1906" s="419" t="s">
        <v>17289</v>
      </c>
      <c r="N1906" s="419" t="s">
        <v>17300</v>
      </c>
      <c r="O1906" s="419" t="s">
        <v>21022</v>
      </c>
      <c r="P1906" s="419" t="s">
        <v>17285</v>
      </c>
      <c r="Q1906" s="425">
        <v>1</v>
      </c>
      <c r="R1906" s="419" t="s">
        <v>24039</v>
      </c>
      <c r="S1906" s="424"/>
      <c r="T1906" s="424"/>
      <c r="U1906" s="424"/>
    </row>
    <row r="1907" spans="1:21" ht="14.6" x14ac:dyDescent="0.4">
      <c r="A1907" s="419" t="s">
        <v>17283</v>
      </c>
      <c r="B1907" s="419" t="s">
        <v>17301</v>
      </c>
      <c r="C1907" s="419" t="s">
        <v>17284</v>
      </c>
      <c r="D1907" s="419" t="s">
        <v>20148</v>
      </c>
      <c r="E1907" s="419"/>
      <c r="F1907" s="419" t="s">
        <v>37497</v>
      </c>
      <c r="G1907" s="419" t="s">
        <v>19639</v>
      </c>
      <c r="H1907" s="419"/>
      <c r="I1907" s="419" t="s">
        <v>19325</v>
      </c>
      <c r="J1907" s="419" t="s">
        <v>17285</v>
      </c>
      <c r="K1907" s="419" t="s">
        <v>17302</v>
      </c>
      <c r="L1907" s="419" t="s">
        <v>35323</v>
      </c>
      <c r="M1907" s="419" t="s">
        <v>17289</v>
      </c>
      <c r="N1907" s="419" t="s">
        <v>17303</v>
      </c>
      <c r="O1907" s="419" t="s">
        <v>21009</v>
      </c>
      <c r="P1907" s="419" t="s">
        <v>17285</v>
      </c>
      <c r="Q1907" s="425">
        <v>1</v>
      </c>
      <c r="R1907" s="419" t="s">
        <v>24040</v>
      </c>
      <c r="S1907" s="424"/>
      <c r="T1907" s="424"/>
      <c r="U1907" s="424"/>
    </row>
    <row r="1908" spans="1:21" ht="14.6" x14ac:dyDescent="0.4">
      <c r="A1908" s="419" t="s">
        <v>17283</v>
      </c>
      <c r="B1908" s="419" t="s">
        <v>17304</v>
      </c>
      <c r="C1908" s="419" t="s">
        <v>17284</v>
      </c>
      <c r="D1908" s="419" t="s">
        <v>20148</v>
      </c>
      <c r="E1908" s="419"/>
      <c r="F1908" s="419" t="s">
        <v>37498</v>
      </c>
      <c r="G1908" s="419" t="s">
        <v>19639</v>
      </c>
      <c r="H1908" s="419"/>
      <c r="I1908" s="419" t="s">
        <v>17998</v>
      </c>
      <c r="J1908" s="419" t="s">
        <v>17285</v>
      </c>
      <c r="K1908" s="419" t="s">
        <v>17305</v>
      </c>
      <c r="L1908" s="419" t="s">
        <v>35323</v>
      </c>
      <c r="M1908" s="419" t="s">
        <v>17289</v>
      </c>
      <c r="N1908" s="419" t="s">
        <v>17306</v>
      </c>
      <c r="O1908" s="419" t="s">
        <v>21009</v>
      </c>
      <c r="P1908" s="419" t="s">
        <v>17285</v>
      </c>
      <c r="Q1908" s="425">
        <v>1</v>
      </c>
      <c r="R1908" s="419" t="s">
        <v>24041</v>
      </c>
      <c r="S1908" s="424"/>
      <c r="T1908" s="424"/>
      <c r="U1908" s="424"/>
    </row>
    <row r="1909" spans="1:21" ht="14.6" x14ac:dyDescent="0.4">
      <c r="A1909" s="419" t="s">
        <v>17283</v>
      </c>
      <c r="B1909" s="419" t="s">
        <v>17307</v>
      </c>
      <c r="C1909" s="419" t="s">
        <v>17284</v>
      </c>
      <c r="D1909" s="419" t="s">
        <v>20148</v>
      </c>
      <c r="E1909" s="419"/>
      <c r="F1909" s="419" t="s">
        <v>37499</v>
      </c>
      <c r="G1909" s="419" t="s">
        <v>19639</v>
      </c>
      <c r="H1909" s="419"/>
      <c r="I1909" s="419" t="s">
        <v>19441</v>
      </c>
      <c r="J1909" s="419" t="s">
        <v>17285</v>
      </c>
      <c r="K1909" s="419" t="s">
        <v>17308</v>
      </c>
      <c r="L1909" s="419" t="s">
        <v>35323</v>
      </c>
      <c r="M1909" s="419" t="s">
        <v>17289</v>
      </c>
      <c r="N1909" s="419" t="s">
        <v>17309</v>
      </c>
      <c r="O1909" s="419" t="s">
        <v>21009</v>
      </c>
      <c r="P1909" s="419" t="s">
        <v>17285</v>
      </c>
      <c r="Q1909" s="425">
        <v>1</v>
      </c>
      <c r="R1909" s="419" t="s">
        <v>24042</v>
      </c>
      <c r="S1909" s="424"/>
      <c r="T1909" s="424"/>
      <c r="U1909" s="424"/>
    </row>
    <row r="1910" spans="1:21" ht="14.6" x14ac:dyDescent="0.4">
      <c r="A1910" s="419" t="s">
        <v>17283</v>
      </c>
      <c r="B1910" s="419" t="s">
        <v>16872</v>
      </c>
      <c r="C1910" s="419" t="s">
        <v>17284</v>
      </c>
      <c r="D1910" s="419" t="s">
        <v>20148</v>
      </c>
      <c r="E1910" s="419"/>
      <c r="F1910" s="419" t="s">
        <v>37500</v>
      </c>
      <c r="G1910" s="419" t="s">
        <v>19639</v>
      </c>
      <c r="H1910" s="419"/>
      <c r="I1910" s="419" t="s">
        <v>19855</v>
      </c>
      <c r="J1910" s="419" t="s">
        <v>17285</v>
      </c>
      <c r="K1910" s="419" t="s">
        <v>17310</v>
      </c>
      <c r="L1910" s="419" t="s">
        <v>35323</v>
      </c>
      <c r="M1910" s="419" t="s">
        <v>17289</v>
      </c>
      <c r="N1910" s="419" t="s">
        <v>17311</v>
      </c>
      <c r="O1910" s="419" t="s">
        <v>21009</v>
      </c>
      <c r="P1910" s="419" t="s">
        <v>17285</v>
      </c>
      <c r="Q1910" s="425">
        <v>1</v>
      </c>
      <c r="R1910" s="419" t="s">
        <v>24043</v>
      </c>
      <c r="S1910" s="424"/>
      <c r="T1910" s="424"/>
      <c r="U1910" s="424"/>
    </row>
    <row r="1911" spans="1:21" ht="14.6" x14ac:dyDescent="0.4">
      <c r="A1911" s="419" t="s">
        <v>17283</v>
      </c>
      <c r="B1911" s="419" t="s">
        <v>17312</v>
      </c>
      <c r="C1911" s="419" t="s">
        <v>17284</v>
      </c>
      <c r="D1911" s="419" t="s">
        <v>20148</v>
      </c>
      <c r="E1911" s="419"/>
      <c r="F1911" s="419" t="s">
        <v>37501</v>
      </c>
      <c r="G1911" s="419" t="s">
        <v>19639</v>
      </c>
      <c r="H1911" s="419"/>
      <c r="I1911" s="419" t="s">
        <v>18069</v>
      </c>
      <c r="J1911" s="419" t="s">
        <v>17285</v>
      </c>
      <c r="K1911" s="419" t="s">
        <v>17313</v>
      </c>
      <c r="L1911" s="419" t="s">
        <v>35323</v>
      </c>
      <c r="M1911" s="419" t="s">
        <v>17289</v>
      </c>
      <c r="N1911" s="419" t="s">
        <v>17314</v>
      </c>
      <c r="O1911" s="419" t="s">
        <v>21009</v>
      </c>
      <c r="P1911" s="419" t="s">
        <v>17285</v>
      </c>
      <c r="Q1911" s="425">
        <v>1</v>
      </c>
      <c r="R1911" s="419" t="s">
        <v>24044</v>
      </c>
      <c r="S1911" s="424"/>
      <c r="T1911" s="424"/>
      <c r="U1911" s="424"/>
    </row>
    <row r="1912" spans="1:21" ht="14.6" x14ac:dyDescent="0.4">
      <c r="A1912" s="419" t="s">
        <v>17283</v>
      </c>
      <c r="B1912" s="419" t="s">
        <v>17315</v>
      </c>
      <c r="C1912" s="419" t="s">
        <v>17284</v>
      </c>
      <c r="D1912" s="419" t="s">
        <v>20148</v>
      </c>
      <c r="E1912" s="419"/>
      <c r="F1912" s="419" t="s">
        <v>37502</v>
      </c>
      <c r="G1912" s="419" t="s">
        <v>19639</v>
      </c>
      <c r="H1912" s="419"/>
      <c r="I1912" s="419" t="s">
        <v>20143</v>
      </c>
      <c r="J1912" s="419" t="s">
        <v>17285</v>
      </c>
      <c r="K1912" s="419" t="s">
        <v>17316</v>
      </c>
      <c r="L1912" s="419" t="s">
        <v>35323</v>
      </c>
      <c r="M1912" s="419" t="s">
        <v>17289</v>
      </c>
      <c r="N1912" s="419" t="s">
        <v>17317</v>
      </c>
      <c r="O1912" s="419" t="s">
        <v>21009</v>
      </c>
      <c r="P1912" s="419" t="s">
        <v>17285</v>
      </c>
      <c r="Q1912" s="425">
        <v>1</v>
      </c>
      <c r="R1912" s="419" t="s">
        <v>24045</v>
      </c>
      <c r="S1912" s="424"/>
      <c r="T1912" s="424"/>
      <c r="U1912" s="424"/>
    </row>
    <row r="1913" spans="1:21" ht="14.6" x14ac:dyDescent="0.4">
      <c r="A1913" s="419" t="s">
        <v>17283</v>
      </c>
      <c r="B1913" s="419" t="s">
        <v>17318</v>
      </c>
      <c r="C1913" s="419" t="s">
        <v>17284</v>
      </c>
      <c r="D1913" s="419" t="s">
        <v>20148</v>
      </c>
      <c r="E1913" s="419"/>
      <c r="F1913" s="419" t="s">
        <v>37503</v>
      </c>
      <c r="G1913" s="419" t="s">
        <v>19639</v>
      </c>
      <c r="H1913" s="419"/>
      <c r="I1913" s="419" t="s">
        <v>19410</v>
      </c>
      <c r="J1913" s="419" t="s">
        <v>17285</v>
      </c>
      <c r="K1913" s="419" t="s">
        <v>17319</v>
      </c>
      <c r="L1913" s="419" t="s">
        <v>35323</v>
      </c>
      <c r="M1913" s="419" t="s">
        <v>17289</v>
      </c>
      <c r="N1913" s="419" t="s">
        <v>17320</v>
      </c>
      <c r="O1913" s="419" t="s">
        <v>21009</v>
      </c>
      <c r="P1913" s="419" t="s">
        <v>17285</v>
      </c>
      <c r="Q1913" s="425">
        <v>1</v>
      </c>
      <c r="R1913" s="419" t="s">
        <v>24046</v>
      </c>
      <c r="S1913" s="424"/>
      <c r="T1913" s="424"/>
      <c r="U1913" s="424"/>
    </row>
    <row r="1914" spans="1:21" ht="14.6" x14ac:dyDescent="0.4">
      <c r="A1914" s="419" t="s">
        <v>17283</v>
      </c>
      <c r="B1914" s="419" t="s">
        <v>17321</v>
      </c>
      <c r="C1914" s="419" t="s">
        <v>17284</v>
      </c>
      <c r="D1914" s="419" t="s">
        <v>20148</v>
      </c>
      <c r="E1914" s="419"/>
      <c r="F1914" s="419" t="s">
        <v>37504</v>
      </c>
      <c r="G1914" s="419" t="s">
        <v>19639</v>
      </c>
      <c r="H1914" s="419"/>
      <c r="I1914" s="419" t="s">
        <v>18083</v>
      </c>
      <c r="J1914" s="419" t="s">
        <v>17285</v>
      </c>
      <c r="K1914" s="419" t="s">
        <v>17322</v>
      </c>
      <c r="L1914" s="419" t="s">
        <v>35323</v>
      </c>
      <c r="M1914" s="419" t="s">
        <v>17289</v>
      </c>
      <c r="N1914" s="419" t="s">
        <v>17323</v>
      </c>
      <c r="O1914" s="419" t="s">
        <v>21009</v>
      </c>
      <c r="P1914" s="419" t="s">
        <v>17285</v>
      </c>
      <c r="Q1914" s="425">
        <v>1</v>
      </c>
      <c r="R1914" s="419" t="s">
        <v>24047</v>
      </c>
      <c r="S1914" s="424"/>
      <c r="T1914" s="424"/>
      <c r="U1914" s="424"/>
    </row>
    <row r="1915" spans="1:21" ht="14.6" x14ac:dyDescent="0.4">
      <c r="A1915" s="419" t="s">
        <v>17283</v>
      </c>
      <c r="B1915" s="419" t="s">
        <v>17324</v>
      </c>
      <c r="C1915" s="419" t="s">
        <v>17284</v>
      </c>
      <c r="D1915" s="419" t="s">
        <v>20148</v>
      </c>
      <c r="E1915" s="419"/>
      <c r="F1915" s="419" t="s">
        <v>37505</v>
      </c>
      <c r="G1915" s="419" t="s">
        <v>19639</v>
      </c>
      <c r="H1915" s="419"/>
      <c r="I1915" s="419" t="s">
        <v>20164</v>
      </c>
      <c r="J1915" s="419" t="s">
        <v>17285</v>
      </c>
      <c r="K1915" s="419" t="s">
        <v>17325</v>
      </c>
      <c r="L1915" s="419" t="s">
        <v>35323</v>
      </c>
      <c r="M1915" s="419" t="s">
        <v>17289</v>
      </c>
      <c r="N1915" s="419" t="s">
        <v>17326</v>
      </c>
      <c r="O1915" s="419" t="s">
        <v>21009</v>
      </c>
      <c r="P1915" s="419" t="s">
        <v>17285</v>
      </c>
      <c r="Q1915" s="425">
        <v>1</v>
      </c>
      <c r="R1915" s="419" t="s">
        <v>24048</v>
      </c>
      <c r="S1915" s="424"/>
      <c r="T1915" s="424"/>
      <c r="U1915" s="424"/>
    </row>
    <row r="1916" spans="1:21" ht="14.6" x14ac:dyDescent="0.4">
      <c r="A1916" s="419" t="s">
        <v>17283</v>
      </c>
      <c r="B1916" s="419" t="s">
        <v>17327</v>
      </c>
      <c r="C1916" s="419" t="s">
        <v>17284</v>
      </c>
      <c r="D1916" s="419" t="s">
        <v>20148</v>
      </c>
      <c r="E1916" s="419"/>
      <c r="F1916" s="419" t="s">
        <v>37506</v>
      </c>
      <c r="G1916" s="419" t="s">
        <v>19639</v>
      </c>
      <c r="H1916" s="419"/>
      <c r="I1916" s="419" t="s">
        <v>20211</v>
      </c>
      <c r="J1916" s="419" t="s">
        <v>17285</v>
      </c>
      <c r="K1916" s="419" t="s">
        <v>17328</v>
      </c>
      <c r="L1916" s="419" t="s">
        <v>35323</v>
      </c>
      <c r="M1916" s="419" t="s">
        <v>17289</v>
      </c>
      <c r="N1916" s="419" t="s">
        <v>17329</v>
      </c>
      <c r="O1916" s="419" t="s">
        <v>21009</v>
      </c>
      <c r="P1916" s="419" t="s">
        <v>17285</v>
      </c>
      <c r="Q1916" s="425">
        <v>1</v>
      </c>
      <c r="R1916" s="419" t="s">
        <v>24049</v>
      </c>
      <c r="S1916" s="424"/>
      <c r="T1916" s="424"/>
      <c r="U1916" s="424"/>
    </row>
    <row r="1917" spans="1:21" ht="14.6" x14ac:dyDescent="0.4">
      <c r="A1917" s="419" t="s">
        <v>17283</v>
      </c>
      <c r="B1917" s="419" t="s">
        <v>17330</v>
      </c>
      <c r="C1917" s="419" t="s">
        <v>17284</v>
      </c>
      <c r="D1917" s="419" t="s">
        <v>20148</v>
      </c>
      <c r="E1917" s="419"/>
      <c r="F1917" s="419" t="s">
        <v>37507</v>
      </c>
      <c r="G1917" s="419" t="s">
        <v>19639</v>
      </c>
      <c r="H1917" s="419"/>
      <c r="I1917" s="419" t="s">
        <v>19774</v>
      </c>
      <c r="J1917" s="419" t="s">
        <v>17285</v>
      </c>
      <c r="K1917" s="419" t="s">
        <v>17331</v>
      </c>
      <c r="L1917" s="419" t="s">
        <v>35323</v>
      </c>
      <c r="M1917" s="419" t="s">
        <v>17289</v>
      </c>
      <c r="N1917" s="419" t="s">
        <v>17332</v>
      </c>
      <c r="O1917" s="419" t="s">
        <v>21009</v>
      </c>
      <c r="P1917" s="419" t="s">
        <v>17285</v>
      </c>
      <c r="Q1917" s="425">
        <v>1</v>
      </c>
      <c r="R1917" s="419" t="s">
        <v>24050</v>
      </c>
      <c r="S1917" s="424"/>
      <c r="T1917" s="424"/>
      <c r="U1917" s="424"/>
    </row>
    <row r="1918" spans="1:21" ht="14.6" x14ac:dyDescent="0.4">
      <c r="A1918" s="419" t="s">
        <v>17283</v>
      </c>
      <c r="B1918" s="419" t="s">
        <v>17333</v>
      </c>
      <c r="C1918" s="419" t="s">
        <v>17284</v>
      </c>
      <c r="D1918" s="419" t="s">
        <v>20148</v>
      </c>
      <c r="E1918" s="419"/>
      <c r="F1918" s="419" t="s">
        <v>37508</v>
      </c>
      <c r="G1918" s="419" t="s">
        <v>19639</v>
      </c>
      <c r="H1918" s="419"/>
      <c r="I1918" s="419" t="s">
        <v>20236</v>
      </c>
      <c r="J1918" s="419" t="s">
        <v>17285</v>
      </c>
      <c r="K1918" s="419" t="s">
        <v>17334</v>
      </c>
      <c r="L1918" s="419" t="s">
        <v>35323</v>
      </c>
      <c r="M1918" s="419" t="s">
        <v>17289</v>
      </c>
      <c r="N1918" s="419" t="s">
        <v>17335</v>
      </c>
      <c r="O1918" s="419" t="s">
        <v>21009</v>
      </c>
      <c r="P1918" s="419" t="s">
        <v>17285</v>
      </c>
      <c r="Q1918" s="425">
        <v>1</v>
      </c>
      <c r="R1918" s="419" t="s">
        <v>24051</v>
      </c>
      <c r="S1918" s="424"/>
      <c r="T1918" s="424"/>
      <c r="U1918" s="424"/>
    </row>
    <row r="1919" spans="1:21" ht="14.6" x14ac:dyDescent="0.4">
      <c r="A1919" s="419" t="s">
        <v>17283</v>
      </c>
      <c r="B1919" s="419" t="s">
        <v>17336</v>
      </c>
      <c r="C1919" s="419" t="s">
        <v>17284</v>
      </c>
      <c r="D1919" s="419" t="s">
        <v>20148</v>
      </c>
      <c r="E1919" s="419"/>
      <c r="F1919" s="419" t="s">
        <v>37509</v>
      </c>
      <c r="G1919" s="419" t="s">
        <v>19639</v>
      </c>
      <c r="H1919" s="419"/>
      <c r="I1919" s="419" t="s">
        <v>18123</v>
      </c>
      <c r="J1919" s="419" t="s">
        <v>17285</v>
      </c>
      <c r="K1919" s="419" t="s">
        <v>17337</v>
      </c>
      <c r="L1919" s="419" t="s">
        <v>35323</v>
      </c>
      <c r="M1919" s="419" t="s">
        <v>17289</v>
      </c>
      <c r="N1919" s="419" t="s">
        <v>17338</v>
      </c>
      <c r="O1919" s="419" t="s">
        <v>21009</v>
      </c>
      <c r="P1919" s="419" t="s">
        <v>17285</v>
      </c>
      <c r="Q1919" s="425">
        <v>1</v>
      </c>
      <c r="R1919" s="419" t="s">
        <v>24052</v>
      </c>
      <c r="S1919" s="424"/>
      <c r="T1919" s="424"/>
      <c r="U1919" s="424"/>
    </row>
    <row r="1920" spans="1:21" ht="14.6" x14ac:dyDescent="0.4">
      <c r="A1920" s="419" t="s">
        <v>17283</v>
      </c>
      <c r="B1920" s="419" t="s">
        <v>17339</v>
      </c>
      <c r="C1920" s="419" t="s">
        <v>17284</v>
      </c>
      <c r="D1920" s="419" t="s">
        <v>20148</v>
      </c>
      <c r="E1920" s="419"/>
      <c r="F1920" s="419" t="s">
        <v>37510</v>
      </c>
      <c r="G1920" s="419" t="s">
        <v>19639</v>
      </c>
      <c r="H1920" s="419"/>
      <c r="I1920" s="419" t="s">
        <v>19436</v>
      </c>
      <c r="J1920" s="419" t="s">
        <v>17285</v>
      </c>
      <c r="K1920" s="419" t="s">
        <v>17340</v>
      </c>
      <c r="L1920" s="419" t="s">
        <v>35323</v>
      </c>
      <c r="M1920" s="419" t="s">
        <v>17289</v>
      </c>
      <c r="N1920" s="419" t="s">
        <v>17341</v>
      </c>
      <c r="O1920" s="419" t="s">
        <v>21009</v>
      </c>
      <c r="P1920" s="419" t="s">
        <v>17285</v>
      </c>
      <c r="Q1920" s="425">
        <v>1</v>
      </c>
      <c r="R1920" s="419" t="s">
        <v>24053</v>
      </c>
      <c r="S1920" s="424"/>
      <c r="T1920" s="424"/>
      <c r="U1920" s="424"/>
    </row>
    <row r="1921" spans="1:21" ht="14.6" x14ac:dyDescent="0.4">
      <c r="A1921" s="419" t="s">
        <v>17283</v>
      </c>
      <c r="B1921" s="419" t="s">
        <v>17342</v>
      </c>
      <c r="C1921" s="419" t="s">
        <v>17284</v>
      </c>
      <c r="D1921" s="419" t="s">
        <v>20148</v>
      </c>
      <c r="E1921" s="419"/>
      <c r="F1921" s="419" t="s">
        <v>37511</v>
      </c>
      <c r="G1921" s="419" t="s">
        <v>19639</v>
      </c>
      <c r="H1921" s="419"/>
      <c r="I1921" s="419" t="s">
        <v>19774</v>
      </c>
      <c r="J1921" s="419" t="s">
        <v>17285</v>
      </c>
      <c r="K1921" s="419" t="s">
        <v>17343</v>
      </c>
      <c r="L1921" s="419" t="s">
        <v>35323</v>
      </c>
      <c r="M1921" s="419" t="s">
        <v>17289</v>
      </c>
      <c r="N1921" s="419" t="s">
        <v>17344</v>
      </c>
      <c r="O1921" s="419" t="s">
        <v>21009</v>
      </c>
      <c r="P1921" s="419" t="s">
        <v>17285</v>
      </c>
      <c r="Q1921" s="425">
        <v>1</v>
      </c>
      <c r="R1921" s="419" t="s">
        <v>24054</v>
      </c>
      <c r="S1921" s="424"/>
      <c r="T1921" s="424"/>
      <c r="U1921" s="424"/>
    </row>
    <row r="1922" spans="1:21" ht="14.6" x14ac:dyDescent="0.4">
      <c r="A1922" s="419" t="s">
        <v>17283</v>
      </c>
      <c r="B1922" s="419" t="s">
        <v>17345</v>
      </c>
      <c r="C1922" s="419" t="s">
        <v>17284</v>
      </c>
      <c r="D1922" s="419" t="s">
        <v>20148</v>
      </c>
      <c r="E1922" s="419"/>
      <c r="F1922" s="419" t="s">
        <v>37512</v>
      </c>
      <c r="G1922" s="419" t="s">
        <v>19639</v>
      </c>
      <c r="H1922" s="419"/>
      <c r="I1922" s="419" t="s">
        <v>20143</v>
      </c>
      <c r="J1922" s="419" t="s">
        <v>17285</v>
      </c>
      <c r="K1922" s="419" t="s">
        <v>17346</v>
      </c>
      <c r="L1922" s="419" t="s">
        <v>35323</v>
      </c>
      <c r="M1922" s="419" t="s">
        <v>17289</v>
      </c>
      <c r="N1922" s="419" t="s">
        <v>17347</v>
      </c>
      <c r="O1922" s="419" t="s">
        <v>21009</v>
      </c>
      <c r="P1922" s="419" t="s">
        <v>17285</v>
      </c>
      <c r="Q1922" s="425">
        <v>1</v>
      </c>
      <c r="R1922" s="419" t="s">
        <v>24055</v>
      </c>
      <c r="S1922" s="424"/>
      <c r="T1922" s="424"/>
      <c r="U1922" s="424"/>
    </row>
    <row r="1923" spans="1:21" ht="14.6" x14ac:dyDescent="0.4">
      <c r="A1923" s="419" t="s">
        <v>17283</v>
      </c>
      <c r="B1923" s="419" t="s">
        <v>17348</v>
      </c>
      <c r="C1923" s="419" t="s">
        <v>17284</v>
      </c>
      <c r="D1923" s="419" t="s">
        <v>20148</v>
      </c>
      <c r="E1923" s="419"/>
      <c r="F1923" s="419" t="s">
        <v>37513</v>
      </c>
      <c r="G1923" s="419" t="s">
        <v>19639</v>
      </c>
      <c r="H1923" s="419"/>
      <c r="I1923" s="419" t="s">
        <v>19429</v>
      </c>
      <c r="J1923" s="419" t="s">
        <v>17285</v>
      </c>
      <c r="K1923" s="419" t="s">
        <v>17349</v>
      </c>
      <c r="L1923" s="419" t="s">
        <v>35323</v>
      </c>
      <c r="M1923" s="419" t="s">
        <v>17289</v>
      </c>
      <c r="N1923" s="419" t="s">
        <v>17350</v>
      </c>
      <c r="O1923" s="419" t="s">
        <v>21009</v>
      </c>
      <c r="P1923" s="419" t="s">
        <v>17285</v>
      </c>
      <c r="Q1923" s="425">
        <v>1</v>
      </c>
      <c r="R1923" s="419" t="s">
        <v>24056</v>
      </c>
      <c r="S1923" s="424"/>
      <c r="T1923" s="424"/>
      <c r="U1923" s="424"/>
    </row>
    <row r="1924" spans="1:21" ht="14.6" x14ac:dyDescent="0.4">
      <c r="A1924" s="419" t="s">
        <v>17283</v>
      </c>
      <c r="B1924" s="419" t="s">
        <v>17351</v>
      </c>
      <c r="C1924" s="419" t="s">
        <v>17284</v>
      </c>
      <c r="D1924" s="419" t="s">
        <v>20148</v>
      </c>
      <c r="E1924" s="419"/>
      <c r="F1924" s="419" t="s">
        <v>37514</v>
      </c>
      <c r="G1924" s="419" t="s">
        <v>19639</v>
      </c>
      <c r="H1924" s="419"/>
      <c r="I1924" s="419" t="s">
        <v>20190</v>
      </c>
      <c r="J1924" s="419" t="s">
        <v>17285</v>
      </c>
      <c r="K1924" s="419" t="s">
        <v>17352</v>
      </c>
      <c r="L1924" s="419" t="s">
        <v>35323</v>
      </c>
      <c r="M1924" s="419" t="s">
        <v>17289</v>
      </c>
      <c r="N1924" s="419" t="s">
        <v>17353</v>
      </c>
      <c r="O1924" s="419" t="s">
        <v>21009</v>
      </c>
      <c r="P1924" s="419" t="s">
        <v>17285</v>
      </c>
      <c r="Q1924" s="425">
        <v>1</v>
      </c>
      <c r="R1924" s="419" t="s">
        <v>24057</v>
      </c>
      <c r="S1924" s="424"/>
      <c r="T1924" s="424"/>
      <c r="U1924" s="424"/>
    </row>
    <row r="1925" spans="1:21" ht="14.6" x14ac:dyDescent="0.4">
      <c r="A1925" s="419" t="s">
        <v>17283</v>
      </c>
      <c r="B1925" s="419" t="s">
        <v>17354</v>
      </c>
      <c r="C1925" s="419" t="s">
        <v>17284</v>
      </c>
      <c r="D1925" s="419" t="s">
        <v>20148</v>
      </c>
      <c r="E1925" s="419"/>
      <c r="F1925" s="419" t="s">
        <v>37515</v>
      </c>
      <c r="G1925" s="419" t="s">
        <v>19639</v>
      </c>
      <c r="H1925" s="419"/>
      <c r="I1925" s="419" t="s">
        <v>19779</v>
      </c>
      <c r="J1925" s="419" t="s">
        <v>17285</v>
      </c>
      <c r="K1925" s="419" t="s">
        <v>17355</v>
      </c>
      <c r="L1925" s="419" t="s">
        <v>35323</v>
      </c>
      <c r="M1925" s="419" t="s">
        <v>17289</v>
      </c>
      <c r="N1925" s="419" t="s">
        <v>17356</v>
      </c>
      <c r="O1925" s="419" t="s">
        <v>21009</v>
      </c>
      <c r="P1925" s="419" t="s">
        <v>17285</v>
      </c>
      <c r="Q1925" s="425">
        <v>1</v>
      </c>
      <c r="R1925" s="419" t="s">
        <v>24058</v>
      </c>
      <c r="S1925" s="424"/>
      <c r="T1925" s="424"/>
      <c r="U1925" s="424"/>
    </row>
    <row r="1926" spans="1:21" ht="14.6" x14ac:dyDescent="0.4">
      <c r="A1926" s="419" t="s">
        <v>17283</v>
      </c>
      <c r="B1926" s="419" t="s">
        <v>17357</v>
      </c>
      <c r="C1926" s="419" t="s">
        <v>17284</v>
      </c>
      <c r="D1926" s="419" t="s">
        <v>20148</v>
      </c>
      <c r="E1926" s="419"/>
      <c r="F1926" s="419" t="s">
        <v>37516</v>
      </c>
      <c r="G1926" s="419" t="s">
        <v>19639</v>
      </c>
      <c r="H1926" s="419"/>
      <c r="I1926" s="419" t="s">
        <v>20144</v>
      </c>
      <c r="J1926" s="419" t="s">
        <v>17285</v>
      </c>
      <c r="K1926" s="419" t="s">
        <v>17358</v>
      </c>
      <c r="L1926" s="419" t="s">
        <v>35323</v>
      </c>
      <c r="M1926" s="419" t="s">
        <v>17289</v>
      </c>
      <c r="N1926" s="419" t="s">
        <v>17359</v>
      </c>
      <c r="O1926" s="419" t="s">
        <v>21009</v>
      </c>
      <c r="P1926" s="419" t="s">
        <v>17285</v>
      </c>
      <c r="Q1926" s="425">
        <v>1</v>
      </c>
      <c r="R1926" s="419" t="s">
        <v>24059</v>
      </c>
      <c r="S1926" s="424"/>
      <c r="T1926" s="424"/>
      <c r="U1926" s="424"/>
    </row>
    <row r="1927" spans="1:21" ht="14.6" x14ac:dyDescent="0.4">
      <c r="A1927" s="419" t="s">
        <v>17283</v>
      </c>
      <c r="B1927" s="419" t="s">
        <v>17360</v>
      </c>
      <c r="C1927" s="419" t="s">
        <v>17284</v>
      </c>
      <c r="D1927" s="419" t="s">
        <v>20148</v>
      </c>
      <c r="E1927" s="419"/>
      <c r="F1927" s="419" t="s">
        <v>37517</v>
      </c>
      <c r="G1927" s="419" t="s">
        <v>19639</v>
      </c>
      <c r="H1927" s="419"/>
      <c r="I1927" s="419" t="s">
        <v>20140</v>
      </c>
      <c r="J1927" s="419" t="s">
        <v>17285</v>
      </c>
      <c r="K1927" s="419" t="s">
        <v>17361</v>
      </c>
      <c r="L1927" s="419" t="s">
        <v>35323</v>
      </c>
      <c r="M1927" s="419" t="s">
        <v>17289</v>
      </c>
      <c r="N1927" s="419" t="s">
        <v>17362</v>
      </c>
      <c r="O1927" s="419" t="s">
        <v>21009</v>
      </c>
      <c r="P1927" s="419" t="s">
        <v>17285</v>
      </c>
      <c r="Q1927" s="425">
        <v>1</v>
      </c>
      <c r="R1927" s="419" t="s">
        <v>24060</v>
      </c>
      <c r="S1927" s="424"/>
      <c r="T1927" s="424"/>
      <c r="U1927" s="424"/>
    </row>
    <row r="1928" spans="1:21" ht="14.6" x14ac:dyDescent="0.4">
      <c r="A1928" s="419" t="s">
        <v>17283</v>
      </c>
      <c r="B1928" s="419" t="s">
        <v>17363</v>
      </c>
      <c r="C1928" s="419" t="s">
        <v>17284</v>
      </c>
      <c r="D1928" s="419" t="s">
        <v>20148</v>
      </c>
      <c r="E1928" s="419"/>
      <c r="F1928" s="419" t="s">
        <v>37518</v>
      </c>
      <c r="G1928" s="419" t="s">
        <v>19639</v>
      </c>
      <c r="H1928" s="419"/>
      <c r="I1928" s="419" t="s">
        <v>19364</v>
      </c>
      <c r="J1928" s="419" t="s">
        <v>17285</v>
      </c>
      <c r="K1928" s="419" t="s">
        <v>17364</v>
      </c>
      <c r="L1928" s="419" t="s">
        <v>35323</v>
      </c>
      <c r="M1928" s="419" t="s">
        <v>17289</v>
      </c>
      <c r="N1928" s="419" t="s">
        <v>17365</v>
      </c>
      <c r="O1928" s="419" t="s">
        <v>21009</v>
      </c>
      <c r="P1928" s="419" t="s">
        <v>17285</v>
      </c>
      <c r="Q1928" s="425">
        <v>1</v>
      </c>
      <c r="R1928" s="419" t="s">
        <v>24061</v>
      </c>
      <c r="S1928" s="424"/>
      <c r="T1928" s="424"/>
      <c r="U1928" s="424"/>
    </row>
    <row r="1929" spans="1:21" ht="14.6" x14ac:dyDescent="0.4">
      <c r="A1929" s="419" t="s">
        <v>17283</v>
      </c>
      <c r="B1929" s="419" t="s">
        <v>17366</v>
      </c>
      <c r="C1929" s="419" t="s">
        <v>17284</v>
      </c>
      <c r="D1929" s="419" t="s">
        <v>20148</v>
      </c>
      <c r="E1929" s="419"/>
      <c r="F1929" s="419" t="s">
        <v>37519</v>
      </c>
      <c r="G1929" s="419" t="s">
        <v>19639</v>
      </c>
      <c r="H1929" s="419"/>
      <c r="I1929" s="419" t="s">
        <v>20202</v>
      </c>
      <c r="J1929" s="419" t="s">
        <v>17285</v>
      </c>
      <c r="K1929" s="419" t="s">
        <v>17367</v>
      </c>
      <c r="L1929" s="419" t="s">
        <v>35323</v>
      </c>
      <c r="M1929" s="419" t="s">
        <v>17289</v>
      </c>
      <c r="N1929" s="419" t="s">
        <v>17368</v>
      </c>
      <c r="O1929" s="419" t="s">
        <v>21009</v>
      </c>
      <c r="P1929" s="419" t="s">
        <v>17285</v>
      </c>
      <c r="Q1929" s="425">
        <v>1</v>
      </c>
      <c r="R1929" s="419" t="s">
        <v>24062</v>
      </c>
      <c r="S1929" s="424"/>
      <c r="T1929" s="424"/>
      <c r="U1929" s="424"/>
    </row>
    <row r="1930" spans="1:21" ht="14.6" x14ac:dyDescent="0.4">
      <c r="A1930" s="419" t="s">
        <v>17283</v>
      </c>
      <c r="B1930" s="419" t="s">
        <v>17369</v>
      </c>
      <c r="C1930" s="419" t="s">
        <v>17284</v>
      </c>
      <c r="D1930" s="419" t="s">
        <v>20148</v>
      </c>
      <c r="E1930" s="419"/>
      <c r="F1930" s="419" t="s">
        <v>37520</v>
      </c>
      <c r="G1930" s="419" t="s">
        <v>19639</v>
      </c>
      <c r="H1930" s="419"/>
      <c r="I1930" s="419" t="s">
        <v>19352</v>
      </c>
      <c r="J1930" s="419" t="s">
        <v>17285</v>
      </c>
      <c r="K1930" s="419" t="s">
        <v>17370</v>
      </c>
      <c r="L1930" s="419" t="s">
        <v>35323</v>
      </c>
      <c r="M1930" s="419" t="s">
        <v>17289</v>
      </c>
      <c r="N1930" s="419" t="s">
        <v>17371</v>
      </c>
      <c r="O1930" s="419" t="s">
        <v>21009</v>
      </c>
      <c r="P1930" s="419" t="s">
        <v>17285</v>
      </c>
      <c r="Q1930" s="425">
        <v>1</v>
      </c>
      <c r="R1930" s="419" t="s">
        <v>24063</v>
      </c>
      <c r="S1930" s="424"/>
      <c r="T1930" s="424"/>
      <c r="U1930" s="424"/>
    </row>
    <row r="1931" spans="1:21" ht="14.6" x14ac:dyDescent="0.4">
      <c r="A1931" s="419" t="s">
        <v>17283</v>
      </c>
      <c r="B1931" s="419" t="s">
        <v>17372</v>
      </c>
      <c r="C1931" s="419" t="s">
        <v>17284</v>
      </c>
      <c r="D1931" s="419" t="s">
        <v>20148</v>
      </c>
      <c r="E1931" s="419"/>
      <c r="F1931" s="419" t="s">
        <v>37521</v>
      </c>
      <c r="G1931" s="419" t="s">
        <v>19639</v>
      </c>
      <c r="H1931" s="419"/>
      <c r="I1931" s="419" t="s">
        <v>19821</v>
      </c>
      <c r="J1931" s="419" t="s">
        <v>17285</v>
      </c>
      <c r="K1931" s="419" t="s">
        <v>17373</v>
      </c>
      <c r="L1931" s="419" t="s">
        <v>35323</v>
      </c>
      <c r="M1931" s="419" t="s">
        <v>17289</v>
      </c>
      <c r="N1931" s="419" t="s">
        <v>17374</v>
      </c>
      <c r="O1931" s="419" t="s">
        <v>21009</v>
      </c>
      <c r="P1931" s="419" t="s">
        <v>17285</v>
      </c>
      <c r="Q1931" s="425">
        <v>1</v>
      </c>
      <c r="R1931" s="419" t="s">
        <v>24064</v>
      </c>
      <c r="S1931" s="424"/>
      <c r="T1931" s="424"/>
      <c r="U1931" s="424"/>
    </row>
    <row r="1932" spans="1:21" ht="14.6" x14ac:dyDescent="0.4">
      <c r="A1932" s="419" t="s">
        <v>17283</v>
      </c>
      <c r="B1932" s="419" t="s">
        <v>17375</v>
      </c>
      <c r="C1932" s="419" t="s">
        <v>17284</v>
      </c>
      <c r="D1932" s="419" t="s">
        <v>20148</v>
      </c>
      <c r="E1932" s="419"/>
      <c r="F1932" s="419" t="s">
        <v>37522</v>
      </c>
      <c r="G1932" s="419" t="s">
        <v>19639</v>
      </c>
      <c r="H1932" s="419"/>
      <c r="I1932" s="419" t="s">
        <v>19368</v>
      </c>
      <c r="J1932" s="419" t="s">
        <v>17285</v>
      </c>
      <c r="K1932" s="419" t="s">
        <v>17376</v>
      </c>
      <c r="L1932" s="419" t="s">
        <v>35323</v>
      </c>
      <c r="M1932" s="419" t="s">
        <v>17289</v>
      </c>
      <c r="N1932" s="419" t="s">
        <v>17377</v>
      </c>
      <c r="O1932" s="419" t="s">
        <v>21009</v>
      </c>
      <c r="P1932" s="419" t="s">
        <v>17285</v>
      </c>
      <c r="Q1932" s="425">
        <v>1</v>
      </c>
      <c r="R1932" s="419" t="s">
        <v>24065</v>
      </c>
      <c r="S1932" s="424"/>
      <c r="T1932" s="424"/>
      <c r="U1932" s="424"/>
    </row>
    <row r="1933" spans="1:21" ht="14.6" x14ac:dyDescent="0.4">
      <c r="A1933" s="419" t="s">
        <v>17283</v>
      </c>
      <c r="B1933" s="419" t="s">
        <v>17378</v>
      </c>
      <c r="C1933" s="419" t="s">
        <v>17284</v>
      </c>
      <c r="D1933" s="419" t="s">
        <v>20148</v>
      </c>
      <c r="E1933" s="419"/>
      <c r="F1933" s="419" t="s">
        <v>37523</v>
      </c>
      <c r="G1933" s="419" t="s">
        <v>19639</v>
      </c>
      <c r="H1933" s="419"/>
      <c r="I1933" s="419" t="s">
        <v>18039</v>
      </c>
      <c r="J1933" s="419" t="s">
        <v>17285</v>
      </c>
      <c r="K1933" s="419" t="s">
        <v>17379</v>
      </c>
      <c r="L1933" s="419" t="s">
        <v>35323</v>
      </c>
      <c r="M1933" s="419" t="s">
        <v>17289</v>
      </c>
      <c r="N1933" s="419" t="s">
        <v>17380</v>
      </c>
      <c r="O1933" s="419" t="s">
        <v>21009</v>
      </c>
      <c r="P1933" s="419" t="s">
        <v>17285</v>
      </c>
      <c r="Q1933" s="425">
        <v>1</v>
      </c>
      <c r="R1933" s="419" t="s">
        <v>24066</v>
      </c>
      <c r="S1933" s="424"/>
      <c r="T1933" s="424"/>
      <c r="U1933" s="424"/>
    </row>
    <row r="1934" spans="1:21" ht="14.6" x14ac:dyDescent="0.4">
      <c r="A1934" s="419" t="s">
        <v>17283</v>
      </c>
      <c r="B1934" s="419" t="s">
        <v>17381</v>
      </c>
      <c r="C1934" s="419" t="s">
        <v>17284</v>
      </c>
      <c r="D1934" s="419" t="s">
        <v>20148</v>
      </c>
      <c r="E1934" s="419"/>
      <c r="F1934" s="419" t="s">
        <v>37524</v>
      </c>
      <c r="G1934" s="419" t="s">
        <v>19639</v>
      </c>
      <c r="H1934" s="419"/>
      <c r="I1934" s="419" t="s">
        <v>19364</v>
      </c>
      <c r="J1934" s="419" t="s">
        <v>17285</v>
      </c>
      <c r="K1934" s="419" t="s">
        <v>17382</v>
      </c>
      <c r="L1934" s="419" t="s">
        <v>35323</v>
      </c>
      <c r="M1934" s="419" t="s">
        <v>17289</v>
      </c>
      <c r="N1934" s="419" t="s">
        <v>17383</v>
      </c>
      <c r="O1934" s="419" t="s">
        <v>21009</v>
      </c>
      <c r="P1934" s="419" t="s">
        <v>17285</v>
      </c>
      <c r="Q1934" s="425">
        <v>1</v>
      </c>
      <c r="R1934" s="419" t="s">
        <v>24067</v>
      </c>
      <c r="S1934" s="424"/>
      <c r="T1934" s="424"/>
      <c r="U1934" s="424"/>
    </row>
    <row r="1935" spans="1:21" ht="14.6" x14ac:dyDescent="0.4">
      <c r="A1935" s="419" t="s">
        <v>17283</v>
      </c>
      <c r="B1935" s="419" t="s">
        <v>14894</v>
      </c>
      <c r="C1935" s="419" t="s">
        <v>17284</v>
      </c>
      <c r="D1935" s="419" t="s">
        <v>20148</v>
      </c>
      <c r="E1935" s="419"/>
      <c r="F1935" s="419" t="s">
        <v>37525</v>
      </c>
      <c r="G1935" s="419" t="s">
        <v>19639</v>
      </c>
      <c r="H1935" s="419"/>
      <c r="I1935" s="419" t="s">
        <v>19821</v>
      </c>
      <c r="J1935" s="419" t="s">
        <v>17285</v>
      </c>
      <c r="K1935" s="419" t="s">
        <v>17384</v>
      </c>
      <c r="L1935" s="419" t="s">
        <v>35323</v>
      </c>
      <c r="M1935" s="419" t="s">
        <v>17289</v>
      </c>
      <c r="N1935" s="419" t="s">
        <v>17385</v>
      </c>
      <c r="O1935" s="419" t="s">
        <v>21009</v>
      </c>
      <c r="P1935" s="419" t="s">
        <v>17285</v>
      </c>
      <c r="Q1935" s="425">
        <v>1</v>
      </c>
      <c r="R1935" s="419" t="s">
        <v>24068</v>
      </c>
      <c r="S1935" s="424"/>
      <c r="T1935" s="424"/>
      <c r="U1935" s="424"/>
    </row>
    <row r="1936" spans="1:21" ht="14.6" x14ac:dyDescent="0.4">
      <c r="A1936" s="419" t="s">
        <v>17283</v>
      </c>
      <c r="B1936" s="419" t="s">
        <v>17386</v>
      </c>
      <c r="C1936" s="419" t="s">
        <v>17284</v>
      </c>
      <c r="D1936" s="419" t="s">
        <v>20148</v>
      </c>
      <c r="E1936" s="419"/>
      <c r="F1936" s="419" t="s">
        <v>37526</v>
      </c>
      <c r="G1936" s="419" t="s">
        <v>19639</v>
      </c>
      <c r="H1936" s="419"/>
      <c r="I1936" s="419" t="s">
        <v>20173</v>
      </c>
      <c r="J1936" s="419" t="s">
        <v>17285</v>
      </c>
      <c r="K1936" s="419" t="s">
        <v>17387</v>
      </c>
      <c r="L1936" s="419" t="s">
        <v>35323</v>
      </c>
      <c r="M1936" s="419" t="s">
        <v>17289</v>
      </c>
      <c r="N1936" s="419" t="s">
        <v>17388</v>
      </c>
      <c r="O1936" s="419" t="s">
        <v>21009</v>
      </c>
      <c r="P1936" s="419" t="s">
        <v>17285</v>
      </c>
      <c r="Q1936" s="425">
        <v>1</v>
      </c>
      <c r="R1936" s="419" t="s">
        <v>24069</v>
      </c>
      <c r="S1936" s="424"/>
      <c r="T1936" s="424"/>
      <c r="U1936" s="424"/>
    </row>
    <row r="1937" spans="1:21" ht="14.6" x14ac:dyDescent="0.4">
      <c r="A1937" s="419" t="s">
        <v>17283</v>
      </c>
      <c r="B1937" s="419" t="s">
        <v>17389</v>
      </c>
      <c r="C1937" s="419" t="s">
        <v>17284</v>
      </c>
      <c r="D1937" s="419" t="s">
        <v>20148</v>
      </c>
      <c r="E1937" s="419"/>
      <c r="F1937" s="419" t="s">
        <v>37527</v>
      </c>
      <c r="G1937" s="419" t="s">
        <v>19639</v>
      </c>
      <c r="H1937" s="419"/>
      <c r="I1937" s="419" t="s">
        <v>20236</v>
      </c>
      <c r="J1937" s="419" t="s">
        <v>17285</v>
      </c>
      <c r="K1937" s="419" t="s">
        <v>17390</v>
      </c>
      <c r="L1937" s="419" t="s">
        <v>35323</v>
      </c>
      <c r="M1937" s="419" t="s">
        <v>17289</v>
      </c>
      <c r="N1937" s="419" t="s">
        <v>17391</v>
      </c>
      <c r="O1937" s="419" t="s">
        <v>21009</v>
      </c>
      <c r="P1937" s="419" t="s">
        <v>17285</v>
      </c>
      <c r="Q1937" s="425">
        <v>1</v>
      </c>
      <c r="R1937" s="419" t="s">
        <v>24070</v>
      </c>
      <c r="S1937" s="424"/>
      <c r="T1937" s="424"/>
      <c r="U1937" s="424"/>
    </row>
    <row r="1938" spans="1:21" ht="14.6" x14ac:dyDescent="0.4">
      <c r="A1938" s="419" t="s">
        <v>17283</v>
      </c>
      <c r="B1938" s="419" t="s">
        <v>17392</v>
      </c>
      <c r="C1938" s="419" t="s">
        <v>17284</v>
      </c>
      <c r="D1938" s="419" t="s">
        <v>20148</v>
      </c>
      <c r="E1938" s="419"/>
      <c r="F1938" s="419" t="s">
        <v>37528</v>
      </c>
      <c r="G1938" s="419" t="s">
        <v>19639</v>
      </c>
      <c r="H1938" s="419"/>
      <c r="I1938" s="419" t="s">
        <v>17980</v>
      </c>
      <c r="J1938" s="419" t="s">
        <v>17285</v>
      </c>
      <c r="K1938" s="419" t="s">
        <v>17393</v>
      </c>
      <c r="L1938" s="419" t="s">
        <v>35323</v>
      </c>
      <c r="M1938" s="419" t="s">
        <v>17289</v>
      </c>
      <c r="N1938" s="419" t="s">
        <v>17394</v>
      </c>
      <c r="O1938" s="419" t="s">
        <v>21009</v>
      </c>
      <c r="P1938" s="419" t="s">
        <v>17285</v>
      </c>
      <c r="Q1938" s="425">
        <v>1</v>
      </c>
      <c r="R1938" s="419" t="s">
        <v>24071</v>
      </c>
      <c r="S1938" s="424"/>
      <c r="T1938" s="424"/>
      <c r="U1938" s="424"/>
    </row>
    <row r="1939" spans="1:21" ht="14.6" x14ac:dyDescent="0.4">
      <c r="A1939" s="419" t="s">
        <v>17283</v>
      </c>
      <c r="B1939" s="419" t="s">
        <v>17395</v>
      </c>
      <c r="C1939" s="419" t="s">
        <v>17284</v>
      </c>
      <c r="D1939" s="419" t="s">
        <v>20148</v>
      </c>
      <c r="E1939" s="419"/>
      <c r="F1939" s="419" t="s">
        <v>37529</v>
      </c>
      <c r="G1939" s="419" t="s">
        <v>19639</v>
      </c>
      <c r="H1939" s="419"/>
      <c r="I1939" s="419" t="s">
        <v>19341</v>
      </c>
      <c r="J1939" s="419" t="s">
        <v>17285</v>
      </c>
      <c r="K1939" s="419" t="s">
        <v>17396</v>
      </c>
      <c r="L1939" s="419" t="s">
        <v>35323</v>
      </c>
      <c r="M1939" s="419" t="s">
        <v>17289</v>
      </c>
      <c r="N1939" s="419" t="s">
        <v>17397</v>
      </c>
      <c r="O1939" s="419" t="s">
        <v>21009</v>
      </c>
      <c r="P1939" s="419" t="s">
        <v>17285</v>
      </c>
      <c r="Q1939" s="425">
        <v>1</v>
      </c>
      <c r="R1939" s="419" t="s">
        <v>24072</v>
      </c>
      <c r="S1939" s="424"/>
      <c r="T1939" s="424"/>
      <c r="U1939" s="424"/>
    </row>
    <row r="1940" spans="1:21" ht="14.6" x14ac:dyDescent="0.4">
      <c r="A1940" s="419" t="s">
        <v>17283</v>
      </c>
      <c r="B1940" s="419" t="s">
        <v>17398</v>
      </c>
      <c r="C1940" s="419" t="s">
        <v>17284</v>
      </c>
      <c r="D1940" s="419" t="s">
        <v>20148</v>
      </c>
      <c r="E1940" s="419"/>
      <c r="F1940" s="419" t="s">
        <v>37530</v>
      </c>
      <c r="G1940" s="419" t="s">
        <v>19639</v>
      </c>
      <c r="H1940" s="419"/>
      <c r="I1940" s="419" t="s">
        <v>19329</v>
      </c>
      <c r="J1940" s="419" t="s">
        <v>17285</v>
      </c>
      <c r="K1940" s="419" t="s">
        <v>17399</v>
      </c>
      <c r="L1940" s="419" t="s">
        <v>35323</v>
      </c>
      <c r="M1940" s="419" t="s">
        <v>17289</v>
      </c>
      <c r="N1940" s="419" t="s">
        <v>17400</v>
      </c>
      <c r="O1940" s="419" t="s">
        <v>21009</v>
      </c>
      <c r="P1940" s="419" t="s">
        <v>17285</v>
      </c>
      <c r="Q1940" s="425">
        <v>1</v>
      </c>
      <c r="R1940" s="419" t="s">
        <v>24073</v>
      </c>
      <c r="S1940" s="424"/>
      <c r="T1940" s="424"/>
      <c r="U1940" s="424"/>
    </row>
    <row r="1941" spans="1:21" ht="14.6" x14ac:dyDescent="0.4">
      <c r="A1941" s="419" t="s">
        <v>17283</v>
      </c>
      <c r="B1941" s="419" t="s">
        <v>17401</v>
      </c>
      <c r="C1941" s="419" t="s">
        <v>17284</v>
      </c>
      <c r="D1941" s="419" t="s">
        <v>20148</v>
      </c>
      <c r="E1941" s="419"/>
      <c r="F1941" s="419" t="s">
        <v>37531</v>
      </c>
      <c r="G1941" s="419" t="s">
        <v>19639</v>
      </c>
      <c r="H1941" s="419"/>
      <c r="I1941" s="419" t="s">
        <v>20173</v>
      </c>
      <c r="J1941" s="419" t="s">
        <v>17285</v>
      </c>
      <c r="K1941" s="419" t="s">
        <v>17402</v>
      </c>
      <c r="L1941" s="419" t="s">
        <v>35323</v>
      </c>
      <c r="M1941" s="419" t="s">
        <v>17289</v>
      </c>
      <c r="N1941" s="419" t="s">
        <v>17403</v>
      </c>
      <c r="O1941" s="419" t="s">
        <v>21009</v>
      </c>
      <c r="P1941" s="419" t="s">
        <v>17285</v>
      </c>
      <c r="Q1941" s="425">
        <v>1</v>
      </c>
      <c r="R1941" s="419" t="s">
        <v>24074</v>
      </c>
      <c r="S1941" s="424"/>
      <c r="T1941" s="424"/>
      <c r="U1941" s="424"/>
    </row>
    <row r="1942" spans="1:21" ht="14.6" x14ac:dyDescent="0.4">
      <c r="A1942" s="419" t="s">
        <v>17283</v>
      </c>
      <c r="B1942" s="419" t="s">
        <v>17404</v>
      </c>
      <c r="C1942" s="419" t="s">
        <v>17284</v>
      </c>
      <c r="D1942" s="419" t="s">
        <v>20148</v>
      </c>
      <c r="E1942" s="419"/>
      <c r="F1942" s="419" t="s">
        <v>37532</v>
      </c>
      <c r="G1942" s="419" t="s">
        <v>19639</v>
      </c>
      <c r="H1942" s="419"/>
      <c r="I1942" s="419" t="s">
        <v>20208</v>
      </c>
      <c r="J1942" s="419" t="s">
        <v>17285</v>
      </c>
      <c r="K1942" s="419" t="s">
        <v>17405</v>
      </c>
      <c r="L1942" s="419" t="s">
        <v>35323</v>
      </c>
      <c r="M1942" s="419" t="s">
        <v>17289</v>
      </c>
      <c r="N1942" s="419" t="s">
        <v>17406</v>
      </c>
      <c r="O1942" s="419" t="s">
        <v>21009</v>
      </c>
      <c r="P1942" s="419" t="s">
        <v>17285</v>
      </c>
      <c r="Q1942" s="425">
        <v>1</v>
      </c>
      <c r="R1942" s="419" t="s">
        <v>24075</v>
      </c>
      <c r="S1942" s="424"/>
      <c r="T1942" s="424"/>
      <c r="U1942" s="424"/>
    </row>
    <row r="1943" spans="1:21" ht="14.6" x14ac:dyDescent="0.4">
      <c r="A1943" s="419" t="s">
        <v>17283</v>
      </c>
      <c r="B1943" s="419" t="s">
        <v>17407</v>
      </c>
      <c r="C1943" s="419" t="s">
        <v>17284</v>
      </c>
      <c r="D1943" s="419" t="s">
        <v>20148</v>
      </c>
      <c r="E1943" s="419"/>
      <c r="F1943" s="419" t="s">
        <v>37533</v>
      </c>
      <c r="G1943" s="419" t="s">
        <v>19639</v>
      </c>
      <c r="H1943" s="419"/>
      <c r="I1943" s="419" t="s">
        <v>20278</v>
      </c>
      <c r="J1943" s="419" t="s">
        <v>17285</v>
      </c>
      <c r="K1943" s="419" t="s">
        <v>17408</v>
      </c>
      <c r="L1943" s="419" t="s">
        <v>35323</v>
      </c>
      <c r="M1943" s="419" t="s">
        <v>17289</v>
      </c>
      <c r="N1943" s="419" t="s">
        <v>17409</v>
      </c>
      <c r="O1943" s="419" t="s">
        <v>21009</v>
      </c>
      <c r="P1943" s="419" t="s">
        <v>17285</v>
      </c>
      <c r="Q1943" s="425">
        <v>1</v>
      </c>
      <c r="R1943" s="419" t="s">
        <v>24076</v>
      </c>
      <c r="S1943" s="424"/>
      <c r="T1943" s="424"/>
      <c r="U1943" s="424"/>
    </row>
    <row r="1944" spans="1:21" ht="14.6" x14ac:dyDescent="0.4">
      <c r="A1944" s="419" t="s">
        <v>17283</v>
      </c>
      <c r="B1944" s="419" t="s">
        <v>17410</v>
      </c>
      <c r="C1944" s="419" t="s">
        <v>17284</v>
      </c>
      <c r="D1944" s="419" t="s">
        <v>20148</v>
      </c>
      <c r="E1944" s="419"/>
      <c r="F1944" s="419" t="s">
        <v>37534</v>
      </c>
      <c r="G1944" s="419" t="s">
        <v>19639</v>
      </c>
      <c r="H1944" s="419"/>
      <c r="I1944" s="419" t="s">
        <v>19325</v>
      </c>
      <c r="J1944" s="419" t="s">
        <v>17285</v>
      </c>
      <c r="K1944" s="419" t="s">
        <v>17411</v>
      </c>
      <c r="L1944" s="419" t="s">
        <v>35323</v>
      </c>
      <c r="M1944" s="419" t="s">
        <v>17289</v>
      </c>
      <c r="N1944" s="419" t="s">
        <v>17412</v>
      </c>
      <c r="O1944" s="419" t="s">
        <v>21009</v>
      </c>
      <c r="P1944" s="419" t="s">
        <v>17285</v>
      </c>
      <c r="Q1944" s="425">
        <v>1</v>
      </c>
      <c r="R1944" s="419" t="s">
        <v>24077</v>
      </c>
      <c r="S1944" s="424"/>
      <c r="T1944" s="424"/>
      <c r="U1944" s="424"/>
    </row>
    <row r="1945" spans="1:21" ht="14.6" x14ac:dyDescent="0.4">
      <c r="A1945" s="419" t="s">
        <v>17283</v>
      </c>
      <c r="B1945" s="419" t="s">
        <v>17413</v>
      </c>
      <c r="C1945" s="419" t="s">
        <v>17284</v>
      </c>
      <c r="D1945" s="419" t="s">
        <v>20148</v>
      </c>
      <c r="E1945" s="419"/>
      <c r="F1945" s="419" t="s">
        <v>37535</v>
      </c>
      <c r="G1945" s="419" t="s">
        <v>19639</v>
      </c>
      <c r="H1945" s="419"/>
      <c r="I1945" s="419" t="s">
        <v>20185</v>
      </c>
      <c r="J1945" s="419" t="s">
        <v>17285</v>
      </c>
      <c r="K1945" s="419" t="s">
        <v>17414</v>
      </c>
      <c r="L1945" s="419" t="s">
        <v>35323</v>
      </c>
      <c r="M1945" s="419" t="s">
        <v>17289</v>
      </c>
      <c r="N1945" s="419" t="s">
        <v>17415</v>
      </c>
      <c r="O1945" s="419" t="s">
        <v>21009</v>
      </c>
      <c r="P1945" s="419" t="s">
        <v>17285</v>
      </c>
      <c r="Q1945" s="425">
        <v>1</v>
      </c>
      <c r="R1945" s="419" t="s">
        <v>24078</v>
      </c>
      <c r="S1945" s="424"/>
      <c r="T1945" s="424"/>
      <c r="U1945" s="424"/>
    </row>
    <row r="1946" spans="1:21" ht="14.6" x14ac:dyDescent="0.4">
      <c r="A1946" s="419" t="s">
        <v>17283</v>
      </c>
      <c r="B1946" s="419" t="s">
        <v>17416</v>
      </c>
      <c r="C1946" s="419" t="s">
        <v>17284</v>
      </c>
      <c r="D1946" s="419" t="s">
        <v>20148</v>
      </c>
      <c r="E1946" s="419"/>
      <c r="F1946" s="419" t="s">
        <v>37536</v>
      </c>
      <c r="G1946" s="419" t="s">
        <v>19639</v>
      </c>
      <c r="H1946" s="419"/>
      <c r="I1946" s="419" t="s">
        <v>20227</v>
      </c>
      <c r="J1946" s="419" t="s">
        <v>17285</v>
      </c>
      <c r="K1946" s="419" t="s">
        <v>17417</v>
      </c>
      <c r="L1946" s="419" t="s">
        <v>35323</v>
      </c>
      <c r="M1946" s="419" t="s">
        <v>17289</v>
      </c>
      <c r="N1946" s="419" t="s">
        <v>17418</v>
      </c>
      <c r="O1946" s="419" t="s">
        <v>21009</v>
      </c>
      <c r="P1946" s="419" t="s">
        <v>17285</v>
      </c>
      <c r="Q1946" s="425">
        <v>1</v>
      </c>
      <c r="R1946" s="419" t="s">
        <v>24079</v>
      </c>
      <c r="S1946" s="424"/>
      <c r="T1946" s="424"/>
      <c r="U1946" s="424"/>
    </row>
    <row r="1947" spans="1:21" ht="14.6" x14ac:dyDescent="0.4">
      <c r="A1947" s="419" t="s">
        <v>17283</v>
      </c>
      <c r="B1947" s="419" t="s">
        <v>37537</v>
      </c>
      <c r="C1947" s="419" t="s">
        <v>17284</v>
      </c>
      <c r="D1947" s="419" t="s">
        <v>20148</v>
      </c>
      <c r="E1947" s="419"/>
      <c r="F1947" s="419" t="s">
        <v>37538</v>
      </c>
      <c r="G1947" s="419" t="s">
        <v>19639</v>
      </c>
      <c r="H1947" s="419"/>
      <c r="I1947" s="419" t="s">
        <v>18136</v>
      </c>
      <c r="J1947" s="419" t="s">
        <v>17285</v>
      </c>
      <c r="K1947" s="419" t="s">
        <v>17419</v>
      </c>
      <c r="L1947" s="419" t="s">
        <v>35323</v>
      </c>
      <c r="M1947" s="419" t="s">
        <v>17289</v>
      </c>
      <c r="N1947" s="419" t="s">
        <v>17420</v>
      </c>
      <c r="O1947" s="419" t="s">
        <v>21009</v>
      </c>
      <c r="P1947" s="419" t="s">
        <v>17285</v>
      </c>
      <c r="Q1947" s="425">
        <v>1</v>
      </c>
      <c r="R1947" s="419" t="s">
        <v>24080</v>
      </c>
      <c r="S1947" s="424"/>
      <c r="T1947" s="424"/>
      <c r="U1947" s="424"/>
    </row>
    <row r="1948" spans="1:21" ht="14.6" x14ac:dyDescent="0.4">
      <c r="A1948" s="419" t="s">
        <v>17283</v>
      </c>
      <c r="B1948" s="419" t="s">
        <v>17421</v>
      </c>
      <c r="C1948" s="419" t="s">
        <v>17284</v>
      </c>
      <c r="D1948" s="419" t="s">
        <v>20148</v>
      </c>
      <c r="E1948" s="419"/>
      <c r="F1948" s="419" t="s">
        <v>37539</v>
      </c>
      <c r="G1948" s="419" t="s">
        <v>19639</v>
      </c>
      <c r="H1948" s="419"/>
      <c r="I1948" s="419" t="s">
        <v>19474</v>
      </c>
      <c r="J1948" s="419" t="s">
        <v>17285</v>
      </c>
      <c r="K1948" s="419" t="s">
        <v>17422</v>
      </c>
      <c r="L1948" s="419" t="s">
        <v>35323</v>
      </c>
      <c r="M1948" s="419" t="s">
        <v>17289</v>
      </c>
      <c r="N1948" s="419" t="s">
        <v>17423</v>
      </c>
      <c r="O1948" s="419" t="s">
        <v>21009</v>
      </c>
      <c r="P1948" s="419" t="s">
        <v>17285</v>
      </c>
      <c r="Q1948" s="425">
        <v>1</v>
      </c>
      <c r="R1948" s="419" t="s">
        <v>24081</v>
      </c>
      <c r="S1948" s="424"/>
      <c r="T1948" s="424"/>
      <c r="U1948" s="424"/>
    </row>
    <row r="1949" spans="1:21" ht="14.6" x14ac:dyDescent="0.4">
      <c r="A1949" s="419" t="s">
        <v>17283</v>
      </c>
      <c r="B1949" s="419" t="s">
        <v>17424</v>
      </c>
      <c r="C1949" s="419" t="s">
        <v>17284</v>
      </c>
      <c r="D1949" s="419" t="s">
        <v>20148</v>
      </c>
      <c r="E1949" s="419"/>
      <c r="F1949" s="419" t="s">
        <v>37540</v>
      </c>
      <c r="G1949" s="419" t="s">
        <v>19639</v>
      </c>
      <c r="H1949" s="419"/>
      <c r="I1949" s="419" t="s">
        <v>17972</v>
      </c>
      <c r="J1949" s="419" t="s">
        <v>17285</v>
      </c>
      <c r="K1949" s="419" t="s">
        <v>17425</v>
      </c>
      <c r="L1949" s="419" t="s">
        <v>35323</v>
      </c>
      <c r="M1949" s="419" t="s">
        <v>17289</v>
      </c>
      <c r="N1949" s="419" t="s">
        <v>17426</v>
      </c>
      <c r="O1949" s="419" t="s">
        <v>21009</v>
      </c>
      <c r="P1949" s="419" t="s">
        <v>17285</v>
      </c>
      <c r="Q1949" s="425">
        <v>1</v>
      </c>
      <c r="R1949" s="419" t="s">
        <v>24082</v>
      </c>
      <c r="S1949" s="424"/>
      <c r="T1949" s="424"/>
      <c r="U1949" s="424"/>
    </row>
    <row r="1950" spans="1:21" ht="14.6" x14ac:dyDescent="0.4">
      <c r="A1950" s="419" t="s">
        <v>17283</v>
      </c>
      <c r="B1950" s="419" t="s">
        <v>32972</v>
      </c>
      <c r="C1950" s="419" t="s">
        <v>17284</v>
      </c>
      <c r="D1950" s="419" t="s">
        <v>20148</v>
      </c>
      <c r="E1950" s="419"/>
      <c r="F1950" s="419" t="s">
        <v>37541</v>
      </c>
      <c r="G1950" s="419" t="s">
        <v>19639</v>
      </c>
      <c r="H1950" s="419"/>
      <c r="I1950" s="419" t="s">
        <v>19368</v>
      </c>
      <c r="J1950" s="419" t="s">
        <v>17285</v>
      </c>
      <c r="K1950" s="419" t="s">
        <v>17427</v>
      </c>
      <c r="L1950" s="419" t="s">
        <v>35323</v>
      </c>
      <c r="M1950" s="419" t="s">
        <v>17289</v>
      </c>
      <c r="N1950" s="419" t="s">
        <v>17428</v>
      </c>
      <c r="O1950" s="419" t="s">
        <v>21009</v>
      </c>
      <c r="P1950" s="419" t="s">
        <v>17285</v>
      </c>
      <c r="Q1950" s="425">
        <v>1</v>
      </c>
      <c r="R1950" s="419" t="s">
        <v>24083</v>
      </c>
      <c r="S1950" s="424"/>
      <c r="T1950" s="424"/>
      <c r="U1950" s="424"/>
    </row>
    <row r="1951" spans="1:21" ht="14.6" x14ac:dyDescent="0.4">
      <c r="A1951" s="419" t="s">
        <v>17283</v>
      </c>
      <c r="B1951" s="419" t="s">
        <v>17429</v>
      </c>
      <c r="C1951" s="419" t="s">
        <v>17284</v>
      </c>
      <c r="D1951" s="419" t="s">
        <v>20148</v>
      </c>
      <c r="E1951" s="419"/>
      <c r="F1951" s="419" t="s">
        <v>37542</v>
      </c>
      <c r="G1951" s="419" t="s">
        <v>19639</v>
      </c>
      <c r="H1951" s="419"/>
      <c r="I1951" s="419" t="s">
        <v>20156</v>
      </c>
      <c r="J1951" s="419" t="s">
        <v>17285</v>
      </c>
      <c r="K1951" s="419" t="s">
        <v>17430</v>
      </c>
      <c r="L1951" s="419" t="s">
        <v>35323</v>
      </c>
      <c r="M1951" s="419" t="s">
        <v>17289</v>
      </c>
      <c r="N1951" s="419" t="s">
        <v>17431</v>
      </c>
      <c r="O1951" s="419" t="s">
        <v>21009</v>
      </c>
      <c r="P1951" s="419" t="s">
        <v>17285</v>
      </c>
      <c r="Q1951" s="425">
        <v>1</v>
      </c>
      <c r="R1951" s="419" t="s">
        <v>24084</v>
      </c>
      <c r="S1951" s="424"/>
      <c r="T1951" s="424"/>
      <c r="U1951" s="424"/>
    </row>
    <row r="1952" spans="1:21" ht="14.6" x14ac:dyDescent="0.4">
      <c r="A1952" s="419" t="s">
        <v>17283</v>
      </c>
      <c r="B1952" s="419" t="s">
        <v>17432</v>
      </c>
      <c r="C1952" s="419" t="s">
        <v>17284</v>
      </c>
      <c r="D1952" s="419" t="s">
        <v>20148</v>
      </c>
      <c r="E1952" s="419"/>
      <c r="F1952" s="419" t="s">
        <v>37543</v>
      </c>
      <c r="G1952" s="419" t="s">
        <v>19639</v>
      </c>
      <c r="H1952" s="419"/>
      <c r="I1952" s="419" t="s">
        <v>20278</v>
      </c>
      <c r="J1952" s="419" t="s">
        <v>17285</v>
      </c>
      <c r="K1952" s="419" t="s">
        <v>17433</v>
      </c>
      <c r="L1952" s="419" t="s">
        <v>35323</v>
      </c>
      <c r="M1952" s="419" t="s">
        <v>17289</v>
      </c>
      <c r="N1952" s="419" t="s">
        <v>17434</v>
      </c>
      <c r="O1952" s="419" t="s">
        <v>21009</v>
      </c>
      <c r="P1952" s="419" t="s">
        <v>17285</v>
      </c>
      <c r="Q1952" s="425">
        <v>1</v>
      </c>
      <c r="R1952" s="419" t="s">
        <v>24085</v>
      </c>
      <c r="S1952" s="424"/>
      <c r="T1952" s="424"/>
      <c r="U1952" s="424"/>
    </row>
    <row r="1953" spans="1:21" ht="14.6" x14ac:dyDescent="0.4">
      <c r="A1953" s="419" t="s">
        <v>17283</v>
      </c>
      <c r="B1953" s="419" t="s">
        <v>17435</v>
      </c>
      <c r="C1953" s="419" t="s">
        <v>17284</v>
      </c>
      <c r="D1953" s="419" t="s">
        <v>20148</v>
      </c>
      <c r="E1953" s="419"/>
      <c r="F1953" s="419" t="s">
        <v>37544</v>
      </c>
      <c r="G1953" s="419" t="s">
        <v>19639</v>
      </c>
      <c r="H1953" s="419"/>
      <c r="I1953" s="419" t="s">
        <v>20164</v>
      </c>
      <c r="J1953" s="419" t="s">
        <v>17285</v>
      </c>
      <c r="K1953" s="419" t="s">
        <v>17436</v>
      </c>
      <c r="L1953" s="419" t="s">
        <v>35323</v>
      </c>
      <c r="M1953" s="419" t="s">
        <v>17289</v>
      </c>
      <c r="N1953" s="419" t="s">
        <v>17437</v>
      </c>
      <c r="O1953" s="419" t="s">
        <v>21009</v>
      </c>
      <c r="P1953" s="419" t="s">
        <v>17285</v>
      </c>
      <c r="Q1953" s="425">
        <v>1</v>
      </c>
      <c r="R1953" s="419" t="s">
        <v>24086</v>
      </c>
      <c r="S1953" s="424"/>
      <c r="T1953" s="424"/>
      <c r="U1953" s="424"/>
    </row>
    <row r="1954" spans="1:21" ht="14.6" x14ac:dyDescent="0.4">
      <c r="A1954" s="419" t="s">
        <v>17283</v>
      </c>
      <c r="B1954" s="419" t="s">
        <v>18383</v>
      </c>
      <c r="C1954" s="419" t="s">
        <v>17284</v>
      </c>
      <c r="D1954" s="419" t="s">
        <v>20148</v>
      </c>
      <c r="E1954" s="419"/>
      <c r="F1954" s="419" t="s">
        <v>37545</v>
      </c>
      <c r="G1954" s="419" t="s">
        <v>19639</v>
      </c>
      <c r="H1954" s="419"/>
      <c r="I1954" s="419" t="s">
        <v>18029</v>
      </c>
      <c r="J1954" s="419" t="s">
        <v>17285</v>
      </c>
      <c r="K1954" s="419" t="s">
        <v>17438</v>
      </c>
      <c r="L1954" s="419" t="s">
        <v>35323</v>
      </c>
      <c r="M1954" s="419" t="s">
        <v>17289</v>
      </c>
      <c r="N1954" s="419" t="s">
        <v>17439</v>
      </c>
      <c r="O1954" s="419" t="s">
        <v>21009</v>
      </c>
      <c r="P1954" s="419" t="s">
        <v>17285</v>
      </c>
      <c r="Q1954" s="425">
        <v>1</v>
      </c>
      <c r="R1954" s="419" t="s">
        <v>24087</v>
      </c>
      <c r="S1954" s="424"/>
      <c r="T1954" s="424"/>
      <c r="U1954" s="424"/>
    </row>
    <row r="1955" spans="1:21" ht="14.6" x14ac:dyDescent="0.4">
      <c r="A1955" s="419" t="s">
        <v>17283</v>
      </c>
      <c r="B1955" s="419" t="s">
        <v>17440</v>
      </c>
      <c r="C1955" s="419" t="s">
        <v>17284</v>
      </c>
      <c r="D1955" s="419" t="s">
        <v>20148</v>
      </c>
      <c r="E1955" s="419"/>
      <c r="F1955" s="419" t="s">
        <v>37546</v>
      </c>
      <c r="G1955" s="419" t="s">
        <v>19639</v>
      </c>
      <c r="H1955" s="419"/>
      <c r="I1955" s="419" t="s">
        <v>18131</v>
      </c>
      <c r="J1955" s="419" t="s">
        <v>17285</v>
      </c>
      <c r="K1955" s="419" t="s">
        <v>17441</v>
      </c>
      <c r="L1955" s="419" t="s">
        <v>35323</v>
      </c>
      <c r="M1955" s="419" t="s">
        <v>17289</v>
      </c>
      <c r="N1955" s="419" t="s">
        <v>17442</v>
      </c>
      <c r="O1955" s="419" t="s">
        <v>21009</v>
      </c>
      <c r="P1955" s="419" t="s">
        <v>17285</v>
      </c>
      <c r="Q1955" s="425">
        <v>1</v>
      </c>
      <c r="R1955" s="419" t="s">
        <v>24088</v>
      </c>
      <c r="S1955" s="424"/>
      <c r="T1955" s="424"/>
      <c r="U1955" s="424"/>
    </row>
    <row r="1956" spans="1:21" ht="14.6" x14ac:dyDescent="0.4">
      <c r="A1956" s="419" t="s">
        <v>17283</v>
      </c>
      <c r="B1956" s="419" t="s">
        <v>17443</v>
      </c>
      <c r="C1956" s="419" t="s">
        <v>17284</v>
      </c>
      <c r="D1956" s="419" t="s">
        <v>20148</v>
      </c>
      <c r="E1956" s="419"/>
      <c r="F1956" s="419" t="s">
        <v>37547</v>
      </c>
      <c r="G1956" s="419" t="s">
        <v>19639</v>
      </c>
      <c r="H1956" s="419"/>
      <c r="I1956" s="419" t="s">
        <v>19464</v>
      </c>
      <c r="J1956" s="419" t="s">
        <v>17285</v>
      </c>
      <c r="K1956" s="419" t="s">
        <v>17444</v>
      </c>
      <c r="L1956" s="419" t="s">
        <v>35323</v>
      </c>
      <c r="M1956" s="419" t="s">
        <v>17289</v>
      </c>
      <c r="N1956" s="419" t="s">
        <v>17445</v>
      </c>
      <c r="O1956" s="419" t="s">
        <v>21009</v>
      </c>
      <c r="P1956" s="419" t="s">
        <v>17285</v>
      </c>
      <c r="Q1956" s="425">
        <v>1</v>
      </c>
      <c r="R1956" s="419" t="s">
        <v>24089</v>
      </c>
      <c r="S1956" s="424"/>
      <c r="T1956" s="424"/>
      <c r="U1956" s="424"/>
    </row>
    <row r="1957" spans="1:21" ht="14.6" x14ac:dyDescent="0.4">
      <c r="A1957" s="419" t="s">
        <v>17283</v>
      </c>
      <c r="B1957" s="419" t="s">
        <v>37548</v>
      </c>
      <c r="C1957" s="419" t="s">
        <v>17284</v>
      </c>
      <c r="D1957" s="419" t="s">
        <v>20148</v>
      </c>
      <c r="E1957" s="419"/>
      <c r="F1957" s="419" t="s">
        <v>37549</v>
      </c>
      <c r="G1957" s="419" t="s">
        <v>19639</v>
      </c>
      <c r="H1957" s="419"/>
      <c r="I1957" s="419" t="s">
        <v>19520</v>
      </c>
      <c r="J1957" s="419" t="s">
        <v>17285</v>
      </c>
      <c r="K1957" s="419" t="s">
        <v>17446</v>
      </c>
      <c r="L1957" s="419" t="s">
        <v>35323</v>
      </c>
      <c r="M1957" s="419" t="s">
        <v>17289</v>
      </c>
      <c r="N1957" s="419" t="s">
        <v>17447</v>
      </c>
      <c r="O1957" s="419" t="s">
        <v>21009</v>
      </c>
      <c r="P1957" s="419" t="s">
        <v>17285</v>
      </c>
      <c r="Q1957" s="425">
        <v>1</v>
      </c>
      <c r="R1957" s="419" t="s">
        <v>24090</v>
      </c>
      <c r="S1957" s="424"/>
      <c r="T1957" s="424"/>
      <c r="U1957" s="424"/>
    </row>
    <row r="1958" spans="1:21" ht="14.6" x14ac:dyDescent="0.4">
      <c r="A1958" s="419" t="s">
        <v>17283</v>
      </c>
      <c r="B1958" s="419" t="s">
        <v>17448</v>
      </c>
      <c r="C1958" s="419" t="s">
        <v>17284</v>
      </c>
      <c r="D1958" s="419" t="s">
        <v>20148</v>
      </c>
      <c r="E1958" s="419"/>
      <c r="F1958" s="419" t="s">
        <v>37550</v>
      </c>
      <c r="G1958" s="419" t="s">
        <v>20160</v>
      </c>
      <c r="H1958" s="419"/>
      <c r="I1958" s="419" t="s">
        <v>18069</v>
      </c>
      <c r="J1958" s="419" t="s">
        <v>17285</v>
      </c>
      <c r="K1958" s="419" t="s">
        <v>17449</v>
      </c>
      <c r="L1958" s="419" t="s">
        <v>35323</v>
      </c>
      <c r="M1958" s="419" t="s">
        <v>17289</v>
      </c>
      <c r="N1958" s="419" t="s">
        <v>17450</v>
      </c>
      <c r="O1958" s="419" t="s">
        <v>21021</v>
      </c>
      <c r="P1958" s="419" t="s">
        <v>17285</v>
      </c>
      <c r="Q1958" s="425">
        <v>1</v>
      </c>
      <c r="R1958" s="419" t="s">
        <v>24091</v>
      </c>
      <c r="S1958" s="424"/>
      <c r="T1958" s="424"/>
      <c r="U1958" s="424"/>
    </row>
    <row r="1959" spans="1:21" ht="14.6" x14ac:dyDescent="0.4">
      <c r="A1959" s="419" t="s">
        <v>17283</v>
      </c>
      <c r="B1959" s="419" t="s">
        <v>32973</v>
      </c>
      <c r="C1959" s="419" t="s">
        <v>17284</v>
      </c>
      <c r="D1959" s="419" t="s">
        <v>20148</v>
      </c>
      <c r="E1959" s="419"/>
      <c r="F1959" s="419" t="s">
        <v>37551</v>
      </c>
      <c r="G1959" s="419" t="s">
        <v>20160</v>
      </c>
      <c r="H1959" s="419"/>
      <c r="I1959" s="419" t="s">
        <v>19318</v>
      </c>
      <c r="J1959" s="419" t="s">
        <v>17285</v>
      </c>
      <c r="K1959" s="419" t="s">
        <v>17451</v>
      </c>
      <c r="L1959" s="419" t="s">
        <v>35323</v>
      </c>
      <c r="M1959" s="419" t="s">
        <v>17289</v>
      </c>
      <c r="N1959" s="419" t="s">
        <v>17452</v>
      </c>
      <c r="O1959" s="419" t="s">
        <v>21019</v>
      </c>
      <c r="P1959" s="419" t="s">
        <v>17285</v>
      </c>
      <c r="Q1959" s="425">
        <v>1</v>
      </c>
      <c r="R1959" s="419" t="s">
        <v>24092</v>
      </c>
      <c r="S1959" s="424"/>
      <c r="T1959" s="424"/>
      <c r="U1959" s="424"/>
    </row>
    <row r="1960" spans="1:21" ht="14.6" x14ac:dyDescent="0.4">
      <c r="A1960" s="419" t="s">
        <v>17283</v>
      </c>
      <c r="B1960" s="419" t="s">
        <v>37552</v>
      </c>
      <c r="C1960" s="419" t="s">
        <v>17284</v>
      </c>
      <c r="D1960" s="419" t="s">
        <v>20148</v>
      </c>
      <c r="E1960" s="419"/>
      <c r="F1960" s="419" t="s">
        <v>37553</v>
      </c>
      <c r="G1960" s="419" t="s">
        <v>20160</v>
      </c>
      <c r="H1960" s="419"/>
      <c r="I1960" s="419" t="s">
        <v>20271</v>
      </c>
      <c r="J1960" s="419" t="s">
        <v>17285</v>
      </c>
      <c r="K1960" s="419" t="s">
        <v>17453</v>
      </c>
      <c r="L1960" s="419" t="s">
        <v>35323</v>
      </c>
      <c r="M1960" s="419" t="s">
        <v>17289</v>
      </c>
      <c r="N1960" s="419" t="s">
        <v>17454</v>
      </c>
      <c r="O1960" s="419" t="s">
        <v>21012</v>
      </c>
      <c r="P1960" s="419" t="s">
        <v>17285</v>
      </c>
      <c r="Q1960" s="425">
        <v>1</v>
      </c>
      <c r="R1960" s="419" t="s">
        <v>24093</v>
      </c>
      <c r="S1960" s="424"/>
      <c r="T1960" s="424"/>
      <c r="U1960" s="424"/>
    </row>
    <row r="1961" spans="1:21" ht="14.6" x14ac:dyDescent="0.4">
      <c r="A1961" s="419" t="s">
        <v>17283</v>
      </c>
      <c r="B1961" s="419" t="s">
        <v>37554</v>
      </c>
      <c r="C1961" s="419" t="s">
        <v>17284</v>
      </c>
      <c r="D1961" s="419" t="s">
        <v>20148</v>
      </c>
      <c r="E1961" s="419"/>
      <c r="F1961" s="419" t="s">
        <v>37555</v>
      </c>
      <c r="G1961" s="419" t="s">
        <v>20160</v>
      </c>
      <c r="H1961" s="419"/>
      <c r="I1961" s="419" t="s">
        <v>19349</v>
      </c>
      <c r="J1961" s="419" t="s">
        <v>17285</v>
      </c>
      <c r="K1961" s="419" t="s">
        <v>17455</v>
      </c>
      <c r="L1961" s="419" t="s">
        <v>35323</v>
      </c>
      <c r="M1961" s="419" t="s">
        <v>17289</v>
      </c>
      <c r="N1961" s="419" t="s">
        <v>17456</v>
      </c>
      <c r="O1961" s="419" t="s">
        <v>21020</v>
      </c>
      <c r="P1961" s="419" t="s">
        <v>17285</v>
      </c>
      <c r="Q1961" s="425">
        <v>1</v>
      </c>
      <c r="R1961" s="419" t="s">
        <v>24094</v>
      </c>
      <c r="S1961" s="424"/>
      <c r="T1961" s="424"/>
      <c r="U1961" s="424"/>
    </row>
    <row r="1962" spans="1:21" ht="14.6" x14ac:dyDescent="0.4">
      <c r="A1962" s="419" t="s">
        <v>17283</v>
      </c>
      <c r="B1962" s="419" t="s">
        <v>22268</v>
      </c>
      <c r="C1962" s="419" t="s">
        <v>17284</v>
      </c>
      <c r="D1962" s="419" t="s">
        <v>20148</v>
      </c>
      <c r="E1962" s="419"/>
      <c r="F1962" s="419" t="s">
        <v>37556</v>
      </c>
      <c r="G1962" s="419" t="s">
        <v>20248</v>
      </c>
      <c r="H1962" s="419"/>
      <c r="I1962" s="419" t="s">
        <v>19321</v>
      </c>
      <c r="J1962" s="419" t="s">
        <v>17285</v>
      </c>
      <c r="K1962" s="419" t="s">
        <v>17457</v>
      </c>
      <c r="L1962" s="419" t="s">
        <v>35323</v>
      </c>
      <c r="M1962" s="419" t="s">
        <v>17289</v>
      </c>
      <c r="N1962" s="419" t="s">
        <v>17458</v>
      </c>
      <c r="O1962" s="419" t="s">
        <v>21027</v>
      </c>
      <c r="P1962" s="419" t="s">
        <v>17285</v>
      </c>
      <c r="Q1962" s="425">
        <v>1</v>
      </c>
      <c r="R1962" s="419" t="s">
        <v>24095</v>
      </c>
      <c r="S1962" s="424"/>
      <c r="T1962" s="424"/>
      <c r="U1962" s="424"/>
    </row>
    <row r="1963" spans="1:21" ht="14.6" x14ac:dyDescent="0.4">
      <c r="A1963" s="416" t="s">
        <v>17283</v>
      </c>
      <c r="B1963" s="416" t="s">
        <v>37557</v>
      </c>
      <c r="C1963" s="416" t="s">
        <v>17284</v>
      </c>
      <c r="D1963" s="416" t="s">
        <v>20772</v>
      </c>
      <c r="E1963" s="416"/>
      <c r="F1963" s="416" t="s">
        <v>20772</v>
      </c>
      <c r="G1963" s="416" t="s">
        <v>20772</v>
      </c>
      <c r="H1963" s="416"/>
      <c r="I1963" s="416" t="s">
        <v>20772</v>
      </c>
      <c r="J1963" s="416" t="s">
        <v>17285</v>
      </c>
      <c r="K1963" s="416" t="s">
        <v>17289</v>
      </c>
      <c r="L1963" s="416" t="s">
        <v>35332</v>
      </c>
      <c r="M1963" s="416" t="s">
        <v>17289</v>
      </c>
      <c r="N1963" s="416" t="s">
        <v>17287</v>
      </c>
      <c r="O1963" s="416" t="s">
        <v>21009</v>
      </c>
      <c r="P1963" s="416" t="s">
        <v>17285</v>
      </c>
      <c r="Q1963" s="417">
        <v>0</v>
      </c>
      <c r="R1963" s="416" t="s">
        <v>24033</v>
      </c>
      <c r="S1963" s="418"/>
      <c r="T1963" s="418"/>
      <c r="U1963" s="418"/>
    </row>
    <row r="1964" spans="1:21" ht="14.6" x14ac:dyDescent="0.4">
      <c r="A1964" s="419" t="s">
        <v>17283</v>
      </c>
      <c r="B1964" s="419" t="s">
        <v>37558</v>
      </c>
      <c r="C1964" s="419" t="s">
        <v>17284</v>
      </c>
      <c r="D1964" s="419" t="s">
        <v>20148</v>
      </c>
      <c r="E1964" s="419"/>
      <c r="F1964" s="419" t="s">
        <v>37559</v>
      </c>
      <c r="G1964" s="419" t="s">
        <v>19639</v>
      </c>
      <c r="H1964" s="419"/>
      <c r="I1964" s="419" t="s">
        <v>20278</v>
      </c>
      <c r="J1964" s="419" t="s">
        <v>17285</v>
      </c>
      <c r="K1964" s="419" t="s">
        <v>17459</v>
      </c>
      <c r="L1964" s="419" t="s">
        <v>35323</v>
      </c>
      <c r="M1964" s="419" t="s">
        <v>17289</v>
      </c>
      <c r="N1964" s="419" t="s">
        <v>17460</v>
      </c>
      <c r="O1964" s="419" t="s">
        <v>21009</v>
      </c>
      <c r="P1964" s="419" t="s">
        <v>17285</v>
      </c>
      <c r="Q1964" s="425">
        <v>1</v>
      </c>
      <c r="R1964" s="419" t="s">
        <v>24096</v>
      </c>
      <c r="S1964" s="424"/>
      <c r="T1964" s="424"/>
      <c r="U1964" s="424"/>
    </row>
    <row r="1965" spans="1:21" ht="14.6" x14ac:dyDescent="0.4">
      <c r="A1965" s="422" t="s">
        <v>17283</v>
      </c>
      <c r="B1965" s="422" t="s">
        <v>32974</v>
      </c>
      <c r="C1965" s="422" t="s">
        <v>17284</v>
      </c>
      <c r="D1965" s="422" t="s">
        <v>20148</v>
      </c>
      <c r="E1965" s="422"/>
      <c r="F1965" s="422" t="s">
        <v>37560</v>
      </c>
      <c r="G1965" s="422" t="s">
        <v>20184</v>
      </c>
      <c r="H1965" s="422"/>
      <c r="I1965" s="422" t="s">
        <v>18089</v>
      </c>
      <c r="J1965" s="422" t="s">
        <v>17285</v>
      </c>
      <c r="K1965" s="422" t="s">
        <v>17461</v>
      </c>
      <c r="L1965" s="422" t="s">
        <v>35323</v>
      </c>
      <c r="M1965" s="422" t="s">
        <v>17289</v>
      </c>
      <c r="N1965" s="422" t="s">
        <v>17462</v>
      </c>
      <c r="O1965" s="422" t="s">
        <v>21017</v>
      </c>
      <c r="P1965" s="422" t="s">
        <v>17285</v>
      </c>
      <c r="Q1965" s="423">
        <v>1</v>
      </c>
      <c r="R1965" s="422" t="s">
        <v>24115</v>
      </c>
      <c r="S1965" s="424"/>
      <c r="T1965" s="424"/>
      <c r="U1965" s="424"/>
    </row>
    <row r="1966" spans="1:21" ht="14.6" x14ac:dyDescent="0.4">
      <c r="A1966" s="419" t="s">
        <v>17283</v>
      </c>
      <c r="B1966" s="419" t="s">
        <v>17463</v>
      </c>
      <c r="C1966" s="419" t="s">
        <v>17284</v>
      </c>
      <c r="D1966" s="419" t="s">
        <v>20148</v>
      </c>
      <c r="E1966" s="419"/>
      <c r="F1966" s="419" t="s">
        <v>37561</v>
      </c>
      <c r="G1966" s="419" t="s">
        <v>19639</v>
      </c>
      <c r="H1966" s="419"/>
      <c r="I1966" s="419" t="s">
        <v>19457</v>
      </c>
      <c r="J1966" s="419" t="s">
        <v>17285</v>
      </c>
      <c r="K1966" s="419" t="s">
        <v>17464</v>
      </c>
      <c r="L1966" s="419" t="s">
        <v>35323</v>
      </c>
      <c r="M1966" s="419" t="s">
        <v>17289</v>
      </c>
      <c r="N1966" s="419" t="s">
        <v>17465</v>
      </c>
      <c r="O1966" s="419" t="s">
        <v>21009</v>
      </c>
      <c r="P1966" s="419" t="s">
        <v>17285</v>
      </c>
      <c r="Q1966" s="425">
        <v>1</v>
      </c>
      <c r="R1966" s="419" t="s">
        <v>24097</v>
      </c>
      <c r="S1966" s="424"/>
      <c r="T1966" s="424"/>
      <c r="U1966" s="424"/>
    </row>
    <row r="1967" spans="1:21" ht="14.6" x14ac:dyDescent="0.4">
      <c r="A1967" s="419" t="s">
        <v>17283</v>
      </c>
      <c r="B1967" s="419" t="s">
        <v>17466</v>
      </c>
      <c r="C1967" s="419" t="s">
        <v>17284</v>
      </c>
      <c r="D1967" s="419" t="s">
        <v>20148</v>
      </c>
      <c r="E1967" s="419"/>
      <c r="F1967" s="419" t="s">
        <v>37562</v>
      </c>
      <c r="G1967" s="419" t="s">
        <v>19639</v>
      </c>
      <c r="H1967" s="419"/>
      <c r="I1967" s="419" t="s">
        <v>18136</v>
      </c>
      <c r="J1967" s="419" t="s">
        <v>17285</v>
      </c>
      <c r="K1967" s="419" t="s">
        <v>17467</v>
      </c>
      <c r="L1967" s="419" t="s">
        <v>35323</v>
      </c>
      <c r="M1967" s="419" t="s">
        <v>17289</v>
      </c>
      <c r="N1967" s="419" t="s">
        <v>17468</v>
      </c>
      <c r="O1967" s="419" t="s">
        <v>21009</v>
      </c>
      <c r="P1967" s="419" t="s">
        <v>17285</v>
      </c>
      <c r="Q1967" s="425">
        <v>1</v>
      </c>
      <c r="R1967" s="419" t="s">
        <v>24098</v>
      </c>
      <c r="S1967" s="424"/>
      <c r="T1967" s="424"/>
      <c r="U1967" s="424"/>
    </row>
    <row r="1968" spans="1:21" ht="14.6" x14ac:dyDescent="0.4">
      <c r="A1968" s="419" t="s">
        <v>17283</v>
      </c>
      <c r="B1968" s="419" t="s">
        <v>17469</v>
      </c>
      <c r="C1968" s="419" t="s">
        <v>17284</v>
      </c>
      <c r="D1968" s="419" t="s">
        <v>20148</v>
      </c>
      <c r="E1968" s="419"/>
      <c r="F1968" s="419" t="s">
        <v>37563</v>
      </c>
      <c r="G1968" s="419" t="s">
        <v>19639</v>
      </c>
      <c r="H1968" s="419"/>
      <c r="I1968" s="419" t="s">
        <v>19497</v>
      </c>
      <c r="J1968" s="419" t="s">
        <v>17285</v>
      </c>
      <c r="K1968" s="419" t="s">
        <v>17470</v>
      </c>
      <c r="L1968" s="419" t="s">
        <v>35323</v>
      </c>
      <c r="M1968" s="419" t="s">
        <v>17289</v>
      </c>
      <c r="N1968" s="419" t="s">
        <v>17471</v>
      </c>
      <c r="O1968" s="419" t="s">
        <v>21009</v>
      </c>
      <c r="P1968" s="419" t="s">
        <v>17285</v>
      </c>
      <c r="Q1968" s="425">
        <v>1</v>
      </c>
      <c r="R1968" s="419" t="s">
        <v>24099</v>
      </c>
      <c r="S1968" s="424"/>
      <c r="T1968" s="424"/>
      <c r="U1968" s="424"/>
    </row>
    <row r="1969" spans="1:21" ht="14.6" x14ac:dyDescent="0.4">
      <c r="A1969" s="419" t="s">
        <v>17283</v>
      </c>
      <c r="B1969" s="419" t="s">
        <v>17472</v>
      </c>
      <c r="C1969" s="419" t="s">
        <v>17284</v>
      </c>
      <c r="D1969" s="419" t="s">
        <v>20148</v>
      </c>
      <c r="E1969" s="419"/>
      <c r="F1969" s="419" t="s">
        <v>37564</v>
      </c>
      <c r="G1969" s="419" t="s">
        <v>19639</v>
      </c>
      <c r="H1969" s="419"/>
      <c r="I1969" s="419" t="s">
        <v>20190</v>
      </c>
      <c r="J1969" s="419" t="s">
        <v>17285</v>
      </c>
      <c r="K1969" s="419" t="s">
        <v>17473</v>
      </c>
      <c r="L1969" s="419" t="s">
        <v>35323</v>
      </c>
      <c r="M1969" s="419" t="s">
        <v>17289</v>
      </c>
      <c r="N1969" s="419" t="s">
        <v>17474</v>
      </c>
      <c r="O1969" s="419" t="s">
        <v>21009</v>
      </c>
      <c r="P1969" s="419" t="s">
        <v>17285</v>
      </c>
      <c r="Q1969" s="425">
        <v>1</v>
      </c>
      <c r="R1969" s="419" t="s">
        <v>24100</v>
      </c>
      <c r="S1969" s="424"/>
      <c r="T1969" s="424"/>
      <c r="U1969" s="424"/>
    </row>
    <row r="1970" spans="1:21" ht="14.6" x14ac:dyDescent="0.4">
      <c r="A1970" s="419" t="s">
        <v>17283</v>
      </c>
      <c r="B1970" s="419" t="s">
        <v>17475</v>
      </c>
      <c r="C1970" s="419" t="s">
        <v>17284</v>
      </c>
      <c r="D1970" s="419" t="s">
        <v>20148</v>
      </c>
      <c r="E1970" s="419"/>
      <c r="F1970" s="419" t="s">
        <v>37565</v>
      </c>
      <c r="G1970" s="419" t="s">
        <v>19639</v>
      </c>
      <c r="H1970" s="419"/>
      <c r="I1970" s="419" t="s">
        <v>19429</v>
      </c>
      <c r="J1970" s="419" t="s">
        <v>17285</v>
      </c>
      <c r="K1970" s="419" t="s">
        <v>17476</v>
      </c>
      <c r="L1970" s="419" t="s">
        <v>35323</v>
      </c>
      <c r="M1970" s="419" t="s">
        <v>17289</v>
      </c>
      <c r="N1970" s="419" t="s">
        <v>17477</v>
      </c>
      <c r="O1970" s="419" t="s">
        <v>21009</v>
      </c>
      <c r="P1970" s="419" t="s">
        <v>17285</v>
      </c>
      <c r="Q1970" s="425">
        <v>1</v>
      </c>
      <c r="R1970" s="419" t="s">
        <v>24101</v>
      </c>
      <c r="S1970" s="424"/>
      <c r="T1970" s="424"/>
      <c r="U1970" s="424"/>
    </row>
    <row r="1971" spans="1:21" ht="14.6" x14ac:dyDescent="0.4">
      <c r="A1971" s="419" t="s">
        <v>17283</v>
      </c>
      <c r="B1971" s="419" t="s">
        <v>15743</v>
      </c>
      <c r="C1971" s="419" t="s">
        <v>17284</v>
      </c>
      <c r="D1971" s="419" t="s">
        <v>20148</v>
      </c>
      <c r="E1971" s="419"/>
      <c r="F1971" s="419" t="s">
        <v>37566</v>
      </c>
      <c r="G1971" s="419" t="s">
        <v>19639</v>
      </c>
      <c r="H1971" s="419"/>
      <c r="I1971" s="419" t="s">
        <v>17980</v>
      </c>
      <c r="J1971" s="419" t="s">
        <v>17285</v>
      </c>
      <c r="K1971" s="419" t="s">
        <v>17478</v>
      </c>
      <c r="L1971" s="419" t="s">
        <v>35323</v>
      </c>
      <c r="M1971" s="419" t="s">
        <v>17289</v>
      </c>
      <c r="N1971" s="419" t="s">
        <v>17479</v>
      </c>
      <c r="O1971" s="419" t="s">
        <v>21009</v>
      </c>
      <c r="P1971" s="419" t="s">
        <v>17285</v>
      </c>
      <c r="Q1971" s="425">
        <v>1</v>
      </c>
      <c r="R1971" s="419" t="s">
        <v>24102</v>
      </c>
      <c r="S1971" s="424"/>
      <c r="T1971" s="424"/>
      <c r="U1971" s="424"/>
    </row>
    <row r="1972" spans="1:21" ht="14.6" x14ac:dyDescent="0.4">
      <c r="A1972" s="419" t="s">
        <v>17283</v>
      </c>
      <c r="B1972" s="419" t="s">
        <v>17480</v>
      </c>
      <c r="C1972" s="419" t="s">
        <v>17284</v>
      </c>
      <c r="D1972" s="419" t="s">
        <v>20148</v>
      </c>
      <c r="E1972" s="419"/>
      <c r="F1972" s="419" t="s">
        <v>37567</v>
      </c>
      <c r="G1972" s="419" t="s">
        <v>19639</v>
      </c>
      <c r="H1972" s="419"/>
      <c r="I1972" s="419" t="s">
        <v>18112</v>
      </c>
      <c r="J1972" s="419" t="s">
        <v>17285</v>
      </c>
      <c r="K1972" s="419" t="s">
        <v>17481</v>
      </c>
      <c r="L1972" s="419" t="s">
        <v>35323</v>
      </c>
      <c r="M1972" s="419" t="s">
        <v>17289</v>
      </c>
      <c r="N1972" s="419" t="s">
        <v>17482</v>
      </c>
      <c r="O1972" s="419" t="s">
        <v>21009</v>
      </c>
      <c r="P1972" s="419" t="s">
        <v>17285</v>
      </c>
      <c r="Q1972" s="425">
        <v>1</v>
      </c>
      <c r="R1972" s="419" t="s">
        <v>24103</v>
      </c>
      <c r="S1972" s="424"/>
      <c r="T1972" s="424"/>
      <c r="U1972" s="424"/>
    </row>
    <row r="1973" spans="1:21" ht="14.6" x14ac:dyDescent="0.4">
      <c r="A1973" s="419" t="s">
        <v>17283</v>
      </c>
      <c r="B1973" s="419" t="s">
        <v>17483</v>
      </c>
      <c r="C1973" s="419" t="s">
        <v>17284</v>
      </c>
      <c r="D1973" s="419" t="s">
        <v>20148</v>
      </c>
      <c r="E1973" s="419"/>
      <c r="F1973" s="419" t="s">
        <v>37568</v>
      </c>
      <c r="G1973" s="419" t="s">
        <v>19639</v>
      </c>
      <c r="H1973" s="419"/>
      <c r="I1973" s="419" t="s">
        <v>20145</v>
      </c>
      <c r="J1973" s="419" t="s">
        <v>17285</v>
      </c>
      <c r="K1973" s="419" t="s">
        <v>17484</v>
      </c>
      <c r="L1973" s="419" t="s">
        <v>35323</v>
      </c>
      <c r="M1973" s="419" t="s">
        <v>17289</v>
      </c>
      <c r="N1973" s="419" t="s">
        <v>17485</v>
      </c>
      <c r="O1973" s="419" t="s">
        <v>21009</v>
      </c>
      <c r="P1973" s="419" t="s">
        <v>17285</v>
      </c>
      <c r="Q1973" s="425">
        <v>1</v>
      </c>
      <c r="R1973" s="419" t="s">
        <v>24104</v>
      </c>
      <c r="S1973" s="424"/>
      <c r="T1973" s="424"/>
      <c r="U1973" s="424"/>
    </row>
    <row r="1974" spans="1:21" ht="14.6" x14ac:dyDescent="0.4">
      <c r="A1974" s="419" t="s">
        <v>17283</v>
      </c>
      <c r="B1974" s="419" t="s">
        <v>17486</v>
      </c>
      <c r="C1974" s="419" t="s">
        <v>17284</v>
      </c>
      <c r="D1974" s="419" t="s">
        <v>20148</v>
      </c>
      <c r="E1974" s="419"/>
      <c r="F1974" s="419" t="s">
        <v>37569</v>
      </c>
      <c r="G1974" s="419" t="s">
        <v>19639</v>
      </c>
      <c r="H1974" s="419"/>
      <c r="I1974" s="419" t="s">
        <v>20227</v>
      </c>
      <c r="J1974" s="419" t="s">
        <v>17285</v>
      </c>
      <c r="K1974" s="419" t="s">
        <v>17487</v>
      </c>
      <c r="L1974" s="419" t="s">
        <v>35323</v>
      </c>
      <c r="M1974" s="419" t="s">
        <v>17289</v>
      </c>
      <c r="N1974" s="419" t="s">
        <v>17488</v>
      </c>
      <c r="O1974" s="419" t="s">
        <v>21009</v>
      </c>
      <c r="P1974" s="419" t="s">
        <v>17285</v>
      </c>
      <c r="Q1974" s="425">
        <v>1</v>
      </c>
      <c r="R1974" s="419" t="s">
        <v>24105</v>
      </c>
      <c r="S1974" s="424"/>
      <c r="T1974" s="424"/>
      <c r="U1974" s="424"/>
    </row>
    <row r="1975" spans="1:21" ht="14.6" x14ac:dyDescent="0.4">
      <c r="A1975" s="419" t="s">
        <v>17283</v>
      </c>
      <c r="B1975" s="419" t="s">
        <v>17489</v>
      </c>
      <c r="C1975" s="419" t="s">
        <v>17284</v>
      </c>
      <c r="D1975" s="419" t="s">
        <v>20148</v>
      </c>
      <c r="E1975" s="419"/>
      <c r="F1975" s="419" t="s">
        <v>37570</v>
      </c>
      <c r="G1975" s="419" t="s">
        <v>19639</v>
      </c>
      <c r="H1975" s="419"/>
      <c r="I1975" s="419" t="s">
        <v>19423</v>
      </c>
      <c r="J1975" s="419" t="s">
        <v>17285</v>
      </c>
      <c r="K1975" s="419" t="s">
        <v>17490</v>
      </c>
      <c r="L1975" s="419" t="s">
        <v>35323</v>
      </c>
      <c r="M1975" s="419" t="s">
        <v>17289</v>
      </c>
      <c r="N1975" s="419" t="s">
        <v>17491</v>
      </c>
      <c r="O1975" s="419" t="s">
        <v>21009</v>
      </c>
      <c r="P1975" s="419" t="s">
        <v>17285</v>
      </c>
      <c r="Q1975" s="425">
        <v>1</v>
      </c>
      <c r="R1975" s="419" t="s">
        <v>24106</v>
      </c>
      <c r="S1975" s="424"/>
      <c r="T1975" s="424"/>
      <c r="U1975" s="424"/>
    </row>
    <row r="1976" spans="1:21" ht="14.6" x14ac:dyDescent="0.4">
      <c r="A1976" s="419" t="s">
        <v>17283</v>
      </c>
      <c r="B1976" s="419" t="s">
        <v>17492</v>
      </c>
      <c r="C1976" s="419" t="s">
        <v>17284</v>
      </c>
      <c r="D1976" s="419" t="s">
        <v>20148</v>
      </c>
      <c r="E1976" s="419"/>
      <c r="F1976" s="419" t="s">
        <v>37571</v>
      </c>
      <c r="G1976" s="419" t="s">
        <v>19639</v>
      </c>
      <c r="H1976" s="419"/>
      <c r="I1976" s="419" t="s">
        <v>20271</v>
      </c>
      <c r="J1976" s="419" t="s">
        <v>17285</v>
      </c>
      <c r="K1976" s="419" t="s">
        <v>17493</v>
      </c>
      <c r="L1976" s="419" t="s">
        <v>35323</v>
      </c>
      <c r="M1976" s="419" t="s">
        <v>17289</v>
      </c>
      <c r="N1976" s="419" t="s">
        <v>17494</v>
      </c>
      <c r="O1976" s="419" t="s">
        <v>21009</v>
      </c>
      <c r="P1976" s="419" t="s">
        <v>17285</v>
      </c>
      <c r="Q1976" s="425">
        <v>1</v>
      </c>
      <c r="R1976" s="419" t="s">
        <v>24107</v>
      </c>
      <c r="S1976" s="424"/>
      <c r="T1976" s="424"/>
      <c r="U1976" s="424"/>
    </row>
    <row r="1977" spans="1:21" ht="14.6" x14ac:dyDescent="0.4">
      <c r="A1977" s="419" t="s">
        <v>17283</v>
      </c>
      <c r="B1977" s="419" t="s">
        <v>17495</v>
      </c>
      <c r="C1977" s="419" t="s">
        <v>17284</v>
      </c>
      <c r="D1977" s="419" t="s">
        <v>20148</v>
      </c>
      <c r="E1977" s="419"/>
      <c r="F1977" s="419" t="s">
        <v>37572</v>
      </c>
      <c r="G1977" s="419" t="s">
        <v>19639</v>
      </c>
      <c r="H1977" s="419"/>
      <c r="I1977" s="419" t="s">
        <v>19366</v>
      </c>
      <c r="J1977" s="419" t="s">
        <v>17285</v>
      </c>
      <c r="K1977" s="419" t="s">
        <v>17496</v>
      </c>
      <c r="L1977" s="419" t="s">
        <v>35323</v>
      </c>
      <c r="M1977" s="419" t="s">
        <v>17289</v>
      </c>
      <c r="N1977" s="419" t="s">
        <v>17497</v>
      </c>
      <c r="O1977" s="419" t="s">
        <v>21009</v>
      </c>
      <c r="P1977" s="419" t="s">
        <v>17285</v>
      </c>
      <c r="Q1977" s="425">
        <v>1</v>
      </c>
      <c r="R1977" s="419" t="s">
        <v>24108</v>
      </c>
      <c r="S1977" s="424"/>
      <c r="T1977" s="424"/>
      <c r="U1977" s="424"/>
    </row>
    <row r="1978" spans="1:21" ht="14.6" x14ac:dyDescent="0.4">
      <c r="A1978" s="419" t="s">
        <v>17283</v>
      </c>
      <c r="B1978" s="419" t="s">
        <v>37573</v>
      </c>
      <c r="C1978" s="419" t="s">
        <v>17284</v>
      </c>
      <c r="D1978" s="419" t="s">
        <v>20148</v>
      </c>
      <c r="E1978" s="419"/>
      <c r="F1978" s="419" t="s">
        <v>37574</v>
      </c>
      <c r="G1978" s="419" t="s">
        <v>20160</v>
      </c>
      <c r="H1978" s="419"/>
      <c r="I1978" s="419" t="s">
        <v>17944</v>
      </c>
      <c r="J1978" s="419" t="s">
        <v>17285</v>
      </c>
      <c r="K1978" s="419" t="s">
        <v>17498</v>
      </c>
      <c r="L1978" s="419" t="s">
        <v>35323</v>
      </c>
      <c r="M1978" s="419" t="s">
        <v>17289</v>
      </c>
      <c r="N1978" s="419" t="s">
        <v>17499</v>
      </c>
      <c r="O1978" s="419" t="s">
        <v>21198</v>
      </c>
      <c r="P1978" s="419" t="s">
        <v>17285</v>
      </c>
      <c r="Q1978" s="425">
        <v>1</v>
      </c>
      <c r="R1978" s="419" t="s">
        <v>24109</v>
      </c>
      <c r="S1978" s="424"/>
      <c r="T1978" s="424"/>
      <c r="U1978" s="424"/>
    </row>
    <row r="1979" spans="1:21" ht="14.6" x14ac:dyDescent="0.4">
      <c r="A1979" s="422" t="s">
        <v>17283</v>
      </c>
      <c r="B1979" s="422" t="s">
        <v>37575</v>
      </c>
      <c r="C1979" s="422" t="s">
        <v>17284</v>
      </c>
      <c r="D1979" s="422" t="s">
        <v>20148</v>
      </c>
      <c r="E1979" s="422"/>
      <c r="F1979" s="422" t="s">
        <v>37576</v>
      </c>
      <c r="G1979" s="422" t="s">
        <v>20155</v>
      </c>
      <c r="H1979" s="422"/>
      <c r="I1979" s="422" t="s">
        <v>19719</v>
      </c>
      <c r="J1979" s="422" t="s">
        <v>17285</v>
      </c>
      <c r="K1979" s="422" t="s">
        <v>17500</v>
      </c>
      <c r="L1979" s="422" t="s">
        <v>35323</v>
      </c>
      <c r="M1979" s="422" t="s">
        <v>17289</v>
      </c>
      <c r="N1979" s="422" t="s">
        <v>17501</v>
      </c>
      <c r="O1979" s="422" t="s">
        <v>21164</v>
      </c>
      <c r="P1979" s="422" t="s">
        <v>17285</v>
      </c>
      <c r="Q1979" s="423">
        <v>1</v>
      </c>
      <c r="R1979" s="422" t="s">
        <v>24110</v>
      </c>
      <c r="S1979" s="424"/>
      <c r="T1979" s="424"/>
      <c r="U1979" s="424"/>
    </row>
    <row r="1980" spans="1:21" ht="14.6" x14ac:dyDescent="0.4">
      <c r="A1980" s="419" t="s">
        <v>17283</v>
      </c>
      <c r="B1980" s="419" t="s">
        <v>17502</v>
      </c>
      <c r="C1980" s="419" t="s">
        <v>17284</v>
      </c>
      <c r="D1980" s="419" t="s">
        <v>20148</v>
      </c>
      <c r="E1980" s="419"/>
      <c r="F1980" s="419" t="s">
        <v>37577</v>
      </c>
      <c r="G1980" s="419" t="s">
        <v>19639</v>
      </c>
      <c r="H1980" s="419"/>
      <c r="I1980" s="419" t="s">
        <v>19335</v>
      </c>
      <c r="J1980" s="419" t="s">
        <v>17285</v>
      </c>
      <c r="K1980" s="419" t="s">
        <v>17503</v>
      </c>
      <c r="L1980" s="419" t="s">
        <v>35323</v>
      </c>
      <c r="M1980" s="419" t="s">
        <v>17289</v>
      </c>
      <c r="N1980" s="419" t="s">
        <v>17504</v>
      </c>
      <c r="O1980" s="419" t="s">
        <v>21009</v>
      </c>
      <c r="P1980" s="419" t="s">
        <v>17285</v>
      </c>
      <c r="Q1980" s="425">
        <v>1</v>
      </c>
      <c r="R1980" s="419" t="s">
        <v>24111</v>
      </c>
      <c r="S1980" s="424"/>
      <c r="T1980" s="424"/>
      <c r="U1980" s="424"/>
    </row>
    <row r="1981" spans="1:21" ht="14.6" x14ac:dyDescent="0.4">
      <c r="A1981" s="419" t="s">
        <v>17283</v>
      </c>
      <c r="B1981" s="419" t="s">
        <v>17505</v>
      </c>
      <c r="C1981" s="419" t="s">
        <v>17284</v>
      </c>
      <c r="D1981" s="419" t="s">
        <v>20148</v>
      </c>
      <c r="E1981" s="419"/>
      <c r="F1981" s="419" t="s">
        <v>37578</v>
      </c>
      <c r="G1981" s="419" t="s">
        <v>19639</v>
      </c>
      <c r="H1981" s="419"/>
      <c r="I1981" s="419" t="s">
        <v>19457</v>
      </c>
      <c r="J1981" s="419" t="s">
        <v>17285</v>
      </c>
      <c r="K1981" s="419" t="s">
        <v>17506</v>
      </c>
      <c r="L1981" s="419" t="s">
        <v>35323</v>
      </c>
      <c r="M1981" s="419" t="s">
        <v>17289</v>
      </c>
      <c r="N1981" s="419" t="s">
        <v>17507</v>
      </c>
      <c r="O1981" s="419" t="s">
        <v>21009</v>
      </c>
      <c r="P1981" s="419" t="s">
        <v>17285</v>
      </c>
      <c r="Q1981" s="425">
        <v>1</v>
      </c>
      <c r="R1981" s="419" t="s">
        <v>24112</v>
      </c>
      <c r="S1981" s="424"/>
      <c r="T1981" s="424"/>
      <c r="U1981" s="424"/>
    </row>
    <row r="1982" spans="1:21" ht="14.6" x14ac:dyDescent="0.4">
      <c r="A1982" s="419" t="s">
        <v>17283</v>
      </c>
      <c r="B1982" s="419" t="s">
        <v>17508</v>
      </c>
      <c r="C1982" s="419" t="s">
        <v>17284</v>
      </c>
      <c r="D1982" s="419" t="s">
        <v>20148</v>
      </c>
      <c r="E1982" s="419"/>
      <c r="F1982" s="419" t="s">
        <v>37579</v>
      </c>
      <c r="G1982" s="419" t="s">
        <v>20160</v>
      </c>
      <c r="H1982" s="419"/>
      <c r="I1982" s="419" t="s">
        <v>20164</v>
      </c>
      <c r="J1982" s="419" t="s">
        <v>17285</v>
      </c>
      <c r="K1982" s="419" t="s">
        <v>17509</v>
      </c>
      <c r="L1982" s="419" t="s">
        <v>35323</v>
      </c>
      <c r="M1982" s="419" t="s">
        <v>17289</v>
      </c>
      <c r="N1982" s="419" t="s">
        <v>17510</v>
      </c>
      <c r="O1982" s="419" t="s">
        <v>21018</v>
      </c>
      <c r="P1982" s="419" t="s">
        <v>17285</v>
      </c>
      <c r="Q1982" s="425">
        <v>1</v>
      </c>
      <c r="R1982" s="419" t="s">
        <v>24113</v>
      </c>
      <c r="S1982" s="424"/>
      <c r="T1982" s="424"/>
      <c r="U1982" s="424"/>
    </row>
    <row r="1983" spans="1:21" ht="14.6" x14ac:dyDescent="0.4">
      <c r="A1983" s="428" t="s">
        <v>17283</v>
      </c>
      <c r="B1983" s="428" t="s">
        <v>17511</v>
      </c>
      <c r="C1983" s="428" t="s">
        <v>17284</v>
      </c>
      <c r="D1983" s="428" t="s">
        <v>20148</v>
      </c>
      <c r="E1983" s="428"/>
      <c r="F1983" s="428" t="s">
        <v>37580</v>
      </c>
      <c r="G1983" s="428" t="s">
        <v>20184</v>
      </c>
      <c r="H1983" s="428"/>
      <c r="I1983" s="428" t="s">
        <v>20241</v>
      </c>
      <c r="J1983" s="428" t="s">
        <v>17285</v>
      </c>
      <c r="K1983" s="428" t="s">
        <v>17512</v>
      </c>
      <c r="L1983" s="428" t="s">
        <v>35323</v>
      </c>
      <c r="M1983" s="428" t="s">
        <v>17289</v>
      </c>
      <c r="N1983" s="428" t="s">
        <v>17513</v>
      </c>
      <c r="O1983" s="428" t="s">
        <v>21017</v>
      </c>
      <c r="P1983" s="428" t="s">
        <v>17285</v>
      </c>
      <c r="Q1983" s="425">
        <v>1</v>
      </c>
      <c r="R1983" s="428" t="s">
        <v>24116</v>
      </c>
      <c r="S1983" s="424"/>
      <c r="T1983" s="424"/>
      <c r="U1983" s="424"/>
    </row>
    <row r="1984" spans="1:21" ht="14.6" x14ac:dyDescent="0.4">
      <c r="A1984" s="422" t="s">
        <v>17283</v>
      </c>
      <c r="B1984" s="422" t="s">
        <v>22269</v>
      </c>
      <c r="C1984" s="422" t="s">
        <v>17284</v>
      </c>
      <c r="D1984" s="422" t="s">
        <v>20148</v>
      </c>
      <c r="E1984" s="422"/>
      <c r="F1984" s="422" t="s">
        <v>37581</v>
      </c>
      <c r="G1984" s="422" t="s">
        <v>20184</v>
      </c>
      <c r="H1984" s="422"/>
      <c r="I1984" s="422" t="s">
        <v>18131</v>
      </c>
      <c r="J1984" s="422" t="s">
        <v>17285</v>
      </c>
      <c r="K1984" s="422" t="s">
        <v>22270</v>
      </c>
      <c r="L1984" s="422" t="s">
        <v>35323</v>
      </c>
      <c r="M1984" s="422" t="s">
        <v>17289</v>
      </c>
      <c r="N1984" s="422" t="s">
        <v>22340</v>
      </c>
      <c r="O1984" s="422" t="s">
        <v>21017</v>
      </c>
      <c r="P1984" s="422" t="s">
        <v>17285</v>
      </c>
      <c r="Q1984" s="423">
        <v>1</v>
      </c>
      <c r="R1984" s="422" t="s">
        <v>24114</v>
      </c>
      <c r="S1984" s="424"/>
      <c r="T1984" s="424"/>
      <c r="U1984" s="424"/>
    </row>
    <row r="1985" spans="1:21" ht="14.6" x14ac:dyDescent="0.4">
      <c r="A1985" s="416" t="s">
        <v>17283</v>
      </c>
      <c r="B1985" s="416" t="s">
        <v>32975</v>
      </c>
      <c r="C1985" s="416" t="s">
        <v>17284</v>
      </c>
      <c r="D1985" s="416" t="s">
        <v>20772</v>
      </c>
      <c r="E1985" s="416"/>
      <c r="F1985" s="416" t="s">
        <v>20772</v>
      </c>
      <c r="G1985" s="416" t="s">
        <v>20772</v>
      </c>
      <c r="H1985" s="416"/>
      <c r="I1985" s="416" t="s">
        <v>20772</v>
      </c>
      <c r="J1985" s="416" t="s">
        <v>17285</v>
      </c>
      <c r="K1985" s="416" t="s">
        <v>17515</v>
      </c>
      <c r="L1985" s="416" t="s">
        <v>35332</v>
      </c>
      <c r="M1985" s="416" t="s">
        <v>17515</v>
      </c>
      <c r="N1985" s="416" t="s">
        <v>17287</v>
      </c>
      <c r="O1985" s="416" t="s">
        <v>21009</v>
      </c>
      <c r="P1985" s="416" t="s">
        <v>17285</v>
      </c>
      <c r="Q1985" s="417">
        <v>0</v>
      </c>
      <c r="R1985" s="416" t="s">
        <v>24033</v>
      </c>
      <c r="S1985" s="418"/>
      <c r="T1985" s="418"/>
      <c r="U1985" s="418"/>
    </row>
    <row r="1986" spans="1:21" ht="14.6" x14ac:dyDescent="0.4">
      <c r="A1986" s="416" t="s">
        <v>17283</v>
      </c>
      <c r="B1986" s="416" t="s">
        <v>32976</v>
      </c>
      <c r="C1986" s="416" t="s">
        <v>17284</v>
      </c>
      <c r="D1986" s="416" t="s">
        <v>20772</v>
      </c>
      <c r="E1986" s="416"/>
      <c r="F1986" s="416" t="s">
        <v>20772</v>
      </c>
      <c r="G1986" s="416" t="s">
        <v>20772</v>
      </c>
      <c r="H1986" s="416"/>
      <c r="I1986" s="416" t="s">
        <v>20772</v>
      </c>
      <c r="J1986" s="416" t="s">
        <v>17285</v>
      </c>
      <c r="K1986" s="416" t="s">
        <v>32977</v>
      </c>
      <c r="L1986" s="416" t="s">
        <v>35332</v>
      </c>
      <c r="M1986" s="416" t="s">
        <v>32977</v>
      </c>
      <c r="N1986" s="416" t="s">
        <v>17287</v>
      </c>
      <c r="O1986" s="416" t="s">
        <v>32479</v>
      </c>
      <c r="P1986" s="416" t="s">
        <v>17285</v>
      </c>
      <c r="Q1986" s="417">
        <v>0</v>
      </c>
      <c r="R1986" s="416" t="s">
        <v>24033</v>
      </c>
      <c r="S1986" s="418"/>
      <c r="T1986" s="418"/>
      <c r="U1986" s="418"/>
    </row>
    <row r="1987" spans="1:21" ht="14.6" x14ac:dyDescent="0.4">
      <c r="A1987" s="416" t="s">
        <v>17283</v>
      </c>
      <c r="B1987" s="416" t="s">
        <v>32978</v>
      </c>
      <c r="C1987" s="416" t="s">
        <v>17284</v>
      </c>
      <c r="D1987" s="416" t="s">
        <v>20772</v>
      </c>
      <c r="E1987" s="416"/>
      <c r="F1987" s="416" t="s">
        <v>20772</v>
      </c>
      <c r="G1987" s="416" t="s">
        <v>20772</v>
      </c>
      <c r="H1987" s="416"/>
      <c r="I1987" s="416" t="s">
        <v>20772</v>
      </c>
      <c r="J1987" s="416" t="s">
        <v>17285</v>
      </c>
      <c r="K1987" s="416" t="s">
        <v>32979</v>
      </c>
      <c r="L1987" s="416" t="s">
        <v>35332</v>
      </c>
      <c r="M1987" s="416" t="s">
        <v>32979</v>
      </c>
      <c r="N1987" s="416" t="s">
        <v>17287</v>
      </c>
      <c r="O1987" s="416" t="s">
        <v>21009</v>
      </c>
      <c r="P1987" s="416" t="s">
        <v>17285</v>
      </c>
      <c r="Q1987" s="417">
        <v>0</v>
      </c>
      <c r="R1987" s="416" t="s">
        <v>24033</v>
      </c>
      <c r="S1987" s="418"/>
      <c r="T1987" s="418"/>
      <c r="U1987" s="418"/>
    </row>
    <row r="1988" spans="1:21" ht="14.6" x14ac:dyDescent="0.4">
      <c r="A1988" s="416" t="s">
        <v>17283</v>
      </c>
      <c r="B1988" s="416" t="s">
        <v>32980</v>
      </c>
      <c r="C1988" s="416" t="s">
        <v>17284</v>
      </c>
      <c r="D1988" s="416" t="s">
        <v>20772</v>
      </c>
      <c r="E1988" s="416"/>
      <c r="F1988" s="416" t="s">
        <v>20772</v>
      </c>
      <c r="G1988" s="416" t="s">
        <v>20772</v>
      </c>
      <c r="H1988" s="416"/>
      <c r="I1988" s="416" t="s">
        <v>20772</v>
      </c>
      <c r="J1988" s="416" t="s">
        <v>17285</v>
      </c>
      <c r="K1988" s="416" t="s">
        <v>32981</v>
      </c>
      <c r="L1988" s="416" t="s">
        <v>35332</v>
      </c>
      <c r="M1988" s="416" t="s">
        <v>32981</v>
      </c>
      <c r="N1988" s="416" t="s">
        <v>17287</v>
      </c>
      <c r="O1988" s="416" t="s">
        <v>21009</v>
      </c>
      <c r="P1988" s="416" t="s">
        <v>17285</v>
      </c>
      <c r="Q1988" s="417">
        <v>0</v>
      </c>
      <c r="R1988" s="416" t="s">
        <v>24033</v>
      </c>
      <c r="S1988" s="418"/>
      <c r="T1988" s="418"/>
      <c r="U1988" s="418"/>
    </row>
    <row r="1989" spans="1:21" ht="14.6" x14ac:dyDescent="0.4">
      <c r="A1989" s="419" t="s">
        <v>17283</v>
      </c>
      <c r="B1989" s="419" t="s">
        <v>17516</v>
      </c>
      <c r="C1989" s="419" t="s">
        <v>17284</v>
      </c>
      <c r="D1989" s="419" t="s">
        <v>20148</v>
      </c>
      <c r="E1989" s="419"/>
      <c r="F1989" s="419" t="s">
        <v>37582</v>
      </c>
      <c r="G1989" s="419" t="s">
        <v>20263</v>
      </c>
      <c r="H1989" s="419"/>
      <c r="I1989" s="419" t="s">
        <v>19719</v>
      </c>
      <c r="J1989" s="419" t="s">
        <v>20258</v>
      </c>
      <c r="K1989" s="419" t="s">
        <v>17517</v>
      </c>
      <c r="L1989" s="419" t="s">
        <v>35323</v>
      </c>
      <c r="M1989" s="419" t="s">
        <v>31273</v>
      </c>
      <c r="N1989" s="419" t="s">
        <v>17518</v>
      </c>
      <c r="O1989" s="419" t="s">
        <v>21026</v>
      </c>
      <c r="P1989" s="419" t="s">
        <v>17285</v>
      </c>
      <c r="Q1989" s="425">
        <v>1</v>
      </c>
      <c r="R1989" s="419" t="s">
        <v>24117</v>
      </c>
      <c r="S1989" s="424"/>
      <c r="T1989" s="424"/>
      <c r="U1989" s="424"/>
    </row>
    <row r="1990" spans="1:21" ht="14.6" x14ac:dyDescent="0.4">
      <c r="A1990" s="416" t="s">
        <v>17283</v>
      </c>
      <c r="B1990" s="416" t="s">
        <v>21242</v>
      </c>
      <c r="C1990" s="416" t="s">
        <v>17284</v>
      </c>
      <c r="D1990" s="416" t="s">
        <v>20148</v>
      </c>
      <c r="E1990" s="416"/>
      <c r="F1990" s="416" t="s">
        <v>37583</v>
      </c>
      <c r="G1990" s="416" t="s">
        <v>20263</v>
      </c>
      <c r="H1990" s="416"/>
      <c r="I1990" s="416" t="s">
        <v>19441</v>
      </c>
      <c r="J1990" s="416" t="s">
        <v>20258</v>
      </c>
      <c r="K1990" s="416" t="s">
        <v>17519</v>
      </c>
      <c r="L1990" s="416" t="s">
        <v>35399</v>
      </c>
      <c r="M1990" s="416" t="s">
        <v>20266</v>
      </c>
      <c r="N1990" s="416" t="s">
        <v>20267</v>
      </c>
      <c r="O1990" s="416" t="s">
        <v>21032</v>
      </c>
      <c r="P1990" s="416" t="s">
        <v>17285</v>
      </c>
      <c r="Q1990" s="417">
        <v>0</v>
      </c>
      <c r="R1990" s="416" t="s">
        <v>22618</v>
      </c>
      <c r="S1990" s="418"/>
      <c r="T1990" s="418"/>
      <c r="U1990" s="418"/>
    </row>
    <row r="1991" spans="1:21" ht="14.6" x14ac:dyDescent="0.4">
      <c r="A1991" s="419" t="s">
        <v>17283</v>
      </c>
      <c r="B1991" s="419" t="s">
        <v>17520</v>
      </c>
      <c r="C1991" s="419" t="s">
        <v>17284</v>
      </c>
      <c r="D1991" s="419" t="s">
        <v>20148</v>
      </c>
      <c r="E1991" s="419"/>
      <c r="F1991" s="419" t="s">
        <v>37584</v>
      </c>
      <c r="G1991" s="419" t="s">
        <v>20248</v>
      </c>
      <c r="H1991" s="419"/>
      <c r="I1991" s="419" t="s">
        <v>17998</v>
      </c>
      <c r="J1991" s="419" t="s">
        <v>20258</v>
      </c>
      <c r="K1991" s="419" t="s">
        <v>17521</v>
      </c>
      <c r="L1991" s="419" t="s">
        <v>35323</v>
      </c>
      <c r="M1991" s="419" t="s">
        <v>19377</v>
      </c>
      <c r="N1991" s="419" t="s">
        <v>17522</v>
      </c>
      <c r="O1991" s="419" t="s">
        <v>21054</v>
      </c>
      <c r="P1991" s="419" t="s">
        <v>17285</v>
      </c>
      <c r="Q1991" s="425">
        <v>1</v>
      </c>
      <c r="R1991" s="419" t="s">
        <v>24118</v>
      </c>
      <c r="S1991" s="424"/>
      <c r="T1991" s="424"/>
      <c r="U1991" s="424"/>
    </row>
    <row r="1992" spans="1:21" ht="14.6" x14ac:dyDescent="0.4">
      <c r="A1992" s="419" t="s">
        <v>17283</v>
      </c>
      <c r="B1992" s="419" t="s">
        <v>17523</v>
      </c>
      <c r="C1992" s="419" t="s">
        <v>17284</v>
      </c>
      <c r="D1992" s="419" t="s">
        <v>20148</v>
      </c>
      <c r="E1992" s="419"/>
      <c r="F1992" s="419" t="s">
        <v>37585</v>
      </c>
      <c r="G1992" s="419" t="s">
        <v>20248</v>
      </c>
      <c r="H1992" s="419"/>
      <c r="I1992" s="419" t="s">
        <v>20185</v>
      </c>
      <c r="J1992" s="419" t="s">
        <v>20258</v>
      </c>
      <c r="K1992" s="419" t="s">
        <v>17524</v>
      </c>
      <c r="L1992" s="419" t="s">
        <v>35323</v>
      </c>
      <c r="M1992" s="419" t="s">
        <v>19377</v>
      </c>
      <c r="N1992" s="419" t="s">
        <v>17525</v>
      </c>
      <c r="O1992" s="419" t="s">
        <v>21143</v>
      </c>
      <c r="P1992" s="419" t="s">
        <v>17285</v>
      </c>
      <c r="Q1992" s="425">
        <v>1</v>
      </c>
      <c r="R1992" s="419" t="s">
        <v>24119</v>
      </c>
      <c r="S1992" s="424"/>
      <c r="T1992" s="424"/>
      <c r="U1992" s="424"/>
    </row>
    <row r="1993" spans="1:21" ht="14.6" x14ac:dyDescent="0.4">
      <c r="A1993" s="419" t="s">
        <v>17283</v>
      </c>
      <c r="B1993" s="419" t="s">
        <v>37586</v>
      </c>
      <c r="C1993" s="419" t="s">
        <v>17284</v>
      </c>
      <c r="D1993" s="419" t="s">
        <v>20148</v>
      </c>
      <c r="E1993" s="419"/>
      <c r="F1993" s="419" t="s">
        <v>37587</v>
      </c>
      <c r="G1993" s="419" t="s">
        <v>19396</v>
      </c>
      <c r="H1993" s="419"/>
      <c r="I1993" s="419" t="s">
        <v>20180</v>
      </c>
      <c r="J1993" s="419" t="s">
        <v>20258</v>
      </c>
      <c r="K1993" s="419" t="s">
        <v>17526</v>
      </c>
      <c r="L1993" s="419" t="s">
        <v>35323</v>
      </c>
      <c r="M1993" s="419" t="s">
        <v>19398</v>
      </c>
      <c r="N1993" s="419" t="s">
        <v>17527</v>
      </c>
      <c r="O1993" s="419" t="s">
        <v>21062</v>
      </c>
      <c r="P1993" s="419" t="s">
        <v>17285</v>
      </c>
      <c r="Q1993" s="425">
        <v>1</v>
      </c>
      <c r="R1993" s="419" t="s">
        <v>24120</v>
      </c>
      <c r="S1993" s="424"/>
      <c r="T1993" s="424"/>
      <c r="U1993" s="424"/>
    </row>
    <row r="1994" spans="1:21" ht="14.6" x14ac:dyDescent="0.4">
      <c r="A1994" s="419" t="s">
        <v>17283</v>
      </c>
      <c r="B1994" s="419" t="s">
        <v>37588</v>
      </c>
      <c r="C1994" s="419" t="s">
        <v>17284</v>
      </c>
      <c r="D1994" s="419" t="s">
        <v>20148</v>
      </c>
      <c r="E1994" s="419"/>
      <c r="F1994" s="419" t="s">
        <v>37589</v>
      </c>
      <c r="G1994" s="419" t="s">
        <v>19396</v>
      </c>
      <c r="H1994" s="419"/>
      <c r="I1994" s="419" t="s">
        <v>19416</v>
      </c>
      <c r="J1994" s="419" t="s">
        <v>20258</v>
      </c>
      <c r="K1994" s="419" t="s">
        <v>17528</v>
      </c>
      <c r="L1994" s="419" t="s">
        <v>35323</v>
      </c>
      <c r="M1994" s="419" t="s">
        <v>19398</v>
      </c>
      <c r="N1994" s="419" t="s">
        <v>17529</v>
      </c>
      <c r="O1994" s="419" t="s">
        <v>21062</v>
      </c>
      <c r="P1994" s="419" t="s">
        <v>17285</v>
      </c>
      <c r="Q1994" s="425">
        <v>1</v>
      </c>
      <c r="R1994" s="419" t="s">
        <v>24121</v>
      </c>
      <c r="S1994" s="424"/>
      <c r="T1994" s="424"/>
      <c r="U1994" s="424"/>
    </row>
    <row r="1995" spans="1:21" ht="14.6" x14ac:dyDescent="0.4">
      <c r="A1995" s="419" t="s">
        <v>17283</v>
      </c>
      <c r="B1995" s="419" t="s">
        <v>37590</v>
      </c>
      <c r="C1995" s="419" t="s">
        <v>17284</v>
      </c>
      <c r="D1995" s="419" t="s">
        <v>20148</v>
      </c>
      <c r="E1995" s="419"/>
      <c r="F1995" s="419" t="s">
        <v>37591</v>
      </c>
      <c r="G1995" s="419" t="s">
        <v>19396</v>
      </c>
      <c r="H1995" s="419"/>
      <c r="I1995" s="419" t="s">
        <v>19489</v>
      </c>
      <c r="J1995" s="419" t="s">
        <v>20258</v>
      </c>
      <c r="K1995" s="419" t="s">
        <v>17530</v>
      </c>
      <c r="L1995" s="419" t="s">
        <v>35323</v>
      </c>
      <c r="M1995" s="419" t="s">
        <v>19398</v>
      </c>
      <c r="N1995" s="419" t="s">
        <v>17531</v>
      </c>
      <c r="O1995" s="419" t="s">
        <v>21062</v>
      </c>
      <c r="P1995" s="419" t="s">
        <v>17285</v>
      </c>
      <c r="Q1995" s="425">
        <v>1</v>
      </c>
      <c r="R1995" s="419" t="s">
        <v>24122</v>
      </c>
      <c r="S1995" s="424"/>
      <c r="T1995" s="424"/>
      <c r="U1995" s="424"/>
    </row>
    <row r="1996" spans="1:21" ht="14.6" x14ac:dyDescent="0.4">
      <c r="A1996" s="419" t="s">
        <v>17283</v>
      </c>
      <c r="B1996" s="419" t="s">
        <v>37592</v>
      </c>
      <c r="C1996" s="419" t="s">
        <v>17284</v>
      </c>
      <c r="D1996" s="419" t="s">
        <v>20148</v>
      </c>
      <c r="E1996" s="419"/>
      <c r="F1996" s="419" t="s">
        <v>37593</v>
      </c>
      <c r="G1996" s="419" t="s">
        <v>19396</v>
      </c>
      <c r="H1996" s="419"/>
      <c r="I1996" s="419" t="s">
        <v>19318</v>
      </c>
      <c r="J1996" s="419" t="s">
        <v>20258</v>
      </c>
      <c r="K1996" s="419" t="s">
        <v>17532</v>
      </c>
      <c r="L1996" s="419" t="s">
        <v>35323</v>
      </c>
      <c r="M1996" s="419" t="s">
        <v>19398</v>
      </c>
      <c r="N1996" s="419" t="s">
        <v>17533</v>
      </c>
      <c r="O1996" s="419" t="s">
        <v>21062</v>
      </c>
      <c r="P1996" s="419" t="s">
        <v>17285</v>
      </c>
      <c r="Q1996" s="425">
        <v>1</v>
      </c>
      <c r="R1996" s="419" t="s">
        <v>24123</v>
      </c>
      <c r="S1996" s="424"/>
      <c r="T1996" s="424"/>
      <c r="U1996" s="424"/>
    </row>
    <row r="1997" spans="1:21" ht="14.6" x14ac:dyDescent="0.4">
      <c r="A1997" s="419" t="s">
        <v>17283</v>
      </c>
      <c r="B1997" s="419" t="s">
        <v>37594</v>
      </c>
      <c r="C1997" s="419" t="s">
        <v>17284</v>
      </c>
      <c r="D1997" s="419" t="s">
        <v>20148</v>
      </c>
      <c r="E1997" s="419"/>
      <c r="F1997" s="419" t="s">
        <v>37595</v>
      </c>
      <c r="G1997" s="419" t="s">
        <v>19396</v>
      </c>
      <c r="H1997" s="419"/>
      <c r="I1997" s="419" t="s">
        <v>18072</v>
      </c>
      <c r="J1997" s="419" t="s">
        <v>20258</v>
      </c>
      <c r="K1997" s="419" t="s">
        <v>17534</v>
      </c>
      <c r="L1997" s="419" t="s">
        <v>35323</v>
      </c>
      <c r="M1997" s="419" t="s">
        <v>19398</v>
      </c>
      <c r="N1997" s="419" t="s">
        <v>17535</v>
      </c>
      <c r="O1997" s="419" t="s">
        <v>21062</v>
      </c>
      <c r="P1997" s="419" t="s">
        <v>17285</v>
      </c>
      <c r="Q1997" s="425">
        <v>1</v>
      </c>
      <c r="R1997" s="419" t="s">
        <v>24124</v>
      </c>
      <c r="S1997" s="424"/>
      <c r="T1997" s="424"/>
      <c r="U1997" s="424"/>
    </row>
    <row r="1998" spans="1:21" ht="14.6" x14ac:dyDescent="0.4">
      <c r="A1998" s="419" t="s">
        <v>17283</v>
      </c>
      <c r="B1998" s="419" t="s">
        <v>37596</v>
      </c>
      <c r="C1998" s="419" t="s">
        <v>17284</v>
      </c>
      <c r="D1998" s="419" t="s">
        <v>20148</v>
      </c>
      <c r="E1998" s="419"/>
      <c r="F1998" s="419" t="s">
        <v>37597</v>
      </c>
      <c r="G1998" s="419" t="s">
        <v>19396</v>
      </c>
      <c r="H1998" s="419"/>
      <c r="I1998" s="419" t="s">
        <v>20140</v>
      </c>
      <c r="J1998" s="419" t="s">
        <v>20258</v>
      </c>
      <c r="K1998" s="419" t="s">
        <v>17536</v>
      </c>
      <c r="L1998" s="419" t="s">
        <v>35323</v>
      </c>
      <c r="M1998" s="419" t="s">
        <v>19398</v>
      </c>
      <c r="N1998" s="419" t="s">
        <v>17537</v>
      </c>
      <c r="O1998" s="419" t="s">
        <v>21062</v>
      </c>
      <c r="P1998" s="419" t="s">
        <v>17285</v>
      </c>
      <c r="Q1998" s="425">
        <v>1</v>
      </c>
      <c r="R1998" s="419" t="s">
        <v>24125</v>
      </c>
      <c r="S1998" s="424"/>
      <c r="T1998" s="424"/>
      <c r="U1998" s="424"/>
    </row>
    <row r="1999" spans="1:21" ht="14.6" x14ac:dyDescent="0.4">
      <c r="A1999" s="419" t="s">
        <v>17283</v>
      </c>
      <c r="B1999" s="419" t="s">
        <v>37598</v>
      </c>
      <c r="C1999" s="419" t="s">
        <v>17284</v>
      </c>
      <c r="D1999" s="419" t="s">
        <v>20148</v>
      </c>
      <c r="E1999" s="419"/>
      <c r="F1999" s="419" t="s">
        <v>37599</v>
      </c>
      <c r="G1999" s="419" t="s">
        <v>19396</v>
      </c>
      <c r="H1999" s="419"/>
      <c r="I1999" s="419" t="s">
        <v>17967</v>
      </c>
      <c r="J1999" s="419" t="s">
        <v>20258</v>
      </c>
      <c r="K1999" s="419" t="s">
        <v>17538</v>
      </c>
      <c r="L1999" s="419" t="s">
        <v>35323</v>
      </c>
      <c r="M1999" s="419" t="s">
        <v>19398</v>
      </c>
      <c r="N1999" s="419" t="s">
        <v>17539</v>
      </c>
      <c r="O1999" s="419" t="s">
        <v>21062</v>
      </c>
      <c r="P1999" s="419" t="s">
        <v>17285</v>
      </c>
      <c r="Q1999" s="425">
        <v>1</v>
      </c>
      <c r="R1999" s="419" t="s">
        <v>24126</v>
      </c>
      <c r="S1999" s="424"/>
      <c r="T1999" s="424"/>
      <c r="U1999" s="424"/>
    </row>
    <row r="2000" spans="1:21" ht="14.6" x14ac:dyDescent="0.4">
      <c r="A2000" s="419" t="s">
        <v>17283</v>
      </c>
      <c r="B2000" s="419" t="s">
        <v>37600</v>
      </c>
      <c r="C2000" s="419" t="s">
        <v>17284</v>
      </c>
      <c r="D2000" s="419" t="s">
        <v>20148</v>
      </c>
      <c r="E2000" s="419"/>
      <c r="F2000" s="419" t="s">
        <v>37601</v>
      </c>
      <c r="G2000" s="419" t="s">
        <v>19396</v>
      </c>
      <c r="H2000" s="419"/>
      <c r="I2000" s="419" t="s">
        <v>19426</v>
      </c>
      <c r="J2000" s="419" t="s">
        <v>20258</v>
      </c>
      <c r="K2000" s="419" t="s">
        <v>17540</v>
      </c>
      <c r="L2000" s="419" t="s">
        <v>35323</v>
      </c>
      <c r="M2000" s="419" t="s">
        <v>19398</v>
      </c>
      <c r="N2000" s="419" t="s">
        <v>17541</v>
      </c>
      <c r="O2000" s="419" t="s">
        <v>21062</v>
      </c>
      <c r="P2000" s="419" t="s">
        <v>17285</v>
      </c>
      <c r="Q2000" s="425">
        <v>1</v>
      </c>
      <c r="R2000" s="419" t="s">
        <v>24127</v>
      </c>
      <c r="S2000" s="424"/>
      <c r="T2000" s="424"/>
      <c r="U2000" s="424"/>
    </row>
    <row r="2001" spans="1:21" ht="14.6" x14ac:dyDescent="0.4">
      <c r="A2001" s="419" t="s">
        <v>17283</v>
      </c>
      <c r="B2001" s="419" t="s">
        <v>35694</v>
      </c>
      <c r="C2001" s="419" t="s">
        <v>17284</v>
      </c>
      <c r="D2001" s="419" t="s">
        <v>20148</v>
      </c>
      <c r="E2001" s="419"/>
      <c r="F2001" s="419" t="s">
        <v>37602</v>
      </c>
      <c r="G2001" s="419" t="s">
        <v>19396</v>
      </c>
      <c r="H2001" s="419"/>
      <c r="I2001" s="419" t="s">
        <v>17980</v>
      </c>
      <c r="J2001" s="419" t="s">
        <v>20258</v>
      </c>
      <c r="K2001" s="419" t="s">
        <v>17542</v>
      </c>
      <c r="L2001" s="419" t="s">
        <v>35323</v>
      </c>
      <c r="M2001" s="419" t="s">
        <v>19398</v>
      </c>
      <c r="N2001" s="419" t="s">
        <v>17543</v>
      </c>
      <c r="O2001" s="419" t="s">
        <v>21062</v>
      </c>
      <c r="P2001" s="419" t="s">
        <v>17285</v>
      </c>
      <c r="Q2001" s="425">
        <v>1</v>
      </c>
      <c r="R2001" s="419" t="s">
        <v>24128</v>
      </c>
      <c r="S2001" s="424"/>
      <c r="T2001" s="424"/>
      <c r="U2001" s="424"/>
    </row>
    <row r="2002" spans="1:21" ht="14.6" x14ac:dyDescent="0.4">
      <c r="A2002" s="419" t="s">
        <v>17283</v>
      </c>
      <c r="B2002" s="419" t="s">
        <v>37603</v>
      </c>
      <c r="C2002" s="419" t="s">
        <v>17284</v>
      </c>
      <c r="D2002" s="419" t="s">
        <v>20148</v>
      </c>
      <c r="E2002" s="419"/>
      <c r="F2002" s="419" t="s">
        <v>37604</v>
      </c>
      <c r="G2002" s="419" t="s">
        <v>19396</v>
      </c>
      <c r="H2002" s="419"/>
      <c r="I2002" s="419" t="s">
        <v>20214</v>
      </c>
      <c r="J2002" s="419" t="s">
        <v>20258</v>
      </c>
      <c r="K2002" s="419" t="s">
        <v>17544</v>
      </c>
      <c r="L2002" s="419" t="s">
        <v>35323</v>
      </c>
      <c r="M2002" s="419" t="s">
        <v>19398</v>
      </c>
      <c r="N2002" s="419" t="s">
        <v>17545</v>
      </c>
      <c r="O2002" s="419" t="s">
        <v>21062</v>
      </c>
      <c r="P2002" s="419" t="s">
        <v>17285</v>
      </c>
      <c r="Q2002" s="425">
        <v>1</v>
      </c>
      <c r="R2002" s="419" t="s">
        <v>24129</v>
      </c>
      <c r="S2002" s="424"/>
      <c r="T2002" s="424"/>
      <c r="U2002" s="424"/>
    </row>
    <row r="2003" spans="1:21" ht="14.6" x14ac:dyDescent="0.4">
      <c r="A2003" s="419" t="s">
        <v>17283</v>
      </c>
      <c r="B2003" s="419" t="s">
        <v>37605</v>
      </c>
      <c r="C2003" s="419" t="s">
        <v>17284</v>
      </c>
      <c r="D2003" s="419" t="s">
        <v>20148</v>
      </c>
      <c r="E2003" s="419"/>
      <c r="F2003" s="419" t="s">
        <v>37606</v>
      </c>
      <c r="G2003" s="419" t="s">
        <v>19396</v>
      </c>
      <c r="H2003" s="419"/>
      <c r="I2003" s="419" t="s">
        <v>19486</v>
      </c>
      <c r="J2003" s="419" t="s">
        <v>20258</v>
      </c>
      <c r="K2003" s="419" t="s">
        <v>17546</v>
      </c>
      <c r="L2003" s="419" t="s">
        <v>35323</v>
      </c>
      <c r="M2003" s="419" t="s">
        <v>19398</v>
      </c>
      <c r="N2003" s="419" t="s">
        <v>17547</v>
      </c>
      <c r="O2003" s="419" t="s">
        <v>21062</v>
      </c>
      <c r="P2003" s="419" t="s">
        <v>17285</v>
      </c>
      <c r="Q2003" s="425">
        <v>1</v>
      </c>
      <c r="R2003" s="419" t="s">
        <v>24130</v>
      </c>
      <c r="S2003" s="424"/>
      <c r="T2003" s="424"/>
      <c r="U2003" s="424"/>
    </row>
    <row r="2004" spans="1:21" ht="14.6" x14ac:dyDescent="0.4">
      <c r="A2004" s="419" t="s">
        <v>17283</v>
      </c>
      <c r="B2004" s="419" t="s">
        <v>37607</v>
      </c>
      <c r="C2004" s="419" t="s">
        <v>17284</v>
      </c>
      <c r="D2004" s="419" t="s">
        <v>20148</v>
      </c>
      <c r="E2004" s="419"/>
      <c r="F2004" s="419" t="s">
        <v>37608</v>
      </c>
      <c r="G2004" s="419" t="s">
        <v>19396</v>
      </c>
      <c r="H2004" s="419"/>
      <c r="I2004" s="419" t="s">
        <v>19364</v>
      </c>
      <c r="J2004" s="419" t="s">
        <v>20258</v>
      </c>
      <c r="K2004" s="419" t="s">
        <v>17548</v>
      </c>
      <c r="L2004" s="419" t="s">
        <v>35323</v>
      </c>
      <c r="M2004" s="419" t="s">
        <v>19398</v>
      </c>
      <c r="N2004" s="419" t="s">
        <v>17549</v>
      </c>
      <c r="O2004" s="419" t="s">
        <v>21062</v>
      </c>
      <c r="P2004" s="419" t="s">
        <v>17285</v>
      </c>
      <c r="Q2004" s="425">
        <v>1</v>
      </c>
      <c r="R2004" s="419" t="s">
        <v>24131</v>
      </c>
      <c r="S2004" s="424"/>
      <c r="T2004" s="424"/>
      <c r="U2004" s="424"/>
    </row>
    <row r="2005" spans="1:21" ht="14.6" x14ac:dyDescent="0.4">
      <c r="A2005" s="419" t="s">
        <v>17283</v>
      </c>
      <c r="B2005" s="419" t="s">
        <v>37609</v>
      </c>
      <c r="C2005" s="419" t="s">
        <v>17284</v>
      </c>
      <c r="D2005" s="419" t="s">
        <v>20148</v>
      </c>
      <c r="E2005" s="419"/>
      <c r="F2005" s="419" t="s">
        <v>37610</v>
      </c>
      <c r="G2005" s="419" t="s">
        <v>19396</v>
      </c>
      <c r="H2005" s="419"/>
      <c r="I2005" s="419" t="s">
        <v>18089</v>
      </c>
      <c r="J2005" s="419" t="s">
        <v>20258</v>
      </c>
      <c r="K2005" s="419" t="s">
        <v>17550</v>
      </c>
      <c r="L2005" s="419" t="s">
        <v>35323</v>
      </c>
      <c r="M2005" s="419" t="s">
        <v>19398</v>
      </c>
      <c r="N2005" s="419" t="s">
        <v>17551</v>
      </c>
      <c r="O2005" s="419" t="s">
        <v>21062</v>
      </c>
      <c r="P2005" s="419" t="s">
        <v>17285</v>
      </c>
      <c r="Q2005" s="425">
        <v>1</v>
      </c>
      <c r="R2005" s="419" t="s">
        <v>24132</v>
      </c>
      <c r="S2005" s="424"/>
      <c r="T2005" s="424"/>
      <c r="U2005" s="424"/>
    </row>
    <row r="2006" spans="1:21" ht="14.6" x14ac:dyDescent="0.4">
      <c r="A2006" s="419" t="s">
        <v>17283</v>
      </c>
      <c r="B2006" s="419" t="s">
        <v>37611</v>
      </c>
      <c r="C2006" s="419" t="s">
        <v>17284</v>
      </c>
      <c r="D2006" s="419" t="s">
        <v>20148</v>
      </c>
      <c r="E2006" s="419"/>
      <c r="F2006" s="419" t="s">
        <v>37612</v>
      </c>
      <c r="G2006" s="419" t="s">
        <v>19396</v>
      </c>
      <c r="H2006" s="419"/>
      <c r="I2006" s="419" t="s">
        <v>19318</v>
      </c>
      <c r="J2006" s="419" t="s">
        <v>20258</v>
      </c>
      <c r="K2006" s="419" t="s">
        <v>17552</v>
      </c>
      <c r="L2006" s="419" t="s">
        <v>35323</v>
      </c>
      <c r="M2006" s="419" t="s">
        <v>19398</v>
      </c>
      <c r="N2006" s="419" t="s">
        <v>17553</v>
      </c>
      <c r="O2006" s="419" t="s">
        <v>21062</v>
      </c>
      <c r="P2006" s="419" t="s">
        <v>17285</v>
      </c>
      <c r="Q2006" s="425">
        <v>1</v>
      </c>
      <c r="R2006" s="419" t="s">
        <v>24133</v>
      </c>
      <c r="S2006" s="424"/>
      <c r="T2006" s="424"/>
      <c r="U2006" s="424"/>
    </row>
    <row r="2007" spans="1:21" ht="14.6" x14ac:dyDescent="0.4">
      <c r="A2007" s="419" t="s">
        <v>17283</v>
      </c>
      <c r="B2007" s="419" t="s">
        <v>37613</v>
      </c>
      <c r="C2007" s="419" t="s">
        <v>17284</v>
      </c>
      <c r="D2007" s="419" t="s">
        <v>20148</v>
      </c>
      <c r="E2007" s="419"/>
      <c r="F2007" s="419" t="s">
        <v>37614</v>
      </c>
      <c r="G2007" s="419" t="s">
        <v>19396</v>
      </c>
      <c r="H2007" s="419"/>
      <c r="I2007" s="419" t="s">
        <v>20218</v>
      </c>
      <c r="J2007" s="419" t="s">
        <v>20258</v>
      </c>
      <c r="K2007" s="419" t="s">
        <v>17554</v>
      </c>
      <c r="L2007" s="419" t="s">
        <v>35323</v>
      </c>
      <c r="M2007" s="419" t="s">
        <v>19398</v>
      </c>
      <c r="N2007" s="419" t="s">
        <v>17555</v>
      </c>
      <c r="O2007" s="419" t="s">
        <v>21062</v>
      </c>
      <c r="P2007" s="419" t="s">
        <v>17285</v>
      </c>
      <c r="Q2007" s="425">
        <v>1</v>
      </c>
      <c r="R2007" s="419" t="s">
        <v>24134</v>
      </c>
      <c r="S2007" s="424"/>
      <c r="T2007" s="424"/>
      <c r="U2007" s="424"/>
    </row>
    <row r="2008" spans="1:21" ht="14.6" x14ac:dyDescent="0.4">
      <c r="A2008" s="419" t="s">
        <v>17283</v>
      </c>
      <c r="B2008" s="419" t="s">
        <v>37615</v>
      </c>
      <c r="C2008" s="419" t="s">
        <v>17284</v>
      </c>
      <c r="D2008" s="419" t="s">
        <v>20148</v>
      </c>
      <c r="E2008" s="419"/>
      <c r="F2008" s="419" t="s">
        <v>37616</v>
      </c>
      <c r="G2008" s="419" t="s">
        <v>19396</v>
      </c>
      <c r="H2008" s="419"/>
      <c r="I2008" s="419" t="s">
        <v>20185</v>
      </c>
      <c r="J2008" s="419" t="s">
        <v>20258</v>
      </c>
      <c r="K2008" s="419" t="s">
        <v>17556</v>
      </c>
      <c r="L2008" s="419" t="s">
        <v>35323</v>
      </c>
      <c r="M2008" s="419" t="s">
        <v>19398</v>
      </c>
      <c r="N2008" s="419" t="s">
        <v>17557</v>
      </c>
      <c r="O2008" s="419" t="s">
        <v>21062</v>
      </c>
      <c r="P2008" s="419" t="s">
        <v>17285</v>
      </c>
      <c r="Q2008" s="425">
        <v>1</v>
      </c>
      <c r="R2008" s="419" t="s">
        <v>24135</v>
      </c>
      <c r="S2008" s="424"/>
      <c r="T2008" s="424"/>
      <c r="U2008" s="424"/>
    </row>
    <row r="2009" spans="1:21" ht="14.6" x14ac:dyDescent="0.4">
      <c r="A2009" s="419" t="s">
        <v>17283</v>
      </c>
      <c r="B2009" s="419" t="s">
        <v>37617</v>
      </c>
      <c r="C2009" s="419" t="s">
        <v>17284</v>
      </c>
      <c r="D2009" s="419" t="s">
        <v>20148</v>
      </c>
      <c r="E2009" s="419"/>
      <c r="F2009" s="419" t="s">
        <v>37618</v>
      </c>
      <c r="G2009" s="419" t="s">
        <v>19396</v>
      </c>
      <c r="H2009" s="419"/>
      <c r="I2009" s="419" t="s">
        <v>20249</v>
      </c>
      <c r="J2009" s="419" t="s">
        <v>20258</v>
      </c>
      <c r="K2009" s="419" t="s">
        <v>17558</v>
      </c>
      <c r="L2009" s="419" t="s">
        <v>35323</v>
      </c>
      <c r="M2009" s="419" t="s">
        <v>19398</v>
      </c>
      <c r="N2009" s="419" t="s">
        <v>17559</v>
      </c>
      <c r="O2009" s="419" t="s">
        <v>21062</v>
      </c>
      <c r="P2009" s="419" t="s">
        <v>17285</v>
      </c>
      <c r="Q2009" s="425">
        <v>1</v>
      </c>
      <c r="R2009" s="419" t="s">
        <v>24136</v>
      </c>
      <c r="S2009" s="424"/>
      <c r="T2009" s="424"/>
      <c r="U2009" s="424"/>
    </row>
    <row r="2010" spans="1:21" ht="14.6" x14ac:dyDescent="0.4">
      <c r="A2010" s="419" t="s">
        <v>17283</v>
      </c>
      <c r="B2010" s="419" t="s">
        <v>37619</v>
      </c>
      <c r="C2010" s="419" t="s">
        <v>17284</v>
      </c>
      <c r="D2010" s="419" t="s">
        <v>20148</v>
      </c>
      <c r="E2010" s="419"/>
      <c r="F2010" s="419" t="s">
        <v>37620</v>
      </c>
      <c r="G2010" s="419" t="s">
        <v>19396</v>
      </c>
      <c r="H2010" s="419"/>
      <c r="I2010" s="419" t="s">
        <v>17967</v>
      </c>
      <c r="J2010" s="419" t="s">
        <v>20258</v>
      </c>
      <c r="K2010" s="419" t="s">
        <v>17560</v>
      </c>
      <c r="L2010" s="419" t="s">
        <v>35323</v>
      </c>
      <c r="M2010" s="419" t="s">
        <v>19398</v>
      </c>
      <c r="N2010" s="419" t="s">
        <v>17561</v>
      </c>
      <c r="O2010" s="419" t="s">
        <v>21062</v>
      </c>
      <c r="P2010" s="419" t="s">
        <v>17285</v>
      </c>
      <c r="Q2010" s="425">
        <v>1</v>
      </c>
      <c r="R2010" s="419" t="s">
        <v>24137</v>
      </c>
      <c r="S2010" s="424"/>
      <c r="T2010" s="424"/>
      <c r="U2010" s="424"/>
    </row>
    <row r="2011" spans="1:21" ht="14.6" x14ac:dyDescent="0.4">
      <c r="A2011" s="419" t="s">
        <v>17283</v>
      </c>
      <c r="B2011" s="419" t="s">
        <v>37621</v>
      </c>
      <c r="C2011" s="419" t="s">
        <v>17284</v>
      </c>
      <c r="D2011" s="419" t="s">
        <v>20148</v>
      </c>
      <c r="E2011" s="419"/>
      <c r="F2011" s="419" t="s">
        <v>37622</v>
      </c>
      <c r="G2011" s="419" t="s">
        <v>19396</v>
      </c>
      <c r="H2011" s="419"/>
      <c r="I2011" s="419" t="s">
        <v>18069</v>
      </c>
      <c r="J2011" s="419" t="s">
        <v>20258</v>
      </c>
      <c r="K2011" s="419" t="s">
        <v>17562</v>
      </c>
      <c r="L2011" s="419" t="s">
        <v>35323</v>
      </c>
      <c r="M2011" s="419" t="s">
        <v>19398</v>
      </c>
      <c r="N2011" s="419" t="s">
        <v>17563</v>
      </c>
      <c r="O2011" s="419" t="s">
        <v>21062</v>
      </c>
      <c r="P2011" s="419" t="s">
        <v>17285</v>
      </c>
      <c r="Q2011" s="425">
        <v>1</v>
      </c>
      <c r="R2011" s="419" t="s">
        <v>24138</v>
      </c>
      <c r="S2011" s="424"/>
      <c r="T2011" s="424"/>
      <c r="U2011" s="424"/>
    </row>
    <row r="2012" spans="1:21" ht="14.6" x14ac:dyDescent="0.4">
      <c r="A2012" s="419" t="s">
        <v>17283</v>
      </c>
      <c r="B2012" s="419" t="s">
        <v>37623</v>
      </c>
      <c r="C2012" s="419" t="s">
        <v>17284</v>
      </c>
      <c r="D2012" s="419" t="s">
        <v>20148</v>
      </c>
      <c r="E2012" s="419"/>
      <c r="F2012" s="419" t="s">
        <v>37624</v>
      </c>
      <c r="G2012" s="419" t="s">
        <v>19396</v>
      </c>
      <c r="H2012" s="419"/>
      <c r="I2012" s="419" t="s">
        <v>20257</v>
      </c>
      <c r="J2012" s="419" t="s">
        <v>20258</v>
      </c>
      <c r="K2012" s="419" t="s">
        <v>17564</v>
      </c>
      <c r="L2012" s="419" t="s">
        <v>35323</v>
      </c>
      <c r="M2012" s="419" t="s">
        <v>19398</v>
      </c>
      <c r="N2012" s="419" t="s">
        <v>17565</v>
      </c>
      <c r="O2012" s="419" t="s">
        <v>21062</v>
      </c>
      <c r="P2012" s="419" t="s">
        <v>17285</v>
      </c>
      <c r="Q2012" s="425">
        <v>1</v>
      </c>
      <c r="R2012" s="419" t="s">
        <v>24139</v>
      </c>
      <c r="S2012" s="424"/>
      <c r="T2012" s="424"/>
      <c r="U2012" s="424"/>
    </row>
    <row r="2013" spans="1:21" ht="14.6" x14ac:dyDescent="0.4">
      <c r="A2013" s="419" t="s">
        <v>17283</v>
      </c>
      <c r="B2013" s="419" t="s">
        <v>37625</v>
      </c>
      <c r="C2013" s="419" t="s">
        <v>17284</v>
      </c>
      <c r="D2013" s="419" t="s">
        <v>20148</v>
      </c>
      <c r="E2013" s="419"/>
      <c r="F2013" s="419" t="s">
        <v>37626</v>
      </c>
      <c r="G2013" s="419" t="s">
        <v>19396</v>
      </c>
      <c r="H2013" s="419"/>
      <c r="I2013" s="419" t="s">
        <v>17998</v>
      </c>
      <c r="J2013" s="419" t="s">
        <v>20258</v>
      </c>
      <c r="K2013" s="419" t="s">
        <v>17566</v>
      </c>
      <c r="L2013" s="419" t="s">
        <v>35323</v>
      </c>
      <c r="M2013" s="419" t="s">
        <v>19398</v>
      </c>
      <c r="N2013" s="419" t="s">
        <v>17567</v>
      </c>
      <c r="O2013" s="419" t="s">
        <v>21062</v>
      </c>
      <c r="P2013" s="419" t="s">
        <v>17285</v>
      </c>
      <c r="Q2013" s="425">
        <v>1</v>
      </c>
      <c r="R2013" s="419" t="s">
        <v>24140</v>
      </c>
      <c r="S2013" s="424"/>
      <c r="T2013" s="424"/>
      <c r="U2013" s="424"/>
    </row>
    <row r="2014" spans="1:21" ht="14.6" x14ac:dyDescent="0.4">
      <c r="A2014" s="419" t="s">
        <v>17283</v>
      </c>
      <c r="B2014" s="419" t="s">
        <v>37627</v>
      </c>
      <c r="C2014" s="419" t="s">
        <v>17284</v>
      </c>
      <c r="D2014" s="419" t="s">
        <v>20148</v>
      </c>
      <c r="E2014" s="419"/>
      <c r="F2014" s="419" t="s">
        <v>37628</v>
      </c>
      <c r="G2014" s="419" t="s">
        <v>19396</v>
      </c>
      <c r="H2014" s="419"/>
      <c r="I2014" s="419" t="s">
        <v>19410</v>
      </c>
      <c r="J2014" s="419" t="s">
        <v>20258</v>
      </c>
      <c r="K2014" s="419" t="s">
        <v>17568</v>
      </c>
      <c r="L2014" s="419" t="s">
        <v>35323</v>
      </c>
      <c r="M2014" s="419" t="s">
        <v>19398</v>
      </c>
      <c r="N2014" s="419" t="s">
        <v>17569</v>
      </c>
      <c r="O2014" s="419" t="s">
        <v>21062</v>
      </c>
      <c r="P2014" s="419" t="s">
        <v>17285</v>
      </c>
      <c r="Q2014" s="425">
        <v>1</v>
      </c>
      <c r="R2014" s="419" t="s">
        <v>24141</v>
      </c>
      <c r="S2014" s="424"/>
      <c r="T2014" s="424"/>
      <c r="U2014" s="424"/>
    </row>
    <row r="2015" spans="1:21" ht="14.6" x14ac:dyDescent="0.4">
      <c r="A2015" s="419" t="s">
        <v>17283</v>
      </c>
      <c r="B2015" s="419" t="s">
        <v>37629</v>
      </c>
      <c r="C2015" s="419" t="s">
        <v>17284</v>
      </c>
      <c r="D2015" s="419" t="s">
        <v>20148</v>
      </c>
      <c r="E2015" s="419"/>
      <c r="F2015" s="419" t="s">
        <v>37630</v>
      </c>
      <c r="G2015" s="419" t="s">
        <v>19396</v>
      </c>
      <c r="H2015" s="419"/>
      <c r="I2015" s="419" t="s">
        <v>19356</v>
      </c>
      <c r="J2015" s="419" t="s">
        <v>20258</v>
      </c>
      <c r="K2015" s="419" t="s">
        <v>17570</v>
      </c>
      <c r="L2015" s="419" t="s">
        <v>35323</v>
      </c>
      <c r="M2015" s="419" t="s">
        <v>19398</v>
      </c>
      <c r="N2015" s="419" t="s">
        <v>17571</v>
      </c>
      <c r="O2015" s="419" t="s">
        <v>21062</v>
      </c>
      <c r="P2015" s="419" t="s">
        <v>17285</v>
      </c>
      <c r="Q2015" s="425">
        <v>1</v>
      </c>
      <c r="R2015" s="419" t="s">
        <v>24142</v>
      </c>
      <c r="S2015" s="424"/>
      <c r="T2015" s="424"/>
      <c r="U2015" s="424"/>
    </row>
    <row r="2016" spans="1:21" ht="14.6" x14ac:dyDescent="0.4">
      <c r="A2016" s="419" t="s">
        <v>17283</v>
      </c>
      <c r="B2016" s="419" t="s">
        <v>32960</v>
      </c>
      <c r="C2016" s="419" t="s">
        <v>17284</v>
      </c>
      <c r="D2016" s="419" t="s">
        <v>20148</v>
      </c>
      <c r="E2016" s="419"/>
      <c r="F2016" s="419" t="s">
        <v>37631</v>
      </c>
      <c r="G2016" s="419" t="s">
        <v>19396</v>
      </c>
      <c r="H2016" s="419"/>
      <c r="I2016" s="419" t="s">
        <v>18069</v>
      </c>
      <c r="J2016" s="419" t="s">
        <v>20258</v>
      </c>
      <c r="K2016" s="419" t="s">
        <v>17572</v>
      </c>
      <c r="L2016" s="419" t="s">
        <v>35323</v>
      </c>
      <c r="M2016" s="419" t="s">
        <v>19453</v>
      </c>
      <c r="N2016" s="419" t="s">
        <v>17573</v>
      </c>
      <c r="O2016" s="419" t="s">
        <v>21063</v>
      </c>
      <c r="P2016" s="419" t="s">
        <v>17285</v>
      </c>
      <c r="Q2016" s="425">
        <v>1</v>
      </c>
      <c r="R2016" s="419" t="s">
        <v>24143</v>
      </c>
      <c r="S2016" s="424"/>
      <c r="T2016" s="424"/>
      <c r="U2016" s="424"/>
    </row>
    <row r="2017" spans="1:21" ht="14.6" x14ac:dyDescent="0.4">
      <c r="A2017" s="419" t="s">
        <v>17283</v>
      </c>
      <c r="B2017" s="419" t="s">
        <v>37632</v>
      </c>
      <c r="C2017" s="419" t="s">
        <v>17284</v>
      </c>
      <c r="D2017" s="419" t="s">
        <v>20148</v>
      </c>
      <c r="E2017" s="419"/>
      <c r="F2017" s="419" t="s">
        <v>37633</v>
      </c>
      <c r="G2017" s="419" t="s">
        <v>19396</v>
      </c>
      <c r="H2017" s="419"/>
      <c r="I2017" s="419" t="s">
        <v>19355</v>
      </c>
      <c r="J2017" s="419" t="s">
        <v>20258</v>
      </c>
      <c r="K2017" s="419" t="s">
        <v>17574</v>
      </c>
      <c r="L2017" s="419" t="s">
        <v>35323</v>
      </c>
      <c r="M2017" s="419" t="s">
        <v>19453</v>
      </c>
      <c r="N2017" s="419" t="s">
        <v>17575</v>
      </c>
      <c r="O2017" s="419" t="s">
        <v>21063</v>
      </c>
      <c r="P2017" s="419" t="s">
        <v>17285</v>
      </c>
      <c r="Q2017" s="425">
        <v>1</v>
      </c>
      <c r="R2017" s="419" t="s">
        <v>24144</v>
      </c>
      <c r="S2017" s="424"/>
      <c r="T2017" s="424"/>
      <c r="U2017" s="424"/>
    </row>
    <row r="2018" spans="1:21" ht="14.6" x14ac:dyDescent="0.4">
      <c r="A2018" s="419" t="s">
        <v>17283</v>
      </c>
      <c r="B2018" s="419" t="s">
        <v>31383</v>
      </c>
      <c r="C2018" s="419" t="s">
        <v>17284</v>
      </c>
      <c r="D2018" s="419" t="s">
        <v>20148</v>
      </c>
      <c r="E2018" s="419"/>
      <c r="F2018" s="419" t="s">
        <v>37634</v>
      </c>
      <c r="G2018" s="419" t="s">
        <v>19396</v>
      </c>
      <c r="H2018" s="419"/>
      <c r="I2018" s="419" t="s">
        <v>19366</v>
      </c>
      <c r="J2018" s="419" t="s">
        <v>20258</v>
      </c>
      <c r="K2018" s="419" t="s">
        <v>17576</v>
      </c>
      <c r="L2018" s="419" t="s">
        <v>35323</v>
      </c>
      <c r="M2018" s="419" t="s">
        <v>19453</v>
      </c>
      <c r="N2018" s="419" t="s">
        <v>17577</v>
      </c>
      <c r="O2018" s="419" t="s">
        <v>21064</v>
      </c>
      <c r="P2018" s="419" t="s">
        <v>17285</v>
      </c>
      <c r="Q2018" s="425">
        <v>1</v>
      </c>
      <c r="R2018" s="419" t="s">
        <v>24145</v>
      </c>
      <c r="S2018" s="424"/>
      <c r="T2018" s="424"/>
      <c r="U2018" s="424"/>
    </row>
    <row r="2019" spans="1:21" ht="14.6" x14ac:dyDescent="0.4">
      <c r="A2019" s="419" t="s">
        <v>17283</v>
      </c>
      <c r="B2019" s="419" t="s">
        <v>37635</v>
      </c>
      <c r="C2019" s="419" t="s">
        <v>17284</v>
      </c>
      <c r="D2019" s="419" t="s">
        <v>20148</v>
      </c>
      <c r="E2019" s="419"/>
      <c r="F2019" s="419" t="s">
        <v>37636</v>
      </c>
      <c r="G2019" s="419" t="s">
        <v>19396</v>
      </c>
      <c r="H2019" s="419"/>
      <c r="I2019" s="419" t="s">
        <v>19489</v>
      </c>
      <c r="J2019" s="419" t="s">
        <v>20258</v>
      </c>
      <c r="K2019" s="419" t="s">
        <v>17578</v>
      </c>
      <c r="L2019" s="419" t="s">
        <v>35323</v>
      </c>
      <c r="M2019" s="419" t="s">
        <v>19453</v>
      </c>
      <c r="N2019" s="419" t="s">
        <v>17579</v>
      </c>
      <c r="O2019" s="419" t="s">
        <v>21063</v>
      </c>
      <c r="P2019" s="419" t="s">
        <v>17285</v>
      </c>
      <c r="Q2019" s="425">
        <v>1</v>
      </c>
      <c r="R2019" s="419" t="s">
        <v>24146</v>
      </c>
      <c r="S2019" s="424"/>
      <c r="T2019" s="424"/>
      <c r="U2019" s="424"/>
    </row>
    <row r="2020" spans="1:21" ht="14.6" x14ac:dyDescent="0.4">
      <c r="A2020" s="419" t="s">
        <v>17283</v>
      </c>
      <c r="B2020" s="419" t="s">
        <v>32961</v>
      </c>
      <c r="C2020" s="419" t="s">
        <v>17284</v>
      </c>
      <c r="D2020" s="419" t="s">
        <v>20148</v>
      </c>
      <c r="E2020" s="419"/>
      <c r="F2020" s="419" t="s">
        <v>37637</v>
      </c>
      <c r="G2020" s="419" t="s">
        <v>19396</v>
      </c>
      <c r="H2020" s="419"/>
      <c r="I2020" s="419" t="s">
        <v>19520</v>
      </c>
      <c r="J2020" s="419" t="s">
        <v>20258</v>
      </c>
      <c r="K2020" s="419" t="s">
        <v>17580</v>
      </c>
      <c r="L2020" s="419" t="s">
        <v>35323</v>
      </c>
      <c r="M2020" s="419" t="s">
        <v>19453</v>
      </c>
      <c r="N2020" s="419" t="s">
        <v>17581</v>
      </c>
      <c r="O2020" s="419" t="s">
        <v>21063</v>
      </c>
      <c r="P2020" s="419" t="s">
        <v>17285</v>
      </c>
      <c r="Q2020" s="425">
        <v>1</v>
      </c>
      <c r="R2020" s="419" t="s">
        <v>24147</v>
      </c>
      <c r="S2020" s="424"/>
      <c r="T2020" s="424"/>
      <c r="U2020" s="424"/>
    </row>
    <row r="2021" spans="1:21" ht="14.6" x14ac:dyDescent="0.4">
      <c r="A2021" s="419" t="s">
        <v>17283</v>
      </c>
      <c r="B2021" s="419" t="s">
        <v>32962</v>
      </c>
      <c r="C2021" s="419" t="s">
        <v>17284</v>
      </c>
      <c r="D2021" s="419" t="s">
        <v>20148</v>
      </c>
      <c r="E2021" s="419"/>
      <c r="F2021" s="419" t="s">
        <v>37638</v>
      </c>
      <c r="G2021" s="419" t="s">
        <v>19396</v>
      </c>
      <c r="H2021" s="419"/>
      <c r="I2021" s="419" t="s">
        <v>20198</v>
      </c>
      <c r="J2021" s="419" t="s">
        <v>20258</v>
      </c>
      <c r="K2021" s="419" t="s">
        <v>17582</v>
      </c>
      <c r="L2021" s="419" t="s">
        <v>35323</v>
      </c>
      <c r="M2021" s="419" t="s">
        <v>19453</v>
      </c>
      <c r="N2021" s="419" t="s">
        <v>17583</v>
      </c>
      <c r="O2021" s="419" t="s">
        <v>21063</v>
      </c>
      <c r="P2021" s="419" t="s">
        <v>17285</v>
      </c>
      <c r="Q2021" s="425">
        <v>1</v>
      </c>
      <c r="R2021" s="419" t="s">
        <v>24148</v>
      </c>
      <c r="S2021" s="424"/>
      <c r="T2021" s="424"/>
      <c r="U2021" s="424"/>
    </row>
    <row r="2022" spans="1:21" ht="14.6" x14ac:dyDescent="0.4">
      <c r="A2022" s="419" t="s">
        <v>17283</v>
      </c>
      <c r="B2022" s="419" t="s">
        <v>37639</v>
      </c>
      <c r="C2022" s="419" t="s">
        <v>17284</v>
      </c>
      <c r="D2022" s="419" t="s">
        <v>20148</v>
      </c>
      <c r="E2022" s="419"/>
      <c r="F2022" s="419" t="s">
        <v>37640</v>
      </c>
      <c r="G2022" s="419" t="s">
        <v>19396</v>
      </c>
      <c r="H2022" s="419"/>
      <c r="I2022" s="419" t="s">
        <v>18002</v>
      </c>
      <c r="J2022" s="419" t="s">
        <v>20258</v>
      </c>
      <c r="K2022" s="419" t="s">
        <v>17584</v>
      </c>
      <c r="L2022" s="419" t="s">
        <v>35323</v>
      </c>
      <c r="M2022" s="419" t="s">
        <v>19453</v>
      </c>
      <c r="N2022" s="419" t="s">
        <v>17585</v>
      </c>
      <c r="O2022" s="419" t="s">
        <v>21063</v>
      </c>
      <c r="P2022" s="419" t="s">
        <v>17285</v>
      </c>
      <c r="Q2022" s="425">
        <v>1</v>
      </c>
      <c r="R2022" s="419" t="s">
        <v>24149</v>
      </c>
      <c r="S2022" s="424"/>
      <c r="T2022" s="424"/>
      <c r="U2022" s="424"/>
    </row>
    <row r="2023" spans="1:21" ht="14.6" x14ac:dyDescent="0.4">
      <c r="A2023" s="419" t="s">
        <v>17283</v>
      </c>
      <c r="B2023" s="419" t="s">
        <v>32963</v>
      </c>
      <c r="C2023" s="419" t="s">
        <v>17284</v>
      </c>
      <c r="D2023" s="419" t="s">
        <v>20148</v>
      </c>
      <c r="E2023" s="419"/>
      <c r="F2023" s="419" t="s">
        <v>37641</v>
      </c>
      <c r="G2023" s="419" t="s">
        <v>19396</v>
      </c>
      <c r="H2023" s="419"/>
      <c r="I2023" s="419" t="s">
        <v>18072</v>
      </c>
      <c r="J2023" s="419" t="s">
        <v>20258</v>
      </c>
      <c r="K2023" s="419" t="s">
        <v>17586</v>
      </c>
      <c r="L2023" s="419" t="s">
        <v>35323</v>
      </c>
      <c r="M2023" s="419" t="s">
        <v>19453</v>
      </c>
      <c r="N2023" s="419" t="s">
        <v>17587</v>
      </c>
      <c r="O2023" s="419" t="s">
        <v>21063</v>
      </c>
      <c r="P2023" s="419" t="s">
        <v>17285</v>
      </c>
      <c r="Q2023" s="425">
        <v>1</v>
      </c>
      <c r="R2023" s="419" t="s">
        <v>24150</v>
      </c>
      <c r="S2023" s="424"/>
      <c r="T2023" s="424"/>
      <c r="U2023" s="424"/>
    </row>
    <row r="2024" spans="1:21" ht="14.6" x14ac:dyDescent="0.4">
      <c r="A2024" s="419" t="s">
        <v>17283</v>
      </c>
      <c r="B2024" s="419" t="s">
        <v>32964</v>
      </c>
      <c r="C2024" s="419" t="s">
        <v>17284</v>
      </c>
      <c r="D2024" s="419" t="s">
        <v>20148</v>
      </c>
      <c r="E2024" s="419"/>
      <c r="F2024" s="419" t="s">
        <v>37642</v>
      </c>
      <c r="G2024" s="419" t="s">
        <v>19396</v>
      </c>
      <c r="H2024" s="419"/>
      <c r="I2024" s="419" t="s">
        <v>20227</v>
      </c>
      <c r="J2024" s="419" t="s">
        <v>20258</v>
      </c>
      <c r="K2024" s="419" t="s">
        <v>17588</v>
      </c>
      <c r="L2024" s="419" t="s">
        <v>35323</v>
      </c>
      <c r="M2024" s="419" t="s">
        <v>19453</v>
      </c>
      <c r="N2024" s="419" t="s">
        <v>17589</v>
      </c>
      <c r="O2024" s="419" t="s">
        <v>21063</v>
      </c>
      <c r="P2024" s="419" t="s">
        <v>17285</v>
      </c>
      <c r="Q2024" s="425">
        <v>1</v>
      </c>
      <c r="R2024" s="419" t="s">
        <v>24151</v>
      </c>
      <c r="S2024" s="424"/>
      <c r="T2024" s="424"/>
      <c r="U2024" s="424"/>
    </row>
    <row r="2025" spans="1:21" ht="14.6" x14ac:dyDescent="0.4">
      <c r="A2025" s="419" t="s">
        <v>17283</v>
      </c>
      <c r="B2025" s="419" t="s">
        <v>32965</v>
      </c>
      <c r="C2025" s="419" t="s">
        <v>17284</v>
      </c>
      <c r="D2025" s="419" t="s">
        <v>20148</v>
      </c>
      <c r="E2025" s="419"/>
      <c r="F2025" s="419" t="s">
        <v>37643</v>
      </c>
      <c r="G2025" s="419" t="s">
        <v>20248</v>
      </c>
      <c r="H2025" s="419"/>
      <c r="I2025" s="419" t="s">
        <v>18022</v>
      </c>
      <c r="J2025" s="419" t="s">
        <v>20258</v>
      </c>
      <c r="K2025" s="419" t="s">
        <v>17590</v>
      </c>
      <c r="L2025" s="419" t="s">
        <v>35323</v>
      </c>
      <c r="M2025" s="419" t="s">
        <v>19522</v>
      </c>
      <c r="N2025" s="419" t="s">
        <v>17591</v>
      </c>
      <c r="O2025" s="419" t="s">
        <v>21066</v>
      </c>
      <c r="P2025" s="419" t="s">
        <v>17285</v>
      </c>
      <c r="Q2025" s="425">
        <v>1</v>
      </c>
      <c r="R2025" s="419" t="s">
        <v>24152</v>
      </c>
      <c r="S2025" s="424"/>
      <c r="T2025" s="424"/>
      <c r="U2025" s="424"/>
    </row>
    <row r="2026" spans="1:21" ht="14.6" x14ac:dyDescent="0.4">
      <c r="A2026" s="419" t="s">
        <v>17283</v>
      </c>
      <c r="B2026" s="419" t="s">
        <v>21243</v>
      </c>
      <c r="C2026" s="419" t="s">
        <v>17284</v>
      </c>
      <c r="D2026" s="419" t="s">
        <v>20148</v>
      </c>
      <c r="E2026" s="419"/>
      <c r="F2026" s="419" t="s">
        <v>37644</v>
      </c>
      <c r="G2026" s="419" t="s">
        <v>19396</v>
      </c>
      <c r="H2026" s="419"/>
      <c r="I2026" s="419" t="s">
        <v>20139</v>
      </c>
      <c r="J2026" s="419" t="s">
        <v>20258</v>
      </c>
      <c r="K2026" s="419" t="s">
        <v>17592</v>
      </c>
      <c r="L2026" s="419" t="s">
        <v>35323</v>
      </c>
      <c r="M2026" s="419" t="s">
        <v>19526</v>
      </c>
      <c r="N2026" s="419" t="s">
        <v>17593</v>
      </c>
      <c r="O2026" s="419" t="s">
        <v>21067</v>
      </c>
      <c r="P2026" s="419" t="s">
        <v>17285</v>
      </c>
      <c r="Q2026" s="425">
        <v>1</v>
      </c>
      <c r="R2026" s="419" t="s">
        <v>24153</v>
      </c>
      <c r="S2026" s="424"/>
      <c r="T2026" s="424"/>
      <c r="U2026" s="424"/>
    </row>
    <row r="2027" spans="1:21" ht="14.6" x14ac:dyDescent="0.4">
      <c r="A2027" s="419" t="s">
        <v>17283</v>
      </c>
      <c r="B2027" s="419" t="s">
        <v>21244</v>
      </c>
      <c r="C2027" s="419" t="s">
        <v>17284</v>
      </c>
      <c r="D2027" s="419" t="s">
        <v>20148</v>
      </c>
      <c r="E2027" s="419"/>
      <c r="F2027" s="419" t="s">
        <v>37645</v>
      </c>
      <c r="G2027" s="419" t="s">
        <v>20263</v>
      </c>
      <c r="H2027" s="419"/>
      <c r="I2027" s="419" t="s">
        <v>19436</v>
      </c>
      <c r="J2027" s="419" t="s">
        <v>20258</v>
      </c>
      <c r="K2027" s="419" t="s">
        <v>21245</v>
      </c>
      <c r="L2027" s="419" t="s">
        <v>35323</v>
      </c>
      <c r="M2027" s="419" t="s">
        <v>21091</v>
      </c>
      <c r="N2027" s="419" t="s">
        <v>21246</v>
      </c>
      <c r="O2027" s="419" t="s">
        <v>21026</v>
      </c>
      <c r="P2027" s="419" t="s">
        <v>17285</v>
      </c>
      <c r="Q2027" s="425">
        <v>1</v>
      </c>
      <c r="R2027" s="419" t="s">
        <v>24154</v>
      </c>
      <c r="S2027" s="424"/>
      <c r="T2027" s="424"/>
      <c r="U2027" s="424"/>
    </row>
    <row r="2028" spans="1:21" ht="14.6" x14ac:dyDescent="0.4">
      <c r="A2028" s="419" t="s">
        <v>17283</v>
      </c>
      <c r="B2028" s="419" t="s">
        <v>21247</v>
      </c>
      <c r="C2028" s="419" t="s">
        <v>17284</v>
      </c>
      <c r="D2028" s="419" t="s">
        <v>20148</v>
      </c>
      <c r="E2028" s="419"/>
      <c r="F2028" s="419" t="s">
        <v>37646</v>
      </c>
      <c r="G2028" s="419" t="s">
        <v>20263</v>
      </c>
      <c r="H2028" s="419"/>
      <c r="I2028" s="419" t="s">
        <v>20168</v>
      </c>
      <c r="J2028" s="419" t="s">
        <v>20258</v>
      </c>
      <c r="K2028" s="419" t="s">
        <v>21248</v>
      </c>
      <c r="L2028" s="419" t="s">
        <v>35323</v>
      </c>
      <c r="M2028" s="419" t="s">
        <v>21095</v>
      </c>
      <c r="N2028" s="419" t="s">
        <v>21249</v>
      </c>
      <c r="O2028" s="419" t="s">
        <v>21026</v>
      </c>
      <c r="P2028" s="419" t="s">
        <v>17285</v>
      </c>
      <c r="Q2028" s="425">
        <v>1</v>
      </c>
      <c r="R2028" s="419" t="s">
        <v>24155</v>
      </c>
      <c r="S2028" s="424"/>
      <c r="T2028" s="424"/>
      <c r="U2028" s="424"/>
    </row>
    <row r="2029" spans="1:21" ht="14.6" x14ac:dyDescent="0.4">
      <c r="A2029" s="419" t="s">
        <v>17283</v>
      </c>
      <c r="B2029" s="419" t="s">
        <v>21250</v>
      </c>
      <c r="C2029" s="419" t="s">
        <v>17284</v>
      </c>
      <c r="D2029" s="419" t="s">
        <v>20148</v>
      </c>
      <c r="E2029" s="419"/>
      <c r="F2029" s="419" t="s">
        <v>37647</v>
      </c>
      <c r="G2029" s="419" t="s">
        <v>20263</v>
      </c>
      <c r="H2029" s="419"/>
      <c r="I2029" s="419" t="s">
        <v>19345</v>
      </c>
      <c r="J2029" s="419" t="s">
        <v>20258</v>
      </c>
      <c r="K2029" s="419" t="s">
        <v>21251</v>
      </c>
      <c r="L2029" s="419" t="s">
        <v>35323</v>
      </c>
      <c r="M2029" s="419" t="s">
        <v>21100</v>
      </c>
      <c r="N2029" s="419" t="s">
        <v>21252</v>
      </c>
      <c r="O2029" s="419" t="s">
        <v>21026</v>
      </c>
      <c r="P2029" s="419" t="s">
        <v>17285</v>
      </c>
      <c r="Q2029" s="425">
        <v>1</v>
      </c>
      <c r="R2029" s="419" t="s">
        <v>24156</v>
      </c>
      <c r="S2029" s="424"/>
      <c r="T2029" s="424"/>
      <c r="U2029" s="424"/>
    </row>
    <row r="2030" spans="1:21" ht="14.6" x14ac:dyDescent="0.4">
      <c r="A2030" s="419" t="s">
        <v>17283</v>
      </c>
      <c r="B2030" s="419" t="s">
        <v>21253</v>
      </c>
      <c r="C2030" s="419" t="s">
        <v>17284</v>
      </c>
      <c r="D2030" s="419" t="s">
        <v>20148</v>
      </c>
      <c r="E2030" s="419"/>
      <c r="F2030" s="419" t="s">
        <v>37648</v>
      </c>
      <c r="G2030" s="419" t="s">
        <v>20263</v>
      </c>
      <c r="H2030" s="419"/>
      <c r="I2030" s="419" t="s">
        <v>19375</v>
      </c>
      <c r="J2030" s="419" t="s">
        <v>20258</v>
      </c>
      <c r="K2030" s="419" t="s">
        <v>21254</v>
      </c>
      <c r="L2030" s="419" t="s">
        <v>35323</v>
      </c>
      <c r="M2030" s="419" t="s">
        <v>21104</v>
      </c>
      <c r="N2030" s="419" t="s">
        <v>21255</v>
      </c>
      <c r="O2030" s="419" t="s">
        <v>21026</v>
      </c>
      <c r="P2030" s="419" t="s">
        <v>17285</v>
      </c>
      <c r="Q2030" s="425">
        <v>1</v>
      </c>
      <c r="R2030" s="419" t="s">
        <v>24157</v>
      </c>
      <c r="S2030" s="424"/>
      <c r="T2030" s="424"/>
      <c r="U2030" s="424"/>
    </row>
    <row r="2031" spans="1:21" ht="14.6" x14ac:dyDescent="0.4">
      <c r="A2031" s="419" t="s">
        <v>17283</v>
      </c>
      <c r="B2031" s="419" t="s">
        <v>21256</v>
      </c>
      <c r="C2031" s="419" t="s">
        <v>17284</v>
      </c>
      <c r="D2031" s="419" t="s">
        <v>20148</v>
      </c>
      <c r="E2031" s="419"/>
      <c r="F2031" s="419" t="s">
        <v>37649</v>
      </c>
      <c r="G2031" s="419" t="s">
        <v>20263</v>
      </c>
      <c r="H2031" s="419"/>
      <c r="I2031" s="419" t="s">
        <v>20142</v>
      </c>
      <c r="J2031" s="419" t="s">
        <v>20258</v>
      </c>
      <c r="K2031" s="419" t="s">
        <v>21257</v>
      </c>
      <c r="L2031" s="419" t="s">
        <v>35323</v>
      </c>
      <c r="M2031" s="419" t="s">
        <v>21108</v>
      </c>
      <c r="N2031" s="419" t="s">
        <v>21258</v>
      </c>
      <c r="O2031" s="419" t="s">
        <v>21026</v>
      </c>
      <c r="P2031" s="419" t="s">
        <v>17285</v>
      </c>
      <c r="Q2031" s="425">
        <v>1</v>
      </c>
      <c r="R2031" s="419" t="s">
        <v>24158</v>
      </c>
      <c r="S2031" s="424"/>
      <c r="T2031" s="424"/>
      <c r="U2031" s="424"/>
    </row>
    <row r="2032" spans="1:21" ht="14.6" x14ac:dyDescent="0.4">
      <c r="A2032" s="419" t="s">
        <v>17283</v>
      </c>
      <c r="B2032" s="419" t="s">
        <v>21259</v>
      </c>
      <c r="C2032" s="419" t="s">
        <v>17284</v>
      </c>
      <c r="D2032" s="419" t="s">
        <v>20148</v>
      </c>
      <c r="E2032" s="419"/>
      <c r="F2032" s="419" t="s">
        <v>37650</v>
      </c>
      <c r="G2032" s="419" t="s">
        <v>20263</v>
      </c>
      <c r="H2032" s="419"/>
      <c r="I2032" s="419" t="s">
        <v>20139</v>
      </c>
      <c r="J2032" s="419" t="s">
        <v>20258</v>
      </c>
      <c r="K2032" s="419" t="s">
        <v>21260</v>
      </c>
      <c r="L2032" s="419" t="s">
        <v>35323</v>
      </c>
      <c r="M2032" s="419" t="s">
        <v>21113</v>
      </c>
      <c r="N2032" s="419" t="s">
        <v>21261</v>
      </c>
      <c r="O2032" s="419" t="s">
        <v>21026</v>
      </c>
      <c r="P2032" s="419" t="s">
        <v>17285</v>
      </c>
      <c r="Q2032" s="425">
        <v>1</v>
      </c>
      <c r="R2032" s="419" t="s">
        <v>24159</v>
      </c>
      <c r="S2032" s="424"/>
      <c r="T2032" s="424"/>
      <c r="U2032" s="424"/>
    </row>
    <row r="2033" spans="1:21" ht="14.6" x14ac:dyDescent="0.4">
      <c r="A2033" s="416" t="s">
        <v>17283</v>
      </c>
      <c r="B2033" s="416" t="s">
        <v>32966</v>
      </c>
      <c r="C2033" s="416" t="s">
        <v>17284</v>
      </c>
      <c r="D2033" s="416" t="s">
        <v>20772</v>
      </c>
      <c r="E2033" s="416"/>
      <c r="F2033" s="416" t="s">
        <v>20772</v>
      </c>
      <c r="G2033" s="416" t="s">
        <v>20772</v>
      </c>
      <c r="H2033" s="416"/>
      <c r="I2033" s="416" t="s">
        <v>20772</v>
      </c>
      <c r="J2033" s="416" t="s">
        <v>20258</v>
      </c>
      <c r="K2033" s="416" t="s">
        <v>32967</v>
      </c>
      <c r="L2033" s="416" t="s">
        <v>35332</v>
      </c>
      <c r="M2033" s="416" t="s">
        <v>32967</v>
      </c>
      <c r="N2033" s="416" t="s">
        <v>32968</v>
      </c>
      <c r="O2033" s="416" t="s">
        <v>21009</v>
      </c>
      <c r="P2033" s="416" t="s">
        <v>17285</v>
      </c>
      <c r="Q2033" s="417">
        <v>0</v>
      </c>
      <c r="R2033" s="416" t="s">
        <v>32969</v>
      </c>
      <c r="S2033" s="418"/>
      <c r="T2033" s="418"/>
      <c r="U2033" s="418"/>
    </row>
    <row r="2034" spans="1:21" ht="14.6" x14ac:dyDescent="0.4">
      <c r="A2034" s="416" t="s">
        <v>17283</v>
      </c>
      <c r="B2034" s="416" t="s">
        <v>22050</v>
      </c>
      <c r="C2034" s="416" t="s">
        <v>17284</v>
      </c>
      <c r="D2034" s="416" t="s">
        <v>20148</v>
      </c>
      <c r="E2034" s="416"/>
      <c r="F2034" s="416" t="s">
        <v>37651</v>
      </c>
      <c r="G2034" s="416" t="s">
        <v>19392</v>
      </c>
      <c r="H2034" s="416"/>
      <c r="I2034" s="416" t="s">
        <v>19345</v>
      </c>
      <c r="J2034" s="416" t="s">
        <v>20258</v>
      </c>
      <c r="K2034" s="416" t="s">
        <v>17594</v>
      </c>
      <c r="L2034" s="416" t="s">
        <v>35399</v>
      </c>
      <c r="M2034" s="416" t="s">
        <v>18077</v>
      </c>
      <c r="N2034" s="416" t="s">
        <v>18078</v>
      </c>
      <c r="O2034" s="416" t="s">
        <v>21061</v>
      </c>
      <c r="P2034" s="416" t="s">
        <v>17285</v>
      </c>
      <c r="Q2034" s="417">
        <v>0</v>
      </c>
      <c r="R2034" s="416" t="s">
        <v>22755</v>
      </c>
      <c r="S2034" s="418"/>
      <c r="T2034" s="418"/>
      <c r="U2034" s="418"/>
    </row>
    <row r="2035" spans="1:21" ht="14.6" x14ac:dyDescent="0.4">
      <c r="A2035" s="435" t="s">
        <v>17283</v>
      </c>
      <c r="B2035" s="435" t="s">
        <v>37652</v>
      </c>
      <c r="C2035" s="435" t="s">
        <v>17284</v>
      </c>
      <c r="D2035" s="435" t="s">
        <v>20148</v>
      </c>
      <c r="E2035" s="435"/>
      <c r="F2035" s="435" t="s">
        <v>37653</v>
      </c>
      <c r="G2035" s="435" t="s">
        <v>20248</v>
      </c>
      <c r="H2035" s="435"/>
      <c r="I2035" s="435" t="s">
        <v>19441</v>
      </c>
      <c r="J2035" s="435" t="s">
        <v>20258</v>
      </c>
      <c r="K2035" s="435" t="s">
        <v>17595</v>
      </c>
      <c r="L2035" s="435" t="s">
        <v>35323</v>
      </c>
      <c r="M2035" s="435" t="s">
        <v>18077</v>
      </c>
      <c r="N2035" s="435" t="s">
        <v>17596</v>
      </c>
      <c r="O2035" s="435" t="s">
        <v>21138</v>
      </c>
      <c r="P2035" s="435" t="s">
        <v>17285</v>
      </c>
      <c r="Q2035" s="436">
        <v>3</v>
      </c>
      <c r="R2035" s="435" t="s">
        <v>24160</v>
      </c>
      <c r="S2035" s="437"/>
      <c r="T2035" s="437"/>
      <c r="U2035" s="437"/>
    </row>
    <row r="2036" spans="1:21" ht="14.6" x14ac:dyDescent="0.4">
      <c r="A2036" s="435" t="s">
        <v>17283</v>
      </c>
      <c r="B2036" s="435" t="s">
        <v>37654</v>
      </c>
      <c r="C2036" s="435" t="s">
        <v>17597</v>
      </c>
      <c r="D2036" s="435" t="s">
        <v>20148</v>
      </c>
      <c r="E2036" s="435"/>
      <c r="F2036" s="435" t="s">
        <v>37655</v>
      </c>
      <c r="G2036" s="435" t="s">
        <v>20248</v>
      </c>
      <c r="H2036" s="435"/>
      <c r="I2036" s="435" t="s">
        <v>19332</v>
      </c>
      <c r="J2036" s="435" t="s">
        <v>20258</v>
      </c>
      <c r="K2036" s="435" t="s">
        <v>17598</v>
      </c>
      <c r="L2036" s="435" t="s">
        <v>35323</v>
      </c>
      <c r="M2036" s="435" t="s">
        <v>18077</v>
      </c>
      <c r="N2036" s="435" t="s">
        <v>17599</v>
      </c>
      <c r="O2036" s="435" t="s">
        <v>21125</v>
      </c>
      <c r="P2036" s="435" t="s">
        <v>17285</v>
      </c>
      <c r="Q2036" s="436">
        <v>3</v>
      </c>
      <c r="R2036" s="435" t="s">
        <v>24161</v>
      </c>
      <c r="S2036" s="437"/>
      <c r="T2036" s="437"/>
      <c r="U2036" s="437"/>
    </row>
    <row r="2037" spans="1:21" ht="14.6" x14ac:dyDescent="0.4">
      <c r="A2037" s="435" t="s">
        <v>17283</v>
      </c>
      <c r="B2037" s="435" t="s">
        <v>17600</v>
      </c>
      <c r="C2037" s="435" t="s">
        <v>17284</v>
      </c>
      <c r="D2037" s="435" t="s">
        <v>20148</v>
      </c>
      <c r="E2037" s="435"/>
      <c r="F2037" s="435" t="s">
        <v>37656</v>
      </c>
      <c r="G2037" s="435" t="s">
        <v>20248</v>
      </c>
      <c r="H2037" s="435"/>
      <c r="I2037" s="435" t="s">
        <v>20156</v>
      </c>
      <c r="J2037" s="435" t="s">
        <v>20258</v>
      </c>
      <c r="K2037" s="435" t="s">
        <v>17601</v>
      </c>
      <c r="L2037" s="435" t="s">
        <v>35323</v>
      </c>
      <c r="M2037" s="435" t="s">
        <v>18077</v>
      </c>
      <c r="N2037" s="435" t="s">
        <v>17602</v>
      </c>
      <c r="O2037" s="435" t="s">
        <v>21124</v>
      </c>
      <c r="P2037" s="435" t="s">
        <v>17285</v>
      </c>
      <c r="Q2037" s="436">
        <v>3</v>
      </c>
      <c r="R2037" s="435" t="s">
        <v>24162</v>
      </c>
      <c r="S2037" s="437"/>
      <c r="T2037" s="437"/>
      <c r="U2037" s="437"/>
    </row>
    <row r="2038" spans="1:21" ht="14.6" x14ac:dyDescent="0.4">
      <c r="A2038" s="435" t="s">
        <v>17283</v>
      </c>
      <c r="B2038" s="435" t="s">
        <v>37657</v>
      </c>
      <c r="C2038" s="435" t="s">
        <v>17284</v>
      </c>
      <c r="D2038" s="435" t="s">
        <v>20148</v>
      </c>
      <c r="E2038" s="435"/>
      <c r="F2038" s="435" t="s">
        <v>37658</v>
      </c>
      <c r="G2038" s="435" t="s">
        <v>20248</v>
      </c>
      <c r="H2038" s="435"/>
      <c r="I2038" s="435" t="s">
        <v>20214</v>
      </c>
      <c r="J2038" s="435" t="s">
        <v>20258</v>
      </c>
      <c r="K2038" s="435" t="s">
        <v>31384</v>
      </c>
      <c r="L2038" s="435" t="s">
        <v>35323</v>
      </c>
      <c r="M2038" s="435" t="s">
        <v>18077</v>
      </c>
      <c r="N2038" s="435" t="s">
        <v>31385</v>
      </c>
      <c r="O2038" s="435" t="s">
        <v>21122</v>
      </c>
      <c r="P2038" s="435" t="s">
        <v>17285</v>
      </c>
      <c r="Q2038" s="436">
        <v>3</v>
      </c>
      <c r="R2038" s="435" t="s">
        <v>31386</v>
      </c>
      <c r="S2038" s="437"/>
      <c r="T2038" s="437"/>
      <c r="U2038" s="437"/>
    </row>
    <row r="2039" spans="1:21" ht="14.6" x14ac:dyDescent="0.4">
      <c r="A2039" s="435" t="s">
        <v>17283</v>
      </c>
      <c r="B2039" s="435" t="s">
        <v>37659</v>
      </c>
      <c r="C2039" s="435" t="s">
        <v>17284</v>
      </c>
      <c r="D2039" s="435" t="s">
        <v>20148</v>
      </c>
      <c r="E2039" s="435"/>
      <c r="F2039" s="435" t="s">
        <v>37660</v>
      </c>
      <c r="G2039" s="435" t="s">
        <v>20248</v>
      </c>
      <c r="H2039" s="435"/>
      <c r="I2039" s="435" t="s">
        <v>20202</v>
      </c>
      <c r="J2039" s="435" t="s">
        <v>20258</v>
      </c>
      <c r="K2039" s="435" t="s">
        <v>31387</v>
      </c>
      <c r="L2039" s="435" t="s">
        <v>35323</v>
      </c>
      <c r="M2039" s="435" t="s">
        <v>18077</v>
      </c>
      <c r="N2039" s="435" t="s">
        <v>31388</v>
      </c>
      <c r="O2039" s="435" t="s">
        <v>21120</v>
      </c>
      <c r="P2039" s="435" t="s">
        <v>17285</v>
      </c>
      <c r="Q2039" s="436">
        <v>3</v>
      </c>
      <c r="R2039" s="435" t="s">
        <v>31389</v>
      </c>
      <c r="S2039" s="437"/>
      <c r="T2039" s="437"/>
      <c r="U2039" s="437"/>
    </row>
    <row r="2040" spans="1:21" ht="14.6" x14ac:dyDescent="0.4">
      <c r="A2040" s="416" t="s">
        <v>17283</v>
      </c>
      <c r="B2040" s="416" t="s">
        <v>17603</v>
      </c>
      <c r="C2040" s="416" t="s">
        <v>17284</v>
      </c>
      <c r="D2040" s="416" t="s">
        <v>20148</v>
      </c>
      <c r="E2040" s="416"/>
      <c r="F2040" s="416" t="s">
        <v>37661</v>
      </c>
      <c r="G2040" s="416" t="s">
        <v>18071</v>
      </c>
      <c r="H2040" s="416"/>
      <c r="I2040" s="416" t="s">
        <v>19511</v>
      </c>
      <c r="J2040" s="416" t="s">
        <v>20258</v>
      </c>
      <c r="K2040" s="416" t="s">
        <v>17604</v>
      </c>
      <c r="L2040" s="416" t="s">
        <v>35399</v>
      </c>
      <c r="M2040" s="416" t="s">
        <v>18146</v>
      </c>
      <c r="N2040" s="416" t="s">
        <v>18147</v>
      </c>
      <c r="O2040" s="416" t="s">
        <v>21061</v>
      </c>
      <c r="P2040" s="416" t="s">
        <v>17285</v>
      </c>
      <c r="Q2040" s="417">
        <v>0</v>
      </c>
      <c r="R2040" s="416" t="s">
        <v>22783</v>
      </c>
      <c r="S2040" s="418"/>
      <c r="T2040" s="418"/>
      <c r="U2040" s="418"/>
    </row>
    <row r="2041" spans="1:21" ht="14.6" x14ac:dyDescent="0.4">
      <c r="A2041" s="416" t="s">
        <v>17283</v>
      </c>
      <c r="B2041" s="416" t="s">
        <v>17605</v>
      </c>
      <c r="C2041" s="416" t="s">
        <v>17284</v>
      </c>
      <c r="D2041" s="416" t="s">
        <v>20148</v>
      </c>
      <c r="E2041" s="416"/>
      <c r="F2041" s="416" t="s">
        <v>37662</v>
      </c>
      <c r="G2041" s="416" t="s">
        <v>18153</v>
      </c>
      <c r="H2041" s="416"/>
      <c r="I2041" s="416" t="s">
        <v>20145</v>
      </c>
      <c r="J2041" s="416" t="s">
        <v>20258</v>
      </c>
      <c r="K2041" s="416" t="s">
        <v>17606</v>
      </c>
      <c r="L2041" s="416" t="s">
        <v>35399</v>
      </c>
      <c r="M2041" s="416" t="s">
        <v>18155</v>
      </c>
      <c r="N2041" s="416" t="s">
        <v>18156</v>
      </c>
      <c r="O2041" s="416" t="s">
        <v>21128</v>
      </c>
      <c r="P2041" s="416" t="s">
        <v>17285</v>
      </c>
      <c r="Q2041" s="417">
        <v>0</v>
      </c>
      <c r="R2041" s="416" t="s">
        <v>22784</v>
      </c>
      <c r="S2041" s="418"/>
      <c r="T2041" s="418"/>
      <c r="U2041" s="418"/>
    </row>
    <row r="2042" spans="1:21" ht="14.6" x14ac:dyDescent="0.4">
      <c r="A2042" s="416" t="s">
        <v>17607</v>
      </c>
      <c r="B2042" s="416" t="s">
        <v>31390</v>
      </c>
      <c r="C2042" s="416" t="s">
        <v>17608</v>
      </c>
      <c r="D2042" s="416" t="s">
        <v>20148</v>
      </c>
      <c r="E2042" s="416"/>
      <c r="F2042" s="416" t="s">
        <v>37663</v>
      </c>
      <c r="G2042" s="416" t="s">
        <v>20149</v>
      </c>
      <c r="H2042" s="416"/>
      <c r="I2042" s="416" t="s">
        <v>20241</v>
      </c>
      <c r="J2042" s="416" t="s">
        <v>17609</v>
      </c>
      <c r="K2042" s="416" t="s">
        <v>17610</v>
      </c>
      <c r="L2042" s="416" t="s">
        <v>35321</v>
      </c>
      <c r="M2042" s="416" t="s">
        <v>17610</v>
      </c>
      <c r="N2042" s="416" t="s">
        <v>32984</v>
      </c>
      <c r="O2042" s="416" t="s">
        <v>21009</v>
      </c>
      <c r="P2042" s="416" t="s">
        <v>17609</v>
      </c>
      <c r="Q2042" s="417">
        <v>0</v>
      </c>
      <c r="R2042" s="416" t="s">
        <v>32985</v>
      </c>
      <c r="S2042" s="418"/>
      <c r="T2042" s="418"/>
      <c r="U2042" s="418"/>
    </row>
    <row r="2043" spans="1:21" ht="14.6" x14ac:dyDescent="0.4">
      <c r="A2043" s="416" t="s">
        <v>17607</v>
      </c>
      <c r="B2043" s="416" t="s">
        <v>32986</v>
      </c>
      <c r="C2043" s="416" t="s">
        <v>17608</v>
      </c>
      <c r="D2043" s="416" t="s">
        <v>20772</v>
      </c>
      <c r="E2043" s="416"/>
      <c r="F2043" s="416" t="s">
        <v>20772</v>
      </c>
      <c r="G2043" s="416" t="s">
        <v>20772</v>
      </c>
      <c r="H2043" s="416"/>
      <c r="I2043" s="416" t="s">
        <v>20772</v>
      </c>
      <c r="J2043" s="416" t="s">
        <v>17609</v>
      </c>
      <c r="K2043" s="416" t="s">
        <v>17611</v>
      </c>
      <c r="L2043" s="416" t="s">
        <v>35332</v>
      </c>
      <c r="M2043" s="416" t="s">
        <v>17611</v>
      </c>
      <c r="N2043" s="416" t="s">
        <v>32984</v>
      </c>
      <c r="O2043" s="416" t="s">
        <v>21009</v>
      </c>
      <c r="P2043" s="416" t="s">
        <v>17609</v>
      </c>
      <c r="Q2043" s="417">
        <v>0</v>
      </c>
      <c r="R2043" s="416" t="s">
        <v>32985</v>
      </c>
      <c r="S2043" s="418"/>
      <c r="T2043" s="418"/>
      <c r="U2043" s="418"/>
    </row>
    <row r="2044" spans="1:21" ht="14.6" x14ac:dyDescent="0.4">
      <c r="A2044" s="419" t="s">
        <v>17607</v>
      </c>
      <c r="B2044" s="419" t="s">
        <v>31391</v>
      </c>
      <c r="C2044" s="419" t="s">
        <v>17608</v>
      </c>
      <c r="D2044" s="419" t="s">
        <v>20148</v>
      </c>
      <c r="E2044" s="419"/>
      <c r="F2044" s="419" t="s">
        <v>37664</v>
      </c>
      <c r="G2044" s="419" t="s">
        <v>20160</v>
      </c>
      <c r="H2044" s="419"/>
      <c r="I2044" s="419" t="s">
        <v>19375</v>
      </c>
      <c r="J2044" s="419" t="s">
        <v>17609</v>
      </c>
      <c r="K2044" s="419" t="s">
        <v>31392</v>
      </c>
      <c r="L2044" s="419" t="s">
        <v>35323</v>
      </c>
      <c r="M2044" s="419" t="s">
        <v>17611</v>
      </c>
      <c r="N2044" s="419" t="s">
        <v>31393</v>
      </c>
      <c r="O2044" s="419" t="s">
        <v>21290</v>
      </c>
      <c r="P2044" s="419" t="s">
        <v>17609</v>
      </c>
      <c r="Q2044" s="425">
        <v>1</v>
      </c>
      <c r="R2044" s="419" t="s">
        <v>31394</v>
      </c>
      <c r="S2044" s="424"/>
      <c r="T2044" s="424"/>
      <c r="U2044" s="424"/>
    </row>
    <row r="2045" spans="1:21" ht="14.6" x14ac:dyDescent="0.4">
      <c r="A2045" s="416" t="s">
        <v>17607</v>
      </c>
      <c r="B2045" s="416" t="s">
        <v>37665</v>
      </c>
      <c r="C2045" s="416" t="s">
        <v>17608</v>
      </c>
      <c r="D2045" s="416" t="s">
        <v>20772</v>
      </c>
      <c r="E2045" s="416"/>
      <c r="F2045" s="416" t="s">
        <v>20772</v>
      </c>
      <c r="G2045" s="416" t="s">
        <v>20772</v>
      </c>
      <c r="H2045" s="416"/>
      <c r="I2045" s="416" t="s">
        <v>20772</v>
      </c>
      <c r="J2045" s="416" t="s">
        <v>17609</v>
      </c>
      <c r="K2045" s="416" t="s">
        <v>32987</v>
      </c>
      <c r="L2045" s="416" t="s">
        <v>35332</v>
      </c>
      <c r="M2045" s="416" t="s">
        <v>32987</v>
      </c>
      <c r="N2045" s="416" t="s">
        <v>32984</v>
      </c>
      <c r="O2045" s="416" t="s">
        <v>21026</v>
      </c>
      <c r="P2045" s="416" t="s">
        <v>17609</v>
      </c>
      <c r="Q2045" s="417">
        <v>0</v>
      </c>
      <c r="R2045" s="416" t="s">
        <v>32985</v>
      </c>
      <c r="S2045" s="418"/>
      <c r="T2045" s="418"/>
      <c r="U2045" s="418"/>
    </row>
    <row r="2046" spans="1:21" ht="14.6" x14ac:dyDescent="0.4">
      <c r="A2046" s="419" t="s">
        <v>17607</v>
      </c>
      <c r="B2046" s="419" t="s">
        <v>17612</v>
      </c>
      <c r="C2046" s="419" t="s">
        <v>17608</v>
      </c>
      <c r="D2046" s="419" t="s">
        <v>20148</v>
      </c>
      <c r="E2046" s="419"/>
      <c r="F2046" s="419" t="s">
        <v>37666</v>
      </c>
      <c r="G2046" s="419" t="s">
        <v>20160</v>
      </c>
      <c r="H2046" s="419"/>
      <c r="I2046" s="419" t="s">
        <v>19855</v>
      </c>
      <c r="J2046" s="419" t="s">
        <v>17609</v>
      </c>
      <c r="K2046" s="419" t="s">
        <v>17613</v>
      </c>
      <c r="L2046" s="419" t="s">
        <v>35323</v>
      </c>
      <c r="M2046" s="419" t="s">
        <v>17614</v>
      </c>
      <c r="N2046" s="419" t="s">
        <v>17615</v>
      </c>
      <c r="O2046" s="419" t="s">
        <v>21012</v>
      </c>
      <c r="P2046" s="419" t="s">
        <v>17609</v>
      </c>
      <c r="Q2046" s="425">
        <v>1</v>
      </c>
      <c r="R2046" s="419" t="s">
        <v>24163</v>
      </c>
      <c r="S2046" s="424"/>
      <c r="T2046" s="424"/>
      <c r="U2046" s="424"/>
    </row>
    <row r="2047" spans="1:21" ht="14.6" x14ac:dyDescent="0.4">
      <c r="A2047" s="419" t="s">
        <v>17607</v>
      </c>
      <c r="B2047" s="419" t="s">
        <v>37667</v>
      </c>
      <c r="C2047" s="419" t="s">
        <v>17608</v>
      </c>
      <c r="D2047" s="419" t="s">
        <v>20148</v>
      </c>
      <c r="E2047" s="419"/>
      <c r="F2047" s="419" t="s">
        <v>37668</v>
      </c>
      <c r="G2047" s="419" t="s">
        <v>20160</v>
      </c>
      <c r="H2047" s="419"/>
      <c r="I2047" s="419" t="s">
        <v>19413</v>
      </c>
      <c r="J2047" s="419" t="s">
        <v>17609</v>
      </c>
      <c r="K2047" s="419" t="s">
        <v>17617</v>
      </c>
      <c r="L2047" s="419" t="s">
        <v>35323</v>
      </c>
      <c r="M2047" s="419" t="s">
        <v>17614</v>
      </c>
      <c r="N2047" s="419" t="s">
        <v>17618</v>
      </c>
      <c r="O2047" s="419" t="s">
        <v>21020</v>
      </c>
      <c r="P2047" s="419" t="s">
        <v>17609</v>
      </c>
      <c r="Q2047" s="425">
        <v>1</v>
      </c>
      <c r="R2047" s="419" t="s">
        <v>24164</v>
      </c>
      <c r="S2047" s="424"/>
      <c r="T2047" s="424"/>
      <c r="U2047" s="424"/>
    </row>
    <row r="2048" spans="1:21" ht="14.6" x14ac:dyDescent="0.4">
      <c r="A2048" s="419" t="s">
        <v>17607</v>
      </c>
      <c r="B2048" s="419" t="s">
        <v>32988</v>
      </c>
      <c r="C2048" s="419" t="s">
        <v>17608</v>
      </c>
      <c r="D2048" s="419" t="s">
        <v>20148</v>
      </c>
      <c r="E2048" s="419"/>
      <c r="F2048" s="419" t="s">
        <v>37669</v>
      </c>
      <c r="G2048" s="419" t="s">
        <v>20155</v>
      </c>
      <c r="H2048" s="419"/>
      <c r="I2048" s="419" t="s">
        <v>17926</v>
      </c>
      <c r="J2048" s="419" t="s">
        <v>17609</v>
      </c>
      <c r="K2048" s="419" t="s">
        <v>17616</v>
      </c>
      <c r="L2048" s="419" t="s">
        <v>35323</v>
      </c>
      <c r="M2048" s="419" t="s">
        <v>17614</v>
      </c>
      <c r="N2048" s="419" t="s">
        <v>22341</v>
      </c>
      <c r="O2048" s="419" t="s">
        <v>21012</v>
      </c>
      <c r="P2048" s="419" t="s">
        <v>17609</v>
      </c>
      <c r="Q2048" s="425">
        <v>1</v>
      </c>
      <c r="R2048" s="419" t="s">
        <v>24165</v>
      </c>
      <c r="S2048" s="424"/>
      <c r="T2048" s="424"/>
      <c r="U2048" s="424"/>
    </row>
    <row r="2049" spans="1:21" ht="14.6" x14ac:dyDescent="0.4">
      <c r="A2049" s="419" t="s">
        <v>17607</v>
      </c>
      <c r="B2049" s="419" t="s">
        <v>37670</v>
      </c>
      <c r="C2049" s="419" t="s">
        <v>17608</v>
      </c>
      <c r="D2049" s="419" t="s">
        <v>20148</v>
      </c>
      <c r="E2049" s="419"/>
      <c r="F2049" s="419" t="s">
        <v>37671</v>
      </c>
      <c r="G2049" s="419" t="s">
        <v>20248</v>
      </c>
      <c r="H2049" s="419"/>
      <c r="I2049" s="419" t="s">
        <v>20180</v>
      </c>
      <c r="J2049" s="419" t="s">
        <v>17609</v>
      </c>
      <c r="K2049" s="419" t="s">
        <v>17619</v>
      </c>
      <c r="L2049" s="419" t="s">
        <v>35323</v>
      </c>
      <c r="M2049" s="419" t="s">
        <v>17620</v>
      </c>
      <c r="N2049" s="419" t="s">
        <v>17621</v>
      </c>
      <c r="O2049" s="419" t="s">
        <v>21027</v>
      </c>
      <c r="P2049" s="419" t="s">
        <v>17609</v>
      </c>
      <c r="Q2049" s="425">
        <v>1</v>
      </c>
      <c r="R2049" s="419" t="s">
        <v>24166</v>
      </c>
      <c r="S2049" s="424"/>
      <c r="T2049" s="424"/>
      <c r="U2049" s="424"/>
    </row>
    <row r="2050" spans="1:21" ht="14.6" x14ac:dyDescent="0.4">
      <c r="A2050" s="419" t="s">
        <v>17607</v>
      </c>
      <c r="B2050" s="419" t="s">
        <v>37672</v>
      </c>
      <c r="C2050" s="419" t="s">
        <v>17608</v>
      </c>
      <c r="D2050" s="419" t="s">
        <v>20148</v>
      </c>
      <c r="E2050" s="419"/>
      <c r="F2050" s="419" t="s">
        <v>37673</v>
      </c>
      <c r="G2050" s="419" t="s">
        <v>20160</v>
      </c>
      <c r="H2050" s="419"/>
      <c r="I2050" s="419" t="s">
        <v>19652</v>
      </c>
      <c r="J2050" s="419" t="s">
        <v>17609</v>
      </c>
      <c r="K2050" s="419" t="s">
        <v>17622</v>
      </c>
      <c r="L2050" s="419" t="s">
        <v>35323</v>
      </c>
      <c r="M2050" s="419" t="s">
        <v>17623</v>
      </c>
      <c r="N2050" s="419" t="s">
        <v>17624</v>
      </c>
      <c r="O2050" s="419" t="s">
        <v>21198</v>
      </c>
      <c r="P2050" s="419" t="s">
        <v>17609</v>
      </c>
      <c r="Q2050" s="425">
        <v>1</v>
      </c>
      <c r="R2050" s="419" t="s">
        <v>24167</v>
      </c>
      <c r="S2050" s="424"/>
      <c r="T2050" s="424"/>
      <c r="U2050" s="424"/>
    </row>
    <row r="2051" spans="1:21" ht="14.6" x14ac:dyDescent="0.4">
      <c r="A2051" s="422" t="s">
        <v>17607</v>
      </c>
      <c r="B2051" s="422" t="s">
        <v>37674</v>
      </c>
      <c r="C2051" s="422" t="s">
        <v>17608</v>
      </c>
      <c r="D2051" s="422" t="s">
        <v>20148</v>
      </c>
      <c r="E2051" s="422"/>
      <c r="F2051" s="422" t="s">
        <v>37675</v>
      </c>
      <c r="G2051" s="422" t="s">
        <v>20155</v>
      </c>
      <c r="H2051" s="422"/>
      <c r="I2051" s="422" t="s">
        <v>20236</v>
      </c>
      <c r="J2051" s="422" t="s">
        <v>17609</v>
      </c>
      <c r="K2051" s="422" t="s">
        <v>17625</v>
      </c>
      <c r="L2051" s="422" t="s">
        <v>35323</v>
      </c>
      <c r="M2051" s="422" t="s">
        <v>17626</v>
      </c>
      <c r="N2051" s="422" t="s">
        <v>17627</v>
      </c>
      <c r="O2051" s="422" t="s">
        <v>21137</v>
      </c>
      <c r="P2051" s="422" t="s">
        <v>17609</v>
      </c>
      <c r="Q2051" s="423">
        <v>1</v>
      </c>
      <c r="R2051" s="422" t="s">
        <v>24168</v>
      </c>
      <c r="S2051" s="424"/>
      <c r="T2051" s="424"/>
      <c r="U2051" s="424"/>
    </row>
    <row r="2052" spans="1:21" ht="14.6" x14ac:dyDescent="0.4">
      <c r="A2052" s="422" t="s">
        <v>17607</v>
      </c>
      <c r="B2052" s="422" t="s">
        <v>32989</v>
      </c>
      <c r="C2052" s="422" t="s">
        <v>17608</v>
      </c>
      <c r="D2052" s="422" t="s">
        <v>20148</v>
      </c>
      <c r="E2052" s="422"/>
      <c r="F2052" s="422" t="s">
        <v>37676</v>
      </c>
      <c r="G2052" s="422" t="s">
        <v>20184</v>
      </c>
      <c r="H2052" s="422"/>
      <c r="I2052" s="422" t="s">
        <v>19520</v>
      </c>
      <c r="J2052" s="422" t="s">
        <v>17609</v>
      </c>
      <c r="K2052" s="422" t="s">
        <v>17628</v>
      </c>
      <c r="L2052" s="422" t="s">
        <v>35323</v>
      </c>
      <c r="M2052" s="422" t="s">
        <v>17629</v>
      </c>
      <c r="N2052" s="422" t="s">
        <v>17630</v>
      </c>
      <c r="O2052" s="422" t="s">
        <v>21017</v>
      </c>
      <c r="P2052" s="422" t="s">
        <v>17609</v>
      </c>
      <c r="Q2052" s="423">
        <v>1</v>
      </c>
      <c r="R2052" s="422" t="s">
        <v>24169</v>
      </c>
      <c r="S2052" s="424"/>
      <c r="T2052" s="424"/>
      <c r="U2052" s="424"/>
    </row>
    <row r="2053" spans="1:21" ht="14.6" x14ac:dyDescent="0.4">
      <c r="A2053" s="419" t="s">
        <v>17607</v>
      </c>
      <c r="B2053" s="419" t="s">
        <v>17631</v>
      </c>
      <c r="C2053" s="419" t="s">
        <v>17608</v>
      </c>
      <c r="D2053" s="419" t="s">
        <v>20148</v>
      </c>
      <c r="E2053" s="419"/>
      <c r="F2053" s="419" t="s">
        <v>37677</v>
      </c>
      <c r="G2053" s="419" t="s">
        <v>19639</v>
      </c>
      <c r="H2053" s="419"/>
      <c r="I2053" s="419" t="s">
        <v>20150</v>
      </c>
      <c r="J2053" s="419" t="s">
        <v>17609</v>
      </c>
      <c r="K2053" s="419" t="s">
        <v>17632</v>
      </c>
      <c r="L2053" s="419" t="s">
        <v>35323</v>
      </c>
      <c r="M2053" s="419" t="s">
        <v>17633</v>
      </c>
      <c r="N2053" s="419" t="s">
        <v>17634</v>
      </c>
      <c r="O2053" s="419" t="s">
        <v>21009</v>
      </c>
      <c r="P2053" s="419" t="s">
        <v>17609</v>
      </c>
      <c r="Q2053" s="425">
        <v>1</v>
      </c>
      <c r="R2053" s="419" t="s">
        <v>24170</v>
      </c>
      <c r="S2053" s="424"/>
      <c r="T2053" s="424"/>
      <c r="U2053" s="424"/>
    </row>
    <row r="2054" spans="1:21" ht="14.6" x14ac:dyDescent="0.4">
      <c r="A2054" s="419" t="s">
        <v>17607</v>
      </c>
      <c r="B2054" s="419" t="s">
        <v>17635</v>
      </c>
      <c r="C2054" s="419" t="s">
        <v>17608</v>
      </c>
      <c r="D2054" s="419" t="s">
        <v>20148</v>
      </c>
      <c r="E2054" s="419"/>
      <c r="F2054" s="419" t="s">
        <v>37678</v>
      </c>
      <c r="G2054" s="419" t="s">
        <v>19639</v>
      </c>
      <c r="H2054" s="419"/>
      <c r="I2054" s="419" t="s">
        <v>19364</v>
      </c>
      <c r="J2054" s="419" t="s">
        <v>17609</v>
      </c>
      <c r="K2054" s="419" t="s">
        <v>17636</v>
      </c>
      <c r="L2054" s="419" t="s">
        <v>35323</v>
      </c>
      <c r="M2054" s="419" t="s">
        <v>17633</v>
      </c>
      <c r="N2054" s="419" t="s">
        <v>17637</v>
      </c>
      <c r="O2054" s="419" t="s">
        <v>21009</v>
      </c>
      <c r="P2054" s="419" t="s">
        <v>17609</v>
      </c>
      <c r="Q2054" s="425">
        <v>1</v>
      </c>
      <c r="R2054" s="419" t="s">
        <v>24171</v>
      </c>
      <c r="S2054" s="424"/>
      <c r="T2054" s="424"/>
      <c r="U2054" s="424"/>
    </row>
    <row r="2055" spans="1:21" ht="14.6" x14ac:dyDescent="0.4">
      <c r="A2055" s="419" t="s">
        <v>17607</v>
      </c>
      <c r="B2055" s="419" t="s">
        <v>17638</v>
      </c>
      <c r="C2055" s="419" t="s">
        <v>17608</v>
      </c>
      <c r="D2055" s="419" t="s">
        <v>20148</v>
      </c>
      <c r="E2055" s="419"/>
      <c r="F2055" s="419" t="s">
        <v>37679</v>
      </c>
      <c r="G2055" s="419" t="s">
        <v>19639</v>
      </c>
      <c r="H2055" s="419"/>
      <c r="I2055" s="419" t="s">
        <v>19352</v>
      </c>
      <c r="J2055" s="419" t="s">
        <v>17609</v>
      </c>
      <c r="K2055" s="419" t="s">
        <v>17639</v>
      </c>
      <c r="L2055" s="419" t="s">
        <v>35323</v>
      </c>
      <c r="M2055" s="419" t="s">
        <v>17633</v>
      </c>
      <c r="N2055" s="419" t="s">
        <v>17640</v>
      </c>
      <c r="O2055" s="419" t="s">
        <v>21009</v>
      </c>
      <c r="P2055" s="419" t="s">
        <v>17609</v>
      </c>
      <c r="Q2055" s="425">
        <v>1</v>
      </c>
      <c r="R2055" s="419" t="s">
        <v>24172</v>
      </c>
      <c r="S2055" s="424"/>
      <c r="T2055" s="424"/>
      <c r="U2055" s="424"/>
    </row>
    <row r="2056" spans="1:21" ht="14.6" x14ac:dyDescent="0.4">
      <c r="A2056" s="419" t="s">
        <v>17607</v>
      </c>
      <c r="B2056" s="419" t="s">
        <v>16848</v>
      </c>
      <c r="C2056" s="419" t="s">
        <v>17608</v>
      </c>
      <c r="D2056" s="419" t="s">
        <v>20148</v>
      </c>
      <c r="E2056" s="419"/>
      <c r="F2056" s="419" t="s">
        <v>37680</v>
      </c>
      <c r="G2056" s="419" t="s">
        <v>19639</v>
      </c>
      <c r="H2056" s="419"/>
      <c r="I2056" s="419" t="s">
        <v>20249</v>
      </c>
      <c r="J2056" s="419" t="s">
        <v>17609</v>
      </c>
      <c r="K2056" s="419" t="s">
        <v>17641</v>
      </c>
      <c r="L2056" s="419" t="s">
        <v>35323</v>
      </c>
      <c r="M2056" s="419" t="s">
        <v>17633</v>
      </c>
      <c r="N2056" s="419" t="s">
        <v>17642</v>
      </c>
      <c r="O2056" s="419" t="s">
        <v>21009</v>
      </c>
      <c r="P2056" s="419" t="s">
        <v>17609</v>
      </c>
      <c r="Q2056" s="425">
        <v>1</v>
      </c>
      <c r="R2056" s="419" t="s">
        <v>24173</v>
      </c>
      <c r="S2056" s="424"/>
      <c r="T2056" s="424"/>
      <c r="U2056" s="424"/>
    </row>
    <row r="2057" spans="1:21" ht="14.6" x14ac:dyDescent="0.4">
      <c r="A2057" s="419" t="s">
        <v>17607</v>
      </c>
      <c r="B2057" s="419" t="s">
        <v>17643</v>
      </c>
      <c r="C2057" s="419" t="s">
        <v>17608</v>
      </c>
      <c r="D2057" s="419" t="s">
        <v>20148</v>
      </c>
      <c r="E2057" s="419"/>
      <c r="F2057" s="419" t="s">
        <v>37681</v>
      </c>
      <c r="G2057" s="419" t="s">
        <v>19639</v>
      </c>
      <c r="H2057" s="419"/>
      <c r="I2057" s="419" t="s">
        <v>17926</v>
      </c>
      <c r="J2057" s="419" t="s">
        <v>17609</v>
      </c>
      <c r="K2057" s="419" t="s">
        <v>17644</v>
      </c>
      <c r="L2057" s="419" t="s">
        <v>35323</v>
      </c>
      <c r="M2057" s="419" t="s">
        <v>17633</v>
      </c>
      <c r="N2057" s="419" t="s">
        <v>17645</v>
      </c>
      <c r="O2057" s="419" t="s">
        <v>21009</v>
      </c>
      <c r="P2057" s="419" t="s">
        <v>17609</v>
      </c>
      <c r="Q2057" s="425">
        <v>1</v>
      </c>
      <c r="R2057" s="419" t="s">
        <v>24174</v>
      </c>
      <c r="S2057" s="424"/>
      <c r="T2057" s="424"/>
      <c r="U2057" s="424"/>
    </row>
    <row r="2058" spans="1:21" ht="14.6" x14ac:dyDescent="0.4">
      <c r="A2058" s="419" t="s">
        <v>17607</v>
      </c>
      <c r="B2058" s="419" t="s">
        <v>17646</v>
      </c>
      <c r="C2058" s="419" t="s">
        <v>17608</v>
      </c>
      <c r="D2058" s="419" t="s">
        <v>20148</v>
      </c>
      <c r="E2058" s="419"/>
      <c r="F2058" s="419" t="s">
        <v>37682</v>
      </c>
      <c r="G2058" s="419" t="s">
        <v>19639</v>
      </c>
      <c r="H2058" s="419"/>
      <c r="I2058" s="419" t="s">
        <v>20139</v>
      </c>
      <c r="J2058" s="419" t="s">
        <v>17609</v>
      </c>
      <c r="K2058" s="419" t="s">
        <v>17647</v>
      </c>
      <c r="L2058" s="419" t="s">
        <v>35323</v>
      </c>
      <c r="M2058" s="419" t="s">
        <v>17633</v>
      </c>
      <c r="N2058" s="419" t="s">
        <v>17648</v>
      </c>
      <c r="O2058" s="419" t="s">
        <v>21009</v>
      </c>
      <c r="P2058" s="419" t="s">
        <v>17609</v>
      </c>
      <c r="Q2058" s="425">
        <v>1</v>
      </c>
      <c r="R2058" s="419" t="s">
        <v>24175</v>
      </c>
      <c r="S2058" s="424"/>
      <c r="T2058" s="424"/>
      <c r="U2058" s="424"/>
    </row>
    <row r="2059" spans="1:21" ht="14.6" x14ac:dyDescent="0.4">
      <c r="A2059" s="419" t="s">
        <v>17607</v>
      </c>
      <c r="B2059" s="419" t="s">
        <v>17649</v>
      </c>
      <c r="C2059" s="419" t="s">
        <v>17608</v>
      </c>
      <c r="D2059" s="419" t="s">
        <v>20148</v>
      </c>
      <c r="E2059" s="419"/>
      <c r="F2059" s="419" t="s">
        <v>37683</v>
      </c>
      <c r="G2059" s="419" t="s">
        <v>19639</v>
      </c>
      <c r="H2059" s="419"/>
      <c r="I2059" s="419" t="s">
        <v>19652</v>
      </c>
      <c r="J2059" s="419" t="s">
        <v>17609</v>
      </c>
      <c r="K2059" s="419" t="s">
        <v>17650</v>
      </c>
      <c r="L2059" s="419" t="s">
        <v>35323</v>
      </c>
      <c r="M2059" s="419" t="s">
        <v>17633</v>
      </c>
      <c r="N2059" s="419" t="s">
        <v>17651</v>
      </c>
      <c r="O2059" s="419" t="s">
        <v>21009</v>
      </c>
      <c r="P2059" s="419" t="s">
        <v>17609</v>
      </c>
      <c r="Q2059" s="425">
        <v>1</v>
      </c>
      <c r="R2059" s="419" t="s">
        <v>24176</v>
      </c>
      <c r="S2059" s="424"/>
      <c r="T2059" s="424"/>
      <c r="U2059" s="424"/>
    </row>
    <row r="2060" spans="1:21" ht="14.6" x14ac:dyDescent="0.4">
      <c r="A2060" s="419" t="s">
        <v>17607</v>
      </c>
      <c r="B2060" s="419" t="s">
        <v>17652</v>
      </c>
      <c r="C2060" s="419" t="s">
        <v>17608</v>
      </c>
      <c r="D2060" s="419" t="s">
        <v>20148</v>
      </c>
      <c r="E2060" s="419"/>
      <c r="F2060" s="419" t="s">
        <v>37684</v>
      </c>
      <c r="G2060" s="419" t="s">
        <v>19639</v>
      </c>
      <c r="H2060" s="419"/>
      <c r="I2060" s="419" t="s">
        <v>19356</v>
      </c>
      <c r="J2060" s="419" t="s">
        <v>17609</v>
      </c>
      <c r="K2060" s="419" t="s">
        <v>17653</v>
      </c>
      <c r="L2060" s="419" t="s">
        <v>35323</v>
      </c>
      <c r="M2060" s="419" t="s">
        <v>17633</v>
      </c>
      <c r="N2060" s="419" t="s">
        <v>17654</v>
      </c>
      <c r="O2060" s="419" t="s">
        <v>21009</v>
      </c>
      <c r="P2060" s="419" t="s">
        <v>17609</v>
      </c>
      <c r="Q2060" s="425">
        <v>1</v>
      </c>
      <c r="R2060" s="419" t="s">
        <v>24177</v>
      </c>
      <c r="S2060" s="424"/>
      <c r="T2060" s="424"/>
      <c r="U2060" s="424"/>
    </row>
    <row r="2061" spans="1:21" ht="14.6" x14ac:dyDescent="0.4">
      <c r="A2061" s="419" t="s">
        <v>17607</v>
      </c>
      <c r="B2061" s="419" t="s">
        <v>17655</v>
      </c>
      <c r="C2061" s="419" t="s">
        <v>17608</v>
      </c>
      <c r="D2061" s="419" t="s">
        <v>20148</v>
      </c>
      <c r="E2061" s="419"/>
      <c r="F2061" s="419" t="s">
        <v>37685</v>
      </c>
      <c r="G2061" s="419" t="s">
        <v>19639</v>
      </c>
      <c r="H2061" s="419"/>
      <c r="I2061" s="419" t="s">
        <v>19352</v>
      </c>
      <c r="J2061" s="419" t="s">
        <v>17609</v>
      </c>
      <c r="K2061" s="419" t="s">
        <v>17656</v>
      </c>
      <c r="L2061" s="419" t="s">
        <v>35323</v>
      </c>
      <c r="M2061" s="419" t="s">
        <v>17633</v>
      </c>
      <c r="N2061" s="419" t="s">
        <v>17657</v>
      </c>
      <c r="O2061" s="419" t="s">
        <v>21009</v>
      </c>
      <c r="P2061" s="419" t="s">
        <v>17609</v>
      </c>
      <c r="Q2061" s="425">
        <v>1</v>
      </c>
      <c r="R2061" s="419" t="s">
        <v>24178</v>
      </c>
      <c r="S2061" s="424"/>
      <c r="T2061" s="424"/>
      <c r="U2061" s="424"/>
    </row>
    <row r="2062" spans="1:21" ht="14.6" x14ac:dyDescent="0.4">
      <c r="A2062" s="419" t="s">
        <v>17607</v>
      </c>
      <c r="B2062" s="419" t="s">
        <v>17658</v>
      </c>
      <c r="C2062" s="419" t="s">
        <v>17608</v>
      </c>
      <c r="D2062" s="419" t="s">
        <v>20148</v>
      </c>
      <c r="E2062" s="419"/>
      <c r="F2062" s="419" t="s">
        <v>37686</v>
      </c>
      <c r="G2062" s="419" t="s">
        <v>19639</v>
      </c>
      <c r="H2062" s="419"/>
      <c r="I2062" s="419" t="s">
        <v>19474</v>
      </c>
      <c r="J2062" s="419" t="s">
        <v>17609</v>
      </c>
      <c r="K2062" s="419" t="s">
        <v>17659</v>
      </c>
      <c r="L2062" s="419" t="s">
        <v>35323</v>
      </c>
      <c r="M2062" s="419" t="s">
        <v>17633</v>
      </c>
      <c r="N2062" s="419" t="s">
        <v>17660</v>
      </c>
      <c r="O2062" s="419" t="s">
        <v>21009</v>
      </c>
      <c r="P2062" s="419" t="s">
        <v>17609</v>
      </c>
      <c r="Q2062" s="425">
        <v>1</v>
      </c>
      <c r="R2062" s="419" t="s">
        <v>24179</v>
      </c>
      <c r="S2062" s="424"/>
      <c r="T2062" s="424"/>
      <c r="U2062" s="424"/>
    </row>
    <row r="2063" spans="1:21" ht="14.6" x14ac:dyDescent="0.4">
      <c r="A2063" s="419" t="s">
        <v>17607</v>
      </c>
      <c r="B2063" s="419" t="s">
        <v>17661</v>
      </c>
      <c r="C2063" s="419" t="s">
        <v>17608</v>
      </c>
      <c r="D2063" s="419" t="s">
        <v>20148</v>
      </c>
      <c r="E2063" s="419"/>
      <c r="F2063" s="419" t="s">
        <v>37687</v>
      </c>
      <c r="G2063" s="419" t="s">
        <v>19639</v>
      </c>
      <c r="H2063" s="419"/>
      <c r="I2063" s="419" t="s">
        <v>18136</v>
      </c>
      <c r="J2063" s="419" t="s">
        <v>17609</v>
      </c>
      <c r="K2063" s="419" t="s">
        <v>17662</v>
      </c>
      <c r="L2063" s="419" t="s">
        <v>35323</v>
      </c>
      <c r="M2063" s="419" t="s">
        <v>17633</v>
      </c>
      <c r="N2063" s="419" t="s">
        <v>17663</v>
      </c>
      <c r="O2063" s="419" t="s">
        <v>21009</v>
      </c>
      <c r="P2063" s="419" t="s">
        <v>17609</v>
      </c>
      <c r="Q2063" s="425">
        <v>1</v>
      </c>
      <c r="R2063" s="419" t="s">
        <v>24180</v>
      </c>
      <c r="S2063" s="424"/>
      <c r="T2063" s="424"/>
      <c r="U2063" s="424"/>
    </row>
    <row r="2064" spans="1:21" ht="14.6" x14ac:dyDescent="0.4">
      <c r="A2064" s="419" t="s">
        <v>17607</v>
      </c>
      <c r="B2064" s="419" t="s">
        <v>17664</v>
      </c>
      <c r="C2064" s="419" t="s">
        <v>17608</v>
      </c>
      <c r="D2064" s="419" t="s">
        <v>20148</v>
      </c>
      <c r="E2064" s="419"/>
      <c r="F2064" s="419" t="s">
        <v>37688</v>
      </c>
      <c r="G2064" s="419" t="s">
        <v>19639</v>
      </c>
      <c r="H2064" s="419"/>
      <c r="I2064" s="419" t="s">
        <v>18069</v>
      </c>
      <c r="J2064" s="419" t="s">
        <v>17609</v>
      </c>
      <c r="K2064" s="419" t="s">
        <v>17665</v>
      </c>
      <c r="L2064" s="419" t="s">
        <v>35323</v>
      </c>
      <c r="M2064" s="419" t="s">
        <v>17633</v>
      </c>
      <c r="N2064" s="419" t="s">
        <v>17666</v>
      </c>
      <c r="O2064" s="419" t="s">
        <v>21009</v>
      </c>
      <c r="P2064" s="419" t="s">
        <v>17609</v>
      </c>
      <c r="Q2064" s="425">
        <v>1</v>
      </c>
      <c r="R2064" s="419" t="s">
        <v>24181</v>
      </c>
      <c r="S2064" s="424"/>
      <c r="T2064" s="424"/>
      <c r="U2064" s="424"/>
    </row>
    <row r="2065" spans="1:21" ht="14.6" x14ac:dyDescent="0.4">
      <c r="A2065" s="419" t="s">
        <v>17607</v>
      </c>
      <c r="B2065" s="419" t="s">
        <v>17667</v>
      </c>
      <c r="C2065" s="419" t="s">
        <v>17608</v>
      </c>
      <c r="D2065" s="419" t="s">
        <v>20148</v>
      </c>
      <c r="E2065" s="419"/>
      <c r="F2065" s="419" t="s">
        <v>37689</v>
      </c>
      <c r="G2065" s="419" t="s">
        <v>19639</v>
      </c>
      <c r="H2065" s="419"/>
      <c r="I2065" s="419" t="s">
        <v>20233</v>
      </c>
      <c r="J2065" s="419" t="s">
        <v>17609</v>
      </c>
      <c r="K2065" s="419" t="s">
        <v>17668</v>
      </c>
      <c r="L2065" s="419" t="s">
        <v>35323</v>
      </c>
      <c r="M2065" s="419" t="s">
        <v>17633</v>
      </c>
      <c r="N2065" s="419" t="s">
        <v>17669</v>
      </c>
      <c r="O2065" s="419" t="s">
        <v>21009</v>
      </c>
      <c r="P2065" s="419" t="s">
        <v>17609</v>
      </c>
      <c r="Q2065" s="425">
        <v>1</v>
      </c>
      <c r="R2065" s="419" t="s">
        <v>24182</v>
      </c>
      <c r="S2065" s="424"/>
      <c r="T2065" s="424"/>
      <c r="U2065" s="424"/>
    </row>
    <row r="2066" spans="1:21" ht="14.6" x14ac:dyDescent="0.4">
      <c r="A2066" s="419" t="s">
        <v>17607</v>
      </c>
      <c r="B2066" s="419" t="s">
        <v>17670</v>
      </c>
      <c r="C2066" s="419" t="s">
        <v>17608</v>
      </c>
      <c r="D2066" s="419" t="s">
        <v>20148</v>
      </c>
      <c r="E2066" s="419"/>
      <c r="F2066" s="419" t="s">
        <v>37690</v>
      </c>
      <c r="G2066" s="419" t="s">
        <v>19639</v>
      </c>
      <c r="H2066" s="419"/>
      <c r="I2066" s="419" t="s">
        <v>19410</v>
      </c>
      <c r="J2066" s="419" t="s">
        <v>17609</v>
      </c>
      <c r="K2066" s="419" t="s">
        <v>17671</v>
      </c>
      <c r="L2066" s="419" t="s">
        <v>35323</v>
      </c>
      <c r="M2066" s="419" t="s">
        <v>17633</v>
      </c>
      <c r="N2066" s="419" t="s">
        <v>17672</v>
      </c>
      <c r="O2066" s="419" t="s">
        <v>21009</v>
      </c>
      <c r="P2066" s="419" t="s">
        <v>17609</v>
      </c>
      <c r="Q2066" s="425">
        <v>1</v>
      </c>
      <c r="R2066" s="419" t="s">
        <v>24183</v>
      </c>
      <c r="S2066" s="424"/>
      <c r="T2066" s="424"/>
      <c r="U2066" s="424"/>
    </row>
    <row r="2067" spans="1:21" ht="14.6" x14ac:dyDescent="0.4">
      <c r="A2067" s="419" t="s">
        <v>17607</v>
      </c>
      <c r="B2067" s="419" t="s">
        <v>17673</v>
      </c>
      <c r="C2067" s="419" t="s">
        <v>17608</v>
      </c>
      <c r="D2067" s="419" t="s">
        <v>20148</v>
      </c>
      <c r="E2067" s="419"/>
      <c r="F2067" s="419" t="s">
        <v>37691</v>
      </c>
      <c r="G2067" s="419" t="s">
        <v>19639</v>
      </c>
      <c r="H2067" s="419"/>
      <c r="I2067" s="419" t="s">
        <v>20227</v>
      </c>
      <c r="J2067" s="419" t="s">
        <v>17609</v>
      </c>
      <c r="K2067" s="419" t="s">
        <v>17674</v>
      </c>
      <c r="L2067" s="419" t="s">
        <v>35323</v>
      </c>
      <c r="M2067" s="419" t="s">
        <v>17633</v>
      </c>
      <c r="N2067" s="419" t="s">
        <v>17675</v>
      </c>
      <c r="O2067" s="419" t="s">
        <v>21009</v>
      </c>
      <c r="P2067" s="419" t="s">
        <v>17609</v>
      </c>
      <c r="Q2067" s="425">
        <v>1</v>
      </c>
      <c r="R2067" s="419" t="s">
        <v>24184</v>
      </c>
      <c r="S2067" s="424"/>
      <c r="T2067" s="424"/>
      <c r="U2067" s="424"/>
    </row>
    <row r="2068" spans="1:21" ht="14.6" x14ac:dyDescent="0.4">
      <c r="A2068" s="419" t="s">
        <v>17607</v>
      </c>
      <c r="B2068" s="419" t="s">
        <v>15940</v>
      </c>
      <c r="C2068" s="419" t="s">
        <v>17608</v>
      </c>
      <c r="D2068" s="419" t="s">
        <v>20148</v>
      </c>
      <c r="E2068" s="419"/>
      <c r="F2068" s="419" t="s">
        <v>37692</v>
      </c>
      <c r="G2068" s="419" t="s">
        <v>19639</v>
      </c>
      <c r="H2068" s="419"/>
      <c r="I2068" s="419" t="s">
        <v>20218</v>
      </c>
      <c r="J2068" s="419" t="s">
        <v>17609</v>
      </c>
      <c r="K2068" s="419" t="s">
        <v>17676</v>
      </c>
      <c r="L2068" s="419" t="s">
        <v>35323</v>
      </c>
      <c r="M2068" s="419" t="s">
        <v>17633</v>
      </c>
      <c r="N2068" s="419" t="s">
        <v>17677</v>
      </c>
      <c r="O2068" s="419" t="s">
        <v>21009</v>
      </c>
      <c r="P2068" s="419" t="s">
        <v>17609</v>
      </c>
      <c r="Q2068" s="425">
        <v>1</v>
      </c>
      <c r="R2068" s="419" t="s">
        <v>24185</v>
      </c>
      <c r="S2068" s="424"/>
      <c r="T2068" s="424"/>
      <c r="U2068" s="424"/>
    </row>
    <row r="2069" spans="1:21" ht="14.6" x14ac:dyDescent="0.4">
      <c r="A2069" s="419" t="s">
        <v>17607</v>
      </c>
      <c r="B2069" s="419" t="s">
        <v>17678</v>
      </c>
      <c r="C2069" s="419" t="s">
        <v>17608</v>
      </c>
      <c r="D2069" s="419" t="s">
        <v>20148</v>
      </c>
      <c r="E2069" s="419"/>
      <c r="F2069" s="419" t="s">
        <v>37693</v>
      </c>
      <c r="G2069" s="419" t="s">
        <v>19639</v>
      </c>
      <c r="H2069" s="419"/>
      <c r="I2069" s="419" t="s">
        <v>18136</v>
      </c>
      <c r="J2069" s="419" t="s">
        <v>17609</v>
      </c>
      <c r="K2069" s="419" t="s">
        <v>17679</v>
      </c>
      <c r="L2069" s="419" t="s">
        <v>35323</v>
      </c>
      <c r="M2069" s="419" t="s">
        <v>17633</v>
      </c>
      <c r="N2069" s="419" t="s">
        <v>17680</v>
      </c>
      <c r="O2069" s="419" t="s">
        <v>21009</v>
      </c>
      <c r="P2069" s="419" t="s">
        <v>17609</v>
      </c>
      <c r="Q2069" s="425">
        <v>1</v>
      </c>
      <c r="R2069" s="419" t="s">
        <v>24186</v>
      </c>
      <c r="S2069" s="424"/>
      <c r="T2069" s="424"/>
      <c r="U2069" s="424"/>
    </row>
    <row r="2070" spans="1:21" ht="14.6" x14ac:dyDescent="0.4">
      <c r="A2070" s="419" t="s">
        <v>17607</v>
      </c>
      <c r="B2070" s="419" t="s">
        <v>17681</v>
      </c>
      <c r="C2070" s="419" t="s">
        <v>17608</v>
      </c>
      <c r="D2070" s="419" t="s">
        <v>20148</v>
      </c>
      <c r="E2070" s="419"/>
      <c r="F2070" s="419" t="s">
        <v>37694</v>
      </c>
      <c r="G2070" s="419" t="s">
        <v>19639</v>
      </c>
      <c r="H2070" s="419"/>
      <c r="I2070" s="419" t="s">
        <v>20173</v>
      </c>
      <c r="J2070" s="419" t="s">
        <v>17609</v>
      </c>
      <c r="K2070" s="419" t="s">
        <v>17682</v>
      </c>
      <c r="L2070" s="419" t="s">
        <v>35323</v>
      </c>
      <c r="M2070" s="419" t="s">
        <v>17633</v>
      </c>
      <c r="N2070" s="419" t="s">
        <v>17683</v>
      </c>
      <c r="O2070" s="419" t="s">
        <v>21009</v>
      </c>
      <c r="P2070" s="419" t="s">
        <v>17609</v>
      </c>
      <c r="Q2070" s="425">
        <v>1</v>
      </c>
      <c r="R2070" s="419" t="s">
        <v>24187</v>
      </c>
      <c r="S2070" s="424"/>
      <c r="T2070" s="424"/>
      <c r="U2070" s="424"/>
    </row>
    <row r="2071" spans="1:21" ht="14.6" x14ac:dyDescent="0.4">
      <c r="A2071" s="419" t="s">
        <v>17607</v>
      </c>
      <c r="B2071" s="419" t="s">
        <v>17684</v>
      </c>
      <c r="C2071" s="419" t="s">
        <v>17608</v>
      </c>
      <c r="D2071" s="419" t="s">
        <v>20148</v>
      </c>
      <c r="E2071" s="419"/>
      <c r="F2071" s="419" t="s">
        <v>37695</v>
      </c>
      <c r="G2071" s="419" t="s">
        <v>19639</v>
      </c>
      <c r="H2071" s="419"/>
      <c r="I2071" s="419" t="s">
        <v>20161</v>
      </c>
      <c r="J2071" s="419" t="s">
        <v>17609</v>
      </c>
      <c r="K2071" s="419" t="s">
        <v>17685</v>
      </c>
      <c r="L2071" s="419" t="s">
        <v>35323</v>
      </c>
      <c r="M2071" s="419" t="s">
        <v>17633</v>
      </c>
      <c r="N2071" s="419" t="s">
        <v>17686</v>
      </c>
      <c r="O2071" s="419" t="s">
        <v>21009</v>
      </c>
      <c r="P2071" s="419" t="s">
        <v>17609</v>
      </c>
      <c r="Q2071" s="425">
        <v>1</v>
      </c>
      <c r="R2071" s="419" t="s">
        <v>24188</v>
      </c>
      <c r="S2071" s="424"/>
      <c r="T2071" s="424"/>
      <c r="U2071" s="424"/>
    </row>
    <row r="2072" spans="1:21" ht="14.6" x14ac:dyDescent="0.4">
      <c r="A2072" s="419" t="s">
        <v>17607</v>
      </c>
      <c r="B2072" s="419" t="s">
        <v>17687</v>
      </c>
      <c r="C2072" s="419" t="s">
        <v>17608</v>
      </c>
      <c r="D2072" s="419" t="s">
        <v>20148</v>
      </c>
      <c r="E2072" s="419"/>
      <c r="F2072" s="419" t="s">
        <v>37696</v>
      </c>
      <c r="G2072" s="419" t="s">
        <v>19639</v>
      </c>
      <c r="H2072" s="419"/>
      <c r="I2072" s="419" t="s">
        <v>20140</v>
      </c>
      <c r="J2072" s="419" t="s">
        <v>17609</v>
      </c>
      <c r="K2072" s="419" t="s">
        <v>17688</v>
      </c>
      <c r="L2072" s="419" t="s">
        <v>35323</v>
      </c>
      <c r="M2072" s="419" t="s">
        <v>17633</v>
      </c>
      <c r="N2072" s="419" t="s">
        <v>17689</v>
      </c>
      <c r="O2072" s="419" t="s">
        <v>21009</v>
      </c>
      <c r="P2072" s="419" t="s">
        <v>17609</v>
      </c>
      <c r="Q2072" s="425">
        <v>1</v>
      </c>
      <c r="R2072" s="419" t="s">
        <v>24189</v>
      </c>
      <c r="S2072" s="424"/>
      <c r="T2072" s="424"/>
      <c r="U2072" s="424"/>
    </row>
    <row r="2073" spans="1:21" ht="14.6" x14ac:dyDescent="0.4">
      <c r="A2073" s="419" t="s">
        <v>17607</v>
      </c>
      <c r="B2073" s="419" t="s">
        <v>17690</v>
      </c>
      <c r="C2073" s="419" t="s">
        <v>17608</v>
      </c>
      <c r="D2073" s="419" t="s">
        <v>20148</v>
      </c>
      <c r="E2073" s="419"/>
      <c r="F2073" s="419" t="s">
        <v>37697</v>
      </c>
      <c r="G2073" s="419" t="s">
        <v>19639</v>
      </c>
      <c r="H2073" s="419"/>
      <c r="I2073" s="419" t="s">
        <v>19461</v>
      </c>
      <c r="J2073" s="419" t="s">
        <v>17609</v>
      </c>
      <c r="K2073" s="419" t="s">
        <v>17691</v>
      </c>
      <c r="L2073" s="419" t="s">
        <v>35323</v>
      </c>
      <c r="M2073" s="419" t="s">
        <v>17633</v>
      </c>
      <c r="N2073" s="419" t="s">
        <v>17692</v>
      </c>
      <c r="O2073" s="419" t="s">
        <v>21009</v>
      </c>
      <c r="P2073" s="419" t="s">
        <v>17609</v>
      </c>
      <c r="Q2073" s="425">
        <v>1</v>
      </c>
      <c r="R2073" s="419" t="s">
        <v>24190</v>
      </c>
      <c r="S2073" s="424"/>
      <c r="T2073" s="424"/>
      <c r="U2073" s="424"/>
    </row>
    <row r="2074" spans="1:21" ht="14.6" x14ac:dyDescent="0.4">
      <c r="A2074" s="419" t="s">
        <v>17607</v>
      </c>
      <c r="B2074" s="419" t="s">
        <v>17693</v>
      </c>
      <c r="C2074" s="419" t="s">
        <v>17608</v>
      </c>
      <c r="D2074" s="419" t="s">
        <v>20148</v>
      </c>
      <c r="E2074" s="419"/>
      <c r="F2074" s="419" t="s">
        <v>37698</v>
      </c>
      <c r="G2074" s="419" t="s">
        <v>19639</v>
      </c>
      <c r="H2074" s="419"/>
      <c r="I2074" s="419" t="s">
        <v>18123</v>
      </c>
      <c r="J2074" s="419" t="s">
        <v>17609</v>
      </c>
      <c r="K2074" s="419" t="s">
        <v>17694</v>
      </c>
      <c r="L2074" s="419" t="s">
        <v>35323</v>
      </c>
      <c r="M2074" s="419" t="s">
        <v>17633</v>
      </c>
      <c r="N2074" s="419" t="s">
        <v>17695</v>
      </c>
      <c r="O2074" s="419" t="s">
        <v>21009</v>
      </c>
      <c r="P2074" s="419" t="s">
        <v>17609</v>
      </c>
      <c r="Q2074" s="425">
        <v>1</v>
      </c>
      <c r="R2074" s="419" t="s">
        <v>24191</v>
      </c>
      <c r="S2074" s="424"/>
      <c r="T2074" s="424"/>
      <c r="U2074" s="424"/>
    </row>
    <row r="2075" spans="1:21" ht="14.6" x14ac:dyDescent="0.4">
      <c r="A2075" s="419" t="s">
        <v>17607</v>
      </c>
      <c r="B2075" s="419" t="s">
        <v>32990</v>
      </c>
      <c r="C2075" s="419" t="s">
        <v>17608</v>
      </c>
      <c r="D2075" s="419" t="s">
        <v>20148</v>
      </c>
      <c r="E2075" s="419"/>
      <c r="F2075" s="419" t="s">
        <v>37699</v>
      </c>
      <c r="G2075" s="419" t="s">
        <v>19639</v>
      </c>
      <c r="H2075" s="419"/>
      <c r="I2075" s="419" t="s">
        <v>18029</v>
      </c>
      <c r="J2075" s="419" t="s">
        <v>17609</v>
      </c>
      <c r="K2075" s="419" t="s">
        <v>17696</v>
      </c>
      <c r="L2075" s="419" t="s">
        <v>35323</v>
      </c>
      <c r="M2075" s="419" t="s">
        <v>17633</v>
      </c>
      <c r="N2075" s="419" t="s">
        <v>17697</v>
      </c>
      <c r="O2075" s="419" t="s">
        <v>21009</v>
      </c>
      <c r="P2075" s="419" t="s">
        <v>17609</v>
      </c>
      <c r="Q2075" s="425">
        <v>1</v>
      </c>
      <c r="R2075" s="419" t="s">
        <v>24192</v>
      </c>
      <c r="S2075" s="424"/>
      <c r="T2075" s="424"/>
      <c r="U2075" s="424"/>
    </row>
    <row r="2076" spans="1:21" ht="14.6" x14ac:dyDescent="0.4">
      <c r="A2076" s="419" t="s">
        <v>17607</v>
      </c>
      <c r="B2076" s="419" t="s">
        <v>32991</v>
      </c>
      <c r="C2076" s="419" t="s">
        <v>17608</v>
      </c>
      <c r="D2076" s="419" t="s">
        <v>20148</v>
      </c>
      <c r="E2076" s="419"/>
      <c r="F2076" s="419" t="s">
        <v>37700</v>
      </c>
      <c r="G2076" s="419" t="s">
        <v>19639</v>
      </c>
      <c r="H2076" s="419"/>
      <c r="I2076" s="419" t="s">
        <v>19486</v>
      </c>
      <c r="J2076" s="419" t="s">
        <v>17609</v>
      </c>
      <c r="K2076" s="419" t="s">
        <v>17698</v>
      </c>
      <c r="L2076" s="419" t="s">
        <v>35323</v>
      </c>
      <c r="M2076" s="419" t="s">
        <v>17633</v>
      </c>
      <c r="N2076" s="419" t="s">
        <v>17699</v>
      </c>
      <c r="O2076" s="419" t="s">
        <v>21009</v>
      </c>
      <c r="P2076" s="419" t="s">
        <v>17609</v>
      </c>
      <c r="Q2076" s="425">
        <v>1</v>
      </c>
      <c r="R2076" s="419" t="s">
        <v>24193</v>
      </c>
      <c r="S2076" s="424"/>
      <c r="T2076" s="424"/>
      <c r="U2076" s="424"/>
    </row>
    <row r="2077" spans="1:21" ht="14.6" x14ac:dyDescent="0.4">
      <c r="A2077" s="419" t="s">
        <v>17607</v>
      </c>
      <c r="B2077" s="419" t="s">
        <v>17700</v>
      </c>
      <c r="C2077" s="419" t="s">
        <v>17608</v>
      </c>
      <c r="D2077" s="419" t="s">
        <v>20148</v>
      </c>
      <c r="E2077" s="419"/>
      <c r="F2077" s="419" t="s">
        <v>37701</v>
      </c>
      <c r="G2077" s="419" t="s">
        <v>19639</v>
      </c>
      <c r="H2077" s="419"/>
      <c r="I2077" s="419" t="s">
        <v>18002</v>
      </c>
      <c r="J2077" s="419" t="s">
        <v>17609</v>
      </c>
      <c r="K2077" s="419" t="s">
        <v>17701</v>
      </c>
      <c r="L2077" s="419" t="s">
        <v>35323</v>
      </c>
      <c r="M2077" s="419" t="s">
        <v>17633</v>
      </c>
      <c r="N2077" s="419" t="s">
        <v>17702</v>
      </c>
      <c r="O2077" s="419" t="s">
        <v>21009</v>
      </c>
      <c r="P2077" s="419" t="s">
        <v>17609</v>
      </c>
      <c r="Q2077" s="425">
        <v>1</v>
      </c>
      <c r="R2077" s="419" t="s">
        <v>24194</v>
      </c>
      <c r="S2077" s="424"/>
      <c r="T2077" s="424"/>
      <c r="U2077" s="424"/>
    </row>
    <row r="2078" spans="1:21" ht="14.6" x14ac:dyDescent="0.4">
      <c r="A2078" s="419" t="s">
        <v>17607</v>
      </c>
      <c r="B2078" s="419" t="s">
        <v>17703</v>
      </c>
      <c r="C2078" s="419" t="s">
        <v>17608</v>
      </c>
      <c r="D2078" s="419" t="s">
        <v>20148</v>
      </c>
      <c r="E2078" s="419"/>
      <c r="F2078" s="419" t="s">
        <v>37702</v>
      </c>
      <c r="G2078" s="419" t="s">
        <v>19639</v>
      </c>
      <c r="H2078" s="419"/>
      <c r="I2078" s="419" t="s">
        <v>20233</v>
      </c>
      <c r="J2078" s="419" t="s">
        <v>17609</v>
      </c>
      <c r="K2078" s="419" t="s">
        <v>17704</v>
      </c>
      <c r="L2078" s="419" t="s">
        <v>35323</v>
      </c>
      <c r="M2078" s="419" t="s">
        <v>17633</v>
      </c>
      <c r="N2078" s="419" t="s">
        <v>17705</v>
      </c>
      <c r="O2078" s="419" t="s">
        <v>21009</v>
      </c>
      <c r="P2078" s="419" t="s">
        <v>17609</v>
      </c>
      <c r="Q2078" s="425">
        <v>1</v>
      </c>
      <c r="R2078" s="419" t="s">
        <v>24195</v>
      </c>
      <c r="S2078" s="424"/>
      <c r="T2078" s="424"/>
      <c r="U2078" s="424"/>
    </row>
    <row r="2079" spans="1:21" ht="14.6" x14ac:dyDescent="0.4">
      <c r="A2079" s="419" t="s">
        <v>17607</v>
      </c>
      <c r="B2079" s="419" t="s">
        <v>17706</v>
      </c>
      <c r="C2079" s="419" t="s">
        <v>17608</v>
      </c>
      <c r="D2079" s="419" t="s">
        <v>20148</v>
      </c>
      <c r="E2079" s="419"/>
      <c r="F2079" s="419" t="s">
        <v>37703</v>
      </c>
      <c r="G2079" s="419" t="s">
        <v>19639</v>
      </c>
      <c r="H2079" s="419"/>
      <c r="I2079" s="419" t="s">
        <v>19325</v>
      </c>
      <c r="J2079" s="419" t="s">
        <v>17609</v>
      </c>
      <c r="K2079" s="419" t="s">
        <v>15440</v>
      </c>
      <c r="L2079" s="419" t="s">
        <v>35323</v>
      </c>
      <c r="M2079" s="419" t="s">
        <v>17633</v>
      </c>
      <c r="N2079" s="419" t="s">
        <v>15441</v>
      </c>
      <c r="O2079" s="419" t="s">
        <v>21009</v>
      </c>
      <c r="P2079" s="419" t="s">
        <v>17609</v>
      </c>
      <c r="Q2079" s="425">
        <v>1</v>
      </c>
      <c r="R2079" s="419" t="s">
        <v>24196</v>
      </c>
      <c r="S2079" s="424"/>
      <c r="T2079" s="424"/>
      <c r="U2079" s="424"/>
    </row>
    <row r="2080" spans="1:21" ht="14.6" x14ac:dyDescent="0.4">
      <c r="A2080" s="419" t="s">
        <v>17607</v>
      </c>
      <c r="B2080" s="419" t="s">
        <v>15442</v>
      </c>
      <c r="C2080" s="419" t="s">
        <v>17608</v>
      </c>
      <c r="D2080" s="419" t="s">
        <v>20148</v>
      </c>
      <c r="E2080" s="419"/>
      <c r="F2080" s="419" t="s">
        <v>37704</v>
      </c>
      <c r="G2080" s="419" t="s">
        <v>19639</v>
      </c>
      <c r="H2080" s="419"/>
      <c r="I2080" s="419" t="s">
        <v>19429</v>
      </c>
      <c r="J2080" s="419" t="s">
        <v>17609</v>
      </c>
      <c r="K2080" s="419" t="s">
        <v>15443</v>
      </c>
      <c r="L2080" s="419" t="s">
        <v>35323</v>
      </c>
      <c r="M2080" s="419" t="s">
        <v>17633</v>
      </c>
      <c r="N2080" s="419" t="s">
        <v>15444</v>
      </c>
      <c r="O2080" s="419" t="s">
        <v>21009</v>
      </c>
      <c r="P2080" s="419" t="s">
        <v>17609</v>
      </c>
      <c r="Q2080" s="425">
        <v>1</v>
      </c>
      <c r="R2080" s="419" t="s">
        <v>24197</v>
      </c>
      <c r="S2080" s="424"/>
      <c r="T2080" s="424"/>
      <c r="U2080" s="424"/>
    </row>
    <row r="2081" spans="1:21" ht="14.6" x14ac:dyDescent="0.4">
      <c r="A2081" s="419" t="s">
        <v>17607</v>
      </c>
      <c r="B2081" s="419" t="s">
        <v>15445</v>
      </c>
      <c r="C2081" s="419" t="s">
        <v>17608</v>
      </c>
      <c r="D2081" s="419" t="s">
        <v>20148</v>
      </c>
      <c r="E2081" s="419"/>
      <c r="F2081" s="419" t="s">
        <v>37705</v>
      </c>
      <c r="G2081" s="419" t="s">
        <v>19639</v>
      </c>
      <c r="H2081" s="419"/>
      <c r="I2081" s="419" t="s">
        <v>20168</v>
      </c>
      <c r="J2081" s="419" t="s">
        <v>17609</v>
      </c>
      <c r="K2081" s="419" t="s">
        <v>15446</v>
      </c>
      <c r="L2081" s="419" t="s">
        <v>35323</v>
      </c>
      <c r="M2081" s="419" t="s">
        <v>17633</v>
      </c>
      <c r="N2081" s="419" t="s">
        <v>15447</v>
      </c>
      <c r="O2081" s="419" t="s">
        <v>21009</v>
      </c>
      <c r="P2081" s="419" t="s">
        <v>17609</v>
      </c>
      <c r="Q2081" s="425">
        <v>1</v>
      </c>
      <c r="R2081" s="419" t="s">
        <v>24198</v>
      </c>
      <c r="S2081" s="424"/>
      <c r="T2081" s="424"/>
      <c r="U2081" s="424"/>
    </row>
    <row r="2082" spans="1:21" ht="14.6" x14ac:dyDescent="0.4">
      <c r="A2082" s="419" t="s">
        <v>17607</v>
      </c>
      <c r="B2082" s="419" t="s">
        <v>15448</v>
      </c>
      <c r="C2082" s="419" t="s">
        <v>17608</v>
      </c>
      <c r="D2082" s="419" t="s">
        <v>20148</v>
      </c>
      <c r="E2082" s="419"/>
      <c r="F2082" s="419" t="s">
        <v>37706</v>
      </c>
      <c r="G2082" s="419" t="s">
        <v>19639</v>
      </c>
      <c r="H2082" s="419"/>
      <c r="I2082" s="419" t="s">
        <v>20190</v>
      </c>
      <c r="J2082" s="419" t="s">
        <v>17609</v>
      </c>
      <c r="K2082" s="419" t="s">
        <v>15449</v>
      </c>
      <c r="L2082" s="419" t="s">
        <v>35323</v>
      </c>
      <c r="M2082" s="419" t="s">
        <v>17633</v>
      </c>
      <c r="N2082" s="419" t="s">
        <v>15450</v>
      </c>
      <c r="O2082" s="419" t="s">
        <v>21009</v>
      </c>
      <c r="P2082" s="419" t="s">
        <v>17609</v>
      </c>
      <c r="Q2082" s="425">
        <v>1</v>
      </c>
      <c r="R2082" s="419" t="s">
        <v>24199</v>
      </c>
      <c r="S2082" s="424"/>
      <c r="T2082" s="424"/>
      <c r="U2082" s="424"/>
    </row>
    <row r="2083" spans="1:21" ht="14.6" x14ac:dyDescent="0.4">
      <c r="A2083" s="419" t="s">
        <v>17607</v>
      </c>
      <c r="B2083" s="419" t="s">
        <v>15451</v>
      </c>
      <c r="C2083" s="419" t="s">
        <v>17608</v>
      </c>
      <c r="D2083" s="419" t="s">
        <v>20148</v>
      </c>
      <c r="E2083" s="419"/>
      <c r="F2083" s="419" t="s">
        <v>37707</v>
      </c>
      <c r="G2083" s="419" t="s">
        <v>19639</v>
      </c>
      <c r="H2083" s="419"/>
      <c r="I2083" s="419" t="s">
        <v>19356</v>
      </c>
      <c r="J2083" s="419" t="s">
        <v>17609</v>
      </c>
      <c r="K2083" s="419" t="s">
        <v>15452</v>
      </c>
      <c r="L2083" s="419" t="s">
        <v>35323</v>
      </c>
      <c r="M2083" s="419" t="s">
        <v>17633</v>
      </c>
      <c r="N2083" s="419" t="s">
        <v>15453</v>
      </c>
      <c r="O2083" s="419" t="s">
        <v>21009</v>
      </c>
      <c r="P2083" s="419" t="s">
        <v>17609</v>
      </c>
      <c r="Q2083" s="425">
        <v>1</v>
      </c>
      <c r="R2083" s="419" t="s">
        <v>24200</v>
      </c>
      <c r="S2083" s="424"/>
      <c r="T2083" s="424"/>
      <c r="U2083" s="424"/>
    </row>
    <row r="2084" spans="1:21" ht="14.6" x14ac:dyDescent="0.4">
      <c r="A2084" s="419" t="s">
        <v>17607</v>
      </c>
      <c r="B2084" s="419" t="s">
        <v>15454</v>
      </c>
      <c r="C2084" s="419" t="s">
        <v>17608</v>
      </c>
      <c r="D2084" s="419" t="s">
        <v>20148</v>
      </c>
      <c r="E2084" s="419"/>
      <c r="F2084" s="419" t="s">
        <v>37708</v>
      </c>
      <c r="G2084" s="419" t="s">
        <v>19639</v>
      </c>
      <c r="H2084" s="419"/>
      <c r="I2084" s="419" t="s">
        <v>19426</v>
      </c>
      <c r="J2084" s="419" t="s">
        <v>17609</v>
      </c>
      <c r="K2084" s="419" t="s">
        <v>15455</v>
      </c>
      <c r="L2084" s="419" t="s">
        <v>35323</v>
      </c>
      <c r="M2084" s="419" t="s">
        <v>17633</v>
      </c>
      <c r="N2084" s="419" t="s">
        <v>15456</v>
      </c>
      <c r="O2084" s="419" t="s">
        <v>21009</v>
      </c>
      <c r="P2084" s="419" t="s">
        <v>17609</v>
      </c>
      <c r="Q2084" s="425">
        <v>1</v>
      </c>
      <c r="R2084" s="419" t="s">
        <v>24201</v>
      </c>
      <c r="S2084" s="424"/>
      <c r="T2084" s="424"/>
      <c r="U2084" s="424"/>
    </row>
    <row r="2085" spans="1:21" ht="14.6" x14ac:dyDescent="0.4">
      <c r="A2085" s="419" t="s">
        <v>17607</v>
      </c>
      <c r="B2085" s="419" t="s">
        <v>15457</v>
      </c>
      <c r="C2085" s="419" t="s">
        <v>17608</v>
      </c>
      <c r="D2085" s="419" t="s">
        <v>20148</v>
      </c>
      <c r="E2085" s="419"/>
      <c r="F2085" s="419" t="s">
        <v>37709</v>
      </c>
      <c r="G2085" s="419" t="s">
        <v>19639</v>
      </c>
      <c r="H2085" s="419"/>
      <c r="I2085" s="419" t="s">
        <v>19416</v>
      </c>
      <c r="J2085" s="419" t="s">
        <v>17609</v>
      </c>
      <c r="K2085" s="419" t="s">
        <v>15458</v>
      </c>
      <c r="L2085" s="419" t="s">
        <v>35323</v>
      </c>
      <c r="M2085" s="419" t="s">
        <v>17633</v>
      </c>
      <c r="N2085" s="419" t="s">
        <v>15459</v>
      </c>
      <c r="O2085" s="419" t="s">
        <v>21009</v>
      </c>
      <c r="P2085" s="419" t="s">
        <v>17609</v>
      </c>
      <c r="Q2085" s="425">
        <v>1</v>
      </c>
      <c r="R2085" s="419" t="s">
        <v>24202</v>
      </c>
      <c r="S2085" s="424"/>
      <c r="T2085" s="424"/>
      <c r="U2085" s="424"/>
    </row>
    <row r="2086" spans="1:21" ht="14.6" x14ac:dyDescent="0.4">
      <c r="A2086" s="419" t="s">
        <v>17607</v>
      </c>
      <c r="B2086" s="419" t="s">
        <v>15460</v>
      </c>
      <c r="C2086" s="419" t="s">
        <v>17608</v>
      </c>
      <c r="D2086" s="419" t="s">
        <v>20148</v>
      </c>
      <c r="E2086" s="419"/>
      <c r="F2086" s="419" t="s">
        <v>37710</v>
      </c>
      <c r="G2086" s="419" t="s">
        <v>19639</v>
      </c>
      <c r="H2086" s="419"/>
      <c r="I2086" s="419" t="s">
        <v>19410</v>
      </c>
      <c r="J2086" s="419" t="s">
        <v>17609</v>
      </c>
      <c r="K2086" s="419" t="s">
        <v>15461</v>
      </c>
      <c r="L2086" s="419" t="s">
        <v>35323</v>
      </c>
      <c r="M2086" s="419" t="s">
        <v>17633</v>
      </c>
      <c r="N2086" s="419" t="s">
        <v>15462</v>
      </c>
      <c r="O2086" s="419" t="s">
        <v>21009</v>
      </c>
      <c r="P2086" s="419" t="s">
        <v>17609</v>
      </c>
      <c r="Q2086" s="425">
        <v>1</v>
      </c>
      <c r="R2086" s="419" t="s">
        <v>24203</v>
      </c>
      <c r="S2086" s="424"/>
      <c r="T2086" s="424"/>
      <c r="U2086" s="424"/>
    </row>
    <row r="2087" spans="1:21" ht="14.6" x14ac:dyDescent="0.4">
      <c r="A2087" s="419" t="s">
        <v>17607</v>
      </c>
      <c r="B2087" s="419" t="s">
        <v>20816</v>
      </c>
      <c r="C2087" s="419" t="s">
        <v>17608</v>
      </c>
      <c r="D2087" s="419" t="s">
        <v>20148</v>
      </c>
      <c r="E2087" s="419"/>
      <c r="F2087" s="419" t="s">
        <v>37711</v>
      </c>
      <c r="G2087" s="419" t="s">
        <v>19639</v>
      </c>
      <c r="H2087" s="419"/>
      <c r="I2087" s="419" t="s">
        <v>19855</v>
      </c>
      <c r="J2087" s="419" t="s">
        <v>17609</v>
      </c>
      <c r="K2087" s="419" t="s">
        <v>20817</v>
      </c>
      <c r="L2087" s="419" t="s">
        <v>35323</v>
      </c>
      <c r="M2087" s="419" t="s">
        <v>17633</v>
      </c>
      <c r="N2087" s="419" t="s">
        <v>20818</v>
      </c>
      <c r="O2087" s="419" t="s">
        <v>21009</v>
      </c>
      <c r="P2087" s="419" t="s">
        <v>17609</v>
      </c>
      <c r="Q2087" s="425">
        <v>1</v>
      </c>
      <c r="R2087" s="419" t="s">
        <v>24204</v>
      </c>
      <c r="S2087" s="424"/>
      <c r="T2087" s="424"/>
      <c r="U2087" s="424"/>
    </row>
    <row r="2088" spans="1:21" ht="14.6" x14ac:dyDescent="0.4">
      <c r="A2088" s="419" t="s">
        <v>17607</v>
      </c>
      <c r="B2088" s="419" t="s">
        <v>31395</v>
      </c>
      <c r="C2088" s="419" t="s">
        <v>17608</v>
      </c>
      <c r="D2088" s="419" t="s">
        <v>20148</v>
      </c>
      <c r="E2088" s="419"/>
      <c r="F2088" s="419" t="s">
        <v>37712</v>
      </c>
      <c r="G2088" s="419" t="s">
        <v>19639</v>
      </c>
      <c r="H2088" s="419"/>
      <c r="I2088" s="419" t="s">
        <v>19352</v>
      </c>
      <c r="J2088" s="419" t="s">
        <v>17609</v>
      </c>
      <c r="K2088" s="419" t="s">
        <v>31396</v>
      </c>
      <c r="L2088" s="419" t="s">
        <v>35323</v>
      </c>
      <c r="M2088" s="419" t="s">
        <v>17633</v>
      </c>
      <c r="N2088" s="419" t="s">
        <v>31397</v>
      </c>
      <c r="O2088" s="419" t="s">
        <v>21009</v>
      </c>
      <c r="P2088" s="419" t="s">
        <v>17609</v>
      </c>
      <c r="Q2088" s="425">
        <v>1</v>
      </c>
      <c r="R2088" s="419" t="s">
        <v>31398</v>
      </c>
      <c r="S2088" s="424"/>
      <c r="T2088" s="424"/>
      <c r="U2088" s="424"/>
    </row>
    <row r="2089" spans="1:21" ht="14.6" x14ac:dyDescent="0.4">
      <c r="A2089" s="416" t="s">
        <v>17607</v>
      </c>
      <c r="B2089" s="416" t="s">
        <v>37713</v>
      </c>
      <c r="C2089" s="416" t="s">
        <v>17608</v>
      </c>
      <c r="D2089" s="416" t="s">
        <v>20772</v>
      </c>
      <c r="E2089" s="416"/>
      <c r="F2089" s="416" t="s">
        <v>20772</v>
      </c>
      <c r="G2089" s="416" t="s">
        <v>20772</v>
      </c>
      <c r="H2089" s="416"/>
      <c r="I2089" s="416" t="s">
        <v>20772</v>
      </c>
      <c r="J2089" s="416" t="s">
        <v>17609</v>
      </c>
      <c r="K2089" s="416" t="s">
        <v>37714</v>
      </c>
      <c r="L2089" s="416" t="s">
        <v>35332</v>
      </c>
      <c r="M2089" s="416" t="s">
        <v>37714</v>
      </c>
      <c r="N2089" s="416" t="s">
        <v>32984</v>
      </c>
      <c r="O2089" s="416" t="s">
        <v>21009</v>
      </c>
      <c r="P2089" s="416" t="s">
        <v>17609</v>
      </c>
      <c r="Q2089" s="417">
        <v>0</v>
      </c>
      <c r="R2089" s="416" t="s">
        <v>32985</v>
      </c>
      <c r="S2089" s="418"/>
      <c r="T2089" s="418"/>
      <c r="U2089" s="418"/>
    </row>
    <row r="2090" spans="1:21" ht="14.6" x14ac:dyDescent="0.4">
      <c r="A2090" s="416" t="s">
        <v>17607</v>
      </c>
      <c r="B2090" s="416" t="s">
        <v>37715</v>
      </c>
      <c r="C2090" s="416" t="s">
        <v>17608</v>
      </c>
      <c r="D2090" s="416" t="s">
        <v>20772</v>
      </c>
      <c r="E2090" s="416"/>
      <c r="F2090" s="416" t="s">
        <v>20772</v>
      </c>
      <c r="G2090" s="416" t="s">
        <v>20772</v>
      </c>
      <c r="H2090" s="416"/>
      <c r="I2090" s="416" t="s">
        <v>20772</v>
      </c>
      <c r="J2090" s="416" t="s">
        <v>17609</v>
      </c>
      <c r="K2090" s="416" t="s">
        <v>37716</v>
      </c>
      <c r="L2090" s="416" t="s">
        <v>35332</v>
      </c>
      <c r="M2090" s="416" t="s">
        <v>37716</v>
      </c>
      <c r="N2090" s="416" t="s">
        <v>32984</v>
      </c>
      <c r="O2090" s="416" t="s">
        <v>21009</v>
      </c>
      <c r="P2090" s="416" t="s">
        <v>17609</v>
      </c>
      <c r="Q2090" s="417">
        <v>0</v>
      </c>
      <c r="R2090" s="416" t="s">
        <v>32985</v>
      </c>
      <c r="S2090" s="418"/>
      <c r="T2090" s="418"/>
      <c r="U2090" s="418"/>
    </row>
    <row r="2091" spans="1:21" ht="14.6" x14ac:dyDescent="0.4">
      <c r="A2091" s="416" t="s">
        <v>17607</v>
      </c>
      <c r="B2091" s="416" t="s">
        <v>37717</v>
      </c>
      <c r="C2091" s="416" t="s">
        <v>17608</v>
      </c>
      <c r="D2091" s="416" t="s">
        <v>20772</v>
      </c>
      <c r="E2091" s="416"/>
      <c r="F2091" s="416" t="s">
        <v>20772</v>
      </c>
      <c r="G2091" s="416" t="s">
        <v>20772</v>
      </c>
      <c r="H2091" s="416"/>
      <c r="I2091" s="416" t="s">
        <v>20772</v>
      </c>
      <c r="J2091" s="416" t="s">
        <v>17609</v>
      </c>
      <c r="K2091" s="416" t="s">
        <v>37718</v>
      </c>
      <c r="L2091" s="416" t="s">
        <v>35332</v>
      </c>
      <c r="M2091" s="416" t="s">
        <v>37718</v>
      </c>
      <c r="N2091" s="416" t="s">
        <v>32984</v>
      </c>
      <c r="O2091" s="416" t="s">
        <v>21009</v>
      </c>
      <c r="P2091" s="416" t="s">
        <v>17609</v>
      </c>
      <c r="Q2091" s="417">
        <v>0</v>
      </c>
      <c r="R2091" s="416" t="s">
        <v>32985</v>
      </c>
      <c r="S2091" s="418"/>
      <c r="T2091" s="418"/>
      <c r="U2091" s="418"/>
    </row>
    <row r="2092" spans="1:21" ht="14.6" x14ac:dyDescent="0.4">
      <c r="A2092" s="419" t="s">
        <v>17607</v>
      </c>
      <c r="B2092" s="419" t="s">
        <v>37719</v>
      </c>
      <c r="C2092" s="419" t="s">
        <v>17608</v>
      </c>
      <c r="D2092" s="419" t="s">
        <v>20148</v>
      </c>
      <c r="E2092" s="419"/>
      <c r="F2092" s="419" t="s">
        <v>37720</v>
      </c>
      <c r="G2092" s="419" t="s">
        <v>20248</v>
      </c>
      <c r="H2092" s="419"/>
      <c r="I2092" s="419" t="s">
        <v>20230</v>
      </c>
      <c r="J2092" s="419" t="s">
        <v>20258</v>
      </c>
      <c r="K2092" s="419" t="s">
        <v>15463</v>
      </c>
      <c r="L2092" s="419" t="s">
        <v>35323</v>
      </c>
      <c r="M2092" s="419" t="s">
        <v>19377</v>
      </c>
      <c r="N2092" s="419" t="s">
        <v>15464</v>
      </c>
      <c r="O2092" s="419" t="s">
        <v>21054</v>
      </c>
      <c r="P2092" s="419" t="s">
        <v>17609</v>
      </c>
      <c r="Q2092" s="425">
        <v>1</v>
      </c>
      <c r="R2092" s="419" t="s">
        <v>24205</v>
      </c>
      <c r="S2092" s="424"/>
      <c r="T2092" s="424"/>
      <c r="U2092" s="424"/>
    </row>
    <row r="2093" spans="1:21" ht="14.6" x14ac:dyDescent="0.4">
      <c r="A2093" s="419" t="s">
        <v>17607</v>
      </c>
      <c r="B2093" s="419" t="s">
        <v>37721</v>
      </c>
      <c r="C2093" s="419" t="s">
        <v>17608</v>
      </c>
      <c r="D2093" s="419" t="s">
        <v>20148</v>
      </c>
      <c r="E2093" s="419"/>
      <c r="F2093" s="419" t="s">
        <v>37722</v>
      </c>
      <c r="G2093" s="419" t="s">
        <v>19396</v>
      </c>
      <c r="H2093" s="419"/>
      <c r="I2093" s="419" t="s">
        <v>20194</v>
      </c>
      <c r="J2093" s="419" t="s">
        <v>20258</v>
      </c>
      <c r="K2093" s="419" t="s">
        <v>15465</v>
      </c>
      <c r="L2093" s="419" t="s">
        <v>35323</v>
      </c>
      <c r="M2093" s="419" t="s">
        <v>19398</v>
      </c>
      <c r="N2093" s="419" t="s">
        <v>15466</v>
      </c>
      <c r="O2093" s="419" t="s">
        <v>21062</v>
      </c>
      <c r="P2093" s="419" t="s">
        <v>17609</v>
      </c>
      <c r="Q2093" s="425">
        <v>1</v>
      </c>
      <c r="R2093" s="419" t="s">
        <v>24206</v>
      </c>
      <c r="S2093" s="424"/>
      <c r="T2093" s="424"/>
      <c r="U2093" s="424"/>
    </row>
    <row r="2094" spans="1:21" ht="14.6" x14ac:dyDescent="0.4">
      <c r="A2094" s="419" t="s">
        <v>17607</v>
      </c>
      <c r="B2094" s="419" t="s">
        <v>37723</v>
      </c>
      <c r="C2094" s="419" t="s">
        <v>17608</v>
      </c>
      <c r="D2094" s="419" t="s">
        <v>20148</v>
      </c>
      <c r="E2094" s="419"/>
      <c r="F2094" s="419" t="s">
        <v>37724</v>
      </c>
      <c r="G2094" s="419" t="s">
        <v>19396</v>
      </c>
      <c r="H2094" s="419"/>
      <c r="I2094" s="419" t="s">
        <v>20221</v>
      </c>
      <c r="J2094" s="419" t="s">
        <v>20258</v>
      </c>
      <c r="K2094" s="419" t="s">
        <v>15467</v>
      </c>
      <c r="L2094" s="419" t="s">
        <v>35323</v>
      </c>
      <c r="M2094" s="419" t="s">
        <v>19398</v>
      </c>
      <c r="N2094" s="419" t="s">
        <v>15468</v>
      </c>
      <c r="O2094" s="419" t="s">
        <v>21062</v>
      </c>
      <c r="P2094" s="419" t="s">
        <v>17609</v>
      </c>
      <c r="Q2094" s="425">
        <v>1</v>
      </c>
      <c r="R2094" s="419" t="s">
        <v>24207</v>
      </c>
      <c r="S2094" s="424"/>
      <c r="T2094" s="424"/>
      <c r="U2094" s="424"/>
    </row>
    <row r="2095" spans="1:21" ht="14.6" x14ac:dyDescent="0.4">
      <c r="A2095" s="419" t="s">
        <v>17607</v>
      </c>
      <c r="B2095" s="419" t="s">
        <v>37725</v>
      </c>
      <c r="C2095" s="419" t="s">
        <v>17608</v>
      </c>
      <c r="D2095" s="419" t="s">
        <v>20148</v>
      </c>
      <c r="E2095" s="419"/>
      <c r="F2095" s="419" t="s">
        <v>37726</v>
      </c>
      <c r="G2095" s="419" t="s">
        <v>19396</v>
      </c>
      <c r="H2095" s="419"/>
      <c r="I2095" s="419" t="s">
        <v>18112</v>
      </c>
      <c r="J2095" s="419" t="s">
        <v>20258</v>
      </c>
      <c r="K2095" s="419" t="s">
        <v>15469</v>
      </c>
      <c r="L2095" s="419" t="s">
        <v>35323</v>
      </c>
      <c r="M2095" s="419" t="s">
        <v>19398</v>
      </c>
      <c r="N2095" s="419" t="s">
        <v>15470</v>
      </c>
      <c r="O2095" s="419" t="s">
        <v>21062</v>
      </c>
      <c r="P2095" s="419" t="s">
        <v>17609</v>
      </c>
      <c r="Q2095" s="425">
        <v>1</v>
      </c>
      <c r="R2095" s="419" t="s">
        <v>24208</v>
      </c>
      <c r="S2095" s="424"/>
      <c r="T2095" s="424"/>
      <c r="U2095" s="424"/>
    </row>
    <row r="2096" spans="1:21" ht="14.6" x14ac:dyDescent="0.4">
      <c r="A2096" s="419" t="s">
        <v>17607</v>
      </c>
      <c r="B2096" s="419" t="s">
        <v>37727</v>
      </c>
      <c r="C2096" s="419" t="s">
        <v>17608</v>
      </c>
      <c r="D2096" s="419" t="s">
        <v>20148</v>
      </c>
      <c r="E2096" s="419"/>
      <c r="F2096" s="419" t="s">
        <v>37728</v>
      </c>
      <c r="G2096" s="419" t="s">
        <v>19396</v>
      </c>
      <c r="H2096" s="419"/>
      <c r="I2096" s="419" t="s">
        <v>19426</v>
      </c>
      <c r="J2096" s="419" t="s">
        <v>20258</v>
      </c>
      <c r="K2096" s="419" t="s">
        <v>15471</v>
      </c>
      <c r="L2096" s="419" t="s">
        <v>35323</v>
      </c>
      <c r="M2096" s="419" t="s">
        <v>19398</v>
      </c>
      <c r="N2096" s="419" t="s">
        <v>15472</v>
      </c>
      <c r="O2096" s="419" t="s">
        <v>21062</v>
      </c>
      <c r="P2096" s="419" t="s">
        <v>17609</v>
      </c>
      <c r="Q2096" s="425">
        <v>1</v>
      </c>
      <c r="R2096" s="419" t="s">
        <v>24209</v>
      </c>
      <c r="S2096" s="424"/>
      <c r="T2096" s="424"/>
      <c r="U2096" s="424"/>
    </row>
    <row r="2097" spans="1:21" ht="14.6" x14ac:dyDescent="0.4">
      <c r="A2097" s="419" t="s">
        <v>17607</v>
      </c>
      <c r="B2097" s="419" t="s">
        <v>37729</v>
      </c>
      <c r="C2097" s="419" t="s">
        <v>17608</v>
      </c>
      <c r="D2097" s="419" t="s">
        <v>20148</v>
      </c>
      <c r="E2097" s="419"/>
      <c r="F2097" s="419" t="s">
        <v>37730</v>
      </c>
      <c r="G2097" s="419" t="s">
        <v>19396</v>
      </c>
      <c r="H2097" s="419"/>
      <c r="I2097" s="419" t="s">
        <v>19474</v>
      </c>
      <c r="J2097" s="419" t="s">
        <v>20258</v>
      </c>
      <c r="K2097" s="419" t="s">
        <v>15473</v>
      </c>
      <c r="L2097" s="419" t="s">
        <v>35323</v>
      </c>
      <c r="M2097" s="419" t="s">
        <v>19398</v>
      </c>
      <c r="N2097" s="419" t="s">
        <v>15474</v>
      </c>
      <c r="O2097" s="419" t="s">
        <v>21062</v>
      </c>
      <c r="P2097" s="419" t="s">
        <v>17609</v>
      </c>
      <c r="Q2097" s="425">
        <v>1</v>
      </c>
      <c r="R2097" s="419" t="s">
        <v>24210</v>
      </c>
      <c r="S2097" s="424"/>
      <c r="T2097" s="424"/>
      <c r="U2097" s="424"/>
    </row>
    <row r="2098" spans="1:21" ht="14.6" x14ac:dyDescent="0.4">
      <c r="A2098" s="419" t="s">
        <v>17607</v>
      </c>
      <c r="B2098" s="419" t="s">
        <v>37731</v>
      </c>
      <c r="C2098" s="419" t="s">
        <v>17608</v>
      </c>
      <c r="D2098" s="419" t="s">
        <v>20148</v>
      </c>
      <c r="E2098" s="419"/>
      <c r="F2098" s="419" t="s">
        <v>37732</v>
      </c>
      <c r="G2098" s="419" t="s">
        <v>19396</v>
      </c>
      <c r="H2098" s="419"/>
      <c r="I2098" s="419" t="s">
        <v>19497</v>
      </c>
      <c r="J2098" s="419" t="s">
        <v>20258</v>
      </c>
      <c r="K2098" s="419" t="s">
        <v>15475</v>
      </c>
      <c r="L2098" s="419" t="s">
        <v>35323</v>
      </c>
      <c r="M2098" s="419" t="s">
        <v>19398</v>
      </c>
      <c r="N2098" s="419" t="s">
        <v>15476</v>
      </c>
      <c r="O2098" s="419" t="s">
        <v>21062</v>
      </c>
      <c r="P2098" s="419" t="s">
        <v>17609</v>
      </c>
      <c r="Q2098" s="425">
        <v>1</v>
      </c>
      <c r="R2098" s="419" t="s">
        <v>24211</v>
      </c>
      <c r="S2098" s="424"/>
      <c r="T2098" s="424"/>
      <c r="U2098" s="424"/>
    </row>
    <row r="2099" spans="1:21" ht="14.6" x14ac:dyDescent="0.4">
      <c r="A2099" s="419" t="s">
        <v>17607</v>
      </c>
      <c r="B2099" s="419" t="s">
        <v>37733</v>
      </c>
      <c r="C2099" s="419" t="s">
        <v>17608</v>
      </c>
      <c r="D2099" s="419" t="s">
        <v>20148</v>
      </c>
      <c r="E2099" s="419"/>
      <c r="F2099" s="419" t="s">
        <v>37734</v>
      </c>
      <c r="G2099" s="419" t="s">
        <v>19396</v>
      </c>
      <c r="H2099" s="419"/>
      <c r="I2099" s="419" t="s">
        <v>20257</v>
      </c>
      <c r="J2099" s="419" t="s">
        <v>20258</v>
      </c>
      <c r="K2099" s="419" t="s">
        <v>15477</v>
      </c>
      <c r="L2099" s="419" t="s">
        <v>35323</v>
      </c>
      <c r="M2099" s="419" t="s">
        <v>19398</v>
      </c>
      <c r="N2099" s="419" t="s">
        <v>15478</v>
      </c>
      <c r="O2099" s="419" t="s">
        <v>21062</v>
      </c>
      <c r="P2099" s="419" t="s">
        <v>17609</v>
      </c>
      <c r="Q2099" s="425">
        <v>1</v>
      </c>
      <c r="R2099" s="419" t="s">
        <v>24212</v>
      </c>
      <c r="S2099" s="424"/>
      <c r="T2099" s="424"/>
      <c r="U2099" s="424"/>
    </row>
    <row r="2100" spans="1:21" ht="14.6" x14ac:dyDescent="0.4">
      <c r="A2100" s="419" t="s">
        <v>17607</v>
      </c>
      <c r="B2100" s="419" t="s">
        <v>37735</v>
      </c>
      <c r="C2100" s="419" t="s">
        <v>17608</v>
      </c>
      <c r="D2100" s="419" t="s">
        <v>20148</v>
      </c>
      <c r="E2100" s="419"/>
      <c r="F2100" s="419" t="s">
        <v>37736</v>
      </c>
      <c r="G2100" s="419" t="s">
        <v>19396</v>
      </c>
      <c r="H2100" s="419"/>
      <c r="I2100" s="419" t="s">
        <v>19489</v>
      </c>
      <c r="J2100" s="419" t="s">
        <v>20258</v>
      </c>
      <c r="K2100" s="419" t="s">
        <v>15479</v>
      </c>
      <c r="L2100" s="419" t="s">
        <v>35323</v>
      </c>
      <c r="M2100" s="419" t="s">
        <v>19398</v>
      </c>
      <c r="N2100" s="419" t="s">
        <v>15480</v>
      </c>
      <c r="O2100" s="419" t="s">
        <v>21062</v>
      </c>
      <c r="P2100" s="419" t="s">
        <v>17609</v>
      </c>
      <c r="Q2100" s="425">
        <v>1</v>
      </c>
      <c r="R2100" s="419" t="s">
        <v>24213</v>
      </c>
      <c r="S2100" s="424"/>
      <c r="T2100" s="424"/>
      <c r="U2100" s="424"/>
    </row>
    <row r="2101" spans="1:21" ht="14.6" x14ac:dyDescent="0.4">
      <c r="A2101" s="419" t="s">
        <v>17607</v>
      </c>
      <c r="B2101" s="419" t="s">
        <v>37737</v>
      </c>
      <c r="C2101" s="419" t="s">
        <v>17608</v>
      </c>
      <c r="D2101" s="419" t="s">
        <v>20148</v>
      </c>
      <c r="E2101" s="419"/>
      <c r="F2101" s="419" t="s">
        <v>37738</v>
      </c>
      <c r="G2101" s="419" t="s">
        <v>19396</v>
      </c>
      <c r="H2101" s="419"/>
      <c r="I2101" s="419" t="s">
        <v>19355</v>
      </c>
      <c r="J2101" s="419" t="s">
        <v>20258</v>
      </c>
      <c r="K2101" s="419" t="s">
        <v>15481</v>
      </c>
      <c r="L2101" s="419" t="s">
        <v>35323</v>
      </c>
      <c r="M2101" s="419" t="s">
        <v>19398</v>
      </c>
      <c r="N2101" s="419" t="s">
        <v>15482</v>
      </c>
      <c r="O2101" s="419" t="s">
        <v>21062</v>
      </c>
      <c r="P2101" s="419" t="s">
        <v>17609</v>
      </c>
      <c r="Q2101" s="425">
        <v>1</v>
      </c>
      <c r="R2101" s="419" t="s">
        <v>24214</v>
      </c>
      <c r="S2101" s="424"/>
      <c r="T2101" s="424"/>
      <c r="U2101" s="424"/>
    </row>
    <row r="2102" spans="1:21" ht="14.6" x14ac:dyDescent="0.4">
      <c r="A2102" s="419" t="s">
        <v>17607</v>
      </c>
      <c r="B2102" s="419" t="s">
        <v>37739</v>
      </c>
      <c r="C2102" s="419" t="s">
        <v>17608</v>
      </c>
      <c r="D2102" s="419" t="s">
        <v>20148</v>
      </c>
      <c r="E2102" s="419"/>
      <c r="F2102" s="419" t="s">
        <v>37740</v>
      </c>
      <c r="G2102" s="419" t="s">
        <v>19396</v>
      </c>
      <c r="H2102" s="419"/>
      <c r="I2102" s="419" t="s">
        <v>19497</v>
      </c>
      <c r="J2102" s="419" t="s">
        <v>20258</v>
      </c>
      <c r="K2102" s="419" t="s">
        <v>15483</v>
      </c>
      <c r="L2102" s="419" t="s">
        <v>35323</v>
      </c>
      <c r="M2102" s="419" t="s">
        <v>19453</v>
      </c>
      <c r="N2102" s="419" t="s">
        <v>15484</v>
      </c>
      <c r="O2102" s="419" t="s">
        <v>21064</v>
      </c>
      <c r="P2102" s="419" t="s">
        <v>17609</v>
      </c>
      <c r="Q2102" s="425">
        <v>1</v>
      </c>
      <c r="R2102" s="419" t="s">
        <v>24215</v>
      </c>
      <c r="S2102" s="424"/>
      <c r="T2102" s="424"/>
      <c r="U2102" s="424"/>
    </row>
    <row r="2103" spans="1:21" ht="14.6" x14ac:dyDescent="0.4">
      <c r="A2103" s="419" t="s">
        <v>17607</v>
      </c>
      <c r="B2103" s="419" t="s">
        <v>32982</v>
      </c>
      <c r="C2103" s="419" t="s">
        <v>17608</v>
      </c>
      <c r="D2103" s="419" t="s">
        <v>20148</v>
      </c>
      <c r="E2103" s="419"/>
      <c r="F2103" s="419" t="s">
        <v>37741</v>
      </c>
      <c r="G2103" s="419" t="s">
        <v>19396</v>
      </c>
      <c r="H2103" s="419"/>
      <c r="I2103" s="419" t="s">
        <v>20186</v>
      </c>
      <c r="J2103" s="419" t="s">
        <v>20258</v>
      </c>
      <c r="K2103" s="419" t="s">
        <v>15485</v>
      </c>
      <c r="L2103" s="419" t="s">
        <v>35323</v>
      </c>
      <c r="M2103" s="419" t="s">
        <v>19453</v>
      </c>
      <c r="N2103" s="419" t="s">
        <v>15486</v>
      </c>
      <c r="O2103" s="419" t="s">
        <v>21063</v>
      </c>
      <c r="P2103" s="419" t="s">
        <v>17609</v>
      </c>
      <c r="Q2103" s="425">
        <v>1</v>
      </c>
      <c r="R2103" s="419" t="s">
        <v>24216</v>
      </c>
      <c r="S2103" s="424"/>
      <c r="T2103" s="424"/>
      <c r="U2103" s="424"/>
    </row>
    <row r="2104" spans="1:21" ht="14.6" x14ac:dyDescent="0.4">
      <c r="A2104" s="419" t="s">
        <v>17607</v>
      </c>
      <c r="B2104" s="419" t="s">
        <v>32983</v>
      </c>
      <c r="C2104" s="419" t="s">
        <v>17608</v>
      </c>
      <c r="D2104" s="419" t="s">
        <v>20148</v>
      </c>
      <c r="E2104" s="419"/>
      <c r="F2104" s="419" t="s">
        <v>37742</v>
      </c>
      <c r="G2104" s="419" t="s">
        <v>20248</v>
      </c>
      <c r="H2104" s="419"/>
      <c r="I2104" s="419" t="s">
        <v>19355</v>
      </c>
      <c r="J2104" s="419" t="s">
        <v>20258</v>
      </c>
      <c r="K2104" s="419" t="s">
        <v>15487</v>
      </c>
      <c r="L2104" s="419" t="s">
        <v>35323</v>
      </c>
      <c r="M2104" s="419" t="s">
        <v>19522</v>
      </c>
      <c r="N2104" s="419" t="s">
        <v>15488</v>
      </c>
      <c r="O2104" s="419" t="s">
        <v>21066</v>
      </c>
      <c r="P2104" s="419" t="s">
        <v>17609</v>
      </c>
      <c r="Q2104" s="425">
        <v>1</v>
      </c>
      <c r="R2104" s="419" t="s">
        <v>24217</v>
      </c>
      <c r="S2104" s="424"/>
      <c r="T2104" s="424"/>
      <c r="U2104" s="424"/>
    </row>
    <row r="2105" spans="1:21" ht="14.6" x14ac:dyDescent="0.4">
      <c r="A2105" s="419" t="s">
        <v>17607</v>
      </c>
      <c r="B2105" s="419" t="s">
        <v>22051</v>
      </c>
      <c r="C2105" s="419" t="s">
        <v>17608</v>
      </c>
      <c r="D2105" s="419" t="s">
        <v>20148</v>
      </c>
      <c r="E2105" s="419"/>
      <c r="F2105" s="419" t="s">
        <v>37743</v>
      </c>
      <c r="G2105" s="419" t="s">
        <v>19396</v>
      </c>
      <c r="H2105" s="419"/>
      <c r="I2105" s="419" t="s">
        <v>19345</v>
      </c>
      <c r="J2105" s="419" t="s">
        <v>20258</v>
      </c>
      <c r="K2105" s="419" t="s">
        <v>15489</v>
      </c>
      <c r="L2105" s="419" t="s">
        <v>35323</v>
      </c>
      <c r="M2105" s="419" t="s">
        <v>19526</v>
      </c>
      <c r="N2105" s="419" t="s">
        <v>15490</v>
      </c>
      <c r="O2105" s="419" t="s">
        <v>21067</v>
      </c>
      <c r="P2105" s="419" t="s">
        <v>17609</v>
      </c>
      <c r="Q2105" s="425">
        <v>1</v>
      </c>
      <c r="R2105" s="419" t="s">
        <v>24218</v>
      </c>
      <c r="S2105" s="424"/>
      <c r="T2105" s="424"/>
      <c r="U2105" s="424"/>
    </row>
    <row r="2106" spans="1:21" ht="14.6" x14ac:dyDescent="0.4">
      <c r="A2106" s="419" t="s">
        <v>17607</v>
      </c>
      <c r="B2106" s="419" t="s">
        <v>31399</v>
      </c>
      <c r="C2106" s="419" t="s">
        <v>17608</v>
      </c>
      <c r="D2106" s="419" t="s">
        <v>20148</v>
      </c>
      <c r="E2106" s="419"/>
      <c r="F2106" s="419" t="s">
        <v>37744</v>
      </c>
      <c r="G2106" s="419" t="s">
        <v>20263</v>
      </c>
      <c r="H2106" s="419"/>
      <c r="I2106" s="419" t="s">
        <v>19855</v>
      </c>
      <c r="J2106" s="419" t="s">
        <v>20258</v>
      </c>
      <c r="K2106" s="419" t="s">
        <v>31400</v>
      </c>
      <c r="L2106" s="419" t="s">
        <v>35323</v>
      </c>
      <c r="M2106" s="419" t="s">
        <v>21095</v>
      </c>
      <c r="N2106" s="419" t="s">
        <v>31401</v>
      </c>
      <c r="O2106" s="419" t="s">
        <v>21026</v>
      </c>
      <c r="P2106" s="419" t="s">
        <v>17609</v>
      </c>
      <c r="Q2106" s="425">
        <v>1</v>
      </c>
      <c r="R2106" s="419" t="s">
        <v>31402</v>
      </c>
      <c r="S2106" s="424"/>
      <c r="T2106" s="424"/>
      <c r="U2106" s="424"/>
    </row>
    <row r="2107" spans="1:21" ht="14.6" x14ac:dyDescent="0.4">
      <c r="A2107" s="419" t="s">
        <v>17607</v>
      </c>
      <c r="B2107" s="419" t="s">
        <v>31403</v>
      </c>
      <c r="C2107" s="419" t="s">
        <v>17608</v>
      </c>
      <c r="D2107" s="419" t="s">
        <v>20148</v>
      </c>
      <c r="E2107" s="419"/>
      <c r="F2107" s="419" t="s">
        <v>37745</v>
      </c>
      <c r="G2107" s="419" t="s">
        <v>20263</v>
      </c>
      <c r="H2107" s="419"/>
      <c r="I2107" s="419" t="s">
        <v>20245</v>
      </c>
      <c r="J2107" s="419" t="s">
        <v>20258</v>
      </c>
      <c r="K2107" s="419" t="s">
        <v>31404</v>
      </c>
      <c r="L2107" s="419" t="s">
        <v>35323</v>
      </c>
      <c r="M2107" s="419" t="s">
        <v>21108</v>
      </c>
      <c r="N2107" s="419" t="s">
        <v>31405</v>
      </c>
      <c r="O2107" s="419" t="s">
        <v>21026</v>
      </c>
      <c r="P2107" s="419" t="s">
        <v>17609</v>
      </c>
      <c r="Q2107" s="425">
        <v>1</v>
      </c>
      <c r="R2107" s="419" t="s">
        <v>31406</v>
      </c>
      <c r="S2107" s="424"/>
      <c r="T2107" s="424"/>
      <c r="U2107" s="424"/>
    </row>
    <row r="2108" spans="1:21" ht="14.6" x14ac:dyDescent="0.4">
      <c r="A2108" s="419" t="s">
        <v>17607</v>
      </c>
      <c r="B2108" s="419" t="s">
        <v>21262</v>
      </c>
      <c r="C2108" s="419" t="s">
        <v>17608</v>
      </c>
      <c r="D2108" s="419" t="s">
        <v>20148</v>
      </c>
      <c r="E2108" s="419"/>
      <c r="F2108" s="419" t="s">
        <v>37746</v>
      </c>
      <c r="G2108" s="419" t="s">
        <v>20263</v>
      </c>
      <c r="H2108" s="419"/>
      <c r="I2108" s="419" t="s">
        <v>19461</v>
      </c>
      <c r="J2108" s="419" t="s">
        <v>20258</v>
      </c>
      <c r="K2108" s="419" t="s">
        <v>21263</v>
      </c>
      <c r="L2108" s="419" t="s">
        <v>35323</v>
      </c>
      <c r="M2108" s="419" t="s">
        <v>21113</v>
      </c>
      <c r="N2108" s="419" t="s">
        <v>21264</v>
      </c>
      <c r="O2108" s="419" t="s">
        <v>21026</v>
      </c>
      <c r="P2108" s="419" t="s">
        <v>17609</v>
      </c>
      <c r="Q2108" s="425">
        <v>1</v>
      </c>
      <c r="R2108" s="419" t="s">
        <v>24219</v>
      </c>
      <c r="S2108" s="424"/>
      <c r="T2108" s="424"/>
      <c r="U2108" s="424"/>
    </row>
    <row r="2109" spans="1:21" ht="14.6" x14ac:dyDescent="0.4">
      <c r="A2109" s="435" t="s">
        <v>17607</v>
      </c>
      <c r="B2109" s="435" t="s">
        <v>37747</v>
      </c>
      <c r="C2109" s="435" t="s">
        <v>17608</v>
      </c>
      <c r="D2109" s="435" t="s">
        <v>20148</v>
      </c>
      <c r="E2109" s="435"/>
      <c r="F2109" s="435" t="s">
        <v>37748</v>
      </c>
      <c r="G2109" s="435" t="s">
        <v>20248</v>
      </c>
      <c r="H2109" s="435"/>
      <c r="I2109" s="435" t="s">
        <v>19426</v>
      </c>
      <c r="J2109" s="435" t="s">
        <v>20258</v>
      </c>
      <c r="K2109" s="435" t="s">
        <v>15491</v>
      </c>
      <c r="L2109" s="435" t="s">
        <v>35323</v>
      </c>
      <c r="M2109" s="435" t="s">
        <v>18077</v>
      </c>
      <c r="N2109" s="435" t="s">
        <v>15492</v>
      </c>
      <c r="O2109" s="435" t="s">
        <v>21122</v>
      </c>
      <c r="P2109" s="435" t="s">
        <v>17609</v>
      </c>
      <c r="Q2109" s="436">
        <v>3</v>
      </c>
      <c r="R2109" s="435" t="s">
        <v>24220</v>
      </c>
      <c r="S2109" s="437"/>
      <c r="T2109" s="437"/>
      <c r="U2109" s="437"/>
    </row>
    <row r="2110" spans="1:21" ht="14.6" x14ac:dyDescent="0.4">
      <c r="A2110" s="416" t="s">
        <v>15493</v>
      </c>
      <c r="B2110" s="416" t="s">
        <v>31407</v>
      </c>
      <c r="C2110" s="416" t="s">
        <v>15494</v>
      </c>
      <c r="D2110" s="416" t="s">
        <v>20148</v>
      </c>
      <c r="E2110" s="416"/>
      <c r="F2110" s="416" t="s">
        <v>37749</v>
      </c>
      <c r="G2110" s="416" t="s">
        <v>20149</v>
      </c>
      <c r="H2110" s="416"/>
      <c r="I2110" s="416" t="s">
        <v>19345</v>
      </c>
      <c r="J2110" s="416" t="s">
        <v>15495</v>
      </c>
      <c r="K2110" s="416" t="s">
        <v>15496</v>
      </c>
      <c r="L2110" s="416" t="s">
        <v>35321</v>
      </c>
      <c r="M2110" s="416" t="s">
        <v>15496</v>
      </c>
      <c r="N2110" s="416" t="s">
        <v>15497</v>
      </c>
      <c r="O2110" s="416" t="s">
        <v>21009</v>
      </c>
      <c r="P2110" s="416" t="s">
        <v>15495</v>
      </c>
      <c r="Q2110" s="417">
        <v>0</v>
      </c>
      <c r="R2110" s="416" t="s">
        <v>24221</v>
      </c>
      <c r="S2110" s="418"/>
      <c r="T2110" s="418"/>
      <c r="U2110" s="418"/>
    </row>
    <row r="2111" spans="1:21" ht="14.6" x14ac:dyDescent="0.4">
      <c r="A2111" s="416" t="s">
        <v>15493</v>
      </c>
      <c r="B2111" s="416" t="s">
        <v>32993</v>
      </c>
      <c r="C2111" s="416" t="s">
        <v>15494</v>
      </c>
      <c r="D2111" s="416" t="s">
        <v>20772</v>
      </c>
      <c r="E2111" s="416"/>
      <c r="F2111" s="416" t="s">
        <v>20772</v>
      </c>
      <c r="G2111" s="416" t="s">
        <v>20772</v>
      </c>
      <c r="H2111" s="416"/>
      <c r="I2111" s="416" t="s">
        <v>20772</v>
      </c>
      <c r="J2111" s="416" t="s">
        <v>15495</v>
      </c>
      <c r="K2111" s="416" t="s">
        <v>15498</v>
      </c>
      <c r="L2111" s="416" t="s">
        <v>35332</v>
      </c>
      <c r="M2111" s="416" t="s">
        <v>15498</v>
      </c>
      <c r="N2111" s="416" t="s">
        <v>32994</v>
      </c>
      <c r="O2111" s="416" t="s">
        <v>21009</v>
      </c>
      <c r="P2111" s="416" t="s">
        <v>15495</v>
      </c>
      <c r="Q2111" s="417">
        <v>0</v>
      </c>
      <c r="R2111" s="416" t="s">
        <v>32995</v>
      </c>
      <c r="S2111" s="418"/>
      <c r="T2111" s="418"/>
      <c r="U2111" s="418"/>
    </row>
    <row r="2112" spans="1:21" ht="14.6" x14ac:dyDescent="0.4">
      <c r="A2112" s="419" t="s">
        <v>15493</v>
      </c>
      <c r="B2112" s="419" t="s">
        <v>37750</v>
      </c>
      <c r="C2112" s="419" t="s">
        <v>15494</v>
      </c>
      <c r="D2112" s="419" t="s">
        <v>20148</v>
      </c>
      <c r="E2112" s="419"/>
      <c r="F2112" s="419" t="s">
        <v>37751</v>
      </c>
      <c r="G2112" s="419" t="s">
        <v>20160</v>
      </c>
      <c r="H2112" s="419"/>
      <c r="I2112" s="419" t="s">
        <v>19497</v>
      </c>
      <c r="J2112" s="419" t="s">
        <v>15495</v>
      </c>
      <c r="K2112" s="419" t="s">
        <v>15529</v>
      </c>
      <c r="L2112" s="419" t="s">
        <v>35323</v>
      </c>
      <c r="M2112" s="419" t="s">
        <v>15498</v>
      </c>
      <c r="N2112" s="419" t="s">
        <v>15530</v>
      </c>
      <c r="O2112" s="419" t="s">
        <v>21198</v>
      </c>
      <c r="P2112" s="419" t="s">
        <v>15495</v>
      </c>
      <c r="Q2112" s="425">
        <v>1</v>
      </c>
      <c r="R2112" s="419" t="s">
        <v>24222</v>
      </c>
      <c r="S2112" s="424"/>
      <c r="T2112" s="424"/>
      <c r="U2112" s="424"/>
    </row>
    <row r="2113" spans="1:21" ht="14.6" x14ac:dyDescent="0.4">
      <c r="A2113" s="422" t="s">
        <v>15493</v>
      </c>
      <c r="B2113" s="422" t="s">
        <v>32996</v>
      </c>
      <c r="C2113" s="422" t="s">
        <v>15494</v>
      </c>
      <c r="D2113" s="422" t="s">
        <v>20148</v>
      </c>
      <c r="E2113" s="422"/>
      <c r="F2113" s="422" t="s">
        <v>37752</v>
      </c>
      <c r="G2113" s="422" t="s">
        <v>20184</v>
      </c>
      <c r="H2113" s="422"/>
      <c r="I2113" s="422" t="s">
        <v>20180</v>
      </c>
      <c r="J2113" s="422" t="s">
        <v>15495</v>
      </c>
      <c r="K2113" s="422" t="s">
        <v>31408</v>
      </c>
      <c r="L2113" s="422" t="s">
        <v>35323</v>
      </c>
      <c r="M2113" s="422" t="s">
        <v>15498</v>
      </c>
      <c r="N2113" s="422" t="s">
        <v>31409</v>
      </c>
      <c r="O2113" s="422" t="s">
        <v>21017</v>
      </c>
      <c r="P2113" s="422" t="s">
        <v>15495</v>
      </c>
      <c r="Q2113" s="423">
        <v>1</v>
      </c>
      <c r="R2113" s="422" t="s">
        <v>31410</v>
      </c>
      <c r="S2113" s="424"/>
      <c r="T2113" s="424"/>
      <c r="U2113" s="424"/>
    </row>
    <row r="2114" spans="1:21" ht="14.6" x14ac:dyDescent="0.4">
      <c r="A2114" s="422" t="s">
        <v>15493</v>
      </c>
      <c r="B2114" s="422" t="s">
        <v>31411</v>
      </c>
      <c r="C2114" s="422" t="s">
        <v>15494</v>
      </c>
      <c r="D2114" s="422" t="s">
        <v>20148</v>
      </c>
      <c r="E2114" s="422"/>
      <c r="F2114" s="422" t="s">
        <v>37753</v>
      </c>
      <c r="G2114" s="422" t="s">
        <v>20155</v>
      </c>
      <c r="H2114" s="422"/>
      <c r="I2114" s="422" t="s">
        <v>19426</v>
      </c>
      <c r="J2114" s="422" t="s">
        <v>15495</v>
      </c>
      <c r="K2114" s="422" t="s">
        <v>15532</v>
      </c>
      <c r="L2114" s="422" t="s">
        <v>35323</v>
      </c>
      <c r="M2114" s="422" t="s">
        <v>15533</v>
      </c>
      <c r="N2114" s="422" t="s">
        <v>15534</v>
      </c>
      <c r="O2114" s="422" t="s">
        <v>21137</v>
      </c>
      <c r="P2114" s="422" t="s">
        <v>15495</v>
      </c>
      <c r="Q2114" s="423">
        <v>1</v>
      </c>
      <c r="R2114" s="422" t="s">
        <v>24223</v>
      </c>
      <c r="S2114" s="424"/>
      <c r="T2114" s="424"/>
      <c r="U2114" s="424"/>
    </row>
    <row r="2115" spans="1:21" ht="14.6" x14ac:dyDescent="0.4">
      <c r="A2115" s="419" t="s">
        <v>15493</v>
      </c>
      <c r="B2115" s="419" t="s">
        <v>32997</v>
      </c>
      <c r="C2115" s="419" t="s">
        <v>15494</v>
      </c>
      <c r="D2115" s="419" t="s">
        <v>20148</v>
      </c>
      <c r="E2115" s="419"/>
      <c r="F2115" s="419" t="s">
        <v>37754</v>
      </c>
      <c r="G2115" s="419" t="s">
        <v>20160</v>
      </c>
      <c r="H2115" s="419"/>
      <c r="I2115" s="419" t="s">
        <v>19325</v>
      </c>
      <c r="J2115" s="419" t="s">
        <v>15495</v>
      </c>
      <c r="K2115" s="419" t="s">
        <v>15535</v>
      </c>
      <c r="L2115" s="419" t="s">
        <v>35323</v>
      </c>
      <c r="M2115" s="419" t="s">
        <v>15536</v>
      </c>
      <c r="N2115" s="419" t="s">
        <v>15537</v>
      </c>
      <c r="O2115" s="419" t="s">
        <v>21019</v>
      </c>
      <c r="P2115" s="419" t="s">
        <v>15495</v>
      </c>
      <c r="Q2115" s="425">
        <v>1</v>
      </c>
      <c r="R2115" s="419" t="s">
        <v>24224</v>
      </c>
      <c r="S2115" s="424"/>
      <c r="T2115" s="424"/>
      <c r="U2115" s="424"/>
    </row>
    <row r="2116" spans="1:21" ht="14.6" x14ac:dyDescent="0.4">
      <c r="A2116" s="419" t="s">
        <v>15493</v>
      </c>
      <c r="B2116" s="419" t="s">
        <v>37755</v>
      </c>
      <c r="C2116" s="419" t="s">
        <v>15494</v>
      </c>
      <c r="D2116" s="419" t="s">
        <v>20148</v>
      </c>
      <c r="E2116" s="419"/>
      <c r="F2116" s="419" t="s">
        <v>37756</v>
      </c>
      <c r="G2116" s="419" t="s">
        <v>20160</v>
      </c>
      <c r="H2116" s="419"/>
      <c r="I2116" s="419" t="s">
        <v>18022</v>
      </c>
      <c r="J2116" s="419" t="s">
        <v>15495</v>
      </c>
      <c r="K2116" s="419" t="s">
        <v>15538</v>
      </c>
      <c r="L2116" s="419" t="s">
        <v>35323</v>
      </c>
      <c r="M2116" s="419" t="s">
        <v>15539</v>
      </c>
      <c r="N2116" s="419" t="s">
        <v>15540</v>
      </c>
      <c r="O2116" s="419" t="s">
        <v>21020</v>
      </c>
      <c r="P2116" s="419" t="s">
        <v>15495</v>
      </c>
      <c r="Q2116" s="425">
        <v>1</v>
      </c>
      <c r="R2116" s="419" t="s">
        <v>24225</v>
      </c>
      <c r="S2116" s="424"/>
      <c r="T2116" s="424"/>
      <c r="U2116" s="424"/>
    </row>
    <row r="2117" spans="1:21" ht="14.6" x14ac:dyDescent="0.4">
      <c r="A2117" s="419" t="s">
        <v>15493</v>
      </c>
      <c r="B2117" s="419" t="s">
        <v>36755</v>
      </c>
      <c r="C2117" s="419" t="s">
        <v>15494</v>
      </c>
      <c r="D2117" s="419" t="s">
        <v>20148</v>
      </c>
      <c r="E2117" s="419"/>
      <c r="F2117" s="419" t="s">
        <v>37757</v>
      </c>
      <c r="G2117" s="419" t="s">
        <v>20248</v>
      </c>
      <c r="H2117" s="419"/>
      <c r="I2117" s="419" t="s">
        <v>19329</v>
      </c>
      <c r="J2117" s="419" t="s">
        <v>15495</v>
      </c>
      <c r="K2117" s="419" t="s">
        <v>15541</v>
      </c>
      <c r="L2117" s="419" t="s">
        <v>35323</v>
      </c>
      <c r="M2117" s="419" t="s">
        <v>15542</v>
      </c>
      <c r="N2117" s="419" t="s">
        <v>15543</v>
      </c>
      <c r="O2117" s="419" t="s">
        <v>21027</v>
      </c>
      <c r="P2117" s="419" t="s">
        <v>15495</v>
      </c>
      <c r="Q2117" s="425">
        <v>1</v>
      </c>
      <c r="R2117" s="419" t="s">
        <v>24226</v>
      </c>
      <c r="S2117" s="424"/>
      <c r="T2117" s="424"/>
      <c r="U2117" s="424"/>
    </row>
    <row r="2118" spans="1:21" ht="14.6" x14ac:dyDescent="0.4">
      <c r="A2118" s="419" t="s">
        <v>15493</v>
      </c>
      <c r="B2118" s="419" t="s">
        <v>15499</v>
      </c>
      <c r="C2118" s="419" t="s">
        <v>15494</v>
      </c>
      <c r="D2118" s="419" t="s">
        <v>20148</v>
      </c>
      <c r="E2118" s="419"/>
      <c r="F2118" s="419" t="s">
        <v>37758</v>
      </c>
      <c r="G2118" s="419" t="s">
        <v>19639</v>
      </c>
      <c r="H2118" s="419"/>
      <c r="I2118" s="419" t="s">
        <v>19774</v>
      </c>
      <c r="J2118" s="419" t="s">
        <v>15495</v>
      </c>
      <c r="K2118" s="419" t="s">
        <v>15500</v>
      </c>
      <c r="L2118" s="419" t="s">
        <v>35323</v>
      </c>
      <c r="M2118" s="419" t="s">
        <v>22520</v>
      </c>
      <c r="N2118" s="419" t="s">
        <v>15501</v>
      </c>
      <c r="O2118" s="419" t="s">
        <v>21009</v>
      </c>
      <c r="P2118" s="419" t="s">
        <v>15495</v>
      </c>
      <c r="Q2118" s="425">
        <v>1</v>
      </c>
      <c r="R2118" s="419" t="s">
        <v>24227</v>
      </c>
      <c r="S2118" s="424"/>
      <c r="T2118" s="424"/>
      <c r="U2118" s="424"/>
    </row>
    <row r="2119" spans="1:21" ht="14.6" x14ac:dyDescent="0.4">
      <c r="A2119" s="419" t="s">
        <v>15493</v>
      </c>
      <c r="B2119" s="419" t="s">
        <v>15502</v>
      </c>
      <c r="C2119" s="419" t="s">
        <v>15494</v>
      </c>
      <c r="D2119" s="419" t="s">
        <v>20148</v>
      </c>
      <c r="E2119" s="419"/>
      <c r="F2119" s="419" t="s">
        <v>37759</v>
      </c>
      <c r="G2119" s="419" t="s">
        <v>19639</v>
      </c>
      <c r="H2119" s="419"/>
      <c r="I2119" s="419" t="s">
        <v>19325</v>
      </c>
      <c r="J2119" s="419" t="s">
        <v>15495</v>
      </c>
      <c r="K2119" s="419" t="s">
        <v>15503</v>
      </c>
      <c r="L2119" s="419" t="s">
        <v>35323</v>
      </c>
      <c r="M2119" s="419" t="s">
        <v>22520</v>
      </c>
      <c r="N2119" s="419" t="s">
        <v>15504</v>
      </c>
      <c r="O2119" s="419" t="s">
        <v>21009</v>
      </c>
      <c r="P2119" s="419" t="s">
        <v>15495</v>
      </c>
      <c r="Q2119" s="425">
        <v>1</v>
      </c>
      <c r="R2119" s="419" t="s">
        <v>24228</v>
      </c>
      <c r="S2119" s="424"/>
      <c r="T2119" s="424"/>
      <c r="U2119" s="424"/>
    </row>
    <row r="2120" spans="1:21" ht="14.6" x14ac:dyDescent="0.4">
      <c r="A2120" s="419" t="s">
        <v>15493</v>
      </c>
      <c r="B2120" s="419" t="s">
        <v>15505</v>
      </c>
      <c r="C2120" s="419" t="s">
        <v>15494</v>
      </c>
      <c r="D2120" s="419" t="s">
        <v>20148</v>
      </c>
      <c r="E2120" s="419"/>
      <c r="F2120" s="419" t="s">
        <v>37760</v>
      </c>
      <c r="G2120" s="419" t="s">
        <v>19639</v>
      </c>
      <c r="H2120" s="419"/>
      <c r="I2120" s="419" t="s">
        <v>18001</v>
      </c>
      <c r="J2120" s="419" t="s">
        <v>15495</v>
      </c>
      <c r="K2120" s="419" t="s">
        <v>15506</v>
      </c>
      <c r="L2120" s="419" t="s">
        <v>35323</v>
      </c>
      <c r="M2120" s="419" t="s">
        <v>22520</v>
      </c>
      <c r="N2120" s="419" t="s">
        <v>15507</v>
      </c>
      <c r="O2120" s="419" t="s">
        <v>21009</v>
      </c>
      <c r="P2120" s="419" t="s">
        <v>15495</v>
      </c>
      <c r="Q2120" s="425">
        <v>1</v>
      </c>
      <c r="R2120" s="419" t="s">
        <v>24229</v>
      </c>
      <c r="S2120" s="424"/>
      <c r="T2120" s="424"/>
      <c r="U2120" s="424"/>
    </row>
    <row r="2121" spans="1:21" ht="14.6" x14ac:dyDescent="0.4">
      <c r="A2121" s="419" t="s">
        <v>15493</v>
      </c>
      <c r="B2121" s="419" t="s">
        <v>15508</v>
      </c>
      <c r="C2121" s="419" t="s">
        <v>15494</v>
      </c>
      <c r="D2121" s="419" t="s">
        <v>20148</v>
      </c>
      <c r="E2121" s="419"/>
      <c r="F2121" s="419" t="s">
        <v>37761</v>
      </c>
      <c r="G2121" s="419" t="s">
        <v>19639</v>
      </c>
      <c r="H2121" s="419"/>
      <c r="I2121" s="419" t="s">
        <v>20144</v>
      </c>
      <c r="J2121" s="419" t="s">
        <v>15495</v>
      </c>
      <c r="K2121" s="419" t="s">
        <v>15509</v>
      </c>
      <c r="L2121" s="419" t="s">
        <v>35323</v>
      </c>
      <c r="M2121" s="419" t="s">
        <v>22520</v>
      </c>
      <c r="N2121" s="419" t="s">
        <v>15510</v>
      </c>
      <c r="O2121" s="419" t="s">
        <v>21009</v>
      </c>
      <c r="P2121" s="419" t="s">
        <v>15495</v>
      </c>
      <c r="Q2121" s="425">
        <v>1</v>
      </c>
      <c r="R2121" s="419" t="s">
        <v>24230</v>
      </c>
      <c r="S2121" s="424"/>
      <c r="T2121" s="424"/>
      <c r="U2121" s="424"/>
    </row>
    <row r="2122" spans="1:21" ht="14.6" x14ac:dyDescent="0.4">
      <c r="A2122" s="419" t="s">
        <v>15493</v>
      </c>
      <c r="B2122" s="419" t="s">
        <v>15511</v>
      </c>
      <c r="C2122" s="419" t="s">
        <v>15494</v>
      </c>
      <c r="D2122" s="419" t="s">
        <v>20148</v>
      </c>
      <c r="E2122" s="419"/>
      <c r="F2122" s="419" t="s">
        <v>37762</v>
      </c>
      <c r="G2122" s="419" t="s">
        <v>19639</v>
      </c>
      <c r="H2122" s="419"/>
      <c r="I2122" s="419" t="s">
        <v>18072</v>
      </c>
      <c r="J2122" s="419" t="s">
        <v>15495</v>
      </c>
      <c r="K2122" s="419" t="s">
        <v>15512</v>
      </c>
      <c r="L2122" s="419" t="s">
        <v>35323</v>
      </c>
      <c r="M2122" s="419" t="s">
        <v>22520</v>
      </c>
      <c r="N2122" s="419" t="s">
        <v>15513</v>
      </c>
      <c r="O2122" s="419" t="s">
        <v>21009</v>
      </c>
      <c r="P2122" s="419" t="s">
        <v>15495</v>
      </c>
      <c r="Q2122" s="425">
        <v>1</v>
      </c>
      <c r="R2122" s="419" t="s">
        <v>24231</v>
      </c>
      <c r="S2122" s="424"/>
      <c r="T2122" s="424"/>
      <c r="U2122" s="424"/>
    </row>
    <row r="2123" spans="1:21" ht="14.6" x14ac:dyDescent="0.4">
      <c r="A2123" s="419" t="s">
        <v>15493</v>
      </c>
      <c r="B2123" s="419" t="s">
        <v>15514</v>
      </c>
      <c r="C2123" s="419" t="s">
        <v>15494</v>
      </c>
      <c r="D2123" s="419" t="s">
        <v>20148</v>
      </c>
      <c r="E2123" s="419"/>
      <c r="F2123" s="419" t="s">
        <v>37763</v>
      </c>
      <c r="G2123" s="419" t="s">
        <v>19639</v>
      </c>
      <c r="H2123" s="419"/>
      <c r="I2123" s="419" t="s">
        <v>20249</v>
      </c>
      <c r="J2123" s="419" t="s">
        <v>15495</v>
      </c>
      <c r="K2123" s="419" t="s">
        <v>15515</v>
      </c>
      <c r="L2123" s="419" t="s">
        <v>35323</v>
      </c>
      <c r="M2123" s="419" t="s">
        <v>22520</v>
      </c>
      <c r="N2123" s="419" t="s">
        <v>15516</v>
      </c>
      <c r="O2123" s="419" t="s">
        <v>21009</v>
      </c>
      <c r="P2123" s="419" t="s">
        <v>15495</v>
      </c>
      <c r="Q2123" s="425">
        <v>1</v>
      </c>
      <c r="R2123" s="419" t="s">
        <v>24232</v>
      </c>
      <c r="S2123" s="424"/>
      <c r="T2123" s="424"/>
      <c r="U2123" s="424"/>
    </row>
    <row r="2124" spans="1:21" ht="14.6" x14ac:dyDescent="0.4">
      <c r="A2124" s="419" t="s">
        <v>15493</v>
      </c>
      <c r="B2124" s="419" t="s">
        <v>15517</v>
      </c>
      <c r="C2124" s="419" t="s">
        <v>15494</v>
      </c>
      <c r="D2124" s="419" t="s">
        <v>20148</v>
      </c>
      <c r="E2124" s="419"/>
      <c r="F2124" s="419" t="s">
        <v>37764</v>
      </c>
      <c r="G2124" s="419" t="s">
        <v>19639</v>
      </c>
      <c r="H2124" s="419"/>
      <c r="I2124" s="419" t="s">
        <v>19464</v>
      </c>
      <c r="J2124" s="419" t="s">
        <v>15495</v>
      </c>
      <c r="K2124" s="419" t="s">
        <v>15518</v>
      </c>
      <c r="L2124" s="419" t="s">
        <v>35323</v>
      </c>
      <c r="M2124" s="419" t="s">
        <v>22520</v>
      </c>
      <c r="N2124" s="419" t="s">
        <v>15519</v>
      </c>
      <c r="O2124" s="419" t="s">
        <v>21009</v>
      </c>
      <c r="P2124" s="419" t="s">
        <v>15495</v>
      </c>
      <c r="Q2124" s="425">
        <v>1</v>
      </c>
      <c r="R2124" s="419" t="s">
        <v>24233</v>
      </c>
      <c r="S2124" s="424"/>
      <c r="T2124" s="424"/>
      <c r="U2124" s="424"/>
    </row>
    <row r="2125" spans="1:21" ht="14.6" x14ac:dyDescent="0.4">
      <c r="A2125" s="419" t="s">
        <v>15493</v>
      </c>
      <c r="B2125" s="419" t="s">
        <v>15520</v>
      </c>
      <c r="C2125" s="419" t="s">
        <v>15494</v>
      </c>
      <c r="D2125" s="419" t="s">
        <v>20148</v>
      </c>
      <c r="E2125" s="419"/>
      <c r="F2125" s="419" t="s">
        <v>37765</v>
      </c>
      <c r="G2125" s="419" t="s">
        <v>19639</v>
      </c>
      <c r="H2125" s="419"/>
      <c r="I2125" s="419" t="s">
        <v>20194</v>
      </c>
      <c r="J2125" s="419" t="s">
        <v>15495</v>
      </c>
      <c r="K2125" s="419" t="s">
        <v>15521</v>
      </c>
      <c r="L2125" s="419" t="s">
        <v>35323</v>
      </c>
      <c r="M2125" s="419" t="s">
        <v>22520</v>
      </c>
      <c r="N2125" s="419" t="s">
        <v>15522</v>
      </c>
      <c r="O2125" s="419" t="s">
        <v>21009</v>
      </c>
      <c r="P2125" s="419" t="s">
        <v>15495</v>
      </c>
      <c r="Q2125" s="425">
        <v>1</v>
      </c>
      <c r="R2125" s="419" t="s">
        <v>24234</v>
      </c>
      <c r="S2125" s="424"/>
      <c r="T2125" s="424"/>
      <c r="U2125" s="424"/>
    </row>
    <row r="2126" spans="1:21" ht="14.6" x14ac:dyDescent="0.4">
      <c r="A2126" s="419" t="s">
        <v>15493</v>
      </c>
      <c r="B2126" s="419" t="s">
        <v>15523</v>
      </c>
      <c r="C2126" s="419" t="s">
        <v>15494</v>
      </c>
      <c r="D2126" s="419" t="s">
        <v>20148</v>
      </c>
      <c r="E2126" s="419"/>
      <c r="F2126" s="419" t="s">
        <v>37766</v>
      </c>
      <c r="G2126" s="419" t="s">
        <v>19639</v>
      </c>
      <c r="H2126" s="419"/>
      <c r="I2126" s="419" t="s">
        <v>17998</v>
      </c>
      <c r="J2126" s="419" t="s">
        <v>15495</v>
      </c>
      <c r="K2126" s="419" t="s">
        <v>15524</v>
      </c>
      <c r="L2126" s="419" t="s">
        <v>35323</v>
      </c>
      <c r="M2126" s="419" t="s">
        <v>22520</v>
      </c>
      <c r="N2126" s="419" t="s">
        <v>15525</v>
      </c>
      <c r="O2126" s="419" t="s">
        <v>21009</v>
      </c>
      <c r="P2126" s="419" t="s">
        <v>15495</v>
      </c>
      <c r="Q2126" s="425">
        <v>1</v>
      </c>
      <c r="R2126" s="419" t="s">
        <v>24235</v>
      </c>
      <c r="S2126" s="424"/>
      <c r="T2126" s="424"/>
      <c r="U2126" s="424"/>
    </row>
    <row r="2127" spans="1:21" ht="14.6" x14ac:dyDescent="0.4">
      <c r="A2127" s="419" t="s">
        <v>15493</v>
      </c>
      <c r="B2127" s="419" t="s">
        <v>15526</v>
      </c>
      <c r="C2127" s="419" t="s">
        <v>15494</v>
      </c>
      <c r="D2127" s="419" t="s">
        <v>20148</v>
      </c>
      <c r="E2127" s="419"/>
      <c r="F2127" s="419" t="s">
        <v>37767</v>
      </c>
      <c r="G2127" s="419" t="s">
        <v>19639</v>
      </c>
      <c r="H2127" s="419"/>
      <c r="I2127" s="419" t="s">
        <v>18131</v>
      </c>
      <c r="J2127" s="419" t="s">
        <v>15495</v>
      </c>
      <c r="K2127" s="419" t="s">
        <v>15527</v>
      </c>
      <c r="L2127" s="419" t="s">
        <v>35323</v>
      </c>
      <c r="M2127" s="419" t="s">
        <v>22520</v>
      </c>
      <c r="N2127" s="419" t="s">
        <v>15528</v>
      </c>
      <c r="O2127" s="419" t="s">
        <v>21009</v>
      </c>
      <c r="P2127" s="419" t="s">
        <v>15495</v>
      </c>
      <c r="Q2127" s="425">
        <v>1</v>
      </c>
      <c r="R2127" s="419" t="s">
        <v>24236</v>
      </c>
      <c r="S2127" s="424"/>
      <c r="T2127" s="424"/>
      <c r="U2127" s="424"/>
    </row>
    <row r="2128" spans="1:21" ht="14.6" x14ac:dyDescent="0.4">
      <c r="A2128" s="419" t="s">
        <v>15493</v>
      </c>
      <c r="B2128" s="419" t="s">
        <v>22052</v>
      </c>
      <c r="C2128" s="419" t="s">
        <v>15494</v>
      </c>
      <c r="D2128" s="419" t="s">
        <v>20148</v>
      </c>
      <c r="E2128" s="419"/>
      <c r="F2128" s="419" t="s">
        <v>37768</v>
      </c>
      <c r="G2128" s="419" t="s">
        <v>19639</v>
      </c>
      <c r="H2128" s="419"/>
      <c r="I2128" s="419" t="s">
        <v>20143</v>
      </c>
      <c r="J2128" s="419" t="s">
        <v>15495</v>
      </c>
      <c r="K2128" s="419" t="s">
        <v>22053</v>
      </c>
      <c r="L2128" s="419" t="s">
        <v>35323</v>
      </c>
      <c r="M2128" s="419" t="s">
        <v>22520</v>
      </c>
      <c r="N2128" s="419" t="s">
        <v>22054</v>
      </c>
      <c r="O2128" s="419" t="s">
        <v>21009</v>
      </c>
      <c r="P2128" s="419" t="s">
        <v>15495</v>
      </c>
      <c r="Q2128" s="425">
        <v>1</v>
      </c>
      <c r="R2128" s="419" t="s">
        <v>24237</v>
      </c>
      <c r="S2128" s="424"/>
      <c r="T2128" s="424"/>
      <c r="U2128" s="424"/>
    </row>
    <row r="2129" spans="1:21" ht="14.6" x14ac:dyDescent="0.4">
      <c r="A2129" s="419" t="s">
        <v>15493</v>
      </c>
      <c r="B2129" s="419" t="s">
        <v>37769</v>
      </c>
      <c r="C2129" s="419" t="s">
        <v>15494</v>
      </c>
      <c r="D2129" s="419" t="s">
        <v>20148</v>
      </c>
      <c r="E2129" s="419"/>
      <c r="F2129" s="419" t="s">
        <v>37770</v>
      </c>
      <c r="G2129" s="419" t="s">
        <v>20160</v>
      </c>
      <c r="H2129" s="419"/>
      <c r="I2129" s="419" t="s">
        <v>19329</v>
      </c>
      <c r="J2129" s="419" t="s">
        <v>15495</v>
      </c>
      <c r="K2129" s="419" t="s">
        <v>20819</v>
      </c>
      <c r="L2129" s="419" t="s">
        <v>35323</v>
      </c>
      <c r="M2129" s="419" t="s">
        <v>21265</v>
      </c>
      <c r="N2129" s="419" t="s">
        <v>15531</v>
      </c>
      <c r="O2129" s="419" t="s">
        <v>21266</v>
      </c>
      <c r="P2129" s="419" t="s">
        <v>15495</v>
      </c>
      <c r="Q2129" s="425">
        <v>1</v>
      </c>
      <c r="R2129" s="419" t="s">
        <v>24238</v>
      </c>
      <c r="S2129" s="424"/>
      <c r="T2129" s="424"/>
      <c r="U2129" s="424"/>
    </row>
    <row r="2130" spans="1:21" ht="14.6" x14ac:dyDescent="0.4">
      <c r="A2130" s="416" t="s">
        <v>15493</v>
      </c>
      <c r="B2130" s="416" t="s">
        <v>32998</v>
      </c>
      <c r="C2130" s="416" t="s">
        <v>15494</v>
      </c>
      <c r="D2130" s="416" t="s">
        <v>20772</v>
      </c>
      <c r="E2130" s="416"/>
      <c r="F2130" s="416" t="s">
        <v>20772</v>
      </c>
      <c r="G2130" s="416" t="s">
        <v>20772</v>
      </c>
      <c r="H2130" s="416"/>
      <c r="I2130" s="416" t="s">
        <v>20772</v>
      </c>
      <c r="J2130" s="416" t="s">
        <v>15495</v>
      </c>
      <c r="K2130" s="416" t="s">
        <v>32999</v>
      </c>
      <c r="L2130" s="416" t="s">
        <v>35332</v>
      </c>
      <c r="M2130" s="416" t="s">
        <v>32999</v>
      </c>
      <c r="N2130" s="416" t="s">
        <v>15497</v>
      </c>
      <c r="O2130" s="416" t="s">
        <v>21009</v>
      </c>
      <c r="P2130" s="416" t="s">
        <v>15495</v>
      </c>
      <c r="Q2130" s="417">
        <v>0</v>
      </c>
      <c r="R2130" s="416" t="s">
        <v>24221</v>
      </c>
      <c r="S2130" s="418"/>
      <c r="T2130" s="418"/>
      <c r="U2130" s="418"/>
    </row>
    <row r="2131" spans="1:21" ht="14.6" x14ac:dyDescent="0.4">
      <c r="A2131" s="416" t="s">
        <v>15493</v>
      </c>
      <c r="B2131" s="416" t="s">
        <v>33000</v>
      </c>
      <c r="C2131" s="416" t="s">
        <v>15494</v>
      </c>
      <c r="D2131" s="416" t="s">
        <v>20772</v>
      </c>
      <c r="E2131" s="416"/>
      <c r="F2131" s="416" t="s">
        <v>20772</v>
      </c>
      <c r="G2131" s="416" t="s">
        <v>20772</v>
      </c>
      <c r="H2131" s="416"/>
      <c r="I2131" s="416" t="s">
        <v>20772</v>
      </c>
      <c r="J2131" s="416" t="s">
        <v>15495</v>
      </c>
      <c r="K2131" s="416" t="s">
        <v>33001</v>
      </c>
      <c r="L2131" s="416" t="s">
        <v>35332</v>
      </c>
      <c r="M2131" s="416" t="s">
        <v>33001</v>
      </c>
      <c r="N2131" s="416" t="s">
        <v>15497</v>
      </c>
      <c r="O2131" s="416" t="s">
        <v>21009</v>
      </c>
      <c r="P2131" s="416" t="s">
        <v>15495</v>
      </c>
      <c r="Q2131" s="417">
        <v>0</v>
      </c>
      <c r="R2131" s="416" t="s">
        <v>24221</v>
      </c>
      <c r="S2131" s="418"/>
      <c r="T2131" s="418"/>
      <c r="U2131" s="418"/>
    </row>
    <row r="2132" spans="1:21" ht="14.6" x14ac:dyDescent="0.4">
      <c r="A2132" s="416" t="s">
        <v>15493</v>
      </c>
      <c r="B2132" s="416" t="s">
        <v>33002</v>
      </c>
      <c r="C2132" s="416" t="s">
        <v>15494</v>
      </c>
      <c r="D2132" s="416" t="s">
        <v>20772</v>
      </c>
      <c r="E2132" s="416"/>
      <c r="F2132" s="416" t="s">
        <v>20772</v>
      </c>
      <c r="G2132" s="416" t="s">
        <v>20772</v>
      </c>
      <c r="H2132" s="416"/>
      <c r="I2132" s="416" t="s">
        <v>20772</v>
      </c>
      <c r="J2132" s="416" t="s">
        <v>15495</v>
      </c>
      <c r="K2132" s="416" t="s">
        <v>33003</v>
      </c>
      <c r="L2132" s="416" t="s">
        <v>35332</v>
      </c>
      <c r="M2132" s="416" t="s">
        <v>33003</v>
      </c>
      <c r="N2132" s="416" t="s">
        <v>15497</v>
      </c>
      <c r="O2132" s="416" t="s">
        <v>21009</v>
      </c>
      <c r="P2132" s="416" t="s">
        <v>15495</v>
      </c>
      <c r="Q2132" s="417">
        <v>0</v>
      </c>
      <c r="R2132" s="416" t="s">
        <v>24221</v>
      </c>
      <c r="S2132" s="418"/>
      <c r="T2132" s="418"/>
      <c r="U2132" s="418"/>
    </row>
    <row r="2133" spans="1:21" ht="14.6" x14ac:dyDescent="0.4">
      <c r="A2133" s="416" t="s">
        <v>15493</v>
      </c>
      <c r="B2133" s="416" t="s">
        <v>33004</v>
      </c>
      <c r="C2133" s="416" t="s">
        <v>15494</v>
      </c>
      <c r="D2133" s="416" t="s">
        <v>20772</v>
      </c>
      <c r="E2133" s="416"/>
      <c r="F2133" s="416" t="s">
        <v>20772</v>
      </c>
      <c r="G2133" s="416" t="s">
        <v>20772</v>
      </c>
      <c r="H2133" s="416"/>
      <c r="I2133" s="416" t="s">
        <v>20772</v>
      </c>
      <c r="J2133" s="416" t="s">
        <v>15495</v>
      </c>
      <c r="K2133" s="416" t="s">
        <v>33005</v>
      </c>
      <c r="L2133" s="416" t="s">
        <v>35332</v>
      </c>
      <c r="M2133" s="416" t="s">
        <v>33005</v>
      </c>
      <c r="N2133" s="416" t="s">
        <v>15497</v>
      </c>
      <c r="O2133" s="416" t="s">
        <v>21009</v>
      </c>
      <c r="P2133" s="416" t="s">
        <v>15495</v>
      </c>
      <c r="Q2133" s="417">
        <v>0</v>
      </c>
      <c r="R2133" s="416" t="s">
        <v>24221</v>
      </c>
      <c r="S2133" s="418"/>
      <c r="T2133" s="418"/>
      <c r="U2133" s="418"/>
    </row>
    <row r="2134" spans="1:21" ht="14.6" x14ac:dyDescent="0.4">
      <c r="A2134" s="419" t="s">
        <v>15493</v>
      </c>
      <c r="B2134" s="419" t="s">
        <v>15544</v>
      </c>
      <c r="C2134" s="419" t="s">
        <v>15494</v>
      </c>
      <c r="D2134" s="419" t="s">
        <v>20148</v>
      </c>
      <c r="E2134" s="419"/>
      <c r="F2134" s="419" t="s">
        <v>37771</v>
      </c>
      <c r="G2134" s="419" t="s">
        <v>20248</v>
      </c>
      <c r="H2134" s="419"/>
      <c r="I2134" s="419" t="s">
        <v>18069</v>
      </c>
      <c r="J2134" s="419" t="s">
        <v>20258</v>
      </c>
      <c r="K2134" s="419" t="s">
        <v>15545</v>
      </c>
      <c r="L2134" s="419" t="s">
        <v>35323</v>
      </c>
      <c r="M2134" s="419" t="s">
        <v>19377</v>
      </c>
      <c r="N2134" s="419" t="s">
        <v>15546</v>
      </c>
      <c r="O2134" s="419" t="s">
        <v>21054</v>
      </c>
      <c r="P2134" s="419" t="s">
        <v>15495</v>
      </c>
      <c r="Q2134" s="425">
        <v>1</v>
      </c>
      <c r="R2134" s="419" t="s">
        <v>24239</v>
      </c>
      <c r="S2134" s="424"/>
      <c r="T2134" s="424"/>
      <c r="U2134" s="424"/>
    </row>
    <row r="2135" spans="1:21" ht="14.6" x14ac:dyDescent="0.4">
      <c r="A2135" s="419" t="s">
        <v>15493</v>
      </c>
      <c r="B2135" s="419" t="s">
        <v>37772</v>
      </c>
      <c r="C2135" s="419" t="s">
        <v>15494</v>
      </c>
      <c r="D2135" s="419" t="s">
        <v>20148</v>
      </c>
      <c r="E2135" s="419"/>
      <c r="F2135" s="419" t="s">
        <v>37773</v>
      </c>
      <c r="G2135" s="419" t="s">
        <v>19396</v>
      </c>
      <c r="H2135" s="419"/>
      <c r="I2135" s="419" t="s">
        <v>20139</v>
      </c>
      <c r="J2135" s="419" t="s">
        <v>20258</v>
      </c>
      <c r="K2135" s="419" t="s">
        <v>15547</v>
      </c>
      <c r="L2135" s="419" t="s">
        <v>35323</v>
      </c>
      <c r="M2135" s="419" t="s">
        <v>19398</v>
      </c>
      <c r="N2135" s="419" t="s">
        <v>15548</v>
      </c>
      <c r="O2135" s="419" t="s">
        <v>21062</v>
      </c>
      <c r="P2135" s="419" t="s">
        <v>15495</v>
      </c>
      <c r="Q2135" s="425">
        <v>1</v>
      </c>
      <c r="R2135" s="419" t="s">
        <v>24240</v>
      </c>
      <c r="S2135" s="424"/>
      <c r="T2135" s="424"/>
      <c r="U2135" s="424"/>
    </row>
    <row r="2136" spans="1:21" ht="14.6" x14ac:dyDescent="0.4">
      <c r="A2136" s="419" t="s">
        <v>15493</v>
      </c>
      <c r="B2136" s="419" t="s">
        <v>37774</v>
      </c>
      <c r="C2136" s="419" t="s">
        <v>15494</v>
      </c>
      <c r="D2136" s="419" t="s">
        <v>20148</v>
      </c>
      <c r="E2136" s="419"/>
      <c r="F2136" s="419" t="s">
        <v>37775</v>
      </c>
      <c r="G2136" s="419" t="s">
        <v>19396</v>
      </c>
      <c r="H2136" s="419"/>
      <c r="I2136" s="419" t="s">
        <v>20230</v>
      </c>
      <c r="J2136" s="419" t="s">
        <v>20258</v>
      </c>
      <c r="K2136" s="419" t="s">
        <v>15549</v>
      </c>
      <c r="L2136" s="419" t="s">
        <v>35323</v>
      </c>
      <c r="M2136" s="419" t="s">
        <v>19398</v>
      </c>
      <c r="N2136" s="419" t="s">
        <v>15550</v>
      </c>
      <c r="O2136" s="419" t="s">
        <v>21062</v>
      </c>
      <c r="P2136" s="419" t="s">
        <v>15495</v>
      </c>
      <c r="Q2136" s="425">
        <v>1</v>
      </c>
      <c r="R2136" s="419" t="s">
        <v>24241</v>
      </c>
      <c r="S2136" s="424"/>
      <c r="T2136" s="424"/>
      <c r="U2136" s="424"/>
    </row>
    <row r="2137" spans="1:21" ht="14.6" x14ac:dyDescent="0.4">
      <c r="A2137" s="419" t="s">
        <v>15493</v>
      </c>
      <c r="B2137" s="419" t="s">
        <v>37776</v>
      </c>
      <c r="C2137" s="419" t="s">
        <v>15494</v>
      </c>
      <c r="D2137" s="419" t="s">
        <v>20148</v>
      </c>
      <c r="E2137" s="419"/>
      <c r="F2137" s="419" t="s">
        <v>37777</v>
      </c>
      <c r="G2137" s="419" t="s">
        <v>19396</v>
      </c>
      <c r="H2137" s="419"/>
      <c r="I2137" s="419" t="s">
        <v>19321</v>
      </c>
      <c r="J2137" s="419" t="s">
        <v>20258</v>
      </c>
      <c r="K2137" s="419" t="s">
        <v>15551</v>
      </c>
      <c r="L2137" s="419" t="s">
        <v>35323</v>
      </c>
      <c r="M2137" s="419" t="s">
        <v>19398</v>
      </c>
      <c r="N2137" s="419" t="s">
        <v>15552</v>
      </c>
      <c r="O2137" s="419" t="s">
        <v>21062</v>
      </c>
      <c r="P2137" s="419" t="s">
        <v>15495</v>
      </c>
      <c r="Q2137" s="425">
        <v>1</v>
      </c>
      <c r="R2137" s="419" t="s">
        <v>24242</v>
      </c>
      <c r="S2137" s="424"/>
      <c r="T2137" s="424"/>
      <c r="U2137" s="424"/>
    </row>
    <row r="2138" spans="1:21" ht="14.6" x14ac:dyDescent="0.4">
      <c r="A2138" s="419" t="s">
        <v>15493</v>
      </c>
      <c r="B2138" s="419" t="s">
        <v>37778</v>
      </c>
      <c r="C2138" s="419" t="s">
        <v>15494</v>
      </c>
      <c r="D2138" s="419" t="s">
        <v>20148</v>
      </c>
      <c r="E2138" s="419"/>
      <c r="F2138" s="419" t="s">
        <v>37779</v>
      </c>
      <c r="G2138" s="419" t="s">
        <v>19396</v>
      </c>
      <c r="H2138" s="419"/>
      <c r="I2138" s="419" t="s">
        <v>19349</v>
      </c>
      <c r="J2138" s="419" t="s">
        <v>20258</v>
      </c>
      <c r="K2138" s="419" t="s">
        <v>15553</v>
      </c>
      <c r="L2138" s="419" t="s">
        <v>35323</v>
      </c>
      <c r="M2138" s="419" t="s">
        <v>19398</v>
      </c>
      <c r="N2138" s="419" t="s">
        <v>15554</v>
      </c>
      <c r="O2138" s="419" t="s">
        <v>21062</v>
      </c>
      <c r="P2138" s="419" t="s">
        <v>15495</v>
      </c>
      <c r="Q2138" s="425">
        <v>1</v>
      </c>
      <c r="R2138" s="419" t="s">
        <v>24243</v>
      </c>
      <c r="S2138" s="424"/>
      <c r="T2138" s="424"/>
      <c r="U2138" s="424"/>
    </row>
    <row r="2139" spans="1:21" ht="14.6" x14ac:dyDescent="0.4">
      <c r="A2139" s="419" t="s">
        <v>15493</v>
      </c>
      <c r="B2139" s="419" t="s">
        <v>31412</v>
      </c>
      <c r="C2139" s="419" t="s">
        <v>15494</v>
      </c>
      <c r="D2139" s="419" t="s">
        <v>20148</v>
      </c>
      <c r="E2139" s="419"/>
      <c r="F2139" s="419" t="s">
        <v>37780</v>
      </c>
      <c r="G2139" s="419" t="s">
        <v>19396</v>
      </c>
      <c r="H2139" s="419"/>
      <c r="I2139" s="419" t="s">
        <v>18001</v>
      </c>
      <c r="J2139" s="419" t="s">
        <v>20258</v>
      </c>
      <c r="K2139" s="419" t="s">
        <v>15555</v>
      </c>
      <c r="L2139" s="419" t="s">
        <v>35323</v>
      </c>
      <c r="M2139" s="419" t="s">
        <v>19453</v>
      </c>
      <c r="N2139" s="419" t="s">
        <v>15556</v>
      </c>
      <c r="O2139" s="419" t="s">
        <v>21064</v>
      </c>
      <c r="P2139" s="419" t="s">
        <v>15495</v>
      </c>
      <c r="Q2139" s="425">
        <v>1</v>
      </c>
      <c r="R2139" s="419" t="s">
        <v>24244</v>
      </c>
      <c r="S2139" s="424"/>
      <c r="T2139" s="424"/>
      <c r="U2139" s="424"/>
    </row>
    <row r="2140" spans="1:21" ht="14.6" x14ac:dyDescent="0.4">
      <c r="A2140" s="419" t="s">
        <v>15493</v>
      </c>
      <c r="B2140" s="419" t="s">
        <v>15557</v>
      </c>
      <c r="C2140" s="419" t="s">
        <v>15494</v>
      </c>
      <c r="D2140" s="419" t="s">
        <v>20148</v>
      </c>
      <c r="E2140" s="419"/>
      <c r="F2140" s="419" t="s">
        <v>37781</v>
      </c>
      <c r="G2140" s="419" t="s">
        <v>19396</v>
      </c>
      <c r="H2140" s="419"/>
      <c r="I2140" s="419" t="s">
        <v>20271</v>
      </c>
      <c r="J2140" s="419" t="s">
        <v>20258</v>
      </c>
      <c r="K2140" s="419" t="s">
        <v>15558</v>
      </c>
      <c r="L2140" s="419" t="s">
        <v>35323</v>
      </c>
      <c r="M2140" s="419" t="s">
        <v>19453</v>
      </c>
      <c r="N2140" s="419" t="s">
        <v>15559</v>
      </c>
      <c r="O2140" s="419" t="s">
        <v>21063</v>
      </c>
      <c r="P2140" s="419" t="s">
        <v>15495</v>
      </c>
      <c r="Q2140" s="425">
        <v>1</v>
      </c>
      <c r="R2140" s="419" t="s">
        <v>24245</v>
      </c>
      <c r="S2140" s="424"/>
      <c r="T2140" s="424"/>
      <c r="U2140" s="424"/>
    </row>
    <row r="2141" spans="1:21" ht="14.6" x14ac:dyDescent="0.4">
      <c r="A2141" s="419" t="s">
        <v>15493</v>
      </c>
      <c r="B2141" s="419" t="s">
        <v>22055</v>
      </c>
      <c r="C2141" s="419" t="s">
        <v>15494</v>
      </c>
      <c r="D2141" s="419" t="s">
        <v>20148</v>
      </c>
      <c r="E2141" s="419"/>
      <c r="F2141" s="419" t="s">
        <v>37782</v>
      </c>
      <c r="G2141" s="419" t="s">
        <v>19396</v>
      </c>
      <c r="H2141" s="419"/>
      <c r="I2141" s="419" t="s">
        <v>19486</v>
      </c>
      <c r="J2141" s="419" t="s">
        <v>20258</v>
      </c>
      <c r="K2141" s="419" t="s">
        <v>22056</v>
      </c>
      <c r="L2141" s="419" t="s">
        <v>35323</v>
      </c>
      <c r="M2141" s="419" t="s">
        <v>19526</v>
      </c>
      <c r="N2141" s="419" t="s">
        <v>22057</v>
      </c>
      <c r="O2141" s="419" t="s">
        <v>21067</v>
      </c>
      <c r="P2141" s="419" t="s">
        <v>15495</v>
      </c>
      <c r="Q2141" s="425">
        <v>1</v>
      </c>
      <c r="R2141" s="419" t="s">
        <v>24246</v>
      </c>
      <c r="S2141" s="424"/>
      <c r="T2141" s="424"/>
      <c r="U2141" s="424"/>
    </row>
    <row r="2142" spans="1:21" ht="14.6" x14ac:dyDescent="0.4">
      <c r="A2142" s="435" t="s">
        <v>15493</v>
      </c>
      <c r="B2142" s="435" t="s">
        <v>37783</v>
      </c>
      <c r="C2142" s="435" t="s">
        <v>15494</v>
      </c>
      <c r="D2142" s="435" t="s">
        <v>20148</v>
      </c>
      <c r="E2142" s="435"/>
      <c r="F2142" s="435" t="s">
        <v>37784</v>
      </c>
      <c r="G2142" s="435" t="s">
        <v>20248</v>
      </c>
      <c r="H2142" s="435"/>
      <c r="I2142" s="435" t="s">
        <v>19379</v>
      </c>
      <c r="J2142" s="435" t="s">
        <v>20258</v>
      </c>
      <c r="K2142" s="435" t="s">
        <v>15560</v>
      </c>
      <c r="L2142" s="435" t="s">
        <v>35323</v>
      </c>
      <c r="M2142" s="435" t="s">
        <v>18077</v>
      </c>
      <c r="N2142" s="435" t="s">
        <v>15561</v>
      </c>
      <c r="O2142" s="435" t="s">
        <v>21120</v>
      </c>
      <c r="P2142" s="435" t="s">
        <v>15495</v>
      </c>
      <c r="Q2142" s="436">
        <v>3</v>
      </c>
      <c r="R2142" s="435" t="s">
        <v>24247</v>
      </c>
      <c r="S2142" s="437"/>
      <c r="T2142" s="437"/>
      <c r="U2142" s="437"/>
    </row>
    <row r="2143" spans="1:21" ht="14.6" x14ac:dyDescent="0.4">
      <c r="A2143" s="435" t="s">
        <v>15493</v>
      </c>
      <c r="B2143" s="435" t="s">
        <v>37785</v>
      </c>
      <c r="C2143" s="435" t="s">
        <v>15494</v>
      </c>
      <c r="D2143" s="435" t="s">
        <v>20148</v>
      </c>
      <c r="E2143" s="435"/>
      <c r="F2143" s="435" t="s">
        <v>37786</v>
      </c>
      <c r="G2143" s="435" t="s">
        <v>20248</v>
      </c>
      <c r="H2143" s="435"/>
      <c r="I2143" s="435" t="s">
        <v>19497</v>
      </c>
      <c r="J2143" s="435" t="s">
        <v>20258</v>
      </c>
      <c r="K2143" s="435" t="s">
        <v>15562</v>
      </c>
      <c r="L2143" s="435" t="s">
        <v>35323</v>
      </c>
      <c r="M2143" s="435" t="s">
        <v>18077</v>
      </c>
      <c r="N2143" s="435" t="s">
        <v>15563</v>
      </c>
      <c r="O2143" s="435" t="s">
        <v>21122</v>
      </c>
      <c r="P2143" s="435" t="s">
        <v>15495</v>
      </c>
      <c r="Q2143" s="436">
        <v>3</v>
      </c>
      <c r="R2143" s="435" t="s">
        <v>24248</v>
      </c>
      <c r="S2143" s="437"/>
      <c r="T2143" s="437"/>
      <c r="U2143" s="437"/>
    </row>
    <row r="2144" spans="1:21" ht="14.6" x14ac:dyDescent="0.4">
      <c r="A2144" s="435" t="s">
        <v>15493</v>
      </c>
      <c r="B2144" s="435" t="s">
        <v>32992</v>
      </c>
      <c r="C2144" s="435" t="s">
        <v>15494</v>
      </c>
      <c r="D2144" s="435" t="s">
        <v>20148</v>
      </c>
      <c r="E2144" s="435"/>
      <c r="F2144" s="435" t="s">
        <v>37787</v>
      </c>
      <c r="G2144" s="435" t="s">
        <v>20248</v>
      </c>
      <c r="H2144" s="435"/>
      <c r="I2144" s="435" t="s">
        <v>19359</v>
      </c>
      <c r="J2144" s="435" t="s">
        <v>20258</v>
      </c>
      <c r="K2144" s="435" t="s">
        <v>15564</v>
      </c>
      <c r="L2144" s="435" t="s">
        <v>35323</v>
      </c>
      <c r="M2144" s="435" t="s">
        <v>18077</v>
      </c>
      <c r="N2144" s="435" t="s">
        <v>15565</v>
      </c>
      <c r="O2144" s="435" t="s">
        <v>21120</v>
      </c>
      <c r="P2144" s="435" t="s">
        <v>15495</v>
      </c>
      <c r="Q2144" s="436">
        <v>3</v>
      </c>
      <c r="R2144" s="435" t="s">
        <v>24249</v>
      </c>
      <c r="S2144" s="437"/>
      <c r="T2144" s="437"/>
      <c r="U2144" s="437"/>
    </row>
    <row r="2145" spans="1:21" ht="14.6" x14ac:dyDescent="0.4">
      <c r="A2145" s="416" t="s">
        <v>18010</v>
      </c>
      <c r="B2145" s="416" t="s">
        <v>31413</v>
      </c>
      <c r="C2145" s="416" t="s">
        <v>15566</v>
      </c>
      <c r="D2145" s="416" t="s">
        <v>20148</v>
      </c>
      <c r="E2145" s="416"/>
      <c r="F2145" s="416" t="s">
        <v>37788</v>
      </c>
      <c r="G2145" s="416" t="s">
        <v>20149</v>
      </c>
      <c r="H2145" s="416"/>
      <c r="I2145" s="416" t="s">
        <v>19321</v>
      </c>
      <c r="J2145" s="416" t="s">
        <v>15567</v>
      </c>
      <c r="K2145" s="416" t="s">
        <v>15568</v>
      </c>
      <c r="L2145" s="416" t="s">
        <v>35321</v>
      </c>
      <c r="M2145" s="416" t="s">
        <v>15568</v>
      </c>
      <c r="N2145" s="416" t="s">
        <v>33019</v>
      </c>
      <c r="O2145" s="416" t="s">
        <v>21009</v>
      </c>
      <c r="P2145" s="416" t="s">
        <v>15567</v>
      </c>
      <c r="Q2145" s="417">
        <v>0</v>
      </c>
      <c r="R2145" s="416" t="s">
        <v>33020</v>
      </c>
      <c r="S2145" s="418"/>
      <c r="T2145" s="418"/>
      <c r="U2145" s="418"/>
    </row>
    <row r="2146" spans="1:21" ht="14.6" x14ac:dyDescent="0.4">
      <c r="A2146" s="422" t="s">
        <v>18010</v>
      </c>
      <c r="B2146" s="422" t="s">
        <v>33016</v>
      </c>
      <c r="C2146" s="422" t="s">
        <v>15566</v>
      </c>
      <c r="D2146" s="422" t="s">
        <v>20148</v>
      </c>
      <c r="E2146" s="422"/>
      <c r="F2146" s="422" t="s">
        <v>37789</v>
      </c>
      <c r="G2146" s="422" t="s">
        <v>20184</v>
      </c>
      <c r="H2146" s="422"/>
      <c r="I2146" s="422" t="s">
        <v>20241</v>
      </c>
      <c r="J2146" s="422" t="s">
        <v>15567</v>
      </c>
      <c r="K2146" s="422" t="s">
        <v>15569</v>
      </c>
      <c r="L2146" s="422" t="s">
        <v>35323</v>
      </c>
      <c r="M2146" s="422" t="s">
        <v>15570</v>
      </c>
      <c r="N2146" s="422" t="s">
        <v>15571</v>
      </c>
      <c r="O2146" s="422" t="s">
        <v>21017</v>
      </c>
      <c r="P2146" s="422" t="s">
        <v>15567</v>
      </c>
      <c r="Q2146" s="423">
        <v>1</v>
      </c>
      <c r="R2146" s="422" t="s">
        <v>24250</v>
      </c>
      <c r="S2146" s="424"/>
      <c r="T2146" s="424"/>
      <c r="U2146" s="424"/>
    </row>
    <row r="2147" spans="1:21" ht="14.6" x14ac:dyDescent="0.4">
      <c r="A2147" s="419" t="s">
        <v>18010</v>
      </c>
      <c r="B2147" s="419" t="s">
        <v>33017</v>
      </c>
      <c r="C2147" s="419" t="s">
        <v>15566</v>
      </c>
      <c r="D2147" s="419" t="s">
        <v>20148</v>
      </c>
      <c r="E2147" s="419"/>
      <c r="F2147" s="419" t="s">
        <v>37790</v>
      </c>
      <c r="G2147" s="419" t="s">
        <v>20160</v>
      </c>
      <c r="H2147" s="419"/>
      <c r="I2147" s="419" t="s">
        <v>19774</v>
      </c>
      <c r="J2147" s="419" t="s">
        <v>15567</v>
      </c>
      <c r="K2147" s="419" t="s">
        <v>15572</v>
      </c>
      <c r="L2147" s="419" t="s">
        <v>35323</v>
      </c>
      <c r="M2147" s="419" t="s">
        <v>15570</v>
      </c>
      <c r="N2147" s="419" t="s">
        <v>15573</v>
      </c>
      <c r="O2147" s="419" t="s">
        <v>21020</v>
      </c>
      <c r="P2147" s="419" t="s">
        <v>15567</v>
      </c>
      <c r="Q2147" s="425">
        <v>1</v>
      </c>
      <c r="R2147" s="419" t="s">
        <v>24251</v>
      </c>
      <c r="S2147" s="424"/>
      <c r="T2147" s="424"/>
      <c r="U2147" s="424"/>
    </row>
    <row r="2148" spans="1:21" ht="14.6" x14ac:dyDescent="0.4">
      <c r="A2148" s="419" t="s">
        <v>18010</v>
      </c>
      <c r="B2148" s="419" t="s">
        <v>15574</v>
      </c>
      <c r="C2148" s="419" t="s">
        <v>15566</v>
      </c>
      <c r="D2148" s="419" t="s">
        <v>20148</v>
      </c>
      <c r="E2148" s="419"/>
      <c r="F2148" s="419" t="s">
        <v>37791</v>
      </c>
      <c r="G2148" s="419" t="s">
        <v>20160</v>
      </c>
      <c r="H2148" s="419"/>
      <c r="I2148" s="419" t="s">
        <v>18112</v>
      </c>
      <c r="J2148" s="419" t="s">
        <v>15567</v>
      </c>
      <c r="K2148" s="419" t="s">
        <v>15575</v>
      </c>
      <c r="L2148" s="419" t="s">
        <v>35323</v>
      </c>
      <c r="M2148" s="419" t="s">
        <v>15570</v>
      </c>
      <c r="N2148" s="419" t="s">
        <v>15576</v>
      </c>
      <c r="O2148" s="419" t="s">
        <v>21015</v>
      </c>
      <c r="P2148" s="419" t="s">
        <v>15567</v>
      </c>
      <c r="Q2148" s="425">
        <v>1</v>
      </c>
      <c r="R2148" s="419" t="s">
        <v>24252</v>
      </c>
      <c r="S2148" s="424"/>
      <c r="T2148" s="424"/>
      <c r="U2148" s="424"/>
    </row>
    <row r="2149" spans="1:21" ht="14.6" x14ac:dyDescent="0.4">
      <c r="A2149" s="419" t="s">
        <v>18010</v>
      </c>
      <c r="B2149" s="419" t="s">
        <v>33018</v>
      </c>
      <c r="C2149" s="419" t="s">
        <v>15566</v>
      </c>
      <c r="D2149" s="419" t="s">
        <v>20148</v>
      </c>
      <c r="E2149" s="419"/>
      <c r="F2149" s="419" t="s">
        <v>37792</v>
      </c>
      <c r="G2149" s="419" t="s">
        <v>20160</v>
      </c>
      <c r="H2149" s="419"/>
      <c r="I2149" s="419" t="s">
        <v>19375</v>
      </c>
      <c r="J2149" s="419" t="s">
        <v>15567</v>
      </c>
      <c r="K2149" s="419" t="s">
        <v>15577</v>
      </c>
      <c r="L2149" s="419" t="s">
        <v>35323</v>
      </c>
      <c r="M2149" s="419" t="s">
        <v>15570</v>
      </c>
      <c r="N2149" s="419" t="s">
        <v>15578</v>
      </c>
      <c r="O2149" s="419" t="s">
        <v>21020</v>
      </c>
      <c r="P2149" s="419" t="s">
        <v>15567</v>
      </c>
      <c r="Q2149" s="425">
        <v>1</v>
      </c>
      <c r="R2149" s="419" t="s">
        <v>24253</v>
      </c>
      <c r="S2149" s="424"/>
      <c r="T2149" s="424"/>
      <c r="U2149" s="424"/>
    </row>
    <row r="2150" spans="1:21" ht="14.6" x14ac:dyDescent="0.4">
      <c r="A2150" s="422" t="s">
        <v>18010</v>
      </c>
      <c r="B2150" s="422" t="s">
        <v>17612</v>
      </c>
      <c r="C2150" s="422" t="s">
        <v>15566</v>
      </c>
      <c r="D2150" s="422" t="s">
        <v>20148</v>
      </c>
      <c r="E2150" s="422"/>
      <c r="F2150" s="422" t="s">
        <v>37793</v>
      </c>
      <c r="G2150" s="422" t="s">
        <v>20160</v>
      </c>
      <c r="H2150" s="422"/>
      <c r="I2150" s="422" t="s">
        <v>19410</v>
      </c>
      <c r="J2150" s="422" t="s">
        <v>15567</v>
      </c>
      <c r="K2150" s="422" t="s">
        <v>15579</v>
      </c>
      <c r="L2150" s="422" t="s">
        <v>35323</v>
      </c>
      <c r="M2150" s="422" t="s">
        <v>15570</v>
      </c>
      <c r="N2150" s="422" t="s">
        <v>15580</v>
      </c>
      <c r="O2150" s="422" t="s">
        <v>21012</v>
      </c>
      <c r="P2150" s="422" t="s">
        <v>15567</v>
      </c>
      <c r="Q2150" s="423">
        <v>1</v>
      </c>
      <c r="R2150" s="422" t="s">
        <v>24254</v>
      </c>
      <c r="S2150" s="424"/>
      <c r="T2150" s="424"/>
      <c r="U2150" s="424"/>
    </row>
    <row r="2151" spans="1:21" ht="14.6" x14ac:dyDescent="0.4">
      <c r="A2151" s="419" t="s">
        <v>18010</v>
      </c>
      <c r="B2151" s="419" t="s">
        <v>37794</v>
      </c>
      <c r="C2151" s="419" t="s">
        <v>15566</v>
      </c>
      <c r="D2151" s="419" t="s">
        <v>20148</v>
      </c>
      <c r="E2151" s="419"/>
      <c r="F2151" s="419" t="s">
        <v>37795</v>
      </c>
      <c r="G2151" s="419" t="s">
        <v>19639</v>
      </c>
      <c r="H2151" s="419"/>
      <c r="I2151" s="419" t="s">
        <v>19779</v>
      </c>
      <c r="J2151" s="419" t="s">
        <v>15567</v>
      </c>
      <c r="K2151" s="419" t="s">
        <v>15581</v>
      </c>
      <c r="L2151" s="419" t="s">
        <v>35323</v>
      </c>
      <c r="M2151" s="419" t="s">
        <v>15570</v>
      </c>
      <c r="N2151" s="419" t="s">
        <v>15582</v>
      </c>
      <c r="O2151" s="419" t="s">
        <v>21009</v>
      </c>
      <c r="P2151" s="419" t="s">
        <v>15567</v>
      </c>
      <c r="Q2151" s="425">
        <v>1</v>
      </c>
      <c r="R2151" s="419" t="s">
        <v>24255</v>
      </c>
      <c r="S2151" s="424"/>
      <c r="T2151" s="424"/>
      <c r="U2151" s="424"/>
    </row>
    <row r="2152" spans="1:21" ht="14.6" x14ac:dyDescent="0.4">
      <c r="A2152" s="419" t="s">
        <v>18010</v>
      </c>
      <c r="B2152" s="419" t="s">
        <v>7772</v>
      </c>
      <c r="C2152" s="419" t="s">
        <v>15566</v>
      </c>
      <c r="D2152" s="419" t="s">
        <v>20148</v>
      </c>
      <c r="E2152" s="419"/>
      <c r="F2152" s="419" t="s">
        <v>37796</v>
      </c>
      <c r="G2152" s="419" t="s">
        <v>19639</v>
      </c>
      <c r="H2152" s="419"/>
      <c r="I2152" s="419" t="s">
        <v>19341</v>
      </c>
      <c r="J2152" s="419" t="s">
        <v>15567</v>
      </c>
      <c r="K2152" s="419" t="s">
        <v>15583</v>
      </c>
      <c r="L2152" s="419" t="s">
        <v>35323</v>
      </c>
      <c r="M2152" s="419" t="s">
        <v>15570</v>
      </c>
      <c r="N2152" s="419" t="s">
        <v>15584</v>
      </c>
      <c r="O2152" s="419" t="s">
        <v>21009</v>
      </c>
      <c r="P2152" s="419" t="s">
        <v>15567</v>
      </c>
      <c r="Q2152" s="425">
        <v>1</v>
      </c>
      <c r="R2152" s="419" t="s">
        <v>24256</v>
      </c>
      <c r="S2152" s="424"/>
      <c r="T2152" s="424"/>
      <c r="U2152" s="424"/>
    </row>
    <row r="2153" spans="1:21" ht="14.6" x14ac:dyDescent="0.4">
      <c r="A2153" s="419" t="s">
        <v>18010</v>
      </c>
      <c r="B2153" s="419" t="s">
        <v>15585</v>
      </c>
      <c r="C2153" s="419" t="s">
        <v>15566</v>
      </c>
      <c r="D2153" s="419" t="s">
        <v>20148</v>
      </c>
      <c r="E2153" s="419"/>
      <c r="F2153" s="419" t="s">
        <v>37797</v>
      </c>
      <c r="G2153" s="419" t="s">
        <v>19639</v>
      </c>
      <c r="H2153" s="419"/>
      <c r="I2153" s="419" t="s">
        <v>20218</v>
      </c>
      <c r="J2153" s="419" t="s">
        <v>15567</v>
      </c>
      <c r="K2153" s="419" t="s">
        <v>15586</v>
      </c>
      <c r="L2153" s="419" t="s">
        <v>35323</v>
      </c>
      <c r="M2153" s="419" t="s">
        <v>15570</v>
      </c>
      <c r="N2153" s="419" t="s">
        <v>15587</v>
      </c>
      <c r="O2153" s="419" t="s">
        <v>21009</v>
      </c>
      <c r="P2153" s="419" t="s">
        <v>15567</v>
      </c>
      <c r="Q2153" s="425">
        <v>1</v>
      </c>
      <c r="R2153" s="419" t="s">
        <v>24257</v>
      </c>
      <c r="S2153" s="424"/>
      <c r="T2153" s="424"/>
      <c r="U2153" s="424"/>
    </row>
    <row r="2154" spans="1:21" ht="14.6" x14ac:dyDescent="0.4">
      <c r="A2154" s="419" t="s">
        <v>18010</v>
      </c>
      <c r="B2154" s="419" t="s">
        <v>17330</v>
      </c>
      <c r="C2154" s="419" t="s">
        <v>15566</v>
      </c>
      <c r="D2154" s="419" t="s">
        <v>20148</v>
      </c>
      <c r="E2154" s="419"/>
      <c r="F2154" s="419" t="s">
        <v>37798</v>
      </c>
      <c r="G2154" s="419" t="s">
        <v>19639</v>
      </c>
      <c r="H2154" s="419"/>
      <c r="I2154" s="419" t="s">
        <v>19474</v>
      </c>
      <c r="J2154" s="419" t="s">
        <v>15567</v>
      </c>
      <c r="K2154" s="419" t="s">
        <v>15588</v>
      </c>
      <c r="L2154" s="419" t="s">
        <v>35323</v>
      </c>
      <c r="M2154" s="419" t="s">
        <v>15570</v>
      </c>
      <c r="N2154" s="419" t="s">
        <v>15589</v>
      </c>
      <c r="O2154" s="419" t="s">
        <v>21009</v>
      </c>
      <c r="P2154" s="419" t="s">
        <v>15567</v>
      </c>
      <c r="Q2154" s="425">
        <v>1</v>
      </c>
      <c r="R2154" s="419" t="s">
        <v>24258</v>
      </c>
      <c r="S2154" s="424"/>
      <c r="T2154" s="424"/>
      <c r="U2154" s="424"/>
    </row>
    <row r="2155" spans="1:21" ht="14.6" x14ac:dyDescent="0.4">
      <c r="A2155" s="419" t="s">
        <v>18010</v>
      </c>
      <c r="B2155" s="419" t="s">
        <v>15590</v>
      </c>
      <c r="C2155" s="419" t="s">
        <v>15566</v>
      </c>
      <c r="D2155" s="419" t="s">
        <v>20148</v>
      </c>
      <c r="E2155" s="419"/>
      <c r="F2155" s="419" t="s">
        <v>37799</v>
      </c>
      <c r="G2155" s="419" t="s">
        <v>19639</v>
      </c>
      <c r="H2155" s="419"/>
      <c r="I2155" s="419" t="s">
        <v>20168</v>
      </c>
      <c r="J2155" s="419" t="s">
        <v>15567</v>
      </c>
      <c r="K2155" s="419" t="s">
        <v>15591</v>
      </c>
      <c r="L2155" s="419" t="s">
        <v>35323</v>
      </c>
      <c r="M2155" s="419" t="s">
        <v>15570</v>
      </c>
      <c r="N2155" s="419" t="s">
        <v>15592</v>
      </c>
      <c r="O2155" s="419" t="s">
        <v>21009</v>
      </c>
      <c r="P2155" s="419" t="s">
        <v>15567</v>
      </c>
      <c r="Q2155" s="425">
        <v>1</v>
      </c>
      <c r="R2155" s="419" t="s">
        <v>24259</v>
      </c>
      <c r="S2155" s="424"/>
      <c r="T2155" s="424"/>
      <c r="U2155" s="424"/>
    </row>
    <row r="2156" spans="1:21" ht="14.6" x14ac:dyDescent="0.4">
      <c r="A2156" s="419" t="s">
        <v>18010</v>
      </c>
      <c r="B2156" s="419" t="s">
        <v>37800</v>
      </c>
      <c r="C2156" s="419" t="s">
        <v>15566</v>
      </c>
      <c r="D2156" s="419" t="s">
        <v>20148</v>
      </c>
      <c r="E2156" s="419"/>
      <c r="F2156" s="419" t="s">
        <v>37801</v>
      </c>
      <c r="G2156" s="419" t="s">
        <v>19639</v>
      </c>
      <c r="H2156" s="419"/>
      <c r="I2156" s="419" t="s">
        <v>17933</v>
      </c>
      <c r="J2156" s="419" t="s">
        <v>15567</v>
      </c>
      <c r="K2156" s="419" t="s">
        <v>15593</v>
      </c>
      <c r="L2156" s="419" t="s">
        <v>35323</v>
      </c>
      <c r="M2156" s="419" t="s">
        <v>15570</v>
      </c>
      <c r="N2156" s="419" t="s">
        <v>15594</v>
      </c>
      <c r="O2156" s="419" t="s">
        <v>21009</v>
      </c>
      <c r="P2156" s="419" t="s">
        <v>15567</v>
      </c>
      <c r="Q2156" s="425">
        <v>1</v>
      </c>
      <c r="R2156" s="419" t="s">
        <v>24260</v>
      </c>
      <c r="S2156" s="424"/>
      <c r="T2156" s="424"/>
      <c r="U2156" s="424"/>
    </row>
    <row r="2157" spans="1:21" ht="14.6" x14ac:dyDescent="0.4">
      <c r="A2157" s="419" t="s">
        <v>18010</v>
      </c>
      <c r="B2157" s="419" t="s">
        <v>15595</v>
      </c>
      <c r="C2157" s="419" t="s">
        <v>15566</v>
      </c>
      <c r="D2157" s="419" t="s">
        <v>20148</v>
      </c>
      <c r="E2157" s="419"/>
      <c r="F2157" s="419" t="s">
        <v>37802</v>
      </c>
      <c r="G2157" s="419" t="s">
        <v>19639</v>
      </c>
      <c r="H2157" s="419"/>
      <c r="I2157" s="419" t="s">
        <v>20194</v>
      </c>
      <c r="J2157" s="419" t="s">
        <v>15567</v>
      </c>
      <c r="K2157" s="419" t="s">
        <v>15596</v>
      </c>
      <c r="L2157" s="419" t="s">
        <v>35323</v>
      </c>
      <c r="M2157" s="419" t="s">
        <v>15570</v>
      </c>
      <c r="N2157" s="419" t="s">
        <v>15597</v>
      </c>
      <c r="O2157" s="419" t="s">
        <v>21009</v>
      </c>
      <c r="P2157" s="419" t="s">
        <v>15567</v>
      </c>
      <c r="Q2157" s="425">
        <v>1</v>
      </c>
      <c r="R2157" s="419" t="s">
        <v>24261</v>
      </c>
      <c r="S2157" s="424"/>
      <c r="T2157" s="424"/>
      <c r="U2157" s="424"/>
    </row>
    <row r="2158" spans="1:21" ht="14.6" x14ac:dyDescent="0.4">
      <c r="A2158" s="419" t="s">
        <v>18010</v>
      </c>
      <c r="B2158" s="419" t="s">
        <v>15598</v>
      </c>
      <c r="C2158" s="419" t="s">
        <v>15566</v>
      </c>
      <c r="D2158" s="419" t="s">
        <v>20148</v>
      </c>
      <c r="E2158" s="419"/>
      <c r="F2158" s="419" t="s">
        <v>37803</v>
      </c>
      <c r="G2158" s="419" t="s">
        <v>19639</v>
      </c>
      <c r="H2158" s="419"/>
      <c r="I2158" s="419" t="s">
        <v>19497</v>
      </c>
      <c r="J2158" s="419" t="s">
        <v>15567</v>
      </c>
      <c r="K2158" s="419" t="s">
        <v>15599</v>
      </c>
      <c r="L2158" s="419" t="s">
        <v>35323</v>
      </c>
      <c r="M2158" s="419" t="s">
        <v>15570</v>
      </c>
      <c r="N2158" s="419" t="s">
        <v>15600</v>
      </c>
      <c r="O2158" s="419" t="s">
        <v>21009</v>
      </c>
      <c r="P2158" s="419" t="s">
        <v>15567</v>
      </c>
      <c r="Q2158" s="425">
        <v>1</v>
      </c>
      <c r="R2158" s="419" t="s">
        <v>24262</v>
      </c>
      <c r="S2158" s="424"/>
      <c r="T2158" s="424"/>
      <c r="U2158" s="424"/>
    </row>
    <row r="2159" spans="1:21" ht="14.6" x14ac:dyDescent="0.4">
      <c r="A2159" s="419" t="s">
        <v>18010</v>
      </c>
      <c r="B2159" s="419" t="s">
        <v>15601</v>
      </c>
      <c r="C2159" s="419" t="s">
        <v>15566</v>
      </c>
      <c r="D2159" s="419" t="s">
        <v>20148</v>
      </c>
      <c r="E2159" s="419"/>
      <c r="F2159" s="419" t="s">
        <v>37804</v>
      </c>
      <c r="G2159" s="419" t="s">
        <v>19639</v>
      </c>
      <c r="H2159" s="419"/>
      <c r="I2159" s="419" t="s">
        <v>19352</v>
      </c>
      <c r="J2159" s="419" t="s">
        <v>15567</v>
      </c>
      <c r="K2159" s="419" t="s">
        <v>15602</v>
      </c>
      <c r="L2159" s="419" t="s">
        <v>35323</v>
      </c>
      <c r="M2159" s="419" t="s">
        <v>15570</v>
      </c>
      <c r="N2159" s="419" t="s">
        <v>15603</v>
      </c>
      <c r="O2159" s="419" t="s">
        <v>21009</v>
      </c>
      <c r="P2159" s="419" t="s">
        <v>15567</v>
      </c>
      <c r="Q2159" s="425">
        <v>1</v>
      </c>
      <c r="R2159" s="419" t="s">
        <v>24263</v>
      </c>
      <c r="S2159" s="424"/>
      <c r="T2159" s="424"/>
      <c r="U2159" s="424"/>
    </row>
    <row r="2160" spans="1:21" ht="14.6" x14ac:dyDescent="0.4">
      <c r="A2160" s="419" t="s">
        <v>18010</v>
      </c>
      <c r="B2160" s="419" t="s">
        <v>15604</v>
      </c>
      <c r="C2160" s="419" t="s">
        <v>15566</v>
      </c>
      <c r="D2160" s="419" t="s">
        <v>20148</v>
      </c>
      <c r="E2160" s="419"/>
      <c r="F2160" s="419" t="s">
        <v>37805</v>
      </c>
      <c r="G2160" s="419" t="s">
        <v>19639</v>
      </c>
      <c r="H2160" s="419"/>
      <c r="I2160" s="419" t="s">
        <v>20227</v>
      </c>
      <c r="J2160" s="419" t="s">
        <v>15567</v>
      </c>
      <c r="K2160" s="419" t="s">
        <v>15605</v>
      </c>
      <c r="L2160" s="419" t="s">
        <v>35323</v>
      </c>
      <c r="M2160" s="419" t="s">
        <v>15570</v>
      </c>
      <c r="N2160" s="419" t="s">
        <v>15606</v>
      </c>
      <c r="O2160" s="419" t="s">
        <v>21009</v>
      </c>
      <c r="P2160" s="419" t="s">
        <v>15567</v>
      </c>
      <c r="Q2160" s="425">
        <v>1</v>
      </c>
      <c r="R2160" s="419" t="s">
        <v>24264</v>
      </c>
      <c r="S2160" s="424"/>
      <c r="T2160" s="424"/>
      <c r="U2160" s="424"/>
    </row>
    <row r="2161" spans="1:21" ht="14.6" x14ac:dyDescent="0.4">
      <c r="A2161" s="419" t="s">
        <v>18010</v>
      </c>
      <c r="B2161" s="419" t="s">
        <v>15607</v>
      </c>
      <c r="C2161" s="419" t="s">
        <v>15566</v>
      </c>
      <c r="D2161" s="419" t="s">
        <v>20148</v>
      </c>
      <c r="E2161" s="419"/>
      <c r="F2161" s="419" t="s">
        <v>37806</v>
      </c>
      <c r="G2161" s="419" t="s">
        <v>19639</v>
      </c>
      <c r="H2161" s="419"/>
      <c r="I2161" s="419" t="s">
        <v>20143</v>
      </c>
      <c r="J2161" s="419" t="s">
        <v>15567</v>
      </c>
      <c r="K2161" s="419" t="s">
        <v>15608</v>
      </c>
      <c r="L2161" s="419" t="s">
        <v>35323</v>
      </c>
      <c r="M2161" s="419" t="s">
        <v>15570</v>
      </c>
      <c r="N2161" s="419" t="s">
        <v>15609</v>
      </c>
      <c r="O2161" s="419" t="s">
        <v>21009</v>
      </c>
      <c r="P2161" s="419" t="s">
        <v>15567</v>
      </c>
      <c r="Q2161" s="425">
        <v>1</v>
      </c>
      <c r="R2161" s="419" t="s">
        <v>24265</v>
      </c>
      <c r="S2161" s="424"/>
      <c r="T2161" s="424"/>
      <c r="U2161" s="424"/>
    </row>
    <row r="2162" spans="1:21" ht="14.6" x14ac:dyDescent="0.4">
      <c r="A2162" s="419" t="s">
        <v>18010</v>
      </c>
      <c r="B2162" s="419" t="s">
        <v>15610</v>
      </c>
      <c r="C2162" s="419" t="s">
        <v>15566</v>
      </c>
      <c r="D2162" s="419" t="s">
        <v>20148</v>
      </c>
      <c r="E2162" s="419"/>
      <c r="F2162" s="419" t="s">
        <v>37807</v>
      </c>
      <c r="G2162" s="419" t="s">
        <v>19639</v>
      </c>
      <c r="H2162" s="419"/>
      <c r="I2162" s="419" t="s">
        <v>19457</v>
      </c>
      <c r="J2162" s="419" t="s">
        <v>15567</v>
      </c>
      <c r="K2162" s="419" t="s">
        <v>15611</v>
      </c>
      <c r="L2162" s="419" t="s">
        <v>35323</v>
      </c>
      <c r="M2162" s="419" t="s">
        <v>15570</v>
      </c>
      <c r="N2162" s="419" t="s">
        <v>15612</v>
      </c>
      <c r="O2162" s="419" t="s">
        <v>21009</v>
      </c>
      <c r="P2162" s="419" t="s">
        <v>15567</v>
      </c>
      <c r="Q2162" s="425">
        <v>1</v>
      </c>
      <c r="R2162" s="419" t="s">
        <v>24266</v>
      </c>
      <c r="S2162" s="424"/>
      <c r="T2162" s="424"/>
      <c r="U2162" s="424"/>
    </row>
    <row r="2163" spans="1:21" ht="14.6" x14ac:dyDescent="0.4">
      <c r="A2163" s="419" t="s">
        <v>18010</v>
      </c>
      <c r="B2163" s="419" t="s">
        <v>15613</v>
      </c>
      <c r="C2163" s="419" t="s">
        <v>15566</v>
      </c>
      <c r="D2163" s="419" t="s">
        <v>20148</v>
      </c>
      <c r="E2163" s="419"/>
      <c r="F2163" s="419" t="s">
        <v>37808</v>
      </c>
      <c r="G2163" s="419" t="s">
        <v>19639</v>
      </c>
      <c r="H2163" s="419"/>
      <c r="I2163" s="419" t="s">
        <v>20221</v>
      </c>
      <c r="J2163" s="419" t="s">
        <v>15567</v>
      </c>
      <c r="K2163" s="419" t="s">
        <v>15614</v>
      </c>
      <c r="L2163" s="419" t="s">
        <v>35323</v>
      </c>
      <c r="M2163" s="419" t="s">
        <v>15570</v>
      </c>
      <c r="N2163" s="419" t="s">
        <v>15615</v>
      </c>
      <c r="O2163" s="419" t="s">
        <v>21009</v>
      </c>
      <c r="P2163" s="419" t="s">
        <v>15567</v>
      </c>
      <c r="Q2163" s="425">
        <v>1</v>
      </c>
      <c r="R2163" s="419" t="s">
        <v>24267</v>
      </c>
      <c r="S2163" s="424"/>
      <c r="T2163" s="424"/>
      <c r="U2163" s="424"/>
    </row>
    <row r="2164" spans="1:21" ht="14.6" x14ac:dyDescent="0.4">
      <c r="A2164" s="419" t="s">
        <v>18010</v>
      </c>
      <c r="B2164" s="419" t="s">
        <v>15616</v>
      </c>
      <c r="C2164" s="419" t="s">
        <v>15566</v>
      </c>
      <c r="D2164" s="419" t="s">
        <v>20148</v>
      </c>
      <c r="E2164" s="419"/>
      <c r="F2164" s="419" t="s">
        <v>37809</v>
      </c>
      <c r="G2164" s="419" t="s">
        <v>19639</v>
      </c>
      <c r="H2164" s="419"/>
      <c r="I2164" s="419" t="s">
        <v>20278</v>
      </c>
      <c r="J2164" s="419" t="s">
        <v>15567</v>
      </c>
      <c r="K2164" s="419" t="s">
        <v>15617</v>
      </c>
      <c r="L2164" s="419" t="s">
        <v>35323</v>
      </c>
      <c r="M2164" s="419" t="s">
        <v>15570</v>
      </c>
      <c r="N2164" s="419" t="s">
        <v>15618</v>
      </c>
      <c r="O2164" s="419" t="s">
        <v>21009</v>
      </c>
      <c r="P2164" s="419" t="s">
        <v>15567</v>
      </c>
      <c r="Q2164" s="425">
        <v>1</v>
      </c>
      <c r="R2164" s="419" t="s">
        <v>24268</v>
      </c>
      <c r="S2164" s="424"/>
      <c r="T2164" s="424"/>
      <c r="U2164" s="424"/>
    </row>
    <row r="2165" spans="1:21" ht="14.6" x14ac:dyDescent="0.4">
      <c r="A2165" s="419" t="s">
        <v>18010</v>
      </c>
      <c r="B2165" s="419" t="s">
        <v>15619</v>
      </c>
      <c r="C2165" s="419" t="s">
        <v>15566</v>
      </c>
      <c r="D2165" s="419" t="s">
        <v>20148</v>
      </c>
      <c r="E2165" s="419"/>
      <c r="F2165" s="419" t="s">
        <v>37810</v>
      </c>
      <c r="G2165" s="419" t="s">
        <v>19639</v>
      </c>
      <c r="H2165" s="419"/>
      <c r="I2165" s="419" t="s">
        <v>18001</v>
      </c>
      <c r="J2165" s="419" t="s">
        <v>15567</v>
      </c>
      <c r="K2165" s="419" t="s">
        <v>15620</v>
      </c>
      <c r="L2165" s="419" t="s">
        <v>35323</v>
      </c>
      <c r="M2165" s="419" t="s">
        <v>15570</v>
      </c>
      <c r="N2165" s="419" t="s">
        <v>15621</v>
      </c>
      <c r="O2165" s="419" t="s">
        <v>21009</v>
      </c>
      <c r="P2165" s="419" t="s">
        <v>15567</v>
      </c>
      <c r="Q2165" s="425">
        <v>1</v>
      </c>
      <c r="R2165" s="419" t="s">
        <v>24269</v>
      </c>
      <c r="S2165" s="424"/>
      <c r="T2165" s="424"/>
      <c r="U2165" s="424"/>
    </row>
    <row r="2166" spans="1:21" ht="14.6" x14ac:dyDescent="0.4">
      <c r="A2166" s="419" t="s">
        <v>18010</v>
      </c>
      <c r="B2166" s="419" t="s">
        <v>15622</v>
      </c>
      <c r="C2166" s="419" t="s">
        <v>15566</v>
      </c>
      <c r="D2166" s="419" t="s">
        <v>20148</v>
      </c>
      <c r="E2166" s="419"/>
      <c r="F2166" s="419" t="s">
        <v>37811</v>
      </c>
      <c r="G2166" s="419" t="s">
        <v>19639</v>
      </c>
      <c r="H2166" s="419"/>
      <c r="I2166" s="419" t="s">
        <v>19410</v>
      </c>
      <c r="J2166" s="419" t="s">
        <v>15567</v>
      </c>
      <c r="K2166" s="419" t="s">
        <v>15623</v>
      </c>
      <c r="L2166" s="419" t="s">
        <v>35323</v>
      </c>
      <c r="M2166" s="419" t="s">
        <v>15570</v>
      </c>
      <c r="N2166" s="419" t="s">
        <v>15624</v>
      </c>
      <c r="O2166" s="419" t="s">
        <v>21009</v>
      </c>
      <c r="P2166" s="419" t="s">
        <v>15567</v>
      </c>
      <c r="Q2166" s="425">
        <v>1</v>
      </c>
      <c r="R2166" s="419" t="s">
        <v>24270</v>
      </c>
      <c r="S2166" s="424"/>
      <c r="T2166" s="424"/>
      <c r="U2166" s="424"/>
    </row>
    <row r="2167" spans="1:21" ht="14.6" x14ac:dyDescent="0.4">
      <c r="A2167" s="419" t="s">
        <v>18010</v>
      </c>
      <c r="B2167" s="419" t="s">
        <v>15625</v>
      </c>
      <c r="C2167" s="419" t="s">
        <v>15566</v>
      </c>
      <c r="D2167" s="419" t="s">
        <v>20148</v>
      </c>
      <c r="E2167" s="419"/>
      <c r="F2167" s="419" t="s">
        <v>37812</v>
      </c>
      <c r="G2167" s="419" t="s">
        <v>19639</v>
      </c>
      <c r="H2167" s="419"/>
      <c r="I2167" s="419" t="s">
        <v>20241</v>
      </c>
      <c r="J2167" s="419" t="s">
        <v>15567</v>
      </c>
      <c r="K2167" s="419" t="s">
        <v>15626</v>
      </c>
      <c r="L2167" s="419" t="s">
        <v>35323</v>
      </c>
      <c r="M2167" s="419" t="s">
        <v>15570</v>
      </c>
      <c r="N2167" s="419" t="s">
        <v>15627</v>
      </c>
      <c r="O2167" s="419" t="s">
        <v>21009</v>
      </c>
      <c r="P2167" s="419" t="s">
        <v>15567</v>
      </c>
      <c r="Q2167" s="425">
        <v>1</v>
      </c>
      <c r="R2167" s="419" t="s">
        <v>24271</v>
      </c>
      <c r="S2167" s="424"/>
      <c r="T2167" s="424"/>
      <c r="U2167" s="424"/>
    </row>
    <row r="2168" spans="1:21" ht="14.6" x14ac:dyDescent="0.4">
      <c r="A2168" s="419" t="s">
        <v>18010</v>
      </c>
      <c r="B2168" s="419" t="s">
        <v>15628</v>
      </c>
      <c r="C2168" s="419" t="s">
        <v>15566</v>
      </c>
      <c r="D2168" s="419" t="s">
        <v>20148</v>
      </c>
      <c r="E2168" s="419"/>
      <c r="F2168" s="419" t="s">
        <v>37813</v>
      </c>
      <c r="G2168" s="419" t="s">
        <v>19639</v>
      </c>
      <c r="H2168" s="419"/>
      <c r="I2168" s="419" t="s">
        <v>19368</v>
      </c>
      <c r="J2168" s="419" t="s">
        <v>15567</v>
      </c>
      <c r="K2168" s="419" t="s">
        <v>15629</v>
      </c>
      <c r="L2168" s="419" t="s">
        <v>35323</v>
      </c>
      <c r="M2168" s="419" t="s">
        <v>15570</v>
      </c>
      <c r="N2168" s="419" t="s">
        <v>15630</v>
      </c>
      <c r="O2168" s="419" t="s">
        <v>21009</v>
      </c>
      <c r="P2168" s="419" t="s">
        <v>15567</v>
      </c>
      <c r="Q2168" s="425">
        <v>1</v>
      </c>
      <c r="R2168" s="419" t="s">
        <v>24272</v>
      </c>
      <c r="S2168" s="424"/>
      <c r="T2168" s="424"/>
      <c r="U2168" s="424"/>
    </row>
    <row r="2169" spans="1:21" ht="14.6" x14ac:dyDescent="0.4">
      <c r="A2169" s="419" t="s">
        <v>18010</v>
      </c>
      <c r="B2169" s="419" t="s">
        <v>15631</v>
      </c>
      <c r="C2169" s="419" t="s">
        <v>15566</v>
      </c>
      <c r="D2169" s="419" t="s">
        <v>20148</v>
      </c>
      <c r="E2169" s="419"/>
      <c r="F2169" s="419" t="s">
        <v>37814</v>
      </c>
      <c r="G2169" s="419" t="s">
        <v>19639</v>
      </c>
      <c r="H2169" s="419"/>
      <c r="I2169" s="419" t="s">
        <v>20257</v>
      </c>
      <c r="J2169" s="419" t="s">
        <v>15567</v>
      </c>
      <c r="K2169" s="419" t="s">
        <v>15632</v>
      </c>
      <c r="L2169" s="419" t="s">
        <v>35323</v>
      </c>
      <c r="M2169" s="419" t="s">
        <v>15570</v>
      </c>
      <c r="N2169" s="419" t="s">
        <v>15633</v>
      </c>
      <c r="O2169" s="419" t="s">
        <v>21009</v>
      </c>
      <c r="P2169" s="419" t="s">
        <v>15567</v>
      </c>
      <c r="Q2169" s="425">
        <v>1</v>
      </c>
      <c r="R2169" s="419" t="s">
        <v>24273</v>
      </c>
      <c r="S2169" s="424"/>
      <c r="T2169" s="424"/>
      <c r="U2169" s="424"/>
    </row>
    <row r="2170" spans="1:21" ht="14.6" x14ac:dyDescent="0.4">
      <c r="A2170" s="419" t="s">
        <v>18010</v>
      </c>
      <c r="B2170" s="419" t="s">
        <v>15634</v>
      </c>
      <c r="C2170" s="419" t="s">
        <v>15566</v>
      </c>
      <c r="D2170" s="419" t="s">
        <v>20148</v>
      </c>
      <c r="E2170" s="419"/>
      <c r="F2170" s="419" t="s">
        <v>37815</v>
      </c>
      <c r="G2170" s="419" t="s">
        <v>19639</v>
      </c>
      <c r="H2170" s="419"/>
      <c r="I2170" s="419" t="s">
        <v>19779</v>
      </c>
      <c r="J2170" s="419" t="s">
        <v>15567</v>
      </c>
      <c r="K2170" s="419" t="s">
        <v>15635</v>
      </c>
      <c r="L2170" s="419" t="s">
        <v>35323</v>
      </c>
      <c r="M2170" s="419" t="s">
        <v>15570</v>
      </c>
      <c r="N2170" s="419" t="s">
        <v>15636</v>
      </c>
      <c r="O2170" s="419" t="s">
        <v>21009</v>
      </c>
      <c r="P2170" s="419" t="s">
        <v>15567</v>
      </c>
      <c r="Q2170" s="425">
        <v>1</v>
      </c>
      <c r="R2170" s="419" t="s">
        <v>24274</v>
      </c>
      <c r="S2170" s="424"/>
      <c r="T2170" s="424"/>
      <c r="U2170" s="424"/>
    </row>
    <row r="2171" spans="1:21" ht="14.6" x14ac:dyDescent="0.4">
      <c r="A2171" s="416" t="s">
        <v>18010</v>
      </c>
      <c r="B2171" s="416" t="s">
        <v>37816</v>
      </c>
      <c r="C2171" s="416" t="s">
        <v>15566</v>
      </c>
      <c r="D2171" s="416" t="s">
        <v>20772</v>
      </c>
      <c r="E2171" s="416"/>
      <c r="F2171" s="416" t="s">
        <v>20772</v>
      </c>
      <c r="G2171" s="416" t="s">
        <v>20772</v>
      </c>
      <c r="H2171" s="416"/>
      <c r="I2171" s="416" t="s">
        <v>20772</v>
      </c>
      <c r="J2171" s="416" t="s">
        <v>15567</v>
      </c>
      <c r="K2171" s="416" t="s">
        <v>15570</v>
      </c>
      <c r="L2171" s="416" t="s">
        <v>35332</v>
      </c>
      <c r="M2171" s="416" t="s">
        <v>15570</v>
      </c>
      <c r="N2171" s="416" t="s">
        <v>33019</v>
      </c>
      <c r="O2171" s="416" t="s">
        <v>21009</v>
      </c>
      <c r="P2171" s="416" t="s">
        <v>15567</v>
      </c>
      <c r="Q2171" s="417">
        <v>0</v>
      </c>
      <c r="R2171" s="416" t="s">
        <v>33020</v>
      </c>
      <c r="S2171" s="418"/>
      <c r="T2171" s="418"/>
      <c r="U2171" s="418"/>
    </row>
    <row r="2172" spans="1:21" ht="14.6" x14ac:dyDescent="0.4">
      <c r="A2172" s="419" t="s">
        <v>18010</v>
      </c>
      <c r="B2172" s="419" t="s">
        <v>33021</v>
      </c>
      <c r="C2172" s="419" t="s">
        <v>15566</v>
      </c>
      <c r="D2172" s="419" t="s">
        <v>20772</v>
      </c>
      <c r="E2172" s="419"/>
      <c r="F2172" s="419" t="s">
        <v>20772</v>
      </c>
      <c r="G2172" s="419" t="s">
        <v>20772</v>
      </c>
      <c r="H2172" s="419"/>
      <c r="I2172" s="419" t="s">
        <v>20772</v>
      </c>
      <c r="J2172" s="419" t="s">
        <v>15567</v>
      </c>
      <c r="K2172" s="419" t="s">
        <v>33022</v>
      </c>
      <c r="L2172" s="419" t="s">
        <v>35323</v>
      </c>
      <c r="M2172" s="419" t="s">
        <v>15570</v>
      </c>
      <c r="N2172" s="419" t="s">
        <v>33019</v>
      </c>
      <c r="O2172" s="419" t="s">
        <v>21009</v>
      </c>
      <c r="P2172" s="419" t="s">
        <v>15567</v>
      </c>
      <c r="Q2172" s="420">
        <v>1</v>
      </c>
      <c r="R2172" s="419" t="s">
        <v>33020</v>
      </c>
      <c r="S2172" s="421"/>
      <c r="T2172" s="421"/>
      <c r="U2172" s="421"/>
    </row>
    <row r="2173" spans="1:21" ht="14.6" x14ac:dyDescent="0.4">
      <c r="A2173" s="419" t="s">
        <v>18010</v>
      </c>
      <c r="B2173" s="419" t="s">
        <v>33023</v>
      </c>
      <c r="C2173" s="419" t="s">
        <v>15566</v>
      </c>
      <c r="D2173" s="419" t="s">
        <v>20772</v>
      </c>
      <c r="E2173" s="419"/>
      <c r="F2173" s="419" t="s">
        <v>20772</v>
      </c>
      <c r="G2173" s="419" t="s">
        <v>20772</v>
      </c>
      <c r="H2173" s="419"/>
      <c r="I2173" s="419" t="s">
        <v>20772</v>
      </c>
      <c r="J2173" s="419" t="s">
        <v>15567</v>
      </c>
      <c r="K2173" s="419" t="s">
        <v>33024</v>
      </c>
      <c r="L2173" s="419" t="s">
        <v>35323</v>
      </c>
      <c r="M2173" s="419" t="s">
        <v>15570</v>
      </c>
      <c r="N2173" s="419" t="s">
        <v>33019</v>
      </c>
      <c r="O2173" s="419" t="s">
        <v>21009</v>
      </c>
      <c r="P2173" s="419" t="s">
        <v>15567</v>
      </c>
      <c r="Q2173" s="420">
        <v>1</v>
      </c>
      <c r="R2173" s="419" t="s">
        <v>33020</v>
      </c>
      <c r="S2173" s="421"/>
      <c r="T2173" s="421"/>
      <c r="U2173" s="421"/>
    </row>
    <row r="2174" spans="1:21" ht="14.6" x14ac:dyDescent="0.4">
      <c r="A2174" s="419" t="s">
        <v>18010</v>
      </c>
      <c r="B2174" s="419" t="s">
        <v>33025</v>
      </c>
      <c r="C2174" s="419" t="s">
        <v>15566</v>
      </c>
      <c r="D2174" s="419" t="s">
        <v>20772</v>
      </c>
      <c r="E2174" s="419"/>
      <c r="F2174" s="419" t="s">
        <v>20772</v>
      </c>
      <c r="G2174" s="419" t="s">
        <v>20772</v>
      </c>
      <c r="H2174" s="419"/>
      <c r="I2174" s="419" t="s">
        <v>20772</v>
      </c>
      <c r="J2174" s="419" t="s">
        <v>15567</v>
      </c>
      <c r="K2174" s="419" t="s">
        <v>33026</v>
      </c>
      <c r="L2174" s="419" t="s">
        <v>35323</v>
      </c>
      <c r="M2174" s="419" t="s">
        <v>15570</v>
      </c>
      <c r="N2174" s="419" t="s">
        <v>33019</v>
      </c>
      <c r="O2174" s="419" t="s">
        <v>21009</v>
      </c>
      <c r="P2174" s="419" t="s">
        <v>15567</v>
      </c>
      <c r="Q2174" s="420">
        <v>1</v>
      </c>
      <c r="R2174" s="419" t="s">
        <v>33020</v>
      </c>
      <c r="S2174" s="421"/>
      <c r="T2174" s="421"/>
      <c r="U2174" s="421"/>
    </row>
    <row r="2175" spans="1:21" ht="14.6" x14ac:dyDescent="0.4">
      <c r="A2175" s="419" t="s">
        <v>18010</v>
      </c>
      <c r="B2175" s="419" t="s">
        <v>37817</v>
      </c>
      <c r="C2175" s="419" t="s">
        <v>15566</v>
      </c>
      <c r="D2175" s="419" t="s">
        <v>20772</v>
      </c>
      <c r="E2175" s="419"/>
      <c r="F2175" s="419" t="s">
        <v>20772</v>
      </c>
      <c r="G2175" s="419" t="s">
        <v>20772</v>
      </c>
      <c r="H2175" s="419"/>
      <c r="I2175" s="419" t="s">
        <v>20772</v>
      </c>
      <c r="J2175" s="419" t="s">
        <v>15567</v>
      </c>
      <c r="K2175" s="419" t="s">
        <v>37818</v>
      </c>
      <c r="L2175" s="419" t="s">
        <v>35323</v>
      </c>
      <c r="M2175" s="419" t="s">
        <v>15570</v>
      </c>
      <c r="N2175" s="419" t="s">
        <v>33019</v>
      </c>
      <c r="O2175" s="419" t="s">
        <v>21018</v>
      </c>
      <c r="P2175" s="419" t="s">
        <v>15567</v>
      </c>
      <c r="Q2175" s="420">
        <v>1</v>
      </c>
      <c r="R2175" s="419" t="s">
        <v>33020</v>
      </c>
      <c r="S2175" s="421"/>
      <c r="T2175" s="421"/>
      <c r="U2175" s="421"/>
    </row>
    <row r="2176" spans="1:21" ht="14.6" x14ac:dyDescent="0.4">
      <c r="A2176" s="419" t="s">
        <v>18010</v>
      </c>
      <c r="B2176" s="419" t="s">
        <v>37819</v>
      </c>
      <c r="C2176" s="419" t="s">
        <v>15566</v>
      </c>
      <c r="D2176" s="419" t="s">
        <v>20772</v>
      </c>
      <c r="E2176" s="419"/>
      <c r="F2176" s="419" t="s">
        <v>20772</v>
      </c>
      <c r="G2176" s="419" t="s">
        <v>20772</v>
      </c>
      <c r="H2176" s="419"/>
      <c r="I2176" s="419" t="s">
        <v>20772</v>
      </c>
      <c r="J2176" s="419" t="s">
        <v>15567</v>
      </c>
      <c r="K2176" s="419" t="s">
        <v>37820</v>
      </c>
      <c r="L2176" s="419" t="s">
        <v>35323</v>
      </c>
      <c r="M2176" s="419" t="s">
        <v>15570</v>
      </c>
      <c r="N2176" s="419" t="s">
        <v>33019</v>
      </c>
      <c r="O2176" s="419" t="s">
        <v>21018</v>
      </c>
      <c r="P2176" s="419" t="s">
        <v>15567</v>
      </c>
      <c r="Q2176" s="420">
        <v>1</v>
      </c>
      <c r="R2176" s="419" t="s">
        <v>33020</v>
      </c>
      <c r="S2176" s="421"/>
      <c r="T2176" s="421"/>
      <c r="U2176" s="421"/>
    </row>
    <row r="2177" spans="1:21" ht="14.6" x14ac:dyDescent="0.4">
      <c r="A2177" s="419" t="s">
        <v>18010</v>
      </c>
      <c r="B2177" s="419" t="s">
        <v>15637</v>
      </c>
      <c r="C2177" s="419" t="s">
        <v>15566</v>
      </c>
      <c r="D2177" s="419" t="s">
        <v>20148</v>
      </c>
      <c r="E2177" s="419"/>
      <c r="F2177" s="419" t="s">
        <v>37821</v>
      </c>
      <c r="G2177" s="419" t="s">
        <v>19639</v>
      </c>
      <c r="H2177" s="419"/>
      <c r="I2177" s="419" t="s">
        <v>19855</v>
      </c>
      <c r="J2177" s="419" t="s">
        <v>15567</v>
      </c>
      <c r="K2177" s="419" t="s">
        <v>15638</v>
      </c>
      <c r="L2177" s="419" t="s">
        <v>35323</v>
      </c>
      <c r="M2177" s="419" t="s">
        <v>15570</v>
      </c>
      <c r="N2177" s="419" t="s">
        <v>15639</v>
      </c>
      <c r="O2177" s="419" t="s">
        <v>21009</v>
      </c>
      <c r="P2177" s="419" t="s">
        <v>15567</v>
      </c>
      <c r="Q2177" s="425">
        <v>1</v>
      </c>
      <c r="R2177" s="419" t="s">
        <v>24275</v>
      </c>
      <c r="S2177" s="424"/>
      <c r="T2177" s="424"/>
      <c r="U2177" s="424"/>
    </row>
    <row r="2178" spans="1:21" ht="14.6" x14ac:dyDescent="0.4">
      <c r="A2178" s="419" t="s">
        <v>18010</v>
      </c>
      <c r="B2178" s="419" t="s">
        <v>15640</v>
      </c>
      <c r="C2178" s="419" t="s">
        <v>15566</v>
      </c>
      <c r="D2178" s="419" t="s">
        <v>20148</v>
      </c>
      <c r="E2178" s="419"/>
      <c r="F2178" s="419" t="s">
        <v>37822</v>
      </c>
      <c r="G2178" s="419" t="s">
        <v>19639</v>
      </c>
      <c r="H2178" s="419"/>
      <c r="I2178" s="419" t="s">
        <v>18112</v>
      </c>
      <c r="J2178" s="419" t="s">
        <v>15567</v>
      </c>
      <c r="K2178" s="419" t="s">
        <v>15641</v>
      </c>
      <c r="L2178" s="419" t="s">
        <v>35323</v>
      </c>
      <c r="M2178" s="419" t="s">
        <v>15570</v>
      </c>
      <c r="N2178" s="419" t="s">
        <v>15642</v>
      </c>
      <c r="O2178" s="419" t="s">
        <v>21009</v>
      </c>
      <c r="P2178" s="419" t="s">
        <v>15567</v>
      </c>
      <c r="Q2178" s="425">
        <v>1</v>
      </c>
      <c r="R2178" s="419" t="s">
        <v>24276</v>
      </c>
      <c r="S2178" s="424"/>
      <c r="T2178" s="424"/>
      <c r="U2178" s="424"/>
    </row>
    <row r="2179" spans="1:21" ht="14.6" x14ac:dyDescent="0.4">
      <c r="A2179" s="419" t="s">
        <v>18010</v>
      </c>
      <c r="B2179" s="419" t="s">
        <v>15643</v>
      </c>
      <c r="C2179" s="419" t="s">
        <v>15566</v>
      </c>
      <c r="D2179" s="419" t="s">
        <v>20148</v>
      </c>
      <c r="E2179" s="419"/>
      <c r="F2179" s="419" t="s">
        <v>37823</v>
      </c>
      <c r="G2179" s="419" t="s">
        <v>19639</v>
      </c>
      <c r="H2179" s="419"/>
      <c r="I2179" s="419" t="s">
        <v>17972</v>
      </c>
      <c r="J2179" s="419" t="s">
        <v>15567</v>
      </c>
      <c r="K2179" s="419" t="s">
        <v>15644</v>
      </c>
      <c r="L2179" s="419" t="s">
        <v>35323</v>
      </c>
      <c r="M2179" s="419" t="s">
        <v>15570</v>
      </c>
      <c r="N2179" s="419" t="s">
        <v>15645</v>
      </c>
      <c r="O2179" s="419" t="s">
        <v>21009</v>
      </c>
      <c r="P2179" s="419" t="s">
        <v>15567</v>
      </c>
      <c r="Q2179" s="425">
        <v>1</v>
      </c>
      <c r="R2179" s="419" t="s">
        <v>24277</v>
      </c>
      <c r="S2179" s="424"/>
      <c r="T2179" s="424"/>
      <c r="U2179" s="424"/>
    </row>
    <row r="2180" spans="1:21" ht="14.6" x14ac:dyDescent="0.4">
      <c r="A2180" s="419" t="s">
        <v>18010</v>
      </c>
      <c r="B2180" s="419" t="s">
        <v>37824</v>
      </c>
      <c r="C2180" s="419" t="s">
        <v>15566</v>
      </c>
      <c r="D2180" s="419" t="s">
        <v>20148</v>
      </c>
      <c r="E2180" s="419"/>
      <c r="F2180" s="419" t="s">
        <v>37825</v>
      </c>
      <c r="G2180" s="419" t="s">
        <v>19639</v>
      </c>
      <c r="H2180" s="419"/>
      <c r="I2180" s="419" t="s">
        <v>20150</v>
      </c>
      <c r="J2180" s="419" t="s">
        <v>15567</v>
      </c>
      <c r="K2180" s="419" t="s">
        <v>15646</v>
      </c>
      <c r="L2180" s="419" t="s">
        <v>35323</v>
      </c>
      <c r="M2180" s="419" t="s">
        <v>15570</v>
      </c>
      <c r="N2180" s="419" t="s">
        <v>15647</v>
      </c>
      <c r="O2180" s="419" t="s">
        <v>21009</v>
      </c>
      <c r="P2180" s="419" t="s">
        <v>15567</v>
      </c>
      <c r="Q2180" s="425">
        <v>1</v>
      </c>
      <c r="R2180" s="419" t="s">
        <v>24278</v>
      </c>
      <c r="S2180" s="424"/>
      <c r="T2180" s="424"/>
      <c r="U2180" s="424"/>
    </row>
    <row r="2181" spans="1:21" ht="14.6" x14ac:dyDescent="0.4">
      <c r="A2181" s="419" t="s">
        <v>18010</v>
      </c>
      <c r="B2181" s="419" t="s">
        <v>15648</v>
      </c>
      <c r="C2181" s="419" t="s">
        <v>15566</v>
      </c>
      <c r="D2181" s="419" t="s">
        <v>20148</v>
      </c>
      <c r="E2181" s="419"/>
      <c r="F2181" s="419" t="s">
        <v>37826</v>
      </c>
      <c r="G2181" s="419" t="s">
        <v>19639</v>
      </c>
      <c r="H2181" s="419"/>
      <c r="I2181" s="419" t="s">
        <v>20168</v>
      </c>
      <c r="J2181" s="419" t="s">
        <v>15567</v>
      </c>
      <c r="K2181" s="419" t="s">
        <v>15649</v>
      </c>
      <c r="L2181" s="419" t="s">
        <v>35323</v>
      </c>
      <c r="M2181" s="419" t="s">
        <v>15570</v>
      </c>
      <c r="N2181" s="419" t="s">
        <v>15650</v>
      </c>
      <c r="O2181" s="419" t="s">
        <v>21009</v>
      </c>
      <c r="P2181" s="419" t="s">
        <v>15567</v>
      </c>
      <c r="Q2181" s="425">
        <v>1</v>
      </c>
      <c r="R2181" s="419" t="s">
        <v>24279</v>
      </c>
      <c r="S2181" s="424"/>
      <c r="T2181" s="424"/>
      <c r="U2181" s="424"/>
    </row>
    <row r="2182" spans="1:21" ht="14.6" x14ac:dyDescent="0.4">
      <c r="A2182" s="419" t="s">
        <v>18010</v>
      </c>
      <c r="B2182" s="419" t="s">
        <v>15651</v>
      </c>
      <c r="C2182" s="419" t="s">
        <v>15566</v>
      </c>
      <c r="D2182" s="419" t="s">
        <v>20148</v>
      </c>
      <c r="E2182" s="419"/>
      <c r="F2182" s="419" t="s">
        <v>37827</v>
      </c>
      <c r="G2182" s="419" t="s">
        <v>19639</v>
      </c>
      <c r="H2182" s="419"/>
      <c r="I2182" s="419" t="s">
        <v>19356</v>
      </c>
      <c r="J2182" s="419" t="s">
        <v>15567</v>
      </c>
      <c r="K2182" s="419" t="s">
        <v>15652</v>
      </c>
      <c r="L2182" s="419" t="s">
        <v>35323</v>
      </c>
      <c r="M2182" s="419" t="s">
        <v>15570</v>
      </c>
      <c r="N2182" s="419" t="s">
        <v>15653</v>
      </c>
      <c r="O2182" s="419" t="s">
        <v>21009</v>
      </c>
      <c r="P2182" s="419" t="s">
        <v>15567</v>
      </c>
      <c r="Q2182" s="425">
        <v>1</v>
      </c>
      <c r="R2182" s="419" t="s">
        <v>24280</v>
      </c>
      <c r="S2182" s="424"/>
      <c r="T2182" s="424"/>
      <c r="U2182" s="424"/>
    </row>
    <row r="2183" spans="1:21" ht="14.6" x14ac:dyDescent="0.4">
      <c r="A2183" s="419" t="s">
        <v>18010</v>
      </c>
      <c r="B2183" s="419" t="s">
        <v>15654</v>
      </c>
      <c r="C2183" s="419" t="s">
        <v>15566</v>
      </c>
      <c r="D2183" s="419" t="s">
        <v>20148</v>
      </c>
      <c r="E2183" s="419"/>
      <c r="F2183" s="419" t="s">
        <v>37828</v>
      </c>
      <c r="G2183" s="419" t="s">
        <v>19639</v>
      </c>
      <c r="H2183" s="419"/>
      <c r="I2183" s="419" t="s">
        <v>19318</v>
      </c>
      <c r="J2183" s="419" t="s">
        <v>15567</v>
      </c>
      <c r="K2183" s="419" t="s">
        <v>15655</v>
      </c>
      <c r="L2183" s="419" t="s">
        <v>35323</v>
      </c>
      <c r="M2183" s="419" t="s">
        <v>15570</v>
      </c>
      <c r="N2183" s="419" t="s">
        <v>15656</v>
      </c>
      <c r="O2183" s="419" t="s">
        <v>21009</v>
      </c>
      <c r="P2183" s="419" t="s">
        <v>15567</v>
      </c>
      <c r="Q2183" s="425">
        <v>1</v>
      </c>
      <c r="R2183" s="419" t="s">
        <v>24281</v>
      </c>
      <c r="S2183" s="424"/>
      <c r="T2183" s="424"/>
      <c r="U2183" s="424"/>
    </row>
    <row r="2184" spans="1:21" ht="14.6" x14ac:dyDescent="0.4">
      <c r="A2184" s="419" t="s">
        <v>18010</v>
      </c>
      <c r="B2184" s="419" t="s">
        <v>15657</v>
      </c>
      <c r="C2184" s="419" t="s">
        <v>15566</v>
      </c>
      <c r="D2184" s="419" t="s">
        <v>20148</v>
      </c>
      <c r="E2184" s="419"/>
      <c r="F2184" s="419" t="s">
        <v>37829</v>
      </c>
      <c r="G2184" s="419" t="s">
        <v>19639</v>
      </c>
      <c r="H2184" s="419"/>
      <c r="I2184" s="419" t="s">
        <v>19349</v>
      </c>
      <c r="J2184" s="419" t="s">
        <v>15567</v>
      </c>
      <c r="K2184" s="419" t="s">
        <v>15658</v>
      </c>
      <c r="L2184" s="419" t="s">
        <v>35323</v>
      </c>
      <c r="M2184" s="419" t="s">
        <v>15570</v>
      </c>
      <c r="N2184" s="419" t="s">
        <v>15659</v>
      </c>
      <c r="O2184" s="419" t="s">
        <v>21009</v>
      </c>
      <c r="P2184" s="419" t="s">
        <v>15567</v>
      </c>
      <c r="Q2184" s="425">
        <v>1</v>
      </c>
      <c r="R2184" s="419" t="s">
        <v>24282</v>
      </c>
      <c r="S2184" s="424"/>
      <c r="T2184" s="424"/>
      <c r="U2184" s="424"/>
    </row>
    <row r="2185" spans="1:21" ht="14.6" x14ac:dyDescent="0.4">
      <c r="A2185" s="419" t="s">
        <v>18010</v>
      </c>
      <c r="B2185" s="419" t="s">
        <v>15660</v>
      </c>
      <c r="C2185" s="419" t="s">
        <v>15566</v>
      </c>
      <c r="D2185" s="419" t="s">
        <v>20148</v>
      </c>
      <c r="E2185" s="419"/>
      <c r="F2185" s="419" t="s">
        <v>37830</v>
      </c>
      <c r="G2185" s="419" t="s">
        <v>19639</v>
      </c>
      <c r="H2185" s="419"/>
      <c r="I2185" s="419" t="s">
        <v>19429</v>
      </c>
      <c r="J2185" s="419" t="s">
        <v>15567</v>
      </c>
      <c r="K2185" s="419" t="s">
        <v>15661</v>
      </c>
      <c r="L2185" s="419" t="s">
        <v>35323</v>
      </c>
      <c r="M2185" s="419" t="s">
        <v>15570</v>
      </c>
      <c r="N2185" s="419" t="s">
        <v>15662</v>
      </c>
      <c r="O2185" s="419" t="s">
        <v>21009</v>
      </c>
      <c r="P2185" s="419" t="s">
        <v>15567</v>
      </c>
      <c r="Q2185" s="425">
        <v>1</v>
      </c>
      <c r="R2185" s="419" t="s">
        <v>24283</v>
      </c>
      <c r="S2185" s="424"/>
      <c r="T2185" s="424"/>
      <c r="U2185" s="424"/>
    </row>
    <row r="2186" spans="1:21" ht="14.6" x14ac:dyDescent="0.4">
      <c r="A2186" s="419" t="s">
        <v>18010</v>
      </c>
      <c r="B2186" s="419" t="s">
        <v>15663</v>
      </c>
      <c r="C2186" s="419" t="s">
        <v>15566</v>
      </c>
      <c r="D2186" s="419" t="s">
        <v>20148</v>
      </c>
      <c r="E2186" s="419"/>
      <c r="F2186" s="419" t="s">
        <v>37831</v>
      </c>
      <c r="G2186" s="419" t="s">
        <v>19639</v>
      </c>
      <c r="H2186" s="419"/>
      <c r="I2186" s="419" t="s">
        <v>19379</v>
      </c>
      <c r="J2186" s="419" t="s">
        <v>15567</v>
      </c>
      <c r="K2186" s="419" t="s">
        <v>15664</v>
      </c>
      <c r="L2186" s="419" t="s">
        <v>35323</v>
      </c>
      <c r="M2186" s="419" t="s">
        <v>15570</v>
      </c>
      <c r="N2186" s="419" t="s">
        <v>15665</v>
      </c>
      <c r="O2186" s="419" t="s">
        <v>21009</v>
      </c>
      <c r="P2186" s="419" t="s">
        <v>15567</v>
      </c>
      <c r="Q2186" s="425">
        <v>1</v>
      </c>
      <c r="R2186" s="419" t="s">
        <v>24284</v>
      </c>
      <c r="S2186" s="424"/>
      <c r="T2186" s="424"/>
      <c r="U2186" s="424"/>
    </row>
    <row r="2187" spans="1:21" ht="14.6" x14ac:dyDescent="0.4">
      <c r="A2187" s="419" t="s">
        <v>18010</v>
      </c>
      <c r="B2187" s="419" t="s">
        <v>15666</v>
      </c>
      <c r="C2187" s="419" t="s">
        <v>15566</v>
      </c>
      <c r="D2187" s="419" t="s">
        <v>20148</v>
      </c>
      <c r="E2187" s="419"/>
      <c r="F2187" s="419" t="s">
        <v>37832</v>
      </c>
      <c r="G2187" s="419" t="s">
        <v>19639</v>
      </c>
      <c r="H2187" s="419"/>
      <c r="I2187" s="419" t="s">
        <v>20145</v>
      </c>
      <c r="J2187" s="419" t="s">
        <v>15567</v>
      </c>
      <c r="K2187" s="419" t="s">
        <v>15667</v>
      </c>
      <c r="L2187" s="419" t="s">
        <v>35323</v>
      </c>
      <c r="M2187" s="419" t="s">
        <v>15570</v>
      </c>
      <c r="N2187" s="419" t="s">
        <v>15668</v>
      </c>
      <c r="O2187" s="419" t="s">
        <v>21009</v>
      </c>
      <c r="P2187" s="419" t="s">
        <v>15567</v>
      </c>
      <c r="Q2187" s="425">
        <v>1</v>
      </c>
      <c r="R2187" s="419" t="s">
        <v>24285</v>
      </c>
      <c r="S2187" s="424"/>
      <c r="T2187" s="424"/>
      <c r="U2187" s="424"/>
    </row>
    <row r="2188" spans="1:21" ht="14.6" x14ac:dyDescent="0.4">
      <c r="A2188" s="419" t="s">
        <v>18010</v>
      </c>
      <c r="B2188" s="419" t="s">
        <v>37833</v>
      </c>
      <c r="C2188" s="419" t="s">
        <v>15566</v>
      </c>
      <c r="D2188" s="419" t="s">
        <v>20148</v>
      </c>
      <c r="E2188" s="419"/>
      <c r="F2188" s="419" t="s">
        <v>37834</v>
      </c>
      <c r="G2188" s="419" t="s">
        <v>19639</v>
      </c>
      <c r="H2188" s="419"/>
      <c r="I2188" s="419" t="s">
        <v>19366</v>
      </c>
      <c r="J2188" s="419" t="s">
        <v>15567</v>
      </c>
      <c r="K2188" s="419" t="s">
        <v>15669</v>
      </c>
      <c r="L2188" s="419" t="s">
        <v>35323</v>
      </c>
      <c r="M2188" s="419" t="s">
        <v>15570</v>
      </c>
      <c r="N2188" s="419" t="s">
        <v>15670</v>
      </c>
      <c r="O2188" s="419" t="s">
        <v>21009</v>
      </c>
      <c r="P2188" s="419" t="s">
        <v>15567</v>
      </c>
      <c r="Q2188" s="425">
        <v>1</v>
      </c>
      <c r="R2188" s="419" t="s">
        <v>24286</v>
      </c>
      <c r="S2188" s="424"/>
      <c r="T2188" s="424"/>
      <c r="U2188" s="424"/>
    </row>
    <row r="2189" spans="1:21" ht="14.6" x14ac:dyDescent="0.4">
      <c r="A2189" s="419" t="s">
        <v>18010</v>
      </c>
      <c r="B2189" s="419" t="s">
        <v>37835</v>
      </c>
      <c r="C2189" s="419" t="s">
        <v>15566</v>
      </c>
      <c r="D2189" s="419" t="s">
        <v>20148</v>
      </c>
      <c r="E2189" s="419"/>
      <c r="F2189" s="419" t="s">
        <v>37836</v>
      </c>
      <c r="G2189" s="419" t="s">
        <v>20160</v>
      </c>
      <c r="H2189" s="419"/>
      <c r="I2189" s="419" t="s">
        <v>20245</v>
      </c>
      <c r="J2189" s="419" t="s">
        <v>15567</v>
      </c>
      <c r="K2189" s="419" t="s">
        <v>37837</v>
      </c>
      <c r="L2189" s="419" t="s">
        <v>35323</v>
      </c>
      <c r="M2189" s="419" t="s">
        <v>15570</v>
      </c>
      <c r="N2189" s="419" t="s">
        <v>37838</v>
      </c>
      <c r="O2189" s="419" t="s">
        <v>21198</v>
      </c>
      <c r="P2189" s="419" t="s">
        <v>15567</v>
      </c>
      <c r="Q2189" s="425">
        <v>1</v>
      </c>
      <c r="R2189" s="419" t="s">
        <v>37839</v>
      </c>
      <c r="S2189" s="424"/>
      <c r="T2189" s="424"/>
      <c r="U2189" s="424"/>
    </row>
    <row r="2190" spans="1:21" ht="14.6" x14ac:dyDescent="0.4">
      <c r="A2190" s="419" t="s">
        <v>18010</v>
      </c>
      <c r="B2190" s="419" t="s">
        <v>15671</v>
      </c>
      <c r="C2190" s="419" t="s">
        <v>15566</v>
      </c>
      <c r="D2190" s="419" t="s">
        <v>20148</v>
      </c>
      <c r="E2190" s="419"/>
      <c r="F2190" s="419" t="s">
        <v>37840</v>
      </c>
      <c r="G2190" s="419" t="s">
        <v>19639</v>
      </c>
      <c r="H2190" s="419"/>
      <c r="I2190" s="419" t="s">
        <v>18002</v>
      </c>
      <c r="J2190" s="419" t="s">
        <v>15567</v>
      </c>
      <c r="K2190" s="419" t="s">
        <v>15672</v>
      </c>
      <c r="L2190" s="419" t="s">
        <v>35323</v>
      </c>
      <c r="M2190" s="419" t="s">
        <v>15570</v>
      </c>
      <c r="N2190" s="419" t="s">
        <v>15673</v>
      </c>
      <c r="O2190" s="419" t="s">
        <v>21009</v>
      </c>
      <c r="P2190" s="419" t="s">
        <v>15567</v>
      </c>
      <c r="Q2190" s="425">
        <v>1</v>
      </c>
      <c r="R2190" s="419" t="s">
        <v>24287</v>
      </c>
      <c r="S2190" s="424"/>
      <c r="T2190" s="424"/>
      <c r="U2190" s="424"/>
    </row>
    <row r="2191" spans="1:21" ht="14.6" x14ac:dyDescent="0.4">
      <c r="A2191" s="419" t="s">
        <v>18010</v>
      </c>
      <c r="B2191" s="419" t="s">
        <v>37841</v>
      </c>
      <c r="C2191" s="419" t="s">
        <v>15566</v>
      </c>
      <c r="D2191" s="419" t="s">
        <v>20148</v>
      </c>
      <c r="E2191" s="419"/>
      <c r="F2191" s="419" t="s">
        <v>37842</v>
      </c>
      <c r="G2191" s="419" t="s">
        <v>19639</v>
      </c>
      <c r="H2191" s="419"/>
      <c r="I2191" s="419" t="s">
        <v>20218</v>
      </c>
      <c r="J2191" s="419" t="s">
        <v>15567</v>
      </c>
      <c r="K2191" s="419" t="s">
        <v>15674</v>
      </c>
      <c r="L2191" s="419" t="s">
        <v>35323</v>
      </c>
      <c r="M2191" s="419" t="s">
        <v>15570</v>
      </c>
      <c r="N2191" s="419" t="s">
        <v>15675</v>
      </c>
      <c r="O2191" s="419" t="s">
        <v>21009</v>
      </c>
      <c r="P2191" s="419" t="s">
        <v>15567</v>
      </c>
      <c r="Q2191" s="425">
        <v>1</v>
      </c>
      <c r="R2191" s="419" t="s">
        <v>24288</v>
      </c>
      <c r="S2191" s="424"/>
      <c r="T2191" s="424"/>
      <c r="U2191" s="424"/>
    </row>
    <row r="2192" spans="1:21" ht="14.6" x14ac:dyDescent="0.4">
      <c r="A2192" s="419" t="s">
        <v>18010</v>
      </c>
      <c r="B2192" s="419" t="s">
        <v>15676</v>
      </c>
      <c r="C2192" s="419" t="s">
        <v>15566</v>
      </c>
      <c r="D2192" s="419" t="s">
        <v>20148</v>
      </c>
      <c r="E2192" s="419"/>
      <c r="F2192" s="419" t="s">
        <v>37843</v>
      </c>
      <c r="G2192" s="419" t="s">
        <v>19639</v>
      </c>
      <c r="H2192" s="419"/>
      <c r="I2192" s="419" t="s">
        <v>19329</v>
      </c>
      <c r="J2192" s="419" t="s">
        <v>15567</v>
      </c>
      <c r="K2192" s="419" t="s">
        <v>15677</v>
      </c>
      <c r="L2192" s="419" t="s">
        <v>35323</v>
      </c>
      <c r="M2192" s="419" t="s">
        <v>15570</v>
      </c>
      <c r="N2192" s="419" t="s">
        <v>15678</v>
      </c>
      <c r="O2192" s="419" t="s">
        <v>21009</v>
      </c>
      <c r="P2192" s="419" t="s">
        <v>15567</v>
      </c>
      <c r="Q2192" s="425">
        <v>1</v>
      </c>
      <c r="R2192" s="419" t="s">
        <v>24289</v>
      </c>
      <c r="S2192" s="424"/>
      <c r="T2192" s="424"/>
      <c r="U2192" s="424"/>
    </row>
    <row r="2193" spans="1:21" ht="14.6" x14ac:dyDescent="0.4">
      <c r="A2193" s="419" t="s">
        <v>18010</v>
      </c>
      <c r="B2193" s="419" t="s">
        <v>15679</v>
      </c>
      <c r="C2193" s="419" t="s">
        <v>15566</v>
      </c>
      <c r="D2193" s="419" t="s">
        <v>20148</v>
      </c>
      <c r="E2193" s="419"/>
      <c r="F2193" s="419" t="s">
        <v>37844</v>
      </c>
      <c r="G2193" s="419" t="s">
        <v>19639</v>
      </c>
      <c r="H2193" s="419"/>
      <c r="I2193" s="419" t="s">
        <v>19426</v>
      </c>
      <c r="J2193" s="419" t="s">
        <v>15567</v>
      </c>
      <c r="K2193" s="419" t="s">
        <v>15680</v>
      </c>
      <c r="L2193" s="419" t="s">
        <v>35323</v>
      </c>
      <c r="M2193" s="419" t="s">
        <v>15570</v>
      </c>
      <c r="N2193" s="419" t="s">
        <v>15681</v>
      </c>
      <c r="O2193" s="419" t="s">
        <v>21009</v>
      </c>
      <c r="P2193" s="419" t="s">
        <v>15567</v>
      </c>
      <c r="Q2193" s="425">
        <v>1</v>
      </c>
      <c r="R2193" s="419" t="s">
        <v>24290</v>
      </c>
      <c r="S2193" s="424"/>
      <c r="T2193" s="424"/>
      <c r="U2193" s="424"/>
    </row>
    <row r="2194" spans="1:21" ht="14.6" x14ac:dyDescent="0.4">
      <c r="A2194" s="419" t="s">
        <v>18010</v>
      </c>
      <c r="B2194" s="419" t="s">
        <v>37845</v>
      </c>
      <c r="C2194" s="419" t="s">
        <v>15566</v>
      </c>
      <c r="D2194" s="419" t="s">
        <v>20148</v>
      </c>
      <c r="E2194" s="419"/>
      <c r="F2194" s="419" t="s">
        <v>37846</v>
      </c>
      <c r="G2194" s="419" t="s">
        <v>19639</v>
      </c>
      <c r="H2194" s="419"/>
      <c r="I2194" s="419" t="s">
        <v>20139</v>
      </c>
      <c r="J2194" s="419" t="s">
        <v>15567</v>
      </c>
      <c r="K2194" s="419" t="s">
        <v>15682</v>
      </c>
      <c r="L2194" s="419" t="s">
        <v>35323</v>
      </c>
      <c r="M2194" s="419" t="s">
        <v>15570</v>
      </c>
      <c r="N2194" s="419" t="s">
        <v>15683</v>
      </c>
      <c r="O2194" s="419" t="s">
        <v>21009</v>
      </c>
      <c r="P2194" s="419" t="s">
        <v>15567</v>
      </c>
      <c r="Q2194" s="425">
        <v>1</v>
      </c>
      <c r="R2194" s="419" t="s">
        <v>24291</v>
      </c>
      <c r="S2194" s="424"/>
      <c r="T2194" s="424"/>
      <c r="U2194" s="424"/>
    </row>
    <row r="2195" spans="1:21" ht="14.6" x14ac:dyDescent="0.4">
      <c r="A2195" s="419" t="s">
        <v>18010</v>
      </c>
      <c r="B2195" s="419" t="s">
        <v>37847</v>
      </c>
      <c r="C2195" s="419" t="s">
        <v>15566</v>
      </c>
      <c r="D2195" s="419" t="s">
        <v>20148</v>
      </c>
      <c r="E2195" s="419"/>
      <c r="F2195" s="419" t="s">
        <v>37848</v>
      </c>
      <c r="G2195" s="419" t="s">
        <v>19639</v>
      </c>
      <c r="H2195" s="419"/>
      <c r="I2195" s="419" t="s">
        <v>19441</v>
      </c>
      <c r="J2195" s="419" t="s">
        <v>15567</v>
      </c>
      <c r="K2195" s="419" t="s">
        <v>15684</v>
      </c>
      <c r="L2195" s="419" t="s">
        <v>35323</v>
      </c>
      <c r="M2195" s="419" t="s">
        <v>15570</v>
      </c>
      <c r="N2195" s="419" t="s">
        <v>15685</v>
      </c>
      <c r="O2195" s="419" t="s">
        <v>21009</v>
      </c>
      <c r="P2195" s="419" t="s">
        <v>15567</v>
      </c>
      <c r="Q2195" s="425">
        <v>1</v>
      </c>
      <c r="R2195" s="419" t="s">
        <v>24292</v>
      </c>
      <c r="S2195" s="424"/>
      <c r="T2195" s="424"/>
      <c r="U2195" s="424"/>
    </row>
    <row r="2196" spans="1:21" ht="14.6" x14ac:dyDescent="0.4">
      <c r="A2196" s="419" t="s">
        <v>18010</v>
      </c>
      <c r="B2196" s="419" t="s">
        <v>15686</v>
      </c>
      <c r="C2196" s="419" t="s">
        <v>15566</v>
      </c>
      <c r="D2196" s="419" t="s">
        <v>20148</v>
      </c>
      <c r="E2196" s="419"/>
      <c r="F2196" s="419" t="s">
        <v>37849</v>
      </c>
      <c r="G2196" s="419" t="s">
        <v>19639</v>
      </c>
      <c r="H2196" s="419"/>
      <c r="I2196" s="419" t="s">
        <v>19497</v>
      </c>
      <c r="J2196" s="419" t="s">
        <v>15567</v>
      </c>
      <c r="K2196" s="419" t="s">
        <v>15687</v>
      </c>
      <c r="L2196" s="419" t="s">
        <v>35323</v>
      </c>
      <c r="M2196" s="419" t="s">
        <v>15570</v>
      </c>
      <c r="N2196" s="419" t="s">
        <v>15688</v>
      </c>
      <c r="O2196" s="419" t="s">
        <v>21009</v>
      </c>
      <c r="P2196" s="419" t="s">
        <v>15567</v>
      </c>
      <c r="Q2196" s="425">
        <v>1</v>
      </c>
      <c r="R2196" s="419" t="s">
        <v>24293</v>
      </c>
      <c r="S2196" s="424"/>
      <c r="T2196" s="424"/>
      <c r="U2196" s="424"/>
    </row>
    <row r="2197" spans="1:21" ht="14.6" x14ac:dyDescent="0.4">
      <c r="A2197" s="419" t="s">
        <v>18010</v>
      </c>
      <c r="B2197" s="419" t="s">
        <v>15689</v>
      </c>
      <c r="C2197" s="419" t="s">
        <v>15566</v>
      </c>
      <c r="D2197" s="419" t="s">
        <v>20148</v>
      </c>
      <c r="E2197" s="419"/>
      <c r="F2197" s="419" t="s">
        <v>37850</v>
      </c>
      <c r="G2197" s="419" t="s">
        <v>19639</v>
      </c>
      <c r="H2197" s="419"/>
      <c r="I2197" s="419" t="s">
        <v>19368</v>
      </c>
      <c r="J2197" s="419" t="s">
        <v>15567</v>
      </c>
      <c r="K2197" s="419" t="s">
        <v>15690</v>
      </c>
      <c r="L2197" s="419" t="s">
        <v>35323</v>
      </c>
      <c r="M2197" s="419" t="s">
        <v>15570</v>
      </c>
      <c r="N2197" s="419" t="s">
        <v>15691</v>
      </c>
      <c r="O2197" s="419" t="s">
        <v>21009</v>
      </c>
      <c r="P2197" s="419" t="s">
        <v>15567</v>
      </c>
      <c r="Q2197" s="425">
        <v>1</v>
      </c>
      <c r="R2197" s="419" t="s">
        <v>24294</v>
      </c>
      <c r="S2197" s="424"/>
      <c r="T2197" s="424"/>
      <c r="U2197" s="424"/>
    </row>
    <row r="2198" spans="1:21" ht="14.6" x14ac:dyDescent="0.4">
      <c r="A2198" s="419" t="s">
        <v>18010</v>
      </c>
      <c r="B2198" s="419" t="s">
        <v>37851</v>
      </c>
      <c r="C2198" s="419" t="s">
        <v>15566</v>
      </c>
      <c r="D2198" s="419" t="s">
        <v>20148</v>
      </c>
      <c r="E2198" s="419"/>
      <c r="F2198" s="419" t="s">
        <v>37852</v>
      </c>
      <c r="G2198" s="419" t="s">
        <v>20248</v>
      </c>
      <c r="H2198" s="419"/>
      <c r="I2198" s="419" t="s">
        <v>18123</v>
      </c>
      <c r="J2198" s="419" t="s">
        <v>15567</v>
      </c>
      <c r="K2198" s="419" t="s">
        <v>15692</v>
      </c>
      <c r="L2198" s="419" t="s">
        <v>35323</v>
      </c>
      <c r="M2198" s="419" t="s">
        <v>15570</v>
      </c>
      <c r="N2198" s="419" t="s">
        <v>15693</v>
      </c>
      <c r="O2198" s="419" t="s">
        <v>21027</v>
      </c>
      <c r="P2198" s="419" t="s">
        <v>15567</v>
      </c>
      <c r="Q2198" s="425">
        <v>1</v>
      </c>
      <c r="R2198" s="419" t="s">
        <v>24295</v>
      </c>
      <c r="S2198" s="424"/>
      <c r="T2198" s="424"/>
      <c r="U2198" s="424"/>
    </row>
    <row r="2199" spans="1:21" ht="14.6" x14ac:dyDescent="0.4">
      <c r="A2199" s="419" t="s">
        <v>18010</v>
      </c>
      <c r="B2199" s="419" t="s">
        <v>15694</v>
      </c>
      <c r="C2199" s="419" t="s">
        <v>15566</v>
      </c>
      <c r="D2199" s="419" t="s">
        <v>20148</v>
      </c>
      <c r="E2199" s="419"/>
      <c r="F2199" s="419" t="s">
        <v>37853</v>
      </c>
      <c r="G2199" s="419" t="s">
        <v>19639</v>
      </c>
      <c r="H2199" s="419"/>
      <c r="I2199" s="419" t="s">
        <v>19429</v>
      </c>
      <c r="J2199" s="419" t="s">
        <v>15567</v>
      </c>
      <c r="K2199" s="419" t="s">
        <v>15695</v>
      </c>
      <c r="L2199" s="419" t="s">
        <v>35323</v>
      </c>
      <c r="M2199" s="419" t="s">
        <v>15570</v>
      </c>
      <c r="N2199" s="419" t="s">
        <v>15696</v>
      </c>
      <c r="O2199" s="419" t="s">
        <v>21009</v>
      </c>
      <c r="P2199" s="419" t="s">
        <v>15567</v>
      </c>
      <c r="Q2199" s="425">
        <v>1</v>
      </c>
      <c r="R2199" s="419" t="s">
        <v>24296</v>
      </c>
      <c r="S2199" s="424"/>
      <c r="T2199" s="424"/>
      <c r="U2199" s="424"/>
    </row>
    <row r="2200" spans="1:21" ht="14.6" x14ac:dyDescent="0.4">
      <c r="A2200" s="419" t="s">
        <v>18010</v>
      </c>
      <c r="B2200" s="419" t="s">
        <v>15697</v>
      </c>
      <c r="C2200" s="419" t="s">
        <v>15566</v>
      </c>
      <c r="D2200" s="419" t="s">
        <v>20148</v>
      </c>
      <c r="E2200" s="419"/>
      <c r="F2200" s="419" t="s">
        <v>37854</v>
      </c>
      <c r="G2200" s="419" t="s">
        <v>19639</v>
      </c>
      <c r="H2200" s="419"/>
      <c r="I2200" s="419" t="s">
        <v>20278</v>
      </c>
      <c r="J2200" s="419" t="s">
        <v>15567</v>
      </c>
      <c r="K2200" s="419" t="s">
        <v>15698</v>
      </c>
      <c r="L2200" s="419" t="s">
        <v>35323</v>
      </c>
      <c r="M2200" s="419" t="s">
        <v>15570</v>
      </c>
      <c r="N2200" s="419" t="s">
        <v>15699</v>
      </c>
      <c r="O2200" s="419" t="s">
        <v>21009</v>
      </c>
      <c r="P2200" s="419" t="s">
        <v>15567</v>
      </c>
      <c r="Q2200" s="425">
        <v>1</v>
      </c>
      <c r="R2200" s="419" t="s">
        <v>24297</v>
      </c>
      <c r="S2200" s="424"/>
      <c r="T2200" s="424"/>
      <c r="U2200" s="424"/>
    </row>
    <row r="2201" spans="1:21" ht="14.6" x14ac:dyDescent="0.4">
      <c r="A2201" s="419" t="s">
        <v>18010</v>
      </c>
      <c r="B2201" s="419" t="s">
        <v>15700</v>
      </c>
      <c r="C2201" s="419" t="s">
        <v>15566</v>
      </c>
      <c r="D2201" s="419" t="s">
        <v>20148</v>
      </c>
      <c r="E2201" s="419"/>
      <c r="F2201" s="419" t="s">
        <v>37855</v>
      </c>
      <c r="G2201" s="419" t="s">
        <v>19639</v>
      </c>
      <c r="H2201" s="419"/>
      <c r="I2201" s="419" t="s">
        <v>19345</v>
      </c>
      <c r="J2201" s="419" t="s">
        <v>15567</v>
      </c>
      <c r="K2201" s="419" t="s">
        <v>15701</v>
      </c>
      <c r="L2201" s="419" t="s">
        <v>35323</v>
      </c>
      <c r="M2201" s="419" t="s">
        <v>15570</v>
      </c>
      <c r="N2201" s="419" t="s">
        <v>15702</v>
      </c>
      <c r="O2201" s="419" t="s">
        <v>21009</v>
      </c>
      <c r="P2201" s="419" t="s">
        <v>15567</v>
      </c>
      <c r="Q2201" s="425">
        <v>1</v>
      </c>
      <c r="R2201" s="419" t="s">
        <v>24298</v>
      </c>
      <c r="S2201" s="424"/>
      <c r="T2201" s="424"/>
      <c r="U2201" s="424"/>
    </row>
    <row r="2202" spans="1:21" ht="14.6" x14ac:dyDescent="0.4">
      <c r="A2202" s="419" t="s">
        <v>18010</v>
      </c>
      <c r="B2202" s="419" t="s">
        <v>15703</v>
      </c>
      <c r="C2202" s="419" t="s">
        <v>15566</v>
      </c>
      <c r="D2202" s="419" t="s">
        <v>20148</v>
      </c>
      <c r="E2202" s="419"/>
      <c r="F2202" s="419" t="s">
        <v>37856</v>
      </c>
      <c r="G2202" s="419" t="s">
        <v>19639</v>
      </c>
      <c r="H2202" s="419"/>
      <c r="I2202" s="419" t="s">
        <v>20141</v>
      </c>
      <c r="J2202" s="419" t="s">
        <v>15567</v>
      </c>
      <c r="K2202" s="419" t="s">
        <v>15704</v>
      </c>
      <c r="L2202" s="419" t="s">
        <v>35323</v>
      </c>
      <c r="M2202" s="419" t="s">
        <v>15570</v>
      </c>
      <c r="N2202" s="419" t="s">
        <v>15705</v>
      </c>
      <c r="O2202" s="419" t="s">
        <v>21009</v>
      </c>
      <c r="P2202" s="419" t="s">
        <v>15567</v>
      </c>
      <c r="Q2202" s="425">
        <v>1</v>
      </c>
      <c r="R2202" s="419" t="s">
        <v>24299</v>
      </c>
      <c r="S2202" s="424"/>
      <c r="T2202" s="424"/>
      <c r="U2202" s="424"/>
    </row>
    <row r="2203" spans="1:21" ht="14.6" x14ac:dyDescent="0.4">
      <c r="A2203" s="419" t="s">
        <v>18010</v>
      </c>
      <c r="B2203" s="419" t="s">
        <v>15706</v>
      </c>
      <c r="C2203" s="419" t="s">
        <v>15566</v>
      </c>
      <c r="D2203" s="419" t="s">
        <v>20148</v>
      </c>
      <c r="E2203" s="419"/>
      <c r="F2203" s="419" t="s">
        <v>37857</v>
      </c>
      <c r="G2203" s="419" t="s">
        <v>19639</v>
      </c>
      <c r="H2203" s="419"/>
      <c r="I2203" s="419" t="s">
        <v>20150</v>
      </c>
      <c r="J2203" s="419" t="s">
        <v>15567</v>
      </c>
      <c r="K2203" s="419" t="s">
        <v>15707</v>
      </c>
      <c r="L2203" s="419" t="s">
        <v>35323</v>
      </c>
      <c r="M2203" s="419" t="s">
        <v>15570</v>
      </c>
      <c r="N2203" s="419" t="s">
        <v>15708</v>
      </c>
      <c r="O2203" s="419" t="s">
        <v>21009</v>
      </c>
      <c r="P2203" s="419" t="s">
        <v>15567</v>
      </c>
      <c r="Q2203" s="425">
        <v>1</v>
      </c>
      <c r="R2203" s="419" t="s">
        <v>24300</v>
      </c>
      <c r="S2203" s="424"/>
      <c r="T2203" s="424"/>
      <c r="U2203" s="424"/>
    </row>
    <row r="2204" spans="1:21" ht="14.6" x14ac:dyDescent="0.4">
      <c r="A2204" s="419" t="s">
        <v>18010</v>
      </c>
      <c r="B2204" s="419" t="s">
        <v>13426</v>
      </c>
      <c r="C2204" s="419" t="s">
        <v>15566</v>
      </c>
      <c r="D2204" s="419" t="s">
        <v>20148</v>
      </c>
      <c r="E2204" s="419"/>
      <c r="F2204" s="419" t="s">
        <v>37858</v>
      </c>
      <c r="G2204" s="419" t="s">
        <v>19639</v>
      </c>
      <c r="H2204" s="419"/>
      <c r="I2204" s="419" t="s">
        <v>20278</v>
      </c>
      <c r="J2204" s="419" t="s">
        <v>15567</v>
      </c>
      <c r="K2204" s="419" t="s">
        <v>13427</v>
      </c>
      <c r="L2204" s="419" t="s">
        <v>35323</v>
      </c>
      <c r="M2204" s="419" t="s">
        <v>15570</v>
      </c>
      <c r="N2204" s="419" t="s">
        <v>13428</v>
      </c>
      <c r="O2204" s="419" t="s">
        <v>21009</v>
      </c>
      <c r="P2204" s="419" t="s">
        <v>15567</v>
      </c>
      <c r="Q2204" s="425">
        <v>1</v>
      </c>
      <c r="R2204" s="419" t="s">
        <v>24301</v>
      </c>
      <c r="S2204" s="424"/>
      <c r="T2204" s="424"/>
      <c r="U2204" s="424"/>
    </row>
    <row r="2205" spans="1:21" ht="14.6" x14ac:dyDescent="0.4">
      <c r="A2205" s="419" t="s">
        <v>18010</v>
      </c>
      <c r="B2205" s="419" t="s">
        <v>13429</v>
      </c>
      <c r="C2205" s="419" t="s">
        <v>15566</v>
      </c>
      <c r="D2205" s="419" t="s">
        <v>20148</v>
      </c>
      <c r="E2205" s="419"/>
      <c r="F2205" s="419" t="s">
        <v>37859</v>
      </c>
      <c r="G2205" s="419" t="s">
        <v>19639</v>
      </c>
      <c r="H2205" s="419"/>
      <c r="I2205" s="419" t="s">
        <v>19329</v>
      </c>
      <c r="J2205" s="419" t="s">
        <v>15567</v>
      </c>
      <c r="K2205" s="419" t="s">
        <v>13430</v>
      </c>
      <c r="L2205" s="419" t="s">
        <v>35323</v>
      </c>
      <c r="M2205" s="419" t="s">
        <v>15570</v>
      </c>
      <c r="N2205" s="419" t="s">
        <v>13431</v>
      </c>
      <c r="O2205" s="419" t="s">
        <v>21009</v>
      </c>
      <c r="P2205" s="419" t="s">
        <v>15567</v>
      </c>
      <c r="Q2205" s="425">
        <v>1</v>
      </c>
      <c r="R2205" s="419" t="s">
        <v>24302</v>
      </c>
      <c r="S2205" s="424"/>
      <c r="T2205" s="424"/>
      <c r="U2205" s="424"/>
    </row>
    <row r="2206" spans="1:21" ht="14.6" x14ac:dyDescent="0.4">
      <c r="A2206" s="419" t="s">
        <v>18010</v>
      </c>
      <c r="B2206" s="419" t="s">
        <v>37860</v>
      </c>
      <c r="C2206" s="419" t="s">
        <v>15566</v>
      </c>
      <c r="D2206" s="419" t="s">
        <v>20148</v>
      </c>
      <c r="E2206" s="419"/>
      <c r="F2206" s="419" t="s">
        <v>37861</v>
      </c>
      <c r="G2206" s="419" t="s">
        <v>19639</v>
      </c>
      <c r="H2206" s="419"/>
      <c r="I2206" s="419" t="s">
        <v>20214</v>
      </c>
      <c r="J2206" s="419" t="s">
        <v>15567</v>
      </c>
      <c r="K2206" s="419" t="s">
        <v>13432</v>
      </c>
      <c r="L2206" s="419" t="s">
        <v>35323</v>
      </c>
      <c r="M2206" s="419" t="s">
        <v>15570</v>
      </c>
      <c r="N2206" s="419" t="s">
        <v>13433</v>
      </c>
      <c r="O2206" s="419" t="s">
        <v>21009</v>
      </c>
      <c r="P2206" s="419" t="s">
        <v>15567</v>
      </c>
      <c r="Q2206" s="425">
        <v>1</v>
      </c>
      <c r="R2206" s="419" t="s">
        <v>24303</v>
      </c>
      <c r="S2206" s="424"/>
      <c r="T2206" s="424"/>
      <c r="U2206" s="424"/>
    </row>
    <row r="2207" spans="1:21" ht="14.6" x14ac:dyDescent="0.4">
      <c r="A2207" s="419" t="s">
        <v>18010</v>
      </c>
      <c r="B2207" s="419" t="s">
        <v>37862</v>
      </c>
      <c r="C2207" s="419" t="s">
        <v>15566</v>
      </c>
      <c r="D2207" s="419" t="s">
        <v>20148</v>
      </c>
      <c r="E2207" s="419"/>
      <c r="F2207" s="419" t="s">
        <v>37863</v>
      </c>
      <c r="G2207" s="419" t="s">
        <v>19639</v>
      </c>
      <c r="H2207" s="419"/>
      <c r="I2207" s="419" t="s">
        <v>19355</v>
      </c>
      <c r="J2207" s="419" t="s">
        <v>15567</v>
      </c>
      <c r="K2207" s="419" t="s">
        <v>13434</v>
      </c>
      <c r="L2207" s="419" t="s">
        <v>35323</v>
      </c>
      <c r="M2207" s="419" t="s">
        <v>15570</v>
      </c>
      <c r="N2207" s="419" t="s">
        <v>13435</v>
      </c>
      <c r="O2207" s="419" t="s">
        <v>21009</v>
      </c>
      <c r="P2207" s="419" t="s">
        <v>15567</v>
      </c>
      <c r="Q2207" s="425">
        <v>1</v>
      </c>
      <c r="R2207" s="419" t="s">
        <v>24304</v>
      </c>
      <c r="S2207" s="424"/>
      <c r="T2207" s="424"/>
      <c r="U2207" s="424"/>
    </row>
    <row r="2208" spans="1:21" ht="14.6" x14ac:dyDescent="0.4">
      <c r="A2208" s="419" t="s">
        <v>18010</v>
      </c>
      <c r="B2208" s="419" t="s">
        <v>37864</v>
      </c>
      <c r="C2208" s="419" t="s">
        <v>15566</v>
      </c>
      <c r="D2208" s="419" t="s">
        <v>20148</v>
      </c>
      <c r="E2208" s="419"/>
      <c r="F2208" s="419" t="s">
        <v>37865</v>
      </c>
      <c r="G2208" s="419" t="s">
        <v>19639</v>
      </c>
      <c r="H2208" s="419"/>
      <c r="I2208" s="419" t="s">
        <v>19352</v>
      </c>
      <c r="J2208" s="419" t="s">
        <v>15567</v>
      </c>
      <c r="K2208" s="419" t="s">
        <v>13436</v>
      </c>
      <c r="L2208" s="419" t="s">
        <v>35323</v>
      </c>
      <c r="M2208" s="419" t="s">
        <v>15570</v>
      </c>
      <c r="N2208" s="419" t="s">
        <v>13437</v>
      </c>
      <c r="O2208" s="419" t="s">
        <v>21009</v>
      </c>
      <c r="P2208" s="419" t="s">
        <v>15567</v>
      </c>
      <c r="Q2208" s="425">
        <v>1</v>
      </c>
      <c r="R2208" s="419" t="s">
        <v>24305</v>
      </c>
      <c r="S2208" s="424"/>
      <c r="T2208" s="424"/>
      <c r="U2208" s="424"/>
    </row>
    <row r="2209" spans="1:21" ht="14.6" x14ac:dyDescent="0.4">
      <c r="A2209" s="419" t="s">
        <v>18010</v>
      </c>
      <c r="B2209" s="419" t="s">
        <v>33027</v>
      </c>
      <c r="C2209" s="419" t="s">
        <v>15566</v>
      </c>
      <c r="D2209" s="419" t="s">
        <v>20148</v>
      </c>
      <c r="E2209" s="419"/>
      <c r="F2209" s="419" t="s">
        <v>37866</v>
      </c>
      <c r="G2209" s="419" t="s">
        <v>20160</v>
      </c>
      <c r="H2209" s="419"/>
      <c r="I2209" s="419" t="s">
        <v>20164</v>
      </c>
      <c r="J2209" s="419" t="s">
        <v>15567</v>
      </c>
      <c r="K2209" s="419" t="s">
        <v>13438</v>
      </c>
      <c r="L2209" s="419" t="s">
        <v>35323</v>
      </c>
      <c r="M2209" s="419" t="s">
        <v>15570</v>
      </c>
      <c r="N2209" s="419" t="s">
        <v>13439</v>
      </c>
      <c r="O2209" s="419" t="s">
        <v>21019</v>
      </c>
      <c r="P2209" s="419" t="s">
        <v>15567</v>
      </c>
      <c r="Q2209" s="425">
        <v>1</v>
      </c>
      <c r="R2209" s="419" t="s">
        <v>24306</v>
      </c>
      <c r="S2209" s="424"/>
      <c r="T2209" s="424"/>
      <c r="U2209" s="424"/>
    </row>
    <row r="2210" spans="1:21" ht="14.6" x14ac:dyDescent="0.4">
      <c r="A2210" s="419" t="s">
        <v>18010</v>
      </c>
      <c r="B2210" s="419" t="s">
        <v>33028</v>
      </c>
      <c r="C2210" s="419" t="s">
        <v>15566</v>
      </c>
      <c r="D2210" s="419" t="s">
        <v>20148</v>
      </c>
      <c r="E2210" s="419"/>
      <c r="F2210" s="419" t="s">
        <v>37867</v>
      </c>
      <c r="G2210" s="419" t="s">
        <v>20160</v>
      </c>
      <c r="H2210" s="419"/>
      <c r="I2210" s="419" t="s">
        <v>20161</v>
      </c>
      <c r="J2210" s="419" t="s">
        <v>15567</v>
      </c>
      <c r="K2210" s="419" t="s">
        <v>13440</v>
      </c>
      <c r="L2210" s="419" t="s">
        <v>35323</v>
      </c>
      <c r="M2210" s="419" t="s">
        <v>15570</v>
      </c>
      <c r="N2210" s="419" t="s">
        <v>13441</v>
      </c>
      <c r="O2210" s="419" t="s">
        <v>21012</v>
      </c>
      <c r="P2210" s="419" t="s">
        <v>15567</v>
      </c>
      <c r="Q2210" s="425">
        <v>1</v>
      </c>
      <c r="R2210" s="419" t="s">
        <v>24307</v>
      </c>
      <c r="S2210" s="424"/>
      <c r="T2210" s="424"/>
      <c r="U2210" s="424"/>
    </row>
    <row r="2211" spans="1:21" ht="14.6" x14ac:dyDescent="0.4">
      <c r="A2211" s="419" t="s">
        <v>18010</v>
      </c>
      <c r="B2211" s="419" t="s">
        <v>33029</v>
      </c>
      <c r="C2211" s="419" t="s">
        <v>15566</v>
      </c>
      <c r="D2211" s="419" t="s">
        <v>20148</v>
      </c>
      <c r="E2211" s="419"/>
      <c r="F2211" s="419" t="s">
        <v>37868</v>
      </c>
      <c r="G2211" s="419" t="s">
        <v>20155</v>
      </c>
      <c r="H2211" s="419"/>
      <c r="I2211" s="419" t="s">
        <v>20185</v>
      </c>
      <c r="J2211" s="419" t="s">
        <v>15567</v>
      </c>
      <c r="K2211" s="419" t="s">
        <v>13442</v>
      </c>
      <c r="L2211" s="419" t="s">
        <v>35323</v>
      </c>
      <c r="M2211" s="419" t="s">
        <v>15570</v>
      </c>
      <c r="N2211" s="419" t="s">
        <v>13443</v>
      </c>
      <c r="O2211" s="419" t="s">
        <v>21018</v>
      </c>
      <c r="P2211" s="419" t="s">
        <v>15567</v>
      </c>
      <c r="Q2211" s="425">
        <v>1</v>
      </c>
      <c r="R2211" s="419" t="s">
        <v>24308</v>
      </c>
      <c r="S2211" s="424"/>
      <c r="T2211" s="424"/>
      <c r="U2211" s="424"/>
    </row>
    <row r="2212" spans="1:21" ht="14.6" x14ac:dyDescent="0.4">
      <c r="A2212" s="419" t="s">
        <v>18010</v>
      </c>
      <c r="B2212" s="419" t="s">
        <v>33029</v>
      </c>
      <c r="C2212" s="419" t="s">
        <v>15566</v>
      </c>
      <c r="D2212" s="419" t="s">
        <v>20148</v>
      </c>
      <c r="E2212" s="419"/>
      <c r="F2212" s="419" t="s">
        <v>37869</v>
      </c>
      <c r="G2212" s="419" t="s">
        <v>20160</v>
      </c>
      <c r="H2212" s="419"/>
      <c r="I2212" s="419" t="s">
        <v>19474</v>
      </c>
      <c r="J2212" s="419" t="s">
        <v>15567</v>
      </c>
      <c r="K2212" s="419" t="s">
        <v>13442</v>
      </c>
      <c r="L2212" s="419" t="s">
        <v>35323</v>
      </c>
      <c r="M2212" s="419" t="s">
        <v>15570</v>
      </c>
      <c r="N2212" s="419" t="s">
        <v>13443</v>
      </c>
      <c r="O2212" s="419" t="s">
        <v>21018</v>
      </c>
      <c r="P2212" s="419" t="s">
        <v>15567</v>
      </c>
      <c r="Q2212" s="425">
        <v>1</v>
      </c>
      <c r="R2212" s="419" t="s">
        <v>24308</v>
      </c>
      <c r="S2212" s="424"/>
      <c r="T2212" s="424"/>
      <c r="U2212" s="424"/>
    </row>
    <row r="2213" spans="1:21" ht="14.6" x14ac:dyDescent="0.4">
      <c r="A2213" s="419" t="s">
        <v>18010</v>
      </c>
      <c r="B2213" s="419" t="s">
        <v>13444</v>
      </c>
      <c r="C2213" s="419" t="s">
        <v>15566</v>
      </c>
      <c r="D2213" s="419" t="s">
        <v>20148</v>
      </c>
      <c r="E2213" s="419"/>
      <c r="F2213" s="419" t="s">
        <v>37870</v>
      </c>
      <c r="G2213" s="419" t="s">
        <v>19639</v>
      </c>
      <c r="H2213" s="419"/>
      <c r="I2213" s="419" t="s">
        <v>20143</v>
      </c>
      <c r="J2213" s="419" t="s">
        <v>15567</v>
      </c>
      <c r="K2213" s="419" t="s">
        <v>13445</v>
      </c>
      <c r="L2213" s="419" t="s">
        <v>35323</v>
      </c>
      <c r="M2213" s="419" t="s">
        <v>15570</v>
      </c>
      <c r="N2213" s="419" t="s">
        <v>13446</v>
      </c>
      <c r="O2213" s="419" t="s">
        <v>21009</v>
      </c>
      <c r="P2213" s="419" t="s">
        <v>15567</v>
      </c>
      <c r="Q2213" s="425">
        <v>1</v>
      </c>
      <c r="R2213" s="419" t="s">
        <v>24309</v>
      </c>
      <c r="S2213" s="424"/>
      <c r="T2213" s="424"/>
      <c r="U2213" s="424"/>
    </row>
    <row r="2214" spans="1:21" ht="14.6" x14ac:dyDescent="0.4">
      <c r="A2214" s="419" t="s">
        <v>18010</v>
      </c>
      <c r="B2214" s="419" t="s">
        <v>37871</v>
      </c>
      <c r="C2214" s="419" t="s">
        <v>15566</v>
      </c>
      <c r="D2214" s="419" t="s">
        <v>20148</v>
      </c>
      <c r="E2214" s="419"/>
      <c r="F2214" s="419" t="s">
        <v>37872</v>
      </c>
      <c r="G2214" s="419" t="s">
        <v>19639</v>
      </c>
      <c r="H2214" s="419"/>
      <c r="I2214" s="419" t="s">
        <v>18039</v>
      </c>
      <c r="J2214" s="419" t="s">
        <v>15567</v>
      </c>
      <c r="K2214" s="419" t="s">
        <v>13447</v>
      </c>
      <c r="L2214" s="419" t="s">
        <v>35323</v>
      </c>
      <c r="M2214" s="419" t="s">
        <v>15570</v>
      </c>
      <c r="N2214" s="419" t="s">
        <v>13448</v>
      </c>
      <c r="O2214" s="419" t="s">
        <v>21009</v>
      </c>
      <c r="P2214" s="419" t="s">
        <v>15567</v>
      </c>
      <c r="Q2214" s="425">
        <v>1</v>
      </c>
      <c r="R2214" s="419" t="s">
        <v>24310</v>
      </c>
      <c r="S2214" s="424"/>
      <c r="T2214" s="424"/>
      <c r="U2214" s="424"/>
    </row>
    <row r="2215" spans="1:21" ht="14.6" x14ac:dyDescent="0.4">
      <c r="A2215" s="419" t="s">
        <v>18010</v>
      </c>
      <c r="B2215" s="419" t="s">
        <v>13449</v>
      </c>
      <c r="C2215" s="419" t="s">
        <v>15566</v>
      </c>
      <c r="D2215" s="419" t="s">
        <v>20148</v>
      </c>
      <c r="E2215" s="419"/>
      <c r="F2215" s="419" t="s">
        <v>37873</v>
      </c>
      <c r="G2215" s="419" t="s">
        <v>19639</v>
      </c>
      <c r="H2215" s="419"/>
      <c r="I2215" s="419" t="s">
        <v>18001</v>
      </c>
      <c r="J2215" s="419" t="s">
        <v>15567</v>
      </c>
      <c r="K2215" s="419" t="s">
        <v>13450</v>
      </c>
      <c r="L2215" s="419" t="s">
        <v>35323</v>
      </c>
      <c r="M2215" s="419" t="s">
        <v>15570</v>
      </c>
      <c r="N2215" s="419" t="s">
        <v>13451</v>
      </c>
      <c r="O2215" s="419" t="s">
        <v>21009</v>
      </c>
      <c r="P2215" s="419" t="s">
        <v>15567</v>
      </c>
      <c r="Q2215" s="425">
        <v>1</v>
      </c>
      <c r="R2215" s="419" t="s">
        <v>24311</v>
      </c>
      <c r="S2215" s="424"/>
      <c r="T2215" s="424"/>
      <c r="U2215" s="424"/>
    </row>
    <row r="2216" spans="1:21" ht="14.6" x14ac:dyDescent="0.4">
      <c r="A2216" s="422" t="s">
        <v>18010</v>
      </c>
      <c r="B2216" s="422" t="s">
        <v>31414</v>
      </c>
      <c r="C2216" s="422" t="s">
        <v>15566</v>
      </c>
      <c r="D2216" s="422" t="s">
        <v>20148</v>
      </c>
      <c r="E2216" s="422"/>
      <c r="F2216" s="422" t="s">
        <v>37874</v>
      </c>
      <c r="G2216" s="422" t="s">
        <v>20155</v>
      </c>
      <c r="H2216" s="422"/>
      <c r="I2216" s="422" t="s">
        <v>20214</v>
      </c>
      <c r="J2216" s="422" t="s">
        <v>15567</v>
      </c>
      <c r="K2216" s="422" t="s">
        <v>13452</v>
      </c>
      <c r="L2216" s="422" t="s">
        <v>35323</v>
      </c>
      <c r="M2216" s="422" t="s">
        <v>15570</v>
      </c>
      <c r="N2216" s="422" t="s">
        <v>13453</v>
      </c>
      <c r="O2216" s="422" t="s">
        <v>21137</v>
      </c>
      <c r="P2216" s="422" t="s">
        <v>15567</v>
      </c>
      <c r="Q2216" s="423">
        <v>1</v>
      </c>
      <c r="R2216" s="422" t="s">
        <v>24312</v>
      </c>
      <c r="S2216" s="424"/>
      <c r="T2216" s="424"/>
      <c r="U2216" s="424"/>
    </row>
    <row r="2217" spans="1:21" ht="14.6" x14ac:dyDescent="0.4">
      <c r="A2217" s="419" t="s">
        <v>18010</v>
      </c>
      <c r="B2217" s="419" t="s">
        <v>37875</v>
      </c>
      <c r="C2217" s="419" t="s">
        <v>15566</v>
      </c>
      <c r="D2217" s="419" t="s">
        <v>20148</v>
      </c>
      <c r="E2217" s="419"/>
      <c r="F2217" s="419" t="s">
        <v>37876</v>
      </c>
      <c r="G2217" s="419" t="s">
        <v>19639</v>
      </c>
      <c r="H2217" s="419"/>
      <c r="I2217" s="419" t="s">
        <v>19359</v>
      </c>
      <c r="J2217" s="419" t="s">
        <v>15567</v>
      </c>
      <c r="K2217" s="419" t="s">
        <v>13454</v>
      </c>
      <c r="L2217" s="419" t="s">
        <v>35323</v>
      </c>
      <c r="M2217" s="419" t="s">
        <v>15570</v>
      </c>
      <c r="N2217" s="419" t="s">
        <v>13455</v>
      </c>
      <c r="O2217" s="419" t="s">
        <v>21009</v>
      </c>
      <c r="P2217" s="419" t="s">
        <v>15567</v>
      </c>
      <c r="Q2217" s="425">
        <v>1</v>
      </c>
      <c r="R2217" s="419" t="s">
        <v>24313</v>
      </c>
      <c r="S2217" s="424"/>
      <c r="T2217" s="424"/>
      <c r="U2217" s="424"/>
    </row>
    <row r="2218" spans="1:21" ht="14.6" x14ac:dyDescent="0.4">
      <c r="A2218" s="419" t="s">
        <v>18010</v>
      </c>
      <c r="B2218" s="419" t="s">
        <v>13456</v>
      </c>
      <c r="C2218" s="419" t="s">
        <v>15566</v>
      </c>
      <c r="D2218" s="419" t="s">
        <v>20148</v>
      </c>
      <c r="E2218" s="419"/>
      <c r="F2218" s="419" t="s">
        <v>37877</v>
      </c>
      <c r="G2218" s="419" t="s">
        <v>20155</v>
      </c>
      <c r="H2218" s="419"/>
      <c r="I2218" s="419" t="s">
        <v>18002</v>
      </c>
      <c r="J2218" s="419" t="s">
        <v>15567</v>
      </c>
      <c r="K2218" s="419" t="s">
        <v>13457</v>
      </c>
      <c r="L2218" s="419" t="s">
        <v>35323</v>
      </c>
      <c r="M2218" s="419" t="s">
        <v>15570</v>
      </c>
      <c r="N2218" s="419" t="s">
        <v>13458</v>
      </c>
      <c r="O2218" s="419" t="s">
        <v>21009</v>
      </c>
      <c r="P2218" s="419" t="s">
        <v>15567</v>
      </c>
      <c r="Q2218" s="425">
        <v>1</v>
      </c>
      <c r="R2218" s="419" t="s">
        <v>24314</v>
      </c>
      <c r="S2218" s="424"/>
      <c r="T2218" s="424"/>
      <c r="U2218" s="424"/>
    </row>
    <row r="2219" spans="1:21" ht="14.6" x14ac:dyDescent="0.4">
      <c r="A2219" s="419" t="s">
        <v>18010</v>
      </c>
      <c r="B2219" s="419" t="s">
        <v>21267</v>
      </c>
      <c r="C2219" s="419" t="s">
        <v>15566</v>
      </c>
      <c r="D2219" s="419" t="s">
        <v>20148</v>
      </c>
      <c r="E2219" s="419"/>
      <c r="F2219" s="419" t="s">
        <v>37878</v>
      </c>
      <c r="G2219" s="419" t="s">
        <v>20160</v>
      </c>
      <c r="H2219" s="419"/>
      <c r="I2219" s="419" t="s">
        <v>17972</v>
      </c>
      <c r="J2219" s="419" t="s">
        <v>15567</v>
      </c>
      <c r="K2219" s="419" t="s">
        <v>21268</v>
      </c>
      <c r="L2219" s="419" t="s">
        <v>35323</v>
      </c>
      <c r="M2219" s="419" t="s">
        <v>15570</v>
      </c>
      <c r="N2219" s="419" t="s">
        <v>21269</v>
      </c>
      <c r="O2219" s="419" t="s">
        <v>21045</v>
      </c>
      <c r="P2219" s="419" t="s">
        <v>15567</v>
      </c>
      <c r="Q2219" s="425">
        <v>1</v>
      </c>
      <c r="R2219" s="419" t="s">
        <v>24315</v>
      </c>
      <c r="S2219" s="424"/>
      <c r="T2219" s="424"/>
      <c r="U2219" s="424"/>
    </row>
    <row r="2220" spans="1:21" ht="14.6" x14ac:dyDescent="0.4">
      <c r="A2220" s="419" t="s">
        <v>18010</v>
      </c>
      <c r="B2220" s="419" t="s">
        <v>33030</v>
      </c>
      <c r="C2220" s="419" t="s">
        <v>15566</v>
      </c>
      <c r="D2220" s="419" t="s">
        <v>20148</v>
      </c>
      <c r="E2220" s="419"/>
      <c r="F2220" s="419" t="s">
        <v>37879</v>
      </c>
      <c r="G2220" s="419" t="s">
        <v>20248</v>
      </c>
      <c r="H2220" s="419"/>
      <c r="I2220" s="419" t="s">
        <v>19429</v>
      </c>
      <c r="J2220" s="419" t="s">
        <v>15567</v>
      </c>
      <c r="K2220" s="419" t="s">
        <v>21270</v>
      </c>
      <c r="L2220" s="419" t="s">
        <v>35323</v>
      </c>
      <c r="M2220" s="419" t="s">
        <v>15570</v>
      </c>
      <c r="N2220" s="419" t="s">
        <v>21271</v>
      </c>
      <c r="O2220" s="419" t="s">
        <v>21054</v>
      </c>
      <c r="P2220" s="419" t="s">
        <v>15567</v>
      </c>
      <c r="Q2220" s="425">
        <v>1</v>
      </c>
      <c r="R2220" s="419" t="s">
        <v>24316</v>
      </c>
      <c r="S2220" s="424"/>
      <c r="T2220" s="424"/>
      <c r="U2220" s="424"/>
    </row>
    <row r="2221" spans="1:21" ht="14.6" x14ac:dyDescent="0.4">
      <c r="A2221" s="416" t="s">
        <v>18010</v>
      </c>
      <c r="B2221" s="416" t="s">
        <v>37880</v>
      </c>
      <c r="C2221" s="416" t="s">
        <v>15566</v>
      </c>
      <c r="D2221" s="416" t="s">
        <v>20772</v>
      </c>
      <c r="E2221" s="416"/>
      <c r="F2221" s="416" t="s">
        <v>20772</v>
      </c>
      <c r="G2221" s="416" t="s">
        <v>20772</v>
      </c>
      <c r="H2221" s="416"/>
      <c r="I2221" s="416" t="s">
        <v>20772</v>
      </c>
      <c r="J2221" s="416" t="s">
        <v>15567</v>
      </c>
      <c r="K2221" s="416" t="s">
        <v>33032</v>
      </c>
      <c r="L2221" s="416" t="s">
        <v>35332</v>
      </c>
      <c r="M2221" s="416" t="s">
        <v>33032</v>
      </c>
      <c r="N2221" s="416" t="s">
        <v>33019</v>
      </c>
      <c r="O2221" s="416" t="s">
        <v>21009</v>
      </c>
      <c r="P2221" s="416" t="s">
        <v>15567</v>
      </c>
      <c r="Q2221" s="417">
        <v>0</v>
      </c>
      <c r="R2221" s="416" t="s">
        <v>33020</v>
      </c>
      <c r="S2221" s="418"/>
      <c r="T2221" s="418"/>
      <c r="U2221" s="418"/>
    </row>
    <row r="2222" spans="1:21" ht="14.6" x14ac:dyDescent="0.4">
      <c r="A2222" s="416" t="s">
        <v>18010</v>
      </c>
      <c r="B2222" s="416" t="s">
        <v>37881</v>
      </c>
      <c r="C2222" s="416" t="s">
        <v>15566</v>
      </c>
      <c r="D2222" s="416" t="s">
        <v>20772</v>
      </c>
      <c r="E2222" s="416"/>
      <c r="F2222" s="416" t="s">
        <v>20772</v>
      </c>
      <c r="G2222" s="416" t="s">
        <v>20772</v>
      </c>
      <c r="H2222" s="416"/>
      <c r="I2222" s="416" t="s">
        <v>20772</v>
      </c>
      <c r="J2222" s="416" t="s">
        <v>15567</v>
      </c>
      <c r="K2222" s="416" t="s">
        <v>33033</v>
      </c>
      <c r="L2222" s="416" t="s">
        <v>35332</v>
      </c>
      <c r="M2222" s="416" t="s">
        <v>33033</v>
      </c>
      <c r="N2222" s="416" t="s">
        <v>33019</v>
      </c>
      <c r="O2222" s="416" t="s">
        <v>21009</v>
      </c>
      <c r="P2222" s="416" t="s">
        <v>15567</v>
      </c>
      <c r="Q2222" s="417">
        <v>0</v>
      </c>
      <c r="R2222" s="416" t="s">
        <v>33020</v>
      </c>
      <c r="S2222" s="418"/>
      <c r="T2222" s="418"/>
      <c r="U2222" s="418"/>
    </row>
    <row r="2223" spans="1:21" ht="14.6" x14ac:dyDescent="0.4">
      <c r="A2223" s="416" t="s">
        <v>18010</v>
      </c>
      <c r="B2223" s="416" t="s">
        <v>35047</v>
      </c>
      <c r="C2223" s="416" t="s">
        <v>15566</v>
      </c>
      <c r="D2223" s="416" t="s">
        <v>20772</v>
      </c>
      <c r="E2223" s="416"/>
      <c r="F2223" s="416" t="s">
        <v>20772</v>
      </c>
      <c r="G2223" s="416" t="s">
        <v>20772</v>
      </c>
      <c r="H2223" s="416"/>
      <c r="I2223" s="416" t="s">
        <v>20772</v>
      </c>
      <c r="J2223" s="416" t="s">
        <v>15567</v>
      </c>
      <c r="K2223" s="416" t="s">
        <v>37882</v>
      </c>
      <c r="L2223" s="416" t="s">
        <v>35332</v>
      </c>
      <c r="M2223" s="416" t="s">
        <v>37882</v>
      </c>
      <c r="N2223" s="416" t="s">
        <v>33019</v>
      </c>
      <c r="O2223" s="416" t="s">
        <v>21009</v>
      </c>
      <c r="P2223" s="416" t="s">
        <v>15567</v>
      </c>
      <c r="Q2223" s="417">
        <v>0</v>
      </c>
      <c r="R2223" s="416" t="s">
        <v>33020</v>
      </c>
      <c r="S2223" s="418"/>
      <c r="T2223" s="418"/>
      <c r="U2223" s="418"/>
    </row>
    <row r="2224" spans="1:21" ht="14.6" x14ac:dyDescent="0.4">
      <c r="A2224" s="419" t="s">
        <v>18010</v>
      </c>
      <c r="B2224" s="419" t="s">
        <v>13459</v>
      </c>
      <c r="C2224" s="419" t="s">
        <v>15566</v>
      </c>
      <c r="D2224" s="419" t="s">
        <v>20148</v>
      </c>
      <c r="E2224" s="419"/>
      <c r="F2224" s="419" t="s">
        <v>37883</v>
      </c>
      <c r="G2224" s="419" t="s">
        <v>20263</v>
      </c>
      <c r="H2224" s="419"/>
      <c r="I2224" s="419" t="s">
        <v>18083</v>
      </c>
      <c r="J2224" s="419" t="s">
        <v>20258</v>
      </c>
      <c r="K2224" s="419" t="s">
        <v>13460</v>
      </c>
      <c r="L2224" s="419" t="s">
        <v>35323</v>
      </c>
      <c r="M2224" s="419" t="s">
        <v>31273</v>
      </c>
      <c r="N2224" s="419" t="s">
        <v>13461</v>
      </c>
      <c r="O2224" s="419" t="s">
        <v>21026</v>
      </c>
      <c r="P2224" s="419" t="s">
        <v>15567</v>
      </c>
      <c r="Q2224" s="425">
        <v>1</v>
      </c>
      <c r="R2224" s="419" t="s">
        <v>24317</v>
      </c>
      <c r="S2224" s="424"/>
      <c r="T2224" s="424"/>
      <c r="U2224" s="424"/>
    </row>
    <row r="2225" spans="1:21" ht="14.6" x14ac:dyDescent="0.4">
      <c r="A2225" s="419" t="s">
        <v>18010</v>
      </c>
      <c r="B2225" s="419" t="s">
        <v>13462</v>
      </c>
      <c r="C2225" s="419" t="s">
        <v>15566</v>
      </c>
      <c r="D2225" s="419" t="s">
        <v>20148</v>
      </c>
      <c r="E2225" s="419"/>
      <c r="F2225" s="419" t="s">
        <v>37884</v>
      </c>
      <c r="G2225" s="419" t="s">
        <v>20263</v>
      </c>
      <c r="H2225" s="419"/>
      <c r="I2225" s="419" t="s">
        <v>20186</v>
      </c>
      <c r="J2225" s="419" t="s">
        <v>20258</v>
      </c>
      <c r="K2225" s="419" t="s">
        <v>13463</v>
      </c>
      <c r="L2225" s="419" t="s">
        <v>35323</v>
      </c>
      <c r="M2225" s="419" t="s">
        <v>31273</v>
      </c>
      <c r="N2225" s="419" t="s">
        <v>13464</v>
      </c>
      <c r="O2225" s="419" t="s">
        <v>21026</v>
      </c>
      <c r="P2225" s="419" t="s">
        <v>15567</v>
      </c>
      <c r="Q2225" s="425">
        <v>1</v>
      </c>
      <c r="R2225" s="419" t="s">
        <v>24318</v>
      </c>
      <c r="S2225" s="424"/>
      <c r="T2225" s="424"/>
      <c r="U2225" s="424"/>
    </row>
    <row r="2226" spans="1:21" ht="14.6" x14ac:dyDescent="0.4">
      <c r="A2226" s="416" t="s">
        <v>18010</v>
      </c>
      <c r="B2226" s="416" t="s">
        <v>21272</v>
      </c>
      <c r="C2226" s="416" t="s">
        <v>15566</v>
      </c>
      <c r="D2226" s="416" t="s">
        <v>20148</v>
      </c>
      <c r="E2226" s="416"/>
      <c r="F2226" s="416" t="s">
        <v>37885</v>
      </c>
      <c r="G2226" s="416" t="s">
        <v>20263</v>
      </c>
      <c r="H2226" s="416"/>
      <c r="I2226" s="416" t="s">
        <v>19379</v>
      </c>
      <c r="J2226" s="416" t="s">
        <v>20258</v>
      </c>
      <c r="K2226" s="416" t="s">
        <v>13465</v>
      </c>
      <c r="L2226" s="416" t="s">
        <v>35399</v>
      </c>
      <c r="M2226" s="416" t="s">
        <v>20266</v>
      </c>
      <c r="N2226" s="416" t="s">
        <v>20267</v>
      </c>
      <c r="O2226" s="416" t="s">
        <v>21032</v>
      </c>
      <c r="P2226" s="416" t="s">
        <v>15567</v>
      </c>
      <c r="Q2226" s="417">
        <v>0</v>
      </c>
      <c r="R2226" s="416" t="s">
        <v>22618</v>
      </c>
      <c r="S2226" s="418"/>
      <c r="T2226" s="418"/>
      <c r="U2226" s="418"/>
    </row>
    <row r="2227" spans="1:21" ht="14.6" x14ac:dyDescent="0.4">
      <c r="A2227" s="419" t="s">
        <v>18010</v>
      </c>
      <c r="B2227" s="419" t="s">
        <v>37886</v>
      </c>
      <c r="C2227" s="419" t="s">
        <v>15566</v>
      </c>
      <c r="D2227" s="419" t="s">
        <v>20148</v>
      </c>
      <c r="E2227" s="419"/>
      <c r="F2227" s="419" t="s">
        <v>37887</v>
      </c>
      <c r="G2227" s="419" t="s">
        <v>20248</v>
      </c>
      <c r="H2227" s="419"/>
      <c r="I2227" s="419" t="s">
        <v>19855</v>
      </c>
      <c r="J2227" s="419" t="s">
        <v>20258</v>
      </c>
      <c r="K2227" s="419" t="s">
        <v>13466</v>
      </c>
      <c r="L2227" s="419" t="s">
        <v>35323</v>
      </c>
      <c r="M2227" s="419" t="s">
        <v>19377</v>
      </c>
      <c r="N2227" s="419" t="s">
        <v>13467</v>
      </c>
      <c r="O2227" s="419" t="s">
        <v>21052</v>
      </c>
      <c r="P2227" s="419" t="s">
        <v>15567</v>
      </c>
      <c r="Q2227" s="425">
        <v>1</v>
      </c>
      <c r="R2227" s="419" t="s">
        <v>24319</v>
      </c>
      <c r="S2227" s="424"/>
      <c r="T2227" s="424"/>
      <c r="U2227" s="424"/>
    </row>
    <row r="2228" spans="1:21" ht="14.6" x14ac:dyDescent="0.4">
      <c r="A2228" s="419" t="s">
        <v>18010</v>
      </c>
      <c r="B2228" s="419" t="s">
        <v>13468</v>
      </c>
      <c r="C2228" s="419" t="s">
        <v>15566</v>
      </c>
      <c r="D2228" s="419" t="s">
        <v>20148</v>
      </c>
      <c r="E2228" s="419"/>
      <c r="F2228" s="419" t="s">
        <v>37888</v>
      </c>
      <c r="G2228" s="419" t="s">
        <v>20248</v>
      </c>
      <c r="H2228" s="419"/>
      <c r="I2228" s="419" t="s">
        <v>19375</v>
      </c>
      <c r="J2228" s="419" t="s">
        <v>20258</v>
      </c>
      <c r="K2228" s="419" t="s">
        <v>13469</v>
      </c>
      <c r="L2228" s="419" t="s">
        <v>35323</v>
      </c>
      <c r="M2228" s="419" t="s">
        <v>19377</v>
      </c>
      <c r="N2228" s="419" t="s">
        <v>13470</v>
      </c>
      <c r="O2228" s="419" t="s">
        <v>21054</v>
      </c>
      <c r="P2228" s="419" t="s">
        <v>15567</v>
      </c>
      <c r="Q2228" s="425">
        <v>1</v>
      </c>
      <c r="R2228" s="419" t="s">
        <v>24320</v>
      </c>
      <c r="S2228" s="424"/>
      <c r="T2228" s="424"/>
      <c r="U2228" s="424"/>
    </row>
    <row r="2229" spans="1:21" ht="14.6" x14ac:dyDescent="0.4">
      <c r="A2229" s="419" t="s">
        <v>18010</v>
      </c>
      <c r="B2229" s="419" t="s">
        <v>13471</v>
      </c>
      <c r="C2229" s="419" t="s">
        <v>15566</v>
      </c>
      <c r="D2229" s="419" t="s">
        <v>20148</v>
      </c>
      <c r="E2229" s="419"/>
      <c r="F2229" s="419" t="s">
        <v>37889</v>
      </c>
      <c r="G2229" s="419" t="s">
        <v>20248</v>
      </c>
      <c r="H2229" s="419"/>
      <c r="I2229" s="419" t="s">
        <v>17926</v>
      </c>
      <c r="J2229" s="419" t="s">
        <v>20258</v>
      </c>
      <c r="K2229" s="419" t="s">
        <v>13472</v>
      </c>
      <c r="L2229" s="419" t="s">
        <v>35323</v>
      </c>
      <c r="M2229" s="419" t="s">
        <v>19377</v>
      </c>
      <c r="N2229" s="419" t="s">
        <v>13473</v>
      </c>
      <c r="O2229" s="419" t="s">
        <v>21143</v>
      </c>
      <c r="P2229" s="419" t="s">
        <v>15567</v>
      </c>
      <c r="Q2229" s="425">
        <v>1</v>
      </c>
      <c r="R2229" s="419" t="s">
        <v>24321</v>
      </c>
      <c r="S2229" s="424"/>
      <c r="T2229" s="424"/>
      <c r="U2229" s="424"/>
    </row>
    <row r="2230" spans="1:21" ht="14.6" x14ac:dyDescent="0.4">
      <c r="A2230" s="419" t="s">
        <v>18010</v>
      </c>
      <c r="B2230" s="419" t="s">
        <v>37890</v>
      </c>
      <c r="C2230" s="419" t="s">
        <v>15566</v>
      </c>
      <c r="D2230" s="419" t="s">
        <v>20148</v>
      </c>
      <c r="E2230" s="419"/>
      <c r="F2230" s="419" t="s">
        <v>37891</v>
      </c>
      <c r="G2230" s="419" t="s">
        <v>19396</v>
      </c>
      <c r="H2230" s="419"/>
      <c r="I2230" s="419" t="s">
        <v>20156</v>
      </c>
      <c r="J2230" s="419" t="s">
        <v>20258</v>
      </c>
      <c r="K2230" s="419" t="s">
        <v>13474</v>
      </c>
      <c r="L2230" s="419" t="s">
        <v>35323</v>
      </c>
      <c r="M2230" s="419" t="s">
        <v>19398</v>
      </c>
      <c r="N2230" s="419" t="s">
        <v>13475</v>
      </c>
      <c r="O2230" s="419" t="s">
        <v>21062</v>
      </c>
      <c r="P2230" s="419" t="s">
        <v>15567</v>
      </c>
      <c r="Q2230" s="425">
        <v>1</v>
      </c>
      <c r="R2230" s="419" t="s">
        <v>24322</v>
      </c>
      <c r="S2230" s="424"/>
      <c r="T2230" s="424"/>
      <c r="U2230" s="424"/>
    </row>
    <row r="2231" spans="1:21" ht="14.6" x14ac:dyDescent="0.4">
      <c r="A2231" s="419" t="s">
        <v>18010</v>
      </c>
      <c r="B2231" s="419" t="s">
        <v>37892</v>
      </c>
      <c r="C2231" s="419" t="s">
        <v>15566</v>
      </c>
      <c r="D2231" s="419" t="s">
        <v>20148</v>
      </c>
      <c r="E2231" s="419"/>
      <c r="F2231" s="419" t="s">
        <v>37893</v>
      </c>
      <c r="G2231" s="419" t="s">
        <v>19396</v>
      </c>
      <c r="H2231" s="419"/>
      <c r="I2231" s="419" t="s">
        <v>20236</v>
      </c>
      <c r="J2231" s="419" t="s">
        <v>20258</v>
      </c>
      <c r="K2231" s="419" t="s">
        <v>13476</v>
      </c>
      <c r="L2231" s="419" t="s">
        <v>35323</v>
      </c>
      <c r="M2231" s="419" t="s">
        <v>19398</v>
      </c>
      <c r="N2231" s="419" t="s">
        <v>13477</v>
      </c>
      <c r="O2231" s="419" t="s">
        <v>21062</v>
      </c>
      <c r="P2231" s="419" t="s">
        <v>15567</v>
      </c>
      <c r="Q2231" s="425">
        <v>1</v>
      </c>
      <c r="R2231" s="419" t="s">
        <v>24323</v>
      </c>
      <c r="S2231" s="424"/>
      <c r="T2231" s="424"/>
      <c r="U2231" s="424"/>
    </row>
    <row r="2232" spans="1:21" ht="14.6" x14ac:dyDescent="0.4">
      <c r="A2232" s="419" t="s">
        <v>18010</v>
      </c>
      <c r="B2232" s="419" t="s">
        <v>37894</v>
      </c>
      <c r="C2232" s="419" t="s">
        <v>15566</v>
      </c>
      <c r="D2232" s="419" t="s">
        <v>20148</v>
      </c>
      <c r="E2232" s="419"/>
      <c r="F2232" s="419" t="s">
        <v>37895</v>
      </c>
      <c r="G2232" s="419" t="s">
        <v>19396</v>
      </c>
      <c r="H2232" s="419"/>
      <c r="I2232" s="419" t="s">
        <v>20164</v>
      </c>
      <c r="J2232" s="419" t="s">
        <v>20258</v>
      </c>
      <c r="K2232" s="419" t="s">
        <v>13478</v>
      </c>
      <c r="L2232" s="419" t="s">
        <v>35323</v>
      </c>
      <c r="M2232" s="419" t="s">
        <v>19398</v>
      </c>
      <c r="N2232" s="419" t="s">
        <v>13479</v>
      </c>
      <c r="O2232" s="419" t="s">
        <v>21062</v>
      </c>
      <c r="P2232" s="419" t="s">
        <v>15567</v>
      </c>
      <c r="Q2232" s="425">
        <v>1</v>
      </c>
      <c r="R2232" s="419" t="s">
        <v>24324</v>
      </c>
      <c r="S2232" s="424"/>
      <c r="T2232" s="424"/>
      <c r="U2232" s="424"/>
    </row>
    <row r="2233" spans="1:21" ht="14.6" x14ac:dyDescent="0.4">
      <c r="A2233" s="419" t="s">
        <v>18010</v>
      </c>
      <c r="B2233" s="419" t="s">
        <v>37896</v>
      </c>
      <c r="C2233" s="419" t="s">
        <v>15566</v>
      </c>
      <c r="D2233" s="419" t="s">
        <v>20148</v>
      </c>
      <c r="E2233" s="419"/>
      <c r="F2233" s="419" t="s">
        <v>37897</v>
      </c>
      <c r="G2233" s="419" t="s">
        <v>19396</v>
      </c>
      <c r="H2233" s="419"/>
      <c r="I2233" s="419" t="s">
        <v>17980</v>
      </c>
      <c r="J2233" s="419" t="s">
        <v>20258</v>
      </c>
      <c r="K2233" s="419" t="s">
        <v>13480</v>
      </c>
      <c r="L2233" s="419" t="s">
        <v>35323</v>
      </c>
      <c r="M2233" s="419" t="s">
        <v>19398</v>
      </c>
      <c r="N2233" s="419" t="s">
        <v>13481</v>
      </c>
      <c r="O2233" s="419" t="s">
        <v>21062</v>
      </c>
      <c r="P2233" s="419" t="s">
        <v>15567</v>
      </c>
      <c r="Q2233" s="425">
        <v>1</v>
      </c>
      <c r="R2233" s="419" t="s">
        <v>24325</v>
      </c>
      <c r="S2233" s="424"/>
      <c r="T2233" s="424"/>
      <c r="U2233" s="424"/>
    </row>
    <row r="2234" spans="1:21" ht="14.6" x14ac:dyDescent="0.4">
      <c r="A2234" s="419" t="s">
        <v>18010</v>
      </c>
      <c r="B2234" s="419" t="s">
        <v>37898</v>
      </c>
      <c r="C2234" s="419" t="s">
        <v>15566</v>
      </c>
      <c r="D2234" s="419" t="s">
        <v>20148</v>
      </c>
      <c r="E2234" s="419"/>
      <c r="F2234" s="419" t="s">
        <v>37899</v>
      </c>
      <c r="G2234" s="419" t="s">
        <v>19396</v>
      </c>
      <c r="H2234" s="419"/>
      <c r="I2234" s="419" t="s">
        <v>17998</v>
      </c>
      <c r="J2234" s="419" t="s">
        <v>20258</v>
      </c>
      <c r="K2234" s="419" t="s">
        <v>13482</v>
      </c>
      <c r="L2234" s="419" t="s">
        <v>35323</v>
      </c>
      <c r="M2234" s="419" t="s">
        <v>19398</v>
      </c>
      <c r="N2234" s="419" t="s">
        <v>13483</v>
      </c>
      <c r="O2234" s="419" t="s">
        <v>21062</v>
      </c>
      <c r="P2234" s="419" t="s">
        <v>15567</v>
      </c>
      <c r="Q2234" s="425">
        <v>1</v>
      </c>
      <c r="R2234" s="419" t="s">
        <v>24326</v>
      </c>
      <c r="S2234" s="424"/>
      <c r="T2234" s="424"/>
      <c r="U2234" s="424"/>
    </row>
    <row r="2235" spans="1:21" ht="14.6" x14ac:dyDescent="0.4">
      <c r="A2235" s="419" t="s">
        <v>18010</v>
      </c>
      <c r="B2235" s="419" t="s">
        <v>37900</v>
      </c>
      <c r="C2235" s="419" t="s">
        <v>15566</v>
      </c>
      <c r="D2235" s="419" t="s">
        <v>20148</v>
      </c>
      <c r="E2235" s="419"/>
      <c r="F2235" s="419" t="s">
        <v>37901</v>
      </c>
      <c r="G2235" s="419" t="s">
        <v>19396</v>
      </c>
      <c r="H2235" s="419"/>
      <c r="I2235" s="419" t="s">
        <v>19652</v>
      </c>
      <c r="J2235" s="419" t="s">
        <v>20258</v>
      </c>
      <c r="K2235" s="419" t="s">
        <v>13484</v>
      </c>
      <c r="L2235" s="419" t="s">
        <v>35323</v>
      </c>
      <c r="M2235" s="419" t="s">
        <v>19398</v>
      </c>
      <c r="N2235" s="419" t="s">
        <v>13485</v>
      </c>
      <c r="O2235" s="419" t="s">
        <v>21062</v>
      </c>
      <c r="P2235" s="419" t="s">
        <v>15567</v>
      </c>
      <c r="Q2235" s="425">
        <v>1</v>
      </c>
      <c r="R2235" s="419" t="s">
        <v>24327</v>
      </c>
      <c r="S2235" s="424"/>
      <c r="T2235" s="424"/>
      <c r="U2235" s="424"/>
    </row>
    <row r="2236" spans="1:21" ht="14.6" x14ac:dyDescent="0.4">
      <c r="A2236" s="419" t="s">
        <v>18010</v>
      </c>
      <c r="B2236" s="419" t="s">
        <v>35712</v>
      </c>
      <c r="C2236" s="419" t="s">
        <v>15566</v>
      </c>
      <c r="D2236" s="419" t="s">
        <v>20148</v>
      </c>
      <c r="E2236" s="419"/>
      <c r="F2236" s="419" t="s">
        <v>37902</v>
      </c>
      <c r="G2236" s="419" t="s">
        <v>19396</v>
      </c>
      <c r="H2236" s="419"/>
      <c r="I2236" s="419" t="s">
        <v>20271</v>
      </c>
      <c r="J2236" s="419" t="s">
        <v>20258</v>
      </c>
      <c r="K2236" s="419" t="s">
        <v>13486</v>
      </c>
      <c r="L2236" s="419" t="s">
        <v>35323</v>
      </c>
      <c r="M2236" s="419" t="s">
        <v>19398</v>
      </c>
      <c r="N2236" s="419" t="s">
        <v>13487</v>
      </c>
      <c r="O2236" s="419" t="s">
        <v>21062</v>
      </c>
      <c r="P2236" s="419" t="s">
        <v>15567</v>
      </c>
      <c r="Q2236" s="425">
        <v>1</v>
      </c>
      <c r="R2236" s="419" t="s">
        <v>24328</v>
      </c>
      <c r="S2236" s="424"/>
      <c r="T2236" s="424"/>
      <c r="U2236" s="424"/>
    </row>
    <row r="2237" spans="1:21" ht="14.6" x14ac:dyDescent="0.4">
      <c r="A2237" s="419" t="s">
        <v>18010</v>
      </c>
      <c r="B2237" s="419" t="s">
        <v>35918</v>
      </c>
      <c r="C2237" s="419" t="s">
        <v>15566</v>
      </c>
      <c r="D2237" s="419" t="s">
        <v>20148</v>
      </c>
      <c r="E2237" s="419"/>
      <c r="F2237" s="419" t="s">
        <v>37903</v>
      </c>
      <c r="G2237" s="419" t="s">
        <v>19396</v>
      </c>
      <c r="H2237" s="419"/>
      <c r="I2237" s="419" t="s">
        <v>17926</v>
      </c>
      <c r="J2237" s="419" t="s">
        <v>20258</v>
      </c>
      <c r="K2237" s="419" t="s">
        <v>13488</v>
      </c>
      <c r="L2237" s="419" t="s">
        <v>35323</v>
      </c>
      <c r="M2237" s="419" t="s">
        <v>19398</v>
      </c>
      <c r="N2237" s="419" t="s">
        <v>13489</v>
      </c>
      <c r="O2237" s="419" t="s">
        <v>21062</v>
      </c>
      <c r="P2237" s="419" t="s">
        <v>15567</v>
      </c>
      <c r="Q2237" s="425">
        <v>1</v>
      </c>
      <c r="R2237" s="419" t="s">
        <v>24329</v>
      </c>
      <c r="S2237" s="424"/>
      <c r="T2237" s="424"/>
      <c r="U2237" s="424"/>
    </row>
    <row r="2238" spans="1:21" ht="14.6" x14ac:dyDescent="0.4">
      <c r="A2238" s="419" t="s">
        <v>18010</v>
      </c>
      <c r="B2238" s="419" t="s">
        <v>37904</v>
      </c>
      <c r="C2238" s="419" t="s">
        <v>15566</v>
      </c>
      <c r="D2238" s="419" t="s">
        <v>20148</v>
      </c>
      <c r="E2238" s="419"/>
      <c r="F2238" s="419" t="s">
        <v>37905</v>
      </c>
      <c r="G2238" s="419" t="s">
        <v>19396</v>
      </c>
      <c r="H2238" s="419"/>
      <c r="I2238" s="419" t="s">
        <v>20214</v>
      </c>
      <c r="J2238" s="419" t="s">
        <v>20258</v>
      </c>
      <c r="K2238" s="419" t="s">
        <v>13490</v>
      </c>
      <c r="L2238" s="419" t="s">
        <v>35323</v>
      </c>
      <c r="M2238" s="419" t="s">
        <v>19398</v>
      </c>
      <c r="N2238" s="419" t="s">
        <v>13491</v>
      </c>
      <c r="O2238" s="419" t="s">
        <v>21062</v>
      </c>
      <c r="P2238" s="419" t="s">
        <v>15567</v>
      </c>
      <c r="Q2238" s="425">
        <v>1</v>
      </c>
      <c r="R2238" s="419" t="s">
        <v>24330</v>
      </c>
      <c r="S2238" s="424"/>
      <c r="T2238" s="424"/>
      <c r="U2238" s="424"/>
    </row>
    <row r="2239" spans="1:21" ht="14.6" x14ac:dyDescent="0.4">
      <c r="A2239" s="419" t="s">
        <v>18010</v>
      </c>
      <c r="B2239" s="419" t="s">
        <v>37906</v>
      </c>
      <c r="C2239" s="419" t="s">
        <v>15566</v>
      </c>
      <c r="D2239" s="419" t="s">
        <v>20148</v>
      </c>
      <c r="E2239" s="419"/>
      <c r="F2239" s="419" t="s">
        <v>37907</v>
      </c>
      <c r="G2239" s="419" t="s">
        <v>19396</v>
      </c>
      <c r="H2239" s="419"/>
      <c r="I2239" s="419" t="s">
        <v>19364</v>
      </c>
      <c r="J2239" s="419" t="s">
        <v>20258</v>
      </c>
      <c r="K2239" s="419" t="s">
        <v>13492</v>
      </c>
      <c r="L2239" s="419" t="s">
        <v>35323</v>
      </c>
      <c r="M2239" s="419" t="s">
        <v>19398</v>
      </c>
      <c r="N2239" s="419" t="s">
        <v>13493</v>
      </c>
      <c r="O2239" s="419" t="s">
        <v>21062</v>
      </c>
      <c r="P2239" s="419" t="s">
        <v>15567</v>
      </c>
      <c r="Q2239" s="425">
        <v>1</v>
      </c>
      <c r="R2239" s="419" t="s">
        <v>24331</v>
      </c>
      <c r="S2239" s="424"/>
      <c r="T2239" s="424"/>
      <c r="U2239" s="424"/>
    </row>
    <row r="2240" spans="1:21" ht="14.6" x14ac:dyDescent="0.4">
      <c r="A2240" s="419" t="s">
        <v>18010</v>
      </c>
      <c r="B2240" s="419" t="s">
        <v>36012</v>
      </c>
      <c r="C2240" s="419" t="s">
        <v>15566</v>
      </c>
      <c r="D2240" s="419" t="s">
        <v>20148</v>
      </c>
      <c r="E2240" s="419"/>
      <c r="F2240" s="419" t="s">
        <v>37908</v>
      </c>
      <c r="G2240" s="419" t="s">
        <v>19396</v>
      </c>
      <c r="H2240" s="419"/>
      <c r="I2240" s="419" t="s">
        <v>19855</v>
      </c>
      <c r="J2240" s="419" t="s">
        <v>20258</v>
      </c>
      <c r="K2240" s="419" t="s">
        <v>13494</v>
      </c>
      <c r="L2240" s="419" t="s">
        <v>35323</v>
      </c>
      <c r="M2240" s="419" t="s">
        <v>19398</v>
      </c>
      <c r="N2240" s="419" t="s">
        <v>13495</v>
      </c>
      <c r="O2240" s="419" t="s">
        <v>21062</v>
      </c>
      <c r="P2240" s="419" t="s">
        <v>15567</v>
      </c>
      <c r="Q2240" s="425">
        <v>1</v>
      </c>
      <c r="R2240" s="419" t="s">
        <v>24332</v>
      </c>
      <c r="S2240" s="424"/>
      <c r="T2240" s="424"/>
      <c r="U2240" s="424"/>
    </row>
    <row r="2241" spans="1:21" ht="14.6" x14ac:dyDescent="0.4">
      <c r="A2241" s="419" t="s">
        <v>18010</v>
      </c>
      <c r="B2241" s="419" t="s">
        <v>37909</v>
      </c>
      <c r="C2241" s="419" t="s">
        <v>15566</v>
      </c>
      <c r="D2241" s="419" t="s">
        <v>20148</v>
      </c>
      <c r="E2241" s="419"/>
      <c r="F2241" s="419" t="s">
        <v>37910</v>
      </c>
      <c r="G2241" s="419" t="s">
        <v>19396</v>
      </c>
      <c r="H2241" s="419"/>
      <c r="I2241" s="419" t="s">
        <v>20202</v>
      </c>
      <c r="J2241" s="419" t="s">
        <v>20258</v>
      </c>
      <c r="K2241" s="419" t="s">
        <v>13496</v>
      </c>
      <c r="L2241" s="419" t="s">
        <v>35323</v>
      </c>
      <c r="M2241" s="419" t="s">
        <v>19398</v>
      </c>
      <c r="N2241" s="419" t="s">
        <v>13497</v>
      </c>
      <c r="O2241" s="419" t="s">
        <v>21062</v>
      </c>
      <c r="P2241" s="419" t="s">
        <v>15567</v>
      </c>
      <c r="Q2241" s="425">
        <v>1</v>
      </c>
      <c r="R2241" s="419" t="s">
        <v>24333</v>
      </c>
      <c r="S2241" s="424"/>
      <c r="T2241" s="424"/>
      <c r="U2241" s="424"/>
    </row>
    <row r="2242" spans="1:21" ht="14.6" x14ac:dyDescent="0.4">
      <c r="A2242" s="419" t="s">
        <v>18010</v>
      </c>
      <c r="B2242" s="419" t="s">
        <v>37911</v>
      </c>
      <c r="C2242" s="419" t="s">
        <v>15566</v>
      </c>
      <c r="D2242" s="419" t="s">
        <v>20148</v>
      </c>
      <c r="E2242" s="419"/>
      <c r="F2242" s="419" t="s">
        <v>37912</v>
      </c>
      <c r="G2242" s="419" t="s">
        <v>19396</v>
      </c>
      <c r="H2242" s="419"/>
      <c r="I2242" s="419" t="s">
        <v>18089</v>
      </c>
      <c r="J2242" s="419" t="s">
        <v>20258</v>
      </c>
      <c r="K2242" s="419" t="s">
        <v>13498</v>
      </c>
      <c r="L2242" s="419" t="s">
        <v>35323</v>
      </c>
      <c r="M2242" s="419" t="s">
        <v>19398</v>
      </c>
      <c r="N2242" s="419" t="s">
        <v>13499</v>
      </c>
      <c r="O2242" s="419" t="s">
        <v>21062</v>
      </c>
      <c r="P2242" s="419" t="s">
        <v>15567</v>
      </c>
      <c r="Q2242" s="425">
        <v>1</v>
      </c>
      <c r="R2242" s="419" t="s">
        <v>24334</v>
      </c>
      <c r="S2242" s="424"/>
      <c r="T2242" s="424"/>
      <c r="U2242" s="424"/>
    </row>
    <row r="2243" spans="1:21" ht="14.6" x14ac:dyDescent="0.4">
      <c r="A2243" s="419" t="s">
        <v>18010</v>
      </c>
      <c r="B2243" s="419" t="s">
        <v>37913</v>
      </c>
      <c r="C2243" s="419" t="s">
        <v>15566</v>
      </c>
      <c r="D2243" s="419" t="s">
        <v>20148</v>
      </c>
      <c r="E2243" s="419"/>
      <c r="F2243" s="419" t="s">
        <v>37914</v>
      </c>
      <c r="G2243" s="419" t="s">
        <v>19396</v>
      </c>
      <c r="H2243" s="419"/>
      <c r="I2243" s="419" t="s">
        <v>20233</v>
      </c>
      <c r="J2243" s="419" t="s">
        <v>20258</v>
      </c>
      <c r="K2243" s="419" t="s">
        <v>13500</v>
      </c>
      <c r="L2243" s="419" t="s">
        <v>35323</v>
      </c>
      <c r="M2243" s="419" t="s">
        <v>19398</v>
      </c>
      <c r="N2243" s="419" t="s">
        <v>13501</v>
      </c>
      <c r="O2243" s="419" t="s">
        <v>21062</v>
      </c>
      <c r="P2243" s="419" t="s">
        <v>15567</v>
      </c>
      <c r="Q2243" s="425">
        <v>1</v>
      </c>
      <c r="R2243" s="419" t="s">
        <v>24335</v>
      </c>
      <c r="S2243" s="424"/>
      <c r="T2243" s="424"/>
      <c r="U2243" s="424"/>
    </row>
    <row r="2244" spans="1:21" ht="14.6" x14ac:dyDescent="0.4">
      <c r="A2244" s="419" t="s">
        <v>18010</v>
      </c>
      <c r="B2244" s="419" t="s">
        <v>36625</v>
      </c>
      <c r="C2244" s="419" t="s">
        <v>15566</v>
      </c>
      <c r="D2244" s="419" t="s">
        <v>20148</v>
      </c>
      <c r="E2244" s="419"/>
      <c r="F2244" s="419" t="s">
        <v>37915</v>
      </c>
      <c r="G2244" s="419" t="s">
        <v>19396</v>
      </c>
      <c r="H2244" s="419"/>
      <c r="I2244" s="419" t="s">
        <v>19497</v>
      </c>
      <c r="J2244" s="419" t="s">
        <v>20258</v>
      </c>
      <c r="K2244" s="419" t="s">
        <v>13502</v>
      </c>
      <c r="L2244" s="419" t="s">
        <v>35323</v>
      </c>
      <c r="M2244" s="419" t="s">
        <v>19398</v>
      </c>
      <c r="N2244" s="419" t="s">
        <v>13503</v>
      </c>
      <c r="O2244" s="419" t="s">
        <v>21062</v>
      </c>
      <c r="P2244" s="419" t="s">
        <v>15567</v>
      </c>
      <c r="Q2244" s="425">
        <v>1</v>
      </c>
      <c r="R2244" s="419" t="s">
        <v>24336</v>
      </c>
      <c r="S2244" s="424"/>
      <c r="T2244" s="424"/>
      <c r="U2244" s="424"/>
    </row>
    <row r="2245" spans="1:21" ht="14.6" x14ac:dyDescent="0.4">
      <c r="A2245" s="419" t="s">
        <v>18010</v>
      </c>
      <c r="B2245" s="419" t="s">
        <v>37916</v>
      </c>
      <c r="C2245" s="419" t="s">
        <v>15566</v>
      </c>
      <c r="D2245" s="419" t="s">
        <v>20148</v>
      </c>
      <c r="E2245" s="419"/>
      <c r="F2245" s="419" t="s">
        <v>37917</v>
      </c>
      <c r="G2245" s="419" t="s">
        <v>19396</v>
      </c>
      <c r="H2245" s="419"/>
      <c r="I2245" s="419" t="s">
        <v>20145</v>
      </c>
      <c r="J2245" s="419" t="s">
        <v>20258</v>
      </c>
      <c r="K2245" s="419" t="s">
        <v>13504</v>
      </c>
      <c r="L2245" s="419" t="s">
        <v>35323</v>
      </c>
      <c r="M2245" s="419" t="s">
        <v>19398</v>
      </c>
      <c r="N2245" s="419" t="s">
        <v>13505</v>
      </c>
      <c r="O2245" s="419" t="s">
        <v>21062</v>
      </c>
      <c r="P2245" s="419" t="s">
        <v>15567</v>
      </c>
      <c r="Q2245" s="425">
        <v>1</v>
      </c>
      <c r="R2245" s="419" t="s">
        <v>24337</v>
      </c>
      <c r="S2245" s="424"/>
      <c r="T2245" s="424"/>
      <c r="U2245" s="424"/>
    </row>
    <row r="2246" spans="1:21" ht="14.6" x14ac:dyDescent="0.4">
      <c r="A2246" s="419" t="s">
        <v>18010</v>
      </c>
      <c r="B2246" s="419" t="s">
        <v>37918</v>
      </c>
      <c r="C2246" s="419" t="s">
        <v>15566</v>
      </c>
      <c r="D2246" s="419" t="s">
        <v>20148</v>
      </c>
      <c r="E2246" s="419"/>
      <c r="F2246" s="419" t="s">
        <v>37919</v>
      </c>
      <c r="G2246" s="419" t="s">
        <v>19396</v>
      </c>
      <c r="H2246" s="419"/>
      <c r="I2246" s="419" t="s">
        <v>20211</v>
      </c>
      <c r="J2246" s="419" t="s">
        <v>20258</v>
      </c>
      <c r="K2246" s="419" t="s">
        <v>13506</v>
      </c>
      <c r="L2246" s="419" t="s">
        <v>35323</v>
      </c>
      <c r="M2246" s="419" t="s">
        <v>19398</v>
      </c>
      <c r="N2246" s="419" t="s">
        <v>13507</v>
      </c>
      <c r="O2246" s="419" t="s">
        <v>21062</v>
      </c>
      <c r="P2246" s="419" t="s">
        <v>15567</v>
      </c>
      <c r="Q2246" s="425">
        <v>1</v>
      </c>
      <c r="R2246" s="419" t="s">
        <v>24338</v>
      </c>
      <c r="S2246" s="424"/>
      <c r="T2246" s="424"/>
      <c r="U2246" s="424"/>
    </row>
    <row r="2247" spans="1:21" ht="14.6" x14ac:dyDescent="0.4">
      <c r="A2247" s="419" t="s">
        <v>18010</v>
      </c>
      <c r="B2247" s="419" t="s">
        <v>37920</v>
      </c>
      <c r="C2247" s="419" t="s">
        <v>15566</v>
      </c>
      <c r="D2247" s="419" t="s">
        <v>20148</v>
      </c>
      <c r="E2247" s="419"/>
      <c r="F2247" s="419" t="s">
        <v>37921</v>
      </c>
      <c r="G2247" s="419" t="s">
        <v>19396</v>
      </c>
      <c r="H2247" s="419"/>
      <c r="I2247" s="419" t="s">
        <v>20164</v>
      </c>
      <c r="J2247" s="419" t="s">
        <v>20258</v>
      </c>
      <c r="K2247" s="419" t="s">
        <v>13508</v>
      </c>
      <c r="L2247" s="419" t="s">
        <v>35323</v>
      </c>
      <c r="M2247" s="419" t="s">
        <v>19398</v>
      </c>
      <c r="N2247" s="419" t="s">
        <v>13509</v>
      </c>
      <c r="O2247" s="419" t="s">
        <v>21062</v>
      </c>
      <c r="P2247" s="419" t="s">
        <v>15567</v>
      </c>
      <c r="Q2247" s="425">
        <v>1</v>
      </c>
      <c r="R2247" s="419" t="s">
        <v>24339</v>
      </c>
      <c r="S2247" s="424"/>
      <c r="T2247" s="424"/>
      <c r="U2247" s="424"/>
    </row>
    <row r="2248" spans="1:21" ht="14.6" x14ac:dyDescent="0.4">
      <c r="A2248" s="419" t="s">
        <v>18010</v>
      </c>
      <c r="B2248" s="419" t="s">
        <v>37922</v>
      </c>
      <c r="C2248" s="419" t="s">
        <v>15566</v>
      </c>
      <c r="D2248" s="419" t="s">
        <v>20148</v>
      </c>
      <c r="E2248" s="419"/>
      <c r="F2248" s="419" t="s">
        <v>37923</v>
      </c>
      <c r="G2248" s="419" t="s">
        <v>19396</v>
      </c>
      <c r="H2248" s="419"/>
      <c r="I2248" s="419" t="s">
        <v>19457</v>
      </c>
      <c r="J2248" s="419" t="s">
        <v>20258</v>
      </c>
      <c r="K2248" s="419" t="s">
        <v>13510</v>
      </c>
      <c r="L2248" s="419" t="s">
        <v>35323</v>
      </c>
      <c r="M2248" s="419" t="s">
        <v>19398</v>
      </c>
      <c r="N2248" s="419" t="s">
        <v>13511</v>
      </c>
      <c r="O2248" s="419" t="s">
        <v>21062</v>
      </c>
      <c r="P2248" s="419" t="s">
        <v>15567</v>
      </c>
      <c r="Q2248" s="425">
        <v>1</v>
      </c>
      <c r="R2248" s="419" t="s">
        <v>24340</v>
      </c>
      <c r="S2248" s="424"/>
      <c r="T2248" s="424"/>
      <c r="U2248" s="424"/>
    </row>
    <row r="2249" spans="1:21" ht="14.6" x14ac:dyDescent="0.4">
      <c r="A2249" s="419" t="s">
        <v>18010</v>
      </c>
      <c r="B2249" s="419" t="s">
        <v>31415</v>
      </c>
      <c r="C2249" s="419" t="s">
        <v>15566</v>
      </c>
      <c r="D2249" s="419" t="s">
        <v>20148</v>
      </c>
      <c r="E2249" s="419"/>
      <c r="F2249" s="419" t="s">
        <v>37924</v>
      </c>
      <c r="G2249" s="419" t="s">
        <v>19396</v>
      </c>
      <c r="H2249" s="419"/>
      <c r="I2249" s="419" t="s">
        <v>20202</v>
      </c>
      <c r="J2249" s="419" t="s">
        <v>20258</v>
      </c>
      <c r="K2249" s="419" t="s">
        <v>13512</v>
      </c>
      <c r="L2249" s="419" t="s">
        <v>35323</v>
      </c>
      <c r="M2249" s="419" t="s">
        <v>19453</v>
      </c>
      <c r="N2249" s="419" t="s">
        <v>13513</v>
      </c>
      <c r="O2249" s="419" t="s">
        <v>21064</v>
      </c>
      <c r="P2249" s="419" t="s">
        <v>15567</v>
      </c>
      <c r="Q2249" s="425">
        <v>1</v>
      </c>
      <c r="R2249" s="419" t="s">
        <v>24341</v>
      </c>
      <c r="S2249" s="424"/>
      <c r="T2249" s="424"/>
      <c r="U2249" s="424"/>
    </row>
    <row r="2250" spans="1:21" ht="14.6" x14ac:dyDescent="0.4">
      <c r="A2250" s="419" t="s">
        <v>18010</v>
      </c>
      <c r="B2250" s="419" t="s">
        <v>33006</v>
      </c>
      <c r="C2250" s="419" t="s">
        <v>15566</v>
      </c>
      <c r="D2250" s="419" t="s">
        <v>20148</v>
      </c>
      <c r="E2250" s="419"/>
      <c r="F2250" s="419" t="s">
        <v>37925</v>
      </c>
      <c r="G2250" s="419" t="s">
        <v>19396</v>
      </c>
      <c r="H2250" s="419"/>
      <c r="I2250" s="419" t="s">
        <v>19416</v>
      </c>
      <c r="J2250" s="419" t="s">
        <v>20258</v>
      </c>
      <c r="K2250" s="419" t="s">
        <v>13514</v>
      </c>
      <c r="L2250" s="419" t="s">
        <v>35323</v>
      </c>
      <c r="M2250" s="419" t="s">
        <v>19453</v>
      </c>
      <c r="N2250" s="419" t="s">
        <v>13515</v>
      </c>
      <c r="O2250" s="419" t="s">
        <v>21063</v>
      </c>
      <c r="P2250" s="419" t="s">
        <v>15567</v>
      </c>
      <c r="Q2250" s="425">
        <v>1</v>
      </c>
      <c r="R2250" s="419" t="s">
        <v>24342</v>
      </c>
      <c r="S2250" s="424"/>
      <c r="T2250" s="424"/>
      <c r="U2250" s="424"/>
    </row>
    <row r="2251" spans="1:21" ht="14.6" x14ac:dyDescent="0.4">
      <c r="A2251" s="419" t="s">
        <v>18010</v>
      </c>
      <c r="B2251" s="419" t="s">
        <v>37926</v>
      </c>
      <c r="C2251" s="419" t="s">
        <v>15566</v>
      </c>
      <c r="D2251" s="419" t="s">
        <v>20148</v>
      </c>
      <c r="E2251" s="419"/>
      <c r="F2251" s="419" t="s">
        <v>37927</v>
      </c>
      <c r="G2251" s="419" t="s">
        <v>19396</v>
      </c>
      <c r="H2251" s="419"/>
      <c r="I2251" s="419" t="s">
        <v>19379</v>
      </c>
      <c r="J2251" s="419" t="s">
        <v>20258</v>
      </c>
      <c r="K2251" s="419" t="s">
        <v>13516</v>
      </c>
      <c r="L2251" s="419" t="s">
        <v>35323</v>
      </c>
      <c r="M2251" s="419" t="s">
        <v>19453</v>
      </c>
      <c r="N2251" s="419" t="s">
        <v>13517</v>
      </c>
      <c r="O2251" s="419" t="s">
        <v>21063</v>
      </c>
      <c r="P2251" s="419" t="s">
        <v>15567</v>
      </c>
      <c r="Q2251" s="425">
        <v>1</v>
      </c>
      <c r="R2251" s="419" t="s">
        <v>24343</v>
      </c>
      <c r="S2251" s="424"/>
      <c r="T2251" s="424"/>
      <c r="U2251" s="424"/>
    </row>
    <row r="2252" spans="1:21" ht="14.6" x14ac:dyDescent="0.4">
      <c r="A2252" s="419" t="s">
        <v>18010</v>
      </c>
      <c r="B2252" s="419" t="s">
        <v>33007</v>
      </c>
      <c r="C2252" s="419" t="s">
        <v>15566</v>
      </c>
      <c r="D2252" s="419" t="s">
        <v>20148</v>
      </c>
      <c r="E2252" s="419"/>
      <c r="F2252" s="419" t="s">
        <v>37928</v>
      </c>
      <c r="G2252" s="419" t="s">
        <v>19396</v>
      </c>
      <c r="H2252" s="419"/>
      <c r="I2252" s="419" t="s">
        <v>20168</v>
      </c>
      <c r="J2252" s="419" t="s">
        <v>20258</v>
      </c>
      <c r="K2252" s="419" t="s">
        <v>13518</v>
      </c>
      <c r="L2252" s="419" t="s">
        <v>35323</v>
      </c>
      <c r="M2252" s="419" t="s">
        <v>19453</v>
      </c>
      <c r="N2252" s="419" t="s">
        <v>13519</v>
      </c>
      <c r="O2252" s="419" t="s">
        <v>21063</v>
      </c>
      <c r="P2252" s="419" t="s">
        <v>15567</v>
      </c>
      <c r="Q2252" s="425">
        <v>1</v>
      </c>
      <c r="R2252" s="419" t="s">
        <v>24344</v>
      </c>
      <c r="S2252" s="424"/>
      <c r="T2252" s="424"/>
      <c r="U2252" s="424"/>
    </row>
    <row r="2253" spans="1:21" ht="14.6" x14ac:dyDescent="0.4">
      <c r="A2253" s="419" t="s">
        <v>18010</v>
      </c>
      <c r="B2253" s="419" t="s">
        <v>33008</v>
      </c>
      <c r="C2253" s="419" t="s">
        <v>15566</v>
      </c>
      <c r="D2253" s="419" t="s">
        <v>20148</v>
      </c>
      <c r="E2253" s="419"/>
      <c r="F2253" s="419" t="s">
        <v>37929</v>
      </c>
      <c r="G2253" s="419" t="s">
        <v>19396</v>
      </c>
      <c r="H2253" s="419"/>
      <c r="I2253" s="419" t="s">
        <v>20156</v>
      </c>
      <c r="J2253" s="419" t="s">
        <v>20258</v>
      </c>
      <c r="K2253" s="419" t="s">
        <v>13521</v>
      </c>
      <c r="L2253" s="419" t="s">
        <v>35323</v>
      </c>
      <c r="M2253" s="419" t="s">
        <v>19453</v>
      </c>
      <c r="N2253" s="419" t="s">
        <v>13522</v>
      </c>
      <c r="O2253" s="419" t="s">
        <v>21063</v>
      </c>
      <c r="P2253" s="419" t="s">
        <v>15567</v>
      </c>
      <c r="Q2253" s="425">
        <v>1</v>
      </c>
      <c r="R2253" s="419" t="s">
        <v>24345</v>
      </c>
      <c r="S2253" s="424"/>
      <c r="T2253" s="424"/>
      <c r="U2253" s="424"/>
    </row>
    <row r="2254" spans="1:21" ht="14.6" x14ac:dyDescent="0.4">
      <c r="A2254" s="419" t="s">
        <v>18010</v>
      </c>
      <c r="B2254" s="419" t="s">
        <v>33009</v>
      </c>
      <c r="C2254" s="419" t="s">
        <v>15566</v>
      </c>
      <c r="D2254" s="419" t="s">
        <v>20148</v>
      </c>
      <c r="E2254" s="419"/>
      <c r="F2254" s="419" t="s">
        <v>37930</v>
      </c>
      <c r="G2254" s="419" t="s">
        <v>19396</v>
      </c>
      <c r="H2254" s="419"/>
      <c r="I2254" s="419" t="s">
        <v>20185</v>
      </c>
      <c r="J2254" s="419" t="s">
        <v>20258</v>
      </c>
      <c r="K2254" s="419" t="s">
        <v>13523</v>
      </c>
      <c r="L2254" s="419" t="s">
        <v>35323</v>
      </c>
      <c r="M2254" s="419" t="s">
        <v>19453</v>
      </c>
      <c r="N2254" s="419" t="s">
        <v>13524</v>
      </c>
      <c r="O2254" s="419" t="s">
        <v>21063</v>
      </c>
      <c r="P2254" s="419" t="s">
        <v>15567</v>
      </c>
      <c r="Q2254" s="425">
        <v>1</v>
      </c>
      <c r="R2254" s="419" t="s">
        <v>24346</v>
      </c>
      <c r="S2254" s="424"/>
      <c r="T2254" s="424"/>
      <c r="U2254" s="424"/>
    </row>
    <row r="2255" spans="1:21" ht="14.6" x14ac:dyDescent="0.4">
      <c r="A2255" s="419" t="s">
        <v>18010</v>
      </c>
      <c r="B2255" s="419" t="s">
        <v>37931</v>
      </c>
      <c r="C2255" s="419" t="s">
        <v>15566</v>
      </c>
      <c r="D2255" s="419" t="s">
        <v>20148</v>
      </c>
      <c r="E2255" s="419"/>
      <c r="F2255" s="419" t="s">
        <v>37932</v>
      </c>
      <c r="G2255" s="419" t="s">
        <v>20248</v>
      </c>
      <c r="H2255" s="419"/>
      <c r="I2255" s="419" t="s">
        <v>19474</v>
      </c>
      <c r="J2255" s="419" t="s">
        <v>20258</v>
      </c>
      <c r="K2255" s="419" t="s">
        <v>13525</v>
      </c>
      <c r="L2255" s="419" t="s">
        <v>35323</v>
      </c>
      <c r="M2255" s="419" t="s">
        <v>19522</v>
      </c>
      <c r="N2255" s="419" t="s">
        <v>13526</v>
      </c>
      <c r="O2255" s="419" t="s">
        <v>21066</v>
      </c>
      <c r="P2255" s="419" t="s">
        <v>15567</v>
      </c>
      <c r="Q2255" s="425">
        <v>1</v>
      </c>
      <c r="R2255" s="419" t="s">
        <v>24347</v>
      </c>
      <c r="S2255" s="424"/>
      <c r="T2255" s="424"/>
      <c r="U2255" s="424"/>
    </row>
    <row r="2256" spans="1:21" ht="14.6" x14ac:dyDescent="0.4">
      <c r="A2256" s="419" t="s">
        <v>18010</v>
      </c>
      <c r="B2256" s="419" t="s">
        <v>33010</v>
      </c>
      <c r="C2256" s="419" t="s">
        <v>15566</v>
      </c>
      <c r="D2256" s="419" t="s">
        <v>20148</v>
      </c>
      <c r="E2256" s="419"/>
      <c r="F2256" s="419" t="s">
        <v>37933</v>
      </c>
      <c r="G2256" s="419" t="s">
        <v>19396</v>
      </c>
      <c r="H2256" s="419"/>
      <c r="I2256" s="419" t="s">
        <v>20190</v>
      </c>
      <c r="J2256" s="419" t="s">
        <v>20258</v>
      </c>
      <c r="K2256" s="419" t="s">
        <v>13527</v>
      </c>
      <c r="L2256" s="419" t="s">
        <v>35323</v>
      </c>
      <c r="M2256" s="419" t="s">
        <v>19526</v>
      </c>
      <c r="N2256" s="419" t="s">
        <v>13528</v>
      </c>
      <c r="O2256" s="419" t="s">
        <v>21067</v>
      </c>
      <c r="P2256" s="419" t="s">
        <v>15567</v>
      </c>
      <c r="Q2256" s="425">
        <v>1</v>
      </c>
      <c r="R2256" s="419" t="s">
        <v>24348</v>
      </c>
      <c r="S2256" s="424"/>
      <c r="T2256" s="424"/>
      <c r="U2256" s="424"/>
    </row>
    <row r="2257" spans="1:21" ht="14.6" x14ac:dyDescent="0.4">
      <c r="A2257" s="419" t="s">
        <v>18010</v>
      </c>
      <c r="B2257" s="419" t="s">
        <v>22058</v>
      </c>
      <c r="C2257" s="419" t="s">
        <v>15566</v>
      </c>
      <c r="D2257" s="419" t="s">
        <v>20148</v>
      </c>
      <c r="E2257" s="419"/>
      <c r="F2257" s="419" t="s">
        <v>37934</v>
      </c>
      <c r="G2257" s="419" t="s">
        <v>19396</v>
      </c>
      <c r="H2257" s="419"/>
      <c r="I2257" s="419" t="s">
        <v>19410</v>
      </c>
      <c r="J2257" s="419" t="s">
        <v>20258</v>
      </c>
      <c r="K2257" s="419" t="s">
        <v>13529</v>
      </c>
      <c r="L2257" s="419" t="s">
        <v>35323</v>
      </c>
      <c r="M2257" s="419" t="s">
        <v>19526</v>
      </c>
      <c r="N2257" s="419" t="s">
        <v>13530</v>
      </c>
      <c r="O2257" s="419" t="s">
        <v>21067</v>
      </c>
      <c r="P2257" s="419" t="s">
        <v>15567</v>
      </c>
      <c r="Q2257" s="425">
        <v>1</v>
      </c>
      <c r="R2257" s="419" t="s">
        <v>24349</v>
      </c>
      <c r="S2257" s="424"/>
      <c r="T2257" s="424"/>
      <c r="U2257" s="424"/>
    </row>
    <row r="2258" spans="1:21" ht="14.6" x14ac:dyDescent="0.4">
      <c r="A2258" s="419" t="s">
        <v>18010</v>
      </c>
      <c r="B2258" s="419" t="s">
        <v>21273</v>
      </c>
      <c r="C2258" s="419" t="s">
        <v>15566</v>
      </c>
      <c r="D2258" s="419" t="s">
        <v>20148</v>
      </c>
      <c r="E2258" s="419"/>
      <c r="F2258" s="419" t="s">
        <v>37935</v>
      </c>
      <c r="G2258" s="419" t="s">
        <v>20263</v>
      </c>
      <c r="H2258" s="419"/>
      <c r="I2258" s="419" t="s">
        <v>20221</v>
      </c>
      <c r="J2258" s="419" t="s">
        <v>20258</v>
      </c>
      <c r="K2258" s="419" t="s">
        <v>21274</v>
      </c>
      <c r="L2258" s="419" t="s">
        <v>35323</v>
      </c>
      <c r="M2258" s="419" t="s">
        <v>21091</v>
      </c>
      <c r="N2258" s="419" t="s">
        <v>21275</v>
      </c>
      <c r="O2258" s="419" t="s">
        <v>21026</v>
      </c>
      <c r="P2258" s="419" t="s">
        <v>15567</v>
      </c>
      <c r="Q2258" s="425">
        <v>1</v>
      </c>
      <c r="R2258" s="419" t="s">
        <v>24350</v>
      </c>
      <c r="S2258" s="424"/>
      <c r="T2258" s="424"/>
      <c r="U2258" s="424"/>
    </row>
    <row r="2259" spans="1:21" ht="14.6" x14ac:dyDescent="0.4">
      <c r="A2259" s="419" t="s">
        <v>18010</v>
      </c>
      <c r="B2259" s="419" t="s">
        <v>21276</v>
      </c>
      <c r="C2259" s="419" t="s">
        <v>15566</v>
      </c>
      <c r="D2259" s="419" t="s">
        <v>20148</v>
      </c>
      <c r="E2259" s="419"/>
      <c r="F2259" s="419" t="s">
        <v>37936</v>
      </c>
      <c r="G2259" s="419" t="s">
        <v>20263</v>
      </c>
      <c r="H2259" s="419"/>
      <c r="I2259" s="419" t="s">
        <v>20142</v>
      </c>
      <c r="J2259" s="419" t="s">
        <v>20258</v>
      </c>
      <c r="K2259" s="419" t="s">
        <v>21277</v>
      </c>
      <c r="L2259" s="419" t="s">
        <v>35323</v>
      </c>
      <c r="M2259" s="419" t="s">
        <v>21095</v>
      </c>
      <c r="N2259" s="419" t="s">
        <v>21278</v>
      </c>
      <c r="O2259" s="419" t="s">
        <v>21026</v>
      </c>
      <c r="P2259" s="419" t="s">
        <v>15567</v>
      </c>
      <c r="Q2259" s="425">
        <v>1</v>
      </c>
      <c r="R2259" s="419" t="s">
        <v>24351</v>
      </c>
      <c r="S2259" s="424"/>
      <c r="T2259" s="424"/>
      <c r="U2259" s="424"/>
    </row>
    <row r="2260" spans="1:21" ht="14.6" x14ac:dyDescent="0.4">
      <c r="A2260" s="419" t="s">
        <v>18010</v>
      </c>
      <c r="B2260" s="419" t="s">
        <v>21279</v>
      </c>
      <c r="C2260" s="419" t="s">
        <v>15566</v>
      </c>
      <c r="D2260" s="419" t="s">
        <v>20148</v>
      </c>
      <c r="E2260" s="419"/>
      <c r="F2260" s="419" t="s">
        <v>37937</v>
      </c>
      <c r="G2260" s="419" t="s">
        <v>20263</v>
      </c>
      <c r="H2260" s="419"/>
      <c r="I2260" s="419" t="s">
        <v>20211</v>
      </c>
      <c r="J2260" s="419" t="s">
        <v>20258</v>
      </c>
      <c r="K2260" s="419" t="s">
        <v>21280</v>
      </c>
      <c r="L2260" s="419" t="s">
        <v>35323</v>
      </c>
      <c r="M2260" s="419" t="s">
        <v>21104</v>
      </c>
      <c r="N2260" s="419" t="s">
        <v>21281</v>
      </c>
      <c r="O2260" s="419" t="s">
        <v>21026</v>
      </c>
      <c r="P2260" s="419" t="s">
        <v>15567</v>
      </c>
      <c r="Q2260" s="425">
        <v>1</v>
      </c>
      <c r="R2260" s="419" t="s">
        <v>24352</v>
      </c>
      <c r="S2260" s="424"/>
      <c r="T2260" s="424"/>
      <c r="U2260" s="424"/>
    </row>
    <row r="2261" spans="1:21" ht="14.6" x14ac:dyDescent="0.4">
      <c r="A2261" s="419" t="s">
        <v>18010</v>
      </c>
      <c r="B2261" s="419" t="s">
        <v>21282</v>
      </c>
      <c r="C2261" s="419" t="s">
        <v>15566</v>
      </c>
      <c r="D2261" s="419" t="s">
        <v>20148</v>
      </c>
      <c r="E2261" s="419"/>
      <c r="F2261" s="419" t="s">
        <v>37938</v>
      </c>
      <c r="G2261" s="419" t="s">
        <v>20263</v>
      </c>
      <c r="H2261" s="419"/>
      <c r="I2261" s="419" t="s">
        <v>18089</v>
      </c>
      <c r="J2261" s="419" t="s">
        <v>20258</v>
      </c>
      <c r="K2261" s="419" t="s">
        <v>21283</v>
      </c>
      <c r="L2261" s="419" t="s">
        <v>35323</v>
      </c>
      <c r="M2261" s="419" t="s">
        <v>21108</v>
      </c>
      <c r="N2261" s="419" t="s">
        <v>21284</v>
      </c>
      <c r="O2261" s="419" t="s">
        <v>21026</v>
      </c>
      <c r="P2261" s="419" t="s">
        <v>15567</v>
      </c>
      <c r="Q2261" s="425">
        <v>1</v>
      </c>
      <c r="R2261" s="419" t="s">
        <v>24353</v>
      </c>
      <c r="S2261" s="424"/>
      <c r="T2261" s="424"/>
      <c r="U2261" s="424"/>
    </row>
    <row r="2262" spans="1:21" ht="14.6" x14ac:dyDescent="0.4">
      <c r="A2262" s="419" t="s">
        <v>18010</v>
      </c>
      <c r="B2262" s="419" t="s">
        <v>21285</v>
      </c>
      <c r="C2262" s="419" t="s">
        <v>15566</v>
      </c>
      <c r="D2262" s="419" t="s">
        <v>20148</v>
      </c>
      <c r="E2262" s="419"/>
      <c r="F2262" s="419" t="s">
        <v>37939</v>
      </c>
      <c r="G2262" s="419" t="s">
        <v>20263</v>
      </c>
      <c r="H2262" s="419"/>
      <c r="I2262" s="419" t="s">
        <v>18072</v>
      </c>
      <c r="J2262" s="419" t="s">
        <v>20258</v>
      </c>
      <c r="K2262" s="419" t="s">
        <v>21286</v>
      </c>
      <c r="L2262" s="419" t="s">
        <v>35323</v>
      </c>
      <c r="M2262" s="419" t="s">
        <v>21113</v>
      </c>
      <c r="N2262" s="419" t="s">
        <v>21287</v>
      </c>
      <c r="O2262" s="419" t="s">
        <v>21026</v>
      </c>
      <c r="P2262" s="419" t="s">
        <v>15567</v>
      </c>
      <c r="Q2262" s="425">
        <v>1</v>
      </c>
      <c r="R2262" s="419" t="s">
        <v>24354</v>
      </c>
      <c r="S2262" s="424"/>
      <c r="T2262" s="424"/>
      <c r="U2262" s="424"/>
    </row>
    <row r="2263" spans="1:21" ht="14.6" x14ac:dyDescent="0.4">
      <c r="A2263" s="416" t="s">
        <v>18010</v>
      </c>
      <c r="B2263" s="416" t="s">
        <v>33011</v>
      </c>
      <c r="C2263" s="416" t="s">
        <v>15566</v>
      </c>
      <c r="D2263" s="416" t="s">
        <v>20772</v>
      </c>
      <c r="E2263" s="416"/>
      <c r="F2263" s="416" t="s">
        <v>20772</v>
      </c>
      <c r="G2263" s="416" t="s">
        <v>20772</v>
      </c>
      <c r="H2263" s="416"/>
      <c r="I2263" s="416" t="s">
        <v>20772</v>
      </c>
      <c r="J2263" s="416" t="s">
        <v>20258</v>
      </c>
      <c r="K2263" s="416" t="s">
        <v>33012</v>
      </c>
      <c r="L2263" s="416" t="s">
        <v>35332</v>
      </c>
      <c r="M2263" s="416" t="s">
        <v>33012</v>
      </c>
      <c r="N2263" s="416" t="s">
        <v>33013</v>
      </c>
      <c r="O2263" s="416" t="s">
        <v>21009</v>
      </c>
      <c r="P2263" s="416" t="s">
        <v>15567</v>
      </c>
      <c r="Q2263" s="417">
        <v>0</v>
      </c>
      <c r="R2263" s="416" t="s">
        <v>33014</v>
      </c>
      <c r="S2263" s="418"/>
      <c r="T2263" s="418"/>
      <c r="U2263" s="418"/>
    </row>
    <row r="2264" spans="1:21" ht="14.6" x14ac:dyDescent="0.4">
      <c r="A2264" s="416" t="s">
        <v>18010</v>
      </c>
      <c r="B2264" s="416" t="s">
        <v>22059</v>
      </c>
      <c r="C2264" s="416" t="s">
        <v>15566</v>
      </c>
      <c r="D2264" s="416" t="s">
        <v>20148</v>
      </c>
      <c r="E2264" s="416"/>
      <c r="F2264" s="416" t="s">
        <v>37940</v>
      </c>
      <c r="G2264" s="416" t="s">
        <v>19392</v>
      </c>
      <c r="H2264" s="416"/>
      <c r="I2264" s="416" t="s">
        <v>20271</v>
      </c>
      <c r="J2264" s="416" t="s">
        <v>20258</v>
      </c>
      <c r="K2264" s="416" t="s">
        <v>13531</v>
      </c>
      <c r="L2264" s="416" t="s">
        <v>35399</v>
      </c>
      <c r="M2264" s="416" t="s">
        <v>18077</v>
      </c>
      <c r="N2264" s="416" t="s">
        <v>18078</v>
      </c>
      <c r="O2264" s="416" t="s">
        <v>21061</v>
      </c>
      <c r="P2264" s="416" t="s">
        <v>15567</v>
      </c>
      <c r="Q2264" s="417">
        <v>0</v>
      </c>
      <c r="R2264" s="416" t="s">
        <v>22755</v>
      </c>
      <c r="S2264" s="418"/>
      <c r="T2264" s="418"/>
      <c r="U2264" s="418"/>
    </row>
    <row r="2265" spans="1:21" ht="14.6" x14ac:dyDescent="0.4">
      <c r="A2265" s="435" t="s">
        <v>18010</v>
      </c>
      <c r="B2265" s="435" t="s">
        <v>22060</v>
      </c>
      <c r="C2265" s="435" t="s">
        <v>15566</v>
      </c>
      <c r="D2265" s="435" t="s">
        <v>20148</v>
      </c>
      <c r="E2265" s="435"/>
      <c r="F2265" s="435" t="s">
        <v>37941</v>
      </c>
      <c r="G2265" s="435" t="s">
        <v>20248</v>
      </c>
      <c r="H2265" s="435"/>
      <c r="I2265" s="435" t="s">
        <v>19375</v>
      </c>
      <c r="J2265" s="435" t="s">
        <v>20258</v>
      </c>
      <c r="K2265" s="435" t="s">
        <v>13532</v>
      </c>
      <c r="L2265" s="435" t="s">
        <v>35323</v>
      </c>
      <c r="M2265" s="435" t="s">
        <v>18077</v>
      </c>
      <c r="N2265" s="435" t="s">
        <v>13533</v>
      </c>
      <c r="O2265" s="435" t="s">
        <v>21138</v>
      </c>
      <c r="P2265" s="435" t="s">
        <v>15567</v>
      </c>
      <c r="Q2265" s="436">
        <v>3</v>
      </c>
      <c r="R2265" s="435" t="s">
        <v>24355</v>
      </c>
      <c r="S2265" s="437"/>
      <c r="T2265" s="437"/>
      <c r="U2265" s="437"/>
    </row>
    <row r="2266" spans="1:21" ht="14.6" x14ac:dyDescent="0.4">
      <c r="A2266" s="435" t="s">
        <v>18010</v>
      </c>
      <c r="B2266" s="435" t="s">
        <v>33015</v>
      </c>
      <c r="C2266" s="435" t="s">
        <v>15566</v>
      </c>
      <c r="D2266" s="435" t="s">
        <v>20148</v>
      </c>
      <c r="E2266" s="435"/>
      <c r="F2266" s="435" t="s">
        <v>37942</v>
      </c>
      <c r="G2266" s="435" t="s">
        <v>20248</v>
      </c>
      <c r="H2266" s="435"/>
      <c r="I2266" s="435" t="s">
        <v>20198</v>
      </c>
      <c r="J2266" s="435" t="s">
        <v>20258</v>
      </c>
      <c r="K2266" s="435" t="s">
        <v>13534</v>
      </c>
      <c r="L2266" s="435" t="s">
        <v>35323</v>
      </c>
      <c r="M2266" s="435" t="s">
        <v>18077</v>
      </c>
      <c r="N2266" s="435" t="s">
        <v>13535</v>
      </c>
      <c r="O2266" s="435" t="s">
        <v>21124</v>
      </c>
      <c r="P2266" s="435" t="s">
        <v>15567</v>
      </c>
      <c r="Q2266" s="436">
        <v>3</v>
      </c>
      <c r="R2266" s="435" t="s">
        <v>24356</v>
      </c>
      <c r="S2266" s="437"/>
      <c r="T2266" s="437"/>
      <c r="U2266" s="437"/>
    </row>
    <row r="2267" spans="1:21" ht="14.6" x14ac:dyDescent="0.4">
      <c r="A2267" s="435" t="s">
        <v>18010</v>
      </c>
      <c r="B2267" s="435" t="s">
        <v>13536</v>
      </c>
      <c r="C2267" s="435" t="s">
        <v>15566</v>
      </c>
      <c r="D2267" s="435" t="s">
        <v>20148</v>
      </c>
      <c r="E2267" s="435"/>
      <c r="F2267" s="435" t="s">
        <v>37943</v>
      </c>
      <c r="G2267" s="435" t="s">
        <v>20248</v>
      </c>
      <c r="H2267" s="435"/>
      <c r="I2267" s="435" t="s">
        <v>20208</v>
      </c>
      <c r="J2267" s="435" t="s">
        <v>20258</v>
      </c>
      <c r="K2267" s="435" t="s">
        <v>13537</v>
      </c>
      <c r="L2267" s="435" t="s">
        <v>35323</v>
      </c>
      <c r="M2267" s="435" t="s">
        <v>18077</v>
      </c>
      <c r="N2267" s="435" t="s">
        <v>13538</v>
      </c>
      <c r="O2267" s="435" t="s">
        <v>21124</v>
      </c>
      <c r="P2267" s="435" t="s">
        <v>15567</v>
      </c>
      <c r="Q2267" s="436">
        <v>3</v>
      </c>
      <c r="R2267" s="435" t="s">
        <v>24357</v>
      </c>
      <c r="S2267" s="437"/>
      <c r="T2267" s="437"/>
      <c r="U2267" s="437"/>
    </row>
    <row r="2268" spans="1:21" ht="14.6" x14ac:dyDescent="0.4">
      <c r="A2268" s="435" t="s">
        <v>18010</v>
      </c>
      <c r="B2268" s="435" t="s">
        <v>22413</v>
      </c>
      <c r="C2268" s="435" t="s">
        <v>15566</v>
      </c>
      <c r="D2268" s="435" t="s">
        <v>20148</v>
      </c>
      <c r="E2268" s="435"/>
      <c r="F2268" s="435" t="s">
        <v>37944</v>
      </c>
      <c r="G2268" s="435" t="s">
        <v>20248</v>
      </c>
      <c r="H2268" s="435"/>
      <c r="I2268" s="435" t="s">
        <v>19356</v>
      </c>
      <c r="J2268" s="435" t="s">
        <v>20258</v>
      </c>
      <c r="K2268" s="435" t="s">
        <v>22414</v>
      </c>
      <c r="L2268" s="435" t="s">
        <v>35323</v>
      </c>
      <c r="M2268" s="435" t="s">
        <v>18077</v>
      </c>
      <c r="N2268" s="435" t="s">
        <v>22521</v>
      </c>
      <c r="O2268" s="435" t="s">
        <v>21120</v>
      </c>
      <c r="P2268" s="435" t="s">
        <v>15567</v>
      </c>
      <c r="Q2268" s="436">
        <v>3</v>
      </c>
      <c r="R2268" s="435" t="s">
        <v>24358</v>
      </c>
      <c r="S2268" s="437"/>
      <c r="T2268" s="437"/>
      <c r="U2268" s="437"/>
    </row>
    <row r="2269" spans="1:21" ht="14.6" x14ac:dyDescent="0.4">
      <c r="A2269" s="435" t="s">
        <v>18010</v>
      </c>
      <c r="B2269" s="435" t="s">
        <v>31416</v>
      </c>
      <c r="C2269" s="435" t="s">
        <v>15566</v>
      </c>
      <c r="D2269" s="435" t="s">
        <v>20148</v>
      </c>
      <c r="E2269" s="435"/>
      <c r="F2269" s="435" t="s">
        <v>37945</v>
      </c>
      <c r="G2269" s="435" t="s">
        <v>20248</v>
      </c>
      <c r="H2269" s="435"/>
      <c r="I2269" s="435" t="s">
        <v>19329</v>
      </c>
      <c r="J2269" s="435" t="s">
        <v>20258</v>
      </c>
      <c r="K2269" s="435" t="s">
        <v>31417</v>
      </c>
      <c r="L2269" s="435" t="s">
        <v>35323</v>
      </c>
      <c r="M2269" s="435" t="s">
        <v>18077</v>
      </c>
      <c r="N2269" s="435" t="s">
        <v>31418</v>
      </c>
      <c r="O2269" s="435" t="s">
        <v>21122</v>
      </c>
      <c r="P2269" s="435" t="s">
        <v>15567</v>
      </c>
      <c r="Q2269" s="436">
        <v>3</v>
      </c>
      <c r="R2269" s="435" t="s">
        <v>31419</v>
      </c>
      <c r="S2269" s="437"/>
      <c r="T2269" s="437"/>
      <c r="U2269" s="437"/>
    </row>
    <row r="2270" spans="1:21" ht="14.6" x14ac:dyDescent="0.4">
      <c r="A2270" s="416" t="s">
        <v>18010</v>
      </c>
      <c r="B2270" s="416" t="s">
        <v>13539</v>
      </c>
      <c r="C2270" s="416" t="s">
        <v>15566</v>
      </c>
      <c r="D2270" s="416" t="s">
        <v>20148</v>
      </c>
      <c r="E2270" s="416"/>
      <c r="F2270" s="416" t="s">
        <v>37946</v>
      </c>
      <c r="G2270" s="416" t="s">
        <v>18071</v>
      </c>
      <c r="H2270" s="416"/>
      <c r="I2270" s="416" t="s">
        <v>20164</v>
      </c>
      <c r="J2270" s="416" t="s">
        <v>20258</v>
      </c>
      <c r="K2270" s="416" t="s">
        <v>13540</v>
      </c>
      <c r="L2270" s="416" t="s">
        <v>35399</v>
      </c>
      <c r="M2270" s="416" t="s">
        <v>18146</v>
      </c>
      <c r="N2270" s="416" t="s">
        <v>18147</v>
      </c>
      <c r="O2270" s="416" t="s">
        <v>21061</v>
      </c>
      <c r="P2270" s="416" t="s">
        <v>15567</v>
      </c>
      <c r="Q2270" s="417">
        <v>0</v>
      </c>
      <c r="R2270" s="416" t="s">
        <v>22783</v>
      </c>
      <c r="S2270" s="418"/>
      <c r="T2270" s="418"/>
      <c r="U2270" s="418"/>
    </row>
    <row r="2271" spans="1:21" ht="14.6" x14ac:dyDescent="0.4">
      <c r="A2271" s="416" t="s">
        <v>18010</v>
      </c>
      <c r="B2271" s="416" t="s">
        <v>13541</v>
      </c>
      <c r="C2271" s="416" t="s">
        <v>15566</v>
      </c>
      <c r="D2271" s="416" t="s">
        <v>20148</v>
      </c>
      <c r="E2271" s="416"/>
      <c r="F2271" s="416" t="s">
        <v>37947</v>
      </c>
      <c r="G2271" s="416" t="s">
        <v>18153</v>
      </c>
      <c r="H2271" s="416"/>
      <c r="I2271" s="416" t="s">
        <v>19355</v>
      </c>
      <c r="J2271" s="416" t="s">
        <v>20258</v>
      </c>
      <c r="K2271" s="416" t="s">
        <v>13542</v>
      </c>
      <c r="L2271" s="416" t="s">
        <v>35399</v>
      </c>
      <c r="M2271" s="416" t="s">
        <v>18155</v>
      </c>
      <c r="N2271" s="416" t="s">
        <v>18156</v>
      </c>
      <c r="O2271" s="416" t="s">
        <v>21128</v>
      </c>
      <c r="P2271" s="416" t="s">
        <v>15567</v>
      </c>
      <c r="Q2271" s="417">
        <v>0</v>
      </c>
      <c r="R2271" s="416" t="s">
        <v>22784</v>
      </c>
      <c r="S2271" s="418"/>
      <c r="T2271" s="418"/>
      <c r="U2271" s="418"/>
    </row>
    <row r="2272" spans="1:21" ht="14.6" x14ac:dyDescent="0.4">
      <c r="A2272" s="416" t="s">
        <v>13543</v>
      </c>
      <c r="B2272" s="416" t="s">
        <v>31420</v>
      </c>
      <c r="C2272" s="416" t="s">
        <v>13544</v>
      </c>
      <c r="D2272" s="416" t="s">
        <v>20148</v>
      </c>
      <c r="E2272" s="416"/>
      <c r="F2272" s="416" t="s">
        <v>37948</v>
      </c>
      <c r="G2272" s="416" t="s">
        <v>20149</v>
      </c>
      <c r="H2272" s="416"/>
      <c r="I2272" s="416" t="s">
        <v>20161</v>
      </c>
      <c r="J2272" s="416" t="s">
        <v>13545</v>
      </c>
      <c r="K2272" s="416" t="s">
        <v>13546</v>
      </c>
      <c r="L2272" s="416" t="s">
        <v>35321</v>
      </c>
      <c r="M2272" s="416" t="s">
        <v>13546</v>
      </c>
      <c r="N2272" s="416" t="s">
        <v>13547</v>
      </c>
      <c r="O2272" s="416" t="s">
        <v>21009</v>
      </c>
      <c r="P2272" s="416" t="s">
        <v>13545</v>
      </c>
      <c r="Q2272" s="417">
        <v>0</v>
      </c>
      <c r="R2272" s="416" t="s">
        <v>24359</v>
      </c>
      <c r="S2272" s="418"/>
      <c r="T2272" s="418"/>
      <c r="U2272" s="418"/>
    </row>
    <row r="2273" spans="1:21" ht="14.6" x14ac:dyDescent="0.4">
      <c r="A2273" s="416" t="s">
        <v>13543</v>
      </c>
      <c r="B2273" s="416" t="s">
        <v>33034</v>
      </c>
      <c r="C2273" s="416" t="s">
        <v>13544</v>
      </c>
      <c r="D2273" s="416" t="s">
        <v>20772</v>
      </c>
      <c r="E2273" s="416"/>
      <c r="F2273" s="416" t="s">
        <v>20772</v>
      </c>
      <c r="G2273" s="416" t="s">
        <v>20772</v>
      </c>
      <c r="H2273" s="416"/>
      <c r="I2273" s="416" t="s">
        <v>20772</v>
      </c>
      <c r="J2273" s="416" t="s">
        <v>13545</v>
      </c>
      <c r="K2273" s="416" t="s">
        <v>13548</v>
      </c>
      <c r="L2273" s="416" t="s">
        <v>35332</v>
      </c>
      <c r="M2273" s="416" t="s">
        <v>13548</v>
      </c>
      <c r="N2273" s="416" t="s">
        <v>13547</v>
      </c>
      <c r="O2273" s="416" t="s">
        <v>21009</v>
      </c>
      <c r="P2273" s="416" t="s">
        <v>13545</v>
      </c>
      <c r="Q2273" s="417">
        <v>0</v>
      </c>
      <c r="R2273" s="416" t="s">
        <v>24359</v>
      </c>
      <c r="S2273" s="418"/>
      <c r="T2273" s="418"/>
      <c r="U2273" s="418"/>
    </row>
    <row r="2274" spans="1:21" ht="14.6" x14ac:dyDescent="0.4">
      <c r="A2274" s="419" t="s">
        <v>13543</v>
      </c>
      <c r="B2274" s="419" t="s">
        <v>32603</v>
      </c>
      <c r="C2274" s="419" t="s">
        <v>13544</v>
      </c>
      <c r="D2274" s="419" t="s">
        <v>20772</v>
      </c>
      <c r="E2274" s="419"/>
      <c r="F2274" s="419" t="s">
        <v>20772</v>
      </c>
      <c r="G2274" s="419" t="s">
        <v>20772</v>
      </c>
      <c r="H2274" s="419"/>
      <c r="I2274" s="419" t="s">
        <v>20772</v>
      </c>
      <c r="J2274" s="419" t="s">
        <v>13545</v>
      </c>
      <c r="K2274" s="419" t="s">
        <v>33035</v>
      </c>
      <c r="L2274" s="419" t="s">
        <v>35323</v>
      </c>
      <c r="M2274" s="419" t="s">
        <v>13548</v>
      </c>
      <c r="N2274" s="419" t="s">
        <v>13547</v>
      </c>
      <c r="O2274" s="419" t="s">
        <v>21009</v>
      </c>
      <c r="P2274" s="419" t="s">
        <v>13545</v>
      </c>
      <c r="Q2274" s="420">
        <v>1</v>
      </c>
      <c r="R2274" s="419" t="s">
        <v>24359</v>
      </c>
      <c r="S2274" s="421"/>
      <c r="T2274" s="421"/>
      <c r="U2274" s="421"/>
    </row>
    <row r="2275" spans="1:21" ht="14.6" x14ac:dyDescent="0.4">
      <c r="A2275" s="419" t="s">
        <v>13543</v>
      </c>
      <c r="B2275" s="419" t="s">
        <v>13549</v>
      </c>
      <c r="C2275" s="419" t="s">
        <v>13544</v>
      </c>
      <c r="D2275" s="419" t="s">
        <v>20148</v>
      </c>
      <c r="E2275" s="419"/>
      <c r="F2275" s="419" t="s">
        <v>37949</v>
      </c>
      <c r="G2275" s="419" t="s">
        <v>19639</v>
      </c>
      <c r="H2275" s="419"/>
      <c r="I2275" s="419" t="s">
        <v>19774</v>
      </c>
      <c r="J2275" s="419" t="s">
        <v>13545</v>
      </c>
      <c r="K2275" s="419" t="s">
        <v>13550</v>
      </c>
      <c r="L2275" s="419" t="s">
        <v>35323</v>
      </c>
      <c r="M2275" s="419" t="s">
        <v>13548</v>
      </c>
      <c r="N2275" s="419" t="s">
        <v>13551</v>
      </c>
      <c r="O2275" s="419" t="s">
        <v>21009</v>
      </c>
      <c r="P2275" s="419" t="s">
        <v>13545</v>
      </c>
      <c r="Q2275" s="425">
        <v>1</v>
      </c>
      <c r="R2275" s="419" t="s">
        <v>24360</v>
      </c>
      <c r="S2275" s="424"/>
      <c r="T2275" s="424"/>
      <c r="U2275" s="424"/>
    </row>
    <row r="2276" spans="1:21" ht="14.6" x14ac:dyDescent="0.4">
      <c r="A2276" s="419" t="s">
        <v>13543</v>
      </c>
      <c r="B2276" s="419" t="s">
        <v>13552</v>
      </c>
      <c r="C2276" s="419" t="s">
        <v>13544</v>
      </c>
      <c r="D2276" s="419" t="s">
        <v>20148</v>
      </c>
      <c r="E2276" s="419"/>
      <c r="F2276" s="419" t="s">
        <v>37950</v>
      </c>
      <c r="G2276" s="419" t="s">
        <v>19639</v>
      </c>
      <c r="H2276" s="419"/>
      <c r="I2276" s="419" t="s">
        <v>19511</v>
      </c>
      <c r="J2276" s="419" t="s">
        <v>13545</v>
      </c>
      <c r="K2276" s="419" t="s">
        <v>13553</v>
      </c>
      <c r="L2276" s="419" t="s">
        <v>35323</v>
      </c>
      <c r="M2276" s="419" t="s">
        <v>13548</v>
      </c>
      <c r="N2276" s="419" t="s">
        <v>13554</v>
      </c>
      <c r="O2276" s="419" t="s">
        <v>21009</v>
      </c>
      <c r="P2276" s="419" t="s">
        <v>13545</v>
      </c>
      <c r="Q2276" s="425">
        <v>1</v>
      </c>
      <c r="R2276" s="419" t="s">
        <v>24361</v>
      </c>
      <c r="S2276" s="424"/>
      <c r="T2276" s="424"/>
      <c r="U2276" s="424"/>
    </row>
    <row r="2277" spans="1:21" ht="14.6" x14ac:dyDescent="0.4">
      <c r="A2277" s="419" t="s">
        <v>13543</v>
      </c>
      <c r="B2277" s="419" t="s">
        <v>13555</v>
      </c>
      <c r="C2277" s="419" t="s">
        <v>13544</v>
      </c>
      <c r="D2277" s="419" t="s">
        <v>20148</v>
      </c>
      <c r="E2277" s="419"/>
      <c r="F2277" s="419" t="s">
        <v>37951</v>
      </c>
      <c r="G2277" s="419" t="s">
        <v>19639</v>
      </c>
      <c r="H2277" s="419"/>
      <c r="I2277" s="419" t="s">
        <v>20140</v>
      </c>
      <c r="J2277" s="419" t="s">
        <v>13545</v>
      </c>
      <c r="K2277" s="419" t="s">
        <v>13556</v>
      </c>
      <c r="L2277" s="419" t="s">
        <v>35323</v>
      </c>
      <c r="M2277" s="419" t="s">
        <v>13548</v>
      </c>
      <c r="N2277" s="419" t="s">
        <v>13557</v>
      </c>
      <c r="O2277" s="419" t="s">
        <v>21009</v>
      </c>
      <c r="P2277" s="419" t="s">
        <v>13545</v>
      </c>
      <c r="Q2277" s="425">
        <v>1</v>
      </c>
      <c r="R2277" s="419" t="s">
        <v>24362</v>
      </c>
      <c r="S2277" s="424"/>
      <c r="T2277" s="424"/>
      <c r="U2277" s="424"/>
    </row>
    <row r="2278" spans="1:21" ht="14.6" x14ac:dyDescent="0.4">
      <c r="A2278" s="419" t="s">
        <v>13543</v>
      </c>
      <c r="B2278" s="419" t="s">
        <v>33036</v>
      </c>
      <c r="C2278" s="419" t="s">
        <v>13544</v>
      </c>
      <c r="D2278" s="419" t="s">
        <v>20148</v>
      </c>
      <c r="E2278" s="419"/>
      <c r="F2278" s="419" t="s">
        <v>37952</v>
      </c>
      <c r="G2278" s="419" t="s">
        <v>20248</v>
      </c>
      <c r="H2278" s="419"/>
      <c r="I2278" s="419" t="s">
        <v>19355</v>
      </c>
      <c r="J2278" s="419" t="s">
        <v>13545</v>
      </c>
      <c r="K2278" s="419" t="s">
        <v>33037</v>
      </c>
      <c r="L2278" s="419" t="s">
        <v>35323</v>
      </c>
      <c r="M2278" s="419" t="s">
        <v>13548</v>
      </c>
      <c r="N2278" s="419" t="s">
        <v>33038</v>
      </c>
      <c r="O2278" s="419" t="s">
        <v>21027</v>
      </c>
      <c r="P2278" s="419" t="s">
        <v>13545</v>
      </c>
      <c r="Q2278" s="425">
        <v>1</v>
      </c>
      <c r="R2278" s="419" t="s">
        <v>33039</v>
      </c>
      <c r="S2278" s="424"/>
      <c r="T2278" s="424"/>
      <c r="U2278" s="424"/>
    </row>
    <row r="2279" spans="1:21" ht="14.6" x14ac:dyDescent="0.4">
      <c r="A2279" s="419" t="s">
        <v>13543</v>
      </c>
      <c r="B2279" s="419" t="s">
        <v>37953</v>
      </c>
      <c r="C2279" s="419" t="s">
        <v>13544</v>
      </c>
      <c r="D2279" s="419" t="s">
        <v>20148</v>
      </c>
      <c r="E2279" s="419"/>
      <c r="F2279" s="419" t="s">
        <v>37954</v>
      </c>
      <c r="G2279" s="419" t="s">
        <v>19639</v>
      </c>
      <c r="H2279" s="419"/>
      <c r="I2279" s="419" t="s">
        <v>19356</v>
      </c>
      <c r="J2279" s="419" t="s">
        <v>13545</v>
      </c>
      <c r="K2279" s="419" t="s">
        <v>13558</v>
      </c>
      <c r="L2279" s="419" t="s">
        <v>35323</v>
      </c>
      <c r="M2279" s="419" t="s">
        <v>13548</v>
      </c>
      <c r="N2279" s="419" t="s">
        <v>13559</v>
      </c>
      <c r="O2279" s="419" t="s">
        <v>21009</v>
      </c>
      <c r="P2279" s="419" t="s">
        <v>13545</v>
      </c>
      <c r="Q2279" s="425">
        <v>1</v>
      </c>
      <c r="R2279" s="419" t="s">
        <v>24363</v>
      </c>
      <c r="S2279" s="424"/>
      <c r="T2279" s="424"/>
      <c r="U2279" s="424"/>
    </row>
    <row r="2280" spans="1:21" ht="14.6" x14ac:dyDescent="0.4">
      <c r="A2280" s="419" t="s">
        <v>13543</v>
      </c>
      <c r="B2280" s="419" t="s">
        <v>13560</v>
      </c>
      <c r="C2280" s="419" t="s">
        <v>13544</v>
      </c>
      <c r="D2280" s="419" t="s">
        <v>20148</v>
      </c>
      <c r="E2280" s="419"/>
      <c r="F2280" s="419" t="s">
        <v>37955</v>
      </c>
      <c r="G2280" s="419" t="s">
        <v>19639</v>
      </c>
      <c r="H2280" s="419"/>
      <c r="I2280" s="419" t="s">
        <v>19497</v>
      </c>
      <c r="J2280" s="419" t="s">
        <v>13545</v>
      </c>
      <c r="K2280" s="419" t="s">
        <v>13561</v>
      </c>
      <c r="L2280" s="419" t="s">
        <v>35323</v>
      </c>
      <c r="M2280" s="419" t="s">
        <v>13548</v>
      </c>
      <c r="N2280" s="419" t="s">
        <v>13562</v>
      </c>
      <c r="O2280" s="419" t="s">
        <v>21009</v>
      </c>
      <c r="P2280" s="419" t="s">
        <v>13545</v>
      </c>
      <c r="Q2280" s="425">
        <v>1</v>
      </c>
      <c r="R2280" s="419" t="s">
        <v>24364</v>
      </c>
      <c r="S2280" s="424"/>
      <c r="T2280" s="424"/>
      <c r="U2280" s="424"/>
    </row>
    <row r="2281" spans="1:21" ht="14.6" x14ac:dyDescent="0.4">
      <c r="A2281" s="419" t="s">
        <v>13543</v>
      </c>
      <c r="B2281" s="419" t="s">
        <v>13563</v>
      </c>
      <c r="C2281" s="419" t="s">
        <v>13544</v>
      </c>
      <c r="D2281" s="419" t="s">
        <v>20148</v>
      </c>
      <c r="E2281" s="419"/>
      <c r="F2281" s="419" t="s">
        <v>37956</v>
      </c>
      <c r="G2281" s="419" t="s">
        <v>19639</v>
      </c>
      <c r="H2281" s="419"/>
      <c r="I2281" s="419" t="s">
        <v>17933</v>
      </c>
      <c r="J2281" s="419" t="s">
        <v>13545</v>
      </c>
      <c r="K2281" s="419" t="s">
        <v>13564</v>
      </c>
      <c r="L2281" s="419" t="s">
        <v>35323</v>
      </c>
      <c r="M2281" s="419" t="s">
        <v>13548</v>
      </c>
      <c r="N2281" s="419" t="s">
        <v>13565</v>
      </c>
      <c r="O2281" s="419" t="s">
        <v>21009</v>
      </c>
      <c r="P2281" s="419" t="s">
        <v>13545</v>
      </c>
      <c r="Q2281" s="425">
        <v>1</v>
      </c>
      <c r="R2281" s="419" t="s">
        <v>24365</v>
      </c>
      <c r="S2281" s="424"/>
      <c r="T2281" s="424"/>
      <c r="U2281" s="424"/>
    </row>
    <row r="2282" spans="1:21" ht="14.6" x14ac:dyDescent="0.4">
      <c r="A2282" s="419" t="s">
        <v>13543</v>
      </c>
      <c r="B2282" s="419" t="s">
        <v>13566</v>
      </c>
      <c r="C2282" s="419" t="s">
        <v>13544</v>
      </c>
      <c r="D2282" s="419" t="s">
        <v>20148</v>
      </c>
      <c r="E2282" s="419"/>
      <c r="F2282" s="419" t="s">
        <v>37957</v>
      </c>
      <c r="G2282" s="419" t="s">
        <v>19639</v>
      </c>
      <c r="H2282" s="419"/>
      <c r="I2282" s="419" t="s">
        <v>19423</v>
      </c>
      <c r="J2282" s="419" t="s">
        <v>13545</v>
      </c>
      <c r="K2282" s="419" t="s">
        <v>13567</v>
      </c>
      <c r="L2282" s="419" t="s">
        <v>35323</v>
      </c>
      <c r="M2282" s="419" t="s">
        <v>13548</v>
      </c>
      <c r="N2282" s="419" t="s">
        <v>13568</v>
      </c>
      <c r="O2282" s="419" t="s">
        <v>21009</v>
      </c>
      <c r="P2282" s="419" t="s">
        <v>13545</v>
      </c>
      <c r="Q2282" s="425">
        <v>1</v>
      </c>
      <c r="R2282" s="419" t="s">
        <v>24366</v>
      </c>
      <c r="S2282" s="424"/>
      <c r="T2282" s="424"/>
      <c r="U2282" s="424"/>
    </row>
    <row r="2283" spans="1:21" ht="14.6" x14ac:dyDescent="0.4">
      <c r="A2283" s="419" t="s">
        <v>13543</v>
      </c>
      <c r="B2283" s="419" t="s">
        <v>13569</v>
      </c>
      <c r="C2283" s="419" t="s">
        <v>13544</v>
      </c>
      <c r="D2283" s="419" t="s">
        <v>20148</v>
      </c>
      <c r="E2283" s="419"/>
      <c r="F2283" s="419" t="s">
        <v>37958</v>
      </c>
      <c r="G2283" s="419" t="s">
        <v>19639</v>
      </c>
      <c r="H2283" s="419"/>
      <c r="I2283" s="419" t="s">
        <v>19474</v>
      </c>
      <c r="J2283" s="419" t="s">
        <v>13545</v>
      </c>
      <c r="K2283" s="419" t="s">
        <v>13570</v>
      </c>
      <c r="L2283" s="419" t="s">
        <v>35323</v>
      </c>
      <c r="M2283" s="419" t="s">
        <v>13548</v>
      </c>
      <c r="N2283" s="419" t="s">
        <v>13571</v>
      </c>
      <c r="O2283" s="419" t="s">
        <v>21009</v>
      </c>
      <c r="P2283" s="419" t="s">
        <v>13545</v>
      </c>
      <c r="Q2283" s="425">
        <v>1</v>
      </c>
      <c r="R2283" s="419" t="s">
        <v>24367</v>
      </c>
      <c r="S2283" s="424"/>
      <c r="T2283" s="424"/>
      <c r="U2283" s="424"/>
    </row>
    <row r="2284" spans="1:21" ht="14.6" x14ac:dyDescent="0.4">
      <c r="A2284" s="419" t="s">
        <v>13543</v>
      </c>
      <c r="B2284" s="419" t="s">
        <v>13572</v>
      </c>
      <c r="C2284" s="419" t="s">
        <v>13544</v>
      </c>
      <c r="D2284" s="419" t="s">
        <v>20148</v>
      </c>
      <c r="E2284" s="419"/>
      <c r="F2284" s="419" t="s">
        <v>37959</v>
      </c>
      <c r="G2284" s="419" t="s">
        <v>19639</v>
      </c>
      <c r="H2284" s="419"/>
      <c r="I2284" s="419" t="s">
        <v>19779</v>
      </c>
      <c r="J2284" s="419" t="s">
        <v>13545</v>
      </c>
      <c r="K2284" s="419" t="s">
        <v>13573</v>
      </c>
      <c r="L2284" s="419" t="s">
        <v>35323</v>
      </c>
      <c r="M2284" s="419" t="s">
        <v>13548</v>
      </c>
      <c r="N2284" s="419" t="s">
        <v>13574</v>
      </c>
      <c r="O2284" s="419" t="s">
        <v>21009</v>
      </c>
      <c r="P2284" s="419" t="s">
        <v>13545</v>
      </c>
      <c r="Q2284" s="425">
        <v>1</v>
      </c>
      <c r="R2284" s="419" t="s">
        <v>24368</v>
      </c>
      <c r="S2284" s="424"/>
      <c r="T2284" s="424"/>
      <c r="U2284" s="424"/>
    </row>
    <row r="2285" spans="1:21" ht="14.6" x14ac:dyDescent="0.4">
      <c r="A2285" s="419" t="s">
        <v>13543</v>
      </c>
      <c r="B2285" s="419" t="s">
        <v>15859</v>
      </c>
      <c r="C2285" s="419" t="s">
        <v>13544</v>
      </c>
      <c r="D2285" s="419" t="s">
        <v>20148</v>
      </c>
      <c r="E2285" s="419"/>
      <c r="F2285" s="419" t="s">
        <v>37960</v>
      </c>
      <c r="G2285" s="419" t="s">
        <v>19639</v>
      </c>
      <c r="H2285" s="419"/>
      <c r="I2285" s="419" t="s">
        <v>20218</v>
      </c>
      <c r="J2285" s="419" t="s">
        <v>13545</v>
      </c>
      <c r="K2285" s="419" t="s">
        <v>13575</v>
      </c>
      <c r="L2285" s="419" t="s">
        <v>35323</v>
      </c>
      <c r="M2285" s="419" t="s">
        <v>13548</v>
      </c>
      <c r="N2285" s="419" t="s">
        <v>13576</v>
      </c>
      <c r="O2285" s="419" t="s">
        <v>21009</v>
      </c>
      <c r="P2285" s="419" t="s">
        <v>13545</v>
      </c>
      <c r="Q2285" s="425">
        <v>1</v>
      </c>
      <c r="R2285" s="419" t="s">
        <v>33040</v>
      </c>
      <c r="S2285" s="424"/>
      <c r="T2285" s="424"/>
      <c r="U2285" s="424"/>
    </row>
    <row r="2286" spans="1:21" ht="14.6" x14ac:dyDescent="0.4">
      <c r="A2286" s="419" t="s">
        <v>13543</v>
      </c>
      <c r="B2286" s="419" t="s">
        <v>33041</v>
      </c>
      <c r="C2286" s="419" t="s">
        <v>13544</v>
      </c>
      <c r="D2286" s="419" t="s">
        <v>20772</v>
      </c>
      <c r="E2286" s="419"/>
      <c r="F2286" s="419" t="s">
        <v>20772</v>
      </c>
      <c r="G2286" s="419" t="s">
        <v>20772</v>
      </c>
      <c r="H2286" s="419"/>
      <c r="I2286" s="419" t="s">
        <v>20772</v>
      </c>
      <c r="J2286" s="419" t="s">
        <v>13545</v>
      </c>
      <c r="K2286" s="419" t="s">
        <v>33042</v>
      </c>
      <c r="L2286" s="419" t="s">
        <v>35323</v>
      </c>
      <c r="M2286" s="419" t="s">
        <v>13548</v>
      </c>
      <c r="N2286" s="419" t="s">
        <v>33043</v>
      </c>
      <c r="O2286" s="419" t="s">
        <v>21198</v>
      </c>
      <c r="P2286" s="419" t="s">
        <v>13545</v>
      </c>
      <c r="Q2286" s="420">
        <v>1</v>
      </c>
      <c r="R2286" s="419" t="s">
        <v>33044</v>
      </c>
      <c r="S2286" s="421"/>
      <c r="T2286" s="421"/>
      <c r="U2286" s="421"/>
    </row>
    <row r="2287" spans="1:21" ht="14.6" x14ac:dyDescent="0.4">
      <c r="A2287" s="419" t="s">
        <v>13543</v>
      </c>
      <c r="B2287" s="419" t="s">
        <v>37961</v>
      </c>
      <c r="C2287" s="419" t="s">
        <v>13544</v>
      </c>
      <c r="D2287" s="419" t="s">
        <v>20148</v>
      </c>
      <c r="E2287" s="419"/>
      <c r="F2287" s="419" t="s">
        <v>37962</v>
      </c>
      <c r="G2287" s="419" t="s">
        <v>20155</v>
      </c>
      <c r="H2287" s="419"/>
      <c r="I2287" s="419" t="s">
        <v>19368</v>
      </c>
      <c r="J2287" s="419" t="s">
        <v>13545</v>
      </c>
      <c r="K2287" s="419" t="s">
        <v>13577</v>
      </c>
      <c r="L2287" s="419" t="s">
        <v>35323</v>
      </c>
      <c r="M2287" s="419" t="s">
        <v>13548</v>
      </c>
      <c r="N2287" s="419" t="s">
        <v>13578</v>
      </c>
      <c r="O2287" s="419" t="s">
        <v>21288</v>
      </c>
      <c r="P2287" s="419" t="s">
        <v>13545</v>
      </c>
      <c r="Q2287" s="425">
        <v>1</v>
      </c>
      <c r="R2287" s="419" t="s">
        <v>24369</v>
      </c>
      <c r="S2287" s="424"/>
      <c r="T2287" s="424"/>
      <c r="U2287" s="424"/>
    </row>
    <row r="2288" spans="1:21" ht="14.6" x14ac:dyDescent="0.4">
      <c r="A2288" s="419" t="s">
        <v>13543</v>
      </c>
      <c r="B2288" s="419" t="s">
        <v>37963</v>
      </c>
      <c r="C2288" s="419" t="s">
        <v>13544</v>
      </c>
      <c r="D2288" s="419" t="s">
        <v>20148</v>
      </c>
      <c r="E2288" s="419"/>
      <c r="F2288" s="419" t="s">
        <v>37964</v>
      </c>
      <c r="G2288" s="419" t="s">
        <v>20160</v>
      </c>
      <c r="H2288" s="419"/>
      <c r="I2288" s="419" t="s">
        <v>18001</v>
      </c>
      <c r="J2288" s="419" t="s">
        <v>13545</v>
      </c>
      <c r="K2288" s="419" t="s">
        <v>20820</v>
      </c>
      <c r="L2288" s="419" t="s">
        <v>35323</v>
      </c>
      <c r="M2288" s="419" t="s">
        <v>13548</v>
      </c>
      <c r="N2288" s="419" t="s">
        <v>20821</v>
      </c>
      <c r="O2288" s="419" t="s">
        <v>21020</v>
      </c>
      <c r="P2288" s="419" t="s">
        <v>13545</v>
      </c>
      <c r="Q2288" s="425">
        <v>1</v>
      </c>
      <c r="R2288" s="419" t="s">
        <v>24370</v>
      </c>
      <c r="S2288" s="424"/>
      <c r="T2288" s="424"/>
      <c r="U2288" s="424"/>
    </row>
    <row r="2289" spans="1:21" ht="14.6" x14ac:dyDescent="0.4">
      <c r="A2289" s="419" t="s">
        <v>13543</v>
      </c>
      <c r="B2289" s="419" t="s">
        <v>37965</v>
      </c>
      <c r="C2289" s="419" t="s">
        <v>13544</v>
      </c>
      <c r="D2289" s="419" t="s">
        <v>20148</v>
      </c>
      <c r="E2289" s="419"/>
      <c r="F2289" s="419" t="s">
        <v>37966</v>
      </c>
      <c r="G2289" s="419" t="s">
        <v>20160</v>
      </c>
      <c r="H2289" s="419"/>
      <c r="I2289" s="419" t="s">
        <v>17926</v>
      </c>
      <c r="J2289" s="419" t="s">
        <v>13545</v>
      </c>
      <c r="K2289" s="419" t="s">
        <v>33045</v>
      </c>
      <c r="L2289" s="419" t="s">
        <v>35323</v>
      </c>
      <c r="M2289" s="419" t="s">
        <v>13548</v>
      </c>
      <c r="N2289" s="419" t="s">
        <v>33046</v>
      </c>
      <c r="O2289" s="419" t="s">
        <v>21198</v>
      </c>
      <c r="P2289" s="419" t="s">
        <v>13545</v>
      </c>
      <c r="Q2289" s="425">
        <v>1</v>
      </c>
      <c r="R2289" s="419" t="s">
        <v>33047</v>
      </c>
      <c r="S2289" s="424"/>
      <c r="T2289" s="424"/>
      <c r="U2289" s="424"/>
    </row>
    <row r="2290" spans="1:21" ht="14.6" x14ac:dyDescent="0.4">
      <c r="A2290" s="419" t="s">
        <v>13543</v>
      </c>
      <c r="B2290" s="419" t="s">
        <v>33048</v>
      </c>
      <c r="C2290" s="419" t="s">
        <v>13544</v>
      </c>
      <c r="D2290" s="419" t="s">
        <v>20148</v>
      </c>
      <c r="E2290" s="419"/>
      <c r="F2290" s="419" t="s">
        <v>37967</v>
      </c>
      <c r="G2290" s="419" t="s">
        <v>20155</v>
      </c>
      <c r="H2290" s="419"/>
      <c r="I2290" s="419" t="s">
        <v>20233</v>
      </c>
      <c r="J2290" s="419" t="s">
        <v>13545</v>
      </c>
      <c r="K2290" s="419" t="s">
        <v>13579</v>
      </c>
      <c r="L2290" s="419" t="s">
        <v>35323</v>
      </c>
      <c r="M2290" s="419" t="s">
        <v>13548</v>
      </c>
      <c r="N2290" s="419" t="s">
        <v>13580</v>
      </c>
      <c r="O2290" s="419" t="s">
        <v>21010</v>
      </c>
      <c r="P2290" s="419" t="s">
        <v>13545</v>
      </c>
      <c r="Q2290" s="425">
        <v>1</v>
      </c>
      <c r="R2290" s="419" t="s">
        <v>24371</v>
      </c>
      <c r="S2290" s="424"/>
      <c r="T2290" s="424"/>
      <c r="U2290" s="424"/>
    </row>
    <row r="2291" spans="1:21" ht="14.6" x14ac:dyDescent="0.4">
      <c r="A2291" s="419" t="s">
        <v>13543</v>
      </c>
      <c r="B2291" s="419" t="s">
        <v>37968</v>
      </c>
      <c r="C2291" s="419" t="s">
        <v>13544</v>
      </c>
      <c r="D2291" s="419" t="s">
        <v>20148</v>
      </c>
      <c r="E2291" s="419"/>
      <c r="F2291" s="419" t="s">
        <v>37969</v>
      </c>
      <c r="G2291" s="419" t="s">
        <v>20155</v>
      </c>
      <c r="H2291" s="419"/>
      <c r="I2291" s="419" t="s">
        <v>19329</v>
      </c>
      <c r="J2291" s="419" t="s">
        <v>13545</v>
      </c>
      <c r="K2291" s="419" t="s">
        <v>31421</v>
      </c>
      <c r="L2291" s="419" t="s">
        <v>35323</v>
      </c>
      <c r="M2291" s="419" t="s">
        <v>13548</v>
      </c>
      <c r="N2291" s="419" t="s">
        <v>31422</v>
      </c>
      <c r="O2291" s="419" t="s">
        <v>21155</v>
      </c>
      <c r="P2291" s="419" t="s">
        <v>13545</v>
      </c>
      <c r="Q2291" s="425">
        <v>1</v>
      </c>
      <c r="R2291" s="419" t="s">
        <v>31423</v>
      </c>
      <c r="S2291" s="424"/>
      <c r="T2291" s="424"/>
      <c r="U2291" s="424"/>
    </row>
    <row r="2292" spans="1:21" ht="14.6" x14ac:dyDescent="0.4">
      <c r="A2292" s="416" t="s">
        <v>13543</v>
      </c>
      <c r="B2292" s="416" t="s">
        <v>33049</v>
      </c>
      <c r="C2292" s="416" t="s">
        <v>13544</v>
      </c>
      <c r="D2292" s="416" t="s">
        <v>20772</v>
      </c>
      <c r="E2292" s="416"/>
      <c r="F2292" s="416" t="s">
        <v>20772</v>
      </c>
      <c r="G2292" s="416" t="s">
        <v>20772</v>
      </c>
      <c r="H2292" s="416"/>
      <c r="I2292" s="416" t="s">
        <v>20772</v>
      </c>
      <c r="J2292" s="416" t="s">
        <v>13545</v>
      </c>
      <c r="K2292" s="416" t="s">
        <v>33050</v>
      </c>
      <c r="L2292" s="416" t="s">
        <v>35332</v>
      </c>
      <c r="M2292" s="416" t="s">
        <v>33050</v>
      </c>
      <c r="N2292" s="416" t="s">
        <v>13547</v>
      </c>
      <c r="O2292" s="416" t="s">
        <v>21009</v>
      </c>
      <c r="P2292" s="416" t="s">
        <v>13545</v>
      </c>
      <c r="Q2292" s="417">
        <v>0</v>
      </c>
      <c r="R2292" s="416" t="s">
        <v>24359</v>
      </c>
      <c r="S2292" s="418"/>
      <c r="T2292" s="418"/>
      <c r="U2292" s="418"/>
    </row>
    <row r="2293" spans="1:21" ht="14.6" x14ac:dyDescent="0.4">
      <c r="A2293" s="416" t="s">
        <v>13543</v>
      </c>
      <c r="B2293" s="416" t="s">
        <v>33051</v>
      </c>
      <c r="C2293" s="416" t="s">
        <v>13544</v>
      </c>
      <c r="D2293" s="416" t="s">
        <v>20772</v>
      </c>
      <c r="E2293" s="416"/>
      <c r="F2293" s="416" t="s">
        <v>20772</v>
      </c>
      <c r="G2293" s="416" t="s">
        <v>20772</v>
      </c>
      <c r="H2293" s="416"/>
      <c r="I2293" s="416" t="s">
        <v>20772</v>
      </c>
      <c r="J2293" s="416" t="s">
        <v>13545</v>
      </c>
      <c r="K2293" s="416" t="s">
        <v>33052</v>
      </c>
      <c r="L2293" s="416" t="s">
        <v>35332</v>
      </c>
      <c r="M2293" s="416" t="s">
        <v>33052</v>
      </c>
      <c r="N2293" s="416" t="s">
        <v>13547</v>
      </c>
      <c r="O2293" s="416" t="s">
        <v>21009</v>
      </c>
      <c r="P2293" s="416" t="s">
        <v>13545</v>
      </c>
      <c r="Q2293" s="417">
        <v>0</v>
      </c>
      <c r="R2293" s="416" t="s">
        <v>24359</v>
      </c>
      <c r="S2293" s="418"/>
      <c r="T2293" s="418"/>
      <c r="U2293" s="418"/>
    </row>
    <row r="2294" spans="1:21" ht="14.6" x14ac:dyDescent="0.4">
      <c r="A2294" s="416" t="s">
        <v>13543</v>
      </c>
      <c r="B2294" s="416" t="s">
        <v>33053</v>
      </c>
      <c r="C2294" s="416" t="s">
        <v>13544</v>
      </c>
      <c r="D2294" s="416" t="s">
        <v>20772</v>
      </c>
      <c r="E2294" s="416"/>
      <c r="F2294" s="416" t="s">
        <v>20772</v>
      </c>
      <c r="G2294" s="416" t="s">
        <v>20772</v>
      </c>
      <c r="H2294" s="416"/>
      <c r="I2294" s="416" t="s">
        <v>20772</v>
      </c>
      <c r="J2294" s="416" t="s">
        <v>13545</v>
      </c>
      <c r="K2294" s="416" t="s">
        <v>33054</v>
      </c>
      <c r="L2294" s="416" t="s">
        <v>35332</v>
      </c>
      <c r="M2294" s="416" t="s">
        <v>33054</v>
      </c>
      <c r="N2294" s="416" t="s">
        <v>13547</v>
      </c>
      <c r="O2294" s="416" t="s">
        <v>21009</v>
      </c>
      <c r="P2294" s="416" t="s">
        <v>13545</v>
      </c>
      <c r="Q2294" s="417">
        <v>0</v>
      </c>
      <c r="R2294" s="416" t="s">
        <v>24359</v>
      </c>
      <c r="S2294" s="418"/>
      <c r="T2294" s="418"/>
      <c r="U2294" s="418"/>
    </row>
    <row r="2295" spans="1:21" ht="14.6" x14ac:dyDescent="0.4">
      <c r="A2295" s="416" t="s">
        <v>13543</v>
      </c>
      <c r="B2295" s="416" t="s">
        <v>37970</v>
      </c>
      <c r="C2295" s="416" t="s">
        <v>13544</v>
      </c>
      <c r="D2295" s="416" t="s">
        <v>20772</v>
      </c>
      <c r="E2295" s="416"/>
      <c r="F2295" s="416" t="s">
        <v>20772</v>
      </c>
      <c r="G2295" s="416" t="s">
        <v>20772</v>
      </c>
      <c r="H2295" s="416"/>
      <c r="I2295" s="416" t="s">
        <v>20772</v>
      </c>
      <c r="J2295" s="416" t="s">
        <v>13545</v>
      </c>
      <c r="K2295" s="416" t="s">
        <v>33055</v>
      </c>
      <c r="L2295" s="416" t="s">
        <v>35332</v>
      </c>
      <c r="M2295" s="416" t="s">
        <v>33055</v>
      </c>
      <c r="N2295" s="416" t="s">
        <v>13547</v>
      </c>
      <c r="O2295" s="416" t="s">
        <v>32479</v>
      </c>
      <c r="P2295" s="416" t="s">
        <v>13545</v>
      </c>
      <c r="Q2295" s="417">
        <v>0</v>
      </c>
      <c r="R2295" s="416" t="s">
        <v>24359</v>
      </c>
      <c r="S2295" s="418"/>
      <c r="T2295" s="418"/>
      <c r="U2295" s="418"/>
    </row>
    <row r="2296" spans="1:21" ht="14.6" x14ac:dyDescent="0.4">
      <c r="A2296" s="419" t="s">
        <v>13543</v>
      </c>
      <c r="B2296" s="419" t="s">
        <v>13581</v>
      </c>
      <c r="C2296" s="419" t="s">
        <v>13544</v>
      </c>
      <c r="D2296" s="419" t="s">
        <v>20148</v>
      </c>
      <c r="E2296" s="419"/>
      <c r="F2296" s="419" t="s">
        <v>37971</v>
      </c>
      <c r="G2296" s="419" t="s">
        <v>20248</v>
      </c>
      <c r="H2296" s="419"/>
      <c r="I2296" s="419" t="s">
        <v>20245</v>
      </c>
      <c r="J2296" s="419" t="s">
        <v>20258</v>
      </c>
      <c r="K2296" s="419" t="s">
        <v>13582</v>
      </c>
      <c r="L2296" s="419" t="s">
        <v>35323</v>
      </c>
      <c r="M2296" s="419" t="s">
        <v>19377</v>
      </c>
      <c r="N2296" s="419" t="s">
        <v>13583</v>
      </c>
      <c r="O2296" s="419" t="s">
        <v>21054</v>
      </c>
      <c r="P2296" s="419" t="s">
        <v>13545</v>
      </c>
      <c r="Q2296" s="425">
        <v>1</v>
      </c>
      <c r="R2296" s="419" t="s">
        <v>24372</v>
      </c>
      <c r="S2296" s="424"/>
      <c r="T2296" s="424"/>
      <c r="U2296" s="424"/>
    </row>
    <row r="2297" spans="1:21" ht="14.6" x14ac:dyDescent="0.4">
      <c r="A2297" s="419" t="s">
        <v>13543</v>
      </c>
      <c r="B2297" s="419" t="s">
        <v>37972</v>
      </c>
      <c r="C2297" s="419" t="s">
        <v>13544</v>
      </c>
      <c r="D2297" s="419" t="s">
        <v>20148</v>
      </c>
      <c r="E2297" s="419"/>
      <c r="F2297" s="419" t="s">
        <v>37973</v>
      </c>
      <c r="G2297" s="419" t="s">
        <v>19396</v>
      </c>
      <c r="H2297" s="419"/>
      <c r="I2297" s="419" t="s">
        <v>17933</v>
      </c>
      <c r="J2297" s="419" t="s">
        <v>20258</v>
      </c>
      <c r="K2297" s="419" t="s">
        <v>13584</v>
      </c>
      <c r="L2297" s="419" t="s">
        <v>35323</v>
      </c>
      <c r="M2297" s="419" t="s">
        <v>19398</v>
      </c>
      <c r="N2297" s="419" t="s">
        <v>13585</v>
      </c>
      <c r="O2297" s="419" t="s">
        <v>21062</v>
      </c>
      <c r="P2297" s="419" t="s">
        <v>13545</v>
      </c>
      <c r="Q2297" s="425">
        <v>1</v>
      </c>
      <c r="R2297" s="419" t="s">
        <v>24373</v>
      </c>
      <c r="S2297" s="424"/>
      <c r="T2297" s="424"/>
      <c r="U2297" s="424"/>
    </row>
    <row r="2298" spans="1:21" ht="14.6" x14ac:dyDescent="0.4">
      <c r="A2298" s="419" t="s">
        <v>13543</v>
      </c>
      <c r="B2298" s="419" t="s">
        <v>35918</v>
      </c>
      <c r="C2298" s="419" t="s">
        <v>13544</v>
      </c>
      <c r="D2298" s="419" t="s">
        <v>20148</v>
      </c>
      <c r="E2298" s="419"/>
      <c r="F2298" s="419" t="s">
        <v>37974</v>
      </c>
      <c r="G2298" s="419" t="s">
        <v>19396</v>
      </c>
      <c r="H2298" s="419"/>
      <c r="I2298" s="419" t="s">
        <v>19401</v>
      </c>
      <c r="J2298" s="419" t="s">
        <v>20258</v>
      </c>
      <c r="K2298" s="419" t="s">
        <v>13586</v>
      </c>
      <c r="L2298" s="419" t="s">
        <v>35323</v>
      </c>
      <c r="M2298" s="419" t="s">
        <v>19398</v>
      </c>
      <c r="N2298" s="419" t="s">
        <v>13587</v>
      </c>
      <c r="O2298" s="419" t="s">
        <v>21062</v>
      </c>
      <c r="P2298" s="419" t="s">
        <v>13545</v>
      </c>
      <c r="Q2298" s="425">
        <v>1</v>
      </c>
      <c r="R2298" s="419" t="s">
        <v>24374</v>
      </c>
      <c r="S2298" s="424"/>
      <c r="T2298" s="424"/>
      <c r="U2298" s="424"/>
    </row>
    <row r="2299" spans="1:21" ht="14.6" x14ac:dyDescent="0.4">
      <c r="A2299" s="435" t="s">
        <v>13543</v>
      </c>
      <c r="B2299" s="435" t="s">
        <v>13588</v>
      </c>
      <c r="C2299" s="435" t="s">
        <v>13544</v>
      </c>
      <c r="D2299" s="435" t="s">
        <v>20148</v>
      </c>
      <c r="E2299" s="435"/>
      <c r="F2299" s="435" t="s">
        <v>37975</v>
      </c>
      <c r="G2299" s="435" t="s">
        <v>20248</v>
      </c>
      <c r="H2299" s="435"/>
      <c r="I2299" s="435" t="s">
        <v>20241</v>
      </c>
      <c r="J2299" s="435" t="s">
        <v>20258</v>
      </c>
      <c r="K2299" s="435" t="s">
        <v>13589</v>
      </c>
      <c r="L2299" s="435" t="s">
        <v>35323</v>
      </c>
      <c r="M2299" s="435" t="s">
        <v>18077</v>
      </c>
      <c r="N2299" s="435" t="s">
        <v>13590</v>
      </c>
      <c r="O2299" s="435" t="s">
        <v>21122</v>
      </c>
      <c r="P2299" s="435" t="s">
        <v>13545</v>
      </c>
      <c r="Q2299" s="436">
        <v>3</v>
      </c>
      <c r="R2299" s="435" t="s">
        <v>24375</v>
      </c>
      <c r="S2299" s="437"/>
      <c r="T2299" s="437"/>
      <c r="U2299" s="437"/>
    </row>
    <row r="2300" spans="1:21" ht="14.6" x14ac:dyDescent="0.4">
      <c r="A2300" s="416" t="s">
        <v>13591</v>
      </c>
      <c r="B2300" s="416" t="s">
        <v>37976</v>
      </c>
      <c r="C2300" s="416" t="s">
        <v>13592</v>
      </c>
      <c r="D2300" s="416" t="s">
        <v>20148</v>
      </c>
      <c r="E2300" s="416"/>
      <c r="F2300" s="416" t="s">
        <v>37977</v>
      </c>
      <c r="G2300" s="416" t="s">
        <v>20149</v>
      </c>
      <c r="H2300" s="416"/>
      <c r="I2300" s="416" t="s">
        <v>18136</v>
      </c>
      <c r="J2300" s="416" t="s">
        <v>13593</v>
      </c>
      <c r="K2300" s="416" t="s">
        <v>13742</v>
      </c>
      <c r="L2300" s="416" t="s">
        <v>35321</v>
      </c>
      <c r="M2300" s="416" t="s">
        <v>13742</v>
      </c>
      <c r="N2300" s="416" t="s">
        <v>33057</v>
      </c>
      <c r="O2300" s="416" t="s">
        <v>21009</v>
      </c>
      <c r="P2300" s="416" t="s">
        <v>13593</v>
      </c>
      <c r="Q2300" s="417">
        <v>0</v>
      </c>
      <c r="R2300" s="416" t="s">
        <v>33058</v>
      </c>
      <c r="S2300" s="418"/>
      <c r="T2300" s="418"/>
      <c r="U2300" s="418"/>
    </row>
    <row r="2301" spans="1:21" ht="14.6" x14ac:dyDescent="0.4">
      <c r="A2301" s="419" t="s">
        <v>13591</v>
      </c>
      <c r="B2301" s="419" t="s">
        <v>31424</v>
      </c>
      <c r="C2301" s="419" t="s">
        <v>13592</v>
      </c>
      <c r="D2301" s="419" t="s">
        <v>20148</v>
      </c>
      <c r="E2301" s="419"/>
      <c r="F2301" s="419" t="s">
        <v>37978</v>
      </c>
      <c r="G2301" s="419" t="s">
        <v>20160</v>
      </c>
      <c r="H2301" s="419"/>
      <c r="I2301" s="419" t="s">
        <v>19489</v>
      </c>
      <c r="J2301" s="419" t="s">
        <v>13593</v>
      </c>
      <c r="K2301" s="419" t="s">
        <v>13594</v>
      </c>
      <c r="L2301" s="419" t="s">
        <v>35323</v>
      </c>
      <c r="M2301" s="419" t="s">
        <v>13595</v>
      </c>
      <c r="N2301" s="419" t="s">
        <v>13596</v>
      </c>
      <c r="O2301" s="419" t="s">
        <v>21012</v>
      </c>
      <c r="P2301" s="419" t="s">
        <v>13593</v>
      </c>
      <c r="Q2301" s="425">
        <v>1</v>
      </c>
      <c r="R2301" s="419" t="s">
        <v>24376</v>
      </c>
      <c r="S2301" s="424"/>
      <c r="T2301" s="424"/>
      <c r="U2301" s="424"/>
    </row>
    <row r="2302" spans="1:21" ht="14.6" x14ac:dyDescent="0.4">
      <c r="A2302" s="419" t="s">
        <v>13591</v>
      </c>
      <c r="B2302" s="419" t="s">
        <v>13597</v>
      </c>
      <c r="C2302" s="419" t="s">
        <v>13592</v>
      </c>
      <c r="D2302" s="419" t="s">
        <v>20148</v>
      </c>
      <c r="E2302" s="419"/>
      <c r="F2302" s="419" t="s">
        <v>37979</v>
      </c>
      <c r="G2302" s="419" t="s">
        <v>19639</v>
      </c>
      <c r="H2302" s="419"/>
      <c r="I2302" s="419" t="s">
        <v>20164</v>
      </c>
      <c r="J2302" s="419" t="s">
        <v>13593</v>
      </c>
      <c r="K2302" s="419" t="s">
        <v>13598</v>
      </c>
      <c r="L2302" s="419" t="s">
        <v>35323</v>
      </c>
      <c r="M2302" s="419" t="s">
        <v>13595</v>
      </c>
      <c r="N2302" s="419" t="s">
        <v>13599</v>
      </c>
      <c r="O2302" s="419" t="s">
        <v>21009</v>
      </c>
      <c r="P2302" s="419" t="s">
        <v>13593</v>
      </c>
      <c r="Q2302" s="425">
        <v>1</v>
      </c>
      <c r="R2302" s="419" t="s">
        <v>24377</v>
      </c>
      <c r="S2302" s="424"/>
      <c r="T2302" s="424"/>
      <c r="U2302" s="424"/>
    </row>
    <row r="2303" spans="1:21" ht="14.6" x14ac:dyDescent="0.4">
      <c r="A2303" s="419" t="s">
        <v>13591</v>
      </c>
      <c r="B2303" s="419" t="s">
        <v>13600</v>
      </c>
      <c r="C2303" s="419" t="s">
        <v>13592</v>
      </c>
      <c r="D2303" s="419" t="s">
        <v>20148</v>
      </c>
      <c r="E2303" s="419"/>
      <c r="F2303" s="419" t="s">
        <v>37980</v>
      </c>
      <c r="G2303" s="419" t="s">
        <v>19639</v>
      </c>
      <c r="H2303" s="419"/>
      <c r="I2303" s="419" t="s">
        <v>19855</v>
      </c>
      <c r="J2303" s="419" t="s">
        <v>13593</v>
      </c>
      <c r="K2303" s="419" t="s">
        <v>13601</v>
      </c>
      <c r="L2303" s="419" t="s">
        <v>35323</v>
      </c>
      <c r="M2303" s="419" t="s">
        <v>13595</v>
      </c>
      <c r="N2303" s="419" t="s">
        <v>13602</v>
      </c>
      <c r="O2303" s="419" t="s">
        <v>21009</v>
      </c>
      <c r="P2303" s="419" t="s">
        <v>13593</v>
      </c>
      <c r="Q2303" s="425">
        <v>1</v>
      </c>
      <c r="R2303" s="419" t="s">
        <v>24378</v>
      </c>
      <c r="S2303" s="424"/>
      <c r="T2303" s="424"/>
      <c r="U2303" s="424"/>
    </row>
    <row r="2304" spans="1:21" ht="14.6" x14ac:dyDescent="0.4">
      <c r="A2304" s="419" t="s">
        <v>13591</v>
      </c>
      <c r="B2304" s="419" t="s">
        <v>13730</v>
      </c>
      <c r="C2304" s="419" t="s">
        <v>13592</v>
      </c>
      <c r="D2304" s="419" t="s">
        <v>20148</v>
      </c>
      <c r="E2304" s="419"/>
      <c r="F2304" s="419" t="s">
        <v>37981</v>
      </c>
      <c r="G2304" s="419" t="s">
        <v>19639</v>
      </c>
      <c r="H2304" s="419"/>
      <c r="I2304" s="419" t="s">
        <v>19375</v>
      </c>
      <c r="J2304" s="419" t="s">
        <v>13593</v>
      </c>
      <c r="K2304" s="419" t="s">
        <v>13604</v>
      </c>
      <c r="L2304" s="419" t="s">
        <v>35323</v>
      </c>
      <c r="M2304" s="419" t="s">
        <v>13595</v>
      </c>
      <c r="N2304" s="419" t="s">
        <v>13605</v>
      </c>
      <c r="O2304" s="419" t="s">
        <v>21009</v>
      </c>
      <c r="P2304" s="419" t="s">
        <v>13593</v>
      </c>
      <c r="Q2304" s="425">
        <v>1</v>
      </c>
      <c r="R2304" s="419" t="s">
        <v>24379</v>
      </c>
      <c r="S2304" s="424"/>
      <c r="T2304" s="424"/>
      <c r="U2304" s="424"/>
    </row>
    <row r="2305" spans="1:21" ht="14.6" x14ac:dyDescent="0.4">
      <c r="A2305" s="419" t="s">
        <v>13591</v>
      </c>
      <c r="B2305" s="419" t="s">
        <v>13606</v>
      </c>
      <c r="C2305" s="419" t="s">
        <v>13592</v>
      </c>
      <c r="D2305" s="419" t="s">
        <v>20148</v>
      </c>
      <c r="E2305" s="419"/>
      <c r="F2305" s="419" t="s">
        <v>37982</v>
      </c>
      <c r="G2305" s="419" t="s">
        <v>19639</v>
      </c>
      <c r="H2305" s="419"/>
      <c r="I2305" s="419" t="s">
        <v>19355</v>
      </c>
      <c r="J2305" s="419" t="s">
        <v>13593</v>
      </c>
      <c r="K2305" s="419" t="s">
        <v>13607</v>
      </c>
      <c r="L2305" s="419" t="s">
        <v>35323</v>
      </c>
      <c r="M2305" s="419" t="s">
        <v>13595</v>
      </c>
      <c r="N2305" s="419" t="s">
        <v>13608</v>
      </c>
      <c r="O2305" s="419" t="s">
        <v>21009</v>
      </c>
      <c r="P2305" s="419" t="s">
        <v>13593</v>
      </c>
      <c r="Q2305" s="425">
        <v>1</v>
      </c>
      <c r="R2305" s="419" t="s">
        <v>24380</v>
      </c>
      <c r="S2305" s="424"/>
      <c r="T2305" s="424"/>
      <c r="U2305" s="424"/>
    </row>
    <row r="2306" spans="1:21" ht="14.6" x14ac:dyDescent="0.4">
      <c r="A2306" s="419" t="s">
        <v>13591</v>
      </c>
      <c r="B2306" s="419" t="s">
        <v>13609</v>
      </c>
      <c r="C2306" s="419" t="s">
        <v>13592</v>
      </c>
      <c r="D2306" s="419" t="s">
        <v>20148</v>
      </c>
      <c r="E2306" s="419"/>
      <c r="F2306" s="419" t="s">
        <v>37983</v>
      </c>
      <c r="G2306" s="419" t="s">
        <v>19639</v>
      </c>
      <c r="H2306" s="419"/>
      <c r="I2306" s="419" t="s">
        <v>20233</v>
      </c>
      <c r="J2306" s="419" t="s">
        <v>13593</v>
      </c>
      <c r="K2306" s="419" t="s">
        <v>13610</v>
      </c>
      <c r="L2306" s="419" t="s">
        <v>35323</v>
      </c>
      <c r="M2306" s="419" t="s">
        <v>13595</v>
      </c>
      <c r="N2306" s="419" t="s">
        <v>13611</v>
      </c>
      <c r="O2306" s="419" t="s">
        <v>21009</v>
      </c>
      <c r="P2306" s="419" t="s">
        <v>13593</v>
      </c>
      <c r="Q2306" s="425">
        <v>1</v>
      </c>
      <c r="R2306" s="419" t="s">
        <v>24381</v>
      </c>
      <c r="S2306" s="424"/>
      <c r="T2306" s="424"/>
      <c r="U2306" s="424"/>
    </row>
    <row r="2307" spans="1:21" ht="14.6" x14ac:dyDescent="0.4">
      <c r="A2307" s="419" t="s">
        <v>13591</v>
      </c>
      <c r="B2307" s="419" t="s">
        <v>13612</v>
      </c>
      <c r="C2307" s="419" t="s">
        <v>13592</v>
      </c>
      <c r="D2307" s="419" t="s">
        <v>20148</v>
      </c>
      <c r="E2307" s="419"/>
      <c r="F2307" s="419" t="s">
        <v>37984</v>
      </c>
      <c r="G2307" s="419" t="s">
        <v>19639</v>
      </c>
      <c r="H2307" s="419"/>
      <c r="I2307" s="419" t="s">
        <v>17933</v>
      </c>
      <c r="J2307" s="419" t="s">
        <v>13593</v>
      </c>
      <c r="K2307" s="419" t="s">
        <v>13613</v>
      </c>
      <c r="L2307" s="419" t="s">
        <v>35323</v>
      </c>
      <c r="M2307" s="419" t="s">
        <v>13595</v>
      </c>
      <c r="N2307" s="419" t="s">
        <v>13614</v>
      </c>
      <c r="O2307" s="419" t="s">
        <v>21009</v>
      </c>
      <c r="P2307" s="419" t="s">
        <v>13593</v>
      </c>
      <c r="Q2307" s="425">
        <v>1</v>
      </c>
      <c r="R2307" s="419" t="s">
        <v>24382</v>
      </c>
      <c r="S2307" s="424"/>
      <c r="T2307" s="424"/>
      <c r="U2307" s="424"/>
    </row>
    <row r="2308" spans="1:21" ht="14.6" x14ac:dyDescent="0.4">
      <c r="A2308" s="419" t="s">
        <v>13591</v>
      </c>
      <c r="B2308" s="419" t="s">
        <v>13615</v>
      </c>
      <c r="C2308" s="419" t="s">
        <v>13592</v>
      </c>
      <c r="D2308" s="419" t="s">
        <v>20148</v>
      </c>
      <c r="E2308" s="419"/>
      <c r="F2308" s="419" t="s">
        <v>37985</v>
      </c>
      <c r="G2308" s="419" t="s">
        <v>19639</v>
      </c>
      <c r="H2308" s="419"/>
      <c r="I2308" s="419" t="s">
        <v>19401</v>
      </c>
      <c r="J2308" s="419" t="s">
        <v>13593</v>
      </c>
      <c r="K2308" s="419" t="s">
        <v>13616</v>
      </c>
      <c r="L2308" s="419" t="s">
        <v>35323</v>
      </c>
      <c r="M2308" s="419" t="s">
        <v>13595</v>
      </c>
      <c r="N2308" s="419" t="s">
        <v>13617</v>
      </c>
      <c r="O2308" s="419" t="s">
        <v>21009</v>
      </c>
      <c r="P2308" s="419" t="s">
        <v>13593</v>
      </c>
      <c r="Q2308" s="425">
        <v>1</v>
      </c>
      <c r="R2308" s="419" t="s">
        <v>24383</v>
      </c>
      <c r="S2308" s="424"/>
      <c r="T2308" s="424"/>
      <c r="U2308" s="424"/>
    </row>
    <row r="2309" spans="1:21" ht="14.6" x14ac:dyDescent="0.4">
      <c r="A2309" s="419" t="s">
        <v>13591</v>
      </c>
      <c r="B2309" s="419" t="s">
        <v>13618</v>
      </c>
      <c r="C2309" s="419" t="s">
        <v>13592</v>
      </c>
      <c r="D2309" s="419" t="s">
        <v>20148</v>
      </c>
      <c r="E2309" s="419"/>
      <c r="F2309" s="419" t="s">
        <v>37986</v>
      </c>
      <c r="G2309" s="419" t="s">
        <v>19639</v>
      </c>
      <c r="H2309" s="419"/>
      <c r="I2309" s="419" t="s">
        <v>20271</v>
      </c>
      <c r="J2309" s="419" t="s">
        <v>13593</v>
      </c>
      <c r="K2309" s="419" t="s">
        <v>13619</v>
      </c>
      <c r="L2309" s="419" t="s">
        <v>35323</v>
      </c>
      <c r="M2309" s="419" t="s">
        <v>13595</v>
      </c>
      <c r="N2309" s="419" t="s">
        <v>13620</v>
      </c>
      <c r="O2309" s="419" t="s">
        <v>21009</v>
      </c>
      <c r="P2309" s="419" t="s">
        <v>13593</v>
      </c>
      <c r="Q2309" s="425">
        <v>1</v>
      </c>
      <c r="R2309" s="419" t="s">
        <v>24384</v>
      </c>
      <c r="S2309" s="424"/>
      <c r="T2309" s="424"/>
      <c r="U2309" s="424"/>
    </row>
    <row r="2310" spans="1:21" ht="14.6" x14ac:dyDescent="0.4">
      <c r="A2310" s="419" t="s">
        <v>13591</v>
      </c>
      <c r="B2310" s="419" t="s">
        <v>13621</v>
      </c>
      <c r="C2310" s="419" t="s">
        <v>13592</v>
      </c>
      <c r="D2310" s="419" t="s">
        <v>20148</v>
      </c>
      <c r="E2310" s="419"/>
      <c r="F2310" s="419" t="s">
        <v>37987</v>
      </c>
      <c r="G2310" s="419" t="s">
        <v>19639</v>
      </c>
      <c r="H2310" s="419"/>
      <c r="I2310" s="419" t="s">
        <v>19719</v>
      </c>
      <c r="J2310" s="419" t="s">
        <v>13593</v>
      </c>
      <c r="K2310" s="419" t="s">
        <v>13622</v>
      </c>
      <c r="L2310" s="419" t="s">
        <v>35323</v>
      </c>
      <c r="M2310" s="419" t="s">
        <v>13595</v>
      </c>
      <c r="N2310" s="419" t="s">
        <v>13623</v>
      </c>
      <c r="O2310" s="419" t="s">
        <v>21009</v>
      </c>
      <c r="P2310" s="419" t="s">
        <v>13593</v>
      </c>
      <c r="Q2310" s="425">
        <v>1</v>
      </c>
      <c r="R2310" s="419" t="s">
        <v>24385</v>
      </c>
      <c r="S2310" s="424"/>
      <c r="T2310" s="424"/>
      <c r="U2310" s="424"/>
    </row>
    <row r="2311" spans="1:21" ht="14.6" x14ac:dyDescent="0.4">
      <c r="A2311" s="419" t="s">
        <v>13591</v>
      </c>
      <c r="B2311" s="419" t="s">
        <v>13624</v>
      </c>
      <c r="C2311" s="419" t="s">
        <v>13592</v>
      </c>
      <c r="D2311" s="419" t="s">
        <v>20148</v>
      </c>
      <c r="E2311" s="419"/>
      <c r="F2311" s="419" t="s">
        <v>37988</v>
      </c>
      <c r="G2311" s="419" t="s">
        <v>19639</v>
      </c>
      <c r="H2311" s="419"/>
      <c r="I2311" s="419" t="s">
        <v>19719</v>
      </c>
      <c r="J2311" s="419" t="s">
        <v>13593</v>
      </c>
      <c r="K2311" s="419" t="s">
        <v>13625</v>
      </c>
      <c r="L2311" s="419" t="s">
        <v>35323</v>
      </c>
      <c r="M2311" s="419" t="s">
        <v>13595</v>
      </c>
      <c r="N2311" s="419" t="s">
        <v>13626</v>
      </c>
      <c r="O2311" s="419" t="s">
        <v>21009</v>
      </c>
      <c r="P2311" s="419" t="s">
        <v>13593</v>
      </c>
      <c r="Q2311" s="425">
        <v>1</v>
      </c>
      <c r="R2311" s="419" t="s">
        <v>24386</v>
      </c>
      <c r="S2311" s="424"/>
      <c r="T2311" s="424"/>
      <c r="U2311" s="424"/>
    </row>
    <row r="2312" spans="1:21" ht="14.6" x14ac:dyDescent="0.4">
      <c r="A2312" s="419" t="s">
        <v>13591</v>
      </c>
      <c r="B2312" s="419" t="s">
        <v>13627</v>
      </c>
      <c r="C2312" s="419" t="s">
        <v>13592</v>
      </c>
      <c r="D2312" s="419" t="s">
        <v>20148</v>
      </c>
      <c r="E2312" s="419"/>
      <c r="F2312" s="419" t="s">
        <v>37989</v>
      </c>
      <c r="G2312" s="419" t="s">
        <v>19639</v>
      </c>
      <c r="H2312" s="419"/>
      <c r="I2312" s="419" t="s">
        <v>20168</v>
      </c>
      <c r="J2312" s="419" t="s">
        <v>13593</v>
      </c>
      <c r="K2312" s="419" t="s">
        <v>13628</v>
      </c>
      <c r="L2312" s="419" t="s">
        <v>35323</v>
      </c>
      <c r="M2312" s="419" t="s">
        <v>13595</v>
      </c>
      <c r="N2312" s="419" t="s">
        <v>13629</v>
      </c>
      <c r="O2312" s="419" t="s">
        <v>21009</v>
      </c>
      <c r="P2312" s="419" t="s">
        <v>13593</v>
      </c>
      <c r="Q2312" s="425">
        <v>1</v>
      </c>
      <c r="R2312" s="419" t="s">
        <v>24387</v>
      </c>
      <c r="S2312" s="424"/>
      <c r="T2312" s="424"/>
      <c r="U2312" s="424"/>
    </row>
    <row r="2313" spans="1:21" ht="14.6" x14ac:dyDescent="0.4">
      <c r="A2313" s="419" t="s">
        <v>13591</v>
      </c>
      <c r="B2313" s="419" t="s">
        <v>13630</v>
      </c>
      <c r="C2313" s="419" t="s">
        <v>13592</v>
      </c>
      <c r="D2313" s="419" t="s">
        <v>20148</v>
      </c>
      <c r="E2313" s="419"/>
      <c r="F2313" s="419" t="s">
        <v>37990</v>
      </c>
      <c r="G2313" s="419" t="s">
        <v>19639</v>
      </c>
      <c r="H2313" s="419"/>
      <c r="I2313" s="419" t="s">
        <v>19774</v>
      </c>
      <c r="J2313" s="419" t="s">
        <v>13593</v>
      </c>
      <c r="K2313" s="419" t="s">
        <v>13631</v>
      </c>
      <c r="L2313" s="419" t="s">
        <v>35323</v>
      </c>
      <c r="M2313" s="419" t="s">
        <v>13595</v>
      </c>
      <c r="N2313" s="419" t="s">
        <v>13632</v>
      </c>
      <c r="O2313" s="419" t="s">
        <v>21009</v>
      </c>
      <c r="P2313" s="419" t="s">
        <v>13593</v>
      </c>
      <c r="Q2313" s="425">
        <v>1</v>
      </c>
      <c r="R2313" s="419" t="s">
        <v>24388</v>
      </c>
      <c r="S2313" s="424"/>
      <c r="T2313" s="424"/>
      <c r="U2313" s="424"/>
    </row>
    <row r="2314" spans="1:21" ht="14.6" x14ac:dyDescent="0.4">
      <c r="A2314" s="419" t="s">
        <v>13591</v>
      </c>
      <c r="B2314" s="419" t="s">
        <v>13633</v>
      </c>
      <c r="C2314" s="419" t="s">
        <v>13592</v>
      </c>
      <c r="D2314" s="419" t="s">
        <v>20148</v>
      </c>
      <c r="E2314" s="419"/>
      <c r="F2314" s="419" t="s">
        <v>37991</v>
      </c>
      <c r="G2314" s="419" t="s">
        <v>19639</v>
      </c>
      <c r="H2314" s="419"/>
      <c r="I2314" s="419" t="s">
        <v>19426</v>
      </c>
      <c r="J2314" s="419" t="s">
        <v>13593</v>
      </c>
      <c r="K2314" s="419" t="s">
        <v>13634</v>
      </c>
      <c r="L2314" s="419" t="s">
        <v>35323</v>
      </c>
      <c r="M2314" s="419" t="s">
        <v>13595</v>
      </c>
      <c r="N2314" s="419" t="s">
        <v>13635</v>
      </c>
      <c r="O2314" s="419" t="s">
        <v>21009</v>
      </c>
      <c r="P2314" s="419" t="s">
        <v>13593</v>
      </c>
      <c r="Q2314" s="425">
        <v>1</v>
      </c>
      <c r="R2314" s="419" t="s">
        <v>24389</v>
      </c>
      <c r="S2314" s="424"/>
      <c r="T2314" s="424"/>
      <c r="U2314" s="424"/>
    </row>
    <row r="2315" spans="1:21" ht="14.6" x14ac:dyDescent="0.4">
      <c r="A2315" s="419" t="s">
        <v>13591</v>
      </c>
      <c r="B2315" s="419" t="s">
        <v>13636</v>
      </c>
      <c r="C2315" s="419" t="s">
        <v>13592</v>
      </c>
      <c r="D2315" s="419" t="s">
        <v>20148</v>
      </c>
      <c r="E2315" s="419"/>
      <c r="F2315" s="419" t="s">
        <v>37992</v>
      </c>
      <c r="G2315" s="419" t="s">
        <v>19639</v>
      </c>
      <c r="H2315" s="419"/>
      <c r="I2315" s="419" t="s">
        <v>19364</v>
      </c>
      <c r="J2315" s="419" t="s">
        <v>13593</v>
      </c>
      <c r="K2315" s="419" t="s">
        <v>13637</v>
      </c>
      <c r="L2315" s="419" t="s">
        <v>35323</v>
      </c>
      <c r="M2315" s="419" t="s">
        <v>13595</v>
      </c>
      <c r="N2315" s="419" t="s">
        <v>13638</v>
      </c>
      <c r="O2315" s="419" t="s">
        <v>21009</v>
      </c>
      <c r="P2315" s="419" t="s">
        <v>13593</v>
      </c>
      <c r="Q2315" s="425">
        <v>1</v>
      </c>
      <c r="R2315" s="419" t="s">
        <v>24390</v>
      </c>
      <c r="S2315" s="424"/>
      <c r="T2315" s="424"/>
      <c r="U2315" s="424"/>
    </row>
    <row r="2316" spans="1:21" ht="14.6" x14ac:dyDescent="0.4">
      <c r="A2316" s="419" t="s">
        <v>13591</v>
      </c>
      <c r="B2316" s="419" t="s">
        <v>13639</v>
      </c>
      <c r="C2316" s="419" t="s">
        <v>13592</v>
      </c>
      <c r="D2316" s="419" t="s">
        <v>20148</v>
      </c>
      <c r="E2316" s="419"/>
      <c r="F2316" s="419" t="s">
        <v>37993</v>
      </c>
      <c r="G2316" s="419" t="s">
        <v>19639</v>
      </c>
      <c r="H2316" s="419"/>
      <c r="I2316" s="419" t="s">
        <v>19321</v>
      </c>
      <c r="J2316" s="419" t="s">
        <v>13593</v>
      </c>
      <c r="K2316" s="419" t="s">
        <v>13640</v>
      </c>
      <c r="L2316" s="419" t="s">
        <v>35323</v>
      </c>
      <c r="M2316" s="419" t="s">
        <v>13595</v>
      </c>
      <c r="N2316" s="419" t="s">
        <v>13641</v>
      </c>
      <c r="O2316" s="419" t="s">
        <v>21009</v>
      </c>
      <c r="P2316" s="419" t="s">
        <v>13593</v>
      </c>
      <c r="Q2316" s="425">
        <v>1</v>
      </c>
      <c r="R2316" s="419" t="s">
        <v>24391</v>
      </c>
      <c r="S2316" s="424"/>
      <c r="T2316" s="424"/>
      <c r="U2316" s="424"/>
    </row>
    <row r="2317" spans="1:21" ht="14.6" x14ac:dyDescent="0.4">
      <c r="A2317" s="419" t="s">
        <v>13591</v>
      </c>
      <c r="B2317" s="419" t="s">
        <v>13642</v>
      </c>
      <c r="C2317" s="419" t="s">
        <v>13592</v>
      </c>
      <c r="D2317" s="419" t="s">
        <v>20148</v>
      </c>
      <c r="E2317" s="419"/>
      <c r="F2317" s="419" t="s">
        <v>37994</v>
      </c>
      <c r="G2317" s="419" t="s">
        <v>19639</v>
      </c>
      <c r="H2317" s="419"/>
      <c r="I2317" s="419" t="s">
        <v>19441</v>
      </c>
      <c r="J2317" s="419" t="s">
        <v>13593</v>
      </c>
      <c r="K2317" s="419" t="s">
        <v>13643</v>
      </c>
      <c r="L2317" s="419" t="s">
        <v>35323</v>
      </c>
      <c r="M2317" s="419" t="s">
        <v>13595</v>
      </c>
      <c r="N2317" s="419" t="s">
        <v>13644</v>
      </c>
      <c r="O2317" s="419" t="s">
        <v>21009</v>
      </c>
      <c r="P2317" s="419" t="s">
        <v>13593</v>
      </c>
      <c r="Q2317" s="425">
        <v>1</v>
      </c>
      <c r="R2317" s="419" t="s">
        <v>24392</v>
      </c>
      <c r="S2317" s="424"/>
      <c r="T2317" s="424"/>
      <c r="U2317" s="424"/>
    </row>
    <row r="2318" spans="1:21" ht="14.6" x14ac:dyDescent="0.4">
      <c r="A2318" s="419" t="s">
        <v>13591</v>
      </c>
      <c r="B2318" s="419" t="s">
        <v>13645</v>
      </c>
      <c r="C2318" s="419" t="s">
        <v>13592</v>
      </c>
      <c r="D2318" s="419" t="s">
        <v>20148</v>
      </c>
      <c r="E2318" s="419"/>
      <c r="F2318" s="419" t="s">
        <v>37995</v>
      </c>
      <c r="G2318" s="419" t="s">
        <v>19639</v>
      </c>
      <c r="H2318" s="419"/>
      <c r="I2318" s="419" t="s">
        <v>20186</v>
      </c>
      <c r="J2318" s="419" t="s">
        <v>13593</v>
      </c>
      <c r="K2318" s="419" t="s">
        <v>13646</v>
      </c>
      <c r="L2318" s="419" t="s">
        <v>35323</v>
      </c>
      <c r="M2318" s="419" t="s">
        <v>13595</v>
      </c>
      <c r="N2318" s="419" t="s">
        <v>13647</v>
      </c>
      <c r="O2318" s="419" t="s">
        <v>21009</v>
      </c>
      <c r="P2318" s="419" t="s">
        <v>13593</v>
      </c>
      <c r="Q2318" s="425">
        <v>1</v>
      </c>
      <c r="R2318" s="419" t="s">
        <v>24393</v>
      </c>
      <c r="S2318" s="424"/>
      <c r="T2318" s="424"/>
      <c r="U2318" s="424"/>
    </row>
    <row r="2319" spans="1:21" ht="14.6" x14ac:dyDescent="0.4">
      <c r="A2319" s="419" t="s">
        <v>13591</v>
      </c>
      <c r="B2319" s="419" t="s">
        <v>13648</v>
      </c>
      <c r="C2319" s="419" t="s">
        <v>13592</v>
      </c>
      <c r="D2319" s="419" t="s">
        <v>20148</v>
      </c>
      <c r="E2319" s="419"/>
      <c r="F2319" s="419" t="s">
        <v>37996</v>
      </c>
      <c r="G2319" s="419" t="s">
        <v>19639</v>
      </c>
      <c r="H2319" s="419"/>
      <c r="I2319" s="419" t="s">
        <v>19325</v>
      </c>
      <c r="J2319" s="419" t="s">
        <v>13593</v>
      </c>
      <c r="K2319" s="419" t="s">
        <v>13649</v>
      </c>
      <c r="L2319" s="419" t="s">
        <v>35323</v>
      </c>
      <c r="M2319" s="419" t="s">
        <v>13595</v>
      </c>
      <c r="N2319" s="419" t="s">
        <v>13650</v>
      </c>
      <c r="O2319" s="419" t="s">
        <v>21009</v>
      </c>
      <c r="P2319" s="419" t="s">
        <v>13593</v>
      </c>
      <c r="Q2319" s="425">
        <v>1</v>
      </c>
      <c r="R2319" s="419" t="s">
        <v>24394</v>
      </c>
      <c r="S2319" s="424"/>
      <c r="T2319" s="424"/>
      <c r="U2319" s="424"/>
    </row>
    <row r="2320" spans="1:21" ht="14.6" x14ac:dyDescent="0.4">
      <c r="A2320" s="419" t="s">
        <v>13591</v>
      </c>
      <c r="B2320" s="419" t="s">
        <v>20822</v>
      </c>
      <c r="C2320" s="419" t="s">
        <v>13592</v>
      </c>
      <c r="D2320" s="419" t="s">
        <v>20148</v>
      </c>
      <c r="E2320" s="419"/>
      <c r="F2320" s="419" t="s">
        <v>37997</v>
      </c>
      <c r="G2320" s="419" t="s">
        <v>19639</v>
      </c>
      <c r="H2320" s="419"/>
      <c r="I2320" s="419" t="s">
        <v>18123</v>
      </c>
      <c r="J2320" s="419" t="s">
        <v>13593</v>
      </c>
      <c r="K2320" s="419" t="s">
        <v>13651</v>
      </c>
      <c r="L2320" s="419" t="s">
        <v>35323</v>
      </c>
      <c r="M2320" s="419" t="s">
        <v>13595</v>
      </c>
      <c r="N2320" s="419" t="s">
        <v>13652</v>
      </c>
      <c r="O2320" s="419" t="s">
        <v>21009</v>
      </c>
      <c r="P2320" s="419" t="s">
        <v>13593</v>
      </c>
      <c r="Q2320" s="425">
        <v>1</v>
      </c>
      <c r="R2320" s="419" t="s">
        <v>24395</v>
      </c>
      <c r="S2320" s="424"/>
      <c r="T2320" s="424"/>
      <c r="U2320" s="424"/>
    </row>
    <row r="2321" spans="1:21" ht="14.6" x14ac:dyDescent="0.4">
      <c r="A2321" s="419" t="s">
        <v>13591</v>
      </c>
      <c r="B2321" s="419" t="s">
        <v>13653</v>
      </c>
      <c r="C2321" s="419" t="s">
        <v>13592</v>
      </c>
      <c r="D2321" s="419" t="s">
        <v>20148</v>
      </c>
      <c r="E2321" s="419"/>
      <c r="F2321" s="419" t="s">
        <v>37998</v>
      </c>
      <c r="G2321" s="419" t="s">
        <v>19639</v>
      </c>
      <c r="H2321" s="419"/>
      <c r="I2321" s="419" t="s">
        <v>20202</v>
      </c>
      <c r="J2321" s="419" t="s">
        <v>13593</v>
      </c>
      <c r="K2321" s="419" t="s">
        <v>13654</v>
      </c>
      <c r="L2321" s="419" t="s">
        <v>35323</v>
      </c>
      <c r="M2321" s="419" t="s">
        <v>13595</v>
      </c>
      <c r="N2321" s="419" t="s">
        <v>13655</v>
      </c>
      <c r="O2321" s="419" t="s">
        <v>21009</v>
      </c>
      <c r="P2321" s="419" t="s">
        <v>13593</v>
      </c>
      <c r="Q2321" s="425">
        <v>1</v>
      </c>
      <c r="R2321" s="419" t="s">
        <v>24396</v>
      </c>
      <c r="S2321" s="424"/>
      <c r="T2321" s="424"/>
      <c r="U2321" s="424"/>
    </row>
    <row r="2322" spans="1:21" ht="14.6" x14ac:dyDescent="0.4">
      <c r="A2322" s="419" t="s">
        <v>13591</v>
      </c>
      <c r="B2322" s="419" t="s">
        <v>13656</v>
      </c>
      <c r="C2322" s="419" t="s">
        <v>13592</v>
      </c>
      <c r="D2322" s="419" t="s">
        <v>20148</v>
      </c>
      <c r="E2322" s="419"/>
      <c r="F2322" s="419" t="s">
        <v>37999</v>
      </c>
      <c r="G2322" s="419" t="s">
        <v>19639</v>
      </c>
      <c r="H2322" s="419"/>
      <c r="I2322" s="419" t="s">
        <v>19489</v>
      </c>
      <c r="J2322" s="419" t="s">
        <v>13593</v>
      </c>
      <c r="K2322" s="419" t="s">
        <v>13657</v>
      </c>
      <c r="L2322" s="419" t="s">
        <v>35323</v>
      </c>
      <c r="M2322" s="419" t="s">
        <v>13595</v>
      </c>
      <c r="N2322" s="419" t="s">
        <v>13658</v>
      </c>
      <c r="O2322" s="419" t="s">
        <v>21009</v>
      </c>
      <c r="P2322" s="419" t="s">
        <v>13593</v>
      </c>
      <c r="Q2322" s="425">
        <v>1</v>
      </c>
      <c r="R2322" s="419" t="s">
        <v>24397</v>
      </c>
      <c r="S2322" s="424"/>
      <c r="T2322" s="424"/>
      <c r="U2322" s="424"/>
    </row>
    <row r="2323" spans="1:21" ht="14.6" x14ac:dyDescent="0.4">
      <c r="A2323" s="419" t="s">
        <v>13591</v>
      </c>
      <c r="B2323" s="419" t="s">
        <v>13659</v>
      </c>
      <c r="C2323" s="419" t="s">
        <v>13592</v>
      </c>
      <c r="D2323" s="419" t="s">
        <v>20148</v>
      </c>
      <c r="E2323" s="419"/>
      <c r="F2323" s="419" t="s">
        <v>38000</v>
      </c>
      <c r="G2323" s="419" t="s">
        <v>19639</v>
      </c>
      <c r="H2323" s="419"/>
      <c r="I2323" s="419" t="s">
        <v>18022</v>
      </c>
      <c r="J2323" s="419" t="s">
        <v>13593</v>
      </c>
      <c r="K2323" s="419" t="s">
        <v>13660</v>
      </c>
      <c r="L2323" s="419" t="s">
        <v>35323</v>
      </c>
      <c r="M2323" s="419" t="s">
        <v>13595</v>
      </c>
      <c r="N2323" s="419" t="s">
        <v>13661</v>
      </c>
      <c r="O2323" s="419" t="s">
        <v>21009</v>
      </c>
      <c r="P2323" s="419" t="s">
        <v>13593</v>
      </c>
      <c r="Q2323" s="425">
        <v>1</v>
      </c>
      <c r="R2323" s="419" t="s">
        <v>24398</v>
      </c>
      <c r="S2323" s="424"/>
      <c r="T2323" s="424"/>
      <c r="U2323" s="424"/>
    </row>
    <row r="2324" spans="1:21" ht="14.6" x14ac:dyDescent="0.4">
      <c r="A2324" s="419" t="s">
        <v>13591</v>
      </c>
      <c r="B2324" s="419" t="s">
        <v>13662</v>
      </c>
      <c r="C2324" s="419" t="s">
        <v>13592</v>
      </c>
      <c r="D2324" s="419" t="s">
        <v>20148</v>
      </c>
      <c r="E2324" s="419"/>
      <c r="F2324" s="419" t="s">
        <v>38001</v>
      </c>
      <c r="G2324" s="419" t="s">
        <v>19639</v>
      </c>
      <c r="H2324" s="419"/>
      <c r="I2324" s="419" t="s">
        <v>19426</v>
      </c>
      <c r="J2324" s="419" t="s">
        <v>13593</v>
      </c>
      <c r="K2324" s="419" t="s">
        <v>13663</v>
      </c>
      <c r="L2324" s="419" t="s">
        <v>35323</v>
      </c>
      <c r="M2324" s="419" t="s">
        <v>13595</v>
      </c>
      <c r="N2324" s="419" t="s">
        <v>13664</v>
      </c>
      <c r="O2324" s="419" t="s">
        <v>21009</v>
      </c>
      <c r="P2324" s="419" t="s">
        <v>13593</v>
      </c>
      <c r="Q2324" s="425">
        <v>1</v>
      </c>
      <c r="R2324" s="419" t="s">
        <v>24399</v>
      </c>
      <c r="S2324" s="424"/>
      <c r="T2324" s="424"/>
      <c r="U2324" s="424"/>
    </row>
    <row r="2325" spans="1:21" ht="14.6" x14ac:dyDescent="0.4">
      <c r="A2325" s="419" t="s">
        <v>13591</v>
      </c>
      <c r="B2325" s="419" t="s">
        <v>13665</v>
      </c>
      <c r="C2325" s="419" t="s">
        <v>13592</v>
      </c>
      <c r="D2325" s="419" t="s">
        <v>20148</v>
      </c>
      <c r="E2325" s="419"/>
      <c r="F2325" s="419" t="s">
        <v>38002</v>
      </c>
      <c r="G2325" s="419" t="s">
        <v>19639</v>
      </c>
      <c r="H2325" s="419"/>
      <c r="I2325" s="419" t="s">
        <v>18123</v>
      </c>
      <c r="J2325" s="419" t="s">
        <v>13593</v>
      </c>
      <c r="K2325" s="419" t="s">
        <v>13666</v>
      </c>
      <c r="L2325" s="419" t="s">
        <v>35323</v>
      </c>
      <c r="M2325" s="419" t="s">
        <v>13595</v>
      </c>
      <c r="N2325" s="419" t="s">
        <v>13667</v>
      </c>
      <c r="O2325" s="419" t="s">
        <v>21009</v>
      </c>
      <c r="P2325" s="419" t="s">
        <v>13593</v>
      </c>
      <c r="Q2325" s="425">
        <v>1</v>
      </c>
      <c r="R2325" s="419" t="s">
        <v>24400</v>
      </c>
      <c r="S2325" s="424"/>
      <c r="T2325" s="424"/>
      <c r="U2325" s="424"/>
    </row>
    <row r="2326" spans="1:21" ht="14.6" x14ac:dyDescent="0.4">
      <c r="A2326" s="419" t="s">
        <v>13591</v>
      </c>
      <c r="B2326" s="419" t="s">
        <v>13668</v>
      </c>
      <c r="C2326" s="419" t="s">
        <v>13592</v>
      </c>
      <c r="D2326" s="419" t="s">
        <v>20148</v>
      </c>
      <c r="E2326" s="419"/>
      <c r="F2326" s="419" t="s">
        <v>38003</v>
      </c>
      <c r="G2326" s="419" t="s">
        <v>19639</v>
      </c>
      <c r="H2326" s="419"/>
      <c r="I2326" s="419" t="s">
        <v>19359</v>
      </c>
      <c r="J2326" s="419" t="s">
        <v>13593</v>
      </c>
      <c r="K2326" s="419" t="s">
        <v>13669</v>
      </c>
      <c r="L2326" s="419" t="s">
        <v>35323</v>
      </c>
      <c r="M2326" s="419" t="s">
        <v>13595</v>
      </c>
      <c r="N2326" s="419" t="s">
        <v>13670</v>
      </c>
      <c r="O2326" s="419" t="s">
        <v>21009</v>
      </c>
      <c r="P2326" s="419" t="s">
        <v>13593</v>
      </c>
      <c r="Q2326" s="425">
        <v>1</v>
      </c>
      <c r="R2326" s="419" t="s">
        <v>24401</v>
      </c>
      <c r="S2326" s="424"/>
      <c r="T2326" s="424"/>
      <c r="U2326" s="424"/>
    </row>
    <row r="2327" spans="1:21" ht="14.6" x14ac:dyDescent="0.4">
      <c r="A2327" s="419" t="s">
        <v>13591</v>
      </c>
      <c r="B2327" s="419" t="s">
        <v>13671</v>
      </c>
      <c r="C2327" s="419" t="s">
        <v>13592</v>
      </c>
      <c r="D2327" s="419" t="s">
        <v>20148</v>
      </c>
      <c r="E2327" s="419"/>
      <c r="F2327" s="419" t="s">
        <v>38004</v>
      </c>
      <c r="G2327" s="419" t="s">
        <v>19639</v>
      </c>
      <c r="H2327" s="419"/>
      <c r="I2327" s="419" t="s">
        <v>20156</v>
      </c>
      <c r="J2327" s="419" t="s">
        <v>13593</v>
      </c>
      <c r="K2327" s="419" t="s">
        <v>13672</v>
      </c>
      <c r="L2327" s="419" t="s">
        <v>35323</v>
      </c>
      <c r="M2327" s="419" t="s">
        <v>13595</v>
      </c>
      <c r="N2327" s="419" t="s">
        <v>13673</v>
      </c>
      <c r="O2327" s="419" t="s">
        <v>21009</v>
      </c>
      <c r="P2327" s="419" t="s">
        <v>13593</v>
      </c>
      <c r="Q2327" s="425">
        <v>1</v>
      </c>
      <c r="R2327" s="419" t="s">
        <v>24402</v>
      </c>
      <c r="S2327" s="424"/>
      <c r="T2327" s="424"/>
      <c r="U2327" s="424"/>
    </row>
    <row r="2328" spans="1:21" ht="14.6" x14ac:dyDescent="0.4">
      <c r="A2328" s="419" t="s">
        <v>13591</v>
      </c>
      <c r="B2328" s="419" t="s">
        <v>13674</v>
      </c>
      <c r="C2328" s="419" t="s">
        <v>13592</v>
      </c>
      <c r="D2328" s="419" t="s">
        <v>20148</v>
      </c>
      <c r="E2328" s="419"/>
      <c r="F2328" s="419" t="s">
        <v>38005</v>
      </c>
      <c r="G2328" s="419" t="s">
        <v>19639</v>
      </c>
      <c r="H2328" s="419"/>
      <c r="I2328" s="419" t="s">
        <v>20245</v>
      </c>
      <c r="J2328" s="419" t="s">
        <v>13593</v>
      </c>
      <c r="K2328" s="419" t="s">
        <v>13675</v>
      </c>
      <c r="L2328" s="419" t="s">
        <v>35323</v>
      </c>
      <c r="M2328" s="419" t="s">
        <v>13595</v>
      </c>
      <c r="N2328" s="419" t="s">
        <v>13676</v>
      </c>
      <c r="O2328" s="419" t="s">
        <v>21009</v>
      </c>
      <c r="P2328" s="419" t="s">
        <v>13593</v>
      </c>
      <c r="Q2328" s="425">
        <v>1</v>
      </c>
      <c r="R2328" s="419" t="s">
        <v>24403</v>
      </c>
      <c r="S2328" s="424"/>
      <c r="T2328" s="424"/>
      <c r="U2328" s="424"/>
    </row>
    <row r="2329" spans="1:21" ht="14.6" x14ac:dyDescent="0.4">
      <c r="A2329" s="419" t="s">
        <v>13591</v>
      </c>
      <c r="B2329" s="419" t="s">
        <v>13677</v>
      </c>
      <c r="C2329" s="419" t="s">
        <v>13592</v>
      </c>
      <c r="D2329" s="419" t="s">
        <v>20148</v>
      </c>
      <c r="E2329" s="419"/>
      <c r="F2329" s="419" t="s">
        <v>38006</v>
      </c>
      <c r="G2329" s="419" t="s">
        <v>19639</v>
      </c>
      <c r="H2329" s="419"/>
      <c r="I2329" s="419" t="s">
        <v>19332</v>
      </c>
      <c r="J2329" s="419" t="s">
        <v>13593</v>
      </c>
      <c r="K2329" s="419" t="s">
        <v>13678</v>
      </c>
      <c r="L2329" s="419" t="s">
        <v>35323</v>
      </c>
      <c r="M2329" s="419" t="s">
        <v>13595</v>
      </c>
      <c r="N2329" s="419" t="s">
        <v>13679</v>
      </c>
      <c r="O2329" s="419" t="s">
        <v>21009</v>
      </c>
      <c r="P2329" s="419" t="s">
        <v>13593</v>
      </c>
      <c r="Q2329" s="425">
        <v>1</v>
      </c>
      <c r="R2329" s="419" t="s">
        <v>24404</v>
      </c>
      <c r="S2329" s="424"/>
      <c r="T2329" s="424"/>
      <c r="U2329" s="424"/>
    </row>
    <row r="2330" spans="1:21" ht="14.6" x14ac:dyDescent="0.4">
      <c r="A2330" s="419" t="s">
        <v>13591</v>
      </c>
      <c r="B2330" s="419" t="s">
        <v>13680</v>
      </c>
      <c r="C2330" s="419" t="s">
        <v>13592</v>
      </c>
      <c r="D2330" s="419" t="s">
        <v>20148</v>
      </c>
      <c r="E2330" s="419"/>
      <c r="F2330" s="419" t="s">
        <v>38007</v>
      </c>
      <c r="G2330" s="419" t="s">
        <v>19639</v>
      </c>
      <c r="H2330" s="419"/>
      <c r="I2330" s="419" t="s">
        <v>20245</v>
      </c>
      <c r="J2330" s="419" t="s">
        <v>13593</v>
      </c>
      <c r="K2330" s="419" t="s">
        <v>13681</v>
      </c>
      <c r="L2330" s="419" t="s">
        <v>35323</v>
      </c>
      <c r="M2330" s="419" t="s">
        <v>13595</v>
      </c>
      <c r="N2330" s="419" t="s">
        <v>13682</v>
      </c>
      <c r="O2330" s="419" t="s">
        <v>21009</v>
      </c>
      <c r="P2330" s="419" t="s">
        <v>13593</v>
      </c>
      <c r="Q2330" s="425">
        <v>1</v>
      </c>
      <c r="R2330" s="419" t="s">
        <v>24405</v>
      </c>
      <c r="S2330" s="424"/>
      <c r="T2330" s="424"/>
      <c r="U2330" s="424"/>
    </row>
    <row r="2331" spans="1:21" ht="14.6" x14ac:dyDescent="0.4">
      <c r="A2331" s="419" t="s">
        <v>13591</v>
      </c>
      <c r="B2331" s="419" t="s">
        <v>13683</v>
      </c>
      <c r="C2331" s="419" t="s">
        <v>13592</v>
      </c>
      <c r="D2331" s="419" t="s">
        <v>20148</v>
      </c>
      <c r="E2331" s="419"/>
      <c r="F2331" s="419" t="s">
        <v>38008</v>
      </c>
      <c r="G2331" s="419" t="s">
        <v>19639</v>
      </c>
      <c r="H2331" s="419"/>
      <c r="I2331" s="419" t="s">
        <v>20236</v>
      </c>
      <c r="J2331" s="419" t="s">
        <v>13593</v>
      </c>
      <c r="K2331" s="419" t="s">
        <v>13684</v>
      </c>
      <c r="L2331" s="419" t="s">
        <v>35323</v>
      </c>
      <c r="M2331" s="419" t="s">
        <v>13595</v>
      </c>
      <c r="N2331" s="419" t="s">
        <v>13685</v>
      </c>
      <c r="O2331" s="419" t="s">
        <v>21009</v>
      </c>
      <c r="P2331" s="419" t="s">
        <v>13593</v>
      </c>
      <c r="Q2331" s="425">
        <v>1</v>
      </c>
      <c r="R2331" s="419" t="s">
        <v>24406</v>
      </c>
      <c r="S2331" s="424"/>
      <c r="T2331" s="424"/>
      <c r="U2331" s="424"/>
    </row>
    <row r="2332" spans="1:21" ht="14.6" x14ac:dyDescent="0.4">
      <c r="A2332" s="419" t="s">
        <v>13591</v>
      </c>
      <c r="B2332" s="419" t="s">
        <v>13686</v>
      </c>
      <c r="C2332" s="419" t="s">
        <v>13592</v>
      </c>
      <c r="D2332" s="419" t="s">
        <v>20148</v>
      </c>
      <c r="E2332" s="419"/>
      <c r="F2332" s="419" t="s">
        <v>38009</v>
      </c>
      <c r="G2332" s="419" t="s">
        <v>19639</v>
      </c>
      <c r="H2332" s="419"/>
      <c r="I2332" s="419" t="s">
        <v>19321</v>
      </c>
      <c r="J2332" s="419" t="s">
        <v>13593</v>
      </c>
      <c r="K2332" s="419" t="s">
        <v>13687</v>
      </c>
      <c r="L2332" s="419" t="s">
        <v>35323</v>
      </c>
      <c r="M2332" s="419" t="s">
        <v>13595</v>
      </c>
      <c r="N2332" s="419" t="s">
        <v>13688</v>
      </c>
      <c r="O2332" s="419" t="s">
        <v>21009</v>
      </c>
      <c r="P2332" s="419" t="s">
        <v>13593</v>
      </c>
      <c r="Q2332" s="425">
        <v>1</v>
      </c>
      <c r="R2332" s="419" t="s">
        <v>24407</v>
      </c>
      <c r="S2332" s="424"/>
      <c r="T2332" s="424"/>
      <c r="U2332" s="424"/>
    </row>
    <row r="2333" spans="1:21" ht="14.6" x14ac:dyDescent="0.4">
      <c r="A2333" s="419" t="s">
        <v>13591</v>
      </c>
      <c r="B2333" s="419" t="s">
        <v>13689</v>
      </c>
      <c r="C2333" s="419" t="s">
        <v>13592</v>
      </c>
      <c r="D2333" s="419" t="s">
        <v>20148</v>
      </c>
      <c r="E2333" s="419"/>
      <c r="F2333" s="419" t="s">
        <v>38010</v>
      </c>
      <c r="G2333" s="419" t="s">
        <v>19639</v>
      </c>
      <c r="H2333" s="419"/>
      <c r="I2333" s="419" t="s">
        <v>20144</v>
      </c>
      <c r="J2333" s="419" t="s">
        <v>13593</v>
      </c>
      <c r="K2333" s="419" t="s">
        <v>13690</v>
      </c>
      <c r="L2333" s="419" t="s">
        <v>35323</v>
      </c>
      <c r="M2333" s="419" t="s">
        <v>13595</v>
      </c>
      <c r="N2333" s="419" t="s">
        <v>13691</v>
      </c>
      <c r="O2333" s="419" t="s">
        <v>21009</v>
      </c>
      <c r="P2333" s="419" t="s">
        <v>13593</v>
      </c>
      <c r="Q2333" s="425">
        <v>1</v>
      </c>
      <c r="R2333" s="419" t="s">
        <v>24408</v>
      </c>
      <c r="S2333" s="424"/>
      <c r="T2333" s="424"/>
      <c r="U2333" s="424"/>
    </row>
    <row r="2334" spans="1:21" ht="14.6" x14ac:dyDescent="0.4">
      <c r="A2334" s="419" t="s">
        <v>13591</v>
      </c>
      <c r="B2334" s="419" t="s">
        <v>13692</v>
      </c>
      <c r="C2334" s="419" t="s">
        <v>13592</v>
      </c>
      <c r="D2334" s="419" t="s">
        <v>20148</v>
      </c>
      <c r="E2334" s="419"/>
      <c r="F2334" s="419" t="s">
        <v>38011</v>
      </c>
      <c r="G2334" s="419" t="s">
        <v>19639</v>
      </c>
      <c r="H2334" s="419"/>
      <c r="I2334" s="419" t="s">
        <v>19464</v>
      </c>
      <c r="J2334" s="419" t="s">
        <v>13593</v>
      </c>
      <c r="K2334" s="419" t="s">
        <v>13693</v>
      </c>
      <c r="L2334" s="419" t="s">
        <v>35323</v>
      </c>
      <c r="M2334" s="419" t="s">
        <v>13595</v>
      </c>
      <c r="N2334" s="419" t="s">
        <v>13694</v>
      </c>
      <c r="O2334" s="419" t="s">
        <v>21009</v>
      </c>
      <c r="P2334" s="419" t="s">
        <v>13593</v>
      </c>
      <c r="Q2334" s="425">
        <v>1</v>
      </c>
      <c r="R2334" s="419" t="s">
        <v>24409</v>
      </c>
      <c r="S2334" s="424"/>
      <c r="T2334" s="424"/>
      <c r="U2334" s="424"/>
    </row>
    <row r="2335" spans="1:21" ht="14.6" x14ac:dyDescent="0.4">
      <c r="A2335" s="419" t="s">
        <v>13591</v>
      </c>
      <c r="B2335" s="419" t="s">
        <v>17392</v>
      </c>
      <c r="C2335" s="419" t="s">
        <v>13592</v>
      </c>
      <c r="D2335" s="419" t="s">
        <v>20148</v>
      </c>
      <c r="E2335" s="419"/>
      <c r="F2335" s="419" t="s">
        <v>38012</v>
      </c>
      <c r="G2335" s="419" t="s">
        <v>19639</v>
      </c>
      <c r="H2335" s="419"/>
      <c r="I2335" s="419" t="s">
        <v>19779</v>
      </c>
      <c r="J2335" s="419" t="s">
        <v>13593</v>
      </c>
      <c r="K2335" s="419" t="s">
        <v>13695</v>
      </c>
      <c r="L2335" s="419" t="s">
        <v>35323</v>
      </c>
      <c r="M2335" s="419" t="s">
        <v>13595</v>
      </c>
      <c r="N2335" s="419" t="s">
        <v>13696</v>
      </c>
      <c r="O2335" s="419" t="s">
        <v>21009</v>
      </c>
      <c r="P2335" s="419" t="s">
        <v>13593</v>
      </c>
      <c r="Q2335" s="425">
        <v>1</v>
      </c>
      <c r="R2335" s="419" t="s">
        <v>24410</v>
      </c>
      <c r="S2335" s="424"/>
      <c r="T2335" s="424"/>
      <c r="U2335" s="424"/>
    </row>
    <row r="2336" spans="1:21" ht="14.6" x14ac:dyDescent="0.4">
      <c r="A2336" s="419" t="s">
        <v>13591</v>
      </c>
      <c r="B2336" s="419" t="s">
        <v>13697</v>
      </c>
      <c r="C2336" s="419" t="s">
        <v>13592</v>
      </c>
      <c r="D2336" s="419" t="s">
        <v>20148</v>
      </c>
      <c r="E2336" s="419"/>
      <c r="F2336" s="419" t="s">
        <v>38013</v>
      </c>
      <c r="G2336" s="419" t="s">
        <v>19639</v>
      </c>
      <c r="H2336" s="419"/>
      <c r="I2336" s="419" t="s">
        <v>19489</v>
      </c>
      <c r="J2336" s="419" t="s">
        <v>13593</v>
      </c>
      <c r="K2336" s="419" t="s">
        <v>13698</v>
      </c>
      <c r="L2336" s="419" t="s">
        <v>35323</v>
      </c>
      <c r="M2336" s="419" t="s">
        <v>13595</v>
      </c>
      <c r="N2336" s="419" t="s">
        <v>13699</v>
      </c>
      <c r="O2336" s="419" t="s">
        <v>21009</v>
      </c>
      <c r="P2336" s="419" t="s">
        <v>13593</v>
      </c>
      <c r="Q2336" s="425">
        <v>1</v>
      </c>
      <c r="R2336" s="419" t="s">
        <v>24411</v>
      </c>
      <c r="S2336" s="424"/>
      <c r="T2336" s="424"/>
      <c r="U2336" s="424"/>
    </row>
    <row r="2337" spans="1:21" ht="14.6" x14ac:dyDescent="0.4">
      <c r="A2337" s="419" t="s">
        <v>13591</v>
      </c>
      <c r="B2337" s="419" t="s">
        <v>13700</v>
      </c>
      <c r="C2337" s="419" t="s">
        <v>13592</v>
      </c>
      <c r="D2337" s="419" t="s">
        <v>20148</v>
      </c>
      <c r="E2337" s="419"/>
      <c r="F2337" s="419" t="s">
        <v>38014</v>
      </c>
      <c r="G2337" s="419" t="s">
        <v>19639</v>
      </c>
      <c r="H2337" s="419"/>
      <c r="I2337" s="419" t="s">
        <v>19652</v>
      </c>
      <c r="J2337" s="419" t="s">
        <v>13593</v>
      </c>
      <c r="K2337" s="419" t="s">
        <v>13701</v>
      </c>
      <c r="L2337" s="419" t="s">
        <v>35323</v>
      </c>
      <c r="M2337" s="419" t="s">
        <v>13595</v>
      </c>
      <c r="N2337" s="419" t="s">
        <v>13702</v>
      </c>
      <c r="O2337" s="419" t="s">
        <v>21009</v>
      </c>
      <c r="P2337" s="419" t="s">
        <v>13593</v>
      </c>
      <c r="Q2337" s="425">
        <v>1</v>
      </c>
      <c r="R2337" s="419" t="s">
        <v>24412</v>
      </c>
      <c r="S2337" s="424"/>
      <c r="T2337" s="424"/>
      <c r="U2337" s="424"/>
    </row>
    <row r="2338" spans="1:21" ht="14.6" x14ac:dyDescent="0.4">
      <c r="A2338" s="419" t="s">
        <v>13591</v>
      </c>
      <c r="B2338" s="419" t="s">
        <v>13703</v>
      </c>
      <c r="C2338" s="419" t="s">
        <v>13592</v>
      </c>
      <c r="D2338" s="419" t="s">
        <v>20148</v>
      </c>
      <c r="E2338" s="419"/>
      <c r="F2338" s="419" t="s">
        <v>38015</v>
      </c>
      <c r="G2338" s="419" t="s">
        <v>19639</v>
      </c>
      <c r="H2338" s="419"/>
      <c r="I2338" s="419" t="s">
        <v>20271</v>
      </c>
      <c r="J2338" s="419" t="s">
        <v>13593</v>
      </c>
      <c r="K2338" s="419" t="s">
        <v>13704</v>
      </c>
      <c r="L2338" s="419" t="s">
        <v>35323</v>
      </c>
      <c r="M2338" s="419" t="s">
        <v>13595</v>
      </c>
      <c r="N2338" s="419" t="s">
        <v>13705</v>
      </c>
      <c r="O2338" s="419" t="s">
        <v>21009</v>
      </c>
      <c r="P2338" s="419" t="s">
        <v>13593</v>
      </c>
      <c r="Q2338" s="425">
        <v>1</v>
      </c>
      <c r="R2338" s="419" t="s">
        <v>24413</v>
      </c>
      <c r="S2338" s="424"/>
      <c r="T2338" s="424"/>
      <c r="U2338" s="424"/>
    </row>
    <row r="2339" spans="1:21" ht="14.6" x14ac:dyDescent="0.4">
      <c r="A2339" s="419" t="s">
        <v>13591</v>
      </c>
      <c r="B2339" s="419" t="s">
        <v>13706</v>
      </c>
      <c r="C2339" s="419" t="s">
        <v>13592</v>
      </c>
      <c r="D2339" s="419" t="s">
        <v>20148</v>
      </c>
      <c r="E2339" s="419"/>
      <c r="F2339" s="419" t="s">
        <v>38016</v>
      </c>
      <c r="G2339" s="419" t="s">
        <v>19639</v>
      </c>
      <c r="H2339" s="419"/>
      <c r="I2339" s="419" t="s">
        <v>19416</v>
      </c>
      <c r="J2339" s="419" t="s">
        <v>13593</v>
      </c>
      <c r="K2339" s="419" t="s">
        <v>13707</v>
      </c>
      <c r="L2339" s="419" t="s">
        <v>35323</v>
      </c>
      <c r="M2339" s="419" t="s">
        <v>13595</v>
      </c>
      <c r="N2339" s="419" t="s">
        <v>13708</v>
      </c>
      <c r="O2339" s="419" t="s">
        <v>21009</v>
      </c>
      <c r="P2339" s="419" t="s">
        <v>13593</v>
      </c>
      <c r="Q2339" s="425">
        <v>1</v>
      </c>
      <c r="R2339" s="419" t="s">
        <v>24414</v>
      </c>
      <c r="S2339" s="424"/>
      <c r="T2339" s="424"/>
      <c r="U2339" s="424"/>
    </row>
    <row r="2340" spans="1:21" ht="14.6" x14ac:dyDescent="0.4">
      <c r="A2340" s="419" t="s">
        <v>13591</v>
      </c>
      <c r="B2340" s="419" t="s">
        <v>13709</v>
      </c>
      <c r="C2340" s="419" t="s">
        <v>13592</v>
      </c>
      <c r="D2340" s="419" t="s">
        <v>20148</v>
      </c>
      <c r="E2340" s="419"/>
      <c r="F2340" s="419" t="s">
        <v>38017</v>
      </c>
      <c r="G2340" s="419" t="s">
        <v>19639</v>
      </c>
      <c r="H2340" s="419"/>
      <c r="I2340" s="419" t="s">
        <v>20168</v>
      </c>
      <c r="J2340" s="419" t="s">
        <v>13593</v>
      </c>
      <c r="K2340" s="419" t="s">
        <v>13710</v>
      </c>
      <c r="L2340" s="419" t="s">
        <v>35323</v>
      </c>
      <c r="M2340" s="419" t="s">
        <v>13595</v>
      </c>
      <c r="N2340" s="419" t="s">
        <v>13711</v>
      </c>
      <c r="O2340" s="419" t="s">
        <v>21009</v>
      </c>
      <c r="P2340" s="419" t="s">
        <v>13593</v>
      </c>
      <c r="Q2340" s="425">
        <v>1</v>
      </c>
      <c r="R2340" s="419" t="s">
        <v>24415</v>
      </c>
      <c r="S2340" s="424"/>
      <c r="T2340" s="424"/>
      <c r="U2340" s="424"/>
    </row>
    <row r="2341" spans="1:21" ht="14.6" x14ac:dyDescent="0.4">
      <c r="A2341" s="419" t="s">
        <v>13591</v>
      </c>
      <c r="B2341" s="419" t="s">
        <v>13712</v>
      </c>
      <c r="C2341" s="419" t="s">
        <v>13592</v>
      </c>
      <c r="D2341" s="419" t="s">
        <v>20148</v>
      </c>
      <c r="E2341" s="419"/>
      <c r="F2341" s="419" t="s">
        <v>38018</v>
      </c>
      <c r="G2341" s="419" t="s">
        <v>19639</v>
      </c>
      <c r="H2341" s="419"/>
      <c r="I2341" s="419" t="s">
        <v>20143</v>
      </c>
      <c r="J2341" s="419" t="s">
        <v>13593</v>
      </c>
      <c r="K2341" s="419" t="s">
        <v>13713</v>
      </c>
      <c r="L2341" s="419" t="s">
        <v>35323</v>
      </c>
      <c r="M2341" s="419" t="s">
        <v>13595</v>
      </c>
      <c r="N2341" s="419" t="s">
        <v>13714</v>
      </c>
      <c r="O2341" s="419" t="s">
        <v>21009</v>
      </c>
      <c r="P2341" s="419" t="s">
        <v>13593</v>
      </c>
      <c r="Q2341" s="425">
        <v>1</v>
      </c>
      <c r="R2341" s="419" t="s">
        <v>24416</v>
      </c>
      <c r="S2341" s="424"/>
      <c r="T2341" s="424"/>
      <c r="U2341" s="424"/>
    </row>
    <row r="2342" spans="1:21" ht="14.6" x14ac:dyDescent="0.4">
      <c r="A2342" s="419" t="s">
        <v>13591</v>
      </c>
      <c r="B2342" s="419" t="s">
        <v>13715</v>
      </c>
      <c r="C2342" s="419" t="s">
        <v>13592</v>
      </c>
      <c r="D2342" s="419" t="s">
        <v>20148</v>
      </c>
      <c r="E2342" s="419"/>
      <c r="F2342" s="419" t="s">
        <v>38019</v>
      </c>
      <c r="G2342" s="419" t="s">
        <v>19639</v>
      </c>
      <c r="H2342" s="419"/>
      <c r="I2342" s="419" t="s">
        <v>20208</v>
      </c>
      <c r="J2342" s="419" t="s">
        <v>13593</v>
      </c>
      <c r="K2342" s="419" t="s">
        <v>13716</v>
      </c>
      <c r="L2342" s="419" t="s">
        <v>35323</v>
      </c>
      <c r="M2342" s="419" t="s">
        <v>13595</v>
      </c>
      <c r="N2342" s="419" t="s">
        <v>13717</v>
      </c>
      <c r="O2342" s="419" t="s">
        <v>21009</v>
      </c>
      <c r="P2342" s="419" t="s">
        <v>13593</v>
      </c>
      <c r="Q2342" s="425">
        <v>1</v>
      </c>
      <c r="R2342" s="419" t="s">
        <v>24417</v>
      </c>
      <c r="S2342" s="424"/>
      <c r="T2342" s="424"/>
      <c r="U2342" s="424"/>
    </row>
    <row r="2343" spans="1:21" ht="14.6" x14ac:dyDescent="0.4">
      <c r="A2343" s="419" t="s">
        <v>13591</v>
      </c>
      <c r="B2343" s="419" t="s">
        <v>13718</v>
      </c>
      <c r="C2343" s="419" t="s">
        <v>13592</v>
      </c>
      <c r="D2343" s="419" t="s">
        <v>20148</v>
      </c>
      <c r="E2343" s="419"/>
      <c r="F2343" s="419" t="s">
        <v>38020</v>
      </c>
      <c r="G2343" s="419" t="s">
        <v>19639</v>
      </c>
      <c r="H2343" s="419"/>
      <c r="I2343" s="419" t="s">
        <v>20168</v>
      </c>
      <c r="J2343" s="419" t="s">
        <v>13593</v>
      </c>
      <c r="K2343" s="419" t="s">
        <v>13719</v>
      </c>
      <c r="L2343" s="419" t="s">
        <v>35323</v>
      </c>
      <c r="M2343" s="419" t="s">
        <v>13595</v>
      </c>
      <c r="N2343" s="419" t="s">
        <v>13720</v>
      </c>
      <c r="O2343" s="419" t="s">
        <v>21009</v>
      </c>
      <c r="P2343" s="419" t="s">
        <v>13593</v>
      </c>
      <c r="Q2343" s="425">
        <v>1</v>
      </c>
      <c r="R2343" s="419" t="s">
        <v>24418</v>
      </c>
      <c r="S2343" s="424"/>
      <c r="T2343" s="424"/>
      <c r="U2343" s="424"/>
    </row>
    <row r="2344" spans="1:21" ht="14.6" x14ac:dyDescent="0.4">
      <c r="A2344" s="419" t="s">
        <v>13591</v>
      </c>
      <c r="B2344" s="419" t="s">
        <v>13721</v>
      </c>
      <c r="C2344" s="419" t="s">
        <v>13592</v>
      </c>
      <c r="D2344" s="419" t="s">
        <v>20148</v>
      </c>
      <c r="E2344" s="419"/>
      <c r="F2344" s="419" t="s">
        <v>38021</v>
      </c>
      <c r="G2344" s="419" t="s">
        <v>19639</v>
      </c>
      <c r="H2344" s="419"/>
      <c r="I2344" s="419" t="s">
        <v>19364</v>
      </c>
      <c r="J2344" s="419" t="s">
        <v>13593</v>
      </c>
      <c r="K2344" s="419" t="s">
        <v>13722</v>
      </c>
      <c r="L2344" s="419" t="s">
        <v>35323</v>
      </c>
      <c r="M2344" s="419" t="s">
        <v>13595</v>
      </c>
      <c r="N2344" s="419" t="s">
        <v>13723</v>
      </c>
      <c r="O2344" s="419" t="s">
        <v>21009</v>
      </c>
      <c r="P2344" s="419" t="s">
        <v>13593</v>
      </c>
      <c r="Q2344" s="425">
        <v>1</v>
      </c>
      <c r="R2344" s="419" t="s">
        <v>24419</v>
      </c>
      <c r="S2344" s="424"/>
      <c r="T2344" s="424"/>
      <c r="U2344" s="424"/>
    </row>
    <row r="2345" spans="1:21" ht="14.6" x14ac:dyDescent="0.4">
      <c r="A2345" s="419" t="s">
        <v>13591</v>
      </c>
      <c r="B2345" s="419" t="s">
        <v>13724</v>
      </c>
      <c r="C2345" s="419" t="s">
        <v>13592</v>
      </c>
      <c r="D2345" s="419" t="s">
        <v>20148</v>
      </c>
      <c r="E2345" s="419"/>
      <c r="F2345" s="419" t="s">
        <v>38022</v>
      </c>
      <c r="G2345" s="419" t="s">
        <v>19639</v>
      </c>
      <c r="H2345" s="419"/>
      <c r="I2345" s="419" t="s">
        <v>18131</v>
      </c>
      <c r="J2345" s="419" t="s">
        <v>13593</v>
      </c>
      <c r="K2345" s="419" t="s">
        <v>13725</v>
      </c>
      <c r="L2345" s="419" t="s">
        <v>35323</v>
      </c>
      <c r="M2345" s="419" t="s">
        <v>13595</v>
      </c>
      <c r="N2345" s="419" t="s">
        <v>13726</v>
      </c>
      <c r="O2345" s="419" t="s">
        <v>21009</v>
      </c>
      <c r="P2345" s="419" t="s">
        <v>13593</v>
      </c>
      <c r="Q2345" s="425">
        <v>1</v>
      </c>
      <c r="R2345" s="419" t="s">
        <v>24420</v>
      </c>
      <c r="S2345" s="424"/>
      <c r="T2345" s="424"/>
      <c r="U2345" s="424"/>
    </row>
    <row r="2346" spans="1:21" ht="14.6" x14ac:dyDescent="0.4">
      <c r="A2346" s="419" t="s">
        <v>13591</v>
      </c>
      <c r="B2346" s="419" t="s">
        <v>13727</v>
      </c>
      <c r="C2346" s="419" t="s">
        <v>13592</v>
      </c>
      <c r="D2346" s="419" t="s">
        <v>20148</v>
      </c>
      <c r="E2346" s="419"/>
      <c r="F2346" s="419" t="s">
        <v>38023</v>
      </c>
      <c r="G2346" s="419" t="s">
        <v>19639</v>
      </c>
      <c r="H2346" s="419"/>
      <c r="I2346" s="419" t="s">
        <v>19379</v>
      </c>
      <c r="J2346" s="419" t="s">
        <v>13593</v>
      </c>
      <c r="K2346" s="419" t="s">
        <v>13728</v>
      </c>
      <c r="L2346" s="419" t="s">
        <v>35323</v>
      </c>
      <c r="M2346" s="419" t="s">
        <v>13595</v>
      </c>
      <c r="N2346" s="419" t="s">
        <v>13729</v>
      </c>
      <c r="O2346" s="419" t="s">
        <v>21009</v>
      </c>
      <c r="P2346" s="419" t="s">
        <v>13593</v>
      </c>
      <c r="Q2346" s="425">
        <v>1</v>
      </c>
      <c r="R2346" s="419" t="s">
        <v>24421</v>
      </c>
      <c r="S2346" s="424"/>
      <c r="T2346" s="424"/>
      <c r="U2346" s="424"/>
    </row>
    <row r="2347" spans="1:21" ht="14.6" x14ac:dyDescent="0.4">
      <c r="A2347" s="419" t="s">
        <v>13591</v>
      </c>
      <c r="B2347" s="419" t="s">
        <v>13603</v>
      </c>
      <c r="C2347" s="419" t="s">
        <v>13592</v>
      </c>
      <c r="D2347" s="419" t="s">
        <v>20148</v>
      </c>
      <c r="E2347" s="419"/>
      <c r="F2347" s="419" t="s">
        <v>38024</v>
      </c>
      <c r="G2347" s="419" t="s">
        <v>19639</v>
      </c>
      <c r="H2347" s="419"/>
      <c r="I2347" s="419" t="s">
        <v>19410</v>
      </c>
      <c r="J2347" s="419" t="s">
        <v>13593</v>
      </c>
      <c r="K2347" s="419" t="s">
        <v>13731</v>
      </c>
      <c r="L2347" s="419" t="s">
        <v>35323</v>
      </c>
      <c r="M2347" s="419" t="s">
        <v>13595</v>
      </c>
      <c r="N2347" s="419" t="s">
        <v>13732</v>
      </c>
      <c r="O2347" s="419" t="s">
        <v>21009</v>
      </c>
      <c r="P2347" s="419" t="s">
        <v>13593</v>
      </c>
      <c r="Q2347" s="425">
        <v>1</v>
      </c>
      <c r="R2347" s="419" t="s">
        <v>24422</v>
      </c>
      <c r="S2347" s="424"/>
      <c r="T2347" s="424"/>
      <c r="U2347" s="424"/>
    </row>
    <row r="2348" spans="1:21" ht="14.6" x14ac:dyDescent="0.4">
      <c r="A2348" s="419" t="s">
        <v>13591</v>
      </c>
      <c r="B2348" s="419" t="s">
        <v>13733</v>
      </c>
      <c r="C2348" s="419" t="s">
        <v>13592</v>
      </c>
      <c r="D2348" s="419" t="s">
        <v>20148</v>
      </c>
      <c r="E2348" s="419"/>
      <c r="F2348" s="419" t="s">
        <v>38025</v>
      </c>
      <c r="G2348" s="419" t="s">
        <v>19639</v>
      </c>
      <c r="H2348" s="419"/>
      <c r="I2348" s="419" t="s">
        <v>19413</v>
      </c>
      <c r="J2348" s="419" t="s">
        <v>13593</v>
      </c>
      <c r="K2348" s="419" t="s">
        <v>13734</v>
      </c>
      <c r="L2348" s="419" t="s">
        <v>35323</v>
      </c>
      <c r="M2348" s="419" t="s">
        <v>13595</v>
      </c>
      <c r="N2348" s="419" t="s">
        <v>13735</v>
      </c>
      <c r="O2348" s="419" t="s">
        <v>21009</v>
      </c>
      <c r="P2348" s="419" t="s">
        <v>13593</v>
      </c>
      <c r="Q2348" s="425">
        <v>1</v>
      </c>
      <c r="R2348" s="419" t="s">
        <v>24423</v>
      </c>
      <c r="S2348" s="424"/>
      <c r="T2348" s="424"/>
      <c r="U2348" s="424"/>
    </row>
    <row r="2349" spans="1:21" ht="14.6" x14ac:dyDescent="0.4">
      <c r="A2349" s="419" t="s">
        <v>13591</v>
      </c>
      <c r="B2349" s="419" t="s">
        <v>13736</v>
      </c>
      <c r="C2349" s="419" t="s">
        <v>13592</v>
      </c>
      <c r="D2349" s="419" t="s">
        <v>20148</v>
      </c>
      <c r="E2349" s="419"/>
      <c r="F2349" s="419" t="s">
        <v>38026</v>
      </c>
      <c r="G2349" s="419" t="s">
        <v>19639</v>
      </c>
      <c r="H2349" s="419"/>
      <c r="I2349" s="419" t="s">
        <v>20173</v>
      </c>
      <c r="J2349" s="419" t="s">
        <v>13593</v>
      </c>
      <c r="K2349" s="419" t="s">
        <v>13737</v>
      </c>
      <c r="L2349" s="419" t="s">
        <v>35323</v>
      </c>
      <c r="M2349" s="419" t="s">
        <v>13595</v>
      </c>
      <c r="N2349" s="419" t="s">
        <v>13738</v>
      </c>
      <c r="O2349" s="419" t="s">
        <v>21009</v>
      </c>
      <c r="P2349" s="419" t="s">
        <v>13593</v>
      </c>
      <c r="Q2349" s="425">
        <v>1</v>
      </c>
      <c r="R2349" s="419" t="s">
        <v>24424</v>
      </c>
      <c r="S2349" s="424"/>
      <c r="T2349" s="424"/>
      <c r="U2349" s="424"/>
    </row>
    <row r="2350" spans="1:21" ht="14.6" x14ac:dyDescent="0.4">
      <c r="A2350" s="419" t="s">
        <v>13591</v>
      </c>
      <c r="B2350" s="419" t="s">
        <v>13739</v>
      </c>
      <c r="C2350" s="419" t="s">
        <v>13592</v>
      </c>
      <c r="D2350" s="419" t="s">
        <v>20148</v>
      </c>
      <c r="E2350" s="419"/>
      <c r="F2350" s="419" t="s">
        <v>38027</v>
      </c>
      <c r="G2350" s="419" t="s">
        <v>19639</v>
      </c>
      <c r="H2350" s="419"/>
      <c r="I2350" s="419" t="s">
        <v>19461</v>
      </c>
      <c r="J2350" s="419" t="s">
        <v>13593</v>
      </c>
      <c r="K2350" s="419" t="s">
        <v>13740</v>
      </c>
      <c r="L2350" s="419" t="s">
        <v>35323</v>
      </c>
      <c r="M2350" s="419" t="s">
        <v>13595</v>
      </c>
      <c r="N2350" s="419" t="s">
        <v>13741</v>
      </c>
      <c r="O2350" s="419" t="s">
        <v>21009</v>
      </c>
      <c r="P2350" s="419" t="s">
        <v>13593</v>
      </c>
      <c r="Q2350" s="425">
        <v>1</v>
      </c>
      <c r="R2350" s="419" t="s">
        <v>24425</v>
      </c>
      <c r="S2350" s="424"/>
      <c r="T2350" s="424"/>
      <c r="U2350" s="424"/>
    </row>
    <row r="2351" spans="1:21" ht="14.6" x14ac:dyDescent="0.4">
      <c r="A2351" s="416" t="s">
        <v>13591</v>
      </c>
      <c r="B2351" s="416" t="s">
        <v>33056</v>
      </c>
      <c r="C2351" s="416" t="s">
        <v>13592</v>
      </c>
      <c r="D2351" s="416" t="s">
        <v>20772</v>
      </c>
      <c r="E2351" s="416"/>
      <c r="F2351" s="416" t="s">
        <v>20772</v>
      </c>
      <c r="G2351" s="416" t="s">
        <v>20772</v>
      </c>
      <c r="H2351" s="416"/>
      <c r="I2351" s="416" t="s">
        <v>20772</v>
      </c>
      <c r="J2351" s="416" t="s">
        <v>13593</v>
      </c>
      <c r="K2351" s="416" t="s">
        <v>13595</v>
      </c>
      <c r="L2351" s="416" t="s">
        <v>35332</v>
      </c>
      <c r="M2351" s="416" t="s">
        <v>13595</v>
      </c>
      <c r="N2351" s="416" t="s">
        <v>33057</v>
      </c>
      <c r="O2351" s="416" t="s">
        <v>21009</v>
      </c>
      <c r="P2351" s="416" t="s">
        <v>13593</v>
      </c>
      <c r="Q2351" s="417">
        <v>0</v>
      </c>
      <c r="R2351" s="416" t="s">
        <v>33058</v>
      </c>
      <c r="S2351" s="418"/>
      <c r="T2351" s="418"/>
      <c r="U2351" s="418"/>
    </row>
    <row r="2352" spans="1:21" ht="14.6" x14ac:dyDescent="0.4">
      <c r="A2352" s="419" t="s">
        <v>13591</v>
      </c>
      <c r="B2352" s="419" t="s">
        <v>13743</v>
      </c>
      <c r="C2352" s="419" t="s">
        <v>13592</v>
      </c>
      <c r="D2352" s="419" t="s">
        <v>20148</v>
      </c>
      <c r="E2352" s="419"/>
      <c r="F2352" s="419" t="s">
        <v>38028</v>
      </c>
      <c r="G2352" s="419" t="s">
        <v>19639</v>
      </c>
      <c r="H2352" s="419"/>
      <c r="I2352" s="419" t="s">
        <v>20139</v>
      </c>
      <c r="J2352" s="419" t="s">
        <v>13593</v>
      </c>
      <c r="K2352" s="419" t="s">
        <v>13744</v>
      </c>
      <c r="L2352" s="419" t="s">
        <v>35323</v>
      </c>
      <c r="M2352" s="419" t="s">
        <v>13595</v>
      </c>
      <c r="N2352" s="419" t="s">
        <v>13745</v>
      </c>
      <c r="O2352" s="419" t="s">
        <v>21009</v>
      </c>
      <c r="P2352" s="419" t="s">
        <v>13593</v>
      </c>
      <c r="Q2352" s="425">
        <v>1</v>
      </c>
      <c r="R2352" s="419" t="s">
        <v>24426</v>
      </c>
      <c r="S2352" s="424"/>
      <c r="T2352" s="424"/>
      <c r="U2352" s="424"/>
    </row>
    <row r="2353" spans="1:21" ht="14.6" x14ac:dyDescent="0.4">
      <c r="A2353" s="419" t="s">
        <v>13591</v>
      </c>
      <c r="B2353" s="419" t="s">
        <v>13746</v>
      </c>
      <c r="C2353" s="419" t="s">
        <v>13592</v>
      </c>
      <c r="D2353" s="419" t="s">
        <v>20148</v>
      </c>
      <c r="E2353" s="419"/>
      <c r="F2353" s="419" t="s">
        <v>38029</v>
      </c>
      <c r="G2353" s="419" t="s">
        <v>19639</v>
      </c>
      <c r="H2353" s="419"/>
      <c r="I2353" s="419" t="s">
        <v>20278</v>
      </c>
      <c r="J2353" s="419" t="s">
        <v>13593</v>
      </c>
      <c r="K2353" s="419" t="s">
        <v>13747</v>
      </c>
      <c r="L2353" s="419" t="s">
        <v>35323</v>
      </c>
      <c r="M2353" s="419" t="s">
        <v>13595</v>
      </c>
      <c r="N2353" s="419" t="s">
        <v>13748</v>
      </c>
      <c r="O2353" s="419" t="s">
        <v>21009</v>
      </c>
      <c r="P2353" s="419" t="s">
        <v>13593</v>
      </c>
      <c r="Q2353" s="425">
        <v>1</v>
      </c>
      <c r="R2353" s="419" t="s">
        <v>24427</v>
      </c>
      <c r="S2353" s="424"/>
      <c r="T2353" s="424"/>
      <c r="U2353" s="424"/>
    </row>
    <row r="2354" spans="1:21" ht="14.6" x14ac:dyDescent="0.4">
      <c r="A2354" s="419" t="s">
        <v>13591</v>
      </c>
      <c r="B2354" s="419" t="s">
        <v>36665</v>
      </c>
      <c r="C2354" s="419" t="s">
        <v>13592</v>
      </c>
      <c r="D2354" s="419" t="s">
        <v>20148</v>
      </c>
      <c r="E2354" s="419"/>
      <c r="F2354" s="419" t="s">
        <v>38030</v>
      </c>
      <c r="G2354" s="419" t="s">
        <v>20248</v>
      </c>
      <c r="H2354" s="419"/>
      <c r="I2354" s="419" t="s">
        <v>20230</v>
      </c>
      <c r="J2354" s="419" t="s">
        <v>13593</v>
      </c>
      <c r="K2354" s="419" t="s">
        <v>13749</v>
      </c>
      <c r="L2354" s="419" t="s">
        <v>35323</v>
      </c>
      <c r="M2354" s="419" t="s">
        <v>13595</v>
      </c>
      <c r="N2354" s="419" t="s">
        <v>13750</v>
      </c>
      <c r="O2354" s="419" t="s">
        <v>21027</v>
      </c>
      <c r="P2354" s="419" t="s">
        <v>13593</v>
      </c>
      <c r="Q2354" s="425">
        <v>1</v>
      </c>
      <c r="R2354" s="419" t="s">
        <v>24428</v>
      </c>
      <c r="S2354" s="424"/>
      <c r="T2354" s="424"/>
      <c r="U2354" s="424"/>
    </row>
    <row r="2355" spans="1:21" ht="14.6" x14ac:dyDescent="0.4">
      <c r="A2355" s="419" t="s">
        <v>13591</v>
      </c>
      <c r="B2355" s="419" t="s">
        <v>13751</v>
      </c>
      <c r="C2355" s="419" t="s">
        <v>13592</v>
      </c>
      <c r="D2355" s="419" t="s">
        <v>20148</v>
      </c>
      <c r="E2355" s="419"/>
      <c r="F2355" s="419" t="s">
        <v>38031</v>
      </c>
      <c r="G2355" s="419" t="s">
        <v>19639</v>
      </c>
      <c r="H2355" s="419"/>
      <c r="I2355" s="419" t="s">
        <v>17998</v>
      </c>
      <c r="J2355" s="419" t="s">
        <v>13593</v>
      </c>
      <c r="K2355" s="419" t="s">
        <v>13752</v>
      </c>
      <c r="L2355" s="419" t="s">
        <v>35323</v>
      </c>
      <c r="M2355" s="419" t="s">
        <v>13595</v>
      </c>
      <c r="N2355" s="419" t="s">
        <v>13753</v>
      </c>
      <c r="O2355" s="419" t="s">
        <v>21009</v>
      </c>
      <c r="P2355" s="419" t="s">
        <v>13593</v>
      </c>
      <c r="Q2355" s="425">
        <v>1</v>
      </c>
      <c r="R2355" s="419" t="s">
        <v>24429</v>
      </c>
      <c r="S2355" s="424"/>
      <c r="T2355" s="424"/>
      <c r="U2355" s="424"/>
    </row>
    <row r="2356" spans="1:21" ht="14.6" x14ac:dyDescent="0.4">
      <c r="A2356" s="419" t="s">
        <v>13591</v>
      </c>
      <c r="B2356" s="419" t="s">
        <v>13754</v>
      </c>
      <c r="C2356" s="419" t="s">
        <v>13592</v>
      </c>
      <c r="D2356" s="419" t="s">
        <v>20148</v>
      </c>
      <c r="E2356" s="419"/>
      <c r="F2356" s="419" t="s">
        <v>38032</v>
      </c>
      <c r="G2356" s="419" t="s">
        <v>19639</v>
      </c>
      <c r="H2356" s="419"/>
      <c r="I2356" s="419" t="s">
        <v>19520</v>
      </c>
      <c r="J2356" s="419" t="s">
        <v>13593</v>
      </c>
      <c r="K2356" s="419" t="s">
        <v>13755</v>
      </c>
      <c r="L2356" s="419" t="s">
        <v>35323</v>
      </c>
      <c r="M2356" s="419" t="s">
        <v>13595</v>
      </c>
      <c r="N2356" s="419" t="s">
        <v>13756</v>
      </c>
      <c r="O2356" s="419" t="s">
        <v>21009</v>
      </c>
      <c r="P2356" s="419" t="s">
        <v>13593</v>
      </c>
      <c r="Q2356" s="425">
        <v>1</v>
      </c>
      <c r="R2356" s="419" t="s">
        <v>24430</v>
      </c>
      <c r="S2356" s="424"/>
      <c r="T2356" s="424"/>
      <c r="U2356" s="424"/>
    </row>
    <row r="2357" spans="1:21" ht="14.6" x14ac:dyDescent="0.4">
      <c r="A2357" s="419" t="s">
        <v>13591</v>
      </c>
      <c r="B2357" s="419" t="s">
        <v>13757</v>
      </c>
      <c r="C2357" s="419" t="s">
        <v>13592</v>
      </c>
      <c r="D2357" s="419" t="s">
        <v>20148</v>
      </c>
      <c r="E2357" s="419"/>
      <c r="F2357" s="419" t="s">
        <v>38033</v>
      </c>
      <c r="G2357" s="419" t="s">
        <v>20160</v>
      </c>
      <c r="H2357" s="419"/>
      <c r="I2357" s="419" t="s">
        <v>19497</v>
      </c>
      <c r="J2357" s="419" t="s">
        <v>13593</v>
      </c>
      <c r="K2357" s="419" t="s">
        <v>13758</v>
      </c>
      <c r="L2357" s="419" t="s">
        <v>35323</v>
      </c>
      <c r="M2357" s="419" t="s">
        <v>13595</v>
      </c>
      <c r="N2357" s="419" t="s">
        <v>13759</v>
      </c>
      <c r="O2357" s="419" t="s">
        <v>21019</v>
      </c>
      <c r="P2357" s="419" t="s">
        <v>13593</v>
      </c>
      <c r="Q2357" s="425">
        <v>1</v>
      </c>
      <c r="R2357" s="419" t="s">
        <v>24431</v>
      </c>
      <c r="S2357" s="424"/>
      <c r="T2357" s="424"/>
      <c r="U2357" s="424"/>
    </row>
    <row r="2358" spans="1:21" ht="14.6" x14ac:dyDescent="0.4">
      <c r="A2358" s="419" t="s">
        <v>13591</v>
      </c>
      <c r="B2358" s="419" t="s">
        <v>33059</v>
      </c>
      <c r="C2358" s="419" t="s">
        <v>13592</v>
      </c>
      <c r="D2358" s="419" t="s">
        <v>20148</v>
      </c>
      <c r="E2358" s="419"/>
      <c r="F2358" s="419" t="s">
        <v>38034</v>
      </c>
      <c r="G2358" s="419" t="s">
        <v>20160</v>
      </c>
      <c r="H2358" s="419"/>
      <c r="I2358" s="419" t="s">
        <v>19652</v>
      </c>
      <c r="J2358" s="419" t="s">
        <v>13593</v>
      </c>
      <c r="K2358" s="419" t="s">
        <v>13760</v>
      </c>
      <c r="L2358" s="419" t="s">
        <v>35323</v>
      </c>
      <c r="M2358" s="419" t="s">
        <v>13595</v>
      </c>
      <c r="N2358" s="419" t="s">
        <v>13761</v>
      </c>
      <c r="O2358" s="419" t="s">
        <v>21020</v>
      </c>
      <c r="P2358" s="419" t="s">
        <v>13593</v>
      </c>
      <c r="Q2358" s="425">
        <v>1</v>
      </c>
      <c r="R2358" s="419" t="s">
        <v>24432</v>
      </c>
      <c r="S2358" s="424"/>
      <c r="T2358" s="424"/>
      <c r="U2358" s="424"/>
    </row>
    <row r="2359" spans="1:21" ht="14.6" x14ac:dyDescent="0.4">
      <c r="A2359" s="419" t="s">
        <v>13591</v>
      </c>
      <c r="B2359" s="419" t="s">
        <v>13762</v>
      </c>
      <c r="C2359" s="419" t="s">
        <v>13592</v>
      </c>
      <c r="D2359" s="419" t="s">
        <v>20148</v>
      </c>
      <c r="E2359" s="419"/>
      <c r="F2359" s="419" t="s">
        <v>38035</v>
      </c>
      <c r="G2359" s="419" t="s">
        <v>20160</v>
      </c>
      <c r="H2359" s="419"/>
      <c r="I2359" s="419" t="s">
        <v>18131</v>
      </c>
      <c r="J2359" s="419" t="s">
        <v>13593</v>
      </c>
      <c r="K2359" s="419" t="s">
        <v>13763</v>
      </c>
      <c r="L2359" s="419" t="s">
        <v>35323</v>
      </c>
      <c r="M2359" s="419" t="s">
        <v>13595</v>
      </c>
      <c r="N2359" s="419" t="s">
        <v>13764</v>
      </c>
      <c r="O2359" s="419" t="s">
        <v>21019</v>
      </c>
      <c r="P2359" s="419" t="s">
        <v>13593</v>
      </c>
      <c r="Q2359" s="425">
        <v>1</v>
      </c>
      <c r="R2359" s="419" t="s">
        <v>24433</v>
      </c>
      <c r="S2359" s="424"/>
      <c r="T2359" s="424"/>
      <c r="U2359" s="424"/>
    </row>
    <row r="2360" spans="1:21" ht="14.6" x14ac:dyDescent="0.4">
      <c r="A2360" s="422" t="s">
        <v>13591</v>
      </c>
      <c r="B2360" s="422" t="s">
        <v>38036</v>
      </c>
      <c r="C2360" s="422" t="s">
        <v>13592</v>
      </c>
      <c r="D2360" s="422" t="s">
        <v>20148</v>
      </c>
      <c r="E2360" s="422"/>
      <c r="F2360" s="422" t="s">
        <v>38037</v>
      </c>
      <c r="G2360" s="422" t="s">
        <v>20155</v>
      </c>
      <c r="H2360" s="422"/>
      <c r="I2360" s="422" t="s">
        <v>19486</v>
      </c>
      <c r="J2360" s="422" t="s">
        <v>13593</v>
      </c>
      <c r="K2360" s="422" t="s">
        <v>13765</v>
      </c>
      <c r="L2360" s="422" t="s">
        <v>35323</v>
      </c>
      <c r="M2360" s="422" t="s">
        <v>13595</v>
      </c>
      <c r="N2360" s="422" t="s">
        <v>13766</v>
      </c>
      <c r="O2360" s="422" t="s">
        <v>21131</v>
      </c>
      <c r="P2360" s="422" t="s">
        <v>13593</v>
      </c>
      <c r="Q2360" s="423">
        <v>1</v>
      </c>
      <c r="R2360" s="422" t="s">
        <v>24434</v>
      </c>
      <c r="S2360" s="424"/>
      <c r="T2360" s="424"/>
      <c r="U2360" s="424"/>
    </row>
    <row r="2361" spans="1:21" ht="14.6" x14ac:dyDescent="0.4">
      <c r="A2361" s="419" t="s">
        <v>13591</v>
      </c>
      <c r="B2361" s="419" t="s">
        <v>33060</v>
      </c>
      <c r="C2361" s="419" t="s">
        <v>13592</v>
      </c>
      <c r="D2361" s="419" t="s">
        <v>20772</v>
      </c>
      <c r="E2361" s="419"/>
      <c r="F2361" s="419" t="s">
        <v>20772</v>
      </c>
      <c r="G2361" s="419" t="s">
        <v>20772</v>
      </c>
      <c r="H2361" s="419"/>
      <c r="I2361" s="419" t="s">
        <v>20772</v>
      </c>
      <c r="J2361" s="419" t="s">
        <v>13593</v>
      </c>
      <c r="K2361" s="419" t="s">
        <v>33061</v>
      </c>
      <c r="L2361" s="419" t="s">
        <v>35323</v>
      </c>
      <c r="M2361" s="419" t="s">
        <v>13595</v>
      </c>
      <c r="N2361" s="419" t="s">
        <v>33062</v>
      </c>
      <c r="O2361" s="419" t="s">
        <v>21018</v>
      </c>
      <c r="P2361" s="419" t="s">
        <v>13593</v>
      </c>
      <c r="Q2361" s="420">
        <v>1</v>
      </c>
      <c r="R2361" s="419" t="s">
        <v>33063</v>
      </c>
      <c r="S2361" s="421"/>
      <c r="T2361" s="421"/>
      <c r="U2361" s="421"/>
    </row>
    <row r="2362" spans="1:21" ht="14.6" x14ac:dyDescent="0.4">
      <c r="A2362" s="419" t="s">
        <v>13591</v>
      </c>
      <c r="B2362" s="419" t="s">
        <v>13767</v>
      </c>
      <c r="C2362" s="419" t="s">
        <v>13592</v>
      </c>
      <c r="D2362" s="419" t="s">
        <v>20148</v>
      </c>
      <c r="E2362" s="419"/>
      <c r="F2362" s="419" t="s">
        <v>38038</v>
      </c>
      <c r="G2362" s="419" t="s">
        <v>19639</v>
      </c>
      <c r="H2362" s="419"/>
      <c r="I2362" s="419" t="s">
        <v>19511</v>
      </c>
      <c r="J2362" s="419" t="s">
        <v>13593</v>
      </c>
      <c r="K2362" s="419" t="s">
        <v>13768</v>
      </c>
      <c r="L2362" s="419" t="s">
        <v>35323</v>
      </c>
      <c r="M2362" s="419" t="s">
        <v>13595</v>
      </c>
      <c r="N2362" s="419" t="s">
        <v>13769</v>
      </c>
      <c r="O2362" s="419" t="s">
        <v>21009</v>
      </c>
      <c r="P2362" s="419" t="s">
        <v>13593</v>
      </c>
      <c r="Q2362" s="425">
        <v>1</v>
      </c>
      <c r="R2362" s="419" t="s">
        <v>24435</v>
      </c>
      <c r="S2362" s="424"/>
      <c r="T2362" s="424"/>
      <c r="U2362" s="424"/>
    </row>
    <row r="2363" spans="1:21" ht="14.6" x14ac:dyDescent="0.4">
      <c r="A2363" s="419" t="s">
        <v>13591</v>
      </c>
      <c r="B2363" s="419" t="s">
        <v>22061</v>
      </c>
      <c r="C2363" s="419" t="s">
        <v>13592</v>
      </c>
      <c r="D2363" s="419" t="s">
        <v>20148</v>
      </c>
      <c r="E2363" s="419"/>
      <c r="F2363" s="419" t="s">
        <v>38039</v>
      </c>
      <c r="G2363" s="419" t="s">
        <v>20160</v>
      </c>
      <c r="H2363" s="419"/>
      <c r="I2363" s="419" t="s">
        <v>18022</v>
      </c>
      <c r="J2363" s="419" t="s">
        <v>13593</v>
      </c>
      <c r="K2363" s="419" t="s">
        <v>22062</v>
      </c>
      <c r="L2363" s="419" t="s">
        <v>35323</v>
      </c>
      <c r="M2363" s="419" t="s">
        <v>13595</v>
      </c>
      <c r="N2363" s="419" t="s">
        <v>22063</v>
      </c>
      <c r="O2363" s="419" t="s">
        <v>22247</v>
      </c>
      <c r="P2363" s="419" t="s">
        <v>13593</v>
      </c>
      <c r="Q2363" s="425">
        <v>1</v>
      </c>
      <c r="R2363" s="419" t="s">
        <v>24436</v>
      </c>
      <c r="S2363" s="424"/>
      <c r="T2363" s="424"/>
      <c r="U2363" s="424"/>
    </row>
    <row r="2364" spans="1:21" ht="14.6" x14ac:dyDescent="0.4">
      <c r="A2364" s="416" t="s">
        <v>13591</v>
      </c>
      <c r="B2364" s="416" t="s">
        <v>38040</v>
      </c>
      <c r="C2364" s="416" t="s">
        <v>13592</v>
      </c>
      <c r="D2364" s="416" t="s">
        <v>20772</v>
      </c>
      <c r="E2364" s="416"/>
      <c r="F2364" s="416" t="s">
        <v>20772</v>
      </c>
      <c r="G2364" s="416" t="s">
        <v>20772</v>
      </c>
      <c r="H2364" s="416"/>
      <c r="I2364" s="416" t="s">
        <v>20772</v>
      </c>
      <c r="J2364" s="416" t="s">
        <v>13593</v>
      </c>
      <c r="K2364" s="416" t="s">
        <v>38041</v>
      </c>
      <c r="L2364" s="416" t="s">
        <v>35332</v>
      </c>
      <c r="M2364" s="416" t="s">
        <v>38041</v>
      </c>
      <c r="N2364" s="416" t="s">
        <v>33057</v>
      </c>
      <c r="O2364" s="416" t="s">
        <v>21009</v>
      </c>
      <c r="P2364" s="416" t="s">
        <v>13593</v>
      </c>
      <c r="Q2364" s="417">
        <v>0</v>
      </c>
      <c r="R2364" s="416" t="s">
        <v>33058</v>
      </c>
      <c r="S2364" s="418"/>
      <c r="T2364" s="418"/>
      <c r="U2364" s="418"/>
    </row>
    <row r="2365" spans="1:21" ht="14.6" x14ac:dyDescent="0.4">
      <c r="A2365" s="416" t="s">
        <v>13591</v>
      </c>
      <c r="B2365" s="416" t="s">
        <v>38042</v>
      </c>
      <c r="C2365" s="416" t="s">
        <v>13592</v>
      </c>
      <c r="D2365" s="416" t="s">
        <v>20772</v>
      </c>
      <c r="E2365" s="416"/>
      <c r="F2365" s="416" t="s">
        <v>20772</v>
      </c>
      <c r="G2365" s="416" t="s">
        <v>20772</v>
      </c>
      <c r="H2365" s="416"/>
      <c r="I2365" s="416" t="s">
        <v>20772</v>
      </c>
      <c r="J2365" s="416" t="s">
        <v>13593</v>
      </c>
      <c r="K2365" s="416" t="s">
        <v>38043</v>
      </c>
      <c r="L2365" s="416" t="s">
        <v>35332</v>
      </c>
      <c r="M2365" s="416" t="s">
        <v>38043</v>
      </c>
      <c r="N2365" s="416" t="s">
        <v>33057</v>
      </c>
      <c r="O2365" s="416" t="s">
        <v>21009</v>
      </c>
      <c r="P2365" s="416" t="s">
        <v>13593</v>
      </c>
      <c r="Q2365" s="417">
        <v>0</v>
      </c>
      <c r="R2365" s="416" t="s">
        <v>33058</v>
      </c>
      <c r="S2365" s="418"/>
      <c r="T2365" s="418"/>
      <c r="U2365" s="418"/>
    </row>
    <row r="2366" spans="1:21" ht="14.6" x14ac:dyDescent="0.4">
      <c r="A2366" s="416" t="s">
        <v>13591</v>
      </c>
      <c r="B2366" s="416" t="s">
        <v>38044</v>
      </c>
      <c r="C2366" s="416" t="s">
        <v>13592</v>
      </c>
      <c r="D2366" s="416" t="s">
        <v>20772</v>
      </c>
      <c r="E2366" s="416"/>
      <c r="F2366" s="416" t="s">
        <v>20772</v>
      </c>
      <c r="G2366" s="416" t="s">
        <v>20772</v>
      </c>
      <c r="H2366" s="416"/>
      <c r="I2366" s="416" t="s">
        <v>20772</v>
      </c>
      <c r="J2366" s="416" t="s">
        <v>13593</v>
      </c>
      <c r="K2366" s="416" t="s">
        <v>38045</v>
      </c>
      <c r="L2366" s="416" t="s">
        <v>35332</v>
      </c>
      <c r="M2366" s="416" t="s">
        <v>38045</v>
      </c>
      <c r="N2366" s="416" t="s">
        <v>33057</v>
      </c>
      <c r="O2366" s="416" t="s">
        <v>21009</v>
      </c>
      <c r="P2366" s="416" t="s">
        <v>13593</v>
      </c>
      <c r="Q2366" s="417">
        <v>0</v>
      </c>
      <c r="R2366" s="416" t="s">
        <v>33058</v>
      </c>
      <c r="S2366" s="418"/>
      <c r="T2366" s="418"/>
      <c r="U2366" s="418"/>
    </row>
    <row r="2367" spans="1:21" ht="14.6" x14ac:dyDescent="0.4">
      <c r="A2367" s="416" t="s">
        <v>13591</v>
      </c>
      <c r="B2367" s="416" t="s">
        <v>38046</v>
      </c>
      <c r="C2367" s="416" t="s">
        <v>13592</v>
      </c>
      <c r="D2367" s="416" t="s">
        <v>20772</v>
      </c>
      <c r="E2367" s="416"/>
      <c r="F2367" s="416" t="s">
        <v>20772</v>
      </c>
      <c r="G2367" s="416" t="s">
        <v>20772</v>
      </c>
      <c r="H2367" s="416"/>
      <c r="I2367" s="416" t="s">
        <v>20772</v>
      </c>
      <c r="J2367" s="416" t="s">
        <v>13593</v>
      </c>
      <c r="K2367" s="416" t="s">
        <v>38047</v>
      </c>
      <c r="L2367" s="416" t="s">
        <v>35332</v>
      </c>
      <c r="M2367" s="416" t="s">
        <v>38047</v>
      </c>
      <c r="N2367" s="416" t="s">
        <v>33057</v>
      </c>
      <c r="O2367" s="416" t="s">
        <v>32479</v>
      </c>
      <c r="P2367" s="416" t="s">
        <v>13593</v>
      </c>
      <c r="Q2367" s="417">
        <v>0</v>
      </c>
      <c r="R2367" s="416" t="s">
        <v>33058</v>
      </c>
      <c r="S2367" s="418"/>
      <c r="T2367" s="418"/>
      <c r="U2367" s="418"/>
    </row>
    <row r="2368" spans="1:21" ht="14.6" x14ac:dyDescent="0.4">
      <c r="A2368" s="419" t="s">
        <v>13591</v>
      </c>
      <c r="B2368" s="419" t="s">
        <v>13770</v>
      </c>
      <c r="C2368" s="419" t="s">
        <v>13592</v>
      </c>
      <c r="D2368" s="419" t="s">
        <v>20148</v>
      </c>
      <c r="E2368" s="419"/>
      <c r="F2368" s="419" t="s">
        <v>38048</v>
      </c>
      <c r="G2368" s="419" t="s">
        <v>20248</v>
      </c>
      <c r="H2368" s="419"/>
      <c r="I2368" s="419" t="s">
        <v>20194</v>
      </c>
      <c r="J2368" s="419" t="s">
        <v>20258</v>
      </c>
      <c r="K2368" s="419" t="s">
        <v>13771</v>
      </c>
      <c r="L2368" s="419" t="s">
        <v>35323</v>
      </c>
      <c r="M2368" s="419" t="s">
        <v>19377</v>
      </c>
      <c r="N2368" s="419" t="s">
        <v>13772</v>
      </c>
      <c r="O2368" s="419" t="s">
        <v>21054</v>
      </c>
      <c r="P2368" s="419" t="s">
        <v>13593</v>
      </c>
      <c r="Q2368" s="425">
        <v>1</v>
      </c>
      <c r="R2368" s="419" t="s">
        <v>24437</v>
      </c>
      <c r="S2368" s="424"/>
      <c r="T2368" s="424"/>
      <c r="U2368" s="424"/>
    </row>
    <row r="2369" spans="1:21" ht="14.6" x14ac:dyDescent="0.4">
      <c r="A2369" s="419" t="s">
        <v>13591</v>
      </c>
      <c r="B2369" s="419" t="s">
        <v>38049</v>
      </c>
      <c r="C2369" s="419" t="s">
        <v>13592</v>
      </c>
      <c r="D2369" s="419" t="s">
        <v>20148</v>
      </c>
      <c r="E2369" s="419"/>
      <c r="F2369" s="419" t="s">
        <v>38050</v>
      </c>
      <c r="G2369" s="419" t="s">
        <v>19396</v>
      </c>
      <c r="H2369" s="419"/>
      <c r="I2369" s="419" t="s">
        <v>19461</v>
      </c>
      <c r="J2369" s="419" t="s">
        <v>20258</v>
      </c>
      <c r="K2369" s="419" t="s">
        <v>13773</v>
      </c>
      <c r="L2369" s="419" t="s">
        <v>35323</v>
      </c>
      <c r="M2369" s="419" t="s">
        <v>19398</v>
      </c>
      <c r="N2369" s="419" t="s">
        <v>13774</v>
      </c>
      <c r="O2369" s="419" t="s">
        <v>21062</v>
      </c>
      <c r="P2369" s="419" t="s">
        <v>13593</v>
      </c>
      <c r="Q2369" s="425">
        <v>1</v>
      </c>
      <c r="R2369" s="419" t="s">
        <v>24438</v>
      </c>
      <c r="S2369" s="424"/>
      <c r="T2369" s="424"/>
      <c r="U2369" s="424"/>
    </row>
    <row r="2370" spans="1:21" ht="14.6" x14ac:dyDescent="0.4">
      <c r="A2370" s="419" t="s">
        <v>13591</v>
      </c>
      <c r="B2370" s="419" t="s">
        <v>35853</v>
      </c>
      <c r="C2370" s="419" t="s">
        <v>13592</v>
      </c>
      <c r="D2370" s="419" t="s">
        <v>20148</v>
      </c>
      <c r="E2370" s="419"/>
      <c r="F2370" s="419" t="s">
        <v>38051</v>
      </c>
      <c r="G2370" s="419" t="s">
        <v>19396</v>
      </c>
      <c r="H2370" s="419"/>
      <c r="I2370" s="419" t="s">
        <v>19436</v>
      </c>
      <c r="J2370" s="419" t="s">
        <v>20258</v>
      </c>
      <c r="K2370" s="419" t="s">
        <v>13775</v>
      </c>
      <c r="L2370" s="419" t="s">
        <v>35323</v>
      </c>
      <c r="M2370" s="419" t="s">
        <v>19398</v>
      </c>
      <c r="N2370" s="419" t="s">
        <v>13776</v>
      </c>
      <c r="O2370" s="419" t="s">
        <v>21062</v>
      </c>
      <c r="P2370" s="419" t="s">
        <v>13593</v>
      </c>
      <c r="Q2370" s="425">
        <v>1</v>
      </c>
      <c r="R2370" s="419" t="s">
        <v>24439</v>
      </c>
      <c r="S2370" s="424"/>
      <c r="T2370" s="424"/>
      <c r="U2370" s="424"/>
    </row>
    <row r="2371" spans="1:21" ht="14.6" x14ac:dyDescent="0.4">
      <c r="A2371" s="419" t="s">
        <v>13591</v>
      </c>
      <c r="B2371" s="419" t="s">
        <v>38052</v>
      </c>
      <c r="C2371" s="419" t="s">
        <v>13592</v>
      </c>
      <c r="D2371" s="419" t="s">
        <v>20148</v>
      </c>
      <c r="E2371" s="419"/>
      <c r="F2371" s="419" t="s">
        <v>38053</v>
      </c>
      <c r="G2371" s="419" t="s">
        <v>19396</v>
      </c>
      <c r="H2371" s="419"/>
      <c r="I2371" s="419" t="s">
        <v>18089</v>
      </c>
      <c r="J2371" s="419" t="s">
        <v>20258</v>
      </c>
      <c r="K2371" s="419" t="s">
        <v>13777</v>
      </c>
      <c r="L2371" s="419" t="s">
        <v>35323</v>
      </c>
      <c r="M2371" s="419" t="s">
        <v>19453</v>
      </c>
      <c r="N2371" s="419" t="s">
        <v>13778</v>
      </c>
      <c r="O2371" s="419" t="s">
        <v>21063</v>
      </c>
      <c r="P2371" s="419" t="s">
        <v>13593</v>
      </c>
      <c r="Q2371" s="425">
        <v>1</v>
      </c>
      <c r="R2371" s="419" t="s">
        <v>24440</v>
      </c>
      <c r="S2371" s="424"/>
      <c r="T2371" s="424"/>
      <c r="U2371" s="424"/>
    </row>
    <row r="2372" spans="1:21" ht="14.6" x14ac:dyDescent="0.4">
      <c r="A2372" s="435" t="s">
        <v>13591</v>
      </c>
      <c r="B2372" s="435" t="s">
        <v>38054</v>
      </c>
      <c r="C2372" s="435" t="s">
        <v>13592</v>
      </c>
      <c r="D2372" s="435" t="s">
        <v>20148</v>
      </c>
      <c r="E2372" s="435"/>
      <c r="F2372" s="435" t="s">
        <v>38055</v>
      </c>
      <c r="G2372" s="435" t="s">
        <v>20248</v>
      </c>
      <c r="H2372" s="435"/>
      <c r="I2372" s="435" t="s">
        <v>19855</v>
      </c>
      <c r="J2372" s="435" t="s">
        <v>20258</v>
      </c>
      <c r="K2372" s="435" t="s">
        <v>13779</v>
      </c>
      <c r="L2372" s="435" t="s">
        <v>35323</v>
      </c>
      <c r="M2372" s="435" t="s">
        <v>18077</v>
      </c>
      <c r="N2372" s="435" t="s">
        <v>13780</v>
      </c>
      <c r="O2372" s="435" t="s">
        <v>21122</v>
      </c>
      <c r="P2372" s="435" t="s">
        <v>13593</v>
      </c>
      <c r="Q2372" s="436">
        <v>3</v>
      </c>
      <c r="R2372" s="435" t="s">
        <v>24441</v>
      </c>
      <c r="S2372" s="437"/>
      <c r="T2372" s="437"/>
      <c r="U2372" s="437"/>
    </row>
    <row r="2373" spans="1:21" ht="14.6" x14ac:dyDescent="0.4">
      <c r="A2373" s="416" t="s">
        <v>13781</v>
      </c>
      <c r="B2373" s="416" t="s">
        <v>31425</v>
      </c>
      <c r="C2373" s="416" t="s">
        <v>13782</v>
      </c>
      <c r="D2373" s="416" t="s">
        <v>20148</v>
      </c>
      <c r="E2373" s="416"/>
      <c r="F2373" s="416" t="s">
        <v>38056</v>
      </c>
      <c r="G2373" s="416" t="s">
        <v>20149</v>
      </c>
      <c r="H2373" s="416"/>
      <c r="I2373" s="416" t="s">
        <v>20164</v>
      </c>
      <c r="J2373" s="416" t="s">
        <v>13783</v>
      </c>
      <c r="K2373" s="416" t="s">
        <v>13784</v>
      </c>
      <c r="L2373" s="416" t="s">
        <v>35321</v>
      </c>
      <c r="M2373" s="416" t="s">
        <v>13784</v>
      </c>
      <c r="N2373" s="416" t="s">
        <v>13785</v>
      </c>
      <c r="O2373" s="416" t="s">
        <v>21009</v>
      </c>
      <c r="P2373" s="416" t="s">
        <v>13783</v>
      </c>
      <c r="Q2373" s="417">
        <v>0</v>
      </c>
      <c r="R2373" s="416" t="s">
        <v>24442</v>
      </c>
      <c r="S2373" s="418"/>
      <c r="T2373" s="418"/>
      <c r="U2373" s="418"/>
    </row>
    <row r="2374" spans="1:21" ht="14.6" x14ac:dyDescent="0.4">
      <c r="A2374" s="419" t="s">
        <v>13781</v>
      </c>
      <c r="B2374" s="419" t="s">
        <v>38057</v>
      </c>
      <c r="C2374" s="419" t="s">
        <v>13782</v>
      </c>
      <c r="D2374" s="419" t="s">
        <v>20148</v>
      </c>
      <c r="E2374" s="419"/>
      <c r="F2374" s="419" t="s">
        <v>38058</v>
      </c>
      <c r="G2374" s="419" t="s">
        <v>20155</v>
      </c>
      <c r="H2374" s="419"/>
      <c r="I2374" s="419" t="s">
        <v>19364</v>
      </c>
      <c r="J2374" s="419" t="s">
        <v>13783</v>
      </c>
      <c r="K2374" s="419" t="s">
        <v>13786</v>
      </c>
      <c r="L2374" s="419" t="s">
        <v>35323</v>
      </c>
      <c r="M2374" s="419" t="s">
        <v>13787</v>
      </c>
      <c r="N2374" s="419" t="s">
        <v>13788</v>
      </c>
      <c r="O2374" s="419" t="s">
        <v>21289</v>
      </c>
      <c r="P2374" s="419" t="s">
        <v>13783</v>
      </c>
      <c r="Q2374" s="425">
        <v>1</v>
      </c>
      <c r="R2374" s="419" t="s">
        <v>24443</v>
      </c>
      <c r="S2374" s="424"/>
      <c r="T2374" s="424"/>
      <c r="U2374" s="424"/>
    </row>
    <row r="2375" spans="1:21" ht="14.6" x14ac:dyDescent="0.4">
      <c r="A2375" s="419" t="s">
        <v>13781</v>
      </c>
      <c r="B2375" s="419" t="s">
        <v>22064</v>
      </c>
      <c r="C2375" s="419" t="s">
        <v>13782</v>
      </c>
      <c r="D2375" s="419" t="s">
        <v>20148</v>
      </c>
      <c r="E2375" s="419"/>
      <c r="F2375" s="419" t="s">
        <v>38059</v>
      </c>
      <c r="G2375" s="419" t="s">
        <v>20160</v>
      </c>
      <c r="H2375" s="419"/>
      <c r="I2375" s="419" t="s">
        <v>19474</v>
      </c>
      <c r="J2375" s="419" t="s">
        <v>13783</v>
      </c>
      <c r="K2375" s="419" t="s">
        <v>13789</v>
      </c>
      <c r="L2375" s="419" t="s">
        <v>35323</v>
      </c>
      <c r="M2375" s="419" t="s">
        <v>13787</v>
      </c>
      <c r="N2375" s="419" t="s">
        <v>13790</v>
      </c>
      <c r="O2375" s="419" t="s">
        <v>21020</v>
      </c>
      <c r="P2375" s="419" t="s">
        <v>13783</v>
      </c>
      <c r="Q2375" s="425">
        <v>1</v>
      </c>
      <c r="R2375" s="419" t="s">
        <v>24444</v>
      </c>
      <c r="S2375" s="424"/>
      <c r="T2375" s="424"/>
      <c r="U2375" s="424"/>
    </row>
    <row r="2376" spans="1:21" ht="14.6" x14ac:dyDescent="0.4">
      <c r="A2376" s="416" t="s">
        <v>13781</v>
      </c>
      <c r="B2376" s="416" t="s">
        <v>33064</v>
      </c>
      <c r="C2376" s="416" t="s">
        <v>13782</v>
      </c>
      <c r="D2376" s="416" t="s">
        <v>20772</v>
      </c>
      <c r="E2376" s="416"/>
      <c r="F2376" s="416" t="s">
        <v>20772</v>
      </c>
      <c r="G2376" s="416" t="s">
        <v>20772</v>
      </c>
      <c r="H2376" s="416"/>
      <c r="I2376" s="416" t="s">
        <v>20772</v>
      </c>
      <c r="J2376" s="416" t="s">
        <v>13783</v>
      </c>
      <c r="K2376" s="416" t="s">
        <v>13787</v>
      </c>
      <c r="L2376" s="416" t="s">
        <v>35332</v>
      </c>
      <c r="M2376" s="416" t="s">
        <v>13787</v>
      </c>
      <c r="N2376" s="416" t="s">
        <v>13785</v>
      </c>
      <c r="O2376" s="416" t="s">
        <v>21009</v>
      </c>
      <c r="P2376" s="416" t="s">
        <v>13783</v>
      </c>
      <c r="Q2376" s="417">
        <v>0</v>
      </c>
      <c r="R2376" s="416" t="s">
        <v>24442</v>
      </c>
      <c r="S2376" s="418"/>
      <c r="T2376" s="418"/>
      <c r="U2376" s="418"/>
    </row>
    <row r="2377" spans="1:21" ht="14.6" x14ac:dyDescent="0.4">
      <c r="A2377" s="419" t="s">
        <v>13781</v>
      </c>
      <c r="B2377" s="419" t="s">
        <v>32603</v>
      </c>
      <c r="C2377" s="419" t="s">
        <v>13782</v>
      </c>
      <c r="D2377" s="419" t="s">
        <v>20772</v>
      </c>
      <c r="E2377" s="419"/>
      <c r="F2377" s="419" t="s">
        <v>20772</v>
      </c>
      <c r="G2377" s="419" t="s">
        <v>20772</v>
      </c>
      <c r="H2377" s="419"/>
      <c r="I2377" s="419" t="s">
        <v>20772</v>
      </c>
      <c r="J2377" s="419" t="s">
        <v>13783</v>
      </c>
      <c r="K2377" s="419" t="s">
        <v>33067</v>
      </c>
      <c r="L2377" s="419" t="s">
        <v>35323</v>
      </c>
      <c r="M2377" s="419" t="s">
        <v>13787</v>
      </c>
      <c r="N2377" s="419" t="s">
        <v>33065</v>
      </c>
      <c r="O2377" s="419" t="s">
        <v>21009</v>
      </c>
      <c r="P2377" s="419" t="s">
        <v>13783</v>
      </c>
      <c r="Q2377" s="420">
        <v>1</v>
      </c>
      <c r="R2377" s="419" t="s">
        <v>33066</v>
      </c>
      <c r="S2377" s="421"/>
      <c r="T2377" s="421"/>
      <c r="U2377" s="421"/>
    </row>
    <row r="2378" spans="1:21" ht="14.6" x14ac:dyDescent="0.4">
      <c r="A2378" s="419" t="s">
        <v>13781</v>
      </c>
      <c r="B2378" s="419" t="s">
        <v>13791</v>
      </c>
      <c r="C2378" s="419" t="s">
        <v>13782</v>
      </c>
      <c r="D2378" s="419" t="s">
        <v>20148</v>
      </c>
      <c r="E2378" s="419"/>
      <c r="F2378" s="419" t="s">
        <v>38060</v>
      </c>
      <c r="G2378" s="419" t="s">
        <v>19639</v>
      </c>
      <c r="H2378" s="419"/>
      <c r="I2378" s="419" t="s">
        <v>20168</v>
      </c>
      <c r="J2378" s="419" t="s">
        <v>13783</v>
      </c>
      <c r="K2378" s="419" t="s">
        <v>13792</v>
      </c>
      <c r="L2378" s="419" t="s">
        <v>35323</v>
      </c>
      <c r="M2378" s="419" t="s">
        <v>13787</v>
      </c>
      <c r="N2378" s="419" t="s">
        <v>13793</v>
      </c>
      <c r="O2378" s="419" t="s">
        <v>21009</v>
      </c>
      <c r="P2378" s="419" t="s">
        <v>13783</v>
      </c>
      <c r="Q2378" s="425">
        <v>1</v>
      </c>
      <c r="R2378" s="419" t="s">
        <v>24445</v>
      </c>
      <c r="S2378" s="424"/>
      <c r="T2378" s="424"/>
      <c r="U2378" s="424"/>
    </row>
    <row r="2379" spans="1:21" ht="14.6" x14ac:dyDescent="0.4">
      <c r="A2379" s="419" t="s">
        <v>13781</v>
      </c>
      <c r="B2379" s="419" t="s">
        <v>14622</v>
      </c>
      <c r="C2379" s="419" t="s">
        <v>13782</v>
      </c>
      <c r="D2379" s="419" t="s">
        <v>20148</v>
      </c>
      <c r="E2379" s="419"/>
      <c r="F2379" s="419" t="s">
        <v>38061</v>
      </c>
      <c r="G2379" s="419" t="s">
        <v>19639</v>
      </c>
      <c r="H2379" s="419"/>
      <c r="I2379" s="419" t="s">
        <v>20164</v>
      </c>
      <c r="J2379" s="419" t="s">
        <v>13783</v>
      </c>
      <c r="K2379" s="419" t="s">
        <v>13794</v>
      </c>
      <c r="L2379" s="419" t="s">
        <v>35323</v>
      </c>
      <c r="M2379" s="419" t="s">
        <v>13787</v>
      </c>
      <c r="N2379" s="419" t="s">
        <v>13795</v>
      </c>
      <c r="O2379" s="419" t="s">
        <v>21009</v>
      </c>
      <c r="P2379" s="419" t="s">
        <v>13783</v>
      </c>
      <c r="Q2379" s="425">
        <v>1</v>
      </c>
      <c r="R2379" s="419" t="s">
        <v>24446</v>
      </c>
      <c r="S2379" s="424"/>
      <c r="T2379" s="424"/>
      <c r="U2379" s="424"/>
    </row>
    <row r="2380" spans="1:21" ht="14.6" x14ac:dyDescent="0.4">
      <c r="A2380" s="419" t="s">
        <v>13781</v>
      </c>
      <c r="B2380" s="419" t="s">
        <v>13796</v>
      </c>
      <c r="C2380" s="419" t="s">
        <v>13782</v>
      </c>
      <c r="D2380" s="419" t="s">
        <v>20148</v>
      </c>
      <c r="E2380" s="419"/>
      <c r="F2380" s="419" t="s">
        <v>38062</v>
      </c>
      <c r="G2380" s="419" t="s">
        <v>19639</v>
      </c>
      <c r="H2380" s="419"/>
      <c r="I2380" s="419" t="s">
        <v>20214</v>
      </c>
      <c r="J2380" s="419" t="s">
        <v>13783</v>
      </c>
      <c r="K2380" s="419" t="s">
        <v>13797</v>
      </c>
      <c r="L2380" s="419" t="s">
        <v>35323</v>
      </c>
      <c r="M2380" s="419" t="s">
        <v>13787</v>
      </c>
      <c r="N2380" s="419" t="s">
        <v>13798</v>
      </c>
      <c r="O2380" s="419" t="s">
        <v>21009</v>
      </c>
      <c r="P2380" s="419" t="s">
        <v>13783</v>
      </c>
      <c r="Q2380" s="425">
        <v>1</v>
      </c>
      <c r="R2380" s="419" t="s">
        <v>24447</v>
      </c>
      <c r="S2380" s="424"/>
      <c r="T2380" s="424"/>
      <c r="U2380" s="424"/>
    </row>
    <row r="2381" spans="1:21" ht="14.6" x14ac:dyDescent="0.4">
      <c r="A2381" s="419" t="s">
        <v>13781</v>
      </c>
      <c r="B2381" s="419" t="s">
        <v>13799</v>
      </c>
      <c r="C2381" s="419" t="s">
        <v>13782</v>
      </c>
      <c r="D2381" s="419" t="s">
        <v>20148</v>
      </c>
      <c r="E2381" s="419"/>
      <c r="F2381" s="419" t="s">
        <v>38063</v>
      </c>
      <c r="G2381" s="419" t="s">
        <v>19639</v>
      </c>
      <c r="H2381" s="419"/>
      <c r="I2381" s="419" t="s">
        <v>20140</v>
      </c>
      <c r="J2381" s="419" t="s">
        <v>13783</v>
      </c>
      <c r="K2381" s="419" t="s">
        <v>13800</v>
      </c>
      <c r="L2381" s="419" t="s">
        <v>35323</v>
      </c>
      <c r="M2381" s="419" t="s">
        <v>13787</v>
      </c>
      <c r="N2381" s="419" t="s">
        <v>13801</v>
      </c>
      <c r="O2381" s="419" t="s">
        <v>21009</v>
      </c>
      <c r="P2381" s="419" t="s">
        <v>13783</v>
      </c>
      <c r="Q2381" s="425">
        <v>1</v>
      </c>
      <c r="R2381" s="419" t="s">
        <v>24448</v>
      </c>
      <c r="S2381" s="424"/>
      <c r="T2381" s="424"/>
      <c r="U2381" s="424"/>
    </row>
    <row r="2382" spans="1:21" ht="14.6" x14ac:dyDescent="0.4">
      <c r="A2382" s="419" t="s">
        <v>13781</v>
      </c>
      <c r="B2382" s="419" t="s">
        <v>13802</v>
      </c>
      <c r="C2382" s="419" t="s">
        <v>13782</v>
      </c>
      <c r="D2382" s="419" t="s">
        <v>20148</v>
      </c>
      <c r="E2382" s="419"/>
      <c r="F2382" s="419" t="s">
        <v>38064</v>
      </c>
      <c r="G2382" s="419" t="s">
        <v>19639</v>
      </c>
      <c r="H2382" s="419"/>
      <c r="I2382" s="419" t="s">
        <v>18002</v>
      </c>
      <c r="J2382" s="419" t="s">
        <v>13783</v>
      </c>
      <c r="K2382" s="419" t="s">
        <v>13803</v>
      </c>
      <c r="L2382" s="419" t="s">
        <v>35323</v>
      </c>
      <c r="M2382" s="419" t="s">
        <v>13787</v>
      </c>
      <c r="N2382" s="419" t="s">
        <v>13804</v>
      </c>
      <c r="O2382" s="419" t="s">
        <v>21009</v>
      </c>
      <c r="P2382" s="419" t="s">
        <v>13783</v>
      </c>
      <c r="Q2382" s="425">
        <v>1</v>
      </c>
      <c r="R2382" s="419" t="s">
        <v>24449</v>
      </c>
      <c r="S2382" s="424"/>
      <c r="T2382" s="424"/>
      <c r="U2382" s="424"/>
    </row>
    <row r="2383" spans="1:21" ht="14.6" x14ac:dyDescent="0.4">
      <c r="A2383" s="419" t="s">
        <v>13781</v>
      </c>
      <c r="B2383" s="419" t="s">
        <v>13805</v>
      </c>
      <c r="C2383" s="419" t="s">
        <v>13782</v>
      </c>
      <c r="D2383" s="419" t="s">
        <v>20148</v>
      </c>
      <c r="E2383" s="419"/>
      <c r="F2383" s="419" t="s">
        <v>38065</v>
      </c>
      <c r="G2383" s="419" t="s">
        <v>19639</v>
      </c>
      <c r="H2383" s="419"/>
      <c r="I2383" s="419" t="s">
        <v>18069</v>
      </c>
      <c r="J2383" s="419" t="s">
        <v>13783</v>
      </c>
      <c r="K2383" s="419" t="s">
        <v>13806</v>
      </c>
      <c r="L2383" s="419" t="s">
        <v>35323</v>
      </c>
      <c r="M2383" s="419" t="s">
        <v>13787</v>
      </c>
      <c r="N2383" s="419" t="s">
        <v>13807</v>
      </c>
      <c r="O2383" s="419" t="s">
        <v>21009</v>
      </c>
      <c r="P2383" s="419" t="s">
        <v>13783</v>
      </c>
      <c r="Q2383" s="425">
        <v>1</v>
      </c>
      <c r="R2383" s="419" t="s">
        <v>24450</v>
      </c>
      <c r="S2383" s="424"/>
      <c r="T2383" s="424"/>
      <c r="U2383" s="424"/>
    </row>
    <row r="2384" spans="1:21" ht="14.6" x14ac:dyDescent="0.4">
      <c r="A2384" s="419" t="s">
        <v>13781</v>
      </c>
      <c r="B2384" s="419" t="s">
        <v>13808</v>
      </c>
      <c r="C2384" s="419" t="s">
        <v>13782</v>
      </c>
      <c r="D2384" s="419" t="s">
        <v>20148</v>
      </c>
      <c r="E2384" s="419"/>
      <c r="F2384" s="419" t="s">
        <v>38066</v>
      </c>
      <c r="G2384" s="419" t="s">
        <v>19639</v>
      </c>
      <c r="H2384" s="419"/>
      <c r="I2384" s="419" t="s">
        <v>20141</v>
      </c>
      <c r="J2384" s="419" t="s">
        <v>13783</v>
      </c>
      <c r="K2384" s="419" t="s">
        <v>13809</v>
      </c>
      <c r="L2384" s="419" t="s">
        <v>35323</v>
      </c>
      <c r="M2384" s="419" t="s">
        <v>13787</v>
      </c>
      <c r="N2384" s="419" t="s">
        <v>13810</v>
      </c>
      <c r="O2384" s="419" t="s">
        <v>21009</v>
      </c>
      <c r="P2384" s="419" t="s">
        <v>13783</v>
      </c>
      <c r="Q2384" s="425">
        <v>1</v>
      </c>
      <c r="R2384" s="419" t="s">
        <v>24451</v>
      </c>
      <c r="S2384" s="424"/>
      <c r="T2384" s="424"/>
      <c r="U2384" s="424"/>
    </row>
    <row r="2385" spans="1:21" ht="14.6" x14ac:dyDescent="0.4">
      <c r="A2385" s="419" t="s">
        <v>13781</v>
      </c>
      <c r="B2385" s="419" t="s">
        <v>13811</v>
      </c>
      <c r="C2385" s="419" t="s">
        <v>13782</v>
      </c>
      <c r="D2385" s="419" t="s">
        <v>20148</v>
      </c>
      <c r="E2385" s="419"/>
      <c r="F2385" s="419" t="s">
        <v>38067</v>
      </c>
      <c r="G2385" s="419" t="s">
        <v>19639</v>
      </c>
      <c r="H2385" s="419"/>
      <c r="I2385" s="419" t="s">
        <v>19821</v>
      </c>
      <c r="J2385" s="419" t="s">
        <v>13783</v>
      </c>
      <c r="K2385" s="419" t="s">
        <v>13812</v>
      </c>
      <c r="L2385" s="419" t="s">
        <v>35323</v>
      </c>
      <c r="M2385" s="419" t="s">
        <v>13787</v>
      </c>
      <c r="N2385" s="419" t="s">
        <v>13813</v>
      </c>
      <c r="O2385" s="419" t="s">
        <v>21009</v>
      </c>
      <c r="P2385" s="419" t="s">
        <v>13783</v>
      </c>
      <c r="Q2385" s="425">
        <v>1</v>
      </c>
      <c r="R2385" s="419" t="s">
        <v>24452</v>
      </c>
      <c r="S2385" s="424"/>
      <c r="T2385" s="424"/>
      <c r="U2385" s="424"/>
    </row>
    <row r="2386" spans="1:21" ht="14.6" x14ac:dyDescent="0.4">
      <c r="A2386" s="419" t="s">
        <v>13781</v>
      </c>
      <c r="B2386" s="419" t="s">
        <v>13814</v>
      </c>
      <c r="C2386" s="419" t="s">
        <v>13782</v>
      </c>
      <c r="D2386" s="419" t="s">
        <v>20148</v>
      </c>
      <c r="E2386" s="419"/>
      <c r="F2386" s="419" t="s">
        <v>38068</v>
      </c>
      <c r="G2386" s="419" t="s">
        <v>19639</v>
      </c>
      <c r="H2386" s="419"/>
      <c r="I2386" s="419" t="s">
        <v>20142</v>
      </c>
      <c r="J2386" s="419" t="s">
        <v>13783</v>
      </c>
      <c r="K2386" s="419" t="s">
        <v>13815</v>
      </c>
      <c r="L2386" s="419" t="s">
        <v>35323</v>
      </c>
      <c r="M2386" s="419" t="s">
        <v>13787</v>
      </c>
      <c r="N2386" s="419" t="s">
        <v>13816</v>
      </c>
      <c r="O2386" s="419" t="s">
        <v>21009</v>
      </c>
      <c r="P2386" s="419" t="s">
        <v>13783</v>
      </c>
      <c r="Q2386" s="425">
        <v>1</v>
      </c>
      <c r="R2386" s="419" t="s">
        <v>24453</v>
      </c>
      <c r="S2386" s="424"/>
      <c r="T2386" s="424"/>
      <c r="U2386" s="424"/>
    </row>
    <row r="2387" spans="1:21" ht="14.6" x14ac:dyDescent="0.4">
      <c r="A2387" s="419" t="s">
        <v>13781</v>
      </c>
      <c r="B2387" s="419" t="s">
        <v>13817</v>
      </c>
      <c r="C2387" s="419" t="s">
        <v>13782</v>
      </c>
      <c r="D2387" s="419" t="s">
        <v>20148</v>
      </c>
      <c r="E2387" s="419"/>
      <c r="F2387" s="419" t="s">
        <v>38069</v>
      </c>
      <c r="G2387" s="419" t="s">
        <v>19639</v>
      </c>
      <c r="H2387" s="419"/>
      <c r="I2387" s="419" t="s">
        <v>17933</v>
      </c>
      <c r="J2387" s="419" t="s">
        <v>13783</v>
      </c>
      <c r="K2387" s="419" t="s">
        <v>13818</v>
      </c>
      <c r="L2387" s="419" t="s">
        <v>35323</v>
      </c>
      <c r="M2387" s="419" t="s">
        <v>13787</v>
      </c>
      <c r="N2387" s="419" t="s">
        <v>13819</v>
      </c>
      <c r="O2387" s="419" t="s">
        <v>21009</v>
      </c>
      <c r="P2387" s="419" t="s">
        <v>13783</v>
      </c>
      <c r="Q2387" s="425">
        <v>1</v>
      </c>
      <c r="R2387" s="419" t="s">
        <v>24454</v>
      </c>
      <c r="S2387" s="424"/>
      <c r="T2387" s="424"/>
      <c r="U2387" s="424"/>
    </row>
    <row r="2388" spans="1:21" ht="14.6" x14ac:dyDescent="0.4">
      <c r="A2388" s="419" t="s">
        <v>13781</v>
      </c>
      <c r="B2388" s="419" t="s">
        <v>13820</v>
      </c>
      <c r="C2388" s="419" t="s">
        <v>13782</v>
      </c>
      <c r="D2388" s="419" t="s">
        <v>20148</v>
      </c>
      <c r="E2388" s="419"/>
      <c r="F2388" s="419" t="s">
        <v>38070</v>
      </c>
      <c r="G2388" s="419" t="s">
        <v>19639</v>
      </c>
      <c r="H2388" s="419"/>
      <c r="I2388" s="419" t="s">
        <v>20164</v>
      </c>
      <c r="J2388" s="419" t="s">
        <v>13783</v>
      </c>
      <c r="K2388" s="419" t="s">
        <v>13821</v>
      </c>
      <c r="L2388" s="419" t="s">
        <v>35323</v>
      </c>
      <c r="M2388" s="419" t="s">
        <v>13787</v>
      </c>
      <c r="N2388" s="419" t="s">
        <v>13822</v>
      </c>
      <c r="O2388" s="419" t="s">
        <v>21009</v>
      </c>
      <c r="P2388" s="419" t="s">
        <v>13783</v>
      </c>
      <c r="Q2388" s="425">
        <v>1</v>
      </c>
      <c r="R2388" s="419" t="s">
        <v>24455</v>
      </c>
      <c r="S2388" s="424"/>
      <c r="T2388" s="424"/>
      <c r="U2388" s="424"/>
    </row>
    <row r="2389" spans="1:21" ht="14.6" x14ac:dyDescent="0.4">
      <c r="A2389" s="419" t="s">
        <v>13781</v>
      </c>
      <c r="B2389" s="419" t="s">
        <v>13823</v>
      </c>
      <c r="C2389" s="419" t="s">
        <v>13782</v>
      </c>
      <c r="D2389" s="419" t="s">
        <v>20148</v>
      </c>
      <c r="E2389" s="419"/>
      <c r="F2389" s="419" t="s">
        <v>38071</v>
      </c>
      <c r="G2389" s="419" t="s">
        <v>19639</v>
      </c>
      <c r="H2389" s="419"/>
      <c r="I2389" s="419" t="s">
        <v>20249</v>
      </c>
      <c r="J2389" s="419" t="s">
        <v>13783</v>
      </c>
      <c r="K2389" s="419" t="s">
        <v>13824</v>
      </c>
      <c r="L2389" s="419" t="s">
        <v>35323</v>
      </c>
      <c r="M2389" s="419" t="s">
        <v>13787</v>
      </c>
      <c r="N2389" s="419" t="s">
        <v>13825</v>
      </c>
      <c r="O2389" s="419" t="s">
        <v>21009</v>
      </c>
      <c r="P2389" s="419" t="s">
        <v>13783</v>
      </c>
      <c r="Q2389" s="425">
        <v>1</v>
      </c>
      <c r="R2389" s="419" t="s">
        <v>24456</v>
      </c>
      <c r="S2389" s="424"/>
      <c r="T2389" s="424"/>
      <c r="U2389" s="424"/>
    </row>
    <row r="2390" spans="1:21" ht="14.6" x14ac:dyDescent="0.4">
      <c r="A2390" s="419" t="s">
        <v>13781</v>
      </c>
      <c r="B2390" s="419" t="s">
        <v>13826</v>
      </c>
      <c r="C2390" s="419" t="s">
        <v>13782</v>
      </c>
      <c r="D2390" s="419" t="s">
        <v>20148</v>
      </c>
      <c r="E2390" s="419"/>
      <c r="F2390" s="419" t="s">
        <v>38072</v>
      </c>
      <c r="G2390" s="419" t="s">
        <v>19639</v>
      </c>
      <c r="H2390" s="419"/>
      <c r="I2390" s="419" t="s">
        <v>19474</v>
      </c>
      <c r="J2390" s="419" t="s">
        <v>13783</v>
      </c>
      <c r="K2390" s="419" t="s">
        <v>13827</v>
      </c>
      <c r="L2390" s="419" t="s">
        <v>35323</v>
      </c>
      <c r="M2390" s="419" t="s">
        <v>13787</v>
      </c>
      <c r="N2390" s="419" t="s">
        <v>13828</v>
      </c>
      <c r="O2390" s="419" t="s">
        <v>21009</v>
      </c>
      <c r="P2390" s="419" t="s">
        <v>13783</v>
      </c>
      <c r="Q2390" s="425">
        <v>1</v>
      </c>
      <c r="R2390" s="419" t="s">
        <v>24457</v>
      </c>
      <c r="S2390" s="424"/>
      <c r="T2390" s="424"/>
      <c r="U2390" s="424"/>
    </row>
    <row r="2391" spans="1:21" ht="14.6" x14ac:dyDescent="0.4">
      <c r="A2391" s="419" t="s">
        <v>13781</v>
      </c>
      <c r="B2391" s="419" t="s">
        <v>13829</v>
      </c>
      <c r="C2391" s="419" t="s">
        <v>13782</v>
      </c>
      <c r="D2391" s="419" t="s">
        <v>20148</v>
      </c>
      <c r="E2391" s="419"/>
      <c r="F2391" s="419" t="s">
        <v>38073</v>
      </c>
      <c r="G2391" s="419" t="s">
        <v>19639</v>
      </c>
      <c r="H2391" s="419"/>
      <c r="I2391" s="419" t="s">
        <v>18131</v>
      </c>
      <c r="J2391" s="419" t="s">
        <v>13783</v>
      </c>
      <c r="K2391" s="419" t="s">
        <v>13830</v>
      </c>
      <c r="L2391" s="419" t="s">
        <v>35323</v>
      </c>
      <c r="M2391" s="419" t="s">
        <v>13787</v>
      </c>
      <c r="N2391" s="419" t="s">
        <v>13831</v>
      </c>
      <c r="O2391" s="419" t="s">
        <v>21009</v>
      </c>
      <c r="P2391" s="419" t="s">
        <v>13783</v>
      </c>
      <c r="Q2391" s="425">
        <v>1</v>
      </c>
      <c r="R2391" s="419" t="s">
        <v>24458</v>
      </c>
      <c r="S2391" s="424"/>
      <c r="T2391" s="424"/>
      <c r="U2391" s="424"/>
    </row>
    <row r="2392" spans="1:21" ht="14.6" x14ac:dyDescent="0.4">
      <c r="A2392" s="419" t="s">
        <v>13781</v>
      </c>
      <c r="B2392" s="419" t="s">
        <v>13832</v>
      </c>
      <c r="C2392" s="419" t="s">
        <v>13782</v>
      </c>
      <c r="D2392" s="419" t="s">
        <v>20148</v>
      </c>
      <c r="E2392" s="419"/>
      <c r="F2392" s="419" t="s">
        <v>38074</v>
      </c>
      <c r="G2392" s="419" t="s">
        <v>19639</v>
      </c>
      <c r="H2392" s="419"/>
      <c r="I2392" s="419" t="s">
        <v>20278</v>
      </c>
      <c r="J2392" s="419" t="s">
        <v>13783</v>
      </c>
      <c r="K2392" s="419" t="s">
        <v>13833</v>
      </c>
      <c r="L2392" s="419" t="s">
        <v>35323</v>
      </c>
      <c r="M2392" s="419" t="s">
        <v>13787</v>
      </c>
      <c r="N2392" s="419" t="s">
        <v>13834</v>
      </c>
      <c r="O2392" s="419" t="s">
        <v>21009</v>
      </c>
      <c r="P2392" s="419" t="s">
        <v>13783</v>
      </c>
      <c r="Q2392" s="425">
        <v>1</v>
      </c>
      <c r="R2392" s="419" t="s">
        <v>24459</v>
      </c>
      <c r="S2392" s="424"/>
      <c r="T2392" s="424"/>
      <c r="U2392" s="424"/>
    </row>
    <row r="2393" spans="1:21" ht="14.6" x14ac:dyDescent="0.4">
      <c r="A2393" s="419" t="s">
        <v>13781</v>
      </c>
      <c r="B2393" s="419" t="s">
        <v>13835</v>
      </c>
      <c r="C2393" s="419" t="s">
        <v>13782</v>
      </c>
      <c r="D2393" s="419" t="s">
        <v>20148</v>
      </c>
      <c r="E2393" s="419"/>
      <c r="F2393" s="419" t="s">
        <v>38075</v>
      </c>
      <c r="G2393" s="419" t="s">
        <v>19639</v>
      </c>
      <c r="H2393" s="419"/>
      <c r="I2393" s="419" t="s">
        <v>19366</v>
      </c>
      <c r="J2393" s="419" t="s">
        <v>13783</v>
      </c>
      <c r="K2393" s="419" t="s">
        <v>13836</v>
      </c>
      <c r="L2393" s="419" t="s">
        <v>35323</v>
      </c>
      <c r="M2393" s="419" t="s">
        <v>13787</v>
      </c>
      <c r="N2393" s="419" t="s">
        <v>13837</v>
      </c>
      <c r="O2393" s="419" t="s">
        <v>21009</v>
      </c>
      <c r="P2393" s="419" t="s">
        <v>13783</v>
      </c>
      <c r="Q2393" s="425">
        <v>1</v>
      </c>
      <c r="R2393" s="419" t="s">
        <v>24460</v>
      </c>
      <c r="S2393" s="424"/>
      <c r="T2393" s="424"/>
      <c r="U2393" s="424"/>
    </row>
    <row r="2394" spans="1:21" ht="14.6" x14ac:dyDescent="0.4">
      <c r="A2394" s="419" t="s">
        <v>13781</v>
      </c>
      <c r="B2394" s="419" t="s">
        <v>13838</v>
      </c>
      <c r="C2394" s="419" t="s">
        <v>13782</v>
      </c>
      <c r="D2394" s="419" t="s">
        <v>20148</v>
      </c>
      <c r="E2394" s="419"/>
      <c r="F2394" s="419" t="s">
        <v>38076</v>
      </c>
      <c r="G2394" s="419" t="s">
        <v>19639</v>
      </c>
      <c r="H2394" s="419"/>
      <c r="I2394" s="419" t="s">
        <v>20198</v>
      </c>
      <c r="J2394" s="419" t="s">
        <v>13783</v>
      </c>
      <c r="K2394" s="419" t="s">
        <v>13839</v>
      </c>
      <c r="L2394" s="419" t="s">
        <v>35323</v>
      </c>
      <c r="M2394" s="419" t="s">
        <v>13787</v>
      </c>
      <c r="N2394" s="419" t="s">
        <v>13840</v>
      </c>
      <c r="O2394" s="419" t="s">
        <v>21009</v>
      </c>
      <c r="P2394" s="419" t="s">
        <v>13783</v>
      </c>
      <c r="Q2394" s="425">
        <v>1</v>
      </c>
      <c r="R2394" s="419" t="s">
        <v>24461</v>
      </c>
      <c r="S2394" s="424"/>
      <c r="T2394" s="424"/>
      <c r="U2394" s="424"/>
    </row>
    <row r="2395" spans="1:21" ht="14.6" x14ac:dyDescent="0.4">
      <c r="A2395" s="419" t="s">
        <v>13781</v>
      </c>
      <c r="B2395" s="419" t="s">
        <v>13841</v>
      </c>
      <c r="C2395" s="419" t="s">
        <v>13782</v>
      </c>
      <c r="D2395" s="419" t="s">
        <v>20148</v>
      </c>
      <c r="E2395" s="419"/>
      <c r="F2395" s="419" t="s">
        <v>38077</v>
      </c>
      <c r="G2395" s="419" t="s">
        <v>19639</v>
      </c>
      <c r="H2395" s="419"/>
      <c r="I2395" s="419" t="s">
        <v>18001</v>
      </c>
      <c r="J2395" s="419" t="s">
        <v>13783</v>
      </c>
      <c r="K2395" s="419" t="s">
        <v>13842</v>
      </c>
      <c r="L2395" s="419" t="s">
        <v>35323</v>
      </c>
      <c r="M2395" s="419" t="s">
        <v>13787</v>
      </c>
      <c r="N2395" s="419" t="s">
        <v>13843</v>
      </c>
      <c r="O2395" s="419" t="s">
        <v>21009</v>
      </c>
      <c r="P2395" s="419" t="s">
        <v>13783</v>
      </c>
      <c r="Q2395" s="425">
        <v>1</v>
      </c>
      <c r="R2395" s="419" t="s">
        <v>24462</v>
      </c>
      <c r="S2395" s="424"/>
      <c r="T2395" s="424"/>
      <c r="U2395" s="424"/>
    </row>
    <row r="2396" spans="1:21" ht="14.6" x14ac:dyDescent="0.4">
      <c r="A2396" s="419" t="s">
        <v>13781</v>
      </c>
      <c r="B2396" s="419" t="s">
        <v>13844</v>
      </c>
      <c r="C2396" s="419" t="s">
        <v>13782</v>
      </c>
      <c r="D2396" s="419" t="s">
        <v>20148</v>
      </c>
      <c r="E2396" s="419"/>
      <c r="F2396" s="419" t="s">
        <v>38078</v>
      </c>
      <c r="G2396" s="419" t="s">
        <v>19639</v>
      </c>
      <c r="H2396" s="419"/>
      <c r="I2396" s="419" t="s">
        <v>19457</v>
      </c>
      <c r="J2396" s="419" t="s">
        <v>13783</v>
      </c>
      <c r="K2396" s="419" t="s">
        <v>13845</v>
      </c>
      <c r="L2396" s="419" t="s">
        <v>35323</v>
      </c>
      <c r="M2396" s="419" t="s">
        <v>13787</v>
      </c>
      <c r="N2396" s="419" t="s">
        <v>13846</v>
      </c>
      <c r="O2396" s="419" t="s">
        <v>21009</v>
      </c>
      <c r="P2396" s="419" t="s">
        <v>13783</v>
      </c>
      <c r="Q2396" s="425">
        <v>1</v>
      </c>
      <c r="R2396" s="419" t="s">
        <v>24463</v>
      </c>
      <c r="S2396" s="424"/>
      <c r="T2396" s="424"/>
      <c r="U2396" s="424"/>
    </row>
    <row r="2397" spans="1:21" ht="14.6" x14ac:dyDescent="0.4">
      <c r="A2397" s="419" t="s">
        <v>13781</v>
      </c>
      <c r="B2397" s="419" t="s">
        <v>13847</v>
      </c>
      <c r="C2397" s="419" t="s">
        <v>13782</v>
      </c>
      <c r="D2397" s="419" t="s">
        <v>20148</v>
      </c>
      <c r="E2397" s="419"/>
      <c r="F2397" s="419" t="s">
        <v>38079</v>
      </c>
      <c r="G2397" s="419" t="s">
        <v>19639</v>
      </c>
      <c r="H2397" s="419"/>
      <c r="I2397" s="419" t="s">
        <v>18083</v>
      </c>
      <c r="J2397" s="419" t="s">
        <v>13783</v>
      </c>
      <c r="K2397" s="419" t="s">
        <v>13848</v>
      </c>
      <c r="L2397" s="419" t="s">
        <v>35323</v>
      </c>
      <c r="M2397" s="419" t="s">
        <v>13787</v>
      </c>
      <c r="N2397" s="419" t="s">
        <v>13849</v>
      </c>
      <c r="O2397" s="419" t="s">
        <v>21009</v>
      </c>
      <c r="P2397" s="419" t="s">
        <v>13783</v>
      </c>
      <c r="Q2397" s="425">
        <v>1</v>
      </c>
      <c r="R2397" s="419" t="s">
        <v>24464</v>
      </c>
      <c r="S2397" s="424"/>
      <c r="T2397" s="424"/>
      <c r="U2397" s="424"/>
    </row>
    <row r="2398" spans="1:21" ht="14.6" x14ac:dyDescent="0.4">
      <c r="A2398" s="419" t="s">
        <v>13781</v>
      </c>
      <c r="B2398" s="419" t="s">
        <v>36665</v>
      </c>
      <c r="C2398" s="419" t="s">
        <v>13782</v>
      </c>
      <c r="D2398" s="419" t="s">
        <v>20148</v>
      </c>
      <c r="E2398" s="419"/>
      <c r="F2398" s="419" t="s">
        <v>38080</v>
      </c>
      <c r="G2398" s="419" t="s">
        <v>20248</v>
      </c>
      <c r="H2398" s="419"/>
      <c r="I2398" s="419" t="s">
        <v>20198</v>
      </c>
      <c r="J2398" s="419" t="s">
        <v>13783</v>
      </c>
      <c r="K2398" s="419" t="s">
        <v>13850</v>
      </c>
      <c r="L2398" s="419" t="s">
        <v>35323</v>
      </c>
      <c r="M2398" s="419" t="s">
        <v>13787</v>
      </c>
      <c r="N2398" s="419" t="s">
        <v>13851</v>
      </c>
      <c r="O2398" s="419" t="s">
        <v>21027</v>
      </c>
      <c r="P2398" s="419" t="s">
        <v>13783</v>
      </c>
      <c r="Q2398" s="425">
        <v>1</v>
      </c>
      <c r="R2398" s="419" t="s">
        <v>24465</v>
      </c>
      <c r="S2398" s="424"/>
      <c r="T2398" s="424"/>
      <c r="U2398" s="424"/>
    </row>
    <row r="2399" spans="1:21" ht="14.6" x14ac:dyDescent="0.4">
      <c r="A2399" s="419" t="s">
        <v>13781</v>
      </c>
      <c r="B2399" s="419" t="s">
        <v>20823</v>
      </c>
      <c r="C2399" s="419" t="s">
        <v>13782</v>
      </c>
      <c r="D2399" s="419" t="s">
        <v>20148</v>
      </c>
      <c r="E2399" s="419"/>
      <c r="F2399" s="419" t="s">
        <v>38081</v>
      </c>
      <c r="G2399" s="419" t="s">
        <v>19639</v>
      </c>
      <c r="H2399" s="419"/>
      <c r="I2399" s="419" t="s">
        <v>20194</v>
      </c>
      <c r="J2399" s="419" t="s">
        <v>13783</v>
      </c>
      <c r="K2399" s="419" t="s">
        <v>20824</v>
      </c>
      <c r="L2399" s="419" t="s">
        <v>35323</v>
      </c>
      <c r="M2399" s="419" t="s">
        <v>13787</v>
      </c>
      <c r="N2399" s="419" t="s">
        <v>20825</v>
      </c>
      <c r="O2399" s="419" t="s">
        <v>21009</v>
      </c>
      <c r="P2399" s="419" t="s">
        <v>13783</v>
      </c>
      <c r="Q2399" s="425">
        <v>1</v>
      </c>
      <c r="R2399" s="419" t="s">
        <v>24466</v>
      </c>
      <c r="S2399" s="424"/>
      <c r="T2399" s="424"/>
      <c r="U2399" s="424"/>
    </row>
    <row r="2400" spans="1:21" ht="14.6" x14ac:dyDescent="0.4">
      <c r="A2400" s="419" t="s">
        <v>13781</v>
      </c>
      <c r="B2400" s="419" t="s">
        <v>38082</v>
      </c>
      <c r="C2400" s="419" t="s">
        <v>13782</v>
      </c>
      <c r="D2400" s="419" t="s">
        <v>20148</v>
      </c>
      <c r="E2400" s="419"/>
      <c r="F2400" s="419" t="s">
        <v>38083</v>
      </c>
      <c r="G2400" s="419" t="s">
        <v>20160</v>
      </c>
      <c r="H2400" s="419"/>
      <c r="I2400" s="419" t="s">
        <v>19364</v>
      </c>
      <c r="J2400" s="419" t="s">
        <v>13783</v>
      </c>
      <c r="K2400" s="419" t="s">
        <v>13852</v>
      </c>
      <c r="L2400" s="419" t="s">
        <v>35323</v>
      </c>
      <c r="M2400" s="419" t="s">
        <v>13787</v>
      </c>
      <c r="N2400" s="419" t="s">
        <v>13853</v>
      </c>
      <c r="O2400" s="419" t="s">
        <v>21198</v>
      </c>
      <c r="P2400" s="419" t="s">
        <v>13783</v>
      </c>
      <c r="Q2400" s="425">
        <v>1</v>
      </c>
      <c r="R2400" s="419" t="s">
        <v>24467</v>
      </c>
      <c r="S2400" s="424"/>
      <c r="T2400" s="424"/>
      <c r="U2400" s="424"/>
    </row>
    <row r="2401" spans="1:21" ht="14.6" x14ac:dyDescent="0.4">
      <c r="A2401" s="422" t="s">
        <v>13781</v>
      </c>
      <c r="B2401" s="422" t="s">
        <v>38084</v>
      </c>
      <c r="C2401" s="422" t="s">
        <v>13782</v>
      </c>
      <c r="D2401" s="422" t="s">
        <v>20148</v>
      </c>
      <c r="E2401" s="422"/>
      <c r="F2401" s="422" t="s">
        <v>38085</v>
      </c>
      <c r="G2401" s="422" t="s">
        <v>20155</v>
      </c>
      <c r="H2401" s="422"/>
      <c r="I2401" s="422" t="s">
        <v>19436</v>
      </c>
      <c r="J2401" s="422" t="s">
        <v>13783</v>
      </c>
      <c r="K2401" s="422" t="s">
        <v>13854</v>
      </c>
      <c r="L2401" s="422" t="s">
        <v>35323</v>
      </c>
      <c r="M2401" s="422" t="s">
        <v>13787</v>
      </c>
      <c r="N2401" s="422" t="s">
        <v>13855</v>
      </c>
      <c r="O2401" s="422" t="s">
        <v>21137</v>
      </c>
      <c r="P2401" s="422" t="s">
        <v>13783</v>
      </c>
      <c r="Q2401" s="423">
        <v>1</v>
      </c>
      <c r="R2401" s="422" t="s">
        <v>24468</v>
      </c>
      <c r="S2401" s="424"/>
      <c r="T2401" s="424"/>
      <c r="U2401" s="424"/>
    </row>
    <row r="2402" spans="1:21" ht="14.6" x14ac:dyDescent="0.4">
      <c r="A2402" s="416" t="s">
        <v>13781</v>
      </c>
      <c r="B2402" s="416" t="s">
        <v>33068</v>
      </c>
      <c r="C2402" s="416" t="s">
        <v>13782</v>
      </c>
      <c r="D2402" s="416" t="s">
        <v>20772</v>
      </c>
      <c r="E2402" s="416"/>
      <c r="F2402" s="416" t="s">
        <v>20772</v>
      </c>
      <c r="G2402" s="416" t="s">
        <v>20772</v>
      </c>
      <c r="H2402" s="416"/>
      <c r="I2402" s="416" t="s">
        <v>20772</v>
      </c>
      <c r="J2402" s="416" t="s">
        <v>13783</v>
      </c>
      <c r="K2402" s="416" t="s">
        <v>33069</v>
      </c>
      <c r="L2402" s="416" t="s">
        <v>35332</v>
      </c>
      <c r="M2402" s="416" t="s">
        <v>33069</v>
      </c>
      <c r="N2402" s="416" t="s">
        <v>13785</v>
      </c>
      <c r="O2402" s="416" t="s">
        <v>21009</v>
      </c>
      <c r="P2402" s="416" t="s">
        <v>13783</v>
      </c>
      <c r="Q2402" s="417">
        <v>0</v>
      </c>
      <c r="R2402" s="416" t="s">
        <v>24442</v>
      </c>
      <c r="S2402" s="418"/>
      <c r="T2402" s="418"/>
      <c r="U2402" s="418"/>
    </row>
    <row r="2403" spans="1:21" ht="14.6" x14ac:dyDescent="0.4">
      <c r="A2403" s="416" t="s">
        <v>13781</v>
      </c>
      <c r="B2403" s="416" t="s">
        <v>38086</v>
      </c>
      <c r="C2403" s="416" t="s">
        <v>13782</v>
      </c>
      <c r="D2403" s="416" t="s">
        <v>20772</v>
      </c>
      <c r="E2403" s="416"/>
      <c r="F2403" s="416" t="s">
        <v>20772</v>
      </c>
      <c r="G2403" s="416" t="s">
        <v>20772</v>
      </c>
      <c r="H2403" s="416"/>
      <c r="I2403" s="416" t="s">
        <v>20772</v>
      </c>
      <c r="J2403" s="416" t="s">
        <v>13783</v>
      </c>
      <c r="K2403" s="416" t="s">
        <v>38087</v>
      </c>
      <c r="L2403" s="416" t="s">
        <v>35332</v>
      </c>
      <c r="M2403" s="416" t="s">
        <v>38087</v>
      </c>
      <c r="N2403" s="416" t="s">
        <v>13785</v>
      </c>
      <c r="O2403" s="416" t="s">
        <v>32479</v>
      </c>
      <c r="P2403" s="416" t="s">
        <v>13783</v>
      </c>
      <c r="Q2403" s="417">
        <v>0</v>
      </c>
      <c r="R2403" s="416" t="s">
        <v>24442</v>
      </c>
      <c r="S2403" s="418"/>
      <c r="T2403" s="418"/>
      <c r="U2403" s="418"/>
    </row>
    <row r="2404" spans="1:21" ht="14.6" x14ac:dyDescent="0.4">
      <c r="A2404" s="419" t="s">
        <v>13781</v>
      </c>
      <c r="B2404" s="419" t="s">
        <v>38088</v>
      </c>
      <c r="C2404" s="419" t="s">
        <v>13782</v>
      </c>
      <c r="D2404" s="419" t="s">
        <v>20148</v>
      </c>
      <c r="E2404" s="419"/>
      <c r="F2404" s="419" t="s">
        <v>38089</v>
      </c>
      <c r="G2404" s="419" t="s">
        <v>19396</v>
      </c>
      <c r="H2404" s="419"/>
      <c r="I2404" s="419" t="s">
        <v>19332</v>
      </c>
      <c r="J2404" s="419" t="s">
        <v>20258</v>
      </c>
      <c r="K2404" s="419" t="s">
        <v>13857</v>
      </c>
      <c r="L2404" s="419" t="s">
        <v>35323</v>
      </c>
      <c r="M2404" s="419" t="s">
        <v>19398</v>
      </c>
      <c r="N2404" s="419" t="s">
        <v>13858</v>
      </c>
      <c r="O2404" s="419" t="s">
        <v>21062</v>
      </c>
      <c r="P2404" s="419" t="s">
        <v>13783</v>
      </c>
      <c r="Q2404" s="425">
        <v>1</v>
      </c>
      <c r="R2404" s="419" t="s">
        <v>24469</v>
      </c>
      <c r="S2404" s="424"/>
      <c r="T2404" s="424"/>
      <c r="U2404" s="424"/>
    </row>
    <row r="2405" spans="1:21" ht="14.6" x14ac:dyDescent="0.4">
      <c r="A2405" s="419" t="s">
        <v>13781</v>
      </c>
      <c r="B2405" s="419" t="s">
        <v>38090</v>
      </c>
      <c r="C2405" s="419" t="s">
        <v>13782</v>
      </c>
      <c r="D2405" s="419" t="s">
        <v>20148</v>
      </c>
      <c r="E2405" s="419"/>
      <c r="F2405" s="419" t="s">
        <v>38091</v>
      </c>
      <c r="G2405" s="419" t="s">
        <v>19396</v>
      </c>
      <c r="H2405" s="419"/>
      <c r="I2405" s="419" t="s">
        <v>19413</v>
      </c>
      <c r="J2405" s="419" t="s">
        <v>20258</v>
      </c>
      <c r="K2405" s="419" t="s">
        <v>13859</v>
      </c>
      <c r="L2405" s="419" t="s">
        <v>35323</v>
      </c>
      <c r="M2405" s="419" t="s">
        <v>19398</v>
      </c>
      <c r="N2405" s="419" t="s">
        <v>13860</v>
      </c>
      <c r="O2405" s="419" t="s">
        <v>21062</v>
      </c>
      <c r="P2405" s="419" t="s">
        <v>13783</v>
      </c>
      <c r="Q2405" s="425">
        <v>1</v>
      </c>
      <c r="R2405" s="419" t="s">
        <v>24470</v>
      </c>
      <c r="S2405" s="424"/>
      <c r="T2405" s="424"/>
      <c r="U2405" s="424"/>
    </row>
    <row r="2406" spans="1:21" ht="14.6" x14ac:dyDescent="0.4">
      <c r="A2406" s="419" t="s">
        <v>13781</v>
      </c>
      <c r="B2406" s="419" t="s">
        <v>38092</v>
      </c>
      <c r="C2406" s="419" t="s">
        <v>13782</v>
      </c>
      <c r="D2406" s="419" t="s">
        <v>20148</v>
      </c>
      <c r="E2406" s="419"/>
      <c r="F2406" s="419" t="s">
        <v>38093</v>
      </c>
      <c r="G2406" s="419" t="s">
        <v>19396</v>
      </c>
      <c r="H2406" s="419"/>
      <c r="I2406" s="419" t="s">
        <v>20140</v>
      </c>
      <c r="J2406" s="419" t="s">
        <v>20258</v>
      </c>
      <c r="K2406" s="419" t="s">
        <v>13861</v>
      </c>
      <c r="L2406" s="419" t="s">
        <v>35323</v>
      </c>
      <c r="M2406" s="419" t="s">
        <v>19398</v>
      </c>
      <c r="N2406" s="419" t="s">
        <v>13862</v>
      </c>
      <c r="O2406" s="419" t="s">
        <v>21062</v>
      </c>
      <c r="P2406" s="419" t="s">
        <v>13783</v>
      </c>
      <c r="Q2406" s="425">
        <v>1</v>
      </c>
      <c r="R2406" s="419" t="s">
        <v>24471</v>
      </c>
      <c r="S2406" s="424"/>
      <c r="T2406" s="424"/>
      <c r="U2406" s="424"/>
    </row>
    <row r="2407" spans="1:21" ht="14.6" x14ac:dyDescent="0.4">
      <c r="A2407" s="419" t="s">
        <v>13781</v>
      </c>
      <c r="B2407" s="419" t="s">
        <v>38094</v>
      </c>
      <c r="C2407" s="419" t="s">
        <v>13782</v>
      </c>
      <c r="D2407" s="419" t="s">
        <v>20148</v>
      </c>
      <c r="E2407" s="419"/>
      <c r="F2407" s="419" t="s">
        <v>38095</v>
      </c>
      <c r="G2407" s="419" t="s">
        <v>19396</v>
      </c>
      <c r="H2407" s="419"/>
      <c r="I2407" s="419" t="s">
        <v>19341</v>
      </c>
      <c r="J2407" s="419" t="s">
        <v>20258</v>
      </c>
      <c r="K2407" s="419" t="s">
        <v>13863</v>
      </c>
      <c r="L2407" s="419" t="s">
        <v>35323</v>
      </c>
      <c r="M2407" s="419" t="s">
        <v>19398</v>
      </c>
      <c r="N2407" s="419" t="s">
        <v>13864</v>
      </c>
      <c r="O2407" s="419" t="s">
        <v>21062</v>
      </c>
      <c r="P2407" s="419" t="s">
        <v>13783</v>
      </c>
      <c r="Q2407" s="425">
        <v>1</v>
      </c>
      <c r="R2407" s="419" t="s">
        <v>24472</v>
      </c>
      <c r="S2407" s="424"/>
      <c r="T2407" s="424"/>
      <c r="U2407" s="424"/>
    </row>
    <row r="2408" spans="1:21" ht="14.6" x14ac:dyDescent="0.4">
      <c r="A2408" s="419" t="s">
        <v>13781</v>
      </c>
      <c r="B2408" s="419" t="s">
        <v>38096</v>
      </c>
      <c r="C2408" s="419" t="s">
        <v>13782</v>
      </c>
      <c r="D2408" s="419" t="s">
        <v>20148</v>
      </c>
      <c r="E2408" s="419"/>
      <c r="F2408" s="419" t="s">
        <v>38097</v>
      </c>
      <c r="G2408" s="419" t="s">
        <v>19396</v>
      </c>
      <c r="H2408" s="419"/>
      <c r="I2408" s="419" t="s">
        <v>20233</v>
      </c>
      <c r="J2408" s="419" t="s">
        <v>20258</v>
      </c>
      <c r="K2408" s="419" t="s">
        <v>13865</v>
      </c>
      <c r="L2408" s="419" t="s">
        <v>35323</v>
      </c>
      <c r="M2408" s="419" t="s">
        <v>19398</v>
      </c>
      <c r="N2408" s="419" t="s">
        <v>13866</v>
      </c>
      <c r="O2408" s="419" t="s">
        <v>21062</v>
      </c>
      <c r="P2408" s="419" t="s">
        <v>13783</v>
      </c>
      <c r="Q2408" s="425">
        <v>1</v>
      </c>
      <c r="R2408" s="419" t="s">
        <v>24473</v>
      </c>
      <c r="S2408" s="424"/>
      <c r="T2408" s="424"/>
      <c r="U2408" s="424"/>
    </row>
    <row r="2409" spans="1:21" ht="14.6" x14ac:dyDescent="0.4">
      <c r="A2409" s="419" t="s">
        <v>13781</v>
      </c>
      <c r="B2409" s="419" t="s">
        <v>20826</v>
      </c>
      <c r="C2409" s="419" t="s">
        <v>13782</v>
      </c>
      <c r="D2409" s="419" t="s">
        <v>20148</v>
      </c>
      <c r="E2409" s="419"/>
      <c r="F2409" s="419" t="s">
        <v>38098</v>
      </c>
      <c r="G2409" s="419" t="s">
        <v>19396</v>
      </c>
      <c r="H2409" s="419"/>
      <c r="I2409" s="419" t="s">
        <v>17980</v>
      </c>
      <c r="J2409" s="419" t="s">
        <v>20258</v>
      </c>
      <c r="K2409" s="419" t="s">
        <v>13867</v>
      </c>
      <c r="L2409" s="419" t="s">
        <v>35323</v>
      </c>
      <c r="M2409" s="419" t="s">
        <v>19453</v>
      </c>
      <c r="N2409" s="419" t="s">
        <v>13868</v>
      </c>
      <c r="O2409" s="419" t="s">
        <v>21063</v>
      </c>
      <c r="P2409" s="419" t="s">
        <v>13783</v>
      </c>
      <c r="Q2409" s="425">
        <v>1</v>
      </c>
      <c r="R2409" s="419" t="s">
        <v>24474</v>
      </c>
      <c r="S2409" s="424"/>
      <c r="T2409" s="424"/>
      <c r="U2409" s="424"/>
    </row>
    <row r="2410" spans="1:21" ht="14.6" x14ac:dyDescent="0.4">
      <c r="A2410" s="435" t="s">
        <v>13781</v>
      </c>
      <c r="B2410" s="435" t="s">
        <v>38099</v>
      </c>
      <c r="C2410" s="435" t="s">
        <v>13782</v>
      </c>
      <c r="D2410" s="435" t="s">
        <v>20148</v>
      </c>
      <c r="E2410" s="435"/>
      <c r="F2410" s="435" t="s">
        <v>38100</v>
      </c>
      <c r="G2410" s="435" t="s">
        <v>20248</v>
      </c>
      <c r="H2410" s="435"/>
      <c r="I2410" s="435" t="s">
        <v>18089</v>
      </c>
      <c r="J2410" s="435" t="s">
        <v>20258</v>
      </c>
      <c r="K2410" s="435" t="s">
        <v>13869</v>
      </c>
      <c r="L2410" s="435" t="s">
        <v>35323</v>
      </c>
      <c r="M2410" s="435" t="s">
        <v>18077</v>
      </c>
      <c r="N2410" s="435" t="s">
        <v>13870</v>
      </c>
      <c r="O2410" s="435" t="s">
        <v>21122</v>
      </c>
      <c r="P2410" s="435" t="s">
        <v>13783</v>
      </c>
      <c r="Q2410" s="436">
        <v>3</v>
      </c>
      <c r="R2410" s="435" t="s">
        <v>24475</v>
      </c>
      <c r="S2410" s="437"/>
      <c r="T2410" s="437"/>
      <c r="U2410" s="437"/>
    </row>
    <row r="2411" spans="1:21" ht="14.6" x14ac:dyDescent="0.4">
      <c r="A2411" s="416" t="s">
        <v>13871</v>
      </c>
      <c r="B2411" s="416" t="s">
        <v>38101</v>
      </c>
      <c r="C2411" s="416" t="s">
        <v>13872</v>
      </c>
      <c r="D2411" s="416" t="s">
        <v>20148</v>
      </c>
      <c r="E2411" s="416"/>
      <c r="F2411" s="416" t="s">
        <v>38102</v>
      </c>
      <c r="G2411" s="416" t="s">
        <v>20149</v>
      </c>
      <c r="H2411" s="416"/>
      <c r="I2411" s="416" t="s">
        <v>20198</v>
      </c>
      <c r="J2411" s="416" t="s">
        <v>13873</v>
      </c>
      <c r="K2411" s="416" t="s">
        <v>13874</v>
      </c>
      <c r="L2411" s="416" t="s">
        <v>35321</v>
      </c>
      <c r="M2411" s="416" t="s">
        <v>13874</v>
      </c>
      <c r="N2411" s="416" t="s">
        <v>33071</v>
      </c>
      <c r="O2411" s="416" t="s">
        <v>21009</v>
      </c>
      <c r="P2411" s="416" t="s">
        <v>13873</v>
      </c>
      <c r="Q2411" s="417">
        <v>0</v>
      </c>
      <c r="R2411" s="416" t="s">
        <v>33072</v>
      </c>
      <c r="S2411" s="418"/>
      <c r="T2411" s="418"/>
      <c r="U2411" s="418"/>
    </row>
    <row r="2412" spans="1:21" ht="14.6" x14ac:dyDescent="0.4">
      <c r="A2412" s="419" t="s">
        <v>13871</v>
      </c>
      <c r="B2412" s="419" t="s">
        <v>13875</v>
      </c>
      <c r="C2412" s="419" t="s">
        <v>13872</v>
      </c>
      <c r="D2412" s="419" t="s">
        <v>20148</v>
      </c>
      <c r="E2412" s="419"/>
      <c r="F2412" s="419" t="s">
        <v>38103</v>
      </c>
      <c r="G2412" s="419" t="s">
        <v>19639</v>
      </c>
      <c r="H2412" s="419"/>
      <c r="I2412" s="419" t="s">
        <v>18123</v>
      </c>
      <c r="J2412" s="419" t="s">
        <v>13873</v>
      </c>
      <c r="K2412" s="419" t="s">
        <v>13876</v>
      </c>
      <c r="L2412" s="419" t="s">
        <v>35323</v>
      </c>
      <c r="M2412" s="419" t="s">
        <v>13877</v>
      </c>
      <c r="N2412" s="419" t="s">
        <v>13878</v>
      </c>
      <c r="O2412" s="419" t="s">
        <v>21009</v>
      </c>
      <c r="P2412" s="419" t="s">
        <v>13873</v>
      </c>
      <c r="Q2412" s="425">
        <v>1</v>
      </c>
      <c r="R2412" s="419" t="s">
        <v>24476</v>
      </c>
      <c r="S2412" s="424"/>
      <c r="T2412" s="424"/>
      <c r="U2412" s="424"/>
    </row>
    <row r="2413" spans="1:21" ht="14.6" x14ac:dyDescent="0.4">
      <c r="A2413" s="419" t="s">
        <v>13871</v>
      </c>
      <c r="B2413" s="419" t="s">
        <v>13879</v>
      </c>
      <c r="C2413" s="419" t="s">
        <v>13872</v>
      </c>
      <c r="D2413" s="419" t="s">
        <v>20148</v>
      </c>
      <c r="E2413" s="419"/>
      <c r="F2413" s="419" t="s">
        <v>38104</v>
      </c>
      <c r="G2413" s="419" t="s">
        <v>19639</v>
      </c>
      <c r="H2413" s="419"/>
      <c r="I2413" s="419" t="s">
        <v>20144</v>
      </c>
      <c r="J2413" s="419" t="s">
        <v>13873</v>
      </c>
      <c r="K2413" s="419" t="s">
        <v>13880</v>
      </c>
      <c r="L2413" s="419" t="s">
        <v>35323</v>
      </c>
      <c r="M2413" s="419" t="s">
        <v>13877</v>
      </c>
      <c r="N2413" s="419" t="s">
        <v>13881</v>
      </c>
      <c r="O2413" s="419" t="s">
        <v>21009</v>
      </c>
      <c r="P2413" s="419" t="s">
        <v>13873</v>
      </c>
      <c r="Q2413" s="425">
        <v>1</v>
      </c>
      <c r="R2413" s="419" t="s">
        <v>24477</v>
      </c>
      <c r="S2413" s="424"/>
      <c r="T2413" s="424"/>
      <c r="U2413" s="424"/>
    </row>
    <row r="2414" spans="1:21" ht="14.6" x14ac:dyDescent="0.4">
      <c r="A2414" s="419" t="s">
        <v>13871</v>
      </c>
      <c r="B2414" s="419" t="s">
        <v>13882</v>
      </c>
      <c r="C2414" s="419" t="s">
        <v>13872</v>
      </c>
      <c r="D2414" s="419" t="s">
        <v>20148</v>
      </c>
      <c r="E2414" s="419"/>
      <c r="F2414" s="419" t="s">
        <v>38105</v>
      </c>
      <c r="G2414" s="419" t="s">
        <v>19639</v>
      </c>
      <c r="H2414" s="419"/>
      <c r="I2414" s="419" t="s">
        <v>20168</v>
      </c>
      <c r="J2414" s="419" t="s">
        <v>13873</v>
      </c>
      <c r="K2414" s="419" t="s">
        <v>13883</v>
      </c>
      <c r="L2414" s="419" t="s">
        <v>35323</v>
      </c>
      <c r="M2414" s="419" t="s">
        <v>13877</v>
      </c>
      <c r="N2414" s="419" t="s">
        <v>13884</v>
      </c>
      <c r="O2414" s="419" t="s">
        <v>21009</v>
      </c>
      <c r="P2414" s="419" t="s">
        <v>13873</v>
      </c>
      <c r="Q2414" s="425">
        <v>1</v>
      </c>
      <c r="R2414" s="419" t="s">
        <v>24478</v>
      </c>
      <c r="S2414" s="424"/>
      <c r="T2414" s="424"/>
      <c r="U2414" s="424"/>
    </row>
    <row r="2415" spans="1:21" ht="14.6" x14ac:dyDescent="0.4">
      <c r="A2415" s="419" t="s">
        <v>13871</v>
      </c>
      <c r="B2415" s="419" t="s">
        <v>13885</v>
      </c>
      <c r="C2415" s="419" t="s">
        <v>13872</v>
      </c>
      <c r="D2415" s="419" t="s">
        <v>20148</v>
      </c>
      <c r="E2415" s="419"/>
      <c r="F2415" s="419" t="s">
        <v>38106</v>
      </c>
      <c r="G2415" s="419" t="s">
        <v>19639</v>
      </c>
      <c r="H2415" s="419"/>
      <c r="I2415" s="419" t="s">
        <v>19335</v>
      </c>
      <c r="J2415" s="419" t="s">
        <v>13873</v>
      </c>
      <c r="K2415" s="419" t="s">
        <v>13886</v>
      </c>
      <c r="L2415" s="419" t="s">
        <v>35323</v>
      </c>
      <c r="M2415" s="419" t="s">
        <v>13877</v>
      </c>
      <c r="N2415" s="419" t="s">
        <v>13887</v>
      </c>
      <c r="O2415" s="419" t="s">
        <v>21009</v>
      </c>
      <c r="P2415" s="419" t="s">
        <v>13873</v>
      </c>
      <c r="Q2415" s="425">
        <v>1</v>
      </c>
      <c r="R2415" s="419" t="s">
        <v>24479</v>
      </c>
      <c r="S2415" s="424"/>
      <c r="T2415" s="424"/>
      <c r="U2415" s="424"/>
    </row>
    <row r="2416" spans="1:21" ht="14.6" x14ac:dyDescent="0.4">
      <c r="A2416" s="419" t="s">
        <v>13871</v>
      </c>
      <c r="B2416" s="419" t="s">
        <v>13888</v>
      </c>
      <c r="C2416" s="419" t="s">
        <v>13872</v>
      </c>
      <c r="D2416" s="419" t="s">
        <v>20148</v>
      </c>
      <c r="E2416" s="419"/>
      <c r="F2416" s="419" t="s">
        <v>38107</v>
      </c>
      <c r="G2416" s="419" t="s">
        <v>19639</v>
      </c>
      <c r="H2416" s="419"/>
      <c r="I2416" s="419" t="s">
        <v>18112</v>
      </c>
      <c r="J2416" s="419" t="s">
        <v>13873</v>
      </c>
      <c r="K2416" s="419" t="s">
        <v>13889</v>
      </c>
      <c r="L2416" s="419" t="s">
        <v>35323</v>
      </c>
      <c r="M2416" s="419" t="s">
        <v>13877</v>
      </c>
      <c r="N2416" s="419" t="s">
        <v>13890</v>
      </c>
      <c r="O2416" s="419" t="s">
        <v>21009</v>
      </c>
      <c r="P2416" s="419" t="s">
        <v>13873</v>
      </c>
      <c r="Q2416" s="425">
        <v>1</v>
      </c>
      <c r="R2416" s="419" t="s">
        <v>24480</v>
      </c>
      <c r="S2416" s="424"/>
      <c r="T2416" s="424"/>
      <c r="U2416" s="424"/>
    </row>
    <row r="2417" spans="1:21" ht="14.6" x14ac:dyDescent="0.4">
      <c r="A2417" s="419" t="s">
        <v>13871</v>
      </c>
      <c r="B2417" s="419" t="s">
        <v>13891</v>
      </c>
      <c r="C2417" s="419" t="s">
        <v>13872</v>
      </c>
      <c r="D2417" s="419" t="s">
        <v>20148</v>
      </c>
      <c r="E2417" s="419"/>
      <c r="F2417" s="419" t="s">
        <v>38108</v>
      </c>
      <c r="G2417" s="419" t="s">
        <v>19639</v>
      </c>
      <c r="H2417" s="419"/>
      <c r="I2417" s="419" t="s">
        <v>20150</v>
      </c>
      <c r="J2417" s="419" t="s">
        <v>13873</v>
      </c>
      <c r="K2417" s="419" t="s">
        <v>13892</v>
      </c>
      <c r="L2417" s="419" t="s">
        <v>35323</v>
      </c>
      <c r="M2417" s="419" t="s">
        <v>13877</v>
      </c>
      <c r="N2417" s="419" t="s">
        <v>13893</v>
      </c>
      <c r="O2417" s="419" t="s">
        <v>21009</v>
      </c>
      <c r="P2417" s="419" t="s">
        <v>13873</v>
      </c>
      <c r="Q2417" s="425">
        <v>1</v>
      </c>
      <c r="R2417" s="419" t="s">
        <v>24481</v>
      </c>
      <c r="S2417" s="424"/>
      <c r="T2417" s="424"/>
      <c r="U2417" s="424"/>
    </row>
    <row r="2418" spans="1:21" ht="14.6" x14ac:dyDescent="0.4">
      <c r="A2418" s="419" t="s">
        <v>13871</v>
      </c>
      <c r="B2418" s="419" t="s">
        <v>13894</v>
      </c>
      <c r="C2418" s="419" t="s">
        <v>13872</v>
      </c>
      <c r="D2418" s="419" t="s">
        <v>20148</v>
      </c>
      <c r="E2418" s="419"/>
      <c r="F2418" s="419" t="s">
        <v>38109</v>
      </c>
      <c r="G2418" s="419" t="s">
        <v>19639</v>
      </c>
      <c r="H2418" s="419"/>
      <c r="I2418" s="419" t="s">
        <v>17972</v>
      </c>
      <c r="J2418" s="419" t="s">
        <v>13873</v>
      </c>
      <c r="K2418" s="419" t="s">
        <v>13895</v>
      </c>
      <c r="L2418" s="419" t="s">
        <v>35323</v>
      </c>
      <c r="M2418" s="419" t="s">
        <v>13877</v>
      </c>
      <c r="N2418" s="419" t="s">
        <v>13896</v>
      </c>
      <c r="O2418" s="419" t="s">
        <v>21009</v>
      </c>
      <c r="P2418" s="419" t="s">
        <v>13873</v>
      </c>
      <c r="Q2418" s="425">
        <v>1</v>
      </c>
      <c r="R2418" s="419" t="s">
        <v>24482</v>
      </c>
      <c r="S2418" s="424"/>
      <c r="T2418" s="424"/>
      <c r="U2418" s="424"/>
    </row>
    <row r="2419" spans="1:21" ht="14.6" x14ac:dyDescent="0.4">
      <c r="A2419" s="419" t="s">
        <v>13871</v>
      </c>
      <c r="B2419" s="419" t="s">
        <v>13897</v>
      </c>
      <c r="C2419" s="419" t="s">
        <v>13872</v>
      </c>
      <c r="D2419" s="419" t="s">
        <v>20148</v>
      </c>
      <c r="E2419" s="419"/>
      <c r="F2419" s="419" t="s">
        <v>38110</v>
      </c>
      <c r="G2419" s="419" t="s">
        <v>19639</v>
      </c>
      <c r="H2419" s="419"/>
      <c r="I2419" s="419" t="s">
        <v>18002</v>
      </c>
      <c r="J2419" s="419" t="s">
        <v>13873</v>
      </c>
      <c r="K2419" s="419" t="s">
        <v>13898</v>
      </c>
      <c r="L2419" s="419" t="s">
        <v>35323</v>
      </c>
      <c r="M2419" s="419" t="s">
        <v>13877</v>
      </c>
      <c r="N2419" s="419" t="s">
        <v>13899</v>
      </c>
      <c r="O2419" s="419" t="s">
        <v>21009</v>
      </c>
      <c r="P2419" s="419" t="s">
        <v>13873</v>
      </c>
      <c r="Q2419" s="425">
        <v>1</v>
      </c>
      <c r="R2419" s="419" t="s">
        <v>24483</v>
      </c>
      <c r="S2419" s="424"/>
      <c r="T2419" s="424"/>
      <c r="U2419" s="424"/>
    </row>
    <row r="2420" spans="1:21" ht="14.6" x14ac:dyDescent="0.4">
      <c r="A2420" s="419" t="s">
        <v>13871</v>
      </c>
      <c r="B2420" s="419" t="s">
        <v>18299</v>
      </c>
      <c r="C2420" s="419" t="s">
        <v>13872</v>
      </c>
      <c r="D2420" s="419" t="s">
        <v>20148</v>
      </c>
      <c r="E2420" s="419"/>
      <c r="F2420" s="419" t="s">
        <v>38111</v>
      </c>
      <c r="G2420" s="419" t="s">
        <v>19639</v>
      </c>
      <c r="H2420" s="419"/>
      <c r="I2420" s="419" t="s">
        <v>19474</v>
      </c>
      <c r="J2420" s="419" t="s">
        <v>13873</v>
      </c>
      <c r="K2420" s="419" t="s">
        <v>16155</v>
      </c>
      <c r="L2420" s="419" t="s">
        <v>35323</v>
      </c>
      <c r="M2420" s="419" t="s">
        <v>13877</v>
      </c>
      <c r="N2420" s="419" t="s">
        <v>16156</v>
      </c>
      <c r="O2420" s="419" t="s">
        <v>21009</v>
      </c>
      <c r="P2420" s="419" t="s">
        <v>13873</v>
      </c>
      <c r="Q2420" s="425">
        <v>1</v>
      </c>
      <c r="R2420" s="419" t="s">
        <v>24484</v>
      </c>
      <c r="S2420" s="424"/>
      <c r="T2420" s="424"/>
      <c r="U2420" s="424"/>
    </row>
    <row r="2421" spans="1:21" ht="14.6" x14ac:dyDescent="0.4">
      <c r="A2421" s="419" t="s">
        <v>13871</v>
      </c>
      <c r="B2421" s="419" t="s">
        <v>16157</v>
      </c>
      <c r="C2421" s="419" t="s">
        <v>13872</v>
      </c>
      <c r="D2421" s="419" t="s">
        <v>20148</v>
      </c>
      <c r="E2421" s="419"/>
      <c r="F2421" s="419" t="s">
        <v>38112</v>
      </c>
      <c r="G2421" s="419" t="s">
        <v>19639</v>
      </c>
      <c r="H2421" s="419"/>
      <c r="I2421" s="419" t="s">
        <v>18083</v>
      </c>
      <c r="J2421" s="419" t="s">
        <v>13873</v>
      </c>
      <c r="K2421" s="419" t="s">
        <v>16158</v>
      </c>
      <c r="L2421" s="419" t="s">
        <v>35323</v>
      </c>
      <c r="M2421" s="419" t="s">
        <v>13877</v>
      </c>
      <c r="N2421" s="419" t="s">
        <v>16159</v>
      </c>
      <c r="O2421" s="419" t="s">
        <v>21009</v>
      </c>
      <c r="P2421" s="419" t="s">
        <v>13873</v>
      </c>
      <c r="Q2421" s="425">
        <v>1</v>
      </c>
      <c r="R2421" s="419" t="s">
        <v>24485</v>
      </c>
      <c r="S2421" s="424"/>
      <c r="T2421" s="424"/>
      <c r="U2421" s="424"/>
    </row>
    <row r="2422" spans="1:21" ht="14.6" x14ac:dyDescent="0.4">
      <c r="A2422" s="419" t="s">
        <v>13871</v>
      </c>
      <c r="B2422" s="419" t="s">
        <v>16160</v>
      </c>
      <c r="C2422" s="419" t="s">
        <v>13872</v>
      </c>
      <c r="D2422" s="419" t="s">
        <v>20148</v>
      </c>
      <c r="E2422" s="419"/>
      <c r="F2422" s="419" t="s">
        <v>38113</v>
      </c>
      <c r="G2422" s="419" t="s">
        <v>19639</v>
      </c>
      <c r="H2422" s="419"/>
      <c r="I2422" s="419" t="s">
        <v>19429</v>
      </c>
      <c r="J2422" s="419" t="s">
        <v>13873</v>
      </c>
      <c r="K2422" s="419" t="s">
        <v>16161</v>
      </c>
      <c r="L2422" s="419" t="s">
        <v>35323</v>
      </c>
      <c r="M2422" s="419" t="s">
        <v>13877</v>
      </c>
      <c r="N2422" s="419" t="s">
        <v>16162</v>
      </c>
      <c r="O2422" s="419" t="s">
        <v>21009</v>
      </c>
      <c r="P2422" s="419" t="s">
        <v>13873</v>
      </c>
      <c r="Q2422" s="425">
        <v>1</v>
      </c>
      <c r="R2422" s="419" t="s">
        <v>24486</v>
      </c>
      <c r="S2422" s="424"/>
      <c r="T2422" s="424"/>
      <c r="U2422" s="424"/>
    </row>
    <row r="2423" spans="1:21" ht="14.6" x14ac:dyDescent="0.4">
      <c r="A2423" s="419" t="s">
        <v>13871</v>
      </c>
      <c r="B2423" s="419" t="s">
        <v>16163</v>
      </c>
      <c r="C2423" s="419" t="s">
        <v>13872</v>
      </c>
      <c r="D2423" s="419" t="s">
        <v>20148</v>
      </c>
      <c r="E2423" s="419"/>
      <c r="F2423" s="419" t="s">
        <v>38114</v>
      </c>
      <c r="G2423" s="419" t="s">
        <v>19639</v>
      </c>
      <c r="H2423" s="419"/>
      <c r="I2423" s="419" t="s">
        <v>18112</v>
      </c>
      <c r="J2423" s="419" t="s">
        <v>13873</v>
      </c>
      <c r="K2423" s="419" t="s">
        <v>16164</v>
      </c>
      <c r="L2423" s="419" t="s">
        <v>35323</v>
      </c>
      <c r="M2423" s="419" t="s">
        <v>13877</v>
      </c>
      <c r="N2423" s="419" t="s">
        <v>16165</v>
      </c>
      <c r="O2423" s="419" t="s">
        <v>21009</v>
      </c>
      <c r="P2423" s="419" t="s">
        <v>13873</v>
      </c>
      <c r="Q2423" s="425">
        <v>1</v>
      </c>
      <c r="R2423" s="419" t="s">
        <v>24487</v>
      </c>
      <c r="S2423" s="424"/>
      <c r="T2423" s="424"/>
      <c r="U2423" s="424"/>
    </row>
    <row r="2424" spans="1:21" ht="14.6" x14ac:dyDescent="0.4">
      <c r="A2424" s="419" t="s">
        <v>13871</v>
      </c>
      <c r="B2424" s="419" t="s">
        <v>16166</v>
      </c>
      <c r="C2424" s="419" t="s">
        <v>13872</v>
      </c>
      <c r="D2424" s="419" t="s">
        <v>20148</v>
      </c>
      <c r="E2424" s="419"/>
      <c r="F2424" s="419" t="s">
        <v>38115</v>
      </c>
      <c r="G2424" s="419" t="s">
        <v>19639</v>
      </c>
      <c r="H2424" s="419"/>
      <c r="I2424" s="419" t="s">
        <v>18039</v>
      </c>
      <c r="J2424" s="419" t="s">
        <v>13873</v>
      </c>
      <c r="K2424" s="419" t="s">
        <v>16167</v>
      </c>
      <c r="L2424" s="419" t="s">
        <v>35323</v>
      </c>
      <c r="M2424" s="419" t="s">
        <v>13877</v>
      </c>
      <c r="N2424" s="419" t="s">
        <v>16168</v>
      </c>
      <c r="O2424" s="419" t="s">
        <v>21009</v>
      </c>
      <c r="P2424" s="419" t="s">
        <v>13873</v>
      </c>
      <c r="Q2424" s="425">
        <v>1</v>
      </c>
      <c r="R2424" s="419" t="s">
        <v>24488</v>
      </c>
      <c r="S2424" s="424"/>
      <c r="T2424" s="424"/>
      <c r="U2424" s="424"/>
    </row>
    <row r="2425" spans="1:21" ht="14.6" x14ac:dyDescent="0.4">
      <c r="A2425" s="419" t="s">
        <v>13871</v>
      </c>
      <c r="B2425" s="419" t="s">
        <v>14850</v>
      </c>
      <c r="C2425" s="419" t="s">
        <v>13872</v>
      </c>
      <c r="D2425" s="419" t="s">
        <v>20148</v>
      </c>
      <c r="E2425" s="419"/>
      <c r="F2425" s="419" t="s">
        <v>38116</v>
      </c>
      <c r="G2425" s="419" t="s">
        <v>19639</v>
      </c>
      <c r="H2425" s="419"/>
      <c r="I2425" s="419" t="s">
        <v>20218</v>
      </c>
      <c r="J2425" s="419" t="s">
        <v>13873</v>
      </c>
      <c r="K2425" s="419" t="s">
        <v>16169</v>
      </c>
      <c r="L2425" s="419" t="s">
        <v>35323</v>
      </c>
      <c r="M2425" s="419" t="s">
        <v>13877</v>
      </c>
      <c r="N2425" s="419" t="s">
        <v>16170</v>
      </c>
      <c r="O2425" s="419" t="s">
        <v>21009</v>
      </c>
      <c r="P2425" s="419" t="s">
        <v>13873</v>
      </c>
      <c r="Q2425" s="425">
        <v>1</v>
      </c>
      <c r="R2425" s="419" t="s">
        <v>24489</v>
      </c>
      <c r="S2425" s="424"/>
      <c r="T2425" s="424"/>
      <c r="U2425" s="424"/>
    </row>
    <row r="2426" spans="1:21" ht="14.6" x14ac:dyDescent="0.4">
      <c r="A2426" s="419" t="s">
        <v>13871</v>
      </c>
      <c r="B2426" s="419" t="s">
        <v>15616</v>
      </c>
      <c r="C2426" s="419" t="s">
        <v>13872</v>
      </c>
      <c r="D2426" s="419" t="s">
        <v>20148</v>
      </c>
      <c r="E2426" s="419"/>
      <c r="F2426" s="419" t="s">
        <v>38117</v>
      </c>
      <c r="G2426" s="419" t="s">
        <v>19639</v>
      </c>
      <c r="H2426" s="419"/>
      <c r="I2426" s="419" t="s">
        <v>20236</v>
      </c>
      <c r="J2426" s="419" t="s">
        <v>13873</v>
      </c>
      <c r="K2426" s="419" t="s">
        <v>16171</v>
      </c>
      <c r="L2426" s="419" t="s">
        <v>35323</v>
      </c>
      <c r="M2426" s="419" t="s">
        <v>13877</v>
      </c>
      <c r="N2426" s="419" t="s">
        <v>16172</v>
      </c>
      <c r="O2426" s="419" t="s">
        <v>21009</v>
      </c>
      <c r="P2426" s="419" t="s">
        <v>13873</v>
      </c>
      <c r="Q2426" s="425">
        <v>1</v>
      </c>
      <c r="R2426" s="419" t="s">
        <v>24490</v>
      </c>
      <c r="S2426" s="424"/>
      <c r="T2426" s="424"/>
      <c r="U2426" s="424"/>
    </row>
    <row r="2427" spans="1:21" ht="14.6" x14ac:dyDescent="0.4">
      <c r="A2427" s="419" t="s">
        <v>13871</v>
      </c>
      <c r="B2427" s="419" t="s">
        <v>16173</v>
      </c>
      <c r="C2427" s="419" t="s">
        <v>13872</v>
      </c>
      <c r="D2427" s="419" t="s">
        <v>20148</v>
      </c>
      <c r="E2427" s="419"/>
      <c r="F2427" s="419" t="s">
        <v>38118</v>
      </c>
      <c r="G2427" s="419" t="s">
        <v>19639</v>
      </c>
      <c r="H2427" s="419"/>
      <c r="I2427" s="419" t="s">
        <v>18112</v>
      </c>
      <c r="J2427" s="419" t="s">
        <v>13873</v>
      </c>
      <c r="K2427" s="419" t="s">
        <v>16174</v>
      </c>
      <c r="L2427" s="419" t="s">
        <v>35323</v>
      </c>
      <c r="M2427" s="419" t="s">
        <v>13877</v>
      </c>
      <c r="N2427" s="419" t="s">
        <v>16175</v>
      </c>
      <c r="O2427" s="419" t="s">
        <v>21009</v>
      </c>
      <c r="P2427" s="419" t="s">
        <v>13873</v>
      </c>
      <c r="Q2427" s="425">
        <v>1</v>
      </c>
      <c r="R2427" s="419" t="s">
        <v>24491</v>
      </c>
      <c r="S2427" s="424"/>
      <c r="T2427" s="424"/>
      <c r="U2427" s="424"/>
    </row>
    <row r="2428" spans="1:21" ht="14.6" x14ac:dyDescent="0.4">
      <c r="A2428" s="419" t="s">
        <v>13871</v>
      </c>
      <c r="B2428" s="419" t="s">
        <v>16176</v>
      </c>
      <c r="C2428" s="419" t="s">
        <v>13872</v>
      </c>
      <c r="D2428" s="419" t="s">
        <v>20148</v>
      </c>
      <c r="E2428" s="419"/>
      <c r="F2428" s="419" t="s">
        <v>38119</v>
      </c>
      <c r="G2428" s="419" t="s">
        <v>19639</v>
      </c>
      <c r="H2428" s="419"/>
      <c r="I2428" s="419" t="s">
        <v>19489</v>
      </c>
      <c r="J2428" s="419" t="s">
        <v>13873</v>
      </c>
      <c r="K2428" s="419" t="s">
        <v>16177</v>
      </c>
      <c r="L2428" s="419" t="s">
        <v>35323</v>
      </c>
      <c r="M2428" s="419" t="s">
        <v>13877</v>
      </c>
      <c r="N2428" s="419" t="s">
        <v>16178</v>
      </c>
      <c r="O2428" s="419" t="s">
        <v>21009</v>
      </c>
      <c r="P2428" s="419" t="s">
        <v>13873</v>
      </c>
      <c r="Q2428" s="425">
        <v>1</v>
      </c>
      <c r="R2428" s="419" t="s">
        <v>24492</v>
      </c>
      <c r="S2428" s="424"/>
      <c r="T2428" s="424"/>
      <c r="U2428" s="424"/>
    </row>
    <row r="2429" spans="1:21" ht="14.6" x14ac:dyDescent="0.4">
      <c r="A2429" s="419" t="s">
        <v>13871</v>
      </c>
      <c r="B2429" s="419" t="s">
        <v>16179</v>
      </c>
      <c r="C2429" s="419" t="s">
        <v>13872</v>
      </c>
      <c r="D2429" s="419" t="s">
        <v>20148</v>
      </c>
      <c r="E2429" s="419"/>
      <c r="F2429" s="419" t="s">
        <v>38120</v>
      </c>
      <c r="G2429" s="419" t="s">
        <v>19639</v>
      </c>
      <c r="H2429" s="419"/>
      <c r="I2429" s="419" t="s">
        <v>20230</v>
      </c>
      <c r="J2429" s="419" t="s">
        <v>13873</v>
      </c>
      <c r="K2429" s="419" t="s">
        <v>16180</v>
      </c>
      <c r="L2429" s="419" t="s">
        <v>35323</v>
      </c>
      <c r="M2429" s="419" t="s">
        <v>13877</v>
      </c>
      <c r="N2429" s="419" t="s">
        <v>16181</v>
      </c>
      <c r="O2429" s="419" t="s">
        <v>21009</v>
      </c>
      <c r="P2429" s="419" t="s">
        <v>13873</v>
      </c>
      <c r="Q2429" s="425">
        <v>1</v>
      </c>
      <c r="R2429" s="419" t="s">
        <v>24493</v>
      </c>
      <c r="S2429" s="424"/>
      <c r="T2429" s="424"/>
      <c r="U2429" s="424"/>
    </row>
    <row r="2430" spans="1:21" ht="14.6" x14ac:dyDescent="0.4">
      <c r="A2430" s="419" t="s">
        <v>13871</v>
      </c>
      <c r="B2430" s="419" t="s">
        <v>16182</v>
      </c>
      <c r="C2430" s="419" t="s">
        <v>13872</v>
      </c>
      <c r="D2430" s="419" t="s">
        <v>20148</v>
      </c>
      <c r="E2430" s="419"/>
      <c r="F2430" s="419" t="s">
        <v>38121</v>
      </c>
      <c r="G2430" s="419" t="s">
        <v>19639</v>
      </c>
      <c r="H2430" s="419"/>
      <c r="I2430" s="419" t="s">
        <v>18001</v>
      </c>
      <c r="J2430" s="419" t="s">
        <v>13873</v>
      </c>
      <c r="K2430" s="419" t="s">
        <v>16183</v>
      </c>
      <c r="L2430" s="419" t="s">
        <v>35323</v>
      </c>
      <c r="M2430" s="419" t="s">
        <v>13877</v>
      </c>
      <c r="N2430" s="419" t="s">
        <v>16184</v>
      </c>
      <c r="O2430" s="419" t="s">
        <v>21009</v>
      </c>
      <c r="P2430" s="419" t="s">
        <v>13873</v>
      </c>
      <c r="Q2430" s="425">
        <v>1</v>
      </c>
      <c r="R2430" s="419" t="s">
        <v>24494</v>
      </c>
      <c r="S2430" s="424"/>
      <c r="T2430" s="424"/>
      <c r="U2430" s="424"/>
    </row>
    <row r="2431" spans="1:21" ht="14.6" x14ac:dyDescent="0.4">
      <c r="A2431" s="419" t="s">
        <v>13871</v>
      </c>
      <c r="B2431" s="419" t="s">
        <v>16185</v>
      </c>
      <c r="C2431" s="419" t="s">
        <v>13872</v>
      </c>
      <c r="D2431" s="419" t="s">
        <v>20148</v>
      </c>
      <c r="E2431" s="419"/>
      <c r="F2431" s="419" t="s">
        <v>38122</v>
      </c>
      <c r="G2431" s="419" t="s">
        <v>19639</v>
      </c>
      <c r="H2431" s="419"/>
      <c r="I2431" s="419" t="s">
        <v>20257</v>
      </c>
      <c r="J2431" s="419" t="s">
        <v>13873</v>
      </c>
      <c r="K2431" s="419" t="s">
        <v>16186</v>
      </c>
      <c r="L2431" s="419" t="s">
        <v>35323</v>
      </c>
      <c r="M2431" s="419" t="s">
        <v>13877</v>
      </c>
      <c r="N2431" s="419" t="s">
        <v>16187</v>
      </c>
      <c r="O2431" s="419" t="s">
        <v>21009</v>
      </c>
      <c r="P2431" s="419" t="s">
        <v>13873</v>
      </c>
      <c r="Q2431" s="425">
        <v>1</v>
      </c>
      <c r="R2431" s="419" t="s">
        <v>24495</v>
      </c>
      <c r="S2431" s="424"/>
      <c r="T2431" s="424"/>
      <c r="U2431" s="424"/>
    </row>
    <row r="2432" spans="1:21" ht="14.6" x14ac:dyDescent="0.4">
      <c r="A2432" s="419" t="s">
        <v>13871</v>
      </c>
      <c r="B2432" s="419" t="s">
        <v>16188</v>
      </c>
      <c r="C2432" s="419" t="s">
        <v>13872</v>
      </c>
      <c r="D2432" s="419" t="s">
        <v>20148</v>
      </c>
      <c r="E2432" s="419"/>
      <c r="F2432" s="419" t="s">
        <v>38123</v>
      </c>
      <c r="G2432" s="419" t="s">
        <v>19639</v>
      </c>
      <c r="H2432" s="419"/>
      <c r="I2432" s="419" t="s">
        <v>19379</v>
      </c>
      <c r="J2432" s="419" t="s">
        <v>13873</v>
      </c>
      <c r="K2432" s="419" t="s">
        <v>16189</v>
      </c>
      <c r="L2432" s="419" t="s">
        <v>35323</v>
      </c>
      <c r="M2432" s="419" t="s">
        <v>13877</v>
      </c>
      <c r="N2432" s="419" t="s">
        <v>16190</v>
      </c>
      <c r="O2432" s="419" t="s">
        <v>21009</v>
      </c>
      <c r="P2432" s="419" t="s">
        <v>13873</v>
      </c>
      <c r="Q2432" s="425">
        <v>1</v>
      </c>
      <c r="R2432" s="419" t="s">
        <v>24496</v>
      </c>
      <c r="S2432" s="424"/>
      <c r="T2432" s="424"/>
      <c r="U2432" s="424"/>
    </row>
    <row r="2433" spans="1:21" ht="14.6" x14ac:dyDescent="0.4">
      <c r="A2433" s="419" t="s">
        <v>13871</v>
      </c>
      <c r="B2433" s="419" t="s">
        <v>16191</v>
      </c>
      <c r="C2433" s="419" t="s">
        <v>13872</v>
      </c>
      <c r="D2433" s="419" t="s">
        <v>20148</v>
      </c>
      <c r="E2433" s="419"/>
      <c r="F2433" s="419" t="s">
        <v>38124</v>
      </c>
      <c r="G2433" s="419" t="s">
        <v>19639</v>
      </c>
      <c r="H2433" s="419"/>
      <c r="I2433" s="419" t="s">
        <v>18039</v>
      </c>
      <c r="J2433" s="419" t="s">
        <v>13873</v>
      </c>
      <c r="K2433" s="419" t="s">
        <v>16192</v>
      </c>
      <c r="L2433" s="419" t="s">
        <v>35323</v>
      </c>
      <c r="M2433" s="419" t="s">
        <v>13877</v>
      </c>
      <c r="N2433" s="419" t="s">
        <v>16193</v>
      </c>
      <c r="O2433" s="419" t="s">
        <v>21009</v>
      </c>
      <c r="P2433" s="419" t="s">
        <v>13873</v>
      </c>
      <c r="Q2433" s="425">
        <v>1</v>
      </c>
      <c r="R2433" s="419" t="s">
        <v>24497</v>
      </c>
      <c r="S2433" s="424"/>
      <c r="T2433" s="424"/>
      <c r="U2433" s="424"/>
    </row>
    <row r="2434" spans="1:21" ht="14.6" x14ac:dyDescent="0.4">
      <c r="A2434" s="419" t="s">
        <v>13871</v>
      </c>
      <c r="B2434" s="419" t="s">
        <v>16194</v>
      </c>
      <c r="C2434" s="419" t="s">
        <v>13872</v>
      </c>
      <c r="D2434" s="419" t="s">
        <v>20148</v>
      </c>
      <c r="E2434" s="419"/>
      <c r="F2434" s="419" t="s">
        <v>38125</v>
      </c>
      <c r="G2434" s="419" t="s">
        <v>19639</v>
      </c>
      <c r="H2434" s="419"/>
      <c r="I2434" s="419" t="s">
        <v>20186</v>
      </c>
      <c r="J2434" s="419" t="s">
        <v>13873</v>
      </c>
      <c r="K2434" s="419" t="s">
        <v>16195</v>
      </c>
      <c r="L2434" s="419" t="s">
        <v>35323</v>
      </c>
      <c r="M2434" s="419" t="s">
        <v>13877</v>
      </c>
      <c r="N2434" s="419" t="s">
        <v>16196</v>
      </c>
      <c r="O2434" s="419" t="s">
        <v>21009</v>
      </c>
      <c r="P2434" s="419" t="s">
        <v>13873</v>
      </c>
      <c r="Q2434" s="425">
        <v>1</v>
      </c>
      <c r="R2434" s="419" t="s">
        <v>24498</v>
      </c>
      <c r="S2434" s="424"/>
      <c r="T2434" s="424"/>
      <c r="U2434" s="424"/>
    </row>
    <row r="2435" spans="1:21" ht="14.6" x14ac:dyDescent="0.4">
      <c r="A2435" s="419" t="s">
        <v>13871</v>
      </c>
      <c r="B2435" s="419" t="s">
        <v>16197</v>
      </c>
      <c r="C2435" s="419" t="s">
        <v>13872</v>
      </c>
      <c r="D2435" s="419" t="s">
        <v>20148</v>
      </c>
      <c r="E2435" s="419"/>
      <c r="F2435" s="419" t="s">
        <v>38126</v>
      </c>
      <c r="G2435" s="419" t="s">
        <v>19639</v>
      </c>
      <c r="H2435" s="419"/>
      <c r="I2435" s="419" t="s">
        <v>17980</v>
      </c>
      <c r="J2435" s="419" t="s">
        <v>13873</v>
      </c>
      <c r="K2435" s="419" t="s">
        <v>16198</v>
      </c>
      <c r="L2435" s="419" t="s">
        <v>35323</v>
      </c>
      <c r="M2435" s="419" t="s">
        <v>13877</v>
      </c>
      <c r="N2435" s="419" t="s">
        <v>16199</v>
      </c>
      <c r="O2435" s="419" t="s">
        <v>21009</v>
      </c>
      <c r="P2435" s="419" t="s">
        <v>13873</v>
      </c>
      <c r="Q2435" s="425">
        <v>1</v>
      </c>
      <c r="R2435" s="419" t="s">
        <v>24499</v>
      </c>
      <c r="S2435" s="424"/>
      <c r="T2435" s="424"/>
      <c r="U2435" s="424"/>
    </row>
    <row r="2436" spans="1:21" ht="14.6" x14ac:dyDescent="0.4">
      <c r="A2436" s="419" t="s">
        <v>13871</v>
      </c>
      <c r="B2436" s="419" t="s">
        <v>16200</v>
      </c>
      <c r="C2436" s="419" t="s">
        <v>13872</v>
      </c>
      <c r="D2436" s="419" t="s">
        <v>20148</v>
      </c>
      <c r="E2436" s="419"/>
      <c r="F2436" s="419" t="s">
        <v>38127</v>
      </c>
      <c r="G2436" s="419" t="s">
        <v>19639</v>
      </c>
      <c r="H2436" s="419"/>
      <c r="I2436" s="419" t="s">
        <v>20211</v>
      </c>
      <c r="J2436" s="419" t="s">
        <v>13873</v>
      </c>
      <c r="K2436" s="419" t="s">
        <v>16201</v>
      </c>
      <c r="L2436" s="419" t="s">
        <v>35323</v>
      </c>
      <c r="M2436" s="419" t="s">
        <v>13877</v>
      </c>
      <c r="N2436" s="419" t="s">
        <v>16202</v>
      </c>
      <c r="O2436" s="419" t="s">
        <v>21009</v>
      </c>
      <c r="P2436" s="419" t="s">
        <v>13873</v>
      </c>
      <c r="Q2436" s="425">
        <v>1</v>
      </c>
      <c r="R2436" s="419" t="s">
        <v>24500</v>
      </c>
      <c r="S2436" s="424"/>
      <c r="T2436" s="424"/>
      <c r="U2436" s="424"/>
    </row>
    <row r="2437" spans="1:21" ht="14.6" x14ac:dyDescent="0.4">
      <c r="A2437" s="419" t="s">
        <v>13871</v>
      </c>
      <c r="B2437" s="419" t="s">
        <v>16203</v>
      </c>
      <c r="C2437" s="419" t="s">
        <v>13872</v>
      </c>
      <c r="D2437" s="419" t="s">
        <v>20148</v>
      </c>
      <c r="E2437" s="419"/>
      <c r="F2437" s="419" t="s">
        <v>38128</v>
      </c>
      <c r="G2437" s="419" t="s">
        <v>19639</v>
      </c>
      <c r="H2437" s="419"/>
      <c r="I2437" s="419" t="s">
        <v>20140</v>
      </c>
      <c r="J2437" s="419" t="s">
        <v>13873</v>
      </c>
      <c r="K2437" s="419" t="s">
        <v>16204</v>
      </c>
      <c r="L2437" s="419" t="s">
        <v>35323</v>
      </c>
      <c r="M2437" s="419" t="s">
        <v>13877</v>
      </c>
      <c r="N2437" s="419" t="s">
        <v>16205</v>
      </c>
      <c r="O2437" s="419" t="s">
        <v>21009</v>
      </c>
      <c r="P2437" s="419" t="s">
        <v>13873</v>
      </c>
      <c r="Q2437" s="425">
        <v>1</v>
      </c>
      <c r="R2437" s="419" t="s">
        <v>24501</v>
      </c>
      <c r="S2437" s="424"/>
      <c r="T2437" s="424"/>
      <c r="U2437" s="424"/>
    </row>
    <row r="2438" spans="1:21" ht="14.6" x14ac:dyDescent="0.4">
      <c r="A2438" s="419" t="s">
        <v>13871</v>
      </c>
      <c r="B2438" s="419" t="s">
        <v>16206</v>
      </c>
      <c r="C2438" s="419" t="s">
        <v>13872</v>
      </c>
      <c r="D2438" s="419" t="s">
        <v>20148</v>
      </c>
      <c r="E2438" s="419"/>
      <c r="F2438" s="419" t="s">
        <v>38129</v>
      </c>
      <c r="G2438" s="419" t="s">
        <v>19639</v>
      </c>
      <c r="H2438" s="419"/>
      <c r="I2438" s="419" t="s">
        <v>19401</v>
      </c>
      <c r="J2438" s="419" t="s">
        <v>13873</v>
      </c>
      <c r="K2438" s="419" t="s">
        <v>16207</v>
      </c>
      <c r="L2438" s="419" t="s">
        <v>35323</v>
      </c>
      <c r="M2438" s="419" t="s">
        <v>13877</v>
      </c>
      <c r="N2438" s="419" t="s">
        <v>16208</v>
      </c>
      <c r="O2438" s="419" t="s">
        <v>21009</v>
      </c>
      <c r="P2438" s="419" t="s">
        <v>13873</v>
      </c>
      <c r="Q2438" s="425">
        <v>1</v>
      </c>
      <c r="R2438" s="419" t="s">
        <v>24502</v>
      </c>
      <c r="S2438" s="424"/>
      <c r="T2438" s="424"/>
      <c r="U2438" s="424"/>
    </row>
    <row r="2439" spans="1:21" ht="14.6" x14ac:dyDescent="0.4">
      <c r="A2439" s="419" t="s">
        <v>13871</v>
      </c>
      <c r="B2439" s="419" t="s">
        <v>16209</v>
      </c>
      <c r="C2439" s="419" t="s">
        <v>13872</v>
      </c>
      <c r="D2439" s="419" t="s">
        <v>20148</v>
      </c>
      <c r="E2439" s="419"/>
      <c r="F2439" s="419" t="s">
        <v>38130</v>
      </c>
      <c r="G2439" s="419" t="s">
        <v>19639</v>
      </c>
      <c r="H2439" s="419"/>
      <c r="I2439" s="419" t="s">
        <v>20214</v>
      </c>
      <c r="J2439" s="419" t="s">
        <v>13873</v>
      </c>
      <c r="K2439" s="419" t="s">
        <v>16210</v>
      </c>
      <c r="L2439" s="419" t="s">
        <v>35323</v>
      </c>
      <c r="M2439" s="419" t="s">
        <v>13877</v>
      </c>
      <c r="N2439" s="419" t="s">
        <v>16211</v>
      </c>
      <c r="O2439" s="419" t="s">
        <v>21009</v>
      </c>
      <c r="P2439" s="419" t="s">
        <v>13873</v>
      </c>
      <c r="Q2439" s="425">
        <v>1</v>
      </c>
      <c r="R2439" s="419" t="s">
        <v>24503</v>
      </c>
      <c r="S2439" s="424"/>
      <c r="T2439" s="424"/>
      <c r="U2439" s="424"/>
    </row>
    <row r="2440" spans="1:21" ht="14.6" x14ac:dyDescent="0.4">
      <c r="A2440" s="419" t="s">
        <v>13871</v>
      </c>
      <c r="B2440" s="419" t="s">
        <v>16212</v>
      </c>
      <c r="C2440" s="419" t="s">
        <v>13872</v>
      </c>
      <c r="D2440" s="419" t="s">
        <v>20148</v>
      </c>
      <c r="E2440" s="419"/>
      <c r="F2440" s="419" t="s">
        <v>38131</v>
      </c>
      <c r="G2440" s="419" t="s">
        <v>19639</v>
      </c>
      <c r="H2440" s="419"/>
      <c r="I2440" s="419" t="s">
        <v>20185</v>
      </c>
      <c r="J2440" s="419" t="s">
        <v>13873</v>
      </c>
      <c r="K2440" s="419" t="s">
        <v>16213</v>
      </c>
      <c r="L2440" s="419" t="s">
        <v>35323</v>
      </c>
      <c r="M2440" s="419" t="s">
        <v>13877</v>
      </c>
      <c r="N2440" s="419" t="s">
        <v>16214</v>
      </c>
      <c r="O2440" s="419" t="s">
        <v>21009</v>
      </c>
      <c r="P2440" s="419" t="s">
        <v>13873</v>
      </c>
      <c r="Q2440" s="425">
        <v>1</v>
      </c>
      <c r="R2440" s="419" t="s">
        <v>24504</v>
      </c>
      <c r="S2440" s="424"/>
      <c r="T2440" s="424"/>
      <c r="U2440" s="424"/>
    </row>
    <row r="2441" spans="1:21" ht="14.6" x14ac:dyDescent="0.4">
      <c r="A2441" s="419" t="s">
        <v>13871</v>
      </c>
      <c r="B2441" s="419" t="s">
        <v>16215</v>
      </c>
      <c r="C2441" s="419" t="s">
        <v>13872</v>
      </c>
      <c r="D2441" s="419" t="s">
        <v>20148</v>
      </c>
      <c r="E2441" s="419"/>
      <c r="F2441" s="419" t="s">
        <v>38132</v>
      </c>
      <c r="G2441" s="419" t="s">
        <v>19639</v>
      </c>
      <c r="H2441" s="419"/>
      <c r="I2441" s="419" t="s">
        <v>20202</v>
      </c>
      <c r="J2441" s="419" t="s">
        <v>13873</v>
      </c>
      <c r="K2441" s="419" t="s">
        <v>16216</v>
      </c>
      <c r="L2441" s="419" t="s">
        <v>35323</v>
      </c>
      <c r="M2441" s="419" t="s">
        <v>13877</v>
      </c>
      <c r="N2441" s="419" t="s">
        <v>16217</v>
      </c>
      <c r="O2441" s="419" t="s">
        <v>21009</v>
      </c>
      <c r="P2441" s="419" t="s">
        <v>13873</v>
      </c>
      <c r="Q2441" s="425">
        <v>1</v>
      </c>
      <c r="R2441" s="419" t="s">
        <v>24505</v>
      </c>
      <c r="S2441" s="424"/>
      <c r="T2441" s="424"/>
      <c r="U2441" s="424"/>
    </row>
    <row r="2442" spans="1:21" ht="14.6" x14ac:dyDescent="0.4">
      <c r="A2442" s="419" t="s">
        <v>13871</v>
      </c>
      <c r="B2442" s="419" t="s">
        <v>16218</v>
      </c>
      <c r="C2442" s="419" t="s">
        <v>13872</v>
      </c>
      <c r="D2442" s="419" t="s">
        <v>20148</v>
      </c>
      <c r="E2442" s="419"/>
      <c r="F2442" s="419" t="s">
        <v>38133</v>
      </c>
      <c r="G2442" s="419" t="s">
        <v>19639</v>
      </c>
      <c r="H2442" s="419"/>
      <c r="I2442" s="419" t="s">
        <v>20139</v>
      </c>
      <c r="J2442" s="419" t="s">
        <v>13873</v>
      </c>
      <c r="K2442" s="419" t="s">
        <v>16219</v>
      </c>
      <c r="L2442" s="419" t="s">
        <v>35323</v>
      </c>
      <c r="M2442" s="419" t="s">
        <v>13877</v>
      </c>
      <c r="N2442" s="419" t="s">
        <v>16220</v>
      </c>
      <c r="O2442" s="419" t="s">
        <v>21009</v>
      </c>
      <c r="P2442" s="419" t="s">
        <v>13873</v>
      </c>
      <c r="Q2442" s="425">
        <v>1</v>
      </c>
      <c r="R2442" s="419" t="s">
        <v>24506</v>
      </c>
      <c r="S2442" s="424"/>
      <c r="T2442" s="424"/>
      <c r="U2442" s="424"/>
    </row>
    <row r="2443" spans="1:21" ht="14.6" x14ac:dyDescent="0.4">
      <c r="A2443" s="419" t="s">
        <v>13871</v>
      </c>
      <c r="B2443" s="419" t="s">
        <v>16221</v>
      </c>
      <c r="C2443" s="419" t="s">
        <v>13872</v>
      </c>
      <c r="D2443" s="419" t="s">
        <v>20148</v>
      </c>
      <c r="E2443" s="419"/>
      <c r="F2443" s="419" t="s">
        <v>38134</v>
      </c>
      <c r="G2443" s="419" t="s">
        <v>19639</v>
      </c>
      <c r="H2443" s="419"/>
      <c r="I2443" s="419" t="s">
        <v>20164</v>
      </c>
      <c r="J2443" s="419" t="s">
        <v>13873</v>
      </c>
      <c r="K2443" s="419" t="s">
        <v>16222</v>
      </c>
      <c r="L2443" s="419" t="s">
        <v>35323</v>
      </c>
      <c r="M2443" s="419" t="s">
        <v>13877</v>
      </c>
      <c r="N2443" s="419" t="s">
        <v>16223</v>
      </c>
      <c r="O2443" s="419" t="s">
        <v>21009</v>
      </c>
      <c r="P2443" s="419" t="s">
        <v>13873</v>
      </c>
      <c r="Q2443" s="425">
        <v>1</v>
      </c>
      <c r="R2443" s="419" t="s">
        <v>24507</v>
      </c>
      <c r="S2443" s="424"/>
      <c r="T2443" s="424"/>
      <c r="U2443" s="424"/>
    </row>
    <row r="2444" spans="1:21" ht="14.6" x14ac:dyDescent="0.4">
      <c r="A2444" s="416" t="s">
        <v>13871</v>
      </c>
      <c r="B2444" s="416" t="s">
        <v>38135</v>
      </c>
      <c r="C2444" s="416" t="s">
        <v>13872</v>
      </c>
      <c r="D2444" s="416" t="s">
        <v>20772</v>
      </c>
      <c r="E2444" s="416"/>
      <c r="F2444" s="416" t="s">
        <v>20772</v>
      </c>
      <c r="G2444" s="416" t="s">
        <v>20772</v>
      </c>
      <c r="H2444" s="416"/>
      <c r="I2444" s="416" t="s">
        <v>20772</v>
      </c>
      <c r="J2444" s="416" t="s">
        <v>13873</v>
      </c>
      <c r="K2444" s="416" t="s">
        <v>13877</v>
      </c>
      <c r="L2444" s="416" t="s">
        <v>35332</v>
      </c>
      <c r="M2444" s="416" t="s">
        <v>13877</v>
      </c>
      <c r="N2444" s="416" t="s">
        <v>33071</v>
      </c>
      <c r="O2444" s="416" t="s">
        <v>21009</v>
      </c>
      <c r="P2444" s="416" t="s">
        <v>13873</v>
      </c>
      <c r="Q2444" s="417">
        <v>0</v>
      </c>
      <c r="R2444" s="416" t="s">
        <v>33072</v>
      </c>
      <c r="S2444" s="418"/>
      <c r="T2444" s="418"/>
      <c r="U2444" s="418"/>
    </row>
    <row r="2445" spans="1:21" ht="14.6" x14ac:dyDescent="0.4">
      <c r="A2445" s="419" t="s">
        <v>13871</v>
      </c>
      <c r="B2445" s="419" t="s">
        <v>18052</v>
      </c>
      <c r="C2445" s="419" t="s">
        <v>13872</v>
      </c>
      <c r="D2445" s="419" t="s">
        <v>20772</v>
      </c>
      <c r="E2445" s="419"/>
      <c r="F2445" s="419" t="s">
        <v>20772</v>
      </c>
      <c r="G2445" s="419" t="s">
        <v>20772</v>
      </c>
      <c r="H2445" s="419"/>
      <c r="I2445" s="419" t="s">
        <v>20772</v>
      </c>
      <c r="J2445" s="419" t="s">
        <v>13873</v>
      </c>
      <c r="K2445" s="419" t="s">
        <v>33073</v>
      </c>
      <c r="L2445" s="419" t="s">
        <v>35323</v>
      </c>
      <c r="M2445" s="419" t="s">
        <v>13877</v>
      </c>
      <c r="N2445" s="419" t="s">
        <v>33071</v>
      </c>
      <c r="O2445" s="419" t="s">
        <v>21464</v>
      </c>
      <c r="P2445" s="419" t="s">
        <v>13873</v>
      </c>
      <c r="Q2445" s="420">
        <v>1</v>
      </c>
      <c r="R2445" s="419" t="s">
        <v>33072</v>
      </c>
      <c r="S2445" s="421"/>
      <c r="T2445" s="421"/>
      <c r="U2445" s="421"/>
    </row>
    <row r="2446" spans="1:21" ht="14.6" x14ac:dyDescent="0.4">
      <c r="A2446" s="419" t="s">
        <v>13871</v>
      </c>
      <c r="B2446" s="419" t="s">
        <v>16224</v>
      </c>
      <c r="C2446" s="419" t="s">
        <v>13872</v>
      </c>
      <c r="D2446" s="419" t="s">
        <v>20148</v>
      </c>
      <c r="E2446" s="419"/>
      <c r="F2446" s="419" t="s">
        <v>38136</v>
      </c>
      <c r="G2446" s="419" t="s">
        <v>19639</v>
      </c>
      <c r="H2446" s="419"/>
      <c r="I2446" s="419" t="s">
        <v>18072</v>
      </c>
      <c r="J2446" s="419" t="s">
        <v>13873</v>
      </c>
      <c r="K2446" s="419" t="s">
        <v>16225</v>
      </c>
      <c r="L2446" s="419" t="s">
        <v>35323</v>
      </c>
      <c r="M2446" s="419" t="s">
        <v>13877</v>
      </c>
      <c r="N2446" s="419" t="s">
        <v>16226</v>
      </c>
      <c r="O2446" s="419" t="s">
        <v>21009</v>
      </c>
      <c r="P2446" s="419" t="s">
        <v>13873</v>
      </c>
      <c r="Q2446" s="425">
        <v>1</v>
      </c>
      <c r="R2446" s="419" t="s">
        <v>24508</v>
      </c>
      <c r="S2446" s="424"/>
      <c r="T2446" s="424"/>
      <c r="U2446" s="424"/>
    </row>
    <row r="2447" spans="1:21" ht="14.6" x14ac:dyDescent="0.4">
      <c r="A2447" s="419" t="s">
        <v>13871</v>
      </c>
      <c r="B2447" s="419" t="s">
        <v>38137</v>
      </c>
      <c r="C2447" s="419" t="s">
        <v>13872</v>
      </c>
      <c r="D2447" s="419" t="s">
        <v>20148</v>
      </c>
      <c r="E2447" s="419"/>
      <c r="F2447" s="419" t="s">
        <v>38138</v>
      </c>
      <c r="G2447" s="419" t="s">
        <v>20248</v>
      </c>
      <c r="H2447" s="419"/>
      <c r="I2447" s="419" t="s">
        <v>19497</v>
      </c>
      <c r="J2447" s="419" t="s">
        <v>13873</v>
      </c>
      <c r="K2447" s="419" t="s">
        <v>16227</v>
      </c>
      <c r="L2447" s="419" t="s">
        <v>35323</v>
      </c>
      <c r="M2447" s="419" t="s">
        <v>13877</v>
      </c>
      <c r="N2447" s="419" t="s">
        <v>16228</v>
      </c>
      <c r="O2447" s="419" t="s">
        <v>21027</v>
      </c>
      <c r="P2447" s="419" t="s">
        <v>13873</v>
      </c>
      <c r="Q2447" s="425">
        <v>1</v>
      </c>
      <c r="R2447" s="419" t="s">
        <v>24509</v>
      </c>
      <c r="S2447" s="424"/>
      <c r="T2447" s="424"/>
      <c r="U2447" s="424"/>
    </row>
    <row r="2448" spans="1:21" ht="14.6" x14ac:dyDescent="0.4">
      <c r="A2448" s="419" t="s">
        <v>13871</v>
      </c>
      <c r="B2448" s="419" t="s">
        <v>31426</v>
      </c>
      <c r="C2448" s="419" t="s">
        <v>13872</v>
      </c>
      <c r="D2448" s="419" t="s">
        <v>20148</v>
      </c>
      <c r="E2448" s="419"/>
      <c r="F2448" s="419" t="s">
        <v>38139</v>
      </c>
      <c r="G2448" s="419" t="s">
        <v>19639</v>
      </c>
      <c r="H2448" s="419"/>
      <c r="I2448" s="419" t="s">
        <v>19855</v>
      </c>
      <c r="J2448" s="419" t="s">
        <v>13873</v>
      </c>
      <c r="K2448" s="419" t="s">
        <v>16229</v>
      </c>
      <c r="L2448" s="419" t="s">
        <v>35323</v>
      </c>
      <c r="M2448" s="419" t="s">
        <v>13877</v>
      </c>
      <c r="N2448" s="419" t="s">
        <v>16230</v>
      </c>
      <c r="O2448" s="419" t="s">
        <v>21009</v>
      </c>
      <c r="P2448" s="419" t="s">
        <v>13873</v>
      </c>
      <c r="Q2448" s="425">
        <v>1</v>
      </c>
      <c r="R2448" s="419" t="s">
        <v>24510</v>
      </c>
      <c r="S2448" s="424"/>
      <c r="T2448" s="424"/>
      <c r="U2448" s="424"/>
    </row>
    <row r="2449" spans="1:21" ht="14.6" x14ac:dyDescent="0.4">
      <c r="A2449" s="419" t="s">
        <v>13871</v>
      </c>
      <c r="B2449" s="419" t="s">
        <v>16231</v>
      </c>
      <c r="C2449" s="419" t="s">
        <v>13872</v>
      </c>
      <c r="D2449" s="419" t="s">
        <v>20148</v>
      </c>
      <c r="E2449" s="419"/>
      <c r="F2449" s="419" t="s">
        <v>38140</v>
      </c>
      <c r="G2449" s="419" t="s">
        <v>19639</v>
      </c>
      <c r="H2449" s="419"/>
      <c r="I2449" s="419" t="s">
        <v>17972</v>
      </c>
      <c r="J2449" s="419" t="s">
        <v>13873</v>
      </c>
      <c r="K2449" s="419" t="s">
        <v>16232</v>
      </c>
      <c r="L2449" s="419" t="s">
        <v>35323</v>
      </c>
      <c r="M2449" s="419" t="s">
        <v>13877</v>
      </c>
      <c r="N2449" s="419" t="s">
        <v>16233</v>
      </c>
      <c r="O2449" s="419" t="s">
        <v>21009</v>
      </c>
      <c r="P2449" s="419" t="s">
        <v>13873</v>
      </c>
      <c r="Q2449" s="425">
        <v>1</v>
      </c>
      <c r="R2449" s="419" t="s">
        <v>24511</v>
      </c>
      <c r="S2449" s="424"/>
      <c r="T2449" s="424"/>
      <c r="U2449" s="424"/>
    </row>
    <row r="2450" spans="1:21" ht="14.6" x14ac:dyDescent="0.4">
      <c r="A2450" s="419" t="s">
        <v>13871</v>
      </c>
      <c r="B2450" s="419" t="s">
        <v>33074</v>
      </c>
      <c r="C2450" s="419" t="s">
        <v>13872</v>
      </c>
      <c r="D2450" s="419" t="s">
        <v>20148</v>
      </c>
      <c r="E2450" s="419"/>
      <c r="F2450" s="419" t="s">
        <v>38141</v>
      </c>
      <c r="G2450" s="419" t="s">
        <v>20160</v>
      </c>
      <c r="H2450" s="419"/>
      <c r="I2450" s="419" t="s">
        <v>18123</v>
      </c>
      <c r="J2450" s="419" t="s">
        <v>13873</v>
      </c>
      <c r="K2450" s="419" t="s">
        <v>16234</v>
      </c>
      <c r="L2450" s="419" t="s">
        <v>35323</v>
      </c>
      <c r="M2450" s="419" t="s">
        <v>13877</v>
      </c>
      <c r="N2450" s="419" t="s">
        <v>16235</v>
      </c>
      <c r="O2450" s="419" t="s">
        <v>21290</v>
      </c>
      <c r="P2450" s="419" t="s">
        <v>13873</v>
      </c>
      <c r="Q2450" s="425">
        <v>1</v>
      </c>
      <c r="R2450" s="419" t="s">
        <v>24512</v>
      </c>
      <c r="S2450" s="424"/>
      <c r="T2450" s="424"/>
      <c r="U2450" s="424"/>
    </row>
    <row r="2451" spans="1:21" ht="14.6" x14ac:dyDescent="0.4">
      <c r="A2451" s="422" t="s">
        <v>13871</v>
      </c>
      <c r="B2451" s="422" t="s">
        <v>31427</v>
      </c>
      <c r="C2451" s="422" t="s">
        <v>13872</v>
      </c>
      <c r="D2451" s="422" t="s">
        <v>20148</v>
      </c>
      <c r="E2451" s="422"/>
      <c r="F2451" s="422" t="s">
        <v>38142</v>
      </c>
      <c r="G2451" s="422" t="s">
        <v>20155</v>
      </c>
      <c r="H2451" s="422"/>
      <c r="I2451" s="422" t="s">
        <v>19332</v>
      </c>
      <c r="J2451" s="422" t="s">
        <v>13873</v>
      </c>
      <c r="K2451" s="422" t="s">
        <v>16236</v>
      </c>
      <c r="L2451" s="422" t="s">
        <v>35323</v>
      </c>
      <c r="M2451" s="422" t="s">
        <v>13877</v>
      </c>
      <c r="N2451" s="422" t="s">
        <v>16237</v>
      </c>
      <c r="O2451" s="422" t="s">
        <v>21164</v>
      </c>
      <c r="P2451" s="422" t="s">
        <v>13873</v>
      </c>
      <c r="Q2451" s="423">
        <v>1</v>
      </c>
      <c r="R2451" s="422" t="s">
        <v>24513</v>
      </c>
      <c r="S2451" s="424"/>
      <c r="T2451" s="424"/>
      <c r="U2451" s="424"/>
    </row>
    <row r="2452" spans="1:21" ht="14.6" x14ac:dyDescent="0.4">
      <c r="A2452" s="422" t="s">
        <v>13871</v>
      </c>
      <c r="B2452" s="422" t="s">
        <v>38143</v>
      </c>
      <c r="C2452" s="422" t="s">
        <v>13872</v>
      </c>
      <c r="D2452" s="422" t="s">
        <v>20148</v>
      </c>
      <c r="E2452" s="422"/>
      <c r="F2452" s="422" t="s">
        <v>38144</v>
      </c>
      <c r="G2452" s="422" t="s">
        <v>20160</v>
      </c>
      <c r="H2452" s="422"/>
      <c r="I2452" s="422" t="s">
        <v>18039</v>
      </c>
      <c r="J2452" s="422" t="s">
        <v>13873</v>
      </c>
      <c r="K2452" s="422" t="s">
        <v>16238</v>
      </c>
      <c r="L2452" s="422" t="s">
        <v>35323</v>
      </c>
      <c r="M2452" s="422" t="s">
        <v>13877</v>
      </c>
      <c r="N2452" s="422" t="s">
        <v>16239</v>
      </c>
      <c r="O2452" s="422" t="s">
        <v>21163</v>
      </c>
      <c r="P2452" s="422" t="s">
        <v>13873</v>
      </c>
      <c r="Q2452" s="423">
        <v>1</v>
      </c>
      <c r="R2452" s="422" t="s">
        <v>24514</v>
      </c>
      <c r="S2452" s="424"/>
      <c r="T2452" s="424"/>
      <c r="U2452" s="424"/>
    </row>
    <row r="2453" spans="1:21" ht="14.6" x14ac:dyDescent="0.4">
      <c r="A2453" s="422" t="s">
        <v>13871</v>
      </c>
      <c r="B2453" s="422" t="s">
        <v>33075</v>
      </c>
      <c r="C2453" s="422" t="s">
        <v>13872</v>
      </c>
      <c r="D2453" s="422" t="s">
        <v>20148</v>
      </c>
      <c r="E2453" s="422"/>
      <c r="F2453" s="422" t="s">
        <v>38145</v>
      </c>
      <c r="G2453" s="422" t="s">
        <v>20155</v>
      </c>
      <c r="H2453" s="422"/>
      <c r="I2453" s="422" t="s">
        <v>19489</v>
      </c>
      <c r="J2453" s="422" t="s">
        <v>13873</v>
      </c>
      <c r="K2453" s="422" t="s">
        <v>31428</v>
      </c>
      <c r="L2453" s="422" t="s">
        <v>35323</v>
      </c>
      <c r="M2453" s="422" t="s">
        <v>13877</v>
      </c>
      <c r="N2453" s="422" t="s">
        <v>31429</v>
      </c>
      <c r="O2453" s="422" t="s">
        <v>21018</v>
      </c>
      <c r="P2453" s="422" t="s">
        <v>13873</v>
      </c>
      <c r="Q2453" s="423">
        <v>1</v>
      </c>
      <c r="R2453" s="422" t="s">
        <v>31430</v>
      </c>
      <c r="S2453" s="424"/>
      <c r="T2453" s="424"/>
      <c r="U2453" s="424"/>
    </row>
    <row r="2454" spans="1:21" ht="14.6" x14ac:dyDescent="0.4">
      <c r="A2454" s="419" t="s">
        <v>13871</v>
      </c>
      <c r="B2454" s="419" t="s">
        <v>33076</v>
      </c>
      <c r="C2454" s="419" t="s">
        <v>13872</v>
      </c>
      <c r="D2454" s="419" t="s">
        <v>20148</v>
      </c>
      <c r="E2454" s="419"/>
      <c r="F2454" s="419" t="s">
        <v>38146</v>
      </c>
      <c r="G2454" s="419" t="s">
        <v>20184</v>
      </c>
      <c r="H2454" s="419"/>
      <c r="I2454" s="419" t="s">
        <v>20233</v>
      </c>
      <c r="J2454" s="419" t="s">
        <v>13873</v>
      </c>
      <c r="K2454" s="419" t="s">
        <v>33077</v>
      </c>
      <c r="L2454" s="419" t="s">
        <v>35323</v>
      </c>
      <c r="M2454" s="419" t="s">
        <v>13877</v>
      </c>
      <c r="N2454" s="419" t="s">
        <v>33078</v>
      </c>
      <c r="O2454" s="419" t="s">
        <v>21017</v>
      </c>
      <c r="P2454" s="419" t="s">
        <v>13873</v>
      </c>
      <c r="Q2454" s="425">
        <v>1</v>
      </c>
      <c r="R2454" s="419" t="s">
        <v>33079</v>
      </c>
      <c r="S2454" s="424"/>
      <c r="T2454" s="424"/>
      <c r="U2454" s="424"/>
    </row>
    <row r="2455" spans="1:21" ht="14.6" x14ac:dyDescent="0.4">
      <c r="A2455" s="419" t="s">
        <v>13871</v>
      </c>
      <c r="B2455" s="419" t="s">
        <v>22415</v>
      </c>
      <c r="C2455" s="419" t="s">
        <v>13872</v>
      </c>
      <c r="D2455" s="419" t="s">
        <v>20148</v>
      </c>
      <c r="E2455" s="419"/>
      <c r="F2455" s="419" t="s">
        <v>38147</v>
      </c>
      <c r="G2455" s="419" t="s">
        <v>20160</v>
      </c>
      <c r="H2455" s="419"/>
      <c r="I2455" s="419" t="s">
        <v>20190</v>
      </c>
      <c r="J2455" s="419" t="s">
        <v>13873</v>
      </c>
      <c r="K2455" s="419" t="s">
        <v>22416</v>
      </c>
      <c r="L2455" s="419" t="s">
        <v>35323</v>
      </c>
      <c r="M2455" s="419" t="s">
        <v>13877</v>
      </c>
      <c r="N2455" s="419" t="s">
        <v>22522</v>
      </c>
      <c r="O2455" s="419" t="s">
        <v>21024</v>
      </c>
      <c r="P2455" s="419" t="s">
        <v>13873</v>
      </c>
      <c r="Q2455" s="425">
        <v>1</v>
      </c>
      <c r="R2455" s="419" t="s">
        <v>24515</v>
      </c>
      <c r="S2455" s="424"/>
      <c r="T2455" s="424"/>
      <c r="U2455" s="424"/>
    </row>
    <row r="2456" spans="1:21" ht="14.6" x14ac:dyDescent="0.4">
      <c r="A2456" s="419" t="s">
        <v>13871</v>
      </c>
      <c r="B2456" s="419" t="s">
        <v>22417</v>
      </c>
      <c r="C2456" s="419" t="s">
        <v>13872</v>
      </c>
      <c r="D2456" s="419" t="s">
        <v>20148</v>
      </c>
      <c r="E2456" s="419"/>
      <c r="F2456" s="419" t="s">
        <v>38148</v>
      </c>
      <c r="G2456" s="419" t="s">
        <v>20160</v>
      </c>
      <c r="H2456" s="419"/>
      <c r="I2456" s="419" t="s">
        <v>20198</v>
      </c>
      <c r="J2456" s="419" t="s">
        <v>13873</v>
      </c>
      <c r="K2456" s="419" t="s">
        <v>22418</v>
      </c>
      <c r="L2456" s="419" t="s">
        <v>35323</v>
      </c>
      <c r="M2456" s="419" t="s">
        <v>13877</v>
      </c>
      <c r="N2456" s="419" t="s">
        <v>22523</v>
      </c>
      <c r="O2456" s="419" t="s">
        <v>21020</v>
      </c>
      <c r="P2456" s="419" t="s">
        <v>13873</v>
      </c>
      <c r="Q2456" s="425">
        <v>1</v>
      </c>
      <c r="R2456" s="419" t="s">
        <v>24516</v>
      </c>
      <c r="S2456" s="424"/>
      <c r="T2456" s="424"/>
      <c r="U2456" s="424"/>
    </row>
    <row r="2457" spans="1:21" ht="14.6" x14ac:dyDescent="0.4">
      <c r="A2457" s="419" t="s">
        <v>13871</v>
      </c>
      <c r="B2457" s="419" t="s">
        <v>31431</v>
      </c>
      <c r="C2457" s="419" t="s">
        <v>13872</v>
      </c>
      <c r="D2457" s="419" t="s">
        <v>20148</v>
      </c>
      <c r="E2457" s="419"/>
      <c r="F2457" s="419" t="s">
        <v>38149</v>
      </c>
      <c r="G2457" s="419" t="s">
        <v>19639</v>
      </c>
      <c r="H2457" s="419"/>
      <c r="I2457" s="419" t="s">
        <v>19366</v>
      </c>
      <c r="J2457" s="419" t="s">
        <v>13873</v>
      </c>
      <c r="K2457" s="419" t="s">
        <v>31432</v>
      </c>
      <c r="L2457" s="419" t="s">
        <v>35323</v>
      </c>
      <c r="M2457" s="419" t="s">
        <v>13877</v>
      </c>
      <c r="N2457" s="419" t="s">
        <v>31433</v>
      </c>
      <c r="O2457" s="419" t="s">
        <v>21009</v>
      </c>
      <c r="P2457" s="419" t="s">
        <v>13873</v>
      </c>
      <c r="Q2457" s="425">
        <v>1</v>
      </c>
      <c r="R2457" s="419" t="s">
        <v>31434</v>
      </c>
      <c r="S2457" s="424"/>
      <c r="T2457" s="424"/>
      <c r="U2457" s="424"/>
    </row>
    <row r="2458" spans="1:21" ht="14.6" x14ac:dyDescent="0.4">
      <c r="A2458" s="419" t="s">
        <v>13871</v>
      </c>
      <c r="B2458" s="419" t="s">
        <v>31435</v>
      </c>
      <c r="C2458" s="419" t="s">
        <v>13872</v>
      </c>
      <c r="D2458" s="419" t="s">
        <v>20148</v>
      </c>
      <c r="E2458" s="419"/>
      <c r="F2458" s="419" t="s">
        <v>38150</v>
      </c>
      <c r="G2458" s="419" t="s">
        <v>19639</v>
      </c>
      <c r="H2458" s="419"/>
      <c r="I2458" s="419" t="s">
        <v>20278</v>
      </c>
      <c r="J2458" s="419" t="s">
        <v>13873</v>
      </c>
      <c r="K2458" s="419" t="s">
        <v>31436</v>
      </c>
      <c r="L2458" s="419" t="s">
        <v>35323</v>
      </c>
      <c r="M2458" s="419" t="s">
        <v>13877</v>
      </c>
      <c r="N2458" s="419" t="s">
        <v>31437</v>
      </c>
      <c r="O2458" s="419" t="s">
        <v>21009</v>
      </c>
      <c r="P2458" s="419" t="s">
        <v>13873</v>
      </c>
      <c r="Q2458" s="425">
        <v>1</v>
      </c>
      <c r="R2458" s="419" t="s">
        <v>31438</v>
      </c>
      <c r="S2458" s="424"/>
      <c r="T2458" s="424"/>
      <c r="U2458" s="424"/>
    </row>
    <row r="2459" spans="1:21" ht="14.6" x14ac:dyDescent="0.4">
      <c r="A2459" s="419" t="s">
        <v>13871</v>
      </c>
      <c r="B2459" s="419" t="s">
        <v>31439</v>
      </c>
      <c r="C2459" s="419" t="s">
        <v>13872</v>
      </c>
      <c r="D2459" s="419" t="s">
        <v>20148</v>
      </c>
      <c r="E2459" s="419"/>
      <c r="F2459" s="419" t="s">
        <v>38151</v>
      </c>
      <c r="G2459" s="419" t="s">
        <v>19639</v>
      </c>
      <c r="H2459" s="419"/>
      <c r="I2459" s="419" t="s">
        <v>19325</v>
      </c>
      <c r="J2459" s="419" t="s">
        <v>13873</v>
      </c>
      <c r="K2459" s="419" t="s">
        <v>31440</v>
      </c>
      <c r="L2459" s="419" t="s">
        <v>35323</v>
      </c>
      <c r="M2459" s="419" t="s">
        <v>13877</v>
      </c>
      <c r="N2459" s="419" t="s">
        <v>31441</v>
      </c>
      <c r="O2459" s="419" t="s">
        <v>21009</v>
      </c>
      <c r="P2459" s="419" t="s">
        <v>13873</v>
      </c>
      <c r="Q2459" s="425">
        <v>1</v>
      </c>
      <c r="R2459" s="419" t="s">
        <v>31442</v>
      </c>
      <c r="S2459" s="424"/>
      <c r="T2459" s="424"/>
      <c r="U2459" s="424"/>
    </row>
    <row r="2460" spans="1:21" ht="14.6" x14ac:dyDescent="0.4">
      <c r="A2460" s="419" t="s">
        <v>13871</v>
      </c>
      <c r="B2460" s="419" t="s">
        <v>31443</v>
      </c>
      <c r="C2460" s="419" t="s">
        <v>13872</v>
      </c>
      <c r="D2460" s="419" t="s">
        <v>20148</v>
      </c>
      <c r="E2460" s="419"/>
      <c r="F2460" s="419" t="s">
        <v>38152</v>
      </c>
      <c r="G2460" s="419" t="s">
        <v>19639</v>
      </c>
      <c r="H2460" s="419"/>
      <c r="I2460" s="419" t="s">
        <v>19335</v>
      </c>
      <c r="J2460" s="419" t="s">
        <v>13873</v>
      </c>
      <c r="K2460" s="419" t="s">
        <v>31444</v>
      </c>
      <c r="L2460" s="419" t="s">
        <v>35323</v>
      </c>
      <c r="M2460" s="419" t="s">
        <v>13877</v>
      </c>
      <c r="N2460" s="419" t="s">
        <v>31445</v>
      </c>
      <c r="O2460" s="419" t="s">
        <v>21009</v>
      </c>
      <c r="P2460" s="419" t="s">
        <v>13873</v>
      </c>
      <c r="Q2460" s="425">
        <v>1</v>
      </c>
      <c r="R2460" s="419" t="s">
        <v>31446</v>
      </c>
      <c r="S2460" s="424"/>
      <c r="T2460" s="424"/>
      <c r="U2460" s="424"/>
    </row>
    <row r="2461" spans="1:21" ht="14.6" x14ac:dyDescent="0.4">
      <c r="A2461" s="419" t="s">
        <v>13871</v>
      </c>
      <c r="B2461" s="419" t="s">
        <v>38153</v>
      </c>
      <c r="C2461" s="419" t="s">
        <v>13872</v>
      </c>
      <c r="D2461" s="419" t="s">
        <v>20148</v>
      </c>
      <c r="E2461" s="419"/>
      <c r="F2461" s="419" t="s">
        <v>38154</v>
      </c>
      <c r="G2461" s="419" t="s">
        <v>20160</v>
      </c>
      <c r="H2461" s="419"/>
      <c r="I2461" s="419" t="s">
        <v>19335</v>
      </c>
      <c r="J2461" s="419" t="s">
        <v>13873</v>
      </c>
      <c r="K2461" s="419" t="s">
        <v>33080</v>
      </c>
      <c r="L2461" s="419" t="s">
        <v>35323</v>
      </c>
      <c r="M2461" s="419" t="s">
        <v>13877</v>
      </c>
      <c r="N2461" s="419" t="s">
        <v>33081</v>
      </c>
      <c r="O2461" s="419" t="s">
        <v>21198</v>
      </c>
      <c r="P2461" s="419" t="s">
        <v>13873</v>
      </c>
      <c r="Q2461" s="425">
        <v>1</v>
      </c>
      <c r="R2461" s="419" t="s">
        <v>33082</v>
      </c>
      <c r="S2461" s="424"/>
      <c r="T2461" s="424"/>
      <c r="U2461" s="424"/>
    </row>
    <row r="2462" spans="1:21" ht="14.6" x14ac:dyDescent="0.4">
      <c r="A2462" s="416" t="s">
        <v>13871</v>
      </c>
      <c r="B2462" s="416" t="s">
        <v>38155</v>
      </c>
      <c r="C2462" s="416" t="s">
        <v>13872</v>
      </c>
      <c r="D2462" s="416" t="s">
        <v>20772</v>
      </c>
      <c r="E2462" s="416"/>
      <c r="F2462" s="416" t="s">
        <v>20772</v>
      </c>
      <c r="G2462" s="416" t="s">
        <v>20772</v>
      </c>
      <c r="H2462" s="416"/>
      <c r="I2462" s="416" t="s">
        <v>20772</v>
      </c>
      <c r="J2462" s="416" t="s">
        <v>13873</v>
      </c>
      <c r="K2462" s="416" t="s">
        <v>38156</v>
      </c>
      <c r="L2462" s="416" t="s">
        <v>35332</v>
      </c>
      <c r="M2462" s="416" t="s">
        <v>38156</v>
      </c>
      <c r="N2462" s="416" t="s">
        <v>33071</v>
      </c>
      <c r="O2462" s="416" t="s">
        <v>21009</v>
      </c>
      <c r="P2462" s="416" t="s">
        <v>13873</v>
      </c>
      <c r="Q2462" s="417">
        <v>0</v>
      </c>
      <c r="R2462" s="416" t="s">
        <v>33072</v>
      </c>
      <c r="S2462" s="418"/>
      <c r="T2462" s="418"/>
      <c r="U2462" s="418"/>
    </row>
    <row r="2463" spans="1:21" ht="14.6" x14ac:dyDescent="0.4">
      <c r="A2463" s="416" t="s">
        <v>13871</v>
      </c>
      <c r="B2463" s="416" t="s">
        <v>38157</v>
      </c>
      <c r="C2463" s="416" t="s">
        <v>13872</v>
      </c>
      <c r="D2463" s="416" t="s">
        <v>20772</v>
      </c>
      <c r="E2463" s="416"/>
      <c r="F2463" s="416" t="s">
        <v>20772</v>
      </c>
      <c r="G2463" s="416" t="s">
        <v>20772</v>
      </c>
      <c r="H2463" s="416"/>
      <c r="I2463" s="416" t="s">
        <v>20772</v>
      </c>
      <c r="J2463" s="416" t="s">
        <v>13873</v>
      </c>
      <c r="K2463" s="416" t="s">
        <v>38158</v>
      </c>
      <c r="L2463" s="416" t="s">
        <v>35332</v>
      </c>
      <c r="M2463" s="416" t="s">
        <v>38158</v>
      </c>
      <c r="N2463" s="416" t="s">
        <v>33071</v>
      </c>
      <c r="O2463" s="416" t="s">
        <v>21009</v>
      </c>
      <c r="P2463" s="416" t="s">
        <v>13873</v>
      </c>
      <c r="Q2463" s="417">
        <v>0</v>
      </c>
      <c r="R2463" s="416" t="s">
        <v>33072</v>
      </c>
      <c r="S2463" s="418"/>
      <c r="T2463" s="418"/>
      <c r="U2463" s="418"/>
    </row>
    <row r="2464" spans="1:21" ht="14.6" x14ac:dyDescent="0.4">
      <c r="A2464" s="416" t="s">
        <v>13871</v>
      </c>
      <c r="B2464" s="416" t="s">
        <v>38159</v>
      </c>
      <c r="C2464" s="416" t="s">
        <v>13872</v>
      </c>
      <c r="D2464" s="416" t="s">
        <v>20772</v>
      </c>
      <c r="E2464" s="416"/>
      <c r="F2464" s="416" t="s">
        <v>20772</v>
      </c>
      <c r="G2464" s="416" t="s">
        <v>20772</v>
      </c>
      <c r="H2464" s="416"/>
      <c r="I2464" s="416" t="s">
        <v>20772</v>
      </c>
      <c r="J2464" s="416" t="s">
        <v>13873</v>
      </c>
      <c r="K2464" s="416" t="s">
        <v>38160</v>
      </c>
      <c r="L2464" s="416" t="s">
        <v>35332</v>
      </c>
      <c r="M2464" s="416" t="s">
        <v>38160</v>
      </c>
      <c r="N2464" s="416" t="s">
        <v>33071</v>
      </c>
      <c r="O2464" s="416" t="s">
        <v>21009</v>
      </c>
      <c r="P2464" s="416" t="s">
        <v>13873</v>
      </c>
      <c r="Q2464" s="417">
        <v>0</v>
      </c>
      <c r="R2464" s="416" t="s">
        <v>33072</v>
      </c>
      <c r="S2464" s="418"/>
      <c r="T2464" s="418"/>
      <c r="U2464" s="418"/>
    </row>
    <row r="2465" spans="1:21" ht="14.6" x14ac:dyDescent="0.4">
      <c r="A2465" s="416" t="s">
        <v>13871</v>
      </c>
      <c r="B2465" s="416" t="s">
        <v>38161</v>
      </c>
      <c r="C2465" s="416" t="s">
        <v>13872</v>
      </c>
      <c r="D2465" s="416" t="s">
        <v>20772</v>
      </c>
      <c r="E2465" s="416"/>
      <c r="F2465" s="416" t="s">
        <v>20772</v>
      </c>
      <c r="G2465" s="416" t="s">
        <v>20772</v>
      </c>
      <c r="H2465" s="416"/>
      <c r="I2465" s="416" t="s">
        <v>20772</v>
      </c>
      <c r="J2465" s="416" t="s">
        <v>13873</v>
      </c>
      <c r="K2465" s="416" t="s">
        <v>38162</v>
      </c>
      <c r="L2465" s="416" t="s">
        <v>35332</v>
      </c>
      <c r="M2465" s="416" t="s">
        <v>38162</v>
      </c>
      <c r="N2465" s="416" t="s">
        <v>33071</v>
      </c>
      <c r="O2465" s="416" t="s">
        <v>32479</v>
      </c>
      <c r="P2465" s="416" t="s">
        <v>13873</v>
      </c>
      <c r="Q2465" s="417">
        <v>0</v>
      </c>
      <c r="R2465" s="416" t="s">
        <v>33072</v>
      </c>
      <c r="S2465" s="418"/>
      <c r="T2465" s="418"/>
      <c r="U2465" s="418"/>
    </row>
    <row r="2466" spans="1:21" ht="14.6" x14ac:dyDescent="0.4">
      <c r="A2466" s="419" t="s">
        <v>13871</v>
      </c>
      <c r="B2466" s="419" t="s">
        <v>16240</v>
      </c>
      <c r="C2466" s="419" t="s">
        <v>13872</v>
      </c>
      <c r="D2466" s="419" t="s">
        <v>20148</v>
      </c>
      <c r="E2466" s="419"/>
      <c r="F2466" s="419" t="s">
        <v>38163</v>
      </c>
      <c r="G2466" s="419" t="s">
        <v>20248</v>
      </c>
      <c r="H2466" s="419"/>
      <c r="I2466" s="419" t="s">
        <v>20214</v>
      </c>
      <c r="J2466" s="419" t="s">
        <v>20258</v>
      </c>
      <c r="K2466" s="419" t="s">
        <v>16241</v>
      </c>
      <c r="L2466" s="419" t="s">
        <v>35323</v>
      </c>
      <c r="M2466" s="419" t="s">
        <v>19377</v>
      </c>
      <c r="N2466" s="419" t="s">
        <v>16242</v>
      </c>
      <c r="O2466" s="419" t="s">
        <v>21054</v>
      </c>
      <c r="P2466" s="419" t="s">
        <v>13873</v>
      </c>
      <c r="Q2466" s="425">
        <v>1</v>
      </c>
      <c r="R2466" s="419" t="s">
        <v>24517</v>
      </c>
      <c r="S2466" s="424"/>
      <c r="T2466" s="424"/>
      <c r="U2466" s="424"/>
    </row>
    <row r="2467" spans="1:21" ht="14.6" x14ac:dyDescent="0.4">
      <c r="A2467" s="419" t="s">
        <v>13871</v>
      </c>
      <c r="B2467" s="419" t="s">
        <v>38164</v>
      </c>
      <c r="C2467" s="419" t="s">
        <v>13872</v>
      </c>
      <c r="D2467" s="419" t="s">
        <v>20148</v>
      </c>
      <c r="E2467" s="419"/>
      <c r="F2467" s="419" t="s">
        <v>38165</v>
      </c>
      <c r="G2467" s="419" t="s">
        <v>19396</v>
      </c>
      <c r="H2467" s="419"/>
      <c r="I2467" s="419" t="s">
        <v>19325</v>
      </c>
      <c r="J2467" s="419" t="s">
        <v>20258</v>
      </c>
      <c r="K2467" s="419" t="s">
        <v>16243</v>
      </c>
      <c r="L2467" s="419" t="s">
        <v>35323</v>
      </c>
      <c r="M2467" s="419" t="s">
        <v>19398</v>
      </c>
      <c r="N2467" s="419" t="s">
        <v>16244</v>
      </c>
      <c r="O2467" s="419" t="s">
        <v>21062</v>
      </c>
      <c r="P2467" s="419" t="s">
        <v>13873</v>
      </c>
      <c r="Q2467" s="425">
        <v>1</v>
      </c>
      <c r="R2467" s="419" t="s">
        <v>24518</v>
      </c>
      <c r="S2467" s="424"/>
      <c r="T2467" s="424"/>
      <c r="U2467" s="424"/>
    </row>
    <row r="2468" spans="1:21" ht="14.6" x14ac:dyDescent="0.4">
      <c r="A2468" s="419" t="s">
        <v>13871</v>
      </c>
      <c r="B2468" s="419" t="s">
        <v>38166</v>
      </c>
      <c r="C2468" s="419" t="s">
        <v>13872</v>
      </c>
      <c r="D2468" s="419" t="s">
        <v>20148</v>
      </c>
      <c r="E2468" s="419"/>
      <c r="F2468" s="419" t="s">
        <v>38167</v>
      </c>
      <c r="G2468" s="419" t="s">
        <v>19396</v>
      </c>
      <c r="H2468" s="419"/>
      <c r="I2468" s="419" t="s">
        <v>19349</v>
      </c>
      <c r="J2468" s="419" t="s">
        <v>20258</v>
      </c>
      <c r="K2468" s="419" t="s">
        <v>16245</v>
      </c>
      <c r="L2468" s="419" t="s">
        <v>35323</v>
      </c>
      <c r="M2468" s="419" t="s">
        <v>19398</v>
      </c>
      <c r="N2468" s="419" t="s">
        <v>16246</v>
      </c>
      <c r="O2468" s="419" t="s">
        <v>21062</v>
      </c>
      <c r="P2468" s="419" t="s">
        <v>13873</v>
      </c>
      <c r="Q2468" s="425">
        <v>1</v>
      </c>
      <c r="R2468" s="419" t="s">
        <v>24519</v>
      </c>
      <c r="S2468" s="424"/>
      <c r="T2468" s="424"/>
      <c r="U2468" s="424"/>
    </row>
    <row r="2469" spans="1:21" ht="14.6" x14ac:dyDescent="0.4">
      <c r="A2469" s="419" t="s">
        <v>13871</v>
      </c>
      <c r="B2469" s="419" t="s">
        <v>36012</v>
      </c>
      <c r="C2469" s="419" t="s">
        <v>13872</v>
      </c>
      <c r="D2469" s="419" t="s">
        <v>20148</v>
      </c>
      <c r="E2469" s="419"/>
      <c r="F2469" s="419" t="s">
        <v>38168</v>
      </c>
      <c r="G2469" s="419" t="s">
        <v>19396</v>
      </c>
      <c r="H2469" s="419"/>
      <c r="I2469" s="419" t="s">
        <v>20214</v>
      </c>
      <c r="J2469" s="419" t="s">
        <v>20258</v>
      </c>
      <c r="K2469" s="419" t="s">
        <v>16247</v>
      </c>
      <c r="L2469" s="419" t="s">
        <v>35323</v>
      </c>
      <c r="M2469" s="419" t="s">
        <v>19398</v>
      </c>
      <c r="N2469" s="419" t="s">
        <v>16248</v>
      </c>
      <c r="O2469" s="419" t="s">
        <v>21062</v>
      </c>
      <c r="P2469" s="419" t="s">
        <v>13873</v>
      </c>
      <c r="Q2469" s="425">
        <v>1</v>
      </c>
      <c r="R2469" s="419" t="s">
        <v>24520</v>
      </c>
      <c r="S2469" s="424"/>
      <c r="T2469" s="424"/>
      <c r="U2469" s="424"/>
    </row>
    <row r="2470" spans="1:21" ht="14.6" x14ac:dyDescent="0.4">
      <c r="A2470" s="419" t="s">
        <v>13871</v>
      </c>
      <c r="B2470" s="419" t="s">
        <v>38169</v>
      </c>
      <c r="C2470" s="419" t="s">
        <v>13872</v>
      </c>
      <c r="D2470" s="419" t="s">
        <v>20148</v>
      </c>
      <c r="E2470" s="419"/>
      <c r="F2470" s="419" t="s">
        <v>38170</v>
      </c>
      <c r="G2470" s="419" t="s">
        <v>19396</v>
      </c>
      <c r="H2470" s="419"/>
      <c r="I2470" s="419" t="s">
        <v>19349</v>
      </c>
      <c r="J2470" s="419" t="s">
        <v>20258</v>
      </c>
      <c r="K2470" s="419" t="s">
        <v>16249</v>
      </c>
      <c r="L2470" s="419" t="s">
        <v>35323</v>
      </c>
      <c r="M2470" s="419" t="s">
        <v>19398</v>
      </c>
      <c r="N2470" s="419" t="s">
        <v>16250</v>
      </c>
      <c r="O2470" s="419" t="s">
        <v>21062</v>
      </c>
      <c r="P2470" s="419" t="s">
        <v>13873</v>
      </c>
      <c r="Q2470" s="425">
        <v>1</v>
      </c>
      <c r="R2470" s="419" t="s">
        <v>24521</v>
      </c>
      <c r="S2470" s="424"/>
      <c r="T2470" s="424"/>
      <c r="U2470" s="424"/>
    </row>
    <row r="2471" spans="1:21" ht="14.6" x14ac:dyDescent="0.4">
      <c r="A2471" s="419" t="s">
        <v>13871</v>
      </c>
      <c r="B2471" s="419" t="s">
        <v>33070</v>
      </c>
      <c r="C2471" s="419" t="s">
        <v>13872</v>
      </c>
      <c r="D2471" s="419" t="s">
        <v>20148</v>
      </c>
      <c r="E2471" s="419"/>
      <c r="F2471" s="419" t="s">
        <v>38171</v>
      </c>
      <c r="G2471" s="419" t="s">
        <v>19396</v>
      </c>
      <c r="H2471" s="419"/>
      <c r="I2471" s="419" t="s">
        <v>18136</v>
      </c>
      <c r="J2471" s="419" t="s">
        <v>20258</v>
      </c>
      <c r="K2471" s="419" t="s">
        <v>16251</v>
      </c>
      <c r="L2471" s="419" t="s">
        <v>35323</v>
      </c>
      <c r="M2471" s="419" t="s">
        <v>19453</v>
      </c>
      <c r="N2471" s="419" t="s">
        <v>16252</v>
      </c>
      <c r="O2471" s="419" t="s">
        <v>21064</v>
      </c>
      <c r="P2471" s="419" t="s">
        <v>13873</v>
      </c>
      <c r="Q2471" s="425">
        <v>1</v>
      </c>
      <c r="R2471" s="419" t="s">
        <v>24522</v>
      </c>
      <c r="S2471" s="424"/>
      <c r="T2471" s="424"/>
      <c r="U2471" s="424"/>
    </row>
    <row r="2472" spans="1:21" ht="14.6" x14ac:dyDescent="0.4">
      <c r="A2472" s="419" t="s">
        <v>13871</v>
      </c>
      <c r="B2472" s="419" t="s">
        <v>31447</v>
      </c>
      <c r="C2472" s="419" t="s">
        <v>13872</v>
      </c>
      <c r="D2472" s="419" t="s">
        <v>20148</v>
      </c>
      <c r="E2472" s="419"/>
      <c r="F2472" s="419" t="s">
        <v>38172</v>
      </c>
      <c r="G2472" s="419" t="s">
        <v>20263</v>
      </c>
      <c r="H2472" s="419"/>
      <c r="I2472" s="419" t="s">
        <v>19821</v>
      </c>
      <c r="J2472" s="419" t="s">
        <v>20258</v>
      </c>
      <c r="K2472" s="419" t="s">
        <v>31448</v>
      </c>
      <c r="L2472" s="419" t="s">
        <v>35323</v>
      </c>
      <c r="M2472" s="419" t="s">
        <v>21095</v>
      </c>
      <c r="N2472" s="419" t="s">
        <v>31449</v>
      </c>
      <c r="O2472" s="419" t="s">
        <v>21026</v>
      </c>
      <c r="P2472" s="419" t="s">
        <v>13873</v>
      </c>
      <c r="Q2472" s="425">
        <v>1</v>
      </c>
      <c r="R2472" s="419" t="s">
        <v>31450</v>
      </c>
      <c r="S2472" s="424"/>
      <c r="T2472" s="424"/>
      <c r="U2472" s="424"/>
    </row>
    <row r="2473" spans="1:21" ht="14.6" x14ac:dyDescent="0.4">
      <c r="A2473" s="419" t="s">
        <v>13871</v>
      </c>
      <c r="B2473" s="419" t="s">
        <v>31451</v>
      </c>
      <c r="C2473" s="419" t="s">
        <v>13872</v>
      </c>
      <c r="D2473" s="419" t="s">
        <v>20148</v>
      </c>
      <c r="E2473" s="419"/>
      <c r="F2473" s="419" t="s">
        <v>38173</v>
      </c>
      <c r="G2473" s="419" t="s">
        <v>20263</v>
      </c>
      <c r="H2473" s="419"/>
      <c r="I2473" s="419" t="s">
        <v>20180</v>
      </c>
      <c r="J2473" s="419" t="s">
        <v>20258</v>
      </c>
      <c r="K2473" s="419" t="s">
        <v>31452</v>
      </c>
      <c r="L2473" s="419" t="s">
        <v>35323</v>
      </c>
      <c r="M2473" s="419" t="s">
        <v>21108</v>
      </c>
      <c r="N2473" s="419" t="s">
        <v>31453</v>
      </c>
      <c r="O2473" s="419" t="s">
        <v>21026</v>
      </c>
      <c r="P2473" s="419" t="s">
        <v>13873</v>
      </c>
      <c r="Q2473" s="425">
        <v>1</v>
      </c>
      <c r="R2473" s="419" t="s">
        <v>31454</v>
      </c>
      <c r="S2473" s="424"/>
      <c r="T2473" s="424"/>
      <c r="U2473" s="424"/>
    </row>
    <row r="2474" spans="1:21" ht="14.6" x14ac:dyDescent="0.4">
      <c r="A2474" s="435" t="s">
        <v>13871</v>
      </c>
      <c r="B2474" s="435" t="s">
        <v>16253</v>
      </c>
      <c r="C2474" s="435" t="s">
        <v>13872</v>
      </c>
      <c r="D2474" s="435" t="s">
        <v>20148</v>
      </c>
      <c r="E2474" s="435"/>
      <c r="F2474" s="435" t="s">
        <v>38174</v>
      </c>
      <c r="G2474" s="435" t="s">
        <v>20248</v>
      </c>
      <c r="H2474" s="435"/>
      <c r="I2474" s="435" t="s">
        <v>20140</v>
      </c>
      <c r="J2474" s="435" t="s">
        <v>20258</v>
      </c>
      <c r="K2474" s="435" t="s">
        <v>16254</v>
      </c>
      <c r="L2474" s="435" t="s">
        <v>35323</v>
      </c>
      <c r="M2474" s="435" t="s">
        <v>18077</v>
      </c>
      <c r="N2474" s="435" t="s">
        <v>16255</v>
      </c>
      <c r="O2474" s="435" t="s">
        <v>21122</v>
      </c>
      <c r="P2474" s="435" t="s">
        <v>13873</v>
      </c>
      <c r="Q2474" s="436">
        <v>3</v>
      </c>
      <c r="R2474" s="435" t="s">
        <v>24523</v>
      </c>
      <c r="S2474" s="437"/>
      <c r="T2474" s="437"/>
      <c r="U2474" s="437"/>
    </row>
    <row r="2475" spans="1:21" ht="14.6" x14ac:dyDescent="0.4">
      <c r="A2475" s="416" t="s">
        <v>16256</v>
      </c>
      <c r="B2475" s="416" t="s">
        <v>31455</v>
      </c>
      <c r="C2475" s="416" t="s">
        <v>16257</v>
      </c>
      <c r="D2475" s="416" t="s">
        <v>20148</v>
      </c>
      <c r="E2475" s="416"/>
      <c r="F2475" s="416" t="s">
        <v>38175</v>
      </c>
      <c r="G2475" s="416" t="s">
        <v>20149</v>
      </c>
      <c r="H2475" s="416"/>
      <c r="I2475" s="416" t="s">
        <v>19436</v>
      </c>
      <c r="J2475" s="416" t="s">
        <v>16258</v>
      </c>
      <c r="K2475" s="416" t="s">
        <v>16259</v>
      </c>
      <c r="L2475" s="416" t="s">
        <v>35321</v>
      </c>
      <c r="M2475" s="416" t="s">
        <v>16259</v>
      </c>
      <c r="N2475" s="416" t="s">
        <v>16260</v>
      </c>
      <c r="O2475" s="416" t="s">
        <v>21009</v>
      </c>
      <c r="P2475" s="416" t="s">
        <v>16258</v>
      </c>
      <c r="Q2475" s="417">
        <v>0</v>
      </c>
      <c r="R2475" s="416" t="s">
        <v>24524</v>
      </c>
      <c r="S2475" s="418"/>
      <c r="T2475" s="418"/>
      <c r="U2475" s="418"/>
    </row>
    <row r="2476" spans="1:21" ht="14.6" x14ac:dyDescent="0.4">
      <c r="A2476" s="416" t="s">
        <v>16256</v>
      </c>
      <c r="B2476" s="416" t="s">
        <v>32749</v>
      </c>
      <c r="C2476" s="416" t="s">
        <v>16257</v>
      </c>
      <c r="D2476" s="416" t="s">
        <v>20772</v>
      </c>
      <c r="E2476" s="416"/>
      <c r="F2476" s="416" t="s">
        <v>20772</v>
      </c>
      <c r="G2476" s="416" t="s">
        <v>20772</v>
      </c>
      <c r="H2476" s="416"/>
      <c r="I2476" s="416" t="s">
        <v>20772</v>
      </c>
      <c r="J2476" s="416" t="s">
        <v>16258</v>
      </c>
      <c r="K2476" s="416" t="s">
        <v>16262</v>
      </c>
      <c r="L2476" s="416" t="s">
        <v>35332</v>
      </c>
      <c r="M2476" s="416" t="s">
        <v>16262</v>
      </c>
      <c r="N2476" s="416" t="s">
        <v>16260</v>
      </c>
      <c r="O2476" s="416" t="s">
        <v>21009</v>
      </c>
      <c r="P2476" s="416" t="s">
        <v>16258</v>
      </c>
      <c r="Q2476" s="417">
        <v>0</v>
      </c>
      <c r="R2476" s="416" t="s">
        <v>24524</v>
      </c>
      <c r="S2476" s="418"/>
      <c r="T2476" s="418"/>
      <c r="U2476" s="418"/>
    </row>
    <row r="2477" spans="1:21" ht="14.6" x14ac:dyDescent="0.4">
      <c r="A2477" s="419" t="s">
        <v>16256</v>
      </c>
      <c r="B2477" s="419" t="s">
        <v>33093</v>
      </c>
      <c r="C2477" s="419" t="s">
        <v>16257</v>
      </c>
      <c r="D2477" s="419" t="s">
        <v>20772</v>
      </c>
      <c r="E2477" s="419"/>
      <c r="F2477" s="419" t="s">
        <v>20772</v>
      </c>
      <c r="G2477" s="419" t="s">
        <v>20772</v>
      </c>
      <c r="H2477" s="419"/>
      <c r="I2477" s="419" t="s">
        <v>20772</v>
      </c>
      <c r="J2477" s="419" t="s">
        <v>16258</v>
      </c>
      <c r="K2477" s="419" t="s">
        <v>33094</v>
      </c>
      <c r="L2477" s="419" t="s">
        <v>35323</v>
      </c>
      <c r="M2477" s="419" t="s">
        <v>16262</v>
      </c>
      <c r="N2477" s="419" t="s">
        <v>16260</v>
      </c>
      <c r="O2477" s="419" t="s">
        <v>21009</v>
      </c>
      <c r="P2477" s="419" t="s">
        <v>16258</v>
      </c>
      <c r="Q2477" s="420">
        <v>1</v>
      </c>
      <c r="R2477" s="419" t="s">
        <v>24524</v>
      </c>
      <c r="S2477" s="421"/>
      <c r="T2477" s="421"/>
      <c r="U2477" s="421"/>
    </row>
    <row r="2478" spans="1:21" ht="14.6" x14ac:dyDescent="0.4">
      <c r="A2478" s="419" t="s">
        <v>16256</v>
      </c>
      <c r="B2478" s="419" t="s">
        <v>38176</v>
      </c>
      <c r="C2478" s="419" t="s">
        <v>16257</v>
      </c>
      <c r="D2478" s="419" t="s">
        <v>20148</v>
      </c>
      <c r="E2478" s="419"/>
      <c r="F2478" s="419" t="s">
        <v>38177</v>
      </c>
      <c r="G2478" s="419" t="s">
        <v>20248</v>
      </c>
      <c r="H2478" s="419"/>
      <c r="I2478" s="419" t="s">
        <v>20271</v>
      </c>
      <c r="J2478" s="419" t="s">
        <v>16258</v>
      </c>
      <c r="K2478" s="419" t="s">
        <v>16261</v>
      </c>
      <c r="L2478" s="419" t="s">
        <v>35323</v>
      </c>
      <c r="M2478" s="419" t="s">
        <v>16262</v>
      </c>
      <c r="N2478" s="419" t="s">
        <v>16263</v>
      </c>
      <c r="O2478" s="419" t="s">
        <v>21027</v>
      </c>
      <c r="P2478" s="419" t="s">
        <v>16258</v>
      </c>
      <c r="Q2478" s="425">
        <v>1</v>
      </c>
      <c r="R2478" s="419" t="s">
        <v>24525</v>
      </c>
      <c r="S2478" s="424"/>
      <c r="T2478" s="424"/>
      <c r="U2478" s="424"/>
    </row>
    <row r="2479" spans="1:21" ht="14.6" x14ac:dyDescent="0.4">
      <c r="A2479" s="419" t="s">
        <v>16256</v>
      </c>
      <c r="B2479" s="419" t="s">
        <v>33095</v>
      </c>
      <c r="C2479" s="419" t="s">
        <v>16257</v>
      </c>
      <c r="D2479" s="419" t="s">
        <v>20148</v>
      </c>
      <c r="E2479" s="419"/>
      <c r="F2479" s="419" t="s">
        <v>38178</v>
      </c>
      <c r="G2479" s="419" t="s">
        <v>20160</v>
      </c>
      <c r="H2479" s="419"/>
      <c r="I2479" s="419" t="s">
        <v>19429</v>
      </c>
      <c r="J2479" s="419" t="s">
        <v>16258</v>
      </c>
      <c r="K2479" s="419" t="s">
        <v>16266</v>
      </c>
      <c r="L2479" s="419" t="s">
        <v>35323</v>
      </c>
      <c r="M2479" s="419" t="s">
        <v>16262</v>
      </c>
      <c r="N2479" s="419" t="s">
        <v>16267</v>
      </c>
      <c r="O2479" s="419" t="s">
        <v>21290</v>
      </c>
      <c r="P2479" s="419" t="s">
        <v>16258</v>
      </c>
      <c r="Q2479" s="425">
        <v>1</v>
      </c>
      <c r="R2479" s="419" t="s">
        <v>24526</v>
      </c>
      <c r="S2479" s="424"/>
      <c r="T2479" s="424"/>
      <c r="U2479" s="424"/>
    </row>
    <row r="2480" spans="1:21" ht="14.6" x14ac:dyDescent="0.4">
      <c r="A2480" s="419" t="s">
        <v>16256</v>
      </c>
      <c r="B2480" s="419" t="s">
        <v>38179</v>
      </c>
      <c r="C2480" s="419" t="s">
        <v>16257</v>
      </c>
      <c r="D2480" s="419" t="s">
        <v>20148</v>
      </c>
      <c r="E2480" s="419"/>
      <c r="F2480" s="419" t="s">
        <v>38180</v>
      </c>
      <c r="G2480" s="419" t="s">
        <v>19639</v>
      </c>
      <c r="H2480" s="419"/>
      <c r="I2480" s="419" t="s">
        <v>20190</v>
      </c>
      <c r="J2480" s="419" t="s">
        <v>16258</v>
      </c>
      <c r="K2480" s="419" t="s">
        <v>22419</v>
      </c>
      <c r="L2480" s="419" t="s">
        <v>35323</v>
      </c>
      <c r="M2480" s="419" t="s">
        <v>16262</v>
      </c>
      <c r="N2480" s="419" t="s">
        <v>22524</v>
      </c>
      <c r="O2480" s="419" t="s">
        <v>21009</v>
      </c>
      <c r="P2480" s="419" t="s">
        <v>16258</v>
      </c>
      <c r="Q2480" s="425">
        <v>1</v>
      </c>
      <c r="R2480" s="419" t="s">
        <v>24527</v>
      </c>
      <c r="S2480" s="424"/>
      <c r="T2480" s="424"/>
      <c r="U2480" s="424"/>
    </row>
    <row r="2481" spans="1:21" ht="14.6" x14ac:dyDescent="0.4">
      <c r="A2481" s="419" t="s">
        <v>16256</v>
      </c>
      <c r="B2481" s="419" t="s">
        <v>21291</v>
      </c>
      <c r="C2481" s="419" t="s">
        <v>16257</v>
      </c>
      <c r="D2481" s="419" t="s">
        <v>20148</v>
      </c>
      <c r="E2481" s="419"/>
      <c r="F2481" s="419" t="s">
        <v>38181</v>
      </c>
      <c r="G2481" s="419" t="s">
        <v>20155</v>
      </c>
      <c r="H2481" s="419"/>
      <c r="I2481" s="419" t="s">
        <v>17933</v>
      </c>
      <c r="J2481" s="419" t="s">
        <v>16258</v>
      </c>
      <c r="K2481" s="419" t="s">
        <v>21292</v>
      </c>
      <c r="L2481" s="419" t="s">
        <v>35323</v>
      </c>
      <c r="M2481" s="419" t="s">
        <v>16262</v>
      </c>
      <c r="N2481" s="419" t="s">
        <v>21293</v>
      </c>
      <c r="O2481" s="419" t="s">
        <v>21017</v>
      </c>
      <c r="P2481" s="419" t="s">
        <v>16258</v>
      </c>
      <c r="Q2481" s="425">
        <v>1</v>
      </c>
      <c r="R2481" s="419" t="s">
        <v>24528</v>
      </c>
      <c r="S2481" s="424"/>
      <c r="T2481" s="424"/>
      <c r="U2481" s="424"/>
    </row>
    <row r="2482" spans="1:21" ht="14.6" x14ac:dyDescent="0.4">
      <c r="A2482" s="428" t="s">
        <v>16256</v>
      </c>
      <c r="B2482" s="428" t="s">
        <v>21294</v>
      </c>
      <c r="C2482" s="428" t="s">
        <v>16257</v>
      </c>
      <c r="D2482" s="428" t="s">
        <v>20148</v>
      </c>
      <c r="E2482" s="428"/>
      <c r="F2482" s="428" t="s">
        <v>38182</v>
      </c>
      <c r="G2482" s="428" t="s">
        <v>20184</v>
      </c>
      <c r="H2482" s="428"/>
      <c r="I2482" s="428" t="s">
        <v>19379</v>
      </c>
      <c r="J2482" s="428" t="s">
        <v>16258</v>
      </c>
      <c r="K2482" s="428" t="s">
        <v>21295</v>
      </c>
      <c r="L2482" s="428" t="s">
        <v>35323</v>
      </c>
      <c r="M2482" s="428" t="s">
        <v>16262</v>
      </c>
      <c r="N2482" s="428" t="s">
        <v>21296</v>
      </c>
      <c r="O2482" s="428" t="s">
        <v>21297</v>
      </c>
      <c r="P2482" s="428" t="s">
        <v>16258</v>
      </c>
      <c r="Q2482" s="425">
        <v>1</v>
      </c>
      <c r="R2482" s="428" t="s">
        <v>24529</v>
      </c>
      <c r="S2482" s="424"/>
      <c r="T2482" s="424"/>
      <c r="U2482" s="424"/>
    </row>
    <row r="2483" spans="1:21" ht="14.6" x14ac:dyDescent="0.4">
      <c r="A2483" s="419" t="s">
        <v>16256</v>
      </c>
      <c r="B2483" s="419" t="s">
        <v>33096</v>
      </c>
      <c r="C2483" s="419" t="s">
        <v>16257</v>
      </c>
      <c r="D2483" s="419" t="s">
        <v>20148</v>
      </c>
      <c r="E2483" s="419"/>
      <c r="F2483" s="419" t="s">
        <v>38183</v>
      </c>
      <c r="G2483" s="419" t="s">
        <v>20160</v>
      </c>
      <c r="H2483" s="419"/>
      <c r="I2483" s="419" t="s">
        <v>19457</v>
      </c>
      <c r="J2483" s="419" t="s">
        <v>16258</v>
      </c>
      <c r="K2483" s="419" t="s">
        <v>21298</v>
      </c>
      <c r="L2483" s="419" t="s">
        <v>35323</v>
      </c>
      <c r="M2483" s="419" t="s">
        <v>16262</v>
      </c>
      <c r="N2483" s="419" t="s">
        <v>21299</v>
      </c>
      <c r="O2483" s="419" t="s">
        <v>21045</v>
      </c>
      <c r="P2483" s="419" t="s">
        <v>16258</v>
      </c>
      <c r="Q2483" s="425">
        <v>1</v>
      </c>
      <c r="R2483" s="419" t="s">
        <v>24530</v>
      </c>
      <c r="S2483" s="424"/>
      <c r="T2483" s="424"/>
      <c r="U2483" s="424"/>
    </row>
    <row r="2484" spans="1:21" ht="14.6" x14ac:dyDescent="0.4">
      <c r="A2484" s="419" t="s">
        <v>16256</v>
      </c>
      <c r="B2484" s="419" t="s">
        <v>31456</v>
      </c>
      <c r="C2484" s="419" t="s">
        <v>16257</v>
      </c>
      <c r="D2484" s="419" t="s">
        <v>20148</v>
      </c>
      <c r="E2484" s="419"/>
      <c r="F2484" s="419" t="s">
        <v>38184</v>
      </c>
      <c r="G2484" s="419" t="s">
        <v>19639</v>
      </c>
      <c r="H2484" s="419"/>
      <c r="I2484" s="419" t="s">
        <v>20150</v>
      </c>
      <c r="J2484" s="419" t="s">
        <v>16258</v>
      </c>
      <c r="K2484" s="419" t="s">
        <v>31457</v>
      </c>
      <c r="L2484" s="419" t="s">
        <v>35323</v>
      </c>
      <c r="M2484" s="419" t="s">
        <v>16262</v>
      </c>
      <c r="N2484" s="419" t="s">
        <v>31458</v>
      </c>
      <c r="O2484" s="419" t="s">
        <v>21009</v>
      </c>
      <c r="P2484" s="419" t="s">
        <v>16258</v>
      </c>
      <c r="Q2484" s="425">
        <v>1</v>
      </c>
      <c r="R2484" s="419" t="s">
        <v>31459</v>
      </c>
      <c r="S2484" s="424"/>
      <c r="T2484" s="424"/>
      <c r="U2484" s="424"/>
    </row>
    <row r="2485" spans="1:21" ht="14.6" x14ac:dyDescent="0.4">
      <c r="A2485" s="429" t="s">
        <v>16256</v>
      </c>
      <c r="B2485" s="429" t="s">
        <v>38185</v>
      </c>
      <c r="C2485" s="429" t="s">
        <v>16257</v>
      </c>
      <c r="D2485" s="429" t="s">
        <v>20148</v>
      </c>
      <c r="E2485" s="429"/>
      <c r="F2485" s="429" t="s">
        <v>38186</v>
      </c>
      <c r="G2485" s="429" t="s">
        <v>20155</v>
      </c>
      <c r="H2485" s="429"/>
      <c r="I2485" s="429" t="s">
        <v>18069</v>
      </c>
      <c r="J2485" s="429" t="s">
        <v>16258</v>
      </c>
      <c r="K2485" s="429" t="s">
        <v>16268</v>
      </c>
      <c r="L2485" s="429" t="s">
        <v>35332</v>
      </c>
      <c r="M2485" s="429" t="s">
        <v>16268</v>
      </c>
      <c r="N2485" s="429" t="s">
        <v>16269</v>
      </c>
      <c r="O2485" s="429" t="s">
        <v>32479</v>
      </c>
      <c r="P2485" s="429" t="s">
        <v>16258</v>
      </c>
      <c r="Q2485" s="430">
        <v>2</v>
      </c>
      <c r="R2485" s="429" t="s">
        <v>24531</v>
      </c>
      <c r="S2485" s="431"/>
      <c r="T2485" s="431"/>
      <c r="U2485" s="431"/>
    </row>
    <row r="2486" spans="1:21" ht="14.6" x14ac:dyDescent="0.4">
      <c r="A2486" s="419" t="s">
        <v>16256</v>
      </c>
      <c r="B2486" s="419" t="s">
        <v>16270</v>
      </c>
      <c r="C2486" s="419" t="s">
        <v>16257</v>
      </c>
      <c r="D2486" s="419" t="s">
        <v>20148</v>
      </c>
      <c r="E2486" s="419"/>
      <c r="F2486" s="419" t="s">
        <v>38187</v>
      </c>
      <c r="G2486" s="419" t="s">
        <v>20160</v>
      </c>
      <c r="H2486" s="419"/>
      <c r="I2486" s="419" t="s">
        <v>20214</v>
      </c>
      <c r="J2486" s="419" t="s">
        <v>16258</v>
      </c>
      <c r="K2486" s="419" t="s">
        <v>16271</v>
      </c>
      <c r="L2486" s="419" t="s">
        <v>35323</v>
      </c>
      <c r="M2486" s="419" t="s">
        <v>16272</v>
      </c>
      <c r="N2486" s="419" t="s">
        <v>16273</v>
      </c>
      <c r="O2486" s="419" t="s">
        <v>21012</v>
      </c>
      <c r="P2486" s="419" t="s">
        <v>16258</v>
      </c>
      <c r="Q2486" s="425">
        <v>1</v>
      </c>
      <c r="R2486" s="419" t="s">
        <v>24532</v>
      </c>
      <c r="S2486" s="424"/>
      <c r="T2486" s="424"/>
      <c r="U2486" s="424"/>
    </row>
    <row r="2487" spans="1:21" ht="14.6" x14ac:dyDescent="0.4">
      <c r="A2487" s="419" t="s">
        <v>16256</v>
      </c>
      <c r="B2487" s="419" t="s">
        <v>16274</v>
      </c>
      <c r="C2487" s="419" t="s">
        <v>16257</v>
      </c>
      <c r="D2487" s="419" t="s">
        <v>20148</v>
      </c>
      <c r="E2487" s="419"/>
      <c r="F2487" s="419" t="s">
        <v>38188</v>
      </c>
      <c r="G2487" s="419" t="s">
        <v>20160</v>
      </c>
      <c r="H2487" s="419"/>
      <c r="I2487" s="419" t="s">
        <v>20211</v>
      </c>
      <c r="J2487" s="419" t="s">
        <v>16258</v>
      </c>
      <c r="K2487" s="419" t="s">
        <v>16275</v>
      </c>
      <c r="L2487" s="419" t="s">
        <v>35323</v>
      </c>
      <c r="M2487" s="419" t="s">
        <v>16272</v>
      </c>
      <c r="N2487" s="419" t="s">
        <v>16276</v>
      </c>
      <c r="O2487" s="419" t="s">
        <v>21012</v>
      </c>
      <c r="P2487" s="419" t="s">
        <v>16258</v>
      </c>
      <c r="Q2487" s="425">
        <v>1</v>
      </c>
      <c r="R2487" s="419" t="s">
        <v>24533</v>
      </c>
      <c r="S2487" s="424"/>
      <c r="T2487" s="424"/>
      <c r="U2487" s="424"/>
    </row>
    <row r="2488" spans="1:21" ht="14.6" x14ac:dyDescent="0.4">
      <c r="A2488" s="419" t="s">
        <v>16256</v>
      </c>
      <c r="B2488" s="419" t="s">
        <v>38189</v>
      </c>
      <c r="C2488" s="419" t="s">
        <v>16257</v>
      </c>
      <c r="D2488" s="419" t="s">
        <v>20148</v>
      </c>
      <c r="E2488" s="419"/>
      <c r="F2488" s="419" t="s">
        <v>38190</v>
      </c>
      <c r="G2488" s="419" t="s">
        <v>20160</v>
      </c>
      <c r="H2488" s="419"/>
      <c r="I2488" s="419" t="s">
        <v>20185</v>
      </c>
      <c r="J2488" s="419" t="s">
        <v>16258</v>
      </c>
      <c r="K2488" s="419" t="s">
        <v>16277</v>
      </c>
      <c r="L2488" s="419" t="s">
        <v>35323</v>
      </c>
      <c r="M2488" s="419" t="s">
        <v>16272</v>
      </c>
      <c r="N2488" s="419" t="s">
        <v>16278</v>
      </c>
      <c r="O2488" s="419" t="s">
        <v>21012</v>
      </c>
      <c r="P2488" s="419" t="s">
        <v>16258</v>
      </c>
      <c r="Q2488" s="425">
        <v>1</v>
      </c>
      <c r="R2488" s="419" t="s">
        <v>24534</v>
      </c>
      <c r="S2488" s="424"/>
      <c r="T2488" s="424"/>
      <c r="U2488" s="424"/>
    </row>
    <row r="2489" spans="1:21" ht="14.6" x14ac:dyDescent="0.4">
      <c r="A2489" s="419" t="s">
        <v>16256</v>
      </c>
      <c r="B2489" s="419" t="s">
        <v>16279</v>
      </c>
      <c r="C2489" s="419" t="s">
        <v>16257</v>
      </c>
      <c r="D2489" s="419" t="s">
        <v>20148</v>
      </c>
      <c r="E2489" s="419"/>
      <c r="F2489" s="419" t="s">
        <v>38191</v>
      </c>
      <c r="G2489" s="419" t="s">
        <v>20160</v>
      </c>
      <c r="H2489" s="419"/>
      <c r="I2489" s="419" t="s">
        <v>20271</v>
      </c>
      <c r="J2489" s="419" t="s">
        <v>16258</v>
      </c>
      <c r="K2489" s="419" t="s">
        <v>16280</v>
      </c>
      <c r="L2489" s="419" t="s">
        <v>35323</v>
      </c>
      <c r="M2489" s="419" t="s">
        <v>16272</v>
      </c>
      <c r="N2489" s="419" t="s">
        <v>16281</v>
      </c>
      <c r="O2489" s="419" t="s">
        <v>21012</v>
      </c>
      <c r="P2489" s="419" t="s">
        <v>16258</v>
      </c>
      <c r="Q2489" s="425">
        <v>1</v>
      </c>
      <c r="R2489" s="419" t="s">
        <v>24535</v>
      </c>
      <c r="S2489" s="424"/>
      <c r="T2489" s="424"/>
      <c r="U2489" s="424"/>
    </row>
    <row r="2490" spans="1:21" ht="14.6" x14ac:dyDescent="0.4">
      <c r="A2490" s="419" t="s">
        <v>16256</v>
      </c>
      <c r="B2490" s="419" t="s">
        <v>33097</v>
      </c>
      <c r="C2490" s="419" t="s">
        <v>16257</v>
      </c>
      <c r="D2490" s="419" t="s">
        <v>20148</v>
      </c>
      <c r="E2490" s="419"/>
      <c r="F2490" s="419" t="s">
        <v>38192</v>
      </c>
      <c r="G2490" s="419" t="s">
        <v>20160</v>
      </c>
      <c r="H2490" s="419"/>
      <c r="I2490" s="419" t="s">
        <v>20236</v>
      </c>
      <c r="J2490" s="419" t="s">
        <v>16258</v>
      </c>
      <c r="K2490" s="419" t="s">
        <v>16282</v>
      </c>
      <c r="L2490" s="419" t="s">
        <v>35323</v>
      </c>
      <c r="M2490" s="419" t="s">
        <v>16272</v>
      </c>
      <c r="N2490" s="419" t="s">
        <v>16283</v>
      </c>
      <c r="O2490" s="419" t="s">
        <v>21019</v>
      </c>
      <c r="P2490" s="419" t="s">
        <v>16258</v>
      </c>
      <c r="Q2490" s="425">
        <v>1</v>
      </c>
      <c r="R2490" s="419" t="s">
        <v>24536</v>
      </c>
      <c r="S2490" s="424"/>
      <c r="T2490" s="424"/>
      <c r="U2490" s="424"/>
    </row>
    <row r="2491" spans="1:21" ht="14.6" x14ac:dyDescent="0.4">
      <c r="A2491" s="419" t="s">
        <v>16256</v>
      </c>
      <c r="B2491" s="419" t="s">
        <v>38193</v>
      </c>
      <c r="C2491" s="419" t="s">
        <v>16257</v>
      </c>
      <c r="D2491" s="419" t="s">
        <v>20148</v>
      </c>
      <c r="E2491" s="419"/>
      <c r="F2491" s="419" t="s">
        <v>38194</v>
      </c>
      <c r="G2491" s="419" t="s">
        <v>20160</v>
      </c>
      <c r="H2491" s="419"/>
      <c r="I2491" s="419" t="s">
        <v>19423</v>
      </c>
      <c r="J2491" s="419" t="s">
        <v>16258</v>
      </c>
      <c r="K2491" s="419" t="s">
        <v>16284</v>
      </c>
      <c r="L2491" s="419" t="s">
        <v>35323</v>
      </c>
      <c r="M2491" s="419" t="s">
        <v>16272</v>
      </c>
      <c r="N2491" s="419" t="s">
        <v>16285</v>
      </c>
      <c r="O2491" s="419" t="s">
        <v>21012</v>
      </c>
      <c r="P2491" s="419" t="s">
        <v>16258</v>
      </c>
      <c r="Q2491" s="425">
        <v>1</v>
      </c>
      <c r="R2491" s="419" t="s">
        <v>24537</v>
      </c>
      <c r="S2491" s="424"/>
      <c r="T2491" s="424"/>
      <c r="U2491" s="424"/>
    </row>
    <row r="2492" spans="1:21" ht="14.6" x14ac:dyDescent="0.4">
      <c r="A2492" s="419" t="s">
        <v>16256</v>
      </c>
      <c r="B2492" s="419" t="s">
        <v>33098</v>
      </c>
      <c r="C2492" s="419" t="s">
        <v>16257</v>
      </c>
      <c r="D2492" s="419" t="s">
        <v>20148</v>
      </c>
      <c r="E2492" s="419"/>
      <c r="F2492" s="419" t="s">
        <v>38195</v>
      </c>
      <c r="G2492" s="419" t="s">
        <v>20160</v>
      </c>
      <c r="H2492" s="419"/>
      <c r="I2492" s="419" t="s">
        <v>19352</v>
      </c>
      <c r="J2492" s="419" t="s">
        <v>16258</v>
      </c>
      <c r="K2492" s="419" t="s">
        <v>16286</v>
      </c>
      <c r="L2492" s="419" t="s">
        <v>35323</v>
      </c>
      <c r="M2492" s="419" t="s">
        <v>16272</v>
      </c>
      <c r="N2492" s="419" t="s">
        <v>16287</v>
      </c>
      <c r="O2492" s="419" t="s">
        <v>21020</v>
      </c>
      <c r="P2492" s="419" t="s">
        <v>16258</v>
      </c>
      <c r="Q2492" s="425">
        <v>1</v>
      </c>
      <c r="R2492" s="419" t="s">
        <v>24538</v>
      </c>
      <c r="S2492" s="424"/>
      <c r="T2492" s="424"/>
      <c r="U2492" s="424"/>
    </row>
    <row r="2493" spans="1:21" ht="14.6" x14ac:dyDescent="0.4">
      <c r="A2493" s="419" t="s">
        <v>16256</v>
      </c>
      <c r="B2493" s="419" t="s">
        <v>21300</v>
      </c>
      <c r="C2493" s="419" t="s">
        <v>16257</v>
      </c>
      <c r="D2493" s="419" t="s">
        <v>20148</v>
      </c>
      <c r="E2493" s="419"/>
      <c r="F2493" s="419" t="s">
        <v>38196</v>
      </c>
      <c r="G2493" s="419" t="s">
        <v>20160</v>
      </c>
      <c r="H2493" s="419"/>
      <c r="I2493" s="419" t="s">
        <v>20230</v>
      </c>
      <c r="J2493" s="419" t="s">
        <v>16258</v>
      </c>
      <c r="K2493" s="419" t="s">
        <v>16288</v>
      </c>
      <c r="L2493" s="419" t="s">
        <v>35323</v>
      </c>
      <c r="M2493" s="419" t="s">
        <v>16272</v>
      </c>
      <c r="N2493" s="419" t="s">
        <v>16289</v>
      </c>
      <c r="O2493" s="419" t="s">
        <v>21012</v>
      </c>
      <c r="P2493" s="419" t="s">
        <v>16258</v>
      </c>
      <c r="Q2493" s="425">
        <v>1</v>
      </c>
      <c r="R2493" s="419" t="s">
        <v>24539</v>
      </c>
      <c r="S2493" s="424"/>
      <c r="T2493" s="424"/>
      <c r="U2493" s="424"/>
    </row>
    <row r="2494" spans="1:21" ht="14.6" x14ac:dyDescent="0.4">
      <c r="A2494" s="419" t="s">
        <v>16256</v>
      </c>
      <c r="B2494" s="419" t="s">
        <v>33099</v>
      </c>
      <c r="C2494" s="419" t="s">
        <v>16257</v>
      </c>
      <c r="D2494" s="419" t="s">
        <v>20148</v>
      </c>
      <c r="E2494" s="419"/>
      <c r="F2494" s="419" t="s">
        <v>38197</v>
      </c>
      <c r="G2494" s="419" t="s">
        <v>20160</v>
      </c>
      <c r="H2494" s="419"/>
      <c r="I2494" s="419" t="s">
        <v>19366</v>
      </c>
      <c r="J2494" s="419" t="s">
        <v>16258</v>
      </c>
      <c r="K2494" s="419" t="s">
        <v>16290</v>
      </c>
      <c r="L2494" s="419" t="s">
        <v>35323</v>
      </c>
      <c r="M2494" s="419" t="s">
        <v>16272</v>
      </c>
      <c r="N2494" s="419" t="s">
        <v>16291</v>
      </c>
      <c r="O2494" s="419" t="s">
        <v>21015</v>
      </c>
      <c r="P2494" s="419" t="s">
        <v>16258</v>
      </c>
      <c r="Q2494" s="425">
        <v>1</v>
      </c>
      <c r="R2494" s="419" t="s">
        <v>24540</v>
      </c>
      <c r="S2494" s="424"/>
      <c r="T2494" s="424"/>
      <c r="U2494" s="424"/>
    </row>
    <row r="2495" spans="1:21" ht="14.6" x14ac:dyDescent="0.4">
      <c r="A2495" s="419" t="s">
        <v>16256</v>
      </c>
      <c r="B2495" s="419" t="s">
        <v>37232</v>
      </c>
      <c r="C2495" s="419" t="s">
        <v>16257</v>
      </c>
      <c r="D2495" s="419" t="s">
        <v>20148</v>
      </c>
      <c r="E2495" s="419"/>
      <c r="F2495" s="419" t="s">
        <v>38198</v>
      </c>
      <c r="G2495" s="419" t="s">
        <v>20160</v>
      </c>
      <c r="H2495" s="419"/>
      <c r="I2495" s="419" t="s">
        <v>18039</v>
      </c>
      <c r="J2495" s="419" t="s">
        <v>16258</v>
      </c>
      <c r="K2495" s="419" t="s">
        <v>16292</v>
      </c>
      <c r="L2495" s="419" t="s">
        <v>35323</v>
      </c>
      <c r="M2495" s="419" t="s">
        <v>16272</v>
      </c>
      <c r="N2495" s="419" t="s">
        <v>16293</v>
      </c>
      <c r="O2495" s="419" t="s">
        <v>21020</v>
      </c>
      <c r="P2495" s="419" t="s">
        <v>16258</v>
      </c>
      <c r="Q2495" s="425">
        <v>1</v>
      </c>
      <c r="R2495" s="419" t="s">
        <v>24541</v>
      </c>
      <c r="S2495" s="424"/>
      <c r="T2495" s="424"/>
      <c r="U2495" s="424"/>
    </row>
    <row r="2496" spans="1:21" ht="14.6" x14ac:dyDescent="0.4">
      <c r="A2496" s="419" t="s">
        <v>16256</v>
      </c>
      <c r="B2496" s="419" t="s">
        <v>33100</v>
      </c>
      <c r="C2496" s="419" t="s">
        <v>16257</v>
      </c>
      <c r="D2496" s="419" t="s">
        <v>20148</v>
      </c>
      <c r="E2496" s="419"/>
      <c r="F2496" s="419" t="s">
        <v>38199</v>
      </c>
      <c r="G2496" s="419" t="s">
        <v>20160</v>
      </c>
      <c r="H2496" s="419"/>
      <c r="I2496" s="419" t="s">
        <v>19364</v>
      </c>
      <c r="J2496" s="419" t="s">
        <v>16258</v>
      </c>
      <c r="K2496" s="419" t="s">
        <v>16294</v>
      </c>
      <c r="L2496" s="419" t="s">
        <v>35323</v>
      </c>
      <c r="M2496" s="419" t="s">
        <v>16272</v>
      </c>
      <c r="N2496" s="419" t="s">
        <v>16295</v>
      </c>
      <c r="O2496" s="419" t="s">
        <v>21012</v>
      </c>
      <c r="P2496" s="419" t="s">
        <v>16258</v>
      </c>
      <c r="Q2496" s="425">
        <v>1</v>
      </c>
      <c r="R2496" s="419" t="s">
        <v>24542</v>
      </c>
      <c r="S2496" s="424"/>
      <c r="T2496" s="424"/>
      <c r="U2496" s="424"/>
    </row>
    <row r="2497" spans="1:21" ht="14.6" x14ac:dyDescent="0.4">
      <c r="A2497" s="419" t="s">
        <v>16256</v>
      </c>
      <c r="B2497" s="419" t="s">
        <v>16296</v>
      </c>
      <c r="C2497" s="419" t="s">
        <v>16257</v>
      </c>
      <c r="D2497" s="419" t="s">
        <v>20148</v>
      </c>
      <c r="E2497" s="419"/>
      <c r="F2497" s="419" t="s">
        <v>38200</v>
      </c>
      <c r="G2497" s="419" t="s">
        <v>19639</v>
      </c>
      <c r="H2497" s="419"/>
      <c r="I2497" s="419" t="s">
        <v>20168</v>
      </c>
      <c r="J2497" s="419" t="s">
        <v>16258</v>
      </c>
      <c r="K2497" s="419" t="s">
        <v>16297</v>
      </c>
      <c r="L2497" s="419" t="s">
        <v>35323</v>
      </c>
      <c r="M2497" s="419" t="s">
        <v>16298</v>
      </c>
      <c r="N2497" s="419" t="s">
        <v>16299</v>
      </c>
      <c r="O2497" s="419" t="s">
        <v>21009</v>
      </c>
      <c r="P2497" s="419" t="s">
        <v>16258</v>
      </c>
      <c r="Q2497" s="425">
        <v>1</v>
      </c>
      <c r="R2497" s="419" t="s">
        <v>24543</v>
      </c>
      <c r="S2497" s="424"/>
      <c r="T2497" s="424"/>
      <c r="U2497" s="424"/>
    </row>
    <row r="2498" spans="1:21" ht="14.6" x14ac:dyDescent="0.4">
      <c r="A2498" s="419" t="s">
        <v>16256</v>
      </c>
      <c r="B2498" s="419" t="s">
        <v>16300</v>
      </c>
      <c r="C2498" s="419" t="s">
        <v>16257</v>
      </c>
      <c r="D2498" s="419" t="s">
        <v>20148</v>
      </c>
      <c r="E2498" s="419"/>
      <c r="F2498" s="419" t="s">
        <v>38201</v>
      </c>
      <c r="G2498" s="419" t="s">
        <v>19639</v>
      </c>
      <c r="H2498" s="419"/>
      <c r="I2498" s="419" t="s">
        <v>19318</v>
      </c>
      <c r="J2498" s="419" t="s">
        <v>16258</v>
      </c>
      <c r="K2498" s="419" t="s">
        <v>16301</v>
      </c>
      <c r="L2498" s="419" t="s">
        <v>35323</v>
      </c>
      <c r="M2498" s="419" t="s">
        <v>16298</v>
      </c>
      <c r="N2498" s="419" t="s">
        <v>16302</v>
      </c>
      <c r="O2498" s="419" t="s">
        <v>21009</v>
      </c>
      <c r="P2498" s="419" t="s">
        <v>16258</v>
      </c>
      <c r="Q2498" s="425">
        <v>1</v>
      </c>
      <c r="R2498" s="419" t="s">
        <v>24544</v>
      </c>
      <c r="S2498" s="424"/>
      <c r="T2498" s="424"/>
      <c r="U2498" s="424"/>
    </row>
    <row r="2499" spans="1:21" ht="14.6" x14ac:dyDescent="0.4">
      <c r="A2499" s="419" t="s">
        <v>16256</v>
      </c>
      <c r="B2499" s="419" t="s">
        <v>16303</v>
      </c>
      <c r="C2499" s="419" t="s">
        <v>16257</v>
      </c>
      <c r="D2499" s="419" t="s">
        <v>20148</v>
      </c>
      <c r="E2499" s="419"/>
      <c r="F2499" s="419" t="s">
        <v>38202</v>
      </c>
      <c r="G2499" s="419" t="s">
        <v>19639</v>
      </c>
      <c r="H2499" s="419"/>
      <c r="I2499" s="419" t="s">
        <v>19345</v>
      </c>
      <c r="J2499" s="419" t="s">
        <v>16258</v>
      </c>
      <c r="K2499" s="419" t="s">
        <v>16304</v>
      </c>
      <c r="L2499" s="419" t="s">
        <v>35323</v>
      </c>
      <c r="M2499" s="419" t="s">
        <v>16298</v>
      </c>
      <c r="N2499" s="419" t="s">
        <v>16305</v>
      </c>
      <c r="O2499" s="419" t="s">
        <v>21009</v>
      </c>
      <c r="P2499" s="419" t="s">
        <v>16258</v>
      </c>
      <c r="Q2499" s="425">
        <v>1</v>
      </c>
      <c r="R2499" s="419" t="s">
        <v>24545</v>
      </c>
      <c r="S2499" s="424"/>
      <c r="T2499" s="424"/>
      <c r="U2499" s="424"/>
    </row>
    <row r="2500" spans="1:21" ht="14.6" x14ac:dyDescent="0.4">
      <c r="A2500" s="419" t="s">
        <v>16256</v>
      </c>
      <c r="B2500" s="419" t="s">
        <v>16306</v>
      </c>
      <c r="C2500" s="419" t="s">
        <v>16257</v>
      </c>
      <c r="D2500" s="419" t="s">
        <v>20148</v>
      </c>
      <c r="E2500" s="419"/>
      <c r="F2500" s="419" t="s">
        <v>38203</v>
      </c>
      <c r="G2500" s="419" t="s">
        <v>19639</v>
      </c>
      <c r="H2500" s="419"/>
      <c r="I2500" s="419" t="s">
        <v>18112</v>
      </c>
      <c r="J2500" s="419" t="s">
        <v>16258</v>
      </c>
      <c r="K2500" s="419" t="s">
        <v>16307</v>
      </c>
      <c r="L2500" s="419" t="s">
        <v>35323</v>
      </c>
      <c r="M2500" s="419" t="s">
        <v>16298</v>
      </c>
      <c r="N2500" s="419" t="s">
        <v>16308</v>
      </c>
      <c r="O2500" s="419" t="s">
        <v>21009</v>
      </c>
      <c r="P2500" s="419" t="s">
        <v>16258</v>
      </c>
      <c r="Q2500" s="425">
        <v>1</v>
      </c>
      <c r="R2500" s="419" t="s">
        <v>24546</v>
      </c>
      <c r="S2500" s="424"/>
      <c r="T2500" s="424"/>
      <c r="U2500" s="424"/>
    </row>
    <row r="2501" spans="1:21" ht="14.6" x14ac:dyDescent="0.4">
      <c r="A2501" s="419" t="s">
        <v>16256</v>
      </c>
      <c r="B2501" s="419" t="s">
        <v>21301</v>
      </c>
      <c r="C2501" s="419" t="s">
        <v>16257</v>
      </c>
      <c r="D2501" s="419" t="s">
        <v>20148</v>
      </c>
      <c r="E2501" s="419"/>
      <c r="F2501" s="419" t="s">
        <v>38204</v>
      </c>
      <c r="G2501" s="419" t="s">
        <v>19639</v>
      </c>
      <c r="H2501" s="419"/>
      <c r="I2501" s="419" t="s">
        <v>19329</v>
      </c>
      <c r="J2501" s="419" t="s">
        <v>16258</v>
      </c>
      <c r="K2501" s="419" t="s">
        <v>16309</v>
      </c>
      <c r="L2501" s="419" t="s">
        <v>35323</v>
      </c>
      <c r="M2501" s="419" t="s">
        <v>16298</v>
      </c>
      <c r="N2501" s="419" t="s">
        <v>16310</v>
      </c>
      <c r="O2501" s="419" t="s">
        <v>21009</v>
      </c>
      <c r="P2501" s="419" t="s">
        <v>16258</v>
      </c>
      <c r="Q2501" s="425">
        <v>1</v>
      </c>
      <c r="R2501" s="419" t="s">
        <v>24547</v>
      </c>
      <c r="S2501" s="424"/>
      <c r="T2501" s="424"/>
      <c r="U2501" s="424"/>
    </row>
    <row r="2502" spans="1:21" ht="14.6" x14ac:dyDescent="0.4">
      <c r="A2502" s="419" t="s">
        <v>16256</v>
      </c>
      <c r="B2502" s="419" t="s">
        <v>16311</v>
      </c>
      <c r="C2502" s="419" t="s">
        <v>16257</v>
      </c>
      <c r="D2502" s="419" t="s">
        <v>20148</v>
      </c>
      <c r="E2502" s="419"/>
      <c r="F2502" s="419" t="s">
        <v>38205</v>
      </c>
      <c r="G2502" s="419" t="s">
        <v>19639</v>
      </c>
      <c r="H2502" s="419"/>
      <c r="I2502" s="419" t="s">
        <v>19366</v>
      </c>
      <c r="J2502" s="419" t="s">
        <v>16258</v>
      </c>
      <c r="K2502" s="419" t="s">
        <v>16312</v>
      </c>
      <c r="L2502" s="419" t="s">
        <v>35323</v>
      </c>
      <c r="M2502" s="419" t="s">
        <v>16298</v>
      </c>
      <c r="N2502" s="419" t="s">
        <v>16313</v>
      </c>
      <c r="O2502" s="419" t="s">
        <v>21009</v>
      </c>
      <c r="P2502" s="419" t="s">
        <v>16258</v>
      </c>
      <c r="Q2502" s="425">
        <v>1</v>
      </c>
      <c r="R2502" s="419" t="s">
        <v>24548</v>
      </c>
      <c r="S2502" s="424"/>
      <c r="T2502" s="424"/>
      <c r="U2502" s="424"/>
    </row>
    <row r="2503" spans="1:21" ht="14.6" x14ac:dyDescent="0.4">
      <c r="A2503" s="419" t="s">
        <v>16256</v>
      </c>
      <c r="B2503" s="419" t="s">
        <v>16314</v>
      </c>
      <c r="C2503" s="419" t="s">
        <v>16257</v>
      </c>
      <c r="D2503" s="419" t="s">
        <v>20148</v>
      </c>
      <c r="E2503" s="419"/>
      <c r="F2503" s="419" t="s">
        <v>38206</v>
      </c>
      <c r="G2503" s="419" t="s">
        <v>19639</v>
      </c>
      <c r="H2503" s="419"/>
      <c r="I2503" s="419" t="s">
        <v>20190</v>
      </c>
      <c r="J2503" s="419" t="s">
        <v>16258</v>
      </c>
      <c r="K2503" s="419" t="s">
        <v>16315</v>
      </c>
      <c r="L2503" s="419" t="s">
        <v>35323</v>
      </c>
      <c r="M2503" s="419" t="s">
        <v>16298</v>
      </c>
      <c r="N2503" s="419" t="s">
        <v>16316</v>
      </c>
      <c r="O2503" s="419" t="s">
        <v>21009</v>
      </c>
      <c r="P2503" s="419" t="s">
        <v>16258</v>
      </c>
      <c r="Q2503" s="425">
        <v>1</v>
      </c>
      <c r="R2503" s="419" t="s">
        <v>24549</v>
      </c>
      <c r="S2503" s="424"/>
      <c r="T2503" s="424"/>
      <c r="U2503" s="424"/>
    </row>
    <row r="2504" spans="1:21" ht="14.6" x14ac:dyDescent="0.4">
      <c r="A2504" s="419" t="s">
        <v>16256</v>
      </c>
      <c r="B2504" s="419" t="s">
        <v>16317</v>
      </c>
      <c r="C2504" s="419" t="s">
        <v>16257</v>
      </c>
      <c r="D2504" s="419" t="s">
        <v>20148</v>
      </c>
      <c r="E2504" s="419"/>
      <c r="F2504" s="419" t="s">
        <v>38207</v>
      </c>
      <c r="G2504" s="419" t="s">
        <v>19639</v>
      </c>
      <c r="H2504" s="419"/>
      <c r="I2504" s="419" t="s">
        <v>20139</v>
      </c>
      <c r="J2504" s="419" t="s">
        <v>16258</v>
      </c>
      <c r="K2504" s="419" t="s">
        <v>16318</v>
      </c>
      <c r="L2504" s="419" t="s">
        <v>35323</v>
      </c>
      <c r="M2504" s="419" t="s">
        <v>16298</v>
      </c>
      <c r="N2504" s="419" t="s">
        <v>16319</v>
      </c>
      <c r="O2504" s="419" t="s">
        <v>21009</v>
      </c>
      <c r="P2504" s="419" t="s">
        <v>16258</v>
      </c>
      <c r="Q2504" s="425">
        <v>1</v>
      </c>
      <c r="R2504" s="419" t="s">
        <v>24550</v>
      </c>
      <c r="S2504" s="424"/>
      <c r="T2504" s="424"/>
      <c r="U2504" s="424"/>
    </row>
    <row r="2505" spans="1:21" ht="14.6" x14ac:dyDescent="0.4">
      <c r="A2505" s="419" t="s">
        <v>16256</v>
      </c>
      <c r="B2505" s="419" t="s">
        <v>15755</v>
      </c>
      <c r="C2505" s="419" t="s">
        <v>16257</v>
      </c>
      <c r="D2505" s="419" t="s">
        <v>20148</v>
      </c>
      <c r="E2505" s="419"/>
      <c r="F2505" s="419" t="s">
        <v>38208</v>
      </c>
      <c r="G2505" s="419" t="s">
        <v>19639</v>
      </c>
      <c r="H2505" s="419"/>
      <c r="I2505" s="419" t="s">
        <v>20142</v>
      </c>
      <c r="J2505" s="419" t="s">
        <v>16258</v>
      </c>
      <c r="K2505" s="419" t="s">
        <v>16320</v>
      </c>
      <c r="L2505" s="419" t="s">
        <v>35323</v>
      </c>
      <c r="M2505" s="419" t="s">
        <v>16298</v>
      </c>
      <c r="N2505" s="419" t="s">
        <v>16321</v>
      </c>
      <c r="O2505" s="419" t="s">
        <v>21009</v>
      </c>
      <c r="P2505" s="419" t="s">
        <v>16258</v>
      </c>
      <c r="Q2505" s="425">
        <v>1</v>
      </c>
      <c r="R2505" s="419" t="s">
        <v>24551</v>
      </c>
      <c r="S2505" s="424"/>
      <c r="T2505" s="424"/>
      <c r="U2505" s="424"/>
    </row>
    <row r="2506" spans="1:21" ht="14.6" x14ac:dyDescent="0.4">
      <c r="A2506" s="419" t="s">
        <v>16256</v>
      </c>
      <c r="B2506" s="419" t="s">
        <v>16322</v>
      </c>
      <c r="C2506" s="419" t="s">
        <v>16257</v>
      </c>
      <c r="D2506" s="419" t="s">
        <v>20148</v>
      </c>
      <c r="E2506" s="419"/>
      <c r="F2506" s="419" t="s">
        <v>38209</v>
      </c>
      <c r="G2506" s="419" t="s">
        <v>19639</v>
      </c>
      <c r="H2506" s="419"/>
      <c r="I2506" s="419" t="s">
        <v>17980</v>
      </c>
      <c r="J2506" s="419" t="s">
        <v>16258</v>
      </c>
      <c r="K2506" s="419" t="s">
        <v>16323</v>
      </c>
      <c r="L2506" s="419" t="s">
        <v>35323</v>
      </c>
      <c r="M2506" s="419" t="s">
        <v>16298</v>
      </c>
      <c r="N2506" s="419" t="s">
        <v>16324</v>
      </c>
      <c r="O2506" s="419" t="s">
        <v>21009</v>
      </c>
      <c r="P2506" s="419" t="s">
        <v>16258</v>
      </c>
      <c r="Q2506" s="425">
        <v>1</v>
      </c>
      <c r="R2506" s="419" t="s">
        <v>24552</v>
      </c>
      <c r="S2506" s="424"/>
      <c r="T2506" s="424"/>
      <c r="U2506" s="424"/>
    </row>
    <row r="2507" spans="1:21" ht="14.6" x14ac:dyDescent="0.4">
      <c r="A2507" s="419" t="s">
        <v>16256</v>
      </c>
      <c r="B2507" s="419" t="s">
        <v>16325</v>
      </c>
      <c r="C2507" s="419" t="s">
        <v>16257</v>
      </c>
      <c r="D2507" s="419" t="s">
        <v>20148</v>
      </c>
      <c r="E2507" s="419"/>
      <c r="F2507" s="419" t="s">
        <v>38210</v>
      </c>
      <c r="G2507" s="419" t="s">
        <v>19639</v>
      </c>
      <c r="H2507" s="419"/>
      <c r="I2507" s="419" t="s">
        <v>19349</v>
      </c>
      <c r="J2507" s="419" t="s">
        <v>16258</v>
      </c>
      <c r="K2507" s="419" t="s">
        <v>16326</v>
      </c>
      <c r="L2507" s="419" t="s">
        <v>35323</v>
      </c>
      <c r="M2507" s="419" t="s">
        <v>16298</v>
      </c>
      <c r="N2507" s="419" t="s">
        <v>16327</v>
      </c>
      <c r="O2507" s="419" t="s">
        <v>21009</v>
      </c>
      <c r="P2507" s="419" t="s">
        <v>16258</v>
      </c>
      <c r="Q2507" s="425">
        <v>1</v>
      </c>
      <c r="R2507" s="419" t="s">
        <v>24553</v>
      </c>
      <c r="S2507" s="424"/>
      <c r="T2507" s="424"/>
      <c r="U2507" s="424"/>
    </row>
    <row r="2508" spans="1:21" ht="14.6" x14ac:dyDescent="0.4">
      <c r="A2508" s="419" t="s">
        <v>16256</v>
      </c>
      <c r="B2508" s="419" t="s">
        <v>16328</v>
      </c>
      <c r="C2508" s="419" t="s">
        <v>16257</v>
      </c>
      <c r="D2508" s="419" t="s">
        <v>20148</v>
      </c>
      <c r="E2508" s="419"/>
      <c r="F2508" s="419" t="s">
        <v>38211</v>
      </c>
      <c r="G2508" s="419" t="s">
        <v>19639</v>
      </c>
      <c r="H2508" s="419"/>
      <c r="I2508" s="419" t="s">
        <v>19329</v>
      </c>
      <c r="J2508" s="419" t="s">
        <v>16258</v>
      </c>
      <c r="K2508" s="419" t="s">
        <v>16329</v>
      </c>
      <c r="L2508" s="419" t="s">
        <v>35323</v>
      </c>
      <c r="M2508" s="419" t="s">
        <v>16298</v>
      </c>
      <c r="N2508" s="419" t="s">
        <v>16330</v>
      </c>
      <c r="O2508" s="419" t="s">
        <v>21009</v>
      </c>
      <c r="P2508" s="419" t="s">
        <v>16258</v>
      </c>
      <c r="Q2508" s="425">
        <v>1</v>
      </c>
      <c r="R2508" s="419" t="s">
        <v>24554</v>
      </c>
      <c r="S2508" s="424"/>
      <c r="T2508" s="424"/>
      <c r="U2508" s="424"/>
    </row>
    <row r="2509" spans="1:21" ht="14.6" x14ac:dyDescent="0.4">
      <c r="A2509" s="419" t="s">
        <v>16256</v>
      </c>
      <c r="B2509" s="419" t="s">
        <v>22065</v>
      </c>
      <c r="C2509" s="419" t="s">
        <v>16257</v>
      </c>
      <c r="D2509" s="419" t="s">
        <v>20148</v>
      </c>
      <c r="E2509" s="419"/>
      <c r="F2509" s="419" t="s">
        <v>38212</v>
      </c>
      <c r="G2509" s="419" t="s">
        <v>19639</v>
      </c>
      <c r="H2509" s="419"/>
      <c r="I2509" s="419" t="s">
        <v>19821</v>
      </c>
      <c r="J2509" s="419" t="s">
        <v>16258</v>
      </c>
      <c r="K2509" s="419" t="s">
        <v>16331</v>
      </c>
      <c r="L2509" s="419" t="s">
        <v>35323</v>
      </c>
      <c r="M2509" s="419" t="s">
        <v>16298</v>
      </c>
      <c r="N2509" s="419" t="s">
        <v>16332</v>
      </c>
      <c r="O2509" s="419" t="s">
        <v>21009</v>
      </c>
      <c r="P2509" s="419" t="s">
        <v>16258</v>
      </c>
      <c r="Q2509" s="425">
        <v>1</v>
      </c>
      <c r="R2509" s="419" t="s">
        <v>24555</v>
      </c>
      <c r="S2509" s="424"/>
      <c r="T2509" s="424"/>
      <c r="U2509" s="424"/>
    </row>
    <row r="2510" spans="1:21" ht="14.6" x14ac:dyDescent="0.4">
      <c r="A2510" s="419" t="s">
        <v>16256</v>
      </c>
      <c r="B2510" s="419" t="s">
        <v>16333</v>
      </c>
      <c r="C2510" s="419" t="s">
        <v>16257</v>
      </c>
      <c r="D2510" s="419" t="s">
        <v>20148</v>
      </c>
      <c r="E2510" s="419"/>
      <c r="F2510" s="419" t="s">
        <v>38213</v>
      </c>
      <c r="G2510" s="419" t="s">
        <v>19639</v>
      </c>
      <c r="H2510" s="419"/>
      <c r="I2510" s="419" t="s">
        <v>19461</v>
      </c>
      <c r="J2510" s="419" t="s">
        <v>16258</v>
      </c>
      <c r="K2510" s="419" t="s">
        <v>16334</v>
      </c>
      <c r="L2510" s="419" t="s">
        <v>35323</v>
      </c>
      <c r="M2510" s="419" t="s">
        <v>16298</v>
      </c>
      <c r="N2510" s="419" t="s">
        <v>16335</v>
      </c>
      <c r="O2510" s="419" t="s">
        <v>21009</v>
      </c>
      <c r="P2510" s="419" t="s">
        <v>16258</v>
      </c>
      <c r="Q2510" s="425">
        <v>1</v>
      </c>
      <c r="R2510" s="419" t="s">
        <v>24556</v>
      </c>
      <c r="S2510" s="424"/>
      <c r="T2510" s="424"/>
      <c r="U2510" s="424"/>
    </row>
    <row r="2511" spans="1:21" ht="14.6" x14ac:dyDescent="0.4">
      <c r="A2511" s="419" t="s">
        <v>16256</v>
      </c>
      <c r="B2511" s="419" t="s">
        <v>16336</v>
      </c>
      <c r="C2511" s="419" t="s">
        <v>16257</v>
      </c>
      <c r="D2511" s="419" t="s">
        <v>20148</v>
      </c>
      <c r="E2511" s="419"/>
      <c r="F2511" s="419" t="s">
        <v>38214</v>
      </c>
      <c r="G2511" s="419" t="s">
        <v>19639</v>
      </c>
      <c r="H2511" s="419"/>
      <c r="I2511" s="419" t="s">
        <v>19379</v>
      </c>
      <c r="J2511" s="419" t="s">
        <v>16258</v>
      </c>
      <c r="K2511" s="419" t="s">
        <v>16337</v>
      </c>
      <c r="L2511" s="419" t="s">
        <v>35323</v>
      </c>
      <c r="M2511" s="419" t="s">
        <v>16298</v>
      </c>
      <c r="N2511" s="419" t="s">
        <v>16338</v>
      </c>
      <c r="O2511" s="419" t="s">
        <v>21009</v>
      </c>
      <c r="P2511" s="419" t="s">
        <v>16258</v>
      </c>
      <c r="Q2511" s="425">
        <v>1</v>
      </c>
      <c r="R2511" s="419" t="s">
        <v>24557</v>
      </c>
      <c r="S2511" s="424"/>
      <c r="T2511" s="424"/>
      <c r="U2511" s="424"/>
    </row>
    <row r="2512" spans="1:21" ht="14.6" x14ac:dyDescent="0.4">
      <c r="A2512" s="419" t="s">
        <v>16256</v>
      </c>
      <c r="B2512" s="419" t="s">
        <v>16339</v>
      </c>
      <c r="C2512" s="419" t="s">
        <v>16257</v>
      </c>
      <c r="D2512" s="419" t="s">
        <v>20148</v>
      </c>
      <c r="E2512" s="419"/>
      <c r="F2512" s="419" t="s">
        <v>38215</v>
      </c>
      <c r="G2512" s="419" t="s">
        <v>19639</v>
      </c>
      <c r="H2512" s="419"/>
      <c r="I2512" s="419" t="s">
        <v>18123</v>
      </c>
      <c r="J2512" s="419" t="s">
        <v>16258</v>
      </c>
      <c r="K2512" s="419" t="s">
        <v>16340</v>
      </c>
      <c r="L2512" s="419" t="s">
        <v>35323</v>
      </c>
      <c r="M2512" s="419" t="s">
        <v>16298</v>
      </c>
      <c r="N2512" s="419" t="s">
        <v>16341</v>
      </c>
      <c r="O2512" s="419" t="s">
        <v>21009</v>
      </c>
      <c r="P2512" s="419" t="s">
        <v>16258</v>
      </c>
      <c r="Q2512" s="425">
        <v>1</v>
      </c>
      <c r="R2512" s="419" t="s">
        <v>24558</v>
      </c>
      <c r="S2512" s="424"/>
      <c r="T2512" s="424"/>
      <c r="U2512" s="424"/>
    </row>
    <row r="2513" spans="1:21" ht="14.6" x14ac:dyDescent="0.4">
      <c r="A2513" s="419" t="s">
        <v>16256</v>
      </c>
      <c r="B2513" s="419" t="s">
        <v>16342</v>
      </c>
      <c r="C2513" s="419" t="s">
        <v>16257</v>
      </c>
      <c r="D2513" s="419" t="s">
        <v>20148</v>
      </c>
      <c r="E2513" s="419"/>
      <c r="F2513" s="419" t="s">
        <v>38216</v>
      </c>
      <c r="G2513" s="419" t="s">
        <v>19639</v>
      </c>
      <c r="H2513" s="419"/>
      <c r="I2513" s="419" t="s">
        <v>19429</v>
      </c>
      <c r="J2513" s="419" t="s">
        <v>16258</v>
      </c>
      <c r="K2513" s="419" t="s">
        <v>16343</v>
      </c>
      <c r="L2513" s="419" t="s">
        <v>35323</v>
      </c>
      <c r="M2513" s="419" t="s">
        <v>16298</v>
      </c>
      <c r="N2513" s="419" t="s">
        <v>16344</v>
      </c>
      <c r="O2513" s="419" t="s">
        <v>21009</v>
      </c>
      <c r="P2513" s="419" t="s">
        <v>16258</v>
      </c>
      <c r="Q2513" s="425">
        <v>1</v>
      </c>
      <c r="R2513" s="419" t="s">
        <v>24559</v>
      </c>
      <c r="S2513" s="424"/>
      <c r="T2513" s="424"/>
      <c r="U2513" s="424"/>
    </row>
    <row r="2514" spans="1:21" ht="14.6" x14ac:dyDescent="0.4">
      <c r="A2514" s="419" t="s">
        <v>16256</v>
      </c>
      <c r="B2514" s="419" t="s">
        <v>16345</v>
      </c>
      <c r="C2514" s="419" t="s">
        <v>16257</v>
      </c>
      <c r="D2514" s="419" t="s">
        <v>20148</v>
      </c>
      <c r="E2514" s="419"/>
      <c r="F2514" s="419" t="s">
        <v>38217</v>
      </c>
      <c r="G2514" s="419" t="s">
        <v>19639</v>
      </c>
      <c r="H2514" s="419"/>
      <c r="I2514" s="419" t="s">
        <v>18022</v>
      </c>
      <c r="J2514" s="419" t="s">
        <v>16258</v>
      </c>
      <c r="K2514" s="419" t="s">
        <v>16346</v>
      </c>
      <c r="L2514" s="419" t="s">
        <v>35323</v>
      </c>
      <c r="M2514" s="419" t="s">
        <v>16298</v>
      </c>
      <c r="N2514" s="419" t="s">
        <v>16347</v>
      </c>
      <c r="O2514" s="419" t="s">
        <v>21009</v>
      </c>
      <c r="P2514" s="419" t="s">
        <v>16258</v>
      </c>
      <c r="Q2514" s="425">
        <v>1</v>
      </c>
      <c r="R2514" s="419" t="s">
        <v>24560</v>
      </c>
      <c r="S2514" s="424"/>
      <c r="T2514" s="424"/>
      <c r="U2514" s="424"/>
    </row>
    <row r="2515" spans="1:21" ht="14.6" x14ac:dyDescent="0.4">
      <c r="A2515" s="419" t="s">
        <v>16256</v>
      </c>
      <c r="B2515" s="419" t="s">
        <v>16348</v>
      </c>
      <c r="C2515" s="419" t="s">
        <v>16257</v>
      </c>
      <c r="D2515" s="419" t="s">
        <v>20148</v>
      </c>
      <c r="E2515" s="419"/>
      <c r="F2515" s="419" t="s">
        <v>38218</v>
      </c>
      <c r="G2515" s="419" t="s">
        <v>19639</v>
      </c>
      <c r="H2515" s="419"/>
      <c r="I2515" s="419" t="s">
        <v>18001</v>
      </c>
      <c r="J2515" s="419" t="s">
        <v>16258</v>
      </c>
      <c r="K2515" s="419" t="s">
        <v>16349</v>
      </c>
      <c r="L2515" s="419" t="s">
        <v>35323</v>
      </c>
      <c r="M2515" s="419" t="s">
        <v>16298</v>
      </c>
      <c r="N2515" s="419" t="s">
        <v>16350</v>
      </c>
      <c r="O2515" s="419" t="s">
        <v>21009</v>
      </c>
      <c r="P2515" s="419" t="s">
        <v>16258</v>
      </c>
      <c r="Q2515" s="425">
        <v>1</v>
      </c>
      <c r="R2515" s="419" t="s">
        <v>24561</v>
      </c>
      <c r="S2515" s="424"/>
      <c r="T2515" s="424"/>
      <c r="U2515" s="424"/>
    </row>
    <row r="2516" spans="1:21" ht="14.6" x14ac:dyDescent="0.4">
      <c r="A2516" s="419" t="s">
        <v>16256</v>
      </c>
      <c r="B2516" s="419" t="s">
        <v>16351</v>
      </c>
      <c r="C2516" s="419" t="s">
        <v>16257</v>
      </c>
      <c r="D2516" s="419" t="s">
        <v>20148</v>
      </c>
      <c r="E2516" s="419"/>
      <c r="F2516" s="419" t="s">
        <v>38219</v>
      </c>
      <c r="G2516" s="419" t="s">
        <v>19639</v>
      </c>
      <c r="H2516" s="419"/>
      <c r="I2516" s="419" t="s">
        <v>19375</v>
      </c>
      <c r="J2516" s="419" t="s">
        <v>16258</v>
      </c>
      <c r="K2516" s="419" t="s">
        <v>16352</v>
      </c>
      <c r="L2516" s="419" t="s">
        <v>35323</v>
      </c>
      <c r="M2516" s="419" t="s">
        <v>16298</v>
      </c>
      <c r="N2516" s="419" t="s">
        <v>16353</v>
      </c>
      <c r="O2516" s="419" t="s">
        <v>21009</v>
      </c>
      <c r="P2516" s="419" t="s">
        <v>16258</v>
      </c>
      <c r="Q2516" s="425">
        <v>1</v>
      </c>
      <c r="R2516" s="419" t="s">
        <v>24562</v>
      </c>
      <c r="S2516" s="424"/>
      <c r="T2516" s="424"/>
      <c r="U2516" s="424"/>
    </row>
    <row r="2517" spans="1:21" ht="14.6" x14ac:dyDescent="0.4">
      <c r="A2517" s="419" t="s">
        <v>16256</v>
      </c>
      <c r="B2517" s="419" t="s">
        <v>16354</v>
      </c>
      <c r="C2517" s="419" t="s">
        <v>16257</v>
      </c>
      <c r="D2517" s="419" t="s">
        <v>20148</v>
      </c>
      <c r="E2517" s="419"/>
      <c r="F2517" s="419" t="s">
        <v>38220</v>
      </c>
      <c r="G2517" s="419" t="s">
        <v>19639</v>
      </c>
      <c r="H2517" s="419"/>
      <c r="I2517" s="419" t="s">
        <v>20141</v>
      </c>
      <c r="J2517" s="419" t="s">
        <v>16258</v>
      </c>
      <c r="K2517" s="419" t="s">
        <v>16355</v>
      </c>
      <c r="L2517" s="419" t="s">
        <v>35323</v>
      </c>
      <c r="M2517" s="419" t="s">
        <v>16298</v>
      </c>
      <c r="N2517" s="419" t="s">
        <v>16356</v>
      </c>
      <c r="O2517" s="419" t="s">
        <v>21009</v>
      </c>
      <c r="P2517" s="419" t="s">
        <v>16258</v>
      </c>
      <c r="Q2517" s="425">
        <v>1</v>
      </c>
      <c r="R2517" s="419" t="s">
        <v>24563</v>
      </c>
      <c r="S2517" s="424"/>
      <c r="T2517" s="424"/>
      <c r="U2517" s="424"/>
    </row>
    <row r="2518" spans="1:21" ht="14.6" x14ac:dyDescent="0.4">
      <c r="A2518" s="419" t="s">
        <v>16256</v>
      </c>
      <c r="B2518" s="419" t="s">
        <v>16357</v>
      </c>
      <c r="C2518" s="419" t="s">
        <v>16257</v>
      </c>
      <c r="D2518" s="419" t="s">
        <v>20148</v>
      </c>
      <c r="E2518" s="419"/>
      <c r="F2518" s="419" t="s">
        <v>38221</v>
      </c>
      <c r="G2518" s="419" t="s">
        <v>19639</v>
      </c>
      <c r="H2518" s="419"/>
      <c r="I2518" s="419" t="s">
        <v>20161</v>
      </c>
      <c r="J2518" s="419" t="s">
        <v>16258</v>
      </c>
      <c r="K2518" s="419" t="s">
        <v>16358</v>
      </c>
      <c r="L2518" s="419" t="s">
        <v>35323</v>
      </c>
      <c r="M2518" s="419" t="s">
        <v>16298</v>
      </c>
      <c r="N2518" s="419" t="s">
        <v>16359</v>
      </c>
      <c r="O2518" s="419" t="s">
        <v>21009</v>
      </c>
      <c r="P2518" s="419" t="s">
        <v>16258</v>
      </c>
      <c r="Q2518" s="425">
        <v>1</v>
      </c>
      <c r="R2518" s="419" t="s">
        <v>24564</v>
      </c>
      <c r="S2518" s="424"/>
      <c r="T2518" s="424"/>
      <c r="U2518" s="424"/>
    </row>
    <row r="2519" spans="1:21" ht="14.6" x14ac:dyDescent="0.4">
      <c r="A2519" s="419" t="s">
        <v>16256</v>
      </c>
      <c r="B2519" s="419" t="s">
        <v>16360</v>
      </c>
      <c r="C2519" s="419" t="s">
        <v>16257</v>
      </c>
      <c r="D2519" s="419" t="s">
        <v>20148</v>
      </c>
      <c r="E2519" s="419"/>
      <c r="F2519" s="419" t="s">
        <v>38222</v>
      </c>
      <c r="G2519" s="419" t="s">
        <v>19639</v>
      </c>
      <c r="H2519" s="419"/>
      <c r="I2519" s="419" t="s">
        <v>20194</v>
      </c>
      <c r="J2519" s="419" t="s">
        <v>16258</v>
      </c>
      <c r="K2519" s="419" t="s">
        <v>16361</v>
      </c>
      <c r="L2519" s="419" t="s">
        <v>35323</v>
      </c>
      <c r="M2519" s="419" t="s">
        <v>16298</v>
      </c>
      <c r="N2519" s="419" t="s">
        <v>16362</v>
      </c>
      <c r="O2519" s="419" t="s">
        <v>21009</v>
      </c>
      <c r="P2519" s="419" t="s">
        <v>16258</v>
      </c>
      <c r="Q2519" s="425">
        <v>1</v>
      </c>
      <c r="R2519" s="419" t="s">
        <v>24565</v>
      </c>
      <c r="S2519" s="424"/>
      <c r="T2519" s="424"/>
      <c r="U2519" s="424"/>
    </row>
    <row r="2520" spans="1:21" ht="14.6" x14ac:dyDescent="0.4">
      <c r="A2520" s="419" t="s">
        <v>16256</v>
      </c>
      <c r="B2520" s="419" t="s">
        <v>16363</v>
      </c>
      <c r="C2520" s="419" t="s">
        <v>16257</v>
      </c>
      <c r="D2520" s="419" t="s">
        <v>20148</v>
      </c>
      <c r="E2520" s="419"/>
      <c r="F2520" s="419" t="s">
        <v>38223</v>
      </c>
      <c r="G2520" s="419" t="s">
        <v>19639</v>
      </c>
      <c r="H2520" s="419"/>
      <c r="I2520" s="419" t="s">
        <v>20161</v>
      </c>
      <c r="J2520" s="419" t="s">
        <v>16258</v>
      </c>
      <c r="K2520" s="419" t="s">
        <v>16364</v>
      </c>
      <c r="L2520" s="419" t="s">
        <v>35323</v>
      </c>
      <c r="M2520" s="419" t="s">
        <v>16298</v>
      </c>
      <c r="N2520" s="419" t="s">
        <v>16365</v>
      </c>
      <c r="O2520" s="419" t="s">
        <v>21009</v>
      </c>
      <c r="P2520" s="419" t="s">
        <v>16258</v>
      </c>
      <c r="Q2520" s="425">
        <v>1</v>
      </c>
      <c r="R2520" s="419" t="s">
        <v>24566</v>
      </c>
      <c r="S2520" s="424"/>
      <c r="T2520" s="424"/>
      <c r="U2520" s="424"/>
    </row>
    <row r="2521" spans="1:21" ht="14.6" x14ac:dyDescent="0.4">
      <c r="A2521" s="419" t="s">
        <v>16256</v>
      </c>
      <c r="B2521" s="419" t="s">
        <v>16366</v>
      </c>
      <c r="C2521" s="419" t="s">
        <v>16257</v>
      </c>
      <c r="D2521" s="419" t="s">
        <v>20148</v>
      </c>
      <c r="E2521" s="419"/>
      <c r="F2521" s="419" t="s">
        <v>38224</v>
      </c>
      <c r="G2521" s="419" t="s">
        <v>19639</v>
      </c>
      <c r="H2521" s="419"/>
      <c r="I2521" s="419" t="s">
        <v>19366</v>
      </c>
      <c r="J2521" s="419" t="s">
        <v>16258</v>
      </c>
      <c r="K2521" s="419" t="s">
        <v>16367</v>
      </c>
      <c r="L2521" s="419" t="s">
        <v>35323</v>
      </c>
      <c r="M2521" s="419" t="s">
        <v>16298</v>
      </c>
      <c r="N2521" s="419" t="s">
        <v>16368</v>
      </c>
      <c r="O2521" s="419" t="s">
        <v>21009</v>
      </c>
      <c r="P2521" s="419" t="s">
        <v>16258</v>
      </c>
      <c r="Q2521" s="425">
        <v>1</v>
      </c>
      <c r="R2521" s="419" t="s">
        <v>24567</v>
      </c>
      <c r="S2521" s="424"/>
      <c r="T2521" s="424"/>
      <c r="U2521" s="424"/>
    </row>
    <row r="2522" spans="1:21" ht="14.6" x14ac:dyDescent="0.4">
      <c r="A2522" s="419" t="s">
        <v>16256</v>
      </c>
      <c r="B2522" s="419" t="s">
        <v>16369</v>
      </c>
      <c r="C2522" s="419" t="s">
        <v>16257</v>
      </c>
      <c r="D2522" s="419" t="s">
        <v>20148</v>
      </c>
      <c r="E2522" s="419"/>
      <c r="F2522" s="419" t="s">
        <v>38225</v>
      </c>
      <c r="G2522" s="419" t="s">
        <v>19639</v>
      </c>
      <c r="H2522" s="419"/>
      <c r="I2522" s="419" t="s">
        <v>19355</v>
      </c>
      <c r="J2522" s="419" t="s">
        <v>16258</v>
      </c>
      <c r="K2522" s="419" t="s">
        <v>16370</v>
      </c>
      <c r="L2522" s="419" t="s">
        <v>35323</v>
      </c>
      <c r="M2522" s="419" t="s">
        <v>16298</v>
      </c>
      <c r="N2522" s="419" t="s">
        <v>16371</v>
      </c>
      <c r="O2522" s="419" t="s">
        <v>21009</v>
      </c>
      <c r="P2522" s="419" t="s">
        <v>16258</v>
      </c>
      <c r="Q2522" s="425">
        <v>1</v>
      </c>
      <c r="R2522" s="419" t="s">
        <v>24568</v>
      </c>
      <c r="S2522" s="424"/>
      <c r="T2522" s="424"/>
      <c r="U2522" s="424"/>
    </row>
    <row r="2523" spans="1:21" ht="14.6" x14ac:dyDescent="0.4">
      <c r="A2523" s="419" t="s">
        <v>16256</v>
      </c>
      <c r="B2523" s="419" t="s">
        <v>16372</v>
      </c>
      <c r="C2523" s="419" t="s">
        <v>16257</v>
      </c>
      <c r="D2523" s="419" t="s">
        <v>20148</v>
      </c>
      <c r="E2523" s="419"/>
      <c r="F2523" s="419" t="s">
        <v>38226</v>
      </c>
      <c r="G2523" s="419" t="s">
        <v>19639</v>
      </c>
      <c r="H2523" s="419"/>
      <c r="I2523" s="419" t="s">
        <v>20249</v>
      </c>
      <c r="J2523" s="419" t="s">
        <v>16258</v>
      </c>
      <c r="K2523" s="419" t="s">
        <v>16373</v>
      </c>
      <c r="L2523" s="419" t="s">
        <v>35323</v>
      </c>
      <c r="M2523" s="419" t="s">
        <v>16298</v>
      </c>
      <c r="N2523" s="419" t="s">
        <v>16374</v>
      </c>
      <c r="O2523" s="419" t="s">
        <v>21009</v>
      </c>
      <c r="P2523" s="419" t="s">
        <v>16258</v>
      </c>
      <c r="Q2523" s="425">
        <v>1</v>
      </c>
      <c r="R2523" s="419" t="s">
        <v>24569</v>
      </c>
      <c r="S2523" s="424"/>
      <c r="T2523" s="424"/>
      <c r="U2523" s="424"/>
    </row>
    <row r="2524" spans="1:21" ht="14.6" x14ac:dyDescent="0.4">
      <c r="A2524" s="419" t="s">
        <v>16256</v>
      </c>
      <c r="B2524" s="419" t="s">
        <v>16375</v>
      </c>
      <c r="C2524" s="419" t="s">
        <v>16257</v>
      </c>
      <c r="D2524" s="419" t="s">
        <v>20148</v>
      </c>
      <c r="E2524" s="419"/>
      <c r="F2524" s="419" t="s">
        <v>38227</v>
      </c>
      <c r="G2524" s="419" t="s">
        <v>19639</v>
      </c>
      <c r="H2524" s="419"/>
      <c r="I2524" s="419" t="s">
        <v>20168</v>
      </c>
      <c r="J2524" s="419" t="s">
        <v>16258</v>
      </c>
      <c r="K2524" s="419" t="s">
        <v>16376</v>
      </c>
      <c r="L2524" s="419" t="s">
        <v>35323</v>
      </c>
      <c r="M2524" s="419" t="s">
        <v>16298</v>
      </c>
      <c r="N2524" s="419" t="s">
        <v>16377</v>
      </c>
      <c r="O2524" s="419" t="s">
        <v>21009</v>
      </c>
      <c r="P2524" s="419" t="s">
        <v>16258</v>
      </c>
      <c r="Q2524" s="425">
        <v>1</v>
      </c>
      <c r="R2524" s="419" t="s">
        <v>24570</v>
      </c>
      <c r="S2524" s="424"/>
      <c r="T2524" s="424"/>
      <c r="U2524" s="424"/>
    </row>
    <row r="2525" spans="1:21" ht="14.6" x14ac:dyDescent="0.4">
      <c r="A2525" s="419" t="s">
        <v>16256</v>
      </c>
      <c r="B2525" s="419" t="s">
        <v>16378</v>
      </c>
      <c r="C2525" s="419" t="s">
        <v>16257</v>
      </c>
      <c r="D2525" s="419" t="s">
        <v>20148</v>
      </c>
      <c r="E2525" s="419"/>
      <c r="F2525" s="419" t="s">
        <v>38228</v>
      </c>
      <c r="G2525" s="419" t="s">
        <v>19639</v>
      </c>
      <c r="H2525" s="419"/>
      <c r="I2525" s="419" t="s">
        <v>20143</v>
      </c>
      <c r="J2525" s="419" t="s">
        <v>16258</v>
      </c>
      <c r="K2525" s="419" t="s">
        <v>16379</v>
      </c>
      <c r="L2525" s="419" t="s">
        <v>35323</v>
      </c>
      <c r="M2525" s="419" t="s">
        <v>16298</v>
      </c>
      <c r="N2525" s="419" t="s">
        <v>16380</v>
      </c>
      <c r="O2525" s="419" t="s">
        <v>21009</v>
      </c>
      <c r="P2525" s="419" t="s">
        <v>16258</v>
      </c>
      <c r="Q2525" s="425">
        <v>1</v>
      </c>
      <c r="R2525" s="419" t="s">
        <v>24571</v>
      </c>
      <c r="S2525" s="424"/>
      <c r="T2525" s="424"/>
      <c r="U2525" s="424"/>
    </row>
    <row r="2526" spans="1:21" ht="14.6" x14ac:dyDescent="0.4">
      <c r="A2526" s="419" t="s">
        <v>16256</v>
      </c>
      <c r="B2526" s="419" t="s">
        <v>16381</v>
      </c>
      <c r="C2526" s="419" t="s">
        <v>16257</v>
      </c>
      <c r="D2526" s="419" t="s">
        <v>20148</v>
      </c>
      <c r="E2526" s="419"/>
      <c r="F2526" s="419" t="s">
        <v>38229</v>
      </c>
      <c r="G2526" s="419" t="s">
        <v>19639</v>
      </c>
      <c r="H2526" s="419"/>
      <c r="I2526" s="419" t="s">
        <v>19486</v>
      </c>
      <c r="J2526" s="419" t="s">
        <v>16258</v>
      </c>
      <c r="K2526" s="419" t="s">
        <v>16382</v>
      </c>
      <c r="L2526" s="419" t="s">
        <v>35323</v>
      </c>
      <c r="M2526" s="419" t="s">
        <v>16298</v>
      </c>
      <c r="N2526" s="419" t="s">
        <v>16383</v>
      </c>
      <c r="O2526" s="419" t="s">
        <v>21009</v>
      </c>
      <c r="P2526" s="419" t="s">
        <v>16258</v>
      </c>
      <c r="Q2526" s="425">
        <v>1</v>
      </c>
      <c r="R2526" s="419" t="s">
        <v>24572</v>
      </c>
      <c r="S2526" s="424"/>
      <c r="T2526" s="424"/>
      <c r="U2526" s="424"/>
    </row>
    <row r="2527" spans="1:21" ht="14.6" x14ac:dyDescent="0.4">
      <c r="A2527" s="419" t="s">
        <v>16256</v>
      </c>
      <c r="B2527" s="419" t="s">
        <v>16384</v>
      </c>
      <c r="C2527" s="419" t="s">
        <v>16257</v>
      </c>
      <c r="D2527" s="419" t="s">
        <v>20148</v>
      </c>
      <c r="E2527" s="419"/>
      <c r="F2527" s="419" t="s">
        <v>38230</v>
      </c>
      <c r="G2527" s="419" t="s">
        <v>19639</v>
      </c>
      <c r="H2527" s="419"/>
      <c r="I2527" s="419" t="s">
        <v>18089</v>
      </c>
      <c r="J2527" s="419" t="s">
        <v>16258</v>
      </c>
      <c r="K2527" s="419" t="s">
        <v>16385</v>
      </c>
      <c r="L2527" s="419" t="s">
        <v>35323</v>
      </c>
      <c r="M2527" s="419" t="s">
        <v>16298</v>
      </c>
      <c r="N2527" s="419" t="s">
        <v>16386</v>
      </c>
      <c r="O2527" s="419" t="s">
        <v>21009</v>
      </c>
      <c r="P2527" s="419" t="s">
        <v>16258</v>
      </c>
      <c r="Q2527" s="425">
        <v>1</v>
      </c>
      <c r="R2527" s="419" t="s">
        <v>24573</v>
      </c>
      <c r="S2527" s="424"/>
      <c r="T2527" s="424"/>
      <c r="U2527" s="424"/>
    </row>
    <row r="2528" spans="1:21" ht="14.6" x14ac:dyDescent="0.4">
      <c r="A2528" s="419" t="s">
        <v>16256</v>
      </c>
      <c r="B2528" s="419" t="s">
        <v>15508</v>
      </c>
      <c r="C2528" s="419" t="s">
        <v>16257</v>
      </c>
      <c r="D2528" s="419" t="s">
        <v>20148</v>
      </c>
      <c r="E2528" s="419"/>
      <c r="F2528" s="419" t="s">
        <v>38231</v>
      </c>
      <c r="G2528" s="419" t="s">
        <v>19639</v>
      </c>
      <c r="H2528" s="419"/>
      <c r="I2528" s="419" t="s">
        <v>17933</v>
      </c>
      <c r="J2528" s="419" t="s">
        <v>16258</v>
      </c>
      <c r="K2528" s="419" t="s">
        <v>16387</v>
      </c>
      <c r="L2528" s="419" t="s">
        <v>35323</v>
      </c>
      <c r="M2528" s="419" t="s">
        <v>16298</v>
      </c>
      <c r="N2528" s="419" t="s">
        <v>16388</v>
      </c>
      <c r="O2528" s="419" t="s">
        <v>21009</v>
      </c>
      <c r="P2528" s="419" t="s">
        <v>16258</v>
      </c>
      <c r="Q2528" s="425">
        <v>1</v>
      </c>
      <c r="R2528" s="419" t="s">
        <v>24574</v>
      </c>
      <c r="S2528" s="424"/>
      <c r="T2528" s="424"/>
      <c r="U2528" s="424"/>
    </row>
    <row r="2529" spans="1:21" ht="14.6" x14ac:dyDescent="0.4">
      <c r="A2529" s="419" t="s">
        <v>16256</v>
      </c>
      <c r="B2529" s="419" t="s">
        <v>16389</v>
      </c>
      <c r="C2529" s="419" t="s">
        <v>16257</v>
      </c>
      <c r="D2529" s="419" t="s">
        <v>20148</v>
      </c>
      <c r="E2529" s="419"/>
      <c r="F2529" s="419" t="s">
        <v>38232</v>
      </c>
      <c r="G2529" s="419" t="s">
        <v>19639</v>
      </c>
      <c r="H2529" s="419"/>
      <c r="I2529" s="419" t="s">
        <v>20139</v>
      </c>
      <c r="J2529" s="419" t="s">
        <v>16258</v>
      </c>
      <c r="K2529" s="419" t="s">
        <v>16390</v>
      </c>
      <c r="L2529" s="419" t="s">
        <v>35323</v>
      </c>
      <c r="M2529" s="419" t="s">
        <v>16298</v>
      </c>
      <c r="N2529" s="419" t="s">
        <v>16391</v>
      </c>
      <c r="O2529" s="419" t="s">
        <v>21009</v>
      </c>
      <c r="P2529" s="419" t="s">
        <v>16258</v>
      </c>
      <c r="Q2529" s="425">
        <v>1</v>
      </c>
      <c r="R2529" s="419" t="s">
        <v>24575</v>
      </c>
      <c r="S2529" s="424"/>
      <c r="T2529" s="424"/>
      <c r="U2529" s="424"/>
    </row>
    <row r="2530" spans="1:21" ht="14.6" x14ac:dyDescent="0.4">
      <c r="A2530" s="419" t="s">
        <v>16256</v>
      </c>
      <c r="B2530" s="419" t="s">
        <v>16392</v>
      </c>
      <c r="C2530" s="419" t="s">
        <v>16257</v>
      </c>
      <c r="D2530" s="419" t="s">
        <v>20148</v>
      </c>
      <c r="E2530" s="419"/>
      <c r="F2530" s="419" t="s">
        <v>38233</v>
      </c>
      <c r="G2530" s="419" t="s">
        <v>19639</v>
      </c>
      <c r="H2530" s="419"/>
      <c r="I2530" s="419" t="s">
        <v>20245</v>
      </c>
      <c r="J2530" s="419" t="s">
        <v>16258</v>
      </c>
      <c r="K2530" s="419" t="s">
        <v>16393</v>
      </c>
      <c r="L2530" s="419" t="s">
        <v>35323</v>
      </c>
      <c r="M2530" s="419" t="s">
        <v>16298</v>
      </c>
      <c r="N2530" s="419" t="s">
        <v>16394</v>
      </c>
      <c r="O2530" s="419" t="s">
        <v>21009</v>
      </c>
      <c r="P2530" s="419" t="s">
        <v>16258</v>
      </c>
      <c r="Q2530" s="425">
        <v>1</v>
      </c>
      <c r="R2530" s="419" t="s">
        <v>24576</v>
      </c>
      <c r="S2530" s="424"/>
      <c r="T2530" s="424"/>
      <c r="U2530" s="424"/>
    </row>
    <row r="2531" spans="1:21" ht="14.6" x14ac:dyDescent="0.4">
      <c r="A2531" s="419" t="s">
        <v>16256</v>
      </c>
      <c r="B2531" s="419" t="s">
        <v>16395</v>
      </c>
      <c r="C2531" s="419" t="s">
        <v>16257</v>
      </c>
      <c r="D2531" s="419" t="s">
        <v>20148</v>
      </c>
      <c r="E2531" s="419"/>
      <c r="F2531" s="419" t="s">
        <v>38234</v>
      </c>
      <c r="G2531" s="419" t="s">
        <v>19639</v>
      </c>
      <c r="H2531" s="419"/>
      <c r="I2531" s="419" t="s">
        <v>19719</v>
      </c>
      <c r="J2531" s="419" t="s">
        <v>16258</v>
      </c>
      <c r="K2531" s="419" t="s">
        <v>16396</v>
      </c>
      <c r="L2531" s="419" t="s">
        <v>35323</v>
      </c>
      <c r="M2531" s="419" t="s">
        <v>16298</v>
      </c>
      <c r="N2531" s="419" t="s">
        <v>16397</v>
      </c>
      <c r="O2531" s="419" t="s">
        <v>21009</v>
      </c>
      <c r="P2531" s="419" t="s">
        <v>16258</v>
      </c>
      <c r="Q2531" s="425">
        <v>1</v>
      </c>
      <c r="R2531" s="419" t="s">
        <v>24577</v>
      </c>
      <c r="S2531" s="424"/>
      <c r="T2531" s="424"/>
      <c r="U2531" s="424"/>
    </row>
    <row r="2532" spans="1:21" ht="14.6" x14ac:dyDescent="0.4">
      <c r="A2532" s="419" t="s">
        <v>16256</v>
      </c>
      <c r="B2532" s="419" t="s">
        <v>18496</v>
      </c>
      <c r="C2532" s="419" t="s">
        <v>16257</v>
      </c>
      <c r="D2532" s="419" t="s">
        <v>20148</v>
      </c>
      <c r="E2532" s="419"/>
      <c r="F2532" s="419" t="s">
        <v>38235</v>
      </c>
      <c r="G2532" s="419" t="s">
        <v>19639</v>
      </c>
      <c r="H2532" s="419"/>
      <c r="I2532" s="419" t="s">
        <v>20140</v>
      </c>
      <c r="J2532" s="419" t="s">
        <v>16258</v>
      </c>
      <c r="K2532" s="419" t="s">
        <v>16398</v>
      </c>
      <c r="L2532" s="419" t="s">
        <v>35323</v>
      </c>
      <c r="M2532" s="419" t="s">
        <v>16298</v>
      </c>
      <c r="N2532" s="419" t="s">
        <v>16399</v>
      </c>
      <c r="O2532" s="419" t="s">
        <v>21009</v>
      </c>
      <c r="P2532" s="419" t="s">
        <v>16258</v>
      </c>
      <c r="Q2532" s="425">
        <v>1</v>
      </c>
      <c r="R2532" s="419" t="s">
        <v>24578</v>
      </c>
      <c r="S2532" s="424"/>
      <c r="T2532" s="424"/>
      <c r="U2532" s="424"/>
    </row>
    <row r="2533" spans="1:21" ht="14.6" x14ac:dyDescent="0.4">
      <c r="A2533" s="419" t="s">
        <v>16256</v>
      </c>
      <c r="B2533" s="419" t="s">
        <v>16400</v>
      </c>
      <c r="C2533" s="419" t="s">
        <v>16257</v>
      </c>
      <c r="D2533" s="419" t="s">
        <v>20148</v>
      </c>
      <c r="E2533" s="419"/>
      <c r="F2533" s="419" t="s">
        <v>38236</v>
      </c>
      <c r="G2533" s="419" t="s">
        <v>19639</v>
      </c>
      <c r="H2533" s="419"/>
      <c r="I2533" s="419" t="s">
        <v>19441</v>
      </c>
      <c r="J2533" s="419" t="s">
        <v>16258</v>
      </c>
      <c r="K2533" s="419" t="s">
        <v>16401</v>
      </c>
      <c r="L2533" s="419" t="s">
        <v>35323</v>
      </c>
      <c r="M2533" s="419" t="s">
        <v>16298</v>
      </c>
      <c r="N2533" s="419" t="s">
        <v>16402</v>
      </c>
      <c r="O2533" s="419" t="s">
        <v>21009</v>
      </c>
      <c r="P2533" s="419" t="s">
        <v>16258</v>
      </c>
      <c r="Q2533" s="425">
        <v>1</v>
      </c>
      <c r="R2533" s="419" t="s">
        <v>24579</v>
      </c>
      <c r="S2533" s="424"/>
      <c r="T2533" s="424"/>
      <c r="U2533" s="424"/>
    </row>
    <row r="2534" spans="1:21" ht="14.6" x14ac:dyDescent="0.4">
      <c r="A2534" s="419" t="s">
        <v>16256</v>
      </c>
      <c r="B2534" s="419" t="s">
        <v>16403</v>
      </c>
      <c r="C2534" s="419" t="s">
        <v>16257</v>
      </c>
      <c r="D2534" s="419" t="s">
        <v>20148</v>
      </c>
      <c r="E2534" s="419"/>
      <c r="F2534" s="419" t="s">
        <v>38237</v>
      </c>
      <c r="G2534" s="419" t="s">
        <v>19639</v>
      </c>
      <c r="H2534" s="419"/>
      <c r="I2534" s="419" t="s">
        <v>19355</v>
      </c>
      <c r="J2534" s="419" t="s">
        <v>16258</v>
      </c>
      <c r="K2534" s="419" t="s">
        <v>16404</v>
      </c>
      <c r="L2534" s="419" t="s">
        <v>35323</v>
      </c>
      <c r="M2534" s="419" t="s">
        <v>16298</v>
      </c>
      <c r="N2534" s="419" t="s">
        <v>16405</v>
      </c>
      <c r="O2534" s="419" t="s">
        <v>21009</v>
      </c>
      <c r="P2534" s="419" t="s">
        <v>16258</v>
      </c>
      <c r="Q2534" s="425">
        <v>1</v>
      </c>
      <c r="R2534" s="419" t="s">
        <v>24580</v>
      </c>
      <c r="S2534" s="424"/>
      <c r="T2534" s="424"/>
      <c r="U2534" s="424"/>
    </row>
    <row r="2535" spans="1:21" ht="14.6" x14ac:dyDescent="0.4">
      <c r="A2535" s="419" t="s">
        <v>16256</v>
      </c>
      <c r="B2535" s="419" t="s">
        <v>16406</v>
      </c>
      <c r="C2535" s="419" t="s">
        <v>16257</v>
      </c>
      <c r="D2535" s="419" t="s">
        <v>20148</v>
      </c>
      <c r="E2535" s="419"/>
      <c r="F2535" s="419" t="s">
        <v>38238</v>
      </c>
      <c r="G2535" s="419" t="s">
        <v>19639</v>
      </c>
      <c r="H2535" s="419"/>
      <c r="I2535" s="419" t="s">
        <v>20150</v>
      </c>
      <c r="J2535" s="419" t="s">
        <v>16258</v>
      </c>
      <c r="K2535" s="419" t="s">
        <v>16407</v>
      </c>
      <c r="L2535" s="419" t="s">
        <v>35323</v>
      </c>
      <c r="M2535" s="419" t="s">
        <v>16298</v>
      </c>
      <c r="N2535" s="419" t="s">
        <v>16408</v>
      </c>
      <c r="O2535" s="419" t="s">
        <v>21009</v>
      </c>
      <c r="P2535" s="419" t="s">
        <v>16258</v>
      </c>
      <c r="Q2535" s="425">
        <v>1</v>
      </c>
      <c r="R2535" s="419" t="s">
        <v>24581</v>
      </c>
      <c r="S2535" s="424"/>
      <c r="T2535" s="424"/>
      <c r="U2535" s="424"/>
    </row>
    <row r="2536" spans="1:21" ht="14.6" x14ac:dyDescent="0.4">
      <c r="A2536" s="419" t="s">
        <v>16256</v>
      </c>
      <c r="B2536" s="419" t="s">
        <v>16409</v>
      </c>
      <c r="C2536" s="419" t="s">
        <v>16257</v>
      </c>
      <c r="D2536" s="419" t="s">
        <v>20148</v>
      </c>
      <c r="E2536" s="419"/>
      <c r="F2536" s="419" t="s">
        <v>38239</v>
      </c>
      <c r="G2536" s="419" t="s">
        <v>19639</v>
      </c>
      <c r="H2536" s="419"/>
      <c r="I2536" s="419" t="s">
        <v>18136</v>
      </c>
      <c r="J2536" s="419" t="s">
        <v>16258</v>
      </c>
      <c r="K2536" s="419" t="s">
        <v>16410</v>
      </c>
      <c r="L2536" s="419" t="s">
        <v>35323</v>
      </c>
      <c r="M2536" s="419" t="s">
        <v>16298</v>
      </c>
      <c r="N2536" s="419" t="s">
        <v>16411</v>
      </c>
      <c r="O2536" s="419" t="s">
        <v>21009</v>
      </c>
      <c r="P2536" s="419" t="s">
        <v>16258</v>
      </c>
      <c r="Q2536" s="425">
        <v>1</v>
      </c>
      <c r="R2536" s="419" t="s">
        <v>24582</v>
      </c>
      <c r="S2536" s="424"/>
      <c r="T2536" s="424"/>
      <c r="U2536" s="424"/>
    </row>
    <row r="2537" spans="1:21" ht="14.6" x14ac:dyDescent="0.4">
      <c r="A2537" s="419" t="s">
        <v>16256</v>
      </c>
      <c r="B2537" s="419" t="s">
        <v>16412</v>
      </c>
      <c r="C2537" s="419" t="s">
        <v>16257</v>
      </c>
      <c r="D2537" s="419" t="s">
        <v>20148</v>
      </c>
      <c r="E2537" s="419"/>
      <c r="F2537" s="419" t="s">
        <v>38240</v>
      </c>
      <c r="G2537" s="419" t="s">
        <v>19639</v>
      </c>
      <c r="H2537" s="419"/>
      <c r="I2537" s="419" t="s">
        <v>20164</v>
      </c>
      <c r="J2537" s="419" t="s">
        <v>16258</v>
      </c>
      <c r="K2537" s="419" t="s">
        <v>16413</v>
      </c>
      <c r="L2537" s="419" t="s">
        <v>35323</v>
      </c>
      <c r="M2537" s="419" t="s">
        <v>16298</v>
      </c>
      <c r="N2537" s="419" t="s">
        <v>16414</v>
      </c>
      <c r="O2537" s="419" t="s">
        <v>21009</v>
      </c>
      <c r="P2537" s="419" t="s">
        <v>16258</v>
      </c>
      <c r="Q2537" s="425">
        <v>1</v>
      </c>
      <c r="R2537" s="419" t="s">
        <v>24583</v>
      </c>
      <c r="S2537" s="424"/>
      <c r="T2537" s="424"/>
      <c r="U2537" s="424"/>
    </row>
    <row r="2538" spans="1:21" ht="14.6" x14ac:dyDescent="0.4">
      <c r="A2538" s="419" t="s">
        <v>16256</v>
      </c>
      <c r="B2538" s="419" t="s">
        <v>16415</v>
      </c>
      <c r="C2538" s="419" t="s">
        <v>16257</v>
      </c>
      <c r="D2538" s="419" t="s">
        <v>20148</v>
      </c>
      <c r="E2538" s="419"/>
      <c r="F2538" s="419" t="s">
        <v>38241</v>
      </c>
      <c r="G2538" s="419" t="s">
        <v>19639</v>
      </c>
      <c r="H2538" s="419"/>
      <c r="I2538" s="419" t="s">
        <v>20190</v>
      </c>
      <c r="J2538" s="419" t="s">
        <v>16258</v>
      </c>
      <c r="K2538" s="419" t="s">
        <v>16416</v>
      </c>
      <c r="L2538" s="419" t="s">
        <v>35323</v>
      </c>
      <c r="M2538" s="419" t="s">
        <v>16298</v>
      </c>
      <c r="N2538" s="419" t="s">
        <v>16417</v>
      </c>
      <c r="O2538" s="419" t="s">
        <v>21009</v>
      </c>
      <c r="P2538" s="419" t="s">
        <v>16258</v>
      </c>
      <c r="Q2538" s="425">
        <v>1</v>
      </c>
      <c r="R2538" s="419" t="s">
        <v>24584</v>
      </c>
      <c r="S2538" s="424"/>
      <c r="T2538" s="424"/>
      <c r="U2538" s="424"/>
    </row>
    <row r="2539" spans="1:21" ht="14.6" x14ac:dyDescent="0.4">
      <c r="A2539" s="419" t="s">
        <v>16256</v>
      </c>
      <c r="B2539" s="419" t="s">
        <v>16418</v>
      </c>
      <c r="C2539" s="419" t="s">
        <v>16257</v>
      </c>
      <c r="D2539" s="419" t="s">
        <v>20148</v>
      </c>
      <c r="E2539" s="419"/>
      <c r="F2539" s="419" t="s">
        <v>38242</v>
      </c>
      <c r="G2539" s="419" t="s">
        <v>19639</v>
      </c>
      <c r="H2539" s="419"/>
      <c r="I2539" s="419" t="s">
        <v>20241</v>
      </c>
      <c r="J2539" s="419" t="s">
        <v>16258</v>
      </c>
      <c r="K2539" s="419" t="s">
        <v>16419</v>
      </c>
      <c r="L2539" s="419" t="s">
        <v>35323</v>
      </c>
      <c r="M2539" s="419" t="s">
        <v>16298</v>
      </c>
      <c r="N2539" s="419" t="s">
        <v>16420</v>
      </c>
      <c r="O2539" s="419" t="s">
        <v>21009</v>
      </c>
      <c r="P2539" s="419" t="s">
        <v>16258</v>
      </c>
      <c r="Q2539" s="425">
        <v>1</v>
      </c>
      <c r="R2539" s="419" t="s">
        <v>24585</v>
      </c>
      <c r="S2539" s="424"/>
      <c r="T2539" s="424"/>
      <c r="U2539" s="424"/>
    </row>
    <row r="2540" spans="1:21" ht="14.6" x14ac:dyDescent="0.4">
      <c r="A2540" s="419" t="s">
        <v>16256</v>
      </c>
      <c r="B2540" s="419" t="s">
        <v>16421</v>
      </c>
      <c r="C2540" s="419" t="s">
        <v>16257</v>
      </c>
      <c r="D2540" s="419" t="s">
        <v>20148</v>
      </c>
      <c r="E2540" s="419"/>
      <c r="F2540" s="419" t="s">
        <v>38243</v>
      </c>
      <c r="G2540" s="419" t="s">
        <v>19639</v>
      </c>
      <c r="H2540" s="419"/>
      <c r="I2540" s="419" t="s">
        <v>18029</v>
      </c>
      <c r="J2540" s="419" t="s">
        <v>16258</v>
      </c>
      <c r="K2540" s="419" t="s">
        <v>16422</v>
      </c>
      <c r="L2540" s="419" t="s">
        <v>35323</v>
      </c>
      <c r="M2540" s="419" t="s">
        <v>16298</v>
      </c>
      <c r="N2540" s="419" t="s">
        <v>16423</v>
      </c>
      <c r="O2540" s="419" t="s">
        <v>21009</v>
      </c>
      <c r="P2540" s="419" t="s">
        <v>16258</v>
      </c>
      <c r="Q2540" s="425">
        <v>1</v>
      </c>
      <c r="R2540" s="419" t="s">
        <v>24586</v>
      </c>
      <c r="S2540" s="424"/>
      <c r="T2540" s="424"/>
      <c r="U2540" s="424"/>
    </row>
    <row r="2541" spans="1:21" ht="14.6" x14ac:dyDescent="0.4">
      <c r="A2541" s="419" t="s">
        <v>16256</v>
      </c>
      <c r="B2541" s="419" t="s">
        <v>16424</v>
      </c>
      <c r="C2541" s="419" t="s">
        <v>16257</v>
      </c>
      <c r="D2541" s="419" t="s">
        <v>20148</v>
      </c>
      <c r="E2541" s="419"/>
      <c r="F2541" s="419" t="s">
        <v>38244</v>
      </c>
      <c r="G2541" s="419" t="s">
        <v>19639</v>
      </c>
      <c r="H2541" s="419"/>
      <c r="I2541" s="419" t="s">
        <v>19356</v>
      </c>
      <c r="J2541" s="419" t="s">
        <v>16258</v>
      </c>
      <c r="K2541" s="419" t="s">
        <v>16425</v>
      </c>
      <c r="L2541" s="419" t="s">
        <v>35323</v>
      </c>
      <c r="M2541" s="419" t="s">
        <v>16298</v>
      </c>
      <c r="N2541" s="419" t="s">
        <v>16426</v>
      </c>
      <c r="O2541" s="419" t="s">
        <v>21009</v>
      </c>
      <c r="P2541" s="419" t="s">
        <v>16258</v>
      </c>
      <c r="Q2541" s="425">
        <v>1</v>
      </c>
      <c r="R2541" s="419" t="s">
        <v>24587</v>
      </c>
      <c r="S2541" s="424"/>
      <c r="T2541" s="424"/>
      <c r="U2541" s="424"/>
    </row>
    <row r="2542" spans="1:21" ht="14.6" x14ac:dyDescent="0.4">
      <c r="A2542" s="419" t="s">
        <v>16256</v>
      </c>
      <c r="B2542" s="419" t="s">
        <v>16427</v>
      </c>
      <c r="C2542" s="419" t="s">
        <v>16257</v>
      </c>
      <c r="D2542" s="419" t="s">
        <v>20148</v>
      </c>
      <c r="E2542" s="419"/>
      <c r="F2542" s="419" t="s">
        <v>38245</v>
      </c>
      <c r="G2542" s="419" t="s">
        <v>19639</v>
      </c>
      <c r="H2542" s="419"/>
      <c r="I2542" s="419" t="s">
        <v>19345</v>
      </c>
      <c r="J2542" s="419" t="s">
        <v>16258</v>
      </c>
      <c r="K2542" s="419" t="s">
        <v>16428</v>
      </c>
      <c r="L2542" s="419" t="s">
        <v>35323</v>
      </c>
      <c r="M2542" s="419" t="s">
        <v>16298</v>
      </c>
      <c r="N2542" s="419" t="s">
        <v>16429</v>
      </c>
      <c r="O2542" s="419" t="s">
        <v>21009</v>
      </c>
      <c r="P2542" s="419" t="s">
        <v>16258</v>
      </c>
      <c r="Q2542" s="425">
        <v>1</v>
      </c>
      <c r="R2542" s="419" t="s">
        <v>24588</v>
      </c>
      <c r="S2542" s="424"/>
      <c r="T2542" s="424"/>
      <c r="U2542" s="424"/>
    </row>
    <row r="2543" spans="1:21" ht="14.6" x14ac:dyDescent="0.4">
      <c r="A2543" s="419" t="s">
        <v>16256</v>
      </c>
      <c r="B2543" s="419" t="s">
        <v>16430</v>
      </c>
      <c r="C2543" s="419" t="s">
        <v>16257</v>
      </c>
      <c r="D2543" s="419" t="s">
        <v>20148</v>
      </c>
      <c r="E2543" s="419"/>
      <c r="F2543" s="419" t="s">
        <v>38246</v>
      </c>
      <c r="G2543" s="419" t="s">
        <v>19639</v>
      </c>
      <c r="H2543" s="419"/>
      <c r="I2543" s="419" t="s">
        <v>20164</v>
      </c>
      <c r="J2543" s="419" t="s">
        <v>16258</v>
      </c>
      <c r="K2543" s="419" t="s">
        <v>16431</v>
      </c>
      <c r="L2543" s="419" t="s">
        <v>35323</v>
      </c>
      <c r="M2543" s="419" t="s">
        <v>16298</v>
      </c>
      <c r="N2543" s="419" t="s">
        <v>16432</v>
      </c>
      <c r="O2543" s="419" t="s">
        <v>21009</v>
      </c>
      <c r="P2543" s="419" t="s">
        <v>16258</v>
      </c>
      <c r="Q2543" s="425">
        <v>1</v>
      </c>
      <c r="R2543" s="419" t="s">
        <v>24589</v>
      </c>
      <c r="S2543" s="424"/>
      <c r="T2543" s="424"/>
      <c r="U2543" s="424"/>
    </row>
    <row r="2544" spans="1:21" ht="14.6" x14ac:dyDescent="0.4">
      <c r="A2544" s="419" t="s">
        <v>16256</v>
      </c>
      <c r="B2544" s="419" t="s">
        <v>16433</v>
      </c>
      <c r="C2544" s="419" t="s">
        <v>16257</v>
      </c>
      <c r="D2544" s="419" t="s">
        <v>20148</v>
      </c>
      <c r="E2544" s="419"/>
      <c r="F2544" s="419" t="s">
        <v>38247</v>
      </c>
      <c r="G2544" s="419" t="s">
        <v>19639</v>
      </c>
      <c r="H2544" s="419"/>
      <c r="I2544" s="419" t="s">
        <v>20161</v>
      </c>
      <c r="J2544" s="419" t="s">
        <v>16258</v>
      </c>
      <c r="K2544" s="419" t="s">
        <v>16434</v>
      </c>
      <c r="L2544" s="419" t="s">
        <v>35323</v>
      </c>
      <c r="M2544" s="419" t="s">
        <v>16298</v>
      </c>
      <c r="N2544" s="419" t="s">
        <v>16435</v>
      </c>
      <c r="O2544" s="419" t="s">
        <v>21009</v>
      </c>
      <c r="P2544" s="419" t="s">
        <v>16258</v>
      </c>
      <c r="Q2544" s="425">
        <v>1</v>
      </c>
      <c r="R2544" s="419" t="s">
        <v>24590</v>
      </c>
      <c r="S2544" s="424"/>
      <c r="T2544" s="424"/>
      <c r="U2544" s="424"/>
    </row>
    <row r="2545" spans="1:21" ht="14.6" x14ac:dyDescent="0.4">
      <c r="A2545" s="419" t="s">
        <v>16256</v>
      </c>
      <c r="B2545" s="419" t="s">
        <v>16436</v>
      </c>
      <c r="C2545" s="419" t="s">
        <v>16257</v>
      </c>
      <c r="D2545" s="419" t="s">
        <v>20148</v>
      </c>
      <c r="E2545" s="419"/>
      <c r="F2545" s="419" t="s">
        <v>38248</v>
      </c>
      <c r="G2545" s="419" t="s">
        <v>19639</v>
      </c>
      <c r="H2545" s="419"/>
      <c r="I2545" s="419" t="s">
        <v>20233</v>
      </c>
      <c r="J2545" s="419" t="s">
        <v>16258</v>
      </c>
      <c r="K2545" s="419" t="s">
        <v>16437</v>
      </c>
      <c r="L2545" s="419" t="s">
        <v>35323</v>
      </c>
      <c r="M2545" s="419" t="s">
        <v>16298</v>
      </c>
      <c r="N2545" s="419" t="s">
        <v>16438</v>
      </c>
      <c r="O2545" s="419" t="s">
        <v>21009</v>
      </c>
      <c r="P2545" s="419" t="s">
        <v>16258</v>
      </c>
      <c r="Q2545" s="425">
        <v>1</v>
      </c>
      <c r="R2545" s="419" t="s">
        <v>24591</v>
      </c>
      <c r="S2545" s="424"/>
      <c r="T2545" s="424"/>
      <c r="U2545" s="424"/>
    </row>
    <row r="2546" spans="1:21" ht="14.6" x14ac:dyDescent="0.4">
      <c r="A2546" s="419" t="s">
        <v>16256</v>
      </c>
      <c r="B2546" s="419" t="s">
        <v>16439</v>
      </c>
      <c r="C2546" s="419" t="s">
        <v>16257</v>
      </c>
      <c r="D2546" s="419" t="s">
        <v>20148</v>
      </c>
      <c r="E2546" s="419"/>
      <c r="F2546" s="419" t="s">
        <v>38249</v>
      </c>
      <c r="G2546" s="419" t="s">
        <v>19639</v>
      </c>
      <c r="H2546" s="419"/>
      <c r="I2546" s="419" t="s">
        <v>20145</v>
      </c>
      <c r="J2546" s="419" t="s">
        <v>16258</v>
      </c>
      <c r="K2546" s="419" t="s">
        <v>16440</v>
      </c>
      <c r="L2546" s="419" t="s">
        <v>35323</v>
      </c>
      <c r="M2546" s="419" t="s">
        <v>16298</v>
      </c>
      <c r="N2546" s="419" t="s">
        <v>16441</v>
      </c>
      <c r="O2546" s="419" t="s">
        <v>21009</v>
      </c>
      <c r="P2546" s="419" t="s">
        <v>16258</v>
      </c>
      <c r="Q2546" s="425">
        <v>1</v>
      </c>
      <c r="R2546" s="419" t="s">
        <v>24592</v>
      </c>
      <c r="S2546" s="424"/>
      <c r="T2546" s="424"/>
      <c r="U2546" s="424"/>
    </row>
    <row r="2547" spans="1:21" ht="14.6" x14ac:dyDescent="0.4">
      <c r="A2547" s="419" t="s">
        <v>16256</v>
      </c>
      <c r="B2547" s="419" t="s">
        <v>16442</v>
      </c>
      <c r="C2547" s="419" t="s">
        <v>16257</v>
      </c>
      <c r="D2547" s="419" t="s">
        <v>20148</v>
      </c>
      <c r="E2547" s="419"/>
      <c r="F2547" s="419" t="s">
        <v>38250</v>
      </c>
      <c r="G2547" s="419" t="s">
        <v>19639</v>
      </c>
      <c r="H2547" s="419"/>
      <c r="I2547" s="419" t="s">
        <v>19429</v>
      </c>
      <c r="J2547" s="419" t="s">
        <v>16258</v>
      </c>
      <c r="K2547" s="419" t="s">
        <v>16443</v>
      </c>
      <c r="L2547" s="419" t="s">
        <v>35323</v>
      </c>
      <c r="M2547" s="419" t="s">
        <v>16298</v>
      </c>
      <c r="N2547" s="419" t="s">
        <v>16444</v>
      </c>
      <c r="O2547" s="419" t="s">
        <v>21009</v>
      </c>
      <c r="P2547" s="419" t="s">
        <v>16258</v>
      </c>
      <c r="Q2547" s="425">
        <v>1</v>
      </c>
      <c r="R2547" s="419" t="s">
        <v>24593</v>
      </c>
      <c r="S2547" s="424"/>
      <c r="T2547" s="424"/>
      <c r="U2547" s="424"/>
    </row>
    <row r="2548" spans="1:21" ht="14.6" x14ac:dyDescent="0.4">
      <c r="A2548" s="419" t="s">
        <v>16256</v>
      </c>
      <c r="B2548" s="419" t="s">
        <v>16445</v>
      </c>
      <c r="C2548" s="419" t="s">
        <v>16257</v>
      </c>
      <c r="D2548" s="419" t="s">
        <v>20148</v>
      </c>
      <c r="E2548" s="419"/>
      <c r="F2548" s="419" t="s">
        <v>38251</v>
      </c>
      <c r="G2548" s="419" t="s">
        <v>19639</v>
      </c>
      <c r="H2548" s="419"/>
      <c r="I2548" s="419" t="s">
        <v>20218</v>
      </c>
      <c r="J2548" s="419" t="s">
        <v>16258</v>
      </c>
      <c r="K2548" s="419" t="s">
        <v>16446</v>
      </c>
      <c r="L2548" s="419" t="s">
        <v>35323</v>
      </c>
      <c r="M2548" s="419" t="s">
        <v>16298</v>
      </c>
      <c r="N2548" s="419" t="s">
        <v>16447</v>
      </c>
      <c r="O2548" s="419" t="s">
        <v>21009</v>
      </c>
      <c r="P2548" s="419" t="s">
        <v>16258</v>
      </c>
      <c r="Q2548" s="425">
        <v>1</v>
      </c>
      <c r="R2548" s="419" t="s">
        <v>24594</v>
      </c>
      <c r="S2548" s="424"/>
      <c r="T2548" s="424"/>
      <c r="U2548" s="424"/>
    </row>
    <row r="2549" spans="1:21" ht="14.6" x14ac:dyDescent="0.4">
      <c r="A2549" s="419" t="s">
        <v>16256</v>
      </c>
      <c r="B2549" s="419" t="s">
        <v>16448</v>
      </c>
      <c r="C2549" s="419" t="s">
        <v>16257</v>
      </c>
      <c r="D2549" s="419" t="s">
        <v>20148</v>
      </c>
      <c r="E2549" s="419"/>
      <c r="F2549" s="419" t="s">
        <v>38252</v>
      </c>
      <c r="G2549" s="419" t="s">
        <v>19639</v>
      </c>
      <c r="H2549" s="419"/>
      <c r="I2549" s="419" t="s">
        <v>20257</v>
      </c>
      <c r="J2549" s="419" t="s">
        <v>16258</v>
      </c>
      <c r="K2549" s="419" t="s">
        <v>16449</v>
      </c>
      <c r="L2549" s="419" t="s">
        <v>35323</v>
      </c>
      <c r="M2549" s="419" t="s">
        <v>16298</v>
      </c>
      <c r="N2549" s="419" t="s">
        <v>16450</v>
      </c>
      <c r="O2549" s="419" t="s">
        <v>21009</v>
      </c>
      <c r="P2549" s="419" t="s">
        <v>16258</v>
      </c>
      <c r="Q2549" s="425">
        <v>1</v>
      </c>
      <c r="R2549" s="419" t="s">
        <v>24595</v>
      </c>
      <c r="S2549" s="424"/>
      <c r="T2549" s="424"/>
      <c r="U2549" s="424"/>
    </row>
    <row r="2550" spans="1:21" ht="14.6" x14ac:dyDescent="0.4">
      <c r="A2550" s="419" t="s">
        <v>16256</v>
      </c>
      <c r="B2550" s="419" t="s">
        <v>16451</v>
      </c>
      <c r="C2550" s="419" t="s">
        <v>16257</v>
      </c>
      <c r="D2550" s="419" t="s">
        <v>20148</v>
      </c>
      <c r="E2550" s="419"/>
      <c r="F2550" s="419" t="s">
        <v>38253</v>
      </c>
      <c r="G2550" s="419" t="s">
        <v>19639</v>
      </c>
      <c r="H2550" s="419"/>
      <c r="I2550" s="419" t="s">
        <v>20156</v>
      </c>
      <c r="J2550" s="419" t="s">
        <v>16258</v>
      </c>
      <c r="K2550" s="419" t="s">
        <v>16452</v>
      </c>
      <c r="L2550" s="419" t="s">
        <v>35323</v>
      </c>
      <c r="M2550" s="419" t="s">
        <v>16298</v>
      </c>
      <c r="N2550" s="419" t="s">
        <v>16453</v>
      </c>
      <c r="O2550" s="419" t="s">
        <v>21009</v>
      </c>
      <c r="P2550" s="419" t="s">
        <v>16258</v>
      </c>
      <c r="Q2550" s="425">
        <v>1</v>
      </c>
      <c r="R2550" s="419" t="s">
        <v>24596</v>
      </c>
      <c r="S2550" s="424"/>
      <c r="T2550" s="424"/>
      <c r="U2550" s="424"/>
    </row>
    <row r="2551" spans="1:21" ht="14.6" x14ac:dyDescent="0.4">
      <c r="A2551" s="419" t="s">
        <v>16256</v>
      </c>
      <c r="B2551" s="419" t="s">
        <v>16454</v>
      </c>
      <c r="C2551" s="419" t="s">
        <v>16257</v>
      </c>
      <c r="D2551" s="419" t="s">
        <v>20148</v>
      </c>
      <c r="E2551" s="419"/>
      <c r="F2551" s="419" t="s">
        <v>38254</v>
      </c>
      <c r="G2551" s="419" t="s">
        <v>19639</v>
      </c>
      <c r="H2551" s="419"/>
      <c r="I2551" s="419" t="s">
        <v>19423</v>
      </c>
      <c r="J2551" s="419" t="s">
        <v>16258</v>
      </c>
      <c r="K2551" s="419" t="s">
        <v>16455</v>
      </c>
      <c r="L2551" s="419" t="s">
        <v>35323</v>
      </c>
      <c r="M2551" s="419" t="s">
        <v>16298</v>
      </c>
      <c r="N2551" s="419" t="s">
        <v>16456</v>
      </c>
      <c r="O2551" s="419" t="s">
        <v>21009</v>
      </c>
      <c r="P2551" s="419" t="s">
        <v>16258</v>
      </c>
      <c r="Q2551" s="425">
        <v>1</v>
      </c>
      <c r="R2551" s="419" t="s">
        <v>24597</v>
      </c>
      <c r="S2551" s="424"/>
      <c r="T2551" s="424"/>
      <c r="U2551" s="424"/>
    </row>
    <row r="2552" spans="1:21" ht="14.6" x14ac:dyDescent="0.4">
      <c r="A2552" s="419" t="s">
        <v>16256</v>
      </c>
      <c r="B2552" s="419" t="s">
        <v>16457</v>
      </c>
      <c r="C2552" s="419" t="s">
        <v>16257</v>
      </c>
      <c r="D2552" s="419" t="s">
        <v>20148</v>
      </c>
      <c r="E2552" s="419"/>
      <c r="F2552" s="419" t="s">
        <v>38255</v>
      </c>
      <c r="G2552" s="419" t="s">
        <v>19639</v>
      </c>
      <c r="H2552" s="419"/>
      <c r="I2552" s="419" t="s">
        <v>19821</v>
      </c>
      <c r="J2552" s="419" t="s">
        <v>16258</v>
      </c>
      <c r="K2552" s="419" t="s">
        <v>16458</v>
      </c>
      <c r="L2552" s="419" t="s">
        <v>35323</v>
      </c>
      <c r="M2552" s="419" t="s">
        <v>16298</v>
      </c>
      <c r="N2552" s="419" t="s">
        <v>16459</v>
      </c>
      <c r="O2552" s="419" t="s">
        <v>21009</v>
      </c>
      <c r="P2552" s="419" t="s">
        <v>16258</v>
      </c>
      <c r="Q2552" s="425">
        <v>1</v>
      </c>
      <c r="R2552" s="419" t="s">
        <v>24598</v>
      </c>
      <c r="S2552" s="424"/>
      <c r="T2552" s="424"/>
      <c r="U2552" s="424"/>
    </row>
    <row r="2553" spans="1:21" ht="14.6" x14ac:dyDescent="0.4">
      <c r="A2553" s="419" t="s">
        <v>16256</v>
      </c>
      <c r="B2553" s="419" t="s">
        <v>16460</v>
      </c>
      <c r="C2553" s="419" t="s">
        <v>16257</v>
      </c>
      <c r="D2553" s="419" t="s">
        <v>20148</v>
      </c>
      <c r="E2553" s="419"/>
      <c r="F2553" s="419" t="s">
        <v>38256</v>
      </c>
      <c r="G2553" s="419" t="s">
        <v>19639</v>
      </c>
      <c r="H2553" s="419"/>
      <c r="I2553" s="419" t="s">
        <v>19375</v>
      </c>
      <c r="J2553" s="419" t="s">
        <v>16258</v>
      </c>
      <c r="K2553" s="419" t="s">
        <v>16461</v>
      </c>
      <c r="L2553" s="419" t="s">
        <v>35323</v>
      </c>
      <c r="M2553" s="419" t="s">
        <v>16298</v>
      </c>
      <c r="N2553" s="419" t="s">
        <v>16462</v>
      </c>
      <c r="O2553" s="419" t="s">
        <v>21009</v>
      </c>
      <c r="P2553" s="419" t="s">
        <v>16258</v>
      </c>
      <c r="Q2553" s="425">
        <v>1</v>
      </c>
      <c r="R2553" s="419" t="s">
        <v>24599</v>
      </c>
      <c r="S2553" s="424"/>
      <c r="T2553" s="424"/>
      <c r="U2553" s="424"/>
    </row>
    <row r="2554" spans="1:21" ht="14.6" x14ac:dyDescent="0.4">
      <c r="A2554" s="419" t="s">
        <v>16256</v>
      </c>
      <c r="B2554" s="419" t="s">
        <v>16463</v>
      </c>
      <c r="C2554" s="419" t="s">
        <v>16257</v>
      </c>
      <c r="D2554" s="419" t="s">
        <v>20148</v>
      </c>
      <c r="E2554" s="419"/>
      <c r="F2554" s="419" t="s">
        <v>38257</v>
      </c>
      <c r="G2554" s="419" t="s">
        <v>19639</v>
      </c>
      <c r="H2554" s="419"/>
      <c r="I2554" s="419" t="s">
        <v>20142</v>
      </c>
      <c r="J2554" s="419" t="s">
        <v>16258</v>
      </c>
      <c r="K2554" s="419" t="s">
        <v>16464</v>
      </c>
      <c r="L2554" s="419" t="s">
        <v>35323</v>
      </c>
      <c r="M2554" s="419" t="s">
        <v>16298</v>
      </c>
      <c r="N2554" s="419" t="s">
        <v>16465</v>
      </c>
      <c r="O2554" s="419" t="s">
        <v>21009</v>
      </c>
      <c r="P2554" s="419" t="s">
        <v>16258</v>
      </c>
      <c r="Q2554" s="425">
        <v>1</v>
      </c>
      <c r="R2554" s="419" t="s">
        <v>24600</v>
      </c>
      <c r="S2554" s="424"/>
      <c r="T2554" s="424"/>
      <c r="U2554" s="424"/>
    </row>
    <row r="2555" spans="1:21" ht="14.6" x14ac:dyDescent="0.4">
      <c r="A2555" s="419" t="s">
        <v>16256</v>
      </c>
      <c r="B2555" s="419" t="s">
        <v>38258</v>
      </c>
      <c r="C2555" s="419" t="s">
        <v>16257</v>
      </c>
      <c r="D2555" s="419" t="s">
        <v>20148</v>
      </c>
      <c r="E2555" s="419"/>
      <c r="F2555" s="419" t="s">
        <v>38259</v>
      </c>
      <c r="G2555" s="419" t="s">
        <v>19639</v>
      </c>
      <c r="H2555" s="419"/>
      <c r="I2555" s="419" t="s">
        <v>20143</v>
      </c>
      <c r="J2555" s="419" t="s">
        <v>16258</v>
      </c>
      <c r="K2555" s="419" t="s">
        <v>16466</v>
      </c>
      <c r="L2555" s="419" t="s">
        <v>35323</v>
      </c>
      <c r="M2555" s="419" t="s">
        <v>16298</v>
      </c>
      <c r="N2555" s="419" t="s">
        <v>16467</v>
      </c>
      <c r="O2555" s="419" t="s">
        <v>21009</v>
      </c>
      <c r="P2555" s="419" t="s">
        <v>16258</v>
      </c>
      <c r="Q2555" s="425">
        <v>1</v>
      </c>
      <c r="R2555" s="419" t="s">
        <v>24601</v>
      </c>
      <c r="S2555" s="424"/>
      <c r="T2555" s="424"/>
      <c r="U2555" s="424"/>
    </row>
    <row r="2556" spans="1:21" ht="14.6" x14ac:dyDescent="0.4">
      <c r="A2556" s="419" t="s">
        <v>16256</v>
      </c>
      <c r="B2556" s="419" t="s">
        <v>38260</v>
      </c>
      <c r="C2556" s="419" t="s">
        <v>16257</v>
      </c>
      <c r="D2556" s="419" t="s">
        <v>20148</v>
      </c>
      <c r="E2556" s="419"/>
      <c r="F2556" s="419" t="s">
        <v>38261</v>
      </c>
      <c r="G2556" s="419" t="s">
        <v>19639</v>
      </c>
      <c r="H2556" s="419"/>
      <c r="I2556" s="419" t="s">
        <v>19368</v>
      </c>
      <c r="J2556" s="419" t="s">
        <v>16258</v>
      </c>
      <c r="K2556" s="419" t="s">
        <v>16468</v>
      </c>
      <c r="L2556" s="419" t="s">
        <v>35323</v>
      </c>
      <c r="M2556" s="419" t="s">
        <v>16298</v>
      </c>
      <c r="N2556" s="419" t="s">
        <v>16469</v>
      </c>
      <c r="O2556" s="419" t="s">
        <v>21009</v>
      </c>
      <c r="P2556" s="419" t="s">
        <v>16258</v>
      </c>
      <c r="Q2556" s="425">
        <v>1</v>
      </c>
      <c r="R2556" s="419" t="s">
        <v>24602</v>
      </c>
      <c r="S2556" s="424"/>
      <c r="T2556" s="424"/>
      <c r="U2556" s="424"/>
    </row>
    <row r="2557" spans="1:21" ht="14.6" x14ac:dyDescent="0.4">
      <c r="A2557" s="419" t="s">
        <v>16256</v>
      </c>
      <c r="B2557" s="419" t="s">
        <v>38262</v>
      </c>
      <c r="C2557" s="419" t="s">
        <v>16257</v>
      </c>
      <c r="D2557" s="419" t="s">
        <v>20148</v>
      </c>
      <c r="E2557" s="419"/>
      <c r="F2557" s="419" t="s">
        <v>38263</v>
      </c>
      <c r="G2557" s="419" t="s">
        <v>19639</v>
      </c>
      <c r="H2557" s="419"/>
      <c r="I2557" s="419" t="s">
        <v>20173</v>
      </c>
      <c r="J2557" s="419" t="s">
        <v>16258</v>
      </c>
      <c r="K2557" s="419" t="s">
        <v>16470</v>
      </c>
      <c r="L2557" s="419" t="s">
        <v>35323</v>
      </c>
      <c r="M2557" s="419" t="s">
        <v>16298</v>
      </c>
      <c r="N2557" s="419" t="s">
        <v>16471</v>
      </c>
      <c r="O2557" s="419" t="s">
        <v>21009</v>
      </c>
      <c r="P2557" s="419" t="s">
        <v>16258</v>
      </c>
      <c r="Q2557" s="425">
        <v>1</v>
      </c>
      <c r="R2557" s="419" t="s">
        <v>24603</v>
      </c>
      <c r="S2557" s="424"/>
      <c r="T2557" s="424"/>
      <c r="U2557" s="424"/>
    </row>
    <row r="2558" spans="1:21" ht="14.6" x14ac:dyDescent="0.4">
      <c r="A2558" s="419" t="s">
        <v>16256</v>
      </c>
      <c r="B2558" s="419" t="s">
        <v>38264</v>
      </c>
      <c r="C2558" s="419" t="s">
        <v>16257</v>
      </c>
      <c r="D2558" s="419" t="s">
        <v>20148</v>
      </c>
      <c r="E2558" s="419"/>
      <c r="F2558" s="419" t="s">
        <v>38265</v>
      </c>
      <c r="G2558" s="419" t="s">
        <v>19639</v>
      </c>
      <c r="H2558" s="419"/>
      <c r="I2558" s="419" t="s">
        <v>19413</v>
      </c>
      <c r="J2558" s="419" t="s">
        <v>16258</v>
      </c>
      <c r="K2558" s="419" t="s">
        <v>16472</v>
      </c>
      <c r="L2558" s="419" t="s">
        <v>35323</v>
      </c>
      <c r="M2558" s="419" t="s">
        <v>16298</v>
      </c>
      <c r="N2558" s="419" t="s">
        <v>16473</v>
      </c>
      <c r="O2558" s="419" t="s">
        <v>21009</v>
      </c>
      <c r="P2558" s="419" t="s">
        <v>16258</v>
      </c>
      <c r="Q2558" s="425">
        <v>1</v>
      </c>
      <c r="R2558" s="419" t="s">
        <v>24604</v>
      </c>
      <c r="S2558" s="424"/>
      <c r="T2558" s="424"/>
      <c r="U2558" s="424"/>
    </row>
    <row r="2559" spans="1:21" ht="14.6" x14ac:dyDescent="0.4">
      <c r="A2559" s="419" t="s">
        <v>16256</v>
      </c>
      <c r="B2559" s="419" t="s">
        <v>38266</v>
      </c>
      <c r="C2559" s="419" t="s">
        <v>16257</v>
      </c>
      <c r="D2559" s="419" t="s">
        <v>20148</v>
      </c>
      <c r="E2559" s="419"/>
      <c r="F2559" s="419" t="s">
        <v>38267</v>
      </c>
      <c r="G2559" s="419" t="s">
        <v>19639</v>
      </c>
      <c r="H2559" s="419"/>
      <c r="I2559" s="419" t="s">
        <v>20227</v>
      </c>
      <c r="J2559" s="419" t="s">
        <v>16258</v>
      </c>
      <c r="K2559" s="419" t="s">
        <v>16474</v>
      </c>
      <c r="L2559" s="419" t="s">
        <v>35323</v>
      </c>
      <c r="M2559" s="419" t="s">
        <v>16298</v>
      </c>
      <c r="N2559" s="419" t="s">
        <v>16475</v>
      </c>
      <c r="O2559" s="419" t="s">
        <v>21009</v>
      </c>
      <c r="P2559" s="419" t="s">
        <v>16258</v>
      </c>
      <c r="Q2559" s="425">
        <v>1</v>
      </c>
      <c r="R2559" s="419" t="s">
        <v>24605</v>
      </c>
      <c r="S2559" s="424"/>
      <c r="T2559" s="424"/>
      <c r="U2559" s="424"/>
    </row>
    <row r="2560" spans="1:21" ht="14.6" x14ac:dyDescent="0.4">
      <c r="A2560" s="419" t="s">
        <v>16256</v>
      </c>
      <c r="B2560" s="419" t="s">
        <v>7772</v>
      </c>
      <c r="C2560" s="419" t="s">
        <v>16257</v>
      </c>
      <c r="D2560" s="419" t="s">
        <v>20148</v>
      </c>
      <c r="E2560" s="419"/>
      <c r="F2560" s="419" t="s">
        <v>38268</v>
      </c>
      <c r="G2560" s="419" t="s">
        <v>19639</v>
      </c>
      <c r="H2560" s="419"/>
      <c r="I2560" s="419" t="s">
        <v>20230</v>
      </c>
      <c r="J2560" s="419" t="s">
        <v>16258</v>
      </c>
      <c r="K2560" s="419" t="s">
        <v>16476</v>
      </c>
      <c r="L2560" s="419" t="s">
        <v>35323</v>
      </c>
      <c r="M2560" s="419" t="s">
        <v>16298</v>
      </c>
      <c r="N2560" s="419" t="s">
        <v>16477</v>
      </c>
      <c r="O2560" s="419" t="s">
        <v>21009</v>
      </c>
      <c r="P2560" s="419" t="s">
        <v>16258</v>
      </c>
      <c r="Q2560" s="425">
        <v>1</v>
      </c>
      <c r="R2560" s="419" t="s">
        <v>24606</v>
      </c>
      <c r="S2560" s="424"/>
      <c r="T2560" s="424"/>
      <c r="U2560" s="424"/>
    </row>
    <row r="2561" spans="1:21" ht="14.6" x14ac:dyDescent="0.4">
      <c r="A2561" s="419" t="s">
        <v>16256</v>
      </c>
      <c r="B2561" s="419" t="s">
        <v>16478</v>
      </c>
      <c r="C2561" s="419" t="s">
        <v>16257</v>
      </c>
      <c r="D2561" s="419" t="s">
        <v>20148</v>
      </c>
      <c r="E2561" s="419"/>
      <c r="F2561" s="419" t="s">
        <v>38269</v>
      </c>
      <c r="G2561" s="419" t="s">
        <v>19639</v>
      </c>
      <c r="H2561" s="419"/>
      <c r="I2561" s="419" t="s">
        <v>20185</v>
      </c>
      <c r="J2561" s="419" t="s">
        <v>16258</v>
      </c>
      <c r="K2561" s="419" t="s">
        <v>16479</v>
      </c>
      <c r="L2561" s="419" t="s">
        <v>35323</v>
      </c>
      <c r="M2561" s="419" t="s">
        <v>16298</v>
      </c>
      <c r="N2561" s="419" t="s">
        <v>16480</v>
      </c>
      <c r="O2561" s="419" t="s">
        <v>21009</v>
      </c>
      <c r="P2561" s="419" t="s">
        <v>16258</v>
      </c>
      <c r="Q2561" s="425">
        <v>1</v>
      </c>
      <c r="R2561" s="419" t="s">
        <v>24607</v>
      </c>
      <c r="S2561" s="424"/>
      <c r="T2561" s="424"/>
      <c r="U2561" s="424"/>
    </row>
    <row r="2562" spans="1:21" ht="14.6" x14ac:dyDescent="0.4">
      <c r="A2562" s="419" t="s">
        <v>16256</v>
      </c>
      <c r="B2562" s="419" t="s">
        <v>16481</v>
      </c>
      <c r="C2562" s="419" t="s">
        <v>16257</v>
      </c>
      <c r="D2562" s="419" t="s">
        <v>20148</v>
      </c>
      <c r="E2562" s="419"/>
      <c r="F2562" s="419" t="s">
        <v>38270</v>
      </c>
      <c r="G2562" s="419" t="s">
        <v>19639</v>
      </c>
      <c r="H2562" s="419"/>
      <c r="I2562" s="419" t="s">
        <v>20271</v>
      </c>
      <c r="J2562" s="419" t="s">
        <v>16258</v>
      </c>
      <c r="K2562" s="419" t="s">
        <v>16482</v>
      </c>
      <c r="L2562" s="419" t="s">
        <v>35323</v>
      </c>
      <c r="M2562" s="419" t="s">
        <v>16298</v>
      </c>
      <c r="N2562" s="419" t="s">
        <v>16483</v>
      </c>
      <c r="O2562" s="419" t="s">
        <v>21009</v>
      </c>
      <c r="P2562" s="419" t="s">
        <v>16258</v>
      </c>
      <c r="Q2562" s="425">
        <v>1</v>
      </c>
      <c r="R2562" s="419" t="s">
        <v>24608</v>
      </c>
      <c r="S2562" s="424"/>
      <c r="T2562" s="424"/>
      <c r="U2562" s="424"/>
    </row>
    <row r="2563" spans="1:21" ht="14.6" x14ac:dyDescent="0.4">
      <c r="A2563" s="419" t="s">
        <v>16256</v>
      </c>
      <c r="B2563" s="419" t="s">
        <v>16484</v>
      </c>
      <c r="C2563" s="419" t="s">
        <v>16257</v>
      </c>
      <c r="D2563" s="419" t="s">
        <v>20148</v>
      </c>
      <c r="E2563" s="419"/>
      <c r="F2563" s="419" t="s">
        <v>38271</v>
      </c>
      <c r="G2563" s="419" t="s">
        <v>19639</v>
      </c>
      <c r="H2563" s="419"/>
      <c r="I2563" s="419" t="s">
        <v>20202</v>
      </c>
      <c r="J2563" s="419" t="s">
        <v>16258</v>
      </c>
      <c r="K2563" s="419" t="s">
        <v>16485</v>
      </c>
      <c r="L2563" s="419" t="s">
        <v>35323</v>
      </c>
      <c r="M2563" s="419" t="s">
        <v>16298</v>
      </c>
      <c r="N2563" s="419" t="s">
        <v>16486</v>
      </c>
      <c r="O2563" s="419" t="s">
        <v>21009</v>
      </c>
      <c r="P2563" s="419" t="s">
        <v>16258</v>
      </c>
      <c r="Q2563" s="425">
        <v>1</v>
      </c>
      <c r="R2563" s="419" t="s">
        <v>24609</v>
      </c>
      <c r="S2563" s="424"/>
      <c r="T2563" s="424"/>
      <c r="U2563" s="424"/>
    </row>
    <row r="2564" spans="1:21" ht="14.6" x14ac:dyDescent="0.4">
      <c r="A2564" s="419" t="s">
        <v>16256</v>
      </c>
      <c r="B2564" s="419" t="s">
        <v>16487</v>
      </c>
      <c r="C2564" s="419" t="s">
        <v>16257</v>
      </c>
      <c r="D2564" s="419" t="s">
        <v>20148</v>
      </c>
      <c r="E2564" s="419"/>
      <c r="F2564" s="419" t="s">
        <v>38272</v>
      </c>
      <c r="G2564" s="419" t="s">
        <v>19639</v>
      </c>
      <c r="H2564" s="419"/>
      <c r="I2564" s="419" t="s">
        <v>19332</v>
      </c>
      <c r="J2564" s="419" t="s">
        <v>16258</v>
      </c>
      <c r="K2564" s="419" t="s">
        <v>16488</v>
      </c>
      <c r="L2564" s="419" t="s">
        <v>35323</v>
      </c>
      <c r="M2564" s="419" t="s">
        <v>16298</v>
      </c>
      <c r="N2564" s="419" t="s">
        <v>16489</v>
      </c>
      <c r="O2564" s="419" t="s">
        <v>21009</v>
      </c>
      <c r="P2564" s="419" t="s">
        <v>16258</v>
      </c>
      <c r="Q2564" s="425">
        <v>1</v>
      </c>
      <c r="R2564" s="419" t="s">
        <v>24610</v>
      </c>
      <c r="S2564" s="424"/>
      <c r="T2564" s="424"/>
      <c r="U2564" s="424"/>
    </row>
    <row r="2565" spans="1:21" ht="14.6" x14ac:dyDescent="0.4">
      <c r="A2565" s="419" t="s">
        <v>16256</v>
      </c>
      <c r="B2565" s="419" t="s">
        <v>16490</v>
      </c>
      <c r="C2565" s="419" t="s">
        <v>16257</v>
      </c>
      <c r="D2565" s="419" t="s">
        <v>20148</v>
      </c>
      <c r="E2565" s="419"/>
      <c r="F2565" s="419" t="s">
        <v>38273</v>
      </c>
      <c r="G2565" s="419" t="s">
        <v>19639</v>
      </c>
      <c r="H2565" s="419"/>
      <c r="I2565" s="419" t="s">
        <v>19349</v>
      </c>
      <c r="J2565" s="419" t="s">
        <v>16258</v>
      </c>
      <c r="K2565" s="419" t="s">
        <v>16491</v>
      </c>
      <c r="L2565" s="419" t="s">
        <v>35323</v>
      </c>
      <c r="M2565" s="419" t="s">
        <v>16298</v>
      </c>
      <c r="N2565" s="419" t="s">
        <v>16492</v>
      </c>
      <c r="O2565" s="419" t="s">
        <v>21009</v>
      </c>
      <c r="P2565" s="419" t="s">
        <v>16258</v>
      </c>
      <c r="Q2565" s="425">
        <v>1</v>
      </c>
      <c r="R2565" s="419" t="s">
        <v>24611</v>
      </c>
      <c r="S2565" s="424"/>
      <c r="T2565" s="424"/>
      <c r="U2565" s="424"/>
    </row>
    <row r="2566" spans="1:21" ht="14.6" x14ac:dyDescent="0.4">
      <c r="A2566" s="419" t="s">
        <v>16256</v>
      </c>
      <c r="B2566" s="419" t="s">
        <v>16493</v>
      </c>
      <c r="C2566" s="419" t="s">
        <v>16257</v>
      </c>
      <c r="D2566" s="419" t="s">
        <v>20148</v>
      </c>
      <c r="E2566" s="419"/>
      <c r="F2566" s="419" t="s">
        <v>38274</v>
      </c>
      <c r="G2566" s="419" t="s">
        <v>19639</v>
      </c>
      <c r="H2566" s="419"/>
      <c r="I2566" s="419" t="s">
        <v>19375</v>
      </c>
      <c r="J2566" s="419" t="s">
        <v>16258</v>
      </c>
      <c r="K2566" s="419" t="s">
        <v>16494</v>
      </c>
      <c r="L2566" s="419" t="s">
        <v>35323</v>
      </c>
      <c r="M2566" s="419" t="s">
        <v>16298</v>
      </c>
      <c r="N2566" s="419" t="s">
        <v>16495</v>
      </c>
      <c r="O2566" s="419" t="s">
        <v>21009</v>
      </c>
      <c r="P2566" s="419" t="s">
        <v>16258</v>
      </c>
      <c r="Q2566" s="425">
        <v>1</v>
      </c>
      <c r="R2566" s="419" t="s">
        <v>24612</v>
      </c>
      <c r="S2566" s="424"/>
      <c r="T2566" s="424"/>
      <c r="U2566" s="424"/>
    </row>
    <row r="2567" spans="1:21" ht="14.6" x14ac:dyDescent="0.4">
      <c r="A2567" s="419" t="s">
        <v>16256</v>
      </c>
      <c r="B2567" s="419" t="s">
        <v>16496</v>
      </c>
      <c r="C2567" s="419" t="s">
        <v>16257</v>
      </c>
      <c r="D2567" s="419" t="s">
        <v>20148</v>
      </c>
      <c r="E2567" s="419"/>
      <c r="F2567" s="419" t="s">
        <v>38275</v>
      </c>
      <c r="G2567" s="419" t="s">
        <v>19639</v>
      </c>
      <c r="H2567" s="419"/>
      <c r="I2567" s="419" t="s">
        <v>18022</v>
      </c>
      <c r="J2567" s="419" t="s">
        <v>16258</v>
      </c>
      <c r="K2567" s="419" t="s">
        <v>16497</v>
      </c>
      <c r="L2567" s="419" t="s">
        <v>35323</v>
      </c>
      <c r="M2567" s="419" t="s">
        <v>16298</v>
      </c>
      <c r="N2567" s="419" t="s">
        <v>16498</v>
      </c>
      <c r="O2567" s="419" t="s">
        <v>21009</v>
      </c>
      <c r="P2567" s="419" t="s">
        <v>16258</v>
      </c>
      <c r="Q2567" s="425">
        <v>1</v>
      </c>
      <c r="R2567" s="419" t="s">
        <v>24613</v>
      </c>
      <c r="S2567" s="424"/>
      <c r="T2567" s="424"/>
      <c r="U2567" s="424"/>
    </row>
    <row r="2568" spans="1:21" ht="14.6" x14ac:dyDescent="0.4">
      <c r="A2568" s="419" t="s">
        <v>16256</v>
      </c>
      <c r="B2568" s="419" t="s">
        <v>16499</v>
      </c>
      <c r="C2568" s="419" t="s">
        <v>16257</v>
      </c>
      <c r="D2568" s="419" t="s">
        <v>20148</v>
      </c>
      <c r="E2568" s="419"/>
      <c r="F2568" s="419" t="s">
        <v>38276</v>
      </c>
      <c r="G2568" s="419" t="s">
        <v>19639</v>
      </c>
      <c r="H2568" s="419"/>
      <c r="I2568" s="419" t="s">
        <v>20241</v>
      </c>
      <c r="J2568" s="419" t="s">
        <v>16258</v>
      </c>
      <c r="K2568" s="419" t="s">
        <v>16500</v>
      </c>
      <c r="L2568" s="419" t="s">
        <v>35323</v>
      </c>
      <c r="M2568" s="419" t="s">
        <v>16298</v>
      </c>
      <c r="N2568" s="419" t="s">
        <v>16501</v>
      </c>
      <c r="O2568" s="419" t="s">
        <v>21009</v>
      </c>
      <c r="P2568" s="419" t="s">
        <v>16258</v>
      </c>
      <c r="Q2568" s="425">
        <v>1</v>
      </c>
      <c r="R2568" s="419" t="s">
        <v>24614</v>
      </c>
      <c r="S2568" s="424"/>
      <c r="T2568" s="424"/>
      <c r="U2568" s="424"/>
    </row>
    <row r="2569" spans="1:21" ht="14.6" x14ac:dyDescent="0.4">
      <c r="A2569" s="419" t="s">
        <v>16256</v>
      </c>
      <c r="B2569" s="419" t="s">
        <v>16502</v>
      </c>
      <c r="C2569" s="419" t="s">
        <v>16257</v>
      </c>
      <c r="D2569" s="419" t="s">
        <v>20148</v>
      </c>
      <c r="E2569" s="419"/>
      <c r="F2569" s="419" t="s">
        <v>38277</v>
      </c>
      <c r="G2569" s="419" t="s">
        <v>19639</v>
      </c>
      <c r="H2569" s="419"/>
      <c r="I2569" s="419" t="s">
        <v>19355</v>
      </c>
      <c r="J2569" s="419" t="s">
        <v>16258</v>
      </c>
      <c r="K2569" s="419" t="s">
        <v>16503</v>
      </c>
      <c r="L2569" s="419" t="s">
        <v>35323</v>
      </c>
      <c r="M2569" s="419" t="s">
        <v>16298</v>
      </c>
      <c r="N2569" s="419" t="s">
        <v>16504</v>
      </c>
      <c r="O2569" s="419" t="s">
        <v>21009</v>
      </c>
      <c r="P2569" s="419" t="s">
        <v>16258</v>
      </c>
      <c r="Q2569" s="425">
        <v>1</v>
      </c>
      <c r="R2569" s="419" t="s">
        <v>24615</v>
      </c>
      <c r="S2569" s="424"/>
      <c r="T2569" s="424"/>
      <c r="U2569" s="424"/>
    </row>
    <row r="2570" spans="1:21" ht="14.6" x14ac:dyDescent="0.4">
      <c r="A2570" s="419" t="s">
        <v>16256</v>
      </c>
      <c r="B2570" s="419" t="s">
        <v>16505</v>
      </c>
      <c r="C2570" s="419" t="s">
        <v>16257</v>
      </c>
      <c r="D2570" s="419" t="s">
        <v>20148</v>
      </c>
      <c r="E2570" s="419"/>
      <c r="F2570" s="419" t="s">
        <v>38278</v>
      </c>
      <c r="G2570" s="419" t="s">
        <v>19639</v>
      </c>
      <c r="H2570" s="419"/>
      <c r="I2570" s="419" t="s">
        <v>19416</v>
      </c>
      <c r="J2570" s="419" t="s">
        <v>16258</v>
      </c>
      <c r="K2570" s="419" t="s">
        <v>16506</v>
      </c>
      <c r="L2570" s="419" t="s">
        <v>35323</v>
      </c>
      <c r="M2570" s="419" t="s">
        <v>16298</v>
      </c>
      <c r="N2570" s="419" t="s">
        <v>16507</v>
      </c>
      <c r="O2570" s="419" t="s">
        <v>21009</v>
      </c>
      <c r="P2570" s="419" t="s">
        <v>16258</v>
      </c>
      <c r="Q2570" s="425">
        <v>1</v>
      </c>
      <c r="R2570" s="419" t="s">
        <v>24616</v>
      </c>
      <c r="S2570" s="424"/>
      <c r="T2570" s="424"/>
      <c r="U2570" s="424"/>
    </row>
    <row r="2571" spans="1:21" ht="14.6" x14ac:dyDescent="0.4">
      <c r="A2571" s="419" t="s">
        <v>16256</v>
      </c>
      <c r="B2571" s="419" t="s">
        <v>16508</v>
      </c>
      <c r="C2571" s="419" t="s">
        <v>16257</v>
      </c>
      <c r="D2571" s="419" t="s">
        <v>20148</v>
      </c>
      <c r="E2571" s="419"/>
      <c r="F2571" s="419" t="s">
        <v>38279</v>
      </c>
      <c r="G2571" s="419" t="s">
        <v>19639</v>
      </c>
      <c r="H2571" s="419"/>
      <c r="I2571" s="419" t="s">
        <v>20141</v>
      </c>
      <c r="J2571" s="419" t="s">
        <v>16258</v>
      </c>
      <c r="K2571" s="419" t="s">
        <v>16509</v>
      </c>
      <c r="L2571" s="419" t="s">
        <v>35323</v>
      </c>
      <c r="M2571" s="419" t="s">
        <v>16298</v>
      </c>
      <c r="N2571" s="419" t="s">
        <v>16510</v>
      </c>
      <c r="O2571" s="419" t="s">
        <v>21009</v>
      </c>
      <c r="P2571" s="419" t="s">
        <v>16258</v>
      </c>
      <c r="Q2571" s="425">
        <v>1</v>
      </c>
      <c r="R2571" s="419" t="s">
        <v>24617</v>
      </c>
      <c r="S2571" s="424"/>
      <c r="T2571" s="424"/>
      <c r="U2571" s="424"/>
    </row>
    <row r="2572" spans="1:21" ht="14.6" x14ac:dyDescent="0.4">
      <c r="A2572" s="419" t="s">
        <v>16256</v>
      </c>
      <c r="B2572" s="419" t="s">
        <v>16511</v>
      </c>
      <c r="C2572" s="419" t="s">
        <v>16257</v>
      </c>
      <c r="D2572" s="419" t="s">
        <v>20148</v>
      </c>
      <c r="E2572" s="419"/>
      <c r="F2572" s="419" t="s">
        <v>38280</v>
      </c>
      <c r="G2572" s="419" t="s">
        <v>19639</v>
      </c>
      <c r="H2572" s="419"/>
      <c r="I2572" s="419" t="s">
        <v>19413</v>
      </c>
      <c r="J2572" s="419" t="s">
        <v>16258</v>
      </c>
      <c r="K2572" s="419" t="s">
        <v>16512</v>
      </c>
      <c r="L2572" s="419" t="s">
        <v>35323</v>
      </c>
      <c r="M2572" s="419" t="s">
        <v>16298</v>
      </c>
      <c r="N2572" s="419" t="s">
        <v>16513</v>
      </c>
      <c r="O2572" s="419" t="s">
        <v>21009</v>
      </c>
      <c r="P2572" s="419" t="s">
        <v>16258</v>
      </c>
      <c r="Q2572" s="425">
        <v>1</v>
      </c>
      <c r="R2572" s="419" t="s">
        <v>24618</v>
      </c>
      <c r="S2572" s="424"/>
      <c r="T2572" s="424"/>
      <c r="U2572" s="424"/>
    </row>
    <row r="2573" spans="1:21" ht="14.6" x14ac:dyDescent="0.4">
      <c r="A2573" s="419" t="s">
        <v>16256</v>
      </c>
      <c r="B2573" s="419" t="s">
        <v>16514</v>
      </c>
      <c r="C2573" s="419" t="s">
        <v>16257</v>
      </c>
      <c r="D2573" s="419" t="s">
        <v>20148</v>
      </c>
      <c r="E2573" s="419"/>
      <c r="F2573" s="419" t="s">
        <v>38281</v>
      </c>
      <c r="G2573" s="419" t="s">
        <v>19639</v>
      </c>
      <c r="H2573" s="419"/>
      <c r="I2573" s="419" t="s">
        <v>19464</v>
      </c>
      <c r="J2573" s="419" t="s">
        <v>16258</v>
      </c>
      <c r="K2573" s="419" t="s">
        <v>16515</v>
      </c>
      <c r="L2573" s="419" t="s">
        <v>35323</v>
      </c>
      <c r="M2573" s="419" t="s">
        <v>16298</v>
      </c>
      <c r="N2573" s="419" t="s">
        <v>16516</v>
      </c>
      <c r="O2573" s="419" t="s">
        <v>21009</v>
      </c>
      <c r="P2573" s="419" t="s">
        <v>16258</v>
      </c>
      <c r="Q2573" s="425">
        <v>1</v>
      </c>
      <c r="R2573" s="419" t="s">
        <v>24619</v>
      </c>
      <c r="S2573" s="424"/>
      <c r="T2573" s="424"/>
      <c r="U2573" s="424"/>
    </row>
    <row r="2574" spans="1:21" ht="14.6" x14ac:dyDescent="0.4">
      <c r="A2574" s="419" t="s">
        <v>16256</v>
      </c>
      <c r="B2574" s="419" t="s">
        <v>16517</v>
      </c>
      <c r="C2574" s="419" t="s">
        <v>16257</v>
      </c>
      <c r="D2574" s="419" t="s">
        <v>20148</v>
      </c>
      <c r="E2574" s="419"/>
      <c r="F2574" s="419" t="s">
        <v>38282</v>
      </c>
      <c r="G2574" s="419" t="s">
        <v>19639</v>
      </c>
      <c r="H2574" s="419"/>
      <c r="I2574" s="419" t="s">
        <v>19497</v>
      </c>
      <c r="J2574" s="419" t="s">
        <v>16258</v>
      </c>
      <c r="K2574" s="419" t="s">
        <v>16518</v>
      </c>
      <c r="L2574" s="419" t="s">
        <v>35323</v>
      </c>
      <c r="M2574" s="419" t="s">
        <v>16298</v>
      </c>
      <c r="N2574" s="419" t="s">
        <v>16519</v>
      </c>
      <c r="O2574" s="419" t="s">
        <v>21009</v>
      </c>
      <c r="P2574" s="419" t="s">
        <v>16258</v>
      </c>
      <c r="Q2574" s="425">
        <v>1</v>
      </c>
      <c r="R2574" s="419" t="s">
        <v>24620</v>
      </c>
      <c r="S2574" s="424"/>
      <c r="T2574" s="424"/>
      <c r="U2574" s="424"/>
    </row>
    <row r="2575" spans="1:21" ht="14.6" x14ac:dyDescent="0.4">
      <c r="A2575" s="419" t="s">
        <v>16256</v>
      </c>
      <c r="B2575" s="419" t="s">
        <v>16520</v>
      </c>
      <c r="C2575" s="419" t="s">
        <v>16257</v>
      </c>
      <c r="D2575" s="419" t="s">
        <v>20148</v>
      </c>
      <c r="E2575" s="419"/>
      <c r="F2575" s="419" t="s">
        <v>38283</v>
      </c>
      <c r="G2575" s="419" t="s">
        <v>19639</v>
      </c>
      <c r="H2575" s="419"/>
      <c r="I2575" s="419" t="s">
        <v>19461</v>
      </c>
      <c r="J2575" s="419" t="s">
        <v>16258</v>
      </c>
      <c r="K2575" s="419" t="s">
        <v>16521</v>
      </c>
      <c r="L2575" s="419" t="s">
        <v>35323</v>
      </c>
      <c r="M2575" s="419" t="s">
        <v>16298</v>
      </c>
      <c r="N2575" s="419" t="s">
        <v>16522</v>
      </c>
      <c r="O2575" s="419" t="s">
        <v>21009</v>
      </c>
      <c r="P2575" s="419" t="s">
        <v>16258</v>
      </c>
      <c r="Q2575" s="425">
        <v>1</v>
      </c>
      <c r="R2575" s="419" t="s">
        <v>24621</v>
      </c>
      <c r="S2575" s="424"/>
      <c r="T2575" s="424"/>
      <c r="U2575" s="424"/>
    </row>
    <row r="2576" spans="1:21" ht="14.6" x14ac:dyDescent="0.4">
      <c r="A2576" s="419" t="s">
        <v>16256</v>
      </c>
      <c r="B2576" s="419" t="s">
        <v>16523</v>
      </c>
      <c r="C2576" s="419" t="s">
        <v>16257</v>
      </c>
      <c r="D2576" s="419" t="s">
        <v>20148</v>
      </c>
      <c r="E2576" s="419"/>
      <c r="F2576" s="419" t="s">
        <v>38284</v>
      </c>
      <c r="G2576" s="419" t="s">
        <v>19639</v>
      </c>
      <c r="H2576" s="419"/>
      <c r="I2576" s="419" t="s">
        <v>20145</v>
      </c>
      <c r="J2576" s="419" t="s">
        <v>16258</v>
      </c>
      <c r="K2576" s="419" t="s">
        <v>16524</v>
      </c>
      <c r="L2576" s="419" t="s">
        <v>35323</v>
      </c>
      <c r="M2576" s="419" t="s">
        <v>16298</v>
      </c>
      <c r="N2576" s="419" t="s">
        <v>16525</v>
      </c>
      <c r="O2576" s="419" t="s">
        <v>21009</v>
      </c>
      <c r="P2576" s="419" t="s">
        <v>16258</v>
      </c>
      <c r="Q2576" s="425">
        <v>1</v>
      </c>
      <c r="R2576" s="419" t="s">
        <v>24622</v>
      </c>
      <c r="S2576" s="424"/>
      <c r="T2576" s="424"/>
      <c r="U2576" s="424"/>
    </row>
    <row r="2577" spans="1:21" ht="14.6" x14ac:dyDescent="0.4">
      <c r="A2577" s="419" t="s">
        <v>16256</v>
      </c>
      <c r="B2577" s="419" t="s">
        <v>16526</v>
      </c>
      <c r="C2577" s="419" t="s">
        <v>16257</v>
      </c>
      <c r="D2577" s="419" t="s">
        <v>20148</v>
      </c>
      <c r="E2577" s="419"/>
      <c r="F2577" s="419" t="s">
        <v>38285</v>
      </c>
      <c r="G2577" s="419" t="s">
        <v>19639</v>
      </c>
      <c r="H2577" s="419"/>
      <c r="I2577" s="419" t="s">
        <v>19355</v>
      </c>
      <c r="J2577" s="419" t="s">
        <v>16258</v>
      </c>
      <c r="K2577" s="419" t="s">
        <v>16527</v>
      </c>
      <c r="L2577" s="419" t="s">
        <v>35323</v>
      </c>
      <c r="M2577" s="419" t="s">
        <v>16298</v>
      </c>
      <c r="N2577" s="419" t="s">
        <v>16528</v>
      </c>
      <c r="O2577" s="419" t="s">
        <v>21009</v>
      </c>
      <c r="P2577" s="419" t="s">
        <v>16258</v>
      </c>
      <c r="Q2577" s="425">
        <v>1</v>
      </c>
      <c r="R2577" s="419" t="s">
        <v>24623</v>
      </c>
      <c r="S2577" s="424"/>
      <c r="T2577" s="424"/>
      <c r="U2577" s="424"/>
    </row>
    <row r="2578" spans="1:21" ht="14.6" x14ac:dyDescent="0.4">
      <c r="A2578" s="419" t="s">
        <v>16256</v>
      </c>
      <c r="B2578" s="419" t="s">
        <v>38286</v>
      </c>
      <c r="C2578" s="419" t="s">
        <v>16257</v>
      </c>
      <c r="D2578" s="419" t="s">
        <v>20148</v>
      </c>
      <c r="E2578" s="419"/>
      <c r="F2578" s="419" t="s">
        <v>38287</v>
      </c>
      <c r="G2578" s="419" t="s">
        <v>19639</v>
      </c>
      <c r="H2578" s="419"/>
      <c r="I2578" s="419" t="s">
        <v>19359</v>
      </c>
      <c r="J2578" s="419" t="s">
        <v>16258</v>
      </c>
      <c r="K2578" s="419" t="s">
        <v>16529</v>
      </c>
      <c r="L2578" s="419" t="s">
        <v>35323</v>
      </c>
      <c r="M2578" s="419" t="s">
        <v>16298</v>
      </c>
      <c r="N2578" s="419" t="s">
        <v>16530</v>
      </c>
      <c r="O2578" s="419" t="s">
        <v>21009</v>
      </c>
      <c r="P2578" s="419" t="s">
        <v>16258</v>
      </c>
      <c r="Q2578" s="425">
        <v>1</v>
      </c>
      <c r="R2578" s="419" t="s">
        <v>24624</v>
      </c>
      <c r="S2578" s="424"/>
      <c r="T2578" s="424"/>
      <c r="U2578" s="424"/>
    </row>
    <row r="2579" spans="1:21" ht="14.6" x14ac:dyDescent="0.4">
      <c r="A2579" s="419" t="s">
        <v>16256</v>
      </c>
      <c r="B2579" s="419" t="s">
        <v>16531</v>
      </c>
      <c r="C2579" s="419" t="s">
        <v>16257</v>
      </c>
      <c r="D2579" s="419" t="s">
        <v>20148</v>
      </c>
      <c r="E2579" s="419"/>
      <c r="F2579" s="419" t="s">
        <v>38288</v>
      </c>
      <c r="G2579" s="419" t="s">
        <v>19639</v>
      </c>
      <c r="H2579" s="419"/>
      <c r="I2579" s="419" t="s">
        <v>19325</v>
      </c>
      <c r="J2579" s="419" t="s">
        <v>16258</v>
      </c>
      <c r="K2579" s="419" t="s">
        <v>16532</v>
      </c>
      <c r="L2579" s="419" t="s">
        <v>35323</v>
      </c>
      <c r="M2579" s="419" t="s">
        <v>16298</v>
      </c>
      <c r="N2579" s="419" t="s">
        <v>16533</v>
      </c>
      <c r="O2579" s="419" t="s">
        <v>21009</v>
      </c>
      <c r="P2579" s="419" t="s">
        <v>16258</v>
      </c>
      <c r="Q2579" s="425">
        <v>1</v>
      </c>
      <c r="R2579" s="419" t="s">
        <v>24625</v>
      </c>
      <c r="S2579" s="424"/>
      <c r="T2579" s="424"/>
      <c r="U2579" s="424"/>
    </row>
    <row r="2580" spans="1:21" ht="14.6" x14ac:dyDescent="0.4">
      <c r="A2580" s="419" t="s">
        <v>16256</v>
      </c>
      <c r="B2580" s="419" t="s">
        <v>16534</v>
      </c>
      <c r="C2580" s="419" t="s">
        <v>16257</v>
      </c>
      <c r="D2580" s="419" t="s">
        <v>20148</v>
      </c>
      <c r="E2580" s="419"/>
      <c r="F2580" s="419" t="s">
        <v>38289</v>
      </c>
      <c r="G2580" s="419" t="s">
        <v>19639</v>
      </c>
      <c r="H2580" s="419"/>
      <c r="I2580" s="419" t="s">
        <v>20278</v>
      </c>
      <c r="J2580" s="419" t="s">
        <v>16258</v>
      </c>
      <c r="K2580" s="419" t="s">
        <v>16535</v>
      </c>
      <c r="L2580" s="419" t="s">
        <v>35323</v>
      </c>
      <c r="M2580" s="419" t="s">
        <v>16298</v>
      </c>
      <c r="N2580" s="419" t="s">
        <v>16536</v>
      </c>
      <c r="O2580" s="419" t="s">
        <v>21009</v>
      </c>
      <c r="P2580" s="419" t="s">
        <v>16258</v>
      </c>
      <c r="Q2580" s="425">
        <v>1</v>
      </c>
      <c r="R2580" s="419" t="s">
        <v>24626</v>
      </c>
      <c r="S2580" s="424"/>
      <c r="T2580" s="424"/>
      <c r="U2580" s="424"/>
    </row>
    <row r="2581" spans="1:21" ht="14.6" x14ac:dyDescent="0.4">
      <c r="A2581" s="419" t="s">
        <v>16256</v>
      </c>
      <c r="B2581" s="419" t="s">
        <v>16537</v>
      </c>
      <c r="C2581" s="419" t="s">
        <v>16257</v>
      </c>
      <c r="D2581" s="419" t="s">
        <v>20148</v>
      </c>
      <c r="E2581" s="419"/>
      <c r="F2581" s="419" t="s">
        <v>38290</v>
      </c>
      <c r="G2581" s="419" t="s">
        <v>19639</v>
      </c>
      <c r="H2581" s="419"/>
      <c r="I2581" s="419" t="s">
        <v>19366</v>
      </c>
      <c r="J2581" s="419" t="s">
        <v>16258</v>
      </c>
      <c r="K2581" s="419" t="s">
        <v>16538</v>
      </c>
      <c r="L2581" s="419" t="s">
        <v>35323</v>
      </c>
      <c r="M2581" s="419" t="s">
        <v>16298</v>
      </c>
      <c r="N2581" s="419" t="s">
        <v>16539</v>
      </c>
      <c r="O2581" s="419" t="s">
        <v>21009</v>
      </c>
      <c r="P2581" s="419" t="s">
        <v>16258</v>
      </c>
      <c r="Q2581" s="425">
        <v>1</v>
      </c>
      <c r="R2581" s="419" t="s">
        <v>24627</v>
      </c>
      <c r="S2581" s="424"/>
      <c r="T2581" s="424"/>
      <c r="U2581" s="424"/>
    </row>
    <row r="2582" spans="1:21" ht="14.6" x14ac:dyDescent="0.4">
      <c r="A2582" s="419" t="s">
        <v>16256</v>
      </c>
      <c r="B2582" s="419" t="s">
        <v>16540</v>
      </c>
      <c r="C2582" s="419" t="s">
        <v>16257</v>
      </c>
      <c r="D2582" s="419" t="s">
        <v>20148</v>
      </c>
      <c r="E2582" s="419"/>
      <c r="F2582" s="419" t="s">
        <v>38291</v>
      </c>
      <c r="G2582" s="419" t="s">
        <v>19639</v>
      </c>
      <c r="H2582" s="419"/>
      <c r="I2582" s="419" t="s">
        <v>19332</v>
      </c>
      <c r="J2582" s="419" t="s">
        <v>16258</v>
      </c>
      <c r="K2582" s="419" t="s">
        <v>16541</v>
      </c>
      <c r="L2582" s="419" t="s">
        <v>35323</v>
      </c>
      <c r="M2582" s="419" t="s">
        <v>16298</v>
      </c>
      <c r="N2582" s="419" t="s">
        <v>16542</v>
      </c>
      <c r="O2582" s="419" t="s">
        <v>21009</v>
      </c>
      <c r="P2582" s="419" t="s">
        <v>16258</v>
      </c>
      <c r="Q2582" s="425">
        <v>1</v>
      </c>
      <c r="R2582" s="419" t="s">
        <v>24628</v>
      </c>
      <c r="S2582" s="424"/>
      <c r="T2582" s="424"/>
      <c r="U2582" s="424"/>
    </row>
    <row r="2583" spans="1:21" ht="14.6" x14ac:dyDescent="0.4">
      <c r="A2583" s="419" t="s">
        <v>16256</v>
      </c>
      <c r="B2583" s="419" t="s">
        <v>16543</v>
      </c>
      <c r="C2583" s="419" t="s">
        <v>16257</v>
      </c>
      <c r="D2583" s="419" t="s">
        <v>20148</v>
      </c>
      <c r="E2583" s="419"/>
      <c r="F2583" s="419" t="s">
        <v>38292</v>
      </c>
      <c r="G2583" s="419" t="s">
        <v>19639</v>
      </c>
      <c r="H2583" s="419"/>
      <c r="I2583" s="419" t="s">
        <v>17967</v>
      </c>
      <c r="J2583" s="419" t="s">
        <v>16258</v>
      </c>
      <c r="K2583" s="419" t="s">
        <v>16544</v>
      </c>
      <c r="L2583" s="419" t="s">
        <v>35323</v>
      </c>
      <c r="M2583" s="419" t="s">
        <v>16298</v>
      </c>
      <c r="N2583" s="419" t="s">
        <v>16545</v>
      </c>
      <c r="O2583" s="419" t="s">
        <v>21009</v>
      </c>
      <c r="P2583" s="419" t="s">
        <v>16258</v>
      </c>
      <c r="Q2583" s="425">
        <v>1</v>
      </c>
      <c r="R2583" s="419" t="s">
        <v>24629</v>
      </c>
      <c r="S2583" s="424"/>
      <c r="T2583" s="424"/>
      <c r="U2583" s="424"/>
    </row>
    <row r="2584" spans="1:21" ht="14.6" x14ac:dyDescent="0.4">
      <c r="A2584" s="419" t="s">
        <v>16256</v>
      </c>
      <c r="B2584" s="419" t="s">
        <v>38293</v>
      </c>
      <c r="C2584" s="419" t="s">
        <v>16257</v>
      </c>
      <c r="D2584" s="419" t="s">
        <v>20148</v>
      </c>
      <c r="E2584" s="419"/>
      <c r="F2584" s="419" t="s">
        <v>38294</v>
      </c>
      <c r="G2584" s="419" t="s">
        <v>19639</v>
      </c>
      <c r="H2584" s="419"/>
      <c r="I2584" s="419" t="s">
        <v>19321</v>
      </c>
      <c r="J2584" s="419" t="s">
        <v>16258</v>
      </c>
      <c r="K2584" s="419" t="s">
        <v>16546</v>
      </c>
      <c r="L2584" s="419" t="s">
        <v>35323</v>
      </c>
      <c r="M2584" s="419" t="s">
        <v>16298</v>
      </c>
      <c r="N2584" s="419" t="s">
        <v>16547</v>
      </c>
      <c r="O2584" s="419" t="s">
        <v>21009</v>
      </c>
      <c r="P2584" s="419" t="s">
        <v>16258</v>
      </c>
      <c r="Q2584" s="425">
        <v>1</v>
      </c>
      <c r="R2584" s="419" t="s">
        <v>24630</v>
      </c>
      <c r="S2584" s="424"/>
      <c r="T2584" s="424"/>
      <c r="U2584" s="424"/>
    </row>
    <row r="2585" spans="1:21" ht="14.6" x14ac:dyDescent="0.4">
      <c r="A2585" s="419" t="s">
        <v>16256</v>
      </c>
      <c r="B2585" s="419" t="s">
        <v>16548</v>
      </c>
      <c r="C2585" s="419" t="s">
        <v>16257</v>
      </c>
      <c r="D2585" s="419" t="s">
        <v>20148</v>
      </c>
      <c r="E2585" s="419"/>
      <c r="F2585" s="419" t="s">
        <v>38295</v>
      </c>
      <c r="G2585" s="419" t="s">
        <v>19639</v>
      </c>
      <c r="H2585" s="419"/>
      <c r="I2585" s="419" t="s">
        <v>19321</v>
      </c>
      <c r="J2585" s="419" t="s">
        <v>16258</v>
      </c>
      <c r="K2585" s="419" t="s">
        <v>16549</v>
      </c>
      <c r="L2585" s="419" t="s">
        <v>35323</v>
      </c>
      <c r="M2585" s="419" t="s">
        <v>16298</v>
      </c>
      <c r="N2585" s="419" t="s">
        <v>16550</v>
      </c>
      <c r="O2585" s="419" t="s">
        <v>21009</v>
      </c>
      <c r="P2585" s="419" t="s">
        <v>16258</v>
      </c>
      <c r="Q2585" s="425">
        <v>1</v>
      </c>
      <c r="R2585" s="419" t="s">
        <v>24631</v>
      </c>
      <c r="S2585" s="424"/>
      <c r="T2585" s="424"/>
      <c r="U2585" s="424"/>
    </row>
    <row r="2586" spans="1:21" ht="14.6" x14ac:dyDescent="0.4">
      <c r="A2586" s="419" t="s">
        <v>16256</v>
      </c>
      <c r="B2586" s="419" t="s">
        <v>16551</v>
      </c>
      <c r="C2586" s="419" t="s">
        <v>16257</v>
      </c>
      <c r="D2586" s="419" t="s">
        <v>20148</v>
      </c>
      <c r="E2586" s="419"/>
      <c r="F2586" s="419" t="s">
        <v>38296</v>
      </c>
      <c r="G2586" s="419" t="s">
        <v>19639</v>
      </c>
      <c r="H2586" s="419"/>
      <c r="I2586" s="419" t="s">
        <v>19821</v>
      </c>
      <c r="J2586" s="419" t="s">
        <v>16258</v>
      </c>
      <c r="K2586" s="419" t="s">
        <v>16552</v>
      </c>
      <c r="L2586" s="419" t="s">
        <v>35323</v>
      </c>
      <c r="M2586" s="419" t="s">
        <v>16298</v>
      </c>
      <c r="N2586" s="419" t="s">
        <v>16553</v>
      </c>
      <c r="O2586" s="419" t="s">
        <v>21009</v>
      </c>
      <c r="P2586" s="419" t="s">
        <v>16258</v>
      </c>
      <c r="Q2586" s="425">
        <v>1</v>
      </c>
      <c r="R2586" s="419" t="s">
        <v>24632</v>
      </c>
      <c r="S2586" s="424"/>
      <c r="T2586" s="424"/>
      <c r="U2586" s="424"/>
    </row>
    <row r="2587" spans="1:21" ht="14.6" x14ac:dyDescent="0.4">
      <c r="A2587" s="419" t="s">
        <v>16256</v>
      </c>
      <c r="B2587" s="419" t="s">
        <v>16554</v>
      </c>
      <c r="C2587" s="419" t="s">
        <v>16257</v>
      </c>
      <c r="D2587" s="419" t="s">
        <v>20148</v>
      </c>
      <c r="E2587" s="419"/>
      <c r="F2587" s="419" t="s">
        <v>38297</v>
      </c>
      <c r="G2587" s="419" t="s">
        <v>19639</v>
      </c>
      <c r="H2587" s="419"/>
      <c r="I2587" s="419" t="s">
        <v>18112</v>
      </c>
      <c r="J2587" s="419" t="s">
        <v>16258</v>
      </c>
      <c r="K2587" s="419" t="s">
        <v>16555</v>
      </c>
      <c r="L2587" s="419" t="s">
        <v>35323</v>
      </c>
      <c r="M2587" s="419" t="s">
        <v>16298</v>
      </c>
      <c r="N2587" s="419" t="s">
        <v>16556</v>
      </c>
      <c r="O2587" s="419" t="s">
        <v>21009</v>
      </c>
      <c r="P2587" s="419" t="s">
        <v>16258</v>
      </c>
      <c r="Q2587" s="425">
        <v>1</v>
      </c>
      <c r="R2587" s="419" t="s">
        <v>24633</v>
      </c>
      <c r="S2587" s="424"/>
      <c r="T2587" s="424"/>
      <c r="U2587" s="424"/>
    </row>
    <row r="2588" spans="1:21" ht="14.6" x14ac:dyDescent="0.4">
      <c r="A2588" s="419" t="s">
        <v>16256</v>
      </c>
      <c r="B2588" s="419" t="s">
        <v>16557</v>
      </c>
      <c r="C2588" s="419" t="s">
        <v>16257</v>
      </c>
      <c r="D2588" s="419" t="s">
        <v>20148</v>
      </c>
      <c r="E2588" s="419"/>
      <c r="F2588" s="419" t="s">
        <v>38298</v>
      </c>
      <c r="G2588" s="419" t="s">
        <v>19639</v>
      </c>
      <c r="H2588" s="419"/>
      <c r="I2588" s="419" t="s">
        <v>19413</v>
      </c>
      <c r="J2588" s="419" t="s">
        <v>16258</v>
      </c>
      <c r="K2588" s="419" t="s">
        <v>16558</v>
      </c>
      <c r="L2588" s="419" t="s">
        <v>35323</v>
      </c>
      <c r="M2588" s="419" t="s">
        <v>16298</v>
      </c>
      <c r="N2588" s="419" t="s">
        <v>16559</v>
      </c>
      <c r="O2588" s="419" t="s">
        <v>21009</v>
      </c>
      <c r="P2588" s="419" t="s">
        <v>16258</v>
      </c>
      <c r="Q2588" s="425">
        <v>1</v>
      </c>
      <c r="R2588" s="419" t="s">
        <v>24634</v>
      </c>
      <c r="S2588" s="424"/>
      <c r="T2588" s="424"/>
      <c r="U2588" s="424"/>
    </row>
    <row r="2589" spans="1:21" ht="14.6" x14ac:dyDescent="0.4">
      <c r="A2589" s="419" t="s">
        <v>16256</v>
      </c>
      <c r="B2589" s="419" t="s">
        <v>22066</v>
      </c>
      <c r="C2589" s="419" t="s">
        <v>16257</v>
      </c>
      <c r="D2589" s="419" t="s">
        <v>20148</v>
      </c>
      <c r="E2589" s="419"/>
      <c r="F2589" s="419" t="s">
        <v>38299</v>
      </c>
      <c r="G2589" s="419" t="s">
        <v>19639</v>
      </c>
      <c r="H2589" s="419"/>
      <c r="I2589" s="419" t="s">
        <v>17998</v>
      </c>
      <c r="J2589" s="419" t="s">
        <v>16258</v>
      </c>
      <c r="K2589" s="419" t="s">
        <v>16560</v>
      </c>
      <c r="L2589" s="419" t="s">
        <v>35323</v>
      </c>
      <c r="M2589" s="419" t="s">
        <v>16298</v>
      </c>
      <c r="N2589" s="419" t="s">
        <v>16561</v>
      </c>
      <c r="O2589" s="419" t="s">
        <v>21009</v>
      </c>
      <c r="P2589" s="419" t="s">
        <v>16258</v>
      </c>
      <c r="Q2589" s="425">
        <v>1</v>
      </c>
      <c r="R2589" s="419" t="s">
        <v>24635</v>
      </c>
      <c r="S2589" s="424"/>
      <c r="T2589" s="424"/>
      <c r="U2589" s="424"/>
    </row>
    <row r="2590" spans="1:21" ht="14.6" x14ac:dyDescent="0.4">
      <c r="A2590" s="419" t="s">
        <v>16256</v>
      </c>
      <c r="B2590" s="419" t="s">
        <v>16562</v>
      </c>
      <c r="C2590" s="419" t="s">
        <v>16257</v>
      </c>
      <c r="D2590" s="419" t="s">
        <v>20148</v>
      </c>
      <c r="E2590" s="419"/>
      <c r="F2590" s="419" t="s">
        <v>38300</v>
      </c>
      <c r="G2590" s="419" t="s">
        <v>19639</v>
      </c>
      <c r="H2590" s="419"/>
      <c r="I2590" s="419" t="s">
        <v>19410</v>
      </c>
      <c r="J2590" s="419" t="s">
        <v>16258</v>
      </c>
      <c r="K2590" s="419" t="s">
        <v>16563</v>
      </c>
      <c r="L2590" s="419" t="s">
        <v>35323</v>
      </c>
      <c r="M2590" s="419" t="s">
        <v>16298</v>
      </c>
      <c r="N2590" s="419" t="s">
        <v>16564</v>
      </c>
      <c r="O2590" s="419" t="s">
        <v>21009</v>
      </c>
      <c r="P2590" s="419" t="s">
        <v>16258</v>
      </c>
      <c r="Q2590" s="425">
        <v>1</v>
      </c>
      <c r="R2590" s="419" t="s">
        <v>24636</v>
      </c>
      <c r="S2590" s="424"/>
      <c r="T2590" s="424"/>
      <c r="U2590" s="424"/>
    </row>
    <row r="2591" spans="1:21" ht="14.6" x14ac:dyDescent="0.4">
      <c r="A2591" s="419" t="s">
        <v>16256</v>
      </c>
      <c r="B2591" s="419" t="s">
        <v>16565</v>
      </c>
      <c r="C2591" s="419" t="s">
        <v>16257</v>
      </c>
      <c r="D2591" s="419" t="s">
        <v>20148</v>
      </c>
      <c r="E2591" s="419"/>
      <c r="F2591" s="419" t="s">
        <v>38301</v>
      </c>
      <c r="G2591" s="419" t="s">
        <v>19639</v>
      </c>
      <c r="H2591" s="419"/>
      <c r="I2591" s="419" t="s">
        <v>20218</v>
      </c>
      <c r="J2591" s="419" t="s">
        <v>16258</v>
      </c>
      <c r="K2591" s="419" t="s">
        <v>16566</v>
      </c>
      <c r="L2591" s="419" t="s">
        <v>35323</v>
      </c>
      <c r="M2591" s="419" t="s">
        <v>16298</v>
      </c>
      <c r="N2591" s="419" t="s">
        <v>16567</v>
      </c>
      <c r="O2591" s="419" t="s">
        <v>21009</v>
      </c>
      <c r="P2591" s="419" t="s">
        <v>16258</v>
      </c>
      <c r="Q2591" s="425">
        <v>1</v>
      </c>
      <c r="R2591" s="419" t="s">
        <v>24637</v>
      </c>
      <c r="S2591" s="424"/>
      <c r="T2591" s="424"/>
      <c r="U2591" s="424"/>
    </row>
    <row r="2592" spans="1:21" ht="14.6" x14ac:dyDescent="0.4">
      <c r="A2592" s="419" t="s">
        <v>16256</v>
      </c>
      <c r="B2592" s="419" t="s">
        <v>16568</v>
      </c>
      <c r="C2592" s="419" t="s">
        <v>16257</v>
      </c>
      <c r="D2592" s="419" t="s">
        <v>20148</v>
      </c>
      <c r="E2592" s="419"/>
      <c r="F2592" s="419" t="s">
        <v>38302</v>
      </c>
      <c r="G2592" s="419" t="s">
        <v>19639</v>
      </c>
      <c r="H2592" s="419"/>
      <c r="I2592" s="419" t="s">
        <v>19379</v>
      </c>
      <c r="J2592" s="419" t="s">
        <v>16258</v>
      </c>
      <c r="K2592" s="419" t="s">
        <v>16569</v>
      </c>
      <c r="L2592" s="419" t="s">
        <v>35323</v>
      </c>
      <c r="M2592" s="419" t="s">
        <v>16298</v>
      </c>
      <c r="N2592" s="419" t="s">
        <v>16570</v>
      </c>
      <c r="O2592" s="419" t="s">
        <v>21009</v>
      </c>
      <c r="P2592" s="419" t="s">
        <v>16258</v>
      </c>
      <c r="Q2592" s="425">
        <v>1</v>
      </c>
      <c r="R2592" s="419" t="s">
        <v>24638</v>
      </c>
      <c r="S2592" s="424"/>
      <c r="T2592" s="424"/>
      <c r="U2592" s="424"/>
    </row>
    <row r="2593" spans="1:21" ht="14.6" x14ac:dyDescent="0.4">
      <c r="A2593" s="419" t="s">
        <v>16256</v>
      </c>
      <c r="B2593" s="419" t="s">
        <v>16571</v>
      </c>
      <c r="C2593" s="419" t="s">
        <v>16257</v>
      </c>
      <c r="D2593" s="419" t="s">
        <v>20148</v>
      </c>
      <c r="E2593" s="419"/>
      <c r="F2593" s="419" t="s">
        <v>38303</v>
      </c>
      <c r="G2593" s="419" t="s">
        <v>19639</v>
      </c>
      <c r="H2593" s="419"/>
      <c r="I2593" s="419" t="s">
        <v>17926</v>
      </c>
      <c r="J2593" s="419" t="s">
        <v>16258</v>
      </c>
      <c r="K2593" s="419" t="s">
        <v>16572</v>
      </c>
      <c r="L2593" s="419" t="s">
        <v>35323</v>
      </c>
      <c r="M2593" s="419" t="s">
        <v>16298</v>
      </c>
      <c r="N2593" s="419" t="s">
        <v>16573</v>
      </c>
      <c r="O2593" s="419" t="s">
        <v>21009</v>
      </c>
      <c r="P2593" s="419" t="s">
        <v>16258</v>
      </c>
      <c r="Q2593" s="425">
        <v>1</v>
      </c>
      <c r="R2593" s="419" t="s">
        <v>24639</v>
      </c>
      <c r="S2593" s="424"/>
      <c r="T2593" s="424"/>
      <c r="U2593" s="424"/>
    </row>
    <row r="2594" spans="1:21" ht="14.6" x14ac:dyDescent="0.4">
      <c r="A2594" s="419" t="s">
        <v>16256</v>
      </c>
      <c r="B2594" s="419" t="s">
        <v>16574</v>
      </c>
      <c r="C2594" s="419" t="s">
        <v>16257</v>
      </c>
      <c r="D2594" s="419" t="s">
        <v>20148</v>
      </c>
      <c r="E2594" s="419"/>
      <c r="F2594" s="419" t="s">
        <v>38304</v>
      </c>
      <c r="G2594" s="419" t="s">
        <v>19639</v>
      </c>
      <c r="H2594" s="419"/>
      <c r="I2594" s="419" t="s">
        <v>19426</v>
      </c>
      <c r="J2594" s="419" t="s">
        <v>16258</v>
      </c>
      <c r="K2594" s="419" t="s">
        <v>16575</v>
      </c>
      <c r="L2594" s="419" t="s">
        <v>35323</v>
      </c>
      <c r="M2594" s="419" t="s">
        <v>16298</v>
      </c>
      <c r="N2594" s="419" t="s">
        <v>16576</v>
      </c>
      <c r="O2594" s="419" t="s">
        <v>21009</v>
      </c>
      <c r="P2594" s="419" t="s">
        <v>16258</v>
      </c>
      <c r="Q2594" s="425">
        <v>1</v>
      </c>
      <c r="R2594" s="419" t="s">
        <v>24640</v>
      </c>
      <c r="S2594" s="424"/>
      <c r="T2594" s="424"/>
      <c r="U2594" s="424"/>
    </row>
    <row r="2595" spans="1:21" ht="14.6" x14ac:dyDescent="0.4">
      <c r="A2595" s="419" t="s">
        <v>16256</v>
      </c>
      <c r="B2595" s="419" t="s">
        <v>38305</v>
      </c>
      <c r="C2595" s="419" t="s">
        <v>16257</v>
      </c>
      <c r="D2595" s="419" t="s">
        <v>20148</v>
      </c>
      <c r="E2595" s="419"/>
      <c r="F2595" s="419" t="s">
        <v>38306</v>
      </c>
      <c r="G2595" s="419" t="s">
        <v>19639</v>
      </c>
      <c r="H2595" s="419"/>
      <c r="I2595" s="419" t="s">
        <v>18136</v>
      </c>
      <c r="J2595" s="419" t="s">
        <v>16258</v>
      </c>
      <c r="K2595" s="419" t="s">
        <v>16577</v>
      </c>
      <c r="L2595" s="419" t="s">
        <v>35323</v>
      </c>
      <c r="M2595" s="419" t="s">
        <v>16298</v>
      </c>
      <c r="N2595" s="419" t="s">
        <v>16578</v>
      </c>
      <c r="O2595" s="419" t="s">
        <v>21009</v>
      </c>
      <c r="P2595" s="419" t="s">
        <v>16258</v>
      </c>
      <c r="Q2595" s="425">
        <v>1</v>
      </c>
      <c r="R2595" s="419" t="s">
        <v>24641</v>
      </c>
      <c r="S2595" s="424"/>
      <c r="T2595" s="424"/>
      <c r="U2595" s="424"/>
    </row>
    <row r="2596" spans="1:21" ht="14.6" x14ac:dyDescent="0.4">
      <c r="A2596" s="419" t="s">
        <v>16256</v>
      </c>
      <c r="B2596" s="419" t="s">
        <v>16579</v>
      </c>
      <c r="C2596" s="419" t="s">
        <v>16257</v>
      </c>
      <c r="D2596" s="419" t="s">
        <v>20148</v>
      </c>
      <c r="E2596" s="419"/>
      <c r="F2596" s="419" t="s">
        <v>38307</v>
      </c>
      <c r="G2596" s="419" t="s">
        <v>19639</v>
      </c>
      <c r="H2596" s="419"/>
      <c r="I2596" s="419" t="s">
        <v>19436</v>
      </c>
      <c r="J2596" s="419" t="s">
        <v>16258</v>
      </c>
      <c r="K2596" s="419" t="s">
        <v>16580</v>
      </c>
      <c r="L2596" s="419" t="s">
        <v>35323</v>
      </c>
      <c r="M2596" s="419" t="s">
        <v>16298</v>
      </c>
      <c r="N2596" s="419" t="s">
        <v>16581</v>
      </c>
      <c r="O2596" s="419" t="s">
        <v>21009</v>
      </c>
      <c r="P2596" s="419" t="s">
        <v>16258</v>
      </c>
      <c r="Q2596" s="425">
        <v>1</v>
      </c>
      <c r="R2596" s="419" t="s">
        <v>24642</v>
      </c>
      <c r="S2596" s="424"/>
      <c r="T2596" s="424"/>
      <c r="U2596" s="424"/>
    </row>
    <row r="2597" spans="1:21" ht="14.6" x14ac:dyDescent="0.4">
      <c r="A2597" s="419" t="s">
        <v>16256</v>
      </c>
      <c r="B2597" s="419" t="s">
        <v>16582</v>
      </c>
      <c r="C2597" s="419" t="s">
        <v>16257</v>
      </c>
      <c r="D2597" s="419" t="s">
        <v>20148</v>
      </c>
      <c r="E2597" s="419"/>
      <c r="F2597" s="419" t="s">
        <v>38308</v>
      </c>
      <c r="G2597" s="419" t="s">
        <v>19639</v>
      </c>
      <c r="H2597" s="419"/>
      <c r="I2597" s="419" t="s">
        <v>19423</v>
      </c>
      <c r="J2597" s="419" t="s">
        <v>16258</v>
      </c>
      <c r="K2597" s="419" t="s">
        <v>16583</v>
      </c>
      <c r="L2597" s="419" t="s">
        <v>35323</v>
      </c>
      <c r="M2597" s="419" t="s">
        <v>16298</v>
      </c>
      <c r="N2597" s="419" t="s">
        <v>16584</v>
      </c>
      <c r="O2597" s="419" t="s">
        <v>21009</v>
      </c>
      <c r="P2597" s="419" t="s">
        <v>16258</v>
      </c>
      <c r="Q2597" s="425">
        <v>1</v>
      </c>
      <c r="R2597" s="419" t="s">
        <v>24643</v>
      </c>
      <c r="S2597" s="424"/>
      <c r="T2597" s="424"/>
      <c r="U2597" s="424"/>
    </row>
    <row r="2598" spans="1:21" ht="14.6" x14ac:dyDescent="0.4">
      <c r="A2598" s="419" t="s">
        <v>16256</v>
      </c>
      <c r="B2598" s="419" t="s">
        <v>38309</v>
      </c>
      <c r="C2598" s="419" t="s">
        <v>16257</v>
      </c>
      <c r="D2598" s="419" t="s">
        <v>20148</v>
      </c>
      <c r="E2598" s="419"/>
      <c r="F2598" s="419" t="s">
        <v>38310</v>
      </c>
      <c r="G2598" s="419" t="s">
        <v>19639</v>
      </c>
      <c r="H2598" s="419"/>
      <c r="I2598" s="419" t="s">
        <v>20236</v>
      </c>
      <c r="J2598" s="419" t="s">
        <v>16258</v>
      </c>
      <c r="K2598" s="419" t="s">
        <v>16585</v>
      </c>
      <c r="L2598" s="419" t="s">
        <v>35323</v>
      </c>
      <c r="M2598" s="419" t="s">
        <v>16298</v>
      </c>
      <c r="N2598" s="419" t="s">
        <v>16586</v>
      </c>
      <c r="O2598" s="419" t="s">
        <v>21009</v>
      </c>
      <c r="P2598" s="419" t="s">
        <v>16258</v>
      </c>
      <c r="Q2598" s="425">
        <v>1</v>
      </c>
      <c r="R2598" s="419" t="s">
        <v>24644</v>
      </c>
      <c r="S2598" s="424"/>
      <c r="T2598" s="424"/>
      <c r="U2598" s="424"/>
    </row>
    <row r="2599" spans="1:21" ht="14.6" x14ac:dyDescent="0.4">
      <c r="A2599" s="419" t="s">
        <v>16256</v>
      </c>
      <c r="B2599" s="419" t="s">
        <v>38311</v>
      </c>
      <c r="C2599" s="419" t="s">
        <v>16257</v>
      </c>
      <c r="D2599" s="419" t="s">
        <v>20148</v>
      </c>
      <c r="E2599" s="419"/>
      <c r="F2599" s="419" t="s">
        <v>38312</v>
      </c>
      <c r="G2599" s="419" t="s">
        <v>19639</v>
      </c>
      <c r="H2599" s="419"/>
      <c r="I2599" s="419" t="s">
        <v>19375</v>
      </c>
      <c r="J2599" s="419" t="s">
        <v>16258</v>
      </c>
      <c r="K2599" s="419" t="s">
        <v>16587</v>
      </c>
      <c r="L2599" s="419" t="s">
        <v>35323</v>
      </c>
      <c r="M2599" s="419" t="s">
        <v>16298</v>
      </c>
      <c r="N2599" s="419" t="s">
        <v>16588</v>
      </c>
      <c r="O2599" s="419" t="s">
        <v>21009</v>
      </c>
      <c r="P2599" s="419" t="s">
        <v>16258</v>
      </c>
      <c r="Q2599" s="425">
        <v>1</v>
      </c>
      <c r="R2599" s="419" t="s">
        <v>24645</v>
      </c>
      <c r="S2599" s="424"/>
      <c r="T2599" s="424"/>
      <c r="U2599" s="424"/>
    </row>
    <row r="2600" spans="1:21" ht="14.6" x14ac:dyDescent="0.4">
      <c r="A2600" s="419" t="s">
        <v>16256</v>
      </c>
      <c r="B2600" s="419" t="s">
        <v>16589</v>
      </c>
      <c r="C2600" s="419" t="s">
        <v>16257</v>
      </c>
      <c r="D2600" s="419" t="s">
        <v>20148</v>
      </c>
      <c r="E2600" s="419"/>
      <c r="F2600" s="419" t="s">
        <v>38313</v>
      </c>
      <c r="G2600" s="419" t="s">
        <v>19639</v>
      </c>
      <c r="H2600" s="419"/>
      <c r="I2600" s="419" t="s">
        <v>19368</v>
      </c>
      <c r="J2600" s="419" t="s">
        <v>16258</v>
      </c>
      <c r="K2600" s="419" t="s">
        <v>16590</v>
      </c>
      <c r="L2600" s="419" t="s">
        <v>35323</v>
      </c>
      <c r="M2600" s="419" t="s">
        <v>16298</v>
      </c>
      <c r="N2600" s="419" t="s">
        <v>16591</v>
      </c>
      <c r="O2600" s="419" t="s">
        <v>21009</v>
      </c>
      <c r="P2600" s="419" t="s">
        <v>16258</v>
      </c>
      <c r="Q2600" s="425">
        <v>1</v>
      </c>
      <c r="R2600" s="419" t="s">
        <v>24646</v>
      </c>
      <c r="S2600" s="424"/>
      <c r="T2600" s="424"/>
      <c r="U2600" s="424"/>
    </row>
    <row r="2601" spans="1:21" ht="14.6" x14ac:dyDescent="0.4">
      <c r="A2601" s="419" t="s">
        <v>16256</v>
      </c>
      <c r="B2601" s="419" t="s">
        <v>16592</v>
      </c>
      <c r="C2601" s="419" t="s">
        <v>16257</v>
      </c>
      <c r="D2601" s="419" t="s">
        <v>20148</v>
      </c>
      <c r="E2601" s="419"/>
      <c r="F2601" s="419" t="s">
        <v>38314</v>
      </c>
      <c r="G2601" s="419" t="s">
        <v>19639</v>
      </c>
      <c r="H2601" s="419"/>
      <c r="I2601" s="419" t="s">
        <v>20221</v>
      </c>
      <c r="J2601" s="419" t="s">
        <v>16258</v>
      </c>
      <c r="K2601" s="419" t="s">
        <v>16593</v>
      </c>
      <c r="L2601" s="419" t="s">
        <v>35323</v>
      </c>
      <c r="M2601" s="419" t="s">
        <v>16298</v>
      </c>
      <c r="N2601" s="419" t="s">
        <v>16594</v>
      </c>
      <c r="O2601" s="419" t="s">
        <v>21009</v>
      </c>
      <c r="P2601" s="419" t="s">
        <v>16258</v>
      </c>
      <c r="Q2601" s="425">
        <v>1</v>
      </c>
      <c r="R2601" s="419" t="s">
        <v>24647</v>
      </c>
      <c r="S2601" s="424"/>
      <c r="T2601" s="424"/>
      <c r="U2601" s="424"/>
    </row>
    <row r="2602" spans="1:21" ht="14.6" x14ac:dyDescent="0.4">
      <c r="A2602" s="419" t="s">
        <v>16256</v>
      </c>
      <c r="B2602" s="419" t="s">
        <v>16595</v>
      </c>
      <c r="C2602" s="419" t="s">
        <v>16257</v>
      </c>
      <c r="D2602" s="419" t="s">
        <v>20148</v>
      </c>
      <c r="E2602" s="419"/>
      <c r="F2602" s="419" t="s">
        <v>38315</v>
      </c>
      <c r="G2602" s="419" t="s">
        <v>19639</v>
      </c>
      <c r="H2602" s="419"/>
      <c r="I2602" s="419" t="s">
        <v>18022</v>
      </c>
      <c r="J2602" s="419" t="s">
        <v>16258</v>
      </c>
      <c r="K2602" s="419" t="s">
        <v>16596</v>
      </c>
      <c r="L2602" s="419" t="s">
        <v>35323</v>
      </c>
      <c r="M2602" s="419" t="s">
        <v>16298</v>
      </c>
      <c r="N2602" s="419" t="s">
        <v>16597</v>
      </c>
      <c r="O2602" s="419" t="s">
        <v>21009</v>
      </c>
      <c r="P2602" s="419" t="s">
        <v>16258</v>
      </c>
      <c r="Q2602" s="425">
        <v>1</v>
      </c>
      <c r="R2602" s="419" t="s">
        <v>24648</v>
      </c>
      <c r="S2602" s="424"/>
      <c r="T2602" s="424"/>
      <c r="U2602" s="424"/>
    </row>
    <row r="2603" spans="1:21" ht="14.6" x14ac:dyDescent="0.4">
      <c r="A2603" s="419" t="s">
        <v>16256</v>
      </c>
      <c r="B2603" s="419" t="s">
        <v>16598</v>
      </c>
      <c r="C2603" s="419" t="s">
        <v>16257</v>
      </c>
      <c r="D2603" s="419" t="s">
        <v>20148</v>
      </c>
      <c r="E2603" s="419"/>
      <c r="F2603" s="419" t="s">
        <v>38316</v>
      </c>
      <c r="G2603" s="419" t="s">
        <v>19639</v>
      </c>
      <c r="H2603" s="419"/>
      <c r="I2603" s="419" t="s">
        <v>20198</v>
      </c>
      <c r="J2603" s="419" t="s">
        <v>16258</v>
      </c>
      <c r="K2603" s="419" t="s">
        <v>16599</v>
      </c>
      <c r="L2603" s="419" t="s">
        <v>35323</v>
      </c>
      <c r="M2603" s="419" t="s">
        <v>16298</v>
      </c>
      <c r="N2603" s="419" t="s">
        <v>16600</v>
      </c>
      <c r="O2603" s="419" t="s">
        <v>21009</v>
      </c>
      <c r="P2603" s="419" t="s">
        <v>16258</v>
      </c>
      <c r="Q2603" s="425">
        <v>1</v>
      </c>
      <c r="R2603" s="419" t="s">
        <v>24649</v>
      </c>
      <c r="S2603" s="424"/>
      <c r="T2603" s="424"/>
      <c r="U2603" s="424"/>
    </row>
    <row r="2604" spans="1:21" ht="14.6" x14ac:dyDescent="0.4">
      <c r="A2604" s="419" t="s">
        <v>16256</v>
      </c>
      <c r="B2604" s="419" t="s">
        <v>16601</v>
      </c>
      <c r="C2604" s="419" t="s">
        <v>16257</v>
      </c>
      <c r="D2604" s="419" t="s">
        <v>20148</v>
      </c>
      <c r="E2604" s="419"/>
      <c r="F2604" s="419" t="s">
        <v>38317</v>
      </c>
      <c r="G2604" s="419" t="s">
        <v>19639</v>
      </c>
      <c r="H2604" s="419"/>
      <c r="I2604" s="419" t="s">
        <v>18069</v>
      </c>
      <c r="J2604" s="419" t="s">
        <v>16258</v>
      </c>
      <c r="K2604" s="419" t="s">
        <v>16602</v>
      </c>
      <c r="L2604" s="419" t="s">
        <v>35323</v>
      </c>
      <c r="M2604" s="419" t="s">
        <v>16298</v>
      </c>
      <c r="N2604" s="419" t="s">
        <v>16603</v>
      </c>
      <c r="O2604" s="419" t="s">
        <v>21009</v>
      </c>
      <c r="P2604" s="419" t="s">
        <v>16258</v>
      </c>
      <c r="Q2604" s="425">
        <v>1</v>
      </c>
      <c r="R2604" s="419" t="s">
        <v>24650</v>
      </c>
      <c r="S2604" s="424"/>
      <c r="T2604" s="424"/>
      <c r="U2604" s="424"/>
    </row>
    <row r="2605" spans="1:21" ht="14.6" x14ac:dyDescent="0.4">
      <c r="A2605" s="419" t="s">
        <v>16256</v>
      </c>
      <c r="B2605" s="419" t="s">
        <v>16604</v>
      </c>
      <c r="C2605" s="419" t="s">
        <v>16257</v>
      </c>
      <c r="D2605" s="419" t="s">
        <v>20148</v>
      </c>
      <c r="E2605" s="419"/>
      <c r="F2605" s="419" t="s">
        <v>38318</v>
      </c>
      <c r="G2605" s="419" t="s">
        <v>19639</v>
      </c>
      <c r="H2605" s="419"/>
      <c r="I2605" s="419" t="s">
        <v>17944</v>
      </c>
      <c r="J2605" s="419" t="s">
        <v>16258</v>
      </c>
      <c r="K2605" s="419" t="s">
        <v>16605</v>
      </c>
      <c r="L2605" s="419" t="s">
        <v>35323</v>
      </c>
      <c r="M2605" s="419" t="s">
        <v>16298</v>
      </c>
      <c r="N2605" s="419" t="s">
        <v>16606</v>
      </c>
      <c r="O2605" s="419" t="s">
        <v>21009</v>
      </c>
      <c r="P2605" s="419" t="s">
        <v>16258</v>
      </c>
      <c r="Q2605" s="425">
        <v>1</v>
      </c>
      <c r="R2605" s="419" t="s">
        <v>24651</v>
      </c>
      <c r="S2605" s="424"/>
      <c r="T2605" s="424"/>
      <c r="U2605" s="424"/>
    </row>
    <row r="2606" spans="1:21" ht="14.6" x14ac:dyDescent="0.4">
      <c r="A2606" s="419" t="s">
        <v>16256</v>
      </c>
      <c r="B2606" s="419" t="s">
        <v>16607</v>
      </c>
      <c r="C2606" s="419" t="s">
        <v>16257</v>
      </c>
      <c r="D2606" s="419" t="s">
        <v>20148</v>
      </c>
      <c r="E2606" s="419"/>
      <c r="F2606" s="419" t="s">
        <v>38319</v>
      </c>
      <c r="G2606" s="419" t="s">
        <v>19639</v>
      </c>
      <c r="H2606" s="419"/>
      <c r="I2606" s="419" t="s">
        <v>20180</v>
      </c>
      <c r="J2606" s="419" t="s">
        <v>16258</v>
      </c>
      <c r="K2606" s="419" t="s">
        <v>16608</v>
      </c>
      <c r="L2606" s="419" t="s">
        <v>35323</v>
      </c>
      <c r="M2606" s="419" t="s">
        <v>16298</v>
      </c>
      <c r="N2606" s="419" t="s">
        <v>16609</v>
      </c>
      <c r="O2606" s="419" t="s">
        <v>21009</v>
      </c>
      <c r="P2606" s="419" t="s">
        <v>16258</v>
      </c>
      <c r="Q2606" s="425">
        <v>1</v>
      </c>
      <c r="R2606" s="419" t="s">
        <v>24652</v>
      </c>
      <c r="S2606" s="424"/>
      <c r="T2606" s="424"/>
      <c r="U2606" s="424"/>
    </row>
    <row r="2607" spans="1:21" ht="14.6" x14ac:dyDescent="0.4">
      <c r="A2607" s="419" t="s">
        <v>16256</v>
      </c>
      <c r="B2607" s="419" t="s">
        <v>16610</v>
      </c>
      <c r="C2607" s="419" t="s">
        <v>16257</v>
      </c>
      <c r="D2607" s="419" t="s">
        <v>20148</v>
      </c>
      <c r="E2607" s="419"/>
      <c r="F2607" s="419" t="s">
        <v>38320</v>
      </c>
      <c r="G2607" s="419" t="s">
        <v>19639</v>
      </c>
      <c r="H2607" s="419"/>
      <c r="I2607" s="419" t="s">
        <v>19401</v>
      </c>
      <c r="J2607" s="419" t="s">
        <v>16258</v>
      </c>
      <c r="K2607" s="419" t="s">
        <v>16611</v>
      </c>
      <c r="L2607" s="419" t="s">
        <v>35323</v>
      </c>
      <c r="M2607" s="419" t="s">
        <v>16298</v>
      </c>
      <c r="N2607" s="419" t="s">
        <v>16612</v>
      </c>
      <c r="O2607" s="419" t="s">
        <v>21009</v>
      </c>
      <c r="P2607" s="419" t="s">
        <v>16258</v>
      </c>
      <c r="Q2607" s="425">
        <v>1</v>
      </c>
      <c r="R2607" s="419" t="s">
        <v>24653</v>
      </c>
      <c r="S2607" s="424"/>
      <c r="T2607" s="424"/>
      <c r="U2607" s="424"/>
    </row>
    <row r="2608" spans="1:21" ht="14.6" x14ac:dyDescent="0.4">
      <c r="A2608" s="419" t="s">
        <v>16256</v>
      </c>
      <c r="B2608" s="419" t="s">
        <v>16613</v>
      </c>
      <c r="C2608" s="419" t="s">
        <v>16257</v>
      </c>
      <c r="D2608" s="419" t="s">
        <v>20148</v>
      </c>
      <c r="E2608" s="419"/>
      <c r="F2608" s="419" t="s">
        <v>38321</v>
      </c>
      <c r="G2608" s="419" t="s">
        <v>19639</v>
      </c>
      <c r="H2608" s="419"/>
      <c r="I2608" s="419" t="s">
        <v>19335</v>
      </c>
      <c r="J2608" s="419" t="s">
        <v>16258</v>
      </c>
      <c r="K2608" s="419" t="s">
        <v>16614</v>
      </c>
      <c r="L2608" s="419" t="s">
        <v>35323</v>
      </c>
      <c r="M2608" s="419" t="s">
        <v>16298</v>
      </c>
      <c r="N2608" s="419" t="s">
        <v>16615</v>
      </c>
      <c r="O2608" s="419" t="s">
        <v>21009</v>
      </c>
      <c r="P2608" s="419" t="s">
        <v>16258</v>
      </c>
      <c r="Q2608" s="425">
        <v>1</v>
      </c>
      <c r="R2608" s="419" t="s">
        <v>24654</v>
      </c>
      <c r="S2608" s="424"/>
      <c r="T2608" s="424"/>
      <c r="U2608" s="424"/>
    </row>
    <row r="2609" spans="1:21" ht="14.6" x14ac:dyDescent="0.4">
      <c r="A2609" s="419" t="s">
        <v>16256</v>
      </c>
      <c r="B2609" s="419" t="s">
        <v>15758</v>
      </c>
      <c r="C2609" s="419" t="s">
        <v>16257</v>
      </c>
      <c r="D2609" s="419" t="s">
        <v>20148</v>
      </c>
      <c r="E2609" s="419"/>
      <c r="F2609" s="419" t="s">
        <v>38322</v>
      </c>
      <c r="G2609" s="419" t="s">
        <v>19639</v>
      </c>
      <c r="H2609" s="419"/>
      <c r="I2609" s="419" t="s">
        <v>19352</v>
      </c>
      <c r="J2609" s="419" t="s">
        <v>16258</v>
      </c>
      <c r="K2609" s="419" t="s">
        <v>16616</v>
      </c>
      <c r="L2609" s="419" t="s">
        <v>35323</v>
      </c>
      <c r="M2609" s="419" t="s">
        <v>16298</v>
      </c>
      <c r="N2609" s="419" t="s">
        <v>16617</v>
      </c>
      <c r="O2609" s="419" t="s">
        <v>21009</v>
      </c>
      <c r="P2609" s="419" t="s">
        <v>16258</v>
      </c>
      <c r="Q2609" s="425">
        <v>1</v>
      </c>
      <c r="R2609" s="419" t="s">
        <v>24655</v>
      </c>
      <c r="S2609" s="424"/>
      <c r="T2609" s="424"/>
      <c r="U2609" s="424"/>
    </row>
    <row r="2610" spans="1:21" ht="14.6" x14ac:dyDescent="0.4">
      <c r="A2610" s="419" t="s">
        <v>16256</v>
      </c>
      <c r="B2610" s="419" t="s">
        <v>16618</v>
      </c>
      <c r="C2610" s="419" t="s">
        <v>16257</v>
      </c>
      <c r="D2610" s="419" t="s">
        <v>20148</v>
      </c>
      <c r="E2610" s="419"/>
      <c r="F2610" s="419" t="s">
        <v>38323</v>
      </c>
      <c r="G2610" s="419" t="s">
        <v>19639</v>
      </c>
      <c r="H2610" s="419"/>
      <c r="I2610" s="419" t="s">
        <v>19413</v>
      </c>
      <c r="J2610" s="419" t="s">
        <v>16258</v>
      </c>
      <c r="K2610" s="419" t="s">
        <v>16619</v>
      </c>
      <c r="L2610" s="419" t="s">
        <v>35323</v>
      </c>
      <c r="M2610" s="419" t="s">
        <v>16298</v>
      </c>
      <c r="N2610" s="419" t="s">
        <v>16620</v>
      </c>
      <c r="O2610" s="419" t="s">
        <v>21009</v>
      </c>
      <c r="P2610" s="419" t="s">
        <v>16258</v>
      </c>
      <c r="Q2610" s="425">
        <v>1</v>
      </c>
      <c r="R2610" s="419" t="s">
        <v>24656</v>
      </c>
      <c r="S2610" s="424"/>
      <c r="T2610" s="424"/>
      <c r="U2610" s="424"/>
    </row>
    <row r="2611" spans="1:21" ht="14.6" x14ac:dyDescent="0.4">
      <c r="A2611" s="419" t="s">
        <v>16256</v>
      </c>
      <c r="B2611" s="419" t="s">
        <v>16621</v>
      </c>
      <c r="C2611" s="419" t="s">
        <v>16257</v>
      </c>
      <c r="D2611" s="419" t="s">
        <v>20148</v>
      </c>
      <c r="E2611" s="419"/>
      <c r="F2611" s="419" t="s">
        <v>38324</v>
      </c>
      <c r="G2611" s="419" t="s">
        <v>19639</v>
      </c>
      <c r="H2611" s="419"/>
      <c r="I2611" s="419" t="s">
        <v>19364</v>
      </c>
      <c r="J2611" s="419" t="s">
        <v>16258</v>
      </c>
      <c r="K2611" s="419" t="s">
        <v>16622</v>
      </c>
      <c r="L2611" s="419" t="s">
        <v>35323</v>
      </c>
      <c r="M2611" s="419" t="s">
        <v>16298</v>
      </c>
      <c r="N2611" s="419" t="s">
        <v>16623</v>
      </c>
      <c r="O2611" s="419" t="s">
        <v>21009</v>
      </c>
      <c r="P2611" s="419" t="s">
        <v>16258</v>
      </c>
      <c r="Q2611" s="425">
        <v>1</v>
      </c>
      <c r="R2611" s="419" t="s">
        <v>24657</v>
      </c>
      <c r="S2611" s="424"/>
      <c r="T2611" s="424"/>
      <c r="U2611" s="424"/>
    </row>
    <row r="2612" spans="1:21" ht="14.6" x14ac:dyDescent="0.4">
      <c r="A2612" s="419" t="s">
        <v>16256</v>
      </c>
      <c r="B2612" s="419" t="s">
        <v>16624</v>
      </c>
      <c r="C2612" s="419" t="s">
        <v>16257</v>
      </c>
      <c r="D2612" s="419" t="s">
        <v>20148</v>
      </c>
      <c r="E2612" s="419"/>
      <c r="F2612" s="419" t="s">
        <v>38325</v>
      </c>
      <c r="G2612" s="419" t="s">
        <v>19639</v>
      </c>
      <c r="H2612" s="419"/>
      <c r="I2612" s="419" t="s">
        <v>19461</v>
      </c>
      <c r="J2612" s="419" t="s">
        <v>16258</v>
      </c>
      <c r="K2612" s="419" t="s">
        <v>16625</v>
      </c>
      <c r="L2612" s="419" t="s">
        <v>35323</v>
      </c>
      <c r="M2612" s="419" t="s">
        <v>16298</v>
      </c>
      <c r="N2612" s="419" t="s">
        <v>16626</v>
      </c>
      <c r="O2612" s="419" t="s">
        <v>21009</v>
      </c>
      <c r="P2612" s="419" t="s">
        <v>16258</v>
      </c>
      <c r="Q2612" s="425">
        <v>1</v>
      </c>
      <c r="R2612" s="419" t="s">
        <v>24658</v>
      </c>
      <c r="S2612" s="424"/>
      <c r="T2612" s="424"/>
      <c r="U2612" s="424"/>
    </row>
    <row r="2613" spans="1:21" ht="14.6" x14ac:dyDescent="0.4">
      <c r="A2613" s="419" t="s">
        <v>16256</v>
      </c>
      <c r="B2613" s="419" t="s">
        <v>16627</v>
      </c>
      <c r="C2613" s="419" t="s">
        <v>16257</v>
      </c>
      <c r="D2613" s="419" t="s">
        <v>20148</v>
      </c>
      <c r="E2613" s="419"/>
      <c r="F2613" s="419" t="s">
        <v>38326</v>
      </c>
      <c r="G2613" s="419" t="s">
        <v>19639</v>
      </c>
      <c r="H2613" s="419"/>
      <c r="I2613" s="419" t="s">
        <v>19426</v>
      </c>
      <c r="J2613" s="419" t="s">
        <v>16258</v>
      </c>
      <c r="K2613" s="419" t="s">
        <v>16628</v>
      </c>
      <c r="L2613" s="419" t="s">
        <v>35323</v>
      </c>
      <c r="M2613" s="419" t="s">
        <v>16298</v>
      </c>
      <c r="N2613" s="419" t="s">
        <v>16629</v>
      </c>
      <c r="O2613" s="419" t="s">
        <v>21009</v>
      </c>
      <c r="P2613" s="419" t="s">
        <v>16258</v>
      </c>
      <c r="Q2613" s="425">
        <v>1</v>
      </c>
      <c r="R2613" s="419" t="s">
        <v>24659</v>
      </c>
      <c r="S2613" s="424"/>
      <c r="T2613" s="424"/>
      <c r="U2613" s="424"/>
    </row>
    <row r="2614" spans="1:21" ht="14.6" x14ac:dyDescent="0.4">
      <c r="A2614" s="419" t="s">
        <v>16256</v>
      </c>
      <c r="B2614" s="419" t="s">
        <v>16630</v>
      </c>
      <c r="C2614" s="419" t="s">
        <v>16257</v>
      </c>
      <c r="D2614" s="419" t="s">
        <v>20148</v>
      </c>
      <c r="E2614" s="419"/>
      <c r="F2614" s="419" t="s">
        <v>38327</v>
      </c>
      <c r="G2614" s="419" t="s">
        <v>19639</v>
      </c>
      <c r="H2614" s="419"/>
      <c r="I2614" s="419" t="s">
        <v>20218</v>
      </c>
      <c r="J2614" s="419" t="s">
        <v>16258</v>
      </c>
      <c r="K2614" s="419" t="s">
        <v>16631</v>
      </c>
      <c r="L2614" s="419" t="s">
        <v>35323</v>
      </c>
      <c r="M2614" s="419" t="s">
        <v>16298</v>
      </c>
      <c r="N2614" s="419" t="s">
        <v>16632</v>
      </c>
      <c r="O2614" s="419" t="s">
        <v>21009</v>
      </c>
      <c r="P2614" s="419" t="s">
        <v>16258</v>
      </c>
      <c r="Q2614" s="425">
        <v>1</v>
      </c>
      <c r="R2614" s="419" t="s">
        <v>24660</v>
      </c>
      <c r="S2614" s="424"/>
      <c r="T2614" s="424"/>
      <c r="U2614" s="424"/>
    </row>
    <row r="2615" spans="1:21" ht="14.6" x14ac:dyDescent="0.4">
      <c r="A2615" s="419" t="s">
        <v>16256</v>
      </c>
      <c r="B2615" s="419" t="s">
        <v>38328</v>
      </c>
      <c r="C2615" s="419" t="s">
        <v>16257</v>
      </c>
      <c r="D2615" s="419" t="s">
        <v>20148</v>
      </c>
      <c r="E2615" s="419"/>
      <c r="F2615" s="419" t="s">
        <v>38329</v>
      </c>
      <c r="G2615" s="419" t="s">
        <v>19639</v>
      </c>
      <c r="H2615" s="419"/>
      <c r="I2615" s="419" t="s">
        <v>19474</v>
      </c>
      <c r="J2615" s="419" t="s">
        <v>16258</v>
      </c>
      <c r="K2615" s="419" t="s">
        <v>16633</v>
      </c>
      <c r="L2615" s="419" t="s">
        <v>35323</v>
      </c>
      <c r="M2615" s="419" t="s">
        <v>16298</v>
      </c>
      <c r="N2615" s="419" t="s">
        <v>16634</v>
      </c>
      <c r="O2615" s="419" t="s">
        <v>21009</v>
      </c>
      <c r="P2615" s="419" t="s">
        <v>16258</v>
      </c>
      <c r="Q2615" s="425">
        <v>1</v>
      </c>
      <c r="R2615" s="419" t="s">
        <v>24661</v>
      </c>
      <c r="S2615" s="424"/>
      <c r="T2615" s="424"/>
      <c r="U2615" s="424"/>
    </row>
    <row r="2616" spans="1:21" ht="14.6" x14ac:dyDescent="0.4">
      <c r="A2616" s="419" t="s">
        <v>16256</v>
      </c>
      <c r="B2616" s="419" t="s">
        <v>16635</v>
      </c>
      <c r="C2616" s="419" t="s">
        <v>16257</v>
      </c>
      <c r="D2616" s="419" t="s">
        <v>20148</v>
      </c>
      <c r="E2616" s="419"/>
      <c r="F2616" s="419" t="s">
        <v>38330</v>
      </c>
      <c r="G2616" s="419" t="s">
        <v>19639</v>
      </c>
      <c r="H2616" s="419"/>
      <c r="I2616" s="419" t="s">
        <v>20230</v>
      </c>
      <c r="J2616" s="419" t="s">
        <v>16258</v>
      </c>
      <c r="K2616" s="419" t="s">
        <v>16636</v>
      </c>
      <c r="L2616" s="419" t="s">
        <v>35323</v>
      </c>
      <c r="M2616" s="419" t="s">
        <v>16298</v>
      </c>
      <c r="N2616" s="419" t="s">
        <v>16637</v>
      </c>
      <c r="O2616" s="419" t="s">
        <v>21009</v>
      </c>
      <c r="P2616" s="419" t="s">
        <v>16258</v>
      </c>
      <c r="Q2616" s="425">
        <v>1</v>
      </c>
      <c r="R2616" s="419" t="s">
        <v>24662</v>
      </c>
      <c r="S2616" s="424"/>
      <c r="T2616" s="424"/>
      <c r="U2616" s="424"/>
    </row>
    <row r="2617" spans="1:21" ht="14.6" x14ac:dyDescent="0.4">
      <c r="A2617" s="419" t="s">
        <v>16256</v>
      </c>
      <c r="B2617" s="419" t="s">
        <v>38331</v>
      </c>
      <c r="C2617" s="419" t="s">
        <v>16257</v>
      </c>
      <c r="D2617" s="419" t="s">
        <v>20148</v>
      </c>
      <c r="E2617" s="419"/>
      <c r="F2617" s="419" t="s">
        <v>38332</v>
      </c>
      <c r="G2617" s="419" t="s">
        <v>19639</v>
      </c>
      <c r="H2617" s="419"/>
      <c r="I2617" s="419" t="s">
        <v>20218</v>
      </c>
      <c r="J2617" s="419" t="s">
        <v>16258</v>
      </c>
      <c r="K2617" s="419" t="s">
        <v>16638</v>
      </c>
      <c r="L2617" s="419" t="s">
        <v>35323</v>
      </c>
      <c r="M2617" s="419" t="s">
        <v>16298</v>
      </c>
      <c r="N2617" s="419" t="s">
        <v>16639</v>
      </c>
      <c r="O2617" s="419" t="s">
        <v>21009</v>
      </c>
      <c r="P2617" s="419" t="s">
        <v>16258</v>
      </c>
      <c r="Q2617" s="425">
        <v>1</v>
      </c>
      <c r="R2617" s="419" t="s">
        <v>24663</v>
      </c>
      <c r="S2617" s="424"/>
      <c r="T2617" s="424"/>
      <c r="U2617" s="424"/>
    </row>
    <row r="2618" spans="1:21" ht="14.6" x14ac:dyDescent="0.4">
      <c r="A2618" s="419" t="s">
        <v>16256</v>
      </c>
      <c r="B2618" s="419" t="s">
        <v>16640</v>
      </c>
      <c r="C2618" s="419" t="s">
        <v>16257</v>
      </c>
      <c r="D2618" s="419" t="s">
        <v>20148</v>
      </c>
      <c r="E2618" s="419"/>
      <c r="F2618" s="419" t="s">
        <v>38333</v>
      </c>
      <c r="G2618" s="419" t="s">
        <v>19639</v>
      </c>
      <c r="H2618" s="419"/>
      <c r="I2618" s="419" t="s">
        <v>19461</v>
      </c>
      <c r="J2618" s="419" t="s">
        <v>16258</v>
      </c>
      <c r="K2618" s="419" t="s">
        <v>16641</v>
      </c>
      <c r="L2618" s="419" t="s">
        <v>35323</v>
      </c>
      <c r="M2618" s="419" t="s">
        <v>16298</v>
      </c>
      <c r="N2618" s="419" t="s">
        <v>16642</v>
      </c>
      <c r="O2618" s="419" t="s">
        <v>21009</v>
      </c>
      <c r="P2618" s="419" t="s">
        <v>16258</v>
      </c>
      <c r="Q2618" s="425">
        <v>1</v>
      </c>
      <c r="R2618" s="419" t="s">
        <v>24664</v>
      </c>
      <c r="S2618" s="424"/>
      <c r="T2618" s="424"/>
      <c r="U2618" s="424"/>
    </row>
    <row r="2619" spans="1:21" ht="14.6" x14ac:dyDescent="0.4">
      <c r="A2619" s="419" t="s">
        <v>16256</v>
      </c>
      <c r="B2619" s="419" t="s">
        <v>16643</v>
      </c>
      <c r="C2619" s="419" t="s">
        <v>16257</v>
      </c>
      <c r="D2619" s="419" t="s">
        <v>20148</v>
      </c>
      <c r="E2619" s="419"/>
      <c r="F2619" s="419" t="s">
        <v>38334</v>
      </c>
      <c r="G2619" s="419" t="s">
        <v>19639</v>
      </c>
      <c r="H2619" s="419"/>
      <c r="I2619" s="419" t="s">
        <v>20194</v>
      </c>
      <c r="J2619" s="419" t="s">
        <v>16258</v>
      </c>
      <c r="K2619" s="419" t="s">
        <v>16644</v>
      </c>
      <c r="L2619" s="419" t="s">
        <v>35323</v>
      </c>
      <c r="M2619" s="419" t="s">
        <v>16298</v>
      </c>
      <c r="N2619" s="419" t="s">
        <v>16645</v>
      </c>
      <c r="O2619" s="419" t="s">
        <v>21009</v>
      </c>
      <c r="P2619" s="419" t="s">
        <v>16258</v>
      </c>
      <c r="Q2619" s="425">
        <v>1</v>
      </c>
      <c r="R2619" s="419" t="s">
        <v>24665</v>
      </c>
      <c r="S2619" s="424"/>
      <c r="T2619" s="424"/>
      <c r="U2619" s="424"/>
    </row>
    <row r="2620" spans="1:21" ht="14.6" x14ac:dyDescent="0.4">
      <c r="A2620" s="419" t="s">
        <v>16256</v>
      </c>
      <c r="B2620" s="419" t="s">
        <v>21302</v>
      </c>
      <c r="C2620" s="419" t="s">
        <v>16257</v>
      </c>
      <c r="D2620" s="419" t="s">
        <v>20148</v>
      </c>
      <c r="E2620" s="419"/>
      <c r="F2620" s="419" t="s">
        <v>38335</v>
      </c>
      <c r="G2620" s="419" t="s">
        <v>19639</v>
      </c>
      <c r="H2620" s="419"/>
      <c r="I2620" s="419" t="s">
        <v>18029</v>
      </c>
      <c r="J2620" s="419" t="s">
        <v>16258</v>
      </c>
      <c r="K2620" s="419" t="s">
        <v>16646</v>
      </c>
      <c r="L2620" s="419" t="s">
        <v>35323</v>
      </c>
      <c r="M2620" s="419" t="s">
        <v>16298</v>
      </c>
      <c r="N2620" s="419" t="s">
        <v>16647</v>
      </c>
      <c r="O2620" s="419" t="s">
        <v>21009</v>
      </c>
      <c r="P2620" s="419" t="s">
        <v>16258</v>
      </c>
      <c r="Q2620" s="425">
        <v>1</v>
      </c>
      <c r="R2620" s="419" t="s">
        <v>24666</v>
      </c>
      <c r="S2620" s="424"/>
      <c r="T2620" s="424"/>
      <c r="U2620" s="424"/>
    </row>
    <row r="2621" spans="1:21" ht="14.6" x14ac:dyDescent="0.4">
      <c r="A2621" s="419" t="s">
        <v>16256</v>
      </c>
      <c r="B2621" s="419" t="s">
        <v>16648</v>
      </c>
      <c r="C2621" s="419" t="s">
        <v>16257</v>
      </c>
      <c r="D2621" s="419" t="s">
        <v>20148</v>
      </c>
      <c r="E2621" s="419"/>
      <c r="F2621" s="419" t="s">
        <v>38336</v>
      </c>
      <c r="G2621" s="419" t="s">
        <v>19639</v>
      </c>
      <c r="H2621" s="419"/>
      <c r="I2621" s="419" t="s">
        <v>19652</v>
      </c>
      <c r="J2621" s="419" t="s">
        <v>16258</v>
      </c>
      <c r="K2621" s="419" t="s">
        <v>16649</v>
      </c>
      <c r="L2621" s="419" t="s">
        <v>35323</v>
      </c>
      <c r="M2621" s="419" t="s">
        <v>16298</v>
      </c>
      <c r="N2621" s="419" t="s">
        <v>16650</v>
      </c>
      <c r="O2621" s="419" t="s">
        <v>21009</v>
      </c>
      <c r="P2621" s="419" t="s">
        <v>16258</v>
      </c>
      <c r="Q2621" s="425">
        <v>1</v>
      </c>
      <c r="R2621" s="419" t="s">
        <v>24667</v>
      </c>
      <c r="S2621" s="424"/>
      <c r="T2621" s="424"/>
      <c r="U2621" s="424"/>
    </row>
    <row r="2622" spans="1:21" ht="14.6" x14ac:dyDescent="0.4">
      <c r="A2622" s="419" t="s">
        <v>16256</v>
      </c>
      <c r="B2622" s="419" t="s">
        <v>16651</v>
      </c>
      <c r="C2622" s="419" t="s">
        <v>16257</v>
      </c>
      <c r="D2622" s="419" t="s">
        <v>20148</v>
      </c>
      <c r="E2622" s="419"/>
      <c r="F2622" s="419" t="s">
        <v>38337</v>
      </c>
      <c r="G2622" s="419" t="s">
        <v>19639</v>
      </c>
      <c r="H2622" s="419"/>
      <c r="I2622" s="419" t="s">
        <v>20168</v>
      </c>
      <c r="J2622" s="419" t="s">
        <v>16258</v>
      </c>
      <c r="K2622" s="419" t="s">
        <v>16652</v>
      </c>
      <c r="L2622" s="419" t="s">
        <v>35323</v>
      </c>
      <c r="M2622" s="419" t="s">
        <v>16298</v>
      </c>
      <c r="N2622" s="419" t="s">
        <v>16653</v>
      </c>
      <c r="O2622" s="419" t="s">
        <v>21009</v>
      </c>
      <c r="P2622" s="419" t="s">
        <v>16258</v>
      </c>
      <c r="Q2622" s="425">
        <v>1</v>
      </c>
      <c r="R2622" s="419" t="s">
        <v>24668</v>
      </c>
      <c r="S2622" s="424"/>
      <c r="T2622" s="424"/>
      <c r="U2622" s="424"/>
    </row>
    <row r="2623" spans="1:21" ht="14.6" x14ac:dyDescent="0.4">
      <c r="A2623" s="419" t="s">
        <v>16256</v>
      </c>
      <c r="B2623" s="419" t="s">
        <v>16654</v>
      </c>
      <c r="C2623" s="419" t="s">
        <v>16257</v>
      </c>
      <c r="D2623" s="419" t="s">
        <v>20148</v>
      </c>
      <c r="E2623" s="419"/>
      <c r="F2623" s="419" t="s">
        <v>38338</v>
      </c>
      <c r="G2623" s="419" t="s">
        <v>19639</v>
      </c>
      <c r="H2623" s="419"/>
      <c r="I2623" s="419" t="s">
        <v>20156</v>
      </c>
      <c r="J2623" s="419" t="s">
        <v>16258</v>
      </c>
      <c r="K2623" s="419" t="s">
        <v>16655</v>
      </c>
      <c r="L2623" s="419" t="s">
        <v>35323</v>
      </c>
      <c r="M2623" s="419" t="s">
        <v>16298</v>
      </c>
      <c r="N2623" s="419" t="s">
        <v>16656</v>
      </c>
      <c r="O2623" s="419" t="s">
        <v>21009</v>
      </c>
      <c r="P2623" s="419" t="s">
        <v>16258</v>
      </c>
      <c r="Q2623" s="425">
        <v>1</v>
      </c>
      <c r="R2623" s="419" t="s">
        <v>24669</v>
      </c>
      <c r="S2623" s="424"/>
      <c r="T2623" s="424"/>
      <c r="U2623" s="424"/>
    </row>
    <row r="2624" spans="1:21" ht="14.6" x14ac:dyDescent="0.4">
      <c r="A2624" s="419" t="s">
        <v>16256</v>
      </c>
      <c r="B2624" s="419" t="s">
        <v>16657</v>
      </c>
      <c r="C2624" s="419" t="s">
        <v>16257</v>
      </c>
      <c r="D2624" s="419" t="s">
        <v>20148</v>
      </c>
      <c r="E2624" s="419"/>
      <c r="F2624" s="419" t="s">
        <v>38339</v>
      </c>
      <c r="G2624" s="419" t="s">
        <v>19639</v>
      </c>
      <c r="H2624" s="419"/>
      <c r="I2624" s="419" t="s">
        <v>19426</v>
      </c>
      <c r="J2624" s="419" t="s">
        <v>16258</v>
      </c>
      <c r="K2624" s="419" t="s">
        <v>16658</v>
      </c>
      <c r="L2624" s="419" t="s">
        <v>35323</v>
      </c>
      <c r="M2624" s="419" t="s">
        <v>16298</v>
      </c>
      <c r="N2624" s="419" t="s">
        <v>16659</v>
      </c>
      <c r="O2624" s="419" t="s">
        <v>21009</v>
      </c>
      <c r="P2624" s="419" t="s">
        <v>16258</v>
      </c>
      <c r="Q2624" s="425">
        <v>1</v>
      </c>
      <c r="R2624" s="419" t="s">
        <v>24670</v>
      </c>
      <c r="S2624" s="424"/>
      <c r="T2624" s="424"/>
      <c r="U2624" s="424"/>
    </row>
    <row r="2625" spans="1:21" ht="14.6" x14ac:dyDescent="0.4">
      <c r="A2625" s="419" t="s">
        <v>16256</v>
      </c>
      <c r="B2625" s="419" t="s">
        <v>16660</v>
      </c>
      <c r="C2625" s="419" t="s">
        <v>16257</v>
      </c>
      <c r="D2625" s="419" t="s">
        <v>20148</v>
      </c>
      <c r="E2625" s="419"/>
      <c r="F2625" s="419" t="s">
        <v>38340</v>
      </c>
      <c r="G2625" s="419" t="s">
        <v>19639</v>
      </c>
      <c r="H2625" s="419"/>
      <c r="I2625" s="419" t="s">
        <v>18123</v>
      </c>
      <c r="J2625" s="419" t="s">
        <v>16258</v>
      </c>
      <c r="K2625" s="419" t="s">
        <v>16661</v>
      </c>
      <c r="L2625" s="419" t="s">
        <v>35323</v>
      </c>
      <c r="M2625" s="419" t="s">
        <v>16298</v>
      </c>
      <c r="N2625" s="419" t="s">
        <v>16662</v>
      </c>
      <c r="O2625" s="419" t="s">
        <v>21009</v>
      </c>
      <c r="P2625" s="419" t="s">
        <v>16258</v>
      </c>
      <c r="Q2625" s="425">
        <v>1</v>
      </c>
      <c r="R2625" s="419" t="s">
        <v>24671</v>
      </c>
      <c r="S2625" s="424"/>
      <c r="T2625" s="424"/>
      <c r="U2625" s="424"/>
    </row>
    <row r="2626" spans="1:21" ht="14.6" x14ac:dyDescent="0.4">
      <c r="A2626" s="419" t="s">
        <v>16256</v>
      </c>
      <c r="B2626" s="419" t="s">
        <v>16663</v>
      </c>
      <c r="C2626" s="419" t="s">
        <v>16257</v>
      </c>
      <c r="D2626" s="419" t="s">
        <v>20148</v>
      </c>
      <c r="E2626" s="419"/>
      <c r="F2626" s="419" t="s">
        <v>38341</v>
      </c>
      <c r="G2626" s="419" t="s">
        <v>19639</v>
      </c>
      <c r="H2626" s="419"/>
      <c r="I2626" s="419" t="s">
        <v>20173</v>
      </c>
      <c r="J2626" s="419" t="s">
        <v>16258</v>
      </c>
      <c r="K2626" s="419" t="s">
        <v>16664</v>
      </c>
      <c r="L2626" s="419" t="s">
        <v>35323</v>
      </c>
      <c r="M2626" s="419" t="s">
        <v>16298</v>
      </c>
      <c r="N2626" s="419" t="s">
        <v>16665</v>
      </c>
      <c r="O2626" s="419" t="s">
        <v>21009</v>
      </c>
      <c r="P2626" s="419" t="s">
        <v>16258</v>
      </c>
      <c r="Q2626" s="425">
        <v>1</v>
      </c>
      <c r="R2626" s="419" t="s">
        <v>24672</v>
      </c>
      <c r="S2626" s="424"/>
      <c r="T2626" s="424"/>
      <c r="U2626" s="424"/>
    </row>
    <row r="2627" spans="1:21" ht="14.6" x14ac:dyDescent="0.4">
      <c r="A2627" s="419" t="s">
        <v>16256</v>
      </c>
      <c r="B2627" s="419" t="s">
        <v>14319</v>
      </c>
      <c r="C2627" s="419" t="s">
        <v>16257</v>
      </c>
      <c r="D2627" s="419" t="s">
        <v>20148</v>
      </c>
      <c r="E2627" s="419"/>
      <c r="F2627" s="419" t="s">
        <v>38342</v>
      </c>
      <c r="G2627" s="419" t="s">
        <v>19639</v>
      </c>
      <c r="H2627" s="419"/>
      <c r="I2627" s="419" t="s">
        <v>19429</v>
      </c>
      <c r="J2627" s="419" t="s">
        <v>16258</v>
      </c>
      <c r="K2627" s="419" t="s">
        <v>14320</v>
      </c>
      <c r="L2627" s="419" t="s">
        <v>35323</v>
      </c>
      <c r="M2627" s="419" t="s">
        <v>16298</v>
      </c>
      <c r="N2627" s="419" t="s">
        <v>14321</v>
      </c>
      <c r="O2627" s="419" t="s">
        <v>21009</v>
      </c>
      <c r="P2627" s="419" t="s">
        <v>16258</v>
      </c>
      <c r="Q2627" s="425">
        <v>1</v>
      </c>
      <c r="R2627" s="419" t="s">
        <v>24673</v>
      </c>
      <c r="S2627" s="424"/>
      <c r="T2627" s="424"/>
      <c r="U2627" s="424"/>
    </row>
    <row r="2628" spans="1:21" ht="14.6" x14ac:dyDescent="0.4">
      <c r="A2628" s="419" t="s">
        <v>16256</v>
      </c>
      <c r="B2628" s="419" t="s">
        <v>14322</v>
      </c>
      <c r="C2628" s="419" t="s">
        <v>16257</v>
      </c>
      <c r="D2628" s="419" t="s">
        <v>20148</v>
      </c>
      <c r="E2628" s="419"/>
      <c r="F2628" s="419" t="s">
        <v>38343</v>
      </c>
      <c r="G2628" s="419" t="s">
        <v>19639</v>
      </c>
      <c r="H2628" s="419"/>
      <c r="I2628" s="419" t="s">
        <v>20180</v>
      </c>
      <c r="J2628" s="419" t="s">
        <v>16258</v>
      </c>
      <c r="K2628" s="419" t="s">
        <v>14323</v>
      </c>
      <c r="L2628" s="419" t="s">
        <v>35323</v>
      </c>
      <c r="M2628" s="419" t="s">
        <v>16298</v>
      </c>
      <c r="N2628" s="419" t="s">
        <v>14324</v>
      </c>
      <c r="O2628" s="419" t="s">
        <v>21009</v>
      </c>
      <c r="P2628" s="419" t="s">
        <v>16258</v>
      </c>
      <c r="Q2628" s="425">
        <v>1</v>
      </c>
      <c r="R2628" s="419" t="s">
        <v>24674</v>
      </c>
      <c r="S2628" s="424"/>
      <c r="T2628" s="424"/>
      <c r="U2628" s="424"/>
    </row>
    <row r="2629" spans="1:21" ht="14.6" x14ac:dyDescent="0.4">
      <c r="A2629" s="419" t="s">
        <v>16256</v>
      </c>
      <c r="B2629" s="419" t="s">
        <v>14325</v>
      </c>
      <c r="C2629" s="419" t="s">
        <v>16257</v>
      </c>
      <c r="D2629" s="419" t="s">
        <v>20148</v>
      </c>
      <c r="E2629" s="419"/>
      <c r="F2629" s="419" t="s">
        <v>38344</v>
      </c>
      <c r="G2629" s="419" t="s">
        <v>19639</v>
      </c>
      <c r="H2629" s="419"/>
      <c r="I2629" s="419" t="s">
        <v>20257</v>
      </c>
      <c r="J2629" s="419" t="s">
        <v>16258</v>
      </c>
      <c r="K2629" s="419" t="s">
        <v>14326</v>
      </c>
      <c r="L2629" s="419" t="s">
        <v>35323</v>
      </c>
      <c r="M2629" s="419" t="s">
        <v>16298</v>
      </c>
      <c r="N2629" s="419" t="s">
        <v>14327</v>
      </c>
      <c r="O2629" s="419" t="s">
        <v>21009</v>
      </c>
      <c r="P2629" s="419" t="s">
        <v>16258</v>
      </c>
      <c r="Q2629" s="425">
        <v>1</v>
      </c>
      <c r="R2629" s="419" t="s">
        <v>24675</v>
      </c>
      <c r="S2629" s="424"/>
      <c r="T2629" s="424"/>
      <c r="U2629" s="424"/>
    </row>
    <row r="2630" spans="1:21" ht="14.6" x14ac:dyDescent="0.4">
      <c r="A2630" s="419" t="s">
        <v>16256</v>
      </c>
      <c r="B2630" s="419" t="s">
        <v>38345</v>
      </c>
      <c r="C2630" s="419" t="s">
        <v>16257</v>
      </c>
      <c r="D2630" s="419" t="s">
        <v>20148</v>
      </c>
      <c r="E2630" s="419"/>
      <c r="F2630" s="419" t="s">
        <v>38346</v>
      </c>
      <c r="G2630" s="419" t="s">
        <v>19639</v>
      </c>
      <c r="H2630" s="419"/>
      <c r="I2630" s="419" t="s">
        <v>19779</v>
      </c>
      <c r="J2630" s="419" t="s">
        <v>16258</v>
      </c>
      <c r="K2630" s="419" t="s">
        <v>14328</v>
      </c>
      <c r="L2630" s="419" t="s">
        <v>35323</v>
      </c>
      <c r="M2630" s="419" t="s">
        <v>16298</v>
      </c>
      <c r="N2630" s="419" t="s">
        <v>14329</v>
      </c>
      <c r="O2630" s="419" t="s">
        <v>21009</v>
      </c>
      <c r="P2630" s="419" t="s">
        <v>16258</v>
      </c>
      <c r="Q2630" s="425">
        <v>1</v>
      </c>
      <c r="R2630" s="419" t="s">
        <v>24676</v>
      </c>
      <c r="S2630" s="424"/>
      <c r="T2630" s="424"/>
      <c r="U2630" s="424"/>
    </row>
    <row r="2631" spans="1:21" ht="14.6" x14ac:dyDescent="0.4">
      <c r="A2631" s="419" t="s">
        <v>16256</v>
      </c>
      <c r="B2631" s="419" t="s">
        <v>14330</v>
      </c>
      <c r="C2631" s="419" t="s">
        <v>16257</v>
      </c>
      <c r="D2631" s="419" t="s">
        <v>20148</v>
      </c>
      <c r="E2631" s="419"/>
      <c r="F2631" s="419" t="s">
        <v>38347</v>
      </c>
      <c r="G2631" s="419" t="s">
        <v>19639</v>
      </c>
      <c r="H2631" s="419"/>
      <c r="I2631" s="419" t="s">
        <v>19413</v>
      </c>
      <c r="J2631" s="419" t="s">
        <v>16258</v>
      </c>
      <c r="K2631" s="419" t="s">
        <v>14331</v>
      </c>
      <c r="L2631" s="419" t="s">
        <v>35323</v>
      </c>
      <c r="M2631" s="419" t="s">
        <v>16298</v>
      </c>
      <c r="N2631" s="419" t="s">
        <v>14332</v>
      </c>
      <c r="O2631" s="419" t="s">
        <v>21009</v>
      </c>
      <c r="P2631" s="419" t="s">
        <v>16258</v>
      </c>
      <c r="Q2631" s="425">
        <v>1</v>
      </c>
      <c r="R2631" s="419" t="s">
        <v>24677</v>
      </c>
      <c r="S2631" s="424"/>
      <c r="T2631" s="424"/>
      <c r="U2631" s="424"/>
    </row>
    <row r="2632" spans="1:21" ht="14.6" x14ac:dyDescent="0.4">
      <c r="A2632" s="419" t="s">
        <v>16256</v>
      </c>
      <c r="B2632" s="419" t="s">
        <v>14333</v>
      </c>
      <c r="C2632" s="419" t="s">
        <v>16257</v>
      </c>
      <c r="D2632" s="419" t="s">
        <v>20148</v>
      </c>
      <c r="E2632" s="419"/>
      <c r="F2632" s="419" t="s">
        <v>38348</v>
      </c>
      <c r="G2632" s="419" t="s">
        <v>19639</v>
      </c>
      <c r="H2632" s="419"/>
      <c r="I2632" s="419" t="s">
        <v>19429</v>
      </c>
      <c r="J2632" s="419" t="s">
        <v>16258</v>
      </c>
      <c r="K2632" s="419" t="s">
        <v>14334</v>
      </c>
      <c r="L2632" s="419" t="s">
        <v>35323</v>
      </c>
      <c r="M2632" s="419" t="s">
        <v>16298</v>
      </c>
      <c r="N2632" s="419" t="s">
        <v>14335</v>
      </c>
      <c r="O2632" s="419" t="s">
        <v>21009</v>
      </c>
      <c r="P2632" s="419" t="s">
        <v>16258</v>
      </c>
      <c r="Q2632" s="425">
        <v>1</v>
      </c>
      <c r="R2632" s="419" t="s">
        <v>24678</v>
      </c>
      <c r="S2632" s="424"/>
      <c r="T2632" s="424"/>
      <c r="U2632" s="424"/>
    </row>
    <row r="2633" spans="1:21" ht="14.6" x14ac:dyDescent="0.4">
      <c r="A2633" s="419" t="s">
        <v>16256</v>
      </c>
      <c r="B2633" s="419" t="s">
        <v>22271</v>
      </c>
      <c r="C2633" s="419" t="s">
        <v>16257</v>
      </c>
      <c r="D2633" s="419" t="s">
        <v>20148</v>
      </c>
      <c r="E2633" s="419"/>
      <c r="F2633" s="419" t="s">
        <v>38349</v>
      </c>
      <c r="G2633" s="419" t="s">
        <v>19639</v>
      </c>
      <c r="H2633" s="419"/>
      <c r="I2633" s="419" t="s">
        <v>19329</v>
      </c>
      <c r="J2633" s="419" t="s">
        <v>16258</v>
      </c>
      <c r="K2633" s="419" t="s">
        <v>22272</v>
      </c>
      <c r="L2633" s="419" t="s">
        <v>35323</v>
      </c>
      <c r="M2633" s="419" t="s">
        <v>16298</v>
      </c>
      <c r="N2633" s="419" t="s">
        <v>22342</v>
      </c>
      <c r="O2633" s="419" t="s">
        <v>21009</v>
      </c>
      <c r="P2633" s="419" t="s">
        <v>16258</v>
      </c>
      <c r="Q2633" s="425">
        <v>1</v>
      </c>
      <c r="R2633" s="419" t="s">
        <v>24679</v>
      </c>
      <c r="S2633" s="424"/>
      <c r="T2633" s="424"/>
      <c r="U2633" s="424"/>
    </row>
    <row r="2634" spans="1:21" ht="14.6" x14ac:dyDescent="0.4">
      <c r="A2634" s="422" t="s">
        <v>16256</v>
      </c>
      <c r="B2634" s="422" t="s">
        <v>33101</v>
      </c>
      <c r="C2634" s="422" t="s">
        <v>16257</v>
      </c>
      <c r="D2634" s="422" t="s">
        <v>20148</v>
      </c>
      <c r="E2634" s="422"/>
      <c r="F2634" s="422" t="s">
        <v>38350</v>
      </c>
      <c r="G2634" s="422" t="s">
        <v>20155</v>
      </c>
      <c r="H2634" s="422"/>
      <c r="I2634" s="422" t="s">
        <v>19429</v>
      </c>
      <c r="J2634" s="422" t="s">
        <v>16258</v>
      </c>
      <c r="K2634" s="422" t="s">
        <v>16264</v>
      </c>
      <c r="L2634" s="422" t="s">
        <v>35323</v>
      </c>
      <c r="M2634" s="422" t="s">
        <v>22343</v>
      </c>
      <c r="N2634" s="422" t="s">
        <v>16265</v>
      </c>
      <c r="O2634" s="422" t="s">
        <v>21164</v>
      </c>
      <c r="P2634" s="422" t="s">
        <v>16258</v>
      </c>
      <c r="Q2634" s="423">
        <v>1</v>
      </c>
      <c r="R2634" s="422" t="s">
        <v>24680</v>
      </c>
      <c r="S2634" s="424"/>
      <c r="T2634" s="424"/>
      <c r="U2634" s="424"/>
    </row>
    <row r="2635" spans="1:21" ht="14.6" x14ac:dyDescent="0.4">
      <c r="A2635" s="419" t="s">
        <v>16256</v>
      </c>
      <c r="B2635" s="419" t="s">
        <v>14336</v>
      </c>
      <c r="C2635" s="419" t="s">
        <v>16257</v>
      </c>
      <c r="D2635" s="419" t="s">
        <v>20148</v>
      </c>
      <c r="E2635" s="419"/>
      <c r="F2635" s="419" t="s">
        <v>38351</v>
      </c>
      <c r="G2635" s="419" t="s">
        <v>20263</v>
      </c>
      <c r="H2635" s="419"/>
      <c r="I2635" s="419" t="s">
        <v>19332</v>
      </c>
      <c r="J2635" s="419" t="s">
        <v>20258</v>
      </c>
      <c r="K2635" s="419" t="s">
        <v>14337</v>
      </c>
      <c r="L2635" s="419" t="s">
        <v>35323</v>
      </c>
      <c r="M2635" s="419" t="s">
        <v>31273</v>
      </c>
      <c r="N2635" s="419" t="s">
        <v>14338</v>
      </c>
      <c r="O2635" s="419" t="s">
        <v>21026</v>
      </c>
      <c r="P2635" s="419" t="s">
        <v>16258</v>
      </c>
      <c r="Q2635" s="425">
        <v>1</v>
      </c>
      <c r="R2635" s="419" t="s">
        <v>24681</v>
      </c>
      <c r="S2635" s="424"/>
      <c r="T2635" s="424"/>
      <c r="U2635" s="424"/>
    </row>
    <row r="2636" spans="1:21" ht="14.6" x14ac:dyDescent="0.4">
      <c r="A2636" s="416" t="s">
        <v>16256</v>
      </c>
      <c r="B2636" s="416" t="s">
        <v>21303</v>
      </c>
      <c r="C2636" s="416" t="s">
        <v>16257</v>
      </c>
      <c r="D2636" s="416" t="s">
        <v>20148</v>
      </c>
      <c r="E2636" s="416"/>
      <c r="F2636" s="416" t="s">
        <v>38352</v>
      </c>
      <c r="G2636" s="416" t="s">
        <v>20263</v>
      </c>
      <c r="H2636" s="416"/>
      <c r="I2636" s="416" t="s">
        <v>20249</v>
      </c>
      <c r="J2636" s="416" t="s">
        <v>20258</v>
      </c>
      <c r="K2636" s="416" t="s">
        <v>14339</v>
      </c>
      <c r="L2636" s="416" t="s">
        <v>35399</v>
      </c>
      <c r="M2636" s="416" t="s">
        <v>20266</v>
      </c>
      <c r="N2636" s="416" t="s">
        <v>20267</v>
      </c>
      <c r="O2636" s="416" t="s">
        <v>21032</v>
      </c>
      <c r="P2636" s="416" t="s">
        <v>16258</v>
      </c>
      <c r="Q2636" s="417">
        <v>0</v>
      </c>
      <c r="R2636" s="416" t="s">
        <v>22618</v>
      </c>
      <c r="S2636" s="418"/>
      <c r="T2636" s="418"/>
      <c r="U2636" s="418"/>
    </row>
    <row r="2637" spans="1:21" ht="14.6" x14ac:dyDescent="0.4">
      <c r="A2637" s="419" t="s">
        <v>16256</v>
      </c>
      <c r="B2637" s="419" t="s">
        <v>38353</v>
      </c>
      <c r="C2637" s="419" t="s">
        <v>16257</v>
      </c>
      <c r="D2637" s="419" t="s">
        <v>20148</v>
      </c>
      <c r="E2637" s="419"/>
      <c r="F2637" s="419" t="s">
        <v>38354</v>
      </c>
      <c r="G2637" s="419" t="s">
        <v>20248</v>
      </c>
      <c r="H2637" s="419"/>
      <c r="I2637" s="419" t="s">
        <v>20257</v>
      </c>
      <c r="J2637" s="419" t="s">
        <v>20258</v>
      </c>
      <c r="K2637" s="419" t="s">
        <v>14340</v>
      </c>
      <c r="L2637" s="419" t="s">
        <v>35323</v>
      </c>
      <c r="M2637" s="419" t="s">
        <v>19377</v>
      </c>
      <c r="N2637" s="419" t="s">
        <v>14341</v>
      </c>
      <c r="O2637" s="419" t="s">
        <v>21143</v>
      </c>
      <c r="P2637" s="419" t="s">
        <v>16258</v>
      </c>
      <c r="Q2637" s="425">
        <v>1</v>
      </c>
      <c r="R2637" s="419" t="s">
        <v>24682</v>
      </c>
      <c r="S2637" s="424"/>
      <c r="T2637" s="424"/>
      <c r="U2637" s="424"/>
    </row>
    <row r="2638" spans="1:21" ht="14.6" x14ac:dyDescent="0.4">
      <c r="A2638" s="419" t="s">
        <v>16256</v>
      </c>
      <c r="B2638" s="419" t="s">
        <v>14342</v>
      </c>
      <c r="C2638" s="419" t="s">
        <v>16257</v>
      </c>
      <c r="D2638" s="419" t="s">
        <v>20148</v>
      </c>
      <c r="E2638" s="419"/>
      <c r="F2638" s="419" t="s">
        <v>38355</v>
      </c>
      <c r="G2638" s="419" t="s">
        <v>20248</v>
      </c>
      <c r="H2638" s="419"/>
      <c r="I2638" s="419" t="s">
        <v>19321</v>
      </c>
      <c r="J2638" s="419" t="s">
        <v>20258</v>
      </c>
      <c r="K2638" s="419" t="s">
        <v>14343</v>
      </c>
      <c r="L2638" s="419" t="s">
        <v>35323</v>
      </c>
      <c r="M2638" s="419" t="s">
        <v>19377</v>
      </c>
      <c r="N2638" s="419" t="s">
        <v>14344</v>
      </c>
      <c r="O2638" s="419" t="s">
        <v>21054</v>
      </c>
      <c r="P2638" s="419" t="s">
        <v>16258</v>
      </c>
      <c r="Q2638" s="425">
        <v>1</v>
      </c>
      <c r="R2638" s="419" t="s">
        <v>24683</v>
      </c>
      <c r="S2638" s="424"/>
      <c r="T2638" s="424"/>
      <c r="U2638" s="424"/>
    </row>
    <row r="2639" spans="1:21" ht="14.6" x14ac:dyDescent="0.4">
      <c r="A2639" s="419" t="s">
        <v>16256</v>
      </c>
      <c r="B2639" s="419" t="s">
        <v>35708</v>
      </c>
      <c r="C2639" s="419" t="s">
        <v>16257</v>
      </c>
      <c r="D2639" s="419" t="s">
        <v>20148</v>
      </c>
      <c r="E2639" s="419"/>
      <c r="F2639" s="419" t="s">
        <v>38356</v>
      </c>
      <c r="G2639" s="419" t="s">
        <v>19396</v>
      </c>
      <c r="H2639" s="419"/>
      <c r="I2639" s="419" t="s">
        <v>18131</v>
      </c>
      <c r="J2639" s="419" t="s">
        <v>20258</v>
      </c>
      <c r="K2639" s="419" t="s">
        <v>14345</v>
      </c>
      <c r="L2639" s="419" t="s">
        <v>35323</v>
      </c>
      <c r="M2639" s="419" t="s">
        <v>19398</v>
      </c>
      <c r="N2639" s="419" t="s">
        <v>14346</v>
      </c>
      <c r="O2639" s="419" t="s">
        <v>21062</v>
      </c>
      <c r="P2639" s="419" t="s">
        <v>16258</v>
      </c>
      <c r="Q2639" s="425">
        <v>1</v>
      </c>
      <c r="R2639" s="419" t="s">
        <v>24684</v>
      </c>
      <c r="S2639" s="424"/>
      <c r="T2639" s="424"/>
      <c r="U2639" s="424"/>
    </row>
    <row r="2640" spans="1:21" ht="14.6" x14ac:dyDescent="0.4">
      <c r="A2640" s="419" t="s">
        <v>16256</v>
      </c>
      <c r="B2640" s="419" t="s">
        <v>38357</v>
      </c>
      <c r="C2640" s="419" t="s">
        <v>16257</v>
      </c>
      <c r="D2640" s="419" t="s">
        <v>20148</v>
      </c>
      <c r="E2640" s="419"/>
      <c r="F2640" s="419" t="s">
        <v>38358</v>
      </c>
      <c r="G2640" s="419" t="s">
        <v>19396</v>
      </c>
      <c r="H2640" s="419"/>
      <c r="I2640" s="419" t="s">
        <v>20194</v>
      </c>
      <c r="J2640" s="419" t="s">
        <v>20258</v>
      </c>
      <c r="K2640" s="419" t="s">
        <v>14347</v>
      </c>
      <c r="L2640" s="419" t="s">
        <v>35323</v>
      </c>
      <c r="M2640" s="419" t="s">
        <v>19398</v>
      </c>
      <c r="N2640" s="419" t="s">
        <v>14348</v>
      </c>
      <c r="O2640" s="419" t="s">
        <v>21062</v>
      </c>
      <c r="P2640" s="419" t="s">
        <v>16258</v>
      </c>
      <c r="Q2640" s="425">
        <v>1</v>
      </c>
      <c r="R2640" s="419" t="s">
        <v>24685</v>
      </c>
      <c r="S2640" s="424"/>
      <c r="T2640" s="424"/>
      <c r="U2640" s="424"/>
    </row>
    <row r="2641" spans="1:21" ht="14.6" x14ac:dyDescent="0.4">
      <c r="A2641" s="419" t="s">
        <v>16256</v>
      </c>
      <c r="B2641" s="419" t="s">
        <v>38359</v>
      </c>
      <c r="C2641" s="419" t="s">
        <v>16257</v>
      </c>
      <c r="D2641" s="419" t="s">
        <v>20148</v>
      </c>
      <c r="E2641" s="419"/>
      <c r="F2641" s="419" t="s">
        <v>38360</v>
      </c>
      <c r="G2641" s="419" t="s">
        <v>19396</v>
      </c>
      <c r="H2641" s="419"/>
      <c r="I2641" s="419" t="s">
        <v>19652</v>
      </c>
      <c r="J2641" s="419" t="s">
        <v>20258</v>
      </c>
      <c r="K2641" s="419" t="s">
        <v>14349</v>
      </c>
      <c r="L2641" s="419" t="s">
        <v>35323</v>
      </c>
      <c r="M2641" s="419" t="s">
        <v>19398</v>
      </c>
      <c r="N2641" s="419" t="s">
        <v>14350</v>
      </c>
      <c r="O2641" s="419" t="s">
        <v>21062</v>
      </c>
      <c r="P2641" s="419" t="s">
        <v>16258</v>
      </c>
      <c r="Q2641" s="425">
        <v>1</v>
      </c>
      <c r="R2641" s="419" t="s">
        <v>24686</v>
      </c>
      <c r="S2641" s="424"/>
      <c r="T2641" s="424"/>
      <c r="U2641" s="424"/>
    </row>
    <row r="2642" spans="1:21" ht="14.6" x14ac:dyDescent="0.4">
      <c r="A2642" s="419" t="s">
        <v>16256</v>
      </c>
      <c r="B2642" s="419" t="s">
        <v>38361</v>
      </c>
      <c r="C2642" s="419" t="s">
        <v>16257</v>
      </c>
      <c r="D2642" s="419" t="s">
        <v>20148</v>
      </c>
      <c r="E2642" s="419"/>
      <c r="F2642" s="419" t="s">
        <v>38362</v>
      </c>
      <c r="G2642" s="419" t="s">
        <v>19396</v>
      </c>
      <c r="H2642" s="419"/>
      <c r="I2642" s="419" t="s">
        <v>20257</v>
      </c>
      <c r="J2642" s="419" t="s">
        <v>20258</v>
      </c>
      <c r="K2642" s="419" t="s">
        <v>14351</v>
      </c>
      <c r="L2642" s="419" t="s">
        <v>35323</v>
      </c>
      <c r="M2642" s="419" t="s">
        <v>19398</v>
      </c>
      <c r="N2642" s="419" t="s">
        <v>14352</v>
      </c>
      <c r="O2642" s="419" t="s">
        <v>21062</v>
      </c>
      <c r="P2642" s="419" t="s">
        <v>16258</v>
      </c>
      <c r="Q2642" s="425">
        <v>1</v>
      </c>
      <c r="R2642" s="419" t="s">
        <v>24687</v>
      </c>
      <c r="S2642" s="424"/>
      <c r="T2642" s="424"/>
      <c r="U2642" s="424"/>
    </row>
    <row r="2643" spans="1:21" ht="14.6" x14ac:dyDescent="0.4">
      <c r="A2643" s="419" t="s">
        <v>16256</v>
      </c>
      <c r="B2643" s="419" t="s">
        <v>38363</v>
      </c>
      <c r="C2643" s="419" t="s">
        <v>16257</v>
      </c>
      <c r="D2643" s="419" t="s">
        <v>20148</v>
      </c>
      <c r="E2643" s="419"/>
      <c r="F2643" s="419" t="s">
        <v>38364</v>
      </c>
      <c r="G2643" s="419" t="s">
        <v>19396</v>
      </c>
      <c r="H2643" s="419"/>
      <c r="I2643" s="419" t="s">
        <v>19520</v>
      </c>
      <c r="J2643" s="419" t="s">
        <v>20258</v>
      </c>
      <c r="K2643" s="419" t="s">
        <v>14353</v>
      </c>
      <c r="L2643" s="419" t="s">
        <v>35323</v>
      </c>
      <c r="M2643" s="419" t="s">
        <v>19398</v>
      </c>
      <c r="N2643" s="419" t="s">
        <v>14354</v>
      </c>
      <c r="O2643" s="419" t="s">
        <v>21062</v>
      </c>
      <c r="P2643" s="419" t="s">
        <v>16258</v>
      </c>
      <c r="Q2643" s="425">
        <v>1</v>
      </c>
      <c r="R2643" s="419" t="s">
        <v>24688</v>
      </c>
      <c r="S2643" s="424"/>
      <c r="T2643" s="424"/>
      <c r="U2643" s="424"/>
    </row>
    <row r="2644" spans="1:21" ht="14.6" x14ac:dyDescent="0.4">
      <c r="A2644" s="419" t="s">
        <v>16256</v>
      </c>
      <c r="B2644" s="419" t="s">
        <v>35694</v>
      </c>
      <c r="C2644" s="419" t="s">
        <v>16257</v>
      </c>
      <c r="D2644" s="419" t="s">
        <v>20148</v>
      </c>
      <c r="E2644" s="419"/>
      <c r="F2644" s="419" t="s">
        <v>38365</v>
      </c>
      <c r="G2644" s="419" t="s">
        <v>19396</v>
      </c>
      <c r="H2644" s="419"/>
      <c r="I2644" s="419" t="s">
        <v>20271</v>
      </c>
      <c r="J2644" s="419" t="s">
        <v>20258</v>
      </c>
      <c r="K2644" s="419" t="s">
        <v>14355</v>
      </c>
      <c r="L2644" s="419" t="s">
        <v>35323</v>
      </c>
      <c r="M2644" s="419" t="s">
        <v>19398</v>
      </c>
      <c r="N2644" s="419" t="s">
        <v>14356</v>
      </c>
      <c r="O2644" s="419" t="s">
        <v>21062</v>
      </c>
      <c r="P2644" s="419" t="s">
        <v>16258</v>
      </c>
      <c r="Q2644" s="425">
        <v>1</v>
      </c>
      <c r="R2644" s="419" t="s">
        <v>24689</v>
      </c>
      <c r="S2644" s="424"/>
      <c r="T2644" s="424"/>
      <c r="U2644" s="424"/>
    </row>
    <row r="2645" spans="1:21" ht="14.6" x14ac:dyDescent="0.4">
      <c r="A2645" s="419" t="s">
        <v>16256</v>
      </c>
      <c r="B2645" s="419" t="s">
        <v>38366</v>
      </c>
      <c r="C2645" s="419" t="s">
        <v>16257</v>
      </c>
      <c r="D2645" s="419" t="s">
        <v>20148</v>
      </c>
      <c r="E2645" s="419"/>
      <c r="F2645" s="419" t="s">
        <v>38367</v>
      </c>
      <c r="G2645" s="419" t="s">
        <v>19396</v>
      </c>
      <c r="H2645" s="419"/>
      <c r="I2645" s="419" t="s">
        <v>20145</v>
      </c>
      <c r="J2645" s="419" t="s">
        <v>20258</v>
      </c>
      <c r="K2645" s="419" t="s">
        <v>14357</v>
      </c>
      <c r="L2645" s="419" t="s">
        <v>35323</v>
      </c>
      <c r="M2645" s="419" t="s">
        <v>19398</v>
      </c>
      <c r="N2645" s="419" t="s">
        <v>14358</v>
      </c>
      <c r="O2645" s="419" t="s">
        <v>21062</v>
      </c>
      <c r="P2645" s="419" t="s">
        <v>16258</v>
      </c>
      <c r="Q2645" s="425">
        <v>1</v>
      </c>
      <c r="R2645" s="419" t="s">
        <v>24690</v>
      </c>
      <c r="S2645" s="424"/>
      <c r="T2645" s="424"/>
      <c r="U2645" s="424"/>
    </row>
    <row r="2646" spans="1:21" ht="14.6" x14ac:dyDescent="0.4">
      <c r="A2646" s="419" t="s">
        <v>16256</v>
      </c>
      <c r="B2646" s="419" t="s">
        <v>38368</v>
      </c>
      <c r="C2646" s="419" t="s">
        <v>16257</v>
      </c>
      <c r="D2646" s="419" t="s">
        <v>20148</v>
      </c>
      <c r="E2646" s="419"/>
      <c r="F2646" s="419" t="s">
        <v>38369</v>
      </c>
      <c r="G2646" s="419" t="s">
        <v>19396</v>
      </c>
      <c r="H2646" s="419"/>
      <c r="I2646" s="419" t="s">
        <v>20218</v>
      </c>
      <c r="J2646" s="419" t="s">
        <v>20258</v>
      </c>
      <c r="K2646" s="419" t="s">
        <v>14359</v>
      </c>
      <c r="L2646" s="419" t="s">
        <v>35323</v>
      </c>
      <c r="M2646" s="419" t="s">
        <v>19398</v>
      </c>
      <c r="N2646" s="419" t="s">
        <v>14360</v>
      </c>
      <c r="O2646" s="419" t="s">
        <v>21062</v>
      </c>
      <c r="P2646" s="419" t="s">
        <v>16258</v>
      </c>
      <c r="Q2646" s="425">
        <v>1</v>
      </c>
      <c r="R2646" s="419" t="s">
        <v>24691</v>
      </c>
      <c r="S2646" s="424"/>
      <c r="T2646" s="424"/>
      <c r="U2646" s="424"/>
    </row>
    <row r="2647" spans="1:21" ht="14.6" x14ac:dyDescent="0.4">
      <c r="A2647" s="419" t="s">
        <v>16256</v>
      </c>
      <c r="B2647" s="419" t="s">
        <v>38370</v>
      </c>
      <c r="C2647" s="419" t="s">
        <v>16257</v>
      </c>
      <c r="D2647" s="419" t="s">
        <v>20148</v>
      </c>
      <c r="E2647" s="419"/>
      <c r="F2647" s="419" t="s">
        <v>38371</v>
      </c>
      <c r="G2647" s="419" t="s">
        <v>19396</v>
      </c>
      <c r="H2647" s="419"/>
      <c r="I2647" s="419" t="s">
        <v>19464</v>
      </c>
      <c r="J2647" s="419" t="s">
        <v>20258</v>
      </c>
      <c r="K2647" s="419" t="s">
        <v>14361</v>
      </c>
      <c r="L2647" s="419" t="s">
        <v>35323</v>
      </c>
      <c r="M2647" s="419" t="s">
        <v>19398</v>
      </c>
      <c r="N2647" s="419" t="s">
        <v>14362</v>
      </c>
      <c r="O2647" s="419" t="s">
        <v>21062</v>
      </c>
      <c r="P2647" s="419" t="s">
        <v>16258</v>
      </c>
      <c r="Q2647" s="425">
        <v>1</v>
      </c>
      <c r="R2647" s="419" t="s">
        <v>24692</v>
      </c>
      <c r="S2647" s="424"/>
      <c r="T2647" s="424"/>
      <c r="U2647" s="424"/>
    </row>
    <row r="2648" spans="1:21" ht="14.6" x14ac:dyDescent="0.4">
      <c r="A2648" s="419" t="s">
        <v>16256</v>
      </c>
      <c r="B2648" s="419" t="s">
        <v>38372</v>
      </c>
      <c r="C2648" s="419" t="s">
        <v>16257</v>
      </c>
      <c r="D2648" s="419" t="s">
        <v>20148</v>
      </c>
      <c r="E2648" s="419"/>
      <c r="F2648" s="419" t="s">
        <v>38373</v>
      </c>
      <c r="G2648" s="419" t="s">
        <v>19396</v>
      </c>
      <c r="H2648" s="419"/>
      <c r="I2648" s="419" t="s">
        <v>20221</v>
      </c>
      <c r="J2648" s="419" t="s">
        <v>20258</v>
      </c>
      <c r="K2648" s="419" t="s">
        <v>14363</v>
      </c>
      <c r="L2648" s="419" t="s">
        <v>35323</v>
      </c>
      <c r="M2648" s="419" t="s">
        <v>19398</v>
      </c>
      <c r="N2648" s="419" t="s">
        <v>14364</v>
      </c>
      <c r="O2648" s="419" t="s">
        <v>21062</v>
      </c>
      <c r="P2648" s="419" t="s">
        <v>16258</v>
      </c>
      <c r="Q2648" s="425">
        <v>1</v>
      </c>
      <c r="R2648" s="419" t="s">
        <v>24693</v>
      </c>
      <c r="S2648" s="424"/>
      <c r="T2648" s="424"/>
      <c r="U2648" s="424"/>
    </row>
    <row r="2649" spans="1:21" ht="14.6" x14ac:dyDescent="0.4">
      <c r="A2649" s="419" t="s">
        <v>16256</v>
      </c>
      <c r="B2649" s="419" t="s">
        <v>38374</v>
      </c>
      <c r="C2649" s="419" t="s">
        <v>16257</v>
      </c>
      <c r="D2649" s="419" t="s">
        <v>20148</v>
      </c>
      <c r="E2649" s="419"/>
      <c r="F2649" s="419" t="s">
        <v>38375</v>
      </c>
      <c r="G2649" s="419" t="s">
        <v>19396</v>
      </c>
      <c r="H2649" s="419"/>
      <c r="I2649" s="419" t="s">
        <v>20241</v>
      </c>
      <c r="J2649" s="419" t="s">
        <v>20258</v>
      </c>
      <c r="K2649" s="419" t="s">
        <v>14365</v>
      </c>
      <c r="L2649" s="419" t="s">
        <v>35323</v>
      </c>
      <c r="M2649" s="419" t="s">
        <v>19398</v>
      </c>
      <c r="N2649" s="419" t="s">
        <v>14366</v>
      </c>
      <c r="O2649" s="419" t="s">
        <v>21062</v>
      </c>
      <c r="P2649" s="419" t="s">
        <v>16258</v>
      </c>
      <c r="Q2649" s="425">
        <v>1</v>
      </c>
      <c r="R2649" s="419" t="s">
        <v>24694</v>
      </c>
      <c r="S2649" s="424"/>
      <c r="T2649" s="424"/>
      <c r="U2649" s="424"/>
    </row>
    <row r="2650" spans="1:21" ht="14.6" x14ac:dyDescent="0.4">
      <c r="A2650" s="419" t="s">
        <v>16256</v>
      </c>
      <c r="B2650" s="419" t="s">
        <v>38376</v>
      </c>
      <c r="C2650" s="419" t="s">
        <v>16257</v>
      </c>
      <c r="D2650" s="419" t="s">
        <v>20148</v>
      </c>
      <c r="E2650" s="419"/>
      <c r="F2650" s="419" t="s">
        <v>38377</v>
      </c>
      <c r="G2650" s="419" t="s">
        <v>19396</v>
      </c>
      <c r="H2650" s="419"/>
      <c r="I2650" s="419" t="s">
        <v>20245</v>
      </c>
      <c r="J2650" s="419" t="s">
        <v>20258</v>
      </c>
      <c r="K2650" s="419" t="s">
        <v>14367</v>
      </c>
      <c r="L2650" s="419" t="s">
        <v>35323</v>
      </c>
      <c r="M2650" s="419" t="s">
        <v>19398</v>
      </c>
      <c r="N2650" s="419" t="s">
        <v>14368</v>
      </c>
      <c r="O2650" s="419" t="s">
        <v>21062</v>
      </c>
      <c r="P2650" s="419" t="s">
        <v>16258</v>
      </c>
      <c r="Q2650" s="425">
        <v>1</v>
      </c>
      <c r="R2650" s="419" t="s">
        <v>24695</v>
      </c>
      <c r="S2650" s="424"/>
      <c r="T2650" s="424"/>
      <c r="U2650" s="424"/>
    </row>
    <row r="2651" spans="1:21" ht="14.6" x14ac:dyDescent="0.4">
      <c r="A2651" s="419" t="s">
        <v>16256</v>
      </c>
      <c r="B2651" s="419" t="s">
        <v>38378</v>
      </c>
      <c r="C2651" s="419" t="s">
        <v>16257</v>
      </c>
      <c r="D2651" s="419" t="s">
        <v>20148</v>
      </c>
      <c r="E2651" s="419"/>
      <c r="F2651" s="419" t="s">
        <v>38379</v>
      </c>
      <c r="G2651" s="419" t="s">
        <v>19396</v>
      </c>
      <c r="H2651" s="419"/>
      <c r="I2651" s="419" t="s">
        <v>19379</v>
      </c>
      <c r="J2651" s="419" t="s">
        <v>20258</v>
      </c>
      <c r="K2651" s="419" t="s">
        <v>14369</v>
      </c>
      <c r="L2651" s="419" t="s">
        <v>35323</v>
      </c>
      <c r="M2651" s="419" t="s">
        <v>19398</v>
      </c>
      <c r="N2651" s="419" t="s">
        <v>14370</v>
      </c>
      <c r="O2651" s="419" t="s">
        <v>21062</v>
      </c>
      <c r="P2651" s="419" t="s">
        <v>16258</v>
      </c>
      <c r="Q2651" s="425">
        <v>1</v>
      </c>
      <c r="R2651" s="419" t="s">
        <v>24696</v>
      </c>
      <c r="S2651" s="424"/>
      <c r="T2651" s="424"/>
      <c r="U2651" s="424"/>
    </row>
    <row r="2652" spans="1:21" ht="14.6" x14ac:dyDescent="0.4">
      <c r="A2652" s="419" t="s">
        <v>16256</v>
      </c>
      <c r="B2652" s="419" t="s">
        <v>38380</v>
      </c>
      <c r="C2652" s="419" t="s">
        <v>16257</v>
      </c>
      <c r="D2652" s="419" t="s">
        <v>20148</v>
      </c>
      <c r="E2652" s="419"/>
      <c r="F2652" s="419" t="s">
        <v>38381</v>
      </c>
      <c r="G2652" s="419" t="s">
        <v>19396</v>
      </c>
      <c r="H2652" s="419"/>
      <c r="I2652" s="419" t="s">
        <v>20236</v>
      </c>
      <c r="J2652" s="419" t="s">
        <v>20258</v>
      </c>
      <c r="K2652" s="419" t="s">
        <v>14371</v>
      </c>
      <c r="L2652" s="419" t="s">
        <v>35323</v>
      </c>
      <c r="M2652" s="419" t="s">
        <v>19398</v>
      </c>
      <c r="N2652" s="419" t="s">
        <v>14372</v>
      </c>
      <c r="O2652" s="419" t="s">
        <v>21062</v>
      </c>
      <c r="P2652" s="419" t="s">
        <v>16258</v>
      </c>
      <c r="Q2652" s="425">
        <v>1</v>
      </c>
      <c r="R2652" s="419" t="s">
        <v>24697</v>
      </c>
      <c r="S2652" s="424"/>
      <c r="T2652" s="424"/>
      <c r="U2652" s="424"/>
    </row>
    <row r="2653" spans="1:21" ht="14.6" x14ac:dyDescent="0.4">
      <c r="A2653" s="419" t="s">
        <v>16256</v>
      </c>
      <c r="B2653" s="419" t="s">
        <v>38382</v>
      </c>
      <c r="C2653" s="419" t="s">
        <v>16257</v>
      </c>
      <c r="D2653" s="419" t="s">
        <v>20148</v>
      </c>
      <c r="E2653" s="419"/>
      <c r="F2653" s="419" t="s">
        <v>38383</v>
      </c>
      <c r="G2653" s="419" t="s">
        <v>19396</v>
      </c>
      <c r="H2653" s="419"/>
      <c r="I2653" s="419" t="s">
        <v>19355</v>
      </c>
      <c r="J2653" s="419" t="s">
        <v>20258</v>
      </c>
      <c r="K2653" s="419" t="s">
        <v>14373</v>
      </c>
      <c r="L2653" s="419" t="s">
        <v>35323</v>
      </c>
      <c r="M2653" s="419" t="s">
        <v>19398</v>
      </c>
      <c r="N2653" s="419" t="s">
        <v>14374</v>
      </c>
      <c r="O2653" s="419" t="s">
        <v>21062</v>
      </c>
      <c r="P2653" s="419" t="s">
        <v>16258</v>
      </c>
      <c r="Q2653" s="425">
        <v>1</v>
      </c>
      <c r="R2653" s="419" t="s">
        <v>24698</v>
      </c>
      <c r="S2653" s="424"/>
      <c r="T2653" s="424"/>
      <c r="U2653" s="424"/>
    </row>
    <row r="2654" spans="1:21" ht="14.6" x14ac:dyDescent="0.4">
      <c r="A2654" s="419" t="s">
        <v>16256</v>
      </c>
      <c r="B2654" s="419" t="s">
        <v>38384</v>
      </c>
      <c r="C2654" s="419" t="s">
        <v>16257</v>
      </c>
      <c r="D2654" s="419" t="s">
        <v>20148</v>
      </c>
      <c r="E2654" s="419"/>
      <c r="F2654" s="419" t="s">
        <v>38385</v>
      </c>
      <c r="G2654" s="419" t="s">
        <v>19396</v>
      </c>
      <c r="H2654" s="419"/>
      <c r="I2654" s="419" t="s">
        <v>20278</v>
      </c>
      <c r="J2654" s="419" t="s">
        <v>20258</v>
      </c>
      <c r="K2654" s="419" t="s">
        <v>14375</v>
      </c>
      <c r="L2654" s="419" t="s">
        <v>35323</v>
      </c>
      <c r="M2654" s="419" t="s">
        <v>19398</v>
      </c>
      <c r="N2654" s="419" t="s">
        <v>14376</v>
      </c>
      <c r="O2654" s="419" t="s">
        <v>21062</v>
      </c>
      <c r="P2654" s="419" t="s">
        <v>16258</v>
      </c>
      <c r="Q2654" s="425">
        <v>1</v>
      </c>
      <c r="R2654" s="419" t="s">
        <v>24699</v>
      </c>
      <c r="S2654" s="424"/>
      <c r="T2654" s="424"/>
      <c r="U2654" s="424"/>
    </row>
    <row r="2655" spans="1:21" ht="14.6" x14ac:dyDescent="0.4">
      <c r="A2655" s="419" t="s">
        <v>16256</v>
      </c>
      <c r="B2655" s="419" t="s">
        <v>38386</v>
      </c>
      <c r="C2655" s="419" t="s">
        <v>16257</v>
      </c>
      <c r="D2655" s="419" t="s">
        <v>20148</v>
      </c>
      <c r="E2655" s="419"/>
      <c r="F2655" s="419" t="s">
        <v>38387</v>
      </c>
      <c r="G2655" s="419" t="s">
        <v>19396</v>
      </c>
      <c r="H2655" s="419"/>
      <c r="I2655" s="419" t="s">
        <v>18123</v>
      </c>
      <c r="J2655" s="419" t="s">
        <v>20258</v>
      </c>
      <c r="K2655" s="419" t="s">
        <v>14377</v>
      </c>
      <c r="L2655" s="419" t="s">
        <v>35323</v>
      </c>
      <c r="M2655" s="419" t="s">
        <v>19398</v>
      </c>
      <c r="N2655" s="419" t="s">
        <v>14378</v>
      </c>
      <c r="O2655" s="419" t="s">
        <v>21062</v>
      </c>
      <c r="P2655" s="419" t="s">
        <v>16258</v>
      </c>
      <c r="Q2655" s="425">
        <v>1</v>
      </c>
      <c r="R2655" s="419" t="s">
        <v>24700</v>
      </c>
      <c r="S2655" s="424"/>
      <c r="T2655" s="424"/>
      <c r="U2655" s="424"/>
    </row>
    <row r="2656" spans="1:21" ht="14.6" x14ac:dyDescent="0.4">
      <c r="A2656" s="419" t="s">
        <v>16256</v>
      </c>
      <c r="B2656" s="419" t="s">
        <v>38388</v>
      </c>
      <c r="C2656" s="419" t="s">
        <v>16257</v>
      </c>
      <c r="D2656" s="419" t="s">
        <v>20148</v>
      </c>
      <c r="E2656" s="419"/>
      <c r="F2656" s="419" t="s">
        <v>38389</v>
      </c>
      <c r="G2656" s="419" t="s">
        <v>19396</v>
      </c>
      <c r="H2656" s="419"/>
      <c r="I2656" s="419" t="s">
        <v>20271</v>
      </c>
      <c r="J2656" s="419" t="s">
        <v>20258</v>
      </c>
      <c r="K2656" s="419" t="s">
        <v>14379</v>
      </c>
      <c r="L2656" s="419" t="s">
        <v>35323</v>
      </c>
      <c r="M2656" s="419" t="s">
        <v>19398</v>
      </c>
      <c r="N2656" s="419" t="s">
        <v>14380</v>
      </c>
      <c r="O2656" s="419" t="s">
        <v>21062</v>
      </c>
      <c r="P2656" s="419" t="s">
        <v>16258</v>
      </c>
      <c r="Q2656" s="425">
        <v>1</v>
      </c>
      <c r="R2656" s="419" t="s">
        <v>24701</v>
      </c>
      <c r="S2656" s="424"/>
      <c r="T2656" s="424"/>
      <c r="U2656" s="424"/>
    </row>
    <row r="2657" spans="1:21" ht="14.6" x14ac:dyDescent="0.4">
      <c r="A2657" s="419" t="s">
        <v>16256</v>
      </c>
      <c r="B2657" s="419" t="s">
        <v>38390</v>
      </c>
      <c r="C2657" s="419" t="s">
        <v>16257</v>
      </c>
      <c r="D2657" s="419" t="s">
        <v>20148</v>
      </c>
      <c r="E2657" s="419"/>
      <c r="F2657" s="419" t="s">
        <v>38391</v>
      </c>
      <c r="G2657" s="419" t="s">
        <v>19396</v>
      </c>
      <c r="H2657" s="419"/>
      <c r="I2657" s="419" t="s">
        <v>19855</v>
      </c>
      <c r="J2657" s="419" t="s">
        <v>20258</v>
      </c>
      <c r="K2657" s="419" t="s">
        <v>14381</v>
      </c>
      <c r="L2657" s="419" t="s">
        <v>35323</v>
      </c>
      <c r="M2657" s="419" t="s">
        <v>19398</v>
      </c>
      <c r="N2657" s="419" t="s">
        <v>14382</v>
      </c>
      <c r="O2657" s="419" t="s">
        <v>21062</v>
      </c>
      <c r="P2657" s="419" t="s">
        <v>16258</v>
      </c>
      <c r="Q2657" s="425">
        <v>1</v>
      </c>
      <c r="R2657" s="419" t="s">
        <v>24702</v>
      </c>
      <c r="S2657" s="424"/>
      <c r="T2657" s="424"/>
      <c r="U2657" s="424"/>
    </row>
    <row r="2658" spans="1:21" ht="14.6" x14ac:dyDescent="0.4">
      <c r="A2658" s="419" t="s">
        <v>16256</v>
      </c>
      <c r="B2658" s="419" t="s">
        <v>38392</v>
      </c>
      <c r="C2658" s="419" t="s">
        <v>16257</v>
      </c>
      <c r="D2658" s="419" t="s">
        <v>20148</v>
      </c>
      <c r="E2658" s="419"/>
      <c r="F2658" s="419" t="s">
        <v>38393</v>
      </c>
      <c r="G2658" s="419" t="s">
        <v>19396</v>
      </c>
      <c r="H2658" s="419"/>
      <c r="I2658" s="419" t="s">
        <v>19368</v>
      </c>
      <c r="J2658" s="419" t="s">
        <v>20258</v>
      </c>
      <c r="K2658" s="419" t="s">
        <v>14383</v>
      </c>
      <c r="L2658" s="419" t="s">
        <v>35323</v>
      </c>
      <c r="M2658" s="419" t="s">
        <v>19398</v>
      </c>
      <c r="N2658" s="419" t="s">
        <v>14384</v>
      </c>
      <c r="O2658" s="419" t="s">
        <v>21012</v>
      </c>
      <c r="P2658" s="419" t="s">
        <v>16258</v>
      </c>
      <c r="Q2658" s="425">
        <v>1</v>
      </c>
      <c r="R2658" s="419" t="s">
        <v>24703</v>
      </c>
      <c r="S2658" s="424"/>
      <c r="T2658" s="424"/>
      <c r="U2658" s="424"/>
    </row>
    <row r="2659" spans="1:21" ht="14.6" x14ac:dyDescent="0.4">
      <c r="A2659" s="419" t="s">
        <v>16256</v>
      </c>
      <c r="B2659" s="419" t="s">
        <v>38394</v>
      </c>
      <c r="C2659" s="419" t="s">
        <v>16257</v>
      </c>
      <c r="D2659" s="419" t="s">
        <v>20148</v>
      </c>
      <c r="E2659" s="419"/>
      <c r="F2659" s="419" t="s">
        <v>38395</v>
      </c>
      <c r="G2659" s="419" t="s">
        <v>19396</v>
      </c>
      <c r="H2659" s="419"/>
      <c r="I2659" s="419" t="s">
        <v>17972</v>
      </c>
      <c r="J2659" s="419" t="s">
        <v>20258</v>
      </c>
      <c r="K2659" s="419" t="s">
        <v>14385</v>
      </c>
      <c r="L2659" s="419" t="s">
        <v>35323</v>
      </c>
      <c r="M2659" s="419" t="s">
        <v>19398</v>
      </c>
      <c r="N2659" s="419" t="s">
        <v>14386</v>
      </c>
      <c r="O2659" s="419" t="s">
        <v>21062</v>
      </c>
      <c r="P2659" s="419" t="s">
        <v>16258</v>
      </c>
      <c r="Q2659" s="425">
        <v>1</v>
      </c>
      <c r="R2659" s="419" t="s">
        <v>24704</v>
      </c>
      <c r="S2659" s="424"/>
      <c r="T2659" s="424"/>
      <c r="U2659" s="424"/>
    </row>
    <row r="2660" spans="1:21" ht="14.6" x14ac:dyDescent="0.4">
      <c r="A2660" s="419" t="s">
        <v>16256</v>
      </c>
      <c r="B2660" s="419" t="s">
        <v>38396</v>
      </c>
      <c r="C2660" s="419" t="s">
        <v>16257</v>
      </c>
      <c r="D2660" s="419" t="s">
        <v>20148</v>
      </c>
      <c r="E2660" s="419"/>
      <c r="F2660" s="419" t="s">
        <v>38397</v>
      </c>
      <c r="G2660" s="419" t="s">
        <v>19396</v>
      </c>
      <c r="H2660" s="419"/>
      <c r="I2660" s="419" t="s">
        <v>20241</v>
      </c>
      <c r="J2660" s="419" t="s">
        <v>20258</v>
      </c>
      <c r="K2660" s="419" t="s">
        <v>14387</v>
      </c>
      <c r="L2660" s="419" t="s">
        <v>35323</v>
      </c>
      <c r="M2660" s="419" t="s">
        <v>19398</v>
      </c>
      <c r="N2660" s="419" t="s">
        <v>14388</v>
      </c>
      <c r="O2660" s="419" t="s">
        <v>21062</v>
      </c>
      <c r="P2660" s="419" t="s">
        <v>16258</v>
      </c>
      <c r="Q2660" s="425">
        <v>1</v>
      </c>
      <c r="R2660" s="419" t="s">
        <v>24705</v>
      </c>
      <c r="S2660" s="424"/>
      <c r="T2660" s="424"/>
      <c r="U2660" s="424"/>
    </row>
    <row r="2661" spans="1:21" ht="14.6" x14ac:dyDescent="0.4">
      <c r="A2661" s="419" t="s">
        <v>16256</v>
      </c>
      <c r="B2661" s="419" t="s">
        <v>38398</v>
      </c>
      <c r="C2661" s="419" t="s">
        <v>16257</v>
      </c>
      <c r="D2661" s="419" t="s">
        <v>20148</v>
      </c>
      <c r="E2661" s="419"/>
      <c r="F2661" s="419" t="s">
        <v>38399</v>
      </c>
      <c r="G2661" s="419" t="s">
        <v>19396</v>
      </c>
      <c r="H2661" s="419"/>
      <c r="I2661" s="419" t="s">
        <v>19423</v>
      </c>
      <c r="J2661" s="419" t="s">
        <v>20258</v>
      </c>
      <c r="K2661" s="419" t="s">
        <v>14389</v>
      </c>
      <c r="L2661" s="419" t="s">
        <v>35323</v>
      </c>
      <c r="M2661" s="419" t="s">
        <v>19398</v>
      </c>
      <c r="N2661" s="419" t="s">
        <v>14390</v>
      </c>
      <c r="O2661" s="419" t="s">
        <v>21062</v>
      </c>
      <c r="P2661" s="419" t="s">
        <v>16258</v>
      </c>
      <c r="Q2661" s="425">
        <v>1</v>
      </c>
      <c r="R2661" s="419" t="s">
        <v>24706</v>
      </c>
      <c r="S2661" s="424"/>
      <c r="T2661" s="424"/>
      <c r="U2661" s="424"/>
    </row>
    <row r="2662" spans="1:21" ht="14.6" x14ac:dyDescent="0.4">
      <c r="A2662" s="419" t="s">
        <v>16256</v>
      </c>
      <c r="B2662" s="419" t="s">
        <v>38400</v>
      </c>
      <c r="C2662" s="419" t="s">
        <v>16257</v>
      </c>
      <c r="D2662" s="419" t="s">
        <v>20148</v>
      </c>
      <c r="E2662" s="419"/>
      <c r="F2662" s="419" t="s">
        <v>38401</v>
      </c>
      <c r="G2662" s="419" t="s">
        <v>19396</v>
      </c>
      <c r="H2662" s="419"/>
      <c r="I2662" s="419" t="s">
        <v>20164</v>
      </c>
      <c r="J2662" s="419" t="s">
        <v>20258</v>
      </c>
      <c r="K2662" s="419" t="s">
        <v>14391</v>
      </c>
      <c r="L2662" s="419" t="s">
        <v>35323</v>
      </c>
      <c r="M2662" s="419" t="s">
        <v>19398</v>
      </c>
      <c r="N2662" s="419" t="s">
        <v>14392</v>
      </c>
      <c r="O2662" s="419" t="s">
        <v>21062</v>
      </c>
      <c r="P2662" s="419" t="s">
        <v>16258</v>
      </c>
      <c r="Q2662" s="425">
        <v>1</v>
      </c>
      <c r="R2662" s="419" t="s">
        <v>24707</v>
      </c>
      <c r="S2662" s="424"/>
      <c r="T2662" s="424"/>
      <c r="U2662" s="424"/>
    </row>
    <row r="2663" spans="1:21" ht="14.6" x14ac:dyDescent="0.4">
      <c r="A2663" s="419" t="s">
        <v>16256</v>
      </c>
      <c r="B2663" s="419" t="s">
        <v>33083</v>
      </c>
      <c r="C2663" s="419" t="s">
        <v>16257</v>
      </c>
      <c r="D2663" s="419" t="s">
        <v>20148</v>
      </c>
      <c r="E2663" s="419"/>
      <c r="F2663" s="419" t="s">
        <v>38402</v>
      </c>
      <c r="G2663" s="419" t="s">
        <v>19396</v>
      </c>
      <c r="H2663" s="419"/>
      <c r="I2663" s="419" t="s">
        <v>20198</v>
      </c>
      <c r="J2663" s="419" t="s">
        <v>20258</v>
      </c>
      <c r="K2663" s="419" t="s">
        <v>14393</v>
      </c>
      <c r="L2663" s="419" t="s">
        <v>35323</v>
      </c>
      <c r="M2663" s="419" t="s">
        <v>19453</v>
      </c>
      <c r="N2663" s="419" t="s">
        <v>14394</v>
      </c>
      <c r="O2663" s="419" t="s">
        <v>21063</v>
      </c>
      <c r="P2663" s="419" t="s">
        <v>16258</v>
      </c>
      <c r="Q2663" s="425">
        <v>1</v>
      </c>
      <c r="R2663" s="419" t="s">
        <v>24708</v>
      </c>
      <c r="S2663" s="424"/>
      <c r="T2663" s="424"/>
      <c r="U2663" s="424"/>
    </row>
    <row r="2664" spans="1:21" ht="14.6" x14ac:dyDescent="0.4">
      <c r="A2664" s="419" t="s">
        <v>16256</v>
      </c>
      <c r="B2664" s="419" t="s">
        <v>22273</v>
      </c>
      <c r="C2664" s="419" t="s">
        <v>16257</v>
      </c>
      <c r="D2664" s="419" t="s">
        <v>20148</v>
      </c>
      <c r="E2664" s="419"/>
      <c r="F2664" s="419" t="s">
        <v>38403</v>
      </c>
      <c r="G2664" s="419" t="s">
        <v>19396</v>
      </c>
      <c r="H2664" s="419"/>
      <c r="I2664" s="419" t="s">
        <v>18001</v>
      </c>
      <c r="J2664" s="419" t="s">
        <v>20258</v>
      </c>
      <c r="K2664" s="419" t="s">
        <v>14395</v>
      </c>
      <c r="L2664" s="419" t="s">
        <v>35323</v>
      </c>
      <c r="M2664" s="419" t="s">
        <v>19453</v>
      </c>
      <c r="N2664" s="419" t="s">
        <v>14396</v>
      </c>
      <c r="O2664" s="419" t="s">
        <v>21064</v>
      </c>
      <c r="P2664" s="419" t="s">
        <v>16258</v>
      </c>
      <c r="Q2664" s="425">
        <v>1</v>
      </c>
      <c r="R2664" s="419" t="s">
        <v>24709</v>
      </c>
      <c r="S2664" s="424"/>
      <c r="T2664" s="424"/>
      <c r="U2664" s="424"/>
    </row>
    <row r="2665" spans="1:21" ht="14.6" x14ac:dyDescent="0.4">
      <c r="A2665" s="419" t="s">
        <v>16256</v>
      </c>
      <c r="B2665" s="419" t="s">
        <v>38404</v>
      </c>
      <c r="C2665" s="419" t="s">
        <v>16257</v>
      </c>
      <c r="D2665" s="419" t="s">
        <v>20148</v>
      </c>
      <c r="E2665" s="419"/>
      <c r="F2665" s="419" t="s">
        <v>38405</v>
      </c>
      <c r="G2665" s="419" t="s">
        <v>19396</v>
      </c>
      <c r="H2665" s="419"/>
      <c r="I2665" s="419" t="s">
        <v>19352</v>
      </c>
      <c r="J2665" s="419" t="s">
        <v>20258</v>
      </c>
      <c r="K2665" s="419" t="s">
        <v>14397</v>
      </c>
      <c r="L2665" s="419" t="s">
        <v>35323</v>
      </c>
      <c r="M2665" s="419" t="s">
        <v>19453</v>
      </c>
      <c r="N2665" s="419" t="s">
        <v>14398</v>
      </c>
      <c r="O2665" s="419" t="s">
        <v>21063</v>
      </c>
      <c r="P2665" s="419" t="s">
        <v>16258</v>
      </c>
      <c r="Q2665" s="425">
        <v>1</v>
      </c>
      <c r="R2665" s="419" t="s">
        <v>24710</v>
      </c>
      <c r="S2665" s="424"/>
      <c r="T2665" s="424"/>
      <c r="U2665" s="424"/>
    </row>
    <row r="2666" spans="1:21" ht="14.6" x14ac:dyDescent="0.4">
      <c r="A2666" s="419" t="s">
        <v>16256</v>
      </c>
      <c r="B2666" s="419" t="s">
        <v>38406</v>
      </c>
      <c r="C2666" s="419" t="s">
        <v>16257</v>
      </c>
      <c r="D2666" s="419" t="s">
        <v>20148</v>
      </c>
      <c r="E2666" s="419"/>
      <c r="F2666" s="419" t="s">
        <v>38407</v>
      </c>
      <c r="G2666" s="419" t="s">
        <v>19396</v>
      </c>
      <c r="H2666" s="419"/>
      <c r="I2666" s="419" t="s">
        <v>18002</v>
      </c>
      <c r="J2666" s="419" t="s">
        <v>20258</v>
      </c>
      <c r="K2666" s="419" t="s">
        <v>14399</v>
      </c>
      <c r="L2666" s="419" t="s">
        <v>35323</v>
      </c>
      <c r="M2666" s="419" t="s">
        <v>19453</v>
      </c>
      <c r="N2666" s="419" t="s">
        <v>14400</v>
      </c>
      <c r="O2666" s="419" t="s">
        <v>21063</v>
      </c>
      <c r="P2666" s="419" t="s">
        <v>16258</v>
      </c>
      <c r="Q2666" s="425">
        <v>1</v>
      </c>
      <c r="R2666" s="419" t="s">
        <v>24711</v>
      </c>
      <c r="S2666" s="424"/>
      <c r="T2666" s="424"/>
      <c r="U2666" s="424"/>
    </row>
    <row r="2667" spans="1:21" ht="14.6" x14ac:dyDescent="0.4">
      <c r="A2667" s="419" t="s">
        <v>16256</v>
      </c>
      <c r="B2667" s="419" t="s">
        <v>33084</v>
      </c>
      <c r="C2667" s="419" t="s">
        <v>16257</v>
      </c>
      <c r="D2667" s="419" t="s">
        <v>20148</v>
      </c>
      <c r="E2667" s="419"/>
      <c r="F2667" s="419" t="s">
        <v>38408</v>
      </c>
      <c r="G2667" s="419" t="s">
        <v>19396</v>
      </c>
      <c r="H2667" s="419"/>
      <c r="I2667" s="419" t="s">
        <v>19355</v>
      </c>
      <c r="J2667" s="419" t="s">
        <v>20258</v>
      </c>
      <c r="K2667" s="419" t="s">
        <v>14401</v>
      </c>
      <c r="L2667" s="419" t="s">
        <v>35323</v>
      </c>
      <c r="M2667" s="419" t="s">
        <v>19453</v>
      </c>
      <c r="N2667" s="419" t="s">
        <v>14402</v>
      </c>
      <c r="O2667" s="419" t="s">
        <v>21063</v>
      </c>
      <c r="P2667" s="419" t="s">
        <v>16258</v>
      </c>
      <c r="Q2667" s="425">
        <v>1</v>
      </c>
      <c r="R2667" s="419" t="s">
        <v>24712</v>
      </c>
      <c r="S2667" s="424"/>
      <c r="T2667" s="424"/>
      <c r="U2667" s="424"/>
    </row>
    <row r="2668" spans="1:21" ht="14.6" x14ac:dyDescent="0.4">
      <c r="A2668" s="419" t="s">
        <v>16256</v>
      </c>
      <c r="B2668" s="419" t="s">
        <v>33085</v>
      </c>
      <c r="C2668" s="419" t="s">
        <v>16257</v>
      </c>
      <c r="D2668" s="419" t="s">
        <v>20148</v>
      </c>
      <c r="E2668" s="419"/>
      <c r="F2668" s="419" t="s">
        <v>38409</v>
      </c>
      <c r="G2668" s="419" t="s">
        <v>19396</v>
      </c>
      <c r="H2668" s="419"/>
      <c r="I2668" s="419" t="s">
        <v>18136</v>
      </c>
      <c r="J2668" s="419" t="s">
        <v>20258</v>
      </c>
      <c r="K2668" s="419" t="s">
        <v>14403</v>
      </c>
      <c r="L2668" s="419" t="s">
        <v>35323</v>
      </c>
      <c r="M2668" s="419" t="s">
        <v>19453</v>
      </c>
      <c r="N2668" s="419" t="s">
        <v>14404</v>
      </c>
      <c r="O2668" s="419" t="s">
        <v>21063</v>
      </c>
      <c r="P2668" s="419" t="s">
        <v>16258</v>
      </c>
      <c r="Q2668" s="425">
        <v>1</v>
      </c>
      <c r="R2668" s="419" t="s">
        <v>24713</v>
      </c>
      <c r="S2668" s="424"/>
      <c r="T2668" s="424"/>
      <c r="U2668" s="424"/>
    </row>
    <row r="2669" spans="1:21" ht="14.6" x14ac:dyDescent="0.4">
      <c r="A2669" s="419" t="s">
        <v>16256</v>
      </c>
      <c r="B2669" s="419" t="s">
        <v>33086</v>
      </c>
      <c r="C2669" s="419" t="s">
        <v>16257</v>
      </c>
      <c r="D2669" s="419" t="s">
        <v>20148</v>
      </c>
      <c r="E2669" s="419"/>
      <c r="F2669" s="419" t="s">
        <v>38410</v>
      </c>
      <c r="G2669" s="419" t="s">
        <v>19396</v>
      </c>
      <c r="H2669" s="419"/>
      <c r="I2669" s="419" t="s">
        <v>19325</v>
      </c>
      <c r="J2669" s="419" t="s">
        <v>20258</v>
      </c>
      <c r="K2669" s="419" t="s">
        <v>14405</v>
      </c>
      <c r="L2669" s="419" t="s">
        <v>35323</v>
      </c>
      <c r="M2669" s="419" t="s">
        <v>19453</v>
      </c>
      <c r="N2669" s="419" t="s">
        <v>14406</v>
      </c>
      <c r="O2669" s="419" t="s">
        <v>21063</v>
      </c>
      <c r="P2669" s="419" t="s">
        <v>16258</v>
      </c>
      <c r="Q2669" s="425">
        <v>1</v>
      </c>
      <c r="R2669" s="419" t="s">
        <v>24714</v>
      </c>
      <c r="S2669" s="424"/>
      <c r="T2669" s="424"/>
      <c r="U2669" s="424"/>
    </row>
    <row r="2670" spans="1:21" ht="14.6" x14ac:dyDescent="0.4">
      <c r="A2670" s="419" t="s">
        <v>16256</v>
      </c>
      <c r="B2670" s="419" t="s">
        <v>38411</v>
      </c>
      <c r="C2670" s="419" t="s">
        <v>16257</v>
      </c>
      <c r="D2670" s="419" t="s">
        <v>20148</v>
      </c>
      <c r="E2670" s="419"/>
      <c r="F2670" s="419" t="s">
        <v>38412</v>
      </c>
      <c r="G2670" s="419" t="s">
        <v>19396</v>
      </c>
      <c r="H2670" s="419"/>
      <c r="I2670" s="419" t="s">
        <v>19355</v>
      </c>
      <c r="J2670" s="419" t="s">
        <v>20258</v>
      </c>
      <c r="K2670" s="419" t="s">
        <v>14407</v>
      </c>
      <c r="L2670" s="419" t="s">
        <v>35323</v>
      </c>
      <c r="M2670" s="419" t="s">
        <v>19453</v>
      </c>
      <c r="N2670" s="419" t="s">
        <v>14408</v>
      </c>
      <c r="O2670" s="419" t="s">
        <v>21063</v>
      </c>
      <c r="P2670" s="419" t="s">
        <v>16258</v>
      </c>
      <c r="Q2670" s="425">
        <v>1</v>
      </c>
      <c r="R2670" s="419" t="s">
        <v>24715</v>
      </c>
      <c r="S2670" s="424"/>
      <c r="T2670" s="424"/>
      <c r="U2670" s="424"/>
    </row>
    <row r="2671" spans="1:21" ht="14.6" x14ac:dyDescent="0.4">
      <c r="A2671" s="419" t="s">
        <v>16256</v>
      </c>
      <c r="B2671" s="419" t="s">
        <v>14409</v>
      </c>
      <c r="C2671" s="419" t="s">
        <v>16257</v>
      </c>
      <c r="D2671" s="419" t="s">
        <v>20148</v>
      </c>
      <c r="E2671" s="419"/>
      <c r="F2671" s="419" t="s">
        <v>38413</v>
      </c>
      <c r="G2671" s="419" t="s">
        <v>19396</v>
      </c>
      <c r="H2671" s="419"/>
      <c r="I2671" s="419" t="s">
        <v>19497</v>
      </c>
      <c r="J2671" s="419" t="s">
        <v>20258</v>
      </c>
      <c r="K2671" s="419" t="s">
        <v>14410</v>
      </c>
      <c r="L2671" s="419" t="s">
        <v>35323</v>
      </c>
      <c r="M2671" s="419" t="s">
        <v>19453</v>
      </c>
      <c r="N2671" s="419" t="s">
        <v>14411</v>
      </c>
      <c r="O2671" s="419" t="s">
        <v>21063</v>
      </c>
      <c r="P2671" s="419" t="s">
        <v>16258</v>
      </c>
      <c r="Q2671" s="425">
        <v>1</v>
      </c>
      <c r="R2671" s="419" t="s">
        <v>24716</v>
      </c>
      <c r="S2671" s="424"/>
      <c r="T2671" s="424"/>
      <c r="U2671" s="424"/>
    </row>
    <row r="2672" spans="1:21" ht="14.6" x14ac:dyDescent="0.4">
      <c r="A2672" s="419" t="s">
        <v>16256</v>
      </c>
      <c r="B2672" s="419" t="s">
        <v>38414</v>
      </c>
      <c r="C2672" s="419" t="s">
        <v>16257</v>
      </c>
      <c r="D2672" s="419" t="s">
        <v>20148</v>
      </c>
      <c r="E2672" s="419"/>
      <c r="F2672" s="419" t="s">
        <v>38415</v>
      </c>
      <c r="G2672" s="419" t="s">
        <v>19396</v>
      </c>
      <c r="H2672" s="419"/>
      <c r="I2672" s="419" t="s">
        <v>20230</v>
      </c>
      <c r="J2672" s="419" t="s">
        <v>20258</v>
      </c>
      <c r="K2672" s="419" t="s">
        <v>14412</v>
      </c>
      <c r="L2672" s="419" t="s">
        <v>35323</v>
      </c>
      <c r="M2672" s="419" t="s">
        <v>19453</v>
      </c>
      <c r="N2672" s="419" t="s">
        <v>14413</v>
      </c>
      <c r="O2672" s="419" t="s">
        <v>21063</v>
      </c>
      <c r="P2672" s="419" t="s">
        <v>16258</v>
      </c>
      <c r="Q2672" s="425">
        <v>1</v>
      </c>
      <c r="R2672" s="419" t="s">
        <v>24717</v>
      </c>
      <c r="S2672" s="424"/>
      <c r="T2672" s="424"/>
      <c r="U2672" s="424"/>
    </row>
    <row r="2673" spans="1:21" ht="14.6" x14ac:dyDescent="0.4">
      <c r="A2673" s="419" t="s">
        <v>16256</v>
      </c>
      <c r="B2673" s="419" t="s">
        <v>38416</v>
      </c>
      <c r="C2673" s="419" t="s">
        <v>16257</v>
      </c>
      <c r="D2673" s="419" t="s">
        <v>20148</v>
      </c>
      <c r="E2673" s="419"/>
      <c r="F2673" s="419" t="s">
        <v>38417</v>
      </c>
      <c r="G2673" s="419" t="s">
        <v>19396</v>
      </c>
      <c r="H2673" s="419"/>
      <c r="I2673" s="419" t="s">
        <v>17926</v>
      </c>
      <c r="J2673" s="419" t="s">
        <v>20258</v>
      </c>
      <c r="K2673" s="419" t="s">
        <v>14414</v>
      </c>
      <c r="L2673" s="419" t="s">
        <v>35323</v>
      </c>
      <c r="M2673" s="419" t="s">
        <v>19453</v>
      </c>
      <c r="N2673" s="419" t="s">
        <v>14415</v>
      </c>
      <c r="O2673" s="419" t="s">
        <v>21063</v>
      </c>
      <c r="P2673" s="419" t="s">
        <v>16258</v>
      </c>
      <c r="Q2673" s="425">
        <v>1</v>
      </c>
      <c r="R2673" s="419" t="s">
        <v>24718</v>
      </c>
      <c r="S2673" s="424"/>
      <c r="T2673" s="424"/>
      <c r="U2673" s="424"/>
    </row>
    <row r="2674" spans="1:21" ht="14.6" x14ac:dyDescent="0.4">
      <c r="A2674" s="419" t="s">
        <v>16256</v>
      </c>
      <c r="B2674" s="419" t="s">
        <v>33087</v>
      </c>
      <c r="C2674" s="419" t="s">
        <v>16257</v>
      </c>
      <c r="D2674" s="419" t="s">
        <v>20148</v>
      </c>
      <c r="E2674" s="419"/>
      <c r="F2674" s="419" t="s">
        <v>38418</v>
      </c>
      <c r="G2674" s="419" t="s">
        <v>20248</v>
      </c>
      <c r="H2674" s="419"/>
      <c r="I2674" s="419" t="s">
        <v>17933</v>
      </c>
      <c r="J2674" s="419" t="s">
        <v>20258</v>
      </c>
      <c r="K2674" s="419" t="s">
        <v>14416</v>
      </c>
      <c r="L2674" s="419" t="s">
        <v>35323</v>
      </c>
      <c r="M2674" s="419" t="s">
        <v>19522</v>
      </c>
      <c r="N2674" s="419" t="s">
        <v>14417</v>
      </c>
      <c r="O2674" s="419" t="s">
        <v>21066</v>
      </c>
      <c r="P2674" s="419" t="s">
        <v>16258</v>
      </c>
      <c r="Q2674" s="425">
        <v>1</v>
      </c>
      <c r="R2674" s="419" t="s">
        <v>24719</v>
      </c>
      <c r="S2674" s="424"/>
      <c r="T2674" s="424"/>
      <c r="U2674" s="424"/>
    </row>
    <row r="2675" spans="1:21" ht="14.6" x14ac:dyDescent="0.4">
      <c r="A2675" s="419" t="s">
        <v>16256</v>
      </c>
      <c r="B2675" s="419" t="s">
        <v>38419</v>
      </c>
      <c r="C2675" s="419" t="s">
        <v>16257</v>
      </c>
      <c r="D2675" s="419" t="s">
        <v>20148</v>
      </c>
      <c r="E2675" s="419"/>
      <c r="F2675" s="419" t="s">
        <v>38420</v>
      </c>
      <c r="G2675" s="419" t="s">
        <v>19396</v>
      </c>
      <c r="H2675" s="419"/>
      <c r="I2675" s="419" t="s">
        <v>19461</v>
      </c>
      <c r="J2675" s="419" t="s">
        <v>20258</v>
      </c>
      <c r="K2675" s="419" t="s">
        <v>14418</v>
      </c>
      <c r="L2675" s="419" t="s">
        <v>35323</v>
      </c>
      <c r="M2675" s="419" t="s">
        <v>19526</v>
      </c>
      <c r="N2675" s="419" t="s">
        <v>14419</v>
      </c>
      <c r="O2675" s="419" t="s">
        <v>21067</v>
      </c>
      <c r="P2675" s="419" t="s">
        <v>16258</v>
      </c>
      <c r="Q2675" s="425">
        <v>1</v>
      </c>
      <c r="R2675" s="419" t="s">
        <v>24720</v>
      </c>
      <c r="S2675" s="424"/>
      <c r="T2675" s="424"/>
      <c r="U2675" s="424"/>
    </row>
    <row r="2676" spans="1:21" ht="14.6" x14ac:dyDescent="0.4">
      <c r="A2676" s="419" t="s">
        <v>16256</v>
      </c>
      <c r="B2676" s="419" t="s">
        <v>33088</v>
      </c>
      <c r="C2676" s="419" t="s">
        <v>16257</v>
      </c>
      <c r="D2676" s="419" t="s">
        <v>20148</v>
      </c>
      <c r="E2676" s="419"/>
      <c r="F2676" s="419" t="s">
        <v>38421</v>
      </c>
      <c r="G2676" s="419" t="s">
        <v>19396</v>
      </c>
      <c r="H2676" s="419"/>
      <c r="I2676" s="419" t="s">
        <v>20208</v>
      </c>
      <c r="J2676" s="419" t="s">
        <v>20258</v>
      </c>
      <c r="K2676" s="419" t="s">
        <v>14421</v>
      </c>
      <c r="L2676" s="419" t="s">
        <v>35323</v>
      </c>
      <c r="M2676" s="419" t="s">
        <v>19526</v>
      </c>
      <c r="N2676" s="419" t="s">
        <v>14422</v>
      </c>
      <c r="O2676" s="419" t="s">
        <v>21067</v>
      </c>
      <c r="P2676" s="419" t="s">
        <v>16258</v>
      </c>
      <c r="Q2676" s="425">
        <v>1</v>
      </c>
      <c r="R2676" s="419" t="s">
        <v>24721</v>
      </c>
      <c r="S2676" s="424"/>
      <c r="T2676" s="424"/>
      <c r="U2676" s="424"/>
    </row>
    <row r="2677" spans="1:21" ht="14.6" x14ac:dyDescent="0.4">
      <c r="A2677" s="419" t="s">
        <v>16256</v>
      </c>
      <c r="B2677" s="419" t="s">
        <v>21304</v>
      </c>
      <c r="C2677" s="419" t="s">
        <v>16257</v>
      </c>
      <c r="D2677" s="419" t="s">
        <v>20148</v>
      </c>
      <c r="E2677" s="419"/>
      <c r="F2677" s="419" t="s">
        <v>38422</v>
      </c>
      <c r="G2677" s="419" t="s">
        <v>19396</v>
      </c>
      <c r="H2677" s="419"/>
      <c r="I2677" s="419" t="s">
        <v>20142</v>
      </c>
      <c r="J2677" s="419" t="s">
        <v>20258</v>
      </c>
      <c r="K2677" s="419" t="s">
        <v>14423</v>
      </c>
      <c r="L2677" s="419" t="s">
        <v>35323</v>
      </c>
      <c r="M2677" s="419" t="s">
        <v>19526</v>
      </c>
      <c r="N2677" s="419" t="s">
        <v>14424</v>
      </c>
      <c r="O2677" s="419" t="s">
        <v>21067</v>
      </c>
      <c r="P2677" s="419" t="s">
        <v>16258</v>
      </c>
      <c r="Q2677" s="425">
        <v>1</v>
      </c>
      <c r="R2677" s="419" t="s">
        <v>24722</v>
      </c>
      <c r="S2677" s="424"/>
      <c r="T2677" s="424"/>
      <c r="U2677" s="424"/>
    </row>
    <row r="2678" spans="1:21" ht="14.6" x14ac:dyDescent="0.4">
      <c r="A2678" s="419" t="s">
        <v>16256</v>
      </c>
      <c r="B2678" s="419" t="s">
        <v>21305</v>
      </c>
      <c r="C2678" s="419" t="s">
        <v>16257</v>
      </c>
      <c r="D2678" s="419" t="s">
        <v>20772</v>
      </c>
      <c r="E2678" s="419"/>
      <c r="F2678" s="419" t="s">
        <v>20772</v>
      </c>
      <c r="G2678" s="419" t="s">
        <v>20772</v>
      </c>
      <c r="H2678" s="419"/>
      <c r="I2678" s="419" t="s">
        <v>20772</v>
      </c>
      <c r="J2678" s="419" t="s">
        <v>20258</v>
      </c>
      <c r="K2678" s="419" t="s">
        <v>21306</v>
      </c>
      <c r="L2678" s="419" t="s">
        <v>35323</v>
      </c>
      <c r="M2678" s="419" t="s">
        <v>21091</v>
      </c>
      <c r="N2678" s="419" t="s">
        <v>21307</v>
      </c>
      <c r="O2678" s="419" t="s">
        <v>21026</v>
      </c>
      <c r="P2678" s="419" t="s">
        <v>16258</v>
      </c>
      <c r="Q2678" s="420">
        <v>1</v>
      </c>
      <c r="R2678" s="419" t="s">
        <v>24723</v>
      </c>
      <c r="S2678" s="421"/>
      <c r="T2678" s="421"/>
      <c r="U2678" s="421"/>
    </row>
    <row r="2679" spans="1:21" ht="14.6" x14ac:dyDescent="0.4">
      <c r="A2679" s="419" t="s">
        <v>16256</v>
      </c>
      <c r="B2679" s="419" t="s">
        <v>21308</v>
      </c>
      <c r="C2679" s="419" t="s">
        <v>16257</v>
      </c>
      <c r="D2679" s="419" t="s">
        <v>20772</v>
      </c>
      <c r="E2679" s="419"/>
      <c r="F2679" s="419" t="s">
        <v>20772</v>
      </c>
      <c r="G2679" s="419" t="s">
        <v>20772</v>
      </c>
      <c r="H2679" s="419"/>
      <c r="I2679" s="419" t="s">
        <v>20772</v>
      </c>
      <c r="J2679" s="419" t="s">
        <v>20258</v>
      </c>
      <c r="K2679" s="419" t="s">
        <v>21309</v>
      </c>
      <c r="L2679" s="419" t="s">
        <v>35323</v>
      </c>
      <c r="M2679" s="419" t="s">
        <v>21095</v>
      </c>
      <c r="N2679" s="419" t="s">
        <v>21310</v>
      </c>
      <c r="O2679" s="419" t="s">
        <v>21026</v>
      </c>
      <c r="P2679" s="419" t="s">
        <v>16258</v>
      </c>
      <c r="Q2679" s="420">
        <v>1</v>
      </c>
      <c r="R2679" s="419" t="s">
        <v>24724</v>
      </c>
      <c r="S2679" s="421"/>
      <c r="T2679" s="421"/>
      <c r="U2679" s="421"/>
    </row>
    <row r="2680" spans="1:21" ht="14.6" x14ac:dyDescent="0.4">
      <c r="A2680" s="419" t="s">
        <v>16256</v>
      </c>
      <c r="B2680" s="419" t="s">
        <v>21311</v>
      </c>
      <c r="C2680" s="419" t="s">
        <v>16257</v>
      </c>
      <c r="D2680" s="419" t="s">
        <v>20772</v>
      </c>
      <c r="E2680" s="419"/>
      <c r="F2680" s="419" t="s">
        <v>20772</v>
      </c>
      <c r="G2680" s="419" t="s">
        <v>20772</v>
      </c>
      <c r="H2680" s="419"/>
      <c r="I2680" s="419" t="s">
        <v>20772</v>
      </c>
      <c r="J2680" s="419" t="s">
        <v>20258</v>
      </c>
      <c r="K2680" s="419" t="s">
        <v>21312</v>
      </c>
      <c r="L2680" s="419" t="s">
        <v>35323</v>
      </c>
      <c r="M2680" s="419" t="s">
        <v>21100</v>
      </c>
      <c r="N2680" s="419" t="s">
        <v>21313</v>
      </c>
      <c r="O2680" s="419" t="s">
        <v>21026</v>
      </c>
      <c r="P2680" s="419" t="s">
        <v>16258</v>
      </c>
      <c r="Q2680" s="420">
        <v>1</v>
      </c>
      <c r="R2680" s="419" t="s">
        <v>24725</v>
      </c>
      <c r="S2680" s="421"/>
      <c r="T2680" s="421"/>
      <c r="U2680" s="421"/>
    </row>
    <row r="2681" spans="1:21" ht="14.6" x14ac:dyDescent="0.4">
      <c r="A2681" s="419" t="s">
        <v>16256</v>
      </c>
      <c r="B2681" s="419" t="s">
        <v>21314</v>
      </c>
      <c r="C2681" s="419" t="s">
        <v>16257</v>
      </c>
      <c r="D2681" s="419" t="s">
        <v>20772</v>
      </c>
      <c r="E2681" s="419"/>
      <c r="F2681" s="419" t="s">
        <v>20772</v>
      </c>
      <c r="G2681" s="419" t="s">
        <v>20772</v>
      </c>
      <c r="H2681" s="419"/>
      <c r="I2681" s="419" t="s">
        <v>20772</v>
      </c>
      <c r="J2681" s="419" t="s">
        <v>20258</v>
      </c>
      <c r="K2681" s="419" t="s">
        <v>21315</v>
      </c>
      <c r="L2681" s="419" t="s">
        <v>35323</v>
      </c>
      <c r="M2681" s="419" t="s">
        <v>21104</v>
      </c>
      <c r="N2681" s="419" t="s">
        <v>21316</v>
      </c>
      <c r="O2681" s="419" t="s">
        <v>21026</v>
      </c>
      <c r="P2681" s="419" t="s">
        <v>16258</v>
      </c>
      <c r="Q2681" s="420">
        <v>1</v>
      </c>
      <c r="R2681" s="419" t="s">
        <v>24726</v>
      </c>
      <c r="S2681" s="421"/>
      <c r="T2681" s="421"/>
      <c r="U2681" s="421"/>
    </row>
    <row r="2682" spans="1:21" ht="14.6" x14ac:dyDescent="0.4">
      <c r="A2682" s="419" t="s">
        <v>16256</v>
      </c>
      <c r="B2682" s="419" t="s">
        <v>21317</v>
      </c>
      <c r="C2682" s="419" t="s">
        <v>16257</v>
      </c>
      <c r="D2682" s="419" t="s">
        <v>20772</v>
      </c>
      <c r="E2682" s="419"/>
      <c r="F2682" s="419" t="s">
        <v>20772</v>
      </c>
      <c r="G2682" s="419" t="s">
        <v>20772</v>
      </c>
      <c r="H2682" s="419"/>
      <c r="I2682" s="419" t="s">
        <v>20772</v>
      </c>
      <c r="J2682" s="419" t="s">
        <v>20258</v>
      </c>
      <c r="K2682" s="419" t="s">
        <v>21318</v>
      </c>
      <c r="L2682" s="419" t="s">
        <v>35323</v>
      </c>
      <c r="M2682" s="419" t="s">
        <v>21108</v>
      </c>
      <c r="N2682" s="419" t="s">
        <v>21319</v>
      </c>
      <c r="O2682" s="419" t="s">
        <v>21026</v>
      </c>
      <c r="P2682" s="419" t="s">
        <v>16258</v>
      </c>
      <c r="Q2682" s="420">
        <v>1</v>
      </c>
      <c r="R2682" s="419" t="s">
        <v>24727</v>
      </c>
      <c r="S2682" s="421"/>
      <c r="T2682" s="421"/>
      <c r="U2682" s="421"/>
    </row>
    <row r="2683" spans="1:21" ht="14.6" x14ac:dyDescent="0.4">
      <c r="A2683" s="419" t="s">
        <v>16256</v>
      </c>
      <c r="B2683" s="419" t="s">
        <v>21320</v>
      </c>
      <c r="C2683" s="419" t="s">
        <v>16257</v>
      </c>
      <c r="D2683" s="419" t="s">
        <v>20772</v>
      </c>
      <c r="E2683" s="419"/>
      <c r="F2683" s="419" t="s">
        <v>20772</v>
      </c>
      <c r="G2683" s="419" t="s">
        <v>20772</v>
      </c>
      <c r="H2683" s="419"/>
      <c r="I2683" s="419" t="s">
        <v>20772</v>
      </c>
      <c r="J2683" s="419" t="s">
        <v>20258</v>
      </c>
      <c r="K2683" s="419" t="s">
        <v>21321</v>
      </c>
      <c r="L2683" s="419" t="s">
        <v>35323</v>
      </c>
      <c r="M2683" s="419" t="s">
        <v>21113</v>
      </c>
      <c r="N2683" s="419" t="s">
        <v>21322</v>
      </c>
      <c r="O2683" s="419" t="s">
        <v>21026</v>
      </c>
      <c r="P2683" s="419" t="s">
        <v>16258</v>
      </c>
      <c r="Q2683" s="420">
        <v>1</v>
      </c>
      <c r="R2683" s="419" t="s">
        <v>24728</v>
      </c>
      <c r="S2683" s="421"/>
      <c r="T2683" s="421"/>
      <c r="U2683" s="421"/>
    </row>
    <row r="2684" spans="1:21" ht="14.6" x14ac:dyDescent="0.4">
      <c r="A2684" s="416" t="s">
        <v>16256</v>
      </c>
      <c r="B2684" s="416" t="s">
        <v>33089</v>
      </c>
      <c r="C2684" s="416" t="s">
        <v>16257</v>
      </c>
      <c r="D2684" s="416" t="s">
        <v>20772</v>
      </c>
      <c r="E2684" s="416"/>
      <c r="F2684" s="416" t="s">
        <v>20772</v>
      </c>
      <c r="G2684" s="416" t="s">
        <v>20772</v>
      </c>
      <c r="H2684" s="416"/>
      <c r="I2684" s="416" t="s">
        <v>20772</v>
      </c>
      <c r="J2684" s="416" t="s">
        <v>20258</v>
      </c>
      <c r="K2684" s="416" t="s">
        <v>33090</v>
      </c>
      <c r="L2684" s="416" t="s">
        <v>35332</v>
      </c>
      <c r="M2684" s="416" t="s">
        <v>33090</v>
      </c>
      <c r="N2684" s="416" t="s">
        <v>33091</v>
      </c>
      <c r="O2684" s="416" t="s">
        <v>21009</v>
      </c>
      <c r="P2684" s="416" t="s">
        <v>16258</v>
      </c>
      <c r="Q2684" s="417">
        <v>0</v>
      </c>
      <c r="R2684" s="416" t="s">
        <v>33092</v>
      </c>
      <c r="S2684" s="418"/>
      <c r="T2684" s="418"/>
      <c r="U2684" s="418"/>
    </row>
    <row r="2685" spans="1:21" ht="14.6" x14ac:dyDescent="0.4">
      <c r="A2685" s="416" t="s">
        <v>16256</v>
      </c>
      <c r="B2685" s="416" t="s">
        <v>22067</v>
      </c>
      <c r="C2685" s="416" t="s">
        <v>16257</v>
      </c>
      <c r="D2685" s="416" t="s">
        <v>20148</v>
      </c>
      <c r="E2685" s="416"/>
      <c r="F2685" s="416" t="s">
        <v>38423</v>
      </c>
      <c r="G2685" s="416" t="s">
        <v>19392</v>
      </c>
      <c r="H2685" s="416"/>
      <c r="I2685" s="416" t="s">
        <v>20233</v>
      </c>
      <c r="J2685" s="416" t="s">
        <v>20258</v>
      </c>
      <c r="K2685" s="416" t="s">
        <v>14425</v>
      </c>
      <c r="L2685" s="416" t="s">
        <v>35399</v>
      </c>
      <c r="M2685" s="416" t="s">
        <v>18077</v>
      </c>
      <c r="N2685" s="416" t="s">
        <v>18078</v>
      </c>
      <c r="O2685" s="416" t="s">
        <v>21061</v>
      </c>
      <c r="P2685" s="416" t="s">
        <v>16258</v>
      </c>
      <c r="Q2685" s="417">
        <v>0</v>
      </c>
      <c r="R2685" s="416" t="s">
        <v>22755</v>
      </c>
      <c r="S2685" s="418"/>
      <c r="T2685" s="418"/>
      <c r="U2685" s="418"/>
    </row>
    <row r="2686" spans="1:21" ht="14.6" x14ac:dyDescent="0.4">
      <c r="A2686" s="435" t="s">
        <v>16256</v>
      </c>
      <c r="B2686" s="435" t="s">
        <v>14426</v>
      </c>
      <c r="C2686" s="435" t="s">
        <v>16257</v>
      </c>
      <c r="D2686" s="435" t="s">
        <v>20148</v>
      </c>
      <c r="E2686" s="435"/>
      <c r="F2686" s="435" t="s">
        <v>38424</v>
      </c>
      <c r="G2686" s="435" t="s">
        <v>20248</v>
      </c>
      <c r="H2686" s="435"/>
      <c r="I2686" s="435" t="s">
        <v>18072</v>
      </c>
      <c r="J2686" s="435" t="s">
        <v>20258</v>
      </c>
      <c r="K2686" s="435" t="s">
        <v>14427</v>
      </c>
      <c r="L2686" s="435" t="s">
        <v>35323</v>
      </c>
      <c r="M2686" s="435" t="s">
        <v>18077</v>
      </c>
      <c r="N2686" s="435" t="s">
        <v>14428</v>
      </c>
      <c r="O2686" s="435" t="s">
        <v>21124</v>
      </c>
      <c r="P2686" s="435" t="s">
        <v>16258</v>
      </c>
      <c r="Q2686" s="436">
        <v>3</v>
      </c>
      <c r="R2686" s="435" t="s">
        <v>24729</v>
      </c>
      <c r="S2686" s="437"/>
      <c r="T2686" s="437"/>
      <c r="U2686" s="437"/>
    </row>
    <row r="2687" spans="1:21" ht="14.6" x14ac:dyDescent="0.4">
      <c r="A2687" s="435" t="s">
        <v>16256</v>
      </c>
      <c r="B2687" s="435" t="s">
        <v>14429</v>
      </c>
      <c r="C2687" s="435" t="s">
        <v>16257</v>
      </c>
      <c r="D2687" s="435" t="s">
        <v>20148</v>
      </c>
      <c r="E2687" s="435"/>
      <c r="F2687" s="435" t="s">
        <v>38425</v>
      </c>
      <c r="G2687" s="435" t="s">
        <v>20248</v>
      </c>
      <c r="H2687" s="435"/>
      <c r="I2687" s="435" t="s">
        <v>18001</v>
      </c>
      <c r="J2687" s="435" t="s">
        <v>20258</v>
      </c>
      <c r="K2687" s="435" t="s">
        <v>14430</v>
      </c>
      <c r="L2687" s="435" t="s">
        <v>35323</v>
      </c>
      <c r="M2687" s="435" t="s">
        <v>18077</v>
      </c>
      <c r="N2687" s="435" t="s">
        <v>14431</v>
      </c>
      <c r="O2687" s="435" t="s">
        <v>21138</v>
      </c>
      <c r="P2687" s="435" t="s">
        <v>16258</v>
      </c>
      <c r="Q2687" s="436">
        <v>3</v>
      </c>
      <c r="R2687" s="435" t="s">
        <v>24730</v>
      </c>
      <c r="S2687" s="437"/>
      <c r="T2687" s="437"/>
      <c r="U2687" s="437"/>
    </row>
    <row r="2688" spans="1:21" ht="14.6" x14ac:dyDescent="0.4">
      <c r="A2688" s="435" t="s">
        <v>16256</v>
      </c>
      <c r="B2688" s="435" t="s">
        <v>14432</v>
      </c>
      <c r="C2688" s="435" t="s">
        <v>16257</v>
      </c>
      <c r="D2688" s="435" t="s">
        <v>20148</v>
      </c>
      <c r="E2688" s="435"/>
      <c r="F2688" s="435" t="s">
        <v>38426</v>
      </c>
      <c r="G2688" s="435" t="s">
        <v>20248</v>
      </c>
      <c r="H2688" s="435"/>
      <c r="I2688" s="435" t="s">
        <v>18002</v>
      </c>
      <c r="J2688" s="435" t="s">
        <v>20258</v>
      </c>
      <c r="K2688" s="435" t="s">
        <v>14433</v>
      </c>
      <c r="L2688" s="435" t="s">
        <v>35323</v>
      </c>
      <c r="M2688" s="435" t="s">
        <v>18077</v>
      </c>
      <c r="N2688" s="435" t="s">
        <v>14434</v>
      </c>
      <c r="O2688" s="435" t="s">
        <v>21120</v>
      </c>
      <c r="P2688" s="435" t="s">
        <v>16258</v>
      </c>
      <c r="Q2688" s="436">
        <v>3</v>
      </c>
      <c r="R2688" s="435" t="s">
        <v>24731</v>
      </c>
      <c r="S2688" s="437"/>
      <c r="T2688" s="437"/>
      <c r="U2688" s="437"/>
    </row>
    <row r="2689" spans="1:21" ht="14.6" x14ac:dyDescent="0.4">
      <c r="A2689" s="435" t="s">
        <v>16256</v>
      </c>
      <c r="B2689" s="435" t="s">
        <v>14435</v>
      </c>
      <c r="C2689" s="435" t="s">
        <v>16257</v>
      </c>
      <c r="D2689" s="435" t="s">
        <v>20148</v>
      </c>
      <c r="E2689" s="435"/>
      <c r="F2689" s="435" t="s">
        <v>38427</v>
      </c>
      <c r="G2689" s="435" t="s">
        <v>20248</v>
      </c>
      <c r="H2689" s="435"/>
      <c r="I2689" s="435" t="s">
        <v>20211</v>
      </c>
      <c r="J2689" s="435" t="s">
        <v>20258</v>
      </c>
      <c r="K2689" s="435" t="s">
        <v>14436</v>
      </c>
      <c r="L2689" s="435" t="s">
        <v>35323</v>
      </c>
      <c r="M2689" s="435" t="s">
        <v>18077</v>
      </c>
      <c r="N2689" s="435" t="s">
        <v>14437</v>
      </c>
      <c r="O2689" s="435" t="s">
        <v>21122</v>
      </c>
      <c r="P2689" s="435" t="s">
        <v>16258</v>
      </c>
      <c r="Q2689" s="436">
        <v>3</v>
      </c>
      <c r="R2689" s="435" t="s">
        <v>24732</v>
      </c>
      <c r="S2689" s="437"/>
      <c r="T2689" s="437"/>
      <c r="U2689" s="437"/>
    </row>
    <row r="2690" spans="1:21" ht="14.6" x14ac:dyDescent="0.4">
      <c r="A2690" s="416" t="s">
        <v>16256</v>
      </c>
      <c r="B2690" s="416" t="s">
        <v>14438</v>
      </c>
      <c r="C2690" s="416" t="s">
        <v>16257</v>
      </c>
      <c r="D2690" s="416" t="s">
        <v>20148</v>
      </c>
      <c r="E2690" s="416"/>
      <c r="F2690" s="416" t="s">
        <v>38428</v>
      </c>
      <c r="G2690" s="416" t="s">
        <v>18071</v>
      </c>
      <c r="H2690" s="416"/>
      <c r="I2690" s="416" t="s">
        <v>20185</v>
      </c>
      <c r="J2690" s="416" t="s">
        <v>20258</v>
      </c>
      <c r="K2690" s="416" t="s">
        <v>14439</v>
      </c>
      <c r="L2690" s="416" t="s">
        <v>35399</v>
      </c>
      <c r="M2690" s="416" t="s">
        <v>18146</v>
      </c>
      <c r="N2690" s="416" t="s">
        <v>18147</v>
      </c>
      <c r="O2690" s="416" t="s">
        <v>21061</v>
      </c>
      <c r="P2690" s="416" t="s">
        <v>16258</v>
      </c>
      <c r="Q2690" s="417">
        <v>0</v>
      </c>
      <c r="R2690" s="416" t="s">
        <v>22783</v>
      </c>
      <c r="S2690" s="418"/>
      <c r="T2690" s="418"/>
      <c r="U2690" s="418"/>
    </row>
    <row r="2691" spans="1:21" ht="14.6" x14ac:dyDescent="0.4">
      <c r="A2691" s="416" t="s">
        <v>16256</v>
      </c>
      <c r="B2691" s="416" t="s">
        <v>14440</v>
      </c>
      <c r="C2691" s="416" t="s">
        <v>16257</v>
      </c>
      <c r="D2691" s="416" t="s">
        <v>20148</v>
      </c>
      <c r="E2691" s="416"/>
      <c r="F2691" s="416" t="s">
        <v>38429</v>
      </c>
      <c r="G2691" s="416" t="s">
        <v>18153</v>
      </c>
      <c r="H2691" s="416"/>
      <c r="I2691" s="416" t="s">
        <v>19359</v>
      </c>
      <c r="J2691" s="416" t="s">
        <v>20258</v>
      </c>
      <c r="K2691" s="416" t="s">
        <v>14441</v>
      </c>
      <c r="L2691" s="416" t="s">
        <v>35399</v>
      </c>
      <c r="M2691" s="416" t="s">
        <v>18155</v>
      </c>
      <c r="N2691" s="416" t="s">
        <v>18156</v>
      </c>
      <c r="O2691" s="416" t="s">
        <v>21128</v>
      </c>
      <c r="P2691" s="416" t="s">
        <v>16258</v>
      </c>
      <c r="Q2691" s="417">
        <v>0</v>
      </c>
      <c r="R2691" s="416" t="s">
        <v>22784</v>
      </c>
      <c r="S2691" s="418"/>
      <c r="T2691" s="418"/>
      <c r="U2691" s="418"/>
    </row>
    <row r="2692" spans="1:21" ht="14.6" x14ac:dyDescent="0.4">
      <c r="A2692" s="416" t="s">
        <v>14442</v>
      </c>
      <c r="B2692" s="416" t="s">
        <v>31460</v>
      </c>
      <c r="C2692" s="416" t="s">
        <v>14443</v>
      </c>
      <c r="D2692" s="416" t="s">
        <v>20148</v>
      </c>
      <c r="E2692" s="416"/>
      <c r="F2692" s="416" t="s">
        <v>38430</v>
      </c>
      <c r="G2692" s="416" t="s">
        <v>20149</v>
      </c>
      <c r="H2692" s="416"/>
      <c r="I2692" s="416" t="s">
        <v>20190</v>
      </c>
      <c r="J2692" s="416" t="s">
        <v>14444</v>
      </c>
      <c r="K2692" s="416" t="s">
        <v>14445</v>
      </c>
      <c r="L2692" s="416" t="s">
        <v>35321</v>
      </c>
      <c r="M2692" s="416" t="s">
        <v>14445</v>
      </c>
      <c r="N2692" s="416" t="s">
        <v>14446</v>
      </c>
      <c r="O2692" s="416" t="s">
        <v>21009</v>
      </c>
      <c r="P2692" s="416" t="s">
        <v>14444</v>
      </c>
      <c r="Q2692" s="417">
        <v>0</v>
      </c>
      <c r="R2692" s="416" t="s">
        <v>24733</v>
      </c>
      <c r="S2692" s="418"/>
      <c r="T2692" s="418"/>
      <c r="U2692" s="418"/>
    </row>
    <row r="2693" spans="1:21" ht="14.6" x14ac:dyDescent="0.4">
      <c r="A2693" s="416" t="s">
        <v>14442</v>
      </c>
      <c r="B2693" s="416" t="s">
        <v>33102</v>
      </c>
      <c r="C2693" s="416" t="s">
        <v>14443</v>
      </c>
      <c r="D2693" s="416" t="s">
        <v>20772</v>
      </c>
      <c r="E2693" s="416"/>
      <c r="F2693" s="416" t="s">
        <v>20772</v>
      </c>
      <c r="G2693" s="416" t="s">
        <v>20772</v>
      </c>
      <c r="H2693" s="416"/>
      <c r="I2693" s="416" t="s">
        <v>20772</v>
      </c>
      <c r="J2693" s="416" t="s">
        <v>14444</v>
      </c>
      <c r="K2693" s="416" t="s">
        <v>14447</v>
      </c>
      <c r="L2693" s="416" t="s">
        <v>35332</v>
      </c>
      <c r="M2693" s="416" t="s">
        <v>14447</v>
      </c>
      <c r="N2693" s="416" t="s">
        <v>14446</v>
      </c>
      <c r="O2693" s="416" t="s">
        <v>21009</v>
      </c>
      <c r="P2693" s="416" t="s">
        <v>14444</v>
      </c>
      <c r="Q2693" s="417">
        <v>0</v>
      </c>
      <c r="R2693" s="416" t="s">
        <v>24733</v>
      </c>
      <c r="S2693" s="418"/>
      <c r="T2693" s="418"/>
      <c r="U2693" s="418"/>
    </row>
    <row r="2694" spans="1:21" ht="14.6" x14ac:dyDescent="0.4">
      <c r="A2694" s="419" t="s">
        <v>14442</v>
      </c>
      <c r="B2694" s="419" t="s">
        <v>22420</v>
      </c>
      <c r="C2694" s="419" t="s">
        <v>14443</v>
      </c>
      <c r="D2694" s="419" t="s">
        <v>20148</v>
      </c>
      <c r="E2694" s="419"/>
      <c r="F2694" s="419" t="s">
        <v>38431</v>
      </c>
      <c r="G2694" s="419" t="s">
        <v>20155</v>
      </c>
      <c r="H2694" s="419"/>
      <c r="I2694" s="419" t="s">
        <v>18123</v>
      </c>
      <c r="J2694" s="419" t="s">
        <v>14444</v>
      </c>
      <c r="K2694" s="419" t="s">
        <v>22421</v>
      </c>
      <c r="L2694" s="419" t="s">
        <v>35323</v>
      </c>
      <c r="M2694" s="419" t="s">
        <v>14447</v>
      </c>
      <c r="N2694" s="419" t="s">
        <v>22525</v>
      </c>
      <c r="O2694" s="419" t="s">
        <v>21018</v>
      </c>
      <c r="P2694" s="419" t="s">
        <v>14444</v>
      </c>
      <c r="Q2694" s="425">
        <v>1</v>
      </c>
      <c r="R2694" s="419" t="s">
        <v>24734</v>
      </c>
      <c r="S2694" s="424"/>
      <c r="T2694" s="424"/>
      <c r="U2694" s="424"/>
    </row>
    <row r="2695" spans="1:21" ht="14.6" x14ac:dyDescent="0.4">
      <c r="A2695" s="419" t="s">
        <v>14442</v>
      </c>
      <c r="B2695" s="419" t="s">
        <v>33103</v>
      </c>
      <c r="C2695" s="419" t="s">
        <v>14443</v>
      </c>
      <c r="D2695" s="419" t="s">
        <v>20148</v>
      </c>
      <c r="E2695" s="419"/>
      <c r="F2695" s="419" t="s">
        <v>38432</v>
      </c>
      <c r="G2695" s="419" t="s">
        <v>19639</v>
      </c>
      <c r="H2695" s="419"/>
      <c r="I2695" s="419" t="s">
        <v>19436</v>
      </c>
      <c r="J2695" s="419" t="s">
        <v>14444</v>
      </c>
      <c r="K2695" s="419" t="s">
        <v>33104</v>
      </c>
      <c r="L2695" s="419" t="s">
        <v>35323</v>
      </c>
      <c r="M2695" s="419" t="s">
        <v>14447</v>
      </c>
      <c r="N2695" s="419" t="s">
        <v>33105</v>
      </c>
      <c r="O2695" s="419" t="s">
        <v>21009</v>
      </c>
      <c r="P2695" s="419" t="s">
        <v>14444</v>
      </c>
      <c r="Q2695" s="425">
        <v>1</v>
      </c>
      <c r="R2695" s="419" t="s">
        <v>33106</v>
      </c>
      <c r="S2695" s="424"/>
      <c r="T2695" s="424"/>
      <c r="U2695" s="424"/>
    </row>
    <row r="2696" spans="1:21" ht="14.6" x14ac:dyDescent="0.4">
      <c r="A2696" s="419" t="s">
        <v>14442</v>
      </c>
      <c r="B2696" s="419" t="s">
        <v>38433</v>
      </c>
      <c r="C2696" s="419" t="s">
        <v>14443</v>
      </c>
      <c r="D2696" s="419" t="s">
        <v>20148</v>
      </c>
      <c r="E2696" s="419"/>
      <c r="F2696" s="419" t="s">
        <v>38434</v>
      </c>
      <c r="G2696" s="419" t="s">
        <v>20160</v>
      </c>
      <c r="H2696" s="419"/>
      <c r="I2696" s="419" t="s">
        <v>19429</v>
      </c>
      <c r="J2696" s="419" t="s">
        <v>14444</v>
      </c>
      <c r="K2696" s="419" t="s">
        <v>14448</v>
      </c>
      <c r="L2696" s="419" t="s">
        <v>35323</v>
      </c>
      <c r="M2696" s="419" t="s">
        <v>14449</v>
      </c>
      <c r="N2696" s="419" t="s">
        <v>14450</v>
      </c>
      <c r="O2696" s="419" t="s">
        <v>21012</v>
      </c>
      <c r="P2696" s="419" t="s">
        <v>14444</v>
      </c>
      <c r="Q2696" s="425">
        <v>1</v>
      </c>
      <c r="R2696" s="419" t="s">
        <v>24735</v>
      </c>
      <c r="S2696" s="424"/>
      <c r="T2696" s="424"/>
      <c r="U2696" s="424"/>
    </row>
    <row r="2697" spans="1:21" ht="14.6" x14ac:dyDescent="0.4">
      <c r="A2697" s="419" t="s">
        <v>14442</v>
      </c>
      <c r="B2697" s="419" t="s">
        <v>38435</v>
      </c>
      <c r="C2697" s="419" t="s">
        <v>14443</v>
      </c>
      <c r="D2697" s="419" t="s">
        <v>20148</v>
      </c>
      <c r="E2697" s="419"/>
      <c r="F2697" s="419" t="s">
        <v>38436</v>
      </c>
      <c r="G2697" s="419" t="s">
        <v>20160</v>
      </c>
      <c r="H2697" s="419"/>
      <c r="I2697" s="419" t="s">
        <v>19486</v>
      </c>
      <c r="J2697" s="419" t="s">
        <v>14444</v>
      </c>
      <c r="K2697" s="419" t="s">
        <v>14451</v>
      </c>
      <c r="L2697" s="419" t="s">
        <v>35323</v>
      </c>
      <c r="M2697" s="419" t="s">
        <v>14449</v>
      </c>
      <c r="N2697" s="419" t="s">
        <v>14452</v>
      </c>
      <c r="O2697" s="419" t="s">
        <v>21020</v>
      </c>
      <c r="P2697" s="419" t="s">
        <v>14444</v>
      </c>
      <c r="Q2697" s="425">
        <v>1</v>
      </c>
      <c r="R2697" s="419" t="s">
        <v>24736</v>
      </c>
      <c r="S2697" s="424"/>
      <c r="T2697" s="424"/>
      <c r="U2697" s="424"/>
    </row>
    <row r="2698" spans="1:21" ht="14.6" x14ac:dyDescent="0.4">
      <c r="A2698" s="422" t="s">
        <v>14442</v>
      </c>
      <c r="B2698" s="422" t="s">
        <v>14453</v>
      </c>
      <c r="C2698" s="422" t="s">
        <v>14443</v>
      </c>
      <c r="D2698" s="422" t="s">
        <v>20148</v>
      </c>
      <c r="E2698" s="422"/>
      <c r="F2698" s="422" t="s">
        <v>38437</v>
      </c>
      <c r="G2698" s="422" t="s">
        <v>20160</v>
      </c>
      <c r="H2698" s="422"/>
      <c r="I2698" s="422" t="s">
        <v>19329</v>
      </c>
      <c r="J2698" s="422" t="s">
        <v>14444</v>
      </c>
      <c r="K2698" s="422" t="s">
        <v>14454</v>
      </c>
      <c r="L2698" s="422" t="s">
        <v>35323</v>
      </c>
      <c r="M2698" s="422" t="s">
        <v>14455</v>
      </c>
      <c r="N2698" s="422" t="s">
        <v>14456</v>
      </c>
      <c r="O2698" s="422" t="s">
        <v>21081</v>
      </c>
      <c r="P2698" s="422" t="s">
        <v>14444</v>
      </c>
      <c r="Q2698" s="423">
        <v>1</v>
      </c>
      <c r="R2698" s="422" t="s">
        <v>24737</v>
      </c>
      <c r="S2698" s="424"/>
      <c r="T2698" s="424"/>
      <c r="U2698" s="424"/>
    </row>
    <row r="2699" spans="1:21" ht="14.6" x14ac:dyDescent="0.4">
      <c r="A2699" s="419" t="s">
        <v>14442</v>
      </c>
      <c r="B2699" s="419" t="s">
        <v>38438</v>
      </c>
      <c r="C2699" s="419" t="s">
        <v>14443</v>
      </c>
      <c r="D2699" s="419" t="s">
        <v>20148</v>
      </c>
      <c r="E2699" s="419"/>
      <c r="F2699" s="419" t="s">
        <v>38439</v>
      </c>
      <c r="G2699" s="419" t="s">
        <v>20248</v>
      </c>
      <c r="H2699" s="419"/>
      <c r="I2699" s="419" t="s">
        <v>19355</v>
      </c>
      <c r="J2699" s="419" t="s">
        <v>14444</v>
      </c>
      <c r="K2699" s="419" t="s">
        <v>14457</v>
      </c>
      <c r="L2699" s="419" t="s">
        <v>35323</v>
      </c>
      <c r="M2699" s="419" t="s">
        <v>14458</v>
      </c>
      <c r="N2699" s="419" t="s">
        <v>14459</v>
      </c>
      <c r="O2699" s="419" t="s">
        <v>21027</v>
      </c>
      <c r="P2699" s="419" t="s">
        <v>14444</v>
      </c>
      <c r="Q2699" s="425">
        <v>1</v>
      </c>
      <c r="R2699" s="419" t="s">
        <v>24738</v>
      </c>
      <c r="S2699" s="424"/>
      <c r="T2699" s="424"/>
      <c r="U2699" s="424"/>
    </row>
    <row r="2700" spans="1:21" ht="14.6" x14ac:dyDescent="0.4">
      <c r="A2700" s="419" t="s">
        <v>14442</v>
      </c>
      <c r="B2700" s="419" t="s">
        <v>14460</v>
      </c>
      <c r="C2700" s="419" t="s">
        <v>14443</v>
      </c>
      <c r="D2700" s="419" t="s">
        <v>20148</v>
      </c>
      <c r="E2700" s="419"/>
      <c r="F2700" s="419" t="s">
        <v>38440</v>
      </c>
      <c r="G2700" s="419" t="s">
        <v>19639</v>
      </c>
      <c r="H2700" s="419"/>
      <c r="I2700" s="419" t="s">
        <v>20143</v>
      </c>
      <c r="J2700" s="419" t="s">
        <v>14444</v>
      </c>
      <c r="K2700" s="419" t="s">
        <v>14461</v>
      </c>
      <c r="L2700" s="419" t="s">
        <v>35323</v>
      </c>
      <c r="M2700" s="419" t="s">
        <v>14462</v>
      </c>
      <c r="N2700" s="419" t="s">
        <v>14463</v>
      </c>
      <c r="O2700" s="419" t="s">
        <v>21009</v>
      </c>
      <c r="P2700" s="419" t="s">
        <v>14444</v>
      </c>
      <c r="Q2700" s="425">
        <v>1</v>
      </c>
      <c r="R2700" s="419" t="s">
        <v>24739</v>
      </c>
      <c r="S2700" s="424"/>
      <c r="T2700" s="424"/>
      <c r="U2700" s="424"/>
    </row>
    <row r="2701" spans="1:21" ht="14.6" x14ac:dyDescent="0.4">
      <c r="A2701" s="419" t="s">
        <v>14442</v>
      </c>
      <c r="B2701" s="419" t="s">
        <v>14464</v>
      </c>
      <c r="C2701" s="419" t="s">
        <v>14443</v>
      </c>
      <c r="D2701" s="419" t="s">
        <v>20148</v>
      </c>
      <c r="E2701" s="419"/>
      <c r="F2701" s="419" t="s">
        <v>38441</v>
      </c>
      <c r="G2701" s="419" t="s">
        <v>19639</v>
      </c>
      <c r="H2701" s="419"/>
      <c r="I2701" s="419" t="s">
        <v>19364</v>
      </c>
      <c r="J2701" s="419" t="s">
        <v>14444</v>
      </c>
      <c r="K2701" s="419" t="s">
        <v>14465</v>
      </c>
      <c r="L2701" s="419" t="s">
        <v>35323</v>
      </c>
      <c r="M2701" s="419" t="s">
        <v>14462</v>
      </c>
      <c r="N2701" s="419" t="s">
        <v>14466</v>
      </c>
      <c r="O2701" s="419" t="s">
        <v>21009</v>
      </c>
      <c r="P2701" s="419" t="s">
        <v>14444</v>
      </c>
      <c r="Q2701" s="425">
        <v>1</v>
      </c>
      <c r="R2701" s="419" t="s">
        <v>24740</v>
      </c>
      <c r="S2701" s="424"/>
      <c r="T2701" s="424"/>
      <c r="U2701" s="424"/>
    </row>
    <row r="2702" spans="1:21" ht="14.6" x14ac:dyDescent="0.4">
      <c r="A2702" s="419" t="s">
        <v>14442</v>
      </c>
      <c r="B2702" s="419" t="s">
        <v>14467</v>
      </c>
      <c r="C2702" s="419" t="s">
        <v>14443</v>
      </c>
      <c r="D2702" s="419" t="s">
        <v>20148</v>
      </c>
      <c r="E2702" s="419"/>
      <c r="F2702" s="419" t="s">
        <v>38442</v>
      </c>
      <c r="G2702" s="419" t="s">
        <v>19639</v>
      </c>
      <c r="H2702" s="419"/>
      <c r="I2702" s="419" t="s">
        <v>20241</v>
      </c>
      <c r="J2702" s="419" t="s">
        <v>14444</v>
      </c>
      <c r="K2702" s="419" t="s">
        <v>14468</v>
      </c>
      <c r="L2702" s="419" t="s">
        <v>35323</v>
      </c>
      <c r="M2702" s="419" t="s">
        <v>14462</v>
      </c>
      <c r="N2702" s="419" t="s">
        <v>14469</v>
      </c>
      <c r="O2702" s="419" t="s">
        <v>21009</v>
      </c>
      <c r="P2702" s="419" t="s">
        <v>14444</v>
      </c>
      <c r="Q2702" s="425">
        <v>1</v>
      </c>
      <c r="R2702" s="419" t="s">
        <v>24741</v>
      </c>
      <c r="S2702" s="424"/>
      <c r="T2702" s="424"/>
      <c r="U2702" s="424"/>
    </row>
    <row r="2703" spans="1:21" ht="14.6" x14ac:dyDescent="0.4">
      <c r="A2703" s="419" t="s">
        <v>14442</v>
      </c>
      <c r="B2703" s="419" t="s">
        <v>14470</v>
      </c>
      <c r="C2703" s="419" t="s">
        <v>14443</v>
      </c>
      <c r="D2703" s="419" t="s">
        <v>20148</v>
      </c>
      <c r="E2703" s="419"/>
      <c r="F2703" s="419" t="s">
        <v>38443</v>
      </c>
      <c r="G2703" s="419" t="s">
        <v>19639</v>
      </c>
      <c r="H2703" s="419"/>
      <c r="I2703" s="419" t="s">
        <v>20233</v>
      </c>
      <c r="J2703" s="419" t="s">
        <v>14444</v>
      </c>
      <c r="K2703" s="419" t="s">
        <v>14471</v>
      </c>
      <c r="L2703" s="419" t="s">
        <v>35323</v>
      </c>
      <c r="M2703" s="419" t="s">
        <v>14462</v>
      </c>
      <c r="N2703" s="419" t="s">
        <v>14472</v>
      </c>
      <c r="O2703" s="419" t="s">
        <v>21009</v>
      </c>
      <c r="P2703" s="419" t="s">
        <v>14444</v>
      </c>
      <c r="Q2703" s="425">
        <v>1</v>
      </c>
      <c r="R2703" s="419" t="s">
        <v>24742</v>
      </c>
      <c r="S2703" s="424"/>
      <c r="T2703" s="424"/>
      <c r="U2703" s="424"/>
    </row>
    <row r="2704" spans="1:21" ht="14.6" x14ac:dyDescent="0.4">
      <c r="A2704" s="419" t="s">
        <v>14442</v>
      </c>
      <c r="B2704" s="419" t="s">
        <v>14473</v>
      </c>
      <c r="C2704" s="419" t="s">
        <v>14443</v>
      </c>
      <c r="D2704" s="419" t="s">
        <v>20148</v>
      </c>
      <c r="E2704" s="419"/>
      <c r="F2704" s="419" t="s">
        <v>38444</v>
      </c>
      <c r="G2704" s="419" t="s">
        <v>19639</v>
      </c>
      <c r="H2704" s="419"/>
      <c r="I2704" s="419" t="s">
        <v>20186</v>
      </c>
      <c r="J2704" s="419" t="s">
        <v>14444</v>
      </c>
      <c r="K2704" s="419" t="s">
        <v>14474</v>
      </c>
      <c r="L2704" s="419" t="s">
        <v>35323</v>
      </c>
      <c r="M2704" s="419" t="s">
        <v>14462</v>
      </c>
      <c r="N2704" s="419" t="s">
        <v>14475</v>
      </c>
      <c r="O2704" s="419" t="s">
        <v>21009</v>
      </c>
      <c r="P2704" s="419" t="s">
        <v>14444</v>
      </c>
      <c r="Q2704" s="425">
        <v>1</v>
      </c>
      <c r="R2704" s="419" t="s">
        <v>24743</v>
      </c>
      <c r="S2704" s="424"/>
      <c r="T2704" s="424"/>
      <c r="U2704" s="424"/>
    </row>
    <row r="2705" spans="1:21" ht="14.6" x14ac:dyDescent="0.4">
      <c r="A2705" s="419" t="s">
        <v>14442</v>
      </c>
      <c r="B2705" s="419" t="s">
        <v>14476</v>
      </c>
      <c r="C2705" s="419" t="s">
        <v>14443</v>
      </c>
      <c r="D2705" s="419" t="s">
        <v>20148</v>
      </c>
      <c r="E2705" s="419"/>
      <c r="F2705" s="419" t="s">
        <v>38445</v>
      </c>
      <c r="G2705" s="419" t="s">
        <v>19639</v>
      </c>
      <c r="H2705" s="419"/>
      <c r="I2705" s="419" t="s">
        <v>19429</v>
      </c>
      <c r="J2705" s="419" t="s">
        <v>14444</v>
      </c>
      <c r="K2705" s="419" t="s">
        <v>14477</v>
      </c>
      <c r="L2705" s="419" t="s">
        <v>35323</v>
      </c>
      <c r="M2705" s="419" t="s">
        <v>14462</v>
      </c>
      <c r="N2705" s="419" t="s">
        <v>14478</v>
      </c>
      <c r="O2705" s="419" t="s">
        <v>21009</v>
      </c>
      <c r="P2705" s="419" t="s">
        <v>14444</v>
      </c>
      <c r="Q2705" s="425">
        <v>1</v>
      </c>
      <c r="R2705" s="419" t="s">
        <v>24744</v>
      </c>
      <c r="S2705" s="424"/>
      <c r="T2705" s="424"/>
      <c r="U2705" s="424"/>
    </row>
    <row r="2706" spans="1:21" ht="14.6" x14ac:dyDescent="0.4">
      <c r="A2706" s="419" t="s">
        <v>14442</v>
      </c>
      <c r="B2706" s="419" t="s">
        <v>14479</v>
      </c>
      <c r="C2706" s="419" t="s">
        <v>14443</v>
      </c>
      <c r="D2706" s="419" t="s">
        <v>20148</v>
      </c>
      <c r="E2706" s="419"/>
      <c r="F2706" s="419" t="s">
        <v>38446</v>
      </c>
      <c r="G2706" s="419" t="s">
        <v>19639</v>
      </c>
      <c r="H2706" s="419"/>
      <c r="I2706" s="419" t="s">
        <v>20214</v>
      </c>
      <c r="J2706" s="419" t="s">
        <v>14444</v>
      </c>
      <c r="K2706" s="419" t="s">
        <v>14480</v>
      </c>
      <c r="L2706" s="419" t="s">
        <v>35323</v>
      </c>
      <c r="M2706" s="419" t="s">
        <v>14462</v>
      </c>
      <c r="N2706" s="419" t="s">
        <v>14481</v>
      </c>
      <c r="O2706" s="419" t="s">
        <v>21009</v>
      </c>
      <c r="P2706" s="419" t="s">
        <v>14444</v>
      </c>
      <c r="Q2706" s="425">
        <v>1</v>
      </c>
      <c r="R2706" s="419" t="s">
        <v>24745</v>
      </c>
      <c r="S2706" s="424"/>
      <c r="T2706" s="424"/>
      <c r="U2706" s="424"/>
    </row>
    <row r="2707" spans="1:21" ht="14.6" x14ac:dyDescent="0.4">
      <c r="A2707" s="419" t="s">
        <v>14442</v>
      </c>
      <c r="B2707" s="419" t="s">
        <v>14482</v>
      </c>
      <c r="C2707" s="419" t="s">
        <v>14443</v>
      </c>
      <c r="D2707" s="419" t="s">
        <v>20148</v>
      </c>
      <c r="E2707" s="419"/>
      <c r="F2707" s="419" t="s">
        <v>38447</v>
      </c>
      <c r="G2707" s="419" t="s">
        <v>19639</v>
      </c>
      <c r="H2707" s="419"/>
      <c r="I2707" s="419" t="s">
        <v>17967</v>
      </c>
      <c r="J2707" s="419" t="s">
        <v>14444</v>
      </c>
      <c r="K2707" s="419" t="s">
        <v>14483</v>
      </c>
      <c r="L2707" s="419" t="s">
        <v>35323</v>
      </c>
      <c r="M2707" s="419" t="s">
        <v>14462</v>
      </c>
      <c r="N2707" s="419" t="s">
        <v>14484</v>
      </c>
      <c r="O2707" s="419" t="s">
        <v>21009</v>
      </c>
      <c r="P2707" s="419" t="s">
        <v>14444</v>
      </c>
      <c r="Q2707" s="425">
        <v>1</v>
      </c>
      <c r="R2707" s="419" t="s">
        <v>24746</v>
      </c>
      <c r="S2707" s="424"/>
      <c r="T2707" s="424"/>
      <c r="U2707" s="424"/>
    </row>
    <row r="2708" spans="1:21" ht="14.6" x14ac:dyDescent="0.4">
      <c r="A2708" s="419" t="s">
        <v>14442</v>
      </c>
      <c r="B2708" s="419" t="s">
        <v>14485</v>
      </c>
      <c r="C2708" s="419" t="s">
        <v>14443</v>
      </c>
      <c r="D2708" s="419" t="s">
        <v>20148</v>
      </c>
      <c r="E2708" s="419"/>
      <c r="F2708" s="419" t="s">
        <v>38448</v>
      </c>
      <c r="G2708" s="419" t="s">
        <v>19639</v>
      </c>
      <c r="H2708" s="419"/>
      <c r="I2708" s="419" t="s">
        <v>18022</v>
      </c>
      <c r="J2708" s="419" t="s">
        <v>14444</v>
      </c>
      <c r="K2708" s="419" t="s">
        <v>14486</v>
      </c>
      <c r="L2708" s="419" t="s">
        <v>35323</v>
      </c>
      <c r="M2708" s="419" t="s">
        <v>14462</v>
      </c>
      <c r="N2708" s="419" t="s">
        <v>14487</v>
      </c>
      <c r="O2708" s="419" t="s">
        <v>21009</v>
      </c>
      <c r="P2708" s="419" t="s">
        <v>14444</v>
      </c>
      <c r="Q2708" s="425">
        <v>1</v>
      </c>
      <c r="R2708" s="419" t="s">
        <v>24747</v>
      </c>
      <c r="S2708" s="424"/>
      <c r="T2708" s="424"/>
      <c r="U2708" s="424"/>
    </row>
    <row r="2709" spans="1:21" ht="14.6" x14ac:dyDescent="0.4">
      <c r="A2709" s="419" t="s">
        <v>14442</v>
      </c>
      <c r="B2709" s="419" t="s">
        <v>14488</v>
      </c>
      <c r="C2709" s="419" t="s">
        <v>14443</v>
      </c>
      <c r="D2709" s="419" t="s">
        <v>20148</v>
      </c>
      <c r="E2709" s="419"/>
      <c r="F2709" s="419" t="s">
        <v>38449</v>
      </c>
      <c r="G2709" s="419" t="s">
        <v>19639</v>
      </c>
      <c r="H2709" s="419"/>
      <c r="I2709" s="419" t="s">
        <v>18001</v>
      </c>
      <c r="J2709" s="419" t="s">
        <v>14444</v>
      </c>
      <c r="K2709" s="419" t="s">
        <v>14489</v>
      </c>
      <c r="L2709" s="419" t="s">
        <v>35323</v>
      </c>
      <c r="M2709" s="419" t="s">
        <v>14462</v>
      </c>
      <c r="N2709" s="419" t="s">
        <v>14490</v>
      </c>
      <c r="O2709" s="419" t="s">
        <v>21009</v>
      </c>
      <c r="P2709" s="419" t="s">
        <v>14444</v>
      </c>
      <c r="Q2709" s="425">
        <v>1</v>
      </c>
      <c r="R2709" s="419" t="s">
        <v>24748</v>
      </c>
      <c r="S2709" s="424"/>
      <c r="T2709" s="424"/>
      <c r="U2709" s="424"/>
    </row>
    <row r="2710" spans="1:21" ht="14.6" x14ac:dyDescent="0.4">
      <c r="A2710" s="419" t="s">
        <v>14442</v>
      </c>
      <c r="B2710" s="419" t="s">
        <v>14491</v>
      </c>
      <c r="C2710" s="419" t="s">
        <v>14443</v>
      </c>
      <c r="D2710" s="419" t="s">
        <v>20148</v>
      </c>
      <c r="E2710" s="419"/>
      <c r="F2710" s="419" t="s">
        <v>38450</v>
      </c>
      <c r="G2710" s="419" t="s">
        <v>19639</v>
      </c>
      <c r="H2710" s="419"/>
      <c r="I2710" s="419" t="s">
        <v>18069</v>
      </c>
      <c r="J2710" s="419" t="s">
        <v>14444</v>
      </c>
      <c r="K2710" s="419" t="s">
        <v>14492</v>
      </c>
      <c r="L2710" s="419" t="s">
        <v>35323</v>
      </c>
      <c r="M2710" s="419" t="s">
        <v>14462</v>
      </c>
      <c r="N2710" s="419" t="s">
        <v>14493</v>
      </c>
      <c r="O2710" s="419" t="s">
        <v>21009</v>
      </c>
      <c r="P2710" s="419" t="s">
        <v>14444</v>
      </c>
      <c r="Q2710" s="425">
        <v>1</v>
      </c>
      <c r="R2710" s="419" t="s">
        <v>24749</v>
      </c>
      <c r="S2710" s="424"/>
      <c r="T2710" s="424"/>
      <c r="U2710" s="424"/>
    </row>
    <row r="2711" spans="1:21" ht="14.6" x14ac:dyDescent="0.4">
      <c r="A2711" s="419" t="s">
        <v>14442</v>
      </c>
      <c r="B2711" s="419" t="s">
        <v>14494</v>
      </c>
      <c r="C2711" s="419" t="s">
        <v>14443</v>
      </c>
      <c r="D2711" s="419" t="s">
        <v>20148</v>
      </c>
      <c r="E2711" s="419"/>
      <c r="F2711" s="419" t="s">
        <v>38451</v>
      </c>
      <c r="G2711" s="419" t="s">
        <v>19639</v>
      </c>
      <c r="H2711" s="419"/>
      <c r="I2711" s="419" t="s">
        <v>18039</v>
      </c>
      <c r="J2711" s="419" t="s">
        <v>14444</v>
      </c>
      <c r="K2711" s="419" t="s">
        <v>14495</v>
      </c>
      <c r="L2711" s="419" t="s">
        <v>35323</v>
      </c>
      <c r="M2711" s="419" t="s">
        <v>14462</v>
      </c>
      <c r="N2711" s="419" t="s">
        <v>14496</v>
      </c>
      <c r="O2711" s="419" t="s">
        <v>21009</v>
      </c>
      <c r="P2711" s="419" t="s">
        <v>14444</v>
      </c>
      <c r="Q2711" s="425">
        <v>1</v>
      </c>
      <c r="R2711" s="419" t="s">
        <v>24750</v>
      </c>
      <c r="S2711" s="424"/>
      <c r="T2711" s="424"/>
      <c r="U2711" s="424"/>
    </row>
    <row r="2712" spans="1:21" ht="14.6" x14ac:dyDescent="0.4">
      <c r="A2712" s="419" t="s">
        <v>14442</v>
      </c>
      <c r="B2712" s="419" t="s">
        <v>14497</v>
      </c>
      <c r="C2712" s="419" t="s">
        <v>14443</v>
      </c>
      <c r="D2712" s="419" t="s">
        <v>20148</v>
      </c>
      <c r="E2712" s="419"/>
      <c r="F2712" s="419" t="s">
        <v>38452</v>
      </c>
      <c r="G2712" s="419" t="s">
        <v>19639</v>
      </c>
      <c r="H2712" s="419"/>
      <c r="I2712" s="419" t="s">
        <v>18029</v>
      </c>
      <c r="J2712" s="419" t="s">
        <v>14444</v>
      </c>
      <c r="K2712" s="419" t="s">
        <v>14498</v>
      </c>
      <c r="L2712" s="419" t="s">
        <v>35323</v>
      </c>
      <c r="M2712" s="419" t="s">
        <v>14462</v>
      </c>
      <c r="N2712" s="419" t="s">
        <v>14499</v>
      </c>
      <c r="O2712" s="419" t="s">
        <v>21009</v>
      </c>
      <c r="P2712" s="419" t="s">
        <v>14444</v>
      </c>
      <c r="Q2712" s="425">
        <v>1</v>
      </c>
      <c r="R2712" s="419" t="s">
        <v>24751</v>
      </c>
      <c r="S2712" s="424"/>
      <c r="T2712" s="424"/>
      <c r="U2712" s="424"/>
    </row>
    <row r="2713" spans="1:21" ht="14.6" x14ac:dyDescent="0.4">
      <c r="A2713" s="419" t="s">
        <v>14442</v>
      </c>
      <c r="B2713" s="419" t="s">
        <v>14500</v>
      </c>
      <c r="C2713" s="419" t="s">
        <v>14443</v>
      </c>
      <c r="D2713" s="419" t="s">
        <v>20148</v>
      </c>
      <c r="E2713" s="419"/>
      <c r="F2713" s="419" t="s">
        <v>38453</v>
      </c>
      <c r="G2713" s="419" t="s">
        <v>19639</v>
      </c>
      <c r="H2713" s="419"/>
      <c r="I2713" s="419" t="s">
        <v>19423</v>
      </c>
      <c r="J2713" s="419" t="s">
        <v>14444</v>
      </c>
      <c r="K2713" s="419" t="s">
        <v>14501</v>
      </c>
      <c r="L2713" s="419" t="s">
        <v>35323</v>
      </c>
      <c r="M2713" s="419" t="s">
        <v>14462</v>
      </c>
      <c r="N2713" s="419" t="s">
        <v>14502</v>
      </c>
      <c r="O2713" s="419" t="s">
        <v>21009</v>
      </c>
      <c r="P2713" s="419" t="s">
        <v>14444</v>
      </c>
      <c r="Q2713" s="425">
        <v>1</v>
      </c>
      <c r="R2713" s="419" t="s">
        <v>24752</v>
      </c>
      <c r="S2713" s="424"/>
      <c r="T2713" s="424"/>
      <c r="U2713" s="424"/>
    </row>
    <row r="2714" spans="1:21" ht="14.6" x14ac:dyDescent="0.4">
      <c r="A2714" s="419" t="s">
        <v>14442</v>
      </c>
      <c r="B2714" s="419" t="s">
        <v>14503</v>
      </c>
      <c r="C2714" s="419" t="s">
        <v>14443</v>
      </c>
      <c r="D2714" s="419" t="s">
        <v>20148</v>
      </c>
      <c r="E2714" s="419"/>
      <c r="F2714" s="419" t="s">
        <v>38454</v>
      </c>
      <c r="G2714" s="419" t="s">
        <v>19639</v>
      </c>
      <c r="H2714" s="419"/>
      <c r="I2714" s="419" t="s">
        <v>18022</v>
      </c>
      <c r="J2714" s="419" t="s">
        <v>14444</v>
      </c>
      <c r="K2714" s="419" t="s">
        <v>14504</v>
      </c>
      <c r="L2714" s="419" t="s">
        <v>35323</v>
      </c>
      <c r="M2714" s="419" t="s">
        <v>14462</v>
      </c>
      <c r="N2714" s="419" t="s">
        <v>14505</v>
      </c>
      <c r="O2714" s="419" t="s">
        <v>21009</v>
      </c>
      <c r="P2714" s="419" t="s">
        <v>14444</v>
      </c>
      <c r="Q2714" s="425">
        <v>1</v>
      </c>
      <c r="R2714" s="419" t="s">
        <v>24753</v>
      </c>
      <c r="S2714" s="424"/>
      <c r="T2714" s="424"/>
      <c r="U2714" s="424"/>
    </row>
    <row r="2715" spans="1:21" ht="14.6" x14ac:dyDescent="0.4">
      <c r="A2715" s="419" t="s">
        <v>14442</v>
      </c>
      <c r="B2715" s="419" t="s">
        <v>14506</v>
      </c>
      <c r="C2715" s="419" t="s">
        <v>14443</v>
      </c>
      <c r="D2715" s="419" t="s">
        <v>20148</v>
      </c>
      <c r="E2715" s="419"/>
      <c r="F2715" s="419" t="s">
        <v>38455</v>
      </c>
      <c r="G2715" s="419" t="s">
        <v>19639</v>
      </c>
      <c r="H2715" s="419"/>
      <c r="I2715" s="419" t="s">
        <v>20144</v>
      </c>
      <c r="J2715" s="419" t="s">
        <v>14444</v>
      </c>
      <c r="K2715" s="419" t="s">
        <v>14507</v>
      </c>
      <c r="L2715" s="419" t="s">
        <v>35323</v>
      </c>
      <c r="M2715" s="419" t="s">
        <v>14462</v>
      </c>
      <c r="N2715" s="419" t="s">
        <v>14508</v>
      </c>
      <c r="O2715" s="419" t="s">
        <v>21009</v>
      </c>
      <c r="P2715" s="419" t="s">
        <v>14444</v>
      </c>
      <c r="Q2715" s="425">
        <v>1</v>
      </c>
      <c r="R2715" s="419" t="s">
        <v>24754</v>
      </c>
      <c r="S2715" s="424"/>
      <c r="T2715" s="424"/>
      <c r="U2715" s="424"/>
    </row>
    <row r="2716" spans="1:21" ht="14.6" x14ac:dyDescent="0.4">
      <c r="A2716" s="419" t="s">
        <v>14442</v>
      </c>
      <c r="B2716" s="419" t="s">
        <v>14509</v>
      </c>
      <c r="C2716" s="419" t="s">
        <v>14443</v>
      </c>
      <c r="D2716" s="419" t="s">
        <v>20148</v>
      </c>
      <c r="E2716" s="419"/>
      <c r="F2716" s="419" t="s">
        <v>38456</v>
      </c>
      <c r="G2716" s="419" t="s">
        <v>19639</v>
      </c>
      <c r="H2716" s="419"/>
      <c r="I2716" s="419" t="s">
        <v>19719</v>
      </c>
      <c r="J2716" s="419" t="s">
        <v>14444</v>
      </c>
      <c r="K2716" s="419" t="s">
        <v>14510</v>
      </c>
      <c r="L2716" s="419" t="s">
        <v>35323</v>
      </c>
      <c r="M2716" s="419" t="s">
        <v>14462</v>
      </c>
      <c r="N2716" s="419" t="s">
        <v>14511</v>
      </c>
      <c r="O2716" s="419" t="s">
        <v>21009</v>
      </c>
      <c r="P2716" s="419" t="s">
        <v>14444</v>
      </c>
      <c r="Q2716" s="425">
        <v>1</v>
      </c>
      <c r="R2716" s="419" t="s">
        <v>24755</v>
      </c>
      <c r="S2716" s="424"/>
      <c r="T2716" s="424"/>
      <c r="U2716" s="424"/>
    </row>
    <row r="2717" spans="1:21" ht="14.6" x14ac:dyDescent="0.4">
      <c r="A2717" s="419" t="s">
        <v>14442</v>
      </c>
      <c r="B2717" s="419" t="s">
        <v>14512</v>
      </c>
      <c r="C2717" s="419" t="s">
        <v>14443</v>
      </c>
      <c r="D2717" s="419" t="s">
        <v>20148</v>
      </c>
      <c r="E2717" s="419"/>
      <c r="F2717" s="419" t="s">
        <v>38457</v>
      </c>
      <c r="G2717" s="419" t="s">
        <v>19639</v>
      </c>
      <c r="H2717" s="419"/>
      <c r="I2717" s="419" t="s">
        <v>17972</v>
      </c>
      <c r="J2717" s="419" t="s">
        <v>14444</v>
      </c>
      <c r="K2717" s="419" t="s">
        <v>14513</v>
      </c>
      <c r="L2717" s="419" t="s">
        <v>35323</v>
      </c>
      <c r="M2717" s="419" t="s">
        <v>14462</v>
      </c>
      <c r="N2717" s="419" t="s">
        <v>14514</v>
      </c>
      <c r="O2717" s="419" t="s">
        <v>21009</v>
      </c>
      <c r="P2717" s="419" t="s">
        <v>14444</v>
      </c>
      <c r="Q2717" s="425">
        <v>1</v>
      </c>
      <c r="R2717" s="419" t="s">
        <v>24756</v>
      </c>
      <c r="S2717" s="424"/>
      <c r="T2717" s="424"/>
      <c r="U2717" s="424"/>
    </row>
    <row r="2718" spans="1:21" ht="14.6" x14ac:dyDescent="0.4">
      <c r="A2718" s="419" t="s">
        <v>14442</v>
      </c>
      <c r="B2718" s="419" t="s">
        <v>14515</v>
      </c>
      <c r="C2718" s="419" t="s">
        <v>14443</v>
      </c>
      <c r="D2718" s="419" t="s">
        <v>20148</v>
      </c>
      <c r="E2718" s="419"/>
      <c r="F2718" s="419" t="s">
        <v>38458</v>
      </c>
      <c r="G2718" s="419" t="s">
        <v>19639</v>
      </c>
      <c r="H2718" s="419"/>
      <c r="I2718" s="419" t="s">
        <v>20249</v>
      </c>
      <c r="J2718" s="419" t="s">
        <v>14444</v>
      </c>
      <c r="K2718" s="419" t="s">
        <v>14516</v>
      </c>
      <c r="L2718" s="419" t="s">
        <v>35323</v>
      </c>
      <c r="M2718" s="419" t="s">
        <v>14462</v>
      </c>
      <c r="N2718" s="419" t="s">
        <v>14517</v>
      </c>
      <c r="O2718" s="419" t="s">
        <v>21009</v>
      </c>
      <c r="P2718" s="419" t="s">
        <v>14444</v>
      </c>
      <c r="Q2718" s="425">
        <v>1</v>
      </c>
      <c r="R2718" s="419" t="s">
        <v>24757</v>
      </c>
      <c r="S2718" s="424"/>
      <c r="T2718" s="424"/>
      <c r="U2718" s="424"/>
    </row>
    <row r="2719" spans="1:21" ht="14.6" x14ac:dyDescent="0.4">
      <c r="A2719" s="419" t="s">
        <v>14442</v>
      </c>
      <c r="B2719" s="419" t="s">
        <v>14518</v>
      </c>
      <c r="C2719" s="419" t="s">
        <v>14443</v>
      </c>
      <c r="D2719" s="419" t="s">
        <v>20148</v>
      </c>
      <c r="E2719" s="419"/>
      <c r="F2719" s="419" t="s">
        <v>38459</v>
      </c>
      <c r="G2719" s="419" t="s">
        <v>19639</v>
      </c>
      <c r="H2719" s="419"/>
      <c r="I2719" s="419" t="s">
        <v>18072</v>
      </c>
      <c r="J2719" s="419" t="s">
        <v>14444</v>
      </c>
      <c r="K2719" s="419" t="s">
        <v>14519</v>
      </c>
      <c r="L2719" s="419" t="s">
        <v>35323</v>
      </c>
      <c r="M2719" s="419" t="s">
        <v>14462</v>
      </c>
      <c r="N2719" s="419" t="s">
        <v>14520</v>
      </c>
      <c r="O2719" s="419" t="s">
        <v>21009</v>
      </c>
      <c r="P2719" s="419" t="s">
        <v>14444</v>
      </c>
      <c r="Q2719" s="425">
        <v>1</v>
      </c>
      <c r="R2719" s="419" t="s">
        <v>24758</v>
      </c>
      <c r="S2719" s="424"/>
      <c r="T2719" s="424"/>
      <c r="U2719" s="424"/>
    </row>
    <row r="2720" spans="1:21" ht="14.6" x14ac:dyDescent="0.4">
      <c r="A2720" s="419" t="s">
        <v>14442</v>
      </c>
      <c r="B2720" s="419" t="s">
        <v>14521</v>
      </c>
      <c r="C2720" s="419" t="s">
        <v>14443</v>
      </c>
      <c r="D2720" s="419" t="s">
        <v>20148</v>
      </c>
      <c r="E2720" s="419"/>
      <c r="F2720" s="419" t="s">
        <v>38460</v>
      </c>
      <c r="G2720" s="419" t="s">
        <v>19639</v>
      </c>
      <c r="H2720" s="419"/>
      <c r="I2720" s="419" t="s">
        <v>17933</v>
      </c>
      <c r="J2720" s="419" t="s">
        <v>14444</v>
      </c>
      <c r="K2720" s="419" t="s">
        <v>14522</v>
      </c>
      <c r="L2720" s="419" t="s">
        <v>35323</v>
      </c>
      <c r="M2720" s="419" t="s">
        <v>14462</v>
      </c>
      <c r="N2720" s="419" t="s">
        <v>14523</v>
      </c>
      <c r="O2720" s="419" t="s">
        <v>21009</v>
      </c>
      <c r="P2720" s="419" t="s">
        <v>14444</v>
      </c>
      <c r="Q2720" s="425">
        <v>1</v>
      </c>
      <c r="R2720" s="419" t="s">
        <v>24759</v>
      </c>
      <c r="S2720" s="424"/>
      <c r="T2720" s="424"/>
      <c r="U2720" s="424"/>
    </row>
    <row r="2721" spans="1:21" ht="14.6" x14ac:dyDescent="0.4">
      <c r="A2721" s="419" t="s">
        <v>14442</v>
      </c>
      <c r="B2721" s="419" t="s">
        <v>14524</v>
      </c>
      <c r="C2721" s="419" t="s">
        <v>14443</v>
      </c>
      <c r="D2721" s="419" t="s">
        <v>20148</v>
      </c>
      <c r="E2721" s="419"/>
      <c r="F2721" s="419" t="s">
        <v>38461</v>
      </c>
      <c r="G2721" s="419" t="s">
        <v>19639</v>
      </c>
      <c r="H2721" s="419"/>
      <c r="I2721" s="419" t="s">
        <v>18083</v>
      </c>
      <c r="J2721" s="419" t="s">
        <v>14444</v>
      </c>
      <c r="K2721" s="419" t="s">
        <v>14525</v>
      </c>
      <c r="L2721" s="419" t="s">
        <v>35323</v>
      </c>
      <c r="M2721" s="419" t="s">
        <v>14462</v>
      </c>
      <c r="N2721" s="419" t="s">
        <v>14526</v>
      </c>
      <c r="O2721" s="419" t="s">
        <v>21009</v>
      </c>
      <c r="P2721" s="419" t="s">
        <v>14444</v>
      </c>
      <c r="Q2721" s="425">
        <v>1</v>
      </c>
      <c r="R2721" s="419" t="s">
        <v>24760</v>
      </c>
      <c r="S2721" s="424"/>
      <c r="T2721" s="424"/>
      <c r="U2721" s="424"/>
    </row>
    <row r="2722" spans="1:21" ht="14.6" x14ac:dyDescent="0.4">
      <c r="A2722" s="419" t="s">
        <v>14442</v>
      </c>
      <c r="B2722" s="419" t="s">
        <v>14527</v>
      </c>
      <c r="C2722" s="419" t="s">
        <v>14443</v>
      </c>
      <c r="D2722" s="419" t="s">
        <v>20148</v>
      </c>
      <c r="E2722" s="419"/>
      <c r="F2722" s="419" t="s">
        <v>38462</v>
      </c>
      <c r="G2722" s="419" t="s">
        <v>19639</v>
      </c>
      <c r="H2722" s="419"/>
      <c r="I2722" s="419" t="s">
        <v>20221</v>
      </c>
      <c r="J2722" s="419" t="s">
        <v>14444</v>
      </c>
      <c r="K2722" s="419" t="s">
        <v>14528</v>
      </c>
      <c r="L2722" s="419" t="s">
        <v>35323</v>
      </c>
      <c r="M2722" s="419" t="s">
        <v>14462</v>
      </c>
      <c r="N2722" s="419" t="s">
        <v>14529</v>
      </c>
      <c r="O2722" s="419" t="s">
        <v>21009</v>
      </c>
      <c r="P2722" s="419" t="s">
        <v>14444</v>
      </c>
      <c r="Q2722" s="425">
        <v>1</v>
      </c>
      <c r="R2722" s="419" t="s">
        <v>24761</v>
      </c>
      <c r="S2722" s="424"/>
      <c r="T2722" s="424"/>
      <c r="U2722" s="424"/>
    </row>
    <row r="2723" spans="1:21" ht="14.6" x14ac:dyDescent="0.4">
      <c r="A2723" s="419" t="s">
        <v>14442</v>
      </c>
      <c r="B2723" s="419" t="s">
        <v>21323</v>
      </c>
      <c r="C2723" s="419" t="s">
        <v>14443</v>
      </c>
      <c r="D2723" s="419" t="s">
        <v>20148</v>
      </c>
      <c r="E2723" s="419"/>
      <c r="F2723" s="419" t="s">
        <v>38463</v>
      </c>
      <c r="G2723" s="419" t="s">
        <v>19639</v>
      </c>
      <c r="H2723" s="419"/>
      <c r="I2723" s="419" t="s">
        <v>19497</v>
      </c>
      <c r="J2723" s="419" t="s">
        <v>14444</v>
      </c>
      <c r="K2723" s="419" t="s">
        <v>14530</v>
      </c>
      <c r="L2723" s="419" t="s">
        <v>35323</v>
      </c>
      <c r="M2723" s="419" t="s">
        <v>14462</v>
      </c>
      <c r="N2723" s="419" t="s">
        <v>14531</v>
      </c>
      <c r="O2723" s="419" t="s">
        <v>21009</v>
      </c>
      <c r="P2723" s="419" t="s">
        <v>14444</v>
      </c>
      <c r="Q2723" s="425">
        <v>1</v>
      </c>
      <c r="R2723" s="419" t="s">
        <v>24762</v>
      </c>
      <c r="S2723" s="424"/>
      <c r="T2723" s="424"/>
      <c r="U2723" s="424"/>
    </row>
    <row r="2724" spans="1:21" ht="14.6" x14ac:dyDescent="0.4">
      <c r="A2724" s="419" t="s">
        <v>14442</v>
      </c>
      <c r="B2724" s="419" t="s">
        <v>33107</v>
      </c>
      <c r="C2724" s="419" t="s">
        <v>14443</v>
      </c>
      <c r="D2724" s="419" t="s">
        <v>20148</v>
      </c>
      <c r="E2724" s="419"/>
      <c r="F2724" s="419" t="s">
        <v>38464</v>
      </c>
      <c r="G2724" s="419" t="s">
        <v>19639</v>
      </c>
      <c r="H2724" s="419"/>
      <c r="I2724" s="419" t="s">
        <v>19423</v>
      </c>
      <c r="J2724" s="419" t="s">
        <v>14444</v>
      </c>
      <c r="K2724" s="419" t="s">
        <v>14532</v>
      </c>
      <c r="L2724" s="419" t="s">
        <v>35323</v>
      </c>
      <c r="M2724" s="419" t="s">
        <v>14462</v>
      </c>
      <c r="N2724" s="419" t="s">
        <v>14533</v>
      </c>
      <c r="O2724" s="419" t="s">
        <v>21009</v>
      </c>
      <c r="P2724" s="419" t="s">
        <v>14444</v>
      </c>
      <c r="Q2724" s="425">
        <v>1</v>
      </c>
      <c r="R2724" s="419" t="s">
        <v>24763</v>
      </c>
      <c r="S2724" s="424"/>
      <c r="T2724" s="424"/>
      <c r="U2724" s="424"/>
    </row>
    <row r="2725" spans="1:21" ht="14.6" x14ac:dyDescent="0.4">
      <c r="A2725" s="419" t="s">
        <v>14442</v>
      </c>
      <c r="B2725" s="419" t="s">
        <v>15523</v>
      </c>
      <c r="C2725" s="419" t="s">
        <v>14443</v>
      </c>
      <c r="D2725" s="419" t="s">
        <v>20148</v>
      </c>
      <c r="E2725" s="419"/>
      <c r="F2725" s="419" t="s">
        <v>38465</v>
      </c>
      <c r="G2725" s="419" t="s">
        <v>19639</v>
      </c>
      <c r="H2725" s="419"/>
      <c r="I2725" s="419" t="s">
        <v>20143</v>
      </c>
      <c r="J2725" s="419" t="s">
        <v>14444</v>
      </c>
      <c r="K2725" s="419" t="s">
        <v>14534</v>
      </c>
      <c r="L2725" s="419" t="s">
        <v>35323</v>
      </c>
      <c r="M2725" s="419" t="s">
        <v>14462</v>
      </c>
      <c r="N2725" s="419" t="s">
        <v>14535</v>
      </c>
      <c r="O2725" s="419" t="s">
        <v>21009</v>
      </c>
      <c r="P2725" s="419" t="s">
        <v>14444</v>
      </c>
      <c r="Q2725" s="425">
        <v>1</v>
      </c>
      <c r="R2725" s="419" t="s">
        <v>24764</v>
      </c>
      <c r="S2725" s="424"/>
      <c r="T2725" s="424"/>
      <c r="U2725" s="424"/>
    </row>
    <row r="2726" spans="1:21" ht="14.6" x14ac:dyDescent="0.4">
      <c r="A2726" s="419" t="s">
        <v>14442</v>
      </c>
      <c r="B2726" s="419" t="s">
        <v>14536</v>
      </c>
      <c r="C2726" s="419" t="s">
        <v>14443</v>
      </c>
      <c r="D2726" s="419" t="s">
        <v>20148</v>
      </c>
      <c r="E2726" s="419"/>
      <c r="F2726" s="419" t="s">
        <v>38466</v>
      </c>
      <c r="G2726" s="419" t="s">
        <v>19639</v>
      </c>
      <c r="H2726" s="419"/>
      <c r="I2726" s="419" t="s">
        <v>20271</v>
      </c>
      <c r="J2726" s="419" t="s">
        <v>14444</v>
      </c>
      <c r="K2726" s="419" t="s">
        <v>14537</v>
      </c>
      <c r="L2726" s="419" t="s">
        <v>35323</v>
      </c>
      <c r="M2726" s="419" t="s">
        <v>14462</v>
      </c>
      <c r="N2726" s="419" t="s">
        <v>14538</v>
      </c>
      <c r="O2726" s="419" t="s">
        <v>21009</v>
      </c>
      <c r="P2726" s="419" t="s">
        <v>14444</v>
      </c>
      <c r="Q2726" s="425">
        <v>1</v>
      </c>
      <c r="R2726" s="419" t="s">
        <v>24765</v>
      </c>
      <c r="S2726" s="424"/>
      <c r="T2726" s="424"/>
      <c r="U2726" s="424"/>
    </row>
    <row r="2727" spans="1:21" ht="14.6" x14ac:dyDescent="0.4">
      <c r="A2727" s="419" t="s">
        <v>14442</v>
      </c>
      <c r="B2727" s="419" t="s">
        <v>16484</v>
      </c>
      <c r="C2727" s="419" t="s">
        <v>14443</v>
      </c>
      <c r="D2727" s="419" t="s">
        <v>20148</v>
      </c>
      <c r="E2727" s="419"/>
      <c r="F2727" s="419" t="s">
        <v>38467</v>
      </c>
      <c r="G2727" s="419" t="s">
        <v>19639</v>
      </c>
      <c r="H2727" s="419"/>
      <c r="I2727" s="419" t="s">
        <v>19457</v>
      </c>
      <c r="J2727" s="419" t="s">
        <v>14444</v>
      </c>
      <c r="K2727" s="419" t="s">
        <v>14539</v>
      </c>
      <c r="L2727" s="419" t="s">
        <v>35323</v>
      </c>
      <c r="M2727" s="419" t="s">
        <v>14462</v>
      </c>
      <c r="N2727" s="419" t="s">
        <v>14540</v>
      </c>
      <c r="O2727" s="419" t="s">
        <v>21009</v>
      </c>
      <c r="P2727" s="419" t="s">
        <v>14444</v>
      </c>
      <c r="Q2727" s="425">
        <v>1</v>
      </c>
      <c r="R2727" s="419" t="s">
        <v>24766</v>
      </c>
      <c r="S2727" s="424"/>
      <c r="T2727" s="424"/>
      <c r="U2727" s="424"/>
    </row>
    <row r="2728" spans="1:21" ht="14.6" x14ac:dyDescent="0.4">
      <c r="A2728" s="419" t="s">
        <v>14442</v>
      </c>
      <c r="B2728" s="419" t="s">
        <v>14541</v>
      </c>
      <c r="C2728" s="419" t="s">
        <v>14443</v>
      </c>
      <c r="D2728" s="419" t="s">
        <v>20148</v>
      </c>
      <c r="E2728" s="419"/>
      <c r="F2728" s="419" t="s">
        <v>38468</v>
      </c>
      <c r="G2728" s="419" t="s">
        <v>19639</v>
      </c>
      <c r="H2728" s="419"/>
      <c r="I2728" s="419" t="s">
        <v>19486</v>
      </c>
      <c r="J2728" s="419" t="s">
        <v>14444</v>
      </c>
      <c r="K2728" s="419" t="s">
        <v>14542</v>
      </c>
      <c r="L2728" s="419" t="s">
        <v>35323</v>
      </c>
      <c r="M2728" s="419" t="s">
        <v>14462</v>
      </c>
      <c r="N2728" s="419" t="s">
        <v>14543</v>
      </c>
      <c r="O2728" s="419" t="s">
        <v>21009</v>
      </c>
      <c r="P2728" s="419" t="s">
        <v>14444</v>
      </c>
      <c r="Q2728" s="425">
        <v>1</v>
      </c>
      <c r="R2728" s="419" t="s">
        <v>24767</v>
      </c>
      <c r="S2728" s="424"/>
      <c r="T2728" s="424"/>
      <c r="U2728" s="424"/>
    </row>
    <row r="2729" spans="1:21" ht="14.6" x14ac:dyDescent="0.4">
      <c r="A2729" s="419" t="s">
        <v>14442</v>
      </c>
      <c r="B2729" s="419" t="s">
        <v>14544</v>
      </c>
      <c r="C2729" s="419" t="s">
        <v>14443</v>
      </c>
      <c r="D2729" s="419" t="s">
        <v>20148</v>
      </c>
      <c r="E2729" s="419"/>
      <c r="F2729" s="419" t="s">
        <v>38469</v>
      </c>
      <c r="G2729" s="419" t="s">
        <v>19639</v>
      </c>
      <c r="H2729" s="419"/>
      <c r="I2729" s="419" t="s">
        <v>20236</v>
      </c>
      <c r="J2729" s="419" t="s">
        <v>14444</v>
      </c>
      <c r="K2729" s="419" t="s">
        <v>14545</v>
      </c>
      <c r="L2729" s="419" t="s">
        <v>35323</v>
      </c>
      <c r="M2729" s="419" t="s">
        <v>14462</v>
      </c>
      <c r="N2729" s="419" t="s">
        <v>14546</v>
      </c>
      <c r="O2729" s="419" t="s">
        <v>21009</v>
      </c>
      <c r="P2729" s="419" t="s">
        <v>14444</v>
      </c>
      <c r="Q2729" s="425">
        <v>1</v>
      </c>
      <c r="R2729" s="419" t="s">
        <v>24768</v>
      </c>
      <c r="S2729" s="424"/>
      <c r="T2729" s="424"/>
      <c r="U2729" s="424"/>
    </row>
    <row r="2730" spans="1:21" ht="14.6" x14ac:dyDescent="0.4">
      <c r="A2730" s="419" t="s">
        <v>14442</v>
      </c>
      <c r="B2730" s="419" t="s">
        <v>14547</v>
      </c>
      <c r="C2730" s="419" t="s">
        <v>14443</v>
      </c>
      <c r="D2730" s="419" t="s">
        <v>20148</v>
      </c>
      <c r="E2730" s="419"/>
      <c r="F2730" s="419" t="s">
        <v>38470</v>
      </c>
      <c r="G2730" s="419" t="s">
        <v>19639</v>
      </c>
      <c r="H2730" s="419"/>
      <c r="I2730" s="419" t="s">
        <v>20150</v>
      </c>
      <c r="J2730" s="419" t="s">
        <v>14444</v>
      </c>
      <c r="K2730" s="419" t="s">
        <v>14548</v>
      </c>
      <c r="L2730" s="419" t="s">
        <v>35323</v>
      </c>
      <c r="M2730" s="419" t="s">
        <v>14462</v>
      </c>
      <c r="N2730" s="419" t="s">
        <v>14549</v>
      </c>
      <c r="O2730" s="419" t="s">
        <v>21009</v>
      </c>
      <c r="P2730" s="419" t="s">
        <v>14444</v>
      </c>
      <c r="Q2730" s="425">
        <v>1</v>
      </c>
      <c r="R2730" s="419" t="s">
        <v>24769</v>
      </c>
      <c r="S2730" s="424"/>
      <c r="T2730" s="424"/>
      <c r="U2730" s="424"/>
    </row>
    <row r="2731" spans="1:21" ht="14.6" x14ac:dyDescent="0.4">
      <c r="A2731" s="419" t="s">
        <v>14442</v>
      </c>
      <c r="B2731" s="419" t="s">
        <v>14550</v>
      </c>
      <c r="C2731" s="419" t="s">
        <v>14443</v>
      </c>
      <c r="D2731" s="419" t="s">
        <v>20148</v>
      </c>
      <c r="E2731" s="419"/>
      <c r="F2731" s="419" t="s">
        <v>38471</v>
      </c>
      <c r="G2731" s="419" t="s">
        <v>19639</v>
      </c>
      <c r="H2731" s="419"/>
      <c r="I2731" s="419" t="s">
        <v>19821</v>
      </c>
      <c r="J2731" s="419" t="s">
        <v>14444</v>
      </c>
      <c r="K2731" s="419" t="s">
        <v>14551</v>
      </c>
      <c r="L2731" s="419" t="s">
        <v>35323</v>
      </c>
      <c r="M2731" s="419" t="s">
        <v>14462</v>
      </c>
      <c r="N2731" s="419" t="s">
        <v>14552</v>
      </c>
      <c r="O2731" s="419" t="s">
        <v>21009</v>
      </c>
      <c r="P2731" s="419" t="s">
        <v>14444</v>
      </c>
      <c r="Q2731" s="425">
        <v>1</v>
      </c>
      <c r="R2731" s="419" t="s">
        <v>24770</v>
      </c>
      <c r="S2731" s="424"/>
      <c r="T2731" s="424"/>
      <c r="U2731" s="424"/>
    </row>
    <row r="2732" spans="1:21" ht="14.6" x14ac:dyDescent="0.4">
      <c r="A2732" s="419" t="s">
        <v>14442</v>
      </c>
      <c r="B2732" s="419" t="s">
        <v>14553</v>
      </c>
      <c r="C2732" s="419" t="s">
        <v>14443</v>
      </c>
      <c r="D2732" s="419" t="s">
        <v>20148</v>
      </c>
      <c r="E2732" s="419"/>
      <c r="F2732" s="419" t="s">
        <v>38472</v>
      </c>
      <c r="G2732" s="419" t="s">
        <v>19639</v>
      </c>
      <c r="H2732" s="419"/>
      <c r="I2732" s="419" t="s">
        <v>17980</v>
      </c>
      <c r="J2732" s="419" t="s">
        <v>14444</v>
      </c>
      <c r="K2732" s="419" t="s">
        <v>14554</v>
      </c>
      <c r="L2732" s="419" t="s">
        <v>35323</v>
      </c>
      <c r="M2732" s="419" t="s">
        <v>14462</v>
      </c>
      <c r="N2732" s="419" t="s">
        <v>14555</v>
      </c>
      <c r="O2732" s="419" t="s">
        <v>21009</v>
      </c>
      <c r="P2732" s="419" t="s">
        <v>14444</v>
      </c>
      <c r="Q2732" s="425">
        <v>1</v>
      </c>
      <c r="R2732" s="419" t="s">
        <v>24771</v>
      </c>
      <c r="S2732" s="424"/>
      <c r="T2732" s="424"/>
      <c r="U2732" s="424"/>
    </row>
    <row r="2733" spans="1:21" ht="14.6" x14ac:dyDescent="0.4">
      <c r="A2733" s="419" t="s">
        <v>14442</v>
      </c>
      <c r="B2733" s="419" t="s">
        <v>14556</v>
      </c>
      <c r="C2733" s="419" t="s">
        <v>14443</v>
      </c>
      <c r="D2733" s="419" t="s">
        <v>20148</v>
      </c>
      <c r="E2733" s="419"/>
      <c r="F2733" s="419" t="s">
        <v>38473</v>
      </c>
      <c r="G2733" s="419" t="s">
        <v>19639</v>
      </c>
      <c r="H2733" s="419"/>
      <c r="I2733" s="419" t="s">
        <v>18072</v>
      </c>
      <c r="J2733" s="419" t="s">
        <v>14444</v>
      </c>
      <c r="K2733" s="419" t="s">
        <v>14557</v>
      </c>
      <c r="L2733" s="419" t="s">
        <v>35323</v>
      </c>
      <c r="M2733" s="419" t="s">
        <v>14462</v>
      </c>
      <c r="N2733" s="419" t="s">
        <v>14558</v>
      </c>
      <c r="O2733" s="419" t="s">
        <v>21009</v>
      </c>
      <c r="P2733" s="419" t="s">
        <v>14444</v>
      </c>
      <c r="Q2733" s="425">
        <v>1</v>
      </c>
      <c r="R2733" s="419" t="s">
        <v>24772</v>
      </c>
      <c r="S2733" s="424"/>
      <c r="T2733" s="424"/>
      <c r="U2733" s="424"/>
    </row>
    <row r="2734" spans="1:21" ht="14.6" x14ac:dyDescent="0.4">
      <c r="A2734" s="419" t="s">
        <v>14442</v>
      </c>
      <c r="B2734" s="419" t="s">
        <v>21324</v>
      </c>
      <c r="C2734" s="419" t="s">
        <v>14443</v>
      </c>
      <c r="D2734" s="419" t="s">
        <v>20148</v>
      </c>
      <c r="E2734" s="419"/>
      <c r="F2734" s="419" t="s">
        <v>38474</v>
      </c>
      <c r="G2734" s="419" t="s">
        <v>19639</v>
      </c>
      <c r="H2734" s="419"/>
      <c r="I2734" s="419" t="s">
        <v>19457</v>
      </c>
      <c r="J2734" s="419" t="s">
        <v>14444</v>
      </c>
      <c r="K2734" s="419" t="s">
        <v>14559</v>
      </c>
      <c r="L2734" s="419" t="s">
        <v>35323</v>
      </c>
      <c r="M2734" s="419" t="s">
        <v>14462</v>
      </c>
      <c r="N2734" s="419" t="s">
        <v>14560</v>
      </c>
      <c r="O2734" s="419" t="s">
        <v>21009</v>
      </c>
      <c r="P2734" s="419" t="s">
        <v>14444</v>
      </c>
      <c r="Q2734" s="425">
        <v>1</v>
      </c>
      <c r="R2734" s="419" t="s">
        <v>24773</v>
      </c>
      <c r="S2734" s="424"/>
      <c r="T2734" s="424"/>
      <c r="U2734" s="424"/>
    </row>
    <row r="2735" spans="1:21" ht="14.6" x14ac:dyDescent="0.4">
      <c r="A2735" s="419" t="s">
        <v>14442</v>
      </c>
      <c r="B2735" s="419" t="s">
        <v>15508</v>
      </c>
      <c r="C2735" s="419" t="s">
        <v>14443</v>
      </c>
      <c r="D2735" s="419" t="s">
        <v>20148</v>
      </c>
      <c r="E2735" s="419"/>
      <c r="F2735" s="419" t="s">
        <v>38475</v>
      </c>
      <c r="G2735" s="419" t="s">
        <v>19639</v>
      </c>
      <c r="H2735" s="419"/>
      <c r="I2735" s="419" t="s">
        <v>19436</v>
      </c>
      <c r="J2735" s="419" t="s">
        <v>14444</v>
      </c>
      <c r="K2735" s="419" t="s">
        <v>14561</v>
      </c>
      <c r="L2735" s="419" t="s">
        <v>35323</v>
      </c>
      <c r="M2735" s="419" t="s">
        <v>14462</v>
      </c>
      <c r="N2735" s="419" t="s">
        <v>14562</v>
      </c>
      <c r="O2735" s="419" t="s">
        <v>21009</v>
      </c>
      <c r="P2735" s="419" t="s">
        <v>14444</v>
      </c>
      <c r="Q2735" s="425">
        <v>1</v>
      </c>
      <c r="R2735" s="419" t="s">
        <v>24774</v>
      </c>
      <c r="S2735" s="424"/>
      <c r="T2735" s="424"/>
      <c r="U2735" s="424"/>
    </row>
    <row r="2736" spans="1:21" ht="14.6" x14ac:dyDescent="0.4">
      <c r="A2736" s="419" t="s">
        <v>14442</v>
      </c>
      <c r="B2736" s="419" t="s">
        <v>14563</v>
      </c>
      <c r="C2736" s="419" t="s">
        <v>14443</v>
      </c>
      <c r="D2736" s="419" t="s">
        <v>20148</v>
      </c>
      <c r="E2736" s="419"/>
      <c r="F2736" s="419" t="s">
        <v>38476</v>
      </c>
      <c r="G2736" s="419" t="s">
        <v>19639</v>
      </c>
      <c r="H2736" s="419"/>
      <c r="I2736" s="419" t="s">
        <v>20198</v>
      </c>
      <c r="J2736" s="419" t="s">
        <v>14444</v>
      </c>
      <c r="K2736" s="419" t="s">
        <v>14564</v>
      </c>
      <c r="L2736" s="419" t="s">
        <v>35323</v>
      </c>
      <c r="M2736" s="419" t="s">
        <v>14462</v>
      </c>
      <c r="N2736" s="419" t="s">
        <v>14565</v>
      </c>
      <c r="O2736" s="419" t="s">
        <v>21009</v>
      </c>
      <c r="P2736" s="419" t="s">
        <v>14444</v>
      </c>
      <c r="Q2736" s="425">
        <v>1</v>
      </c>
      <c r="R2736" s="419" t="s">
        <v>24775</v>
      </c>
      <c r="S2736" s="424"/>
      <c r="T2736" s="424"/>
      <c r="U2736" s="424"/>
    </row>
    <row r="2737" spans="1:21" ht="14.6" x14ac:dyDescent="0.4">
      <c r="A2737" s="419" t="s">
        <v>14442</v>
      </c>
      <c r="B2737" s="419" t="s">
        <v>14566</v>
      </c>
      <c r="C2737" s="419" t="s">
        <v>14443</v>
      </c>
      <c r="D2737" s="419" t="s">
        <v>20148</v>
      </c>
      <c r="E2737" s="419"/>
      <c r="F2737" s="419" t="s">
        <v>38477</v>
      </c>
      <c r="G2737" s="419" t="s">
        <v>20155</v>
      </c>
      <c r="H2737" s="419"/>
      <c r="I2737" s="419" t="s">
        <v>20144</v>
      </c>
      <c r="J2737" s="419" t="s">
        <v>14444</v>
      </c>
      <c r="K2737" s="419" t="s">
        <v>14567</v>
      </c>
      <c r="L2737" s="419" t="s">
        <v>35323</v>
      </c>
      <c r="M2737" s="419" t="s">
        <v>14462</v>
      </c>
      <c r="N2737" s="419" t="s">
        <v>14568</v>
      </c>
      <c r="O2737" s="419" t="s">
        <v>21018</v>
      </c>
      <c r="P2737" s="419" t="s">
        <v>14444</v>
      </c>
      <c r="Q2737" s="425">
        <v>1</v>
      </c>
      <c r="R2737" s="419" t="s">
        <v>24776</v>
      </c>
      <c r="S2737" s="424"/>
      <c r="T2737" s="424"/>
      <c r="U2737" s="424"/>
    </row>
    <row r="2738" spans="1:21" ht="14.6" x14ac:dyDescent="0.4">
      <c r="A2738" s="419" t="s">
        <v>14442</v>
      </c>
      <c r="B2738" s="419" t="s">
        <v>14566</v>
      </c>
      <c r="C2738" s="419" t="s">
        <v>14443</v>
      </c>
      <c r="D2738" s="419" t="s">
        <v>20148</v>
      </c>
      <c r="E2738" s="419"/>
      <c r="F2738" s="419" t="s">
        <v>38478</v>
      </c>
      <c r="G2738" s="419" t="s">
        <v>20160</v>
      </c>
      <c r="H2738" s="419"/>
      <c r="I2738" s="419" t="s">
        <v>19416</v>
      </c>
      <c r="J2738" s="419" t="s">
        <v>14444</v>
      </c>
      <c r="K2738" s="419" t="s">
        <v>14567</v>
      </c>
      <c r="L2738" s="419" t="s">
        <v>35323</v>
      </c>
      <c r="M2738" s="419" t="s">
        <v>14462</v>
      </c>
      <c r="N2738" s="419" t="s">
        <v>14568</v>
      </c>
      <c r="O2738" s="419" t="s">
        <v>21018</v>
      </c>
      <c r="P2738" s="419" t="s">
        <v>14444</v>
      </c>
      <c r="Q2738" s="425">
        <v>1</v>
      </c>
      <c r="R2738" s="419" t="s">
        <v>24776</v>
      </c>
      <c r="S2738" s="424"/>
      <c r="T2738" s="424"/>
      <c r="U2738" s="424"/>
    </row>
    <row r="2739" spans="1:21" ht="14.6" x14ac:dyDescent="0.4">
      <c r="A2739" s="428" t="s">
        <v>14442</v>
      </c>
      <c r="B2739" s="428" t="s">
        <v>31461</v>
      </c>
      <c r="C2739" s="428" t="s">
        <v>14443</v>
      </c>
      <c r="D2739" s="428" t="s">
        <v>20148</v>
      </c>
      <c r="E2739" s="428"/>
      <c r="F2739" s="428" t="s">
        <v>38479</v>
      </c>
      <c r="G2739" s="428" t="s">
        <v>20155</v>
      </c>
      <c r="H2739" s="428"/>
      <c r="I2739" s="428" t="s">
        <v>19779</v>
      </c>
      <c r="J2739" s="428" t="s">
        <v>14444</v>
      </c>
      <c r="K2739" s="428" t="s">
        <v>14570</v>
      </c>
      <c r="L2739" s="428" t="s">
        <v>35323</v>
      </c>
      <c r="M2739" s="428" t="s">
        <v>14569</v>
      </c>
      <c r="N2739" s="428" t="s">
        <v>14571</v>
      </c>
      <c r="O2739" s="428" t="s">
        <v>21137</v>
      </c>
      <c r="P2739" s="428" t="s">
        <v>14444</v>
      </c>
      <c r="Q2739" s="425">
        <v>1</v>
      </c>
      <c r="R2739" s="428" t="s">
        <v>24777</v>
      </c>
      <c r="S2739" s="424"/>
      <c r="T2739" s="424"/>
      <c r="U2739" s="424"/>
    </row>
    <row r="2740" spans="1:21" ht="14.6" x14ac:dyDescent="0.4">
      <c r="A2740" s="416" t="s">
        <v>14442</v>
      </c>
      <c r="B2740" s="416" t="s">
        <v>33108</v>
      </c>
      <c r="C2740" s="416" t="s">
        <v>14443</v>
      </c>
      <c r="D2740" s="416" t="s">
        <v>20772</v>
      </c>
      <c r="E2740" s="416"/>
      <c r="F2740" s="416" t="s">
        <v>20772</v>
      </c>
      <c r="G2740" s="416" t="s">
        <v>20772</v>
      </c>
      <c r="H2740" s="416"/>
      <c r="I2740" s="416" t="s">
        <v>20772</v>
      </c>
      <c r="J2740" s="416" t="s">
        <v>14444</v>
      </c>
      <c r="K2740" s="416" t="s">
        <v>33109</v>
      </c>
      <c r="L2740" s="416" t="s">
        <v>35332</v>
      </c>
      <c r="M2740" s="416" t="s">
        <v>33109</v>
      </c>
      <c r="N2740" s="416" t="s">
        <v>14446</v>
      </c>
      <c r="O2740" s="416" t="s">
        <v>32479</v>
      </c>
      <c r="P2740" s="416" t="s">
        <v>14444</v>
      </c>
      <c r="Q2740" s="417">
        <v>0</v>
      </c>
      <c r="R2740" s="416" t="s">
        <v>24733</v>
      </c>
      <c r="S2740" s="418"/>
      <c r="T2740" s="418"/>
      <c r="U2740" s="418"/>
    </row>
    <row r="2741" spans="1:21" ht="14.6" x14ac:dyDescent="0.4">
      <c r="A2741" s="419" t="s">
        <v>14442</v>
      </c>
      <c r="B2741" s="419" t="s">
        <v>14572</v>
      </c>
      <c r="C2741" s="419" t="s">
        <v>14443</v>
      </c>
      <c r="D2741" s="419" t="s">
        <v>20148</v>
      </c>
      <c r="E2741" s="419"/>
      <c r="F2741" s="419" t="s">
        <v>38480</v>
      </c>
      <c r="G2741" s="419" t="s">
        <v>20248</v>
      </c>
      <c r="H2741" s="419"/>
      <c r="I2741" s="419" t="s">
        <v>20198</v>
      </c>
      <c r="J2741" s="419" t="s">
        <v>20258</v>
      </c>
      <c r="K2741" s="419" t="s">
        <v>14573</v>
      </c>
      <c r="L2741" s="419" t="s">
        <v>35323</v>
      </c>
      <c r="M2741" s="419" t="s">
        <v>19377</v>
      </c>
      <c r="N2741" s="419" t="s">
        <v>14574</v>
      </c>
      <c r="O2741" s="419" t="s">
        <v>21054</v>
      </c>
      <c r="P2741" s="419" t="s">
        <v>14444</v>
      </c>
      <c r="Q2741" s="425">
        <v>1</v>
      </c>
      <c r="R2741" s="419" t="s">
        <v>24778</v>
      </c>
      <c r="S2741" s="424"/>
      <c r="T2741" s="424"/>
      <c r="U2741" s="424"/>
    </row>
    <row r="2742" spans="1:21" ht="14.6" x14ac:dyDescent="0.4">
      <c r="A2742" s="419" t="s">
        <v>14442</v>
      </c>
      <c r="B2742" s="419" t="s">
        <v>38481</v>
      </c>
      <c r="C2742" s="419" t="s">
        <v>14443</v>
      </c>
      <c r="D2742" s="419" t="s">
        <v>20148</v>
      </c>
      <c r="E2742" s="419"/>
      <c r="F2742" s="419" t="s">
        <v>38482</v>
      </c>
      <c r="G2742" s="419" t="s">
        <v>19396</v>
      </c>
      <c r="H2742" s="419"/>
      <c r="I2742" s="419" t="s">
        <v>20180</v>
      </c>
      <c r="J2742" s="419" t="s">
        <v>20258</v>
      </c>
      <c r="K2742" s="419" t="s">
        <v>14575</v>
      </c>
      <c r="L2742" s="419" t="s">
        <v>35323</v>
      </c>
      <c r="M2742" s="419" t="s">
        <v>19398</v>
      </c>
      <c r="N2742" s="419" t="s">
        <v>14576</v>
      </c>
      <c r="O2742" s="419" t="s">
        <v>21062</v>
      </c>
      <c r="P2742" s="419" t="s">
        <v>14444</v>
      </c>
      <c r="Q2742" s="425">
        <v>1</v>
      </c>
      <c r="R2742" s="419" t="s">
        <v>24779</v>
      </c>
      <c r="S2742" s="424"/>
      <c r="T2742" s="424"/>
      <c r="U2742" s="424"/>
    </row>
    <row r="2743" spans="1:21" ht="14.6" x14ac:dyDescent="0.4">
      <c r="A2743" s="419" t="s">
        <v>14442</v>
      </c>
      <c r="B2743" s="419" t="s">
        <v>38483</v>
      </c>
      <c r="C2743" s="419" t="s">
        <v>14443</v>
      </c>
      <c r="D2743" s="419" t="s">
        <v>20148</v>
      </c>
      <c r="E2743" s="419"/>
      <c r="F2743" s="419" t="s">
        <v>38484</v>
      </c>
      <c r="G2743" s="419" t="s">
        <v>19396</v>
      </c>
      <c r="H2743" s="419"/>
      <c r="I2743" s="419" t="s">
        <v>19461</v>
      </c>
      <c r="J2743" s="419" t="s">
        <v>20258</v>
      </c>
      <c r="K2743" s="419" t="s">
        <v>12135</v>
      </c>
      <c r="L2743" s="419" t="s">
        <v>35323</v>
      </c>
      <c r="M2743" s="419" t="s">
        <v>19398</v>
      </c>
      <c r="N2743" s="419" t="s">
        <v>12136</v>
      </c>
      <c r="O2743" s="419" t="s">
        <v>21062</v>
      </c>
      <c r="P2743" s="419" t="s">
        <v>14444</v>
      </c>
      <c r="Q2743" s="425">
        <v>1</v>
      </c>
      <c r="R2743" s="419" t="s">
        <v>24780</v>
      </c>
      <c r="S2743" s="424"/>
      <c r="T2743" s="424"/>
      <c r="U2743" s="424"/>
    </row>
    <row r="2744" spans="1:21" ht="14.6" x14ac:dyDescent="0.4">
      <c r="A2744" s="419" t="s">
        <v>14442</v>
      </c>
      <c r="B2744" s="419" t="s">
        <v>38485</v>
      </c>
      <c r="C2744" s="419" t="s">
        <v>14443</v>
      </c>
      <c r="D2744" s="419" t="s">
        <v>20148</v>
      </c>
      <c r="E2744" s="419"/>
      <c r="F2744" s="419" t="s">
        <v>38486</v>
      </c>
      <c r="G2744" s="419" t="s">
        <v>19396</v>
      </c>
      <c r="H2744" s="419"/>
      <c r="I2744" s="419" t="s">
        <v>20180</v>
      </c>
      <c r="J2744" s="419" t="s">
        <v>20258</v>
      </c>
      <c r="K2744" s="419" t="s">
        <v>12137</v>
      </c>
      <c r="L2744" s="419" t="s">
        <v>35323</v>
      </c>
      <c r="M2744" s="419" t="s">
        <v>19398</v>
      </c>
      <c r="N2744" s="419" t="s">
        <v>12138</v>
      </c>
      <c r="O2744" s="419" t="s">
        <v>21062</v>
      </c>
      <c r="P2744" s="419" t="s">
        <v>14444</v>
      </c>
      <c r="Q2744" s="425">
        <v>1</v>
      </c>
      <c r="R2744" s="419" t="s">
        <v>24781</v>
      </c>
      <c r="S2744" s="424"/>
      <c r="T2744" s="424"/>
      <c r="U2744" s="424"/>
    </row>
    <row r="2745" spans="1:21" ht="14.6" x14ac:dyDescent="0.4">
      <c r="A2745" s="419" t="s">
        <v>14442</v>
      </c>
      <c r="B2745" s="419" t="s">
        <v>31462</v>
      </c>
      <c r="C2745" s="419" t="s">
        <v>14443</v>
      </c>
      <c r="D2745" s="419" t="s">
        <v>20148</v>
      </c>
      <c r="E2745" s="419"/>
      <c r="F2745" s="419" t="s">
        <v>38487</v>
      </c>
      <c r="G2745" s="419" t="s">
        <v>19396</v>
      </c>
      <c r="H2745" s="419"/>
      <c r="I2745" s="419" t="s">
        <v>19325</v>
      </c>
      <c r="J2745" s="419" t="s">
        <v>20258</v>
      </c>
      <c r="K2745" s="419" t="s">
        <v>12139</v>
      </c>
      <c r="L2745" s="419" t="s">
        <v>35323</v>
      </c>
      <c r="M2745" s="419" t="s">
        <v>19453</v>
      </c>
      <c r="N2745" s="419" t="s">
        <v>12140</v>
      </c>
      <c r="O2745" s="419" t="s">
        <v>21064</v>
      </c>
      <c r="P2745" s="419" t="s">
        <v>14444</v>
      </c>
      <c r="Q2745" s="425">
        <v>1</v>
      </c>
      <c r="R2745" s="419" t="s">
        <v>24782</v>
      </c>
      <c r="S2745" s="424"/>
      <c r="T2745" s="424"/>
      <c r="U2745" s="424"/>
    </row>
    <row r="2746" spans="1:21" ht="14.6" x14ac:dyDescent="0.4">
      <c r="A2746" s="419" t="s">
        <v>14442</v>
      </c>
      <c r="B2746" s="419" t="s">
        <v>38488</v>
      </c>
      <c r="C2746" s="419" t="s">
        <v>14443</v>
      </c>
      <c r="D2746" s="419" t="s">
        <v>20148</v>
      </c>
      <c r="E2746" s="419"/>
      <c r="F2746" s="419" t="s">
        <v>38489</v>
      </c>
      <c r="G2746" s="419" t="s">
        <v>19396</v>
      </c>
      <c r="H2746" s="419"/>
      <c r="I2746" s="419" t="s">
        <v>19359</v>
      </c>
      <c r="J2746" s="419" t="s">
        <v>20258</v>
      </c>
      <c r="K2746" s="419" t="s">
        <v>12141</v>
      </c>
      <c r="L2746" s="419" t="s">
        <v>35323</v>
      </c>
      <c r="M2746" s="419" t="s">
        <v>19453</v>
      </c>
      <c r="N2746" s="419" t="s">
        <v>12142</v>
      </c>
      <c r="O2746" s="419" t="s">
        <v>21063</v>
      </c>
      <c r="P2746" s="419" t="s">
        <v>14444</v>
      </c>
      <c r="Q2746" s="425">
        <v>1</v>
      </c>
      <c r="R2746" s="419" t="s">
        <v>24783</v>
      </c>
      <c r="S2746" s="424"/>
      <c r="T2746" s="424"/>
      <c r="U2746" s="424"/>
    </row>
    <row r="2747" spans="1:21" ht="14.6" x14ac:dyDescent="0.4">
      <c r="A2747" s="419" t="s">
        <v>14442</v>
      </c>
      <c r="B2747" s="419" t="s">
        <v>31463</v>
      </c>
      <c r="C2747" s="419" t="s">
        <v>14443</v>
      </c>
      <c r="D2747" s="419" t="s">
        <v>20772</v>
      </c>
      <c r="E2747" s="419"/>
      <c r="F2747" s="419" t="s">
        <v>20772</v>
      </c>
      <c r="G2747" s="419" t="s">
        <v>20772</v>
      </c>
      <c r="H2747" s="419"/>
      <c r="I2747" s="419" t="s">
        <v>20772</v>
      </c>
      <c r="J2747" s="419" t="s">
        <v>20258</v>
      </c>
      <c r="K2747" s="419" t="s">
        <v>31464</v>
      </c>
      <c r="L2747" s="419" t="s">
        <v>35323</v>
      </c>
      <c r="M2747" s="419" t="s">
        <v>21095</v>
      </c>
      <c r="N2747" s="419" t="s">
        <v>31465</v>
      </c>
      <c r="O2747" s="419" t="s">
        <v>21026</v>
      </c>
      <c r="P2747" s="419" t="s">
        <v>14444</v>
      </c>
      <c r="Q2747" s="420">
        <v>1</v>
      </c>
      <c r="R2747" s="419" t="s">
        <v>31466</v>
      </c>
      <c r="S2747" s="421"/>
      <c r="T2747" s="421"/>
      <c r="U2747" s="421"/>
    </row>
    <row r="2748" spans="1:21" ht="14.6" x14ac:dyDescent="0.4">
      <c r="A2748" s="419" t="s">
        <v>14442</v>
      </c>
      <c r="B2748" s="419" t="s">
        <v>31467</v>
      </c>
      <c r="C2748" s="419" t="s">
        <v>14443</v>
      </c>
      <c r="D2748" s="419" t="s">
        <v>20772</v>
      </c>
      <c r="E2748" s="419"/>
      <c r="F2748" s="419" t="s">
        <v>20772</v>
      </c>
      <c r="G2748" s="419" t="s">
        <v>20772</v>
      </c>
      <c r="H2748" s="419"/>
      <c r="I2748" s="419" t="s">
        <v>20772</v>
      </c>
      <c r="J2748" s="419" t="s">
        <v>20258</v>
      </c>
      <c r="K2748" s="419" t="s">
        <v>31468</v>
      </c>
      <c r="L2748" s="419" t="s">
        <v>35323</v>
      </c>
      <c r="M2748" s="419" t="s">
        <v>21108</v>
      </c>
      <c r="N2748" s="419" t="s">
        <v>31469</v>
      </c>
      <c r="O2748" s="419" t="s">
        <v>21026</v>
      </c>
      <c r="P2748" s="419" t="s">
        <v>14444</v>
      </c>
      <c r="Q2748" s="420">
        <v>1</v>
      </c>
      <c r="R2748" s="419" t="s">
        <v>31470</v>
      </c>
      <c r="S2748" s="421"/>
      <c r="T2748" s="421"/>
      <c r="U2748" s="421"/>
    </row>
    <row r="2749" spans="1:21" ht="14.6" x14ac:dyDescent="0.4">
      <c r="A2749" s="435" t="s">
        <v>14442</v>
      </c>
      <c r="B2749" s="435" t="s">
        <v>12143</v>
      </c>
      <c r="C2749" s="435" t="s">
        <v>14443</v>
      </c>
      <c r="D2749" s="435" t="s">
        <v>20148</v>
      </c>
      <c r="E2749" s="435"/>
      <c r="F2749" s="435" t="s">
        <v>38490</v>
      </c>
      <c r="G2749" s="435" t="s">
        <v>20248</v>
      </c>
      <c r="H2749" s="435"/>
      <c r="I2749" s="435" t="s">
        <v>19349</v>
      </c>
      <c r="J2749" s="435" t="s">
        <v>20258</v>
      </c>
      <c r="K2749" s="435" t="s">
        <v>12144</v>
      </c>
      <c r="L2749" s="435" t="s">
        <v>35323</v>
      </c>
      <c r="M2749" s="435" t="s">
        <v>18077</v>
      </c>
      <c r="N2749" s="435" t="s">
        <v>12145</v>
      </c>
      <c r="O2749" s="435" t="s">
        <v>21122</v>
      </c>
      <c r="P2749" s="435" t="s">
        <v>14444</v>
      </c>
      <c r="Q2749" s="436">
        <v>3</v>
      </c>
      <c r="R2749" s="435" t="s">
        <v>24784</v>
      </c>
      <c r="S2749" s="437"/>
      <c r="T2749" s="437"/>
      <c r="U2749" s="437"/>
    </row>
    <row r="2750" spans="1:21" ht="14.6" x14ac:dyDescent="0.4">
      <c r="A2750" s="416" t="s">
        <v>12146</v>
      </c>
      <c r="B2750" s="416" t="s">
        <v>31471</v>
      </c>
      <c r="C2750" s="416" t="s">
        <v>12147</v>
      </c>
      <c r="D2750" s="416" t="s">
        <v>20148</v>
      </c>
      <c r="E2750" s="416"/>
      <c r="F2750" s="416" t="s">
        <v>38491</v>
      </c>
      <c r="G2750" s="416" t="s">
        <v>20149</v>
      </c>
      <c r="H2750" s="416"/>
      <c r="I2750" s="416" t="s">
        <v>17944</v>
      </c>
      <c r="J2750" s="416" t="s">
        <v>12148</v>
      </c>
      <c r="K2750" s="416" t="s">
        <v>12149</v>
      </c>
      <c r="L2750" s="416" t="s">
        <v>35321</v>
      </c>
      <c r="M2750" s="416" t="s">
        <v>12149</v>
      </c>
      <c r="N2750" s="416" t="s">
        <v>12150</v>
      </c>
      <c r="O2750" s="416" t="s">
        <v>21009</v>
      </c>
      <c r="P2750" s="416" t="s">
        <v>12148</v>
      </c>
      <c r="Q2750" s="417">
        <v>0</v>
      </c>
      <c r="R2750" s="416" t="s">
        <v>24785</v>
      </c>
      <c r="S2750" s="418"/>
      <c r="T2750" s="418"/>
      <c r="U2750" s="418"/>
    </row>
    <row r="2751" spans="1:21" ht="14.6" x14ac:dyDescent="0.4">
      <c r="A2751" s="416" t="s">
        <v>12146</v>
      </c>
      <c r="B2751" s="416" t="s">
        <v>33117</v>
      </c>
      <c r="C2751" s="416" t="s">
        <v>12147</v>
      </c>
      <c r="D2751" s="416" t="s">
        <v>20772</v>
      </c>
      <c r="E2751" s="416"/>
      <c r="F2751" s="416" t="s">
        <v>20772</v>
      </c>
      <c r="G2751" s="416" t="s">
        <v>20772</v>
      </c>
      <c r="H2751" s="416"/>
      <c r="I2751" s="416" t="s">
        <v>20772</v>
      </c>
      <c r="J2751" s="416" t="s">
        <v>12148</v>
      </c>
      <c r="K2751" s="416" t="s">
        <v>12151</v>
      </c>
      <c r="L2751" s="416" t="s">
        <v>35332</v>
      </c>
      <c r="M2751" s="416" t="s">
        <v>12151</v>
      </c>
      <c r="N2751" s="416" t="s">
        <v>12150</v>
      </c>
      <c r="O2751" s="416" t="s">
        <v>21009</v>
      </c>
      <c r="P2751" s="416" t="s">
        <v>12148</v>
      </c>
      <c r="Q2751" s="417">
        <v>0</v>
      </c>
      <c r="R2751" s="416" t="s">
        <v>33118</v>
      </c>
      <c r="S2751" s="418"/>
      <c r="T2751" s="418"/>
      <c r="U2751" s="418"/>
    </row>
    <row r="2752" spans="1:21" ht="14.6" x14ac:dyDescent="0.4">
      <c r="A2752" s="419" t="s">
        <v>12146</v>
      </c>
      <c r="B2752" s="419" t="s">
        <v>18052</v>
      </c>
      <c r="C2752" s="419" t="s">
        <v>12147</v>
      </c>
      <c r="D2752" s="419" t="s">
        <v>20772</v>
      </c>
      <c r="E2752" s="419"/>
      <c r="F2752" s="419" t="s">
        <v>20772</v>
      </c>
      <c r="G2752" s="419" t="s">
        <v>20772</v>
      </c>
      <c r="H2752" s="419"/>
      <c r="I2752" s="419" t="s">
        <v>20772</v>
      </c>
      <c r="J2752" s="419" t="s">
        <v>12148</v>
      </c>
      <c r="K2752" s="419" t="s">
        <v>33119</v>
      </c>
      <c r="L2752" s="419" t="s">
        <v>35323</v>
      </c>
      <c r="M2752" s="419" t="s">
        <v>12151</v>
      </c>
      <c r="N2752" s="419" t="s">
        <v>12150</v>
      </c>
      <c r="O2752" s="419" t="s">
        <v>21009</v>
      </c>
      <c r="P2752" s="419" t="s">
        <v>12148</v>
      </c>
      <c r="Q2752" s="420">
        <v>1</v>
      </c>
      <c r="R2752" s="419" t="s">
        <v>33118</v>
      </c>
      <c r="S2752" s="421"/>
      <c r="T2752" s="421"/>
      <c r="U2752" s="421"/>
    </row>
    <row r="2753" spans="1:21" ht="14.6" x14ac:dyDescent="0.4">
      <c r="A2753" s="419" t="s">
        <v>12146</v>
      </c>
      <c r="B2753" s="419" t="s">
        <v>31472</v>
      </c>
      <c r="C2753" s="419" t="s">
        <v>12147</v>
      </c>
      <c r="D2753" s="419" t="s">
        <v>20148</v>
      </c>
      <c r="E2753" s="419"/>
      <c r="F2753" s="419" t="s">
        <v>38492</v>
      </c>
      <c r="G2753" s="419" t="s">
        <v>20160</v>
      </c>
      <c r="H2753" s="419"/>
      <c r="I2753" s="419" t="s">
        <v>19321</v>
      </c>
      <c r="J2753" s="419" t="s">
        <v>12148</v>
      </c>
      <c r="K2753" s="419" t="s">
        <v>31473</v>
      </c>
      <c r="L2753" s="419" t="s">
        <v>35323</v>
      </c>
      <c r="M2753" s="419" t="s">
        <v>12151</v>
      </c>
      <c r="N2753" s="419" t="s">
        <v>31474</v>
      </c>
      <c r="O2753" s="419" t="s">
        <v>21066</v>
      </c>
      <c r="P2753" s="419" t="s">
        <v>12148</v>
      </c>
      <c r="Q2753" s="425">
        <v>1</v>
      </c>
      <c r="R2753" s="419" t="s">
        <v>31475</v>
      </c>
      <c r="S2753" s="424"/>
      <c r="T2753" s="424"/>
      <c r="U2753" s="424"/>
    </row>
    <row r="2754" spans="1:21" ht="14.6" x14ac:dyDescent="0.4">
      <c r="A2754" s="419" t="s">
        <v>12146</v>
      </c>
      <c r="B2754" s="419" t="s">
        <v>38493</v>
      </c>
      <c r="C2754" s="419" t="s">
        <v>12147</v>
      </c>
      <c r="D2754" s="419" t="s">
        <v>20148</v>
      </c>
      <c r="E2754" s="419"/>
      <c r="F2754" s="419" t="s">
        <v>38494</v>
      </c>
      <c r="G2754" s="419" t="s">
        <v>20248</v>
      </c>
      <c r="H2754" s="419"/>
      <c r="I2754" s="419" t="s">
        <v>19413</v>
      </c>
      <c r="J2754" s="419" t="s">
        <v>12148</v>
      </c>
      <c r="K2754" s="419" t="s">
        <v>12152</v>
      </c>
      <c r="L2754" s="419" t="s">
        <v>35323</v>
      </c>
      <c r="M2754" s="419" t="s">
        <v>12153</v>
      </c>
      <c r="N2754" s="419" t="s">
        <v>12154</v>
      </c>
      <c r="O2754" s="419" t="s">
        <v>21027</v>
      </c>
      <c r="P2754" s="419" t="s">
        <v>12148</v>
      </c>
      <c r="Q2754" s="425">
        <v>1</v>
      </c>
      <c r="R2754" s="419" t="s">
        <v>24786</v>
      </c>
      <c r="S2754" s="424"/>
      <c r="T2754" s="424"/>
      <c r="U2754" s="424"/>
    </row>
    <row r="2755" spans="1:21" ht="14.6" x14ac:dyDescent="0.4">
      <c r="A2755" s="419" t="s">
        <v>12146</v>
      </c>
      <c r="B2755" s="419" t="s">
        <v>38495</v>
      </c>
      <c r="C2755" s="419" t="s">
        <v>12147</v>
      </c>
      <c r="D2755" s="419" t="s">
        <v>20148</v>
      </c>
      <c r="E2755" s="419"/>
      <c r="F2755" s="419" t="s">
        <v>38496</v>
      </c>
      <c r="G2755" s="419" t="s">
        <v>20160</v>
      </c>
      <c r="H2755" s="419"/>
      <c r="I2755" s="419" t="s">
        <v>19325</v>
      </c>
      <c r="J2755" s="419" t="s">
        <v>12148</v>
      </c>
      <c r="K2755" s="419" t="s">
        <v>12155</v>
      </c>
      <c r="L2755" s="419" t="s">
        <v>35323</v>
      </c>
      <c r="M2755" s="419" t="s">
        <v>12156</v>
      </c>
      <c r="N2755" s="419" t="s">
        <v>12157</v>
      </c>
      <c r="O2755" s="419" t="s">
        <v>21020</v>
      </c>
      <c r="P2755" s="419" t="s">
        <v>12148</v>
      </c>
      <c r="Q2755" s="425">
        <v>1</v>
      </c>
      <c r="R2755" s="419" t="s">
        <v>24787</v>
      </c>
      <c r="S2755" s="424"/>
      <c r="T2755" s="424"/>
      <c r="U2755" s="424"/>
    </row>
    <row r="2756" spans="1:21" ht="14.6" x14ac:dyDescent="0.4">
      <c r="A2756" s="419" t="s">
        <v>12146</v>
      </c>
      <c r="B2756" s="419" t="s">
        <v>38497</v>
      </c>
      <c r="C2756" s="419" t="s">
        <v>12147</v>
      </c>
      <c r="D2756" s="419" t="s">
        <v>20148</v>
      </c>
      <c r="E2756" s="419"/>
      <c r="F2756" s="419" t="s">
        <v>38498</v>
      </c>
      <c r="G2756" s="419" t="s">
        <v>19639</v>
      </c>
      <c r="H2756" s="419"/>
      <c r="I2756" s="419" t="s">
        <v>19489</v>
      </c>
      <c r="J2756" s="419" t="s">
        <v>12148</v>
      </c>
      <c r="K2756" s="419" t="s">
        <v>12158</v>
      </c>
      <c r="L2756" s="419" t="s">
        <v>35323</v>
      </c>
      <c r="M2756" s="419" t="s">
        <v>12159</v>
      </c>
      <c r="N2756" s="419" t="s">
        <v>12160</v>
      </c>
      <c r="O2756" s="419" t="s">
        <v>21009</v>
      </c>
      <c r="P2756" s="419" t="s">
        <v>12148</v>
      </c>
      <c r="Q2756" s="425">
        <v>1</v>
      </c>
      <c r="R2756" s="419" t="s">
        <v>24788</v>
      </c>
      <c r="S2756" s="424"/>
      <c r="T2756" s="424"/>
      <c r="U2756" s="424"/>
    </row>
    <row r="2757" spans="1:21" ht="14.6" x14ac:dyDescent="0.4">
      <c r="A2757" s="419" t="s">
        <v>12146</v>
      </c>
      <c r="B2757" s="419" t="s">
        <v>12161</v>
      </c>
      <c r="C2757" s="419" t="s">
        <v>12147</v>
      </c>
      <c r="D2757" s="419" t="s">
        <v>20148</v>
      </c>
      <c r="E2757" s="419"/>
      <c r="F2757" s="419" t="s">
        <v>38499</v>
      </c>
      <c r="G2757" s="419" t="s">
        <v>19639</v>
      </c>
      <c r="H2757" s="419"/>
      <c r="I2757" s="419" t="s">
        <v>19359</v>
      </c>
      <c r="J2757" s="419" t="s">
        <v>12148</v>
      </c>
      <c r="K2757" s="419" t="s">
        <v>12162</v>
      </c>
      <c r="L2757" s="419" t="s">
        <v>35323</v>
      </c>
      <c r="M2757" s="419" t="s">
        <v>12159</v>
      </c>
      <c r="N2757" s="419" t="s">
        <v>12163</v>
      </c>
      <c r="O2757" s="419" t="s">
        <v>21009</v>
      </c>
      <c r="P2757" s="419" t="s">
        <v>12148</v>
      </c>
      <c r="Q2757" s="425">
        <v>1</v>
      </c>
      <c r="R2757" s="419" t="s">
        <v>24789</v>
      </c>
      <c r="S2757" s="424"/>
      <c r="T2757" s="424"/>
      <c r="U2757" s="424"/>
    </row>
    <row r="2758" spans="1:21" ht="14.6" x14ac:dyDescent="0.4">
      <c r="A2758" s="419" t="s">
        <v>12146</v>
      </c>
      <c r="B2758" s="419" t="s">
        <v>12164</v>
      </c>
      <c r="C2758" s="419" t="s">
        <v>12147</v>
      </c>
      <c r="D2758" s="419" t="s">
        <v>20148</v>
      </c>
      <c r="E2758" s="419"/>
      <c r="F2758" s="419" t="s">
        <v>38500</v>
      </c>
      <c r="G2758" s="419" t="s">
        <v>19639</v>
      </c>
      <c r="H2758" s="419"/>
      <c r="I2758" s="419" t="s">
        <v>19464</v>
      </c>
      <c r="J2758" s="419" t="s">
        <v>12148</v>
      </c>
      <c r="K2758" s="419" t="s">
        <v>12165</v>
      </c>
      <c r="L2758" s="419" t="s">
        <v>35323</v>
      </c>
      <c r="M2758" s="419" t="s">
        <v>12159</v>
      </c>
      <c r="N2758" s="419" t="s">
        <v>12166</v>
      </c>
      <c r="O2758" s="419" t="s">
        <v>21009</v>
      </c>
      <c r="P2758" s="419" t="s">
        <v>12148</v>
      </c>
      <c r="Q2758" s="425">
        <v>1</v>
      </c>
      <c r="R2758" s="419" t="s">
        <v>24790</v>
      </c>
      <c r="S2758" s="424"/>
      <c r="T2758" s="424"/>
      <c r="U2758" s="424"/>
    </row>
    <row r="2759" spans="1:21" ht="14.6" x14ac:dyDescent="0.4">
      <c r="A2759" s="419" t="s">
        <v>12146</v>
      </c>
      <c r="B2759" s="419" t="s">
        <v>12167</v>
      </c>
      <c r="C2759" s="419" t="s">
        <v>12147</v>
      </c>
      <c r="D2759" s="419" t="s">
        <v>20148</v>
      </c>
      <c r="E2759" s="419"/>
      <c r="F2759" s="419" t="s">
        <v>38501</v>
      </c>
      <c r="G2759" s="419" t="s">
        <v>19639</v>
      </c>
      <c r="H2759" s="419"/>
      <c r="I2759" s="419" t="s">
        <v>20271</v>
      </c>
      <c r="J2759" s="419" t="s">
        <v>12148</v>
      </c>
      <c r="K2759" s="419" t="s">
        <v>12168</v>
      </c>
      <c r="L2759" s="419" t="s">
        <v>35323</v>
      </c>
      <c r="M2759" s="419" t="s">
        <v>12159</v>
      </c>
      <c r="N2759" s="419" t="s">
        <v>12169</v>
      </c>
      <c r="O2759" s="419" t="s">
        <v>21009</v>
      </c>
      <c r="P2759" s="419" t="s">
        <v>12148</v>
      </c>
      <c r="Q2759" s="425">
        <v>1</v>
      </c>
      <c r="R2759" s="419" t="s">
        <v>24791</v>
      </c>
      <c r="S2759" s="424"/>
      <c r="T2759" s="424"/>
      <c r="U2759" s="424"/>
    </row>
    <row r="2760" spans="1:21" ht="14.6" x14ac:dyDescent="0.4">
      <c r="A2760" s="419" t="s">
        <v>12146</v>
      </c>
      <c r="B2760" s="419" t="s">
        <v>12170</v>
      </c>
      <c r="C2760" s="419" t="s">
        <v>12147</v>
      </c>
      <c r="D2760" s="419" t="s">
        <v>20148</v>
      </c>
      <c r="E2760" s="419"/>
      <c r="F2760" s="419" t="s">
        <v>38502</v>
      </c>
      <c r="G2760" s="419" t="s">
        <v>19639</v>
      </c>
      <c r="H2760" s="419"/>
      <c r="I2760" s="419" t="s">
        <v>18002</v>
      </c>
      <c r="J2760" s="419" t="s">
        <v>12148</v>
      </c>
      <c r="K2760" s="419" t="s">
        <v>12171</v>
      </c>
      <c r="L2760" s="419" t="s">
        <v>35323</v>
      </c>
      <c r="M2760" s="419" t="s">
        <v>12159</v>
      </c>
      <c r="N2760" s="419" t="s">
        <v>12172</v>
      </c>
      <c r="O2760" s="419" t="s">
        <v>21009</v>
      </c>
      <c r="P2760" s="419" t="s">
        <v>12148</v>
      </c>
      <c r="Q2760" s="425">
        <v>1</v>
      </c>
      <c r="R2760" s="419" t="s">
        <v>24792</v>
      </c>
      <c r="S2760" s="424"/>
      <c r="T2760" s="424"/>
      <c r="U2760" s="424"/>
    </row>
    <row r="2761" spans="1:21" ht="14.6" x14ac:dyDescent="0.4">
      <c r="A2761" s="419" t="s">
        <v>12146</v>
      </c>
      <c r="B2761" s="419" t="s">
        <v>12173</v>
      </c>
      <c r="C2761" s="419" t="s">
        <v>12147</v>
      </c>
      <c r="D2761" s="419" t="s">
        <v>20148</v>
      </c>
      <c r="E2761" s="419"/>
      <c r="F2761" s="419" t="s">
        <v>38503</v>
      </c>
      <c r="G2761" s="419" t="s">
        <v>19639</v>
      </c>
      <c r="H2761" s="419"/>
      <c r="I2761" s="419" t="s">
        <v>19474</v>
      </c>
      <c r="J2761" s="419" t="s">
        <v>12148</v>
      </c>
      <c r="K2761" s="419" t="s">
        <v>12174</v>
      </c>
      <c r="L2761" s="419" t="s">
        <v>35323</v>
      </c>
      <c r="M2761" s="419" t="s">
        <v>12159</v>
      </c>
      <c r="N2761" s="419" t="s">
        <v>12175</v>
      </c>
      <c r="O2761" s="419" t="s">
        <v>21009</v>
      </c>
      <c r="P2761" s="419" t="s">
        <v>12148</v>
      </c>
      <c r="Q2761" s="425">
        <v>1</v>
      </c>
      <c r="R2761" s="419" t="s">
        <v>24793</v>
      </c>
      <c r="S2761" s="424"/>
      <c r="T2761" s="424"/>
      <c r="U2761" s="424"/>
    </row>
    <row r="2762" spans="1:21" ht="14.6" x14ac:dyDescent="0.4">
      <c r="A2762" s="419" t="s">
        <v>12146</v>
      </c>
      <c r="B2762" s="419" t="s">
        <v>12176</v>
      </c>
      <c r="C2762" s="419" t="s">
        <v>12147</v>
      </c>
      <c r="D2762" s="419" t="s">
        <v>20148</v>
      </c>
      <c r="E2762" s="419"/>
      <c r="F2762" s="419" t="s">
        <v>38504</v>
      </c>
      <c r="G2762" s="419" t="s">
        <v>19639</v>
      </c>
      <c r="H2762" s="419"/>
      <c r="I2762" s="419" t="s">
        <v>20173</v>
      </c>
      <c r="J2762" s="419" t="s">
        <v>12148</v>
      </c>
      <c r="K2762" s="419" t="s">
        <v>12177</v>
      </c>
      <c r="L2762" s="419" t="s">
        <v>35323</v>
      </c>
      <c r="M2762" s="419" t="s">
        <v>12159</v>
      </c>
      <c r="N2762" s="419" t="s">
        <v>12178</v>
      </c>
      <c r="O2762" s="419" t="s">
        <v>21009</v>
      </c>
      <c r="P2762" s="419" t="s">
        <v>12148</v>
      </c>
      <c r="Q2762" s="425">
        <v>1</v>
      </c>
      <c r="R2762" s="419" t="s">
        <v>24794</v>
      </c>
      <c r="S2762" s="424"/>
      <c r="T2762" s="424"/>
      <c r="U2762" s="424"/>
    </row>
    <row r="2763" spans="1:21" ht="14.6" x14ac:dyDescent="0.4">
      <c r="A2763" s="419" t="s">
        <v>12146</v>
      </c>
      <c r="B2763" s="419" t="s">
        <v>12179</v>
      </c>
      <c r="C2763" s="419" t="s">
        <v>12147</v>
      </c>
      <c r="D2763" s="419" t="s">
        <v>20148</v>
      </c>
      <c r="E2763" s="419"/>
      <c r="F2763" s="419" t="s">
        <v>38505</v>
      </c>
      <c r="G2763" s="419" t="s">
        <v>19639</v>
      </c>
      <c r="H2763" s="419"/>
      <c r="I2763" s="419" t="s">
        <v>19359</v>
      </c>
      <c r="J2763" s="419" t="s">
        <v>12148</v>
      </c>
      <c r="K2763" s="419" t="s">
        <v>12180</v>
      </c>
      <c r="L2763" s="419" t="s">
        <v>35323</v>
      </c>
      <c r="M2763" s="419" t="s">
        <v>12159</v>
      </c>
      <c r="N2763" s="419" t="s">
        <v>12181</v>
      </c>
      <c r="O2763" s="419" t="s">
        <v>21009</v>
      </c>
      <c r="P2763" s="419" t="s">
        <v>12148</v>
      </c>
      <c r="Q2763" s="425">
        <v>1</v>
      </c>
      <c r="R2763" s="419" t="s">
        <v>24795</v>
      </c>
      <c r="S2763" s="424"/>
      <c r="T2763" s="424"/>
      <c r="U2763" s="424"/>
    </row>
    <row r="2764" spans="1:21" ht="14.6" x14ac:dyDescent="0.4">
      <c r="A2764" s="419" t="s">
        <v>12146</v>
      </c>
      <c r="B2764" s="419" t="s">
        <v>12182</v>
      </c>
      <c r="C2764" s="419" t="s">
        <v>12147</v>
      </c>
      <c r="D2764" s="419" t="s">
        <v>20148</v>
      </c>
      <c r="E2764" s="419"/>
      <c r="F2764" s="419" t="s">
        <v>38506</v>
      </c>
      <c r="G2764" s="419" t="s">
        <v>19639</v>
      </c>
      <c r="H2764" s="419"/>
      <c r="I2764" s="419" t="s">
        <v>19366</v>
      </c>
      <c r="J2764" s="419" t="s">
        <v>12148</v>
      </c>
      <c r="K2764" s="419" t="s">
        <v>12183</v>
      </c>
      <c r="L2764" s="419" t="s">
        <v>35323</v>
      </c>
      <c r="M2764" s="419" t="s">
        <v>12159</v>
      </c>
      <c r="N2764" s="419" t="s">
        <v>12184</v>
      </c>
      <c r="O2764" s="419" t="s">
        <v>21009</v>
      </c>
      <c r="P2764" s="419" t="s">
        <v>12148</v>
      </c>
      <c r="Q2764" s="425">
        <v>1</v>
      </c>
      <c r="R2764" s="419" t="s">
        <v>24796</v>
      </c>
      <c r="S2764" s="424"/>
      <c r="T2764" s="424"/>
      <c r="U2764" s="424"/>
    </row>
    <row r="2765" spans="1:21" ht="14.6" x14ac:dyDescent="0.4">
      <c r="A2765" s="419" t="s">
        <v>12146</v>
      </c>
      <c r="B2765" s="419" t="s">
        <v>12185</v>
      </c>
      <c r="C2765" s="419" t="s">
        <v>12147</v>
      </c>
      <c r="D2765" s="419" t="s">
        <v>20148</v>
      </c>
      <c r="E2765" s="419"/>
      <c r="F2765" s="419" t="s">
        <v>38507</v>
      </c>
      <c r="G2765" s="419" t="s">
        <v>19639</v>
      </c>
      <c r="H2765" s="419"/>
      <c r="I2765" s="419" t="s">
        <v>20208</v>
      </c>
      <c r="J2765" s="419" t="s">
        <v>12148</v>
      </c>
      <c r="K2765" s="419" t="s">
        <v>12186</v>
      </c>
      <c r="L2765" s="419" t="s">
        <v>35323</v>
      </c>
      <c r="M2765" s="419" t="s">
        <v>12159</v>
      </c>
      <c r="N2765" s="419" t="s">
        <v>12187</v>
      </c>
      <c r="O2765" s="419" t="s">
        <v>21009</v>
      </c>
      <c r="P2765" s="419" t="s">
        <v>12148</v>
      </c>
      <c r="Q2765" s="425">
        <v>1</v>
      </c>
      <c r="R2765" s="419" t="s">
        <v>24797</v>
      </c>
      <c r="S2765" s="424"/>
      <c r="T2765" s="424"/>
      <c r="U2765" s="424"/>
    </row>
    <row r="2766" spans="1:21" ht="14.6" x14ac:dyDescent="0.4">
      <c r="A2766" s="419" t="s">
        <v>12146</v>
      </c>
      <c r="B2766" s="419" t="s">
        <v>12188</v>
      </c>
      <c r="C2766" s="419" t="s">
        <v>12147</v>
      </c>
      <c r="D2766" s="419" t="s">
        <v>20148</v>
      </c>
      <c r="E2766" s="419"/>
      <c r="F2766" s="419" t="s">
        <v>38508</v>
      </c>
      <c r="G2766" s="419" t="s">
        <v>19639</v>
      </c>
      <c r="H2766" s="419"/>
      <c r="I2766" s="419" t="s">
        <v>20140</v>
      </c>
      <c r="J2766" s="419" t="s">
        <v>12148</v>
      </c>
      <c r="K2766" s="419" t="s">
        <v>12189</v>
      </c>
      <c r="L2766" s="419" t="s">
        <v>35323</v>
      </c>
      <c r="M2766" s="419" t="s">
        <v>12159</v>
      </c>
      <c r="N2766" s="419" t="s">
        <v>12190</v>
      </c>
      <c r="O2766" s="419" t="s">
        <v>21009</v>
      </c>
      <c r="P2766" s="419" t="s">
        <v>12148</v>
      </c>
      <c r="Q2766" s="425">
        <v>1</v>
      </c>
      <c r="R2766" s="419" t="s">
        <v>24798</v>
      </c>
      <c r="S2766" s="424"/>
      <c r="T2766" s="424"/>
      <c r="U2766" s="424"/>
    </row>
    <row r="2767" spans="1:21" ht="14.6" x14ac:dyDescent="0.4">
      <c r="A2767" s="419" t="s">
        <v>12146</v>
      </c>
      <c r="B2767" s="419" t="s">
        <v>12191</v>
      </c>
      <c r="C2767" s="419" t="s">
        <v>12147</v>
      </c>
      <c r="D2767" s="419" t="s">
        <v>20148</v>
      </c>
      <c r="E2767" s="419"/>
      <c r="F2767" s="419" t="s">
        <v>38509</v>
      </c>
      <c r="G2767" s="419" t="s">
        <v>19639</v>
      </c>
      <c r="H2767" s="419"/>
      <c r="I2767" s="419" t="s">
        <v>19429</v>
      </c>
      <c r="J2767" s="419" t="s">
        <v>12148</v>
      </c>
      <c r="K2767" s="419" t="s">
        <v>12192</v>
      </c>
      <c r="L2767" s="419" t="s">
        <v>35323</v>
      </c>
      <c r="M2767" s="419" t="s">
        <v>12159</v>
      </c>
      <c r="N2767" s="419" t="s">
        <v>12193</v>
      </c>
      <c r="O2767" s="419" t="s">
        <v>21009</v>
      </c>
      <c r="P2767" s="419" t="s">
        <v>12148</v>
      </c>
      <c r="Q2767" s="425">
        <v>1</v>
      </c>
      <c r="R2767" s="419" t="s">
        <v>24799</v>
      </c>
      <c r="S2767" s="424"/>
      <c r="T2767" s="424"/>
      <c r="U2767" s="424"/>
    </row>
    <row r="2768" spans="1:21" ht="14.6" x14ac:dyDescent="0.4">
      <c r="A2768" s="419" t="s">
        <v>12146</v>
      </c>
      <c r="B2768" s="419" t="s">
        <v>12194</v>
      </c>
      <c r="C2768" s="419" t="s">
        <v>12147</v>
      </c>
      <c r="D2768" s="419" t="s">
        <v>20148</v>
      </c>
      <c r="E2768" s="419"/>
      <c r="F2768" s="419" t="s">
        <v>38510</v>
      </c>
      <c r="G2768" s="419" t="s">
        <v>19639</v>
      </c>
      <c r="H2768" s="419"/>
      <c r="I2768" s="419" t="s">
        <v>18039</v>
      </c>
      <c r="J2768" s="419" t="s">
        <v>12148</v>
      </c>
      <c r="K2768" s="419" t="s">
        <v>12195</v>
      </c>
      <c r="L2768" s="419" t="s">
        <v>35323</v>
      </c>
      <c r="M2768" s="419" t="s">
        <v>12159</v>
      </c>
      <c r="N2768" s="419" t="s">
        <v>12196</v>
      </c>
      <c r="O2768" s="419" t="s">
        <v>21009</v>
      </c>
      <c r="P2768" s="419" t="s">
        <v>12148</v>
      </c>
      <c r="Q2768" s="425">
        <v>1</v>
      </c>
      <c r="R2768" s="419" t="s">
        <v>24800</v>
      </c>
      <c r="S2768" s="424"/>
      <c r="T2768" s="424"/>
      <c r="U2768" s="424"/>
    </row>
    <row r="2769" spans="1:21" ht="14.6" x14ac:dyDescent="0.4">
      <c r="A2769" s="419" t="s">
        <v>12146</v>
      </c>
      <c r="B2769" s="419" t="s">
        <v>12197</v>
      </c>
      <c r="C2769" s="419" t="s">
        <v>12147</v>
      </c>
      <c r="D2769" s="419" t="s">
        <v>20148</v>
      </c>
      <c r="E2769" s="419"/>
      <c r="F2769" s="419" t="s">
        <v>38511</v>
      </c>
      <c r="G2769" s="419" t="s">
        <v>19639</v>
      </c>
      <c r="H2769" s="419"/>
      <c r="I2769" s="419" t="s">
        <v>19368</v>
      </c>
      <c r="J2769" s="419" t="s">
        <v>12148</v>
      </c>
      <c r="K2769" s="419" t="s">
        <v>12198</v>
      </c>
      <c r="L2769" s="419" t="s">
        <v>35323</v>
      </c>
      <c r="M2769" s="419" t="s">
        <v>12159</v>
      </c>
      <c r="N2769" s="419" t="s">
        <v>12199</v>
      </c>
      <c r="O2769" s="419" t="s">
        <v>21009</v>
      </c>
      <c r="P2769" s="419" t="s">
        <v>12148</v>
      </c>
      <c r="Q2769" s="425">
        <v>1</v>
      </c>
      <c r="R2769" s="419" t="s">
        <v>24801</v>
      </c>
      <c r="S2769" s="424"/>
      <c r="T2769" s="424"/>
      <c r="U2769" s="424"/>
    </row>
    <row r="2770" spans="1:21" ht="14.6" x14ac:dyDescent="0.4">
      <c r="A2770" s="416" t="s">
        <v>12146</v>
      </c>
      <c r="B2770" s="416" t="s">
        <v>31476</v>
      </c>
      <c r="C2770" s="416" t="s">
        <v>12200</v>
      </c>
      <c r="D2770" s="416" t="s">
        <v>20148</v>
      </c>
      <c r="E2770" s="416"/>
      <c r="F2770" s="416" t="s">
        <v>38512</v>
      </c>
      <c r="G2770" s="416" t="s">
        <v>20149</v>
      </c>
      <c r="H2770" s="416"/>
      <c r="I2770" s="416" t="s">
        <v>19321</v>
      </c>
      <c r="J2770" s="416" t="s">
        <v>12201</v>
      </c>
      <c r="K2770" s="416" t="s">
        <v>12202</v>
      </c>
      <c r="L2770" s="416" t="s">
        <v>35321</v>
      </c>
      <c r="M2770" s="416" t="s">
        <v>12202</v>
      </c>
      <c r="N2770" s="416" t="s">
        <v>12203</v>
      </c>
      <c r="O2770" s="416" t="s">
        <v>21009</v>
      </c>
      <c r="P2770" s="416" t="s">
        <v>12201</v>
      </c>
      <c r="Q2770" s="417">
        <v>0</v>
      </c>
      <c r="R2770" s="416" t="s">
        <v>24802</v>
      </c>
      <c r="S2770" s="418"/>
      <c r="T2770" s="418"/>
      <c r="U2770" s="418"/>
    </row>
    <row r="2771" spans="1:21" ht="14.6" x14ac:dyDescent="0.4">
      <c r="A2771" s="422" t="s">
        <v>12146</v>
      </c>
      <c r="B2771" s="422" t="s">
        <v>16142</v>
      </c>
      <c r="C2771" s="422" t="s">
        <v>12200</v>
      </c>
      <c r="D2771" s="422" t="s">
        <v>20148</v>
      </c>
      <c r="E2771" s="422"/>
      <c r="F2771" s="422" t="s">
        <v>38513</v>
      </c>
      <c r="G2771" s="422" t="s">
        <v>20184</v>
      </c>
      <c r="H2771" s="422"/>
      <c r="I2771" s="422" t="s">
        <v>19413</v>
      </c>
      <c r="J2771" s="422" t="s">
        <v>12201</v>
      </c>
      <c r="K2771" s="422" t="s">
        <v>12204</v>
      </c>
      <c r="L2771" s="422" t="s">
        <v>35323</v>
      </c>
      <c r="M2771" s="422" t="s">
        <v>12205</v>
      </c>
      <c r="N2771" s="422" t="s">
        <v>12206</v>
      </c>
      <c r="O2771" s="422" t="s">
        <v>21017</v>
      </c>
      <c r="P2771" s="422" t="s">
        <v>12201</v>
      </c>
      <c r="Q2771" s="423">
        <v>1</v>
      </c>
      <c r="R2771" s="422" t="s">
        <v>24803</v>
      </c>
      <c r="S2771" s="424"/>
      <c r="T2771" s="424"/>
      <c r="U2771" s="424"/>
    </row>
    <row r="2772" spans="1:21" ht="14.6" x14ac:dyDescent="0.4">
      <c r="A2772" s="419" t="s">
        <v>12146</v>
      </c>
      <c r="B2772" s="419" t="s">
        <v>38514</v>
      </c>
      <c r="C2772" s="419" t="s">
        <v>12200</v>
      </c>
      <c r="D2772" s="419" t="s">
        <v>20148</v>
      </c>
      <c r="E2772" s="419"/>
      <c r="F2772" s="419" t="s">
        <v>38515</v>
      </c>
      <c r="G2772" s="419" t="s">
        <v>19639</v>
      </c>
      <c r="H2772" s="419"/>
      <c r="I2772" s="419" t="s">
        <v>19423</v>
      </c>
      <c r="J2772" s="419" t="s">
        <v>12201</v>
      </c>
      <c r="K2772" s="419" t="s">
        <v>12226</v>
      </c>
      <c r="L2772" s="419" t="s">
        <v>35323</v>
      </c>
      <c r="M2772" s="419" t="s">
        <v>12205</v>
      </c>
      <c r="N2772" s="419" t="s">
        <v>12227</v>
      </c>
      <c r="O2772" s="419" t="s">
        <v>21009</v>
      </c>
      <c r="P2772" s="419" t="s">
        <v>12201</v>
      </c>
      <c r="Q2772" s="425">
        <v>1</v>
      </c>
      <c r="R2772" s="419" t="s">
        <v>24812</v>
      </c>
      <c r="S2772" s="424"/>
      <c r="T2772" s="424"/>
      <c r="U2772" s="424"/>
    </row>
    <row r="2773" spans="1:21" ht="14.6" x14ac:dyDescent="0.4">
      <c r="A2773" s="419" t="s">
        <v>12146</v>
      </c>
      <c r="B2773" s="419" t="s">
        <v>12228</v>
      </c>
      <c r="C2773" s="419" t="s">
        <v>12200</v>
      </c>
      <c r="D2773" s="419" t="s">
        <v>20148</v>
      </c>
      <c r="E2773" s="419"/>
      <c r="F2773" s="419" t="s">
        <v>38516</v>
      </c>
      <c r="G2773" s="419" t="s">
        <v>19639</v>
      </c>
      <c r="H2773" s="419"/>
      <c r="I2773" s="419" t="s">
        <v>19321</v>
      </c>
      <c r="J2773" s="419" t="s">
        <v>12201</v>
      </c>
      <c r="K2773" s="419" t="s">
        <v>12229</v>
      </c>
      <c r="L2773" s="419" t="s">
        <v>35323</v>
      </c>
      <c r="M2773" s="419" t="s">
        <v>12205</v>
      </c>
      <c r="N2773" s="419" t="s">
        <v>12230</v>
      </c>
      <c r="O2773" s="419" t="s">
        <v>21009</v>
      </c>
      <c r="P2773" s="419" t="s">
        <v>12201</v>
      </c>
      <c r="Q2773" s="425">
        <v>1</v>
      </c>
      <c r="R2773" s="419" t="s">
        <v>24813</v>
      </c>
      <c r="S2773" s="424"/>
      <c r="T2773" s="424"/>
      <c r="U2773" s="424"/>
    </row>
    <row r="2774" spans="1:21" ht="14.6" x14ac:dyDescent="0.4">
      <c r="A2774" s="419" t="s">
        <v>12146</v>
      </c>
      <c r="B2774" s="419" t="s">
        <v>12231</v>
      </c>
      <c r="C2774" s="419" t="s">
        <v>12200</v>
      </c>
      <c r="D2774" s="419" t="s">
        <v>20148</v>
      </c>
      <c r="E2774" s="419"/>
      <c r="F2774" s="419" t="s">
        <v>38517</v>
      </c>
      <c r="G2774" s="419" t="s">
        <v>19639</v>
      </c>
      <c r="H2774" s="419"/>
      <c r="I2774" s="419" t="s">
        <v>18069</v>
      </c>
      <c r="J2774" s="419" t="s">
        <v>12201</v>
      </c>
      <c r="K2774" s="419" t="s">
        <v>12232</v>
      </c>
      <c r="L2774" s="419" t="s">
        <v>35323</v>
      </c>
      <c r="M2774" s="419" t="s">
        <v>12205</v>
      </c>
      <c r="N2774" s="419" t="s">
        <v>12233</v>
      </c>
      <c r="O2774" s="419" t="s">
        <v>21009</v>
      </c>
      <c r="P2774" s="419" t="s">
        <v>12201</v>
      </c>
      <c r="Q2774" s="425">
        <v>1</v>
      </c>
      <c r="R2774" s="419" t="s">
        <v>24814</v>
      </c>
      <c r="S2774" s="424"/>
      <c r="T2774" s="424"/>
      <c r="U2774" s="424"/>
    </row>
    <row r="2775" spans="1:21" ht="14.6" x14ac:dyDescent="0.4">
      <c r="A2775" s="419" t="s">
        <v>12146</v>
      </c>
      <c r="B2775" s="419" t="s">
        <v>12234</v>
      </c>
      <c r="C2775" s="419" t="s">
        <v>12200</v>
      </c>
      <c r="D2775" s="419" t="s">
        <v>20148</v>
      </c>
      <c r="E2775" s="419"/>
      <c r="F2775" s="419" t="s">
        <v>38518</v>
      </c>
      <c r="G2775" s="419" t="s">
        <v>19639</v>
      </c>
      <c r="H2775" s="419"/>
      <c r="I2775" s="419" t="s">
        <v>20186</v>
      </c>
      <c r="J2775" s="419" t="s">
        <v>12201</v>
      </c>
      <c r="K2775" s="419" t="s">
        <v>12235</v>
      </c>
      <c r="L2775" s="419" t="s">
        <v>35323</v>
      </c>
      <c r="M2775" s="419" t="s">
        <v>12205</v>
      </c>
      <c r="N2775" s="419" t="s">
        <v>12236</v>
      </c>
      <c r="O2775" s="419" t="s">
        <v>21009</v>
      </c>
      <c r="P2775" s="419" t="s">
        <v>12201</v>
      </c>
      <c r="Q2775" s="425">
        <v>1</v>
      </c>
      <c r="R2775" s="419" t="s">
        <v>24815</v>
      </c>
      <c r="S2775" s="424"/>
      <c r="T2775" s="424"/>
      <c r="U2775" s="424"/>
    </row>
    <row r="2776" spans="1:21" ht="14.6" x14ac:dyDescent="0.4">
      <c r="A2776" s="419" t="s">
        <v>12146</v>
      </c>
      <c r="B2776" s="419" t="s">
        <v>12237</v>
      </c>
      <c r="C2776" s="419" t="s">
        <v>12200</v>
      </c>
      <c r="D2776" s="419" t="s">
        <v>20148</v>
      </c>
      <c r="E2776" s="419"/>
      <c r="F2776" s="419" t="s">
        <v>38519</v>
      </c>
      <c r="G2776" s="419" t="s">
        <v>19639</v>
      </c>
      <c r="H2776" s="419"/>
      <c r="I2776" s="419" t="s">
        <v>20241</v>
      </c>
      <c r="J2776" s="419" t="s">
        <v>12201</v>
      </c>
      <c r="K2776" s="419" t="s">
        <v>12238</v>
      </c>
      <c r="L2776" s="419" t="s">
        <v>35323</v>
      </c>
      <c r="M2776" s="419" t="s">
        <v>12205</v>
      </c>
      <c r="N2776" s="419" t="s">
        <v>12239</v>
      </c>
      <c r="O2776" s="419" t="s">
        <v>21009</v>
      </c>
      <c r="P2776" s="419" t="s">
        <v>12201</v>
      </c>
      <c r="Q2776" s="425">
        <v>1</v>
      </c>
      <c r="R2776" s="419" t="s">
        <v>24816</v>
      </c>
      <c r="S2776" s="424"/>
      <c r="T2776" s="424"/>
      <c r="U2776" s="424"/>
    </row>
    <row r="2777" spans="1:21" ht="14.6" x14ac:dyDescent="0.4">
      <c r="A2777" s="419" t="s">
        <v>12146</v>
      </c>
      <c r="B2777" s="419" t="s">
        <v>15940</v>
      </c>
      <c r="C2777" s="419" t="s">
        <v>12200</v>
      </c>
      <c r="D2777" s="419" t="s">
        <v>20148</v>
      </c>
      <c r="E2777" s="419"/>
      <c r="F2777" s="419" t="s">
        <v>38520</v>
      </c>
      <c r="G2777" s="419" t="s">
        <v>19639</v>
      </c>
      <c r="H2777" s="419"/>
      <c r="I2777" s="419" t="s">
        <v>18029</v>
      </c>
      <c r="J2777" s="419" t="s">
        <v>12201</v>
      </c>
      <c r="K2777" s="419" t="s">
        <v>12240</v>
      </c>
      <c r="L2777" s="419" t="s">
        <v>35323</v>
      </c>
      <c r="M2777" s="419" t="s">
        <v>12205</v>
      </c>
      <c r="N2777" s="419" t="s">
        <v>12241</v>
      </c>
      <c r="O2777" s="419" t="s">
        <v>21009</v>
      </c>
      <c r="P2777" s="419" t="s">
        <v>12201</v>
      </c>
      <c r="Q2777" s="425">
        <v>1</v>
      </c>
      <c r="R2777" s="419" t="s">
        <v>24817</v>
      </c>
      <c r="S2777" s="424"/>
      <c r="T2777" s="424"/>
      <c r="U2777" s="424"/>
    </row>
    <row r="2778" spans="1:21" ht="14.6" x14ac:dyDescent="0.4">
      <c r="A2778" s="419" t="s">
        <v>12146</v>
      </c>
      <c r="B2778" s="419" t="s">
        <v>12242</v>
      </c>
      <c r="C2778" s="419" t="s">
        <v>12200</v>
      </c>
      <c r="D2778" s="419" t="s">
        <v>20148</v>
      </c>
      <c r="E2778" s="419"/>
      <c r="F2778" s="419" t="s">
        <v>38521</v>
      </c>
      <c r="G2778" s="419" t="s">
        <v>19639</v>
      </c>
      <c r="H2778" s="419"/>
      <c r="I2778" s="419" t="s">
        <v>19356</v>
      </c>
      <c r="J2778" s="419" t="s">
        <v>12201</v>
      </c>
      <c r="K2778" s="419" t="s">
        <v>12243</v>
      </c>
      <c r="L2778" s="419" t="s">
        <v>35323</v>
      </c>
      <c r="M2778" s="419" t="s">
        <v>12205</v>
      </c>
      <c r="N2778" s="419" t="s">
        <v>12244</v>
      </c>
      <c r="O2778" s="419" t="s">
        <v>21009</v>
      </c>
      <c r="P2778" s="419" t="s">
        <v>12201</v>
      </c>
      <c r="Q2778" s="425">
        <v>1</v>
      </c>
      <c r="R2778" s="419" t="s">
        <v>24818</v>
      </c>
      <c r="S2778" s="424"/>
      <c r="T2778" s="424"/>
      <c r="U2778" s="424"/>
    </row>
    <row r="2779" spans="1:21" ht="14.6" x14ac:dyDescent="0.4">
      <c r="A2779" s="419" t="s">
        <v>12146</v>
      </c>
      <c r="B2779" s="419" t="s">
        <v>12245</v>
      </c>
      <c r="C2779" s="419" t="s">
        <v>12200</v>
      </c>
      <c r="D2779" s="419" t="s">
        <v>20148</v>
      </c>
      <c r="E2779" s="419"/>
      <c r="F2779" s="419" t="s">
        <v>38522</v>
      </c>
      <c r="G2779" s="419" t="s">
        <v>19639</v>
      </c>
      <c r="H2779" s="419"/>
      <c r="I2779" s="419" t="s">
        <v>20278</v>
      </c>
      <c r="J2779" s="419" t="s">
        <v>12201</v>
      </c>
      <c r="K2779" s="419" t="s">
        <v>12246</v>
      </c>
      <c r="L2779" s="419" t="s">
        <v>35323</v>
      </c>
      <c r="M2779" s="419" t="s">
        <v>12205</v>
      </c>
      <c r="N2779" s="419" t="s">
        <v>12247</v>
      </c>
      <c r="O2779" s="419" t="s">
        <v>21009</v>
      </c>
      <c r="P2779" s="419" t="s">
        <v>12201</v>
      </c>
      <c r="Q2779" s="425">
        <v>1</v>
      </c>
      <c r="R2779" s="419" t="s">
        <v>24819</v>
      </c>
      <c r="S2779" s="424"/>
      <c r="T2779" s="424"/>
      <c r="U2779" s="424"/>
    </row>
    <row r="2780" spans="1:21" ht="14.6" x14ac:dyDescent="0.4">
      <c r="A2780" s="419" t="s">
        <v>12146</v>
      </c>
      <c r="B2780" s="419" t="s">
        <v>12248</v>
      </c>
      <c r="C2780" s="419" t="s">
        <v>12200</v>
      </c>
      <c r="D2780" s="419" t="s">
        <v>20148</v>
      </c>
      <c r="E2780" s="419"/>
      <c r="F2780" s="419" t="s">
        <v>38523</v>
      </c>
      <c r="G2780" s="419" t="s">
        <v>19639</v>
      </c>
      <c r="H2780" s="419"/>
      <c r="I2780" s="419" t="s">
        <v>19779</v>
      </c>
      <c r="J2780" s="419" t="s">
        <v>12201</v>
      </c>
      <c r="K2780" s="419" t="s">
        <v>12249</v>
      </c>
      <c r="L2780" s="419" t="s">
        <v>35323</v>
      </c>
      <c r="M2780" s="419" t="s">
        <v>12205</v>
      </c>
      <c r="N2780" s="419" t="s">
        <v>12250</v>
      </c>
      <c r="O2780" s="419" t="s">
        <v>21009</v>
      </c>
      <c r="P2780" s="419" t="s">
        <v>12201</v>
      </c>
      <c r="Q2780" s="425">
        <v>1</v>
      </c>
      <c r="R2780" s="419" t="s">
        <v>24820</v>
      </c>
      <c r="S2780" s="424"/>
      <c r="T2780" s="424"/>
      <c r="U2780" s="424"/>
    </row>
    <row r="2781" spans="1:21" ht="14.6" x14ac:dyDescent="0.4">
      <c r="A2781" s="419" t="s">
        <v>12146</v>
      </c>
      <c r="B2781" s="419" t="s">
        <v>12251</v>
      </c>
      <c r="C2781" s="419" t="s">
        <v>12200</v>
      </c>
      <c r="D2781" s="419" t="s">
        <v>20148</v>
      </c>
      <c r="E2781" s="419"/>
      <c r="F2781" s="419" t="s">
        <v>38524</v>
      </c>
      <c r="G2781" s="419" t="s">
        <v>19639</v>
      </c>
      <c r="H2781" s="419"/>
      <c r="I2781" s="419" t="s">
        <v>20186</v>
      </c>
      <c r="J2781" s="419" t="s">
        <v>12201</v>
      </c>
      <c r="K2781" s="419" t="s">
        <v>12252</v>
      </c>
      <c r="L2781" s="419" t="s">
        <v>35323</v>
      </c>
      <c r="M2781" s="419" t="s">
        <v>12205</v>
      </c>
      <c r="N2781" s="419" t="s">
        <v>12253</v>
      </c>
      <c r="O2781" s="419" t="s">
        <v>21009</v>
      </c>
      <c r="P2781" s="419" t="s">
        <v>12201</v>
      </c>
      <c r="Q2781" s="425">
        <v>1</v>
      </c>
      <c r="R2781" s="419" t="s">
        <v>24821</v>
      </c>
      <c r="S2781" s="424"/>
      <c r="T2781" s="424"/>
      <c r="U2781" s="424"/>
    </row>
    <row r="2782" spans="1:21" ht="14.6" x14ac:dyDescent="0.4">
      <c r="A2782" s="419" t="s">
        <v>12146</v>
      </c>
      <c r="B2782" s="419" t="s">
        <v>12254</v>
      </c>
      <c r="C2782" s="419" t="s">
        <v>12200</v>
      </c>
      <c r="D2782" s="419" t="s">
        <v>20148</v>
      </c>
      <c r="E2782" s="419"/>
      <c r="F2782" s="419" t="s">
        <v>38525</v>
      </c>
      <c r="G2782" s="419" t="s">
        <v>19639</v>
      </c>
      <c r="H2782" s="419"/>
      <c r="I2782" s="419" t="s">
        <v>19368</v>
      </c>
      <c r="J2782" s="419" t="s">
        <v>12201</v>
      </c>
      <c r="K2782" s="419" t="s">
        <v>12255</v>
      </c>
      <c r="L2782" s="419" t="s">
        <v>35323</v>
      </c>
      <c r="M2782" s="419" t="s">
        <v>12205</v>
      </c>
      <c r="N2782" s="419" t="s">
        <v>12256</v>
      </c>
      <c r="O2782" s="419" t="s">
        <v>21009</v>
      </c>
      <c r="P2782" s="419" t="s">
        <v>12201</v>
      </c>
      <c r="Q2782" s="425">
        <v>1</v>
      </c>
      <c r="R2782" s="419" t="s">
        <v>24822</v>
      </c>
      <c r="S2782" s="424"/>
      <c r="T2782" s="424"/>
      <c r="U2782" s="424"/>
    </row>
    <row r="2783" spans="1:21" ht="14.6" x14ac:dyDescent="0.4">
      <c r="A2783" s="419" t="s">
        <v>12146</v>
      </c>
      <c r="B2783" s="419" t="s">
        <v>12257</v>
      </c>
      <c r="C2783" s="419" t="s">
        <v>12200</v>
      </c>
      <c r="D2783" s="419" t="s">
        <v>20148</v>
      </c>
      <c r="E2783" s="419"/>
      <c r="F2783" s="419" t="s">
        <v>38526</v>
      </c>
      <c r="G2783" s="419" t="s">
        <v>19639</v>
      </c>
      <c r="H2783" s="419"/>
      <c r="I2783" s="419" t="s">
        <v>19719</v>
      </c>
      <c r="J2783" s="419" t="s">
        <v>12201</v>
      </c>
      <c r="K2783" s="419" t="s">
        <v>12258</v>
      </c>
      <c r="L2783" s="419" t="s">
        <v>35323</v>
      </c>
      <c r="M2783" s="419" t="s">
        <v>12205</v>
      </c>
      <c r="N2783" s="419" t="s">
        <v>12259</v>
      </c>
      <c r="O2783" s="419" t="s">
        <v>21009</v>
      </c>
      <c r="P2783" s="419" t="s">
        <v>12201</v>
      </c>
      <c r="Q2783" s="425">
        <v>1</v>
      </c>
      <c r="R2783" s="419" t="s">
        <v>24823</v>
      </c>
      <c r="S2783" s="424"/>
      <c r="T2783" s="424"/>
      <c r="U2783" s="424"/>
    </row>
    <row r="2784" spans="1:21" ht="14.6" x14ac:dyDescent="0.4">
      <c r="A2784" s="419" t="s">
        <v>12146</v>
      </c>
      <c r="B2784" s="419" t="s">
        <v>12260</v>
      </c>
      <c r="C2784" s="419" t="s">
        <v>12200</v>
      </c>
      <c r="D2784" s="419" t="s">
        <v>20148</v>
      </c>
      <c r="E2784" s="419"/>
      <c r="F2784" s="419" t="s">
        <v>38527</v>
      </c>
      <c r="G2784" s="419" t="s">
        <v>19639</v>
      </c>
      <c r="H2784" s="419"/>
      <c r="I2784" s="419" t="s">
        <v>18131</v>
      </c>
      <c r="J2784" s="419" t="s">
        <v>12201</v>
      </c>
      <c r="K2784" s="419" t="s">
        <v>12261</v>
      </c>
      <c r="L2784" s="419" t="s">
        <v>35323</v>
      </c>
      <c r="M2784" s="419" t="s">
        <v>12205</v>
      </c>
      <c r="N2784" s="419" t="s">
        <v>12262</v>
      </c>
      <c r="O2784" s="419" t="s">
        <v>21009</v>
      </c>
      <c r="P2784" s="419" t="s">
        <v>12201</v>
      </c>
      <c r="Q2784" s="425">
        <v>1</v>
      </c>
      <c r="R2784" s="419" t="s">
        <v>24824</v>
      </c>
      <c r="S2784" s="424"/>
      <c r="T2784" s="424"/>
      <c r="U2784" s="424"/>
    </row>
    <row r="2785" spans="1:21" ht="14.6" x14ac:dyDescent="0.4">
      <c r="A2785" s="419" t="s">
        <v>12146</v>
      </c>
      <c r="B2785" s="419" t="s">
        <v>12263</v>
      </c>
      <c r="C2785" s="419" t="s">
        <v>12200</v>
      </c>
      <c r="D2785" s="419" t="s">
        <v>20148</v>
      </c>
      <c r="E2785" s="419"/>
      <c r="F2785" s="419" t="s">
        <v>38528</v>
      </c>
      <c r="G2785" s="419" t="s">
        <v>19639</v>
      </c>
      <c r="H2785" s="419"/>
      <c r="I2785" s="419" t="s">
        <v>20194</v>
      </c>
      <c r="J2785" s="419" t="s">
        <v>12201</v>
      </c>
      <c r="K2785" s="419" t="s">
        <v>12264</v>
      </c>
      <c r="L2785" s="419" t="s">
        <v>35323</v>
      </c>
      <c r="M2785" s="419" t="s">
        <v>12205</v>
      </c>
      <c r="N2785" s="419" t="s">
        <v>12265</v>
      </c>
      <c r="O2785" s="419" t="s">
        <v>21009</v>
      </c>
      <c r="P2785" s="419" t="s">
        <v>12201</v>
      </c>
      <c r="Q2785" s="425">
        <v>1</v>
      </c>
      <c r="R2785" s="419" t="s">
        <v>24825</v>
      </c>
      <c r="S2785" s="424"/>
      <c r="T2785" s="424"/>
      <c r="U2785" s="424"/>
    </row>
    <row r="2786" spans="1:21" ht="14.6" x14ac:dyDescent="0.4">
      <c r="A2786" s="419" t="s">
        <v>12146</v>
      </c>
      <c r="B2786" s="419" t="s">
        <v>12266</v>
      </c>
      <c r="C2786" s="419" t="s">
        <v>12200</v>
      </c>
      <c r="D2786" s="419" t="s">
        <v>20148</v>
      </c>
      <c r="E2786" s="419"/>
      <c r="F2786" s="419" t="s">
        <v>38529</v>
      </c>
      <c r="G2786" s="419" t="s">
        <v>19639</v>
      </c>
      <c r="H2786" s="419"/>
      <c r="I2786" s="419" t="s">
        <v>19401</v>
      </c>
      <c r="J2786" s="419" t="s">
        <v>12201</v>
      </c>
      <c r="K2786" s="419" t="s">
        <v>12267</v>
      </c>
      <c r="L2786" s="419" t="s">
        <v>35323</v>
      </c>
      <c r="M2786" s="419" t="s">
        <v>12205</v>
      </c>
      <c r="N2786" s="419" t="s">
        <v>12268</v>
      </c>
      <c r="O2786" s="419" t="s">
        <v>21009</v>
      </c>
      <c r="P2786" s="419" t="s">
        <v>12201</v>
      </c>
      <c r="Q2786" s="425">
        <v>1</v>
      </c>
      <c r="R2786" s="419" t="s">
        <v>24826</v>
      </c>
      <c r="S2786" s="424"/>
      <c r="T2786" s="424"/>
      <c r="U2786" s="424"/>
    </row>
    <row r="2787" spans="1:21" ht="14.6" x14ac:dyDescent="0.4">
      <c r="A2787" s="419" t="s">
        <v>12146</v>
      </c>
      <c r="B2787" s="419" t="s">
        <v>12269</v>
      </c>
      <c r="C2787" s="419" t="s">
        <v>12200</v>
      </c>
      <c r="D2787" s="419" t="s">
        <v>20148</v>
      </c>
      <c r="E2787" s="419"/>
      <c r="F2787" s="419" t="s">
        <v>38530</v>
      </c>
      <c r="G2787" s="419" t="s">
        <v>19639</v>
      </c>
      <c r="H2787" s="419"/>
      <c r="I2787" s="419" t="s">
        <v>20218</v>
      </c>
      <c r="J2787" s="419" t="s">
        <v>12201</v>
      </c>
      <c r="K2787" s="419" t="s">
        <v>12270</v>
      </c>
      <c r="L2787" s="419" t="s">
        <v>35323</v>
      </c>
      <c r="M2787" s="419" t="s">
        <v>12205</v>
      </c>
      <c r="N2787" s="419" t="s">
        <v>12271</v>
      </c>
      <c r="O2787" s="419" t="s">
        <v>21009</v>
      </c>
      <c r="P2787" s="419" t="s">
        <v>12201</v>
      </c>
      <c r="Q2787" s="425">
        <v>1</v>
      </c>
      <c r="R2787" s="419" t="s">
        <v>24827</v>
      </c>
      <c r="S2787" s="424"/>
      <c r="T2787" s="424"/>
      <c r="U2787" s="424"/>
    </row>
    <row r="2788" spans="1:21" ht="14.6" x14ac:dyDescent="0.4">
      <c r="A2788" s="419" t="s">
        <v>12146</v>
      </c>
      <c r="B2788" s="419" t="s">
        <v>12272</v>
      </c>
      <c r="C2788" s="419" t="s">
        <v>12200</v>
      </c>
      <c r="D2788" s="419" t="s">
        <v>20148</v>
      </c>
      <c r="E2788" s="419"/>
      <c r="F2788" s="419" t="s">
        <v>38531</v>
      </c>
      <c r="G2788" s="419" t="s">
        <v>19639</v>
      </c>
      <c r="H2788" s="419"/>
      <c r="I2788" s="419" t="s">
        <v>19356</v>
      </c>
      <c r="J2788" s="419" t="s">
        <v>12201</v>
      </c>
      <c r="K2788" s="419" t="s">
        <v>12273</v>
      </c>
      <c r="L2788" s="419" t="s">
        <v>35323</v>
      </c>
      <c r="M2788" s="419" t="s">
        <v>12205</v>
      </c>
      <c r="N2788" s="419" t="s">
        <v>12274</v>
      </c>
      <c r="O2788" s="419" t="s">
        <v>21009</v>
      </c>
      <c r="P2788" s="419" t="s">
        <v>12201</v>
      </c>
      <c r="Q2788" s="425">
        <v>1</v>
      </c>
      <c r="R2788" s="419" t="s">
        <v>24828</v>
      </c>
      <c r="S2788" s="424"/>
      <c r="T2788" s="424"/>
      <c r="U2788" s="424"/>
    </row>
    <row r="2789" spans="1:21" ht="14.6" x14ac:dyDescent="0.4">
      <c r="A2789" s="419" t="s">
        <v>12146</v>
      </c>
      <c r="B2789" s="419" t="s">
        <v>12275</v>
      </c>
      <c r="C2789" s="419" t="s">
        <v>12200</v>
      </c>
      <c r="D2789" s="419" t="s">
        <v>20148</v>
      </c>
      <c r="E2789" s="419"/>
      <c r="F2789" s="419" t="s">
        <v>38532</v>
      </c>
      <c r="G2789" s="419" t="s">
        <v>19639</v>
      </c>
      <c r="H2789" s="419"/>
      <c r="I2789" s="419" t="s">
        <v>18123</v>
      </c>
      <c r="J2789" s="419" t="s">
        <v>12201</v>
      </c>
      <c r="K2789" s="419" t="s">
        <v>12276</v>
      </c>
      <c r="L2789" s="419" t="s">
        <v>35323</v>
      </c>
      <c r="M2789" s="419" t="s">
        <v>12205</v>
      </c>
      <c r="N2789" s="419" t="s">
        <v>12277</v>
      </c>
      <c r="O2789" s="419" t="s">
        <v>21009</v>
      </c>
      <c r="P2789" s="419" t="s">
        <v>12201</v>
      </c>
      <c r="Q2789" s="425">
        <v>1</v>
      </c>
      <c r="R2789" s="419" t="s">
        <v>24829</v>
      </c>
      <c r="S2789" s="424"/>
      <c r="T2789" s="424"/>
      <c r="U2789" s="424"/>
    </row>
    <row r="2790" spans="1:21" ht="14.6" x14ac:dyDescent="0.4">
      <c r="A2790" s="419" t="s">
        <v>12146</v>
      </c>
      <c r="B2790" s="419" t="s">
        <v>12278</v>
      </c>
      <c r="C2790" s="419" t="s">
        <v>12200</v>
      </c>
      <c r="D2790" s="419" t="s">
        <v>20148</v>
      </c>
      <c r="E2790" s="419"/>
      <c r="F2790" s="419" t="s">
        <v>38533</v>
      </c>
      <c r="G2790" s="419" t="s">
        <v>19639</v>
      </c>
      <c r="H2790" s="419"/>
      <c r="I2790" s="419" t="s">
        <v>20236</v>
      </c>
      <c r="J2790" s="419" t="s">
        <v>12201</v>
      </c>
      <c r="K2790" s="419" t="s">
        <v>12279</v>
      </c>
      <c r="L2790" s="419" t="s">
        <v>35323</v>
      </c>
      <c r="M2790" s="419" t="s">
        <v>12205</v>
      </c>
      <c r="N2790" s="419" t="s">
        <v>12280</v>
      </c>
      <c r="O2790" s="419" t="s">
        <v>21009</v>
      </c>
      <c r="P2790" s="419" t="s">
        <v>12201</v>
      </c>
      <c r="Q2790" s="425">
        <v>1</v>
      </c>
      <c r="R2790" s="419" t="s">
        <v>24830</v>
      </c>
      <c r="S2790" s="424"/>
      <c r="T2790" s="424"/>
      <c r="U2790" s="424"/>
    </row>
    <row r="2791" spans="1:21" ht="14.6" x14ac:dyDescent="0.4">
      <c r="A2791" s="419" t="s">
        <v>12146</v>
      </c>
      <c r="B2791" s="419" t="s">
        <v>12281</v>
      </c>
      <c r="C2791" s="419" t="s">
        <v>12200</v>
      </c>
      <c r="D2791" s="419" t="s">
        <v>20148</v>
      </c>
      <c r="E2791" s="419"/>
      <c r="F2791" s="419" t="s">
        <v>38534</v>
      </c>
      <c r="G2791" s="419" t="s">
        <v>19639</v>
      </c>
      <c r="H2791" s="419"/>
      <c r="I2791" s="419" t="s">
        <v>20141</v>
      </c>
      <c r="J2791" s="419" t="s">
        <v>12201</v>
      </c>
      <c r="K2791" s="419" t="s">
        <v>12282</v>
      </c>
      <c r="L2791" s="419" t="s">
        <v>35323</v>
      </c>
      <c r="M2791" s="419" t="s">
        <v>12205</v>
      </c>
      <c r="N2791" s="419" t="s">
        <v>12283</v>
      </c>
      <c r="O2791" s="419" t="s">
        <v>21009</v>
      </c>
      <c r="P2791" s="419" t="s">
        <v>12201</v>
      </c>
      <c r="Q2791" s="425">
        <v>1</v>
      </c>
      <c r="R2791" s="419" t="s">
        <v>24831</v>
      </c>
      <c r="S2791" s="424"/>
      <c r="T2791" s="424"/>
      <c r="U2791" s="424"/>
    </row>
    <row r="2792" spans="1:21" ht="14.6" x14ac:dyDescent="0.4">
      <c r="A2792" s="419" t="s">
        <v>12146</v>
      </c>
      <c r="B2792" s="419" t="s">
        <v>12284</v>
      </c>
      <c r="C2792" s="419" t="s">
        <v>12200</v>
      </c>
      <c r="D2792" s="419" t="s">
        <v>20148</v>
      </c>
      <c r="E2792" s="419"/>
      <c r="F2792" s="419" t="s">
        <v>38535</v>
      </c>
      <c r="G2792" s="419" t="s">
        <v>19639</v>
      </c>
      <c r="H2792" s="419"/>
      <c r="I2792" s="419" t="s">
        <v>20245</v>
      </c>
      <c r="J2792" s="419" t="s">
        <v>12201</v>
      </c>
      <c r="K2792" s="419" t="s">
        <v>12285</v>
      </c>
      <c r="L2792" s="419" t="s">
        <v>35323</v>
      </c>
      <c r="M2792" s="419" t="s">
        <v>12205</v>
      </c>
      <c r="N2792" s="419" t="s">
        <v>12286</v>
      </c>
      <c r="O2792" s="419" t="s">
        <v>21009</v>
      </c>
      <c r="P2792" s="419" t="s">
        <v>12201</v>
      </c>
      <c r="Q2792" s="425">
        <v>1</v>
      </c>
      <c r="R2792" s="419" t="s">
        <v>24832</v>
      </c>
      <c r="S2792" s="424"/>
      <c r="T2792" s="424"/>
      <c r="U2792" s="424"/>
    </row>
    <row r="2793" spans="1:21" ht="14.6" x14ac:dyDescent="0.4">
      <c r="A2793" s="419" t="s">
        <v>12146</v>
      </c>
      <c r="B2793" s="419" t="s">
        <v>12287</v>
      </c>
      <c r="C2793" s="419" t="s">
        <v>12200</v>
      </c>
      <c r="D2793" s="419" t="s">
        <v>20148</v>
      </c>
      <c r="E2793" s="419"/>
      <c r="F2793" s="419" t="s">
        <v>38536</v>
      </c>
      <c r="G2793" s="419" t="s">
        <v>19639</v>
      </c>
      <c r="H2793" s="419"/>
      <c r="I2793" s="419" t="s">
        <v>20161</v>
      </c>
      <c r="J2793" s="419" t="s">
        <v>12201</v>
      </c>
      <c r="K2793" s="419" t="s">
        <v>12288</v>
      </c>
      <c r="L2793" s="419" t="s">
        <v>35323</v>
      </c>
      <c r="M2793" s="419" t="s">
        <v>12205</v>
      </c>
      <c r="N2793" s="419" t="s">
        <v>12289</v>
      </c>
      <c r="O2793" s="419" t="s">
        <v>21009</v>
      </c>
      <c r="P2793" s="419" t="s">
        <v>12201</v>
      </c>
      <c r="Q2793" s="425">
        <v>1</v>
      </c>
      <c r="R2793" s="419" t="s">
        <v>24833</v>
      </c>
      <c r="S2793" s="424"/>
      <c r="T2793" s="424"/>
      <c r="U2793" s="424"/>
    </row>
    <row r="2794" spans="1:21" ht="14.6" x14ac:dyDescent="0.4">
      <c r="A2794" s="419" t="s">
        <v>12146</v>
      </c>
      <c r="B2794" s="419" t="s">
        <v>12290</v>
      </c>
      <c r="C2794" s="419" t="s">
        <v>12200</v>
      </c>
      <c r="D2794" s="419" t="s">
        <v>20148</v>
      </c>
      <c r="E2794" s="419"/>
      <c r="F2794" s="419" t="s">
        <v>38537</v>
      </c>
      <c r="G2794" s="419" t="s">
        <v>19639</v>
      </c>
      <c r="H2794" s="419"/>
      <c r="I2794" s="419" t="s">
        <v>20271</v>
      </c>
      <c r="J2794" s="419" t="s">
        <v>12201</v>
      </c>
      <c r="K2794" s="419" t="s">
        <v>12291</v>
      </c>
      <c r="L2794" s="419" t="s">
        <v>35323</v>
      </c>
      <c r="M2794" s="419" t="s">
        <v>12205</v>
      </c>
      <c r="N2794" s="419" t="s">
        <v>12292</v>
      </c>
      <c r="O2794" s="419" t="s">
        <v>21009</v>
      </c>
      <c r="P2794" s="419" t="s">
        <v>12201</v>
      </c>
      <c r="Q2794" s="425">
        <v>1</v>
      </c>
      <c r="R2794" s="419" t="s">
        <v>24834</v>
      </c>
      <c r="S2794" s="424"/>
      <c r="T2794" s="424"/>
      <c r="U2794" s="424"/>
    </row>
    <row r="2795" spans="1:21" ht="14.6" x14ac:dyDescent="0.4">
      <c r="A2795" s="419" t="s">
        <v>12146</v>
      </c>
      <c r="B2795" s="419" t="s">
        <v>12293</v>
      </c>
      <c r="C2795" s="419" t="s">
        <v>12200</v>
      </c>
      <c r="D2795" s="419" t="s">
        <v>20148</v>
      </c>
      <c r="E2795" s="419"/>
      <c r="F2795" s="419" t="s">
        <v>38538</v>
      </c>
      <c r="G2795" s="419" t="s">
        <v>19639</v>
      </c>
      <c r="H2795" s="419"/>
      <c r="I2795" s="419" t="s">
        <v>20202</v>
      </c>
      <c r="J2795" s="419" t="s">
        <v>12201</v>
      </c>
      <c r="K2795" s="419" t="s">
        <v>12294</v>
      </c>
      <c r="L2795" s="419" t="s">
        <v>35323</v>
      </c>
      <c r="M2795" s="419" t="s">
        <v>12205</v>
      </c>
      <c r="N2795" s="419" t="s">
        <v>12295</v>
      </c>
      <c r="O2795" s="419" t="s">
        <v>21009</v>
      </c>
      <c r="P2795" s="419" t="s">
        <v>12201</v>
      </c>
      <c r="Q2795" s="425">
        <v>1</v>
      </c>
      <c r="R2795" s="419" t="s">
        <v>24835</v>
      </c>
      <c r="S2795" s="424"/>
      <c r="T2795" s="424"/>
      <c r="U2795" s="424"/>
    </row>
    <row r="2796" spans="1:21" ht="14.6" x14ac:dyDescent="0.4">
      <c r="A2796" s="419" t="s">
        <v>12146</v>
      </c>
      <c r="B2796" s="419" t="s">
        <v>12296</v>
      </c>
      <c r="C2796" s="419" t="s">
        <v>12200</v>
      </c>
      <c r="D2796" s="419" t="s">
        <v>20148</v>
      </c>
      <c r="E2796" s="419"/>
      <c r="F2796" s="419" t="s">
        <v>38539</v>
      </c>
      <c r="G2796" s="419" t="s">
        <v>19639</v>
      </c>
      <c r="H2796" s="419"/>
      <c r="I2796" s="419" t="s">
        <v>19511</v>
      </c>
      <c r="J2796" s="419" t="s">
        <v>12201</v>
      </c>
      <c r="K2796" s="419" t="s">
        <v>12297</v>
      </c>
      <c r="L2796" s="419" t="s">
        <v>35323</v>
      </c>
      <c r="M2796" s="419" t="s">
        <v>12205</v>
      </c>
      <c r="N2796" s="419" t="s">
        <v>12298</v>
      </c>
      <c r="O2796" s="419" t="s">
        <v>21009</v>
      </c>
      <c r="P2796" s="419" t="s">
        <v>12201</v>
      </c>
      <c r="Q2796" s="425">
        <v>1</v>
      </c>
      <c r="R2796" s="419" t="s">
        <v>24836</v>
      </c>
      <c r="S2796" s="424"/>
      <c r="T2796" s="424"/>
      <c r="U2796" s="424"/>
    </row>
    <row r="2797" spans="1:21" ht="14.6" x14ac:dyDescent="0.4">
      <c r="A2797" s="419" t="s">
        <v>12146</v>
      </c>
      <c r="B2797" s="419" t="s">
        <v>12299</v>
      </c>
      <c r="C2797" s="419" t="s">
        <v>12200</v>
      </c>
      <c r="D2797" s="419" t="s">
        <v>20148</v>
      </c>
      <c r="E2797" s="419"/>
      <c r="F2797" s="419" t="s">
        <v>38540</v>
      </c>
      <c r="G2797" s="419" t="s">
        <v>19639</v>
      </c>
      <c r="H2797" s="419"/>
      <c r="I2797" s="419" t="s">
        <v>20150</v>
      </c>
      <c r="J2797" s="419" t="s">
        <v>12201</v>
      </c>
      <c r="K2797" s="419" t="s">
        <v>12300</v>
      </c>
      <c r="L2797" s="419" t="s">
        <v>35323</v>
      </c>
      <c r="M2797" s="419" t="s">
        <v>12205</v>
      </c>
      <c r="N2797" s="419" t="s">
        <v>12301</v>
      </c>
      <c r="O2797" s="419" t="s">
        <v>21009</v>
      </c>
      <c r="P2797" s="419" t="s">
        <v>12201</v>
      </c>
      <c r="Q2797" s="425">
        <v>1</v>
      </c>
      <c r="R2797" s="419" t="s">
        <v>24837</v>
      </c>
      <c r="S2797" s="424"/>
      <c r="T2797" s="424"/>
      <c r="U2797" s="424"/>
    </row>
    <row r="2798" spans="1:21" ht="14.6" x14ac:dyDescent="0.4">
      <c r="A2798" s="419" t="s">
        <v>12146</v>
      </c>
      <c r="B2798" s="419" t="s">
        <v>17018</v>
      </c>
      <c r="C2798" s="419" t="s">
        <v>12200</v>
      </c>
      <c r="D2798" s="419" t="s">
        <v>20148</v>
      </c>
      <c r="E2798" s="419"/>
      <c r="F2798" s="419" t="s">
        <v>38541</v>
      </c>
      <c r="G2798" s="419" t="s">
        <v>19639</v>
      </c>
      <c r="H2798" s="419"/>
      <c r="I2798" s="419" t="s">
        <v>19511</v>
      </c>
      <c r="J2798" s="419" t="s">
        <v>12201</v>
      </c>
      <c r="K2798" s="419" t="s">
        <v>12302</v>
      </c>
      <c r="L2798" s="419" t="s">
        <v>35323</v>
      </c>
      <c r="M2798" s="419" t="s">
        <v>12205</v>
      </c>
      <c r="N2798" s="419" t="s">
        <v>12303</v>
      </c>
      <c r="O2798" s="419" t="s">
        <v>21009</v>
      </c>
      <c r="P2798" s="419" t="s">
        <v>12201</v>
      </c>
      <c r="Q2798" s="425">
        <v>1</v>
      </c>
      <c r="R2798" s="419" t="s">
        <v>24838</v>
      </c>
      <c r="S2798" s="424"/>
      <c r="T2798" s="424"/>
      <c r="U2798" s="424"/>
    </row>
    <row r="2799" spans="1:21" ht="14.6" x14ac:dyDescent="0.4">
      <c r="A2799" s="419" t="s">
        <v>12146</v>
      </c>
      <c r="B2799" s="419" t="s">
        <v>12304</v>
      </c>
      <c r="C2799" s="419" t="s">
        <v>12200</v>
      </c>
      <c r="D2799" s="419" t="s">
        <v>20148</v>
      </c>
      <c r="E2799" s="419"/>
      <c r="F2799" s="419" t="s">
        <v>38542</v>
      </c>
      <c r="G2799" s="419" t="s">
        <v>19639</v>
      </c>
      <c r="H2799" s="419"/>
      <c r="I2799" s="419" t="s">
        <v>20202</v>
      </c>
      <c r="J2799" s="419" t="s">
        <v>12201</v>
      </c>
      <c r="K2799" s="419" t="s">
        <v>12305</v>
      </c>
      <c r="L2799" s="419" t="s">
        <v>35323</v>
      </c>
      <c r="M2799" s="419" t="s">
        <v>12205</v>
      </c>
      <c r="N2799" s="419" t="s">
        <v>12306</v>
      </c>
      <c r="O2799" s="419" t="s">
        <v>21009</v>
      </c>
      <c r="P2799" s="419" t="s">
        <v>12201</v>
      </c>
      <c r="Q2799" s="425">
        <v>1</v>
      </c>
      <c r="R2799" s="419" t="s">
        <v>24839</v>
      </c>
      <c r="S2799" s="424"/>
      <c r="T2799" s="424"/>
      <c r="U2799" s="424"/>
    </row>
    <row r="2800" spans="1:21" ht="14.6" x14ac:dyDescent="0.4">
      <c r="A2800" s="419" t="s">
        <v>12146</v>
      </c>
      <c r="B2800" s="419" t="s">
        <v>13832</v>
      </c>
      <c r="C2800" s="419" t="s">
        <v>12200</v>
      </c>
      <c r="D2800" s="419" t="s">
        <v>20148</v>
      </c>
      <c r="E2800" s="419"/>
      <c r="F2800" s="419" t="s">
        <v>38543</v>
      </c>
      <c r="G2800" s="419" t="s">
        <v>19639</v>
      </c>
      <c r="H2800" s="419"/>
      <c r="I2800" s="419" t="s">
        <v>18022</v>
      </c>
      <c r="J2800" s="419" t="s">
        <v>12201</v>
      </c>
      <c r="K2800" s="419" t="s">
        <v>12307</v>
      </c>
      <c r="L2800" s="419" t="s">
        <v>35323</v>
      </c>
      <c r="M2800" s="419" t="s">
        <v>12205</v>
      </c>
      <c r="N2800" s="419" t="s">
        <v>12308</v>
      </c>
      <c r="O2800" s="419" t="s">
        <v>21009</v>
      </c>
      <c r="P2800" s="419" t="s">
        <v>12201</v>
      </c>
      <c r="Q2800" s="425">
        <v>1</v>
      </c>
      <c r="R2800" s="419" t="s">
        <v>24840</v>
      </c>
      <c r="S2800" s="424"/>
      <c r="T2800" s="424"/>
      <c r="U2800" s="424"/>
    </row>
    <row r="2801" spans="1:21" ht="14.6" x14ac:dyDescent="0.4">
      <c r="A2801" s="419" t="s">
        <v>12146</v>
      </c>
      <c r="B2801" s="419" t="s">
        <v>16484</v>
      </c>
      <c r="C2801" s="419" t="s">
        <v>12200</v>
      </c>
      <c r="D2801" s="419" t="s">
        <v>20148</v>
      </c>
      <c r="E2801" s="419"/>
      <c r="F2801" s="419" t="s">
        <v>38544</v>
      </c>
      <c r="G2801" s="419" t="s">
        <v>19639</v>
      </c>
      <c r="H2801" s="419"/>
      <c r="I2801" s="419" t="s">
        <v>19436</v>
      </c>
      <c r="J2801" s="419" t="s">
        <v>12201</v>
      </c>
      <c r="K2801" s="419" t="s">
        <v>12309</v>
      </c>
      <c r="L2801" s="419" t="s">
        <v>35323</v>
      </c>
      <c r="M2801" s="419" t="s">
        <v>12205</v>
      </c>
      <c r="N2801" s="419" t="s">
        <v>12310</v>
      </c>
      <c r="O2801" s="419" t="s">
        <v>21009</v>
      </c>
      <c r="P2801" s="419" t="s">
        <v>12201</v>
      </c>
      <c r="Q2801" s="425">
        <v>1</v>
      </c>
      <c r="R2801" s="419" t="s">
        <v>24841</v>
      </c>
      <c r="S2801" s="424"/>
      <c r="T2801" s="424"/>
      <c r="U2801" s="424"/>
    </row>
    <row r="2802" spans="1:21" ht="14.6" x14ac:dyDescent="0.4">
      <c r="A2802" s="419" t="s">
        <v>12146</v>
      </c>
      <c r="B2802" s="419" t="s">
        <v>12311</v>
      </c>
      <c r="C2802" s="419" t="s">
        <v>12200</v>
      </c>
      <c r="D2802" s="419" t="s">
        <v>20148</v>
      </c>
      <c r="E2802" s="419"/>
      <c r="F2802" s="419" t="s">
        <v>38545</v>
      </c>
      <c r="G2802" s="419" t="s">
        <v>19639</v>
      </c>
      <c r="H2802" s="419"/>
      <c r="I2802" s="419" t="s">
        <v>19489</v>
      </c>
      <c r="J2802" s="419" t="s">
        <v>12201</v>
      </c>
      <c r="K2802" s="419" t="s">
        <v>12312</v>
      </c>
      <c r="L2802" s="419" t="s">
        <v>35323</v>
      </c>
      <c r="M2802" s="419" t="s">
        <v>12205</v>
      </c>
      <c r="N2802" s="419" t="s">
        <v>12313</v>
      </c>
      <c r="O2802" s="419" t="s">
        <v>21009</v>
      </c>
      <c r="P2802" s="419" t="s">
        <v>12201</v>
      </c>
      <c r="Q2802" s="425">
        <v>1</v>
      </c>
      <c r="R2802" s="419" t="s">
        <v>24842</v>
      </c>
      <c r="S2802" s="424"/>
      <c r="T2802" s="424"/>
      <c r="U2802" s="424"/>
    </row>
    <row r="2803" spans="1:21" ht="14.6" x14ac:dyDescent="0.4">
      <c r="A2803" s="419" t="s">
        <v>12146</v>
      </c>
      <c r="B2803" s="419" t="s">
        <v>12314</v>
      </c>
      <c r="C2803" s="419" t="s">
        <v>12200</v>
      </c>
      <c r="D2803" s="419" t="s">
        <v>20148</v>
      </c>
      <c r="E2803" s="419"/>
      <c r="F2803" s="419" t="s">
        <v>38546</v>
      </c>
      <c r="G2803" s="419" t="s">
        <v>19639</v>
      </c>
      <c r="H2803" s="419"/>
      <c r="I2803" s="419" t="s">
        <v>19474</v>
      </c>
      <c r="J2803" s="419" t="s">
        <v>12201</v>
      </c>
      <c r="K2803" s="419" t="s">
        <v>12315</v>
      </c>
      <c r="L2803" s="419" t="s">
        <v>35323</v>
      </c>
      <c r="M2803" s="419" t="s">
        <v>12205</v>
      </c>
      <c r="N2803" s="419" t="s">
        <v>12316</v>
      </c>
      <c r="O2803" s="419" t="s">
        <v>21009</v>
      </c>
      <c r="P2803" s="419" t="s">
        <v>12201</v>
      </c>
      <c r="Q2803" s="425">
        <v>1</v>
      </c>
      <c r="R2803" s="419" t="s">
        <v>24843</v>
      </c>
      <c r="S2803" s="424"/>
      <c r="T2803" s="424"/>
      <c r="U2803" s="424"/>
    </row>
    <row r="2804" spans="1:21" ht="14.6" x14ac:dyDescent="0.4">
      <c r="A2804" s="419" t="s">
        <v>12146</v>
      </c>
      <c r="B2804" s="419" t="s">
        <v>12317</v>
      </c>
      <c r="C2804" s="419" t="s">
        <v>12200</v>
      </c>
      <c r="D2804" s="419" t="s">
        <v>20148</v>
      </c>
      <c r="E2804" s="419"/>
      <c r="F2804" s="419" t="s">
        <v>38547</v>
      </c>
      <c r="G2804" s="419" t="s">
        <v>19639</v>
      </c>
      <c r="H2804" s="419"/>
      <c r="I2804" s="419" t="s">
        <v>18072</v>
      </c>
      <c r="J2804" s="419" t="s">
        <v>12201</v>
      </c>
      <c r="K2804" s="419" t="s">
        <v>12318</v>
      </c>
      <c r="L2804" s="419" t="s">
        <v>35323</v>
      </c>
      <c r="M2804" s="419" t="s">
        <v>12205</v>
      </c>
      <c r="N2804" s="419" t="s">
        <v>12319</v>
      </c>
      <c r="O2804" s="419" t="s">
        <v>21009</v>
      </c>
      <c r="P2804" s="419" t="s">
        <v>12201</v>
      </c>
      <c r="Q2804" s="425">
        <v>1</v>
      </c>
      <c r="R2804" s="419" t="s">
        <v>24844</v>
      </c>
      <c r="S2804" s="424"/>
      <c r="T2804" s="424"/>
      <c r="U2804" s="424"/>
    </row>
    <row r="2805" spans="1:21" ht="14.6" x14ac:dyDescent="0.4">
      <c r="A2805" s="419" t="s">
        <v>12146</v>
      </c>
      <c r="B2805" s="419" t="s">
        <v>12320</v>
      </c>
      <c r="C2805" s="419" t="s">
        <v>12200</v>
      </c>
      <c r="D2805" s="419" t="s">
        <v>20148</v>
      </c>
      <c r="E2805" s="419"/>
      <c r="F2805" s="419" t="s">
        <v>38548</v>
      </c>
      <c r="G2805" s="419" t="s">
        <v>19639</v>
      </c>
      <c r="H2805" s="419"/>
      <c r="I2805" s="419" t="s">
        <v>20142</v>
      </c>
      <c r="J2805" s="419" t="s">
        <v>12201</v>
      </c>
      <c r="K2805" s="419" t="s">
        <v>12321</v>
      </c>
      <c r="L2805" s="419" t="s">
        <v>35323</v>
      </c>
      <c r="M2805" s="419" t="s">
        <v>12205</v>
      </c>
      <c r="N2805" s="419" t="s">
        <v>12322</v>
      </c>
      <c r="O2805" s="419" t="s">
        <v>21009</v>
      </c>
      <c r="P2805" s="419" t="s">
        <v>12201</v>
      </c>
      <c r="Q2805" s="425">
        <v>1</v>
      </c>
      <c r="R2805" s="419" t="s">
        <v>24845</v>
      </c>
      <c r="S2805" s="424"/>
      <c r="T2805" s="424"/>
      <c r="U2805" s="424"/>
    </row>
    <row r="2806" spans="1:21" ht="14.6" x14ac:dyDescent="0.4">
      <c r="A2806" s="419" t="s">
        <v>12146</v>
      </c>
      <c r="B2806" s="419" t="s">
        <v>12323</v>
      </c>
      <c r="C2806" s="419" t="s">
        <v>12200</v>
      </c>
      <c r="D2806" s="419" t="s">
        <v>20148</v>
      </c>
      <c r="E2806" s="419"/>
      <c r="F2806" s="419" t="s">
        <v>38549</v>
      </c>
      <c r="G2806" s="419" t="s">
        <v>19639</v>
      </c>
      <c r="H2806" s="419"/>
      <c r="I2806" s="419" t="s">
        <v>19474</v>
      </c>
      <c r="J2806" s="419" t="s">
        <v>12201</v>
      </c>
      <c r="K2806" s="419" t="s">
        <v>12324</v>
      </c>
      <c r="L2806" s="419" t="s">
        <v>35323</v>
      </c>
      <c r="M2806" s="419" t="s">
        <v>12205</v>
      </c>
      <c r="N2806" s="419" t="s">
        <v>12325</v>
      </c>
      <c r="O2806" s="419" t="s">
        <v>21009</v>
      </c>
      <c r="P2806" s="419" t="s">
        <v>12201</v>
      </c>
      <c r="Q2806" s="425">
        <v>1</v>
      </c>
      <c r="R2806" s="419" t="s">
        <v>24846</v>
      </c>
      <c r="S2806" s="424"/>
      <c r="T2806" s="424"/>
      <c r="U2806" s="424"/>
    </row>
    <row r="2807" spans="1:21" ht="14.6" x14ac:dyDescent="0.4">
      <c r="A2807" s="419" t="s">
        <v>12146</v>
      </c>
      <c r="B2807" s="419" t="s">
        <v>12326</v>
      </c>
      <c r="C2807" s="419" t="s">
        <v>12200</v>
      </c>
      <c r="D2807" s="419" t="s">
        <v>20148</v>
      </c>
      <c r="E2807" s="419"/>
      <c r="F2807" s="419" t="s">
        <v>38550</v>
      </c>
      <c r="G2807" s="419" t="s">
        <v>19639</v>
      </c>
      <c r="H2807" s="419"/>
      <c r="I2807" s="419" t="s">
        <v>20236</v>
      </c>
      <c r="J2807" s="419" t="s">
        <v>12201</v>
      </c>
      <c r="K2807" s="419" t="s">
        <v>12327</v>
      </c>
      <c r="L2807" s="419" t="s">
        <v>35323</v>
      </c>
      <c r="M2807" s="419" t="s">
        <v>12205</v>
      </c>
      <c r="N2807" s="419" t="s">
        <v>12328</v>
      </c>
      <c r="O2807" s="419" t="s">
        <v>21009</v>
      </c>
      <c r="P2807" s="419" t="s">
        <v>12201</v>
      </c>
      <c r="Q2807" s="425">
        <v>1</v>
      </c>
      <c r="R2807" s="419" t="s">
        <v>24847</v>
      </c>
      <c r="S2807" s="424"/>
      <c r="T2807" s="424"/>
      <c r="U2807" s="424"/>
    </row>
    <row r="2808" spans="1:21" ht="14.6" x14ac:dyDescent="0.4">
      <c r="A2808" s="419" t="s">
        <v>12146</v>
      </c>
      <c r="B2808" s="419" t="s">
        <v>12329</v>
      </c>
      <c r="C2808" s="419" t="s">
        <v>12200</v>
      </c>
      <c r="D2808" s="419" t="s">
        <v>20148</v>
      </c>
      <c r="E2808" s="419"/>
      <c r="F2808" s="419" t="s">
        <v>38551</v>
      </c>
      <c r="G2808" s="419" t="s">
        <v>19639</v>
      </c>
      <c r="H2808" s="419"/>
      <c r="I2808" s="419" t="s">
        <v>18001</v>
      </c>
      <c r="J2808" s="419" t="s">
        <v>12201</v>
      </c>
      <c r="K2808" s="419" t="s">
        <v>12330</v>
      </c>
      <c r="L2808" s="419" t="s">
        <v>35323</v>
      </c>
      <c r="M2808" s="419" t="s">
        <v>12205</v>
      </c>
      <c r="N2808" s="419" t="s">
        <v>12331</v>
      </c>
      <c r="O2808" s="419" t="s">
        <v>21009</v>
      </c>
      <c r="P2808" s="419" t="s">
        <v>12201</v>
      </c>
      <c r="Q2808" s="425">
        <v>1</v>
      </c>
      <c r="R2808" s="419" t="s">
        <v>24848</v>
      </c>
      <c r="S2808" s="424"/>
      <c r="T2808" s="424"/>
      <c r="U2808" s="424"/>
    </row>
    <row r="2809" spans="1:21" ht="14.6" x14ac:dyDescent="0.4">
      <c r="A2809" s="419" t="s">
        <v>12146</v>
      </c>
      <c r="B2809" s="419" t="s">
        <v>12332</v>
      </c>
      <c r="C2809" s="419" t="s">
        <v>12200</v>
      </c>
      <c r="D2809" s="419" t="s">
        <v>20148</v>
      </c>
      <c r="E2809" s="419"/>
      <c r="F2809" s="419" t="s">
        <v>38552</v>
      </c>
      <c r="G2809" s="419" t="s">
        <v>19639</v>
      </c>
      <c r="H2809" s="419"/>
      <c r="I2809" s="419" t="s">
        <v>18112</v>
      </c>
      <c r="J2809" s="419" t="s">
        <v>12201</v>
      </c>
      <c r="K2809" s="419" t="s">
        <v>12333</v>
      </c>
      <c r="L2809" s="419" t="s">
        <v>35323</v>
      </c>
      <c r="M2809" s="419" t="s">
        <v>12205</v>
      </c>
      <c r="N2809" s="419" t="s">
        <v>12334</v>
      </c>
      <c r="O2809" s="419" t="s">
        <v>21009</v>
      </c>
      <c r="P2809" s="419" t="s">
        <v>12201</v>
      </c>
      <c r="Q2809" s="425">
        <v>1</v>
      </c>
      <c r="R2809" s="419" t="s">
        <v>24849</v>
      </c>
      <c r="S2809" s="424"/>
      <c r="T2809" s="424"/>
      <c r="U2809" s="424"/>
    </row>
    <row r="2810" spans="1:21" ht="14.6" x14ac:dyDescent="0.4">
      <c r="A2810" s="419" t="s">
        <v>12146</v>
      </c>
      <c r="B2810" s="419" t="s">
        <v>12335</v>
      </c>
      <c r="C2810" s="419" t="s">
        <v>12200</v>
      </c>
      <c r="D2810" s="419" t="s">
        <v>20148</v>
      </c>
      <c r="E2810" s="419"/>
      <c r="F2810" s="419" t="s">
        <v>38553</v>
      </c>
      <c r="G2810" s="419" t="s">
        <v>19639</v>
      </c>
      <c r="H2810" s="419"/>
      <c r="I2810" s="419" t="s">
        <v>20164</v>
      </c>
      <c r="J2810" s="419" t="s">
        <v>12201</v>
      </c>
      <c r="K2810" s="419" t="s">
        <v>12336</v>
      </c>
      <c r="L2810" s="419" t="s">
        <v>35323</v>
      </c>
      <c r="M2810" s="419" t="s">
        <v>12205</v>
      </c>
      <c r="N2810" s="419" t="s">
        <v>12337</v>
      </c>
      <c r="O2810" s="419" t="s">
        <v>21009</v>
      </c>
      <c r="P2810" s="419" t="s">
        <v>12201</v>
      </c>
      <c r="Q2810" s="425">
        <v>1</v>
      </c>
      <c r="R2810" s="419" t="s">
        <v>24850</v>
      </c>
      <c r="S2810" s="424"/>
      <c r="T2810" s="424"/>
      <c r="U2810" s="424"/>
    </row>
    <row r="2811" spans="1:21" ht="14.6" x14ac:dyDescent="0.4">
      <c r="A2811" s="419" t="s">
        <v>12146</v>
      </c>
      <c r="B2811" s="419" t="s">
        <v>12338</v>
      </c>
      <c r="C2811" s="419" t="s">
        <v>12200</v>
      </c>
      <c r="D2811" s="419" t="s">
        <v>20148</v>
      </c>
      <c r="E2811" s="419"/>
      <c r="F2811" s="419" t="s">
        <v>38554</v>
      </c>
      <c r="G2811" s="419" t="s">
        <v>19639</v>
      </c>
      <c r="H2811" s="419"/>
      <c r="I2811" s="419" t="s">
        <v>20194</v>
      </c>
      <c r="J2811" s="419" t="s">
        <v>12201</v>
      </c>
      <c r="K2811" s="419" t="s">
        <v>12339</v>
      </c>
      <c r="L2811" s="419" t="s">
        <v>35323</v>
      </c>
      <c r="M2811" s="419" t="s">
        <v>12205</v>
      </c>
      <c r="N2811" s="419" t="s">
        <v>12340</v>
      </c>
      <c r="O2811" s="419" t="s">
        <v>21009</v>
      </c>
      <c r="P2811" s="419" t="s">
        <v>12201</v>
      </c>
      <c r="Q2811" s="425">
        <v>1</v>
      </c>
      <c r="R2811" s="419" t="s">
        <v>24851</v>
      </c>
      <c r="S2811" s="424"/>
      <c r="T2811" s="424"/>
      <c r="U2811" s="424"/>
    </row>
    <row r="2812" spans="1:21" ht="14.6" x14ac:dyDescent="0.4">
      <c r="A2812" s="428" t="s">
        <v>12146</v>
      </c>
      <c r="B2812" s="428" t="s">
        <v>31481</v>
      </c>
      <c r="C2812" s="428" t="s">
        <v>12200</v>
      </c>
      <c r="D2812" s="428" t="s">
        <v>20148</v>
      </c>
      <c r="E2812" s="428"/>
      <c r="F2812" s="428" t="s">
        <v>38555</v>
      </c>
      <c r="G2812" s="428" t="s">
        <v>20155</v>
      </c>
      <c r="H2812" s="428"/>
      <c r="I2812" s="428" t="s">
        <v>20249</v>
      </c>
      <c r="J2812" s="428" t="s">
        <v>12201</v>
      </c>
      <c r="K2812" s="428" t="s">
        <v>12341</v>
      </c>
      <c r="L2812" s="428" t="s">
        <v>35323</v>
      </c>
      <c r="M2812" s="428" t="s">
        <v>12205</v>
      </c>
      <c r="N2812" s="428" t="s">
        <v>12342</v>
      </c>
      <c r="O2812" s="428" t="s">
        <v>21164</v>
      </c>
      <c r="P2812" s="428" t="s">
        <v>12201</v>
      </c>
      <c r="Q2812" s="425">
        <v>1</v>
      </c>
      <c r="R2812" s="428" t="s">
        <v>24852</v>
      </c>
      <c r="S2812" s="424"/>
      <c r="T2812" s="424"/>
      <c r="U2812" s="424"/>
    </row>
    <row r="2813" spans="1:21" ht="14.6" x14ac:dyDescent="0.4">
      <c r="A2813" s="419" t="s">
        <v>12146</v>
      </c>
      <c r="B2813" s="419" t="s">
        <v>33116</v>
      </c>
      <c r="C2813" s="419" t="s">
        <v>12200</v>
      </c>
      <c r="D2813" s="419" t="s">
        <v>20148</v>
      </c>
      <c r="E2813" s="419"/>
      <c r="F2813" s="419" t="s">
        <v>38556</v>
      </c>
      <c r="G2813" s="419" t="s">
        <v>20160</v>
      </c>
      <c r="H2813" s="419"/>
      <c r="I2813" s="419" t="s">
        <v>20156</v>
      </c>
      <c r="J2813" s="419" t="s">
        <v>12201</v>
      </c>
      <c r="K2813" s="419" t="s">
        <v>12215</v>
      </c>
      <c r="L2813" s="419" t="s">
        <v>35323</v>
      </c>
      <c r="M2813" s="419" t="s">
        <v>12205</v>
      </c>
      <c r="N2813" s="419" t="s">
        <v>12216</v>
      </c>
      <c r="O2813" s="419" t="s">
        <v>21012</v>
      </c>
      <c r="P2813" s="419" t="s">
        <v>12201</v>
      </c>
      <c r="Q2813" s="425">
        <v>1</v>
      </c>
      <c r="R2813" s="419" t="s">
        <v>24807</v>
      </c>
      <c r="S2813" s="424"/>
      <c r="T2813" s="424"/>
      <c r="U2813" s="424"/>
    </row>
    <row r="2814" spans="1:21" ht="14.6" x14ac:dyDescent="0.4">
      <c r="A2814" s="416" t="s">
        <v>12146</v>
      </c>
      <c r="B2814" s="416" t="s">
        <v>33111</v>
      </c>
      <c r="C2814" s="416" t="s">
        <v>12200</v>
      </c>
      <c r="D2814" s="416" t="s">
        <v>20772</v>
      </c>
      <c r="E2814" s="416"/>
      <c r="F2814" s="416" t="s">
        <v>20772</v>
      </c>
      <c r="G2814" s="416" t="s">
        <v>20772</v>
      </c>
      <c r="H2814" s="416"/>
      <c r="I2814" s="416" t="s">
        <v>20772</v>
      </c>
      <c r="J2814" s="416" t="s">
        <v>12201</v>
      </c>
      <c r="K2814" s="416" t="s">
        <v>12205</v>
      </c>
      <c r="L2814" s="416" t="s">
        <v>35332</v>
      </c>
      <c r="M2814" s="416" t="s">
        <v>12205</v>
      </c>
      <c r="N2814" s="416" t="s">
        <v>12203</v>
      </c>
      <c r="O2814" s="416" t="s">
        <v>21009</v>
      </c>
      <c r="P2814" s="416" t="s">
        <v>12201</v>
      </c>
      <c r="Q2814" s="417">
        <v>0</v>
      </c>
      <c r="R2814" s="416" t="s">
        <v>24802</v>
      </c>
      <c r="S2814" s="418"/>
      <c r="T2814" s="418"/>
      <c r="U2814" s="418"/>
    </row>
    <row r="2815" spans="1:21" ht="14.6" x14ac:dyDescent="0.4">
      <c r="A2815" s="419" t="s">
        <v>12146</v>
      </c>
      <c r="B2815" s="419" t="s">
        <v>18052</v>
      </c>
      <c r="C2815" s="419" t="s">
        <v>12200</v>
      </c>
      <c r="D2815" s="419" t="s">
        <v>20772</v>
      </c>
      <c r="E2815" s="419"/>
      <c r="F2815" s="419" t="s">
        <v>20772</v>
      </c>
      <c r="G2815" s="419" t="s">
        <v>20772</v>
      </c>
      <c r="H2815" s="419"/>
      <c r="I2815" s="419" t="s">
        <v>20772</v>
      </c>
      <c r="J2815" s="419" t="s">
        <v>12201</v>
      </c>
      <c r="K2815" s="419" t="s">
        <v>33114</v>
      </c>
      <c r="L2815" s="419" t="s">
        <v>35323</v>
      </c>
      <c r="M2815" s="419" t="s">
        <v>12205</v>
      </c>
      <c r="N2815" s="419" t="s">
        <v>33112</v>
      </c>
      <c r="O2815" s="419" t="s">
        <v>21009</v>
      </c>
      <c r="P2815" s="419" t="s">
        <v>12201</v>
      </c>
      <c r="Q2815" s="420">
        <v>1</v>
      </c>
      <c r="R2815" s="419" t="s">
        <v>33113</v>
      </c>
      <c r="S2815" s="421"/>
      <c r="T2815" s="421"/>
      <c r="U2815" s="421"/>
    </row>
    <row r="2816" spans="1:21" ht="14.6" x14ac:dyDescent="0.4">
      <c r="A2816" s="419" t="s">
        <v>12146</v>
      </c>
      <c r="B2816" s="419" t="s">
        <v>38557</v>
      </c>
      <c r="C2816" s="419" t="s">
        <v>12200</v>
      </c>
      <c r="D2816" s="419" t="s">
        <v>20148</v>
      </c>
      <c r="E2816" s="419"/>
      <c r="F2816" s="419" t="s">
        <v>38558</v>
      </c>
      <c r="G2816" s="419" t="s">
        <v>20248</v>
      </c>
      <c r="H2816" s="419"/>
      <c r="I2816" s="419" t="s">
        <v>19486</v>
      </c>
      <c r="J2816" s="419" t="s">
        <v>12201</v>
      </c>
      <c r="K2816" s="419" t="s">
        <v>12213</v>
      </c>
      <c r="L2816" s="419" t="s">
        <v>35323</v>
      </c>
      <c r="M2816" s="419" t="s">
        <v>12205</v>
      </c>
      <c r="N2816" s="419" t="s">
        <v>12214</v>
      </c>
      <c r="O2816" s="419" t="s">
        <v>21027</v>
      </c>
      <c r="P2816" s="419" t="s">
        <v>12201</v>
      </c>
      <c r="Q2816" s="425">
        <v>1</v>
      </c>
      <c r="R2816" s="419" t="s">
        <v>24806</v>
      </c>
      <c r="S2816" s="424"/>
      <c r="T2816" s="424"/>
      <c r="U2816" s="424"/>
    </row>
    <row r="2817" spans="1:21" ht="14.6" x14ac:dyDescent="0.4">
      <c r="A2817" s="419" t="s">
        <v>12146</v>
      </c>
      <c r="B2817" s="419" t="s">
        <v>12343</v>
      </c>
      <c r="C2817" s="419" t="s">
        <v>12200</v>
      </c>
      <c r="D2817" s="419" t="s">
        <v>20148</v>
      </c>
      <c r="E2817" s="419"/>
      <c r="F2817" s="419" t="s">
        <v>38559</v>
      </c>
      <c r="G2817" s="419" t="s">
        <v>19639</v>
      </c>
      <c r="H2817" s="419"/>
      <c r="I2817" s="419" t="s">
        <v>20249</v>
      </c>
      <c r="J2817" s="419" t="s">
        <v>12201</v>
      </c>
      <c r="K2817" s="419" t="s">
        <v>12344</v>
      </c>
      <c r="L2817" s="419" t="s">
        <v>35323</v>
      </c>
      <c r="M2817" s="419" t="s">
        <v>12205</v>
      </c>
      <c r="N2817" s="419" t="s">
        <v>12345</v>
      </c>
      <c r="O2817" s="419" t="s">
        <v>21009</v>
      </c>
      <c r="P2817" s="419" t="s">
        <v>12201</v>
      </c>
      <c r="Q2817" s="425">
        <v>1</v>
      </c>
      <c r="R2817" s="419" t="s">
        <v>24853</v>
      </c>
      <c r="S2817" s="424"/>
      <c r="T2817" s="424"/>
      <c r="U2817" s="424"/>
    </row>
    <row r="2818" spans="1:21" ht="14.6" x14ac:dyDescent="0.4">
      <c r="A2818" s="419" t="s">
        <v>12146</v>
      </c>
      <c r="B2818" s="419" t="s">
        <v>12346</v>
      </c>
      <c r="C2818" s="419" t="s">
        <v>12200</v>
      </c>
      <c r="D2818" s="419" t="s">
        <v>20148</v>
      </c>
      <c r="E2818" s="419"/>
      <c r="F2818" s="419" t="s">
        <v>38560</v>
      </c>
      <c r="G2818" s="419" t="s">
        <v>19639</v>
      </c>
      <c r="H2818" s="419"/>
      <c r="I2818" s="419" t="s">
        <v>18083</v>
      </c>
      <c r="J2818" s="419" t="s">
        <v>12201</v>
      </c>
      <c r="K2818" s="419" t="s">
        <v>12347</v>
      </c>
      <c r="L2818" s="419" t="s">
        <v>35323</v>
      </c>
      <c r="M2818" s="419" t="s">
        <v>12205</v>
      </c>
      <c r="N2818" s="419" t="s">
        <v>12348</v>
      </c>
      <c r="O2818" s="419" t="s">
        <v>21009</v>
      </c>
      <c r="P2818" s="419" t="s">
        <v>12201</v>
      </c>
      <c r="Q2818" s="425">
        <v>1</v>
      </c>
      <c r="R2818" s="419" t="s">
        <v>24854</v>
      </c>
      <c r="S2818" s="424"/>
      <c r="T2818" s="424"/>
      <c r="U2818" s="424"/>
    </row>
    <row r="2819" spans="1:21" ht="14.6" x14ac:dyDescent="0.4">
      <c r="A2819" s="419" t="s">
        <v>12146</v>
      </c>
      <c r="B2819" s="419" t="s">
        <v>12349</v>
      </c>
      <c r="C2819" s="419" t="s">
        <v>12200</v>
      </c>
      <c r="D2819" s="419" t="s">
        <v>20148</v>
      </c>
      <c r="E2819" s="419"/>
      <c r="F2819" s="419" t="s">
        <v>38561</v>
      </c>
      <c r="G2819" s="419" t="s">
        <v>19639</v>
      </c>
      <c r="H2819" s="419"/>
      <c r="I2819" s="419" t="s">
        <v>18089</v>
      </c>
      <c r="J2819" s="419" t="s">
        <v>12201</v>
      </c>
      <c r="K2819" s="419" t="s">
        <v>12350</v>
      </c>
      <c r="L2819" s="419" t="s">
        <v>35323</v>
      </c>
      <c r="M2819" s="419" t="s">
        <v>12205</v>
      </c>
      <c r="N2819" s="419" t="s">
        <v>12351</v>
      </c>
      <c r="O2819" s="419" t="s">
        <v>21009</v>
      </c>
      <c r="P2819" s="419" t="s">
        <v>12201</v>
      </c>
      <c r="Q2819" s="425">
        <v>1</v>
      </c>
      <c r="R2819" s="419" t="s">
        <v>24855</v>
      </c>
      <c r="S2819" s="424"/>
      <c r="T2819" s="424"/>
      <c r="U2819" s="424"/>
    </row>
    <row r="2820" spans="1:21" ht="14.6" x14ac:dyDescent="0.4">
      <c r="A2820" s="419" t="s">
        <v>12146</v>
      </c>
      <c r="B2820" s="419" t="s">
        <v>7772</v>
      </c>
      <c r="C2820" s="419" t="s">
        <v>12200</v>
      </c>
      <c r="D2820" s="419" t="s">
        <v>20148</v>
      </c>
      <c r="E2820" s="419"/>
      <c r="F2820" s="419" t="s">
        <v>38562</v>
      </c>
      <c r="G2820" s="419" t="s">
        <v>19639</v>
      </c>
      <c r="H2820" s="419"/>
      <c r="I2820" s="419" t="s">
        <v>20186</v>
      </c>
      <c r="J2820" s="419" t="s">
        <v>12201</v>
      </c>
      <c r="K2820" s="419" t="s">
        <v>12352</v>
      </c>
      <c r="L2820" s="419" t="s">
        <v>35323</v>
      </c>
      <c r="M2820" s="419" t="s">
        <v>12205</v>
      </c>
      <c r="N2820" s="419" t="s">
        <v>12353</v>
      </c>
      <c r="O2820" s="419" t="s">
        <v>21009</v>
      </c>
      <c r="P2820" s="419" t="s">
        <v>12201</v>
      </c>
      <c r="Q2820" s="425">
        <v>1</v>
      </c>
      <c r="R2820" s="419" t="s">
        <v>24856</v>
      </c>
      <c r="S2820" s="424"/>
      <c r="T2820" s="424"/>
      <c r="U2820" s="424"/>
    </row>
    <row r="2821" spans="1:21" ht="14.6" x14ac:dyDescent="0.4">
      <c r="A2821" s="419" t="s">
        <v>12146</v>
      </c>
      <c r="B2821" s="419" t="s">
        <v>38563</v>
      </c>
      <c r="C2821" s="419" t="s">
        <v>12200</v>
      </c>
      <c r="D2821" s="419" t="s">
        <v>20148</v>
      </c>
      <c r="E2821" s="419"/>
      <c r="F2821" s="419" t="s">
        <v>38564</v>
      </c>
      <c r="G2821" s="419" t="s">
        <v>19639</v>
      </c>
      <c r="H2821" s="419"/>
      <c r="I2821" s="419" t="s">
        <v>20245</v>
      </c>
      <c r="J2821" s="419" t="s">
        <v>12201</v>
      </c>
      <c r="K2821" s="419" t="s">
        <v>12354</v>
      </c>
      <c r="L2821" s="419" t="s">
        <v>35323</v>
      </c>
      <c r="M2821" s="419" t="s">
        <v>12205</v>
      </c>
      <c r="N2821" s="419" t="s">
        <v>12355</v>
      </c>
      <c r="O2821" s="419" t="s">
        <v>21009</v>
      </c>
      <c r="P2821" s="419" t="s">
        <v>12201</v>
      </c>
      <c r="Q2821" s="425">
        <v>1</v>
      </c>
      <c r="R2821" s="419" t="s">
        <v>24857</v>
      </c>
      <c r="S2821" s="424"/>
      <c r="T2821" s="424"/>
      <c r="U2821" s="424"/>
    </row>
    <row r="2822" spans="1:21" ht="14.6" x14ac:dyDescent="0.4">
      <c r="A2822" s="419" t="s">
        <v>12146</v>
      </c>
      <c r="B2822" s="419" t="s">
        <v>38565</v>
      </c>
      <c r="C2822" s="419" t="s">
        <v>12200</v>
      </c>
      <c r="D2822" s="419" t="s">
        <v>20148</v>
      </c>
      <c r="E2822" s="419"/>
      <c r="F2822" s="419" t="s">
        <v>38566</v>
      </c>
      <c r="G2822" s="419" t="s">
        <v>19639</v>
      </c>
      <c r="H2822" s="419"/>
      <c r="I2822" s="419" t="s">
        <v>20230</v>
      </c>
      <c r="J2822" s="419" t="s">
        <v>12201</v>
      </c>
      <c r="K2822" s="419" t="s">
        <v>12356</v>
      </c>
      <c r="L2822" s="419" t="s">
        <v>35323</v>
      </c>
      <c r="M2822" s="419" t="s">
        <v>12205</v>
      </c>
      <c r="N2822" s="419" t="s">
        <v>12357</v>
      </c>
      <c r="O2822" s="419" t="s">
        <v>21009</v>
      </c>
      <c r="P2822" s="419" t="s">
        <v>12201</v>
      </c>
      <c r="Q2822" s="425">
        <v>1</v>
      </c>
      <c r="R2822" s="419" t="s">
        <v>24858</v>
      </c>
      <c r="S2822" s="424"/>
      <c r="T2822" s="424"/>
      <c r="U2822" s="424"/>
    </row>
    <row r="2823" spans="1:21" ht="14.6" x14ac:dyDescent="0.4">
      <c r="A2823" s="419" t="s">
        <v>12146</v>
      </c>
      <c r="B2823" s="419" t="s">
        <v>38567</v>
      </c>
      <c r="C2823" s="419" t="s">
        <v>12200</v>
      </c>
      <c r="D2823" s="419" t="s">
        <v>20148</v>
      </c>
      <c r="E2823" s="419"/>
      <c r="F2823" s="419" t="s">
        <v>38568</v>
      </c>
      <c r="G2823" s="419" t="s">
        <v>19639</v>
      </c>
      <c r="H2823" s="419"/>
      <c r="I2823" s="419" t="s">
        <v>19520</v>
      </c>
      <c r="J2823" s="419" t="s">
        <v>12201</v>
      </c>
      <c r="K2823" s="419" t="s">
        <v>12358</v>
      </c>
      <c r="L2823" s="419" t="s">
        <v>35323</v>
      </c>
      <c r="M2823" s="419" t="s">
        <v>12205</v>
      </c>
      <c r="N2823" s="419" t="s">
        <v>12359</v>
      </c>
      <c r="O2823" s="419" t="s">
        <v>21009</v>
      </c>
      <c r="P2823" s="419" t="s">
        <v>12201</v>
      </c>
      <c r="Q2823" s="425">
        <v>1</v>
      </c>
      <c r="R2823" s="419" t="s">
        <v>24859</v>
      </c>
      <c r="S2823" s="424"/>
      <c r="T2823" s="424"/>
      <c r="U2823" s="424"/>
    </row>
    <row r="2824" spans="1:21" ht="14.6" x14ac:dyDescent="0.4">
      <c r="A2824" s="419" t="s">
        <v>12146</v>
      </c>
      <c r="B2824" s="419" t="s">
        <v>38569</v>
      </c>
      <c r="C2824" s="419" t="s">
        <v>12200</v>
      </c>
      <c r="D2824" s="419" t="s">
        <v>20148</v>
      </c>
      <c r="E2824" s="419"/>
      <c r="F2824" s="419" t="s">
        <v>38570</v>
      </c>
      <c r="G2824" s="419" t="s">
        <v>20160</v>
      </c>
      <c r="H2824" s="419"/>
      <c r="I2824" s="419" t="s">
        <v>19352</v>
      </c>
      <c r="J2824" s="419" t="s">
        <v>12201</v>
      </c>
      <c r="K2824" s="419" t="s">
        <v>12217</v>
      </c>
      <c r="L2824" s="419" t="s">
        <v>35323</v>
      </c>
      <c r="M2824" s="419" t="s">
        <v>12205</v>
      </c>
      <c r="N2824" s="419" t="s">
        <v>12218</v>
      </c>
      <c r="O2824" s="419" t="s">
        <v>21020</v>
      </c>
      <c r="P2824" s="419" t="s">
        <v>12201</v>
      </c>
      <c r="Q2824" s="425">
        <v>1</v>
      </c>
      <c r="R2824" s="419" t="s">
        <v>24808</v>
      </c>
      <c r="S2824" s="424"/>
      <c r="T2824" s="424"/>
      <c r="U2824" s="424"/>
    </row>
    <row r="2825" spans="1:21" ht="14.6" x14ac:dyDescent="0.4">
      <c r="A2825" s="419" t="s">
        <v>12146</v>
      </c>
      <c r="B2825" s="419" t="s">
        <v>12360</v>
      </c>
      <c r="C2825" s="419" t="s">
        <v>12200</v>
      </c>
      <c r="D2825" s="419" t="s">
        <v>20148</v>
      </c>
      <c r="E2825" s="419"/>
      <c r="F2825" s="419" t="s">
        <v>38571</v>
      </c>
      <c r="G2825" s="419" t="s">
        <v>19639</v>
      </c>
      <c r="H2825" s="419"/>
      <c r="I2825" s="419" t="s">
        <v>20227</v>
      </c>
      <c r="J2825" s="419" t="s">
        <v>12201</v>
      </c>
      <c r="K2825" s="419" t="s">
        <v>12361</v>
      </c>
      <c r="L2825" s="419" t="s">
        <v>35323</v>
      </c>
      <c r="M2825" s="419" t="s">
        <v>12205</v>
      </c>
      <c r="N2825" s="419" t="s">
        <v>12362</v>
      </c>
      <c r="O2825" s="419" t="s">
        <v>21009</v>
      </c>
      <c r="P2825" s="419" t="s">
        <v>12201</v>
      </c>
      <c r="Q2825" s="425">
        <v>1</v>
      </c>
      <c r="R2825" s="419" t="s">
        <v>24860</v>
      </c>
      <c r="S2825" s="424"/>
      <c r="T2825" s="424"/>
      <c r="U2825" s="424"/>
    </row>
    <row r="2826" spans="1:21" ht="14.6" x14ac:dyDescent="0.4">
      <c r="A2826" s="419" t="s">
        <v>12146</v>
      </c>
      <c r="B2826" s="419" t="s">
        <v>12363</v>
      </c>
      <c r="C2826" s="419" t="s">
        <v>12200</v>
      </c>
      <c r="D2826" s="419" t="s">
        <v>20148</v>
      </c>
      <c r="E2826" s="419"/>
      <c r="F2826" s="419" t="s">
        <v>38572</v>
      </c>
      <c r="G2826" s="419" t="s">
        <v>19639</v>
      </c>
      <c r="H2826" s="419"/>
      <c r="I2826" s="419" t="s">
        <v>18001</v>
      </c>
      <c r="J2826" s="419" t="s">
        <v>12201</v>
      </c>
      <c r="K2826" s="419" t="s">
        <v>12364</v>
      </c>
      <c r="L2826" s="419" t="s">
        <v>35323</v>
      </c>
      <c r="M2826" s="419" t="s">
        <v>12205</v>
      </c>
      <c r="N2826" s="419" t="s">
        <v>12365</v>
      </c>
      <c r="O2826" s="419" t="s">
        <v>21009</v>
      </c>
      <c r="P2826" s="419" t="s">
        <v>12201</v>
      </c>
      <c r="Q2826" s="425">
        <v>1</v>
      </c>
      <c r="R2826" s="419" t="s">
        <v>24861</v>
      </c>
      <c r="S2826" s="424"/>
      <c r="T2826" s="424"/>
      <c r="U2826" s="424"/>
    </row>
    <row r="2827" spans="1:21" ht="14.6" x14ac:dyDescent="0.4">
      <c r="A2827" s="419" t="s">
        <v>12146</v>
      </c>
      <c r="B2827" s="419" t="s">
        <v>12366</v>
      </c>
      <c r="C2827" s="419" t="s">
        <v>12200</v>
      </c>
      <c r="D2827" s="419" t="s">
        <v>20148</v>
      </c>
      <c r="E2827" s="419"/>
      <c r="F2827" s="419" t="s">
        <v>38573</v>
      </c>
      <c r="G2827" s="419" t="s">
        <v>19639</v>
      </c>
      <c r="H2827" s="419"/>
      <c r="I2827" s="419" t="s">
        <v>19774</v>
      </c>
      <c r="J2827" s="419" t="s">
        <v>12201</v>
      </c>
      <c r="K2827" s="419" t="s">
        <v>12367</v>
      </c>
      <c r="L2827" s="419" t="s">
        <v>35323</v>
      </c>
      <c r="M2827" s="419" t="s">
        <v>12205</v>
      </c>
      <c r="N2827" s="419" t="s">
        <v>12368</v>
      </c>
      <c r="O2827" s="419" t="s">
        <v>21009</v>
      </c>
      <c r="P2827" s="419" t="s">
        <v>12201</v>
      </c>
      <c r="Q2827" s="425">
        <v>1</v>
      </c>
      <c r="R2827" s="419" t="s">
        <v>24862</v>
      </c>
      <c r="S2827" s="424"/>
      <c r="T2827" s="424"/>
      <c r="U2827" s="424"/>
    </row>
    <row r="2828" spans="1:21" ht="14.6" x14ac:dyDescent="0.4">
      <c r="A2828" s="428" t="s">
        <v>12146</v>
      </c>
      <c r="B2828" s="428" t="s">
        <v>33115</v>
      </c>
      <c r="C2828" s="428" t="s">
        <v>12200</v>
      </c>
      <c r="D2828" s="428" t="s">
        <v>20148</v>
      </c>
      <c r="E2828" s="428"/>
      <c r="F2828" s="428" t="s">
        <v>38574</v>
      </c>
      <c r="G2828" s="428" t="s">
        <v>20184</v>
      </c>
      <c r="H2828" s="428"/>
      <c r="I2828" s="428" t="s">
        <v>18112</v>
      </c>
      <c r="J2828" s="428" t="s">
        <v>12201</v>
      </c>
      <c r="K2828" s="428" t="s">
        <v>12208</v>
      </c>
      <c r="L2828" s="428" t="s">
        <v>35323</v>
      </c>
      <c r="M2828" s="428" t="s">
        <v>12205</v>
      </c>
      <c r="N2828" s="428" t="s">
        <v>12209</v>
      </c>
      <c r="O2828" s="428" t="s">
        <v>21017</v>
      </c>
      <c r="P2828" s="428" t="s">
        <v>12201</v>
      </c>
      <c r="Q2828" s="425">
        <v>1</v>
      </c>
      <c r="R2828" s="428" t="s">
        <v>24804</v>
      </c>
      <c r="S2828" s="424"/>
      <c r="T2828" s="424"/>
      <c r="U2828" s="424"/>
    </row>
    <row r="2829" spans="1:21" ht="14.6" x14ac:dyDescent="0.4">
      <c r="A2829" s="419" t="s">
        <v>12146</v>
      </c>
      <c r="B2829" s="419" t="s">
        <v>38575</v>
      </c>
      <c r="C2829" s="419" t="s">
        <v>12200</v>
      </c>
      <c r="D2829" s="419" t="s">
        <v>20148</v>
      </c>
      <c r="E2829" s="419"/>
      <c r="F2829" s="419" t="s">
        <v>38576</v>
      </c>
      <c r="G2829" s="419" t="s">
        <v>20160</v>
      </c>
      <c r="H2829" s="419"/>
      <c r="I2829" s="419" t="s">
        <v>20180</v>
      </c>
      <c r="J2829" s="419" t="s">
        <v>12201</v>
      </c>
      <c r="K2829" s="419" t="s">
        <v>12224</v>
      </c>
      <c r="L2829" s="419" t="s">
        <v>35323</v>
      </c>
      <c r="M2829" s="419" t="s">
        <v>12205</v>
      </c>
      <c r="N2829" s="419" t="s">
        <v>12225</v>
      </c>
      <c r="O2829" s="419" t="s">
        <v>21198</v>
      </c>
      <c r="P2829" s="419" t="s">
        <v>12201</v>
      </c>
      <c r="Q2829" s="425">
        <v>1</v>
      </c>
      <c r="R2829" s="419" t="s">
        <v>24811</v>
      </c>
      <c r="S2829" s="424"/>
      <c r="T2829" s="424"/>
      <c r="U2829" s="424"/>
    </row>
    <row r="2830" spans="1:21" ht="14.6" x14ac:dyDescent="0.4">
      <c r="A2830" s="419" t="s">
        <v>12146</v>
      </c>
      <c r="B2830" s="419" t="s">
        <v>31477</v>
      </c>
      <c r="C2830" s="419" t="s">
        <v>12200</v>
      </c>
      <c r="D2830" s="419" t="s">
        <v>20148</v>
      </c>
      <c r="E2830" s="419"/>
      <c r="F2830" s="419" t="s">
        <v>38577</v>
      </c>
      <c r="G2830" s="419" t="s">
        <v>20160</v>
      </c>
      <c r="H2830" s="419"/>
      <c r="I2830" s="419" t="s">
        <v>20278</v>
      </c>
      <c r="J2830" s="419" t="s">
        <v>12201</v>
      </c>
      <c r="K2830" s="419" t="s">
        <v>31478</v>
      </c>
      <c r="L2830" s="419" t="s">
        <v>35323</v>
      </c>
      <c r="M2830" s="419" t="s">
        <v>12205</v>
      </c>
      <c r="N2830" s="419" t="s">
        <v>31479</v>
      </c>
      <c r="O2830" s="419" t="s">
        <v>21009</v>
      </c>
      <c r="P2830" s="419" t="s">
        <v>12201</v>
      </c>
      <c r="Q2830" s="425">
        <v>1</v>
      </c>
      <c r="R2830" s="419" t="s">
        <v>31480</v>
      </c>
      <c r="S2830" s="424"/>
      <c r="T2830" s="424"/>
      <c r="U2830" s="424"/>
    </row>
    <row r="2831" spans="1:21" ht="14.6" x14ac:dyDescent="0.4">
      <c r="A2831" s="422" t="s">
        <v>12146</v>
      </c>
      <c r="B2831" s="422" t="s">
        <v>38578</v>
      </c>
      <c r="C2831" s="422" t="s">
        <v>12200</v>
      </c>
      <c r="D2831" s="422" t="s">
        <v>20148</v>
      </c>
      <c r="E2831" s="422"/>
      <c r="F2831" s="422" t="s">
        <v>38579</v>
      </c>
      <c r="G2831" s="422" t="s">
        <v>20184</v>
      </c>
      <c r="H2831" s="422"/>
      <c r="I2831" s="422" t="s">
        <v>18039</v>
      </c>
      <c r="J2831" s="422" t="s">
        <v>12201</v>
      </c>
      <c r="K2831" s="422" t="s">
        <v>12210</v>
      </c>
      <c r="L2831" s="422" t="s">
        <v>35323</v>
      </c>
      <c r="M2831" s="422" t="s">
        <v>12211</v>
      </c>
      <c r="N2831" s="422" t="s">
        <v>12212</v>
      </c>
      <c r="O2831" s="422" t="s">
        <v>21011</v>
      </c>
      <c r="P2831" s="422" t="s">
        <v>12201</v>
      </c>
      <c r="Q2831" s="423">
        <v>1</v>
      </c>
      <c r="R2831" s="422" t="s">
        <v>24805</v>
      </c>
      <c r="S2831" s="424"/>
      <c r="T2831" s="424"/>
      <c r="U2831" s="424"/>
    </row>
    <row r="2832" spans="1:21" ht="14.6" x14ac:dyDescent="0.4">
      <c r="A2832" s="419" t="s">
        <v>12146</v>
      </c>
      <c r="B2832" s="419" t="s">
        <v>38580</v>
      </c>
      <c r="C2832" s="419" t="s">
        <v>12200</v>
      </c>
      <c r="D2832" s="419" t="s">
        <v>20148</v>
      </c>
      <c r="E2832" s="419"/>
      <c r="F2832" s="419" t="s">
        <v>38581</v>
      </c>
      <c r="G2832" s="419" t="s">
        <v>20160</v>
      </c>
      <c r="H2832" s="419"/>
      <c r="I2832" s="419" t="s">
        <v>19401</v>
      </c>
      <c r="J2832" s="419" t="s">
        <v>12201</v>
      </c>
      <c r="K2832" s="419" t="s">
        <v>12219</v>
      </c>
      <c r="L2832" s="419" t="s">
        <v>35323</v>
      </c>
      <c r="M2832" s="419" t="s">
        <v>12220</v>
      </c>
      <c r="N2832" s="419" t="s">
        <v>12221</v>
      </c>
      <c r="O2832" s="419" t="s">
        <v>21081</v>
      </c>
      <c r="P2832" s="419" t="s">
        <v>12201</v>
      </c>
      <c r="Q2832" s="425">
        <v>1</v>
      </c>
      <c r="R2832" s="419" t="s">
        <v>24809</v>
      </c>
      <c r="S2832" s="424"/>
      <c r="T2832" s="424"/>
      <c r="U2832" s="424"/>
    </row>
    <row r="2833" spans="1:21" ht="14.6" x14ac:dyDescent="0.4">
      <c r="A2833" s="422" t="s">
        <v>12146</v>
      </c>
      <c r="B2833" s="422" t="s">
        <v>38582</v>
      </c>
      <c r="C2833" s="422" t="s">
        <v>12200</v>
      </c>
      <c r="D2833" s="422" t="s">
        <v>20148</v>
      </c>
      <c r="E2833" s="422"/>
      <c r="F2833" s="422" t="s">
        <v>38583</v>
      </c>
      <c r="G2833" s="422" t="s">
        <v>20160</v>
      </c>
      <c r="H2833" s="422"/>
      <c r="I2833" s="422" t="s">
        <v>19719</v>
      </c>
      <c r="J2833" s="422" t="s">
        <v>12201</v>
      </c>
      <c r="K2833" s="422" t="s">
        <v>12222</v>
      </c>
      <c r="L2833" s="422" t="s">
        <v>35323</v>
      </c>
      <c r="M2833" s="422" t="s">
        <v>12220</v>
      </c>
      <c r="N2833" s="422" t="s">
        <v>12223</v>
      </c>
      <c r="O2833" s="422" t="s">
        <v>21081</v>
      </c>
      <c r="P2833" s="422" t="s">
        <v>12201</v>
      </c>
      <c r="Q2833" s="423">
        <v>1</v>
      </c>
      <c r="R2833" s="422" t="s">
        <v>24810</v>
      </c>
      <c r="S2833" s="424"/>
      <c r="T2833" s="424"/>
      <c r="U2833" s="424"/>
    </row>
    <row r="2834" spans="1:21" ht="14.6" x14ac:dyDescent="0.4">
      <c r="A2834" s="416" t="s">
        <v>12146</v>
      </c>
      <c r="B2834" s="416" t="s">
        <v>38584</v>
      </c>
      <c r="C2834" s="416" t="s">
        <v>12200</v>
      </c>
      <c r="D2834" s="416" t="s">
        <v>20772</v>
      </c>
      <c r="E2834" s="416"/>
      <c r="F2834" s="416" t="s">
        <v>20772</v>
      </c>
      <c r="G2834" s="416" t="s">
        <v>20772</v>
      </c>
      <c r="H2834" s="416"/>
      <c r="I2834" s="416" t="s">
        <v>20772</v>
      </c>
      <c r="J2834" s="416" t="s">
        <v>12201</v>
      </c>
      <c r="K2834" s="416" t="s">
        <v>38585</v>
      </c>
      <c r="L2834" s="416" t="s">
        <v>35332</v>
      </c>
      <c r="M2834" s="416" t="s">
        <v>38585</v>
      </c>
      <c r="N2834" s="416" t="s">
        <v>12203</v>
      </c>
      <c r="O2834" s="416" t="s">
        <v>21009</v>
      </c>
      <c r="P2834" s="416" t="s">
        <v>12201</v>
      </c>
      <c r="Q2834" s="417">
        <v>0</v>
      </c>
      <c r="R2834" s="416" t="s">
        <v>24802</v>
      </c>
      <c r="S2834" s="418"/>
      <c r="T2834" s="418"/>
      <c r="U2834" s="418"/>
    </row>
    <row r="2835" spans="1:21" ht="14.6" x14ac:dyDescent="0.4">
      <c r="A2835" s="416" t="s">
        <v>12146</v>
      </c>
      <c r="B2835" s="416" t="s">
        <v>38586</v>
      </c>
      <c r="C2835" s="416" t="s">
        <v>12200</v>
      </c>
      <c r="D2835" s="416" t="s">
        <v>20772</v>
      </c>
      <c r="E2835" s="416"/>
      <c r="F2835" s="416" t="s">
        <v>20772</v>
      </c>
      <c r="G2835" s="416" t="s">
        <v>20772</v>
      </c>
      <c r="H2835" s="416"/>
      <c r="I2835" s="416" t="s">
        <v>20772</v>
      </c>
      <c r="J2835" s="416" t="s">
        <v>12201</v>
      </c>
      <c r="K2835" s="416" t="s">
        <v>38587</v>
      </c>
      <c r="L2835" s="416" t="s">
        <v>35332</v>
      </c>
      <c r="M2835" s="416" t="s">
        <v>38587</v>
      </c>
      <c r="N2835" s="416" t="s">
        <v>12203</v>
      </c>
      <c r="O2835" s="416" t="s">
        <v>21009</v>
      </c>
      <c r="P2835" s="416" t="s">
        <v>12201</v>
      </c>
      <c r="Q2835" s="417">
        <v>0</v>
      </c>
      <c r="R2835" s="416" t="s">
        <v>24802</v>
      </c>
      <c r="S2835" s="418"/>
      <c r="T2835" s="418"/>
      <c r="U2835" s="418"/>
    </row>
    <row r="2836" spans="1:21" ht="14.6" x14ac:dyDescent="0.4">
      <c r="A2836" s="416" t="s">
        <v>12146</v>
      </c>
      <c r="B2836" s="416" t="s">
        <v>38588</v>
      </c>
      <c r="C2836" s="416" t="s">
        <v>12200</v>
      </c>
      <c r="D2836" s="416" t="s">
        <v>20772</v>
      </c>
      <c r="E2836" s="416"/>
      <c r="F2836" s="416" t="s">
        <v>20772</v>
      </c>
      <c r="G2836" s="416" t="s">
        <v>20772</v>
      </c>
      <c r="H2836" s="416"/>
      <c r="I2836" s="416" t="s">
        <v>20772</v>
      </c>
      <c r="J2836" s="416" t="s">
        <v>12201</v>
      </c>
      <c r="K2836" s="416" t="s">
        <v>38589</v>
      </c>
      <c r="L2836" s="416" t="s">
        <v>35332</v>
      </c>
      <c r="M2836" s="416" t="s">
        <v>38589</v>
      </c>
      <c r="N2836" s="416" t="s">
        <v>12203</v>
      </c>
      <c r="O2836" s="416" t="s">
        <v>21009</v>
      </c>
      <c r="P2836" s="416" t="s">
        <v>12201</v>
      </c>
      <c r="Q2836" s="417">
        <v>0</v>
      </c>
      <c r="R2836" s="416" t="s">
        <v>24802</v>
      </c>
      <c r="S2836" s="418"/>
      <c r="T2836" s="418"/>
      <c r="U2836" s="418"/>
    </row>
    <row r="2837" spans="1:21" ht="14.6" x14ac:dyDescent="0.4">
      <c r="A2837" s="416" t="s">
        <v>12146</v>
      </c>
      <c r="B2837" s="416" t="s">
        <v>38590</v>
      </c>
      <c r="C2837" s="416" t="s">
        <v>12200</v>
      </c>
      <c r="D2837" s="416" t="s">
        <v>20772</v>
      </c>
      <c r="E2837" s="416"/>
      <c r="F2837" s="416" t="s">
        <v>20772</v>
      </c>
      <c r="G2837" s="416" t="s">
        <v>20772</v>
      </c>
      <c r="H2837" s="416"/>
      <c r="I2837" s="416" t="s">
        <v>20772</v>
      </c>
      <c r="J2837" s="416" t="s">
        <v>12201</v>
      </c>
      <c r="K2837" s="416" t="s">
        <v>38591</v>
      </c>
      <c r="L2837" s="416" t="s">
        <v>35332</v>
      </c>
      <c r="M2837" s="416" t="s">
        <v>38591</v>
      </c>
      <c r="N2837" s="416" t="s">
        <v>12203</v>
      </c>
      <c r="O2837" s="416" t="s">
        <v>32479</v>
      </c>
      <c r="P2837" s="416" t="s">
        <v>12201</v>
      </c>
      <c r="Q2837" s="417">
        <v>0</v>
      </c>
      <c r="R2837" s="416" t="s">
        <v>24802</v>
      </c>
      <c r="S2837" s="418"/>
      <c r="T2837" s="418"/>
      <c r="U2837" s="418"/>
    </row>
    <row r="2838" spans="1:21" ht="14.6" x14ac:dyDescent="0.4">
      <c r="A2838" s="419" t="s">
        <v>12146</v>
      </c>
      <c r="B2838" s="419" t="s">
        <v>12369</v>
      </c>
      <c r="C2838" s="419" t="s">
        <v>12200</v>
      </c>
      <c r="D2838" s="419" t="s">
        <v>20148</v>
      </c>
      <c r="E2838" s="419"/>
      <c r="F2838" s="419" t="s">
        <v>38592</v>
      </c>
      <c r="G2838" s="419" t="s">
        <v>20248</v>
      </c>
      <c r="H2838" s="419"/>
      <c r="I2838" s="419" t="s">
        <v>20221</v>
      </c>
      <c r="J2838" s="419" t="s">
        <v>20258</v>
      </c>
      <c r="K2838" s="419" t="s">
        <v>12370</v>
      </c>
      <c r="L2838" s="419" t="s">
        <v>35323</v>
      </c>
      <c r="M2838" s="419" t="s">
        <v>19377</v>
      </c>
      <c r="N2838" s="419" t="s">
        <v>12371</v>
      </c>
      <c r="O2838" s="419" t="s">
        <v>21054</v>
      </c>
      <c r="P2838" s="419" t="s">
        <v>12201</v>
      </c>
      <c r="Q2838" s="425">
        <v>1</v>
      </c>
      <c r="R2838" s="419" t="s">
        <v>24863</v>
      </c>
      <c r="S2838" s="424"/>
      <c r="T2838" s="424"/>
      <c r="U2838" s="424"/>
    </row>
    <row r="2839" spans="1:21" ht="14.6" x14ac:dyDescent="0.4">
      <c r="A2839" s="419" t="s">
        <v>12146</v>
      </c>
      <c r="B2839" s="419" t="s">
        <v>38593</v>
      </c>
      <c r="C2839" s="419" t="s">
        <v>12200</v>
      </c>
      <c r="D2839" s="419" t="s">
        <v>20148</v>
      </c>
      <c r="E2839" s="419"/>
      <c r="F2839" s="419" t="s">
        <v>38594</v>
      </c>
      <c r="G2839" s="419" t="s">
        <v>19396</v>
      </c>
      <c r="H2839" s="419"/>
      <c r="I2839" s="419" t="s">
        <v>19318</v>
      </c>
      <c r="J2839" s="419" t="s">
        <v>20258</v>
      </c>
      <c r="K2839" s="419" t="s">
        <v>12372</v>
      </c>
      <c r="L2839" s="419" t="s">
        <v>35323</v>
      </c>
      <c r="M2839" s="419" t="s">
        <v>19398</v>
      </c>
      <c r="N2839" s="419" t="s">
        <v>12373</v>
      </c>
      <c r="O2839" s="419" t="s">
        <v>21062</v>
      </c>
      <c r="P2839" s="419" t="s">
        <v>12201</v>
      </c>
      <c r="Q2839" s="425">
        <v>1</v>
      </c>
      <c r="R2839" s="419" t="s">
        <v>24864</v>
      </c>
      <c r="S2839" s="424"/>
      <c r="T2839" s="424"/>
      <c r="U2839" s="424"/>
    </row>
    <row r="2840" spans="1:21" ht="14.6" x14ac:dyDescent="0.4">
      <c r="A2840" s="419" t="s">
        <v>12146</v>
      </c>
      <c r="B2840" s="419" t="s">
        <v>38595</v>
      </c>
      <c r="C2840" s="419" t="s">
        <v>12200</v>
      </c>
      <c r="D2840" s="419" t="s">
        <v>20148</v>
      </c>
      <c r="E2840" s="419"/>
      <c r="F2840" s="419" t="s">
        <v>38596</v>
      </c>
      <c r="G2840" s="419" t="s">
        <v>19396</v>
      </c>
      <c r="H2840" s="419"/>
      <c r="I2840" s="419" t="s">
        <v>20233</v>
      </c>
      <c r="J2840" s="419" t="s">
        <v>20258</v>
      </c>
      <c r="K2840" s="419" t="s">
        <v>12374</v>
      </c>
      <c r="L2840" s="419" t="s">
        <v>35323</v>
      </c>
      <c r="M2840" s="419" t="s">
        <v>19398</v>
      </c>
      <c r="N2840" s="419" t="s">
        <v>12375</v>
      </c>
      <c r="O2840" s="419" t="s">
        <v>21062</v>
      </c>
      <c r="P2840" s="419" t="s">
        <v>12201</v>
      </c>
      <c r="Q2840" s="425">
        <v>1</v>
      </c>
      <c r="R2840" s="419" t="s">
        <v>24865</v>
      </c>
      <c r="S2840" s="424"/>
      <c r="T2840" s="424"/>
      <c r="U2840" s="424"/>
    </row>
    <row r="2841" spans="1:21" ht="14.6" x14ac:dyDescent="0.4">
      <c r="A2841" s="419" t="s">
        <v>12146</v>
      </c>
      <c r="B2841" s="419" t="s">
        <v>38597</v>
      </c>
      <c r="C2841" s="419" t="s">
        <v>12200</v>
      </c>
      <c r="D2841" s="419" t="s">
        <v>20148</v>
      </c>
      <c r="E2841" s="419"/>
      <c r="F2841" s="419" t="s">
        <v>38598</v>
      </c>
      <c r="G2841" s="419" t="s">
        <v>19396</v>
      </c>
      <c r="H2841" s="419"/>
      <c r="I2841" s="419" t="s">
        <v>20208</v>
      </c>
      <c r="J2841" s="419" t="s">
        <v>20258</v>
      </c>
      <c r="K2841" s="419" t="s">
        <v>12376</v>
      </c>
      <c r="L2841" s="419" t="s">
        <v>35323</v>
      </c>
      <c r="M2841" s="419" t="s">
        <v>19398</v>
      </c>
      <c r="N2841" s="419" t="s">
        <v>12377</v>
      </c>
      <c r="O2841" s="419" t="s">
        <v>21062</v>
      </c>
      <c r="P2841" s="419" t="s">
        <v>12201</v>
      </c>
      <c r="Q2841" s="425">
        <v>1</v>
      </c>
      <c r="R2841" s="419" t="s">
        <v>24866</v>
      </c>
      <c r="S2841" s="424"/>
      <c r="T2841" s="424"/>
      <c r="U2841" s="424"/>
    </row>
    <row r="2842" spans="1:21" ht="14.6" x14ac:dyDescent="0.4">
      <c r="A2842" s="419" t="s">
        <v>12146</v>
      </c>
      <c r="B2842" s="419" t="s">
        <v>38599</v>
      </c>
      <c r="C2842" s="419" t="s">
        <v>12200</v>
      </c>
      <c r="D2842" s="419" t="s">
        <v>20148</v>
      </c>
      <c r="E2842" s="419"/>
      <c r="F2842" s="419" t="s">
        <v>38600</v>
      </c>
      <c r="G2842" s="419" t="s">
        <v>19396</v>
      </c>
      <c r="H2842" s="419"/>
      <c r="I2842" s="419" t="s">
        <v>19349</v>
      </c>
      <c r="J2842" s="419" t="s">
        <v>20258</v>
      </c>
      <c r="K2842" s="419" t="s">
        <v>12378</v>
      </c>
      <c r="L2842" s="419" t="s">
        <v>35323</v>
      </c>
      <c r="M2842" s="419" t="s">
        <v>19398</v>
      </c>
      <c r="N2842" s="419" t="s">
        <v>12379</v>
      </c>
      <c r="O2842" s="419" t="s">
        <v>21062</v>
      </c>
      <c r="P2842" s="419" t="s">
        <v>12201</v>
      </c>
      <c r="Q2842" s="425">
        <v>1</v>
      </c>
      <c r="R2842" s="419" t="s">
        <v>24867</v>
      </c>
      <c r="S2842" s="424"/>
      <c r="T2842" s="424"/>
      <c r="U2842" s="424"/>
    </row>
    <row r="2843" spans="1:21" ht="14.6" x14ac:dyDescent="0.4">
      <c r="A2843" s="419" t="s">
        <v>12146</v>
      </c>
      <c r="B2843" s="419" t="s">
        <v>38601</v>
      </c>
      <c r="C2843" s="419" t="s">
        <v>12200</v>
      </c>
      <c r="D2843" s="419" t="s">
        <v>20148</v>
      </c>
      <c r="E2843" s="419"/>
      <c r="F2843" s="419" t="s">
        <v>38602</v>
      </c>
      <c r="G2843" s="419" t="s">
        <v>19396</v>
      </c>
      <c r="H2843" s="419"/>
      <c r="I2843" s="419" t="s">
        <v>19325</v>
      </c>
      <c r="J2843" s="419" t="s">
        <v>20258</v>
      </c>
      <c r="K2843" s="419" t="s">
        <v>12380</v>
      </c>
      <c r="L2843" s="419" t="s">
        <v>35323</v>
      </c>
      <c r="M2843" s="419" t="s">
        <v>19398</v>
      </c>
      <c r="N2843" s="419" t="s">
        <v>12381</v>
      </c>
      <c r="O2843" s="419" t="s">
        <v>21062</v>
      </c>
      <c r="P2843" s="419" t="s">
        <v>12201</v>
      </c>
      <c r="Q2843" s="425">
        <v>1</v>
      </c>
      <c r="R2843" s="419" t="s">
        <v>24868</v>
      </c>
      <c r="S2843" s="424"/>
      <c r="T2843" s="424"/>
      <c r="U2843" s="424"/>
    </row>
    <row r="2844" spans="1:21" ht="14.6" x14ac:dyDescent="0.4">
      <c r="A2844" s="419" t="s">
        <v>12146</v>
      </c>
      <c r="B2844" s="419" t="s">
        <v>38603</v>
      </c>
      <c r="C2844" s="419" t="s">
        <v>12200</v>
      </c>
      <c r="D2844" s="419" t="s">
        <v>20148</v>
      </c>
      <c r="E2844" s="419"/>
      <c r="F2844" s="419" t="s">
        <v>38604</v>
      </c>
      <c r="G2844" s="419" t="s">
        <v>19396</v>
      </c>
      <c r="H2844" s="419"/>
      <c r="I2844" s="419" t="s">
        <v>18069</v>
      </c>
      <c r="J2844" s="419" t="s">
        <v>20258</v>
      </c>
      <c r="K2844" s="419" t="s">
        <v>12382</v>
      </c>
      <c r="L2844" s="419" t="s">
        <v>35323</v>
      </c>
      <c r="M2844" s="419" t="s">
        <v>19398</v>
      </c>
      <c r="N2844" s="419" t="s">
        <v>12383</v>
      </c>
      <c r="O2844" s="419" t="s">
        <v>21062</v>
      </c>
      <c r="P2844" s="419" t="s">
        <v>12201</v>
      </c>
      <c r="Q2844" s="425">
        <v>1</v>
      </c>
      <c r="R2844" s="419" t="s">
        <v>24869</v>
      </c>
      <c r="S2844" s="424"/>
      <c r="T2844" s="424"/>
      <c r="U2844" s="424"/>
    </row>
    <row r="2845" spans="1:21" ht="14.6" x14ac:dyDescent="0.4">
      <c r="A2845" s="419" t="s">
        <v>12146</v>
      </c>
      <c r="B2845" s="419" t="s">
        <v>38605</v>
      </c>
      <c r="C2845" s="419" t="s">
        <v>12200</v>
      </c>
      <c r="D2845" s="419" t="s">
        <v>20148</v>
      </c>
      <c r="E2845" s="419"/>
      <c r="F2845" s="419" t="s">
        <v>38606</v>
      </c>
      <c r="G2845" s="419" t="s">
        <v>19396</v>
      </c>
      <c r="H2845" s="419"/>
      <c r="I2845" s="419" t="s">
        <v>20245</v>
      </c>
      <c r="J2845" s="419" t="s">
        <v>20258</v>
      </c>
      <c r="K2845" s="419" t="s">
        <v>12384</v>
      </c>
      <c r="L2845" s="419" t="s">
        <v>35323</v>
      </c>
      <c r="M2845" s="419" t="s">
        <v>19398</v>
      </c>
      <c r="N2845" s="419" t="s">
        <v>12385</v>
      </c>
      <c r="O2845" s="419" t="s">
        <v>21062</v>
      </c>
      <c r="P2845" s="419" t="s">
        <v>12201</v>
      </c>
      <c r="Q2845" s="425">
        <v>1</v>
      </c>
      <c r="R2845" s="419" t="s">
        <v>24870</v>
      </c>
      <c r="S2845" s="424"/>
      <c r="T2845" s="424"/>
      <c r="U2845" s="424"/>
    </row>
    <row r="2846" spans="1:21" ht="14.6" x14ac:dyDescent="0.4">
      <c r="A2846" s="419" t="s">
        <v>12146</v>
      </c>
      <c r="B2846" s="419" t="s">
        <v>38607</v>
      </c>
      <c r="C2846" s="419" t="s">
        <v>12200</v>
      </c>
      <c r="D2846" s="419" t="s">
        <v>20148</v>
      </c>
      <c r="E2846" s="419"/>
      <c r="F2846" s="419" t="s">
        <v>38608</v>
      </c>
      <c r="G2846" s="419" t="s">
        <v>19396</v>
      </c>
      <c r="H2846" s="419"/>
      <c r="I2846" s="419" t="s">
        <v>18131</v>
      </c>
      <c r="J2846" s="419" t="s">
        <v>20258</v>
      </c>
      <c r="K2846" s="419" t="s">
        <v>12386</v>
      </c>
      <c r="L2846" s="419" t="s">
        <v>35323</v>
      </c>
      <c r="M2846" s="419" t="s">
        <v>19398</v>
      </c>
      <c r="N2846" s="419" t="s">
        <v>12387</v>
      </c>
      <c r="O2846" s="419" t="s">
        <v>21062</v>
      </c>
      <c r="P2846" s="419" t="s">
        <v>12201</v>
      </c>
      <c r="Q2846" s="425">
        <v>1</v>
      </c>
      <c r="R2846" s="419" t="s">
        <v>24871</v>
      </c>
      <c r="S2846" s="424"/>
      <c r="T2846" s="424"/>
      <c r="U2846" s="424"/>
    </row>
    <row r="2847" spans="1:21" ht="14.6" x14ac:dyDescent="0.4">
      <c r="A2847" s="419" t="s">
        <v>12146</v>
      </c>
      <c r="B2847" s="419" t="s">
        <v>38609</v>
      </c>
      <c r="C2847" s="419" t="s">
        <v>12147</v>
      </c>
      <c r="D2847" s="419" t="s">
        <v>20148</v>
      </c>
      <c r="E2847" s="419"/>
      <c r="F2847" s="419" t="s">
        <v>38610</v>
      </c>
      <c r="G2847" s="419" t="s">
        <v>19396</v>
      </c>
      <c r="H2847" s="419"/>
      <c r="I2847" s="419" t="s">
        <v>19511</v>
      </c>
      <c r="J2847" s="419" t="s">
        <v>20258</v>
      </c>
      <c r="K2847" s="419" t="s">
        <v>12388</v>
      </c>
      <c r="L2847" s="419" t="s">
        <v>35323</v>
      </c>
      <c r="M2847" s="419" t="s">
        <v>19398</v>
      </c>
      <c r="N2847" s="419" t="s">
        <v>12389</v>
      </c>
      <c r="O2847" s="419" t="s">
        <v>21062</v>
      </c>
      <c r="P2847" s="419" t="s">
        <v>12148</v>
      </c>
      <c r="Q2847" s="425">
        <v>1</v>
      </c>
      <c r="R2847" s="419" t="s">
        <v>24872</v>
      </c>
      <c r="S2847" s="424"/>
      <c r="T2847" s="424"/>
      <c r="U2847" s="424"/>
    </row>
    <row r="2848" spans="1:21" ht="14.6" x14ac:dyDescent="0.4">
      <c r="A2848" s="419" t="s">
        <v>12146</v>
      </c>
      <c r="B2848" s="419" t="s">
        <v>38611</v>
      </c>
      <c r="C2848" s="419" t="s">
        <v>12200</v>
      </c>
      <c r="D2848" s="419" t="s">
        <v>20148</v>
      </c>
      <c r="E2848" s="419"/>
      <c r="F2848" s="419" t="s">
        <v>38612</v>
      </c>
      <c r="G2848" s="419" t="s">
        <v>19396</v>
      </c>
      <c r="H2848" s="419"/>
      <c r="I2848" s="419" t="s">
        <v>20233</v>
      </c>
      <c r="J2848" s="419" t="s">
        <v>20258</v>
      </c>
      <c r="K2848" s="419" t="s">
        <v>12390</v>
      </c>
      <c r="L2848" s="419" t="s">
        <v>35323</v>
      </c>
      <c r="M2848" s="419" t="s">
        <v>19398</v>
      </c>
      <c r="N2848" s="419" t="s">
        <v>12391</v>
      </c>
      <c r="O2848" s="419" t="s">
        <v>21062</v>
      </c>
      <c r="P2848" s="419" t="s">
        <v>12201</v>
      </c>
      <c r="Q2848" s="425">
        <v>1</v>
      </c>
      <c r="R2848" s="419" t="s">
        <v>24873</v>
      </c>
      <c r="S2848" s="424"/>
      <c r="T2848" s="424"/>
      <c r="U2848" s="424"/>
    </row>
    <row r="2849" spans="1:21" ht="14.6" x14ac:dyDescent="0.4">
      <c r="A2849" s="419" t="s">
        <v>12146</v>
      </c>
      <c r="B2849" s="419" t="s">
        <v>38613</v>
      </c>
      <c r="C2849" s="419" t="s">
        <v>12147</v>
      </c>
      <c r="D2849" s="419" t="s">
        <v>20148</v>
      </c>
      <c r="E2849" s="419"/>
      <c r="F2849" s="419" t="s">
        <v>38614</v>
      </c>
      <c r="G2849" s="419" t="s">
        <v>19396</v>
      </c>
      <c r="H2849" s="419"/>
      <c r="I2849" s="419" t="s">
        <v>19497</v>
      </c>
      <c r="J2849" s="419" t="s">
        <v>20258</v>
      </c>
      <c r="K2849" s="419" t="s">
        <v>12392</v>
      </c>
      <c r="L2849" s="419" t="s">
        <v>35323</v>
      </c>
      <c r="M2849" s="419" t="s">
        <v>19453</v>
      </c>
      <c r="N2849" s="419" t="s">
        <v>12393</v>
      </c>
      <c r="O2849" s="419" t="s">
        <v>21063</v>
      </c>
      <c r="P2849" s="419" t="s">
        <v>12148</v>
      </c>
      <c r="Q2849" s="425">
        <v>1</v>
      </c>
      <c r="R2849" s="419" t="s">
        <v>24874</v>
      </c>
      <c r="S2849" s="424"/>
      <c r="T2849" s="424"/>
      <c r="U2849" s="424"/>
    </row>
    <row r="2850" spans="1:21" ht="14.6" x14ac:dyDescent="0.4">
      <c r="A2850" s="419" t="s">
        <v>12146</v>
      </c>
      <c r="B2850" s="419" t="s">
        <v>38615</v>
      </c>
      <c r="C2850" s="419" t="s">
        <v>12200</v>
      </c>
      <c r="D2850" s="419" t="s">
        <v>20148</v>
      </c>
      <c r="E2850" s="419"/>
      <c r="F2850" s="419" t="s">
        <v>38616</v>
      </c>
      <c r="G2850" s="419" t="s">
        <v>19396</v>
      </c>
      <c r="H2850" s="419"/>
      <c r="I2850" s="419" t="s">
        <v>20214</v>
      </c>
      <c r="J2850" s="419" t="s">
        <v>20258</v>
      </c>
      <c r="K2850" s="419" t="s">
        <v>12394</v>
      </c>
      <c r="L2850" s="419" t="s">
        <v>35323</v>
      </c>
      <c r="M2850" s="419" t="s">
        <v>19453</v>
      </c>
      <c r="N2850" s="419" t="s">
        <v>12395</v>
      </c>
      <c r="O2850" s="419" t="s">
        <v>21064</v>
      </c>
      <c r="P2850" s="419" t="s">
        <v>12201</v>
      </c>
      <c r="Q2850" s="425">
        <v>1</v>
      </c>
      <c r="R2850" s="419" t="s">
        <v>24875</v>
      </c>
      <c r="S2850" s="424"/>
      <c r="T2850" s="424"/>
      <c r="U2850" s="424"/>
    </row>
    <row r="2851" spans="1:21" ht="14.6" x14ac:dyDescent="0.4">
      <c r="A2851" s="419" t="s">
        <v>12146</v>
      </c>
      <c r="B2851" s="419" t="s">
        <v>33110</v>
      </c>
      <c r="C2851" s="419" t="s">
        <v>12200</v>
      </c>
      <c r="D2851" s="419" t="s">
        <v>20148</v>
      </c>
      <c r="E2851" s="419"/>
      <c r="F2851" s="419" t="s">
        <v>38617</v>
      </c>
      <c r="G2851" s="419" t="s">
        <v>19396</v>
      </c>
      <c r="H2851" s="419"/>
      <c r="I2851" s="419" t="s">
        <v>18001</v>
      </c>
      <c r="J2851" s="419" t="s">
        <v>20258</v>
      </c>
      <c r="K2851" s="419" t="s">
        <v>12396</v>
      </c>
      <c r="L2851" s="419" t="s">
        <v>35323</v>
      </c>
      <c r="M2851" s="419" t="s">
        <v>19453</v>
      </c>
      <c r="N2851" s="419" t="s">
        <v>12397</v>
      </c>
      <c r="O2851" s="419" t="s">
        <v>21063</v>
      </c>
      <c r="P2851" s="419" t="s">
        <v>12201</v>
      </c>
      <c r="Q2851" s="425">
        <v>1</v>
      </c>
      <c r="R2851" s="419" t="s">
        <v>24876</v>
      </c>
      <c r="S2851" s="424"/>
      <c r="T2851" s="424"/>
      <c r="U2851" s="424"/>
    </row>
    <row r="2852" spans="1:21" ht="14.6" x14ac:dyDescent="0.4">
      <c r="A2852" s="435" t="s">
        <v>12146</v>
      </c>
      <c r="B2852" s="435" t="s">
        <v>12398</v>
      </c>
      <c r="C2852" s="435" t="s">
        <v>12200</v>
      </c>
      <c r="D2852" s="435" t="s">
        <v>20148</v>
      </c>
      <c r="E2852" s="435"/>
      <c r="F2852" s="435" t="s">
        <v>38618</v>
      </c>
      <c r="G2852" s="435" t="s">
        <v>20248</v>
      </c>
      <c r="H2852" s="435"/>
      <c r="I2852" s="435" t="s">
        <v>20185</v>
      </c>
      <c r="J2852" s="435" t="s">
        <v>20258</v>
      </c>
      <c r="K2852" s="435" t="s">
        <v>12399</v>
      </c>
      <c r="L2852" s="435" t="s">
        <v>35323</v>
      </c>
      <c r="M2852" s="435" t="s">
        <v>18077</v>
      </c>
      <c r="N2852" s="435" t="s">
        <v>12400</v>
      </c>
      <c r="O2852" s="435" t="s">
        <v>21122</v>
      </c>
      <c r="P2852" s="435" t="s">
        <v>12201</v>
      </c>
      <c r="Q2852" s="436">
        <v>3</v>
      </c>
      <c r="R2852" s="435" t="s">
        <v>24877</v>
      </c>
      <c r="S2852" s="437"/>
      <c r="T2852" s="437"/>
      <c r="U2852" s="437"/>
    </row>
    <row r="2853" spans="1:21" ht="14.6" x14ac:dyDescent="0.4">
      <c r="A2853" s="416" t="s">
        <v>12401</v>
      </c>
      <c r="B2853" s="416" t="s">
        <v>31482</v>
      </c>
      <c r="C2853" s="416" t="s">
        <v>12402</v>
      </c>
      <c r="D2853" s="416" t="s">
        <v>20148</v>
      </c>
      <c r="E2853" s="416"/>
      <c r="F2853" s="416" t="s">
        <v>38619</v>
      </c>
      <c r="G2853" s="416" t="s">
        <v>20149</v>
      </c>
      <c r="H2853" s="416"/>
      <c r="I2853" s="416" t="s">
        <v>20168</v>
      </c>
      <c r="J2853" s="416" t="s">
        <v>12403</v>
      </c>
      <c r="K2853" s="416" t="s">
        <v>12404</v>
      </c>
      <c r="L2853" s="416" t="s">
        <v>35321</v>
      </c>
      <c r="M2853" s="416" t="s">
        <v>12404</v>
      </c>
      <c r="N2853" s="416" t="s">
        <v>33120</v>
      </c>
      <c r="O2853" s="416" t="s">
        <v>21009</v>
      </c>
      <c r="P2853" s="416" t="s">
        <v>12403</v>
      </c>
      <c r="Q2853" s="417">
        <v>0</v>
      </c>
      <c r="R2853" s="416" t="s">
        <v>24878</v>
      </c>
      <c r="S2853" s="418"/>
      <c r="T2853" s="418"/>
      <c r="U2853" s="418"/>
    </row>
    <row r="2854" spans="1:21" ht="14.6" x14ac:dyDescent="0.4">
      <c r="A2854" s="416" t="s">
        <v>12401</v>
      </c>
      <c r="B2854" s="416" t="s">
        <v>33121</v>
      </c>
      <c r="C2854" s="416" t="s">
        <v>12402</v>
      </c>
      <c r="D2854" s="416" t="s">
        <v>20772</v>
      </c>
      <c r="E2854" s="416"/>
      <c r="F2854" s="416" t="s">
        <v>20772</v>
      </c>
      <c r="G2854" s="416" t="s">
        <v>20772</v>
      </c>
      <c r="H2854" s="416"/>
      <c r="I2854" s="416" t="s">
        <v>20772</v>
      </c>
      <c r="J2854" s="416" t="s">
        <v>12403</v>
      </c>
      <c r="K2854" s="416" t="s">
        <v>12405</v>
      </c>
      <c r="L2854" s="416" t="s">
        <v>35332</v>
      </c>
      <c r="M2854" s="416" t="s">
        <v>12405</v>
      </c>
      <c r="N2854" s="416" t="s">
        <v>33120</v>
      </c>
      <c r="O2854" s="416" t="s">
        <v>21009</v>
      </c>
      <c r="P2854" s="416" t="s">
        <v>12403</v>
      </c>
      <c r="Q2854" s="417">
        <v>0</v>
      </c>
      <c r="R2854" s="416" t="s">
        <v>24878</v>
      </c>
      <c r="S2854" s="418"/>
      <c r="T2854" s="418"/>
      <c r="U2854" s="418"/>
    </row>
    <row r="2855" spans="1:21" ht="14.6" x14ac:dyDescent="0.4">
      <c r="A2855" s="419" t="s">
        <v>12401</v>
      </c>
      <c r="B2855" s="419" t="s">
        <v>32603</v>
      </c>
      <c r="C2855" s="419" t="s">
        <v>12402</v>
      </c>
      <c r="D2855" s="419" t="s">
        <v>20772</v>
      </c>
      <c r="E2855" s="419"/>
      <c r="F2855" s="419" t="s">
        <v>20772</v>
      </c>
      <c r="G2855" s="419" t="s">
        <v>20772</v>
      </c>
      <c r="H2855" s="419"/>
      <c r="I2855" s="419" t="s">
        <v>20772</v>
      </c>
      <c r="J2855" s="419" t="s">
        <v>12403</v>
      </c>
      <c r="K2855" s="419" t="s">
        <v>33122</v>
      </c>
      <c r="L2855" s="419" t="s">
        <v>35323</v>
      </c>
      <c r="M2855" s="419" t="s">
        <v>12405</v>
      </c>
      <c r="N2855" s="419" t="s">
        <v>33120</v>
      </c>
      <c r="O2855" s="419" t="s">
        <v>21009</v>
      </c>
      <c r="P2855" s="419" t="s">
        <v>12403</v>
      </c>
      <c r="Q2855" s="420">
        <v>1</v>
      </c>
      <c r="R2855" s="419" t="s">
        <v>24878</v>
      </c>
      <c r="S2855" s="421"/>
      <c r="T2855" s="421"/>
      <c r="U2855" s="421"/>
    </row>
    <row r="2856" spans="1:21" ht="14.6" x14ac:dyDescent="0.4">
      <c r="A2856" s="419" t="s">
        <v>12401</v>
      </c>
      <c r="B2856" s="419" t="s">
        <v>20827</v>
      </c>
      <c r="C2856" s="419" t="s">
        <v>12402</v>
      </c>
      <c r="D2856" s="419" t="s">
        <v>20148</v>
      </c>
      <c r="E2856" s="419"/>
      <c r="F2856" s="419" t="s">
        <v>38620</v>
      </c>
      <c r="G2856" s="419" t="s">
        <v>20155</v>
      </c>
      <c r="H2856" s="419"/>
      <c r="I2856" s="419" t="s">
        <v>20150</v>
      </c>
      <c r="J2856" s="419" t="s">
        <v>12403</v>
      </c>
      <c r="K2856" s="419" t="s">
        <v>20828</v>
      </c>
      <c r="L2856" s="419" t="s">
        <v>35323</v>
      </c>
      <c r="M2856" s="419" t="s">
        <v>12405</v>
      </c>
      <c r="N2856" s="419" t="s">
        <v>20829</v>
      </c>
      <c r="O2856" s="419" t="s">
        <v>21018</v>
      </c>
      <c r="P2856" s="419" t="s">
        <v>12403</v>
      </c>
      <c r="Q2856" s="425">
        <v>1</v>
      </c>
      <c r="R2856" s="419" t="s">
        <v>24879</v>
      </c>
      <c r="S2856" s="424"/>
      <c r="T2856" s="424"/>
      <c r="U2856" s="424"/>
    </row>
    <row r="2857" spans="1:21" ht="14.6" x14ac:dyDescent="0.4">
      <c r="A2857" s="419" t="s">
        <v>12401</v>
      </c>
      <c r="B2857" s="419" t="s">
        <v>20827</v>
      </c>
      <c r="C2857" s="419" t="s">
        <v>12402</v>
      </c>
      <c r="D2857" s="419" t="s">
        <v>20148</v>
      </c>
      <c r="E2857" s="419"/>
      <c r="F2857" s="419" t="s">
        <v>38621</v>
      </c>
      <c r="G2857" s="419" t="s">
        <v>20160</v>
      </c>
      <c r="H2857" s="419"/>
      <c r="I2857" s="419" t="s">
        <v>19821</v>
      </c>
      <c r="J2857" s="419" t="s">
        <v>12403</v>
      </c>
      <c r="K2857" s="419" t="s">
        <v>20828</v>
      </c>
      <c r="L2857" s="419" t="s">
        <v>35323</v>
      </c>
      <c r="M2857" s="419" t="s">
        <v>12405</v>
      </c>
      <c r="N2857" s="419" t="s">
        <v>20829</v>
      </c>
      <c r="O2857" s="419" t="s">
        <v>21018</v>
      </c>
      <c r="P2857" s="419" t="s">
        <v>12403</v>
      </c>
      <c r="Q2857" s="425">
        <v>1</v>
      </c>
      <c r="R2857" s="419" t="s">
        <v>24879</v>
      </c>
      <c r="S2857" s="424"/>
      <c r="T2857" s="424"/>
      <c r="U2857" s="424"/>
    </row>
    <row r="2858" spans="1:21" ht="14.6" x14ac:dyDescent="0.4">
      <c r="A2858" s="419" t="s">
        <v>12401</v>
      </c>
      <c r="B2858" s="419" t="s">
        <v>31483</v>
      </c>
      <c r="C2858" s="419" t="s">
        <v>12402</v>
      </c>
      <c r="D2858" s="419" t="s">
        <v>20148</v>
      </c>
      <c r="E2858" s="419"/>
      <c r="F2858" s="419" t="s">
        <v>38622</v>
      </c>
      <c r="G2858" s="419" t="s">
        <v>20155</v>
      </c>
      <c r="H2858" s="419"/>
      <c r="I2858" s="419" t="s">
        <v>19356</v>
      </c>
      <c r="J2858" s="419" t="s">
        <v>12403</v>
      </c>
      <c r="K2858" s="419" t="s">
        <v>31484</v>
      </c>
      <c r="L2858" s="419" t="s">
        <v>35323</v>
      </c>
      <c r="M2858" s="419" t="s">
        <v>12405</v>
      </c>
      <c r="N2858" s="419" t="s">
        <v>31485</v>
      </c>
      <c r="O2858" s="419" t="s">
        <v>21017</v>
      </c>
      <c r="P2858" s="419" t="s">
        <v>12403</v>
      </c>
      <c r="Q2858" s="425">
        <v>1</v>
      </c>
      <c r="R2858" s="419" t="s">
        <v>31486</v>
      </c>
      <c r="S2858" s="424"/>
      <c r="T2858" s="424"/>
      <c r="U2858" s="424"/>
    </row>
    <row r="2859" spans="1:21" ht="14.6" x14ac:dyDescent="0.4">
      <c r="A2859" s="428" t="s">
        <v>12401</v>
      </c>
      <c r="B2859" s="428" t="s">
        <v>33123</v>
      </c>
      <c r="C2859" s="428" t="s">
        <v>12402</v>
      </c>
      <c r="D2859" s="428" t="s">
        <v>20148</v>
      </c>
      <c r="E2859" s="428"/>
      <c r="F2859" s="428" t="s">
        <v>38623</v>
      </c>
      <c r="G2859" s="428" t="s">
        <v>20155</v>
      </c>
      <c r="H2859" s="428"/>
      <c r="I2859" s="428" t="s">
        <v>20144</v>
      </c>
      <c r="J2859" s="428" t="s">
        <v>12403</v>
      </c>
      <c r="K2859" s="428" t="s">
        <v>12406</v>
      </c>
      <c r="L2859" s="428" t="s">
        <v>35323</v>
      </c>
      <c r="M2859" s="428" t="s">
        <v>12407</v>
      </c>
      <c r="N2859" s="428" t="s">
        <v>12408</v>
      </c>
      <c r="O2859" s="428" t="s">
        <v>21137</v>
      </c>
      <c r="P2859" s="428" t="s">
        <v>12403</v>
      </c>
      <c r="Q2859" s="425">
        <v>1</v>
      </c>
      <c r="R2859" s="428" t="s">
        <v>24880</v>
      </c>
      <c r="S2859" s="424"/>
      <c r="T2859" s="424"/>
      <c r="U2859" s="424"/>
    </row>
    <row r="2860" spans="1:21" ht="14.6" x14ac:dyDescent="0.4">
      <c r="A2860" s="419" t="s">
        <v>12401</v>
      </c>
      <c r="B2860" s="419" t="s">
        <v>12409</v>
      </c>
      <c r="C2860" s="419" t="s">
        <v>12402</v>
      </c>
      <c r="D2860" s="419" t="s">
        <v>20148</v>
      </c>
      <c r="E2860" s="419"/>
      <c r="F2860" s="419" t="s">
        <v>38624</v>
      </c>
      <c r="G2860" s="419" t="s">
        <v>19639</v>
      </c>
      <c r="H2860" s="419"/>
      <c r="I2860" s="419" t="s">
        <v>20208</v>
      </c>
      <c r="J2860" s="419" t="s">
        <v>12403</v>
      </c>
      <c r="K2860" s="419" t="s">
        <v>12410</v>
      </c>
      <c r="L2860" s="419" t="s">
        <v>35323</v>
      </c>
      <c r="M2860" s="419" t="s">
        <v>12411</v>
      </c>
      <c r="N2860" s="419" t="s">
        <v>12412</v>
      </c>
      <c r="O2860" s="419" t="s">
        <v>21009</v>
      </c>
      <c r="P2860" s="419" t="s">
        <v>12403</v>
      </c>
      <c r="Q2860" s="425">
        <v>1</v>
      </c>
      <c r="R2860" s="419" t="s">
        <v>24881</v>
      </c>
      <c r="S2860" s="424"/>
      <c r="T2860" s="424"/>
      <c r="U2860" s="424"/>
    </row>
    <row r="2861" spans="1:21" ht="14.6" x14ac:dyDescent="0.4">
      <c r="A2861" s="419" t="s">
        <v>12401</v>
      </c>
      <c r="B2861" s="419" t="s">
        <v>12413</v>
      </c>
      <c r="C2861" s="419" t="s">
        <v>12402</v>
      </c>
      <c r="D2861" s="419" t="s">
        <v>20148</v>
      </c>
      <c r="E2861" s="419"/>
      <c r="F2861" s="419" t="s">
        <v>38625</v>
      </c>
      <c r="G2861" s="419" t="s">
        <v>19639</v>
      </c>
      <c r="H2861" s="419"/>
      <c r="I2861" s="419" t="s">
        <v>19318</v>
      </c>
      <c r="J2861" s="419" t="s">
        <v>12403</v>
      </c>
      <c r="K2861" s="419" t="s">
        <v>12414</v>
      </c>
      <c r="L2861" s="419" t="s">
        <v>35323</v>
      </c>
      <c r="M2861" s="419" t="s">
        <v>12411</v>
      </c>
      <c r="N2861" s="419" t="s">
        <v>12415</v>
      </c>
      <c r="O2861" s="419" t="s">
        <v>21009</v>
      </c>
      <c r="P2861" s="419" t="s">
        <v>12403</v>
      </c>
      <c r="Q2861" s="425">
        <v>1</v>
      </c>
      <c r="R2861" s="419" t="s">
        <v>24878</v>
      </c>
      <c r="S2861" s="424"/>
      <c r="T2861" s="424"/>
      <c r="U2861" s="424"/>
    </row>
    <row r="2862" spans="1:21" ht="14.6" x14ac:dyDescent="0.4">
      <c r="A2862" s="419" t="s">
        <v>12401</v>
      </c>
      <c r="B2862" s="419" t="s">
        <v>12416</v>
      </c>
      <c r="C2862" s="419" t="s">
        <v>12402</v>
      </c>
      <c r="D2862" s="419" t="s">
        <v>20148</v>
      </c>
      <c r="E2862" s="419"/>
      <c r="F2862" s="419" t="s">
        <v>38626</v>
      </c>
      <c r="G2862" s="419" t="s">
        <v>19639</v>
      </c>
      <c r="H2862" s="419"/>
      <c r="I2862" s="419" t="s">
        <v>20218</v>
      </c>
      <c r="J2862" s="419" t="s">
        <v>12403</v>
      </c>
      <c r="K2862" s="419" t="s">
        <v>12417</v>
      </c>
      <c r="L2862" s="419" t="s">
        <v>35323</v>
      </c>
      <c r="M2862" s="419" t="s">
        <v>12411</v>
      </c>
      <c r="N2862" s="419" t="s">
        <v>12418</v>
      </c>
      <c r="O2862" s="419" t="s">
        <v>21009</v>
      </c>
      <c r="P2862" s="419" t="s">
        <v>12403</v>
      </c>
      <c r="Q2862" s="425">
        <v>1</v>
      </c>
      <c r="R2862" s="419" t="s">
        <v>24882</v>
      </c>
      <c r="S2862" s="424"/>
      <c r="T2862" s="424"/>
      <c r="U2862" s="424"/>
    </row>
    <row r="2863" spans="1:21" ht="14.6" x14ac:dyDescent="0.4">
      <c r="A2863" s="419" t="s">
        <v>12401</v>
      </c>
      <c r="B2863" s="419" t="s">
        <v>12419</v>
      </c>
      <c r="C2863" s="419" t="s">
        <v>12402</v>
      </c>
      <c r="D2863" s="419" t="s">
        <v>20148</v>
      </c>
      <c r="E2863" s="419"/>
      <c r="F2863" s="419" t="s">
        <v>38627</v>
      </c>
      <c r="G2863" s="419" t="s">
        <v>19639</v>
      </c>
      <c r="H2863" s="419"/>
      <c r="I2863" s="419" t="s">
        <v>19341</v>
      </c>
      <c r="J2863" s="419" t="s">
        <v>12403</v>
      </c>
      <c r="K2863" s="419" t="s">
        <v>12420</v>
      </c>
      <c r="L2863" s="419" t="s">
        <v>35323</v>
      </c>
      <c r="M2863" s="419" t="s">
        <v>12411</v>
      </c>
      <c r="N2863" s="419" t="s">
        <v>12421</v>
      </c>
      <c r="O2863" s="419" t="s">
        <v>21009</v>
      </c>
      <c r="P2863" s="419" t="s">
        <v>12403</v>
      </c>
      <c r="Q2863" s="425">
        <v>1</v>
      </c>
      <c r="R2863" s="419" t="s">
        <v>24878</v>
      </c>
      <c r="S2863" s="424"/>
      <c r="T2863" s="424"/>
      <c r="U2863" s="424"/>
    </row>
    <row r="2864" spans="1:21" ht="14.6" x14ac:dyDescent="0.4">
      <c r="A2864" s="419" t="s">
        <v>12401</v>
      </c>
      <c r="B2864" s="419" t="s">
        <v>12422</v>
      </c>
      <c r="C2864" s="419" t="s">
        <v>12402</v>
      </c>
      <c r="D2864" s="419" t="s">
        <v>20148</v>
      </c>
      <c r="E2864" s="419"/>
      <c r="F2864" s="419" t="s">
        <v>38628</v>
      </c>
      <c r="G2864" s="419" t="s">
        <v>19639</v>
      </c>
      <c r="H2864" s="419"/>
      <c r="I2864" s="419" t="s">
        <v>18039</v>
      </c>
      <c r="J2864" s="419" t="s">
        <v>12403</v>
      </c>
      <c r="K2864" s="419" t="s">
        <v>12423</v>
      </c>
      <c r="L2864" s="419" t="s">
        <v>35323</v>
      </c>
      <c r="M2864" s="419" t="s">
        <v>12411</v>
      </c>
      <c r="N2864" s="419" t="s">
        <v>12424</v>
      </c>
      <c r="O2864" s="419" t="s">
        <v>21009</v>
      </c>
      <c r="P2864" s="419" t="s">
        <v>12403</v>
      </c>
      <c r="Q2864" s="425">
        <v>1</v>
      </c>
      <c r="R2864" s="419" t="s">
        <v>24883</v>
      </c>
      <c r="S2864" s="424"/>
      <c r="T2864" s="424"/>
      <c r="U2864" s="424"/>
    </row>
    <row r="2865" spans="1:21" ht="14.6" x14ac:dyDescent="0.4">
      <c r="A2865" s="419" t="s">
        <v>12401</v>
      </c>
      <c r="B2865" s="419" t="s">
        <v>12425</v>
      </c>
      <c r="C2865" s="419" t="s">
        <v>12402</v>
      </c>
      <c r="D2865" s="419" t="s">
        <v>20148</v>
      </c>
      <c r="E2865" s="419"/>
      <c r="F2865" s="419" t="s">
        <v>38629</v>
      </c>
      <c r="G2865" s="419" t="s">
        <v>19639</v>
      </c>
      <c r="H2865" s="419"/>
      <c r="I2865" s="419" t="s">
        <v>17972</v>
      </c>
      <c r="J2865" s="419" t="s">
        <v>12403</v>
      </c>
      <c r="K2865" s="419" t="s">
        <v>12426</v>
      </c>
      <c r="L2865" s="419" t="s">
        <v>35323</v>
      </c>
      <c r="M2865" s="419" t="s">
        <v>12411</v>
      </c>
      <c r="N2865" s="419" t="s">
        <v>12427</v>
      </c>
      <c r="O2865" s="419" t="s">
        <v>21009</v>
      </c>
      <c r="P2865" s="419" t="s">
        <v>12403</v>
      </c>
      <c r="Q2865" s="425">
        <v>1</v>
      </c>
      <c r="R2865" s="419" t="s">
        <v>24884</v>
      </c>
      <c r="S2865" s="424"/>
      <c r="T2865" s="424"/>
      <c r="U2865" s="424"/>
    </row>
    <row r="2866" spans="1:21" ht="14.6" x14ac:dyDescent="0.4">
      <c r="A2866" s="419" t="s">
        <v>12401</v>
      </c>
      <c r="B2866" s="419" t="s">
        <v>12428</v>
      </c>
      <c r="C2866" s="419" t="s">
        <v>12402</v>
      </c>
      <c r="D2866" s="419" t="s">
        <v>20148</v>
      </c>
      <c r="E2866" s="419"/>
      <c r="F2866" s="419" t="s">
        <v>38630</v>
      </c>
      <c r="G2866" s="419" t="s">
        <v>19639</v>
      </c>
      <c r="H2866" s="419"/>
      <c r="I2866" s="419" t="s">
        <v>20233</v>
      </c>
      <c r="J2866" s="419" t="s">
        <v>12403</v>
      </c>
      <c r="K2866" s="419" t="s">
        <v>12429</v>
      </c>
      <c r="L2866" s="419" t="s">
        <v>35323</v>
      </c>
      <c r="M2866" s="419" t="s">
        <v>12411</v>
      </c>
      <c r="N2866" s="419" t="s">
        <v>12430</v>
      </c>
      <c r="O2866" s="419" t="s">
        <v>21009</v>
      </c>
      <c r="P2866" s="419" t="s">
        <v>12403</v>
      </c>
      <c r="Q2866" s="425">
        <v>1</v>
      </c>
      <c r="R2866" s="419" t="s">
        <v>24885</v>
      </c>
      <c r="S2866" s="424"/>
      <c r="T2866" s="424"/>
      <c r="U2866" s="424"/>
    </row>
    <row r="2867" spans="1:21" ht="14.6" x14ac:dyDescent="0.4">
      <c r="A2867" s="419" t="s">
        <v>12401</v>
      </c>
      <c r="B2867" s="419" t="s">
        <v>12431</v>
      </c>
      <c r="C2867" s="419" t="s">
        <v>12402</v>
      </c>
      <c r="D2867" s="419" t="s">
        <v>20148</v>
      </c>
      <c r="E2867" s="419"/>
      <c r="F2867" s="419" t="s">
        <v>38631</v>
      </c>
      <c r="G2867" s="419" t="s">
        <v>19639</v>
      </c>
      <c r="H2867" s="419"/>
      <c r="I2867" s="419" t="s">
        <v>19779</v>
      </c>
      <c r="J2867" s="419" t="s">
        <v>12403</v>
      </c>
      <c r="K2867" s="419" t="s">
        <v>12432</v>
      </c>
      <c r="L2867" s="419" t="s">
        <v>35323</v>
      </c>
      <c r="M2867" s="419" t="s">
        <v>12411</v>
      </c>
      <c r="N2867" s="419" t="s">
        <v>12433</v>
      </c>
      <c r="O2867" s="419" t="s">
        <v>21009</v>
      </c>
      <c r="P2867" s="419" t="s">
        <v>12403</v>
      </c>
      <c r="Q2867" s="425">
        <v>1</v>
      </c>
      <c r="R2867" s="419" t="s">
        <v>24886</v>
      </c>
      <c r="S2867" s="424"/>
      <c r="T2867" s="424"/>
      <c r="U2867" s="424"/>
    </row>
    <row r="2868" spans="1:21" ht="14.6" x14ac:dyDescent="0.4">
      <c r="A2868" s="419" t="s">
        <v>12401</v>
      </c>
      <c r="B2868" s="419" t="s">
        <v>15986</v>
      </c>
      <c r="C2868" s="419" t="s">
        <v>12402</v>
      </c>
      <c r="D2868" s="419" t="s">
        <v>20148</v>
      </c>
      <c r="E2868" s="419"/>
      <c r="F2868" s="419" t="s">
        <v>38632</v>
      </c>
      <c r="G2868" s="419" t="s">
        <v>19639</v>
      </c>
      <c r="H2868" s="419"/>
      <c r="I2868" s="419" t="s">
        <v>19368</v>
      </c>
      <c r="J2868" s="419" t="s">
        <v>12403</v>
      </c>
      <c r="K2868" s="419" t="s">
        <v>12434</v>
      </c>
      <c r="L2868" s="419" t="s">
        <v>35323</v>
      </c>
      <c r="M2868" s="419" t="s">
        <v>12411</v>
      </c>
      <c r="N2868" s="419" t="s">
        <v>12435</v>
      </c>
      <c r="O2868" s="419" t="s">
        <v>21009</v>
      </c>
      <c r="P2868" s="419" t="s">
        <v>12403</v>
      </c>
      <c r="Q2868" s="425">
        <v>1</v>
      </c>
      <c r="R2868" s="419" t="s">
        <v>24887</v>
      </c>
      <c r="S2868" s="424"/>
      <c r="T2868" s="424"/>
      <c r="U2868" s="424"/>
    </row>
    <row r="2869" spans="1:21" ht="14.6" x14ac:dyDescent="0.4">
      <c r="A2869" s="419" t="s">
        <v>12401</v>
      </c>
      <c r="B2869" s="419" t="s">
        <v>21325</v>
      </c>
      <c r="C2869" s="419" t="s">
        <v>12402</v>
      </c>
      <c r="D2869" s="419" t="s">
        <v>20148</v>
      </c>
      <c r="E2869" s="419"/>
      <c r="F2869" s="419" t="s">
        <v>38633</v>
      </c>
      <c r="G2869" s="419" t="s">
        <v>19639</v>
      </c>
      <c r="H2869" s="419"/>
      <c r="I2869" s="419" t="s">
        <v>20185</v>
      </c>
      <c r="J2869" s="419" t="s">
        <v>12403</v>
      </c>
      <c r="K2869" s="419" t="s">
        <v>12436</v>
      </c>
      <c r="L2869" s="419" t="s">
        <v>35323</v>
      </c>
      <c r="M2869" s="419" t="s">
        <v>12411</v>
      </c>
      <c r="N2869" s="419" t="s">
        <v>12437</v>
      </c>
      <c r="O2869" s="419" t="s">
        <v>21009</v>
      </c>
      <c r="P2869" s="419" t="s">
        <v>12403</v>
      </c>
      <c r="Q2869" s="425">
        <v>1</v>
      </c>
      <c r="R2869" s="419" t="s">
        <v>24888</v>
      </c>
      <c r="S2869" s="424"/>
      <c r="T2869" s="424"/>
      <c r="U2869" s="424"/>
    </row>
    <row r="2870" spans="1:21" ht="14.6" x14ac:dyDescent="0.4">
      <c r="A2870" s="419" t="s">
        <v>12401</v>
      </c>
      <c r="B2870" s="419" t="s">
        <v>12438</v>
      </c>
      <c r="C2870" s="419" t="s">
        <v>12402</v>
      </c>
      <c r="D2870" s="419" t="s">
        <v>20148</v>
      </c>
      <c r="E2870" s="419"/>
      <c r="F2870" s="419" t="s">
        <v>38634</v>
      </c>
      <c r="G2870" s="419" t="s">
        <v>19639</v>
      </c>
      <c r="H2870" s="419"/>
      <c r="I2870" s="419" t="s">
        <v>20271</v>
      </c>
      <c r="J2870" s="419" t="s">
        <v>12403</v>
      </c>
      <c r="K2870" s="419" t="s">
        <v>12439</v>
      </c>
      <c r="L2870" s="419" t="s">
        <v>35323</v>
      </c>
      <c r="M2870" s="419" t="s">
        <v>12411</v>
      </c>
      <c r="N2870" s="419" t="s">
        <v>12440</v>
      </c>
      <c r="O2870" s="419" t="s">
        <v>21009</v>
      </c>
      <c r="P2870" s="419" t="s">
        <v>12403</v>
      </c>
      <c r="Q2870" s="425">
        <v>1</v>
      </c>
      <c r="R2870" s="419" t="s">
        <v>24889</v>
      </c>
      <c r="S2870" s="424"/>
      <c r="T2870" s="424"/>
      <c r="U2870" s="424"/>
    </row>
    <row r="2871" spans="1:21" ht="14.6" x14ac:dyDescent="0.4">
      <c r="A2871" s="419" t="s">
        <v>12401</v>
      </c>
      <c r="B2871" s="419" t="s">
        <v>12441</v>
      </c>
      <c r="C2871" s="419" t="s">
        <v>12402</v>
      </c>
      <c r="D2871" s="419" t="s">
        <v>20148</v>
      </c>
      <c r="E2871" s="419"/>
      <c r="F2871" s="419" t="s">
        <v>38635</v>
      </c>
      <c r="G2871" s="419" t="s">
        <v>19639</v>
      </c>
      <c r="H2871" s="419"/>
      <c r="I2871" s="419" t="s">
        <v>18001</v>
      </c>
      <c r="J2871" s="419" t="s">
        <v>12403</v>
      </c>
      <c r="K2871" s="419" t="s">
        <v>12442</v>
      </c>
      <c r="L2871" s="419" t="s">
        <v>35323</v>
      </c>
      <c r="M2871" s="419" t="s">
        <v>12411</v>
      </c>
      <c r="N2871" s="419" t="s">
        <v>12443</v>
      </c>
      <c r="O2871" s="419" t="s">
        <v>21009</v>
      </c>
      <c r="P2871" s="419" t="s">
        <v>12403</v>
      </c>
      <c r="Q2871" s="425">
        <v>1</v>
      </c>
      <c r="R2871" s="419" t="s">
        <v>24890</v>
      </c>
      <c r="S2871" s="424"/>
      <c r="T2871" s="424"/>
      <c r="U2871" s="424"/>
    </row>
    <row r="2872" spans="1:21" ht="14.6" x14ac:dyDescent="0.4">
      <c r="A2872" s="419" t="s">
        <v>12401</v>
      </c>
      <c r="B2872" s="419" t="s">
        <v>12444</v>
      </c>
      <c r="C2872" s="419" t="s">
        <v>12402</v>
      </c>
      <c r="D2872" s="419" t="s">
        <v>20148</v>
      </c>
      <c r="E2872" s="419"/>
      <c r="F2872" s="419" t="s">
        <v>38636</v>
      </c>
      <c r="G2872" s="419" t="s">
        <v>19639</v>
      </c>
      <c r="H2872" s="419"/>
      <c r="I2872" s="419" t="s">
        <v>19441</v>
      </c>
      <c r="J2872" s="419" t="s">
        <v>12403</v>
      </c>
      <c r="K2872" s="419" t="s">
        <v>12445</v>
      </c>
      <c r="L2872" s="419" t="s">
        <v>35323</v>
      </c>
      <c r="M2872" s="419" t="s">
        <v>12411</v>
      </c>
      <c r="N2872" s="419" t="s">
        <v>12446</v>
      </c>
      <c r="O2872" s="419" t="s">
        <v>21009</v>
      </c>
      <c r="P2872" s="419" t="s">
        <v>12403</v>
      </c>
      <c r="Q2872" s="425">
        <v>1</v>
      </c>
      <c r="R2872" s="419" t="s">
        <v>24891</v>
      </c>
      <c r="S2872" s="424"/>
      <c r="T2872" s="424"/>
      <c r="U2872" s="424"/>
    </row>
    <row r="2873" spans="1:21" ht="14.6" x14ac:dyDescent="0.4">
      <c r="A2873" s="419" t="s">
        <v>12401</v>
      </c>
      <c r="B2873" s="419" t="s">
        <v>12447</v>
      </c>
      <c r="C2873" s="419" t="s">
        <v>12402</v>
      </c>
      <c r="D2873" s="419" t="s">
        <v>20148</v>
      </c>
      <c r="E2873" s="419"/>
      <c r="F2873" s="419" t="s">
        <v>38637</v>
      </c>
      <c r="G2873" s="419" t="s">
        <v>19639</v>
      </c>
      <c r="H2873" s="419"/>
      <c r="I2873" s="419" t="s">
        <v>19325</v>
      </c>
      <c r="J2873" s="419" t="s">
        <v>12403</v>
      </c>
      <c r="K2873" s="419" t="s">
        <v>12448</v>
      </c>
      <c r="L2873" s="419" t="s">
        <v>35323</v>
      </c>
      <c r="M2873" s="419" t="s">
        <v>12411</v>
      </c>
      <c r="N2873" s="419" t="s">
        <v>12449</v>
      </c>
      <c r="O2873" s="419" t="s">
        <v>21009</v>
      </c>
      <c r="P2873" s="419" t="s">
        <v>12403</v>
      </c>
      <c r="Q2873" s="425">
        <v>1</v>
      </c>
      <c r="R2873" s="419" t="s">
        <v>24892</v>
      </c>
      <c r="S2873" s="424"/>
      <c r="T2873" s="424"/>
      <c r="U2873" s="424"/>
    </row>
    <row r="2874" spans="1:21" ht="14.6" x14ac:dyDescent="0.4">
      <c r="A2874" s="419" t="s">
        <v>12401</v>
      </c>
      <c r="B2874" s="419" t="s">
        <v>18360</v>
      </c>
      <c r="C2874" s="419" t="s">
        <v>12402</v>
      </c>
      <c r="D2874" s="419" t="s">
        <v>20148</v>
      </c>
      <c r="E2874" s="419"/>
      <c r="F2874" s="419" t="s">
        <v>38638</v>
      </c>
      <c r="G2874" s="419" t="s">
        <v>19639</v>
      </c>
      <c r="H2874" s="419"/>
      <c r="I2874" s="419" t="s">
        <v>20139</v>
      </c>
      <c r="J2874" s="419" t="s">
        <v>12403</v>
      </c>
      <c r="K2874" s="419" t="s">
        <v>12450</v>
      </c>
      <c r="L2874" s="419" t="s">
        <v>35323</v>
      </c>
      <c r="M2874" s="419" t="s">
        <v>12411</v>
      </c>
      <c r="N2874" s="419" t="s">
        <v>12451</v>
      </c>
      <c r="O2874" s="419" t="s">
        <v>21009</v>
      </c>
      <c r="P2874" s="419" t="s">
        <v>12403</v>
      </c>
      <c r="Q2874" s="425">
        <v>1</v>
      </c>
      <c r="R2874" s="419" t="s">
        <v>24893</v>
      </c>
      <c r="S2874" s="424"/>
      <c r="T2874" s="424"/>
      <c r="U2874" s="424"/>
    </row>
    <row r="2875" spans="1:21" ht="14.6" x14ac:dyDescent="0.4">
      <c r="A2875" s="419" t="s">
        <v>12401</v>
      </c>
      <c r="B2875" s="419" t="s">
        <v>12452</v>
      </c>
      <c r="C2875" s="419" t="s">
        <v>12402</v>
      </c>
      <c r="D2875" s="419" t="s">
        <v>20148</v>
      </c>
      <c r="E2875" s="419"/>
      <c r="F2875" s="419" t="s">
        <v>38639</v>
      </c>
      <c r="G2875" s="419" t="s">
        <v>19639</v>
      </c>
      <c r="H2875" s="419"/>
      <c r="I2875" s="419" t="s">
        <v>19401</v>
      </c>
      <c r="J2875" s="419" t="s">
        <v>12403</v>
      </c>
      <c r="K2875" s="419" t="s">
        <v>12453</v>
      </c>
      <c r="L2875" s="419" t="s">
        <v>35323</v>
      </c>
      <c r="M2875" s="419" t="s">
        <v>12411</v>
      </c>
      <c r="N2875" s="419" t="s">
        <v>12454</v>
      </c>
      <c r="O2875" s="419" t="s">
        <v>21009</v>
      </c>
      <c r="P2875" s="419" t="s">
        <v>12403</v>
      </c>
      <c r="Q2875" s="425">
        <v>1</v>
      </c>
      <c r="R2875" s="419" t="s">
        <v>24894</v>
      </c>
      <c r="S2875" s="424"/>
      <c r="T2875" s="424"/>
      <c r="U2875" s="424"/>
    </row>
    <row r="2876" spans="1:21" ht="14.6" x14ac:dyDescent="0.4">
      <c r="A2876" s="419" t="s">
        <v>12401</v>
      </c>
      <c r="B2876" s="419" t="s">
        <v>12455</v>
      </c>
      <c r="C2876" s="419" t="s">
        <v>12402</v>
      </c>
      <c r="D2876" s="419" t="s">
        <v>20148</v>
      </c>
      <c r="E2876" s="419"/>
      <c r="F2876" s="419" t="s">
        <v>38640</v>
      </c>
      <c r="G2876" s="419" t="s">
        <v>19639</v>
      </c>
      <c r="H2876" s="419"/>
      <c r="I2876" s="419" t="s">
        <v>18072</v>
      </c>
      <c r="J2876" s="419" t="s">
        <v>12403</v>
      </c>
      <c r="K2876" s="419" t="s">
        <v>12456</v>
      </c>
      <c r="L2876" s="419" t="s">
        <v>35323</v>
      </c>
      <c r="M2876" s="419" t="s">
        <v>12411</v>
      </c>
      <c r="N2876" s="419" t="s">
        <v>12457</v>
      </c>
      <c r="O2876" s="419" t="s">
        <v>21009</v>
      </c>
      <c r="P2876" s="419" t="s">
        <v>12403</v>
      </c>
      <c r="Q2876" s="425">
        <v>1</v>
      </c>
      <c r="R2876" s="419" t="s">
        <v>24895</v>
      </c>
      <c r="S2876" s="424"/>
      <c r="T2876" s="424"/>
      <c r="U2876" s="424"/>
    </row>
    <row r="2877" spans="1:21" ht="14.6" x14ac:dyDescent="0.4">
      <c r="A2877" s="419" t="s">
        <v>12401</v>
      </c>
      <c r="B2877" s="419" t="s">
        <v>12458</v>
      </c>
      <c r="C2877" s="419" t="s">
        <v>12402</v>
      </c>
      <c r="D2877" s="419" t="s">
        <v>20148</v>
      </c>
      <c r="E2877" s="419"/>
      <c r="F2877" s="419" t="s">
        <v>38641</v>
      </c>
      <c r="G2877" s="419" t="s">
        <v>19639</v>
      </c>
      <c r="H2877" s="419"/>
      <c r="I2877" s="419" t="s">
        <v>18072</v>
      </c>
      <c r="J2877" s="419" t="s">
        <v>12403</v>
      </c>
      <c r="K2877" s="419" t="s">
        <v>12459</v>
      </c>
      <c r="L2877" s="419" t="s">
        <v>35323</v>
      </c>
      <c r="M2877" s="419" t="s">
        <v>12411</v>
      </c>
      <c r="N2877" s="419" t="s">
        <v>12460</v>
      </c>
      <c r="O2877" s="419" t="s">
        <v>21009</v>
      </c>
      <c r="P2877" s="419" t="s">
        <v>12403</v>
      </c>
      <c r="Q2877" s="425">
        <v>1</v>
      </c>
      <c r="R2877" s="419" t="s">
        <v>24896</v>
      </c>
      <c r="S2877" s="424"/>
      <c r="T2877" s="424"/>
      <c r="U2877" s="424"/>
    </row>
    <row r="2878" spans="1:21" ht="14.6" x14ac:dyDescent="0.4">
      <c r="A2878" s="419" t="s">
        <v>12401</v>
      </c>
      <c r="B2878" s="419" t="s">
        <v>12461</v>
      </c>
      <c r="C2878" s="419" t="s">
        <v>12402</v>
      </c>
      <c r="D2878" s="419" t="s">
        <v>20148</v>
      </c>
      <c r="E2878" s="419"/>
      <c r="F2878" s="419" t="s">
        <v>38642</v>
      </c>
      <c r="G2878" s="419" t="s">
        <v>19639</v>
      </c>
      <c r="H2878" s="419"/>
      <c r="I2878" s="419" t="s">
        <v>19511</v>
      </c>
      <c r="J2878" s="419" t="s">
        <v>12403</v>
      </c>
      <c r="K2878" s="419" t="s">
        <v>12462</v>
      </c>
      <c r="L2878" s="419" t="s">
        <v>35323</v>
      </c>
      <c r="M2878" s="419" t="s">
        <v>12411</v>
      </c>
      <c r="N2878" s="419" t="s">
        <v>12463</v>
      </c>
      <c r="O2878" s="419" t="s">
        <v>21009</v>
      </c>
      <c r="P2878" s="419" t="s">
        <v>12403</v>
      </c>
      <c r="Q2878" s="425">
        <v>1</v>
      </c>
      <c r="R2878" s="419" t="s">
        <v>24897</v>
      </c>
      <c r="S2878" s="424"/>
      <c r="T2878" s="424"/>
      <c r="U2878" s="424"/>
    </row>
    <row r="2879" spans="1:21" ht="14.6" x14ac:dyDescent="0.4">
      <c r="A2879" s="419" t="s">
        <v>12401</v>
      </c>
      <c r="B2879" s="419" t="s">
        <v>12464</v>
      </c>
      <c r="C2879" s="419" t="s">
        <v>12402</v>
      </c>
      <c r="D2879" s="419" t="s">
        <v>20148</v>
      </c>
      <c r="E2879" s="419"/>
      <c r="F2879" s="419" t="s">
        <v>38643</v>
      </c>
      <c r="G2879" s="419" t="s">
        <v>19639</v>
      </c>
      <c r="H2879" s="419"/>
      <c r="I2879" s="419" t="s">
        <v>19332</v>
      </c>
      <c r="J2879" s="419" t="s">
        <v>12403</v>
      </c>
      <c r="K2879" s="419" t="s">
        <v>12465</v>
      </c>
      <c r="L2879" s="419" t="s">
        <v>35323</v>
      </c>
      <c r="M2879" s="419" t="s">
        <v>12411</v>
      </c>
      <c r="N2879" s="419" t="s">
        <v>12466</v>
      </c>
      <c r="O2879" s="419" t="s">
        <v>21009</v>
      </c>
      <c r="P2879" s="419" t="s">
        <v>12403</v>
      </c>
      <c r="Q2879" s="425">
        <v>1</v>
      </c>
      <c r="R2879" s="419" t="s">
        <v>24898</v>
      </c>
      <c r="S2879" s="424"/>
      <c r="T2879" s="424"/>
      <c r="U2879" s="424"/>
    </row>
    <row r="2880" spans="1:21" ht="14.6" x14ac:dyDescent="0.4">
      <c r="A2880" s="419" t="s">
        <v>12401</v>
      </c>
      <c r="B2880" s="419" t="s">
        <v>12467</v>
      </c>
      <c r="C2880" s="419" t="s">
        <v>12402</v>
      </c>
      <c r="D2880" s="419" t="s">
        <v>20148</v>
      </c>
      <c r="E2880" s="419"/>
      <c r="F2880" s="419" t="s">
        <v>38644</v>
      </c>
      <c r="G2880" s="419" t="s">
        <v>19639</v>
      </c>
      <c r="H2880" s="419"/>
      <c r="I2880" s="419" t="s">
        <v>19321</v>
      </c>
      <c r="J2880" s="419" t="s">
        <v>12403</v>
      </c>
      <c r="K2880" s="419" t="s">
        <v>12468</v>
      </c>
      <c r="L2880" s="419" t="s">
        <v>35323</v>
      </c>
      <c r="M2880" s="419" t="s">
        <v>12411</v>
      </c>
      <c r="N2880" s="419" t="s">
        <v>12469</v>
      </c>
      <c r="O2880" s="419" t="s">
        <v>21009</v>
      </c>
      <c r="P2880" s="419" t="s">
        <v>12403</v>
      </c>
      <c r="Q2880" s="425">
        <v>1</v>
      </c>
      <c r="R2880" s="419" t="s">
        <v>24899</v>
      </c>
      <c r="S2880" s="424"/>
      <c r="T2880" s="424"/>
      <c r="U2880" s="424"/>
    </row>
    <row r="2881" spans="1:21" ht="14.6" x14ac:dyDescent="0.4">
      <c r="A2881" s="419" t="s">
        <v>12401</v>
      </c>
      <c r="B2881" s="419" t="s">
        <v>18383</v>
      </c>
      <c r="C2881" s="419" t="s">
        <v>12402</v>
      </c>
      <c r="D2881" s="419" t="s">
        <v>20148</v>
      </c>
      <c r="E2881" s="419"/>
      <c r="F2881" s="419" t="s">
        <v>38645</v>
      </c>
      <c r="G2881" s="419" t="s">
        <v>19639</v>
      </c>
      <c r="H2881" s="419"/>
      <c r="I2881" s="419" t="s">
        <v>19821</v>
      </c>
      <c r="J2881" s="419" t="s">
        <v>12403</v>
      </c>
      <c r="K2881" s="419" t="s">
        <v>12470</v>
      </c>
      <c r="L2881" s="419" t="s">
        <v>35323</v>
      </c>
      <c r="M2881" s="419" t="s">
        <v>12411</v>
      </c>
      <c r="N2881" s="419" t="s">
        <v>12471</v>
      </c>
      <c r="O2881" s="419" t="s">
        <v>21009</v>
      </c>
      <c r="P2881" s="419" t="s">
        <v>12403</v>
      </c>
      <c r="Q2881" s="425">
        <v>1</v>
      </c>
      <c r="R2881" s="419" t="s">
        <v>24900</v>
      </c>
      <c r="S2881" s="424"/>
      <c r="T2881" s="424"/>
      <c r="U2881" s="424"/>
    </row>
    <row r="2882" spans="1:21" ht="14.6" x14ac:dyDescent="0.4">
      <c r="A2882" s="419" t="s">
        <v>12401</v>
      </c>
      <c r="B2882" s="419" t="s">
        <v>12472</v>
      </c>
      <c r="C2882" s="419" t="s">
        <v>12402</v>
      </c>
      <c r="D2882" s="419" t="s">
        <v>20148</v>
      </c>
      <c r="E2882" s="419"/>
      <c r="F2882" s="419" t="s">
        <v>38646</v>
      </c>
      <c r="G2882" s="419" t="s">
        <v>19639</v>
      </c>
      <c r="H2882" s="419"/>
      <c r="I2882" s="419" t="s">
        <v>20221</v>
      </c>
      <c r="J2882" s="419" t="s">
        <v>12403</v>
      </c>
      <c r="K2882" s="419" t="s">
        <v>12473</v>
      </c>
      <c r="L2882" s="419" t="s">
        <v>35323</v>
      </c>
      <c r="M2882" s="419" t="s">
        <v>12411</v>
      </c>
      <c r="N2882" s="419" t="s">
        <v>12474</v>
      </c>
      <c r="O2882" s="419" t="s">
        <v>21009</v>
      </c>
      <c r="P2882" s="419" t="s">
        <v>12403</v>
      </c>
      <c r="Q2882" s="425">
        <v>1</v>
      </c>
      <c r="R2882" s="419" t="s">
        <v>24901</v>
      </c>
      <c r="S2882" s="424"/>
      <c r="T2882" s="424"/>
      <c r="U2882" s="424"/>
    </row>
    <row r="2883" spans="1:21" ht="14.6" x14ac:dyDescent="0.4">
      <c r="A2883" s="419" t="s">
        <v>12401</v>
      </c>
      <c r="B2883" s="419" t="s">
        <v>12475</v>
      </c>
      <c r="C2883" s="419" t="s">
        <v>12402</v>
      </c>
      <c r="D2883" s="419" t="s">
        <v>20148</v>
      </c>
      <c r="E2883" s="419"/>
      <c r="F2883" s="419" t="s">
        <v>38647</v>
      </c>
      <c r="G2883" s="419" t="s">
        <v>19639</v>
      </c>
      <c r="H2883" s="419"/>
      <c r="I2883" s="419" t="s">
        <v>20173</v>
      </c>
      <c r="J2883" s="419" t="s">
        <v>12403</v>
      </c>
      <c r="K2883" s="419" t="s">
        <v>12476</v>
      </c>
      <c r="L2883" s="419" t="s">
        <v>35323</v>
      </c>
      <c r="M2883" s="419" t="s">
        <v>12411</v>
      </c>
      <c r="N2883" s="419" t="s">
        <v>12477</v>
      </c>
      <c r="O2883" s="419" t="s">
        <v>21009</v>
      </c>
      <c r="P2883" s="419" t="s">
        <v>12403</v>
      </c>
      <c r="Q2883" s="425">
        <v>1</v>
      </c>
      <c r="R2883" s="419" t="s">
        <v>24902</v>
      </c>
      <c r="S2883" s="424"/>
      <c r="T2883" s="424"/>
      <c r="U2883" s="424"/>
    </row>
    <row r="2884" spans="1:21" ht="14.6" x14ac:dyDescent="0.4">
      <c r="A2884" s="419" t="s">
        <v>12401</v>
      </c>
      <c r="B2884" s="419" t="s">
        <v>12478</v>
      </c>
      <c r="C2884" s="419" t="s">
        <v>12402</v>
      </c>
      <c r="D2884" s="419" t="s">
        <v>20148</v>
      </c>
      <c r="E2884" s="419"/>
      <c r="F2884" s="419" t="s">
        <v>38648</v>
      </c>
      <c r="G2884" s="419" t="s">
        <v>19639</v>
      </c>
      <c r="H2884" s="419"/>
      <c r="I2884" s="419" t="s">
        <v>18022</v>
      </c>
      <c r="J2884" s="419" t="s">
        <v>12403</v>
      </c>
      <c r="K2884" s="419" t="s">
        <v>12479</v>
      </c>
      <c r="L2884" s="419" t="s">
        <v>35323</v>
      </c>
      <c r="M2884" s="419" t="s">
        <v>12411</v>
      </c>
      <c r="N2884" s="419" t="s">
        <v>12480</v>
      </c>
      <c r="O2884" s="419" t="s">
        <v>21009</v>
      </c>
      <c r="P2884" s="419" t="s">
        <v>12403</v>
      </c>
      <c r="Q2884" s="425">
        <v>1</v>
      </c>
      <c r="R2884" s="419" t="s">
        <v>24903</v>
      </c>
      <c r="S2884" s="424"/>
      <c r="T2884" s="424"/>
      <c r="U2884" s="424"/>
    </row>
    <row r="2885" spans="1:21" ht="14.6" x14ac:dyDescent="0.4">
      <c r="A2885" s="419" t="s">
        <v>12401</v>
      </c>
      <c r="B2885" s="419" t="s">
        <v>14847</v>
      </c>
      <c r="C2885" s="419" t="s">
        <v>12402</v>
      </c>
      <c r="D2885" s="419" t="s">
        <v>20148</v>
      </c>
      <c r="E2885" s="419"/>
      <c r="F2885" s="419" t="s">
        <v>38649</v>
      </c>
      <c r="G2885" s="419" t="s">
        <v>19639</v>
      </c>
      <c r="H2885" s="419"/>
      <c r="I2885" s="419" t="s">
        <v>19457</v>
      </c>
      <c r="J2885" s="419" t="s">
        <v>12403</v>
      </c>
      <c r="K2885" s="419" t="s">
        <v>12481</v>
      </c>
      <c r="L2885" s="419" t="s">
        <v>35323</v>
      </c>
      <c r="M2885" s="419" t="s">
        <v>12411</v>
      </c>
      <c r="N2885" s="419" t="s">
        <v>12482</v>
      </c>
      <c r="O2885" s="419" t="s">
        <v>21009</v>
      </c>
      <c r="P2885" s="419" t="s">
        <v>12403</v>
      </c>
      <c r="Q2885" s="425">
        <v>1</v>
      </c>
      <c r="R2885" s="419" t="s">
        <v>24904</v>
      </c>
      <c r="S2885" s="424"/>
      <c r="T2885" s="424"/>
      <c r="U2885" s="424"/>
    </row>
    <row r="2886" spans="1:21" ht="14.6" x14ac:dyDescent="0.4">
      <c r="A2886" s="419" t="s">
        <v>12401</v>
      </c>
      <c r="B2886" s="419" t="s">
        <v>12483</v>
      </c>
      <c r="C2886" s="419" t="s">
        <v>12402</v>
      </c>
      <c r="D2886" s="419" t="s">
        <v>20148</v>
      </c>
      <c r="E2886" s="419"/>
      <c r="F2886" s="419" t="s">
        <v>38650</v>
      </c>
      <c r="G2886" s="419" t="s">
        <v>19639</v>
      </c>
      <c r="H2886" s="419"/>
      <c r="I2886" s="419" t="s">
        <v>17998</v>
      </c>
      <c r="J2886" s="419" t="s">
        <v>12403</v>
      </c>
      <c r="K2886" s="419" t="s">
        <v>12484</v>
      </c>
      <c r="L2886" s="419" t="s">
        <v>35323</v>
      </c>
      <c r="M2886" s="419" t="s">
        <v>12411</v>
      </c>
      <c r="N2886" s="419" t="s">
        <v>12485</v>
      </c>
      <c r="O2886" s="419" t="s">
        <v>21009</v>
      </c>
      <c r="P2886" s="419" t="s">
        <v>12403</v>
      </c>
      <c r="Q2886" s="425">
        <v>1</v>
      </c>
      <c r="R2886" s="419" t="s">
        <v>24905</v>
      </c>
      <c r="S2886" s="424"/>
      <c r="T2886" s="424"/>
      <c r="U2886" s="424"/>
    </row>
    <row r="2887" spans="1:21" ht="14.6" x14ac:dyDescent="0.4">
      <c r="A2887" s="419" t="s">
        <v>12401</v>
      </c>
      <c r="B2887" s="419" t="s">
        <v>12486</v>
      </c>
      <c r="C2887" s="419" t="s">
        <v>12402</v>
      </c>
      <c r="D2887" s="419" t="s">
        <v>20148</v>
      </c>
      <c r="E2887" s="419"/>
      <c r="F2887" s="419" t="s">
        <v>38651</v>
      </c>
      <c r="G2887" s="419" t="s">
        <v>19639</v>
      </c>
      <c r="H2887" s="419"/>
      <c r="I2887" s="419" t="s">
        <v>19652</v>
      </c>
      <c r="J2887" s="419" t="s">
        <v>12403</v>
      </c>
      <c r="K2887" s="419" t="s">
        <v>12487</v>
      </c>
      <c r="L2887" s="419" t="s">
        <v>35323</v>
      </c>
      <c r="M2887" s="419" t="s">
        <v>12411</v>
      </c>
      <c r="N2887" s="419" t="s">
        <v>12488</v>
      </c>
      <c r="O2887" s="419" t="s">
        <v>21009</v>
      </c>
      <c r="P2887" s="419" t="s">
        <v>12403</v>
      </c>
      <c r="Q2887" s="425">
        <v>1</v>
      </c>
      <c r="R2887" s="419" t="s">
        <v>24906</v>
      </c>
      <c r="S2887" s="424"/>
      <c r="T2887" s="424"/>
      <c r="U2887" s="424"/>
    </row>
    <row r="2888" spans="1:21" ht="14.6" x14ac:dyDescent="0.4">
      <c r="A2888" s="419" t="s">
        <v>12401</v>
      </c>
      <c r="B2888" s="419" t="s">
        <v>12489</v>
      </c>
      <c r="C2888" s="419" t="s">
        <v>12402</v>
      </c>
      <c r="D2888" s="419" t="s">
        <v>20148</v>
      </c>
      <c r="E2888" s="419"/>
      <c r="F2888" s="419" t="s">
        <v>38652</v>
      </c>
      <c r="G2888" s="419" t="s">
        <v>19639</v>
      </c>
      <c r="H2888" s="419"/>
      <c r="I2888" s="419" t="s">
        <v>19719</v>
      </c>
      <c r="J2888" s="419" t="s">
        <v>12403</v>
      </c>
      <c r="K2888" s="419" t="s">
        <v>12490</v>
      </c>
      <c r="L2888" s="419" t="s">
        <v>35323</v>
      </c>
      <c r="M2888" s="419" t="s">
        <v>12411</v>
      </c>
      <c r="N2888" s="419" t="s">
        <v>12491</v>
      </c>
      <c r="O2888" s="419" t="s">
        <v>21009</v>
      </c>
      <c r="P2888" s="419" t="s">
        <v>12403</v>
      </c>
      <c r="Q2888" s="425">
        <v>1</v>
      </c>
      <c r="R2888" s="419" t="s">
        <v>24907</v>
      </c>
      <c r="S2888" s="424"/>
      <c r="T2888" s="424"/>
      <c r="U2888" s="424"/>
    </row>
    <row r="2889" spans="1:21" ht="14.6" x14ac:dyDescent="0.4">
      <c r="A2889" s="419" t="s">
        <v>12401</v>
      </c>
      <c r="B2889" s="419" t="s">
        <v>12492</v>
      </c>
      <c r="C2889" s="419" t="s">
        <v>12402</v>
      </c>
      <c r="D2889" s="419" t="s">
        <v>20148</v>
      </c>
      <c r="E2889" s="419"/>
      <c r="F2889" s="419" t="s">
        <v>38653</v>
      </c>
      <c r="G2889" s="419" t="s">
        <v>19639</v>
      </c>
      <c r="H2889" s="419"/>
      <c r="I2889" s="419" t="s">
        <v>19511</v>
      </c>
      <c r="J2889" s="419" t="s">
        <v>12403</v>
      </c>
      <c r="K2889" s="419" t="s">
        <v>12493</v>
      </c>
      <c r="L2889" s="419" t="s">
        <v>35323</v>
      </c>
      <c r="M2889" s="419" t="s">
        <v>12411</v>
      </c>
      <c r="N2889" s="419" t="s">
        <v>12494</v>
      </c>
      <c r="O2889" s="419" t="s">
        <v>21009</v>
      </c>
      <c r="P2889" s="419" t="s">
        <v>12403</v>
      </c>
      <c r="Q2889" s="425">
        <v>1</v>
      </c>
      <c r="R2889" s="419" t="s">
        <v>24908</v>
      </c>
      <c r="S2889" s="424"/>
      <c r="T2889" s="424"/>
      <c r="U2889" s="424"/>
    </row>
    <row r="2890" spans="1:21" ht="14.6" x14ac:dyDescent="0.4">
      <c r="A2890" s="419" t="s">
        <v>12401</v>
      </c>
      <c r="B2890" s="419" t="s">
        <v>12495</v>
      </c>
      <c r="C2890" s="419" t="s">
        <v>12402</v>
      </c>
      <c r="D2890" s="419" t="s">
        <v>20148</v>
      </c>
      <c r="E2890" s="419"/>
      <c r="F2890" s="419" t="s">
        <v>38654</v>
      </c>
      <c r="G2890" s="419" t="s">
        <v>19639</v>
      </c>
      <c r="H2890" s="419"/>
      <c r="I2890" s="419" t="s">
        <v>17980</v>
      </c>
      <c r="J2890" s="419" t="s">
        <v>12403</v>
      </c>
      <c r="K2890" s="419" t="s">
        <v>12496</v>
      </c>
      <c r="L2890" s="419" t="s">
        <v>35323</v>
      </c>
      <c r="M2890" s="419" t="s">
        <v>12411</v>
      </c>
      <c r="N2890" s="419" t="s">
        <v>12497</v>
      </c>
      <c r="O2890" s="419" t="s">
        <v>21009</v>
      </c>
      <c r="P2890" s="419" t="s">
        <v>12403</v>
      </c>
      <c r="Q2890" s="425">
        <v>1</v>
      </c>
      <c r="R2890" s="419" t="s">
        <v>24909</v>
      </c>
      <c r="S2890" s="424"/>
      <c r="T2890" s="424"/>
      <c r="U2890" s="424"/>
    </row>
    <row r="2891" spans="1:21" ht="14.6" x14ac:dyDescent="0.4">
      <c r="A2891" s="419" t="s">
        <v>12401</v>
      </c>
      <c r="B2891" s="419" t="s">
        <v>12498</v>
      </c>
      <c r="C2891" s="419" t="s">
        <v>12402</v>
      </c>
      <c r="D2891" s="419" t="s">
        <v>20148</v>
      </c>
      <c r="E2891" s="419"/>
      <c r="F2891" s="419" t="s">
        <v>38655</v>
      </c>
      <c r="G2891" s="419" t="s">
        <v>19639</v>
      </c>
      <c r="H2891" s="419"/>
      <c r="I2891" s="419" t="s">
        <v>18039</v>
      </c>
      <c r="J2891" s="419" t="s">
        <v>12403</v>
      </c>
      <c r="K2891" s="419" t="s">
        <v>12499</v>
      </c>
      <c r="L2891" s="419" t="s">
        <v>35323</v>
      </c>
      <c r="M2891" s="419" t="s">
        <v>12411</v>
      </c>
      <c r="N2891" s="419" t="s">
        <v>12500</v>
      </c>
      <c r="O2891" s="419" t="s">
        <v>21009</v>
      </c>
      <c r="P2891" s="419" t="s">
        <v>12403</v>
      </c>
      <c r="Q2891" s="425">
        <v>1</v>
      </c>
      <c r="R2891" s="419" t="s">
        <v>24910</v>
      </c>
      <c r="S2891" s="424"/>
      <c r="T2891" s="424"/>
      <c r="U2891" s="424"/>
    </row>
    <row r="2892" spans="1:21" ht="14.6" x14ac:dyDescent="0.4">
      <c r="A2892" s="419" t="s">
        <v>12401</v>
      </c>
      <c r="B2892" s="419" t="s">
        <v>12501</v>
      </c>
      <c r="C2892" s="419" t="s">
        <v>12402</v>
      </c>
      <c r="D2892" s="419" t="s">
        <v>20148</v>
      </c>
      <c r="E2892" s="419"/>
      <c r="F2892" s="419" t="s">
        <v>38656</v>
      </c>
      <c r="G2892" s="419" t="s">
        <v>19639</v>
      </c>
      <c r="H2892" s="419"/>
      <c r="I2892" s="419" t="s">
        <v>18072</v>
      </c>
      <c r="J2892" s="419" t="s">
        <v>12403</v>
      </c>
      <c r="K2892" s="419" t="s">
        <v>12502</v>
      </c>
      <c r="L2892" s="419" t="s">
        <v>35323</v>
      </c>
      <c r="M2892" s="419" t="s">
        <v>12411</v>
      </c>
      <c r="N2892" s="419" t="s">
        <v>12503</v>
      </c>
      <c r="O2892" s="419" t="s">
        <v>21009</v>
      </c>
      <c r="P2892" s="419" t="s">
        <v>12403</v>
      </c>
      <c r="Q2892" s="425">
        <v>1</v>
      </c>
      <c r="R2892" s="419" t="s">
        <v>24911</v>
      </c>
      <c r="S2892" s="424"/>
      <c r="T2892" s="424"/>
      <c r="U2892" s="424"/>
    </row>
    <row r="2893" spans="1:21" ht="14.6" x14ac:dyDescent="0.4">
      <c r="A2893" s="419" t="s">
        <v>12401</v>
      </c>
      <c r="B2893" s="419" t="s">
        <v>12504</v>
      </c>
      <c r="C2893" s="419" t="s">
        <v>12402</v>
      </c>
      <c r="D2893" s="419" t="s">
        <v>20148</v>
      </c>
      <c r="E2893" s="419"/>
      <c r="F2893" s="419" t="s">
        <v>38657</v>
      </c>
      <c r="G2893" s="419" t="s">
        <v>19639</v>
      </c>
      <c r="H2893" s="419"/>
      <c r="I2893" s="419" t="s">
        <v>19489</v>
      </c>
      <c r="J2893" s="419" t="s">
        <v>12403</v>
      </c>
      <c r="K2893" s="419" t="s">
        <v>12505</v>
      </c>
      <c r="L2893" s="419" t="s">
        <v>35323</v>
      </c>
      <c r="M2893" s="419" t="s">
        <v>12411</v>
      </c>
      <c r="N2893" s="419" t="s">
        <v>12506</v>
      </c>
      <c r="O2893" s="419" t="s">
        <v>21009</v>
      </c>
      <c r="P2893" s="419" t="s">
        <v>12403</v>
      </c>
      <c r="Q2893" s="425">
        <v>1</v>
      </c>
      <c r="R2893" s="419" t="s">
        <v>24912</v>
      </c>
      <c r="S2893" s="424"/>
      <c r="T2893" s="424"/>
      <c r="U2893" s="424"/>
    </row>
    <row r="2894" spans="1:21" ht="14.6" x14ac:dyDescent="0.4">
      <c r="A2894" s="419" t="s">
        <v>12401</v>
      </c>
      <c r="B2894" s="419" t="s">
        <v>12507</v>
      </c>
      <c r="C2894" s="419" t="s">
        <v>12402</v>
      </c>
      <c r="D2894" s="419" t="s">
        <v>20148</v>
      </c>
      <c r="E2894" s="419"/>
      <c r="F2894" s="419" t="s">
        <v>38658</v>
      </c>
      <c r="G2894" s="419" t="s">
        <v>19639</v>
      </c>
      <c r="H2894" s="419"/>
      <c r="I2894" s="419" t="s">
        <v>18112</v>
      </c>
      <c r="J2894" s="419" t="s">
        <v>12403</v>
      </c>
      <c r="K2894" s="419" t="s">
        <v>12508</v>
      </c>
      <c r="L2894" s="419" t="s">
        <v>35323</v>
      </c>
      <c r="M2894" s="419" t="s">
        <v>12411</v>
      </c>
      <c r="N2894" s="419" t="s">
        <v>12509</v>
      </c>
      <c r="O2894" s="419" t="s">
        <v>21009</v>
      </c>
      <c r="P2894" s="419" t="s">
        <v>12403</v>
      </c>
      <c r="Q2894" s="425">
        <v>1</v>
      </c>
      <c r="R2894" s="419" t="s">
        <v>24913</v>
      </c>
      <c r="S2894" s="424"/>
      <c r="T2894" s="424"/>
      <c r="U2894" s="424"/>
    </row>
    <row r="2895" spans="1:21" ht="14.6" x14ac:dyDescent="0.4">
      <c r="A2895" s="419" t="s">
        <v>12401</v>
      </c>
      <c r="B2895" s="419" t="s">
        <v>12510</v>
      </c>
      <c r="C2895" s="419" t="s">
        <v>12402</v>
      </c>
      <c r="D2895" s="419" t="s">
        <v>20148</v>
      </c>
      <c r="E2895" s="419"/>
      <c r="F2895" s="419" t="s">
        <v>38659</v>
      </c>
      <c r="G2895" s="419" t="s">
        <v>19639</v>
      </c>
      <c r="H2895" s="419"/>
      <c r="I2895" s="419" t="s">
        <v>19486</v>
      </c>
      <c r="J2895" s="419" t="s">
        <v>12403</v>
      </c>
      <c r="K2895" s="419" t="s">
        <v>12511</v>
      </c>
      <c r="L2895" s="419" t="s">
        <v>35323</v>
      </c>
      <c r="M2895" s="419" t="s">
        <v>12411</v>
      </c>
      <c r="N2895" s="419" t="s">
        <v>12512</v>
      </c>
      <c r="O2895" s="419" t="s">
        <v>21009</v>
      </c>
      <c r="P2895" s="419" t="s">
        <v>12403</v>
      </c>
      <c r="Q2895" s="425">
        <v>1</v>
      </c>
      <c r="R2895" s="419" t="s">
        <v>24914</v>
      </c>
      <c r="S2895" s="424"/>
      <c r="T2895" s="424"/>
      <c r="U2895" s="424"/>
    </row>
    <row r="2896" spans="1:21" ht="14.6" x14ac:dyDescent="0.4">
      <c r="A2896" s="419" t="s">
        <v>12401</v>
      </c>
      <c r="B2896" s="419" t="s">
        <v>37107</v>
      </c>
      <c r="C2896" s="419" t="s">
        <v>12402</v>
      </c>
      <c r="D2896" s="419" t="s">
        <v>20148</v>
      </c>
      <c r="E2896" s="419"/>
      <c r="F2896" s="419" t="s">
        <v>38660</v>
      </c>
      <c r="G2896" s="419" t="s">
        <v>20160</v>
      </c>
      <c r="H2896" s="419"/>
      <c r="I2896" s="419" t="s">
        <v>19359</v>
      </c>
      <c r="J2896" s="419" t="s">
        <v>12403</v>
      </c>
      <c r="K2896" s="419" t="s">
        <v>12513</v>
      </c>
      <c r="L2896" s="419" t="s">
        <v>35323</v>
      </c>
      <c r="M2896" s="419" t="s">
        <v>12514</v>
      </c>
      <c r="N2896" s="419" t="s">
        <v>12515</v>
      </c>
      <c r="O2896" s="419" t="s">
        <v>21020</v>
      </c>
      <c r="P2896" s="419" t="s">
        <v>12403</v>
      </c>
      <c r="Q2896" s="425">
        <v>1</v>
      </c>
      <c r="R2896" s="419" t="s">
        <v>24915</v>
      </c>
      <c r="S2896" s="424"/>
      <c r="T2896" s="424"/>
      <c r="U2896" s="424"/>
    </row>
    <row r="2897" spans="1:21" ht="14.6" x14ac:dyDescent="0.4">
      <c r="A2897" s="419" t="s">
        <v>12401</v>
      </c>
      <c r="B2897" s="419" t="s">
        <v>38661</v>
      </c>
      <c r="C2897" s="419" t="s">
        <v>12402</v>
      </c>
      <c r="D2897" s="419" t="s">
        <v>20148</v>
      </c>
      <c r="E2897" s="419"/>
      <c r="F2897" s="419" t="s">
        <v>38662</v>
      </c>
      <c r="G2897" s="419" t="s">
        <v>20248</v>
      </c>
      <c r="H2897" s="419"/>
      <c r="I2897" s="419" t="s">
        <v>18112</v>
      </c>
      <c r="J2897" s="419" t="s">
        <v>12403</v>
      </c>
      <c r="K2897" s="419" t="s">
        <v>12516</v>
      </c>
      <c r="L2897" s="419" t="s">
        <v>35323</v>
      </c>
      <c r="M2897" s="419" t="s">
        <v>12517</v>
      </c>
      <c r="N2897" s="419" t="s">
        <v>12518</v>
      </c>
      <c r="O2897" s="419" t="s">
        <v>21027</v>
      </c>
      <c r="P2897" s="419" t="s">
        <v>12403</v>
      </c>
      <c r="Q2897" s="425">
        <v>1</v>
      </c>
      <c r="R2897" s="419" t="s">
        <v>24916</v>
      </c>
      <c r="S2897" s="424"/>
      <c r="T2897" s="424"/>
      <c r="U2897" s="424"/>
    </row>
    <row r="2898" spans="1:21" ht="14.6" x14ac:dyDescent="0.4">
      <c r="A2898" s="419" t="s">
        <v>12401</v>
      </c>
      <c r="B2898" s="419" t="s">
        <v>31487</v>
      </c>
      <c r="C2898" s="419" t="s">
        <v>12402</v>
      </c>
      <c r="D2898" s="419" t="s">
        <v>20148</v>
      </c>
      <c r="E2898" s="419"/>
      <c r="F2898" s="419" t="s">
        <v>38663</v>
      </c>
      <c r="G2898" s="419" t="s">
        <v>20248</v>
      </c>
      <c r="H2898" s="419"/>
      <c r="I2898" s="419" t="s">
        <v>17933</v>
      </c>
      <c r="J2898" s="419" t="s">
        <v>20258</v>
      </c>
      <c r="K2898" s="419" t="s">
        <v>12519</v>
      </c>
      <c r="L2898" s="419" t="s">
        <v>35323</v>
      </c>
      <c r="M2898" s="419" t="s">
        <v>19377</v>
      </c>
      <c r="N2898" s="419" t="s">
        <v>12520</v>
      </c>
      <c r="O2898" s="419" t="s">
        <v>21054</v>
      </c>
      <c r="P2898" s="419" t="s">
        <v>12403</v>
      </c>
      <c r="Q2898" s="425">
        <v>1</v>
      </c>
      <c r="R2898" s="419" t="s">
        <v>24917</v>
      </c>
      <c r="S2898" s="424"/>
      <c r="T2898" s="424"/>
      <c r="U2898" s="424"/>
    </row>
    <row r="2899" spans="1:21" ht="14.6" x14ac:dyDescent="0.4">
      <c r="A2899" s="419" t="s">
        <v>12401</v>
      </c>
      <c r="B2899" s="419" t="s">
        <v>38664</v>
      </c>
      <c r="C2899" s="419" t="s">
        <v>12402</v>
      </c>
      <c r="D2899" s="419" t="s">
        <v>20148</v>
      </c>
      <c r="E2899" s="419"/>
      <c r="F2899" s="419" t="s">
        <v>38665</v>
      </c>
      <c r="G2899" s="419" t="s">
        <v>19396</v>
      </c>
      <c r="H2899" s="419"/>
      <c r="I2899" s="419" t="s">
        <v>20236</v>
      </c>
      <c r="J2899" s="419" t="s">
        <v>20258</v>
      </c>
      <c r="K2899" s="419" t="s">
        <v>12521</v>
      </c>
      <c r="L2899" s="419" t="s">
        <v>35323</v>
      </c>
      <c r="M2899" s="419" t="s">
        <v>19398</v>
      </c>
      <c r="N2899" s="419" t="s">
        <v>12522</v>
      </c>
      <c r="O2899" s="419" t="s">
        <v>21062</v>
      </c>
      <c r="P2899" s="419" t="s">
        <v>12403</v>
      </c>
      <c r="Q2899" s="425">
        <v>1</v>
      </c>
      <c r="R2899" s="419" t="s">
        <v>24918</v>
      </c>
      <c r="S2899" s="424"/>
      <c r="T2899" s="424"/>
      <c r="U2899" s="424"/>
    </row>
    <row r="2900" spans="1:21" ht="14.6" x14ac:dyDescent="0.4">
      <c r="A2900" s="419" t="s">
        <v>12401</v>
      </c>
      <c r="B2900" s="419" t="s">
        <v>38666</v>
      </c>
      <c r="C2900" s="419" t="s">
        <v>12402</v>
      </c>
      <c r="D2900" s="419" t="s">
        <v>20148</v>
      </c>
      <c r="E2900" s="419"/>
      <c r="F2900" s="419" t="s">
        <v>38667</v>
      </c>
      <c r="G2900" s="419" t="s">
        <v>19396</v>
      </c>
      <c r="H2900" s="419"/>
      <c r="I2900" s="419" t="s">
        <v>20214</v>
      </c>
      <c r="J2900" s="419" t="s">
        <v>20258</v>
      </c>
      <c r="K2900" s="419" t="s">
        <v>12523</v>
      </c>
      <c r="L2900" s="419" t="s">
        <v>35323</v>
      </c>
      <c r="M2900" s="419" t="s">
        <v>19398</v>
      </c>
      <c r="N2900" s="419" t="s">
        <v>12524</v>
      </c>
      <c r="O2900" s="419" t="s">
        <v>21062</v>
      </c>
      <c r="P2900" s="419" t="s">
        <v>12403</v>
      </c>
      <c r="Q2900" s="425">
        <v>1</v>
      </c>
      <c r="R2900" s="419" t="s">
        <v>24919</v>
      </c>
      <c r="S2900" s="424"/>
      <c r="T2900" s="424"/>
      <c r="U2900" s="424"/>
    </row>
    <row r="2901" spans="1:21" ht="14.6" x14ac:dyDescent="0.4">
      <c r="A2901" s="419" t="s">
        <v>12401</v>
      </c>
      <c r="B2901" s="419" t="s">
        <v>38668</v>
      </c>
      <c r="C2901" s="419" t="s">
        <v>12402</v>
      </c>
      <c r="D2901" s="419" t="s">
        <v>20148</v>
      </c>
      <c r="E2901" s="419"/>
      <c r="F2901" s="419" t="s">
        <v>38669</v>
      </c>
      <c r="G2901" s="419" t="s">
        <v>19396</v>
      </c>
      <c r="H2901" s="419"/>
      <c r="I2901" s="419" t="s">
        <v>18131</v>
      </c>
      <c r="J2901" s="419" t="s">
        <v>20258</v>
      </c>
      <c r="K2901" s="419" t="s">
        <v>12525</v>
      </c>
      <c r="L2901" s="419" t="s">
        <v>35323</v>
      </c>
      <c r="M2901" s="419" t="s">
        <v>19453</v>
      </c>
      <c r="N2901" s="419" t="s">
        <v>12526</v>
      </c>
      <c r="O2901" s="419" t="s">
        <v>21063</v>
      </c>
      <c r="P2901" s="419" t="s">
        <v>12403</v>
      </c>
      <c r="Q2901" s="425">
        <v>1</v>
      </c>
      <c r="R2901" s="419" t="s">
        <v>24920</v>
      </c>
      <c r="S2901" s="424"/>
      <c r="T2901" s="424"/>
      <c r="U2901" s="424"/>
    </row>
    <row r="2902" spans="1:21" ht="14.6" x14ac:dyDescent="0.4">
      <c r="A2902" s="435" t="s">
        <v>12401</v>
      </c>
      <c r="B2902" s="435" t="s">
        <v>12527</v>
      </c>
      <c r="C2902" s="435" t="s">
        <v>12402</v>
      </c>
      <c r="D2902" s="435" t="s">
        <v>20148</v>
      </c>
      <c r="E2902" s="435"/>
      <c r="F2902" s="435" t="s">
        <v>38670</v>
      </c>
      <c r="G2902" s="435" t="s">
        <v>20248</v>
      </c>
      <c r="H2902" s="435"/>
      <c r="I2902" s="435" t="s">
        <v>19441</v>
      </c>
      <c r="J2902" s="435" t="s">
        <v>20258</v>
      </c>
      <c r="K2902" s="435" t="s">
        <v>12528</v>
      </c>
      <c r="L2902" s="435" t="s">
        <v>35323</v>
      </c>
      <c r="M2902" s="435" t="s">
        <v>18077</v>
      </c>
      <c r="N2902" s="435" t="s">
        <v>12529</v>
      </c>
      <c r="O2902" s="435" t="s">
        <v>21122</v>
      </c>
      <c r="P2902" s="435" t="s">
        <v>12403</v>
      </c>
      <c r="Q2902" s="436">
        <v>3</v>
      </c>
      <c r="R2902" s="435" t="s">
        <v>24921</v>
      </c>
      <c r="S2902" s="437"/>
      <c r="T2902" s="437"/>
      <c r="U2902" s="437"/>
    </row>
    <row r="2903" spans="1:21" ht="14.6" x14ac:dyDescent="0.4">
      <c r="A2903" s="416" t="s">
        <v>12530</v>
      </c>
      <c r="B2903" s="416" t="s">
        <v>31488</v>
      </c>
      <c r="C2903" s="416" t="s">
        <v>12531</v>
      </c>
      <c r="D2903" s="416" t="s">
        <v>20148</v>
      </c>
      <c r="E2903" s="416"/>
      <c r="F2903" s="416" t="s">
        <v>38671</v>
      </c>
      <c r="G2903" s="416" t="s">
        <v>20149</v>
      </c>
      <c r="H2903" s="416"/>
      <c r="I2903" s="416" t="s">
        <v>19366</v>
      </c>
      <c r="J2903" s="416" t="s">
        <v>12532</v>
      </c>
      <c r="K2903" s="416" t="s">
        <v>12533</v>
      </c>
      <c r="L2903" s="416" t="s">
        <v>35321</v>
      </c>
      <c r="M2903" s="416" t="s">
        <v>12533</v>
      </c>
      <c r="N2903" s="416" t="s">
        <v>12534</v>
      </c>
      <c r="O2903" s="416" t="s">
        <v>21009</v>
      </c>
      <c r="P2903" s="416" t="s">
        <v>12532</v>
      </c>
      <c r="Q2903" s="417">
        <v>0</v>
      </c>
      <c r="R2903" s="416" t="s">
        <v>24922</v>
      </c>
      <c r="S2903" s="418"/>
      <c r="T2903" s="418"/>
      <c r="U2903" s="418"/>
    </row>
    <row r="2904" spans="1:21" ht="14.6" x14ac:dyDescent="0.4">
      <c r="A2904" s="416" t="s">
        <v>12530</v>
      </c>
      <c r="B2904" s="416" t="s">
        <v>33124</v>
      </c>
      <c r="C2904" s="416" t="s">
        <v>12531</v>
      </c>
      <c r="D2904" s="416" t="s">
        <v>20772</v>
      </c>
      <c r="E2904" s="416"/>
      <c r="F2904" s="416" t="s">
        <v>20772</v>
      </c>
      <c r="G2904" s="416" t="s">
        <v>20772</v>
      </c>
      <c r="H2904" s="416"/>
      <c r="I2904" s="416" t="s">
        <v>20772</v>
      </c>
      <c r="J2904" s="416" t="s">
        <v>12532</v>
      </c>
      <c r="K2904" s="416" t="s">
        <v>12535</v>
      </c>
      <c r="L2904" s="416" t="s">
        <v>35332</v>
      </c>
      <c r="M2904" s="416" t="s">
        <v>12535</v>
      </c>
      <c r="N2904" s="416" t="s">
        <v>12534</v>
      </c>
      <c r="O2904" s="416" t="s">
        <v>21009</v>
      </c>
      <c r="P2904" s="416" t="s">
        <v>12532</v>
      </c>
      <c r="Q2904" s="417">
        <v>0</v>
      </c>
      <c r="R2904" s="416" t="s">
        <v>24922</v>
      </c>
      <c r="S2904" s="418"/>
      <c r="T2904" s="418"/>
      <c r="U2904" s="418"/>
    </row>
    <row r="2905" spans="1:21" ht="14.6" x14ac:dyDescent="0.4">
      <c r="A2905" s="419" t="s">
        <v>12530</v>
      </c>
      <c r="B2905" s="419" t="s">
        <v>12536</v>
      </c>
      <c r="C2905" s="419" t="s">
        <v>12531</v>
      </c>
      <c r="D2905" s="419" t="s">
        <v>20148</v>
      </c>
      <c r="E2905" s="419"/>
      <c r="F2905" s="419" t="s">
        <v>38672</v>
      </c>
      <c r="G2905" s="419" t="s">
        <v>19639</v>
      </c>
      <c r="H2905" s="419"/>
      <c r="I2905" s="419" t="s">
        <v>19464</v>
      </c>
      <c r="J2905" s="419" t="s">
        <v>12532</v>
      </c>
      <c r="K2905" s="419" t="s">
        <v>12537</v>
      </c>
      <c r="L2905" s="419" t="s">
        <v>35323</v>
      </c>
      <c r="M2905" s="419" t="s">
        <v>12535</v>
      </c>
      <c r="N2905" s="419" t="s">
        <v>12538</v>
      </c>
      <c r="O2905" s="419" t="s">
        <v>21009</v>
      </c>
      <c r="P2905" s="419" t="s">
        <v>12532</v>
      </c>
      <c r="Q2905" s="425">
        <v>1</v>
      </c>
      <c r="R2905" s="419" t="s">
        <v>24923</v>
      </c>
      <c r="S2905" s="424"/>
      <c r="T2905" s="424"/>
      <c r="U2905" s="424"/>
    </row>
    <row r="2906" spans="1:21" ht="14.6" x14ac:dyDescent="0.4">
      <c r="A2906" s="419" t="s">
        <v>12530</v>
      </c>
      <c r="B2906" s="419" t="s">
        <v>12539</v>
      </c>
      <c r="C2906" s="419" t="s">
        <v>12531</v>
      </c>
      <c r="D2906" s="419" t="s">
        <v>20148</v>
      </c>
      <c r="E2906" s="419"/>
      <c r="F2906" s="419" t="s">
        <v>38673</v>
      </c>
      <c r="G2906" s="419" t="s">
        <v>19639</v>
      </c>
      <c r="H2906" s="419"/>
      <c r="I2906" s="419" t="s">
        <v>19379</v>
      </c>
      <c r="J2906" s="419" t="s">
        <v>12532</v>
      </c>
      <c r="K2906" s="419" t="s">
        <v>12540</v>
      </c>
      <c r="L2906" s="419" t="s">
        <v>35323</v>
      </c>
      <c r="M2906" s="419" t="s">
        <v>12535</v>
      </c>
      <c r="N2906" s="419" t="s">
        <v>12541</v>
      </c>
      <c r="O2906" s="419" t="s">
        <v>21009</v>
      </c>
      <c r="P2906" s="419" t="s">
        <v>12532</v>
      </c>
      <c r="Q2906" s="425">
        <v>1</v>
      </c>
      <c r="R2906" s="419" t="s">
        <v>24924</v>
      </c>
      <c r="S2906" s="424"/>
      <c r="T2906" s="424"/>
      <c r="U2906" s="424"/>
    </row>
    <row r="2907" spans="1:21" ht="14.6" x14ac:dyDescent="0.4">
      <c r="A2907" s="419" t="s">
        <v>12530</v>
      </c>
      <c r="B2907" s="419" t="s">
        <v>12542</v>
      </c>
      <c r="C2907" s="419" t="s">
        <v>12531</v>
      </c>
      <c r="D2907" s="419" t="s">
        <v>20148</v>
      </c>
      <c r="E2907" s="419"/>
      <c r="F2907" s="419" t="s">
        <v>38674</v>
      </c>
      <c r="G2907" s="419" t="s">
        <v>19639</v>
      </c>
      <c r="H2907" s="419"/>
      <c r="I2907" s="419" t="s">
        <v>20156</v>
      </c>
      <c r="J2907" s="419" t="s">
        <v>12532</v>
      </c>
      <c r="K2907" s="419" t="s">
        <v>12543</v>
      </c>
      <c r="L2907" s="419" t="s">
        <v>35323</v>
      </c>
      <c r="M2907" s="419" t="s">
        <v>12535</v>
      </c>
      <c r="N2907" s="419" t="s">
        <v>12544</v>
      </c>
      <c r="O2907" s="419" t="s">
        <v>21009</v>
      </c>
      <c r="P2907" s="419" t="s">
        <v>12532</v>
      </c>
      <c r="Q2907" s="425">
        <v>1</v>
      </c>
      <c r="R2907" s="419" t="s">
        <v>24925</v>
      </c>
      <c r="S2907" s="424"/>
      <c r="T2907" s="424"/>
      <c r="U2907" s="424"/>
    </row>
    <row r="2908" spans="1:21" ht="14.6" x14ac:dyDescent="0.4">
      <c r="A2908" s="419" t="s">
        <v>12530</v>
      </c>
      <c r="B2908" s="419" t="s">
        <v>12472</v>
      </c>
      <c r="C2908" s="419" t="s">
        <v>12531</v>
      </c>
      <c r="D2908" s="419" t="s">
        <v>20148</v>
      </c>
      <c r="E2908" s="419"/>
      <c r="F2908" s="419" t="s">
        <v>38675</v>
      </c>
      <c r="G2908" s="419" t="s">
        <v>19639</v>
      </c>
      <c r="H2908" s="419"/>
      <c r="I2908" s="419" t="s">
        <v>19520</v>
      </c>
      <c r="J2908" s="419" t="s">
        <v>12532</v>
      </c>
      <c r="K2908" s="419" t="s">
        <v>12545</v>
      </c>
      <c r="L2908" s="419" t="s">
        <v>35323</v>
      </c>
      <c r="M2908" s="419" t="s">
        <v>12535</v>
      </c>
      <c r="N2908" s="419" t="s">
        <v>12546</v>
      </c>
      <c r="O2908" s="419" t="s">
        <v>21009</v>
      </c>
      <c r="P2908" s="419" t="s">
        <v>12532</v>
      </c>
      <c r="Q2908" s="425">
        <v>1</v>
      </c>
      <c r="R2908" s="419" t="s">
        <v>24926</v>
      </c>
      <c r="S2908" s="424"/>
      <c r="T2908" s="424"/>
      <c r="U2908" s="424"/>
    </row>
    <row r="2909" spans="1:21" ht="14.6" x14ac:dyDescent="0.4">
      <c r="A2909" s="419" t="s">
        <v>12530</v>
      </c>
      <c r="B2909" s="419" t="s">
        <v>12547</v>
      </c>
      <c r="C2909" s="419" t="s">
        <v>12531</v>
      </c>
      <c r="D2909" s="419" t="s">
        <v>20148</v>
      </c>
      <c r="E2909" s="419"/>
      <c r="F2909" s="419" t="s">
        <v>38676</v>
      </c>
      <c r="G2909" s="419" t="s">
        <v>19639</v>
      </c>
      <c r="H2909" s="419"/>
      <c r="I2909" s="419" t="s">
        <v>19652</v>
      </c>
      <c r="J2909" s="419" t="s">
        <v>12532</v>
      </c>
      <c r="K2909" s="419" t="s">
        <v>12548</v>
      </c>
      <c r="L2909" s="419" t="s">
        <v>35323</v>
      </c>
      <c r="M2909" s="419" t="s">
        <v>12535</v>
      </c>
      <c r="N2909" s="419" t="s">
        <v>12549</v>
      </c>
      <c r="O2909" s="419" t="s">
        <v>21009</v>
      </c>
      <c r="P2909" s="419" t="s">
        <v>12532</v>
      </c>
      <c r="Q2909" s="425">
        <v>1</v>
      </c>
      <c r="R2909" s="419" t="s">
        <v>24927</v>
      </c>
      <c r="S2909" s="424"/>
      <c r="T2909" s="424"/>
      <c r="U2909" s="424"/>
    </row>
    <row r="2910" spans="1:21" ht="14.6" x14ac:dyDescent="0.4">
      <c r="A2910" s="419" t="s">
        <v>12530</v>
      </c>
      <c r="B2910" s="419" t="s">
        <v>12550</v>
      </c>
      <c r="C2910" s="419" t="s">
        <v>12531</v>
      </c>
      <c r="D2910" s="419" t="s">
        <v>20148</v>
      </c>
      <c r="E2910" s="419"/>
      <c r="F2910" s="419" t="s">
        <v>38677</v>
      </c>
      <c r="G2910" s="419" t="s">
        <v>19639</v>
      </c>
      <c r="H2910" s="419"/>
      <c r="I2910" s="419" t="s">
        <v>19426</v>
      </c>
      <c r="J2910" s="419" t="s">
        <v>12532</v>
      </c>
      <c r="K2910" s="419" t="s">
        <v>12551</v>
      </c>
      <c r="L2910" s="419" t="s">
        <v>35323</v>
      </c>
      <c r="M2910" s="419" t="s">
        <v>12535</v>
      </c>
      <c r="N2910" s="419" t="s">
        <v>12552</v>
      </c>
      <c r="O2910" s="419" t="s">
        <v>21009</v>
      </c>
      <c r="P2910" s="419" t="s">
        <v>12532</v>
      </c>
      <c r="Q2910" s="425">
        <v>1</v>
      </c>
      <c r="R2910" s="419" t="s">
        <v>24928</v>
      </c>
      <c r="S2910" s="424"/>
      <c r="T2910" s="424"/>
      <c r="U2910" s="424"/>
    </row>
    <row r="2911" spans="1:21" ht="14.6" x14ac:dyDescent="0.4">
      <c r="A2911" s="419" t="s">
        <v>12530</v>
      </c>
      <c r="B2911" s="419" t="s">
        <v>12553</v>
      </c>
      <c r="C2911" s="419" t="s">
        <v>12531</v>
      </c>
      <c r="D2911" s="419" t="s">
        <v>20148</v>
      </c>
      <c r="E2911" s="419"/>
      <c r="F2911" s="419" t="s">
        <v>38678</v>
      </c>
      <c r="G2911" s="419" t="s">
        <v>19639</v>
      </c>
      <c r="H2911" s="419"/>
      <c r="I2911" s="419" t="s">
        <v>20141</v>
      </c>
      <c r="J2911" s="419" t="s">
        <v>12532</v>
      </c>
      <c r="K2911" s="419" t="s">
        <v>12554</v>
      </c>
      <c r="L2911" s="419" t="s">
        <v>35323</v>
      </c>
      <c r="M2911" s="419" t="s">
        <v>12535</v>
      </c>
      <c r="N2911" s="419" t="s">
        <v>12555</v>
      </c>
      <c r="O2911" s="419" t="s">
        <v>21009</v>
      </c>
      <c r="P2911" s="419" t="s">
        <v>12532</v>
      </c>
      <c r="Q2911" s="425">
        <v>1</v>
      </c>
      <c r="R2911" s="419" t="s">
        <v>24929</v>
      </c>
      <c r="S2911" s="424"/>
      <c r="T2911" s="424"/>
      <c r="U2911" s="424"/>
    </row>
    <row r="2912" spans="1:21" ht="14.6" x14ac:dyDescent="0.4">
      <c r="A2912" s="419" t="s">
        <v>12530</v>
      </c>
      <c r="B2912" s="419" t="s">
        <v>12556</v>
      </c>
      <c r="C2912" s="419" t="s">
        <v>12531</v>
      </c>
      <c r="D2912" s="419" t="s">
        <v>20148</v>
      </c>
      <c r="E2912" s="419"/>
      <c r="F2912" s="419" t="s">
        <v>38679</v>
      </c>
      <c r="G2912" s="419" t="s">
        <v>19639</v>
      </c>
      <c r="H2912" s="419"/>
      <c r="I2912" s="419" t="s">
        <v>20241</v>
      </c>
      <c r="J2912" s="419" t="s">
        <v>12532</v>
      </c>
      <c r="K2912" s="419" t="s">
        <v>12557</v>
      </c>
      <c r="L2912" s="419" t="s">
        <v>35323</v>
      </c>
      <c r="M2912" s="419" t="s">
        <v>12535</v>
      </c>
      <c r="N2912" s="419" t="s">
        <v>12558</v>
      </c>
      <c r="O2912" s="419" t="s">
        <v>21009</v>
      </c>
      <c r="P2912" s="419" t="s">
        <v>12532</v>
      </c>
      <c r="Q2912" s="425">
        <v>1</v>
      </c>
      <c r="R2912" s="419" t="s">
        <v>24930</v>
      </c>
      <c r="S2912" s="424"/>
      <c r="T2912" s="424"/>
      <c r="U2912" s="424"/>
    </row>
    <row r="2913" spans="1:21" ht="14.6" x14ac:dyDescent="0.4">
      <c r="A2913" s="419" t="s">
        <v>12530</v>
      </c>
      <c r="B2913" s="419" t="s">
        <v>12559</v>
      </c>
      <c r="C2913" s="419" t="s">
        <v>12531</v>
      </c>
      <c r="D2913" s="419" t="s">
        <v>20148</v>
      </c>
      <c r="E2913" s="419"/>
      <c r="F2913" s="419" t="s">
        <v>38680</v>
      </c>
      <c r="G2913" s="419" t="s">
        <v>19639</v>
      </c>
      <c r="H2913" s="419"/>
      <c r="I2913" s="419" t="s">
        <v>20186</v>
      </c>
      <c r="J2913" s="419" t="s">
        <v>12532</v>
      </c>
      <c r="K2913" s="419" t="s">
        <v>12560</v>
      </c>
      <c r="L2913" s="419" t="s">
        <v>35323</v>
      </c>
      <c r="M2913" s="419" t="s">
        <v>12535</v>
      </c>
      <c r="N2913" s="419" t="s">
        <v>12561</v>
      </c>
      <c r="O2913" s="419" t="s">
        <v>21009</v>
      </c>
      <c r="P2913" s="419" t="s">
        <v>12532</v>
      </c>
      <c r="Q2913" s="425">
        <v>1</v>
      </c>
      <c r="R2913" s="419" t="s">
        <v>24931</v>
      </c>
      <c r="S2913" s="424"/>
      <c r="T2913" s="424"/>
      <c r="U2913" s="424"/>
    </row>
    <row r="2914" spans="1:21" ht="14.6" x14ac:dyDescent="0.4">
      <c r="A2914" s="419" t="s">
        <v>12530</v>
      </c>
      <c r="B2914" s="419" t="s">
        <v>12562</v>
      </c>
      <c r="C2914" s="419" t="s">
        <v>12531</v>
      </c>
      <c r="D2914" s="419" t="s">
        <v>20148</v>
      </c>
      <c r="E2914" s="419"/>
      <c r="F2914" s="419" t="s">
        <v>38681</v>
      </c>
      <c r="G2914" s="419" t="s">
        <v>19639</v>
      </c>
      <c r="H2914" s="419"/>
      <c r="I2914" s="419" t="s">
        <v>18083</v>
      </c>
      <c r="J2914" s="419" t="s">
        <v>12532</v>
      </c>
      <c r="K2914" s="419" t="s">
        <v>12563</v>
      </c>
      <c r="L2914" s="419" t="s">
        <v>35323</v>
      </c>
      <c r="M2914" s="419" t="s">
        <v>12535</v>
      </c>
      <c r="N2914" s="419" t="s">
        <v>12564</v>
      </c>
      <c r="O2914" s="419" t="s">
        <v>21009</v>
      </c>
      <c r="P2914" s="419" t="s">
        <v>12532</v>
      </c>
      <c r="Q2914" s="425">
        <v>1</v>
      </c>
      <c r="R2914" s="419" t="s">
        <v>24932</v>
      </c>
      <c r="S2914" s="424"/>
      <c r="T2914" s="424"/>
      <c r="U2914" s="424"/>
    </row>
    <row r="2915" spans="1:21" ht="14.6" x14ac:dyDescent="0.4">
      <c r="A2915" s="419" t="s">
        <v>12530</v>
      </c>
      <c r="B2915" s="419" t="s">
        <v>12565</v>
      </c>
      <c r="C2915" s="419" t="s">
        <v>12531</v>
      </c>
      <c r="D2915" s="419" t="s">
        <v>20148</v>
      </c>
      <c r="E2915" s="419"/>
      <c r="F2915" s="419" t="s">
        <v>38682</v>
      </c>
      <c r="G2915" s="419" t="s">
        <v>19639</v>
      </c>
      <c r="H2915" s="419"/>
      <c r="I2915" s="419" t="s">
        <v>19855</v>
      </c>
      <c r="J2915" s="419" t="s">
        <v>12532</v>
      </c>
      <c r="K2915" s="419" t="s">
        <v>12566</v>
      </c>
      <c r="L2915" s="419" t="s">
        <v>35323</v>
      </c>
      <c r="M2915" s="419" t="s">
        <v>12535</v>
      </c>
      <c r="N2915" s="419" t="s">
        <v>12567</v>
      </c>
      <c r="O2915" s="419" t="s">
        <v>21009</v>
      </c>
      <c r="P2915" s="419" t="s">
        <v>12532</v>
      </c>
      <c r="Q2915" s="425">
        <v>1</v>
      </c>
      <c r="R2915" s="419" t="s">
        <v>24933</v>
      </c>
      <c r="S2915" s="424"/>
      <c r="T2915" s="424"/>
      <c r="U2915" s="424"/>
    </row>
    <row r="2916" spans="1:21" ht="14.6" x14ac:dyDescent="0.4">
      <c r="A2916" s="419" t="s">
        <v>12530</v>
      </c>
      <c r="B2916" s="419" t="s">
        <v>12568</v>
      </c>
      <c r="C2916" s="419" t="s">
        <v>12531</v>
      </c>
      <c r="D2916" s="419" t="s">
        <v>20148</v>
      </c>
      <c r="E2916" s="419"/>
      <c r="F2916" s="419" t="s">
        <v>38683</v>
      </c>
      <c r="G2916" s="419" t="s">
        <v>19639</v>
      </c>
      <c r="H2916" s="419"/>
      <c r="I2916" s="419" t="s">
        <v>19413</v>
      </c>
      <c r="J2916" s="419" t="s">
        <v>12532</v>
      </c>
      <c r="K2916" s="419" t="s">
        <v>12569</v>
      </c>
      <c r="L2916" s="419" t="s">
        <v>35323</v>
      </c>
      <c r="M2916" s="419" t="s">
        <v>12535</v>
      </c>
      <c r="N2916" s="419" t="s">
        <v>12570</v>
      </c>
      <c r="O2916" s="419" t="s">
        <v>21009</v>
      </c>
      <c r="P2916" s="419" t="s">
        <v>12532</v>
      </c>
      <c r="Q2916" s="425">
        <v>1</v>
      </c>
      <c r="R2916" s="419" t="s">
        <v>24934</v>
      </c>
      <c r="S2916" s="424"/>
      <c r="T2916" s="424"/>
      <c r="U2916" s="424"/>
    </row>
    <row r="2917" spans="1:21" ht="14.6" x14ac:dyDescent="0.4">
      <c r="A2917" s="419" t="s">
        <v>12530</v>
      </c>
      <c r="B2917" s="419" t="s">
        <v>12571</v>
      </c>
      <c r="C2917" s="419" t="s">
        <v>12531</v>
      </c>
      <c r="D2917" s="419" t="s">
        <v>20148</v>
      </c>
      <c r="E2917" s="419"/>
      <c r="F2917" s="419" t="s">
        <v>38684</v>
      </c>
      <c r="G2917" s="419" t="s">
        <v>19639</v>
      </c>
      <c r="H2917" s="419"/>
      <c r="I2917" s="419" t="s">
        <v>20156</v>
      </c>
      <c r="J2917" s="419" t="s">
        <v>12532</v>
      </c>
      <c r="K2917" s="419" t="s">
        <v>12572</v>
      </c>
      <c r="L2917" s="419" t="s">
        <v>35323</v>
      </c>
      <c r="M2917" s="419" t="s">
        <v>12535</v>
      </c>
      <c r="N2917" s="419" t="s">
        <v>12573</v>
      </c>
      <c r="O2917" s="419" t="s">
        <v>21009</v>
      </c>
      <c r="P2917" s="419" t="s">
        <v>12532</v>
      </c>
      <c r="Q2917" s="425">
        <v>1</v>
      </c>
      <c r="R2917" s="419" t="s">
        <v>24935</v>
      </c>
      <c r="S2917" s="424"/>
      <c r="T2917" s="424"/>
      <c r="U2917" s="424"/>
    </row>
    <row r="2918" spans="1:21" ht="14.6" x14ac:dyDescent="0.4">
      <c r="A2918" s="419" t="s">
        <v>12530</v>
      </c>
      <c r="B2918" s="419" t="s">
        <v>12574</v>
      </c>
      <c r="C2918" s="419" t="s">
        <v>12531</v>
      </c>
      <c r="D2918" s="419" t="s">
        <v>20148</v>
      </c>
      <c r="E2918" s="419"/>
      <c r="F2918" s="419" t="s">
        <v>38685</v>
      </c>
      <c r="G2918" s="419" t="s">
        <v>19639</v>
      </c>
      <c r="H2918" s="419"/>
      <c r="I2918" s="419" t="s">
        <v>20194</v>
      </c>
      <c r="J2918" s="419" t="s">
        <v>12532</v>
      </c>
      <c r="K2918" s="419" t="s">
        <v>12575</v>
      </c>
      <c r="L2918" s="419" t="s">
        <v>35323</v>
      </c>
      <c r="M2918" s="419" t="s">
        <v>12535</v>
      </c>
      <c r="N2918" s="419" t="s">
        <v>12576</v>
      </c>
      <c r="O2918" s="419" t="s">
        <v>21009</v>
      </c>
      <c r="P2918" s="419" t="s">
        <v>12532</v>
      </c>
      <c r="Q2918" s="425">
        <v>1</v>
      </c>
      <c r="R2918" s="419" t="s">
        <v>24936</v>
      </c>
      <c r="S2918" s="424"/>
      <c r="T2918" s="424"/>
      <c r="U2918" s="424"/>
    </row>
    <row r="2919" spans="1:21" ht="14.6" x14ac:dyDescent="0.4">
      <c r="A2919" s="419" t="s">
        <v>12530</v>
      </c>
      <c r="B2919" s="419" t="s">
        <v>12577</v>
      </c>
      <c r="C2919" s="419" t="s">
        <v>12531</v>
      </c>
      <c r="D2919" s="419" t="s">
        <v>20148</v>
      </c>
      <c r="E2919" s="419"/>
      <c r="F2919" s="419" t="s">
        <v>38686</v>
      </c>
      <c r="G2919" s="419" t="s">
        <v>19639</v>
      </c>
      <c r="H2919" s="419"/>
      <c r="I2919" s="419" t="s">
        <v>20198</v>
      </c>
      <c r="J2919" s="419" t="s">
        <v>12532</v>
      </c>
      <c r="K2919" s="419" t="s">
        <v>12578</v>
      </c>
      <c r="L2919" s="419" t="s">
        <v>35323</v>
      </c>
      <c r="M2919" s="419" t="s">
        <v>12535</v>
      </c>
      <c r="N2919" s="419" t="s">
        <v>12579</v>
      </c>
      <c r="O2919" s="419" t="s">
        <v>21009</v>
      </c>
      <c r="P2919" s="419" t="s">
        <v>12532</v>
      </c>
      <c r="Q2919" s="425">
        <v>1</v>
      </c>
      <c r="R2919" s="419" t="s">
        <v>24937</v>
      </c>
      <c r="S2919" s="424"/>
      <c r="T2919" s="424"/>
      <c r="U2919" s="424"/>
    </row>
    <row r="2920" spans="1:21" ht="14.6" x14ac:dyDescent="0.4">
      <c r="A2920" s="419" t="s">
        <v>12530</v>
      </c>
      <c r="B2920" s="419" t="s">
        <v>12580</v>
      </c>
      <c r="C2920" s="419" t="s">
        <v>12531</v>
      </c>
      <c r="D2920" s="419" t="s">
        <v>20148</v>
      </c>
      <c r="E2920" s="419"/>
      <c r="F2920" s="419" t="s">
        <v>38687</v>
      </c>
      <c r="G2920" s="419" t="s">
        <v>19639</v>
      </c>
      <c r="H2920" s="419"/>
      <c r="I2920" s="419" t="s">
        <v>19457</v>
      </c>
      <c r="J2920" s="419" t="s">
        <v>12532</v>
      </c>
      <c r="K2920" s="419" t="s">
        <v>12581</v>
      </c>
      <c r="L2920" s="419" t="s">
        <v>35323</v>
      </c>
      <c r="M2920" s="419" t="s">
        <v>12535</v>
      </c>
      <c r="N2920" s="419" t="s">
        <v>12582</v>
      </c>
      <c r="O2920" s="419" t="s">
        <v>21009</v>
      </c>
      <c r="P2920" s="419" t="s">
        <v>12532</v>
      </c>
      <c r="Q2920" s="425">
        <v>1</v>
      </c>
      <c r="R2920" s="419" t="s">
        <v>24938</v>
      </c>
      <c r="S2920" s="424"/>
      <c r="T2920" s="424"/>
      <c r="U2920" s="424"/>
    </row>
    <row r="2921" spans="1:21" ht="14.6" x14ac:dyDescent="0.4">
      <c r="A2921" s="419" t="s">
        <v>12530</v>
      </c>
      <c r="B2921" s="419" t="s">
        <v>12583</v>
      </c>
      <c r="C2921" s="419" t="s">
        <v>12531</v>
      </c>
      <c r="D2921" s="419" t="s">
        <v>20148</v>
      </c>
      <c r="E2921" s="419"/>
      <c r="F2921" s="419" t="s">
        <v>38688</v>
      </c>
      <c r="G2921" s="419" t="s">
        <v>19639</v>
      </c>
      <c r="H2921" s="419"/>
      <c r="I2921" s="419" t="s">
        <v>19352</v>
      </c>
      <c r="J2921" s="419" t="s">
        <v>12532</v>
      </c>
      <c r="K2921" s="419" t="s">
        <v>12584</v>
      </c>
      <c r="L2921" s="419" t="s">
        <v>35323</v>
      </c>
      <c r="M2921" s="419" t="s">
        <v>12535</v>
      </c>
      <c r="N2921" s="419" t="s">
        <v>12585</v>
      </c>
      <c r="O2921" s="419" t="s">
        <v>21009</v>
      </c>
      <c r="P2921" s="419" t="s">
        <v>12532</v>
      </c>
      <c r="Q2921" s="425">
        <v>1</v>
      </c>
      <c r="R2921" s="419" t="s">
        <v>24939</v>
      </c>
      <c r="S2921" s="424"/>
      <c r="T2921" s="424"/>
      <c r="U2921" s="424"/>
    </row>
    <row r="2922" spans="1:21" ht="14.6" x14ac:dyDescent="0.4">
      <c r="A2922" s="419" t="s">
        <v>12530</v>
      </c>
      <c r="B2922" s="419" t="s">
        <v>12586</v>
      </c>
      <c r="C2922" s="419" t="s">
        <v>12531</v>
      </c>
      <c r="D2922" s="419" t="s">
        <v>20148</v>
      </c>
      <c r="E2922" s="419"/>
      <c r="F2922" s="419" t="s">
        <v>38689</v>
      </c>
      <c r="G2922" s="419" t="s">
        <v>19639</v>
      </c>
      <c r="H2922" s="419"/>
      <c r="I2922" s="419" t="s">
        <v>17926</v>
      </c>
      <c r="J2922" s="419" t="s">
        <v>12532</v>
      </c>
      <c r="K2922" s="419" t="s">
        <v>12587</v>
      </c>
      <c r="L2922" s="419" t="s">
        <v>35323</v>
      </c>
      <c r="M2922" s="419" t="s">
        <v>12535</v>
      </c>
      <c r="N2922" s="419" t="s">
        <v>12588</v>
      </c>
      <c r="O2922" s="419" t="s">
        <v>21009</v>
      </c>
      <c r="P2922" s="419" t="s">
        <v>12532</v>
      </c>
      <c r="Q2922" s="425">
        <v>1</v>
      </c>
      <c r="R2922" s="419" t="s">
        <v>24940</v>
      </c>
      <c r="S2922" s="424"/>
      <c r="T2922" s="424"/>
      <c r="U2922" s="424"/>
    </row>
    <row r="2923" spans="1:21" ht="14.6" x14ac:dyDescent="0.4">
      <c r="A2923" s="419" t="s">
        <v>12530</v>
      </c>
      <c r="B2923" s="419" t="s">
        <v>12589</v>
      </c>
      <c r="C2923" s="419" t="s">
        <v>12531</v>
      </c>
      <c r="D2923" s="419" t="s">
        <v>20148</v>
      </c>
      <c r="E2923" s="419"/>
      <c r="F2923" s="419" t="s">
        <v>38690</v>
      </c>
      <c r="G2923" s="419" t="s">
        <v>19639</v>
      </c>
      <c r="H2923" s="419"/>
      <c r="I2923" s="419" t="s">
        <v>19461</v>
      </c>
      <c r="J2923" s="419" t="s">
        <v>12532</v>
      </c>
      <c r="K2923" s="419" t="s">
        <v>12590</v>
      </c>
      <c r="L2923" s="419" t="s">
        <v>35323</v>
      </c>
      <c r="M2923" s="419" t="s">
        <v>12535</v>
      </c>
      <c r="N2923" s="419" t="s">
        <v>12591</v>
      </c>
      <c r="O2923" s="419" t="s">
        <v>21009</v>
      </c>
      <c r="P2923" s="419" t="s">
        <v>12532</v>
      </c>
      <c r="Q2923" s="425">
        <v>1</v>
      </c>
      <c r="R2923" s="419" t="s">
        <v>24941</v>
      </c>
      <c r="S2923" s="424"/>
      <c r="T2923" s="424"/>
      <c r="U2923" s="424"/>
    </row>
    <row r="2924" spans="1:21" ht="14.6" x14ac:dyDescent="0.4">
      <c r="A2924" s="419" t="s">
        <v>12530</v>
      </c>
      <c r="B2924" s="419" t="s">
        <v>12592</v>
      </c>
      <c r="C2924" s="419" t="s">
        <v>12531</v>
      </c>
      <c r="D2924" s="419" t="s">
        <v>20148</v>
      </c>
      <c r="E2924" s="419"/>
      <c r="F2924" s="419" t="s">
        <v>38691</v>
      </c>
      <c r="G2924" s="419" t="s">
        <v>19639</v>
      </c>
      <c r="H2924" s="419"/>
      <c r="I2924" s="419" t="s">
        <v>20143</v>
      </c>
      <c r="J2924" s="419" t="s">
        <v>12532</v>
      </c>
      <c r="K2924" s="419" t="s">
        <v>12593</v>
      </c>
      <c r="L2924" s="419" t="s">
        <v>35323</v>
      </c>
      <c r="M2924" s="419" t="s">
        <v>12535</v>
      </c>
      <c r="N2924" s="419" t="s">
        <v>12594</v>
      </c>
      <c r="O2924" s="419" t="s">
        <v>21009</v>
      </c>
      <c r="P2924" s="419" t="s">
        <v>12532</v>
      </c>
      <c r="Q2924" s="425">
        <v>1</v>
      </c>
      <c r="R2924" s="419" t="s">
        <v>24942</v>
      </c>
      <c r="S2924" s="424"/>
      <c r="T2924" s="424"/>
      <c r="U2924" s="424"/>
    </row>
    <row r="2925" spans="1:21" ht="14.6" x14ac:dyDescent="0.4">
      <c r="A2925" s="419" t="s">
        <v>12530</v>
      </c>
      <c r="B2925" s="419" t="s">
        <v>12595</v>
      </c>
      <c r="C2925" s="419" t="s">
        <v>12531</v>
      </c>
      <c r="D2925" s="419" t="s">
        <v>20148</v>
      </c>
      <c r="E2925" s="419"/>
      <c r="F2925" s="419" t="s">
        <v>38692</v>
      </c>
      <c r="G2925" s="419" t="s">
        <v>19639</v>
      </c>
      <c r="H2925" s="419"/>
      <c r="I2925" s="419" t="s">
        <v>20180</v>
      </c>
      <c r="J2925" s="419" t="s">
        <v>12532</v>
      </c>
      <c r="K2925" s="419" t="s">
        <v>12596</v>
      </c>
      <c r="L2925" s="419" t="s">
        <v>35323</v>
      </c>
      <c r="M2925" s="419" t="s">
        <v>12535</v>
      </c>
      <c r="N2925" s="419" t="s">
        <v>12597</v>
      </c>
      <c r="O2925" s="419" t="s">
        <v>21009</v>
      </c>
      <c r="P2925" s="419" t="s">
        <v>12532</v>
      </c>
      <c r="Q2925" s="425">
        <v>1</v>
      </c>
      <c r="R2925" s="419" t="s">
        <v>24943</v>
      </c>
      <c r="S2925" s="424"/>
      <c r="T2925" s="424"/>
      <c r="U2925" s="424"/>
    </row>
    <row r="2926" spans="1:21" ht="14.6" x14ac:dyDescent="0.4">
      <c r="A2926" s="419" t="s">
        <v>12530</v>
      </c>
      <c r="B2926" s="419" t="s">
        <v>12598</v>
      </c>
      <c r="C2926" s="419" t="s">
        <v>12531</v>
      </c>
      <c r="D2926" s="419" t="s">
        <v>20148</v>
      </c>
      <c r="E2926" s="419"/>
      <c r="F2926" s="419" t="s">
        <v>38693</v>
      </c>
      <c r="G2926" s="419" t="s">
        <v>19639</v>
      </c>
      <c r="H2926" s="419"/>
      <c r="I2926" s="419" t="s">
        <v>19497</v>
      </c>
      <c r="J2926" s="419" t="s">
        <v>12532</v>
      </c>
      <c r="K2926" s="419" t="s">
        <v>12599</v>
      </c>
      <c r="L2926" s="419" t="s">
        <v>35323</v>
      </c>
      <c r="M2926" s="419" t="s">
        <v>12535</v>
      </c>
      <c r="N2926" s="419" t="s">
        <v>12600</v>
      </c>
      <c r="O2926" s="419" t="s">
        <v>21009</v>
      </c>
      <c r="P2926" s="419" t="s">
        <v>12532</v>
      </c>
      <c r="Q2926" s="425">
        <v>1</v>
      </c>
      <c r="R2926" s="419" t="s">
        <v>24944</v>
      </c>
      <c r="S2926" s="424"/>
      <c r="T2926" s="424"/>
      <c r="U2926" s="424"/>
    </row>
    <row r="2927" spans="1:21" ht="14.6" x14ac:dyDescent="0.4">
      <c r="A2927" s="419" t="s">
        <v>12530</v>
      </c>
      <c r="B2927" s="419" t="s">
        <v>21326</v>
      </c>
      <c r="C2927" s="419" t="s">
        <v>12531</v>
      </c>
      <c r="D2927" s="419" t="s">
        <v>20148</v>
      </c>
      <c r="E2927" s="419"/>
      <c r="F2927" s="419" t="s">
        <v>38694</v>
      </c>
      <c r="G2927" s="419" t="s">
        <v>19639</v>
      </c>
      <c r="H2927" s="419"/>
      <c r="I2927" s="419" t="s">
        <v>18131</v>
      </c>
      <c r="J2927" s="419" t="s">
        <v>12532</v>
      </c>
      <c r="K2927" s="419" t="s">
        <v>12601</v>
      </c>
      <c r="L2927" s="419" t="s">
        <v>35323</v>
      </c>
      <c r="M2927" s="419" t="s">
        <v>12535</v>
      </c>
      <c r="N2927" s="419" t="s">
        <v>12602</v>
      </c>
      <c r="O2927" s="419" t="s">
        <v>21009</v>
      </c>
      <c r="P2927" s="419" t="s">
        <v>12532</v>
      </c>
      <c r="Q2927" s="425">
        <v>1</v>
      </c>
      <c r="R2927" s="419" t="s">
        <v>24945</v>
      </c>
      <c r="S2927" s="424"/>
      <c r="T2927" s="424"/>
      <c r="U2927" s="424"/>
    </row>
    <row r="2928" spans="1:21" ht="14.6" x14ac:dyDescent="0.4">
      <c r="A2928" s="419" t="s">
        <v>12530</v>
      </c>
      <c r="B2928" s="419" t="s">
        <v>17664</v>
      </c>
      <c r="C2928" s="419" t="s">
        <v>12531</v>
      </c>
      <c r="D2928" s="419" t="s">
        <v>20148</v>
      </c>
      <c r="E2928" s="419"/>
      <c r="F2928" s="419" t="s">
        <v>38695</v>
      </c>
      <c r="G2928" s="419" t="s">
        <v>19639</v>
      </c>
      <c r="H2928" s="419"/>
      <c r="I2928" s="419" t="s">
        <v>19429</v>
      </c>
      <c r="J2928" s="419" t="s">
        <v>12532</v>
      </c>
      <c r="K2928" s="419" t="s">
        <v>12603</v>
      </c>
      <c r="L2928" s="419" t="s">
        <v>35323</v>
      </c>
      <c r="M2928" s="419" t="s">
        <v>12535</v>
      </c>
      <c r="N2928" s="419" t="s">
        <v>12604</v>
      </c>
      <c r="O2928" s="419" t="s">
        <v>21009</v>
      </c>
      <c r="P2928" s="419" t="s">
        <v>12532</v>
      </c>
      <c r="Q2928" s="425">
        <v>1</v>
      </c>
      <c r="R2928" s="419" t="s">
        <v>24946</v>
      </c>
      <c r="S2928" s="424"/>
      <c r="T2928" s="424"/>
      <c r="U2928" s="424"/>
    </row>
    <row r="2929" spans="1:21" ht="14.6" x14ac:dyDescent="0.4">
      <c r="A2929" s="419" t="s">
        <v>12530</v>
      </c>
      <c r="B2929" s="419" t="s">
        <v>12605</v>
      </c>
      <c r="C2929" s="419" t="s">
        <v>12531</v>
      </c>
      <c r="D2929" s="419" t="s">
        <v>20148</v>
      </c>
      <c r="E2929" s="419"/>
      <c r="F2929" s="419" t="s">
        <v>38696</v>
      </c>
      <c r="G2929" s="419" t="s">
        <v>19639</v>
      </c>
      <c r="H2929" s="419"/>
      <c r="I2929" s="419" t="s">
        <v>19416</v>
      </c>
      <c r="J2929" s="419" t="s">
        <v>12532</v>
      </c>
      <c r="K2929" s="419" t="s">
        <v>12606</v>
      </c>
      <c r="L2929" s="419" t="s">
        <v>35323</v>
      </c>
      <c r="M2929" s="419" t="s">
        <v>12535</v>
      </c>
      <c r="N2929" s="419" t="s">
        <v>12607</v>
      </c>
      <c r="O2929" s="419" t="s">
        <v>21009</v>
      </c>
      <c r="P2929" s="419" t="s">
        <v>12532</v>
      </c>
      <c r="Q2929" s="425">
        <v>1</v>
      </c>
      <c r="R2929" s="419" t="s">
        <v>24947</v>
      </c>
      <c r="S2929" s="424"/>
      <c r="T2929" s="424"/>
      <c r="U2929" s="424"/>
    </row>
    <row r="2930" spans="1:21" ht="14.6" x14ac:dyDescent="0.4">
      <c r="A2930" s="419" t="s">
        <v>12530</v>
      </c>
      <c r="B2930" s="419" t="s">
        <v>12608</v>
      </c>
      <c r="C2930" s="419" t="s">
        <v>12531</v>
      </c>
      <c r="D2930" s="419" t="s">
        <v>20148</v>
      </c>
      <c r="E2930" s="419"/>
      <c r="F2930" s="419" t="s">
        <v>38697</v>
      </c>
      <c r="G2930" s="419" t="s">
        <v>19639</v>
      </c>
      <c r="H2930" s="419"/>
      <c r="I2930" s="419" t="s">
        <v>20233</v>
      </c>
      <c r="J2930" s="419" t="s">
        <v>12532</v>
      </c>
      <c r="K2930" s="419" t="s">
        <v>12609</v>
      </c>
      <c r="L2930" s="419" t="s">
        <v>35323</v>
      </c>
      <c r="M2930" s="419" t="s">
        <v>12535</v>
      </c>
      <c r="N2930" s="419" t="s">
        <v>12610</v>
      </c>
      <c r="O2930" s="419" t="s">
        <v>21009</v>
      </c>
      <c r="P2930" s="419" t="s">
        <v>12532</v>
      </c>
      <c r="Q2930" s="425">
        <v>1</v>
      </c>
      <c r="R2930" s="419" t="s">
        <v>24948</v>
      </c>
      <c r="S2930" s="424"/>
      <c r="T2930" s="424"/>
      <c r="U2930" s="424"/>
    </row>
    <row r="2931" spans="1:21" ht="14.6" x14ac:dyDescent="0.4">
      <c r="A2931" s="419" t="s">
        <v>12530</v>
      </c>
      <c r="B2931" s="419" t="s">
        <v>12611</v>
      </c>
      <c r="C2931" s="419" t="s">
        <v>12531</v>
      </c>
      <c r="D2931" s="419" t="s">
        <v>20148</v>
      </c>
      <c r="E2931" s="419"/>
      <c r="F2931" s="419" t="s">
        <v>38698</v>
      </c>
      <c r="G2931" s="419" t="s">
        <v>19639</v>
      </c>
      <c r="H2931" s="419"/>
      <c r="I2931" s="419" t="s">
        <v>20236</v>
      </c>
      <c r="J2931" s="419" t="s">
        <v>12532</v>
      </c>
      <c r="K2931" s="419" t="s">
        <v>12612</v>
      </c>
      <c r="L2931" s="419" t="s">
        <v>35323</v>
      </c>
      <c r="M2931" s="419" t="s">
        <v>12535</v>
      </c>
      <c r="N2931" s="419" t="s">
        <v>12613</v>
      </c>
      <c r="O2931" s="419" t="s">
        <v>21009</v>
      </c>
      <c r="P2931" s="419" t="s">
        <v>12532</v>
      </c>
      <c r="Q2931" s="425">
        <v>1</v>
      </c>
      <c r="R2931" s="419" t="s">
        <v>24949</v>
      </c>
      <c r="S2931" s="424"/>
      <c r="T2931" s="424"/>
      <c r="U2931" s="424"/>
    </row>
    <row r="2932" spans="1:21" ht="14.6" x14ac:dyDescent="0.4">
      <c r="A2932" s="419" t="s">
        <v>12530</v>
      </c>
      <c r="B2932" s="419" t="s">
        <v>12614</v>
      </c>
      <c r="C2932" s="419" t="s">
        <v>12531</v>
      </c>
      <c r="D2932" s="419" t="s">
        <v>20148</v>
      </c>
      <c r="E2932" s="419"/>
      <c r="F2932" s="419" t="s">
        <v>38699</v>
      </c>
      <c r="G2932" s="419" t="s">
        <v>19639</v>
      </c>
      <c r="H2932" s="419"/>
      <c r="I2932" s="419" t="s">
        <v>19855</v>
      </c>
      <c r="J2932" s="419" t="s">
        <v>12532</v>
      </c>
      <c r="K2932" s="419" t="s">
        <v>12615</v>
      </c>
      <c r="L2932" s="419" t="s">
        <v>35323</v>
      </c>
      <c r="M2932" s="419" t="s">
        <v>12535</v>
      </c>
      <c r="N2932" s="419" t="s">
        <v>12616</v>
      </c>
      <c r="O2932" s="419" t="s">
        <v>21009</v>
      </c>
      <c r="P2932" s="419" t="s">
        <v>12532</v>
      </c>
      <c r="Q2932" s="425">
        <v>1</v>
      </c>
      <c r="R2932" s="419" t="s">
        <v>24950</v>
      </c>
      <c r="S2932" s="424"/>
      <c r="T2932" s="424"/>
      <c r="U2932" s="424"/>
    </row>
    <row r="2933" spans="1:21" ht="14.6" x14ac:dyDescent="0.4">
      <c r="A2933" s="419" t="s">
        <v>12530</v>
      </c>
      <c r="B2933" s="419" t="s">
        <v>12617</v>
      </c>
      <c r="C2933" s="419" t="s">
        <v>12531</v>
      </c>
      <c r="D2933" s="419" t="s">
        <v>20148</v>
      </c>
      <c r="E2933" s="419"/>
      <c r="F2933" s="419" t="s">
        <v>38700</v>
      </c>
      <c r="G2933" s="419" t="s">
        <v>19639</v>
      </c>
      <c r="H2933" s="419"/>
      <c r="I2933" s="419" t="s">
        <v>20139</v>
      </c>
      <c r="J2933" s="419" t="s">
        <v>12532</v>
      </c>
      <c r="K2933" s="419" t="s">
        <v>12618</v>
      </c>
      <c r="L2933" s="419" t="s">
        <v>35323</v>
      </c>
      <c r="M2933" s="419" t="s">
        <v>12535</v>
      </c>
      <c r="N2933" s="419" t="s">
        <v>12619</v>
      </c>
      <c r="O2933" s="419" t="s">
        <v>21009</v>
      </c>
      <c r="P2933" s="419" t="s">
        <v>12532</v>
      </c>
      <c r="Q2933" s="425">
        <v>1</v>
      </c>
      <c r="R2933" s="419" t="s">
        <v>24951</v>
      </c>
      <c r="S2933" s="424"/>
      <c r="T2933" s="424"/>
      <c r="U2933" s="424"/>
    </row>
    <row r="2934" spans="1:21" ht="14.6" x14ac:dyDescent="0.4">
      <c r="A2934" s="419" t="s">
        <v>12530</v>
      </c>
      <c r="B2934" s="419" t="s">
        <v>12620</v>
      </c>
      <c r="C2934" s="419" t="s">
        <v>12531</v>
      </c>
      <c r="D2934" s="419" t="s">
        <v>20148</v>
      </c>
      <c r="E2934" s="419"/>
      <c r="F2934" s="419" t="s">
        <v>38701</v>
      </c>
      <c r="G2934" s="419" t="s">
        <v>19639</v>
      </c>
      <c r="H2934" s="419"/>
      <c r="I2934" s="419" t="s">
        <v>18136</v>
      </c>
      <c r="J2934" s="419" t="s">
        <v>12532</v>
      </c>
      <c r="K2934" s="419" t="s">
        <v>12621</v>
      </c>
      <c r="L2934" s="419" t="s">
        <v>35323</v>
      </c>
      <c r="M2934" s="419" t="s">
        <v>12535</v>
      </c>
      <c r="N2934" s="419" t="s">
        <v>12622</v>
      </c>
      <c r="O2934" s="419" t="s">
        <v>21009</v>
      </c>
      <c r="P2934" s="419" t="s">
        <v>12532</v>
      </c>
      <c r="Q2934" s="425">
        <v>1</v>
      </c>
      <c r="R2934" s="419" t="s">
        <v>24952</v>
      </c>
      <c r="S2934" s="424"/>
      <c r="T2934" s="424"/>
      <c r="U2934" s="424"/>
    </row>
    <row r="2935" spans="1:21" ht="14.6" x14ac:dyDescent="0.4">
      <c r="A2935" s="419" t="s">
        <v>12530</v>
      </c>
      <c r="B2935" s="419" t="s">
        <v>12623</v>
      </c>
      <c r="C2935" s="419" t="s">
        <v>12531</v>
      </c>
      <c r="D2935" s="419" t="s">
        <v>20148</v>
      </c>
      <c r="E2935" s="419"/>
      <c r="F2935" s="419" t="s">
        <v>38702</v>
      </c>
      <c r="G2935" s="419" t="s">
        <v>19639</v>
      </c>
      <c r="H2935" s="419"/>
      <c r="I2935" s="419" t="s">
        <v>19345</v>
      </c>
      <c r="J2935" s="419" t="s">
        <v>12532</v>
      </c>
      <c r="K2935" s="419" t="s">
        <v>12624</v>
      </c>
      <c r="L2935" s="419" t="s">
        <v>35323</v>
      </c>
      <c r="M2935" s="419" t="s">
        <v>12535</v>
      </c>
      <c r="N2935" s="419" t="s">
        <v>12625</v>
      </c>
      <c r="O2935" s="419" t="s">
        <v>21009</v>
      </c>
      <c r="P2935" s="419" t="s">
        <v>12532</v>
      </c>
      <c r="Q2935" s="425">
        <v>1</v>
      </c>
      <c r="R2935" s="419" t="s">
        <v>24953</v>
      </c>
      <c r="S2935" s="424"/>
      <c r="T2935" s="424"/>
      <c r="U2935" s="424"/>
    </row>
    <row r="2936" spans="1:21" ht="14.6" x14ac:dyDescent="0.4">
      <c r="A2936" s="419" t="s">
        <v>12530</v>
      </c>
      <c r="B2936" s="419" t="s">
        <v>12626</v>
      </c>
      <c r="C2936" s="419" t="s">
        <v>12531</v>
      </c>
      <c r="D2936" s="419" t="s">
        <v>20148</v>
      </c>
      <c r="E2936" s="419"/>
      <c r="F2936" s="419" t="s">
        <v>38703</v>
      </c>
      <c r="G2936" s="419" t="s">
        <v>19639</v>
      </c>
      <c r="H2936" s="419"/>
      <c r="I2936" s="419" t="s">
        <v>19349</v>
      </c>
      <c r="J2936" s="419" t="s">
        <v>12532</v>
      </c>
      <c r="K2936" s="419" t="s">
        <v>12627</v>
      </c>
      <c r="L2936" s="419" t="s">
        <v>35323</v>
      </c>
      <c r="M2936" s="419" t="s">
        <v>12535</v>
      </c>
      <c r="N2936" s="419" t="s">
        <v>12628</v>
      </c>
      <c r="O2936" s="419" t="s">
        <v>21009</v>
      </c>
      <c r="P2936" s="419" t="s">
        <v>12532</v>
      </c>
      <c r="Q2936" s="425">
        <v>1</v>
      </c>
      <c r="R2936" s="419" t="s">
        <v>24954</v>
      </c>
      <c r="S2936" s="424"/>
      <c r="T2936" s="424"/>
      <c r="U2936" s="424"/>
    </row>
    <row r="2937" spans="1:21" ht="14.6" x14ac:dyDescent="0.4">
      <c r="A2937" s="419" t="s">
        <v>12530</v>
      </c>
      <c r="B2937" s="419" t="s">
        <v>16523</v>
      </c>
      <c r="C2937" s="419" t="s">
        <v>12531</v>
      </c>
      <c r="D2937" s="419" t="s">
        <v>20148</v>
      </c>
      <c r="E2937" s="419"/>
      <c r="F2937" s="419" t="s">
        <v>38704</v>
      </c>
      <c r="G2937" s="419" t="s">
        <v>19639</v>
      </c>
      <c r="H2937" s="419"/>
      <c r="I2937" s="419" t="s">
        <v>19511</v>
      </c>
      <c r="J2937" s="419" t="s">
        <v>12532</v>
      </c>
      <c r="K2937" s="419" t="s">
        <v>12629</v>
      </c>
      <c r="L2937" s="419" t="s">
        <v>35323</v>
      </c>
      <c r="M2937" s="419" t="s">
        <v>12535</v>
      </c>
      <c r="N2937" s="419" t="s">
        <v>12630</v>
      </c>
      <c r="O2937" s="419" t="s">
        <v>21009</v>
      </c>
      <c r="P2937" s="419" t="s">
        <v>12532</v>
      </c>
      <c r="Q2937" s="425">
        <v>1</v>
      </c>
      <c r="R2937" s="419" t="s">
        <v>24955</v>
      </c>
      <c r="S2937" s="424"/>
      <c r="T2937" s="424"/>
      <c r="U2937" s="424"/>
    </row>
    <row r="2938" spans="1:21" ht="14.6" x14ac:dyDescent="0.4">
      <c r="A2938" s="419" t="s">
        <v>12530</v>
      </c>
      <c r="B2938" s="419" t="s">
        <v>21327</v>
      </c>
      <c r="C2938" s="419" t="s">
        <v>12531</v>
      </c>
      <c r="D2938" s="419" t="s">
        <v>20148</v>
      </c>
      <c r="E2938" s="419"/>
      <c r="F2938" s="419" t="s">
        <v>38705</v>
      </c>
      <c r="G2938" s="419" t="s">
        <v>19639</v>
      </c>
      <c r="H2938" s="419"/>
      <c r="I2938" s="419" t="s">
        <v>20142</v>
      </c>
      <c r="J2938" s="419" t="s">
        <v>12532</v>
      </c>
      <c r="K2938" s="419" t="s">
        <v>12631</v>
      </c>
      <c r="L2938" s="419" t="s">
        <v>35323</v>
      </c>
      <c r="M2938" s="419" t="s">
        <v>12535</v>
      </c>
      <c r="N2938" s="419" t="s">
        <v>12632</v>
      </c>
      <c r="O2938" s="419" t="s">
        <v>21009</v>
      </c>
      <c r="P2938" s="419" t="s">
        <v>12532</v>
      </c>
      <c r="Q2938" s="425">
        <v>1</v>
      </c>
      <c r="R2938" s="419" t="s">
        <v>24956</v>
      </c>
      <c r="S2938" s="424"/>
      <c r="T2938" s="424"/>
      <c r="U2938" s="424"/>
    </row>
    <row r="2939" spans="1:21" ht="14.6" x14ac:dyDescent="0.4">
      <c r="A2939" s="419" t="s">
        <v>12530</v>
      </c>
      <c r="B2939" s="419" t="s">
        <v>38493</v>
      </c>
      <c r="C2939" s="419" t="s">
        <v>12531</v>
      </c>
      <c r="D2939" s="419" t="s">
        <v>20148</v>
      </c>
      <c r="E2939" s="419"/>
      <c r="F2939" s="419" t="s">
        <v>38706</v>
      </c>
      <c r="G2939" s="419" t="s">
        <v>20248</v>
      </c>
      <c r="H2939" s="419"/>
      <c r="I2939" s="419" t="s">
        <v>19364</v>
      </c>
      <c r="J2939" s="419" t="s">
        <v>12532</v>
      </c>
      <c r="K2939" s="419" t="s">
        <v>12633</v>
      </c>
      <c r="L2939" s="419" t="s">
        <v>35323</v>
      </c>
      <c r="M2939" s="419" t="s">
        <v>12535</v>
      </c>
      <c r="N2939" s="419" t="s">
        <v>12634</v>
      </c>
      <c r="O2939" s="419" t="s">
        <v>21027</v>
      </c>
      <c r="P2939" s="419" t="s">
        <v>12532</v>
      </c>
      <c r="Q2939" s="425">
        <v>1</v>
      </c>
      <c r="R2939" s="419" t="s">
        <v>24957</v>
      </c>
      <c r="S2939" s="424"/>
      <c r="T2939" s="424"/>
      <c r="U2939" s="424"/>
    </row>
    <row r="2940" spans="1:21" ht="14.6" x14ac:dyDescent="0.4">
      <c r="A2940" s="419" t="s">
        <v>12530</v>
      </c>
      <c r="B2940" s="419" t="s">
        <v>38707</v>
      </c>
      <c r="C2940" s="419" t="s">
        <v>12531</v>
      </c>
      <c r="D2940" s="419" t="s">
        <v>20148</v>
      </c>
      <c r="E2940" s="419"/>
      <c r="F2940" s="419" t="s">
        <v>38708</v>
      </c>
      <c r="G2940" s="419" t="s">
        <v>20160</v>
      </c>
      <c r="H2940" s="419"/>
      <c r="I2940" s="419" t="s">
        <v>20208</v>
      </c>
      <c r="J2940" s="419" t="s">
        <v>12532</v>
      </c>
      <c r="K2940" s="419" t="s">
        <v>12635</v>
      </c>
      <c r="L2940" s="419" t="s">
        <v>35323</v>
      </c>
      <c r="M2940" s="419" t="s">
        <v>12535</v>
      </c>
      <c r="N2940" s="419" t="s">
        <v>12636</v>
      </c>
      <c r="O2940" s="419" t="s">
        <v>21020</v>
      </c>
      <c r="P2940" s="419" t="s">
        <v>12532</v>
      </c>
      <c r="Q2940" s="425">
        <v>1</v>
      </c>
      <c r="R2940" s="419" t="s">
        <v>24958</v>
      </c>
      <c r="S2940" s="424"/>
      <c r="T2940" s="424"/>
      <c r="U2940" s="424"/>
    </row>
    <row r="2941" spans="1:21" ht="14.6" x14ac:dyDescent="0.4">
      <c r="A2941" s="428" t="s">
        <v>12530</v>
      </c>
      <c r="B2941" s="428" t="s">
        <v>31489</v>
      </c>
      <c r="C2941" s="428" t="s">
        <v>12531</v>
      </c>
      <c r="D2941" s="428" t="s">
        <v>20148</v>
      </c>
      <c r="E2941" s="428"/>
      <c r="F2941" s="428" t="s">
        <v>38709</v>
      </c>
      <c r="G2941" s="428" t="s">
        <v>20155</v>
      </c>
      <c r="H2941" s="428"/>
      <c r="I2941" s="428" t="s">
        <v>19356</v>
      </c>
      <c r="J2941" s="428" t="s">
        <v>12532</v>
      </c>
      <c r="K2941" s="428" t="s">
        <v>12637</v>
      </c>
      <c r="L2941" s="428" t="s">
        <v>35323</v>
      </c>
      <c r="M2941" s="428" t="s">
        <v>12535</v>
      </c>
      <c r="N2941" s="428" t="s">
        <v>12638</v>
      </c>
      <c r="O2941" s="428" t="s">
        <v>21164</v>
      </c>
      <c r="P2941" s="428" t="s">
        <v>12532</v>
      </c>
      <c r="Q2941" s="425">
        <v>1</v>
      </c>
      <c r="R2941" s="428" t="s">
        <v>24959</v>
      </c>
      <c r="S2941" s="424"/>
      <c r="T2941" s="424"/>
      <c r="U2941" s="424"/>
    </row>
    <row r="2942" spans="1:21" ht="14.6" x14ac:dyDescent="0.4">
      <c r="A2942" s="422" t="s">
        <v>12530</v>
      </c>
      <c r="B2942" s="422" t="s">
        <v>12639</v>
      </c>
      <c r="C2942" s="422" t="s">
        <v>12531</v>
      </c>
      <c r="D2942" s="422" t="s">
        <v>20148</v>
      </c>
      <c r="E2942" s="422"/>
      <c r="F2942" s="422" t="s">
        <v>38710</v>
      </c>
      <c r="G2942" s="422" t="s">
        <v>20160</v>
      </c>
      <c r="H2942" s="422"/>
      <c r="I2942" s="422" t="s">
        <v>20180</v>
      </c>
      <c r="J2942" s="422" t="s">
        <v>12532</v>
      </c>
      <c r="K2942" s="422" t="s">
        <v>12640</v>
      </c>
      <c r="L2942" s="422" t="s">
        <v>35323</v>
      </c>
      <c r="M2942" s="422" t="s">
        <v>12535</v>
      </c>
      <c r="N2942" s="422" t="s">
        <v>12641</v>
      </c>
      <c r="O2942" s="422" t="s">
        <v>21163</v>
      </c>
      <c r="P2942" s="422" t="s">
        <v>12532</v>
      </c>
      <c r="Q2942" s="423">
        <v>1</v>
      </c>
      <c r="R2942" s="422" t="s">
        <v>24960</v>
      </c>
      <c r="S2942" s="424"/>
      <c r="T2942" s="424"/>
      <c r="U2942" s="424"/>
    </row>
    <row r="2943" spans="1:21" ht="14.6" x14ac:dyDescent="0.4">
      <c r="A2943" s="419" t="s">
        <v>12530</v>
      </c>
      <c r="B2943" s="419" t="s">
        <v>22068</v>
      </c>
      <c r="C2943" s="419" t="s">
        <v>12531</v>
      </c>
      <c r="D2943" s="419" t="s">
        <v>20148</v>
      </c>
      <c r="E2943" s="419"/>
      <c r="F2943" s="419" t="s">
        <v>38711</v>
      </c>
      <c r="G2943" s="419" t="s">
        <v>20160</v>
      </c>
      <c r="H2943" s="419"/>
      <c r="I2943" s="419" t="s">
        <v>19436</v>
      </c>
      <c r="J2943" s="419" t="s">
        <v>12532</v>
      </c>
      <c r="K2943" s="419" t="s">
        <v>12642</v>
      </c>
      <c r="L2943" s="419" t="s">
        <v>35323</v>
      </c>
      <c r="M2943" s="419" t="s">
        <v>12535</v>
      </c>
      <c r="N2943" s="419" t="s">
        <v>12643</v>
      </c>
      <c r="O2943" s="419" t="s">
        <v>21018</v>
      </c>
      <c r="P2943" s="419" t="s">
        <v>12532</v>
      </c>
      <c r="Q2943" s="425">
        <v>1</v>
      </c>
      <c r="R2943" s="419" t="s">
        <v>24961</v>
      </c>
      <c r="S2943" s="424"/>
      <c r="T2943" s="424"/>
      <c r="U2943" s="424"/>
    </row>
    <row r="2944" spans="1:21" ht="14.6" x14ac:dyDescent="0.4">
      <c r="A2944" s="419" t="s">
        <v>12530</v>
      </c>
      <c r="B2944" s="419" t="s">
        <v>22068</v>
      </c>
      <c r="C2944" s="419" t="s">
        <v>12531</v>
      </c>
      <c r="D2944" s="419" t="s">
        <v>20148</v>
      </c>
      <c r="E2944" s="419"/>
      <c r="F2944" s="419" t="s">
        <v>38712</v>
      </c>
      <c r="G2944" s="419" t="s">
        <v>20155</v>
      </c>
      <c r="H2944" s="419"/>
      <c r="I2944" s="419" t="s">
        <v>20190</v>
      </c>
      <c r="J2944" s="419" t="s">
        <v>12532</v>
      </c>
      <c r="K2944" s="419" t="s">
        <v>12642</v>
      </c>
      <c r="L2944" s="419" t="s">
        <v>35323</v>
      </c>
      <c r="M2944" s="419" t="s">
        <v>12535</v>
      </c>
      <c r="N2944" s="419" t="s">
        <v>12643</v>
      </c>
      <c r="O2944" s="419" t="s">
        <v>21018</v>
      </c>
      <c r="P2944" s="419" t="s">
        <v>12532</v>
      </c>
      <c r="Q2944" s="425">
        <v>1</v>
      </c>
      <c r="R2944" s="419" t="s">
        <v>24961</v>
      </c>
      <c r="S2944" s="424"/>
      <c r="T2944" s="424"/>
      <c r="U2944" s="424"/>
    </row>
    <row r="2945" spans="1:21" ht="14.6" x14ac:dyDescent="0.4">
      <c r="A2945" s="416" t="s">
        <v>12530</v>
      </c>
      <c r="B2945" s="416" t="s">
        <v>33125</v>
      </c>
      <c r="C2945" s="416" t="s">
        <v>12531</v>
      </c>
      <c r="D2945" s="416" t="s">
        <v>20772</v>
      </c>
      <c r="E2945" s="416"/>
      <c r="F2945" s="416" t="s">
        <v>20772</v>
      </c>
      <c r="G2945" s="416" t="s">
        <v>20772</v>
      </c>
      <c r="H2945" s="416"/>
      <c r="I2945" s="416" t="s">
        <v>20772</v>
      </c>
      <c r="J2945" s="416" t="s">
        <v>12532</v>
      </c>
      <c r="K2945" s="416" t="s">
        <v>33126</v>
      </c>
      <c r="L2945" s="416" t="s">
        <v>35332</v>
      </c>
      <c r="M2945" s="416" t="s">
        <v>33126</v>
      </c>
      <c r="N2945" s="416" t="s">
        <v>12534</v>
      </c>
      <c r="O2945" s="416" t="s">
        <v>21009</v>
      </c>
      <c r="P2945" s="416" t="s">
        <v>12532</v>
      </c>
      <c r="Q2945" s="417">
        <v>0</v>
      </c>
      <c r="R2945" s="416" t="s">
        <v>24922</v>
      </c>
      <c r="S2945" s="418"/>
      <c r="T2945" s="418"/>
      <c r="U2945" s="418"/>
    </row>
    <row r="2946" spans="1:21" ht="14.6" x14ac:dyDescent="0.4">
      <c r="A2946" s="416" t="s">
        <v>12530</v>
      </c>
      <c r="B2946" s="416" t="s">
        <v>33127</v>
      </c>
      <c r="C2946" s="416" t="s">
        <v>12531</v>
      </c>
      <c r="D2946" s="416" t="s">
        <v>20772</v>
      </c>
      <c r="E2946" s="416"/>
      <c r="F2946" s="416" t="s">
        <v>20772</v>
      </c>
      <c r="G2946" s="416" t="s">
        <v>20772</v>
      </c>
      <c r="H2946" s="416"/>
      <c r="I2946" s="416" t="s">
        <v>20772</v>
      </c>
      <c r="J2946" s="416" t="s">
        <v>12532</v>
      </c>
      <c r="K2946" s="416" t="s">
        <v>33128</v>
      </c>
      <c r="L2946" s="416" t="s">
        <v>35332</v>
      </c>
      <c r="M2946" s="416" t="s">
        <v>33128</v>
      </c>
      <c r="N2946" s="416" t="s">
        <v>12534</v>
      </c>
      <c r="O2946" s="416" t="s">
        <v>21009</v>
      </c>
      <c r="P2946" s="416" t="s">
        <v>12532</v>
      </c>
      <c r="Q2946" s="417">
        <v>0</v>
      </c>
      <c r="R2946" s="416" t="s">
        <v>24922</v>
      </c>
      <c r="S2946" s="418"/>
      <c r="T2946" s="418"/>
      <c r="U2946" s="418"/>
    </row>
    <row r="2947" spans="1:21" ht="14.6" x14ac:dyDescent="0.4">
      <c r="A2947" s="416" t="s">
        <v>12530</v>
      </c>
      <c r="B2947" s="416" t="s">
        <v>33129</v>
      </c>
      <c r="C2947" s="416" t="s">
        <v>12531</v>
      </c>
      <c r="D2947" s="416" t="s">
        <v>20772</v>
      </c>
      <c r="E2947" s="416"/>
      <c r="F2947" s="416" t="s">
        <v>20772</v>
      </c>
      <c r="G2947" s="416" t="s">
        <v>20772</v>
      </c>
      <c r="H2947" s="416"/>
      <c r="I2947" s="416" t="s">
        <v>20772</v>
      </c>
      <c r="J2947" s="416" t="s">
        <v>12532</v>
      </c>
      <c r="K2947" s="416" t="s">
        <v>33130</v>
      </c>
      <c r="L2947" s="416" t="s">
        <v>35332</v>
      </c>
      <c r="M2947" s="416" t="s">
        <v>33130</v>
      </c>
      <c r="N2947" s="416" t="s">
        <v>12534</v>
      </c>
      <c r="O2947" s="416" t="s">
        <v>21009</v>
      </c>
      <c r="P2947" s="416" t="s">
        <v>12532</v>
      </c>
      <c r="Q2947" s="417">
        <v>0</v>
      </c>
      <c r="R2947" s="416" t="s">
        <v>24922</v>
      </c>
      <c r="S2947" s="418"/>
      <c r="T2947" s="418"/>
      <c r="U2947" s="418"/>
    </row>
    <row r="2948" spans="1:21" ht="14.6" x14ac:dyDescent="0.4">
      <c r="A2948" s="416" t="s">
        <v>12530</v>
      </c>
      <c r="B2948" s="416" t="s">
        <v>33131</v>
      </c>
      <c r="C2948" s="416" t="s">
        <v>12531</v>
      </c>
      <c r="D2948" s="416" t="s">
        <v>20772</v>
      </c>
      <c r="E2948" s="416"/>
      <c r="F2948" s="416" t="s">
        <v>20772</v>
      </c>
      <c r="G2948" s="416" t="s">
        <v>20772</v>
      </c>
      <c r="H2948" s="416"/>
      <c r="I2948" s="416" t="s">
        <v>20772</v>
      </c>
      <c r="J2948" s="416" t="s">
        <v>12532</v>
      </c>
      <c r="K2948" s="416" t="s">
        <v>33132</v>
      </c>
      <c r="L2948" s="416" t="s">
        <v>35332</v>
      </c>
      <c r="M2948" s="416" t="s">
        <v>33132</v>
      </c>
      <c r="N2948" s="416" t="s">
        <v>12534</v>
      </c>
      <c r="O2948" s="416" t="s">
        <v>32479</v>
      </c>
      <c r="P2948" s="416" t="s">
        <v>12532</v>
      </c>
      <c r="Q2948" s="417">
        <v>0</v>
      </c>
      <c r="R2948" s="416" t="s">
        <v>24922</v>
      </c>
      <c r="S2948" s="418"/>
      <c r="T2948" s="418"/>
      <c r="U2948" s="418"/>
    </row>
    <row r="2949" spans="1:21" ht="14.6" x14ac:dyDescent="0.4">
      <c r="A2949" s="419" t="s">
        <v>12530</v>
      </c>
      <c r="B2949" s="419" t="s">
        <v>12644</v>
      </c>
      <c r="C2949" s="419" t="s">
        <v>12531</v>
      </c>
      <c r="D2949" s="419" t="s">
        <v>20148</v>
      </c>
      <c r="E2949" s="419"/>
      <c r="F2949" s="419" t="s">
        <v>38713</v>
      </c>
      <c r="G2949" s="419" t="s">
        <v>20248</v>
      </c>
      <c r="H2949" s="419"/>
      <c r="I2949" s="419" t="s">
        <v>17998</v>
      </c>
      <c r="J2949" s="419" t="s">
        <v>20258</v>
      </c>
      <c r="K2949" s="419" t="s">
        <v>12645</v>
      </c>
      <c r="L2949" s="419" t="s">
        <v>35323</v>
      </c>
      <c r="M2949" s="419" t="s">
        <v>19377</v>
      </c>
      <c r="N2949" s="419" t="s">
        <v>12646</v>
      </c>
      <c r="O2949" s="419" t="s">
        <v>21054</v>
      </c>
      <c r="P2949" s="419" t="s">
        <v>12532</v>
      </c>
      <c r="Q2949" s="425">
        <v>1</v>
      </c>
      <c r="R2949" s="419" t="s">
        <v>24962</v>
      </c>
      <c r="S2949" s="424"/>
      <c r="T2949" s="424"/>
      <c r="U2949" s="424"/>
    </row>
    <row r="2950" spans="1:21" ht="14.6" x14ac:dyDescent="0.4">
      <c r="A2950" s="419" t="s">
        <v>12530</v>
      </c>
      <c r="B2950" s="419" t="s">
        <v>38714</v>
      </c>
      <c r="C2950" s="419" t="s">
        <v>12531</v>
      </c>
      <c r="D2950" s="419" t="s">
        <v>20148</v>
      </c>
      <c r="E2950" s="419"/>
      <c r="F2950" s="419" t="s">
        <v>38715</v>
      </c>
      <c r="G2950" s="419" t="s">
        <v>19396</v>
      </c>
      <c r="H2950" s="419"/>
      <c r="I2950" s="419" t="s">
        <v>18069</v>
      </c>
      <c r="J2950" s="419" t="s">
        <v>20258</v>
      </c>
      <c r="K2950" s="419" t="s">
        <v>12647</v>
      </c>
      <c r="L2950" s="419" t="s">
        <v>35323</v>
      </c>
      <c r="M2950" s="419" t="s">
        <v>19398</v>
      </c>
      <c r="N2950" s="419" t="s">
        <v>12648</v>
      </c>
      <c r="O2950" s="419" t="s">
        <v>21062</v>
      </c>
      <c r="P2950" s="419" t="s">
        <v>12532</v>
      </c>
      <c r="Q2950" s="425">
        <v>1</v>
      </c>
      <c r="R2950" s="419" t="s">
        <v>24963</v>
      </c>
      <c r="S2950" s="424"/>
      <c r="T2950" s="424"/>
      <c r="U2950" s="424"/>
    </row>
    <row r="2951" spans="1:21" ht="14.6" x14ac:dyDescent="0.4">
      <c r="A2951" s="419" t="s">
        <v>12530</v>
      </c>
      <c r="B2951" s="419" t="s">
        <v>38716</v>
      </c>
      <c r="C2951" s="419" t="s">
        <v>12531</v>
      </c>
      <c r="D2951" s="419" t="s">
        <v>20148</v>
      </c>
      <c r="E2951" s="419"/>
      <c r="F2951" s="419" t="s">
        <v>38717</v>
      </c>
      <c r="G2951" s="419" t="s">
        <v>19396</v>
      </c>
      <c r="H2951" s="419"/>
      <c r="I2951" s="419" t="s">
        <v>20278</v>
      </c>
      <c r="J2951" s="419" t="s">
        <v>20258</v>
      </c>
      <c r="K2951" s="419" t="s">
        <v>14993</v>
      </c>
      <c r="L2951" s="419" t="s">
        <v>35323</v>
      </c>
      <c r="M2951" s="419" t="s">
        <v>19398</v>
      </c>
      <c r="N2951" s="419" t="s">
        <v>14994</v>
      </c>
      <c r="O2951" s="419" t="s">
        <v>21062</v>
      </c>
      <c r="P2951" s="419" t="s">
        <v>12532</v>
      </c>
      <c r="Q2951" s="425">
        <v>1</v>
      </c>
      <c r="R2951" s="419" t="s">
        <v>24964</v>
      </c>
      <c r="S2951" s="424"/>
      <c r="T2951" s="424"/>
      <c r="U2951" s="424"/>
    </row>
    <row r="2952" spans="1:21" ht="14.6" x14ac:dyDescent="0.4">
      <c r="A2952" s="419" t="s">
        <v>12530</v>
      </c>
      <c r="B2952" s="419" t="s">
        <v>38718</v>
      </c>
      <c r="C2952" s="419" t="s">
        <v>12531</v>
      </c>
      <c r="D2952" s="419" t="s">
        <v>20148</v>
      </c>
      <c r="E2952" s="419"/>
      <c r="F2952" s="419" t="s">
        <v>38719</v>
      </c>
      <c r="G2952" s="419" t="s">
        <v>19396</v>
      </c>
      <c r="H2952" s="419"/>
      <c r="I2952" s="419" t="s">
        <v>19356</v>
      </c>
      <c r="J2952" s="419" t="s">
        <v>20258</v>
      </c>
      <c r="K2952" s="419" t="s">
        <v>14995</v>
      </c>
      <c r="L2952" s="419" t="s">
        <v>35323</v>
      </c>
      <c r="M2952" s="419" t="s">
        <v>19398</v>
      </c>
      <c r="N2952" s="419" t="s">
        <v>14996</v>
      </c>
      <c r="O2952" s="419" t="s">
        <v>21062</v>
      </c>
      <c r="P2952" s="419" t="s">
        <v>12532</v>
      </c>
      <c r="Q2952" s="425">
        <v>1</v>
      </c>
      <c r="R2952" s="419" t="s">
        <v>24965</v>
      </c>
      <c r="S2952" s="424"/>
      <c r="T2952" s="424"/>
      <c r="U2952" s="424"/>
    </row>
    <row r="2953" spans="1:21" ht="14.6" x14ac:dyDescent="0.4">
      <c r="A2953" s="419" t="s">
        <v>12530</v>
      </c>
      <c r="B2953" s="419" t="s">
        <v>38720</v>
      </c>
      <c r="C2953" s="419" t="s">
        <v>12531</v>
      </c>
      <c r="D2953" s="419" t="s">
        <v>20148</v>
      </c>
      <c r="E2953" s="419"/>
      <c r="F2953" s="419" t="s">
        <v>38721</v>
      </c>
      <c r="G2953" s="419" t="s">
        <v>19396</v>
      </c>
      <c r="H2953" s="419"/>
      <c r="I2953" s="419" t="s">
        <v>17972</v>
      </c>
      <c r="J2953" s="419" t="s">
        <v>20258</v>
      </c>
      <c r="K2953" s="419" t="s">
        <v>14997</v>
      </c>
      <c r="L2953" s="419" t="s">
        <v>35323</v>
      </c>
      <c r="M2953" s="419" t="s">
        <v>19398</v>
      </c>
      <c r="N2953" s="419" t="s">
        <v>14998</v>
      </c>
      <c r="O2953" s="419" t="s">
        <v>21062</v>
      </c>
      <c r="P2953" s="419" t="s">
        <v>12532</v>
      </c>
      <c r="Q2953" s="425">
        <v>1</v>
      </c>
      <c r="R2953" s="419" t="s">
        <v>24966</v>
      </c>
      <c r="S2953" s="424"/>
      <c r="T2953" s="424"/>
      <c r="U2953" s="424"/>
    </row>
    <row r="2954" spans="1:21" ht="14.6" x14ac:dyDescent="0.4">
      <c r="A2954" s="419" t="s">
        <v>12530</v>
      </c>
      <c r="B2954" s="419" t="s">
        <v>38722</v>
      </c>
      <c r="C2954" s="419" t="s">
        <v>12531</v>
      </c>
      <c r="D2954" s="419" t="s">
        <v>20148</v>
      </c>
      <c r="E2954" s="419"/>
      <c r="F2954" s="419" t="s">
        <v>38723</v>
      </c>
      <c r="G2954" s="419" t="s">
        <v>19396</v>
      </c>
      <c r="H2954" s="419"/>
      <c r="I2954" s="419" t="s">
        <v>19352</v>
      </c>
      <c r="J2954" s="419" t="s">
        <v>20258</v>
      </c>
      <c r="K2954" s="419" t="s">
        <v>14999</v>
      </c>
      <c r="L2954" s="419" t="s">
        <v>35323</v>
      </c>
      <c r="M2954" s="419" t="s">
        <v>19398</v>
      </c>
      <c r="N2954" s="419" t="s">
        <v>15000</v>
      </c>
      <c r="O2954" s="419" t="s">
        <v>21062</v>
      </c>
      <c r="P2954" s="419" t="s">
        <v>12532</v>
      </c>
      <c r="Q2954" s="425">
        <v>1</v>
      </c>
      <c r="R2954" s="419" t="s">
        <v>24967</v>
      </c>
      <c r="S2954" s="424"/>
      <c r="T2954" s="424"/>
      <c r="U2954" s="424"/>
    </row>
    <row r="2955" spans="1:21" ht="14.6" x14ac:dyDescent="0.4">
      <c r="A2955" s="419" t="s">
        <v>12530</v>
      </c>
      <c r="B2955" s="419" t="s">
        <v>38724</v>
      </c>
      <c r="C2955" s="419" t="s">
        <v>12531</v>
      </c>
      <c r="D2955" s="419" t="s">
        <v>20148</v>
      </c>
      <c r="E2955" s="419"/>
      <c r="F2955" s="419" t="s">
        <v>38725</v>
      </c>
      <c r="G2955" s="419" t="s">
        <v>19396</v>
      </c>
      <c r="H2955" s="419"/>
      <c r="I2955" s="419" t="s">
        <v>20144</v>
      </c>
      <c r="J2955" s="419" t="s">
        <v>20258</v>
      </c>
      <c r="K2955" s="419" t="s">
        <v>15001</v>
      </c>
      <c r="L2955" s="419" t="s">
        <v>35323</v>
      </c>
      <c r="M2955" s="419" t="s">
        <v>19398</v>
      </c>
      <c r="N2955" s="419" t="s">
        <v>15002</v>
      </c>
      <c r="O2955" s="419" t="s">
        <v>21062</v>
      </c>
      <c r="P2955" s="419" t="s">
        <v>12532</v>
      </c>
      <c r="Q2955" s="425">
        <v>1</v>
      </c>
      <c r="R2955" s="419" t="s">
        <v>24968</v>
      </c>
      <c r="S2955" s="424"/>
      <c r="T2955" s="424"/>
      <c r="U2955" s="424"/>
    </row>
    <row r="2956" spans="1:21" ht="14.6" x14ac:dyDescent="0.4">
      <c r="A2956" s="419" t="s">
        <v>12530</v>
      </c>
      <c r="B2956" s="419" t="s">
        <v>38726</v>
      </c>
      <c r="C2956" s="419" t="s">
        <v>12531</v>
      </c>
      <c r="D2956" s="419" t="s">
        <v>20148</v>
      </c>
      <c r="E2956" s="419"/>
      <c r="F2956" s="419" t="s">
        <v>38727</v>
      </c>
      <c r="G2956" s="419" t="s">
        <v>19396</v>
      </c>
      <c r="H2956" s="419"/>
      <c r="I2956" s="419" t="s">
        <v>19341</v>
      </c>
      <c r="J2956" s="419" t="s">
        <v>20258</v>
      </c>
      <c r="K2956" s="419" t="s">
        <v>15003</v>
      </c>
      <c r="L2956" s="419" t="s">
        <v>35323</v>
      </c>
      <c r="M2956" s="419" t="s">
        <v>19453</v>
      </c>
      <c r="N2956" s="419" t="s">
        <v>15004</v>
      </c>
      <c r="O2956" s="419" t="s">
        <v>21063</v>
      </c>
      <c r="P2956" s="419" t="s">
        <v>12532</v>
      </c>
      <c r="Q2956" s="425">
        <v>1</v>
      </c>
      <c r="R2956" s="419" t="s">
        <v>24969</v>
      </c>
      <c r="S2956" s="424"/>
      <c r="T2956" s="424"/>
      <c r="U2956" s="424"/>
    </row>
    <row r="2957" spans="1:21" ht="14.6" x14ac:dyDescent="0.4">
      <c r="A2957" s="435" t="s">
        <v>12530</v>
      </c>
      <c r="B2957" s="435" t="s">
        <v>38728</v>
      </c>
      <c r="C2957" s="435" t="s">
        <v>12531</v>
      </c>
      <c r="D2957" s="435" t="s">
        <v>20148</v>
      </c>
      <c r="E2957" s="435"/>
      <c r="F2957" s="435" t="s">
        <v>38729</v>
      </c>
      <c r="G2957" s="435" t="s">
        <v>20248</v>
      </c>
      <c r="H2957" s="435"/>
      <c r="I2957" s="435" t="s">
        <v>17944</v>
      </c>
      <c r="J2957" s="435" t="s">
        <v>20258</v>
      </c>
      <c r="K2957" s="435" t="s">
        <v>15005</v>
      </c>
      <c r="L2957" s="435" t="s">
        <v>35323</v>
      </c>
      <c r="M2957" s="435" t="s">
        <v>18077</v>
      </c>
      <c r="N2957" s="435" t="s">
        <v>15006</v>
      </c>
      <c r="O2957" s="435" t="s">
        <v>21125</v>
      </c>
      <c r="P2957" s="435" t="s">
        <v>12532</v>
      </c>
      <c r="Q2957" s="436">
        <v>3</v>
      </c>
      <c r="R2957" s="435" t="s">
        <v>24970</v>
      </c>
      <c r="S2957" s="437"/>
      <c r="T2957" s="437"/>
      <c r="U2957" s="437"/>
    </row>
    <row r="2958" spans="1:21" ht="14.6" x14ac:dyDescent="0.4">
      <c r="A2958" s="435" t="s">
        <v>12530</v>
      </c>
      <c r="B2958" s="435" t="s">
        <v>15007</v>
      </c>
      <c r="C2958" s="435" t="s">
        <v>12531</v>
      </c>
      <c r="D2958" s="435" t="s">
        <v>20148</v>
      </c>
      <c r="E2958" s="435"/>
      <c r="F2958" s="435" t="s">
        <v>38730</v>
      </c>
      <c r="G2958" s="435" t="s">
        <v>20248</v>
      </c>
      <c r="H2958" s="435"/>
      <c r="I2958" s="435" t="s">
        <v>19375</v>
      </c>
      <c r="J2958" s="435" t="s">
        <v>20258</v>
      </c>
      <c r="K2958" s="435" t="s">
        <v>15008</v>
      </c>
      <c r="L2958" s="435" t="s">
        <v>35323</v>
      </c>
      <c r="M2958" s="435" t="s">
        <v>18077</v>
      </c>
      <c r="N2958" s="435" t="s">
        <v>15009</v>
      </c>
      <c r="O2958" s="435" t="s">
        <v>21122</v>
      </c>
      <c r="P2958" s="435" t="s">
        <v>12532</v>
      </c>
      <c r="Q2958" s="436">
        <v>3</v>
      </c>
      <c r="R2958" s="435" t="s">
        <v>24971</v>
      </c>
      <c r="S2958" s="437"/>
      <c r="T2958" s="437"/>
      <c r="U2958" s="437"/>
    </row>
    <row r="2959" spans="1:21" ht="14.6" x14ac:dyDescent="0.4">
      <c r="A2959" s="416" t="s">
        <v>18011</v>
      </c>
      <c r="B2959" s="416" t="s">
        <v>31490</v>
      </c>
      <c r="C2959" s="416" t="s">
        <v>15010</v>
      </c>
      <c r="D2959" s="416" t="s">
        <v>20148</v>
      </c>
      <c r="E2959" s="416"/>
      <c r="F2959" s="416" t="s">
        <v>38731</v>
      </c>
      <c r="G2959" s="416" t="s">
        <v>20149</v>
      </c>
      <c r="H2959" s="416"/>
      <c r="I2959" s="416" t="s">
        <v>18112</v>
      </c>
      <c r="J2959" s="416" t="s">
        <v>15011</v>
      </c>
      <c r="K2959" s="416" t="s">
        <v>15012</v>
      </c>
      <c r="L2959" s="416" t="s">
        <v>35321</v>
      </c>
      <c r="M2959" s="416" t="s">
        <v>15012</v>
      </c>
      <c r="N2959" s="416" t="s">
        <v>33137</v>
      </c>
      <c r="O2959" s="416" t="s">
        <v>21009</v>
      </c>
      <c r="P2959" s="416" t="s">
        <v>15011</v>
      </c>
      <c r="Q2959" s="417">
        <v>0</v>
      </c>
      <c r="R2959" s="416" t="s">
        <v>33138</v>
      </c>
      <c r="S2959" s="418"/>
      <c r="T2959" s="418"/>
      <c r="U2959" s="418"/>
    </row>
    <row r="2960" spans="1:21" ht="14.6" x14ac:dyDescent="0.4">
      <c r="A2960" s="416" t="s">
        <v>18011</v>
      </c>
      <c r="B2960" s="416" t="s">
        <v>33136</v>
      </c>
      <c r="C2960" s="416" t="s">
        <v>15010</v>
      </c>
      <c r="D2960" s="416" t="s">
        <v>20772</v>
      </c>
      <c r="E2960" s="416"/>
      <c r="F2960" s="416" t="s">
        <v>20772</v>
      </c>
      <c r="G2960" s="416" t="s">
        <v>20772</v>
      </c>
      <c r="H2960" s="416"/>
      <c r="I2960" s="416" t="s">
        <v>20772</v>
      </c>
      <c r="J2960" s="416" t="s">
        <v>15011</v>
      </c>
      <c r="K2960" s="416" t="s">
        <v>15014</v>
      </c>
      <c r="L2960" s="416" t="s">
        <v>35332</v>
      </c>
      <c r="M2960" s="416" t="s">
        <v>15014</v>
      </c>
      <c r="N2960" s="416" t="s">
        <v>33137</v>
      </c>
      <c r="O2960" s="416" t="s">
        <v>21009</v>
      </c>
      <c r="P2960" s="416" t="s">
        <v>15011</v>
      </c>
      <c r="Q2960" s="417">
        <v>0</v>
      </c>
      <c r="R2960" s="416" t="s">
        <v>33138</v>
      </c>
      <c r="S2960" s="418"/>
      <c r="T2960" s="418"/>
      <c r="U2960" s="418"/>
    </row>
    <row r="2961" spans="1:21" ht="14.6" x14ac:dyDescent="0.4">
      <c r="A2961" s="419" t="s">
        <v>18011</v>
      </c>
      <c r="B2961" s="419" t="s">
        <v>33139</v>
      </c>
      <c r="C2961" s="419" t="s">
        <v>15010</v>
      </c>
      <c r="D2961" s="419" t="s">
        <v>20772</v>
      </c>
      <c r="E2961" s="419"/>
      <c r="F2961" s="419" t="s">
        <v>20772</v>
      </c>
      <c r="G2961" s="419" t="s">
        <v>20772</v>
      </c>
      <c r="H2961" s="419"/>
      <c r="I2961" s="419" t="s">
        <v>20772</v>
      </c>
      <c r="J2961" s="419" t="s">
        <v>15011</v>
      </c>
      <c r="K2961" s="419" t="s">
        <v>33140</v>
      </c>
      <c r="L2961" s="419" t="s">
        <v>35323</v>
      </c>
      <c r="M2961" s="419" t="s">
        <v>15014</v>
      </c>
      <c r="N2961" s="419" t="s">
        <v>33137</v>
      </c>
      <c r="O2961" s="419" t="s">
        <v>21009</v>
      </c>
      <c r="P2961" s="419" t="s">
        <v>15011</v>
      </c>
      <c r="Q2961" s="420">
        <v>1</v>
      </c>
      <c r="R2961" s="419" t="s">
        <v>33138</v>
      </c>
      <c r="S2961" s="421"/>
      <c r="T2961" s="421"/>
      <c r="U2961" s="421"/>
    </row>
    <row r="2962" spans="1:21" ht="14.6" x14ac:dyDescent="0.4">
      <c r="A2962" s="422" t="s">
        <v>18011</v>
      </c>
      <c r="B2962" s="422" t="s">
        <v>22274</v>
      </c>
      <c r="C2962" s="422" t="s">
        <v>15010</v>
      </c>
      <c r="D2962" s="422" t="s">
        <v>20148</v>
      </c>
      <c r="E2962" s="422"/>
      <c r="F2962" s="422" t="s">
        <v>38732</v>
      </c>
      <c r="G2962" s="422" t="s">
        <v>20184</v>
      </c>
      <c r="H2962" s="422"/>
      <c r="I2962" s="422" t="s">
        <v>20156</v>
      </c>
      <c r="J2962" s="422" t="s">
        <v>15011</v>
      </c>
      <c r="K2962" s="422" t="s">
        <v>22275</v>
      </c>
      <c r="L2962" s="422" t="s">
        <v>35323</v>
      </c>
      <c r="M2962" s="422" t="s">
        <v>15014</v>
      </c>
      <c r="N2962" s="422" t="s">
        <v>22344</v>
      </c>
      <c r="O2962" s="422" t="s">
        <v>21017</v>
      </c>
      <c r="P2962" s="422" t="s">
        <v>15011</v>
      </c>
      <c r="Q2962" s="423">
        <v>1</v>
      </c>
      <c r="R2962" s="422" t="s">
        <v>24973</v>
      </c>
      <c r="S2962" s="424"/>
      <c r="T2962" s="424"/>
      <c r="U2962" s="424"/>
    </row>
    <row r="2963" spans="1:21" ht="14.6" x14ac:dyDescent="0.4">
      <c r="A2963" s="429" t="s">
        <v>18011</v>
      </c>
      <c r="B2963" s="429" t="s">
        <v>33141</v>
      </c>
      <c r="C2963" s="429" t="s">
        <v>15010</v>
      </c>
      <c r="D2963" s="429" t="s">
        <v>20148</v>
      </c>
      <c r="E2963" s="429"/>
      <c r="F2963" s="429" t="s">
        <v>38733</v>
      </c>
      <c r="G2963" s="429" t="s">
        <v>20155</v>
      </c>
      <c r="H2963" s="429"/>
      <c r="I2963" s="429" t="s">
        <v>19321</v>
      </c>
      <c r="J2963" s="429" t="s">
        <v>15011</v>
      </c>
      <c r="K2963" s="429" t="s">
        <v>15015</v>
      </c>
      <c r="L2963" s="429" t="s">
        <v>35332</v>
      </c>
      <c r="M2963" s="429" t="s">
        <v>15015</v>
      </c>
      <c r="N2963" s="429" t="s">
        <v>15016</v>
      </c>
      <c r="O2963" s="429" t="s">
        <v>21026</v>
      </c>
      <c r="P2963" s="429" t="s">
        <v>15011</v>
      </c>
      <c r="Q2963" s="430">
        <v>2</v>
      </c>
      <c r="R2963" s="429" t="s">
        <v>24974</v>
      </c>
      <c r="S2963" s="431"/>
      <c r="T2963" s="431"/>
      <c r="U2963" s="431"/>
    </row>
    <row r="2964" spans="1:21" ht="14.6" x14ac:dyDescent="0.4">
      <c r="A2964" s="419" t="s">
        <v>18011</v>
      </c>
      <c r="B2964" s="419" t="s">
        <v>38734</v>
      </c>
      <c r="C2964" s="419" t="s">
        <v>15010</v>
      </c>
      <c r="D2964" s="419" t="s">
        <v>20148</v>
      </c>
      <c r="E2964" s="419"/>
      <c r="F2964" s="419" t="s">
        <v>38735</v>
      </c>
      <c r="G2964" s="419" t="s">
        <v>20248</v>
      </c>
      <c r="H2964" s="419"/>
      <c r="I2964" s="419" t="s">
        <v>20140</v>
      </c>
      <c r="J2964" s="419" t="s">
        <v>15011</v>
      </c>
      <c r="K2964" s="419" t="s">
        <v>15028</v>
      </c>
      <c r="L2964" s="419" t="s">
        <v>35323</v>
      </c>
      <c r="M2964" s="419" t="s">
        <v>22069</v>
      </c>
      <c r="N2964" s="419" t="s">
        <v>15029</v>
      </c>
      <c r="O2964" s="419" t="s">
        <v>21027</v>
      </c>
      <c r="P2964" s="419" t="s">
        <v>15011</v>
      </c>
      <c r="Q2964" s="425">
        <v>1</v>
      </c>
      <c r="R2964" s="419" t="s">
        <v>24975</v>
      </c>
      <c r="S2964" s="424"/>
      <c r="T2964" s="424"/>
      <c r="U2964" s="424"/>
    </row>
    <row r="2965" spans="1:21" ht="14.6" x14ac:dyDescent="0.4">
      <c r="A2965" s="419" t="s">
        <v>18011</v>
      </c>
      <c r="B2965" s="419" t="s">
        <v>15019</v>
      </c>
      <c r="C2965" s="419" t="s">
        <v>15010</v>
      </c>
      <c r="D2965" s="419" t="s">
        <v>20148</v>
      </c>
      <c r="E2965" s="419"/>
      <c r="F2965" s="419" t="s">
        <v>38736</v>
      </c>
      <c r="G2965" s="419" t="s">
        <v>20160</v>
      </c>
      <c r="H2965" s="419"/>
      <c r="I2965" s="419" t="s">
        <v>18131</v>
      </c>
      <c r="J2965" s="419" t="s">
        <v>15011</v>
      </c>
      <c r="K2965" s="419" t="s">
        <v>15020</v>
      </c>
      <c r="L2965" s="419" t="s">
        <v>35323</v>
      </c>
      <c r="M2965" s="419" t="s">
        <v>15021</v>
      </c>
      <c r="N2965" s="419" t="s">
        <v>15022</v>
      </c>
      <c r="O2965" s="419" t="s">
        <v>21020</v>
      </c>
      <c r="P2965" s="419" t="s">
        <v>15011</v>
      </c>
      <c r="Q2965" s="425">
        <v>1</v>
      </c>
      <c r="R2965" s="419" t="s">
        <v>24976</v>
      </c>
      <c r="S2965" s="424"/>
      <c r="T2965" s="424"/>
      <c r="U2965" s="424"/>
    </row>
    <row r="2966" spans="1:21" ht="14.6" x14ac:dyDescent="0.4">
      <c r="A2966" s="419" t="s">
        <v>18011</v>
      </c>
      <c r="B2966" s="419" t="s">
        <v>38737</v>
      </c>
      <c r="C2966" s="419" t="s">
        <v>15010</v>
      </c>
      <c r="D2966" s="419" t="s">
        <v>20148</v>
      </c>
      <c r="E2966" s="419"/>
      <c r="F2966" s="419" t="s">
        <v>38738</v>
      </c>
      <c r="G2966" s="419" t="s">
        <v>20160</v>
      </c>
      <c r="H2966" s="419"/>
      <c r="I2966" s="419" t="s">
        <v>19652</v>
      </c>
      <c r="J2966" s="419" t="s">
        <v>15011</v>
      </c>
      <c r="K2966" s="419" t="s">
        <v>15023</v>
      </c>
      <c r="L2966" s="419" t="s">
        <v>35323</v>
      </c>
      <c r="M2966" s="419" t="s">
        <v>15021</v>
      </c>
      <c r="N2966" s="419" t="s">
        <v>15024</v>
      </c>
      <c r="O2966" s="419" t="s">
        <v>21019</v>
      </c>
      <c r="P2966" s="419" t="s">
        <v>15011</v>
      </c>
      <c r="Q2966" s="425">
        <v>1</v>
      </c>
      <c r="R2966" s="419" t="s">
        <v>24977</v>
      </c>
      <c r="S2966" s="424"/>
      <c r="T2966" s="424"/>
      <c r="U2966" s="424"/>
    </row>
    <row r="2967" spans="1:21" ht="14.6" x14ac:dyDescent="0.4">
      <c r="A2967" s="419" t="s">
        <v>18011</v>
      </c>
      <c r="B2967" s="419" t="s">
        <v>38739</v>
      </c>
      <c r="C2967" s="419" t="s">
        <v>15010</v>
      </c>
      <c r="D2967" s="419" t="s">
        <v>20148</v>
      </c>
      <c r="E2967" s="419"/>
      <c r="F2967" s="419" t="s">
        <v>38740</v>
      </c>
      <c r="G2967" s="419" t="s">
        <v>20160</v>
      </c>
      <c r="H2967" s="419"/>
      <c r="I2967" s="419" t="s">
        <v>19511</v>
      </c>
      <c r="J2967" s="419" t="s">
        <v>15011</v>
      </c>
      <c r="K2967" s="419" t="s">
        <v>15025</v>
      </c>
      <c r="L2967" s="419" t="s">
        <v>35323</v>
      </c>
      <c r="M2967" s="419" t="s">
        <v>15026</v>
      </c>
      <c r="N2967" s="419" t="s">
        <v>15027</v>
      </c>
      <c r="O2967" s="419" t="s">
        <v>21198</v>
      </c>
      <c r="P2967" s="419" t="s">
        <v>15011</v>
      </c>
      <c r="Q2967" s="425">
        <v>1</v>
      </c>
      <c r="R2967" s="419" t="s">
        <v>24978</v>
      </c>
      <c r="S2967" s="424"/>
      <c r="T2967" s="424"/>
      <c r="U2967" s="424"/>
    </row>
    <row r="2968" spans="1:21" ht="14.6" x14ac:dyDescent="0.4">
      <c r="A2968" s="419" t="s">
        <v>18011</v>
      </c>
      <c r="B2968" s="419" t="s">
        <v>38739</v>
      </c>
      <c r="C2968" s="419" t="s">
        <v>15010</v>
      </c>
      <c r="D2968" s="419" t="s">
        <v>20148</v>
      </c>
      <c r="E2968" s="419"/>
      <c r="F2968" s="419" t="s">
        <v>38741</v>
      </c>
      <c r="G2968" s="419" t="s">
        <v>20155</v>
      </c>
      <c r="H2968" s="419"/>
      <c r="I2968" s="419" t="s">
        <v>20208</v>
      </c>
      <c r="J2968" s="419" t="s">
        <v>15011</v>
      </c>
      <c r="K2968" s="419" t="s">
        <v>15025</v>
      </c>
      <c r="L2968" s="419" t="s">
        <v>35323</v>
      </c>
      <c r="M2968" s="419" t="s">
        <v>15026</v>
      </c>
      <c r="N2968" s="419" t="s">
        <v>15027</v>
      </c>
      <c r="O2968" s="419" t="s">
        <v>21198</v>
      </c>
      <c r="P2968" s="419" t="s">
        <v>15011</v>
      </c>
      <c r="Q2968" s="425">
        <v>1</v>
      </c>
      <c r="R2968" s="419" t="s">
        <v>24978</v>
      </c>
      <c r="S2968" s="424"/>
      <c r="T2968" s="424"/>
      <c r="U2968" s="424"/>
    </row>
    <row r="2969" spans="1:21" ht="14.6" x14ac:dyDescent="0.4">
      <c r="A2969" s="428" t="s">
        <v>18011</v>
      </c>
      <c r="B2969" s="428" t="s">
        <v>38742</v>
      </c>
      <c r="C2969" s="428" t="s">
        <v>15010</v>
      </c>
      <c r="D2969" s="428" t="s">
        <v>20148</v>
      </c>
      <c r="E2969" s="428"/>
      <c r="F2969" s="428" t="s">
        <v>38743</v>
      </c>
      <c r="G2969" s="428" t="s">
        <v>20155</v>
      </c>
      <c r="H2969" s="428"/>
      <c r="I2969" s="428" t="s">
        <v>20164</v>
      </c>
      <c r="J2969" s="428" t="s">
        <v>15011</v>
      </c>
      <c r="K2969" s="428" t="s">
        <v>15035</v>
      </c>
      <c r="L2969" s="428" t="s">
        <v>35323</v>
      </c>
      <c r="M2969" s="428" t="s">
        <v>15036</v>
      </c>
      <c r="N2969" s="428" t="s">
        <v>15037</v>
      </c>
      <c r="O2969" s="428" t="s">
        <v>21328</v>
      </c>
      <c r="P2969" s="428" t="s">
        <v>15011</v>
      </c>
      <c r="Q2969" s="425">
        <v>1</v>
      </c>
      <c r="R2969" s="428" t="s">
        <v>24979</v>
      </c>
      <c r="S2969" s="424"/>
      <c r="T2969" s="424"/>
      <c r="U2969" s="424"/>
    </row>
    <row r="2970" spans="1:21" ht="14.6" x14ac:dyDescent="0.4">
      <c r="A2970" s="422" t="s">
        <v>18011</v>
      </c>
      <c r="B2970" s="422" t="s">
        <v>31491</v>
      </c>
      <c r="C2970" s="422" t="s">
        <v>15010</v>
      </c>
      <c r="D2970" s="422" t="s">
        <v>20148</v>
      </c>
      <c r="E2970" s="422"/>
      <c r="F2970" s="422" t="s">
        <v>38744</v>
      </c>
      <c r="G2970" s="422" t="s">
        <v>20155</v>
      </c>
      <c r="H2970" s="422"/>
      <c r="I2970" s="422" t="s">
        <v>19359</v>
      </c>
      <c r="J2970" s="422" t="s">
        <v>15011</v>
      </c>
      <c r="K2970" s="422" t="s">
        <v>15030</v>
      </c>
      <c r="L2970" s="422" t="s">
        <v>35323</v>
      </c>
      <c r="M2970" s="422" t="s">
        <v>15036</v>
      </c>
      <c r="N2970" s="422" t="s">
        <v>15031</v>
      </c>
      <c r="O2970" s="422" t="s">
        <v>21329</v>
      </c>
      <c r="P2970" s="422" t="s">
        <v>15011</v>
      </c>
      <c r="Q2970" s="423">
        <v>1</v>
      </c>
      <c r="R2970" s="422" t="s">
        <v>24980</v>
      </c>
      <c r="S2970" s="424"/>
      <c r="T2970" s="424"/>
      <c r="U2970" s="424"/>
    </row>
    <row r="2971" spans="1:21" ht="14.6" x14ac:dyDescent="0.4">
      <c r="A2971" s="428" t="s">
        <v>18011</v>
      </c>
      <c r="B2971" s="428" t="s">
        <v>38745</v>
      </c>
      <c r="C2971" s="428" t="s">
        <v>15010</v>
      </c>
      <c r="D2971" s="428" t="s">
        <v>20148</v>
      </c>
      <c r="E2971" s="428"/>
      <c r="F2971" s="428" t="s">
        <v>38746</v>
      </c>
      <c r="G2971" s="428" t="s">
        <v>20155</v>
      </c>
      <c r="H2971" s="428"/>
      <c r="I2971" s="428" t="s">
        <v>20278</v>
      </c>
      <c r="J2971" s="428" t="s">
        <v>15011</v>
      </c>
      <c r="K2971" s="428" t="s">
        <v>15033</v>
      </c>
      <c r="L2971" s="428" t="s">
        <v>35323</v>
      </c>
      <c r="M2971" s="428" t="s">
        <v>15036</v>
      </c>
      <c r="N2971" s="428" t="s">
        <v>15034</v>
      </c>
      <c r="O2971" s="428" t="s">
        <v>21164</v>
      </c>
      <c r="P2971" s="428" t="s">
        <v>15011</v>
      </c>
      <c r="Q2971" s="425">
        <v>1</v>
      </c>
      <c r="R2971" s="428" t="s">
        <v>24981</v>
      </c>
      <c r="S2971" s="424"/>
      <c r="T2971" s="424"/>
      <c r="U2971" s="424"/>
    </row>
    <row r="2972" spans="1:21" ht="14.6" x14ac:dyDescent="0.4">
      <c r="A2972" s="419" t="s">
        <v>18011</v>
      </c>
      <c r="B2972" s="419" t="s">
        <v>38747</v>
      </c>
      <c r="C2972" s="419" t="s">
        <v>15010</v>
      </c>
      <c r="D2972" s="419" t="s">
        <v>20148</v>
      </c>
      <c r="E2972" s="419"/>
      <c r="F2972" s="419" t="s">
        <v>38748</v>
      </c>
      <c r="G2972" s="419" t="s">
        <v>19639</v>
      </c>
      <c r="H2972" s="419"/>
      <c r="I2972" s="419" t="s">
        <v>20218</v>
      </c>
      <c r="J2972" s="419" t="s">
        <v>15011</v>
      </c>
      <c r="K2972" s="419" t="s">
        <v>15038</v>
      </c>
      <c r="L2972" s="419" t="s">
        <v>35323</v>
      </c>
      <c r="M2972" s="419" t="s">
        <v>15039</v>
      </c>
      <c r="N2972" s="419" t="s">
        <v>15040</v>
      </c>
      <c r="O2972" s="419" t="s">
        <v>21009</v>
      </c>
      <c r="P2972" s="419" t="s">
        <v>15011</v>
      </c>
      <c r="Q2972" s="425">
        <v>1</v>
      </c>
      <c r="R2972" s="419" t="s">
        <v>24982</v>
      </c>
      <c r="S2972" s="424"/>
      <c r="T2972" s="424"/>
      <c r="U2972" s="424"/>
    </row>
    <row r="2973" spans="1:21" ht="14.6" x14ac:dyDescent="0.4">
      <c r="A2973" s="419" t="s">
        <v>18011</v>
      </c>
      <c r="B2973" s="419" t="s">
        <v>38749</v>
      </c>
      <c r="C2973" s="419" t="s">
        <v>15010</v>
      </c>
      <c r="D2973" s="419" t="s">
        <v>20148</v>
      </c>
      <c r="E2973" s="419"/>
      <c r="F2973" s="419" t="s">
        <v>38750</v>
      </c>
      <c r="G2973" s="419" t="s">
        <v>19639</v>
      </c>
      <c r="H2973" s="419"/>
      <c r="I2973" s="419" t="s">
        <v>20221</v>
      </c>
      <c r="J2973" s="419" t="s">
        <v>15011</v>
      </c>
      <c r="K2973" s="419" t="s">
        <v>15041</v>
      </c>
      <c r="L2973" s="419" t="s">
        <v>35323</v>
      </c>
      <c r="M2973" s="419" t="s">
        <v>15039</v>
      </c>
      <c r="N2973" s="419" t="s">
        <v>15042</v>
      </c>
      <c r="O2973" s="419" t="s">
        <v>21009</v>
      </c>
      <c r="P2973" s="419" t="s">
        <v>15011</v>
      </c>
      <c r="Q2973" s="425">
        <v>1</v>
      </c>
      <c r="R2973" s="419" t="s">
        <v>24983</v>
      </c>
      <c r="S2973" s="424"/>
      <c r="T2973" s="424"/>
      <c r="U2973" s="424"/>
    </row>
    <row r="2974" spans="1:21" ht="14.6" x14ac:dyDescent="0.4">
      <c r="A2974" s="419" t="s">
        <v>18011</v>
      </c>
      <c r="B2974" s="419" t="s">
        <v>15043</v>
      </c>
      <c r="C2974" s="419" t="s">
        <v>15010</v>
      </c>
      <c r="D2974" s="419" t="s">
        <v>20148</v>
      </c>
      <c r="E2974" s="419"/>
      <c r="F2974" s="419" t="s">
        <v>38751</v>
      </c>
      <c r="G2974" s="419" t="s">
        <v>19639</v>
      </c>
      <c r="H2974" s="419"/>
      <c r="I2974" s="419" t="s">
        <v>19416</v>
      </c>
      <c r="J2974" s="419" t="s">
        <v>15011</v>
      </c>
      <c r="K2974" s="419" t="s">
        <v>15044</v>
      </c>
      <c r="L2974" s="419" t="s">
        <v>35323</v>
      </c>
      <c r="M2974" s="419" t="s">
        <v>15039</v>
      </c>
      <c r="N2974" s="419" t="s">
        <v>15045</v>
      </c>
      <c r="O2974" s="419" t="s">
        <v>21009</v>
      </c>
      <c r="P2974" s="419" t="s">
        <v>15011</v>
      </c>
      <c r="Q2974" s="425">
        <v>1</v>
      </c>
      <c r="R2974" s="419" t="s">
        <v>24984</v>
      </c>
      <c r="S2974" s="424"/>
      <c r="T2974" s="424"/>
      <c r="U2974" s="424"/>
    </row>
    <row r="2975" spans="1:21" ht="14.6" x14ac:dyDescent="0.4">
      <c r="A2975" s="419" t="s">
        <v>18011</v>
      </c>
      <c r="B2975" s="419" t="s">
        <v>15046</v>
      </c>
      <c r="C2975" s="419" t="s">
        <v>15010</v>
      </c>
      <c r="D2975" s="419" t="s">
        <v>20148</v>
      </c>
      <c r="E2975" s="419"/>
      <c r="F2975" s="419" t="s">
        <v>38752</v>
      </c>
      <c r="G2975" s="419" t="s">
        <v>19639</v>
      </c>
      <c r="H2975" s="419"/>
      <c r="I2975" s="419" t="s">
        <v>20140</v>
      </c>
      <c r="J2975" s="419" t="s">
        <v>15011</v>
      </c>
      <c r="K2975" s="419" t="s">
        <v>15047</v>
      </c>
      <c r="L2975" s="419" t="s">
        <v>35323</v>
      </c>
      <c r="M2975" s="419" t="s">
        <v>15039</v>
      </c>
      <c r="N2975" s="419" t="s">
        <v>15048</v>
      </c>
      <c r="O2975" s="419" t="s">
        <v>21009</v>
      </c>
      <c r="P2975" s="419" t="s">
        <v>15011</v>
      </c>
      <c r="Q2975" s="425">
        <v>1</v>
      </c>
      <c r="R2975" s="419" t="s">
        <v>24985</v>
      </c>
      <c r="S2975" s="424"/>
      <c r="T2975" s="424"/>
      <c r="U2975" s="424"/>
    </row>
    <row r="2976" spans="1:21" ht="14.6" x14ac:dyDescent="0.4">
      <c r="A2976" s="419" t="s">
        <v>18011</v>
      </c>
      <c r="B2976" s="419" t="s">
        <v>15049</v>
      </c>
      <c r="C2976" s="419" t="s">
        <v>15010</v>
      </c>
      <c r="D2976" s="419" t="s">
        <v>20148</v>
      </c>
      <c r="E2976" s="419"/>
      <c r="F2976" s="419" t="s">
        <v>38753</v>
      </c>
      <c r="G2976" s="419" t="s">
        <v>19639</v>
      </c>
      <c r="H2976" s="419"/>
      <c r="I2976" s="419" t="s">
        <v>18089</v>
      </c>
      <c r="J2976" s="419" t="s">
        <v>15011</v>
      </c>
      <c r="K2976" s="419" t="s">
        <v>15050</v>
      </c>
      <c r="L2976" s="419" t="s">
        <v>35323</v>
      </c>
      <c r="M2976" s="419" t="s">
        <v>15039</v>
      </c>
      <c r="N2976" s="419" t="s">
        <v>15051</v>
      </c>
      <c r="O2976" s="419" t="s">
        <v>21009</v>
      </c>
      <c r="P2976" s="419" t="s">
        <v>15011</v>
      </c>
      <c r="Q2976" s="425">
        <v>1</v>
      </c>
      <c r="R2976" s="419" t="s">
        <v>24986</v>
      </c>
      <c r="S2976" s="424"/>
      <c r="T2976" s="424"/>
      <c r="U2976" s="424"/>
    </row>
    <row r="2977" spans="1:21" ht="14.6" x14ac:dyDescent="0.4">
      <c r="A2977" s="419" t="s">
        <v>18011</v>
      </c>
      <c r="B2977" s="419" t="s">
        <v>15052</v>
      </c>
      <c r="C2977" s="419" t="s">
        <v>15010</v>
      </c>
      <c r="D2977" s="419" t="s">
        <v>20148</v>
      </c>
      <c r="E2977" s="419"/>
      <c r="F2977" s="419" t="s">
        <v>38754</v>
      </c>
      <c r="G2977" s="419" t="s">
        <v>19639</v>
      </c>
      <c r="H2977" s="419"/>
      <c r="I2977" s="419" t="s">
        <v>19426</v>
      </c>
      <c r="J2977" s="419" t="s">
        <v>15011</v>
      </c>
      <c r="K2977" s="419" t="s">
        <v>15053</v>
      </c>
      <c r="L2977" s="419" t="s">
        <v>35323</v>
      </c>
      <c r="M2977" s="419" t="s">
        <v>15039</v>
      </c>
      <c r="N2977" s="419" t="s">
        <v>15054</v>
      </c>
      <c r="O2977" s="419" t="s">
        <v>21009</v>
      </c>
      <c r="P2977" s="419" t="s">
        <v>15011</v>
      </c>
      <c r="Q2977" s="425">
        <v>1</v>
      </c>
      <c r="R2977" s="419" t="s">
        <v>24987</v>
      </c>
      <c r="S2977" s="424"/>
      <c r="T2977" s="424"/>
      <c r="U2977" s="424"/>
    </row>
    <row r="2978" spans="1:21" ht="14.6" x14ac:dyDescent="0.4">
      <c r="A2978" s="419" t="s">
        <v>18011</v>
      </c>
      <c r="B2978" s="419" t="s">
        <v>15055</v>
      </c>
      <c r="C2978" s="419" t="s">
        <v>15010</v>
      </c>
      <c r="D2978" s="419" t="s">
        <v>20148</v>
      </c>
      <c r="E2978" s="419"/>
      <c r="F2978" s="419" t="s">
        <v>38755</v>
      </c>
      <c r="G2978" s="419" t="s">
        <v>19639</v>
      </c>
      <c r="H2978" s="419"/>
      <c r="I2978" s="419" t="s">
        <v>20173</v>
      </c>
      <c r="J2978" s="419" t="s">
        <v>15011</v>
      </c>
      <c r="K2978" s="419" t="s">
        <v>15056</v>
      </c>
      <c r="L2978" s="419" t="s">
        <v>35323</v>
      </c>
      <c r="M2978" s="419" t="s">
        <v>15039</v>
      </c>
      <c r="N2978" s="419" t="s">
        <v>15057</v>
      </c>
      <c r="O2978" s="419" t="s">
        <v>21009</v>
      </c>
      <c r="P2978" s="419" t="s">
        <v>15011</v>
      </c>
      <c r="Q2978" s="425">
        <v>1</v>
      </c>
      <c r="R2978" s="419" t="s">
        <v>24988</v>
      </c>
      <c r="S2978" s="424"/>
      <c r="T2978" s="424"/>
      <c r="U2978" s="424"/>
    </row>
    <row r="2979" spans="1:21" ht="14.6" x14ac:dyDescent="0.4">
      <c r="A2979" s="419" t="s">
        <v>18011</v>
      </c>
      <c r="B2979" s="419" t="s">
        <v>15058</v>
      </c>
      <c r="C2979" s="419" t="s">
        <v>15010</v>
      </c>
      <c r="D2979" s="419" t="s">
        <v>20148</v>
      </c>
      <c r="E2979" s="419"/>
      <c r="F2979" s="419" t="s">
        <v>38756</v>
      </c>
      <c r="G2979" s="419" t="s">
        <v>19639</v>
      </c>
      <c r="H2979" s="419"/>
      <c r="I2979" s="419" t="s">
        <v>19426</v>
      </c>
      <c r="J2979" s="419" t="s">
        <v>15011</v>
      </c>
      <c r="K2979" s="419" t="s">
        <v>15059</v>
      </c>
      <c r="L2979" s="419" t="s">
        <v>35323</v>
      </c>
      <c r="M2979" s="419" t="s">
        <v>15039</v>
      </c>
      <c r="N2979" s="419" t="s">
        <v>15060</v>
      </c>
      <c r="O2979" s="419" t="s">
        <v>21009</v>
      </c>
      <c r="P2979" s="419" t="s">
        <v>15011</v>
      </c>
      <c r="Q2979" s="425">
        <v>1</v>
      </c>
      <c r="R2979" s="419" t="s">
        <v>24989</v>
      </c>
      <c r="S2979" s="424"/>
      <c r="T2979" s="424"/>
      <c r="U2979" s="424"/>
    </row>
    <row r="2980" spans="1:21" ht="14.6" x14ac:dyDescent="0.4">
      <c r="A2980" s="419" t="s">
        <v>18011</v>
      </c>
      <c r="B2980" s="419" t="s">
        <v>15061</v>
      </c>
      <c r="C2980" s="419" t="s">
        <v>15010</v>
      </c>
      <c r="D2980" s="419" t="s">
        <v>20148</v>
      </c>
      <c r="E2980" s="419"/>
      <c r="F2980" s="419" t="s">
        <v>38757</v>
      </c>
      <c r="G2980" s="419" t="s">
        <v>19639</v>
      </c>
      <c r="H2980" s="419"/>
      <c r="I2980" s="419" t="s">
        <v>19364</v>
      </c>
      <c r="J2980" s="419" t="s">
        <v>15011</v>
      </c>
      <c r="K2980" s="419" t="s">
        <v>15062</v>
      </c>
      <c r="L2980" s="419" t="s">
        <v>35323</v>
      </c>
      <c r="M2980" s="419" t="s">
        <v>15039</v>
      </c>
      <c r="N2980" s="419" t="s">
        <v>15063</v>
      </c>
      <c r="O2980" s="419" t="s">
        <v>21009</v>
      </c>
      <c r="P2980" s="419" t="s">
        <v>15011</v>
      </c>
      <c r="Q2980" s="425">
        <v>1</v>
      </c>
      <c r="R2980" s="419" t="s">
        <v>24990</v>
      </c>
      <c r="S2980" s="424"/>
      <c r="T2980" s="424"/>
      <c r="U2980" s="424"/>
    </row>
    <row r="2981" spans="1:21" ht="14.6" x14ac:dyDescent="0.4">
      <c r="A2981" s="419" t="s">
        <v>18011</v>
      </c>
      <c r="B2981" s="419" t="s">
        <v>15946</v>
      </c>
      <c r="C2981" s="419" t="s">
        <v>15010</v>
      </c>
      <c r="D2981" s="419" t="s">
        <v>20148</v>
      </c>
      <c r="E2981" s="419"/>
      <c r="F2981" s="419" t="s">
        <v>38758</v>
      </c>
      <c r="G2981" s="419" t="s">
        <v>19639</v>
      </c>
      <c r="H2981" s="419"/>
      <c r="I2981" s="419" t="s">
        <v>20208</v>
      </c>
      <c r="J2981" s="419" t="s">
        <v>15011</v>
      </c>
      <c r="K2981" s="419" t="s">
        <v>15064</v>
      </c>
      <c r="L2981" s="419" t="s">
        <v>35323</v>
      </c>
      <c r="M2981" s="419" t="s">
        <v>15039</v>
      </c>
      <c r="N2981" s="419" t="s">
        <v>15065</v>
      </c>
      <c r="O2981" s="419" t="s">
        <v>21009</v>
      </c>
      <c r="P2981" s="419" t="s">
        <v>15011</v>
      </c>
      <c r="Q2981" s="425">
        <v>1</v>
      </c>
      <c r="R2981" s="419" t="s">
        <v>24991</v>
      </c>
      <c r="S2981" s="424"/>
      <c r="T2981" s="424"/>
      <c r="U2981" s="424"/>
    </row>
    <row r="2982" spans="1:21" ht="14.6" x14ac:dyDescent="0.4">
      <c r="A2982" s="419" t="s">
        <v>18011</v>
      </c>
      <c r="B2982" s="419" t="s">
        <v>15508</v>
      </c>
      <c r="C2982" s="419" t="s">
        <v>15010</v>
      </c>
      <c r="D2982" s="419" t="s">
        <v>20148</v>
      </c>
      <c r="E2982" s="419"/>
      <c r="F2982" s="419" t="s">
        <v>38759</v>
      </c>
      <c r="G2982" s="419" t="s">
        <v>19639</v>
      </c>
      <c r="H2982" s="419"/>
      <c r="I2982" s="419" t="s">
        <v>20161</v>
      </c>
      <c r="J2982" s="419" t="s">
        <v>15011</v>
      </c>
      <c r="K2982" s="419" t="s">
        <v>15066</v>
      </c>
      <c r="L2982" s="419" t="s">
        <v>35323</v>
      </c>
      <c r="M2982" s="419" t="s">
        <v>15039</v>
      </c>
      <c r="N2982" s="419" t="s">
        <v>15067</v>
      </c>
      <c r="O2982" s="419" t="s">
        <v>21009</v>
      </c>
      <c r="P2982" s="419" t="s">
        <v>15011</v>
      </c>
      <c r="Q2982" s="425">
        <v>1</v>
      </c>
      <c r="R2982" s="419" t="s">
        <v>24992</v>
      </c>
      <c r="S2982" s="424"/>
      <c r="T2982" s="424"/>
      <c r="U2982" s="424"/>
    </row>
    <row r="2983" spans="1:21" ht="14.6" x14ac:dyDescent="0.4">
      <c r="A2983" s="419" t="s">
        <v>18011</v>
      </c>
      <c r="B2983" s="419" t="s">
        <v>15068</v>
      </c>
      <c r="C2983" s="419" t="s">
        <v>15010</v>
      </c>
      <c r="D2983" s="419" t="s">
        <v>20148</v>
      </c>
      <c r="E2983" s="419"/>
      <c r="F2983" s="419" t="s">
        <v>38760</v>
      </c>
      <c r="G2983" s="419" t="s">
        <v>19639</v>
      </c>
      <c r="H2983" s="419"/>
      <c r="I2983" s="419" t="s">
        <v>20271</v>
      </c>
      <c r="J2983" s="419" t="s">
        <v>15011</v>
      </c>
      <c r="K2983" s="419" t="s">
        <v>15069</v>
      </c>
      <c r="L2983" s="419" t="s">
        <v>35323</v>
      </c>
      <c r="M2983" s="419" t="s">
        <v>15039</v>
      </c>
      <c r="N2983" s="419" t="s">
        <v>15070</v>
      </c>
      <c r="O2983" s="419" t="s">
        <v>21009</v>
      </c>
      <c r="P2983" s="419" t="s">
        <v>15011</v>
      </c>
      <c r="Q2983" s="425">
        <v>1</v>
      </c>
      <c r="R2983" s="419" t="s">
        <v>24993</v>
      </c>
      <c r="S2983" s="424"/>
      <c r="T2983" s="424"/>
      <c r="U2983" s="424"/>
    </row>
    <row r="2984" spans="1:21" ht="14.6" x14ac:dyDescent="0.4">
      <c r="A2984" s="419" t="s">
        <v>18011</v>
      </c>
      <c r="B2984" s="419" t="s">
        <v>15071</v>
      </c>
      <c r="C2984" s="419" t="s">
        <v>15010</v>
      </c>
      <c r="D2984" s="419" t="s">
        <v>20148</v>
      </c>
      <c r="E2984" s="419"/>
      <c r="F2984" s="419" t="s">
        <v>38761</v>
      </c>
      <c r="G2984" s="419" t="s">
        <v>19639</v>
      </c>
      <c r="H2984" s="419"/>
      <c r="I2984" s="419" t="s">
        <v>19359</v>
      </c>
      <c r="J2984" s="419" t="s">
        <v>15011</v>
      </c>
      <c r="K2984" s="419" t="s">
        <v>15072</v>
      </c>
      <c r="L2984" s="419" t="s">
        <v>35323</v>
      </c>
      <c r="M2984" s="419" t="s">
        <v>15039</v>
      </c>
      <c r="N2984" s="419" t="s">
        <v>15073</v>
      </c>
      <c r="O2984" s="419" t="s">
        <v>21009</v>
      </c>
      <c r="P2984" s="419" t="s">
        <v>15011</v>
      </c>
      <c r="Q2984" s="425">
        <v>1</v>
      </c>
      <c r="R2984" s="419" t="s">
        <v>24994</v>
      </c>
      <c r="S2984" s="424"/>
      <c r="T2984" s="424"/>
      <c r="U2984" s="424"/>
    </row>
    <row r="2985" spans="1:21" ht="14.6" x14ac:dyDescent="0.4">
      <c r="A2985" s="419" t="s">
        <v>18011</v>
      </c>
      <c r="B2985" s="419" t="s">
        <v>16415</v>
      </c>
      <c r="C2985" s="419" t="s">
        <v>15010</v>
      </c>
      <c r="D2985" s="419" t="s">
        <v>20148</v>
      </c>
      <c r="E2985" s="419"/>
      <c r="F2985" s="419" t="s">
        <v>38762</v>
      </c>
      <c r="G2985" s="419" t="s">
        <v>19639</v>
      </c>
      <c r="H2985" s="419"/>
      <c r="I2985" s="419" t="s">
        <v>18136</v>
      </c>
      <c r="J2985" s="419" t="s">
        <v>15011</v>
      </c>
      <c r="K2985" s="419" t="s">
        <v>15074</v>
      </c>
      <c r="L2985" s="419" t="s">
        <v>35323</v>
      </c>
      <c r="M2985" s="419" t="s">
        <v>15039</v>
      </c>
      <c r="N2985" s="419" t="s">
        <v>15075</v>
      </c>
      <c r="O2985" s="419" t="s">
        <v>21009</v>
      </c>
      <c r="P2985" s="419" t="s">
        <v>15011</v>
      </c>
      <c r="Q2985" s="425">
        <v>1</v>
      </c>
      <c r="R2985" s="419" t="s">
        <v>24995</v>
      </c>
      <c r="S2985" s="424"/>
      <c r="T2985" s="424"/>
      <c r="U2985" s="424"/>
    </row>
    <row r="2986" spans="1:21" ht="14.6" x14ac:dyDescent="0.4">
      <c r="A2986" s="419" t="s">
        <v>18011</v>
      </c>
      <c r="B2986" s="419" t="s">
        <v>15076</v>
      </c>
      <c r="C2986" s="419" t="s">
        <v>15010</v>
      </c>
      <c r="D2986" s="419" t="s">
        <v>20148</v>
      </c>
      <c r="E2986" s="419"/>
      <c r="F2986" s="419" t="s">
        <v>38763</v>
      </c>
      <c r="G2986" s="419" t="s">
        <v>19639</v>
      </c>
      <c r="H2986" s="419"/>
      <c r="I2986" s="419" t="s">
        <v>19489</v>
      </c>
      <c r="J2986" s="419" t="s">
        <v>15011</v>
      </c>
      <c r="K2986" s="419" t="s">
        <v>15077</v>
      </c>
      <c r="L2986" s="419" t="s">
        <v>35323</v>
      </c>
      <c r="M2986" s="419" t="s">
        <v>15039</v>
      </c>
      <c r="N2986" s="419" t="s">
        <v>15078</v>
      </c>
      <c r="O2986" s="419" t="s">
        <v>21009</v>
      </c>
      <c r="P2986" s="419" t="s">
        <v>15011</v>
      </c>
      <c r="Q2986" s="425">
        <v>1</v>
      </c>
      <c r="R2986" s="419" t="s">
        <v>24996</v>
      </c>
      <c r="S2986" s="424"/>
      <c r="T2986" s="424"/>
      <c r="U2986" s="424"/>
    </row>
    <row r="2987" spans="1:21" ht="14.6" x14ac:dyDescent="0.4">
      <c r="A2987" s="419" t="s">
        <v>18011</v>
      </c>
      <c r="B2987" s="419" t="s">
        <v>15079</v>
      </c>
      <c r="C2987" s="419" t="s">
        <v>15010</v>
      </c>
      <c r="D2987" s="419" t="s">
        <v>20148</v>
      </c>
      <c r="E2987" s="419"/>
      <c r="F2987" s="419" t="s">
        <v>38764</v>
      </c>
      <c r="G2987" s="419" t="s">
        <v>19639</v>
      </c>
      <c r="H2987" s="419"/>
      <c r="I2987" s="419" t="s">
        <v>20145</v>
      </c>
      <c r="J2987" s="419" t="s">
        <v>15011</v>
      </c>
      <c r="K2987" s="419" t="s">
        <v>15080</v>
      </c>
      <c r="L2987" s="419" t="s">
        <v>35323</v>
      </c>
      <c r="M2987" s="419" t="s">
        <v>15039</v>
      </c>
      <c r="N2987" s="419" t="s">
        <v>15081</v>
      </c>
      <c r="O2987" s="419" t="s">
        <v>21009</v>
      </c>
      <c r="P2987" s="419" t="s">
        <v>15011</v>
      </c>
      <c r="Q2987" s="425">
        <v>1</v>
      </c>
      <c r="R2987" s="419" t="s">
        <v>24997</v>
      </c>
      <c r="S2987" s="424"/>
      <c r="T2987" s="424"/>
      <c r="U2987" s="424"/>
    </row>
    <row r="2988" spans="1:21" ht="14.6" x14ac:dyDescent="0.4">
      <c r="A2988" s="419" t="s">
        <v>18011</v>
      </c>
      <c r="B2988" s="419" t="s">
        <v>20831</v>
      </c>
      <c r="C2988" s="419" t="s">
        <v>15010</v>
      </c>
      <c r="D2988" s="419" t="s">
        <v>20148</v>
      </c>
      <c r="E2988" s="419"/>
      <c r="F2988" s="419" t="s">
        <v>38765</v>
      </c>
      <c r="G2988" s="419" t="s">
        <v>19639</v>
      </c>
      <c r="H2988" s="419"/>
      <c r="I2988" s="419" t="s">
        <v>20194</v>
      </c>
      <c r="J2988" s="419" t="s">
        <v>15011</v>
      </c>
      <c r="K2988" s="419" t="s">
        <v>15082</v>
      </c>
      <c r="L2988" s="419" t="s">
        <v>35323</v>
      </c>
      <c r="M2988" s="419" t="s">
        <v>15039</v>
      </c>
      <c r="N2988" s="419" t="s">
        <v>15083</v>
      </c>
      <c r="O2988" s="419" t="s">
        <v>21009</v>
      </c>
      <c r="P2988" s="419" t="s">
        <v>15011</v>
      </c>
      <c r="Q2988" s="425">
        <v>1</v>
      </c>
      <c r="R2988" s="419" t="s">
        <v>24998</v>
      </c>
      <c r="S2988" s="424"/>
      <c r="T2988" s="424"/>
      <c r="U2988" s="424"/>
    </row>
    <row r="2989" spans="1:21" ht="14.6" x14ac:dyDescent="0.4">
      <c r="A2989" s="419" t="s">
        <v>18011</v>
      </c>
      <c r="B2989" s="419" t="s">
        <v>15084</v>
      </c>
      <c r="C2989" s="419" t="s">
        <v>15010</v>
      </c>
      <c r="D2989" s="419" t="s">
        <v>20148</v>
      </c>
      <c r="E2989" s="419"/>
      <c r="F2989" s="419" t="s">
        <v>38766</v>
      </c>
      <c r="G2989" s="419" t="s">
        <v>19639</v>
      </c>
      <c r="H2989" s="419"/>
      <c r="I2989" s="419" t="s">
        <v>19366</v>
      </c>
      <c r="J2989" s="419" t="s">
        <v>15011</v>
      </c>
      <c r="K2989" s="419" t="s">
        <v>15085</v>
      </c>
      <c r="L2989" s="419" t="s">
        <v>35323</v>
      </c>
      <c r="M2989" s="419" t="s">
        <v>15039</v>
      </c>
      <c r="N2989" s="419" t="s">
        <v>15086</v>
      </c>
      <c r="O2989" s="419" t="s">
        <v>21009</v>
      </c>
      <c r="P2989" s="419" t="s">
        <v>15011</v>
      </c>
      <c r="Q2989" s="425">
        <v>1</v>
      </c>
      <c r="R2989" s="419" t="s">
        <v>24999</v>
      </c>
      <c r="S2989" s="424"/>
      <c r="T2989" s="424"/>
      <c r="U2989" s="424"/>
    </row>
    <row r="2990" spans="1:21" ht="14.6" x14ac:dyDescent="0.4">
      <c r="A2990" s="419" t="s">
        <v>18011</v>
      </c>
      <c r="B2990" s="419" t="s">
        <v>15087</v>
      </c>
      <c r="C2990" s="419" t="s">
        <v>15010</v>
      </c>
      <c r="D2990" s="419" t="s">
        <v>20148</v>
      </c>
      <c r="E2990" s="419"/>
      <c r="F2990" s="419" t="s">
        <v>38767</v>
      </c>
      <c r="G2990" s="419" t="s">
        <v>19639</v>
      </c>
      <c r="H2990" s="419"/>
      <c r="I2990" s="419" t="s">
        <v>18089</v>
      </c>
      <c r="J2990" s="419" t="s">
        <v>15011</v>
      </c>
      <c r="K2990" s="419" t="s">
        <v>15088</v>
      </c>
      <c r="L2990" s="419" t="s">
        <v>35323</v>
      </c>
      <c r="M2990" s="419" t="s">
        <v>15039</v>
      </c>
      <c r="N2990" s="419" t="s">
        <v>15089</v>
      </c>
      <c r="O2990" s="419" t="s">
        <v>21009</v>
      </c>
      <c r="P2990" s="419" t="s">
        <v>15011</v>
      </c>
      <c r="Q2990" s="425">
        <v>1</v>
      </c>
      <c r="R2990" s="419" t="s">
        <v>25000</v>
      </c>
      <c r="S2990" s="424"/>
      <c r="T2990" s="424"/>
      <c r="U2990" s="424"/>
    </row>
    <row r="2991" spans="1:21" ht="14.6" x14ac:dyDescent="0.4">
      <c r="A2991" s="419" t="s">
        <v>18011</v>
      </c>
      <c r="B2991" s="419" t="s">
        <v>15090</v>
      </c>
      <c r="C2991" s="419" t="s">
        <v>15010</v>
      </c>
      <c r="D2991" s="419" t="s">
        <v>20148</v>
      </c>
      <c r="E2991" s="419"/>
      <c r="F2991" s="419" t="s">
        <v>38768</v>
      </c>
      <c r="G2991" s="419" t="s">
        <v>19639</v>
      </c>
      <c r="H2991" s="419"/>
      <c r="I2991" s="419" t="s">
        <v>20142</v>
      </c>
      <c r="J2991" s="419" t="s">
        <v>15011</v>
      </c>
      <c r="K2991" s="419" t="s">
        <v>15091</v>
      </c>
      <c r="L2991" s="419" t="s">
        <v>35323</v>
      </c>
      <c r="M2991" s="419" t="s">
        <v>15039</v>
      </c>
      <c r="N2991" s="419" t="s">
        <v>15092</v>
      </c>
      <c r="O2991" s="419" t="s">
        <v>21009</v>
      </c>
      <c r="P2991" s="419" t="s">
        <v>15011</v>
      </c>
      <c r="Q2991" s="425">
        <v>1</v>
      </c>
      <c r="R2991" s="419" t="s">
        <v>25001</v>
      </c>
      <c r="S2991" s="424"/>
      <c r="T2991" s="424"/>
      <c r="U2991" s="424"/>
    </row>
    <row r="2992" spans="1:21" ht="14.6" x14ac:dyDescent="0.4">
      <c r="A2992" s="419" t="s">
        <v>18011</v>
      </c>
      <c r="B2992" s="419" t="s">
        <v>15093</v>
      </c>
      <c r="C2992" s="419" t="s">
        <v>15010</v>
      </c>
      <c r="D2992" s="419" t="s">
        <v>20148</v>
      </c>
      <c r="E2992" s="419"/>
      <c r="F2992" s="419" t="s">
        <v>38769</v>
      </c>
      <c r="G2992" s="419" t="s">
        <v>19639</v>
      </c>
      <c r="H2992" s="419"/>
      <c r="I2992" s="419" t="s">
        <v>19457</v>
      </c>
      <c r="J2992" s="419" t="s">
        <v>15011</v>
      </c>
      <c r="K2992" s="419" t="s">
        <v>15094</v>
      </c>
      <c r="L2992" s="419" t="s">
        <v>35323</v>
      </c>
      <c r="M2992" s="419" t="s">
        <v>15039</v>
      </c>
      <c r="N2992" s="419" t="s">
        <v>15095</v>
      </c>
      <c r="O2992" s="419" t="s">
        <v>21009</v>
      </c>
      <c r="P2992" s="419" t="s">
        <v>15011</v>
      </c>
      <c r="Q2992" s="425">
        <v>1</v>
      </c>
      <c r="R2992" s="419" t="s">
        <v>25002</v>
      </c>
      <c r="S2992" s="424"/>
      <c r="T2992" s="424"/>
      <c r="U2992" s="424"/>
    </row>
    <row r="2993" spans="1:21" ht="14.6" x14ac:dyDescent="0.4">
      <c r="A2993" s="419" t="s">
        <v>18011</v>
      </c>
      <c r="B2993" s="419" t="s">
        <v>15096</v>
      </c>
      <c r="C2993" s="419" t="s">
        <v>15010</v>
      </c>
      <c r="D2993" s="419" t="s">
        <v>20148</v>
      </c>
      <c r="E2993" s="419"/>
      <c r="F2993" s="419" t="s">
        <v>38770</v>
      </c>
      <c r="G2993" s="419" t="s">
        <v>19639</v>
      </c>
      <c r="H2993" s="419"/>
      <c r="I2993" s="419" t="s">
        <v>20186</v>
      </c>
      <c r="J2993" s="419" t="s">
        <v>15011</v>
      </c>
      <c r="K2993" s="419" t="s">
        <v>15097</v>
      </c>
      <c r="L2993" s="419" t="s">
        <v>35323</v>
      </c>
      <c r="M2993" s="419" t="s">
        <v>15039</v>
      </c>
      <c r="N2993" s="419" t="s">
        <v>15098</v>
      </c>
      <c r="O2993" s="419" t="s">
        <v>21009</v>
      </c>
      <c r="P2993" s="419" t="s">
        <v>15011</v>
      </c>
      <c r="Q2993" s="425">
        <v>1</v>
      </c>
      <c r="R2993" s="419" t="s">
        <v>25003</v>
      </c>
      <c r="S2993" s="424"/>
      <c r="T2993" s="424"/>
      <c r="U2993" s="424"/>
    </row>
    <row r="2994" spans="1:21" ht="14.6" x14ac:dyDescent="0.4">
      <c r="A2994" s="419" t="s">
        <v>18011</v>
      </c>
      <c r="B2994" s="419" t="s">
        <v>15099</v>
      </c>
      <c r="C2994" s="419" t="s">
        <v>15010</v>
      </c>
      <c r="D2994" s="419" t="s">
        <v>20148</v>
      </c>
      <c r="E2994" s="419"/>
      <c r="F2994" s="419" t="s">
        <v>38771</v>
      </c>
      <c r="G2994" s="419" t="s">
        <v>19639</v>
      </c>
      <c r="H2994" s="419"/>
      <c r="I2994" s="419" t="s">
        <v>20194</v>
      </c>
      <c r="J2994" s="419" t="s">
        <v>15011</v>
      </c>
      <c r="K2994" s="419" t="s">
        <v>15100</v>
      </c>
      <c r="L2994" s="419" t="s">
        <v>35323</v>
      </c>
      <c r="M2994" s="419" t="s">
        <v>15039</v>
      </c>
      <c r="N2994" s="419" t="s">
        <v>15101</v>
      </c>
      <c r="O2994" s="419" t="s">
        <v>21009</v>
      </c>
      <c r="P2994" s="419" t="s">
        <v>15011</v>
      </c>
      <c r="Q2994" s="425">
        <v>1</v>
      </c>
      <c r="R2994" s="419" t="s">
        <v>25004</v>
      </c>
      <c r="S2994" s="424"/>
      <c r="T2994" s="424"/>
      <c r="U2994" s="424"/>
    </row>
    <row r="2995" spans="1:21" ht="14.6" x14ac:dyDescent="0.4">
      <c r="A2995" s="419" t="s">
        <v>18011</v>
      </c>
      <c r="B2995" s="419" t="s">
        <v>38772</v>
      </c>
      <c r="C2995" s="419" t="s">
        <v>15010</v>
      </c>
      <c r="D2995" s="419" t="s">
        <v>20148</v>
      </c>
      <c r="E2995" s="419"/>
      <c r="F2995" s="419" t="s">
        <v>38773</v>
      </c>
      <c r="G2995" s="419" t="s">
        <v>19639</v>
      </c>
      <c r="H2995" s="419"/>
      <c r="I2995" s="419" t="s">
        <v>20142</v>
      </c>
      <c r="J2995" s="419" t="s">
        <v>15011</v>
      </c>
      <c r="K2995" s="419" t="s">
        <v>15102</v>
      </c>
      <c r="L2995" s="419" t="s">
        <v>35323</v>
      </c>
      <c r="M2995" s="419" t="s">
        <v>15039</v>
      </c>
      <c r="N2995" s="419" t="s">
        <v>15103</v>
      </c>
      <c r="O2995" s="419" t="s">
        <v>21009</v>
      </c>
      <c r="P2995" s="419" t="s">
        <v>15011</v>
      </c>
      <c r="Q2995" s="425">
        <v>1</v>
      </c>
      <c r="R2995" s="419" t="s">
        <v>25005</v>
      </c>
      <c r="S2995" s="424"/>
      <c r="T2995" s="424"/>
      <c r="U2995" s="424"/>
    </row>
    <row r="2996" spans="1:21" ht="14.6" x14ac:dyDescent="0.4">
      <c r="A2996" s="419" t="s">
        <v>18011</v>
      </c>
      <c r="B2996" s="419" t="s">
        <v>15104</v>
      </c>
      <c r="C2996" s="419" t="s">
        <v>15010</v>
      </c>
      <c r="D2996" s="419" t="s">
        <v>20148</v>
      </c>
      <c r="E2996" s="419"/>
      <c r="F2996" s="419" t="s">
        <v>38774</v>
      </c>
      <c r="G2996" s="419" t="s">
        <v>19639</v>
      </c>
      <c r="H2996" s="419"/>
      <c r="I2996" s="419" t="s">
        <v>20208</v>
      </c>
      <c r="J2996" s="419" t="s">
        <v>15011</v>
      </c>
      <c r="K2996" s="419" t="s">
        <v>15105</v>
      </c>
      <c r="L2996" s="419" t="s">
        <v>35323</v>
      </c>
      <c r="M2996" s="419" t="s">
        <v>15039</v>
      </c>
      <c r="N2996" s="419" t="s">
        <v>15106</v>
      </c>
      <c r="O2996" s="419" t="s">
        <v>21009</v>
      </c>
      <c r="P2996" s="419" t="s">
        <v>15011</v>
      </c>
      <c r="Q2996" s="425">
        <v>1</v>
      </c>
      <c r="R2996" s="419" t="s">
        <v>25006</v>
      </c>
      <c r="S2996" s="424"/>
      <c r="T2996" s="424"/>
      <c r="U2996" s="424"/>
    </row>
    <row r="2997" spans="1:21" ht="14.6" x14ac:dyDescent="0.4">
      <c r="A2997" s="419" t="s">
        <v>18011</v>
      </c>
      <c r="B2997" s="419" t="s">
        <v>15107</v>
      </c>
      <c r="C2997" s="419" t="s">
        <v>15010</v>
      </c>
      <c r="D2997" s="419" t="s">
        <v>20148</v>
      </c>
      <c r="E2997" s="419"/>
      <c r="F2997" s="419" t="s">
        <v>38775</v>
      </c>
      <c r="G2997" s="419" t="s">
        <v>19639</v>
      </c>
      <c r="H2997" s="419"/>
      <c r="I2997" s="419" t="s">
        <v>19359</v>
      </c>
      <c r="J2997" s="419" t="s">
        <v>15011</v>
      </c>
      <c r="K2997" s="419" t="s">
        <v>15108</v>
      </c>
      <c r="L2997" s="419" t="s">
        <v>35323</v>
      </c>
      <c r="M2997" s="419" t="s">
        <v>15039</v>
      </c>
      <c r="N2997" s="419" t="s">
        <v>15109</v>
      </c>
      <c r="O2997" s="419" t="s">
        <v>21009</v>
      </c>
      <c r="P2997" s="419" t="s">
        <v>15011</v>
      </c>
      <c r="Q2997" s="425">
        <v>1</v>
      </c>
      <c r="R2997" s="419" t="s">
        <v>25007</v>
      </c>
      <c r="S2997" s="424"/>
      <c r="T2997" s="424"/>
      <c r="U2997" s="424"/>
    </row>
    <row r="2998" spans="1:21" ht="14.6" x14ac:dyDescent="0.4">
      <c r="A2998" s="419" t="s">
        <v>18011</v>
      </c>
      <c r="B2998" s="419" t="s">
        <v>15110</v>
      </c>
      <c r="C2998" s="419" t="s">
        <v>15010</v>
      </c>
      <c r="D2998" s="419" t="s">
        <v>20148</v>
      </c>
      <c r="E2998" s="419"/>
      <c r="F2998" s="419" t="s">
        <v>38776</v>
      </c>
      <c r="G2998" s="419" t="s">
        <v>19639</v>
      </c>
      <c r="H2998" s="419"/>
      <c r="I2998" s="419" t="s">
        <v>20211</v>
      </c>
      <c r="J2998" s="419" t="s">
        <v>15011</v>
      </c>
      <c r="K2998" s="419" t="s">
        <v>15111</v>
      </c>
      <c r="L2998" s="419" t="s">
        <v>35323</v>
      </c>
      <c r="M2998" s="419" t="s">
        <v>15039</v>
      </c>
      <c r="N2998" s="419" t="s">
        <v>15112</v>
      </c>
      <c r="O2998" s="419" t="s">
        <v>21009</v>
      </c>
      <c r="P2998" s="419" t="s">
        <v>15011</v>
      </c>
      <c r="Q2998" s="425">
        <v>1</v>
      </c>
      <c r="R2998" s="419" t="s">
        <v>25008</v>
      </c>
      <c r="S2998" s="424"/>
      <c r="T2998" s="424"/>
      <c r="U2998" s="424"/>
    </row>
    <row r="2999" spans="1:21" ht="14.6" x14ac:dyDescent="0.4">
      <c r="A2999" s="419" t="s">
        <v>18011</v>
      </c>
      <c r="B2999" s="419" t="s">
        <v>16976</v>
      </c>
      <c r="C2999" s="419" t="s">
        <v>15010</v>
      </c>
      <c r="D2999" s="419" t="s">
        <v>20148</v>
      </c>
      <c r="E2999" s="419"/>
      <c r="F2999" s="419" t="s">
        <v>38777</v>
      </c>
      <c r="G2999" s="419" t="s">
        <v>19639</v>
      </c>
      <c r="H2999" s="419"/>
      <c r="I2999" s="419" t="s">
        <v>18002</v>
      </c>
      <c r="J2999" s="419" t="s">
        <v>15011</v>
      </c>
      <c r="K2999" s="419" t="s">
        <v>15113</v>
      </c>
      <c r="L2999" s="419" t="s">
        <v>35323</v>
      </c>
      <c r="M2999" s="419" t="s">
        <v>15039</v>
      </c>
      <c r="N2999" s="419" t="s">
        <v>15114</v>
      </c>
      <c r="O2999" s="419" t="s">
        <v>21009</v>
      </c>
      <c r="P2999" s="419" t="s">
        <v>15011</v>
      </c>
      <c r="Q2999" s="425">
        <v>1</v>
      </c>
      <c r="R2999" s="419" t="s">
        <v>25009</v>
      </c>
      <c r="S2999" s="424"/>
      <c r="T2999" s="424"/>
      <c r="U2999" s="424"/>
    </row>
    <row r="3000" spans="1:21" ht="14.6" x14ac:dyDescent="0.4">
      <c r="A3000" s="419" t="s">
        <v>18011</v>
      </c>
      <c r="B3000" s="419" t="s">
        <v>15115</v>
      </c>
      <c r="C3000" s="419" t="s">
        <v>15010</v>
      </c>
      <c r="D3000" s="419" t="s">
        <v>20148</v>
      </c>
      <c r="E3000" s="419"/>
      <c r="F3000" s="419" t="s">
        <v>38778</v>
      </c>
      <c r="G3000" s="419" t="s">
        <v>19639</v>
      </c>
      <c r="H3000" s="419"/>
      <c r="I3000" s="419" t="s">
        <v>19329</v>
      </c>
      <c r="J3000" s="419" t="s">
        <v>15011</v>
      </c>
      <c r="K3000" s="419" t="s">
        <v>15116</v>
      </c>
      <c r="L3000" s="419" t="s">
        <v>35323</v>
      </c>
      <c r="M3000" s="419" t="s">
        <v>15039</v>
      </c>
      <c r="N3000" s="419" t="s">
        <v>15117</v>
      </c>
      <c r="O3000" s="419" t="s">
        <v>21009</v>
      </c>
      <c r="P3000" s="419" t="s">
        <v>15011</v>
      </c>
      <c r="Q3000" s="425">
        <v>1</v>
      </c>
      <c r="R3000" s="419" t="s">
        <v>25010</v>
      </c>
      <c r="S3000" s="424"/>
      <c r="T3000" s="424"/>
      <c r="U3000" s="424"/>
    </row>
    <row r="3001" spans="1:21" ht="14.6" x14ac:dyDescent="0.4">
      <c r="A3001" s="419" t="s">
        <v>18011</v>
      </c>
      <c r="B3001" s="419" t="s">
        <v>15118</v>
      </c>
      <c r="C3001" s="419" t="s">
        <v>15010</v>
      </c>
      <c r="D3001" s="419" t="s">
        <v>20148</v>
      </c>
      <c r="E3001" s="419"/>
      <c r="F3001" s="419" t="s">
        <v>38779</v>
      </c>
      <c r="G3001" s="419" t="s">
        <v>19639</v>
      </c>
      <c r="H3001" s="419"/>
      <c r="I3001" s="419" t="s">
        <v>20198</v>
      </c>
      <c r="J3001" s="419" t="s">
        <v>15011</v>
      </c>
      <c r="K3001" s="419" t="s">
        <v>15119</v>
      </c>
      <c r="L3001" s="419" t="s">
        <v>35323</v>
      </c>
      <c r="M3001" s="419" t="s">
        <v>15039</v>
      </c>
      <c r="N3001" s="419" t="s">
        <v>15120</v>
      </c>
      <c r="O3001" s="419" t="s">
        <v>21009</v>
      </c>
      <c r="P3001" s="419" t="s">
        <v>15011</v>
      </c>
      <c r="Q3001" s="425">
        <v>1</v>
      </c>
      <c r="R3001" s="419" t="s">
        <v>25011</v>
      </c>
      <c r="S3001" s="424"/>
      <c r="T3001" s="424"/>
      <c r="U3001" s="424"/>
    </row>
    <row r="3002" spans="1:21" ht="14.6" x14ac:dyDescent="0.4">
      <c r="A3002" s="419" t="s">
        <v>18011</v>
      </c>
      <c r="B3002" s="419" t="s">
        <v>15121</v>
      </c>
      <c r="C3002" s="419" t="s">
        <v>15010</v>
      </c>
      <c r="D3002" s="419" t="s">
        <v>20148</v>
      </c>
      <c r="E3002" s="419"/>
      <c r="F3002" s="419" t="s">
        <v>38780</v>
      </c>
      <c r="G3002" s="419" t="s">
        <v>19639</v>
      </c>
      <c r="H3002" s="419"/>
      <c r="I3002" s="419" t="s">
        <v>19368</v>
      </c>
      <c r="J3002" s="419" t="s">
        <v>15011</v>
      </c>
      <c r="K3002" s="419" t="s">
        <v>15122</v>
      </c>
      <c r="L3002" s="419" t="s">
        <v>35323</v>
      </c>
      <c r="M3002" s="419" t="s">
        <v>15039</v>
      </c>
      <c r="N3002" s="419" t="s">
        <v>15123</v>
      </c>
      <c r="O3002" s="419" t="s">
        <v>21009</v>
      </c>
      <c r="P3002" s="419" t="s">
        <v>15011</v>
      </c>
      <c r="Q3002" s="425">
        <v>1</v>
      </c>
      <c r="R3002" s="419" t="s">
        <v>25012</v>
      </c>
      <c r="S3002" s="424"/>
      <c r="T3002" s="424"/>
      <c r="U3002" s="424"/>
    </row>
    <row r="3003" spans="1:21" ht="14.6" x14ac:dyDescent="0.4">
      <c r="A3003" s="419" t="s">
        <v>18011</v>
      </c>
      <c r="B3003" s="419" t="s">
        <v>15124</v>
      </c>
      <c r="C3003" s="419" t="s">
        <v>15010</v>
      </c>
      <c r="D3003" s="419" t="s">
        <v>20148</v>
      </c>
      <c r="E3003" s="419"/>
      <c r="F3003" s="419" t="s">
        <v>38781</v>
      </c>
      <c r="G3003" s="419" t="s">
        <v>19639</v>
      </c>
      <c r="H3003" s="419"/>
      <c r="I3003" s="419" t="s">
        <v>19401</v>
      </c>
      <c r="J3003" s="419" t="s">
        <v>15011</v>
      </c>
      <c r="K3003" s="419" t="s">
        <v>15125</v>
      </c>
      <c r="L3003" s="419" t="s">
        <v>35323</v>
      </c>
      <c r="M3003" s="419" t="s">
        <v>15039</v>
      </c>
      <c r="N3003" s="419" t="s">
        <v>15126</v>
      </c>
      <c r="O3003" s="419" t="s">
        <v>21009</v>
      </c>
      <c r="P3003" s="419" t="s">
        <v>15011</v>
      </c>
      <c r="Q3003" s="425">
        <v>1</v>
      </c>
      <c r="R3003" s="419" t="s">
        <v>25013</v>
      </c>
      <c r="S3003" s="424"/>
      <c r="T3003" s="424"/>
      <c r="U3003" s="424"/>
    </row>
    <row r="3004" spans="1:21" ht="14.6" x14ac:dyDescent="0.4">
      <c r="A3004" s="419" t="s">
        <v>18011</v>
      </c>
      <c r="B3004" s="419" t="s">
        <v>15127</v>
      </c>
      <c r="C3004" s="419" t="s">
        <v>15010</v>
      </c>
      <c r="D3004" s="419" t="s">
        <v>20148</v>
      </c>
      <c r="E3004" s="419"/>
      <c r="F3004" s="419" t="s">
        <v>38782</v>
      </c>
      <c r="G3004" s="419" t="s">
        <v>19639</v>
      </c>
      <c r="H3004" s="419"/>
      <c r="I3004" s="419" t="s">
        <v>19774</v>
      </c>
      <c r="J3004" s="419" t="s">
        <v>15011</v>
      </c>
      <c r="K3004" s="419" t="s">
        <v>15128</v>
      </c>
      <c r="L3004" s="419" t="s">
        <v>35323</v>
      </c>
      <c r="M3004" s="419" t="s">
        <v>15039</v>
      </c>
      <c r="N3004" s="419" t="s">
        <v>15129</v>
      </c>
      <c r="O3004" s="419" t="s">
        <v>21009</v>
      </c>
      <c r="P3004" s="419" t="s">
        <v>15011</v>
      </c>
      <c r="Q3004" s="425">
        <v>1</v>
      </c>
      <c r="R3004" s="419" t="s">
        <v>25014</v>
      </c>
      <c r="S3004" s="424"/>
      <c r="T3004" s="424"/>
      <c r="U3004" s="424"/>
    </row>
    <row r="3005" spans="1:21" ht="14.6" x14ac:dyDescent="0.4">
      <c r="A3005" s="419" t="s">
        <v>18011</v>
      </c>
      <c r="B3005" s="419" t="s">
        <v>15130</v>
      </c>
      <c r="C3005" s="419" t="s">
        <v>15010</v>
      </c>
      <c r="D3005" s="419" t="s">
        <v>20148</v>
      </c>
      <c r="E3005" s="419"/>
      <c r="F3005" s="419" t="s">
        <v>38783</v>
      </c>
      <c r="G3005" s="419" t="s">
        <v>19639</v>
      </c>
      <c r="H3005" s="419"/>
      <c r="I3005" s="419" t="s">
        <v>19366</v>
      </c>
      <c r="J3005" s="419" t="s">
        <v>15011</v>
      </c>
      <c r="K3005" s="419" t="s">
        <v>15131</v>
      </c>
      <c r="L3005" s="419" t="s">
        <v>35323</v>
      </c>
      <c r="M3005" s="419" t="s">
        <v>15039</v>
      </c>
      <c r="N3005" s="419" t="s">
        <v>15132</v>
      </c>
      <c r="O3005" s="419" t="s">
        <v>21009</v>
      </c>
      <c r="P3005" s="419" t="s">
        <v>15011</v>
      </c>
      <c r="Q3005" s="425">
        <v>1</v>
      </c>
      <c r="R3005" s="419" t="s">
        <v>25015</v>
      </c>
      <c r="S3005" s="424"/>
      <c r="T3005" s="424"/>
      <c r="U3005" s="424"/>
    </row>
    <row r="3006" spans="1:21" ht="14.6" x14ac:dyDescent="0.4">
      <c r="A3006" s="419" t="s">
        <v>18011</v>
      </c>
      <c r="B3006" s="419" t="s">
        <v>15133</v>
      </c>
      <c r="C3006" s="419" t="s">
        <v>15010</v>
      </c>
      <c r="D3006" s="419" t="s">
        <v>20148</v>
      </c>
      <c r="E3006" s="419"/>
      <c r="F3006" s="419" t="s">
        <v>38784</v>
      </c>
      <c r="G3006" s="419" t="s">
        <v>19639</v>
      </c>
      <c r="H3006" s="419"/>
      <c r="I3006" s="419" t="s">
        <v>18072</v>
      </c>
      <c r="J3006" s="419" t="s">
        <v>15011</v>
      </c>
      <c r="K3006" s="419" t="s">
        <v>15134</v>
      </c>
      <c r="L3006" s="419" t="s">
        <v>35323</v>
      </c>
      <c r="M3006" s="419" t="s">
        <v>15039</v>
      </c>
      <c r="N3006" s="419" t="s">
        <v>15135</v>
      </c>
      <c r="O3006" s="419" t="s">
        <v>21009</v>
      </c>
      <c r="P3006" s="419" t="s">
        <v>15011</v>
      </c>
      <c r="Q3006" s="425">
        <v>1</v>
      </c>
      <c r="R3006" s="419" t="s">
        <v>25016</v>
      </c>
      <c r="S3006" s="424"/>
      <c r="T3006" s="424"/>
      <c r="U3006" s="424"/>
    </row>
    <row r="3007" spans="1:21" ht="14.6" x14ac:dyDescent="0.4">
      <c r="A3007" s="419" t="s">
        <v>18011</v>
      </c>
      <c r="B3007" s="419" t="s">
        <v>15136</v>
      </c>
      <c r="C3007" s="419" t="s">
        <v>15010</v>
      </c>
      <c r="D3007" s="419" t="s">
        <v>20148</v>
      </c>
      <c r="E3007" s="419"/>
      <c r="F3007" s="419" t="s">
        <v>38785</v>
      </c>
      <c r="G3007" s="419" t="s">
        <v>19639</v>
      </c>
      <c r="H3007" s="419"/>
      <c r="I3007" s="419" t="s">
        <v>17926</v>
      </c>
      <c r="J3007" s="419" t="s">
        <v>15011</v>
      </c>
      <c r="K3007" s="419" t="s">
        <v>15137</v>
      </c>
      <c r="L3007" s="419" t="s">
        <v>35323</v>
      </c>
      <c r="M3007" s="419" t="s">
        <v>15039</v>
      </c>
      <c r="N3007" s="419" t="s">
        <v>15138</v>
      </c>
      <c r="O3007" s="419" t="s">
        <v>21009</v>
      </c>
      <c r="P3007" s="419" t="s">
        <v>15011</v>
      </c>
      <c r="Q3007" s="425">
        <v>1</v>
      </c>
      <c r="R3007" s="419" t="s">
        <v>25017</v>
      </c>
      <c r="S3007" s="424"/>
      <c r="T3007" s="424"/>
      <c r="U3007" s="424"/>
    </row>
    <row r="3008" spans="1:21" ht="14.6" x14ac:dyDescent="0.4">
      <c r="A3008" s="419" t="s">
        <v>18011</v>
      </c>
      <c r="B3008" s="419" t="s">
        <v>15139</v>
      </c>
      <c r="C3008" s="419" t="s">
        <v>15010</v>
      </c>
      <c r="D3008" s="419" t="s">
        <v>20148</v>
      </c>
      <c r="E3008" s="419"/>
      <c r="F3008" s="419" t="s">
        <v>38786</v>
      </c>
      <c r="G3008" s="419" t="s">
        <v>19639</v>
      </c>
      <c r="H3008" s="419"/>
      <c r="I3008" s="419" t="s">
        <v>20156</v>
      </c>
      <c r="J3008" s="419" t="s">
        <v>15011</v>
      </c>
      <c r="K3008" s="419" t="s">
        <v>15140</v>
      </c>
      <c r="L3008" s="419" t="s">
        <v>35323</v>
      </c>
      <c r="M3008" s="419" t="s">
        <v>15039</v>
      </c>
      <c r="N3008" s="419" t="s">
        <v>15141</v>
      </c>
      <c r="O3008" s="419" t="s">
        <v>21009</v>
      </c>
      <c r="P3008" s="419" t="s">
        <v>15011</v>
      </c>
      <c r="Q3008" s="425">
        <v>1</v>
      </c>
      <c r="R3008" s="419" t="s">
        <v>25018</v>
      </c>
      <c r="S3008" s="424"/>
      <c r="T3008" s="424"/>
      <c r="U3008" s="424"/>
    </row>
    <row r="3009" spans="1:21" ht="14.6" x14ac:dyDescent="0.4">
      <c r="A3009" s="419" t="s">
        <v>18011</v>
      </c>
      <c r="B3009" s="419" t="s">
        <v>15142</v>
      </c>
      <c r="C3009" s="419" t="s">
        <v>15010</v>
      </c>
      <c r="D3009" s="419" t="s">
        <v>20148</v>
      </c>
      <c r="E3009" s="419"/>
      <c r="F3009" s="419" t="s">
        <v>38787</v>
      </c>
      <c r="G3009" s="419" t="s">
        <v>19639</v>
      </c>
      <c r="H3009" s="419"/>
      <c r="I3009" s="419" t="s">
        <v>20233</v>
      </c>
      <c r="J3009" s="419" t="s">
        <v>15011</v>
      </c>
      <c r="K3009" s="419" t="s">
        <v>15143</v>
      </c>
      <c r="L3009" s="419" t="s">
        <v>35323</v>
      </c>
      <c r="M3009" s="419" t="s">
        <v>15039</v>
      </c>
      <c r="N3009" s="419" t="s">
        <v>15144</v>
      </c>
      <c r="O3009" s="419" t="s">
        <v>21009</v>
      </c>
      <c r="P3009" s="419" t="s">
        <v>15011</v>
      </c>
      <c r="Q3009" s="425">
        <v>1</v>
      </c>
      <c r="R3009" s="419" t="s">
        <v>25019</v>
      </c>
      <c r="S3009" s="424"/>
      <c r="T3009" s="424"/>
      <c r="U3009" s="424"/>
    </row>
    <row r="3010" spans="1:21" ht="14.6" x14ac:dyDescent="0.4">
      <c r="A3010" s="419" t="s">
        <v>18011</v>
      </c>
      <c r="B3010" s="419" t="s">
        <v>15145</v>
      </c>
      <c r="C3010" s="419" t="s">
        <v>15010</v>
      </c>
      <c r="D3010" s="419" t="s">
        <v>20148</v>
      </c>
      <c r="E3010" s="419"/>
      <c r="F3010" s="419" t="s">
        <v>38788</v>
      </c>
      <c r="G3010" s="419" t="s">
        <v>19639</v>
      </c>
      <c r="H3010" s="419"/>
      <c r="I3010" s="419" t="s">
        <v>17944</v>
      </c>
      <c r="J3010" s="419" t="s">
        <v>15011</v>
      </c>
      <c r="K3010" s="419" t="s">
        <v>15146</v>
      </c>
      <c r="L3010" s="419" t="s">
        <v>35323</v>
      </c>
      <c r="M3010" s="419" t="s">
        <v>15039</v>
      </c>
      <c r="N3010" s="419" t="s">
        <v>15147</v>
      </c>
      <c r="O3010" s="419" t="s">
        <v>21009</v>
      </c>
      <c r="P3010" s="419" t="s">
        <v>15011</v>
      </c>
      <c r="Q3010" s="425">
        <v>1</v>
      </c>
      <c r="R3010" s="419" t="s">
        <v>25020</v>
      </c>
      <c r="S3010" s="424"/>
      <c r="T3010" s="424"/>
      <c r="U3010" s="424"/>
    </row>
    <row r="3011" spans="1:21" ht="14.6" x14ac:dyDescent="0.4">
      <c r="A3011" s="419" t="s">
        <v>18011</v>
      </c>
      <c r="B3011" s="419" t="s">
        <v>15148</v>
      </c>
      <c r="C3011" s="419" t="s">
        <v>15010</v>
      </c>
      <c r="D3011" s="419" t="s">
        <v>20148</v>
      </c>
      <c r="E3011" s="419"/>
      <c r="F3011" s="419" t="s">
        <v>38789</v>
      </c>
      <c r="G3011" s="419" t="s">
        <v>19639</v>
      </c>
      <c r="H3011" s="419"/>
      <c r="I3011" s="419" t="s">
        <v>19511</v>
      </c>
      <c r="J3011" s="419" t="s">
        <v>15011</v>
      </c>
      <c r="K3011" s="419" t="s">
        <v>15149</v>
      </c>
      <c r="L3011" s="419" t="s">
        <v>35323</v>
      </c>
      <c r="M3011" s="419" t="s">
        <v>15039</v>
      </c>
      <c r="N3011" s="419" t="s">
        <v>15150</v>
      </c>
      <c r="O3011" s="419" t="s">
        <v>21009</v>
      </c>
      <c r="P3011" s="419" t="s">
        <v>15011</v>
      </c>
      <c r="Q3011" s="425">
        <v>1</v>
      </c>
      <c r="R3011" s="419" t="s">
        <v>25021</v>
      </c>
      <c r="S3011" s="424"/>
      <c r="T3011" s="424"/>
      <c r="U3011" s="424"/>
    </row>
    <row r="3012" spans="1:21" ht="14.6" x14ac:dyDescent="0.4">
      <c r="A3012" s="419" t="s">
        <v>18011</v>
      </c>
      <c r="B3012" s="419" t="s">
        <v>15151</v>
      </c>
      <c r="C3012" s="419" t="s">
        <v>15010</v>
      </c>
      <c r="D3012" s="419" t="s">
        <v>20148</v>
      </c>
      <c r="E3012" s="419"/>
      <c r="F3012" s="419" t="s">
        <v>38790</v>
      </c>
      <c r="G3012" s="419" t="s">
        <v>19639</v>
      </c>
      <c r="H3012" s="419"/>
      <c r="I3012" s="419" t="s">
        <v>18131</v>
      </c>
      <c r="J3012" s="419" t="s">
        <v>15011</v>
      </c>
      <c r="K3012" s="419" t="s">
        <v>15152</v>
      </c>
      <c r="L3012" s="419" t="s">
        <v>35323</v>
      </c>
      <c r="M3012" s="419" t="s">
        <v>15039</v>
      </c>
      <c r="N3012" s="419" t="s">
        <v>15153</v>
      </c>
      <c r="O3012" s="419" t="s">
        <v>21009</v>
      </c>
      <c r="P3012" s="419" t="s">
        <v>15011</v>
      </c>
      <c r="Q3012" s="425">
        <v>1</v>
      </c>
      <c r="R3012" s="419" t="s">
        <v>25022</v>
      </c>
      <c r="S3012" s="424"/>
      <c r="T3012" s="424"/>
      <c r="U3012" s="424"/>
    </row>
    <row r="3013" spans="1:21" ht="14.6" x14ac:dyDescent="0.4">
      <c r="A3013" s="419" t="s">
        <v>18011</v>
      </c>
      <c r="B3013" s="419" t="s">
        <v>38791</v>
      </c>
      <c r="C3013" s="419" t="s">
        <v>15010</v>
      </c>
      <c r="D3013" s="419" t="s">
        <v>20148</v>
      </c>
      <c r="E3013" s="419"/>
      <c r="F3013" s="419" t="s">
        <v>38792</v>
      </c>
      <c r="G3013" s="419" t="s">
        <v>19639</v>
      </c>
      <c r="H3013" s="419"/>
      <c r="I3013" s="419" t="s">
        <v>19345</v>
      </c>
      <c r="J3013" s="419" t="s">
        <v>15011</v>
      </c>
      <c r="K3013" s="419" t="s">
        <v>15154</v>
      </c>
      <c r="L3013" s="419" t="s">
        <v>35323</v>
      </c>
      <c r="M3013" s="419" t="s">
        <v>15039</v>
      </c>
      <c r="N3013" s="419" t="s">
        <v>15155</v>
      </c>
      <c r="O3013" s="419" t="s">
        <v>21009</v>
      </c>
      <c r="P3013" s="419" t="s">
        <v>15011</v>
      </c>
      <c r="Q3013" s="425">
        <v>1</v>
      </c>
      <c r="R3013" s="419" t="s">
        <v>25023</v>
      </c>
      <c r="S3013" s="424"/>
      <c r="T3013" s="424"/>
      <c r="U3013" s="424"/>
    </row>
    <row r="3014" spans="1:21" ht="14.6" x14ac:dyDescent="0.4">
      <c r="A3014" s="419" t="s">
        <v>18011</v>
      </c>
      <c r="B3014" s="419" t="s">
        <v>38793</v>
      </c>
      <c r="C3014" s="419" t="s">
        <v>15010</v>
      </c>
      <c r="D3014" s="419" t="s">
        <v>20148</v>
      </c>
      <c r="E3014" s="419"/>
      <c r="F3014" s="419" t="s">
        <v>38794</v>
      </c>
      <c r="G3014" s="419" t="s">
        <v>19639</v>
      </c>
      <c r="H3014" s="419"/>
      <c r="I3014" s="419" t="s">
        <v>19457</v>
      </c>
      <c r="J3014" s="419" t="s">
        <v>15011</v>
      </c>
      <c r="K3014" s="419" t="s">
        <v>15156</v>
      </c>
      <c r="L3014" s="419" t="s">
        <v>35323</v>
      </c>
      <c r="M3014" s="419" t="s">
        <v>15039</v>
      </c>
      <c r="N3014" s="419" t="s">
        <v>15157</v>
      </c>
      <c r="O3014" s="419" t="s">
        <v>21009</v>
      </c>
      <c r="P3014" s="419" t="s">
        <v>15011</v>
      </c>
      <c r="Q3014" s="425">
        <v>1</v>
      </c>
      <c r="R3014" s="419" t="s">
        <v>25024</v>
      </c>
      <c r="S3014" s="424"/>
      <c r="T3014" s="424"/>
      <c r="U3014" s="424"/>
    </row>
    <row r="3015" spans="1:21" ht="14.6" x14ac:dyDescent="0.4">
      <c r="A3015" s="419" t="s">
        <v>18011</v>
      </c>
      <c r="B3015" s="419" t="s">
        <v>38795</v>
      </c>
      <c r="C3015" s="419" t="s">
        <v>15010</v>
      </c>
      <c r="D3015" s="419" t="s">
        <v>20148</v>
      </c>
      <c r="E3015" s="419"/>
      <c r="F3015" s="419" t="s">
        <v>38796</v>
      </c>
      <c r="G3015" s="419" t="s">
        <v>19639</v>
      </c>
      <c r="H3015" s="419"/>
      <c r="I3015" s="419" t="s">
        <v>19379</v>
      </c>
      <c r="J3015" s="419" t="s">
        <v>15011</v>
      </c>
      <c r="K3015" s="419" t="s">
        <v>15158</v>
      </c>
      <c r="L3015" s="419" t="s">
        <v>35323</v>
      </c>
      <c r="M3015" s="419" t="s">
        <v>15039</v>
      </c>
      <c r="N3015" s="419" t="s">
        <v>15159</v>
      </c>
      <c r="O3015" s="419" t="s">
        <v>21009</v>
      </c>
      <c r="P3015" s="419" t="s">
        <v>15011</v>
      </c>
      <c r="Q3015" s="425">
        <v>1</v>
      </c>
      <c r="R3015" s="419" t="s">
        <v>25025</v>
      </c>
      <c r="S3015" s="424"/>
      <c r="T3015" s="424"/>
      <c r="U3015" s="424"/>
    </row>
    <row r="3016" spans="1:21" ht="14.6" x14ac:dyDescent="0.4">
      <c r="A3016" s="419" t="s">
        <v>18011</v>
      </c>
      <c r="B3016" s="419" t="s">
        <v>38797</v>
      </c>
      <c r="C3016" s="419" t="s">
        <v>15010</v>
      </c>
      <c r="D3016" s="419" t="s">
        <v>20148</v>
      </c>
      <c r="E3016" s="419"/>
      <c r="F3016" s="419" t="s">
        <v>38798</v>
      </c>
      <c r="G3016" s="419" t="s">
        <v>19639</v>
      </c>
      <c r="H3016" s="419"/>
      <c r="I3016" s="419" t="s">
        <v>20245</v>
      </c>
      <c r="J3016" s="419" t="s">
        <v>15011</v>
      </c>
      <c r="K3016" s="419" t="s">
        <v>15160</v>
      </c>
      <c r="L3016" s="419" t="s">
        <v>35323</v>
      </c>
      <c r="M3016" s="419" t="s">
        <v>15039</v>
      </c>
      <c r="N3016" s="419" t="s">
        <v>15161</v>
      </c>
      <c r="O3016" s="419" t="s">
        <v>21009</v>
      </c>
      <c r="P3016" s="419" t="s">
        <v>15011</v>
      </c>
      <c r="Q3016" s="425">
        <v>1</v>
      </c>
      <c r="R3016" s="419" t="s">
        <v>25026</v>
      </c>
      <c r="S3016" s="424"/>
      <c r="T3016" s="424"/>
      <c r="U3016" s="424"/>
    </row>
    <row r="3017" spans="1:21" ht="14.6" x14ac:dyDescent="0.4">
      <c r="A3017" s="419" t="s">
        <v>18011</v>
      </c>
      <c r="B3017" s="419" t="s">
        <v>7772</v>
      </c>
      <c r="C3017" s="419" t="s">
        <v>15010</v>
      </c>
      <c r="D3017" s="419" t="s">
        <v>20148</v>
      </c>
      <c r="E3017" s="419"/>
      <c r="F3017" s="419" t="s">
        <v>38799</v>
      </c>
      <c r="G3017" s="419" t="s">
        <v>19639</v>
      </c>
      <c r="H3017" s="419"/>
      <c r="I3017" s="419" t="s">
        <v>19349</v>
      </c>
      <c r="J3017" s="419" t="s">
        <v>15011</v>
      </c>
      <c r="K3017" s="419" t="s">
        <v>15162</v>
      </c>
      <c r="L3017" s="419" t="s">
        <v>35323</v>
      </c>
      <c r="M3017" s="419" t="s">
        <v>15039</v>
      </c>
      <c r="N3017" s="419" t="s">
        <v>15163</v>
      </c>
      <c r="O3017" s="419" t="s">
        <v>21009</v>
      </c>
      <c r="P3017" s="419" t="s">
        <v>15011</v>
      </c>
      <c r="Q3017" s="425">
        <v>1</v>
      </c>
      <c r="R3017" s="419" t="s">
        <v>25027</v>
      </c>
      <c r="S3017" s="424"/>
      <c r="T3017" s="424"/>
      <c r="U3017" s="424"/>
    </row>
    <row r="3018" spans="1:21" ht="14.6" x14ac:dyDescent="0.4">
      <c r="A3018" s="419" t="s">
        <v>18011</v>
      </c>
      <c r="B3018" s="419" t="s">
        <v>15164</v>
      </c>
      <c r="C3018" s="419" t="s">
        <v>15010</v>
      </c>
      <c r="D3018" s="419" t="s">
        <v>20148</v>
      </c>
      <c r="E3018" s="419"/>
      <c r="F3018" s="419" t="s">
        <v>38800</v>
      </c>
      <c r="G3018" s="419" t="s">
        <v>19639</v>
      </c>
      <c r="H3018" s="419"/>
      <c r="I3018" s="419" t="s">
        <v>20141</v>
      </c>
      <c r="J3018" s="419" t="s">
        <v>15011</v>
      </c>
      <c r="K3018" s="419" t="s">
        <v>15165</v>
      </c>
      <c r="L3018" s="419" t="s">
        <v>35323</v>
      </c>
      <c r="M3018" s="419" t="s">
        <v>15039</v>
      </c>
      <c r="N3018" s="419" t="s">
        <v>15166</v>
      </c>
      <c r="O3018" s="419" t="s">
        <v>21009</v>
      </c>
      <c r="P3018" s="419" t="s">
        <v>15011</v>
      </c>
      <c r="Q3018" s="425">
        <v>1</v>
      </c>
      <c r="R3018" s="419" t="s">
        <v>25028</v>
      </c>
      <c r="S3018" s="424"/>
      <c r="T3018" s="424"/>
      <c r="U3018" s="424"/>
    </row>
    <row r="3019" spans="1:21" ht="14.6" x14ac:dyDescent="0.4">
      <c r="A3019" s="419" t="s">
        <v>18011</v>
      </c>
      <c r="B3019" s="419" t="s">
        <v>15167</v>
      </c>
      <c r="C3019" s="419" t="s">
        <v>15010</v>
      </c>
      <c r="D3019" s="419" t="s">
        <v>20148</v>
      </c>
      <c r="E3019" s="419"/>
      <c r="F3019" s="419" t="s">
        <v>38801</v>
      </c>
      <c r="G3019" s="419" t="s">
        <v>19639</v>
      </c>
      <c r="H3019" s="419"/>
      <c r="I3019" s="419" t="s">
        <v>18089</v>
      </c>
      <c r="J3019" s="419" t="s">
        <v>15011</v>
      </c>
      <c r="K3019" s="419" t="s">
        <v>15168</v>
      </c>
      <c r="L3019" s="419" t="s">
        <v>35323</v>
      </c>
      <c r="M3019" s="419" t="s">
        <v>15039</v>
      </c>
      <c r="N3019" s="419" t="s">
        <v>15169</v>
      </c>
      <c r="O3019" s="419" t="s">
        <v>21009</v>
      </c>
      <c r="P3019" s="419" t="s">
        <v>15011</v>
      </c>
      <c r="Q3019" s="425">
        <v>1</v>
      </c>
      <c r="R3019" s="419" t="s">
        <v>25029</v>
      </c>
      <c r="S3019" s="424"/>
      <c r="T3019" s="424"/>
      <c r="U3019" s="424"/>
    </row>
    <row r="3020" spans="1:21" ht="14.6" x14ac:dyDescent="0.4">
      <c r="A3020" s="419" t="s">
        <v>18011</v>
      </c>
      <c r="B3020" s="419" t="s">
        <v>38802</v>
      </c>
      <c r="C3020" s="419" t="s">
        <v>15010</v>
      </c>
      <c r="D3020" s="419" t="s">
        <v>20148</v>
      </c>
      <c r="E3020" s="419"/>
      <c r="F3020" s="419" t="s">
        <v>38803</v>
      </c>
      <c r="G3020" s="419" t="s">
        <v>19639</v>
      </c>
      <c r="H3020" s="419"/>
      <c r="I3020" s="419" t="s">
        <v>20257</v>
      </c>
      <c r="J3020" s="419" t="s">
        <v>15011</v>
      </c>
      <c r="K3020" s="419" t="s">
        <v>15170</v>
      </c>
      <c r="L3020" s="419" t="s">
        <v>35323</v>
      </c>
      <c r="M3020" s="419" t="s">
        <v>15039</v>
      </c>
      <c r="N3020" s="419" t="s">
        <v>15171</v>
      </c>
      <c r="O3020" s="419" t="s">
        <v>21009</v>
      </c>
      <c r="P3020" s="419" t="s">
        <v>15011</v>
      </c>
      <c r="Q3020" s="425">
        <v>1</v>
      </c>
      <c r="R3020" s="419" t="s">
        <v>25030</v>
      </c>
      <c r="S3020" s="424"/>
      <c r="T3020" s="424"/>
      <c r="U3020" s="424"/>
    </row>
    <row r="3021" spans="1:21" ht="14.6" x14ac:dyDescent="0.4">
      <c r="A3021" s="419" t="s">
        <v>18011</v>
      </c>
      <c r="B3021" s="419" t="s">
        <v>38804</v>
      </c>
      <c r="C3021" s="419" t="s">
        <v>15010</v>
      </c>
      <c r="D3021" s="419" t="s">
        <v>20148</v>
      </c>
      <c r="E3021" s="419"/>
      <c r="F3021" s="419" t="s">
        <v>38805</v>
      </c>
      <c r="G3021" s="419" t="s">
        <v>19639</v>
      </c>
      <c r="H3021" s="419"/>
      <c r="I3021" s="419" t="s">
        <v>19375</v>
      </c>
      <c r="J3021" s="419" t="s">
        <v>15011</v>
      </c>
      <c r="K3021" s="419" t="s">
        <v>15172</v>
      </c>
      <c r="L3021" s="419" t="s">
        <v>35323</v>
      </c>
      <c r="M3021" s="419" t="s">
        <v>15039</v>
      </c>
      <c r="N3021" s="419" t="s">
        <v>15173</v>
      </c>
      <c r="O3021" s="419" t="s">
        <v>21009</v>
      </c>
      <c r="P3021" s="419" t="s">
        <v>15011</v>
      </c>
      <c r="Q3021" s="425">
        <v>1</v>
      </c>
      <c r="R3021" s="419" t="s">
        <v>25031</v>
      </c>
      <c r="S3021" s="424"/>
      <c r="T3021" s="424"/>
      <c r="U3021" s="424"/>
    </row>
    <row r="3022" spans="1:21" ht="14.6" x14ac:dyDescent="0.4">
      <c r="A3022" s="419" t="s">
        <v>18011</v>
      </c>
      <c r="B3022" s="419" t="s">
        <v>38806</v>
      </c>
      <c r="C3022" s="419" t="s">
        <v>15010</v>
      </c>
      <c r="D3022" s="419" t="s">
        <v>20148</v>
      </c>
      <c r="E3022" s="419"/>
      <c r="F3022" s="419" t="s">
        <v>38807</v>
      </c>
      <c r="G3022" s="419" t="s">
        <v>19639</v>
      </c>
      <c r="H3022" s="419"/>
      <c r="I3022" s="419" t="s">
        <v>19335</v>
      </c>
      <c r="J3022" s="419" t="s">
        <v>15011</v>
      </c>
      <c r="K3022" s="419" t="s">
        <v>15174</v>
      </c>
      <c r="L3022" s="419" t="s">
        <v>35323</v>
      </c>
      <c r="M3022" s="419" t="s">
        <v>15039</v>
      </c>
      <c r="N3022" s="419" t="s">
        <v>15175</v>
      </c>
      <c r="O3022" s="419" t="s">
        <v>21009</v>
      </c>
      <c r="P3022" s="419" t="s">
        <v>15011</v>
      </c>
      <c r="Q3022" s="425">
        <v>1</v>
      </c>
      <c r="R3022" s="419" t="s">
        <v>25032</v>
      </c>
      <c r="S3022" s="424"/>
      <c r="T3022" s="424"/>
      <c r="U3022" s="424"/>
    </row>
    <row r="3023" spans="1:21" ht="14.6" x14ac:dyDescent="0.4">
      <c r="A3023" s="419" t="s">
        <v>18011</v>
      </c>
      <c r="B3023" s="419" t="s">
        <v>38808</v>
      </c>
      <c r="C3023" s="419" t="s">
        <v>15010</v>
      </c>
      <c r="D3023" s="419" t="s">
        <v>20148</v>
      </c>
      <c r="E3023" s="419"/>
      <c r="F3023" s="419" t="s">
        <v>38809</v>
      </c>
      <c r="G3023" s="419" t="s">
        <v>19639</v>
      </c>
      <c r="H3023" s="419"/>
      <c r="I3023" s="419" t="s">
        <v>19486</v>
      </c>
      <c r="J3023" s="419" t="s">
        <v>15011</v>
      </c>
      <c r="K3023" s="419" t="s">
        <v>15176</v>
      </c>
      <c r="L3023" s="419" t="s">
        <v>35323</v>
      </c>
      <c r="M3023" s="419" t="s">
        <v>15039</v>
      </c>
      <c r="N3023" s="419" t="s">
        <v>15177</v>
      </c>
      <c r="O3023" s="419" t="s">
        <v>21009</v>
      </c>
      <c r="P3023" s="419" t="s">
        <v>15011</v>
      </c>
      <c r="Q3023" s="425">
        <v>1</v>
      </c>
      <c r="R3023" s="419" t="s">
        <v>25033</v>
      </c>
      <c r="S3023" s="424"/>
      <c r="T3023" s="424"/>
      <c r="U3023" s="424"/>
    </row>
    <row r="3024" spans="1:21" ht="14.6" x14ac:dyDescent="0.4">
      <c r="A3024" s="419" t="s">
        <v>18011</v>
      </c>
      <c r="B3024" s="419" t="s">
        <v>38810</v>
      </c>
      <c r="C3024" s="419" t="s">
        <v>15010</v>
      </c>
      <c r="D3024" s="419" t="s">
        <v>20148</v>
      </c>
      <c r="E3024" s="419"/>
      <c r="F3024" s="419" t="s">
        <v>38811</v>
      </c>
      <c r="G3024" s="419" t="s">
        <v>19639</v>
      </c>
      <c r="H3024" s="419"/>
      <c r="I3024" s="419" t="s">
        <v>19318</v>
      </c>
      <c r="J3024" s="419" t="s">
        <v>15011</v>
      </c>
      <c r="K3024" s="419" t="s">
        <v>15178</v>
      </c>
      <c r="L3024" s="419" t="s">
        <v>35323</v>
      </c>
      <c r="M3024" s="419" t="s">
        <v>15039</v>
      </c>
      <c r="N3024" s="419" t="s">
        <v>15179</v>
      </c>
      <c r="O3024" s="419" t="s">
        <v>21009</v>
      </c>
      <c r="P3024" s="419" t="s">
        <v>15011</v>
      </c>
      <c r="Q3024" s="425">
        <v>1</v>
      </c>
      <c r="R3024" s="419" t="s">
        <v>25034</v>
      </c>
      <c r="S3024" s="424"/>
      <c r="T3024" s="424"/>
      <c r="U3024" s="424"/>
    </row>
    <row r="3025" spans="1:21" ht="14.6" x14ac:dyDescent="0.4">
      <c r="A3025" s="419" t="s">
        <v>18011</v>
      </c>
      <c r="B3025" s="419" t="s">
        <v>15180</v>
      </c>
      <c r="C3025" s="419" t="s">
        <v>15010</v>
      </c>
      <c r="D3025" s="419" t="s">
        <v>20148</v>
      </c>
      <c r="E3025" s="419"/>
      <c r="F3025" s="419" t="s">
        <v>38812</v>
      </c>
      <c r="G3025" s="419" t="s">
        <v>19639</v>
      </c>
      <c r="H3025" s="419"/>
      <c r="I3025" s="419" t="s">
        <v>19416</v>
      </c>
      <c r="J3025" s="419" t="s">
        <v>15011</v>
      </c>
      <c r="K3025" s="419" t="s">
        <v>15181</v>
      </c>
      <c r="L3025" s="419" t="s">
        <v>35323</v>
      </c>
      <c r="M3025" s="419" t="s">
        <v>15039</v>
      </c>
      <c r="N3025" s="419" t="s">
        <v>15182</v>
      </c>
      <c r="O3025" s="419" t="s">
        <v>21009</v>
      </c>
      <c r="P3025" s="419" t="s">
        <v>15011</v>
      </c>
      <c r="Q3025" s="425">
        <v>1</v>
      </c>
      <c r="R3025" s="419" t="s">
        <v>25035</v>
      </c>
      <c r="S3025" s="424"/>
      <c r="T3025" s="424"/>
      <c r="U3025" s="424"/>
    </row>
    <row r="3026" spans="1:21" ht="14.6" x14ac:dyDescent="0.4">
      <c r="A3026" s="419" t="s">
        <v>18011</v>
      </c>
      <c r="B3026" s="419" t="s">
        <v>38813</v>
      </c>
      <c r="C3026" s="419" t="s">
        <v>15010</v>
      </c>
      <c r="D3026" s="419" t="s">
        <v>20148</v>
      </c>
      <c r="E3026" s="419"/>
      <c r="F3026" s="419" t="s">
        <v>38814</v>
      </c>
      <c r="G3026" s="419" t="s">
        <v>19639</v>
      </c>
      <c r="H3026" s="419"/>
      <c r="I3026" s="419" t="s">
        <v>17967</v>
      </c>
      <c r="J3026" s="419" t="s">
        <v>15011</v>
      </c>
      <c r="K3026" s="419" t="s">
        <v>15183</v>
      </c>
      <c r="L3026" s="419" t="s">
        <v>35323</v>
      </c>
      <c r="M3026" s="419" t="s">
        <v>15039</v>
      </c>
      <c r="N3026" s="419" t="s">
        <v>15184</v>
      </c>
      <c r="O3026" s="419" t="s">
        <v>21009</v>
      </c>
      <c r="P3026" s="419" t="s">
        <v>15011</v>
      </c>
      <c r="Q3026" s="425">
        <v>1</v>
      </c>
      <c r="R3026" s="419" t="s">
        <v>25036</v>
      </c>
      <c r="S3026" s="424"/>
      <c r="T3026" s="424"/>
      <c r="U3026" s="424"/>
    </row>
    <row r="3027" spans="1:21" ht="14.6" x14ac:dyDescent="0.4">
      <c r="A3027" s="419" t="s">
        <v>18011</v>
      </c>
      <c r="B3027" s="419" t="s">
        <v>38815</v>
      </c>
      <c r="C3027" s="419" t="s">
        <v>15010</v>
      </c>
      <c r="D3027" s="419" t="s">
        <v>20148</v>
      </c>
      <c r="E3027" s="419"/>
      <c r="F3027" s="419" t="s">
        <v>38816</v>
      </c>
      <c r="G3027" s="419" t="s">
        <v>19639</v>
      </c>
      <c r="H3027" s="419"/>
      <c r="I3027" s="419" t="s">
        <v>19461</v>
      </c>
      <c r="J3027" s="419" t="s">
        <v>15011</v>
      </c>
      <c r="K3027" s="419" t="s">
        <v>15185</v>
      </c>
      <c r="L3027" s="419" t="s">
        <v>35323</v>
      </c>
      <c r="M3027" s="419" t="s">
        <v>15039</v>
      </c>
      <c r="N3027" s="419" t="s">
        <v>15186</v>
      </c>
      <c r="O3027" s="419" t="s">
        <v>21009</v>
      </c>
      <c r="P3027" s="419" t="s">
        <v>15011</v>
      </c>
      <c r="Q3027" s="425">
        <v>1</v>
      </c>
      <c r="R3027" s="419" t="s">
        <v>25037</v>
      </c>
      <c r="S3027" s="424"/>
      <c r="T3027" s="424"/>
      <c r="U3027" s="424"/>
    </row>
    <row r="3028" spans="1:21" ht="14.6" x14ac:dyDescent="0.4">
      <c r="A3028" s="419" t="s">
        <v>18011</v>
      </c>
      <c r="B3028" s="419" t="s">
        <v>20830</v>
      </c>
      <c r="C3028" s="419" t="s">
        <v>15010</v>
      </c>
      <c r="D3028" s="419" t="s">
        <v>20148</v>
      </c>
      <c r="E3028" s="419"/>
      <c r="F3028" s="419" t="s">
        <v>38817</v>
      </c>
      <c r="G3028" s="419" t="s">
        <v>20155</v>
      </c>
      <c r="H3028" s="419"/>
      <c r="I3028" s="419" t="s">
        <v>20194</v>
      </c>
      <c r="J3028" s="419" t="s">
        <v>15011</v>
      </c>
      <c r="K3028" s="419" t="s">
        <v>15017</v>
      </c>
      <c r="L3028" s="419" t="s">
        <v>35323</v>
      </c>
      <c r="M3028" s="419" t="s">
        <v>21330</v>
      </c>
      <c r="N3028" s="419" t="s">
        <v>15018</v>
      </c>
      <c r="O3028" s="419" t="s">
        <v>21018</v>
      </c>
      <c r="P3028" s="419" t="s">
        <v>15011</v>
      </c>
      <c r="Q3028" s="425">
        <v>1</v>
      </c>
      <c r="R3028" s="419" t="s">
        <v>25038</v>
      </c>
      <c r="S3028" s="424"/>
      <c r="T3028" s="424"/>
      <c r="U3028" s="424"/>
    </row>
    <row r="3029" spans="1:21" ht="14.6" x14ac:dyDescent="0.4">
      <c r="A3029" s="419" t="s">
        <v>18011</v>
      </c>
      <c r="B3029" s="419" t="s">
        <v>20830</v>
      </c>
      <c r="C3029" s="419" t="s">
        <v>15010</v>
      </c>
      <c r="D3029" s="419" t="s">
        <v>20148</v>
      </c>
      <c r="E3029" s="419"/>
      <c r="F3029" s="419" t="s">
        <v>38818</v>
      </c>
      <c r="G3029" s="419" t="s">
        <v>20160</v>
      </c>
      <c r="H3029" s="419"/>
      <c r="I3029" s="419" t="s">
        <v>19426</v>
      </c>
      <c r="J3029" s="419" t="s">
        <v>15011</v>
      </c>
      <c r="K3029" s="419" t="s">
        <v>15017</v>
      </c>
      <c r="L3029" s="419" t="s">
        <v>35323</v>
      </c>
      <c r="M3029" s="419" t="s">
        <v>21330</v>
      </c>
      <c r="N3029" s="419" t="s">
        <v>15018</v>
      </c>
      <c r="O3029" s="419" t="s">
        <v>21018</v>
      </c>
      <c r="P3029" s="419" t="s">
        <v>15011</v>
      </c>
      <c r="Q3029" s="425">
        <v>1</v>
      </c>
      <c r="R3029" s="419" t="s">
        <v>25038</v>
      </c>
      <c r="S3029" s="424"/>
      <c r="T3029" s="424"/>
      <c r="U3029" s="424"/>
    </row>
    <row r="3030" spans="1:21" ht="14.6" x14ac:dyDescent="0.4">
      <c r="A3030" s="416" t="s">
        <v>18011</v>
      </c>
      <c r="B3030" s="416" t="s">
        <v>33142</v>
      </c>
      <c r="C3030" s="416" t="s">
        <v>15010</v>
      </c>
      <c r="D3030" s="416" t="s">
        <v>20772</v>
      </c>
      <c r="E3030" s="416"/>
      <c r="F3030" s="416" t="s">
        <v>20772</v>
      </c>
      <c r="G3030" s="416" t="s">
        <v>20772</v>
      </c>
      <c r="H3030" s="416"/>
      <c r="I3030" s="416" t="s">
        <v>20772</v>
      </c>
      <c r="J3030" s="416" t="s">
        <v>15011</v>
      </c>
      <c r="K3030" s="416" t="s">
        <v>33143</v>
      </c>
      <c r="L3030" s="416" t="s">
        <v>35332</v>
      </c>
      <c r="M3030" s="416" t="s">
        <v>33143</v>
      </c>
      <c r="N3030" s="416" t="s">
        <v>33137</v>
      </c>
      <c r="O3030" s="416" t="s">
        <v>21009</v>
      </c>
      <c r="P3030" s="416" t="s">
        <v>15011</v>
      </c>
      <c r="Q3030" s="417">
        <v>0</v>
      </c>
      <c r="R3030" s="416" t="s">
        <v>33138</v>
      </c>
      <c r="S3030" s="418"/>
      <c r="T3030" s="418"/>
      <c r="U3030" s="418"/>
    </row>
    <row r="3031" spans="1:21" ht="14.6" x14ac:dyDescent="0.4">
      <c r="A3031" s="416" t="s">
        <v>18011</v>
      </c>
      <c r="B3031" s="416" t="s">
        <v>33144</v>
      </c>
      <c r="C3031" s="416" t="s">
        <v>15010</v>
      </c>
      <c r="D3031" s="416" t="s">
        <v>20772</v>
      </c>
      <c r="E3031" s="416"/>
      <c r="F3031" s="416" t="s">
        <v>20772</v>
      </c>
      <c r="G3031" s="416" t="s">
        <v>20772</v>
      </c>
      <c r="H3031" s="416"/>
      <c r="I3031" s="416" t="s">
        <v>20772</v>
      </c>
      <c r="J3031" s="416" t="s">
        <v>15011</v>
      </c>
      <c r="K3031" s="416" t="s">
        <v>33145</v>
      </c>
      <c r="L3031" s="416" t="s">
        <v>35332</v>
      </c>
      <c r="M3031" s="416" t="s">
        <v>33145</v>
      </c>
      <c r="N3031" s="416" t="s">
        <v>15013</v>
      </c>
      <c r="O3031" s="416" t="s">
        <v>21009</v>
      </c>
      <c r="P3031" s="416" t="s">
        <v>15011</v>
      </c>
      <c r="Q3031" s="417">
        <v>0</v>
      </c>
      <c r="R3031" s="416" t="s">
        <v>24972</v>
      </c>
      <c r="S3031" s="418"/>
      <c r="T3031" s="418"/>
      <c r="U3031" s="418"/>
    </row>
    <row r="3032" spans="1:21" ht="14.6" x14ac:dyDescent="0.4">
      <c r="A3032" s="416" t="s">
        <v>18011</v>
      </c>
      <c r="B3032" s="416" t="s">
        <v>33146</v>
      </c>
      <c r="C3032" s="416" t="s">
        <v>15010</v>
      </c>
      <c r="D3032" s="416" t="s">
        <v>20772</v>
      </c>
      <c r="E3032" s="416"/>
      <c r="F3032" s="416" t="s">
        <v>20772</v>
      </c>
      <c r="G3032" s="416" t="s">
        <v>20772</v>
      </c>
      <c r="H3032" s="416"/>
      <c r="I3032" s="416" t="s">
        <v>20772</v>
      </c>
      <c r="J3032" s="416" t="s">
        <v>15011</v>
      </c>
      <c r="K3032" s="416" t="s">
        <v>33147</v>
      </c>
      <c r="L3032" s="416" t="s">
        <v>35332</v>
      </c>
      <c r="M3032" s="416" t="s">
        <v>33147</v>
      </c>
      <c r="N3032" s="416" t="s">
        <v>33137</v>
      </c>
      <c r="O3032" s="416" t="s">
        <v>21009</v>
      </c>
      <c r="P3032" s="416" t="s">
        <v>15011</v>
      </c>
      <c r="Q3032" s="417">
        <v>0</v>
      </c>
      <c r="R3032" s="416" t="s">
        <v>33138</v>
      </c>
      <c r="S3032" s="418"/>
      <c r="T3032" s="418"/>
      <c r="U3032" s="418"/>
    </row>
    <row r="3033" spans="1:21" ht="14.6" x14ac:dyDescent="0.4">
      <c r="A3033" s="416" t="s">
        <v>18011</v>
      </c>
      <c r="B3033" s="416" t="s">
        <v>33148</v>
      </c>
      <c r="C3033" s="416" t="s">
        <v>15010</v>
      </c>
      <c r="D3033" s="416" t="s">
        <v>20772</v>
      </c>
      <c r="E3033" s="416"/>
      <c r="F3033" s="416" t="s">
        <v>20772</v>
      </c>
      <c r="G3033" s="416" t="s">
        <v>20772</v>
      </c>
      <c r="H3033" s="416"/>
      <c r="I3033" s="416" t="s">
        <v>20772</v>
      </c>
      <c r="J3033" s="416" t="s">
        <v>15011</v>
      </c>
      <c r="K3033" s="416" t="s">
        <v>33149</v>
      </c>
      <c r="L3033" s="416" t="s">
        <v>35332</v>
      </c>
      <c r="M3033" s="416" t="s">
        <v>33149</v>
      </c>
      <c r="N3033" s="416" t="s">
        <v>33137</v>
      </c>
      <c r="O3033" s="416" t="s">
        <v>21009</v>
      </c>
      <c r="P3033" s="416" t="s">
        <v>15011</v>
      </c>
      <c r="Q3033" s="417">
        <v>0</v>
      </c>
      <c r="R3033" s="416" t="s">
        <v>33138</v>
      </c>
      <c r="S3033" s="418"/>
      <c r="T3033" s="418"/>
      <c r="U3033" s="418"/>
    </row>
    <row r="3034" spans="1:21" ht="14.6" x14ac:dyDescent="0.4">
      <c r="A3034" s="419" t="s">
        <v>18011</v>
      </c>
      <c r="B3034" s="419" t="s">
        <v>15187</v>
      </c>
      <c r="C3034" s="419" t="s">
        <v>15010</v>
      </c>
      <c r="D3034" s="419" t="s">
        <v>20148</v>
      </c>
      <c r="E3034" s="419"/>
      <c r="F3034" s="419" t="s">
        <v>38819</v>
      </c>
      <c r="G3034" s="419" t="s">
        <v>20248</v>
      </c>
      <c r="H3034" s="419"/>
      <c r="I3034" s="419" t="s">
        <v>20194</v>
      </c>
      <c r="J3034" s="419" t="s">
        <v>20258</v>
      </c>
      <c r="K3034" s="419" t="s">
        <v>15188</v>
      </c>
      <c r="L3034" s="419" t="s">
        <v>35323</v>
      </c>
      <c r="M3034" s="419" t="s">
        <v>19377</v>
      </c>
      <c r="N3034" s="419" t="s">
        <v>15189</v>
      </c>
      <c r="O3034" s="419" t="s">
        <v>21054</v>
      </c>
      <c r="P3034" s="419" t="s">
        <v>15011</v>
      </c>
      <c r="Q3034" s="425">
        <v>1</v>
      </c>
      <c r="R3034" s="419" t="s">
        <v>25039</v>
      </c>
      <c r="S3034" s="424"/>
      <c r="T3034" s="424"/>
      <c r="U3034" s="424"/>
    </row>
    <row r="3035" spans="1:21" ht="14.6" x14ac:dyDescent="0.4">
      <c r="A3035" s="419" t="s">
        <v>18011</v>
      </c>
      <c r="B3035" s="419" t="s">
        <v>38820</v>
      </c>
      <c r="C3035" s="419" t="s">
        <v>15010</v>
      </c>
      <c r="D3035" s="419" t="s">
        <v>20148</v>
      </c>
      <c r="E3035" s="419"/>
      <c r="F3035" s="419" t="s">
        <v>38821</v>
      </c>
      <c r="G3035" s="419" t="s">
        <v>20248</v>
      </c>
      <c r="H3035" s="419"/>
      <c r="I3035" s="419" t="s">
        <v>20249</v>
      </c>
      <c r="J3035" s="419" t="s">
        <v>20258</v>
      </c>
      <c r="K3035" s="419" t="s">
        <v>15190</v>
      </c>
      <c r="L3035" s="419" t="s">
        <v>35323</v>
      </c>
      <c r="M3035" s="419" t="s">
        <v>19377</v>
      </c>
      <c r="N3035" s="419" t="s">
        <v>15191</v>
      </c>
      <c r="O3035" s="419" t="s">
        <v>21052</v>
      </c>
      <c r="P3035" s="419" t="s">
        <v>15011</v>
      </c>
      <c r="Q3035" s="425">
        <v>1</v>
      </c>
      <c r="R3035" s="419" t="s">
        <v>25040</v>
      </c>
      <c r="S3035" s="424"/>
      <c r="T3035" s="424"/>
      <c r="U3035" s="424"/>
    </row>
    <row r="3036" spans="1:21" ht="14.6" x14ac:dyDescent="0.4">
      <c r="A3036" s="419" t="s">
        <v>18011</v>
      </c>
      <c r="B3036" s="419" t="s">
        <v>38822</v>
      </c>
      <c r="C3036" s="419" t="s">
        <v>15010</v>
      </c>
      <c r="D3036" s="419" t="s">
        <v>20148</v>
      </c>
      <c r="E3036" s="419"/>
      <c r="F3036" s="419" t="s">
        <v>38823</v>
      </c>
      <c r="G3036" s="419" t="s">
        <v>19396</v>
      </c>
      <c r="H3036" s="419"/>
      <c r="I3036" s="419" t="s">
        <v>20144</v>
      </c>
      <c r="J3036" s="419" t="s">
        <v>20258</v>
      </c>
      <c r="K3036" s="419" t="s">
        <v>15192</v>
      </c>
      <c r="L3036" s="419" t="s">
        <v>35323</v>
      </c>
      <c r="M3036" s="419" t="s">
        <v>19398</v>
      </c>
      <c r="N3036" s="419" t="s">
        <v>15193</v>
      </c>
      <c r="O3036" s="419" t="s">
        <v>21062</v>
      </c>
      <c r="P3036" s="419" t="s">
        <v>15011</v>
      </c>
      <c r="Q3036" s="425">
        <v>1</v>
      </c>
      <c r="R3036" s="419" t="s">
        <v>25041</v>
      </c>
      <c r="S3036" s="424"/>
      <c r="T3036" s="424"/>
      <c r="U3036" s="424"/>
    </row>
    <row r="3037" spans="1:21" ht="14.6" x14ac:dyDescent="0.4">
      <c r="A3037" s="419" t="s">
        <v>18011</v>
      </c>
      <c r="B3037" s="419" t="s">
        <v>38824</v>
      </c>
      <c r="C3037" s="419" t="s">
        <v>15010</v>
      </c>
      <c r="D3037" s="419" t="s">
        <v>20148</v>
      </c>
      <c r="E3037" s="419"/>
      <c r="F3037" s="419" t="s">
        <v>38825</v>
      </c>
      <c r="G3037" s="419" t="s">
        <v>19396</v>
      </c>
      <c r="H3037" s="419"/>
      <c r="I3037" s="419" t="s">
        <v>18072</v>
      </c>
      <c r="J3037" s="419" t="s">
        <v>20258</v>
      </c>
      <c r="K3037" s="419" t="s">
        <v>15194</v>
      </c>
      <c r="L3037" s="419" t="s">
        <v>35323</v>
      </c>
      <c r="M3037" s="419" t="s">
        <v>19398</v>
      </c>
      <c r="N3037" s="419" t="s">
        <v>15195</v>
      </c>
      <c r="O3037" s="419" t="s">
        <v>21062</v>
      </c>
      <c r="P3037" s="419" t="s">
        <v>15011</v>
      </c>
      <c r="Q3037" s="425">
        <v>1</v>
      </c>
      <c r="R3037" s="419" t="s">
        <v>25042</v>
      </c>
      <c r="S3037" s="424"/>
      <c r="T3037" s="424"/>
      <c r="U3037" s="424"/>
    </row>
    <row r="3038" spans="1:21" ht="14.6" x14ac:dyDescent="0.4">
      <c r="A3038" s="419" t="s">
        <v>18011</v>
      </c>
      <c r="B3038" s="419" t="s">
        <v>35718</v>
      </c>
      <c r="C3038" s="419" t="s">
        <v>15010</v>
      </c>
      <c r="D3038" s="419" t="s">
        <v>20148</v>
      </c>
      <c r="E3038" s="419"/>
      <c r="F3038" s="419" t="s">
        <v>38826</v>
      </c>
      <c r="G3038" s="419" t="s">
        <v>19396</v>
      </c>
      <c r="H3038" s="419"/>
      <c r="I3038" s="419" t="s">
        <v>18039</v>
      </c>
      <c r="J3038" s="419" t="s">
        <v>20258</v>
      </c>
      <c r="K3038" s="419" t="s">
        <v>15196</v>
      </c>
      <c r="L3038" s="419" t="s">
        <v>35323</v>
      </c>
      <c r="M3038" s="419" t="s">
        <v>19398</v>
      </c>
      <c r="N3038" s="419" t="s">
        <v>15197</v>
      </c>
      <c r="O3038" s="419" t="s">
        <v>21062</v>
      </c>
      <c r="P3038" s="419" t="s">
        <v>15011</v>
      </c>
      <c r="Q3038" s="425">
        <v>1</v>
      </c>
      <c r="R3038" s="419" t="s">
        <v>25043</v>
      </c>
      <c r="S3038" s="424"/>
      <c r="T3038" s="424"/>
      <c r="U3038" s="424"/>
    </row>
    <row r="3039" spans="1:21" ht="14.6" x14ac:dyDescent="0.4">
      <c r="A3039" s="419" t="s">
        <v>18011</v>
      </c>
      <c r="B3039" s="419" t="s">
        <v>38827</v>
      </c>
      <c r="C3039" s="419" t="s">
        <v>15010</v>
      </c>
      <c r="D3039" s="419" t="s">
        <v>20148</v>
      </c>
      <c r="E3039" s="419"/>
      <c r="F3039" s="419" t="s">
        <v>38828</v>
      </c>
      <c r="G3039" s="419" t="s">
        <v>19396</v>
      </c>
      <c r="H3039" s="419"/>
      <c r="I3039" s="419" t="s">
        <v>19774</v>
      </c>
      <c r="J3039" s="419" t="s">
        <v>20258</v>
      </c>
      <c r="K3039" s="419" t="s">
        <v>15198</v>
      </c>
      <c r="L3039" s="419" t="s">
        <v>35323</v>
      </c>
      <c r="M3039" s="419" t="s">
        <v>19398</v>
      </c>
      <c r="N3039" s="419" t="s">
        <v>15199</v>
      </c>
      <c r="O3039" s="419" t="s">
        <v>21062</v>
      </c>
      <c r="P3039" s="419" t="s">
        <v>15011</v>
      </c>
      <c r="Q3039" s="425">
        <v>1</v>
      </c>
      <c r="R3039" s="419" t="s">
        <v>25044</v>
      </c>
      <c r="S3039" s="424"/>
      <c r="T3039" s="424"/>
      <c r="U3039" s="424"/>
    </row>
    <row r="3040" spans="1:21" ht="14.6" x14ac:dyDescent="0.4">
      <c r="A3040" s="419" t="s">
        <v>18011</v>
      </c>
      <c r="B3040" s="419" t="s">
        <v>38829</v>
      </c>
      <c r="C3040" s="419" t="s">
        <v>15010</v>
      </c>
      <c r="D3040" s="419" t="s">
        <v>20148</v>
      </c>
      <c r="E3040" s="419"/>
      <c r="F3040" s="419" t="s">
        <v>38830</v>
      </c>
      <c r="G3040" s="419" t="s">
        <v>19396</v>
      </c>
      <c r="H3040" s="419"/>
      <c r="I3040" s="419" t="s">
        <v>17972</v>
      </c>
      <c r="J3040" s="419" t="s">
        <v>20258</v>
      </c>
      <c r="K3040" s="419" t="s">
        <v>15200</v>
      </c>
      <c r="L3040" s="419" t="s">
        <v>35323</v>
      </c>
      <c r="M3040" s="419" t="s">
        <v>19398</v>
      </c>
      <c r="N3040" s="419" t="s">
        <v>15201</v>
      </c>
      <c r="O3040" s="419" t="s">
        <v>21062</v>
      </c>
      <c r="P3040" s="419" t="s">
        <v>15011</v>
      </c>
      <c r="Q3040" s="425">
        <v>1</v>
      </c>
      <c r="R3040" s="419" t="s">
        <v>25045</v>
      </c>
      <c r="S3040" s="424"/>
      <c r="T3040" s="424"/>
      <c r="U3040" s="424"/>
    </row>
    <row r="3041" spans="1:21" ht="14.6" x14ac:dyDescent="0.4">
      <c r="A3041" s="419" t="s">
        <v>18011</v>
      </c>
      <c r="B3041" s="419" t="s">
        <v>38831</v>
      </c>
      <c r="C3041" s="419" t="s">
        <v>15010</v>
      </c>
      <c r="D3041" s="419" t="s">
        <v>20148</v>
      </c>
      <c r="E3041" s="419"/>
      <c r="F3041" s="419" t="s">
        <v>38832</v>
      </c>
      <c r="G3041" s="419" t="s">
        <v>19396</v>
      </c>
      <c r="H3041" s="419"/>
      <c r="I3041" s="419" t="s">
        <v>19821</v>
      </c>
      <c r="J3041" s="419" t="s">
        <v>20258</v>
      </c>
      <c r="K3041" s="419" t="s">
        <v>15202</v>
      </c>
      <c r="L3041" s="419" t="s">
        <v>35323</v>
      </c>
      <c r="M3041" s="419" t="s">
        <v>19398</v>
      </c>
      <c r="N3041" s="419" t="s">
        <v>15203</v>
      </c>
      <c r="O3041" s="419" t="s">
        <v>21062</v>
      </c>
      <c r="P3041" s="419" t="s">
        <v>15011</v>
      </c>
      <c r="Q3041" s="425">
        <v>1</v>
      </c>
      <c r="R3041" s="419" t="s">
        <v>25046</v>
      </c>
      <c r="S3041" s="424"/>
      <c r="T3041" s="424"/>
      <c r="U3041" s="424"/>
    </row>
    <row r="3042" spans="1:21" ht="14.6" x14ac:dyDescent="0.4">
      <c r="A3042" s="419" t="s">
        <v>18011</v>
      </c>
      <c r="B3042" s="419" t="s">
        <v>38833</v>
      </c>
      <c r="C3042" s="419" t="s">
        <v>15010</v>
      </c>
      <c r="D3042" s="419" t="s">
        <v>20148</v>
      </c>
      <c r="E3042" s="419"/>
      <c r="F3042" s="419" t="s">
        <v>38834</v>
      </c>
      <c r="G3042" s="419" t="s">
        <v>19396</v>
      </c>
      <c r="H3042" s="419"/>
      <c r="I3042" s="419" t="s">
        <v>19329</v>
      </c>
      <c r="J3042" s="419" t="s">
        <v>20258</v>
      </c>
      <c r="K3042" s="419" t="s">
        <v>15204</v>
      </c>
      <c r="L3042" s="419" t="s">
        <v>35323</v>
      </c>
      <c r="M3042" s="419" t="s">
        <v>19398</v>
      </c>
      <c r="N3042" s="419" t="s">
        <v>15205</v>
      </c>
      <c r="O3042" s="419" t="s">
        <v>21062</v>
      </c>
      <c r="P3042" s="419" t="s">
        <v>15011</v>
      </c>
      <c r="Q3042" s="425">
        <v>1</v>
      </c>
      <c r="R3042" s="419" t="s">
        <v>25047</v>
      </c>
      <c r="S3042" s="424"/>
      <c r="T3042" s="424"/>
      <c r="U3042" s="424"/>
    </row>
    <row r="3043" spans="1:21" ht="14.6" x14ac:dyDescent="0.4">
      <c r="A3043" s="419" t="s">
        <v>18011</v>
      </c>
      <c r="B3043" s="419" t="s">
        <v>38835</v>
      </c>
      <c r="C3043" s="419" t="s">
        <v>15010</v>
      </c>
      <c r="D3043" s="419" t="s">
        <v>20148</v>
      </c>
      <c r="E3043" s="419"/>
      <c r="F3043" s="419" t="s">
        <v>38836</v>
      </c>
      <c r="G3043" s="419" t="s">
        <v>19396</v>
      </c>
      <c r="H3043" s="419"/>
      <c r="I3043" s="419" t="s">
        <v>18083</v>
      </c>
      <c r="J3043" s="419" t="s">
        <v>20258</v>
      </c>
      <c r="K3043" s="419" t="s">
        <v>15206</v>
      </c>
      <c r="L3043" s="419" t="s">
        <v>35323</v>
      </c>
      <c r="M3043" s="419" t="s">
        <v>19398</v>
      </c>
      <c r="N3043" s="419" t="s">
        <v>15207</v>
      </c>
      <c r="O3043" s="419" t="s">
        <v>21062</v>
      </c>
      <c r="P3043" s="419" t="s">
        <v>15011</v>
      </c>
      <c r="Q3043" s="425">
        <v>1</v>
      </c>
      <c r="R3043" s="419" t="s">
        <v>25048</v>
      </c>
      <c r="S3043" s="424"/>
      <c r="T3043" s="424"/>
      <c r="U3043" s="424"/>
    </row>
    <row r="3044" spans="1:21" ht="14.6" x14ac:dyDescent="0.4">
      <c r="A3044" s="419" t="s">
        <v>18011</v>
      </c>
      <c r="B3044" s="419" t="s">
        <v>38837</v>
      </c>
      <c r="C3044" s="419" t="s">
        <v>15010</v>
      </c>
      <c r="D3044" s="419" t="s">
        <v>20148</v>
      </c>
      <c r="E3044" s="419"/>
      <c r="F3044" s="419" t="s">
        <v>38838</v>
      </c>
      <c r="G3044" s="419" t="s">
        <v>19396</v>
      </c>
      <c r="H3044" s="419"/>
      <c r="I3044" s="419" t="s">
        <v>19474</v>
      </c>
      <c r="J3044" s="419" t="s">
        <v>20258</v>
      </c>
      <c r="K3044" s="419" t="s">
        <v>15208</v>
      </c>
      <c r="L3044" s="419" t="s">
        <v>35323</v>
      </c>
      <c r="M3044" s="419" t="s">
        <v>19398</v>
      </c>
      <c r="N3044" s="419" t="s">
        <v>15209</v>
      </c>
      <c r="O3044" s="419" t="s">
        <v>21062</v>
      </c>
      <c r="P3044" s="419" t="s">
        <v>15011</v>
      </c>
      <c r="Q3044" s="425">
        <v>1</v>
      </c>
      <c r="R3044" s="419" t="s">
        <v>25049</v>
      </c>
      <c r="S3044" s="424"/>
      <c r="T3044" s="424"/>
      <c r="U3044" s="424"/>
    </row>
    <row r="3045" spans="1:21" ht="14.6" x14ac:dyDescent="0.4">
      <c r="A3045" s="419" t="s">
        <v>18011</v>
      </c>
      <c r="B3045" s="419" t="s">
        <v>38839</v>
      </c>
      <c r="C3045" s="419" t="s">
        <v>15010</v>
      </c>
      <c r="D3045" s="419" t="s">
        <v>20148</v>
      </c>
      <c r="E3045" s="419"/>
      <c r="F3045" s="419" t="s">
        <v>38840</v>
      </c>
      <c r="G3045" s="419" t="s">
        <v>19396</v>
      </c>
      <c r="H3045" s="419"/>
      <c r="I3045" s="419" t="s">
        <v>20249</v>
      </c>
      <c r="J3045" s="419" t="s">
        <v>20258</v>
      </c>
      <c r="K3045" s="419" t="s">
        <v>15210</v>
      </c>
      <c r="L3045" s="419" t="s">
        <v>35323</v>
      </c>
      <c r="M3045" s="419" t="s">
        <v>19398</v>
      </c>
      <c r="N3045" s="419" t="s">
        <v>15211</v>
      </c>
      <c r="O3045" s="419" t="s">
        <v>21062</v>
      </c>
      <c r="P3045" s="419" t="s">
        <v>15011</v>
      </c>
      <c r="Q3045" s="425">
        <v>1</v>
      </c>
      <c r="R3045" s="419" t="s">
        <v>25050</v>
      </c>
      <c r="S3045" s="424"/>
      <c r="T3045" s="424"/>
      <c r="U3045" s="424"/>
    </row>
    <row r="3046" spans="1:21" ht="14.6" x14ac:dyDescent="0.4">
      <c r="A3046" s="419" t="s">
        <v>18011</v>
      </c>
      <c r="B3046" s="419" t="s">
        <v>38841</v>
      </c>
      <c r="C3046" s="419" t="s">
        <v>15010</v>
      </c>
      <c r="D3046" s="419" t="s">
        <v>20148</v>
      </c>
      <c r="E3046" s="419"/>
      <c r="F3046" s="419" t="s">
        <v>38842</v>
      </c>
      <c r="G3046" s="419" t="s">
        <v>19396</v>
      </c>
      <c r="H3046" s="419"/>
      <c r="I3046" s="419" t="s">
        <v>20257</v>
      </c>
      <c r="J3046" s="419" t="s">
        <v>20258</v>
      </c>
      <c r="K3046" s="419" t="s">
        <v>15212</v>
      </c>
      <c r="L3046" s="419" t="s">
        <v>35323</v>
      </c>
      <c r="M3046" s="419" t="s">
        <v>19398</v>
      </c>
      <c r="N3046" s="419" t="s">
        <v>15213</v>
      </c>
      <c r="O3046" s="419" t="s">
        <v>21062</v>
      </c>
      <c r="P3046" s="419" t="s">
        <v>15011</v>
      </c>
      <c r="Q3046" s="425">
        <v>1</v>
      </c>
      <c r="R3046" s="419" t="s">
        <v>25051</v>
      </c>
      <c r="S3046" s="424"/>
      <c r="T3046" s="424"/>
      <c r="U3046" s="424"/>
    </row>
    <row r="3047" spans="1:21" ht="14.6" x14ac:dyDescent="0.4">
      <c r="A3047" s="419" t="s">
        <v>18011</v>
      </c>
      <c r="B3047" s="419" t="s">
        <v>38843</v>
      </c>
      <c r="C3047" s="419" t="s">
        <v>15010</v>
      </c>
      <c r="D3047" s="419" t="s">
        <v>20148</v>
      </c>
      <c r="E3047" s="419"/>
      <c r="F3047" s="419" t="s">
        <v>38844</v>
      </c>
      <c r="G3047" s="419" t="s">
        <v>19396</v>
      </c>
      <c r="H3047" s="419"/>
      <c r="I3047" s="419" t="s">
        <v>19359</v>
      </c>
      <c r="J3047" s="419" t="s">
        <v>20258</v>
      </c>
      <c r="K3047" s="419" t="s">
        <v>15214</v>
      </c>
      <c r="L3047" s="419" t="s">
        <v>35323</v>
      </c>
      <c r="M3047" s="419" t="s">
        <v>19398</v>
      </c>
      <c r="N3047" s="419" t="s">
        <v>15215</v>
      </c>
      <c r="O3047" s="419" t="s">
        <v>21062</v>
      </c>
      <c r="P3047" s="419" t="s">
        <v>15011</v>
      </c>
      <c r="Q3047" s="425">
        <v>1</v>
      </c>
      <c r="R3047" s="419" t="s">
        <v>25052</v>
      </c>
      <c r="S3047" s="424"/>
      <c r="T3047" s="424"/>
      <c r="U3047" s="424"/>
    </row>
    <row r="3048" spans="1:21" ht="14.6" x14ac:dyDescent="0.4">
      <c r="A3048" s="419" t="s">
        <v>18011</v>
      </c>
      <c r="B3048" s="419" t="s">
        <v>38845</v>
      </c>
      <c r="C3048" s="419" t="s">
        <v>15010</v>
      </c>
      <c r="D3048" s="419" t="s">
        <v>20148</v>
      </c>
      <c r="E3048" s="419"/>
      <c r="F3048" s="419" t="s">
        <v>38846</v>
      </c>
      <c r="G3048" s="419" t="s">
        <v>19396</v>
      </c>
      <c r="H3048" s="419"/>
      <c r="I3048" s="419" t="s">
        <v>17998</v>
      </c>
      <c r="J3048" s="419" t="s">
        <v>20258</v>
      </c>
      <c r="K3048" s="419" t="s">
        <v>15216</v>
      </c>
      <c r="L3048" s="419" t="s">
        <v>35323</v>
      </c>
      <c r="M3048" s="419" t="s">
        <v>19398</v>
      </c>
      <c r="N3048" s="419" t="s">
        <v>15217</v>
      </c>
      <c r="O3048" s="419" t="s">
        <v>21062</v>
      </c>
      <c r="P3048" s="419" t="s">
        <v>15011</v>
      </c>
      <c r="Q3048" s="425">
        <v>1</v>
      </c>
      <c r="R3048" s="419" t="s">
        <v>25053</v>
      </c>
      <c r="S3048" s="424"/>
      <c r="T3048" s="424"/>
      <c r="U3048" s="424"/>
    </row>
    <row r="3049" spans="1:21" ht="14.6" x14ac:dyDescent="0.4">
      <c r="A3049" s="419" t="s">
        <v>18011</v>
      </c>
      <c r="B3049" s="419" t="s">
        <v>38847</v>
      </c>
      <c r="C3049" s="419" t="s">
        <v>15010</v>
      </c>
      <c r="D3049" s="419" t="s">
        <v>20148</v>
      </c>
      <c r="E3049" s="419"/>
      <c r="F3049" s="419" t="s">
        <v>38848</v>
      </c>
      <c r="G3049" s="419" t="s">
        <v>19396</v>
      </c>
      <c r="H3049" s="419"/>
      <c r="I3049" s="419" t="s">
        <v>18039</v>
      </c>
      <c r="J3049" s="419" t="s">
        <v>20258</v>
      </c>
      <c r="K3049" s="419" t="s">
        <v>15218</v>
      </c>
      <c r="L3049" s="419" t="s">
        <v>35323</v>
      </c>
      <c r="M3049" s="419" t="s">
        <v>19398</v>
      </c>
      <c r="N3049" s="419" t="s">
        <v>15219</v>
      </c>
      <c r="O3049" s="419" t="s">
        <v>21062</v>
      </c>
      <c r="P3049" s="419" t="s">
        <v>15011</v>
      </c>
      <c r="Q3049" s="425">
        <v>1</v>
      </c>
      <c r="R3049" s="419" t="s">
        <v>25054</v>
      </c>
      <c r="S3049" s="424"/>
      <c r="T3049" s="424"/>
      <c r="U3049" s="424"/>
    </row>
    <row r="3050" spans="1:21" ht="14.6" x14ac:dyDescent="0.4">
      <c r="A3050" s="419" t="s">
        <v>18011</v>
      </c>
      <c r="B3050" s="419" t="s">
        <v>38849</v>
      </c>
      <c r="C3050" s="419" t="s">
        <v>15010</v>
      </c>
      <c r="D3050" s="419" t="s">
        <v>20148</v>
      </c>
      <c r="E3050" s="419"/>
      <c r="F3050" s="419" t="s">
        <v>38850</v>
      </c>
      <c r="G3050" s="419" t="s">
        <v>19396</v>
      </c>
      <c r="H3050" s="419"/>
      <c r="I3050" s="419" t="s">
        <v>19464</v>
      </c>
      <c r="J3050" s="419" t="s">
        <v>20258</v>
      </c>
      <c r="K3050" s="419" t="s">
        <v>15220</v>
      </c>
      <c r="L3050" s="419" t="s">
        <v>35323</v>
      </c>
      <c r="M3050" s="419" t="s">
        <v>19398</v>
      </c>
      <c r="N3050" s="419" t="s">
        <v>15221</v>
      </c>
      <c r="O3050" s="419" t="s">
        <v>21062</v>
      </c>
      <c r="P3050" s="419" t="s">
        <v>15011</v>
      </c>
      <c r="Q3050" s="425">
        <v>1</v>
      </c>
      <c r="R3050" s="419" t="s">
        <v>25055</v>
      </c>
      <c r="S3050" s="424"/>
      <c r="T3050" s="424"/>
      <c r="U3050" s="424"/>
    </row>
    <row r="3051" spans="1:21" ht="14.6" x14ac:dyDescent="0.4">
      <c r="A3051" s="419" t="s">
        <v>18011</v>
      </c>
      <c r="B3051" s="419" t="s">
        <v>33133</v>
      </c>
      <c r="C3051" s="419" t="s">
        <v>15010</v>
      </c>
      <c r="D3051" s="419" t="s">
        <v>20148</v>
      </c>
      <c r="E3051" s="419"/>
      <c r="F3051" s="419" t="s">
        <v>38851</v>
      </c>
      <c r="G3051" s="419" t="s">
        <v>19396</v>
      </c>
      <c r="H3051" s="419"/>
      <c r="I3051" s="419" t="s">
        <v>18136</v>
      </c>
      <c r="J3051" s="419" t="s">
        <v>20258</v>
      </c>
      <c r="K3051" s="419" t="s">
        <v>15222</v>
      </c>
      <c r="L3051" s="419" t="s">
        <v>35323</v>
      </c>
      <c r="M3051" s="419" t="s">
        <v>19453</v>
      </c>
      <c r="N3051" s="419" t="s">
        <v>15223</v>
      </c>
      <c r="O3051" s="419" t="s">
        <v>21063</v>
      </c>
      <c r="P3051" s="419" t="s">
        <v>15011</v>
      </c>
      <c r="Q3051" s="425">
        <v>1</v>
      </c>
      <c r="R3051" s="419" t="s">
        <v>25056</v>
      </c>
      <c r="S3051" s="424"/>
      <c r="T3051" s="424"/>
      <c r="U3051" s="424"/>
    </row>
    <row r="3052" spans="1:21" ht="14.6" x14ac:dyDescent="0.4">
      <c r="A3052" s="419" t="s">
        <v>18011</v>
      </c>
      <c r="B3052" s="419" t="s">
        <v>33134</v>
      </c>
      <c r="C3052" s="419" t="s">
        <v>15010</v>
      </c>
      <c r="D3052" s="419" t="s">
        <v>20148</v>
      </c>
      <c r="E3052" s="419"/>
      <c r="F3052" s="419" t="s">
        <v>38852</v>
      </c>
      <c r="G3052" s="419" t="s">
        <v>19396</v>
      </c>
      <c r="H3052" s="419"/>
      <c r="I3052" s="419" t="s">
        <v>18083</v>
      </c>
      <c r="J3052" s="419" t="s">
        <v>20258</v>
      </c>
      <c r="K3052" s="419" t="s">
        <v>15224</v>
      </c>
      <c r="L3052" s="419" t="s">
        <v>35323</v>
      </c>
      <c r="M3052" s="419" t="s">
        <v>19453</v>
      </c>
      <c r="N3052" s="419" t="s">
        <v>15225</v>
      </c>
      <c r="O3052" s="419" t="s">
        <v>21063</v>
      </c>
      <c r="P3052" s="419" t="s">
        <v>15011</v>
      </c>
      <c r="Q3052" s="425">
        <v>1</v>
      </c>
      <c r="R3052" s="419" t="s">
        <v>25057</v>
      </c>
      <c r="S3052" s="424"/>
      <c r="T3052" s="424"/>
      <c r="U3052" s="424"/>
    </row>
    <row r="3053" spans="1:21" ht="14.6" x14ac:dyDescent="0.4">
      <c r="A3053" s="419" t="s">
        <v>18011</v>
      </c>
      <c r="B3053" s="419" t="s">
        <v>37739</v>
      </c>
      <c r="C3053" s="419" t="s">
        <v>15010</v>
      </c>
      <c r="D3053" s="419" t="s">
        <v>20148</v>
      </c>
      <c r="E3053" s="419"/>
      <c r="F3053" s="419" t="s">
        <v>38853</v>
      </c>
      <c r="G3053" s="419" t="s">
        <v>19396</v>
      </c>
      <c r="H3053" s="419"/>
      <c r="I3053" s="419" t="s">
        <v>18136</v>
      </c>
      <c r="J3053" s="419" t="s">
        <v>20258</v>
      </c>
      <c r="K3053" s="419" t="s">
        <v>15226</v>
      </c>
      <c r="L3053" s="419" t="s">
        <v>35323</v>
      </c>
      <c r="M3053" s="419" t="s">
        <v>19453</v>
      </c>
      <c r="N3053" s="419" t="s">
        <v>15227</v>
      </c>
      <c r="O3053" s="419" t="s">
        <v>21064</v>
      </c>
      <c r="P3053" s="419" t="s">
        <v>15011</v>
      </c>
      <c r="Q3053" s="425">
        <v>1</v>
      </c>
      <c r="R3053" s="419" t="s">
        <v>25058</v>
      </c>
      <c r="S3053" s="424"/>
      <c r="T3053" s="424"/>
      <c r="U3053" s="424"/>
    </row>
    <row r="3054" spans="1:21" ht="14.6" x14ac:dyDescent="0.4">
      <c r="A3054" s="419" t="s">
        <v>18011</v>
      </c>
      <c r="B3054" s="419" t="s">
        <v>38854</v>
      </c>
      <c r="C3054" s="419" t="s">
        <v>15010</v>
      </c>
      <c r="D3054" s="419" t="s">
        <v>20148</v>
      </c>
      <c r="E3054" s="419"/>
      <c r="F3054" s="419" t="s">
        <v>38855</v>
      </c>
      <c r="G3054" s="419" t="s">
        <v>19396</v>
      </c>
      <c r="H3054" s="419"/>
      <c r="I3054" s="419" t="s">
        <v>19652</v>
      </c>
      <c r="J3054" s="419" t="s">
        <v>20258</v>
      </c>
      <c r="K3054" s="419" t="s">
        <v>15228</v>
      </c>
      <c r="L3054" s="419" t="s">
        <v>35323</v>
      </c>
      <c r="M3054" s="419" t="s">
        <v>19453</v>
      </c>
      <c r="N3054" s="419" t="s">
        <v>15229</v>
      </c>
      <c r="O3054" s="419" t="s">
        <v>21063</v>
      </c>
      <c r="P3054" s="419" t="s">
        <v>15011</v>
      </c>
      <c r="Q3054" s="425">
        <v>1</v>
      </c>
      <c r="R3054" s="419" t="s">
        <v>25059</v>
      </c>
      <c r="S3054" s="424"/>
      <c r="T3054" s="424"/>
      <c r="U3054" s="424"/>
    </row>
    <row r="3055" spans="1:21" ht="14.6" x14ac:dyDescent="0.4">
      <c r="A3055" s="419" t="s">
        <v>18011</v>
      </c>
      <c r="B3055" s="419" t="s">
        <v>33135</v>
      </c>
      <c r="C3055" s="419" t="s">
        <v>15010</v>
      </c>
      <c r="D3055" s="419" t="s">
        <v>20148</v>
      </c>
      <c r="E3055" s="419"/>
      <c r="F3055" s="419" t="s">
        <v>38856</v>
      </c>
      <c r="G3055" s="419" t="s">
        <v>19396</v>
      </c>
      <c r="H3055" s="419"/>
      <c r="I3055" s="419" t="s">
        <v>20180</v>
      </c>
      <c r="J3055" s="419" t="s">
        <v>20258</v>
      </c>
      <c r="K3055" s="419" t="s">
        <v>15230</v>
      </c>
      <c r="L3055" s="419" t="s">
        <v>35323</v>
      </c>
      <c r="M3055" s="419" t="s">
        <v>19453</v>
      </c>
      <c r="N3055" s="419" t="s">
        <v>15231</v>
      </c>
      <c r="O3055" s="419" t="s">
        <v>21079</v>
      </c>
      <c r="P3055" s="419" t="s">
        <v>15011</v>
      </c>
      <c r="Q3055" s="425">
        <v>1</v>
      </c>
      <c r="R3055" s="419" t="s">
        <v>25060</v>
      </c>
      <c r="S3055" s="424"/>
      <c r="T3055" s="424"/>
      <c r="U3055" s="424"/>
    </row>
    <row r="3056" spans="1:21" ht="14.6" x14ac:dyDescent="0.4">
      <c r="A3056" s="419" t="s">
        <v>18011</v>
      </c>
      <c r="B3056" s="419" t="s">
        <v>21331</v>
      </c>
      <c r="C3056" s="419" t="s">
        <v>15010</v>
      </c>
      <c r="D3056" s="419" t="s">
        <v>20148</v>
      </c>
      <c r="E3056" s="419"/>
      <c r="F3056" s="419" t="s">
        <v>38857</v>
      </c>
      <c r="G3056" s="419" t="s">
        <v>20263</v>
      </c>
      <c r="H3056" s="419"/>
      <c r="I3056" s="419" t="s">
        <v>18083</v>
      </c>
      <c r="J3056" s="419" t="s">
        <v>20258</v>
      </c>
      <c r="K3056" s="419" t="s">
        <v>21332</v>
      </c>
      <c r="L3056" s="419" t="s">
        <v>35323</v>
      </c>
      <c r="M3056" s="419" t="s">
        <v>21095</v>
      </c>
      <c r="N3056" s="419" t="s">
        <v>21333</v>
      </c>
      <c r="O3056" s="419" t="s">
        <v>21026</v>
      </c>
      <c r="P3056" s="419" t="s">
        <v>15011</v>
      </c>
      <c r="Q3056" s="425">
        <v>1</v>
      </c>
      <c r="R3056" s="419" t="s">
        <v>25061</v>
      </c>
      <c r="S3056" s="424"/>
      <c r="T3056" s="424"/>
      <c r="U3056" s="424"/>
    </row>
    <row r="3057" spans="1:21" ht="14.6" x14ac:dyDescent="0.4">
      <c r="A3057" s="419" t="s">
        <v>18011</v>
      </c>
      <c r="B3057" s="419" t="s">
        <v>21334</v>
      </c>
      <c r="C3057" s="419" t="s">
        <v>15010</v>
      </c>
      <c r="D3057" s="419" t="s">
        <v>20148</v>
      </c>
      <c r="E3057" s="419"/>
      <c r="F3057" s="419" t="s">
        <v>38858</v>
      </c>
      <c r="G3057" s="419" t="s">
        <v>20263</v>
      </c>
      <c r="H3057" s="419"/>
      <c r="I3057" s="419" t="s">
        <v>20249</v>
      </c>
      <c r="J3057" s="419" t="s">
        <v>20258</v>
      </c>
      <c r="K3057" s="419" t="s">
        <v>21335</v>
      </c>
      <c r="L3057" s="419" t="s">
        <v>35323</v>
      </c>
      <c r="M3057" s="419" t="s">
        <v>21108</v>
      </c>
      <c r="N3057" s="419" t="s">
        <v>21336</v>
      </c>
      <c r="O3057" s="419" t="s">
        <v>21026</v>
      </c>
      <c r="P3057" s="419" t="s">
        <v>15011</v>
      </c>
      <c r="Q3057" s="425">
        <v>1</v>
      </c>
      <c r="R3057" s="419" t="s">
        <v>25062</v>
      </c>
      <c r="S3057" s="424"/>
      <c r="T3057" s="424"/>
      <c r="U3057" s="424"/>
    </row>
    <row r="3058" spans="1:21" ht="14.6" x14ac:dyDescent="0.4">
      <c r="A3058" s="419" t="s">
        <v>18011</v>
      </c>
      <c r="B3058" s="419" t="s">
        <v>21337</v>
      </c>
      <c r="C3058" s="419" t="s">
        <v>15010</v>
      </c>
      <c r="D3058" s="419" t="s">
        <v>20148</v>
      </c>
      <c r="E3058" s="419"/>
      <c r="F3058" s="419" t="s">
        <v>38859</v>
      </c>
      <c r="G3058" s="419" t="s">
        <v>20263</v>
      </c>
      <c r="H3058" s="419"/>
      <c r="I3058" s="419" t="s">
        <v>19511</v>
      </c>
      <c r="J3058" s="419" t="s">
        <v>20258</v>
      </c>
      <c r="K3058" s="419" t="s">
        <v>21338</v>
      </c>
      <c r="L3058" s="419" t="s">
        <v>35323</v>
      </c>
      <c r="M3058" s="419" t="s">
        <v>21113</v>
      </c>
      <c r="N3058" s="419" t="s">
        <v>21339</v>
      </c>
      <c r="O3058" s="419" t="s">
        <v>21026</v>
      </c>
      <c r="P3058" s="419" t="s">
        <v>15011</v>
      </c>
      <c r="Q3058" s="425">
        <v>1</v>
      </c>
      <c r="R3058" s="419" t="s">
        <v>25063</v>
      </c>
      <c r="S3058" s="424"/>
      <c r="T3058" s="424"/>
      <c r="U3058" s="424"/>
    </row>
    <row r="3059" spans="1:21" ht="14.6" x14ac:dyDescent="0.4">
      <c r="A3059" s="435" t="s">
        <v>18011</v>
      </c>
      <c r="B3059" s="435" t="s">
        <v>38860</v>
      </c>
      <c r="C3059" s="435" t="s">
        <v>15010</v>
      </c>
      <c r="D3059" s="435" t="s">
        <v>20148</v>
      </c>
      <c r="E3059" s="435"/>
      <c r="F3059" s="435" t="s">
        <v>38861</v>
      </c>
      <c r="G3059" s="435" t="s">
        <v>20248</v>
      </c>
      <c r="H3059" s="435"/>
      <c r="I3059" s="435" t="s">
        <v>19520</v>
      </c>
      <c r="J3059" s="435" t="s">
        <v>20258</v>
      </c>
      <c r="K3059" s="435" t="s">
        <v>15232</v>
      </c>
      <c r="L3059" s="435" t="s">
        <v>35323</v>
      </c>
      <c r="M3059" s="435" t="s">
        <v>18077</v>
      </c>
      <c r="N3059" s="435" t="s">
        <v>15233</v>
      </c>
      <c r="O3059" s="435" t="s">
        <v>21138</v>
      </c>
      <c r="P3059" s="435" t="s">
        <v>15011</v>
      </c>
      <c r="Q3059" s="436">
        <v>3</v>
      </c>
      <c r="R3059" s="435" t="s">
        <v>25064</v>
      </c>
      <c r="S3059" s="437"/>
      <c r="T3059" s="437"/>
      <c r="U3059" s="437"/>
    </row>
    <row r="3060" spans="1:21" ht="14.6" x14ac:dyDescent="0.4">
      <c r="A3060" s="435" t="s">
        <v>18011</v>
      </c>
      <c r="B3060" s="435" t="s">
        <v>15234</v>
      </c>
      <c r="C3060" s="435" t="s">
        <v>15010</v>
      </c>
      <c r="D3060" s="435" t="s">
        <v>20148</v>
      </c>
      <c r="E3060" s="435"/>
      <c r="F3060" s="435" t="s">
        <v>38862</v>
      </c>
      <c r="G3060" s="435" t="s">
        <v>20248</v>
      </c>
      <c r="H3060" s="435"/>
      <c r="I3060" s="435" t="s">
        <v>19520</v>
      </c>
      <c r="J3060" s="435" t="s">
        <v>20258</v>
      </c>
      <c r="K3060" s="435" t="s">
        <v>15235</v>
      </c>
      <c r="L3060" s="435" t="s">
        <v>35323</v>
      </c>
      <c r="M3060" s="435" t="s">
        <v>18077</v>
      </c>
      <c r="N3060" s="435" t="s">
        <v>15236</v>
      </c>
      <c r="O3060" s="435" t="s">
        <v>21120</v>
      </c>
      <c r="P3060" s="435" t="s">
        <v>15011</v>
      </c>
      <c r="Q3060" s="436">
        <v>3</v>
      </c>
      <c r="R3060" s="435" t="s">
        <v>25065</v>
      </c>
      <c r="S3060" s="437"/>
      <c r="T3060" s="437"/>
      <c r="U3060" s="437"/>
    </row>
    <row r="3061" spans="1:21" ht="14.6" x14ac:dyDescent="0.4">
      <c r="A3061" s="435" t="s">
        <v>18011</v>
      </c>
      <c r="B3061" s="435" t="s">
        <v>38863</v>
      </c>
      <c r="C3061" s="435" t="s">
        <v>15010</v>
      </c>
      <c r="D3061" s="435" t="s">
        <v>20148</v>
      </c>
      <c r="E3061" s="435"/>
      <c r="F3061" s="435" t="s">
        <v>38864</v>
      </c>
      <c r="G3061" s="435" t="s">
        <v>20248</v>
      </c>
      <c r="H3061" s="435"/>
      <c r="I3061" s="435" t="s">
        <v>18039</v>
      </c>
      <c r="J3061" s="435" t="s">
        <v>20258</v>
      </c>
      <c r="K3061" s="435" t="s">
        <v>22070</v>
      </c>
      <c r="L3061" s="435" t="s">
        <v>35323</v>
      </c>
      <c r="M3061" s="435" t="s">
        <v>18077</v>
      </c>
      <c r="N3061" s="435" t="s">
        <v>22071</v>
      </c>
      <c r="O3061" s="435" t="s">
        <v>21122</v>
      </c>
      <c r="P3061" s="435" t="s">
        <v>15011</v>
      </c>
      <c r="Q3061" s="436">
        <v>3</v>
      </c>
      <c r="R3061" s="435" t="s">
        <v>25066</v>
      </c>
      <c r="S3061" s="437"/>
      <c r="T3061" s="437"/>
      <c r="U3061" s="437"/>
    </row>
    <row r="3062" spans="1:21" ht="14.6" x14ac:dyDescent="0.4">
      <c r="A3062" s="435" t="s">
        <v>18011</v>
      </c>
      <c r="B3062" s="435" t="s">
        <v>22072</v>
      </c>
      <c r="C3062" s="435" t="s">
        <v>15010</v>
      </c>
      <c r="D3062" s="435" t="s">
        <v>20148</v>
      </c>
      <c r="E3062" s="435"/>
      <c r="F3062" s="435" t="s">
        <v>38865</v>
      </c>
      <c r="G3062" s="435" t="s">
        <v>20248</v>
      </c>
      <c r="H3062" s="435"/>
      <c r="I3062" s="435" t="s">
        <v>18131</v>
      </c>
      <c r="J3062" s="435" t="s">
        <v>20258</v>
      </c>
      <c r="K3062" s="435" t="s">
        <v>22073</v>
      </c>
      <c r="L3062" s="435" t="s">
        <v>35323</v>
      </c>
      <c r="M3062" s="435" t="s">
        <v>18077</v>
      </c>
      <c r="N3062" s="435" t="s">
        <v>22074</v>
      </c>
      <c r="O3062" s="435" t="s">
        <v>21120</v>
      </c>
      <c r="P3062" s="435" t="s">
        <v>15011</v>
      </c>
      <c r="Q3062" s="436">
        <v>3</v>
      </c>
      <c r="R3062" s="435" t="s">
        <v>25067</v>
      </c>
      <c r="S3062" s="437"/>
      <c r="T3062" s="437"/>
      <c r="U3062" s="437"/>
    </row>
    <row r="3063" spans="1:21" ht="14.6" x14ac:dyDescent="0.4">
      <c r="A3063" s="416" t="s">
        <v>18011</v>
      </c>
      <c r="B3063" s="416" t="s">
        <v>20832</v>
      </c>
      <c r="C3063" s="416" t="s">
        <v>15010</v>
      </c>
      <c r="D3063" s="416" t="s">
        <v>20148</v>
      </c>
      <c r="E3063" s="416"/>
      <c r="F3063" s="416" t="s">
        <v>38866</v>
      </c>
      <c r="G3063" s="416" t="s">
        <v>18153</v>
      </c>
      <c r="H3063" s="416"/>
      <c r="I3063" s="416" t="s">
        <v>17998</v>
      </c>
      <c r="J3063" s="416" t="s">
        <v>20258</v>
      </c>
      <c r="K3063" s="416" t="s">
        <v>20833</v>
      </c>
      <c r="L3063" s="416" t="s">
        <v>35399</v>
      </c>
      <c r="M3063" s="416" t="s">
        <v>18155</v>
      </c>
      <c r="N3063" s="416" t="s">
        <v>18156</v>
      </c>
      <c r="O3063" s="416" t="s">
        <v>21128</v>
      </c>
      <c r="P3063" s="416" t="s">
        <v>15011</v>
      </c>
      <c r="Q3063" s="417">
        <v>0</v>
      </c>
      <c r="R3063" s="416" t="s">
        <v>22784</v>
      </c>
      <c r="S3063" s="418"/>
      <c r="T3063" s="418"/>
      <c r="U3063" s="418"/>
    </row>
    <row r="3064" spans="1:21" ht="14.6" x14ac:dyDescent="0.4">
      <c r="A3064" s="416" t="s">
        <v>15237</v>
      </c>
      <c r="B3064" s="416" t="s">
        <v>31492</v>
      </c>
      <c r="C3064" s="416" t="s">
        <v>15238</v>
      </c>
      <c r="D3064" s="416" t="s">
        <v>20148</v>
      </c>
      <c r="E3064" s="416"/>
      <c r="F3064" s="416" t="s">
        <v>38867</v>
      </c>
      <c r="G3064" s="416" t="s">
        <v>20149</v>
      </c>
      <c r="H3064" s="416"/>
      <c r="I3064" s="416" t="s">
        <v>17926</v>
      </c>
      <c r="J3064" s="416" t="s">
        <v>15239</v>
      </c>
      <c r="K3064" s="416" t="s">
        <v>15240</v>
      </c>
      <c r="L3064" s="416" t="s">
        <v>35321</v>
      </c>
      <c r="M3064" s="416" t="s">
        <v>15240</v>
      </c>
      <c r="N3064" s="416" t="s">
        <v>15241</v>
      </c>
      <c r="O3064" s="416" t="s">
        <v>21009</v>
      </c>
      <c r="P3064" s="416" t="s">
        <v>15239</v>
      </c>
      <c r="Q3064" s="417">
        <v>0</v>
      </c>
      <c r="R3064" s="416" t="s">
        <v>25068</v>
      </c>
      <c r="S3064" s="418"/>
      <c r="T3064" s="418"/>
      <c r="U3064" s="418"/>
    </row>
    <row r="3065" spans="1:21" ht="14.6" x14ac:dyDescent="0.4">
      <c r="A3065" s="416" t="s">
        <v>15237</v>
      </c>
      <c r="B3065" s="416" t="s">
        <v>33150</v>
      </c>
      <c r="C3065" s="416" t="s">
        <v>15238</v>
      </c>
      <c r="D3065" s="416" t="s">
        <v>20772</v>
      </c>
      <c r="E3065" s="416"/>
      <c r="F3065" s="416" t="s">
        <v>20772</v>
      </c>
      <c r="G3065" s="416" t="s">
        <v>20772</v>
      </c>
      <c r="H3065" s="416"/>
      <c r="I3065" s="416" t="s">
        <v>20772</v>
      </c>
      <c r="J3065" s="416" t="s">
        <v>15239</v>
      </c>
      <c r="K3065" s="416" t="s">
        <v>33151</v>
      </c>
      <c r="L3065" s="416" t="s">
        <v>35332</v>
      </c>
      <c r="M3065" s="416" t="s">
        <v>33151</v>
      </c>
      <c r="N3065" s="416" t="s">
        <v>15241</v>
      </c>
      <c r="O3065" s="416" t="s">
        <v>21009</v>
      </c>
      <c r="P3065" s="416" t="s">
        <v>15239</v>
      </c>
      <c r="Q3065" s="417">
        <v>0</v>
      </c>
      <c r="R3065" s="416" t="s">
        <v>25068</v>
      </c>
      <c r="S3065" s="418"/>
      <c r="T3065" s="418"/>
      <c r="U3065" s="418"/>
    </row>
    <row r="3066" spans="1:21" ht="14.6" x14ac:dyDescent="0.4">
      <c r="A3066" s="419" t="s">
        <v>15237</v>
      </c>
      <c r="B3066" s="419" t="s">
        <v>38868</v>
      </c>
      <c r="C3066" s="419" t="s">
        <v>15238</v>
      </c>
      <c r="D3066" s="419" t="s">
        <v>20148</v>
      </c>
      <c r="E3066" s="419"/>
      <c r="F3066" s="419" t="s">
        <v>38869</v>
      </c>
      <c r="G3066" s="419" t="s">
        <v>20160</v>
      </c>
      <c r="H3066" s="419"/>
      <c r="I3066" s="419" t="s">
        <v>20218</v>
      </c>
      <c r="J3066" s="419" t="s">
        <v>15239</v>
      </c>
      <c r="K3066" s="419" t="s">
        <v>15242</v>
      </c>
      <c r="L3066" s="419" t="s">
        <v>35323</v>
      </c>
      <c r="M3066" s="419" t="s">
        <v>15243</v>
      </c>
      <c r="N3066" s="419" t="s">
        <v>15244</v>
      </c>
      <c r="O3066" s="419" t="s">
        <v>21020</v>
      </c>
      <c r="P3066" s="419" t="s">
        <v>15239</v>
      </c>
      <c r="Q3066" s="425">
        <v>1</v>
      </c>
      <c r="R3066" s="419" t="s">
        <v>25069</v>
      </c>
      <c r="S3066" s="424"/>
      <c r="T3066" s="424"/>
      <c r="U3066" s="424"/>
    </row>
    <row r="3067" spans="1:21" ht="14.6" x14ac:dyDescent="0.4">
      <c r="A3067" s="419" t="s">
        <v>15237</v>
      </c>
      <c r="B3067" s="419" t="s">
        <v>38870</v>
      </c>
      <c r="C3067" s="419" t="s">
        <v>15238</v>
      </c>
      <c r="D3067" s="419" t="s">
        <v>20148</v>
      </c>
      <c r="E3067" s="419"/>
      <c r="F3067" s="419" t="s">
        <v>38871</v>
      </c>
      <c r="G3067" s="419" t="s">
        <v>20248</v>
      </c>
      <c r="H3067" s="419"/>
      <c r="I3067" s="419" t="s">
        <v>17980</v>
      </c>
      <c r="J3067" s="419" t="s">
        <v>15239</v>
      </c>
      <c r="K3067" s="419" t="s">
        <v>15245</v>
      </c>
      <c r="L3067" s="419" t="s">
        <v>35323</v>
      </c>
      <c r="M3067" s="419" t="s">
        <v>15246</v>
      </c>
      <c r="N3067" s="419" t="s">
        <v>15247</v>
      </c>
      <c r="O3067" s="419" t="s">
        <v>21027</v>
      </c>
      <c r="P3067" s="419" t="s">
        <v>15239</v>
      </c>
      <c r="Q3067" s="425">
        <v>1</v>
      </c>
      <c r="R3067" s="419" t="s">
        <v>25070</v>
      </c>
      <c r="S3067" s="424"/>
      <c r="T3067" s="424"/>
      <c r="U3067" s="424"/>
    </row>
    <row r="3068" spans="1:21" ht="14.6" x14ac:dyDescent="0.4">
      <c r="A3068" s="419" t="s">
        <v>15237</v>
      </c>
      <c r="B3068" s="419" t="s">
        <v>15248</v>
      </c>
      <c r="C3068" s="419" t="s">
        <v>15238</v>
      </c>
      <c r="D3068" s="419" t="s">
        <v>20148</v>
      </c>
      <c r="E3068" s="419"/>
      <c r="F3068" s="419" t="s">
        <v>38872</v>
      </c>
      <c r="G3068" s="419" t="s">
        <v>19639</v>
      </c>
      <c r="H3068" s="419"/>
      <c r="I3068" s="419" t="s">
        <v>19474</v>
      </c>
      <c r="J3068" s="419" t="s">
        <v>15239</v>
      </c>
      <c r="K3068" s="419" t="s">
        <v>15249</v>
      </c>
      <c r="L3068" s="419" t="s">
        <v>35323</v>
      </c>
      <c r="M3068" s="419" t="s">
        <v>15250</v>
      </c>
      <c r="N3068" s="419" t="s">
        <v>15251</v>
      </c>
      <c r="O3068" s="419" t="s">
        <v>21009</v>
      </c>
      <c r="P3068" s="419" t="s">
        <v>15239</v>
      </c>
      <c r="Q3068" s="425">
        <v>1</v>
      </c>
      <c r="R3068" s="419" t="s">
        <v>25071</v>
      </c>
      <c r="S3068" s="424"/>
      <c r="T3068" s="424"/>
      <c r="U3068" s="424"/>
    </row>
    <row r="3069" spans="1:21" ht="14.6" x14ac:dyDescent="0.4">
      <c r="A3069" s="419" t="s">
        <v>15237</v>
      </c>
      <c r="B3069" s="419" t="s">
        <v>15252</v>
      </c>
      <c r="C3069" s="419" t="s">
        <v>15238</v>
      </c>
      <c r="D3069" s="419" t="s">
        <v>20148</v>
      </c>
      <c r="E3069" s="419"/>
      <c r="F3069" s="419" t="s">
        <v>38873</v>
      </c>
      <c r="G3069" s="419" t="s">
        <v>19639</v>
      </c>
      <c r="H3069" s="419"/>
      <c r="I3069" s="419" t="s">
        <v>18072</v>
      </c>
      <c r="J3069" s="419" t="s">
        <v>15239</v>
      </c>
      <c r="K3069" s="419" t="s">
        <v>15253</v>
      </c>
      <c r="L3069" s="419" t="s">
        <v>35323</v>
      </c>
      <c r="M3069" s="419" t="s">
        <v>15250</v>
      </c>
      <c r="N3069" s="419" t="s">
        <v>15254</v>
      </c>
      <c r="O3069" s="419" t="s">
        <v>21009</v>
      </c>
      <c r="P3069" s="419" t="s">
        <v>15239</v>
      </c>
      <c r="Q3069" s="425">
        <v>1</v>
      </c>
      <c r="R3069" s="419" t="s">
        <v>25072</v>
      </c>
      <c r="S3069" s="424"/>
      <c r="T3069" s="424"/>
      <c r="U3069" s="424"/>
    </row>
    <row r="3070" spans="1:21" ht="14.6" x14ac:dyDescent="0.4">
      <c r="A3070" s="419" t="s">
        <v>15237</v>
      </c>
      <c r="B3070" s="419" t="s">
        <v>38874</v>
      </c>
      <c r="C3070" s="419" t="s">
        <v>15238</v>
      </c>
      <c r="D3070" s="419" t="s">
        <v>20148</v>
      </c>
      <c r="E3070" s="419"/>
      <c r="F3070" s="419" t="s">
        <v>38875</v>
      </c>
      <c r="G3070" s="419" t="s">
        <v>19639</v>
      </c>
      <c r="H3070" s="419"/>
      <c r="I3070" s="419" t="s">
        <v>18136</v>
      </c>
      <c r="J3070" s="419" t="s">
        <v>15239</v>
      </c>
      <c r="K3070" s="419" t="s">
        <v>15255</v>
      </c>
      <c r="L3070" s="419" t="s">
        <v>35323</v>
      </c>
      <c r="M3070" s="419" t="s">
        <v>15250</v>
      </c>
      <c r="N3070" s="419" t="s">
        <v>15256</v>
      </c>
      <c r="O3070" s="419" t="s">
        <v>21009</v>
      </c>
      <c r="P3070" s="419" t="s">
        <v>15239</v>
      </c>
      <c r="Q3070" s="425">
        <v>1</v>
      </c>
      <c r="R3070" s="419" t="s">
        <v>25073</v>
      </c>
      <c r="S3070" s="424"/>
      <c r="T3070" s="424"/>
      <c r="U3070" s="424"/>
    </row>
    <row r="3071" spans="1:21" ht="14.6" x14ac:dyDescent="0.4">
      <c r="A3071" s="419" t="s">
        <v>15237</v>
      </c>
      <c r="B3071" s="419" t="s">
        <v>15257</v>
      </c>
      <c r="C3071" s="419" t="s">
        <v>15238</v>
      </c>
      <c r="D3071" s="419" t="s">
        <v>20148</v>
      </c>
      <c r="E3071" s="419"/>
      <c r="F3071" s="419" t="s">
        <v>38876</v>
      </c>
      <c r="G3071" s="419" t="s">
        <v>19639</v>
      </c>
      <c r="H3071" s="419"/>
      <c r="I3071" s="419" t="s">
        <v>19364</v>
      </c>
      <c r="J3071" s="419" t="s">
        <v>15239</v>
      </c>
      <c r="K3071" s="419" t="s">
        <v>15258</v>
      </c>
      <c r="L3071" s="419" t="s">
        <v>35323</v>
      </c>
      <c r="M3071" s="419" t="s">
        <v>15250</v>
      </c>
      <c r="N3071" s="419" t="s">
        <v>15259</v>
      </c>
      <c r="O3071" s="419" t="s">
        <v>21009</v>
      </c>
      <c r="P3071" s="419" t="s">
        <v>15239</v>
      </c>
      <c r="Q3071" s="425">
        <v>1</v>
      </c>
      <c r="R3071" s="419" t="s">
        <v>25074</v>
      </c>
      <c r="S3071" s="424"/>
      <c r="T3071" s="424"/>
      <c r="U3071" s="424"/>
    </row>
    <row r="3072" spans="1:21" ht="14.6" x14ac:dyDescent="0.4">
      <c r="A3072" s="419" t="s">
        <v>15237</v>
      </c>
      <c r="B3072" s="419" t="s">
        <v>15260</v>
      </c>
      <c r="C3072" s="419" t="s">
        <v>15238</v>
      </c>
      <c r="D3072" s="419" t="s">
        <v>20148</v>
      </c>
      <c r="E3072" s="419"/>
      <c r="F3072" s="419" t="s">
        <v>38877</v>
      </c>
      <c r="G3072" s="419" t="s">
        <v>19639</v>
      </c>
      <c r="H3072" s="419"/>
      <c r="I3072" s="419" t="s">
        <v>20257</v>
      </c>
      <c r="J3072" s="419" t="s">
        <v>15239</v>
      </c>
      <c r="K3072" s="419" t="s">
        <v>15261</v>
      </c>
      <c r="L3072" s="419" t="s">
        <v>35323</v>
      </c>
      <c r="M3072" s="419" t="s">
        <v>15250</v>
      </c>
      <c r="N3072" s="419" t="s">
        <v>15262</v>
      </c>
      <c r="O3072" s="419" t="s">
        <v>21009</v>
      </c>
      <c r="P3072" s="419" t="s">
        <v>15239</v>
      </c>
      <c r="Q3072" s="425">
        <v>1</v>
      </c>
      <c r="R3072" s="419" t="s">
        <v>25075</v>
      </c>
      <c r="S3072" s="424"/>
      <c r="T3072" s="424"/>
      <c r="U3072" s="424"/>
    </row>
    <row r="3073" spans="1:21" ht="14.6" x14ac:dyDescent="0.4">
      <c r="A3073" s="419" t="s">
        <v>15237</v>
      </c>
      <c r="B3073" s="419" t="s">
        <v>7772</v>
      </c>
      <c r="C3073" s="419" t="s">
        <v>15238</v>
      </c>
      <c r="D3073" s="419" t="s">
        <v>20148</v>
      </c>
      <c r="E3073" s="419"/>
      <c r="F3073" s="419" t="s">
        <v>38878</v>
      </c>
      <c r="G3073" s="419" t="s">
        <v>19639</v>
      </c>
      <c r="H3073" s="419"/>
      <c r="I3073" s="419" t="s">
        <v>20198</v>
      </c>
      <c r="J3073" s="419" t="s">
        <v>15239</v>
      </c>
      <c r="K3073" s="419" t="s">
        <v>15263</v>
      </c>
      <c r="L3073" s="419" t="s">
        <v>35323</v>
      </c>
      <c r="M3073" s="419" t="s">
        <v>15250</v>
      </c>
      <c r="N3073" s="419" t="s">
        <v>15264</v>
      </c>
      <c r="O3073" s="419" t="s">
        <v>21009</v>
      </c>
      <c r="P3073" s="419" t="s">
        <v>15239</v>
      </c>
      <c r="Q3073" s="425">
        <v>1</v>
      </c>
      <c r="R3073" s="419" t="s">
        <v>25076</v>
      </c>
      <c r="S3073" s="424"/>
      <c r="T3073" s="424"/>
      <c r="U3073" s="424"/>
    </row>
    <row r="3074" spans="1:21" ht="14.6" x14ac:dyDescent="0.4">
      <c r="A3074" s="419" t="s">
        <v>15237</v>
      </c>
      <c r="B3074" s="419" t="s">
        <v>15265</v>
      </c>
      <c r="C3074" s="419" t="s">
        <v>15238</v>
      </c>
      <c r="D3074" s="419" t="s">
        <v>20148</v>
      </c>
      <c r="E3074" s="419"/>
      <c r="F3074" s="419" t="s">
        <v>38879</v>
      </c>
      <c r="G3074" s="419" t="s">
        <v>19639</v>
      </c>
      <c r="H3074" s="419"/>
      <c r="I3074" s="419" t="s">
        <v>19379</v>
      </c>
      <c r="J3074" s="419" t="s">
        <v>15239</v>
      </c>
      <c r="K3074" s="419" t="s">
        <v>15266</v>
      </c>
      <c r="L3074" s="419" t="s">
        <v>35323</v>
      </c>
      <c r="M3074" s="419" t="s">
        <v>15250</v>
      </c>
      <c r="N3074" s="419" t="s">
        <v>15267</v>
      </c>
      <c r="O3074" s="419" t="s">
        <v>21009</v>
      </c>
      <c r="P3074" s="419" t="s">
        <v>15239</v>
      </c>
      <c r="Q3074" s="425">
        <v>1</v>
      </c>
      <c r="R3074" s="419" t="s">
        <v>25077</v>
      </c>
      <c r="S3074" s="424"/>
      <c r="T3074" s="424"/>
      <c r="U3074" s="424"/>
    </row>
    <row r="3075" spans="1:21" ht="14.6" x14ac:dyDescent="0.4">
      <c r="A3075" s="419" t="s">
        <v>15237</v>
      </c>
      <c r="B3075" s="419" t="s">
        <v>15268</v>
      </c>
      <c r="C3075" s="419" t="s">
        <v>15238</v>
      </c>
      <c r="D3075" s="419" t="s">
        <v>20148</v>
      </c>
      <c r="E3075" s="419"/>
      <c r="F3075" s="419" t="s">
        <v>38880</v>
      </c>
      <c r="G3075" s="419" t="s">
        <v>19639</v>
      </c>
      <c r="H3075" s="419"/>
      <c r="I3075" s="419" t="s">
        <v>17944</v>
      </c>
      <c r="J3075" s="419" t="s">
        <v>15239</v>
      </c>
      <c r="K3075" s="419" t="s">
        <v>15269</v>
      </c>
      <c r="L3075" s="419" t="s">
        <v>35323</v>
      </c>
      <c r="M3075" s="419" t="s">
        <v>15250</v>
      </c>
      <c r="N3075" s="419" t="s">
        <v>15270</v>
      </c>
      <c r="O3075" s="419" t="s">
        <v>21009</v>
      </c>
      <c r="P3075" s="419" t="s">
        <v>15239</v>
      </c>
      <c r="Q3075" s="425">
        <v>1</v>
      </c>
      <c r="R3075" s="419" t="s">
        <v>25078</v>
      </c>
      <c r="S3075" s="424"/>
      <c r="T3075" s="424"/>
      <c r="U3075" s="424"/>
    </row>
    <row r="3076" spans="1:21" ht="14.6" x14ac:dyDescent="0.4">
      <c r="A3076" s="419" t="s">
        <v>15237</v>
      </c>
      <c r="B3076" s="419" t="s">
        <v>15271</v>
      </c>
      <c r="C3076" s="419" t="s">
        <v>15238</v>
      </c>
      <c r="D3076" s="419" t="s">
        <v>20148</v>
      </c>
      <c r="E3076" s="419"/>
      <c r="F3076" s="419" t="s">
        <v>38881</v>
      </c>
      <c r="G3076" s="419" t="s">
        <v>19639</v>
      </c>
      <c r="H3076" s="419"/>
      <c r="I3076" s="419" t="s">
        <v>20164</v>
      </c>
      <c r="J3076" s="419" t="s">
        <v>15239</v>
      </c>
      <c r="K3076" s="419" t="s">
        <v>15272</v>
      </c>
      <c r="L3076" s="419" t="s">
        <v>35323</v>
      </c>
      <c r="M3076" s="419" t="s">
        <v>15250</v>
      </c>
      <c r="N3076" s="419" t="s">
        <v>15273</v>
      </c>
      <c r="O3076" s="419" t="s">
        <v>21009</v>
      </c>
      <c r="P3076" s="419" t="s">
        <v>15239</v>
      </c>
      <c r="Q3076" s="425">
        <v>1</v>
      </c>
      <c r="R3076" s="419" t="s">
        <v>25079</v>
      </c>
      <c r="S3076" s="424"/>
      <c r="T3076" s="424"/>
      <c r="U3076" s="424"/>
    </row>
    <row r="3077" spans="1:21" ht="14.6" x14ac:dyDescent="0.4">
      <c r="A3077" s="419" t="s">
        <v>15237</v>
      </c>
      <c r="B3077" s="419" t="s">
        <v>15274</v>
      </c>
      <c r="C3077" s="419" t="s">
        <v>15238</v>
      </c>
      <c r="D3077" s="419" t="s">
        <v>20148</v>
      </c>
      <c r="E3077" s="419"/>
      <c r="F3077" s="419" t="s">
        <v>38882</v>
      </c>
      <c r="G3077" s="419" t="s">
        <v>19639</v>
      </c>
      <c r="H3077" s="419"/>
      <c r="I3077" s="419" t="s">
        <v>20257</v>
      </c>
      <c r="J3077" s="419" t="s">
        <v>15239</v>
      </c>
      <c r="K3077" s="419" t="s">
        <v>15275</v>
      </c>
      <c r="L3077" s="419" t="s">
        <v>35323</v>
      </c>
      <c r="M3077" s="419" t="s">
        <v>15250</v>
      </c>
      <c r="N3077" s="419" t="s">
        <v>15276</v>
      </c>
      <c r="O3077" s="419" t="s">
        <v>21009</v>
      </c>
      <c r="P3077" s="419" t="s">
        <v>15239</v>
      </c>
      <c r="Q3077" s="425">
        <v>1</v>
      </c>
      <c r="R3077" s="419" t="s">
        <v>25080</v>
      </c>
      <c r="S3077" s="424"/>
      <c r="T3077" s="424"/>
      <c r="U3077" s="424"/>
    </row>
    <row r="3078" spans="1:21" ht="14.6" x14ac:dyDescent="0.4">
      <c r="A3078" s="419" t="s">
        <v>15237</v>
      </c>
      <c r="B3078" s="419" t="s">
        <v>15277</v>
      </c>
      <c r="C3078" s="419" t="s">
        <v>15238</v>
      </c>
      <c r="D3078" s="419" t="s">
        <v>20148</v>
      </c>
      <c r="E3078" s="419"/>
      <c r="F3078" s="419" t="s">
        <v>38883</v>
      </c>
      <c r="G3078" s="419" t="s">
        <v>19639</v>
      </c>
      <c r="H3078" s="419"/>
      <c r="I3078" s="419" t="s">
        <v>17933</v>
      </c>
      <c r="J3078" s="419" t="s">
        <v>15239</v>
      </c>
      <c r="K3078" s="419" t="s">
        <v>15278</v>
      </c>
      <c r="L3078" s="419" t="s">
        <v>35323</v>
      </c>
      <c r="M3078" s="419" t="s">
        <v>15250</v>
      </c>
      <c r="N3078" s="419" t="s">
        <v>15279</v>
      </c>
      <c r="O3078" s="419" t="s">
        <v>21009</v>
      </c>
      <c r="P3078" s="419" t="s">
        <v>15239</v>
      </c>
      <c r="Q3078" s="425">
        <v>1</v>
      </c>
      <c r="R3078" s="419" t="s">
        <v>25081</v>
      </c>
      <c r="S3078" s="424"/>
      <c r="T3078" s="424"/>
      <c r="U3078" s="424"/>
    </row>
    <row r="3079" spans="1:21" ht="14.6" x14ac:dyDescent="0.4">
      <c r="A3079" s="428" t="s">
        <v>15237</v>
      </c>
      <c r="B3079" s="428" t="s">
        <v>38884</v>
      </c>
      <c r="C3079" s="428" t="s">
        <v>15238</v>
      </c>
      <c r="D3079" s="428" t="s">
        <v>20148</v>
      </c>
      <c r="E3079" s="428"/>
      <c r="F3079" s="428" t="s">
        <v>38885</v>
      </c>
      <c r="G3079" s="428" t="s">
        <v>20184</v>
      </c>
      <c r="H3079" s="428"/>
      <c r="I3079" s="428" t="s">
        <v>19379</v>
      </c>
      <c r="J3079" s="428" t="s">
        <v>15239</v>
      </c>
      <c r="K3079" s="428" t="s">
        <v>15280</v>
      </c>
      <c r="L3079" s="428" t="s">
        <v>35323</v>
      </c>
      <c r="M3079" s="428" t="s">
        <v>15281</v>
      </c>
      <c r="N3079" s="428" t="s">
        <v>15282</v>
      </c>
      <c r="O3079" s="428" t="s">
        <v>21017</v>
      </c>
      <c r="P3079" s="428" t="s">
        <v>15239</v>
      </c>
      <c r="Q3079" s="425">
        <v>1</v>
      </c>
      <c r="R3079" s="428" t="s">
        <v>25082</v>
      </c>
      <c r="S3079" s="424"/>
      <c r="T3079" s="424"/>
      <c r="U3079" s="424"/>
    </row>
    <row r="3080" spans="1:21" ht="14.6" x14ac:dyDescent="0.4">
      <c r="A3080" s="422" t="s">
        <v>15237</v>
      </c>
      <c r="B3080" s="422" t="s">
        <v>22075</v>
      </c>
      <c r="C3080" s="422" t="s">
        <v>15238</v>
      </c>
      <c r="D3080" s="422" t="s">
        <v>20772</v>
      </c>
      <c r="E3080" s="422"/>
      <c r="F3080" s="422" t="s">
        <v>20772</v>
      </c>
      <c r="G3080" s="422" t="s">
        <v>20772</v>
      </c>
      <c r="H3080" s="422"/>
      <c r="I3080" s="422" t="s">
        <v>20772</v>
      </c>
      <c r="J3080" s="422" t="s">
        <v>15239</v>
      </c>
      <c r="K3080" s="422" t="s">
        <v>22076</v>
      </c>
      <c r="L3080" s="422" t="s">
        <v>35323</v>
      </c>
      <c r="M3080" s="422" t="s">
        <v>22077</v>
      </c>
      <c r="N3080" s="422" t="s">
        <v>22078</v>
      </c>
      <c r="O3080" s="422" t="s">
        <v>22247</v>
      </c>
      <c r="P3080" s="422" t="s">
        <v>15239</v>
      </c>
      <c r="Q3080" s="420">
        <v>1</v>
      </c>
      <c r="R3080" s="422" t="s">
        <v>25083</v>
      </c>
      <c r="S3080" s="421"/>
      <c r="T3080" s="421"/>
      <c r="U3080" s="421"/>
    </row>
    <row r="3081" spans="1:21" ht="14.6" x14ac:dyDescent="0.4">
      <c r="A3081" s="416" t="s">
        <v>15237</v>
      </c>
      <c r="B3081" s="416" t="s">
        <v>33152</v>
      </c>
      <c r="C3081" s="416" t="s">
        <v>15238</v>
      </c>
      <c r="D3081" s="416" t="s">
        <v>20772</v>
      </c>
      <c r="E3081" s="416"/>
      <c r="F3081" s="416" t="s">
        <v>20772</v>
      </c>
      <c r="G3081" s="416" t="s">
        <v>20772</v>
      </c>
      <c r="H3081" s="416"/>
      <c r="I3081" s="416" t="s">
        <v>20772</v>
      </c>
      <c r="J3081" s="416" t="s">
        <v>15239</v>
      </c>
      <c r="K3081" s="416" t="s">
        <v>33153</v>
      </c>
      <c r="L3081" s="416" t="s">
        <v>35332</v>
      </c>
      <c r="M3081" s="416" t="s">
        <v>33153</v>
      </c>
      <c r="N3081" s="416" t="s">
        <v>15241</v>
      </c>
      <c r="O3081" s="416" t="s">
        <v>21009</v>
      </c>
      <c r="P3081" s="416" t="s">
        <v>15239</v>
      </c>
      <c r="Q3081" s="417">
        <v>0</v>
      </c>
      <c r="R3081" s="416" t="s">
        <v>25068</v>
      </c>
      <c r="S3081" s="418"/>
      <c r="T3081" s="418"/>
      <c r="U3081" s="418"/>
    </row>
    <row r="3082" spans="1:21" ht="14.6" x14ac:dyDescent="0.4">
      <c r="A3082" s="416" t="s">
        <v>15237</v>
      </c>
      <c r="B3082" s="416" t="s">
        <v>33154</v>
      </c>
      <c r="C3082" s="416" t="s">
        <v>15238</v>
      </c>
      <c r="D3082" s="416" t="s">
        <v>20772</v>
      </c>
      <c r="E3082" s="416"/>
      <c r="F3082" s="416" t="s">
        <v>20772</v>
      </c>
      <c r="G3082" s="416" t="s">
        <v>20772</v>
      </c>
      <c r="H3082" s="416"/>
      <c r="I3082" s="416" t="s">
        <v>20772</v>
      </c>
      <c r="J3082" s="416" t="s">
        <v>15239</v>
      </c>
      <c r="K3082" s="416" t="s">
        <v>33155</v>
      </c>
      <c r="L3082" s="416" t="s">
        <v>35332</v>
      </c>
      <c r="M3082" s="416" t="s">
        <v>33155</v>
      </c>
      <c r="N3082" s="416" t="s">
        <v>15241</v>
      </c>
      <c r="O3082" s="416" t="s">
        <v>21009</v>
      </c>
      <c r="P3082" s="416" t="s">
        <v>15239</v>
      </c>
      <c r="Q3082" s="417">
        <v>0</v>
      </c>
      <c r="R3082" s="416" t="s">
        <v>25068</v>
      </c>
      <c r="S3082" s="418"/>
      <c r="T3082" s="418"/>
      <c r="U3082" s="418"/>
    </row>
    <row r="3083" spans="1:21" ht="14.6" x14ac:dyDescent="0.4">
      <c r="A3083" s="416" t="s">
        <v>15237</v>
      </c>
      <c r="B3083" s="416" t="s">
        <v>33156</v>
      </c>
      <c r="C3083" s="416" t="s">
        <v>15238</v>
      </c>
      <c r="D3083" s="416" t="s">
        <v>20772</v>
      </c>
      <c r="E3083" s="416"/>
      <c r="F3083" s="416" t="s">
        <v>20772</v>
      </c>
      <c r="G3083" s="416" t="s">
        <v>20772</v>
      </c>
      <c r="H3083" s="416"/>
      <c r="I3083" s="416" t="s">
        <v>20772</v>
      </c>
      <c r="J3083" s="416" t="s">
        <v>15239</v>
      </c>
      <c r="K3083" s="416" t="s">
        <v>33157</v>
      </c>
      <c r="L3083" s="416" t="s">
        <v>35332</v>
      </c>
      <c r="M3083" s="416" t="s">
        <v>33157</v>
      </c>
      <c r="N3083" s="416" t="s">
        <v>15241</v>
      </c>
      <c r="O3083" s="416" t="s">
        <v>21009</v>
      </c>
      <c r="P3083" s="416" t="s">
        <v>15239</v>
      </c>
      <c r="Q3083" s="417">
        <v>0</v>
      </c>
      <c r="R3083" s="416" t="s">
        <v>25068</v>
      </c>
      <c r="S3083" s="418"/>
      <c r="T3083" s="418"/>
      <c r="U3083" s="418"/>
    </row>
    <row r="3084" spans="1:21" ht="14.6" x14ac:dyDescent="0.4">
      <c r="A3084" s="419" t="s">
        <v>15237</v>
      </c>
      <c r="B3084" s="419" t="s">
        <v>38886</v>
      </c>
      <c r="C3084" s="419" t="s">
        <v>15238</v>
      </c>
      <c r="D3084" s="419" t="s">
        <v>20148</v>
      </c>
      <c r="E3084" s="419"/>
      <c r="F3084" s="419" t="s">
        <v>38887</v>
      </c>
      <c r="G3084" s="419" t="s">
        <v>20248</v>
      </c>
      <c r="H3084" s="419"/>
      <c r="I3084" s="419" t="s">
        <v>20144</v>
      </c>
      <c r="J3084" s="419" t="s">
        <v>20258</v>
      </c>
      <c r="K3084" s="419" t="s">
        <v>15283</v>
      </c>
      <c r="L3084" s="419" t="s">
        <v>35323</v>
      </c>
      <c r="M3084" s="419" t="s">
        <v>19377</v>
      </c>
      <c r="N3084" s="419" t="s">
        <v>15284</v>
      </c>
      <c r="O3084" s="419" t="s">
        <v>21054</v>
      </c>
      <c r="P3084" s="419" t="s">
        <v>15239</v>
      </c>
      <c r="Q3084" s="425">
        <v>1</v>
      </c>
      <c r="R3084" s="419" t="s">
        <v>25084</v>
      </c>
      <c r="S3084" s="424"/>
      <c r="T3084" s="424"/>
      <c r="U3084" s="424"/>
    </row>
    <row r="3085" spans="1:21" ht="14.6" x14ac:dyDescent="0.4">
      <c r="A3085" s="419" t="s">
        <v>15237</v>
      </c>
      <c r="B3085" s="419" t="s">
        <v>35954</v>
      </c>
      <c r="C3085" s="419" t="s">
        <v>15238</v>
      </c>
      <c r="D3085" s="419" t="s">
        <v>20148</v>
      </c>
      <c r="E3085" s="419"/>
      <c r="F3085" s="419" t="s">
        <v>38888</v>
      </c>
      <c r="G3085" s="419" t="s">
        <v>19396</v>
      </c>
      <c r="H3085" s="419"/>
      <c r="I3085" s="419" t="s">
        <v>17998</v>
      </c>
      <c r="J3085" s="419" t="s">
        <v>20258</v>
      </c>
      <c r="K3085" s="419" t="s">
        <v>15285</v>
      </c>
      <c r="L3085" s="419" t="s">
        <v>35323</v>
      </c>
      <c r="M3085" s="419" t="s">
        <v>19398</v>
      </c>
      <c r="N3085" s="419" t="s">
        <v>15286</v>
      </c>
      <c r="O3085" s="419" t="s">
        <v>21062</v>
      </c>
      <c r="P3085" s="419" t="s">
        <v>15239</v>
      </c>
      <c r="Q3085" s="425">
        <v>1</v>
      </c>
      <c r="R3085" s="419" t="s">
        <v>25085</v>
      </c>
      <c r="S3085" s="424"/>
      <c r="T3085" s="424"/>
      <c r="U3085" s="424"/>
    </row>
    <row r="3086" spans="1:21" ht="14.6" x14ac:dyDescent="0.4">
      <c r="A3086" s="419" t="s">
        <v>15237</v>
      </c>
      <c r="B3086" s="419" t="s">
        <v>38889</v>
      </c>
      <c r="C3086" s="419" t="s">
        <v>15238</v>
      </c>
      <c r="D3086" s="419" t="s">
        <v>20148</v>
      </c>
      <c r="E3086" s="419"/>
      <c r="F3086" s="419" t="s">
        <v>38890</v>
      </c>
      <c r="G3086" s="419" t="s">
        <v>19396</v>
      </c>
      <c r="H3086" s="419"/>
      <c r="I3086" s="419" t="s">
        <v>20221</v>
      </c>
      <c r="J3086" s="419" t="s">
        <v>20258</v>
      </c>
      <c r="K3086" s="419" t="s">
        <v>15287</v>
      </c>
      <c r="L3086" s="419" t="s">
        <v>35323</v>
      </c>
      <c r="M3086" s="419" t="s">
        <v>19398</v>
      </c>
      <c r="N3086" s="419" t="s">
        <v>15288</v>
      </c>
      <c r="O3086" s="419" t="s">
        <v>21062</v>
      </c>
      <c r="P3086" s="419" t="s">
        <v>15239</v>
      </c>
      <c r="Q3086" s="425">
        <v>1</v>
      </c>
      <c r="R3086" s="419" t="s">
        <v>25086</v>
      </c>
      <c r="S3086" s="424"/>
      <c r="T3086" s="424"/>
      <c r="U3086" s="424"/>
    </row>
    <row r="3087" spans="1:21" ht="14.6" x14ac:dyDescent="0.4">
      <c r="A3087" s="419" t="s">
        <v>15237</v>
      </c>
      <c r="B3087" s="419" t="s">
        <v>38891</v>
      </c>
      <c r="C3087" s="419" t="s">
        <v>15238</v>
      </c>
      <c r="D3087" s="419" t="s">
        <v>20148</v>
      </c>
      <c r="E3087" s="419"/>
      <c r="F3087" s="419" t="s">
        <v>38892</v>
      </c>
      <c r="G3087" s="419" t="s">
        <v>19396</v>
      </c>
      <c r="H3087" s="419"/>
      <c r="I3087" s="419" t="s">
        <v>19511</v>
      </c>
      <c r="J3087" s="419" t="s">
        <v>20258</v>
      </c>
      <c r="K3087" s="419" t="s">
        <v>15289</v>
      </c>
      <c r="L3087" s="419" t="s">
        <v>35323</v>
      </c>
      <c r="M3087" s="419" t="s">
        <v>19398</v>
      </c>
      <c r="N3087" s="419" t="s">
        <v>15290</v>
      </c>
      <c r="O3087" s="419" t="s">
        <v>21062</v>
      </c>
      <c r="P3087" s="419" t="s">
        <v>15239</v>
      </c>
      <c r="Q3087" s="425">
        <v>1</v>
      </c>
      <c r="R3087" s="419" t="s">
        <v>25087</v>
      </c>
      <c r="S3087" s="424"/>
      <c r="T3087" s="424"/>
      <c r="U3087" s="424"/>
    </row>
    <row r="3088" spans="1:21" ht="14.6" x14ac:dyDescent="0.4">
      <c r="A3088" s="419" t="s">
        <v>15237</v>
      </c>
      <c r="B3088" s="419" t="s">
        <v>38893</v>
      </c>
      <c r="C3088" s="419" t="s">
        <v>15238</v>
      </c>
      <c r="D3088" s="419" t="s">
        <v>20148</v>
      </c>
      <c r="E3088" s="419"/>
      <c r="F3088" s="419" t="s">
        <v>38894</v>
      </c>
      <c r="G3088" s="419" t="s">
        <v>19396</v>
      </c>
      <c r="H3088" s="419"/>
      <c r="I3088" s="419" t="s">
        <v>20150</v>
      </c>
      <c r="J3088" s="419" t="s">
        <v>20258</v>
      </c>
      <c r="K3088" s="419" t="s">
        <v>15291</v>
      </c>
      <c r="L3088" s="419" t="s">
        <v>35323</v>
      </c>
      <c r="M3088" s="419" t="s">
        <v>19398</v>
      </c>
      <c r="N3088" s="419" t="s">
        <v>15292</v>
      </c>
      <c r="O3088" s="419" t="s">
        <v>21062</v>
      </c>
      <c r="P3088" s="419" t="s">
        <v>15239</v>
      </c>
      <c r="Q3088" s="425">
        <v>1</v>
      </c>
      <c r="R3088" s="419" t="s">
        <v>25088</v>
      </c>
      <c r="S3088" s="424"/>
      <c r="T3088" s="424"/>
      <c r="U3088" s="424"/>
    </row>
    <row r="3089" spans="1:21" ht="14.6" x14ac:dyDescent="0.4">
      <c r="A3089" s="419" t="s">
        <v>15237</v>
      </c>
      <c r="B3089" s="419" t="s">
        <v>38895</v>
      </c>
      <c r="C3089" s="419" t="s">
        <v>15238</v>
      </c>
      <c r="D3089" s="419" t="s">
        <v>20148</v>
      </c>
      <c r="E3089" s="419"/>
      <c r="F3089" s="419" t="s">
        <v>38896</v>
      </c>
      <c r="G3089" s="419" t="s">
        <v>19396</v>
      </c>
      <c r="H3089" s="419"/>
      <c r="I3089" s="419" t="s">
        <v>19457</v>
      </c>
      <c r="J3089" s="419" t="s">
        <v>20258</v>
      </c>
      <c r="K3089" s="419" t="s">
        <v>15293</v>
      </c>
      <c r="L3089" s="419" t="s">
        <v>35323</v>
      </c>
      <c r="M3089" s="419" t="s">
        <v>19398</v>
      </c>
      <c r="N3089" s="419" t="s">
        <v>15294</v>
      </c>
      <c r="O3089" s="419" t="s">
        <v>21062</v>
      </c>
      <c r="P3089" s="419" t="s">
        <v>15239</v>
      </c>
      <c r="Q3089" s="425">
        <v>1</v>
      </c>
      <c r="R3089" s="419" t="s">
        <v>25089</v>
      </c>
      <c r="S3089" s="424"/>
      <c r="T3089" s="424"/>
      <c r="U3089" s="424"/>
    </row>
    <row r="3090" spans="1:21" ht="14.6" x14ac:dyDescent="0.4">
      <c r="A3090" s="419" t="s">
        <v>15237</v>
      </c>
      <c r="B3090" s="419" t="s">
        <v>15295</v>
      </c>
      <c r="C3090" s="419" t="s">
        <v>15238</v>
      </c>
      <c r="D3090" s="419" t="s">
        <v>20148</v>
      </c>
      <c r="E3090" s="419"/>
      <c r="F3090" s="419" t="s">
        <v>38897</v>
      </c>
      <c r="G3090" s="419" t="s">
        <v>19396</v>
      </c>
      <c r="H3090" s="419"/>
      <c r="I3090" s="419" t="s">
        <v>20230</v>
      </c>
      <c r="J3090" s="419" t="s">
        <v>20258</v>
      </c>
      <c r="K3090" s="419" t="s">
        <v>15296</v>
      </c>
      <c r="L3090" s="419" t="s">
        <v>35323</v>
      </c>
      <c r="M3090" s="419" t="s">
        <v>19453</v>
      </c>
      <c r="N3090" s="419" t="s">
        <v>15297</v>
      </c>
      <c r="O3090" s="419" t="s">
        <v>21063</v>
      </c>
      <c r="P3090" s="419" t="s">
        <v>15239</v>
      </c>
      <c r="Q3090" s="425">
        <v>1</v>
      </c>
      <c r="R3090" s="419" t="s">
        <v>25090</v>
      </c>
      <c r="S3090" s="424"/>
      <c r="T3090" s="424"/>
      <c r="U3090" s="424"/>
    </row>
    <row r="3091" spans="1:21" ht="14.6" x14ac:dyDescent="0.4">
      <c r="A3091" s="435" t="s">
        <v>15237</v>
      </c>
      <c r="B3091" s="435" t="s">
        <v>38898</v>
      </c>
      <c r="C3091" s="435" t="s">
        <v>15238</v>
      </c>
      <c r="D3091" s="435" t="s">
        <v>20148</v>
      </c>
      <c r="E3091" s="435"/>
      <c r="F3091" s="435" t="s">
        <v>38899</v>
      </c>
      <c r="G3091" s="435" t="s">
        <v>20248</v>
      </c>
      <c r="H3091" s="435"/>
      <c r="I3091" s="435" t="s">
        <v>18022</v>
      </c>
      <c r="J3091" s="435" t="s">
        <v>20258</v>
      </c>
      <c r="K3091" s="435" t="s">
        <v>21340</v>
      </c>
      <c r="L3091" s="435" t="s">
        <v>35323</v>
      </c>
      <c r="M3091" s="435" t="s">
        <v>18077</v>
      </c>
      <c r="N3091" s="435" t="s">
        <v>21341</v>
      </c>
      <c r="O3091" s="435" t="s">
        <v>21122</v>
      </c>
      <c r="P3091" s="435" t="s">
        <v>15239</v>
      </c>
      <c r="Q3091" s="436">
        <v>3</v>
      </c>
      <c r="R3091" s="435" t="s">
        <v>25091</v>
      </c>
      <c r="S3091" s="437"/>
      <c r="T3091" s="437"/>
      <c r="U3091" s="437"/>
    </row>
    <row r="3092" spans="1:21" ht="14.6" x14ac:dyDescent="0.4">
      <c r="A3092" s="416" t="s">
        <v>15298</v>
      </c>
      <c r="B3092" s="416" t="s">
        <v>38900</v>
      </c>
      <c r="C3092" s="416" t="s">
        <v>15299</v>
      </c>
      <c r="D3092" s="416" t="s">
        <v>20148</v>
      </c>
      <c r="E3092" s="416"/>
      <c r="F3092" s="416" t="s">
        <v>38901</v>
      </c>
      <c r="G3092" s="416" t="s">
        <v>20149</v>
      </c>
      <c r="H3092" s="416"/>
      <c r="I3092" s="416" t="s">
        <v>19520</v>
      </c>
      <c r="J3092" s="416" t="s">
        <v>15300</v>
      </c>
      <c r="K3092" s="416" t="s">
        <v>15301</v>
      </c>
      <c r="L3092" s="416" t="s">
        <v>35321</v>
      </c>
      <c r="M3092" s="416" t="s">
        <v>15301</v>
      </c>
      <c r="N3092" s="416" t="s">
        <v>33159</v>
      </c>
      <c r="O3092" s="416" t="s">
        <v>21009</v>
      </c>
      <c r="P3092" s="416" t="s">
        <v>15300</v>
      </c>
      <c r="Q3092" s="417">
        <v>0</v>
      </c>
      <c r="R3092" s="416" t="s">
        <v>33160</v>
      </c>
      <c r="S3092" s="418"/>
      <c r="T3092" s="418"/>
      <c r="U3092" s="418"/>
    </row>
    <row r="3093" spans="1:21" ht="14.6" x14ac:dyDescent="0.4">
      <c r="A3093" s="416" t="s">
        <v>15298</v>
      </c>
      <c r="B3093" s="416" t="s">
        <v>33158</v>
      </c>
      <c r="C3093" s="416" t="s">
        <v>15299</v>
      </c>
      <c r="D3093" s="416" t="s">
        <v>20772</v>
      </c>
      <c r="E3093" s="416"/>
      <c r="F3093" s="416" t="s">
        <v>20772</v>
      </c>
      <c r="G3093" s="416" t="s">
        <v>20772</v>
      </c>
      <c r="H3093" s="416"/>
      <c r="I3093" s="416" t="s">
        <v>20772</v>
      </c>
      <c r="J3093" s="416" t="s">
        <v>15300</v>
      </c>
      <c r="K3093" s="416" t="s">
        <v>15302</v>
      </c>
      <c r="L3093" s="416" t="s">
        <v>35332</v>
      </c>
      <c r="M3093" s="416" t="s">
        <v>15302</v>
      </c>
      <c r="N3093" s="416" t="s">
        <v>33159</v>
      </c>
      <c r="O3093" s="416" t="s">
        <v>21009</v>
      </c>
      <c r="P3093" s="416" t="s">
        <v>15300</v>
      </c>
      <c r="Q3093" s="417">
        <v>0</v>
      </c>
      <c r="R3093" s="416" t="s">
        <v>33160</v>
      </c>
      <c r="S3093" s="418"/>
      <c r="T3093" s="418"/>
      <c r="U3093" s="418"/>
    </row>
    <row r="3094" spans="1:21" ht="14.6" x14ac:dyDescent="0.4">
      <c r="A3094" s="419" t="s">
        <v>15298</v>
      </c>
      <c r="B3094" s="419" t="s">
        <v>33161</v>
      </c>
      <c r="C3094" s="419" t="s">
        <v>15299</v>
      </c>
      <c r="D3094" s="419" t="s">
        <v>20772</v>
      </c>
      <c r="E3094" s="419"/>
      <c r="F3094" s="419" t="s">
        <v>20772</v>
      </c>
      <c r="G3094" s="419" t="s">
        <v>20772</v>
      </c>
      <c r="H3094" s="419"/>
      <c r="I3094" s="419" t="s">
        <v>20772</v>
      </c>
      <c r="J3094" s="419" t="s">
        <v>15300</v>
      </c>
      <c r="K3094" s="419" t="s">
        <v>33162</v>
      </c>
      <c r="L3094" s="419" t="s">
        <v>35323</v>
      </c>
      <c r="M3094" s="419" t="s">
        <v>15302</v>
      </c>
      <c r="N3094" s="419" t="s">
        <v>33159</v>
      </c>
      <c r="O3094" s="419" t="s">
        <v>21009</v>
      </c>
      <c r="P3094" s="419" t="s">
        <v>15300</v>
      </c>
      <c r="Q3094" s="420">
        <v>1</v>
      </c>
      <c r="R3094" s="419" t="s">
        <v>33160</v>
      </c>
      <c r="S3094" s="421"/>
      <c r="T3094" s="421"/>
      <c r="U3094" s="421"/>
    </row>
    <row r="3095" spans="1:21" ht="14.6" x14ac:dyDescent="0.4">
      <c r="A3095" s="422" t="s">
        <v>15298</v>
      </c>
      <c r="B3095" s="422" t="s">
        <v>22079</v>
      </c>
      <c r="C3095" s="422" t="s">
        <v>15299</v>
      </c>
      <c r="D3095" s="422" t="s">
        <v>20148</v>
      </c>
      <c r="E3095" s="422"/>
      <c r="F3095" s="422" t="s">
        <v>38902</v>
      </c>
      <c r="G3095" s="422" t="s">
        <v>20184</v>
      </c>
      <c r="H3095" s="422"/>
      <c r="I3095" s="422" t="s">
        <v>19497</v>
      </c>
      <c r="J3095" s="422" t="s">
        <v>15300</v>
      </c>
      <c r="K3095" s="422" t="s">
        <v>22080</v>
      </c>
      <c r="L3095" s="422" t="s">
        <v>35323</v>
      </c>
      <c r="M3095" s="422" t="s">
        <v>15302</v>
      </c>
      <c r="N3095" s="422" t="s">
        <v>22081</v>
      </c>
      <c r="O3095" s="422" t="s">
        <v>21297</v>
      </c>
      <c r="P3095" s="422" t="s">
        <v>15300</v>
      </c>
      <c r="Q3095" s="423">
        <v>1</v>
      </c>
      <c r="R3095" s="422" t="s">
        <v>25092</v>
      </c>
      <c r="S3095" s="424"/>
      <c r="T3095" s="424"/>
      <c r="U3095" s="424"/>
    </row>
    <row r="3096" spans="1:21" ht="14.6" x14ac:dyDescent="0.4">
      <c r="A3096" s="422" t="s">
        <v>15298</v>
      </c>
      <c r="B3096" s="422" t="s">
        <v>38903</v>
      </c>
      <c r="C3096" s="422" t="s">
        <v>15299</v>
      </c>
      <c r="D3096" s="422" t="s">
        <v>20148</v>
      </c>
      <c r="E3096" s="422"/>
      <c r="F3096" s="422" t="s">
        <v>38904</v>
      </c>
      <c r="G3096" s="422" t="s">
        <v>20155</v>
      </c>
      <c r="H3096" s="422"/>
      <c r="I3096" s="422" t="s">
        <v>19335</v>
      </c>
      <c r="J3096" s="422" t="s">
        <v>15300</v>
      </c>
      <c r="K3096" s="422" t="s">
        <v>15303</v>
      </c>
      <c r="L3096" s="422" t="s">
        <v>35323</v>
      </c>
      <c r="M3096" s="422" t="s">
        <v>15304</v>
      </c>
      <c r="N3096" s="422" t="s">
        <v>15305</v>
      </c>
      <c r="O3096" s="422" t="s">
        <v>21164</v>
      </c>
      <c r="P3096" s="422" t="s">
        <v>15300</v>
      </c>
      <c r="Q3096" s="423">
        <v>1</v>
      </c>
      <c r="R3096" s="422" t="s">
        <v>25093</v>
      </c>
      <c r="S3096" s="424"/>
      <c r="T3096" s="424"/>
      <c r="U3096" s="424"/>
    </row>
    <row r="3097" spans="1:21" ht="14.6" x14ac:dyDescent="0.4">
      <c r="A3097" s="422" t="s">
        <v>15298</v>
      </c>
      <c r="B3097" s="422" t="s">
        <v>33163</v>
      </c>
      <c r="C3097" s="422" t="s">
        <v>15299</v>
      </c>
      <c r="D3097" s="422" t="s">
        <v>20148</v>
      </c>
      <c r="E3097" s="422"/>
      <c r="F3097" s="422" t="s">
        <v>38905</v>
      </c>
      <c r="G3097" s="422" t="s">
        <v>20184</v>
      </c>
      <c r="H3097" s="422"/>
      <c r="I3097" s="422" t="s">
        <v>19352</v>
      </c>
      <c r="J3097" s="422" t="s">
        <v>15300</v>
      </c>
      <c r="K3097" s="422" t="s">
        <v>15306</v>
      </c>
      <c r="L3097" s="422" t="s">
        <v>35323</v>
      </c>
      <c r="M3097" s="422" t="s">
        <v>15307</v>
      </c>
      <c r="N3097" s="422" t="s">
        <v>15308</v>
      </c>
      <c r="O3097" s="422" t="s">
        <v>21017</v>
      </c>
      <c r="P3097" s="422" t="s">
        <v>15300</v>
      </c>
      <c r="Q3097" s="423">
        <v>1</v>
      </c>
      <c r="R3097" s="422" t="s">
        <v>25094</v>
      </c>
      <c r="S3097" s="424"/>
      <c r="T3097" s="424"/>
      <c r="U3097" s="424"/>
    </row>
    <row r="3098" spans="1:21" ht="14.6" x14ac:dyDescent="0.4">
      <c r="A3098" s="419" t="s">
        <v>15298</v>
      </c>
      <c r="B3098" s="419" t="s">
        <v>15309</v>
      </c>
      <c r="C3098" s="419" t="s">
        <v>15299</v>
      </c>
      <c r="D3098" s="419" t="s">
        <v>20148</v>
      </c>
      <c r="E3098" s="419"/>
      <c r="F3098" s="419" t="s">
        <v>38906</v>
      </c>
      <c r="G3098" s="419" t="s">
        <v>19639</v>
      </c>
      <c r="H3098" s="419"/>
      <c r="I3098" s="419" t="s">
        <v>17998</v>
      </c>
      <c r="J3098" s="419" t="s">
        <v>15300</v>
      </c>
      <c r="K3098" s="419" t="s">
        <v>15310</v>
      </c>
      <c r="L3098" s="419" t="s">
        <v>35323</v>
      </c>
      <c r="M3098" s="419" t="s">
        <v>15311</v>
      </c>
      <c r="N3098" s="419" t="s">
        <v>15312</v>
      </c>
      <c r="O3098" s="419" t="s">
        <v>21009</v>
      </c>
      <c r="P3098" s="419" t="s">
        <v>15300</v>
      </c>
      <c r="Q3098" s="425">
        <v>1</v>
      </c>
      <c r="R3098" s="419" t="s">
        <v>25095</v>
      </c>
      <c r="S3098" s="424"/>
      <c r="T3098" s="424"/>
      <c r="U3098" s="424"/>
    </row>
    <row r="3099" spans="1:21" ht="14.6" x14ac:dyDescent="0.4">
      <c r="A3099" s="419" t="s">
        <v>15298</v>
      </c>
      <c r="B3099" s="419" t="s">
        <v>33164</v>
      </c>
      <c r="C3099" s="419" t="s">
        <v>15299</v>
      </c>
      <c r="D3099" s="419" t="s">
        <v>20772</v>
      </c>
      <c r="E3099" s="419"/>
      <c r="F3099" s="419" t="s">
        <v>20772</v>
      </c>
      <c r="G3099" s="419" t="s">
        <v>20772</v>
      </c>
      <c r="H3099" s="419"/>
      <c r="I3099" s="419" t="s">
        <v>20772</v>
      </c>
      <c r="J3099" s="419" t="s">
        <v>15300</v>
      </c>
      <c r="K3099" s="419" t="s">
        <v>33165</v>
      </c>
      <c r="L3099" s="419" t="s">
        <v>35323</v>
      </c>
      <c r="M3099" s="419" t="s">
        <v>15311</v>
      </c>
      <c r="N3099" s="419" t="s">
        <v>33166</v>
      </c>
      <c r="O3099" s="419" t="s">
        <v>21009</v>
      </c>
      <c r="P3099" s="419" t="s">
        <v>15300</v>
      </c>
      <c r="Q3099" s="420">
        <v>1</v>
      </c>
      <c r="R3099" s="419" t="s">
        <v>33167</v>
      </c>
      <c r="S3099" s="421"/>
      <c r="T3099" s="421"/>
      <c r="U3099" s="421"/>
    </row>
    <row r="3100" spans="1:21" ht="14.6" x14ac:dyDescent="0.4">
      <c r="A3100" s="419" t="s">
        <v>15298</v>
      </c>
      <c r="B3100" s="419" t="s">
        <v>15313</v>
      </c>
      <c r="C3100" s="419" t="s">
        <v>15299</v>
      </c>
      <c r="D3100" s="419" t="s">
        <v>20148</v>
      </c>
      <c r="E3100" s="419"/>
      <c r="F3100" s="419" t="s">
        <v>38907</v>
      </c>
      <c r="G3100" s="419" t="s">
        <v>19639</v>
      </c>
      <c r="H3100" s="419"/>
      <c r="I3100" s="419" t="s">
        <v>19497</v>
      </c>
      <c r="J3100" s="419" t="s">
        <v>15300</v>
      </c>
      <c r="K3100" s="419" t="s">
        <v>15314</v>
      </c>
      <c r="L3100" s="419" t="s">
        <v>35323</v>
      </c>
      <c r="M3100" s="419" t="s">
        <v>15311</v>
      </c>
      <c r="N3100" s="419" t="s">
        <v>15315</v>
      </c>
      <c r="O3100" s="419" t="s">
        <v>21009</v>
      </c>
      <c r="P3100" s="419" t="s">
        <v>15300</v>
      </c>
      <c r="Q3100" s="425">
        <v>1</v>
      </c>
      <c r="R3100" s="419" t="s">
        <v>25096</v>
      </c>
      <c r="S3100" s="424"/>
      <c r="T3100" s="424"/>
      <c r="U3100" s="424"/>
    </row>
    <row r="3101" spans="1:21" ht="14.6" x14ac:dyDescent="0.4">
      <c r="A3101" s="419" t="s">
        <v>15298</v>
      </c>
      <c r="B3101" s="419" t="s">
        <v>15316</v>
      </c>
      <c r="C3101" s="419" t="s">
        <v>15299</v>
      </c>
      <c r="D3101" s="419" t="s">
        <v>20148</v>
      </c>
      <c r="E3101" s="419"/>
      <c r="F3101" s="419" t="s">
        <v>38908</v>
      </c>
      <c r="G3101" s="419" t="s">
        <v>19639</v>
      </c>
      <c r="H3101" s="419"/>
      <c r="I3101" s="419" t="s">
        <v>18123</v>
      </c>
      <c r="J3101" s="419" t="s">
        <v>15300</v>
      </c>
      <c r="K3101" s="419" t="s">
        <v>15317</v>
      </c>
      <c r="L3101" s="419" t="s">
        <v>35323</v>
      </c>
      <c r="M3101" s="419" t="s">
        <v>15311</v>
      </c>
      <c r="N3101" s="419" t="s">
        <v>15318</v>
      </c>
      <c r="O3101" s="419" t="s">
        <v>21009</v>
      </c>
      <c r="P3101" s="419" t="s">
        <v>15300</v>
      </c>
      <c r="Q3101" s="425">
        <v>1</v>
      </c>
      <c r="R3101" s="419" t="s">
        <v>25097</v>
      </c>
      <c r="S3101" s="424"/>
      <c r="T3101" s="424"/>
      <c r="U3101" s="424"/>
    </row>
    <row r="3102" spans="1:21" ht="14.6" x14ac:dyDescent="0.4">
      <c r="A3102" s="419" t="s">
        <v>15298</v>
      </c>
      <c r="B3102" s="419" t="s">
        <v>15319</v>
      </c>
      <c r="C3102" s="419" t="s">
        <v>15299</v>
      </c>
      <c r="D3102" s="419" t="s">
        <v>20148</v>
      </c>
      <c r="E3102" s="419"/>
      <c r="F3102" s="419" t="s">
        <v>38909</v>
      </c>
      <c r="G3102" s="419" t="s">
        <v>19639</v>
      </c>
      <c r="H3102" s="419"/>
      <c r="I3102" s="419" t="s">
        <v>20214</v>
      </c>
      <c r="J3102" s="419" t="s">
        <v>15300</v>
      </c>
      <c r="K3102" s="419" t="s">
        <v>15320</v>
      </c>
      <c r="L3102" s="419" t="s">
        <v>35323</v>
      </c>
      <c r="M3102" s="419" t="s">
        <v>15311</v>
      </c>
      <c r="N3102" s="419" t="s">
        <v>15321</v>
      </c>
      <c r="O3102" s="419" t="s">
        <v>21009</v>
      </c>
      <c r="P3102" s="419" t="s">
        <v>15300</v>
      </c>
      <c r="Q3102" s="425">
        <v>1</v>
      </c>
      <c r="R3102" s="419" t="s">
        <v>25098</v>
      </c>
      <c r="S3102" s="424"/>
      <c r="T3102" s="424"/>
      <c r="U3102" s="424"/>
    </row>
    <row r="3103" spans="1:21" ht="14.6" x14ac:dyDescent="0.4">
      <c r="A3103" s="419" t="s">
        <v>15298</v>
      </c>
      <c r="B3103" s="419" t="s">
        <v>15322</v>
      </c>
      <c r="C3103" s="419" t="s">
        <v>15299</v>
      </c>
      <c r="D3103" s="419" t="s">
        <v>20148</v>
      </c>
      <c r="E3103" s="419"/>
      <c r="F3103" s="419" t="s">
        <v>38910</v>
      </c>
      <c r="G3103" s="419" t="s">
        <v>19639</v>
      </c>
      <c r="H3103" s="419"/>
      <c r="I3103" s="419" t="s">
        <v>17933</v>
      </c>
      <c r="J3103" s="419" t="s">
        <v>15300</v>
      </c>
      <c r="K3103" s="419" t="s">
        <v>15323</v>
      </c>
      <c r="L3103" s="419" t="s">
        <v>35323</v>
      </c>
      <c r="M3103" s="419" t="s">
        <v>15311</v>
      </c>
      <c r="N3103" s="419" t="s">
        <v>15324</v>
      </c>
      <c r="O3103" s="419" t="s">
        <v>21009</v>
      </c>
      <c r="P3103" s="419" t="s">
        <v>15300</v>
      </c>
      <c r="Q3103" s="425">
        <v>1</v>
      </c>
      <c r="R3103" s="419" t="s">
        <v>25099</v>
      </c>
      <c r="S3103" s="424"/>
      <c r="T3103" s="424"/>
      <c r="U3103" s="424"/>
    </row>
    <row r="3104" spans="1:21" ht="14.6" x14ac:dyDescent="0.4">
      <c r="A3104" s="419" t="s">
        <v>15298</v>
      </c>
      <c r="B3104" s="419" t="s">
        <v>33168</v>
      </c>
      <c r="C3104" s="419" t="s">
        <v>15299</v>
      </c>
      <c r="D3104" s="419" t="s">
        <v>20772</v>
      </c>
      <c r="E3104" s="419"/>
      <c r="F3104" s="419" t="s">
        <v>20772</v>
      </c>
      <c r="G3104" s="419" t="s">
        <v>20772</v>
      </c>
      <c r="H3104" s="419"/>
      <c r="I3104" s="419" t="s">
        <v>20772</v>
      </c>
      <c r="J3104" s="419" t="s">
        <v>15300</v>
      </c>
      <c r="K3104" s="419" t="s">
        <v>33169</v>
      </c>
      <c r="L3104" s="419" t="s">
        <v>35323</v>
      </c>
      <c r="M3104" s="419" t="s">
        <v>15311</v>
      </c>
      <c r="N3104" s="419" t="s">
        <v>33170</v>
      </c>
      <c r="O3104" s="419" t="s">
        <v>21009</v>
      </c>
      <c r="P3104" s="419" t="s">
        <v>15300</v>
      </c>
      <c r="Q3104" s="420">
        <v>1</v>
      </c>
      <c r="R3104" s="419" t="s">
        <v>33171</v>
      </c>
      <c r="S3104" s="421"/>
      <c r="T3104" s="421"/>
      <c r="U3104" s="421"/>
    </row>
    <row r="3105" spans="1:21" ht="14.6" x14ac:dyDescent="0.4">
      <c r="A3105" s="419" t="s">
        <v>15298</v>
      </c>
      <c r="B3105" s="419" t="s">
        <v>15325</v>
      </c>
      <c r="C3105" s="419" t="s">
        <v>15299</v>
      </c>
      <c r="D3105" s="419" t="s">
        <v>20148</v>
      </c>
      <c r="E3105" s="419"/>
      <c r="F3105" s="419" t="s">
        <v>38911</v>
      </c>
      <c r="G3105" s="419" t="s">
        <v>19639</v>
      </c>
      <c r="H3105" s="419"/>
      <c r="I3105" s="419" t="s">
        <v>20190</v>
      </c>
      <c r="J3105" s="419" t="s">
        <v>15300</v>
      </c>
      <c r="K3105" s="419" t="s">
        <v>15326</v>
      </c>
      <c r="L3105" s="419" t="s">
        <v>35323</v>
      </c>
      <c r="M3105" s="419" t="s">
        <v>15311</v>
      </c>
      <c r="N3105" s="419" t="s">
        <v>15327</v>
      </c>
      <c r="O3105" s="419" t="s">
        <v>21009</v>
      </c>
      <c r="P3105" s="419" t="s">
        <v>15300</v>
      </c>
      <c r="Q3105" s="425">
        <v>1</v>
      </c>
      <c r="R3105" s="419" t="s">
        <v>25100</v>
      </c>
      <c r="S3105" s="424"/>
      <c r="T3105" s="424"/>
      <c r="U3105" s="424"/>
    </row>
    <row r="3106" spans="1:21" ht="14.6" x14ac:dyDescent="0.4">
      <c r="A3106" s="419" t="s">
        <v>15298</v>
      </c>
      <c r="B3106" s="419" t="s">
        <v>15328</v>
      </c>
      <c r="C3106" s="419" t="s">
        <v>15299</v>
      </c>
      <c r="D3106" s="419" t="s">
        <v>20148</v>
      </c>
      <c r="E3106" s="419"/>
      <c r="F3106" s="419" t="s">
        <v>38912</v>
      </c>
      <c r="G3106" s="419" t="s">
        <v>19639</v>
      </c>
      <c r="H3106" s="419"/>
      <c r="I3106" s="419" t="s">
        <v>19318</v>
      </c>
      <c r="J3106" s="419" t="s">
        <v>15300</v>
      </c>
      <c r="K3106" s="419" t="s">
        <v>15329</v>
      </c>
      <c r="L3106" s="419" t="s">
        <v>35323</v>
      </c>
      <c r="M3106" s="419" t="s">
        <v>15311</v>
      </c>
      <c r="N3106" s="419" t="s">
        <v>15330</v>
      </c>
      <c r="O3106" s="419" t="s">
        <v>21009</v>
      </c>
      <c r="P3106" s="419" t="s">
        <v>15300</v>
      </c>
      <c r="Q3106" s="425">
        <v>1</v>
      </c>
      <c r="R3106" s="419" t="s">
        <v>25101</v>
      </c>
      <c r="S3106" s="424"/>
      <c r="T3106" s="424"/>
      <c r="U3106" s="424"/>
    </row>
    <row r="3107" spans="1:21" ht="14.6" x14ac:dyDescent="0.4">
      <c r="A3107" s="419" t="s">
        <v>15298</v>
      </c>
      <c r="B3107" s="419" t="s">
        <v>15331</v>
      </c>
      <c r="C3107" s="419" t="s">
        <v>15299</v>
      </c>
      <c r="D3107" s="419" t="s">
        <v>20148</v>
      </c>
      <c r="E3107" s="419"/>
      <c r="F3107" s="419" t="s">
        <v>38913</v>
      </c>
      <c r="G3107" s="419" t="s">
        <v>19639</v>
      </c>
      <c r="H3107" s="419"/>
      <c r="I3107" s="419" t="s">
        <v>20173</v>
      </c>
      <c r="J3107" s="419" t="s">
        <v>15300</v>
      </c>
      <c r="K3107" s="419" t="s">
        <v>15332</v>
      </c>
      <c r="L3107" s="419" t="s">
        <v>35323</v>
      </c>
      <c r="M3107" s="419" t="s">
        <v>15311</v>
      </c>
      <c r="N3107" s="419" t="s">
        <v>15333</v>
      </c>
      <c r="O3107" s="419" t="s">
        <v>21009</v>
      </c>
      <c r="P3107" s="419" t="s">
        <v>15300</v>
      </c>
      <c r="Q3107" s="425">
        <v>1</v>
      </c>
      <c r="R3107" s="419" t="s">
        <v>25102</v>
      </c>
      <c r="S3107" s="424"/>
      <c r="T3107" s="424"/>
      <c r="U3107" s="424"/>
    </row>
    <row r="3108" spans="1:21" ht="14.6" x14ac:dyDescent="0.4">
      <c r="A3108" s="419" t="s">
        <v>15298</v>
      </c>
      <c r="B3108" s="419" t="s">
        <v>33172</v>
      </c>
      <c r="C3108" s="419" t="s">
        <v>15299</v>
      </c>
      <c r="D3108" s="419" t="s">
        <v>20772</v>
      </c>
      <c r="E3108" s="419"/>
      <c r="F3108" s="419" t="s">
        <v>20772</v>
      </c>
      <c r="G3108" s="419" t="s">
        <v>20772</v>
      </c>
      <c r="H3108" s="419"/>
      <c r="I3108" s="419" t="s">
        <v>20772</v>
      </c>
      <c r="J3108" s="419" t="s">
        <v>15300</v>
      </c>
      <c r="K3108" s="419" t="s">
        <v>33173</v>
      </c>
      <c r="L3108" s="419" t="s">
        <v>35323</v>
      </c>
      <c r="M3108" s="419" t="s">
        <v>15311</v>
      </c>
      <c r="N3108" s="419" t="s">
        <v>33174</v>
      </c>
      <c r="O3108" s="419" t="s">
        <v>21009</v>
      </c>
      <c r="P3108" s="419" t="s">
        <v>15300</v>
      </c>
      <c r="Q3108" s="420">
        <v>1</v>
      </c>
      <c r="R3108" s="419" t="s">
        <v>33175</v>
      </c>
      <c r="S3108" s="421"/>
      <c r="T3108" s="421"/>
      <c r="U3108" s="421"/>
    </row>
    <row r="3109" spans="1:21" ht="14.6" x14ac:dyDescent="0.4">
      <c r="A3109" s="419" t="s">
        <v>15298</v>
      </c>
      <c r="B3109" s="419" t="s">
        <v>15334</v>
      </c>
      <c r="C3109" s="419" t="s">
        <v>15299</v>
      </c>
      <c r="D3109" s="419" t="s">
        <v>20148</v>
      </c>
      <c r="E3109" s="419"/>
      <c r="F3109" s="419" t="s">
        <v>38914</v>
      </c>
      <c r="G3109" s="419" t="s">
        <v>19639</v>
      </c>
      <c r="H3109" s="419"/>
      <c r="I3109" s="419" t="s">
        <v>20145</v>
      </c>
      <c r="J3109" s="419" t="s">
        <v>15300</v>
      </c>
      <c r="K3109" s="419" t="s">
        <v>15335</v>
      </c>
      <c r="L3109" s="419" t="s">
        <v>35323</v>
      </c>
      <c r="M3109" s="419" t="s">
        <v>15311</v>
      </c>
      <c r="N3109" s="419" t="s">
        <v>15336</v>
      </c>
      <c r="O3109" s="419" t="s">
        <v>21009</v>
      </c>
      <c r="P3109" s="419" t="s">
        <v>15300</v>
      </c>
      <c r="Q3109" s="425">
        <v>1</v>
      </c>
      <c r="R3109" s="419" t="s">
        <v>25103</v>
      </c>
      <c r="S3109" s="424"/>
      <c r="T3109" s="424"/>
      <c r="U3109" s="424"/>
    </row>
    <row r="3110" spans="1:21" ht="14.6" x14ac:dyDescent="0.4">
      <c r="A3110" s="419" t="s">
        <v>15298</v>
      </c>
      <c r="B3110" s="419" t="s">
        <v>15337</v>
      </c>
      <c r="C3110" s="419" t="s">
        <v>15299</v>
      </c>
      <c r="D3110" s="419" t="s">
        <v>20148</v>
      </c>
      <c r="E3110" s="419"/>
      <c r="F3110" s="419" t="s">
        <v>38915</v>
      </c>
      <c r="G3110" s="419" t="s">
        <v>19639</v>
      </c>
      <c r="H3110" s="419"/>
      <c r="I3110" s="419" t="s">
        <v>19461</v>
      </c>
      <c r="J3110" s="419" t="s">
        <v>15300</v>
      </c>
      <c r="K3110" s="419" t="s">
        <v>15338</v>
      </c>
      <c r="L3110" s="419" t="s">
        <v>35323</v>
      </c>
      <c r="M3110" s="419" t="s">
        <v>15311</v>
      </c>
      <c r="N3110" s="419" t="s">
        <v>15339</v>
      </c>
      <c r="O3110" s="419" t="s">
        <v>21009</v>
      </c>
      <c r="P3110" s="419" t="s">
        <v>15300</v>
      </c>
      <c r="Q3110" s="425">
        <v>1</v>
      </c>
      <c r="R3110" s="419" t="s">
        <v>25104</v>
      </c>
      <c r="S3110" s="424"/>
      <c r="T3110" s="424"/>
      <c r="U3110" s="424"/>
    </row>
    <row r="3111" spans="1:21" ht="14.6" x14ac:dyDescent="0.4">
      <c r="A3111" s="419" t="s">
        <v>15298</v>
      </c>
      <c r="B3111" s="419" t="s">
        <v>33176</v>
      </c>
      <c r="C3111" s="419" t="s">
        <v>15299</v>
      </c>
      <c r="D3111" s="419" t="s">
        <v>20772</v>
      </c>
      <c r="E3111" s="419"/>
      <c r="F3111" s="419" t="s">
        <v>20772</v>
      </c>
      <c r="G3111" s="419" t="s">
        <v>20772</v>
      </c>
      <c r="H3111" s="419"/>
      <c r="I3111" s="419" t="s">
        <v>20772</v>
      </c>
      <c r="J3111" s="419" t="s">
        <v>15300</v>
      </c>
      <c r="K3111" s="419" t="s">
        <v>33177</v>
      </c>
      <c r="L3111" s="419" t="s">
        <v>35323</v>
      </c>
      <c r="M3111" s="419" t="s">
        <v>15311</v>
      </c>
      <c r="N3111" s="419" t="s">
        <v>33178</v>
      </c>
      <c r="O3111" s="419" t="s">
        <v>21009</v>
      </c>
      <c r="P3111" s="419" t="s">
        <v>15300</v>
      </c>
      <c r="Q3111" s="420">
        <v>1</v>
      </c>
      <c r="R3111" s="419" t="s">
        <v>33179</v>
      </c>
      <c r="S3111" s="421"/>
      <c r="T3111" s="421"/>
      <c r="U3111" s="421"/>
    </row>
    <row r="3112" spans="1:21" ht="14.6" x14ac:dyDescent="0.4">
      <c r="A3112" s="419" t="s">
        <v>15298</v>
      </c>
      <c r="B3112" s="419" t="s">
        <v>15340</v>
      </c>
      <c r="C3112" s="419" t="s">
        <v>15299</v>
      </c>
      <c r="D3112" s="419" t="s">
        <v>20148</v>
      </c>
      <c r="E3112" s="419"/>
      <c r="F3112" s="419" t="s">
        <v>38916</v>
      </c>
      <c r="G3112" s="419" t="s">
        <v>19639</v>
      </c>
      <c r="H3112" s="419"/>
      <c r="I3112" s="419" t="s">
        <v>19349</v>
      </c>
      <c r="J3112" s="419" t="s">
        <v>15300</v>
      </c>
      <c r="K3112" s="419" t="s">
        <v>15341</v>
      </c>
      <c r="L3112" s="419" t="s">
        <v>35323</v>
      </c>
      <c r="M3112" s="419" t="s">
        <v>15311</v>
      </c>
      <c r="N3112" s="419" t="s">
        <v>15342</v>
      </c>
      <c r="O3112" s="419" t="s">
        <v>21009</v>
      </c>
      <c r="P3112" s="419" t="s">
        <v>15300</v>
      </c>
      <c r="Q3112" s="425">
        <v>1</v>
      </c>
      <c r="R3112" s="419" t="s">
        <v>25105</v>
      </c>
      <c r="S3112" s="424"/>
      <c r="T3112" s="424"/>
      <c r="U3112" s="424"/>
    </row>
    <row r="3113" spans="1:21" ht="14.6" x14ac:dyDescent="0.4">
      <c r="A3113" s="419" t="s">
        <v>15298</v>
      </c>
      <c r="B3113" s="419" t="s">
        <v>15343</v>
      </c>
      <c r="C3113" s="419" t="s">
        <v>15299</v>
      </c>
      <c r="D3113" s="419" t="s">
        <v>20148</v>
      </c>
      <c r="E3113" s="419"/>
      <c r="F3113" s="419" t="s">
        <v>38917</v>
      </c>
      <c r="G3113" s="419" t="s">
        <v>19639</v>
      </c>
      <c r="H3113" s="419"/>
      <c r="I3113" s="419" t="s">
        <v>20245</v>
      </c>
      <c r="J3113" s="419" t="s">
        <v>15300</v>
      </c>
      <c r="K3113" s="419" t="s">
        <v>15344</v>
      </c>
      <c r="L3113" s="419" t="s">
        <v>35323</v>
      </c>
      <c r="M3113" s="419" t="s">
        <v>15311</v>
      </c>
      <c r="N3113" s="419" t="s">
        <v>15345</v>
      </c>
      <c r="O3113" s="419" t="s">
        <v>21009</v>
      </c>
      <c r="P3113" s="419" t="s">
        <v>15300</v>
      </c>
      <c r="Q3113" s="425">
        <v>1</v>
      </c>
      <c r="R3113" s="419" t="s">
        <v>25106</v>
      </c>
      <c r="S3113" s="424"/>
      <c r="T3113" s="424"/>
      <c r="U3113" s="424"/>
    </row>
    <row r="3114" spans="1:21" ht="14.6" x14ac:dyDescent="0.4">
      <c r="A3114" s="419" t="s">
        <v>15298</v>
      </c>
      <c r="B3114" s="419" t="s">
        <v>15346</v>
      </c>
      <c r="C3114" s="419" t="s">
        <v>15299</v>
      </c>
      <c r="D3114" s="419" t="s">
        <v>20148</v>
      </c>
      <c r="E3114" s="419"/>
      <c r="F3114" s="419" t="s">
        <v>38918</v>
      </c>
      <c r="G3114" s="419" t="s">
        <v>19639</v>
      </c>
      <c r="H3114" s="419"/>
      <c r="I3114" s="419" t="s">
        <v>17926</v>
      </c>
      <c r="J3114" s="419" t="s">
        <v>15300</v>
      </c>
      <c r="K3114" s="419" t="s">
        <v>15347</v>
      </c>
      <c r="L3114" s="419" t="s">
        <v>35323</v>
      </c>
      <c r="M3114" s="419" t="s">
        <v>15311</v>
      </c>
      <c r="N3114" s="419" t="s">
        <v>15348</v>
      </c>
      <c r="O3114" s="419" t="s">
        <v>21009</v>
      </c>
      <c r="P3114" s="419" t="s">
        <v>15300</v>
      </c>
      <c r="Q3114" s="425">
        <v>1</v>
      </c>
      <c r="R3114" s="419" t="s">
        <v>25107</v>
      </c>
      <c r="S3114" s="424"/>
      <c r="T3114" s="424"/>
      <c r="U3114" s="424"/>
    </row>
    <row r="3115" spans="1:21" ht="14.6" x14ac:dyDescent="0.4">
      <c r="A3115" s="419" t="s">
        <v>15298</v>
      </c>
      <c r="B3115" s="419" t="s">
        <v>33180</v>
      </c>
      <c r="C3115" s="419" t="s">
        <v>15299</v>
      </c>
      <c r="D3115" s="419" t="s">
        <v>20148</v>
      </c>
      <c r="E3115" s="419"/>
      <c r="F3115" s="419" t="s">
        <v>38919</v>
      </c>
      <c r="G3115" s="419" t="s">
        <v>19639</v>
      </c>
      <c r="H3115" s="419"/>
      <c r="I3115" s="419" t="s">
        <v>17998</v>
      </c>
      <c r="J3115" s="419" t="s">
        <v>15300</v>
      </c>
      <c r="K3115" s="419" t="s">
        <v>33181</v>
      </c>
      <c r="L3115" s="419" t="s">
        <v>35323</v>
      </c>
      <c r="M3115" s="419" t="s">
        <v>15311</v>
      </c>
      <c r="N3115" s="419" t="s">
        <v>33182</v>
      </c>
      <c r="O3115" s="419" t="s">
        <v>21009</v>
      </c>
      <c r="P3115" s="419" t="s">
        <v>15300</v>
      </c>
      <c r="Q3115" s="425">
        <v>1</v>
      </c>
      <c r="R3115" s="419" t="s">
        <v>33183</v>
      </c>
      <c r="S3115" s="424"/>
      <c r="T3115" s="424"/>
      <c r="U3115" s="424"/>
    </row>
    <row r="3116" spans="1:21" ht="14.6" x14ac:dyDescent="0.4">
      <c r="A3116" s="419" t="s">
        <v>15298</v>
      </c>
      <c r="B3116" s="419" t="s">
        <v>15349</v>
      </c>
      <c r="C3116" s="419" t="s">
        <v>15299</v>
      </c>
      <c r="D3116" s="419" t="s">
        <v>20148</v>
      </c>
      <c r="E3116" s="419"/>
      <c r="F3116" s="419" t="s">
        <v>38920</v>
      </c>
      <c r="G3116" s="419" t="s">
        <v>19639</v>
      </c>
      <c r="H3116" s="419"/>
      <c r="I3116" s="419" t="s">
        <v>20245</v>
      </c>
      <c r="J3116" s="419" t="s">
        <v>15300</v>
      </c>
      <c r="K3116" s="419" t="s">
        <v>22082</v>
      </c>
      <c r="L3116" s="419" t="s">
        <v>35323</v>
      </c>
      <c r="M3116" s="419" t="s">
        <v>15311</v>
      </c>
      <c r="N3116" s="419" t="s">
        <v>15350</v>
      </c>
      <c r="O3116" s="419" t="s">
        <v>21009</v>
      </c>
      <c r="P3116" s="419" t="s">
        <v>15300</v>
      </c>
      <c r="Q3116" s="425">
        <v>1</v>
      </c>
      <c r="R3116" s="419" t="s">
        <v>25108</v>
      </c>
      <c r="S3116" s="424"/>
      <c r="T3116" s="424"/>
      <c r="U3116" s="424"/>
    </row>
    <row r="3117" spans="1:21" ht="14.6" x14ac:dyDescent="0.4">
      <c r="A3117" s="419" t="s">
        <v>15298</v>
      </c>
      <c r="B3117" s="419" t="s">
        <v>15351</v>
      </c>
      <c r="C3117" s="419" t="s">
        <v>15299</v>
      </c>
      <c r="D3117" s="419" t="s">
        <v>20148</v>
      </c>
      <c r="E3117" s="419"/>
      <c r="F3117" s="419" t="s">
        <v>38921</v>
      </c>
      <c r="G3117" s="419" t="s">
        <v>19639</v>
      </c>
      <c r="H3117" s="419"/>
      <c r="I3117" s="419" t="s">
        <v>18002</v>
      </c>
      <c r="J3117" s="419" t="s">
        <v>15300</v>
      </c>
      <c r="K3117" s="419" t="s">
        <v>22422</v>
      </c>
      <c r="L3117" s="419" t="s">
        <v>35323</v>
      </c>
      <c r="M3117" s="419" t="s">
        <v>15311</v>
      </c>
      <c r="N3117" s="419" t="s">
        <v>15352</v>
      </c>
      <c r="O3117" s="419" t="s">
        <v>21009</v>
      </c>
      <c r="P3117" s="419" t="s">
        <v>15300</v>
      </c>
      <c r="Q3117" s="425">
        <v>1</v>
      </c>
      <c r="R3117" s="419" t="s">
        <v>25109</v>
      </c>
      <c r="S3117" s="424"/>
      <c r="T3117" s="424"/>
      <c r="U3117" s="424"/>
    </row>
    <row r="3118" spans="1:21" ht="14.6" x14ac:dyDescent="0.4">
      <c r="A3118" s="419" t="s">
        <v>15298</v>
      </c>
      <c r="B3118" s="419" t="s">
        <v>33184</v>
      </c>
      <c r="C3118" s="419" t="s">
        <v>15299</v>
      </c>
      <c r="D3118" s="419" t="s">
        <v>20772</v>
      </c>
      <c r="E3118" s="419"/>
      <c r="F3118" s="419" t="s">
        <v>20772</v>
      </c>
      <c r="G3118" s="419" t="s">
        <v>20772</v>
      </c>
      <c r="H3118" s="419"/>
      <c r="I3118" s="419" t="s">
        <v>20772</v>
      </c>
      <c r="J3118" s="419" t="s">
        <v>15300</v>
      </c>
      <c r="K3118" s="419" t="s">
        <v>33185</v>
      </c>
      <c r="L3118" s="419" t="s">
        <v>35323</v>
      </c>
      <c r="M3118" s="419" t="s">
        <v>15311</v>
      </c>
      <c r="N3118" s="419" t="s">
        <v>33186</v>
      </c>
      <c r="O3118" s="419" t="s">
        <v>21009</v>
      </c>
      <c r="P3118" s="419" t="s">
        <v>15300</v>
      </c>
      <c r="Q3118" s="420">
        <v>1</v>
      </c>
      <c r="R3118" s="419" t="s">
        <v>33187</v>
      </c>
      <c r="S3118" s="421"/>
      <c r="T3118" s="421"/>
      <c r="U3118" s="421"/>
    </row>
    <row r="3119" spans="1:21" ht="14.6" x14ac:dyDescent="0.4">
      <c r="A3119" s="419" t="s">
        <v>15298</v>
      </c>
      <c r="B3119" s="419" t="s">
        <v>15353</v>
      </c>
      <c r="C3119" s="419" t="s">
        <v>15299</v>
      </c>
      <c r="D3119" s="419" t="s">
        <v>20148</v>
      </c>
      <c r="E3119" s="419"/>
      <c r="F3119" s="419" t="s">
        <v>38922</v>
      </c>
      <c r="G3119" s="419" t="s">
        <v>19639</v>
      </c>
      <c r="H3119" s="419"/>
      <c r="I3119" s="419" t="s">
        <v>20164</v>
      </c>
      <c r="J3119" s="419" t="s">
        <v>15300</v>
      </c>
      <c r="K3119" s="419" t="s">
        <v>15354</v>
      </c>
      <c r="L3119" s="419" t="s">
        <v>35323</v>
      </c>
      <c r="M3119" s="419" t="s">
        <v>15311</v>
      </c>
      <c r="N3119" s="419" t="s">
        <v>15355</v>
      </c>
      <c r="O3119" s="419" t="s">
        <v>21009</v>
      </c>
      <c r="P3119" s="419" t="s">
        <v>15300</v>
      </c>
      <c r="Q3119" s="425">
        <v>1</v>
      </c>
      <c r="R3119" s="419" t="s">
        <v>25110</v>
      </c>
      <c r="S3119" s="424"/>
      <c r="T3119" s="424"/>
      <c r="U3119" s="424"/>
    </row>
    <row r="3120" spans="1:21" ht="14.6" x14ac:dyDescent="0.4">
      <c r="A3120" s="419" t="s">
        <v>15298</v>
      </c>
      <c r="B3120" s="419" t="s">
        <v>38923</v>
      </c>
      <c r="C3120" s="419" t="s">
        <v>15299</v>
      </c>
      <c r="D3120" s="419" t="s">
        <v>20148</v>
      </c>
      <c r="E3120" s="419"/>
      <c r="F3120" s="419" t="s">
        <v>38924</v>
      </c>
      <c r="G3120" s="419" t="s">
        <v>20160</v>
      </c>
      <c r="H3120" s="419"/>
      <c r="I3120" s="419" t="s">
        <v>19821</v>
      </c>
      <c r="J3120" s="419" t="s">
        <v>15300</v>
      </c>
      <c r="K3120" s="419" t="s">
        <v>15356</v>
      </c>
      <c r="L3120" s="419" t="s">
        <v>35323</v>
      </c>
      <c r="M3120" s="419" t="s">
        <v>15357</v>
      </c>
      <c r="N3120" s="419" t="s">
        <v>15358</v>
      </c>
      <c r="O3120" s="419" t="s">
        <v>21020</v>
      </c>
      <c r="P3120" s="419" t="s">
        <v>15300</v>
      </c>
      <c r="Q3120" s="425">
        <v>1</v>
      </c>
      <c r="R3120" s="419" t="s">
        <v>25111</v>
      </c>
      <c r="S3120" s="424"/>
      <c r="T3120" s="424"/>
      <c r="U3120" s="424"/>
    </row>
    <row r="3121" spans="1:21" ht="14.6" x14ac:dyDescent="0.4">
      <c r="A3121" s="419" t="s">
        <v>15298</v>
      </c>
      <c r="B3121" s="419" t="s">
        <v>36150</v>
      </c>
      <c r="C3121" s="419" t="s">
        <v>15299</v>
      </c>
      <c r="D3121" s="419" t="s">
        <v>20148</v>
      </c>
      <c r="E3121" s="419"/>
      <c r="F3121" s="419" t="s">
        <v>38925</v>
      </c>
      <c r="G3121" s="419" t="s">
        <v>20248</v>
      </c>
      <c r="H3121" s="419"/>
      <c r="I3121" s="419" t="s">
        <v>18039</v>
      </c>
      <c r="J3121" s="419" t="s">
        <v>15300</v>
      </c>
      <c r="K3121" s="419" t="s">
        <v>15359</v>
      </c>
      <c r="L3121" s="419" t="s">
        <v>35323</v>
      </c>
      <c r="M3121" s="419" t="s">
        <v>15360</v>
      </c>
      <c r="N3121" s="419" t="s">
        <v>15361</v>
      </c>
      <c r="O3121" s="419" t="s">
        <v>21027</v>
      </c>
      <c r="P3121" s="419" t="s">
        <v>15300</v>
      </c>
      <c r="Q3121" s="425">
        <v>1</v>
      </c>
      <c r="R3121" s="419" t="s">
        <v>25112</v>
      </c>
      <c r="S3121" s="424"/>
      <c r="T3121" s="424"/>
      <c r="U3121" s="424"/>
    </row>
    <row r="3122" spans="1:21" ht="14.6" x14ac:dyDescent="0.4">
      <c r="A3122" s="422" t="s">
        <v>15298</v>
      </c>
      <c r="B3122" s="422" t="s">
        <v>15363</v>
      </c>
      <c r="C3122" s="422" t="s">
        <v>15299</v>
      </c>
      <c r="D3122" s="422" t="s">
        <v>20148</v>
      </c>
      <c r="E3122" s="422"/>
      <c r="F3122" s="422" t="s">
        <v>38926</v>
      </c>
      <c r="G3122" s="422" t="s">
        <v>20184</v>
      </c>
      <c r="H3122" s="422"/>
      <c r="I3122" s="422" t="s">
        <v>19364</v>
      </c>
      <c r="J3122" s="422" t="s">
        <v>15300</v>
      </c>
      <c r="K3122" s="422" t="s">
        <v>15364</v>
      </c>
      <c r="L3122" s="422" t="s">
        <v>35323</v>
      </c>
      <c r="M3122" s="422" t="s">
        <v>15362</v>
      </c>
      <c r="N3122" s="422" t="s">
        <v>15365</v>
      </c>
      <c r="O3122" s="422" t="s">
        <v>21017</v>
      </c>
      <c r="P3122" s="422" t="s">
        <v>15300</v>
      </c>
      <c r="Q3122" s="423">
        <v>1</v>
      </c>
      <c r="R3122" s="422" t="s">
        <v>25113</v>
      </c>
      <c r="S3122" s="424"/>
      <c r="T3122" s="424"/>
      <c r="U3122" s="424"/>
    </row>
    <row r="3123" spans="1:21" ht="14.6" x14ac:dyDescent="0.4">
      <c r="A3123" s="422" t="s">
        <v>15298</v>
      </c>
      <c r="B3123" s="422" t="s">
        <v>38927</v>
      </c>
      <c r="C3123" s="422" t="s">
        <v>15299</v>
      </c>
      <c r="D3123" s="422" t="s">
        <v>20148</v>
      </c>
      <c r="E3123" s="422"/>
      <c r="F3123" s="422" t="s">
        <v>38928</v>
      </c>
      <c r="G3123" s="422" t="s">
        <v>20155</v>
      </c>
      <c r="H3123" s="422"/>
      <c r="I3123" s="422" t="s">
        <v>19332</v>
      </c>
      <c r="J3123" s="422" t="s">
        <v>15300</v>
      </c>
      <c r="K3123" s="422" t="s">
        <v>15366</v>
      </c>
      <c r="L3123" s="422" t="s">
        <v>35323</v>
      </c>
      <c r="M3123" s="422" t="s">
        <v>15367</v>
      </c>
      <c r="N3123" s="422" t="s">
        <v>15368</v>
      </c>
      <c r="O3123" s="422" t="s">
        <v>21342</v>
      </c>
      <c r="P3123" s="422" t="s">
        <v>15300</v>
      </c>
      <c r="Q3123" s="423">
        <v>1</v>
      </c>
      <c r="R3123" s="422" t="s">
        <v>25114</v>
      </c>
      <c r="S3123" s="424"/>
      <c r="T3123" s="424"/>
      <c r="U3123" s="424"/>
    </row>
    <row r="3124" spans="1:21" ht="14.6" x14ac:dyDescent="0.4">
      <c r="A3124" s="419" t="s">
        <v>15298</v>
      </c>
      <c r="B3124" s="419" t="s">
        <v>15369</v>
      </c>
      <c r="C3124" s="419" t="s">
        <v>15299</v>
      </c>
      <c r="D3124" s="419" t="s">
        <v>20148</v>
      </c>
      <c r="E3124" s="419"/>
      <c r="F3124" s="419" t="s">
        <v>38929</v>
      </c>
      <c r="G3124" s="419" t="s">
        <v>20160</v>
      </c>
      <c r="H3124" s="419"/>
      <c r="I3124" s="419" t="s">
        <v>19652</v>
      </c>
      <c r="J3124" s="419" t="s">
        <v>15300</v>
      </c>
      <c r="K3124" s="419" t="s">
        <v>15370</v>
      </c>
      <c r="L3124" s="419" t="s">
        <v>35323</v>
      </c>
      <c r="M3124" s="419" t="s">
        <v>15371</v>
      </c>
      <c r="N3124" s="419" t="s">
        <v>15372</v>
      </c>
      <c r="O3124" s="419" t="s">
        <v>21018</v>
      </c>
      <c r="P3124" s="419" t="s">
        <v>15300</v>
      </c>
      <c r="Q3124" s="425">
        <v>1</v>
      </c>
      <c r="R3124" s="419" t="s">
        <v>25115</v>
      </c>
      <c r="S3124" s="424"/>
      <c r="T3124" s="424"/>
      <c r="U3124" s="424"/>
    </row>
    <row r="3125" spans="1:21" ht="14.6" x14ac:dyDescent="0.4">
      <c r="A3125" s="419" t="s">
        <v>15298</v>
      </c>
      <c r="B3125" s="419" t="s">
        <v>15369</v>
      </c>
      <c r="C3125" s="419" t="s">
        <v>15299</v>
      </c>
      <c r="D3125" s="419" t="s">
        <v>20148</v>
      </c>
      <c r="E3125" s="419"/>
      <c r="F3125" s="419" t="s">
        <v>38930</v>
      </c>
      <c r="G3125" s="419" t="s">
        <v>20155</v>
      </c>
      <c r="H3125" s="419"/>
      <c r="I3125" s="419" t="s">
        <v>19368</v>
      </c>
      <c r="J3125" s="419" t="s">
        <v>15300</v>
      </c>
      <c r="K3125" s="419" t="s">
        <v>15370</v>
      </c>
      <c r="L3125" s="419" t="s">
        <v>35323</v>
      </c>
      <c r="M3125" s="419" t="s">
        <v>15371</v>
      </c>
      <c r="N3125" s="419" t="s">
        <v>15372</v>
      </c>
      <c r="O3125" s="419" t="s">
        <v>21018</v>
      </c>
      <c r="P3125" s="419" t="s">
        <v>15300</v>
      </c>
      <c r="Q3125" s="425">
        <v>1</v>
      </c>
      <c r="R3125" s="419" t="s">
        <v>25115</v>
      </c>
      <c r="S3125" s="424"/>
      <c r="T3125" s="424"/>
      <c r="U3125" s="424"/>
    </row>
    <row r="3126" spans="1:21" ht="14.6" x14ac:dyDescent="0.4">
      <c r="A3126" s="416" t="s">
        <v>15298</v>
      </c>
      <c r="B3126" s="416" t="s">
        <v>33188</v>
      </c>
      <c r="C3126" s="416" t="s">
        <v>15299</v>
      </c>
      <c r="D3126" s="416" t="s">
        <v>20772</v>
      </c>
      <c r="E3126" s="416"/>
      <c r="F3126" s="416" t="s">
        <v>20772</v>
      </c>
      <c r="G3126" s="416" t="s">
        <v>20772</v>
      </c>
      <c r="H3126" s="416"/>
      <c r="I3126" s="416" t="s">
        <v>20772</v>
      </c>
      <c r="J3126" s="416" t="s">
        <v>15300</v>
      </c>
      <c r="K3126" s="416" t="s">
        <v>33189</v>
      </c>
      <c r="L3126" s="416" t="s">
        <v>35332</v>
      </c>
      <c r="M3126" s="416" t="s">
        <v>33189</v>
      </c>
      <c r="N3126" s="416" t="s">
        <v>33159</v>
      </c>
      <c r="O3126" s="416" t="s">
        <v>21009</v>
      </c>
      <c r="P3126" s="416" t="s">
        <v>15300</v>
      </c>
      <c r="Q3126" s="417">
        <v>0</v>
      </c>
      <c r="R3126" s="416" t="s">
        <v>33160</v>
      </c>
      <c r="S3126" s="418"/>
      <c r="T3126" s="418"/>
      <c r="U3126" s="418"/>
    </row>
    <row r="3127" spans="1:21" ht="14.6" x14ac:dyDescent="0.4">
      <c r="A3127" s="416" t="s">
        <v>15298</v>
      </c>
      <c r="B3127" s="416" t="s">
        <v>33190</v>
      </c>
      <c r="C3127" s="416" t="s">
        <v>15299</v>
      </c>
      <c r="D3127" s="416" t="s">
        <v>20772</v>
      </c>
      <c r="E3127" s="416"/>
      <c r="F3127" s="416" t="s">
        <v>20772</v>
      </c>
      <c r="G3127" s="416" t="s">
        <v>20772</v>
      </c>
      <c r="H3127" s="416"/>
      <c r="I3127" s="416" t="s">
        <v>20772</v>
      </c>
      <c r="J3127" s="416" t="s">
        <v>15300</v>
      </c>
      <c r="K3127" s="416" t="s">
        <v>33191</v>
      </c>
      <c r="L3127" s="416" t="s">
        <v>35332</v>
      </c>
      <c r="M3127" s="416" t="s">
        <v>33191</v>
      </c>
      <c r="N3127" s="416" t="s">
        <v>33159</v>
      </c>
      <c r="O3127" s="416" t="s">
        <v>21009</v>
      </c>
      <c r="P3127" s="416" t="s">
        <v>15300</v>
      </c>
      <c r="Q3127" s="417">
        <v>0</v>
      </c>
      <c r="R3127" s="416" t="s">
        <v>33160</v>
      </c>
      <c r="S3127" s="418"/>
      <c r="T3127" s="418"/>
      <c r="U3127" s="418"/>
    </row>
    <row r="3128" spans="1:21" ht="14.6" x14ac:dyDescent="0.4">
      <c r="A3128" s="416" t="s">
        <v>15298</v>
      </c>
      <c r="B3128" s="416" t="s">
        <v>33192</v>
      </c>
      <c r="C3128" s="416" t="s">
        <v>15299</v>
      </c>
      <c r="D3128" s="416" t="s">
        <v>20772</v>
      </c>
      <c r="E3128" s="416"/>
      <c r="F3128" s="416" t="s">
        <v>20772</v>
      </c>
      <c r="G3128" s="416" t="s">
        <v>20772</v>
      </c>
      <c r="H3128" s="416"/>
      <c r="I3128" s="416" t="s">
        <v>20772</v>
      </c>
      <c r="J3128" s="416" t="s">
        <v>15300</v>
      </c>
      <c r="K3128" s="416" t="s">
        <v>33193</v>
      </c>
      <c r="L3128" s="416" t="s">
        <v>35332</v>
      </c>
      <c r="M3128" s="416" t="s">
        <v>33193</v>
      </c>
      <c r="N3128" s="416" t="s">
        <v>33159</v>
      </c>
      <c r="O3128" s="416" t="s">
        <v>21009</v>
      </c>
      <c r="P3128" s="416" t="s">
        <v>15300</v>
      </c>
      <c r="Q3128" s="417">
        <v>0</v>
      </c>
      <c r="R3128" s="416" t="s">
        <v>33160</v>
      </c>
      <c r="S3128" s="418"/>
      <c r="T3128" s="418"/>
      <c r="U3128" s="418"/>
    </row>
    <row r="3129" spans="1:21" ht="14.6" x14ac:dyDescent="0.4">
      <c r="A3129" s="416" t="s">
        <v>15298</v>
      </c>
      <c r="B3129" s="416" t="s">
        <v>33194</v>
      </c>
      <c r="C3129" s="416" t="s">
        <v>15299</v>
      </c>
      <c r="D3129" s="416" t="s">
        <v>20772</v>
      </c>
      <c r="E3129" s="416"/>
      <c r="F3129" s="416" t="s">
        <v>20772</v>
      </c>
      <c r="G3129" s="416" t="s">
        <v>20772</v>
      </c>
      <c r="H3129" s="416"/>
      <c r="I3129" s="416" t="s">
        <v>20772</v>
      </c>
      <c r="J3129" s="416" t="s">
        <v>15300</v>
      </c>
      <c r="K3129" s="416" t="s">
        <v>33195</v>
      </c>
      <c r="L3129" s="416" t="s">
        <v>35332</v>
      </c>
      <c r="M3129" s="416" t="s">
        <v>33195</v>
      </c>
      <c r="N3129" s="416" t="s">
        <v>33159</v>
      </c>
      <c r="O3129" s="416" t="s">
        <v>32479</v>
      </c>
      <c r="P3129" s="416" t="s">
        <v>15300</v>
      </c>
      <c r="Q3129" s="417">
        <v>0</v>
      </c>
      <c r="R3129" s="416" t="s">
        <v>33160</v>
      </c>
      <c r="S3129" s="418"/>
      <c r="T3129" s="418"/>
      <c r="U3129" s="418"/>
    </row>
    <row r="3130" spans="1:21" ht="14.6" x14ac:dyDescent="0.4">
      <c r="A3130" s="419" t="s">
        <v>15298</v>
      </c>
      <c r="B3130" s="419" t="s">
        <v>38931</v>
      </c>
      <c r="C3130" s="419" t="s">
        <v>15299</v>
      </c>
      <c r="D3130" s="419" t="s">
        <v>20148</v>
      </c>
      <c r="E3130" s="419"/>
      <c r="F3130" s="419" t="s">
        <v>38932</v>
      </c>
      <c r="G3130" s="419" t="s">
        <v>20248</v>
      </c>
      <c r="H3130" s="419"/>
      <c r="I3130" s="419" t="s">
        <v>19332</v>
      </c>
      <c r="J3130" s="419" t="s">
        <v>20258</v>
      </c>
      <c r="K3130" s="419" t="s">
        <v>15373</v>
      </c>
      <c r="L3130" s="419" t="s">
        <v>35323</v>
      </c>
      <c r="M3130" s="419" t="s">
        <v>19377</v>
      </c>
      <c r="N3130" s="419" t="s">
        <v>15374</v>
      </c>
      <c r="O3130" s="419" t="s">
        <v>21054</v>
      </c>
      <c r="P3130" s="419" t="s">
        <v>15300</v>
      </c>
      <c r="Q3130" s="425">
        <v>1</v>
      </c>
      <c r="R3130" s="419" t="s">
        <v>25116</v>
      </c>
      <c r="S3130" s="424"/>
      <c r="T3130" s="424"/>
      <c r="U3130" s="424"/>
    </row>
    <row r="3131" spans="1:21" ht="14.6" x14ac:dyDescent="0.4">
      <c r="A3131" s="419" t="s">
        <v>15298</v>
      </c>
      <c r="B3131" s="419" t="s">
        <v>38933</v>
      </c>
      <c r="C3131" s="419" t="s">
        <v>15299</v>
      </c>
      <c r="D3131" s="419" t="s">
        <v>20148</v>
      </c>
      <c r="E3131" s="419"/>
      <c r="F3131" s="419" t="s">
        <v>38934</v>
      </c>
      <c r="G3131" s="419" t="s">
        <v>19396</v>
      </c>
      <c r="H3131" s="419"/>
      <c r="I3131" s="419" t="s">
        <v>19416</v>
      </c>
      <c r="J3131" s="419" t="s">
        <v>20258</v>
      </c>
      <c r="K3131" s="419" t="s">
        <v>15375</v>
      </c>
      <c r="L3131" s="419" t="s">
        <v>35323</v>
      </c>
      <c r="M3131" s="419" t="s">
        <v>19398</v>
      </c>
      <c r="N3131" s="419" t="s">
        <v>15376</v>
      </c>
      <c r="O3131" s="419" t="s">
        <v>21062</v>
      </c>
      <c r="P3131" s="419" t="s">
        <v>15300</v>
      </c>
      <c r="Q3131" s="425">
        <v>1</v>
      </c>
      <c r="R3131" s="419" t="s">
        <v>25117</v>
      </c>
      <c r="S3131" s="424"/>
      <c r="T3131" s="424"/>
      <c r="U3131" s="424"/>
    </row>
    <row r="3132" spans="1:21" ht="14.6" x14ac:dyDescent="0.4">
      <c r="A3132" s="419" t="s">
        <v>15298</v>
      </c>
      <c r="B3132" s="419" t="s">
        <v>38935</v>
      </c>
      <c r="C3132" s="419" t="s">
        <v>15299</v>
      </c>
      <c r="D3132" s="419" t="s">
        <v>20148</v>
      </c>
      <c r="E3132" s="419"/>
      <c r="F3132" s="419" t="s">
        <v>38936</v>
      </c>
      <c r="G3132" s="419" t="s">
        <v>19396</v>
      </c>
      <c r="H3132" s="419"/>
      <c r="I3132" s="419" t="s">
        <v>20141</v>
      </c>
      <c r="J3132" s="419" t="s">
        <v>20258</v>
      </c>
      <c r="K3132" s="419" t="s">
        <v>15377</v>
      </c>
      <c r="L3132" s="419" t="s">
        <v>35323</v>
      </c>
      <c r="M3132" s="419" t="s">
        <v>19453</v>
      </c>
      <c r="N3132" s="419" t="s">
        <v>15378</v>
      </c>
      <c r="O3132" s="419" t="s">
        <v>21064</v>
      </c>
      <c r="P3132" s="419" t="s">
        <v>15300</v>
      </c>
      <c r="Q3132" s="425">
        <v>1</v>
      </c>
      <c r="R3132" s="419" t="s">
        <v>25118</v>
      </c>
      <c r="S3132" s="424"/>
      <c r="T3132" s="424"/>
      <c r="U3132" s="424"/>
    </row>
    <row r="3133" spans="1:21" ht="14.6" x14ac:dyDescent="0.4">
      <c r="A3133" s="435" t="s">
        <v>15298</v>
      </c>
      <c r="B3133" s="435" t="s">
        <v>15379</v>
      </c>
      <c r="C3133" s="435" t="s">
        <v>15299</v>
      </c>
      <c r="D3133" s="435" t="s">
        <v>20148</v>
      </c>
      <c r="E3133" s="435"/>
      <c r="F3133" s="435" t="s">
        <v>38937</v>
      </c>
      <c r="G3133" s="435" t="s">
        <v>20248</v>
      </c>
      <c r="H3133" s="435"/>
      <c r="I3133" s="435" t="s">
        <v>19332</v>
      </c>
      <c r="J3133" s="435" t="s">
        <v>20258</v>
      </c>
      <c r="K3133" s="435" t="s">
        <v>15380</v>
      </c>
      <c r="L3133" s="435" t="s">
        <v>35323</v>
      </c>
      <c r="M3133" s="435" t="s">
        <v>18077</v>
      </c>
      <c r="N3133" s="435" t="s">
        <v>15381</v>
      </c>
      <c r="O3133" s="435" t="s">
        <v>21122</v>
      </c>
      <c r="P3133" s="435" t="s">
        <v>15300</v>
      </c>
      <c r="Q3133" s="436">
        <v>3</v>
      </c>
      <c r="R3133" s="435" t="s">
        <v>25119</v>
      </c>
      <c r="S3133" s="437"/>
      <c r="T3133" s="437"/>
      <c r="U3133" s="437"/>
    </row>
    <row r="3134" spans="1:21" ht="14.6" x14ac:dyDescent="0.4">
      <c r="A3134" s="416" t="s">
        <v>15382</v>
      </c>
      <c r="B3134" s="416" t="s">
        <v>31493</v>
      </c>
      <c r="C3134" s="416" t="s">
        <v>15383</v>
      </c>
      <c r="D3134" s="416" t="s">
        <v>20148</v>
      </c>
      <c r="E3134" s="416"/>
      <c r="F3134" s="416" t="s">
        <v>38938</v>
      </c>
      <c r="G3134" s="416" t="s">
        <v>20149</v>
      </c>
      <c r="H3134" s="416"/>
      <c r="I3134" s="416" t="s">
        <v>19366</v>
      </c>
      <c r="J3134" s="416" t="s">
        <v>15384</v>
      </c>
      <c r="K3134" s="416" t="s">
        <v>15385</v>
      </c>
      <c r="L3134" s="416" t="s">
        <v>35321</v>
      </c>
      <c r="M3134" s="416" t="s">
        <v>15385</v>
      </c>
      <c r="N3134" s="416" t="s">
        <v>15386</v>
      </c>
      <c r="O3134" s="416" t="s">
        <v>21009</v>
      </c>
      <c r="P3134" s="416" t="s">
        <v>15384</v>
      </c>
      <c r="Q3134" s="417">
        <v>0</v>
      </c>
      <c r="R3134" s="416" t="s">
        <v>25120</v>
      </c>
      <c r="S3134" s="418"/>
      <c r="T3134" s="418"/>
      <c r="U3134" s="418"/>
    </row>
    <row r="3135" spans="1:21" ht="14.6" x14ac:dyDescent="0.4">
      <c r="A3135" s="422" t="s">
        <v>15382</v>
      </c>
      <c r="B3135" s="422" t="s">
        <v>33197</v>
      </c>
      <c r="C3135" s="422" t="s">
        <v>15383</v>
      </c>
      <c r="D3135" s="422" t="s">
        <v>20148</v>
      </c>
      <c r="E3135" s="422"/>
      <c r="F3135" s="422" t="s">
        <v>38939</v>
      </c>
      <c r="G3135" s="422" t="s">
        <v>20184</v>
      </c>
      <c r="H3135" s="422"/>
      <c r="I3135" s="422" t="s">
        <v>20227</v>
      </c>
      <c r="J3135" s="422" t="s">
        <v>15384</v>
      </c>
      <c r="K3135" s="422" t="s">
        <v>15387</v>
      </c>
      <c r="L3135" s="422" t="s">
        <v>35323</v>
      </c>
      <c r="M3135" s="422" t="s">
        <v>15388</v>
      </c>
      <c r="N3135" s="422" t="s">
        <v>15389</v>
      </c>
      <c r="O3135" s="422" t="s">
        <v>21017</v>
      </c>
      <c r="P3135" s="422" t="s">
        <v>15384</v>
      </c>
      <c r="Q3135" s="423">
        <v>1</v>
      </c>
      <c r="R3135" s="422" t="s">
        <v>25121</v>
      </c>
      <c r="S3135" s="424"/>
      <c r="T3135" s="424"/>
      <c r="U3135" s="424"/>
    </row>
    <row r="3136" spans="1:21" ht="14.6" x14ac:dyDescent="0.4">
      <c r="A3136" s="416" t="s">
        <v>15382</v>
      </c>
      <c r="B3136" s="416" t="s">
        <v>33198</v>
      </c>
      <c r="C3136" s="416" t="s">
        <v>15383</v>
      </c>
      <c r="D3136" s="416" t="s">
        <v>20772</v>
      </c>
      <c r="E3136" s="416"/>
      <c r="F3136" s="416" t="s">
        <v>20772</v>
      </c>
      <c r="G3136" s="416" t="s">
        <v>20772</v>
      </c>
      <c r="H3136" s="416"/>
      <c r="I3136" s="416" t="s">
        <v>20772</v>
      </c>
      <c r="J3136" s="416" t="s">
        <v>15384</v>
      </c>
      <c r="K3136" s="416" t="s">
        <v>15388</v>
      </c>
      <c r="L3136" s="416" t="s">
        <v>35332</v>
      </c>
      <c r="M3136" s="416" t="s">
        <v>15388</v>
      </c>
      <c r="N3136" s="416" t="s">
        <v>15386</v>
      </c>
      <c r="O3136" s="416" t="s">
        <v>21009</v>
      </c>
      <c r="P3136" s="416" t="s">
        <v>15384</v>
      </c>
      <c r="Q3136" s="417">
        <v>0</v>
      </c>
      <c r="R3136" s="416" t="s">
        <v>25120</v>
      </c>
      <c r="S3136" s="418"/>
      <c r="T3136" s="418"/>
      <c r="U3136" s="418"/>
    </row>
    <row r="3137" spans="1:21" ht="14.6" x14ac:dyDescent="0.4">
      <c r="A3137" s="422" t="s">
        <v>15382</v>
      </c>
      <c r="B3137" s="422" t="s">
        <v>15394</v>
      </c>
      <c r="C3137" s="422" t="s">
        <v>15383</v>
      </c>
      <c r="D3137" s="422" t="s">
        <v>20148</v>
      </c>
      <c r="E3137" s="422"/>
      <c r="F3137" s="422" t="s">
        <v>38940</v>
      </c>
      <c r="G3137" s="422" t="s">
        <v>20184</v>
      </c>
      <c r="H3137" s="422"/>
      <c r="I3137" s="422" t="s">
        <v>20194</v>
      </c>
      <c r="J3137" s="422" t="s">
        <v>15384</v>
      </c>
      <c r="K3137" s="422" t="s">
        <v>15395</v>
      </c>
      <c r="L3137" s="422" t="s">
        <v>35323</v>
      </c>
      <c r="M3137" s="422" t="s">
        <v>15388</v>
      </c>
      <c r="N3137" s="422" t="s">
        <v>15396</v>
      </c>
      <c r="O3137" s="422" t="s">
        <v>21017</v>
      </c>
      <c r="P3137" s="422" t="s">
        <v>15384</v>
      </c>
      <c r="Q3137" s="423">
        <v>1</v>
      </c>
      <c r="R3137" s="422" t="s">
        <v>25123</v>
      </c>
      <c r="S3137" s="424"/>
      <c r="T3137" s="424"/>
      <c r="U3137" s="424"/>
    </row>
    <row r="3138" spans="1:21" ht="14.6" x14ac:dyDescent="0.4">
      <c r="A3138" s="422" t="s">
        <v>15382</v>
      </c>
      <c r="B3138" s="422" t="s">
        <v>33199</v>
      </c>
      <c r="C3138" s="422" t="s">
        <v>15383</v>
      </c>
      <c r="D3138" s="422" t="s">
        <v>20148</v>
      </c>
      <c r="E3138" s="422"/>
      <c r="F3138" s="422" t="s">
        <v>38941</v>
      </c>
      <c r="G3138" s="422" t="s">
        <v>20184</v>
      </c>
      <c r="H3138" s="422"/>
      <c r="I3138" s="422" t="s">
        <v>20202</v>
      </c>
      <c r="J3138" s="422" t="s">
        <v>15384</v>
      </c>
      <c r="K3138" s="422" t="s">
        <v>15390</v>
      </c>
      <c r="L3138" s="422" t="s">
        <v>35323</v>
      </c>
      <c r="M3138" s="422" t="s">
        <v>15388</v>
      </c>
      <c r="N3138" s="422" t="s">
        <v>20834</v>
      </c>
      <c r="O3138" s="422" t="s">
        <v>21017</v>
      </c>
      <c r="P3138" s="422" t="s">
        <v>15384</v>
      </c>
      <c r="Q3138" s="423">
        <v>1</v>
      </c>
      <c r="R3138" s="422" t="s">
        <v>25124</v>
      </c>
      <c r="S3138" s="424"/>
      <c r="T3138" s="424"/>
      <c r="U3138" s="424"/>
    </row>
    <row r="3139" spans="1:21" ht="14.6" x14ac:dyDescent="0.4">
      <c r="A3139" s="416" t="s">
        <v>15382</v>
      </c>
      <c r="B3139" s="416" t="s">
        <v>38942</v>
      </c>
      <c r="C3139" s="416" t="s">
        <v>15383</v>
      </c>
      <c r="D3139" s="416" t="s">
        <v>20772</v>
      </c>
      <c r="E3139" s="416"/>
      <c r="F3139" s="416" t="s">
        <v>20772</v>
      </c>
      <c r="G3139" s="416" t="s">
        <v>20772</v>
      </c>
      <c r="H3139" s="416"/>
      <c r="I3139" s="416" t="s">
        <v>20772</v>
      </c>
      <c r="J3139" s="416" t="s">
        <v>15384</v>
      </c>
      <c r="K3139" s="416" t="s">
        <v>33200</v>
      </c>
      <c r="L3139" s="416" t="s">
        <v>35332</v>
      </c>
      <c r="M3139" s="416" t="s">
        <v>33200</v>
      </c>
      <c r="N3139" s="416" t="s">
        <v>15386</v>
      </c>
      <c r="O3139" s="416" t="s">
        <v>32479</v>
      </c>
      <c r="P3139" s="416" t="s">
        <v>15384</v>
      </c>
      <c r="Q3139" s="417">
        <v>0</v>
      </c>
      <c r="R3139" s="416" t="s">
        <v>25120</v>
      </c>
      <c r="S3139" s="418"/>
      <c r="T3139" s="418"/>
      <c r="U3139" s="418"/>
    </row>
    <row r="3140" spans="1:21" ht="14.6" x14ac:dyDescent="0.4">
      <c r="A3140" s="419" t="s">
        <v>15382</v>
      </c>
      <c r="B3140" s="419" t="s">
        <v>36665</v>
      </c>
      <c r="C3140" s="419" t="s">
        <v>15383</v>
      </c>
      <c r="D3140" s="419" t="s">
        <v>20148</v>
      </c>
      <c r="E3140" s="419"/>
      <c r="F3140" s="419" t="s">
        <v>38943</v>
      </c>
      <c r="G3140" s="419" t="s">
        <v>20248</v>
      </c>
      <c r="H3140" s="419"/>
      <c r="I3140" s="419" t="s">
        <v>19321</v>
      </c>
      <c r="J3140" s="419" t="s">
        <v>15384</v>
      </c>
      <c r="K3140" s="419" t="s">
        <v>15397</v>
      </c>
      <c r="L3140" s="419" t="s">
        <v>35323</v>
      </c>
      <c r="M3140" s="419" t="s">
        <v>15398</v>
      </c>
      <c r="N3140" s="419" t="s">
        <v>15399</v>
      </c>
      <c r="O3140" s="419" t="s">
        <v>21235</v>
      </c>
      <c r="P3140" s="419" t="s">
        <v>15384</v>
      </c>
      <c r="Q3140" s="425">
        <v>1</v>
      </c>
      <c r="R3140" s="419" t="s">
        <v>25125</v>
      </c>
      <c r="S3140" s="424"/>
      <c r="T3140" s="424"/>
      <c r="U3140" s="424"/>
    </row>
    <row r="3141" spans="1:21" ht="14.6" x14ac:dyDescent="0.4">
      <c r="A3141" s="419" t="s">
        <v>15382</v>
      </c>
      <c r="B3141" s="419" t="s">
        <v>38944</v>
      </c>
      <c r="C3141" s="419" t="s">
        <v>15383</v>
      </c>
      <c r="D3141" s="419" t="s">
        <v>20148</v>
      </c>
      <c r="E3141" s="419"/>
      <c r="F3141" s="419" t="s">
        <v>38945</v>
      </c>
      <c r="G3141" s="419" t="s">
        <v>20160</v>
      </c>
      <c r="H3141" s="419"/>
      <c r="I3141" s="419" t="s">
        <v>19652</v>
      </c>
      <c r="J3141" s="419" t="s">
        <v>15384</v>
      </c>
      <c r="K3141" s="419" t="s">
        <v>15400</v>
      </c>
      <c r="L3141" s="419" t="s">
        <v>35323</v>
      </c>
      <c r="M3141" s="419" t="s">
        <v>15401</v>
      </c>
      <c r="N3141" s="419" t="s">
        <v>15402</v>
      </c>
      <c r="O3141" s="419" t="s">
        <v>21020</v>
      </c>
      <c r="P3141" s="419" t="s">
        <v>15384</v>
      </c>
      <c r="Q3141" s="425">
        <v>1</v>
      </c>
      <c r="R3141" s="419" t="s">
        <v>25126</v>
      </c>
      <c r="S3141" s="424"/>
      <c r="T3141" s="424"/>
      <c r="U3141" s="424"/>
    </row>
    <row r="3142" spans="1:21" ht="14.6" x14ac:dyDescent="0.4">
      <c r="A3142" s="419" t="s">
        <v>15382</v>
      </c>
      <c r="B3142" s="419" t="s">
        <v>15403</v>
      </c>
      <c r="C3142" s="419" t="s">
        <v>15383</v>
      </c>
      <c r="D3142" s="419" t="s">
        <v>20148</v>
      </c>
      <c r="E3142" s="419"/>
      <c r="F3142" s="419" t="s">
        <v>38946</v>
      </c>
      <c r="G3142" s="419" t="s">
        <v>19639</v>
      </c>
      <c r="H3142" s="419"/>
      <c r="I3142" s="419" t="s">
        <v>19464</v>
      </c>
      <c r="J3142" s="419" t="s">
        <v>15384</v>
      </c>
      <c r="K3142" s="419" t="s">
        <v>15404</v>
      </c>
      <c r="L3142" s="419" t="s">
        <v>35323</v>
      </c>
      <c r="M3142" s="419" t="s">
        <v>15405</v>
      </c>
      <c r="N3142" s="419" t="s">
        <v>15406</v>
      </c>
      <c r="O3142" s="419" t="s">
        <v>21009</v>
      </c>
      <c r="P3142" s="419" t="s">
        <v>15384</v>
      </c>
      <c r="Q3142" s="425">
        <v>1</v>
      </c>
      <c r="R3142" s="419" t="s">
        <v>25127</v>
      </c>
      <c r="S3142" s="424"/>
      <c r="T3142" s="424"/>
      <c r="U3142" s="424"/>
    </row>
    <row r="3143" spans="1:21" ht="14.6" x14ac:dyDescent="0.4">
      <c r="A3143" s="419" t="s">
        <v>15382</v>
      </c>
      <c r="B3143" s="419" t="s">
        <v>15407</v>
      </c>
      <c r="C3143" s="419" t="s">
        <v>15383</v>
      </c>
      <c r="D3143" s="419" t="s">
        <v>20148</v>
      </c>
      <c r="E3143" s="419"/>
      <c r="F3143" s="419" t="s">
        <v>38947</v>
      </c>
      <c r="G3143" s="419" t="s">
        <v>19639</v>
      </c>
      <c r="H3143" s="419"/>
      <c r="I3143" s="419" t="s">
        <v>19719</v>
      </c>
      <c r="J3143" s="419" t="s">
        <v>15384</v>
      </c>
      <c r="K3143" s="419" t="s">
        <v>15408</v>
      </c>
      <c r="L3143" s="419" t="s">
        <v>35323</v>
      </c>
      <c r="M3143" s="419" t="s">
        <v>15405</v>
      </c>
      <c r="N3143" s="419" t="s">
        <v>15409</v>
      </c>
      <c r="O3143" s="419" t="s">
        <v>21009</v>
      </c>
      <c r="P3143" s="419" t="s">
        <v>15384</v>
      </c>
      <c r="Q3143" s="425">
        <v>1</v>
      </c>
      <c r="R3143" s="419" t="s">
        <v>25128</v>
      </c>
      <c r="S3143" s="424"/>
      <c r="T3143" s="424"/>
      <c r="U3143" s="424"/>
    </row>
    <row r="3144" spans="1:21" ht="14.6" x14ac:dyDescent="0.4">
      <c r="A3144" s="419" t="s">
        <v>15382</v>
      </c>
      <c r="B3144" s="419" t="s">
        <v>15410</v>
      </c>
      <c r="C3144" s="419" t="s">
        <v>15383</v>
      </c>
      <c r="D3144" s="419" t="s">
        <v>20148</v>
      </c>
      <c r="E3144" s="419"/>
      <c r="F3144" s="419" t="s">
        <v>38948</v>
      </c>
      <c r="G3144" s="419" t="s">
        <v>19639</v>
      </c>
      <c r="H3144" s="419"/>
      <c r="I3144" s="419" t="s">
        <v>19855</v>
      </c>
      <c r="J3144" s="419" t="s">
        <v>15384</v>
      </c>
      <c r="K3144" s="419" t="s">
        <v>15411</v>
      </c>
      <c r="L3144" s="419" t="s">
        <v>35323</v>
      </c>
      <c r="M3144" s="419" t="s">
        <v>15405</v>
      </c>
      <c r="N3144" s="419" t="s">
        <v>15412</v>
      </c>
      <c r="O3144" s="419" t="s">
        <v>21009</v>
      </c>
      <c r="P3144" s="419" t="s">
        <v>15384</v>
      </c>
      <c r="Q3144" s="425">
        <v>1</v>
      </c>
      <c r="R3144" s="419" t="s">
        <v>25129</v>
      </c>
      <c r="S3144" s="424"/>
      <c r="T3144" s="424"/>
      <c r="U3144" s="424"/>
    </row>
    <row r="3145" spans="1:21" ht="14.6" x14ac:dyDescent="0.4">
      <c r="A3145" s="419" t="s">
        <v>15382</v>
      </c>
      <c r="B3145" s="419" t="s">
        <v>15413</v>
      </c>
      <c r="C3145" s="419" t="s">
        <v>15383</v>
      </c>
      <c r="D3145" s="419" t="s">
        <v>20148</v>
      </c>
      <c r="E3145" s="419"/>
      <c r="F3145" s="419" t="s">
        <v>38949</v>
      </c>
      <c r="G3145" s="419" t="s">
        <v>19639</v>
      </c>
      <c r="H3145" s="419"/>
      <c r="I3145" s="419" t="s">
        <v>20168</v>
      </c>
      <c r="J3145" s="419" t="s">
        <v>15384</v>
      </c>
      <c r="K3145" s="419" t="s">
        <v>15414</v>
      </c>
      <c r="L3145" s="419" t="s">
        <v>35323</v>
      </c>
      <c r="M3145" s="419" t="s">
        <v>15405</v>
      </c>
      <c r="N3145" s="419" t="s">
        <v>15415</v>
      </c>
      <c r="O3145" s="419" t="s">
        <v>21009</v>
      </c>
      <c r="P3145" s="419" t="s">
        <v>15384</v>
      </c>
      <c r="Q3145" s="425">
        <v>1</v>
      </c>
      <c r="R3145" s="419" t="s">
        <v>25130</v>
      </c>
      <c r="S3145" s="424"/>
      <c r="T3145" s="424"/>
      <c r="U3145" s="424"/>
    </row>
    <row r="3146" spans="1:21" ht="14.6" x14ac:dyDescent="0.4">
      <c r="A3146" s="419" t="s">
        <v>15382</v>
      </c>
      <c r="B3146" s="419" t="s">
        <v>15416</v>
      </c>
      <c r="C3146" s="419" t="s">
        <v>15383</v>
      </c>
      <c r="D3146" s="419" t="s">
        <v>20148</v>
      </c>
      <c r="E3146" s="419"/>
      <c r="F3146" s="419" t="s">
        <v>38950</v>
      </c>
      <c r="G3146" s="419" t="s">
        <v>19639</v>
      </c>
      <c r="H3146" s="419"/>
      <c r="I3146" s="419" t="s">
        <v>19413</v>
      </c>
      <c r="J3146" s="419" t="s">
        <v>15384</v>
      </c>
      <c r="K3146" s="419" t="s">
        <v>15417</v>
      </c>
      <c r="L3146" s="419" t="s">
        <v>35323</v>
      </c>
      <c r="M3146" s="419" t="s">
        <v>15405</v>
      </c>
      <c r="N3146" s="419" t="s">
        <v>15418</v>
      </c>
      <c r="O3146" s="419" t="s">
        <v>21009</v>
      </c>
      <c r="P3146" s="419" t="s">
        <v>15384</v>
      </c>
      <c r="Q3146" s="425">
        <v>1</v>
      </c>
      <c r="R3146" s="419" t="s">
        <v>25131</v>
      </c>
      <c r="S3146" s="424"/>
      <c r="T3146" s="424"/>
      <c r="U3146" s="424"/>
    </row>
    <row r="3147" spans="1:21" ht="14.6" x14ac:dyDescent="0.4">
      <c r="A3147" s="419" t="s">
        <v>15382</v>
      </c>
      <c r="B3147" s="419" t="s">
        <v>15419</v>
      </c>
      <c r="C3147" s="419" t="s">
        <v>15383</v>
      </c>
      <c r="D3147" s="419" t="s">
        <v>20148</v>
      </c>
      <c r="E3147" s="419"/>
      <c r="F3147" s="419" t="s">
        <v>38951</v>
      </c>
      <c r="G3147" s="419" t="s">
        <v>19639</v>
      </c>
      <c r="H3147" s="419"/>
      <c r="I3147" s="419" t="s">
        <v>19321</v>
      </c>
      <c r="J3147" s="419" t="s">
        <v>15384</v>
      </c>
      <c r="K3147" s="419" t="s">
        <v>15420</v>
      </c>
      <c r="L3147" s="419" t="s">
        <v>35323</v>
      </c>
      <c r="M3147" s="419" t="s">
        <v>15405</v>
      </c>
      <c r="N3147" s="419" t="s">
        <v>15421</v>
      </c>
      <c r="O3147" s="419" t="s">
        <v>21009</v>
      </c>
      <c r="P3147" s="419" t="s">
        <v>15384</v>
      </c>
      <c r="Q3147" s="425">
        <v>1</v>
      </c>
      <c r="R3147" s="419" t="s">
        <v>25132</v>
      </c>
      <c r="S3147" s="424"/>
      <c r="T3147" s="424"/>
      <c r="U3147" s="424"/>
    </row>
    <row r="3148" spans="1:21" ht="14.6" x14ac:dyDescent="0.4">
      <c r="A3148" s="419" t="s">
        <v>15382</v>
      </c>
      <c r="B3148" s="419" t="s">
        <v>15422</v>
      </c>
      <c r="C3148" s="419" t="s">
        <v>15383</v>
      </c>
      <c r="D3148" s="419" t="s">
        <v>20148</v>
      </c>
      <c r="E3148" s="419"/>
      <c r="F3148" s="419" t="s">
        <v>38952</v>
      </c>
      <c r="G3148" s="419" t="s">
        <v>19639</v>
      </c>
      <c r="H3148" s="419"/>
      <c r="I3148" s="419" t="s">
        <v>19774</v>
      </c>
      <c r="J3148" s="419" t="s">
        <v>15384</v>
      </c>
      <c r="K3148" s="419" t="s">
        <v>15423</v>
      </c>
      <c r="L3148" s="419" t="s">
        <v>35323</v>
      </c>
      <c r="M3148" s="419" t="s">
        <v>15405</v>
      </c>
      <c r="N3148" s="419" t="s">
        <v>15424</v>
      </c>
      <c r="O3148" s="419" t="s">
        <v>21009</v>
      </c>
      <c r="P3148" s="419" t="s">
        <v>15384</v>
      </c>
      <c r="Q3148" s="425">
        <v>1</v>
      </c>
      <c r="R3148" s="419" t="s">
        <v>25133</v>
      </c>
      <c r="S3148" s="424"/>
      <c r="T3148" s="424"/>
      <c r="U3148" s="424"/>
    </row>
    <row r="3149" spans="1:21" ht="14.6" x14ac:dyDescent="0.4">
      <c r="A3149" s="419" t="s">
        <v>15382</v>
      </c>
      <c r="B3149" s="419" t="s">
        <v>15425</v>
      </c>
      <c r="C3149" s="419" t="s">
        <v>15383</v>
      </c>
      <c r="D3149" s="419" t="s">
        <v>20148</v>
      </c>
      <c r="E3149" s="419"/>
      <c r="F3149" s="419" t="s">
        <v>38953</v>
      </c>
      <c r="G3149" s="419" t="s">
        <v>19639</v>
      </c>
      <c r="H3149" s="419"/>
      <c r="I3149" s="419" t="s">
        <v>19318</v>
      </c>
      <c r="J3149" s="419" t="s">
        <v>15384</v>
      </c>
      <c r="K3149" s="419" t="s">
        <v>15426</v>
      </c>
      <c r="L3149" s="419" t="s">
        <v>35323</v>
      </c>
      <c r="M3149" s="419" t="s">
        <v>15405</v>
      </c>
      <c r="N3149" s="419" t="s">
        <v>15427</v>
      </c>
      <c r="O3149" s="419" t="s">
        <v>21009</v>
      </c>
      <c r="P3149" s="419" t="s">
        <v>15384</v>
      </c>
      <c r="Q3149" s="425">
        <v>1</v>
      </c>
      <c r="R3149" s="419" t="s">
        <v>25134</v>
      </c>
      <c r="S3149" s="424"/>
      <c r="T3149" s="424"/>
      <c r="U3149" s="424"/>
    </row>
    <row r="3150" spans="1:21" ht="14.6" x14ac:dyDescent="0.4">
      <c r="A3150" s="419" t="s">
        <v>15382</v>
      </c>
      <c r="B3150" s="419" t="s">
        <v>15428</v>
      </c>
      <c r="C3150" s="419" t="s">
        <v>15383</v>
      </c>
      <c r="D3150" s="419" t="s">
        <v>20148</v>
      </c>
      <c r="E3150" s="419"/>
      <c r="F3150" s="419" t="s">
        <v>38954</v>
      </c>
      <c r="G3150" s="419" t="s">
        <v>19639</v>
      </c>
      <c r="H3150" s="419"/>
      <c r="I3150" s="419" t="s">
        <v>19426</v>
      </c>
      <c r="J3150" s="419" t="s">
        <v>15384</v>
      </c>
      <c r="K3150" s="419" t="s">
        <v>15429</v>
      </c>
      <c r="L3150" s="419" t="s">
        <v>35323</v>
      </c>
      <c r="M3150" s="419" t="s">
        <v>15405</v>
      </c>
      <c r="N3150" s="419" t="s">
        <v>15430</v>
      </c>
      <c r="O3150" s="419" t="s">
        <v>21009</v>
      </c>
      <c r="P3150" s="419" t="s">
        <v>15384</v>
      </c>
      <c r="Q3150" s="425">
        <v>1</v>
      </c>
      <c r="R3150" s="419" t="s">
        <v>25135</v>
      </c>
      <c r="S3150" s="424"/>
      <c r="T3150" s="424"/>
      <c r="U3150" s="424"/>
    </row>
    <row r="3151" spans="1:21" ht="14.6" x14ac:dyDescent="0.4">
      <c r="A3151" s="419" t="s">
        <v>15382</v>
      </c>
      <c r="B3151" s="419" t="s">
        <v>15431</v>
      </c>
      <c r="C3151" s="419" t="s">
        <v>15383</v>
      </c>
      <c r="D3151" s="419" t="s">
        <v>20148</v>
      </c>
      <c r="E3151" s="419"/>
      <c r="F3151" s="419" t="s">
        <v>38955</v>
      </c>
      <c r="G3151" s="419" t="s">
        <v>19639</v>
      </c>
      <c r="H3151" s="419"/>
      <c r="I3151" s="419" t="s">
        <v>17933</v>
      </c>
      <c r="J3151" s="419" t="s">
        <v>15384</v>
      </c>
      <c r="K3151" s="419" t="s">
        <v>15432</v>
      </c>
      <c r="L3151" s="419" t="s">
        <v>35323</v>
      </c>
      <c r="M3151" s="419" t="s">
        <v>15405</v>
      </c>
      <c r="N3151" s="419" t="s">
        <v>15433</v>
      </c>
      <c r="O3151" s="419" t="s">
        <v>21009</v>
      </c>
      <c r="P3151" s="419" t="s">
        <v>15384</v>
      </c>
      <c r="Q3151" s="425">
        <v>1</v>
      </c>
      <c r="R3151" s="419" t="s">
        <v>25136</v>
      </c>
      <c r="S3151" s="424"/>
      <c r="T3151" s="424"/>
      <c r="U3151" s="424"/>
    </row>
    <row r="3152" spans="1:21" ht="14.6" x14ac:dyDescent="0.4">
      <c r="A3152" s="419" t="s">
        <v>15382</v>
      </c>
      <c r="B3152" s="419" t="s">
        <v>15434</v>
      </c>
      <c r="C3152" s="419" t="s">
        <v>15383</v>
      </c>
      <c r="D3152" s="419" t="s">
        <v>20148</v>
      </c>
      <c r="E3152" s="419"/>
      <c r="F3152" s="419" t="s">
        <v>38956</v>
      </c>
      <c r="G3152" s="419" t="s">
        <v>19639</v>
      </c>
      <c r="H3152" s="419"/>
      <c r="I3152" s="419" t="s">
        <v>18029</v>
      </c>
      <c r="J3152" s="419" t="s">
        <v>15384</v>
      </c>
      <c r="K3152" s="419" t="s">
        <v>15435</v>
      </c>
      <c r="L3152" s="419" t="s">
        <v>35323</v>
      </c>
      <c r="M3152" s="419" t="s">
        <v>15405</v>
      </c>
      <c r="N3152" s="419" t="s">
        <v>15436</v>
      </c>
      <c r="O3152" s="419" t="s">
        <v>21009</v>
      </c>
      <c r="P3152" s="419" t="s">
        <v>15384</v>
      </c>
      <c r="Q3152" s="425">
        <v>1</v>
      </c>
      <c r="R3152" s="419" t="s">
        <v>25137</v>
      </c>
      <c r="S3152" s="424"/>
      <c r="T3152" s="424"/>
      <c r="U3152" s="424"/>
    </row>
    <row r="3153" spans="1:21" ht="14.6" x14ac:dyDescent="0.4">
      <c r="A3153" s="419" t="s">
        <v>15382</v>
      </c>
      <c r="B3153" s="419" t="s">
        <v>15437</v>
      </c>
      <c r="C3153" s="419" t="s">
        <v>15383</v>
      </c>
      <c r="D3153" s="419" t="s">
        <v>20148</v>
      </c>
      <c r="E3153" s="419"/>
      <c r="F3153" s="419" t="s">
        <v>38957</v>
      </c>
      <c r="G3153" s="419" t="s">
        <v>19639</v>
      </c>
      <c r="H3153" s="419"/>
      <c r="I3153" s="419" t="s">
        <v>20156</v>
      </c>
      <c r="J3153" s="419" t="s">
        <v>15384</v>
      </c>
      <c r="K3153" s="419" t="s">
        <v>15438</v>
      </c>
      <c r="L3153" s="419" t="s">
        <v>35323</v>
      </c>
      <c r="M3153" s="419" t="s">
        <v>15405</v>
      </c>
      <c r="N3153" s="419" t="s">
        <v>15439</v>
      </c>
      <c r="O3153" s="419" t="s">
        <v>21009</v>
      </c>
      <c r="P3153" s="419" t="s">
        <v>15384</v>
      </c>
      <c r="Q3153" s="425">
        <v>1</v>
      </c>
      <c r="R3153" s="419" t="s">
        <v>25138</v>
      </c>
      <c r="S3153" s="424"/>
      <c r="T3153" s="424"/>
      <c r="U3153" s="424"/>
    </row>
    <row r="3154" spans="1:21" ht="14.6" x14ac:dyDescent="0.4">
      <c r="A3154" s="419" t="s">
        <v>15382</v>
      </c>
      <c r="B3154" s="419" t="s">
        <v>13120</v>
      </c>
      <c r="C3154" s="419" t="s">
        <v>15383</v>
      </c>
      <c r="D3154" s="419" t="s">
        <v>20148</v>
      </c>
      <c r="E3154" s="419"/>
      <c r="F3154" s="419" t="s">
        <v>38958</v>
      </c>
      <c r="G3154" s="419" t="s">
        <v>19639</v>
      </c>
      <c r="H3154" s="419"/>
      <c r="I3154" s="419" t="s">
        <v>19486</v>
      </c>
      <c r="J3154" s="419" t="s">
        <v>15384</v>
      </c>
      <c r="K3154" s="419" t="s">
        <v>13121</v>
      </c>
      <c r="L3154" s="419" t="s">
        <v>35323</v>
      </c>
      <c r="M3154" s="419" t="s">
        <v>15405</v>
      </c>
      <c r="N3154" s="419" t="s">
        <v>13122</v>
      </c>
      <c r="O3154" s="419" t="s">
        <v>21009</v>
      </c>
      <c r="P3154" s="419" t="s">
        <v>15384</v>
      </c>
      <c r="Q3154" s="425">
        <v>1</v>
      </c>
      <c r="R3154" s="419" t="s">
        <v>25139</v>
      </c>
      <c r="S3154" s="424"/>
      <c r="T3154" s="424"/>
      <c r="U3154" s="424"/>
    </row>
    <row r="3155" spans="1:21" ht="14.6" x14ac:dyDescent="0.4">
      <c r="A3155" s="419" t="s">
        <v>15382</v>
      </c>
      <c r="B3155" s="419" t="s">
        <v>13123</v>
      </c>
      <c r="C3155" s="419" t="s">
        <v>15383</v>
      </c>
      <c r="D3155" s="419" t="s">
        <v>20148</v>
      </c>
      <c r="E3155" s="419"/>
      <c r="F3155" s="419" t="s">
        <v>38959</v>
      </c>
      <c r="G3155" s="419" t="s">
        <v>19639</v>
      </c>
      <c r="H3155" s="419"/>
      <c r="I3155" s="419" t="s">
        <v>19318</v>
      </c>
      <c r="J3155" s="419" t="s">
        <v>15384</v>
      </c>
      <c r="K3155" s="419" t="s">
        <v>13124</v>
      </c>
      <c r="L3155" s="419" t="s">
        <v>35323</v>
      </c>
      <c r="M3155" s="419" t="s">
        <v>15405</v>
      </c>
      <c r="N3155" s="419" t="s">
        <v>13125</v>
      </c>
      <c r="O3155" s="419" t="s">
        <v>21009</v>
      </c>
      <c r="P3155" s="419" t="s">
        <v>15384</v>
      </c>
      <c r="Q3155" s="425">
        <v>1</v>
      </c>
      <c r="R3155" s="419" t="s">
        <v>25140</v>
      </c>
      <c r="S3155" s="424"/>
      <c r="T3155" s="424"/>
      <c r="U3155" s="424"/>
    </row>
    <row r="3156" spans="1:21" ht="14.6" x14ac:dyDescent="0.4">
      <c r="A3156" s="419" t="s">
        <v>15382</v>
      </c>
      <c r="B3156" s="419" t="s">
        <v>13126</v>
      </c>
      <c r="C3156" s="419" t="s">
        <v>15383</v>
      </c>
      <c r="D3156" s="419" t="s">
        <v>20148</v>
      </c>
      <c r="E3156" s="419"/>
      <c r="F3156" s="419" t="s">
        <v>38960</v>
      </c>
      <c r="G3156" s="419" t="s">
        <v>19639</v>
      </c>
      <c r="H3156" s="419"/>
      <c r="I3156" s="419" t="s">
        <v>19489</v>
      </c>
      <c r="J3156" s="419" t="s">
        <v>15384</v>
      </c>
      <c r="K3156" s="419" t="s">
        <v>13127</v>
      </c>
      <c r="L3156" s="419" t="s">
        <v>35323</v>
      </c>
      <c r="M3156" s="419" t="s">
        <v>15405</v>
      </c>
      <c r="N3156" s="419" t="s">
        <v>13128</v>
      </c>
      <c r="O3156" s="419" t="s">
        <v>21009</v>
      </c>
      <c r="P3156" s="419" t="s">
        <v>15384</v>
      </c>
      <c r="Q3156" s="425">
        <v>1</v>
      </c>
      <c r="R3156" s="419" t="s">
        <v>25141</v>
      </c>
      <c r="S3156" s="424"/>
      <c r="T3156" s="424"/>
      <c r="U3156" s="424"/>
    </row>
    <row r="3157" spans="1:21" ht="14.6" x14ac:dyDescent="0.4">
      <c r="A3157" s="419" t="s">
        <v>15382</v>
      </c>
      <c r="B3157" s="419" t="s">
        <v>13129</v>
      </c>
      <c r="C3157" s="419" t="s">
        <v>15383</v>
      </c>
      <c r="D3157" s="419" t="s">
        <v>20148</v>
      </c>
      <c r="E3157" s="419"/>
      <c r="F3157" s="419" t="s">
        <v>38961</v>
      </c>
      <c r="G3157" s="419" t="s">
        <v>19639</v>
      </c>
      <c r="H3157" s="419"/>
      <c r="I3157" s="419" t="s">
        <v>19441</v>
      </c>
      <c r="J3157" s="419" t="s">
        <v>15384</v>
      </c>
      <c r="K3157" s="419" t="s">
        <v>13130</v>
      </c>
      <c r="L3157" s="419" t="s">
        <v>35323</v>
      </c>
      <c r="M3157" s="419" t="s">
        <v>15405</v>
      </c>
      <c r="N3157" s="419" t="s">
        <v>13131</v>
      </c>
      <c r="O3157" s="419" t="s">
        <v>21009</v>
      </c>
      <c r="P3157" s="419" t="s">
        <v>15384</v>
      </c>
      <c r="Q3157" s="425">
        <v>1</v>
      </c>
      <c r="R3157" s="419" t="s">
        <v>25142</v>
      </c>
      <c r="S3157" s="424"/>
      <c r="T3157" s="424"/>
      <c r="U3157" s="424"/>
    </row>
    <row r="3158" spans="1:21" ht="14.6" x14ac:dyDescent="0.4">
      <c r="A3158" s="419" t="s">
        <v>15382</v>
      </c>
      <c r="B3158" s="419" t="s">
        <v>13132</v>
      </c>
      <c r="C3158" s="419" t="s">
        <v>15383</v>
      </c>
      <c r="D3158" s="419" t="s">
        <v>20148</v>
      </c>
      <c r="E3158" s="419"/>
      <c r="F3158" s="419" t="s">
        <v>38962</v>
      </c>
      <c r="G3158" s="419" t="s">
        <v>19639</v>
      </c>
      <c r="H3158" s="419"/>
      <c r="I3158" s="419" t="s">
        <v>19366</v>
      </c>
      <c r="J3158" s="419" t="s">
        <v>15384</v>
      </c>
      <c r="K3158" s="419" t="s">
        <v>13133</v>
      </c>
      <c r="L3158" s="419" t="s">
        <v>35323</v>
      </c>
      <c r="M3158" s="419" t="s">
        <v>15405</v>
      </c>
      <c r="N3158" s="419" t="s">
        <v>13134</v>
      </c>
      <c r="O3158" s="419" t="s">
        <v>21009</v>
      </c>
      <c r="P3158" s="419" t="s">
        <v>15384</v>
      </c>
      <c r="Q3158" s="425">
        <v>1</v>
      </c>
      <c r="R3158" s="419" t="s">
        <v>25143</v>
      </c>
      <c r="S3158" s="424"/>
      <c r="T3158" s="424"/>
      <c r="U3158" s="424"/>
    </row>
    <row r="3159" spans="1:21" ht="14.6" x14ac:dyDescent="0.4">
      <c r="A3159" s="419" t="s">
        <v>15382</v>
      </c>
      <c r="B3159" s="419" t="s">
        <v>13135</v>
      </c>
      <c r="C3159" s="419" t="s">
        <v>15383</v>
      </c>
      <c r="D3159" s="419" t="s">
        <v>20148</v>
      </c>
      <c r="E3159" s="419"/>
      <c r="F3159" s="419" t="s">
        <v>38963</v>
      </c>
      <c r="G3159" s="419" t="s">
        <v>19639</v>
      </c>
      <c r="H3159" s="419"/>
      <c r="I3159" s="419" t="s">
        <v>19368</v>
      </c>
      <c r="J3159" s="419" t="s">
        <v>15384</v>
      </c>
      <c r="K3159" s="419" t="s">
        <v>13136</v>
      </c>
      <c r="L3159" s="419" t="s">
        <v>35323</v>
      </c>
      <c r="M3159" s="419" t="s">
        <v>15405</v>
      </c>
      <c r="N3159" s="419" t="s">
        <v>13137</v>
      </c>
      <c r="O3159" s="419" t="s">
        <v>21009</v>
      </c>
      <c r="P3159" s="419" t="s">
        <v>15384</v>
      </c>
      <c r="Q3159" s="425">
        <v>1</v>
      </c>
      <c r="R3159" s="419" t="s">
        <v>25144</v>
      </c>
      <c r="S3159" s="424"/>
      <c r="T3159" s="424"/>
      <c r="U3159" s="424"/>
    </row>
    <row r="3160" spans="1:21" ht="14.6" x14ac:dyDescent="0.4">
      <c r="A3160" s="419" t="s">
        <v>15382</v>
      </c>
      <c r="B3160" s="419" t="s">
        <v>13138</v>
      </c>
      <c r="C3160" s="419" t="s">
        <v>15383</v>
      </c>
      <c r="D3160" s="419" t="s">
        <v>20148</v>
      </c>
      <c r="E3160" s="419"/>
      <c r="F3160" s="419" t="s">
        <v>38964</v>
      </c>
      <c r="G3160" s="419" t="s">
        <v>19639</v>
      </c>
      <c r="H3160" s="419"/>
      <c r="I3160" s="419" t="s">
        <v>20198</v>
      </c>
      <c r="J3160" s="419" t="s">
        <v>15384</v>
      </c>
      <c r="K3160" s="419" t="s">
        <v>13139</v>
      </c>
      <c r="L3160" s="419" t="s">
        <v>35323</v>
      </c>
      <c r="M3160" s="419" t="s">
        <v>15405</v>
      </c>
      <c r="N3160" s="419" t="s">
        <v>13140</v>
      </c>
      <c r="O3160" s="419" t="s">
        <v>21009</v>
      </c>
      <c r="P3160" s="419" t="s">
        <v>15384</v>
      </c>
      <c r="Q3160" s="425">
        <v>1</v>
      </c>
      <c r="R3160" s="419" t="s">
        <v>25145</v>
      </c>
      <c r="S3160" s="424"/>
      <c r="T3160" s="424"/>
      <c r="U3160" s="424"/>
    </row>
    <row r="3161" spans="1:21" ht="14.6" x14ac:dyDescent="0.4">
      <c r="A3161" s="419" t="s">
        <v>15382</v>
      </c>
      <c r="B3161" s="419" t="s">
        <v>13141</v>
      </c>
      <c r="C3161" s="419" t="s">
        <v>15383</v>
      </c>
      <c r="D3161" s="419" t="s">
        <v>20148</v>
      </c>
      <c r="E3161" s="419"/>
      <c r="F3161" s="419" t="s">
        <v>38965</v>
      </c>
      <c r="G3161" s="419" t="s">
        <v>19639</v>
      </c>
      <c r="H3161" s="419"/>
      <c r="I3161" s="419" t="s">
        <v>19779</v>
      </c>
      <c r="J3161" s="419" t="s">
        <v>15384</v>
      </c>
      <c r="K3161" s="419" t="s">
        <v>13142</v>
      </c>
      <c r="L3161" s="419" t="s">
        <v>35323</v>
      </c>
      <c r="M3161" s="419" t="s">
        <v>15405</v>
      </c>
      <c r="N3161" s="419" t="s">
        <v>13143</v>
      </c>
      <c r="O3161" s="419" t="s">
        <v>21009</v>
      </c>
      <c r="P3161" s="419" t="s">
        <v>15384</v>
      </c>
      <c r="Q3161" s="425">
        <v>1</v>
      </c>
      <c r="R3161" s="419" t="s">
        <v>25146</v>
      </c>
      <c r="S3161" s="424"/>
      <c r="T3161" s="424"/>
      <c r="U3161" s="424"/>
    </row>
    <row r="3162" spans="1:21" ht="14.6" x14ac:dyDescent="0.4">
      <c r="A3162" s="419" t="s">
        <v>15382</v>
      </c>
      <c r="B3162" s="419" t="s">
        <v>13144</v>
      </c>
      <c r="C3162" s="419" t="s">
        <v>15383</v>
      </c>
      <c r="D3162" s="419" t="s">
        <v>20148</v>
      </c>
      <c r="E3162" s="419"/>
      <c r="F3162" s="419" t="s">
        <v>38966</v>
      </c>
      <c r="G3162" s="419" t="s">
        <v>19639</v>
      </c>
      <c r="H3162" s="419"/>
      <c r="I3162" s="419" t="s">
        <v>20211</v>
      </c>
      <c r="J3162" s="419" t="s">
        <v>15384</v>
      </c>
      <c r="K3162" s="419" t="s">
        <v>13145</v>
      </c>
      <c r="L3162" s="419" t="s">
        <v>35323</v>
      </c>
      <c r="M3162" s="419" t="s">
        <v>15405</v>
      </c>
      <c r="N3162" s="419" t="s">
        <v>13146</v>
      </c>
      <c r="O3162" s="419" t="s">
        <v>21009</v>
      </c>
      <c r="P3162" s="419" t="s">
        <v>15384</v>
      </c>
      <c r="Q3162" s="425">
        <v>1</v>
      </c>
      <c r="R3162" s="419" t="s">
        <v>25147</v>
      </c>
      <c r="S3162" s="424"/>
      <c r="T3162" s="424"/>
      <c r="U3162" s="424"/>
    </row>
    <row r="3163" spans="1:21" ht="14.6" x14ac:dyDescent="0.4">
      <c r="A3163" s="419" t="s">
        <v>15382</v>
      </c>
      <c r="B3163" s="419" t="s">
        <v>13147</v>
      </c>
      <c r="C3163" s="419" t="s">
        <v>15383</v>
      </c>
      <c r="D3163" s="419" t="s">
        <v>20148</v>
      </c>
      <c r="E3163" s="419"/>
      <c r="F3163" s="419" t="s">
        <v>38967</v>
      </c>
      <c r="G3163" s="419" t="s">
        <v>19639</v>
      </c>
      <c r="H3163" s="419"/>
      <c r="I3163" s="419" t="s">
        <v>19355</v>
      </c>
      <c r="J3163" s="419" t="s">
        <v>15384</v>
      </c>
      <c r="K3163" s="419" t="s">
        <v>13148</v>
      </c>
      <c r="L3163" s="419" t="s">
        <v>35323</v>
      </c>
      <c r="M3163" s="419" t="s">
        <v>15405</v>
      </c>
      <c r="N3163" s="419" t="s">
        <v>13149</v>
      </c>
      <c r="O3163" s="419" t="s">
        <v>21009</v>
      </c>
      <c r="P3163" s="419" t="s">
        <v>15384</v>
      </c>
      <c r="Q3163" s="425">
        <v>1</v>
      </c>
      <c r="R3163" s="419" t="s">
        <v>25148</v>
      </c>
      <c r="S3163" s="424"/>
      <c r="T3163" s="424"/>
      <c r="U3163" s="424"/>
    </row>
    <row r="3164" spans="1:21" ht="14.6" x14ac:dyDescent="0.4">
      <c r="A3164" s="419" t="s">
        <v>15382</v>
      </c>
      <c r="B3164" s="419" t="s">
        <v>13150</v>
      </c>
      <c r="C3164" s="419" t="s">
        <v>15383</v>
      </c>
      <c r="D3164" s="419" t="s">
        <v>20148</v>
      </c>
      <c r="E3164" s="419"/>
      <c r="F3164" s="419" t="s">
        <v>38968</v>
      </c>
      <c r="G3164" s="419" t="s">
        <v>19639</v>
      </c>
      <c r="H3164" s="419"/>
      <c r="I3164" s="419" t="s">
        <v>17944</v>
      </c>
      <c r="J3164" s="419" t="s">
        <v>15384</v>
      </c>
      <c r="K3164" s="419" t="s">
        <v>13151</v>
      </c>
      <c r="L3164" s="419" t="s">
        <v>35323</v>
      </c>
      <c r="M3164" s="419" t="s">
        <v>15405</v>
      </c>
      <c r="N3164" s="419" t="s">
        <v>13152</v>
      </c>
      <c r="O3164" s="419" t="s">
        <v>21009</v>
      </c>
      <c r="P3164" s="419" t="s">
        <v>15384</v>
      </c>
      <c r="Q3164" s="425">
        <v>1</v>
      </c>
      <c r="R3164" s="419" t="s">
        <v>25149</v>
      </c>
      <c r="S3164" s="424"/>
      <c r="T3164" s="424"/>
      <c r="U3164" s="424"/>
    </row>
    <row r="3165" spans="1:21" ht="14.6" x14ac:dyDescent="0.4">
      <c r="A3165" s="419" t="s">
        <v>15382</v>
      </c>
      <c r="B3165" s="419" t="s">
        <v>13153</v>
      </c>
      <c r="C3165" s="419" t="s">
        <v>15383</v>
      </c>
      <c r="D3165" s="419" t="s">
        <v>20148</v>
      </c>
      <c r="E3165" s="419"/>
      <c r="F3165" s="419" t="s">
        <v>38969</v>
      </c>
      <c r="G3165" s="419" t="s">
        <v>19639</v>
      </c>
      <c r="H3165" s="419"/>
      <c r="I3165" s="419" t="s">
        <v>19356</v>
      </c>
      <c r="J3165" s="419" t="s">
        <v>15384</v>
      </c>
      <c r="K3165" s="419" t="s">
        <v>13154</v>
      </c>
      <c r="L3165" s="419" t="s">
        <v>35323</v>
      </c>
      <c r="M3165" s="419" t="s">
        <v>15405</v>
      </c>
      <c r="N3165" s="419" t="s">
        <v>13155</v>
      </c>
      <c r="O3165" s="419" t="s">
        <v>21009</v>
      </c>
      <c r="P3165" s="419" t="s">
        <v>15384</v>
      </c>
      <c r="Q3165" s="425">
        <v>1</v>
      </c>
      <c r="R3165" s="419" t="s">
        <v>25150</v>
      </c>
      <c r="S3165" s="424"/>
      <c r="T3165" s="424"/>
      <c r="U3165" s="424"/>
    </row>
    <row r="3166" spans="1:21" ht="14.6" x14ac:dyDescent="0.4">
      <c r="A3166" s="422" t="s">
        <v>15382</v>
      </c>
      <c r="B3166" s="422" t="s">
        <v>38970</v>
      </c>
      <c r="C3166" s="422" t="s">
        <v>15383</v>
      </c>
      <c r="D3166" s="422" t="s">
        <v>20148</v>
      </c>
      <c r="E3166" s="422"/>
      <c r="F3166" s="422" t="s">
        <v>38971</v>
      </c>
      <c r="G3166" s="422" t="s">
        <v>20155</v>
      </c>
      <c r="H3166" s="422"/>
      <c r="I3166" s="422" t="s">
        <v>19325</v>
      </c>
      <c r="J3166" s="422" t="s">
        <v>15384</v>
      </c>
      <c r="K3166" s="422" t="s">
        <v>13156</v>
      </c>
      <c r="L3166" s="422" t="s">
        <v>35323</v>
      </c>
      <c r="M3166" s="422" t="s">
        <v>13157</v>
      </c>
      <c r="N3166" s="422" t="s">
        <v>13158</v>
      </c>
      <c r="O3166" s="422" t="s">
        <v>21342</v>
      </c>
      <c r="P3166" s="422" t="s">
        <v>15384</v>
      </c>
      <c r="Q3166" s="423">
        <v>1</v>
      </c>
      <c r="R3166" s="422" t="s">
        <v>25151</v>
      </c>
      <c r="S3166" s="424"/>
      <c r="T3166" s="424"/>
      <c r="U3166" s="424"/>
    </row>
    <row r="3167" spans="1:21" ht="14.6" x14ac:dyDescent="0.4">
      <c r="A3167" s="422" t="s">
        <v>15382</v>
      </c>
      <c r="B3167" s="422" t="s">
        <v>38972</v>
      </c>
      <c r="C3167" s="422" t="s">
        <v>15383</v>
      </c>
      <c r="D3167" s="422" t="s">
        <v>20148</v>
      </c>
      <c r="E3167" s="422"/>
      <c r="F3167" s="422" t="s">
        <v>38973</v>
      </c>
      <c r="G3167" s="422" t="s">
        <v>20155</v>
      </c>
      <c r="H3167" s="422"/>
      <c r="I3167" s="422" t="s">
        <v>19355</v>
      </c>
      <c r="J3167" s="422" t="s">
        <v>15384</v>
      </c>
      <c r="K3167" s="422" t="s">
        <v>13159</v>
      </c>
      <c r="L3167" s="422" t="s">
        <v>35323</v>
      </c>
      <c r="M3167" s="422" t="s">
        <v>13157</v>
      </c>
      <c r="N3167" s="422" t="s">
        <v>13160</v>
      </c>
      <c r="O3167" s="422" t="s">
        <v>21131</v>
      </c>
      <c r="P3167" s="422" t="s">
        <v>15384</v>
      </c>
      <c r="Q3167" s="423">
        <v>1</v>
      </c>
      <c r="R3167" s="422" t="s">
        <v>25152</v>
      </c>
      <c r="S3167" s="424"/>
      <c r="T3167" s="424"/>
      <c r="U3167" s="424"/>
    </row>
    <row r="3168" spans="1:21" ht="14.6" x14ac:dyDescent="0.4">
      <c r="A3168" s="419" t="s">
        <v>15382</v>
      </c>
      <c r="B3168" s="419" t="s">
        <v>15391</v>
      </c>
      <c r="C3168" s="419" t="s">
        <v>15383</v>
      </c>
      <c r="D3168" s="419" t="s">
        <v>20148</v>
      </c>
      <c r="E3168" s="419"/>
      <c r="F3168" s="419" t="s">
        <v>38974</v>
      </c>
      <c r="G3168" s="419" t="s">
        <v>20160</v>
      </c>
      <c r="H3168" s="419"/>
      <c r="I3168" s="419" t="s">
        <v>17944</v>
      </c>
      <c r="J3168" s="419" t="s">
        <v>15384</v>
      </c>
      <c r="K3168" s="419" t="s">
        <v>15392</v>
      </c>
      <c r="L3168" s="419" t="s">
        <v>35323</v>
      </c>
      <c r="M3168" s="419" t="s">
        <v>38975</v>
      </c>
      <c r="N3168" s="419" t="s">
        <v>15393</v>
      </c>
      <c r="O3168" s="419" t="s">
        <v>21018</v>
      </c>
      <c r="P3168" s="419" t="s">
        <v>15384</v>
      </c>
      <c r="Q3168" s="425">
        <v>1</v>
      </c>
      <c r="R3168" s="419" t="s">
        <v>25122</v>
      </c>
      <c r="S3168" s="424"/>
      <c r="T3168" s="424"/>
      <c r="U3168" s="424"/>
    </row>
    <row r="3169" spans="1:21" ht="14.6" x14ac:dyDescent="0.4">
      <c r="A3169" s="419" t="s">
        <v>15382</v>
      </c>
      <c r="B3169" s="419" t="s">
        <v>15391</v>
      </c>
      <c r="C3169" s="419" t="s">
        <v>15383</v>
      </c>
      <c r="D3169" s="419" t="s">
        <v>20148</v>
      </c>
      <c r="E3169" s="419"/>
      <c r="F3169" s="419" t="s">
        <v>38976</v>
      </c>
      <c r="G3169" s="419" t="s">
        <v>20155</v>
      </c>
      <c r="H3169" s="419"/>
      <c r="I3169" s="419" t="s">
        <v>18029</v>
      </c>
      <c r="J3169" s="419" t="s">
        <v>15384</v>
      </c>
      <c r="K3169" s="419" t="s">
        <v>15392</v>
      </c>
      <c r="L3169" s="419" t="s">
        <v>35323</v>
      </c>
      <c r="M3169" s="419" t="s">
        <v>38975</v>
      </c>
      <c r="N3169" s="419" t="s">
        <v>15393</v>
      </c>
      <c r="O3169" s="419" t="s">
        <v>21018</v>
      </c>
      <c r="P3169" s="419" t="s">
        <v>15384</v>
      </c>
      <c r="Q3169" s="425">
        <v>1</v>
      </c>
      <c r="R3169" s="419" t="s">
        <v>25122</v>
      </c>
      <c r="S3169" s="424"/>
      <c r="T3169" s="424"/>
      <c r="U3169" s="424"/>
    </row>
    <row r="3170" spans="1:21" ht="14.6" x14ac:dyDescent="0.4">
      <c r="A3170" s="416" t="s">
        <v>15382</v>
      </c>
      <c r="B3170" s="416" t="s">
        <v>33201</v>
      </c>
      <c r="C3170" s="416" t="s">
        <v>15383</v>
      </c>
      <c r="D3170" s="416" t="s">
        <v>20772</v>
      </c>
      <c r="E3170" s="416"/>
      <c r="F3170" s="416" t="s">
        <v>20772</v>
      </c>
      <c r="G3170" s="416" t="s">
        <v>20772</v>
      </c>
      <c r="H3170" s="416"/>
      <c r="I3170" s="416" t="s">
        <v>20772</v>
      </c>
      <c r="J3170" s="416" t="s">
        <v>15384</v>
      </c>
      <c r="K3170" s="416" t="s">
        <v>33202</v>
      </c>
      <c r="L3170" s="416" t="s">
        <v>35332</v>
      </c>
      <c r="M3170" s="416" t="s">
        <v>33202</v>
      </c>
      <c r="N3170" s="416" t="s">
        <v>15386</v>
      </c>
      <c r="O3170" s="416" t="s">
        <v>21009</v>
      </c>
      <c r="P3170" s="416" t="s">
        <v>15384</v>
      </c>
      <c r="Q3170" s="417">
        <v>0</v>
      </c>
      <c r="R3170" s="416" t="s">
        <v>25120</v>
      </c>
      <c r="S3170" s="418"/>
      <c r="T3170" s="418"/>
      <c r="U3170" s="418"/>
    </row>
    <row r="3171" spans="1:21" ht="14.6" x14ac:dyDescent="0.4">
      <c r="A3171" s="416" t="s">
        <v>15382</v>
      </c>
      <c r="B3171" s="416" t="s">
        <v>33203</v>
      </c>
      <c r="C3171" s="416" t="s">
        <v>15383</v>
      </c>
      <c r="D3171" s="416" t="s">
        <v>20772</v>
      </c>
      <c r="E3171" s="416"/>
      <c r="F3171" s="416" t="s">
        <v>20772</v>
      </c>
      <c r="G3171" s="416" t="s">
        <v>20772</v>
      </c>
      <c r="H3171" s="416"/>
      <c r="I3171" s="416" t="s">
        <v>20772</v>
      </c>
      <c r="J3171" s="416" t="s">
        <v>15384</v>
      </c>
      <c r="K3171" s="416" t="s">
        <v>33204</v>
      </c>
      <c r="L3171" s="416" t="s">
        <v>35332</v>
      </c>
      <c r="M3171" s="416" t="s">
        <v>33204</v>
      </c>
      <c r="N3171" s="416" t="s">
        <v>15386</v>
      </c>
      <c r="O3171" s="416" t="s">
        <v>21009</v>
      </c>
      <c r="P3171" s="416" t="s">
        <v>15384</v>
      </c>
      <c r="Q3171" s="417">
        <v>0</v>
      </c>
      <c r="R3171" s="416" t="s">
        <v>25120</v>
      </c>
      <c r="S3171" s="418"/>
      <c r="T3171" s="418"/>
      <c r="U3171" s="418"/>
    </row>
    <row r="3172" spans="1:21" ht="14.6" x14ac:dyDescent="0.4">
      <c r="A3172" s="416" t="s">
        <v>15382</v>
      </c>
      <c r="B3172" s="416" t="s">
        <v>33205</v>
      </c>
      <c r="C3172" s="416" t="s">
        <v>15383</v>
      </c>
      <c r="D3172" s="416" t="s">
        <v>20772</v>
      </c>
      <c r="E3172" s="416"/>
      <c r="F3172" s="416" t="s">
        <v>20772</v>
      </c>
      <c r="G3172" s="416" t="s">
        <v>20772</v>
      </c>
      <c r="H3172" s="416"/>
      <c r="I3172" s="416" t="s">
        <v>20772</v>
      </c>
      <c r="J3172" s="416" t="s">
        <v>15384</v>
      </c>
      <c r="K3172" s="416" t="s">
        <v>33206</v>
      </c>
      <c r="L3172" s="416" t="s">
        <v>35332</v>
      </c>
      <c r="M3172" s="416" t="s">
        <v>33206</v>
      </c>
      <c r="N3172" s="416" t="s">
        <v>15386</v>
      </c>
      <c r="O3172" s="416" t="s">
        <v>21009</v>
      </c>
      <c r="P3172" s="416" t="s">
        <v>15384</v>
      </c>
      <c r="Q3172" s="417">
        <v>0</v>
      </c>
      <c r="R3172" s="416" t="s">
        <v>25120</v>
      </c>
      <c r="S3172" s="418"/>
      <c r="T3172" s="418"/>
      <c r="U3172" s="418"/>
    </row>
    <row r="3173" spans="1:21" ht="14.6" x14ac:dyDescent="0.4">
      <c r="A3173" s="419" t="s">
        <v>15382</v>
      </c>
      <c r="B3173" s="419" t="s">
        <v>38977</v>
      </c>
      <c r="C3173" s="419" t="s">
        <v>15383</v>
      </c>
      <c r="D3173" s="419" t="s">
        <v>20148</v>
      </c>
      <c r="E3173" s="419"/>
      <c r="F3173" s="419" t="s">
        <v>38978</v>
      </c>
      <c r="G3173" s="419" t="s">
        <v>20248</v>
      </c>
      <c r="H3173" s="419"/>
      <c r="I3173" s="419" t="s">
        <v>19855</v>
      </c>
      <c r="J3173" s="419" t="s">
        <v>20258</v>
      </c>
      <c r="K3173" s="419" t="s">
        <v>13161</v>
      </c>
      <c r="L3173" s="419" t="s">
        <v>35323</v>
      </c>
      <c r="M3173" s="419" t="s">
        <v>19377</v>
      </c>
      <c r="N3173" s="419" t="s">
        <v>13162</v>
      </c>
      <c r="O3173" s="419" t="s">
        <v>21054</v>
      </c>
      <c r="P3173" s="419" t="s">
        <v>15384</v>
      </c>
      <c r="Q3173" s="425">
        <v>1</v>
      </c>
      <c r="R3173" s="419" t="s">
        <v>25153</v>
      </c>
      <c r="S3173" s="424"/>
      <c r="T3173" s="424"/>
      <c r="U3173" s="424"/>
    </row>
    <row r="3174" spans="1:21" ht="14.6" x14ac:dyDescent="0.4">
      <c r="A3174" s="419" t="s">
        <v>15382</v>
      </c>
      <c r="B3174" s="419" t="s">
        <v>38979</v>
      </c>
      <c r="C3174" s="419" t="s">
        <v>15383</v>
      </c>
      <c r="D3174" s="419" t="s">
        <v>20148</v>
      </c>
      <c r="E3174" s="419"/>
      <c r="F3174" s="419" t="s">
        <v>38980</v>
      </c>
      <c r="G3174" s="419" t="s">
        <v>19396</v>
      </c>
      <c r="H3174" s="419"/>
      <c r="I3174" s="419" t="s">
        <v>18123</v>
      </c>
      <c r="J3174" s="419" t="s">
        <v>20258</v>
      </c>
      <c r="K3174" s="419" t="s">
        <v>13163</v>
      </c>
      <c r="L3174" s="419" t="s">
        <v>35323</v>
      </c>
      <c r="M3174" s="419" t="s">
        <v>19398</v>
      </c>
      <c r="N3174" s="419" t="s">
        <v>13164</v>
      </c>
      <c r="O3174" s="419" t="s">
        <v>21062</v>
      </c>
      <c r="P3174" s="419" t="s">
        <v>15384</v>
      </c>
      <c r="Q3174" s="425">
        <v>1</v>
      </c>
      <c r="R3174" s="419" t="s">
        <v>25154</v>
      </c>
      <c r="S3174" s="424"/>
      <c r="T3174" s="424"/>
      <c r="U3174" s="424"/>
    </row>
    <row r="3175" spans="1:21" ht="14.6" x14ac:dyDescent="0.4">
      <c r="A3175" s="419" t="s">
        <v>15382</v>
      </c>
      <c r="B3175" s="419" t="s">
        <v>38981</v>
      </c>
      <c r="C3175" s="419" t="s">
        <v>15383</v>
      </c>
      <c r="D3175" s="419" t="s">
        <v>20148</v>
      </c>
      <c r="E3175" s="419"/>
      <c r="F3175" s="419" t="s">
        <v>38982</v>
      </c>
      <c r="G3175" s="419" t="s">
        <v>19396</v>
      </c>
      <c r="H3175" s="419"/>
      <c r="I3175" s="419" t="s">
        <v>18039</v>
      </c>
      <c r="J3175" s="419" t="s">
        <v>20258</v>
      </c>
      <c r="K3175" s="419" t="s">
        <v>13165</v>
      </c>
      <c r="L3175" s="419" t="s">
        <v>35323</v>
      </c>
      <c r="M3175" s="419" t="s">
        <v>19398</v>
      </c>
      <c r="N3175" s="419" t="s">
        <v>13166</v>
      </c>
      <c r="O3175" s="419" t="s">
        <v>21062</v>
      </c>
      <c r="P3175" s="419" t="s">
        <v>15384</v>
      </c>
      <c r="Q3175" s="425">
        <v>1</v>
      </c>
      <c r="R3175" s="419" t="s">
        <v>25155</v>
      </c>
      <c r="S3175" s="424"/>
      <c r="T3175" s="424"/>
      <c r="U3175" s="424"/>
    </row>
    <row r="3176" spans="1:21" ht="14.6" x14ac:dyDescent="0.4">
      <c r="A3176" s="419" t="s">
        <v>15382</v>
      </c>
      <c r="B3176" s="419" t="s">
        <v>33196</v>
      </c>
      <c r="C3176" s="419" t="s">
        <v>15383</v>
      </c>
      <c r="D3176" s="419" t="s">
        <v>20148</v>
      </c>
      <c r="E3176" s="419"/>
      <c r="F3176" s="419" t="s">
        <v>38983</v>
      </c>
      <c r="G3176" s="419" t="s">
        <v>19396</v>
      </c>
      <c r="H3176" s="419"/>
      <c r="I3176" s="419" t="s">
        <v>18029</v>
      </c>
      <c r="J3176" s="419" t="s">
        <v>20258</v>
      </c>
      <c r="K3176" s="419" t="s">
        <v>13167</v>
      </c>
      <c r="L3176" s="419" t="s">
        <v>35323</v>
      </c>
      <c r="M3176" s="419" t="s">
        <v>19453</v>
      </c>
      <c r="N3176" s="419" t="s">
        <v>13168</v>
      </c>
      <c r="O3176" s="419" t="s">
        <v>21063</v>
      </c>
      <c r="P3176" s="419" t="s">
        <v>15384</v>
      </c>
      <c r="Q3176" s="425">
        <v>1</v>
      </c>
      <c r="R3176" s="419" t="s">
        <v>25156</v>
      </c>
      <c r="S3176" s="424"/>
      <c r="T3176" s="424"/>
      <c r="U3176" s="424"/>
    </row>
    <row r="3177" spans="1:21" ht="14.6" x14ac:dyDescent="0.4">
      <c r="A3177" s="435" t="s">
        <v>15382</v>
      </c>
      <c r="B3177" s="435" t="s">
        <v>38984</v>
      </c>
      <c r="C3177" s="435" t="s">
        <v>15383</v>
      </c>
      <c r="D3177" s="435" t="s">
        <v>20148</v>
      </c>
      <c r="E3177" s="435"/>
      <c r="F3177" s="435" t="s">
        <v>38985</v>
      </c>
      <c r="G3177" s="435" t="s">
        <v>20248</v>
      </c>
      <c r="H3177" s="435"/>
      <c r="I3177" s="435" t="s">
        <v>19855</v>
      </c>
      <c r="J3177" s="435" t="s">
        <v>20258</v>
      </c>
      <c r="K3177" s="435" t="s">
        <v>22083</v>
      </c>
      <c r="L3177" s="435" t="s">
        <v>35323</v>
      </c>
      <c r="M3177" s="435" t="s">
        <v>18077</v>
      </c>
      <c r="N3177" s="435" t="s">
        <v>22084</v>
      </c>
      <c r="O3177" s="435" t="s">
        <v>21122</v>
      </c>
      <c r="P3177" s="435" t="s">
        <v>15384</v>
      </c>
      <c r="Q3177" s="436">
        <v>3</v>
      </c>
      <c r="R3177" s="435" t="s">
        <v>25157</v>
      </c>
      <c r="S3177" s="437"/>
      <c r="T3177" s="437"/>
      <c r="U3177" s="437"/>
    </row>
    <row r="3178" spans="1:21" ht="14.6" x14ac:dyDescent="0.4">
      <c r="A3178" s="416" t="s">
        <v>18045</v>
      </c>
      <c r="B3178" s="416" t="s">
        <v>31494</v>
      </c>
      <c r="C3178" s="416" t="s">
        <v>13169</v>
      </c>
      <c r="D3178" s="416" t="s">
        <v>20148</v>
      </c>
      <c r="E3178" s="416"/>
      <c r="F3178" s="416" t="s">
        <v>38986</v>
      </c>
      <c r="G3178" s="416" t="s">
        <v>20149</v>
      </c>
      <c r="H3178" s="416"/>
      <c r="I3178" s="416" t="s">
        <v>18123</v>
      </c>
      <c r="J3178" s="416" t="s">
        <v>13170</v>
      </c>
      <c r="K3178" s="416" t="s">
        <v>13171</v>
      </c>
      <c r="L3178" s="416" t="s">
        <v>35321</v>
      </c>
      <c r="M3178" s="416" t="s">
        <v>13171</v>
      </c>
      <c r="N3178" s="416" t="s">
        <v>13172</v>
      </c>
      <c r="O3178" s="416" t="s">
        <v>21009</v>
      </c>
      <c r="P3178" s="416" t="s">
        <v>13170</v>
      </c>
      <c r="Q3178" s="417">
        <v>0</v>
      </c>
      <c r="R3178" s="416" t="s">
        <v>25158</v>
      </c>
      <c r="S3178" s="418"/>
      <c r="T3178" s="418"/>
      <c r="U3178" s="418"/>
    </row>
    <row r="3179" spans="1:21" ht="14.6" x14ac:dyDescent="0.4">
      <c r="A3179" s="416" t="s">
        <v>18045</v>
      </c>
      <c r="B3179" s="416" t="s">
        <v>33334</v>
      </c>
      <c r="C3179" s="416" t="s">
        <v>13169</v>
      </c>
      <c r="D3179" s="416" t="s">
        <v>20772</v>
      </c>
      <c r="E3179" s="416"/>
      <c r="F3179" s="416" t="s">
        <v>20772</v>
      </c>
      <c r="G3179" s="416" t="s">
        <v>20772</v>
      </c>
      <c r="H3179" s="416"/>
      <c r="I3179" s="416" t="s">
        <v>20772</v>
      </c>
      <c r="J3179" s="416" t="s">
        <v>13170</v>
      </c>
      <c r="K3179" s="416" t="s">
        <v>13173</v>
      </c>
      <c r="L3179" s="416" t="s">
        <v>35332</v>
      </c>
      <c r="M3179" s="416" t="s">
        <v>13173</v>
      </c>
      <c r="N3179" s="416" t="s">
        <v>13172</v>
      </c>
      <c r="O3179" s="416" t="s">
        <v>21009</v>
      </c>
      <c r="P3179" s="416" t="s">
        <v>13170</v>
      </c>
      <c r="Q3179" s="417">
        <v>0</v>
      </c>
      <c r="R3179" s="416" t="s">
        <v>25158</v>
      </c>
      <c r="S3179" s="418"/>
      <c r="T3179" s="418"/>
      <c r="U3179" s="418"/>
    </row>
    <row r="3180" spans="1:21" ht="14.6" x14ac:dyDescent="0.4">
      <c r="A3180" s="419" t="s">
        <v>18045</v>
      </c>
      <c r="B3180" s="419" t="s">
        <v>33335</v>
      </c>
      <c r="C3180" s="419" t="s">
        <v>13169</v>
      </c>
      <c r="D3180" s="419" t="s">
        <v>20772</v>
      </c>
      <c r="E3180" s="419"/>
      <c r="F3180" s="419" t="s">
        <v>20772</v>
      </c>
      <c r="G3180" s="419" t="s">
        <v>20772</v>
      </c>
      <c r="H3180" s="419"/>
      <c r="I3180" s="419" t="s">
        <v>20772</v>
      </c>
      <c r="J3180" s="419" t="s">
        <v>13170</v>
      </c>
      <c r="K3180" s="419" t="s">
        <v>33336</v>
      </c>
      <c r="L3180" s="419" t="s">
        <v>35323</v>
      </c>
      <c r="M3180" s="419" t="s">
        <v>13173</v>
      </c>
      <c r="N3180" s="419" t="s">
        <v>13172</v>
      </c>
      <c r="O3180" s="419" t="s">
        <v>21009</v>
      </c>
      <c r="P3180" s="419" t="s">
        <v>13170</v>
      </c>
      <c r="Q3180" s="420">
        <v>1</v>
      </c>
      <c r="R3180" s="419" t="s">
        <v>25158</v>
      </c>
      <c r="S3180" s="421"/>
      <c r="T3180" s="421"/>
      <c r="U3180" s="421"/>
    </row>
    <row r="3181" spans="1:21" ht="14.6" x14ac:dyDescent="0.4">
      <c r="A3181" s="419" t="s">
        <v>18045</v>
      </c>
      <c r="B3181" s="419" t="s">
        <v>13174</v>
      </c>
      <c r="C3181" s="419" t="s">
        <v>13169</v>
      </c>
      <c r="D3181" s="419" t="s">
        <v>20148</v>
      </c>
      <c r="E3181" s="419"/>
      <c r="F3181" s="419" t="s">
        <v>38987</v>
      </c>
      <c r="G3181" s="419" t="s">
        <v>19639</v>
      </c>
      <c r="H3181" s="419"/>
      <c r="I3181" s="419" t="s">
        <v>19341</v>
      </c>
      <c r="J3181" s="419" t="s">
        <v>13170</v>
      </c>
      <c r="K3181" s="419" t="s">
        <v>13175</v>
      </c>
      <c r="L3181" s="419" t="s">
        <v>35323</v>
      </c>
      <c r="M3181" s="419" t="s">
        <v>13173</v>
      </c>
      <c r="N3181" s="419" t="s">
        <v>13176</v>
      </c>
      <c r="O3181" s="419" t="s">
        <v>21009</v>
      </c>
      <c r="P3181" s="419" t="s">
        <v>13170</v>
      </c>
      <c r="Q3181" s="425">
        <v>1</v>
      </c>
      <c r="R3181" s="419" t="s">
        <v>25159</v>
      </c>
      <c r="S3181" s="424"/>
      <c r="T3181" s="424"/>
      <c r="U3181" s="424"/>
    </row>
    <row r="3182" spans="1:21" ht="14.6" x14ac:dyDescent="0.4">
      <c r="A3182" s="419" t="s">
        <v>18045</v>
      </c>
      <c r="B3182" s="419" t="s">
        <v>13177</v>
      </c>
      <c r="C3182" s="419" t="s">
        <v>13169</v>
      </c>
      <c r="D3182" s="419" t="s">
        <v>20148</v>
      </c>
      <c r="E3182" s="419"/>
      <c r="F3182" s="419" t="s">
        <v>38988</v>
      </c>
      <c r="G3182" s="419" t="s">
        <v>19639</v>
      </c>
      <c r="H3182" s="419"/>
      <c r="I3182" s="419" t="s">
        <v>19364</v>
      </c>
      <c r="J3182" s="419" t="s">
        <v>13170</v>
      </c>
      <c r="K3182" s="419" t="s">
        <v>13178</v>
      </c>
      <c r="L3182" s="419" t="s">
        <v>35323</v>
      </c>
      <c r="M3182" s="419" t="s">
        <v>13173</v>
      </c>
      <c r="N3182" s="419" t="s">
        <v>13179</v>
      </c>
      <c r="O3182" s="419" t="s">
        <v>21009</v>
      </c>
      <c r="P3182" s="419" t="s">
        <v>13170</v>
      </c>
      <c r="Q3182" s="425">
        <v>1</v>
      </c>
      <c r="R3182" s="419" t="s">
        <v>25160</v>
      </c>
      <c r="S3182" s="424"/>
      <c r="T3182" s="424"/>
      <c r="U3182" s="424"/>
    </row>
    <row r="3183" spans="1:21" ht="14.6" x14ac:dyDescent="0.4">
      <c r="A3183" s="419" t="s">
        <v>18045</v>
      </c>
      <c r="B3183" s="419" t="s">
        <v>13180</v>
      </c>
      <c r="C3183" s="419" t="s">
        <v>13169</v>
      </c>
      <c r="D3183" s="419" t="s">
        <v>20148</v>
      </c>
      <c r="E3183" s="419"/>
      <c r="F3183" s="419" t="s">
        <v>38989</v>
      </c>
      <c r="G3183" s="419" t="s">
        <v>19639</v>
      </c>
      <c r="H3183" s="419"/>
      <c r="I3183" s="419" t="s">
        <v>20186</v>
      </c>
      <c r="J3183" s="419" t="s">
        <v>13170</v>
      </c>
      <c r="K3183" s="419" t="s">
        <v>13181</v>
      </c>
      <c r="L3183" s="419" t="s">
        <v>35323</v>
      </c>
      <c r="M3183" s="419" t="s">
        <v>13173</v>
      </c>
      <c r="N3183" s="419" t="s">
        <v>13182</v>
      </c>
      <c r="O3183" s="419" t="s">
        <v>21009</v>
      </c>
      <c r="P3183" s="419" t="s">
        <v>13170</v>
      </c>
      <c r="Q3183" s="425">
        <v>1</v>
      </c>
      <c r="R3183" s="419" t="s">
        <v>25161</v>
      </c>
      <c r="S3183" s="424"/>
      <c r="T3183" s="424"/>
      <c r="U3183" s="424"/>
    </row>
    <row r="3184" spans="1:21" ht="14.6" x14ac:dyDescent="0.4">
      <c r="A3184" s="419" t="s">
        <v>18045</v>
      </c>
      <c r="B3184" s="419" t="s">
        <v>13183</v>
      </c>
      <c r="C3184" s="419" t="s">
        <v>13169</v>
      </c>
      <c r="D3184" s="419" t="s">
        <v>20148</v>
      </c>
      <c r="E3184" s="419"/>
      <c r="F3184" s="419" t="s">
        <v>38990</v>
      </c>
      <c r="G3184" s="419" t="s">
        <v>19639</v>
      </c>
      <c r="H3184" s="419"/>
      <c r="I3184" s="419" t="s">
        <v>20194</v>
      </c>
      <c r="J3184" s="419" t="s">
        <v>13170</v>
      </c>
      <c r="K3184" s="419" t="s">
        <v>13184</v>
      </c>
      <c r="L3184" s="419" t="s">
        <v>35323</v>
      </c>
      <c r="M3184" s="419" t="s">
        <v>13173</v>
      </c>
      <c r="N3184" s="419" t="s">
        <v>13185</v>
      </c>
      <c r="O3184" s="419" t="s">
        <v>21009</v>
      </c>
      <c r="P3184" s="419" t="s">
        <v>13170</v>
      </c>
      <c r="Q3184" s="425">
        <v>1</v>
      </c>
      <c r="R3184" s="419" t="s">
        <v>25162</v>
      </c>
      <c r="S3184" s="424"/>
      <c r="T3184" s="424"/>
      <c r="U3184" s="424"/>
    </row>
    <row r="3185" spans="1:21" ht="14.6" x14ac:dyDescent="0.4">
      <c r="A3185" s="419" t="s">
        <v>18045</v>
      </c>
      <c r="B3185" s="419" t="s">
        <v>13186</v>
      </c>
      <c r="C3185" s="419" t="s">
        <v>13169</v>
      </c>
      <c r="D3185" s="419" t="s">
        <v>20148</v>
      </c>
      <c r="E3185" s="419"/>
      <c r="F3185" s="419" t="s">
        <v>38991</v>
      </c>
      <c r="G3185" s="419" t="s">
        <v>19639</v>
      </c>
      <c r="H3185" s="419"/>
      <c r="I3185" s="419" t="s">
        <v>19719</v>
      </c>
      <c r="J3185" s="419" t="s">
        <v>13170</v>
      </c>
      <c r="K3185" s="419" t="s">
        <v>13187</v>
      </c>
      <c r="L3185" s="419" t="s">
        <v>35323</v>
      </c>
      <c r="M3185" s="419" t="s">
        <v>13173</v>
      </c>
      <c r="N3185" s="419" t="s">
        <v>13188</v>
      </c>
      <c r="O3185" s="419" t="s">
        <v>21009</v>
      </c>
      <c r="P3185" s="419" t="s">
        <v>13170</v>
      </c>
      <c r="Q3185" s="425">
        <v>1</v>
      </c>
      <c r="R3185" s="419" t="s">
        <v>25163</v>
      </c>
      <c r="S3185" s="424"/>
      <c r="T3185" s="424"/>
      <c r="U3185" s="424"/>
    </row>
    <row r="3186" spans="1:21" ht="14.6" x14ac:dyDescent="0.4">
      <c r="A3186" s="419" t="s">
        <v>18045</v>
      </c>
      <c r="B3186" s="419" t="s">
        <v>13189</v>
      </c>
      <c r="C3186" s="419" t="s">
        <v>13169</v>
      </c>
      <c r="D3186" s="419" t="s">
        <v>20148</v>
      </c>
      <c r="E3186" s="419"/>
      <c r="F3186" s="419" t="s">
        <v>38992</v>
      </c>
      <c r="G3186" s="419" t="s">
        <v>19639</v>
      </c>
      <c r="H3186" s="419"/>
      <c r="I3186" s="419" t="s">
        <v>19652</v>
      </c>
      <c r="J3186" s="419" t="s">
        <v>13170</v>
      </c>
      <c r="K3186" s="419" t="s">
        <v>13190</v>
      </c>
      <c r="L3186" s="419" t="s">
        <v>35323</v>
      </c>
      <c r="M3186" s="419" t="s">
        <v>13173</v>
      </c>
      <c r="N3186" s="419" t="s">
        <v>13191</v>
      </c>
      <c r="O3186" s="419" t="s">
        <v>21009</v>
      </c>
      <c r="P3186" s="419" t="s">
        <v>13170</v>
      </c>
      <c r="Q3186" s="425">
        <v>1</v>
      </c>
      <c r="R3186" s="419" t="s">
        <v>25164</v>
      </c>
      <c r="S3186" s="424"/>
      <c r="T3186" s="424"/>
      <c r="U3186" s="424"/>
    </row>
    <row r="3187" spans="1:21" ht="14.6" x14ac:dyDescent="0.4">
      <c r="A3187" s="419" t="s">
        <v>18045</v>
      </c>
      <c r="B3187" s="419" t="s">
        <v>13192</v>
      </c>
      <c r="C3187" s="419" t="s">
        <v>13169</v>
      </c>
      <c r="D3187" s="419" t="s">
        <v>20148</v>
      </c>
      <c r="E3187" s="419"/>
      <c r="F3187" s="419" t="s">
        <v>38993</v>
      </c>
      <c r="G3187" s="419" t="s">
        <v>19639</v>
      </c>
      <c r="H3187" s="419"/>
      <c r="I3187" s="419" t="s">
        <v>19821</v>
      </c>
      <c r="J3187" s="419" t="s">
        <v>13170</v>
      </c>
      <c r="K3187" s="419" t="s">
        <v>13193</v>
      </c>
      <c r="L3187" s="419" t="s">
        <v>35323</v>
      </c>
      <c r="M3187" s="419" t="s">
        <v>13173</v>
      </c>
      <c r="N3187" s="419" t="s">
        <v>13194</v>
      </c>
      <c r="O3187" s="419" t="s">
        <v>21009</v>
      </c>
      <c r="P3187" s="419" t="s">
        <v>13170</v>
      </c>
      <c r="Q3187" s="425">
        <v>1</v>
      </c>
      <c r="R3187" s="419" t="s">
        <v>25165</v>
      </c>
      <c r="S3187" s="424"/>
      <c r="T3187" s="424"/>
      <c r="U3187" s="424"/>
    </row>
    <row r="3188" spans="1:21" ht="14.6" x14ac:dyDescent="0.4">
      <c r="A3188" s="419" t="s">
        <v>18045</v>
      </c>
      <c r="B3188" s="419" t="s">
        <v>16421</v>
      </c>
      <c r="C3188" s="419" t="s">
        <v>13169</v>
      </c>
      <c r="D3188" s="419" t="s">
        <v>20148</v>
      </c>
      <c r="E3188" s="419"/>
      <c r="F3188" s="419" t="s">
        <v>38994</v>
      </c>
      <c r="G3188" s="419" t="s">
        <v>19639</v>
      </c>
      <c r="H3188" s="419"/>
      <c r="I3188" s="419" t="s">
        <v>20202</v>
      </c>
      <c r="J3188" s="419" t="s">
        <v>13170</v>
      </c>
      <c r="K3188" s="419" t="s">
        <v>13195</v>
      </c>
      <c r="L3188" s="419" t="s">
        <v>35323</v>
      </c>
      <c r="M3188" s="419" t="s">
        <v>13173</v>
      </c>
      <c r="N3188" s="419" t="s">
        <v>13196</v>
      </c>
      <c r="O3188" s="419" t="s">
        <v>21009</v>
      </c>
      <c r="P3188" s="419" t="s">
        <v>13170</v>
      </c>
      <c r="Q3188" s="425">
        <v>1</v>
      </c>
      <c r="R3188" s="419" t="s">
        <v>25166</v>
      </c>
      <c r="S3188" s="424"/>
      <c r="T3188" s="424"/>
      <c r="U3188" s="424"/>
    </row>
    <row r="3189" spans="1:21" ht="14.6" x14ac:dyDescent="0.4">
      <c r="A3189" s="419" t="s">
        <v>18045</v>
      </c>
      <c r="B3189" s="419" t="s">
        <v>13197</v>
      </c>
      <c r="C3189" s="419" t="s">
        <v>13169</v>
      </c>
      <c r="D3189" s="419" t="s">
        <v>20148</v>
      </c>
      <c r="E3189" s="419"/>
      <c r="F3189" s="419" t="s">
        <v>38995</v>
      </c>
      <c r="G3189" s="419" t="s">
        <v>19639</v>
      </c>
      <c r="H3189" s="419"/>
      <c r="I3189" s="419" t="s">
        <v>17926</v>
      </c>
      <c r="J3189" s="419" t="s">
        <v>13170</v>
      </c>
      <c r="K3189" s="419" t="s">
        <v>13198</v>
      </c>
      <c r="L3189" s="419" t="s">
        <v>35323</v>
      </c>
      <c r="M3189" s="419" t="s">
        <v>13173</v>
      </c>
      <c r="N3189" s="419" t="s">
        <v>13199</v>
      </c>
      <c r="O3189" s="419" t="s">
        <v>21009</v>
      </c>
      <c r="P3189" s="419" t="s">
        <v>13170</v>
      </c>
      <c r="Q3189" s="425">
        <v>1</v>
      </c>
      <c r="R3189" s="419" t="s">
        <v>25167</v>
      </c>
      <c r="S3189" s="424"/>
      <c r="T3189" s="424"/>
      <c r="U3189" s="424"/>
    </row>
    <row r="3190" spans="1:21" ht="14.6" x14ac:dyDescent="0.4">
      <c r="A3190" s="419" t="s">
        <v>18045</v>
      </c>
      <c r="B3190" s="419" t="s">
        <v>13200</v>
      </c>
      <c r="C3190" s="419" t="s">
        <v>13169</v>
      </c>
      <c r="D3190" s="419" t="s">
        <v>20148</v>
      </c>
      <c r="E3190" s="419"/>
      <c r="F3190" s="419" t="s">
        <v>38996</v>
      </c>
      <c r="G3190" s="419" t="s">
        <v>19639</v>
      </c>
      <c r="H3190" s="419"/>
      <c r="I3190" s="419" t="s">
        <v>20142</v>
      </c>
      <c r="J3190" s="419" t="s">
        <v>13170</v>
      </c>
      <c r="K3190" s="419" t="s">
        <v>13201</v>
      </c>
      <c r="L3190" s="419" t="s">
        <v>35323</v>
      </c>
      <c r="M3190" s="419" t="s">
        <v>13173</v>
      </c>
      <c r="N3190" s="419" t="s">
        <v>13202</v>
      </c>
      <c r="O3190" s="419" t="s">
        <v>21009</v>
      </c>
      <c r="P3190" s="419" t="s">
        <v>13170</v>
      </c>
      <c r="Q3190" s="425">
        <v>1</v>
      </c>
      <c r="R3190" s="419" t="s">
        <v>25168</v>
      </c>
      <c r="S3190" s="424"/>
      <c r="T3190" s="424"/>
      <c r="U3190" s="424"/>
    </row>
    <row r="3191" spans="1:21" ht="14.6" x14ac:dyDescent="0.4">
      <c r="A3191" s="419" t="s">
        <v>18045</v>
      </c>
      <c r="B3191" s="419" t="s">
        <v>13203</v>
      </c>
      <c r="C3191" s="419" t="s">
        <v>13169</v>
      </c>
      <c r="D3191" s="419" t="s">
        <v>20148</v>
      </c>
      <c r="E3191" s="419"/>
      <c r="F3191" s="419" t="s">
        <v>38997</v>
      </c>
      <c r="G3191" s="419" t="s">
        <v>19639</v>
      </c>
      <c r="H3191" s="419"/>
      <c r="I3191" s="419" t="s">
        <v>19329</v>
      </c>
      <c r="J3191" s="419" t="s">
        <v>13170</v>
      </c>
      <c r="K3191" s="419" t="s">
        <v>13204</v>
      </c>
      <c r="L3191" s="419" t="s">
        <v>35323</v>
      </c>
      <c r="M3191" s="419" t="s">
        <v>13173</v>
      </c>
      <c r="N3191" s="419" t="s">
        <v>13205</v>
      </c>
      <c r="O3191" s="419" t="s">
        <v>21009</v>
      </c>
      <c r="P3191" s="419" t="s">
        <v>13170</v>
      </c>
      <c r="Q3191" s="425">
        <v>1</v>
      </c>
      <c r="R3191" s="419" t="s">
        <v>25169</v>
      </c>
      <c r="S3191" s="424"/>
      <c r="T3191" s="424"/>
      <c r="U3191" s="424"/>
    </row>
    <row r="3192" spans="1:21" ht="14.6" x14ac:dyDescent="0.4">
      <c r="A3192" s="419" t="s">
        <v>18045</v>
      </c>
      <c r="B3192" s="419" t="s">
        <v>13206</v>
      </c>
      <c r="C3192" s="419" t="s">
        <v>13169</v>
      </c>
      <c r="D3192" s="419" t="s">
        <v>20148</v>
      </c>
      <c r="E3192" s="419"/>
      <c r="F3192" s="419" t="s">
        <v>38998</v>
      </c>
      <c r="G3192" s="419" t="s">
        <v>19639</v>
      </c>
      <c r="H3192" s="419"/>
      <c r="I3192" s="419" t="s">
        <v>19464</v>
      </c>
      <c r="J3192" s="419" t="s">
        <v>13170</v>
      </c>
      <c r="K3192" s="419" t="s">
        <v>13207</v>
      </c>
      <c r="L3192" s="419" t="s">
        <v>35323</v>
      </c>
      <c r="M3192" s="419" t="s">
        <v>13173</v>
      </c>
      <c r="N3192" s="419" t="s">
        <v>13208</v>
      </c>
      <c r="O3192" s="419" t="s">
        <v>21009</v>
      </c>
      <c r="P3192" s="419" t="s">
        <v>13170</v>
      </c>
      <c r="Q3192" s="425">
        <v>1</v>
      </c>
      <c r="R3192" s="419" t="s">
        <v>25170</v>
      </c>
      <c r="S3192" s="424"/>
      <c r="T3192" s="424"/>
      <c r="U3192" s="424"/>
    </row>
    <row r="3193" spans="1:21" ht="14.6" x14ac:dyDescent="0.4">
      <c r="A3193" s="419" t="s">
        <v>18045</v>
      </c>
      <c r="B3193" s="419" t="s">
        <v>13209</v>
      </c>
      <c r="C3193" s="419" t="s">
        <v>13169</v>
      </c>
      <c r="D3193" s="419" t="s">
        <v>20148</v>
      </c>
      <c r="E3193" s="419"/>
      <c r="F3193" s="419" t="s">
        <v>38999</v>
      </c>
      <c r="G3193" s="419" t="s">
        <v>19639</v>
      </c>
      <c r="H3193" s="419"/>
      <c r="I3193" s="419" t="s">
        <v>19855</v>
      </c>
      <c r="J3193" s="419" t="s">
        <v>13170</v>
      </c>
      <c r="K3193" s="419" t="s">
        <v>13210</v>
      </c>
      <c r="L3193" s="419" t="s">
        <v>35323</v>
      </c>
      <c r="M3193" s="419" t="s">
        <v>13173</v>
      </c>
      <c r="N3193" s="419" t="s">
        <v>13211</v>
      </c>
      <c r="O3193" s="419" t="s">
        <v>21009</v>
      </c>
      <c r="P3193" s="419" t="s">
        <v>13170</v>
      </c>
      <c r="Q3193" s="425">
        <v>1</v>
      </c>
      <c r="R3193" s="419" t="s">
        <v>25171</v>
      </c>
      <c r="S3193" s="424"/>
      <c r="T3193" s="424"/>
      <c r="U3193" s="424"/>
    </row>
    <row r="3194" spans="1:21" ht="14.6" x14ac:dyDescent="0.4">
      <c r="A3194" s="419" t="s">
        <v>18045</v>
      </c>
      <c r="B3194" s="419" t="s">
        <v>13212</v>
      </c>
      <c r="C3194" s="419" t="s">
        <v>13169</v>
      </c>
      <c r="D3194" s="419" t="s">
        <v>20148</v>
      </c>
      <c r="E3194" s="419"/>
      <c r="F3194" s="419" t="s">
        <v>39000</v>
      </c>
      <c r="G3194" s="419" t="s">
        <v>19639</v>
      </c>
      <c r="H3194" s="419"/>
      <c r="I3194" s="419" t="s">
        <v>19855</v>
      </c>
      <c r="J3194" s="419" t="s">
        <v>13170</v>
      </c>
      <c r="K3194" s="419" t="s">
        <v>13213</v>
      </c>
      <c r="L3194" s="419" t="s">
        <v>35323</v>
      </c>
      <c r="M3194" s="419" t="s">
        <v>13173</v>
      </c>
      <c r="N3194" s="419" t="s">
        <v>13214</v>
      </c>
      <c r="O3194" s="419" t="s">
        <v>21009</v>
      </c>
      <c r="P3194" s="419" t="s">
        <v>13170</v>
      </c>
      <c r="Q3194" s="425">
        <v>1</v>
      </c>
      <c r="R3194" s="419" t="s">
        <v>25172</v>
      </c>
      <c r="S3194" s="424"/>
      <c r="T3194" s="424"/>
      <c r="U3194" s="424"/>
    </row>
    <row r="3195" spans="1:21" ht="14.6" x14ac:dyDescent="0.4">
      <c r="A3195" s="419" t="s">
        <v>18045</v>
      </c>
      <c r="B3195" s="419" t="s">
        <v>13215</v>
      </c>
      <c r="C3195" s="419" t="s">
        <v>13169</v>
      </c>
      <c r="D3195" s="419" t="s">
        <v>20148</v>
      </c>
      <c r="E3195" s="419"/>
      <c r="F3195" s="419" t="s">
        <v>39001</v>
      </c>
      <c r="G3195" s="419" t="s">
        <v>19639</v>
      </c>
      <c r="H3195" s="419"/>
      <c r="I3195" s="419" t="s">
        <v>19359</v>
      </c>
      <c r="J3195" s="419" t="s">
        <v>13170</v>
      </c>
      <c r="K3195" s="419" t="s">
        <v>13216</v>
      </c>
      <c r="L3195" s="419" t="s">
        <v>35323</v>
      </c>
      <c r="M3195" s="419" t="s">
        <v>13173</v>
      </c>
      <c r="N3195" s="419" t="s">
        <v>13217</v>
      </c>
      <c r="O3195" s="419" t="s">
        <v>21009</v>
      </c>
      <c r="P3195" s="419" t="s">
        <v>13170</v>
      </c>
      <c r="Q3195" s="425">
        <v>1</v>
      </c>
      <c r="R3195" s="419" t="s">
        <v>25173</v>
      </c>
      <c r="S3195" s="424"/>
      <c r="T3195" s="424"/>
      <c r="U3195" s="424"/>
    </row>
    <row r="3196" spans="1:21" ht="14.6" x14ac:dyDescent="0.4">
      <c r="A3196" s="419" t="s">
        <v>18045</v>
      </c>
      <c r="B3196" s="419" t="s">
        <v>13218</v>
      </c>
      <c r="C3196" s="419" t="s">
        <v>13169</v>
      </c>
      <c r="D3196" s="419" t="s">
        <v>20148</v>
      </c>
      <c r="E3196" s="419"/>
      <c r="F3196" s="419" t="s">
        <v>39002</v>
      </c>
      <c r="G3196" s="419" t="s">
        <v>19639</v>
      </c>
      <c r="H3196" s="419"/>
      <c r="I3196" s="419" t="s">
        <v>20218</v>
      </c>
      <c r="J3196" s="419" t="s">
        <v>13170</v>
      </c>
      <c r="K3196" s="419" t="s">
        <v>13219</v>
      </c>
      <c r="L3196" s="419" t="s">
        <v>35323</v>
      </c>
      <c r="M3196" s="419" t="s">
        <v>13173</v>
      </c>
      <c r="N3196" s="419" t="s">
        <v>13220</v>
      </c>
      <c r="O3196" s="419" t="s">
        <v>21009</v>
      </c>
      <c r="P3196" s="419" t="s">
        <v>13170</v>
      </c>
      <c r="Q3196" s="425">
        <v>1</v>
      </c>
      <c r="R3196" s="419" t="s">
        <v>25174</v>
      </c>
      <c r="S3196" s="424"/>
      <c r="T3196" s="424"/>
      <c r="U3196" s="424"/>
    </row>
    <row r="3197" spans="1:21" ht="14.6" x14ac:dyDescent="0.4">
      <c r="A3197" s="419" t="s">
        <v>18045</v>
      </c>
      <c r="B3197" s="419" t="s">
        <v>35849</v>
      </c>
      <c r="C3197" s="419" t="s">
        <v>13169</v>
      </c>
      <c r="D3197" s="419" t="s">
        <v>20148</v>
      </c>
      <c r="E3197" s="419"/>
      <c r="F3197" s="419" t="s">
        <v>39003</v>
      </c>
      <c r="G3197" s="419" t="s">
        <v>20248</v>
      </c>
      <c r="H3197" s="419"/>
      <c r="I3197" s="419" t="s">
        <v>19779</v>
      </c>
      <c r="J3197" s="419" t="s">
        <v>13170</v>
      </c>
      <c r="K3197" s="419" t="s">
        <v>13221</v>
      </c>
      <c r="L3197" s="419" t="s">
        <v>35323</v>
      </c>
      <c r="M3197" s="419" t="s">
        <v>13173</v>
      </c>
      <c r="N3197" s="419" t="s">
        <v>13222</v>
      </c>
      <c r="O3197" s="419" t="s">
        <v>21235</v>
      </c>
      <c r="P3197" s="419" t="s">
        <v>13170</v>
      </c>
      <c r="Q3197" s="425">
        <v>1</v>
      </c>
      <c r="R3197" s="419" t="s">
        <v>25175</v>
      </c>
      <c r="S3197" s="424"/>
      <c r="T3197" s="424"/>
      <c r="U3197" s="424"/>
    </row>
    <row r="3198" spans="1:21" ht="14.6" x14ac:dyDescent="0.4">
      <c r="A3198" s="419" t="s">
        <v>18045</v>
      </c>
      <c r="B3198" s="419" t="s">
        <v>22276</v>
      </c>
      <c r="C3198" s="419" t="s">
        <v>13169</v>
      </c>
      <c r="D3198" s="419" t="s">
        <v>20148</v>
      </c>
      <c r="E3198" s="419"/>
      <c r="F3198" s="419" t="s">
        <v>39004</v>
      </c>
      <c r="G3198" s="419" t="s">
        <v>20160</v>
      </c>
      <c r="H3198" s="419"/>
      <c r="I3198" s="419" t="s">
        <v>18002</v>
      </c>
      <c r="J3198" s="419" t="s">
        <v>13170</v>
      </c>
      <c r="K3198" s="419" t="s">
        <v>13223</v>
      </c>
      <c r="L3198" s="419" t="s">
        <v>35323</v>
      </c>
      <c r="M3198" s="419" t="s">
        <v>13173</v>
      </c>
      <c r="N3198" s="419" t="s">
        <v>13224</v>
      </c>
      <c r="O3198" s="419" t="s">
        <v>21020</v>
      </c>
      <c r="P3198" s="419" t="s">
        <v>13170</v>
      </c>
      <c r="Q3198" s="425">
        <v>1</v>
      </c>
      <c r="R3198" s="419" t="s">
        <v>25176</v>
      </c>
      <c r="S3198" s="424"/>
      <c r="T3198" s="424"/>
      <c r="U3198" s="424"/>
    </row>
    <row r="3199" spans="1:21" ht="14.6" x14ac:dyDescent="0.4">
      <c r="A3199" s="422" t="s">
        <v>18045</v>
      </c>
      <c r="B3199" s="422" t="s">
        <v>31495</v>
      </c>
      <c r="C3199" s="422" t="s">
        <v>13169</v>
      </c>
      <c r="D3199" s="422" t="s">
        <v>20148</v>
      </c>
      <c r="E3199" s="422"/>
      <c r="F3199" s="422" t="s">
        <v>39005</v>
      </c>
      <c r="G3199" s="422" t="s">
        <v>20155</v>
      </c>
      <c r="H3199" s="422"/>
      <c r="I3199" s="422" t="s">
        <v>19464</v>
      </c>
      <c r="J3199" s="422" t="s">
        <v>13170</v>
      </c>
      <c r="K3199" s="422" t="s">
        <v>13225</v>
      </c>
      <c r="L3199" s="422" t="s">
        <v>35323</v>
      </c>
      <c r="M3199" s="422" t="s">
        <v>13173</v>
      </c>
      <c r="N3199" s="422" t="s">
        <v>13226</v>
      </c>
      <c r="O3199" s="422" t="s">
        <v>21016</v>
      </c>
      <c r="P3199" s="422" t="s">
        <v>13170</v>
      </c>
      <c r="Q3199" s="423">
        <v>1</v>
      </c>
      <c r="R3199" s="422" t="s">
        <v>25177</v>
      </c>
      <c r="S3199" s="424"/>
      <c r="T3199" s="424"/>
      <c r="U3199" s="424"/>
    </row>
    <row r="3200" spans="1:21" ht="14.6" x14ac:dyDescent="0.4">
      <c r="A3200" s="422" t="s">
        <v>18045</v>
      </c>
      <c r="B3200" s="422" t="s">
        <v>39006</v>
      </c>
      <c r="C3200" s="422" t="s">
        <v>13169</v>
      </c>
      <c r="D3200" s="422" t="s">
        <v>20148</v>
      </c>
      <c r="E3200" s="422"/>
      <c r="F3200" s="422" t="s">
        <v>39007</v>
      </c>
      <c r="G3200" s="422" t="s">
        <v>20155</v>
      </c>
      <c r="H3200" s="422"/>
      <c r="I3200" s="422" t="s">
        <v>20249</v>
      </c>
      <c r="J3200" s="422" t="s">
        <v>13170</v>
      </c>
      <c r="K3200" s="422" t="s">
        <v>22423</v>
      </c>
      <c r="L3200" s="422" t="s">
        <v>35323</v>
      </c>
      <c r="M3200" s="422" t="s">
        <v>13173</v>
      </c>
      <c r="N3200" s="422" t="s">
        <v>22526</v>
      </c>
      <c r="O3200" s="422" t="s">
        <v>21329</v>
      </c>
      <c r="P3200" s="422" t="s">
        <v>13170</v>
      </c>
      <c r="Q3200" s="423">
        <v>1</v>
      </c>
      <c r="R3200" s="422" t="s">
        <v>25178</v>
      </c>
      <c r="S3200" s="424"/>
      <c r="T3200" s="424"/>
      <c r="U3200" s="424"/>
    </row>
    <row r="3201" spans="1:21" ht="14.6" x14ac:dyDescent="0.4">
      <c r="A3201" s="419" t="s">
        <v>18045</v>
      </c>
      <c r="B3201" s="419" t="s">
        <v>33337</v>
      </c>
      <c r="C3201" s="419" t="s">
        <v>13169</v>
      </c>
      <c r="D3201" s="419" t="s">
        <v>20148</v>
      </c>
      <c r="E3201" s="419"/>
      <c r="F3201" s="419" t="s">
        <v>39008</v>
      </c>
      <c r="G3201" s="419" t="s">
        <v>20160</v>
      </c>
      <c r="H3201" s="419"/>
      <c r="I3201" s="419" t="s">
        <v>19497</v>
      </c>
      <c r="J3201" s="419" t="s">
        <v>13170</v>
      </c>
      <c r="K3201" s="419" t="s">
        <v>33338</v>
      </c>
      <c r="L3201" s="419" t="s">
        <v>35323</v>
      </c>
      <c r="M3201" s="419" t="s">
        <v>13173</v>
      </c>
      <c r="N3201" s="419" t="s">
        <v>33339</v>
      </c>
      <c r="O3201" s="419" t="s">
        <v>21290</v>
      </c>
      <c r="P3201" s="419" t="s">
        <v>13170</v>
      </c>
      <c r="Q3201" s="425">
        <v>1</v>
      </c>
      <c r="R3201" s="419" t="s">
        <v>33340</v>
      </c>
      <c r="S3201" s="424"/>
      <c r="T3201" s="424"/>
      <c r="U3201" s="424"/>
    </row>
    <row r="3202" spans="1:21" ht="14.6" x14ac:dyDescent="0.4">
      <c r="A3202" s="416" t="s">
        <v>18045</v>
      </c>
      <c r="B3202" s="416" t="s">
        <v>33341</v>
      </c>
      <c r="C3202" s="416" t="s">
        <v>13169</v>
      </c>
      <c r="D3202" s="416" t="s">
        <v>20772</v>
      </c>
      <c r="E3202" s="416"/>
      <c r="F3202" s="416" t="s">
        <v>20772</v>
      </c>
      <c r="G3202" s="416" t="s">
        <v>20772</v>
      </c>
      <c r="H3202" s="416"/>
      <c r="I3202" s="416" t="s">
        <v>20772</v>
      </c>
      <c r="J3202" s="416" t="s">
        <v>13170</v>
      </c>
      <c r="K3202" s="416" t="s">
        <v>33342</v>
      </c>
      <c r="L3202" s="416" t="s">
        <v>35332</v>
      </c>
      <c r="M3202" s="416" t="s">
        <v>33342</v>
      </c>
      <c r="N3202" s="416" t="s">
        <v>13172</v>
      </c>
      <c r="O3202" s="416" t="s">
        <v>21009</v>
      </c>
      <c r="P3202" s="416" t="s">
        <v>13170</v>
      </c>
      <c r="Q3202" s="417">
        <v>0</v>
      </c>
      <c r="R3202" s="416" t="s">
        <v>25158</v>
      </c>
      <c r="S3202" s="418"/>
      <c r="T3202" s="418"/>
      <c r="U3202" s="418"/>
    </row>
    <row r="3203" spans="1:21" ht="14.6" x14ac:dyDescent="0.4">
      <c r="A3203" s="416" t="s">
        <v>18045</v>
      </c>
      <c r="B3203" s="416" t="s">
        <v>33343</v>
      </c>
      <c r="C3203" s="416" t="s">
        <v>13169</v>
      </c>
      <c r="D3203" s="416" t="s">
        <v>20772</v>
      </c>
      <c r="E3203" s="416"/>
      <c r="F3203" s="416" t="s">
        <v>20772</v>
      </c>
      <c r="G3203" s="416" t="s">
        <v>20772</v>
      </c>
      <c r="H3203" s="416"/>
      <c r="I3203" s="416" t="s">
        <v>20772</v>
      </c>
      <c r="J3203" s="416" t="s">
        <v>13170</v>
      </c>
      <c r="K3203" s="416" t="s">
        <v>33344</v>
      </c>
      <c r="L3203" s="416" t="s">
        <v>35332</v>
      </c>
      <c r="M3203" s="416" t="s">
        <v>33344</v>
      </c>
      <c r="N3203" s="416" t="s">
        <v>13172</v>
      </c>
      <c r="O3203" s="416" t="s">
        <v>21009</v>
      </c>
      <c r="P3203" s="416" t="s">
        <v>13170</v>
      </c>
      <c r="Q3203" s="417">
        <v>0</v>
      </c>
      <c r="R3203" s="416" t="s">
        <v>25158</v>
      </c>
      <c r="S3203" s="418"/>
      <c r="T3203" s="418"/>
      <c r="U3203" s="418"/>
    </row>
    <row r="3204" spans="1:21" ht="14.6" x14ac:dyDescent="0.4">
      <c r="A3204" s="416" t="s">
        <v>18045</v>
      </c>
      <c r="B3204" s="416" t="s">
        <v>33345</v>
      </c>
      <c r="C3204" s="416" t="s">
        <v>13169</v>
      </c>
      <c r="D3204" s="416" t="s">
        <v>20772</v>
      </c>
      <c r="E3204" s="416"/>
      <c r="F3204" s="416" t="s">
        <v>20772</v>
      </c>
      <c r="G3204" s="416" t="s">
        <v>20772</v>
      </c>
      <c r="H3204" s="416"/>
      <c r="I3204" s="416" t="s">
        <v>20772</v>
      </c>
      <c r="J3204" s="416" t="s">
        <v>13170</v>
      </c>
      <c r="K3204" s="416" t="s">
        <v>33346</v>
      </c>
      <c r="L3204" s="416" t="s">
        <v>35332</v>
      </c>
      <c r="M3204" s="416" t="s">
        <v>33346</v>
      </c>
      <c r="N3204" s="416" t="s">
        <v>13172</v>
      </c>
      <c r="O3204" s="416" t="s">
        <v>21009</v>
      </c>
      <c r="P3204" s="416" t="s">
        <v>13170</v>
      </c>
      <c r="Q3204" s="417">
        <v>0</v>
      </c>
      <c r="R3204" s="416" t="s">
        <v>25158</v>
      </c>
      <c r="S3204" s="418"/>
      <c r="T3204" s="418"/>
      <c r="U3204" s="418"/>
    </row>
    <row r="3205" spans="1:21" ht="14.6" x14ac:dyDescent="0.4">
      <c r="A3205" s="416" t="s">
        <v>18045</v>
      </c>
      <c r="B3205" s="416" t="s">
        <v>39009</v>
      </c>
      <c r="C3205" s="416" t="s">
        <v>13169</v>
      </c>
      <c r="D3205" s="416" t="s">
        <v>20772</v>
      </c>
      <c r="E3205" s="416"/>
      <c r="F3205" s="416" t="s">
        <v>20772</v>
      </c>
      <c r="G3205" s="416" t="s">
        <v>20772</v>
      </c>
      <c r="H3205" s="416"/>
      <c r="I3205" s="416" t="s">
        <v>20772</v>
      </c>
      <c r="J3205" s="416" t="s">
        <v>13170</v>
      </c>
      <c r="K3205" s="416" t="s">
        <v>39010</v>
      </c>
      <c r="L3205" s="416" t="s">
        <v>35332</v>
      </c>
      <c r="M3205" s="416" t="s">
        <v>39010</v>
      </c>
      <c r="N3205" s="416" t="s">
        <v>13172</v>
      </c>
      <c r="O3205" s="416" t="s">
        <v>32479</v>
      </c>
      <c r="P3205" s="416" t="s">
        <v>13170</v>
      </c>
      <c r="Q3205" s="417">
        <v>0</v>
      </c>
      <c r="R3205" s="416" t="s">
        <v>25158</v>
      </c>
      <c r="S3205" s="418"/>
      <c r="T3205" s="418"/>
      <c r="U3205" s="418"/>
    </row>
    <row r="3206" spans="1:21" ht="14.6" x14ac:dyDescent="0.4">
      <c r="A3206" s="416" t="s">
        <v>18045</v>
      </c>
      <c r="B3206" s="416" t="s">
        <v>31496</v>
      </c>
      <c r="C3206" s="416" t="s">
        <v>13227</v>
      </c>
      <c r="D3206" s="416" t="s">
        <v>20148</v>
      </c>
      <c r="E3206" s="416"/>
      <c r="F3206" s="416" t="s">
        <v>39011</v>
      </c>
      <c r="G3206" s="416" t="s">
        <v>20149</v>
      </c>
      <c r="H3206" s="416"/>
      <c r="I3206" s="416" t="s">
        <v>20245</v>
      </c>
      <c r="J3206" s="416" t="s">
        <v>13228</v>
      </c>
      <c r="K3206" s="416" t="s">
        <v>13229</v>
      </c>
      <c r="L3206" s="416" t="s">
        <v>35321</v>
      </c>
      <c r="M3206" s="416" t="s">
        <v>13229</v>
      </c>
      <c r="N3206" s="416" t="s">
        <v>13230</v>
      </c>
      <c r="O3206" s="416" t="s">
        <v>21009</v>
      </c>
      <c r="P3206" s="416" t="s">
        <v>13228</v>
      </c>
      <c r="Q3206" s="417">
        <v>0</v>
      </c>
      <c r="R3206" s="416" t="s">
        <v>25179</v>
      </c>
      <c r="S3206" s="418"/>
      <c r="T3206" s="418"/>
      <c r="U3206" s="418"/>
    </row>
    <row r="3207" spans="1:21" ht="14.6" x14ac:dyDescent="0.4">
      <c r="A3207" s="419" t="s">
        <v>18045</v>
      </c>
      <c r="B3207" s="419" t="s">
        <v>13231</v>
      </c>
      <c r="C3207" s="419" t="s">
        <v>13227</v>
      </c>
      <c r="D3207" s="419" t="s">
        <v>20148</v>
      </c>
      <c r="E3207" s="419"/>
      <c r="F3207" s="419" t="s">
        <v>39012</v>
      </c>
      <c r="G3207" s="419" t="s">
        <v>19639</v>
      </c>
      <c r="H3207" s="419"/>
      <c r="I3207" s="419" t="s">
        <v>19429</v>
      </c>
      <c r="J3207" s="419" t="s">
        <v>13228</v>
      </c>
      <c r="K3207" s="419" t="s">
        <v>13232</v>
      </c>
      <c r="L3207" s="419" t="s">
        <v>35323</v>
      </c>
      <c r="M3207" s="419" t="s">
        <v>13233</v>
      </c>
      <c r="N3207" s="419" t="s">
        <v>13234</v>
      </c>
      <c r="O3207" s="419" t="s">
        <v>21009</v>
      </c>
      <c r="P3207" s="419" t="s">
        <v>13228</v>
      </c>
      <c r="Q3207" s="425">
        <v>1</v>
      </c>
      <c r="R3207" s="419" t="s">
        <v>25180</v>
      </c>
      <c r="S3207" s="424"/>
      <c r="T3207" s="424"/>
      <c r="U3207" s="424"/>
    </row>
    <row r="3208" spans="1:21" ht="14.6" x14ac:dyDescent="0.4">
      <c r="A3208" s="419" t="s">
        <v>18045</v>
      </c>
      <c r="B3208" s="419" t="s">
        <v>14877</v>
      </c>
      <c r="C3208" s="419" t="s">
        <v>13227</v>
      </c>
      <c r="D3208" s="419" t="s">
        <v>20148</v>
      </c>
      <c r="E3208" s="419"/>
      <c r="F3208" s="419" t="s">
        <v>39013</v>
      </c>
      <c r="G3208" s="419" t="s">
        <v>19639</v>
      </c>
      <c r="H3208" s="419"/>
      <c r="I3208" s="419" t="s">
        <v>19356</v>
      </c>
      <c r="J3208" s="419" t="s">
        <v>13228</v>
      </c>
      <c r="K3208" s="419" t="s">
        <v>13235</v>
      </c>
      <c r="L3208" s="419" t="s">
        <v>35323</v>
      </c>
      <c r="M3208" s="419" t="s">
        <v>13233</v>
      </c>
      <c r="N3208" s="419" t="s">
        <v>13236</v>
      </c>
      <c r="O3208" s="419" t="s">
        <v>21009</v>
      </c>
      <c r="P3208" s="419" t="s">
        <v>13228</v>
      </c>
      <c r="Q3208" s="425">
        <v>1</v>
      </c>
      <c r="R3208" s="419" t="s">
        <v>25181</v>
      </c>
      <c r="S3208" s="424"/>
      <c r="T3208" s="424"/>
      <c r="U3208" s="424"/>
    </row>
    <row r="3209" spans="1:21" ht="14.6" x14ac:dyDescent="0.4">
      <c r="A3209" s="419" t="s">
        <v>18045</v>
      </c>
      <c r="B3209" s="419" t="s">
        <v>13237</v>
      </c>
      <c r="C3209" s="419" t="s">
        <v>13227</v>
      </c>
      <c r="D3209" s="419" t="s">
        <v>20148</v>
      </c>
      <c r="E3209" s="419"/>
      <c r="F3209" s="419" t="s">
        <v>39014</v>
      </c>
      <c r="G3209" s="419" t="s">
        <v>19639</v>
      </c>
      <c r="H3209" s="419"/>
      <c r="I3209" s="419" t="s">
        <v>18002</v>
      </c>
      <c r="J3209" s="419" t="s">
        <v>13228</v>
      </c>
      <c r="K3209" s="419" t="s">
        <v>13238</v>
      </c>
      <c r="L3209" s="419" t="s">
        <v>35323</v>
      </c>
      <c r="M3209" s="419" t="s">
        <v>13233</v>
      </c>
      <c r="N3209" s="419" t="s">
        <v>13239</v>
      </c>
      <c r="O3209" s="419" t="s">
        <v>21009</v>
      </c>
      <c r="P3209" s="419" t="s">
        <v>13228</v>
      </c>
      <c r="Q3209" s="425">
        <v>1</v>
      </c>
      <c r="R3209" s="419" t="s">
        <v>25182</v>
      </c>
      <c r="S3209" s="424"/>
      <c r="T3209" s="424"/>
      <c r="U3209" s="424"/>
    </row>
    <row r="3210" spans="1:21" ht="14.6" x14ac:dyDescent="0.4">
      <c r="A3210" s="419" t="s">
        <v>18045</v>
      </c>
      <c r="B3210" s="419" t="s">
        <v>13240</v>
      </c>
      <c r="C3210" s="419" t="s">
        <v>13227</v>
      </c>
      <c r="D3210" s="419" t="s">
        <v>20148</v>
      </c>
      <c r="E3210" s="419"/>
      <c r="F3210" s="419" t="s">
        <v>39015</v>
      </c>
      <c r="G3210" s="419" t="s">
        <v>19639</v>
      </c>
      <c r="H3210" s="419"/>
      <c r="I3210" s="419" t="s">
        <v>17933</v>
      </c>
      <c r="J3210" s="419" t="s">
        <v>13228</v>
      </c>
      <c r="K3210" s="419" t="s">
        <v>13241</v>
      </c>
      <c r="L3210" s="419" t="s">
        <v>35323</v>
      </c>
      <c r="M3210" s="419" t="s">
        <v>13233</v>
      </c>
      <c r="N3210" s="419" t="s">
        <v>13242</v>
      </c>
      <c r="O3210" s="419" t="s">
        <v>21009</v>
      </c>
      <c r="P3210" s="419" t="s">
        <v>13228</v>
      </c>
      <c r="Q3210" s="425">
        <v>1</v>
      </c>
      <c r="R3210" s="419" t="s">
        <v>25183</v>
      </c>
      <c r="S3210" s="424"/>
      <c r="T3210" s="424"/>
      <c r="U3210" s="424"/>
    </row>
    <row r="3211" spans="1:21" ht="14.6" x14ac:dyDescent="0.4">
      <c r="A3211" s="416" t="s">
        <v>18045</v>
      </c>
      <c r="B3211" s="416" t="s">
        <v>33323</v>
      </c>
      <c r="C3211" s="416" t="s">
        <v>13227</v>
      </c>
      <c r="D3211" s="416" t="s">
        <v>20772</v>
      </c>
      <c r="E3211" s="416"/>
      <c r="F3211" s="416" t="s">
        <v>20772</v>
      </c>
      <c r="G3211" s="416" t="s">
        <v>20772</v>
      </c>
      <c r="H3211" s="416"/>
      <c r="I3211" s="416" t="s">
        <v>20772</v>
      </c>
      <c r="J3211" s="416" t="s">
        <v>13228</v>
      </c>
      <c r="K3211" s="416" t="s">
        <v>13233</v>
      </c>
      <c r="L3211" s="416" t="s">
        <v>35332</v>
      </c>
      <c r="M3211" s="416" t="s">
        <v>13233</v>
      </c>
      <c r="N3211" s="416" t="s">
        <v>13230</v>
      </c>
      <c r="O3211" s="416" t="s">
        <v>21009</v>
      </c>
      <c r="P3211" s="416" t="s">
        <v>13228</v>
      </c>
      <c r="Q3211" s="417">
        <v>0</v>
      </c>
      <c r="R3211" s="416" t="s">
        <v>25179</v>
      </c>
      <c r="S3211" s="418"/>
      <c r="T3211" s="418"/>
      <c r="U3211" s="418"/>
    </row>
    <row r="3212" spans="1:21" ht="14.6" x14ac:dyDescent="0.4">
      <c r="A3212" s="419" t="s">
        <v>18045</v>
      </c>
      <c r="B3212" s="419" t="s">
        <v>32603</v>
      </c>
      <c r="C3212" s="419" t="s">
        <v>13227</v>
      </c>
      <c r="D3212" s="419" t="s">
        <v>20772</v>
      </c>
      <c r="E3212" s="419"/>
      <c r="F3212" s="419" t="s">
        <v>20772</v>
      </c>
      <c r="G3212" s="419" t="s">
        <v>20772</v>
      </c>
      <c r="H3212" s="419"/>
      <c r="I3212" s="419" t="s">
        <v>20772</v>
      </c>
      <c r="J3212" s="419" t="s">
        <v>13228</v>
      </c>
      <c r="K3212" s="419" t="s">
        <v>33324</v>
      </c>
      <c r="L3212" s="419" t="s">
        <v>35323</v>
      </c>
      <c r="M3212" s="419" t="s">
        <v>13233</v>
      </c>
      <c r="N3212" s="419" t="s">
        <v>13230</v>
      </c>
      <c r="O3212" s="419" t="s">
        <v>21009</v>
      </c>
      <c r="P3212" s="419" t="s">
        <v>13228</v>
      </c>
      <c r="Q3212" s="420">
        <v>1</v>
      </c>
      <c r="R3212" s="419" t="s">
        <v>25179</v>
      </c>
      <c r="S3212" s="421"/>
      <c r="T3212" s="421"/>
      <c r="U3212" s="421"/>
    </row>
    <row r="3213" spans="1:21" ht="14.6" x14ac:dyDescent="0.4">
      <c r="A3213" s="419" t="s">
        <v>18045</v>
      </c>
      <c r="B3213" s="419" t="s">
        <v>13243</v>
      </c>
      <c r="C3213" s="419" t="s">
        <v>13227</v>
      </c>
      <c r="D3213" s="419" t="s">
        <v>20148</v>
      </c>
      <c r="E3213" s="419"/>
      <c r="F3213" s="419" t="s">
        <v>39016</v>
      </c>
      <c r="G3213" s="419" t="s">
        <v>19639</v>
      </c>
      <c r="H3213" s="419"/>
      <c r="I3213" s="419" t="s">
        <v>20230</v>
      </c>
      <c r="J3213" s="419" t="s">
        <v>13228</v>
      </c>
      <c r="K3213" s="419" t="s">
        <v>13244</v>
      </c>
      <c r="L3213" s="419" t="s">
        <v>35323</v>
      </c>
      <c r="M3213" s="419" t="s">
        <v>13233</v>
      </c>
      <c r="N3213" s="419" t="s">
        <v>13245</v>
      </c>
      <c r="O3213" s="419" t="s">
        <v>21009</v>
      </c>
      <c r="P3213" s="419" t="s">
        <v>13228</v>
      </c>
      <c r="Q3213" s="425">
        <v>1</v>
      </c>
      <c r="R3213" s="419" t="s">
        <v>25184</v>
      </c>
      <c r="S3213" s="424"/>
      <c r="T3213" s="424"/>
      <c r="U3213" s="424"/>
    </row>
    <row r="3214" spans="1:21" ht="14.6" x14ac:dyDescent="0.4">
      <c r="A3214" s="419" t="s">
        <v>18045</v>
      </c>
      <c r="B3214" s="419" t="s">
        <v>13246</v>
      </c>
      <c r="C3214" s="419" t="s">
        <v>13227</v>
      </c>
      <c r="D3214" s="419" t="s">
        <v>20148</v>
      </c>
      <c r="E3214" s="419"/>
      <c r="F3214" s="419" t="s">
        <v>39017</v>
      </c>
      <c r="G3214" s="419" t="s">
        <v>19639</v>
      </c>
      <c r="H3214" s="419"/>
      <c r="I3214" s="419" t="s">
        <v>19497</v>
      </c>
      <c r="J3214" s="419" t="s">
        <v>13228</v>
      </c>
      <c r="K3214" s="419" t="s">
        <v>13247</v>
      </c>
      <c r="L3214" s="419" t="s">
        <v>35323</v>
      </c>
      <c r="M3214" s="419" t="s">
        <v>13233</v>
      </c>
      <c r="N3214" s="419" t="s">
        <v>13248</v>
      </c>
      <c r="O3214" s="419" t="s">
        <v>21009</v>
      </c>
      <c r="P3214" s="419" t="s">
        <v>13228</v>
      </c>
      <c r="Q3214" s="425">
        <v>1</v>
      </c>
      <c r="R3214" s="419" t="s">
        <v>25185</v>
      </c>
      <c r="S3214" s="424"/>
      <c r="T3214" s="424"/>
      <c r="U3214" s="424"/>
    </row>
    <row r="3215" spans="1:21" ht="14.6" x14ac:dyDescent="0.4">
      <c r="A3215" s="419" t="s">
        <v>18045</v>
      </c>
      <c r="B3215" s="419" t="s">
        <v>13249</v>
      </c>
      <c r="C3215" s="419" t="s">
        <v>13227</v>
      </c>
      <c r="D3215" s="419" t="s">
        <v>20148</v>
      </c>
      <c r="E3215" s="419"/>
      <c r="F3215" s="419" t="s">
        <v>39018</v>
      </c>
      <c r="G3215" s="419" t="s">
        <v>19639</v>
      </c>
      <c r="H3215" s="419"/>
      <c r="I3215" s="419" t="s">
        <v>20186</v>
      </c>
      <c r="J3215" s="419" t="s">
        <v>13228</v>
      </c>
      <c r="K3215" s="419" t="s">
        <v>13250</v>
      </c>
      <c r="L3215" s="419" t="s">
        <v>35323</v>
      </c>
      <c r="M3215" s="419" t="s">
        <v>13233</v>
      </c>
      <c r="N3215" s="419" t="s">
        <v>13251</v>
      </c>
      <c r="O3215" s="419" t="s">
        <v>21009</v>
      </c>
      <c r="P3215" s="419" t="s">
        <v>13228</v>
      </c>
      <c r="Q3215" s="425">
        <v>1</v>
      </c>
      <c r="R3215" s="419" t="s">
        <v>25186</v>
      </c>
      <c r="S3215" s="424"/>
      <c r="T3215" s="424"/>
      <c r="U3215" s="424"/>
    </row>
    <row r="3216" spans="1:21" ht="14.6" x14ac:dyDescent="0.4">
      <c r="A3216" s="419" t="s">
        <v>18045</v>
      </c>
      <c r="B3216" s="419" t="s">
        <v>13252</v>
      </c>
      <c r="C3216" s="419" t="s">
        <v>13227</v>
      </c>
      <c r="D3216" s="419" t="s">
        <v>20148</v>
      </c>
      <c r="E3216" s="419"/>
      <c r="F3216" s="419" t="s">
        <v>39019</v>
      </c>
      <c r="G3216" s="419" t="s">
        <v>19639</v>
      </c>
      <c r="H3216" s="419"/>
      <c r="I3216" s="419" t="s">
        <v>20185</v>
      </c>
      <c r="J3216" s="419" t="s">
        <v>13228</v>
      </c>
      <c r="K3216" s="419" t="s">
        <v>13253</v>
      </c>
      <c r="L3216" s="419" t="s">
        <v>35323</v>
      </c>
      <c r="M3216" s="419" t="s">
        <v>13233</v>
      </c>
      <c r="N3216" s="419" t="s">
        <v>13254</v>
      </c>
      <c r="O3216" s="419" t="s">
        <v>21009</v>
      </c>
      <c r="P3216" s="419" t="s">
        <v>13228</v>
      </c>
      <c r="Q3216" s="425">
        <v>1</v>
      </c>
      <c r="R3216" s="419" t="s">
        <v>25187</v>
      </c>
      <c r="S3216" s="424"/>
      <c r="T3216" s="424"/>
      <c r="U3216" s="424"/>
    </row>
    <row r="3217" spans="1:21" ht="14.6" x14ac:dyDescent="0.4">
      <c r="A3217" s="419" t="s">
        <v>18045</v>
      </c>
      <c r="B3217" s="419" t="s">
        <v>13255</v>
      </c>
      <c r="C3217" s="419" t="s">
        <v>13227</v>
      </c>
      <c r="D3217" s="419" t="s">
        <v>20148</v>
      </c>
      <c r="E3217" s="419"/>
      <c r="F3217" s="419" t="s">
        <v>39020</v>
      </c>
      <c r="G3217" s="419" t="s">
        <v>19639</v>
      </c>
      <c r="H3217" s="419"/>
      <c r="I3217" s="419" t="s">
        <v>20194</v>
      </c>
      <c r="J3217" s="419" t="s">
        <v>13228</v>
      </c>
      <c r="K3217" s="419" t="s">
        <v>13256</v>
      </c>
      <c r="L3217" s="419" t="s">
        <v>35323</v>
      </c>
      <c r="M3217" s="419" t="s">
        <v>13233</v>
      </c>
      <c r="N3217" s="419" t="s">
        <v>13257</v>
      </c>
      <c r="O3217" s="419" t="s">
        <v>21009</v>
      </c>
      <c r="P3217" s="419" t="s">
        <v>13228</v>
      </c>
      <c r="Q3217" s="425">
        <v>1</v>
      </c>
      <c r="R3217" s="419" t="s">
        <v>25188</v>
      </c>
      <c r="S3217" s="424"/>
      <c r="T3217" s="424"/>
      <c r="U3217" s="424"/>
    </row>
    <row r="3218" spans="1:21" ht="14.6" x14ac:dyDescent="0.4">
      <c r="A3218" s="419" t="s">
        <v>18045</v>
      </c>
      <c r="B3218" s="419" t="s">
        <v>13258</v>
      </c>
      <c r="C3218" s="419" t="s">
        <v>13227</v>
      </c>
      <c r="D3218" s="419" t="s">
        <v>20148</v>
      </c>
      <c r="E3218" s="419"/>
      <c r="F3218" s="419" t="s">
        <v>39021</v>
      </c>
      <c r="G3218" s="419" t="s">
        <v>19639</v>
      </c>
      <c r="H3218" s="419"/>
      <c r="I3218" s="419" t="s">
        <v>20245</v>
      </c>
      <c r="J3218" s="419" t="s">
        <v>13228</v>
      </c>
      <c r="K3218" s="419" t="s">
        <v>13259</v>
      </c>
      <c r="L3218" s="419" t="s">
        <v>35323</v>
      </c>
      <c r="M3218" s="419" t="s">
        <v>13233</v>
      </c>
      <c r="N3218" s="419" t="s">
        <v>13260</v>
      </c>
      <c r="O3218" s="419" t="s">
        <v>21009</v>
      </c>
      <c r="P3218" s="419" t="s">
        <v>13228</v>
      </c>
      <c r="Q3218" s="425">
        <v>1</v>
      </c>
      <c r="R3218" s="419" t="s">
        <v>25189</v>
      </c>
      <c r="S3218" s="424"/>
      <c r="T3218" s="424"/>
      <c r="U3218" s="424"/>
    </row>
    <row r="3219" spans="1:21" ht="14.6" x14ac:dyDescent="0.4">
      <c r="A3219" s="419" t="s">
        <v>18045</v>
      </c>
      <c r="B3219" s="419" t="s">
        <v>13261</v>
      </c>
      <c r="C3219" s="419" t="s">
        <v>13227</v>
      </c>
      <c r="D3219" s="419" t="s">
        <v>20148</v>
      </c>
      <c r="E3219" s="419"/>
      <c r="F3219" s="419" t="s">
        <v>39022</v>
      </c>
      <c r="G3219" s="419" t="s">
        <v>19639</v>
      </c>
      <c r="H3219" s="419"/>
      <c r="I3219" s="419" t="s">
        <v>19359</v>
      </c>
      <c r="J3219" s="419" t="s">
        <v>13228</v>
      </c>
      <c r="K3219" s="419" t="s">
        <v>13262</v>
      </c>
      <c r="L3219" s="419" t="s">
        <v>35323</v>
      </c>
      <c r="M3219" s="419" t="s">
        <v>13233</v>
      </c>
      <c r="N3219" s="419" t="s">
        <v>13263</v>
      </c>
      <c r="O3219" s="419" t="s">
        <v>21009</v>
      </c>
      <c r="P3219" s="419" t="s">
        <v>13228</v>
      </c>
      <c r="Q3219" s="425">
        <v>1</v>
      </c>
      <c r="R3219" s="419" t="s">
        <v>25190</v>
      </c>
      <c r="S3219" s="424"/>
      <c r="T3219" s="424"/>
      <c r="U3219" s="424"/>
    </row>
    <row r="3220" spans="1:21" ht="14.6" x14ac:dyDescent="0.4">
      <c r="A3220" s="419" t="s">
        <v>18045</v>
      </c>
      <c r="B3220" s="419" t="s">
        <v>15706</v>
      </c>
      <c r="C3220" s="419" t="s">
        <v>13227</v>
      </c>
      <c r="D3220" s="419" t="s">
        <v>20148</v>
      </c>
      <c r="E3220" s="419"/>
      <c r="F3220" s="419" t="s">
        <v>39023</v>
      </c>
      <c r="G3220" s="419" t="s">
        <v>19639</v>
      </c>
      <c r="H3220" s="419"/>
      <c r="I3220" s="419" t="s">
        <v>19318</v>
      </c>
      <c r="J3220" s="419" t="s">
        <v>13228</v>
      </c>
      <c r="K3220" s="419" t="s">
        <v>13264</v>
      </c>
      <c r="L3220" s="419" t="s">
        <v>35323</v>
      </c>
      <c r="M3220" s="419" t="s">
        <v>13233</v>
      </c>
      <c r="N3220" s="419" t="s">
        <v>13265</v>
      </c>
      <c r="O3220" s="419" t="s">
        <v>21009</v>
      </c>
      <c r="P3220" s="419" t="s">
        <v>13228</v>
      </c>
      <c r="Q3220" s="425">
        <v>1</v>
      </c>
      <c r="R3220" s="419" t="s">
        <v>25191</v>
      </c>
      <c r="S3220" s="424"/>
      <c r="T3220" s="424"/>
      <c r="U3220" s="424"/>
    </row>
    <row r="3221" spans="1:21" ht="14.6" x14ac:dyDescent="0.4">
      <c r="A3221" s="419" t="s">
        <v>18045</v>
      </c>
      <c r="B3221" s="419" t="s">
        <v>13266</v>
      </c>
      <c r="C3221" s="419" t="s">
        <v>13227</v>
      </c>
      <c r="D3221" s="419" t="s">
        <v>20148</v>
      </c>
      <c r="E3221" s="419"/>
      <c r="F3221" s="419" t="s">
        <v>39024</v>
      </c>
      <c r="G3221" s="419" t="s">
        <v>19639</v>
      </c>
      <c r="H3221" s="419"/>
      <c r="I3221" s="419" t="s">
        <v>19349</v>
      </c>
      <c r="J3221" s="419" t="s">
        <v>13228</v>
      </c>
      <c r="K3221" s="419" t="s">
        <v>13267</v>
      </c>
      <c r="L3221" s="419" t="s">
        <v>35323</v>
      </c>
      <c r="M3221" s="419" t="s">
        <v>13233</v>
      </c>
      <c r="N3221" s="419" t="s">
        <v>13268</v>
      </c>
      <c r="O3221" s="419" t="s">
        <v>21009</v>
      </c>
      <c r="P3221" s="419" t="s">
        <v>13228</v>
      </c>
      <c r="Q3221" s="425">
        <v>1</v>
      </c>
      <c r="R3221" s="419" t="s">
        <v>25192</v>
      </c>
      <c r="S3221" s="424"/>
      <c r="T3221" s="424"/>
      <c r="U3221" s="424"/>
    </row>
    <row r="3222" spans="1:21" ht="14.6" x14ac:dyDescent="0.4">
      <c r="A3222" s="419" t="s">
        <v>18045</v>
      </c>
      <c r="B3222" s="419" t="s">
        <v>13269</v>
      </c>
      <c r="C3222" s="419" t="s">
        <v>13227</v>
      </c>
      <c r="D3222" s="419" t="s">
        <v>20148</v>
      </c>
      <c r="E3222" s="419"/>
      <c r="F3222" s="419" t="s">
        <v>39025</v>
      </c>
      <c r="G3222" s="419" t="s">
        <v>19639</v>
      </c>
      <c r="H3222" s="419"/>
      <c r="I3222" s="419" t="s">
        <v>17972</v>
      </c>
      <c r="J3222" s="419" t="s">
        <v>13228</v>
      </c>
      <c r="K3222" s="419" t="s">
        <v>13270</v>
      </c>
      <c r="L3222" s="419" t="s">
        <v>35323</v>
      </c>
      <c r="M3222" s="419" t="s">
        <v>13233</v>
      </c>
      <c r="N3222" s="419" t="s">
        <v>13271</v>
      </c>
      <c r="O3222" s="419" t="s">
        <v>21009</v>
      </c>
      <c r="P3222" s="419" t="s">
        <v>13228</v>
      </c>
      <c r="Q3222" s="425">
        <v>1</v>
      </c>
      <c r="R3222" s="419" t="s">
        <v>25193</v>
      </c>
      <c r="S3222" s="424"/>
      <c r="T3222" s="424"/>
      <c r="U3222" s="424"/>
    </row>
    <row r="3223" spans="1:21" ht="14.6" x14ac:dyDescent="0.4">
      <c r="A3223" s="419" t="s">
        <v>18045</v>
      </c>
      <c r="B3223" s="419" t="s">
        <v>13272</v>
      </c>
      <c r="C3223" s="419" t="s">
        <v>13227</v>
      </c>
      <c r="D3223" s="419" t="s">
        <v>20148</v>
      </c>
      <c r="E3223" s="419"/>
      <c r="F3223" s="419" t="s">
        <v>39026</v>
      </c>
      <c r="G3223" s="419" t="s">
        <v>19639</v>
      </c>
      <c r="H3223" s="419"/>
      <c r="I3223" s="419" t="s">
        <v>19461</v>
      </c>
      <c r="J3223" s="419" t="s">
        <v>13228</v>
      </c>
      <c r="K3223" s="419" t="s">
        <v>13273</v>
      </c>
      <c r="L3223" s="419" t="s">
        <v>35323</v>
      </c>
      <c r="M3223" s="419" t="s">
        <v>13233</v>
      </c>
      <c r="N3223" s="419" t="s">
        <v>13274</v>
      </c>
      <c r="O3223" s="419" t="s">
        <v>21009</v>
      </c>
      <c r="P3223" s="419" t="s">
        <v>13228</v>
      </c>
      <c r="Q3223" s="425">
        <v>1</v>
      </c>
      <c r="R3223" s="419" t="s">
        <v>25194</v>
      </c>
      <c r="S3223" s="424"/>
      <c r="T3223" s="424"/>
      <c r="U3223" s="424"/>
    </row>
    <row r="3224" spans="1:21" ht="14.6" x14ac:dyDescent="0.4">
      <c r="A3224" s="419" t="s">
        <v>18045</v>
      </c>
      <c r="B3224" s="419" t="s">
        <v>13275</v>
      </c>
      <c r="C3224" s="419" t="s">
        <v>13227</v>
      </c>
      <c r="D3224" s="419" t="s">
        <v>20148</v>
      </c>
      <c r="E3224" s="419"/>
      <c r="F3224" s="419" t="s">
        <v>39027</v>
      </c>
      <c r="G3224" s="419" t="s">
        <v>19639</v>
      </c>
      <c r="H3224" s="419"/>
      <c r="I3224" s="419" t="s">
        <v>19779</v>
      </c>
      <c r="J3224" s="419" t="s">
        <v>13228</v>
      </c>
      <c r="K3224" s="419" t="s">
        <v>13276</v>
      </c>
      <c r="L3224" s="419" t="s">
        <v>35323</v>
      </c>
      <c r="M3224" s="419" t="s">
        <v>13233</v>
      </c>
      <c r="N3224" s="419" t="s">
        <v>13277</v>
      </c>
      <c r="O3224" s="419" t="s">
        <v>21009</v>
      </c>
      <c r="P3224" s="419" t="s">
        <v>13228</v>
      </c>
      <c r="Q3224" s="425">
        <v>1</v>
      </c>
      <c r="R3224" s="419" t="s">
        <v>25195</v>
      </c>
      <c r="S3224" s="424"/>
      <c r="T3224" s="424"/>
      <c r="U3224" s="424"/>
    </row>
    <row r="3225" spans="1:21" ht="14.6" x14ac:dyDescent="0.4">
      <c r="A3225" s="419" t="s">
        <v>18045</v>
      </c>
      <c r="B3225" s="419" t="s">
        <v>13278</v>
      </c>
      <c r="C3225" s="419" t="s">
        <v>13227</v>
      </c>
      <c r="D3225" s="419" t="s">
        <v>20148</v>
      </c>
      <c r="E3225" s="419"/>
      <c r="F3225" s="419" t="s">
        <v>39028</v>
      </c>
      <c r="G3225" s="419" t="s">
        <v>19639</v>
      </c>
      <c r="H3225" s="419"/>
      <c r="I3225" s="419" t="s">
        <v>19349</v>
      </c>
      <c r="J3225" s="419" t="s">
        <v>13228</v>
      </c>
      <c r="K3225" s="419" t="s">
        <v>13279</v>
      </c>
      <c r="L3225" s="419" t="s">
        <v>35323</v>
      </c>
      <c r="M3225" s="419" t="s">
        <v>13233</v>
      </c>
      <c r="N3225" s="419" t="s">
        <v>13280</v>
      </c>
      <c r="O3225" s="419" t="s">
        <v>21009</v>
      </c>
      <c r="P3225" s="419" t="s">
        <v>13228</v>
      </c>
      <c r="Q3225" s="425">
        <v>1</v>
      </c>
      <c r="R3225" s="419" t="s">
        <v>25196</v>
      </c>
      <c r="S3225" s="424"/>
      <c r="T3225" s="424"/>
      <c r="U3225" s="424"/>
    </row>
    <row r="3226" spans="1:21" ht="14.6" x14ac:dyDescent="0.4">
      <c r="A3226" s="419" t="s">
        <v>18045</v>
      </c>
      <c r="B3226" s="419" t="s">
        <v>39029</v>
      </c>
      <c r="C3226" s="419" t="s">
        <v>39030</v>
      </c>
      <c r="D3226" s="419" t="s">
        <v>20148</v>
      </c>
      <c r="E3226" s="419"/>
      <c r="F3226" s="419" t="s">
        <v>39031</v>
      </c>
      <c r="G3226" s="419" t="s">
        <v>19639</v>
      </c>
      <c r="H3226" s="419"/>
      <c r="I3226" s="419" t="s">
        <v>19461</v>
      </c>
      <c r="J3226" s="419" t="s">
        <v>13228</v>
      </c>
      <c r="K3226" s="419" t="s">
        <v>39032</v>
      </c>
      <c r="L3226" s="419" t="s">
        <v>35323</v>
      </c>
      <c r="M3226" s="419" t="s">
        <v>13233</v>
      </c>
      <c r="N3226" s="419" t="s">
        <v>39033</v>
      </c>
      <c r="O3226" s="419" t="s">
        <v>21009</v>
      </c>
      <c r="P3226" s="419" t="s">
        <v>13228</v>
      </c>
      <c r="Q3226" s="425">
        <v>1</v>
      </c>
      <c r="R3226" s="419" t="s">
        <v>39034</v>
      </c>
      <c r="S3226" s="424"/>
      <c r="T3226" s="424"/>
      <c r="U3226" s="424"/>
    </row>
    <row r="3227" spans="1:21" ht="14.6" x14ac:dyDescent="0.4">
      <c r="A3227" s="419" t="s">
        <v>18045</v>
      </c>
      <c r="B3227" s="419" t="s">
        <v>13281</v>
      </c>
      <c r="C3227" s="419" t="s">
        <v>13227</v>
      </c>
      <c r="D3227" s="419" t="s">
        <v>20148</v>
      </c>
      <c r="E3227" s="419"/>
      <c r="F3227" s="419" t="s">
        <v>39035</v>
      </c>
      <c r="G3227" s="419" t="s">
        <v>19639</v>
      </c>
      <c r="H3227" s="419"/>
      <c r="I3227" s="419" t="s">
        <v>20185</v>
      </c>
      <c r="J3227" s="419" t="s">
        <v>13228</v>
      </c>
      <c r="K3227" s="419" t="s">
        <v>13282</v>
      </c>
      <c r="L3227" s="419" t="s">
        <v>35323</v>
      </c>
      <c r="M3227" s="419" t="s">
        <v>13233</v>
      </c>
      <c r="N3227" s="419" t="s">
        <v>13283</v>
      </c>
      <c r="O3227" s="419" t="s">
        <v>21009</v>
      </c>
      <c r="P3227" s="419" t="s">
        <v>13228</v>
      </c>
      <c r="Q3227" s="425">
        <v>1</v>
      </c>
      <c r="R3227" s="419" t="s">
        <v>25197</v>
      </c>
      <c r="S3227" s="424"/>
      <c r="T3227" s="424"/>
      <c r="U3227" s="424"/>
    </row>
    <row r="3228" spans="1:21" ht="14.6" x14ac:dyDescent="0.4">
      <c r="A3228" s="419" t="s">
        <v>18045</v>
      </c>
      <c r="B3228" s="419" t="s">
        <v>13284</v>
      </c>
      <c r="C3228" s="419" t="s">
        <v>13227</v>
      </c>
      <c r="D3228" s="419" t="s">
        <v>20148</v>
      </c>
      <c r="E3228" s="419"/>
      <c r="F3228" s="419" t="s">
        <v>39036</v>
      </c>
      <c r="G3228" s="419" t="s">
        <v>19639</v>
      </c>
      <c r="H3228" s="419"/>
      <c r="I3228" s="419" t="s">
        <v>19325</v>
      </c>
      <c r="J3228" s="419" t="s">
        <v>13228</v>
      </c>
      <c r="K3228" s="419" t="s">
        <v>13285</v>
      </c>
      <c r="L3228" s="419" t="s">
        <v>35323</v>
      </c>
      <c r="M3228" s="419" t="s">
        <v>13233</v>
      </c>
      <c r="N3228" s="419" t="s">
        <v>13286</v>
      </c>
      <c r="O3228" s="419" t="s">
        <v>21009</v>
      </c>
      <c r="P3228" s="419" t="s">
        <v>13228</v>
      </c>
      <c r="Q3228" s="425">
        <v>1</v>
      </c>
      <c r="R3228" s="419" t="s">
        <v>25198</v>
      </c>
      <c r="S3228" s="424"/>
      <c r="T3228" s="424"/>
      <c r="U3228" s="424"/>
    </row>
    <row r="3229" spans="1:21" ht="14.6" x14ac:dyDescent="0.4">
      <c r="A3229" s="419" t="s">
        <v>18045</v>
      </c>
      <c r="B3229" s="419" t="s">
        <v>13287</v>
      </c>
      <c r="C3229" s="419" t="s">
        <v>13227</v>
      </c>
      <c r="D3229" s="419" t="s">
        <v>20148</v>
      </c>
      <c r="E3229" s="419"/>
      <c r="F3229" s="419" t="s">
        <v>39037</v>
      </c>
      <c r="G3229" s="419" t="s">
        <v>19639</v>
      </c>
      <c r="H3229" s="419"/>
      <c r="I3229" s="419" t="s">
        <v>20227</v>
      </c>
      <c r="J3229" s="419" t="s">
        <v>13228</v>
      </c>
      <c r="K3229" s="419" t="s">
        <v>13288</v>
      </c>
      <c r="L3229" s="419" t="s">
        <v>35323</v>
      </c>
      <c r="M3229" s="419" t="s">
        <v>13233</v>
      </c>
      <c r="N3229" s="419" t="s">
        <v>13289</v>
      </c>
      <c r="O3229" s="419" t="s">
        <v>21009</v>
      </c>
      <c r="P3229" s="419" t="s">
        <v>13228</v>
      </c>
      <c r="Q3229" s="425">
        <v>1</v>
      </c>
      <c r="R3229" s="419" t="s">
        <v>25199</v>
      </c>
      <c r="S3229" s="424"/>
      <c r="T3229" s="424"/>
      <c r="U3229" s="424"/>
    </row>
    <row r="3230" spans="1:21" ht="14.6" x14ac:dyDescent="0.4">
      <c r="A3230" s="419" t="s">
        <v>18045</v>
      </c>
      <c r="B3230" s="419" t="s">
        <v>13290</v>
      </c>
      <c r="C3230" s="419" t="s">
        <v>13227</v>
      </c>
      <c r="D3230" s="419" t="s">
        <v>20148</v>
      </c>
      <c r="E3230" s="419"/>
      <c r="F3230" s="419" t="s">
        <v>39038</v>
      </c>
      <c r="G3230" s="419" t="s">
        <v>19639</v>
      </c>
      <c r="H3230" s="419"/>
      <c r="I3230" s="419" t="s">
        <v>20194</v>
      </c>
      <c r="J3230" s="419" t="s">
        <v>13228</v>
      </c>
      <c r="K3230" s="419" t="s">
        <v>13291</v>
      </c>
      <c r="L3230" s="419" t="s">
        <v>35323</v>
      </c>
      <c r="M3230" s="419" t="s">
        <v>13233</v>
      </c>
      <c r="N3230" s="419" t="s">
        <v>13292</v>
      </c>
      <c r="O3230" s="419" t="s">
        <v>21009</v>
      </c>
      <c r="P3230" s="419" t="s">
        <v>13228</v>
      </c>
      <c r="Q3230" s="425">
        <v>1</v>
      </c>
      <c r="R3230" s="419" t="s">
        <v>25200</v>
      </c>
      <c r="S3230" s="424"/>
      <c r="T3230" s="424"/>
      <c r="U3230" s="424"/>
    </row>
    <row r="3231" spans="1:21" ht="14.6" x14ac:dyDescent="0.4">
      <c r="A3231" s="419" t="s">
        <v>18045</v>
      </c>
      <c r="B3231" s="419" t="s">
        <v>13293</v>
      </c>
      <c r="C3231" s="419" t="s">
        <v>13227</v>
      </c>
      <c r="D3231" s="419" t="s">
        <v>20148</v>
      </c>
      <c r="E3231" s="419"/>
      <c r="F3231" s="419" t="s">
        <v>39039</v>
      </c>
      <c r="G3231" s="419" t="s">
        <v>19639</v>
      </c>
      <c r="H3231" s="419"/>
      <c r="I3231" s="419" t="s">
        <v>20150</v>
      </c>
      <c r="J3231" s="419" t="s">
        <v>13228</v>
      </c>
      <c r="K3231" s="419" t="s">
        <v>13294</v>
      </c>
      <c r="L3231" s="419" t="s">
        <v>35323</v>
      </c>
      <c r="M3231" s="419" t="s">
        <v>13233</v>
      </c>
      <c r="N3231" s="419" t="s">
        <v>13295</v>
      </c>
      <c r="O3231" s="419" t="s">
        <v>21009</v>
      </c>
      <c r="P3231" s="419" t="s">
        <v>13228</v>
      </c>
      <c r="Q3231" s="425">
        <v>1</v>
      </c>
      <c r="R3231" s="419" t="s">
        <v>25201</v>
      </c>
      <c r="S3231" s="424"/>
      <c r="T3231" s="424"/>
      <c r="U3231" s="424"/>
    </row>
    <row r="3232" spans="1:21" ht="14.6" x14ac:dyDescent="0.4">
      <c r="A3232" s="419" t="s">
        <v>18045</v>
      </c>
      <c r="B3232" s="419" t="s">
        <v>20835</v>
      </c>
      <c r="C3232" s="419" t="s">
        <v>13227</v>
      </c>
      <c r="D3232" s="419" t="s">
        <v>20148</v>
      </c>
      <c r="E3232" s="419"/>
      <c r="F3232" s="419" t="s">
        <v>39040</v>
      </c>
      <c r="G3232" s="419" t="s">
        <v>19639</v>
      </c>
      <c r="H3232" s="419"/>
      <c r="I3232" s="419" t="s">
        <v>18039</v>
      </c>
      <c r="J3232" s="419" t="s">
        <v>13228</v>
      </c>
      <c r="K3232" s="419" t="s">
        <v>20836</v>
      </c>
      <c r="L3232" s="419" t="s">
        <v>35323</v>
      </c>
      <c r="M3232" s="419" t="s">
        <v>13233</v>
      </c>
      <c r="N3232" s="419" t="s">
        <v>20837</v>
      </c>
      <c r="O3232" s="419" t="s">
        <v>21009</v>
      </c>
      <c r="P3232" s="419" t="s">
        <v>13228</v>
      </c>
      <c r="Q3232" s="425">
        <v>1</v>
      </c>
      <c r="R3232" s="419" t="s">
        <v>25202</v>
      </c>
      <c r="S3232" s="424"/>
      <c r="T3232" s="424"/>
      <c r="U3232" s="424"/>
    </row>
    <row r="3233" spans="1:21" ht="14.6" x14ac:dyDescent="0.4">
      <c r="A3233" s="419" t="s">
        <v>18045</v>
      </c>
      <c r="B3233" s="419" t="s">
        <v>13296</v>
      </c>
      <c r="C3233" s="419" t="s">
        <v>13227</v>
      </c>
      <c r="D3233" s="419" t="s">
        <v>20148</v>
      </c>
      <c r="E3233" s="419"/>
      <c r="F3233" s="419" t="s">
        <v>39041</v>
      </c>
      <c r="G3233" s="419" t="s">
        <v>19639</v>
      </c>
      <c r="H3233" s="419"/>
      <c r="I3233" s="419" t="s">
        <v>19416</v>
      </c>
      <c r="J3233" s="419" t="s">
        <v>13228</v>
      </c>
      <c r="K3233" s="419" t="s">
        <v>13297</v>
      </c>
      <c r="L3233" s="419" t="s">
        <v>35323</v>
      </c>
      <c r="M3233" s="419" t="s">
        <v>13233</v>
      </c>
      <c r="N3233" s="419" t="s">
        <v>13298</v>
      </c>
      <c r="O3233" s="419" t="s">
        <v>21009</v>
      </c>
      <c r="P3233" s="419" t="s">
        <v>13228</v>
      </c>
      <c r="Q3233" s="425">
        <v>1</v>
      </c>
      <c r="R3233" s="419" t="s">
        <v>25203</v>
      </c>
      <c r="S3233" s="424"/>
      <c r="T3233" s="424"/>
      <c r="U3233" s="424"/>
    </row>
    <row r="3234" spans="1:21" ht="14.6" x14ac:dyDescent="0.4">
      <c r="A3234" s="419" t="s">
        <v>18045</v>
      </c>
      <c r="B3234" s="419" t="s">
        <v>13299</v>
      </c>
      <c r="C3234" s="419" t="s">
        <v>13227</v>
      </c>
      <c r="D3234" s="419" t="s">
        <v>20148</v>
      </c>
      <c r="E3234" s="419"/>
      <c r="F3234" s="419" t="s">
        <v>39042</v>
      </c>
      <c r="G3234" s="419" t="s">
        <v>19639</v>
      </c>
      <c r="H3234" s="419"/>
      <c r="I3234" s="419" t="s">
        <v>19325</v>
      </c>
      <c r="J3234" s="419" t="s">
        <v>13228</v>
      </c>
      <c r="K3234" s="419" t="s">
        <v>13300</v>
      </c>
      <c r="L3234" s="419" t="s">
        <v>35323</v>
      </c>
      <c r="M3234" s="419" t="s">
        <v>13233</v>
      </c>
      <c r="N3234" s="419" t="s">
        <v>13301</v>
      </c>
      <c r="O3234" s="419" t="s">
        <v>21009</v>
      </c>
      <c r="P3234" s="419" t="s">
        <v>13228</v>
      </c>
      <c r="Q3234" s="425">
        <v>1</v>
      </c>
      <c r="R3234" s="419" t="s">
        <v>25204</v>
      </c>
      <c r="S3234" s="424"/>
      <c r="T3234" s="424"/>
      <c r="U3234" s="424"/>
    </row>
    <row r="3235" spans="1:21" ht="14.6" x14ac:dyDescent="0.4">
      <c r="A3235" s="419" t="s">
        <v>18045</v>
      </c>
      <c r="B3235" s="419" t="s">
        <v>13302</v>
      </c>
      <c r="C3235" s="419" t="s">
        <v>13227</v>
      </c>
      <c r="D3235" s="419" t="s">
        <v>20148</v>
      </c>
      <c r="E3235" s="419"/>
      <c r="F3235" s="419" t="s">
        <v>39043</v>
      </c>
      <c r="G3235" s="419" t="s">
        <v>19639</v>
      </c>
      <c r="H3235" s="419"/>
      <c r="I3235" s="419" t="s">
        <v>17944</v>
      </c>
      <c r="J3235" s="419" t="s">
        <v>13228</v>
      </c>
      <c r="K3235" s="419" t="s">
        <v>13303</v>
      </c>
      <c r="L3235" s="419" t="s">
        <v>35323</v>
      </c>
      <c r="M3235" s="419" t="s">
        <v>13233</v>
      </c>
      <c r="N3235" s="419" t="s">
        <v>13304</v>
      </c>
      <c r="O3235" s="419" t="s">
        <v>21009</v>
      </c>
      <c r="P3235" s="419" t="s">
        <v>13228</v>
      </c>
      <c r="Q3235" s="425">
        <v>1</v>
      </c>
      <c r="R3235" s="419" t="s">
        <v>25205</v>
      </c>
      <c r="S3235" s="424"/>
      <c r="T3235" s="424"/>
      <c r="U3235" s="424"/>
    </row>
    <row r="3236" spans="1:21" ht="14.6" x14ac:dyDescent="0.4">
      <c r="A3236" s="419" t="s">
        <v>18045</v>
      </c>
      <c r="B3236" s="419" t="s">
        <v>39044</v>
      </c>
      <c r="C3236" s="419" t="s">
        <v>13227</v>
      </c>
      <c r="D3236" s="419" t="s">
        <v>20148</v>
      </c>
      <c r="E3236" s="419"/>
      <c r="F3236" s="419" t="s">
        <v>39045</v>
      </c>
      <c r="G3236" s="419" t="s">
        <v>20248</v>
      </c>
      <c r="H3236" s="419"/>
      <c r="I3236" s="419" t="s">
        <v>19441</v>
      </c>
      <c r="J3236" s="419" t="s">
        <v>13228</v>
      </c>
      <c r="K3236" s="419" t="s">
        <v>13305</v>
      </c>
      <c r="L3236" s="419" t="s">
        <v>35323</v>
      </c>
      <c r="M3236" s="419" t="s">
        <v>13233</v>
      </c>
      <c r="N3236" s="419" t="s">
        <v>13306</v>
      </c>
      <c r="O3236" s="419" t="s">
        <v>21235</v>
      </c>
      <c r="P3236" s="419" t="s">
        <v>13228</v>
      </c>
      <c r="Q3236" s="425">
        <v>1</v>
      </c>
      <c r="R3236" s="419" t="s">
        <v>25206</v>
      </c>
      <c r="S3236" s="424"/>
      <c r="T3236" s="424"/>
      <c r="U3236" s="424"/>
    </row>
    <row r="3237" spans="1:21" ht="14.6" x14ac:dyDescent="0.4">
      <c r="A3237" s="419" t="s">
        <v>18045</v>
      </c>
      <c r="B3237" s="419" t="s">
        <v>13307</v>
      </c>
      <c r="C3237" s="419" t="s">
        <v>13227</v>
      </c>
      <c r="D3237" s="419" t="s">
        <v>20148</v>
      </c>
      <c r="E3237" s="419"/>
      <c r="F3237" s="419" t="s">
        <v>39046</v>
      </c>
      <c r="G3237" s="419" t="s">
        <v>19639</v>
      </c>
      <c r="H3237" s="419"/>
      <c r="I3237" s="419" t="s">
        <v>19366</v>
      </c>
      <c r="J3237" s="419" t="s">
        <v>13228</v>
      </c>
      <c r="K3237" s="419" t="s">
        <v>13308</v>
      </c>
      <c r="L3237" s="419" t="s">
        <v>35323</v>
      </c>
      <c r="M3237" s="419" t="s">
        <v>13233</v>
      </c>
      <c r="N3237" s="419" t="s">
        <v>13309</v>
      </c>
      <c r="O3237" s="419" t="s">
        <v>21009</v>
      </c>
      <c r="P3237" s="419" t="s">
        <v>13228</v>
      </c>
      <c r="Q3237" s="425">
        <v>1</v>
      </c>
      <c r="R3237" s="419" t="s">
        <v>25207</v>
      </c>
      <c r="S3237" s="424"/>
      <c r="T3237" s="424"/>
      <c r="U3237" s="424"/>
    </row>
    <row r="3238" spans="1:21" ht="14.6" x14ac:dyDescent="0.4">
      <c r="A3238" s="428" t="s">
        <v>18045</v>
      </c>
      <c r="B3238" s="428" t="s">
        <v>18394</v>
      </c>
      <c r="C3238" s="428" t="s">
        <v>13227</v>
      </c>
      <c r="D3238" s="428" t="s">
        <v>20148</v>
      </c>
      <c r="E3238" s="428"/>
      <c r="F3238" s="428" t="s">
        <v>39047</v>
      </c>
      <c r="G3238" s="428" t="s">
        <v>20184</v>
      </c>
      <c r="H3238" s="428"/>
      <c r="I3238" s="428" t="s">
        <v>20249</v>
      </c>
      <c r="J3238" s="428" t="s">
        <v>13228</v>
      </c>
      <c r="K3238" s="428" t="s">
        <v>13310</v>
      </c>
      <c r="L3238" s="428" t="s">
        <v>35323</v>
      </c>
      <c r="M3238" s="428" t="s">
        <v>13233</v>
      </c>
      <c r="N3238" s="428" t="s">
        <v>13311</v>
      </c>
      <c r="O3238" s="428" t="s">
        <v>21017</v>
      </c>
      <c r="P3238" s="428" t="s">
        <v>13228</v>
      </c>
      <c r="Q3238" s="425">
        <v>1</v>
      </c>
      <c r="R3238" s="428" t="s">
        <v>25208</v>
      </c>
      <c r="S3238" s="424"/>
      <c r="T3238" s="424"/>
      <c r="U3238" s="424"/>
    </row>
    <row r="3239" spans="1:21" ht="14.6" x14ac:dyDescent="0.4">
      <c r="A3239" s="428" t="s">
        <v>18045</v>
      </c>
      <c r="B3239" s="428" t="s">
        <v>33325</v>
      </c>
      <c r="C3239" s="428" t="s">
        <v>13227</v>
      </c>
      <c r="D3239" s="428" t="s">
        <v>20148</v>
      </c>
      <c r="E3239" s="428"/>
      <c r="F3239" s="428" t="s">
        <v>39048</v>
      </c>
      <c r="G3239" s="428" t="s">
        <v>20184</v>
      </c>
      <c r="H3239" s="428"/>
      <c r="I3239" s="428" t="s">
        <v>20180</v>
      </c>
      <c r="J3239" s="428" t="s">
        <v>13228</v>
      </c>
      <c r="K3239" s="428" t="s">
        <v>13312</v>
      </c>
      <c r="L3239" s="428" t="s">
        <v>35323</v>
      </c>
      <c r="M3239" s="428" t="s">
        <v>13233</v>
      </c>
      <c r="N3239" s="428" t="s">
        <v>13313</v>
      </c>
      <c r="O3239" s="428" t="s">
        <v>21017</v>
      </c>
      <c r="P3239" s="428" t="s">
        <v>13228</v>
      </c>
      <c r="Q3239" s="425">
        <v>1</v>
      </c>
      <c r="R3239" s="428" t="s">
        <v>25209</v>
      </c>
      <c r="S3239" s="424"/>
      <c r="T3239" s="424"/>
      <c r="U3239" s="424"/>
    </row>
    <row r="3240" spans="1:21" ht="14.6" x14ac:dyDescent="0.4">
      <c r="A3240" s="419" t="s">
        <v>18045</v>
      </c>
      <c r="B3240" s="419" t="s">
        <v>13314</v>
      </c>
      <c r="C3240" s="419" t="s">
        <v>13227</v>
      </c>
      <c r="D3240" s="419" t="s">
        <v>20148</v>
      </c>
      <c r="E3240" s="419"/>
      <c r="F3240" s="419" t="s">
        <v>39049</v>
      </c>
      <c r="G3240" s="419" t="s">
        <v>20160</v>
      </c>
      <c r="H3240" s="419"/>
      <c r="I3240" s="419" t="s">
        <v>19341</v>
      </c>
      <c r="J3240" s="419" t="s">
        <v>13228</v>
      </c>
      <c r="K3240" s="419" t="s">
        <v>13315</v>
      </c>
      <c r="L3240" s="419" t="s">
        <v>35323</v>
      </c>
      <c r="M3240" s="419" t="s">
        <v>13233</v>
      </c>
      <c r="N3240" s="419" t="s">
        <v>13316</v>
      </c>
      <c r="O3240" s="419" t="s">
        <v>21020</v>
      </c>
      <c r="P3240" s="419" t="s">
        <v>13228</v>
      </c>
      <c r="Q3240" s="425">
        <v>1</v>
      </c>
      <c r="R3240" s="419" t="s">
        <v>25210</v>
      </c>
      <c r="S3240" s="424"/>
      <c r="T3240" s="424"/>
      <c r="U3240" s="424"/>
    </row>
    <row r="3241" spans="1:21" ht="14.6" x14ac:dyDescent="0.4">
      <c r="A3241" s="419" t="s">
        <v>18045</v>
      </c>
      <c r="B3241" s="419" t="s">
        <v>13317</v>
      </c>
      <c r="C3241" s="419" t="s">
        <v>13227</v>
      </c>
      <c r="D3241" s="419" t="s">
        <v>20148</v>
      </c>
      <c r="E3241" s="419"/>
      <c r="F3241" s="419" t="s">
        <v>39050</v>
      </c>
      <c r="G3241" s="419" t="s">
        <v>20160</v>
      </c>
      <c r="H3241" s="419"/>
      <c r="I3241" s="419" t="s">
        <v>19366</v>
      </c>
      <c r="J3241" s="419" t="s">
        <v>13228</v>
      </c>
      <c r="K3241" s="419" t="s">
        <v>13318</v>
      </c>
      <c r="L3241" s="419" t="s">
        <v>35323</v>
      </c>
      <c r="M3241" s="419" t="s">
        <v>13233</v>
      </c>
      <c r="N3241" s="419" t="s">
        <v>13319</v>
      </c>
      <c r="O3241" s="419" t="s">
        <v>21290</v>
      </c>
      <c r="P3241" s="419" t="s">
        <v>13228</v>
      </c>
      <c r="Q3241" s="425">
        <v>1</v>
      </c>
      <c r="R3241" s="419" t="s">
        <v>25211</v>
      </c>
      <c r="S3241" s="424"/>
      <c r="T3241" s="424"/>
      <c r="U3241" s="424"/>
    </row>
    <row r="3242" spans="1:21" ht="14.6" x14ac:dyDescent="0.4">
      <c r="A3242" s="419" t="s">
        <v>18045</v>
      </c>
      <c r="B3242" s="419" t="s">
        <v>13317</v>
      </c>
      <c r="C3242" s="419" t="s">
        <v>13227</v>
      </c>
      <c r="D3242" s="419" t="s">
        <v>20148</v>
      </c>
      <c r="E3242" s="419"/>
      <c r="F3242" s="419" t="s">
        <v>39051</v>
      </c>
      <c r="G3242" s="419" t="s">
        <v>20155</v>
      </c>
      <c r="H3242" s="419"/>
      <c r="I3242" s="419" t="s">
        <v>20214</v>
      </c>
      <c r="J3242" s="419" t="s">
        <v>13228</v>
      </c>
      <c r="K3242" s="419" t="s">
        <v>13318</v>
      </c>
      <c r="L3242" s="419" t="s">
        <v>35323</v>
      </c>
      <c r="M3242" s="419" t="s">
        <v>13233</v>
      </c>
      <c r="N3242" s="419" t="s">
        <v>13319</v>
      </c>
      <c r="O3242" s="419" t="s">
        <v>21290</v>
      </c>
      <c r="P3242" s="419" t="s">
        <v>13228</v>
      </c>
      <c r="Q3242" s="425">
        <v>1</v>
      </c>
      <c r="R3242" s="419" t="s">
        <v>25211</v>
      </c>
      <c r="S3242" s="424"/>
      <c r="T3242" s="424"/>
      <c r="U3242" s="424"/>
    </row>
    <row r="3243" spans="1:21" ht="14.6" x14ac:dyDescent="0.4">
      <c r="A3243" s="422" t="s">
        <v>18045</v>
      </c>
      <c r="B3243" s="422" t="s">
        <v>13320</v>
      </c>
      <c r="C3243" s="422" t="s">
        <v>13227</v>
      </c>
      <c r="D3243" s="422" t="s">
        <v>20148</v>
      </c>
      <c r="E3243" s="422"/>
      <c r="F3243" s="422" t="s">
        <v>39052</v>
      </c>
      <c r="G3243" s="422" t="s">
        <v>20155</v>
      </c>
      <c r="H3243" s="422"/>
      <c r="I3243" s="422" t="s">
        <v>20249</v>
      </c>
      <c r="J3243" s="422" t="s">
        <v>13228</v>
      </c>
      <c r="K3243" s="422" t="s">
        <v>13321</v>
      </c>
      <c r="L3243" s="422" t="s">
        <v>35323</v>
      </c>
      <c r="M3243" s="422" t="s">
        <v>13233</v>
      </c>
      <c r="N3243" s="422" t="s">
        <v>13322</v>
      </c>
      <c r="O3243" s="422" t="s">
        <v>21131</v>
      </c>
      <c r="P3243" s="422" t="s">
        <v>13228</v>
      </c>
      <c r="Q3243" s="423">
        <v>1</v>
      </c>
      <c r="R3243" s="422" t="s">
        <v>25212</v>
      </c>
      <c r="S3243" s="424"/>
      <c r="T3243" s="424"/>
      <c r="U3243" s="424"/>
    </row>
    <row r="3244" spans="1:21" ht="14.6" x14ac:dyDescent="0.4">
      <c r="A3244" s="416" t="s">
        <v>18045</v>
      </c>
      <c r="B3244" s="416" t="s">
        <v>33326</v>
      </c>
      <c r="C3244" s="416" t="s">
        <v>13227</v>
      </c>
      <c r="D3244" s="416" t="s">
        <v>20772</v>
      </c>
      <c r="E3244" s="416"/>
      <c r="F3244" s="416" t="s">
        <v>20772</v>
      </c>
      <c r="G3244" s="416" t="s">
        <v>20772</v>
      </c>
      <c r="H3244" s="416"/>
      <c r="I3244" s="416" t="s">
        <v>20772</v>
      </c>
      <c r="J3244" s="416" t="s">
        <v>13228</v>
      </c>
      <c r="K3244" s="416" t="s">
        <v>33327</v>
      </c>
      <c r="L3244" s="416" t="s">
        <v>35332</v>
      </c>
      <c r="M3244" s="416" t="s">
        <v>33327</v>
      </c>
      <c r="N3244" s="416" t="s">
        <v>13230</v>
      </c>
      <c r="O3244" s="416" t="s">
        <v>21009</v>
      </c>
      <c r="P3244" s="416" t="s">
        <v>13228</v>
      </c>
      <c r="Q3244" s="417">
        <v>0</v>
      </c>
      <c r="R3244" s="416" t="s">
        <v>25179</v>
      </c>
      <c r="S3244" s="418"/>
      <c r="T3244" s="418"/>
      <c r="U3244" s="418"/>
    </row>
    <row r="3245" spans="1:21" ht="14.6" x14ac:dyDescent="0.4">
      <c r="A3245" s="416" t="s">
        <v>18045</v>
      </c>
      <c r="B3245" s="416" t="s">
        <v>33328</v>
      </c>
      <c r="C3245" s="416" t="s">
        <v>13227</v>
      </c>
      <c r="D3245" s="416" t="s">
        <v>20772</v>
      </c>
      <c r="E3245" s="416"/>
      <c r="F3245" s="416" t="s">
        <v>20772</v>
      </c>
      <c r="G3245" s="416" t="s">
        <v>20772</v>
      </c>
      <c r="H3245" s="416"/>
      <c r="I3245" s="416" t="s">
        <v>20772</v>
      </c>
      <c r="J3245" s="416" t="s">
        <v>13228</v>
      </c>
      <c r="K3245" s="416" t="s">
        <v>33329</v>
      </c>
      <c r="L3245" s="416" t="s">
        <v>35332</v>
      </c>
      <c r="M3245" s="416" t="s">
        <v>33329</v>
      </c>
      <c r="N3245" s="416" t="s">
        <v>13230</v>
      </c>
      <c r="O3245" s="416" t="s">
        <v>21009</v>
      </c>
      <c r="P3245" s="416" t="s">
        <v>13228</v>
      </c>
      <c r="Q3245" s="417">
        <v>0</v>
      </c>
      <c r="R3245" s="416" t="s">
        <v>25179</v>
      </c>
      <c r="S3245" s="418"/>
      <c r="T3245" s="418"/>
      <c r="U3245" s="418"/>
    </row>
    <row r="3246" spans="1:21" ht="14.6" x14ac:dyDescent="0.4">
      <c r="A3246" s="416" t="s">
        <v>18045</v>
      </c>
      <c r="B3246" s="416" t="s">
        <v>33330</v>
      </c>
      <c r="C3246" s="416" t="s">
        <v>13227</v>
      </c>
      <c r="D3246" s="416" t="s">
        <v>20772</v>
      </c>
      <c r="E3246" s="416"/>
      <c r="F3246" s="416" t="s">
        <v>20772</v>
      </c>
      <c r="G3246" s="416" t="s">
        <v>20772</v>
      </c>
      <c r="H3246" s="416"/>
      <c r="I3246" s="416" t="s">
        <v>20772</v>
      </c>
      <c r="J3246" s="416" t="s">
        <v>13228</v>
      </c>
      <c r="K3246" s="416" t="s">
        <v>33331</v>
      </c>
      <c r="L3246" s="416" t="s">
        <v>35332</v>
      </c>
      <c r="M3246" s="416" t="s">
        <v>33331</v>
      </c>
      <c r="N3246" s="416" t="s">
        <v>13230</v>
      </c>
      <c r="O3246" s="416" t="s">
        <v>21009</v>
      </c>
      <c r="P3246" s="416" t="s">
        <v>13228</v>
      </c>
      <c r="Q3246" s="417">
        <v>0</v>
      </c>
      <c r="R3246" s="416" t="s">
        <v>25179</v>
      </c>
      <c r="S3246" s="418"/>
      <c r="T3246" s="418"/>
      <c r="U3246" s="418"/>
    </row>
    <row r="3247" spans="1:21" ht="14.6" x14ac:dyDescent="0.4">
      <c r="A3247" s="416" t="s">
        <v>18045</v>
      </c>
      <c r="B3247" s="416" t="s">
        <v>33332</v>
      </c>
      <c r="C3247" s="416" t="s">
        <v>13227</v>
      </c>
      <c r="D3247" s="416" t="s">
        <v>20772</v>
      </c>
      <c r="E3247" s="416"/>
      <c r="F3247" s="416" t="s">
        <v>20772</v>
      </c>
      <c r="G3247" s="416" t="s">
        <v>20772</v>
      </c>
      <c r="H3247" s="416"/>
      <c r="I3247" s="416" t="s">
        <v>20772</v>
      </c>
      <c r="J3247" s="416" t="s">
        <v>13228</v>
      </c>
      <c r="K3247" s="416" t="s">
        <v>33333</v>
      </c>
      <c r="L3247" s="416" t="s">
        <v>35332</v>
      </c>
      <c r="M3247" s="416" t="s">
        <v>33333</v>
      </c>
      <c r="N3247" s="416" t="s">
        <v>13230</v>
      </c>
      <c r="O3247" s="416" t="s">
        <v>32479</v>
      </c>
      <c r="P3247" s="416" t="s">
        <v>13228</v>
      </c>
      <c r="Q3247" s="417">
        <v>0</v>
      </c>
      <c r="R3247" s="416" t="s">
        <v>25179</v>
      </c>
      <c r="S3247" s="418"/>
      <c r="T3247" s="418"/>
      <c r="U3247" s="418"/>
    </row>
    <row r="3248" spans="1:21" ht="14.6" x14ac:dyDescent="0.4">
      <c r="A3248" s="416" t="s">
        <v>18045</v>
      </c>
      <c r="B3248" s="416" t="s">
        <v>31497</v>
      </c>
      <c r="C3248" s="416" t="s">
        <v>13323</v>
      </c>
      <c r="D3248" s="416" t="s">
        <v>20148</v>
      </c>
      <c r="E3248" s="416"/>
      <c r="F3248" s="416" t="s">
        <v>39053</v>
      </c>
      <c r="G3248" s="416" t="s">
        <v>20149</v>
      </c>
      <c r="H3248" s="416"/>
      <c r="I3248" s="416" t="s">
        <v>19416</v>
      </c>
      <c r="J3248" s="416" t="s">
        <v>13324</v>
      </c>
      <c r="K3248" s="416" t="s">
        <v>13325</v>
      </c>
      <c r="L3248" s="416" t="s">
        <v>35321</v>
      </c>
      <c r="M3248" s="416" t="s">
        <v>13325</v>
      </c>
      <c r="N3248" s="416" t="s">
        <v>13326</v>
      </c>
      <c r="O3248" s="416" t="s">
        <v>21009</v>
      </c>
      <c r="P3248" s="416" t="s">
        <v>13324</v>
      </c>
      <c r="Q3248" s="417">
        <v>0</v>
      </c>
      <c r="R3248" s="416" t="s">
        <v>25213</v>
      </c>
      <c r="S3248" s="418"/>
      <c r="T3248" s="418"/>
      <c r="U3248" s="418"/>
    </row>
    <row r="3249" spans="1:21" ht="14.6" x14ac:dyDescent="0.4">
      <c r="A3249" s="419" t="s">
        <v>18045</v>
      </c>
      <c r="B3249" s="419" t="s">
        <v>13327</v>
      </c>
      <c r="C3249" s="419" t="s">
        <v>13323</v>
      </c>
      <c r="D3249" s="419" t="s">
        <v>20148</v>
      </c>
      <c r="E3249" s="419"/>
      <c r="F3249" s="419" t="s">
        <v>39054</v>
      </c>
      <c r="G3249" s="419" t="s">
        <v>19639</v>
      </c>
      <c r="H3249" s="419"/>
      <c r="I3249" s="419" t="s">
        <v>19489</v>
      </c>
      <c r="J3249" s="419" t="s">
        <v>13324</v>
      </c>
      <c r="K3249" s="419" t="s">
        <v>13328</v>
      </c>
      <c r="L3249" s="419" t="s">
        <v>35323</v>
      </c>
      <c r="M3249" s="419" t="s">
        <v>13329</v>
      </c>
      <c r="N3249" s="419" t="s">
        <v>13330</v>
      </c>
      <c r="O3249" s="419" t="s">
        <v>21009</v>
      </c>
      <c r="P3249" s="419" t="s">
        <v>13324</v>
      </c>
      <c r="Q3249" s="425">
        <v>1</v>
      </c>
      <c r="R3249" s="419" t="s">
        <v>25214</v>
      </c>
      <c r="S3249" s="424"/>
      <c r="T3249" s="424"/>
      <c r="U3249" s="424"/>
    </row>
    <row r="3250" spans="1:21" ht="14.6" x14ac:dyDescent="0.4">
      <c r="A3250" s="419" t="s">
        <v>18045</v>
      </c>
      <c r="B3250" s="419" t="s">
        <v>13331</v>
      </c>
      <c r="C3250" s="419" t="s">
        <v>13323</v>
      </c>
      <c r="D3250" s="419" t="s">
        <v>20148</v>
      </c>
      <c r="E3250" s="419"/>
      <c r="F3250" s="419" t="s">
        <v>39055</v>
      </c>
      <c r="G3250" s="419" t="s">
        <v>19639</v>
      </c>
      <c r="H3250" s="419"/>
      <c r="I3250" s="419" t="s">
        <v>18112</v>
      </c>
      <c r="J3250" s="419" t="s">
        <v>13324</v>
      </c>
      <c r="K3250" s="419" t="s">
        <v>13332</v>
      </c>
      <c r="L3250" s="419" t="s">
        <v>35323</v>
      </c>
      <c r="M3250" s="419" t="s">
        <v>13329</v>
      </c>
      <c r="N3250" s="419" t="s">
        <v>13333</v>
      </c>
      <c r="O3250" s="419" t="s">
        <v>21009</v>
      </c>
      <c r="P3250" s="419" t="s">
        <v>13324</v>
      </c>
      <c r="Q3250" s="425">
        <v>1</v>
      </c>
      <c r="R3250" s="419" t="s">
        <v>25215</v>
      </c>
      <c r="S3250" s="424"/>
      <c r="T3250" s="424"/>
      <c r="U3250" s="424"/>
    </row>
    <row r="3251" spans="1:21" ht="14.6" x14ac:dyDescent="0.4">
      <c r="A3251" s="419" t="s">
        <v>18045</v>
      </c>
      <c r="B3251" s="419" t="s">
        <v>13334</v>
      </c>
      <c r="C3251" s="419" t="s">
        <v>13323</v>
      </c>
      <c r="D3251" s="419" t="s">
        <v>20148</v>
      </c>
      <c r="E3251" s="419"/>
      <c r="F3251" s="419" t="s">
        <v>39056</v>
      </c>
      <c r="G3251" s="419" t="s">
        <v>19639</v>
      </c>
      <c r="H3251" s="419"/>
      <c r="I3251" s="419" t="s">
        <v>19332</v>
      </c>
      <c r="J3251" s="419" t="s">
        <v>13324</v>
      </c>
      <c r="K3251" s="419" t="s">
        <v>13335</v>
      </c>
      <c r="L3251" s="419" t="s">
        <v>35323</v>
      </c>
      <c r="M3251" s="419" t="s">
        <v>13329</v>
      </c>
      <c r="N3251" s="419" t="s">
        <v>13336</v>
      </c>
      <c r="O3251" s="419" t="s">
        <v>21009</v>
      </c>
      <c r="P3251" s="419" t="s">
        <v>13324</v>
      </c>
      <c r="Q3251" s="425">
        <v>1</v>
      </c>
      <c r="R3251" s="419" t="s">
        <v>25216</v>
      </c>
      <c r="S3251" s="424"/>
      <c r="T3251" s="424"/>
      <c r="U3251" s="424"/>
    </row>
    <row r="3252" spans="1:21" ht="14.6" x14ac:dyDescent="0.4">
      <c r="A3252" s="419" t="s">
        <v>18045</v>
      </c>
      <c r="B3252" s="419" t="s">
        <v>33306</v>
      </c>
      <c r="C3252" s="419" t="s">
        <v>13323</v>
      </c>
      <c r="D3252" s="419" t="s">
        <v>20148</v>
      </c>
      <c r="E3252" s="419"/>
      <c r="F3252" s="419" t="s">
        <v>39057</v>
      </c>
      <c r="G3252" s="419" t="s">
        <v>20160</v>
      </c>
      <c r="H3252" s="419"/>
      <c r="I3252" s="419" t="s">
        <v>18083</v>
      </c>
      <c r="J3252" s="419" t="s">
        <v>13324</v>
      </c>
      <c r="K3252" s="419" t="s">
        <v>13337</v>
      </c>
      <c r="L3252" s="419" t="s">
        <v>35323</v>
      </c>
      <c r="M3252" s="419" t="s">
        <v>13329</v>
      </c>
      <c r="N3252" s="419" t="s">
        <v>13338</v>
      </c>
      <c r="O3252" s="419" t="s">
        <v>21020</v>
      </c>
      <c r="P3252" s="419" t="s">
        <v>13324</v>
      </c>
      <c r="Q3252" s="425">
        <v>1</v>
      </c>
      <c r="R3252" s="419" t="s">
        <v>25217</v>
      </c>
      <c r="S3252" s="424"/>
      <c r="T3252" s="424"/>
      <c r="U3252" s="424"/>
    </row>
    <row r="3253" spans="1:21" ht="14.6" x14ac:dyDescent="0.4">
      <c r="A3253" s="416" t="s">
        <v>18045</v>
      </c>
      <c r="B3253" s="416" t="s">
        <v>33307</v>
      </c>
      <c r="C3253" s="416" t="s">
        <v>13323</v>
      </c>
      <c r="D3253" s="416" t="s">
        <v>20772</v>
      </c>
      <c r="E3253" s="416"/>
      <c r="F3253" s="416" t="s">
        <v>20772</v>
      </c>
      <c r="G3253" s="416" t="s">
        <v>20772</v>
      </c>
      <c r="H3253" s="416"/>
      <c r="I3253" s="416" t="s">
        <v>20772</v>
      </c>
      <c r="J3253" s="416" t="s">
        <v>13324</v>
      </c>
      <c r="K3253" s="416" t="s">
        <v>13329</v>
      </c>
      <c r="L3253" s="416" t="s">
        <v>35332</v>
      </c>
      <c r="M3253" s="416" t="s">
        <v>13329</v>
      </c>
      <c r="N3253" s="416" t="s">
        <v>13326</v>
      </c>
      <c r="O3253" s="416" t="s">
        <v>21009</v>
      </c>
      <c r="P3253" s="416" t="s">
        <v>13324</v>
      </c>
      <c r="Q3253" s="417">
        <v>0</v>
      </c>
      <c r="R3253" s="416" t="s">
        <v>25213</v>
      </c>
      <c r="S3253" s="418"/>
      <c r="T3253" s="418"/>
      <c r="U3253" s="418"/>
    </row>
    <row r="3254" spans="1:21" ht="14.6" x14ac:dyDescent="0.4">
      <c r="A3254" s="419" t="s">
        <v>18045</v>
      </c>
      <c r="B3254" s="419" t="s">
        <v>33310</v>
      </c>
      <c r="C3254" s="419" t="s">
        <v>13323</v>
      </c>
      <c r="D3254" s="419" t="s">
        <v>20772</v>
      </c>
      <c r="E3254" s="419"/>
      <c r="F3254" s="419" t="s">
        <v>20772</v>
      </c>
      <c r="G3254" s="419" t="s">
        <v>20772</v>
      </c>
      <c r="H3254" s="419"/>
      <c r="I3254" s="419" t="s">
        <v>20772</v>
      </c>
      <c r="J3254" s="419" t="s">
        <v>13324</v>
      </c>
      <c r="K3254" s="419" t="s">
        <v>33311</v>
      </c>
      <c r="L3254" s="419" t="s">
        <v>35323</v>
      </c>
      <c r="M3254" s="419" t="s">
        <v>13329</v>
      </c>
      <c r="N3254" s="419" t="s">
        <v>33308</v>
      </c>
      <c r="O3254" s="419" t="s">
        <v>21009</v>
      </c>
      <c r="P3254" s="419" t="s">
        <v>13324</v>
      </c>
      <c r="Q3254" s="420">
        <v>1</v>
      </c>
      <c r="R3254" s="419" t="s">
        <v>33309</v>
      </c>
      <c r="S3254" s="421"/>
      <c r="T3254" s="421"/>
      <c r="U3254" s="421"/>
    </row>
    <row r="3255" spans="1:21" ht="14.6" x14ac:dyDescent="0.4">
      <c r="A3255" s="419" t="s">
        <v>18045</v>
      </c>
      <c r="B3255" s="419" t="s">
        <v>13339</v>
      </c>
      <c r="C3255" s="419" t="s">
        <v>13323</v>
      </c>
      <c r="D3255" s="419" t="s">
        <v>20148</v>
      </c>
      <c r="E3255" s="419"/>
      <c r="F3255" s="419" t="s">
        <v>39058</v>
      </c>
      <c r="G3255" s="419" t="s">
        <v>19639</v>
      </c>
      <c r="H3255" s="419"/>
      <c r="I3255" s="419" t="s">
        <v>17967</v>
      </c>
      <c r="J3255" s="419" t="s">
        <v>13324</v>
      </c>
      <c r="K3255" s="419" t="s">
        <v>13340</v>
      </c>
      <c r="L3255" s="419" t="s">
        <v>35323</v>
      </c>
      <c r="M3255" s="419" t="s">
        <v>13329</v>
      </c>
      <c r="N3255" s="419" t="s">
        <v>13341</v>
      </c>
      <c r="O3255" s="419" t="s">
        <v>21009</v>
      </c>
      <c r="P3255" s="419" t="s">
        <v>13324</v>
      </c>
      <c r="Q3255" s="425">
        <v>1</v>
      </c>
      <c r="R3255" s="419" t="s">
        <v>25218</v>
      </c>
      <c r="S3255" s="424"/>
      <c r="T3255" s="424"/>
      <c r="U3255" s="424"/>
    </row>
    <row r="3256" spans="1:21" ht="14.6" x14ac:dyDescent="0.4">
      <c r="A3256" s="419" t="s">
        <v>18045</v>
      </c>
      <c r="B3256" s="419" t="s">
        <v>13342</v>
      </c>
      <c r="C3256" s="419" t="s">
        <v>13323</v>
      </c>
      <c r="D3256" s="419" t="s">
        <v>20148</v>
      </c>
      <c r="E3256" s="419"/>
      <c r="F3256" s="419" t="s">
        <v>39059</v>
      </c>
      <c r="G3256" s="419" t="s">
        <v>19639</v>
      </c>
      <c r="H3256" s="419"/>
      <c r="I3256" s="419" t="s">
        <v>18029</v>
      </c>
      <c r="J3256" s="419" t="s">
        <v>13324</v>
      </c>
      <c r="K3256" s="419" t="s">
        <v>13343</v>
      </c>
      <c r="L3256" s="419" t="s">
        <v>35323</v>
      </c>
      <c r="M3256" s="419" t="s">
        <v>13329</v>
      </c>
      <c r="N3256" s="419" t="s">
        <v>13344</v>
      </c>
      <c r="O3256" s="419" t="s">
        <v>21009</v>
      </c>
      <c r="P3256" s="419" t="s">
        <v>13324</v>
      </c>
      <c r="Q3256" s="425">
        <v>1</v>
      </c>
      <c r="R3256" s="419" t="s">
        <v>25219</v>
      </c>
      <c r="S3256" s="424"/>
      <c r="T3256" s="424"/>
      <c r="U3256" s="424"/>
    </row>
    <row r="3257" spans="1:21" ht="14.6" x14ac:dyDescent="0.4">
      <c r="A3257" s="419" t="s">
        <v>18045</v>
      </c>
      <c r="B3257" s="419" t="s">
        <v>13345</v>
      </c>
      <c r="C3257" s="419" t="s">
        <v>13323</v>
      </c>
      <c r="D3257" s="419" t="s">
        <v>20148</v>
      </c>
      <c r="E3257" s="419"/>
      <c r="F3257" s="419" t="s">
        <v>39060</v>
      </c>
      <c r="G3257" s="419" t="s">
        <v>19639</v>
      </c>
      <c r="H3257" s="419"/>
      <c r="I3257" s="419" t="s">
        <v>19461</v>
      </c>
      <c r="J3257" s="419" t="s">
        <v>13324</v>
      </c>
      <c r="K3257" s="419" t="s">
        <v>13346</v>
      </c>
      <c r="L3257" s="419" t="s">
        <v>35323</v>
      </c>
      <c r="M3257" s="419" t="s">
        <v>13329</v>
      </c>
      <c r="N3257" s="419" t="s">
        <v>13347</v>
      </c>
      <c r="O3257" s="419" t="s">
        <v>21009</v>
      </c>
      <c r="P3257" s="419" t="s">
        <v>13324</v>
      </c>
      <c r="Q3257" s="425">
        <v>1</v>
      </c>
      <c r="R3257" s="419" t="s">
        <v>25220</v>
      </c>
      <c r="S3257" s="424"/>
      <c r="T3257" s="424"/>
      <c r="U3257" s="424"/>
    </row>
    <row r="3258" spans="1:21" ht="14.6" x14ac:dyDescent="0.4">
      <c r="A3258" s="419" t="s">
        <v>18045</v>
      </c>
      <c r="B3258" s="419" t="s">
        <v>12263</v>
      </c>
      <c r="C3258" s="419" t="s">
        <v>13323</v>
      </c>
      <c r="D3258" s="419" t="s">
        <v>20148</v>
      </c>
      <c r="E3258" s="419"/>
      <c r="F3258" s="419" t="s">
        <v>39061</v>
      </c>
      <c r="G3258" s="419" t="s">
        <v>19639</v>
      </c>
      <c r="H3258" s="419"/>
      <c r="I3258" s="419" t="s">
        <v>19356</v>
      </c>
      <c r="J3258" s="419" t="s">
        <v>13324</v>
      </c>
      <c r="K3258" s="419" t="s">
        <v>13348</v>
      </c>
      <c r="L3258" s="419" t="s">
        <v>35323</v>
      </c>
      <c r="M3258" s="419" t="s">
        <v>13329</v>
      </c>
      <c r="N3258" s="419" t="s">
        <v>13349</v>
      </c>
      <c r="O3258" s="419" t="s">
        <v>21009</v>
      </c>
      <c r="P3258" s="419" t="s">
        <v>13324</v>
      </c>
      <c r="Q3258" s="425">
        <v>1</v>
      </c>
      <c r="R3258" s="419" t="s">
        <v>25221</v>
      </c>
      <c r="S3258" s="424"/>
      <c r="T3258" s="424"/>
      <c r="U3258" s="424"/>
    </row>
    <row r="3259" spans="1:21" ht="14.6" x14ac:dyDescent="0.4">
      <c r="A3259" s="419" t="s">
        <v>18045</v>
      </c>
      <c r="B3259" s="419" t="s">
        <v>13350</v>
      </c>
      <c r="C3259" s="419" t="s">
        <v>13323</v>
      </c>
      <c r="D3259" s="419" t="s">
        <v>20148</v>
      </c>
      <c r="E3259" s="419"/>
      <c r="F3259" s="419" t="s">
        <v>39062</v>
      </c>
      <c r="G3259" s="419" t="s">
        <v>19639</v>
      </c>
      <c r="H3259" s="419"/>
      <c r="I3259" s="419" t="s">
        <v>18112</v>
      </c>
      <c r="J3259" s="419" t="s">
        <v>13324</v>
      </c>
      <c r="K3259" s="419" t="s">
        <v>13351</v>
      </c>
      <c r="L3259" s="419" t="s">
        <v>35323</v>
      </c>
      <c r="M3259" s="419" t="s">
        <v>13329</v>
      </c>
      <c r="N3259" s="419" t="s">
        <v>13352</v>
      </c>
      <c r="O3259" s="419" t="s">
        <v>21009</v>
      </c>
      <c r="P3259" s="419" t="s">
        <v>13324</v>
      </c>
      <c r="Q3259" s="425">
        <v>1</v>
      </c>
      <c r="R3259" s="419" t="s">
        <v>25222</v>
      </c>
      <c r="S3259" s="424"/>
      <c r="T3259" s="424"/>
      <c r="U3259" s="424"/>
    </row>
    <row r="3260" spans="1:21" ht="14.6" x14ac:dyDescent="0.4">
      <c r="A3260" s="419" t="s">
        <v>18045</v>
      </c>
      <c r="B3260" s="419" t="s">
        <v>13353</v>
      </c>
      <c r="C3260" s="419" t="s">
        <v>13323</v>
      </c>
      <c r="D3260" s="419" t="s">
        <v>20148</v>
      </c>
      <c r="E3260" s="419"/>
      <c r="F3260" s="419" t="s">
        <v>39063</v>
      </c>
      <c r="G3260" s="419" t="s">
        <v>19639</v>
      </c>
      <c r="H3260" s="419"/>
      <c r="I3260" s="419" t="s">
        <v>19355</v>
      </c>
      <c r="J3260" s="419" t="s">
        <v>13324</v>
      </c>
      <c r="K3260" s="419" t="s">
        <v>13354</v>
      </c>
      <c r="L3260" s="419" t="s">
        <v>35323</v>
      </c>
      <c r="M3260" s="419" t="s">
        <v>13329</v>
      </c>
      <c r="N3260" s="419" t="s">
        <v>13355</v>
      </c>
      <c r="O3260" s="419" t="s">
        <v>21009</v>
      </c>
      <c r="P3260" s="419" t="s">
        <v>13324</v>
      </c>
      <c r="Q3260" s="425">
        <v>1</v>
      </c>
      <c r="R3260" s="419" t="s">
        <v>25223</v>
      </c>
      <c r="S3260" s="424"/>
      <c r="T3260" s="424"/>
      <c r="U3260" s="424"/>
    </row>
    <row r="3261" spans="1:21" ht="14.6" x14ac:dyDescent="0.4">
      <c r="A3261" s="419" t="s">
        <v>18045</v>
      </c>
      <c r="B3261" s="419" t="s">
        <v>13356</v>
      </c>
      <c r="C3261" s="419" t="s">
        <v>13323</v>
      </c>
      <c r="D3261" s="419" t="s">
        <v>20148</v>
      </c>
      <c r="E3261" s="419"/>
      <c r="F3261" s="419" t="s">
        <v>39064</v>
      </c>
      <c r="G3261" s="419" t="s">
        <v>19639</v>
      </c>
      <c r="H3261" s="419"/>
      <c r="I3261" s="419" t="s">
        <v>19779</v>
      </c>
      <c r="J3261" s="419" t="s">
        <v>13324</v>
      </c>
      <c r="K3261" s="419" t="s">
        <v>13357</v>
      </c>
      <c r="L3261" s="419" t="s">
        <v>35323</v>
      </c>
      <c r="M3261" s="419" t="s">
        <v>13329</v>
      </c>
      <c r="N3261" s="419" t="s">
        <v>13358</v>
      </c>
      <c r="O3261" s="419" t="s">
        <v>21009</v>
      </c>
      <c r="P3261" s="419" t="s">
        <v>13324</v>
      </c>
      <c r="Q3261" s="425">
        <v>1</v>
      </c>
      <c r="R3261" s="419" t="s">
        <v>25224</v>
      </c>
      <c r="S3261" s="424"/>
      <c r="T3261" s="424"/>
      <c r="U3261" s="424"/>
    </row>
    <row r="3262" spans="1:21" ht="14.6" x14ac:dyDescent="0.4">
      <c r="A3262" s="419" t="s">
        <v>18045</v>
      </c>
      <c r="B3262" s="419" t="s">
        <v>13359</v>
      </c>
      <c r="C3262" s="419" t="s">
        <v>13323</v>
      </c>
      <c r="D3262" s="419" t="s">
        <v>20148</v>
      </c>
      <c r="E3262" s="419"/>
      <c r="F3262" s="419" t="s">
        <v>39065</v>
      </c>
      <c r="G3262" s="419" t="s">
        <v>19639</v>
      </c>
      <c r="H3262" s="419"/>
      <c r="I3262" s="419" t="s">
        <v>19416</v>
      </c>
      <c r="J3262" s="419" t="s">
        <v>13324</v>
      </c>
      <c r="K3262" s="419" t="s">
        <v>13360</v>
      </c>
      <c r="L3262" s="419" t="s">
        <v>35323</v>
      </c>
      <c r="M3262" s="419" t="s">
        <v>13329</v>
      </c>
      <c r="N3262" s="419" t="s">
        <v>13361</v>
      </c>
      <c r="O3262" s="419" t="s">
        <v>21009</v>
      </c>
      <c r="P3262" s="419" t="s">
        <v>13324</v>
      </c>
      <c r="Q3262" s="425">
        <v>1</v>
      </c>
      <c r="R3262" s="419" t="s">
        <v>25225</v>
      </c>
      <c r="S3262" s="424"/>
      <c r="T3262" s="424"/>
      <c r="U3262" s="424"/>
    </row>
    <row r="3263" spans="1:21" ht="14.6" x14ac:dyDescent="0.4">
      <c r="A3263" s="419" t="s">
        <v>18045</v>
      </c>
      <c r="B3263" s="419" t="s">
        <v>13362</v>
      </c>
      <c r="C3263" s="419" t="s">
        <v>13323</v>
      </c>
      <c r="D3263" s="419" t="s">
        <v>20148</v>
      </c>
      <c r="E3263" s="419"/>
      <c r="F3263" s="419" t="s">
        <v>39066</v>
      </c>
      <c r="G3263" s="419" t="s">
        <v>19639</v>
      </c>
      <c r="H3263" s="419"/>
      <c r="I3263" s="419" t="s">
        <v>19520</v>
      </c>
      <c r="J3263" s="419" t="s">
        <v>13324</v>
      </c>
      <c r="K3263" s="419" t="s">
        <v>13363</v>
      </c>
      <c r="L3263" s="419" t="s">
        <v>35323</v>
      </c>
      <c r="M3263" s="419" t="s">
        <v>13329</v>
      </c>
      <c r="N3263" s="419" t="s">
        <v>13364</v>
      </c>
      <c r="O3263" s="419" t="s">
        <v>21009</v>
      </c>
      <c r="P3263" s="419" t="s">
        <v>13324</v>
      </c>
      <c r="Q3263" s="425">
        <v>1</v>
      </c>
      <c r="R3263" s="419" t="s">
        <v>25226</v>
      </c>
      <c r="S3263" s="424"/>
      <c r="T3263" s="424"/>
      <c r="U3263" s="424"/>
    </row>
    <row r="3264" spans="1:21" ht="14.6" x14ac:dyDescent="0.4">
      <c r="A3264" s="419" t="s">
        <v>18045</v>
      </c>
      <c r="B3264" s="419" t="s">
        <v>13365</v>
      </c>
      <c r="C3264" s="419" t="s">
        <v>13323</v>
      </c>
      <c r="D3264" s="419" t="s">
        <v>20148</v>
      </c>
      <c r="E3264" s="419"/>
      <c r="F3264" s="419" t="s">
        <v>39067</v>
      </c>
      <c r="G3264" s="419" t="s">
        <v>19639</v>
      </c>
      <c r="H3264" s="419"/>
      <c r="I3264" s="419" t="s">
        <v>19497</v>
      </c>
      <c r="J3264" s="419" t="s">
        <v>13324</v>
      </c>
      <c r="K3264" s="419" t="s">
        <v>13366</v>
      </c>
      <c r="L3264" s="419" t="s">
        <v>35323</v>
      </c>
      <c r="M3264" s="419" t="s">
        <v>13329</v>
      </c>
      <c r="N3264" s="419" t="s">
        <v>13367</v>
      </c>
      <c r="O3264" s="419" t="s">
        <v>21009</v>
      </c>
      <c r="P3264" s="419" t="s">
        <v>13324</v>
      </c>
      <c r="Q3264" s="425">
        <v>1</v>
      </c>
      <c r="R3264" s="419" t="s">
        <v>25227</v>
      </c>
      <c r="S3264" s="424"/>
      <c r="T3264" s="424"/>
      <c r="U3264" s="424"/>
    </row>
    <row r="3265" spans="1:21" ht="14.6" x14ac:dyDescent="0.4">
      <c r="A3265" s="419" t="s">
        <v>18045</v>
      </c>
      <c r="B3265" s="419" t="s">
        <v>17480</v>
      </c>
      <c r="C3265" s="419" t="s">
        <v>13323</v>
      </c>
      <c r="D3265" s="419" t="s">
        <v>20148</v>
      </c>
      <c r="E3265" s="419"/>
      <c r="F3265" s="419" t="s">
        <v>39068</v>
      </c>
      <c r="G3265" s="419" t="s">
        <v>19639</v>
      </c>
      <c r="H3265" s="419"/>
      <c r="I3265" s="419" t="s">
        <v>19321</v>
      </c>
      <c r="J3265" s="419" t="s">
        <v>13324</v>
      </c>
      <c r="K3265" s="419" t="s">
        <v>13368</v>
      </c>
      <c r="L3265" s="419" t="s">
        <v>35323</v>
      </c>
      <c r="M3265" s="419" t="s">
        <v>13329</v>
      </c>
      <c r="N3265" s="419" t="s">
        <v>13369</v>
      </c>
      <c r="O3265" s="419" t="s">
        <v>21009</v>
      </c>
      <c r="P3265" s="419" t="s">
        <v>13324</v>
      </c>
      <c r="Q3265" s="425">
        <v>1</v>
      </c>
      <c r="R3265" s="419" t="s">
        <v>25228</v>
      </c>
      <c r="S3265" s="424"/>
      <c r="T3265" s="424"/>
      <c r="U3265" s="424"/>
    </row>
    <row r="3266" spans="1:21" ht="14.6" x14ac:dyDescent="0.4">
      <c r="A3266" s="419" t="s">
        <v>18045</v>
      </c>
      <c r="B3266" s="419" t="s">
        <v>13370</v>
      </c>
      <c r="C3266" s="419" t="s">
        <v>13323</v>
      </c>
      <c r="D3266" s="419" t="s">
        <v>20148</v>
      </c>
      <c r="E3266" s="419"/>
      <c r="F3266" s="419" t="s">
        <v>39069</v>
      </c>
      <c r="G3266" s="419" t="s">
        <v>19639</v>
      </c>
      <c r="H3266" s="419"/>
      <c r="I3266" s="419" t="s">
        <v>19821</v>
      </c>
      <c r="J3266" s="419" t="s">
        <v>13324</v>
      </c>
      <c r="K3266" s="419" t="s">
        <v>13371</v>
      </c>
      <c r="L3266" s="419" t="s">
        <v>35323</v>
      </c>
      <c r="M3266" s="419" t="s">
        <v>13329</v>
      </c>
      <c r="N3266" s="419" t="s">
        <v>13372</v>
      </c>
      <c r="O3266" s="419" t="s">
        <v>21009</v>
      </c>
      <c r="P3266" s="419" t="s">
        <v>13324</v>
      </c>
      <c r="Q3266" s="425">
        <v>1</v>
      </c>
      <c r="R3266" s="419" t="s">
        <v>25229</v>
      </c>
      <c r="S3266" s="424"/>
      <c r="T3266" s="424"/>
      <c r="U3266" s="424"/>
    </row>
    <row r="3267" spans="1:21" ht="14.6" x14ac:dyDescent="0.4">
      <c r="A3267" s="419" t="s">
        <v>18045</v>
      </c>
      <c r="B3267" s="419" t="s">
        <v>13373</v>
      </c>
      <c r="C3267" s="419" t="s">
        <v>13323</v>
      </c>
      <c r="D3267" s="419" t="s">
        <v>20148</v>
      </c>
      <c r="E3267" s="419"/>
      <c r="F3267" s="419" t="s">
        <v>39070</v>
      </c>
      <c r="G3267" s="419" t="s">
        <v>19639</v>
      </c>
      <c r="H3267" s="419"/>
      <c r="I3267" s="419" t="s">
        <v>19401</v>
      </c>
      <c r="J3267" s="419" t="s">
        <v>13324</v>
      </c>
      <c r="K3267" s="419" t="s">
        <v>13374</v>
      </c>
      <c r="L3267" s="419" t="s">
        <v>35323</v>
      </c>
      <c r="M3267" s="419" t="s">
        <v>13329</v>
      </c>
      <c r="N3267" s="419" t="s">
        <v>13375</v>
      </c>
      <c r="O3267" s="419" t="s">
        <v>21009</v>
      </c>
      <c r="P3267" s="419" t="s">
        <v>13324</v>
      </c>
      <c r="Q3267" s="425">
        <v>1</v>
      </c>
      <c r="R3267" s="419" t="s">
        <v>25230</v>
      </c>
      <c r="S3267" s="424"/>
      <c r="T3267" s="424"/>
      <c r="U3267" s="424"/>
    </row>
    <row r="3268" spans="1:21" ht="14.6" x14ac:dyDescent="0.4">
      <c r="A3268" s="419" t="s">
        <v>18045</v>
      </c>
      <c r="B3268" s="419" t="s">
        <v>13376</v>
      </c>
      <c r="C3268" s="419" t="s">
        <v>13323</v>
      </c>
      <c r="D3268" s="419" t="s">
        <v>20148</v>
      </c>
      <c r="E3268" s="419"/>
      <c r="F3268" s="419" t="s">
        <v>39071</v>
      </c>
      <c r="G3268" s="419" t="s">
        <v>19639</v>
      </c>
      <c r="H3268" s="419"/>
      <c r="I3268" s="419" t="s">
        <v>17944</v>
      </c>
      <c r="J3268" s="419" t="s">
        <v>13324</v>
      </c>
      <c r="K3268" s="419" t="s">
        <v>13377</v>
      </c>
      <c r="L3268" s="419" t="s">
        <v>35323</v>
      </c>
      <c r="M3268" s="419" t="s">
        <v>13329</v>
      </c>
      <c r="N3268" s="419" t="s">
        <v>13378</v>
      </c>
      <c r="O3268" s="419" t="s">
        <v>21009</v>
      </c>
      <c r="P3268" s="419" t="s">
        <v>13324</v>
      </c>
      <c r="Q3268" s="425">
        <v>1</v>
      </c>
      <c r="R3268" s="419" t="s">
        <v>25231</v>
      </c>
      <c r="S3268" s="424"/>
      <c r="T3268" s="424"/>
      <c r="U3268" s="424"/>
    </row>
    <row r="3269" spans="1:21" ht="14.6" x14ac:dyDescent="0.4">
      <c r="A3269" s="419" t="s">
        <v>18045</v>
      </c>
      <c r="B3269" s="419" t="s">
        <v>13379</v>
      </c>
      <c r="C3269" s="419" t="s">
        <v>13323</v>
      </c>
      <c r="D3269" s="419" t="s">
        <v>20148</v>
      </c>
      <c r="E3269" s="419"/>
      <c r="F3269" s="419" t="s">
        <v>39072</v>
      </c>
      <c r="G3269" s="419" t="s">
        <v>19639</v>
      </c>
      <c r="H3269" s="419"/>
      <c r="I3269" s="419" t="s">
        <v>20173</v>
      </c>
      <c r="J3269" s="419" t="s">
        <v>13324</v>
      </c>
      <c r="K3269" s="419" t="s">
        <v>13380</v>
      </c>
      <c r="L3269" s="419" t="s">
        <v>35323</v>
      </c>
      <c r="M3269" s="419" t="s">
        <v>13329</v>
      </c>
      <c r="N3269" s="419" t="s">
        <v>13381</v>
      </c>
      <c r="O3269" s="419" t="s">
        <v>21009</v>
      </c>
      <c r="P3269" s="419" t="s">
        <v>13324</v>
      </c>
      <c r="Q3269" s="425">
        <v>1</v>
      </c>
      <c r="R3269" s="419" t="s">
        <v>25232</v>
      </c>
      <c r="S3269" s="424"/>
      <c r="T3269" s="424"/>
      <c r="U3269" s="424"/>
    </row>
    <row r="3270" spans="1:21" ht="14.6" x14ac:dyDescent="0.4">
      <c r="A3270" s="419" t="s">
        <v>18045</v>
      </c>
      <c r="B3270" s="419" t="s">
        <v>13382</v>
      </c>
      <c r="C3270" s="419" t="s">
        <v>13323</v>
      </c>
      <c r="D3270" s="419" t="s">
        <v>20148</v>
      </c>
      <c r="E3270" s="419"/>
      <c r="F3270" s="419" t="s">
        <v>39073</v>
      </c>
      <c r="G3270" s="419" t="s">
        <v>19639</v>
      </c>
      <c r="H3270" s="419"/>
      <c r="I3270" s="419" t="s">
        <v>20230</v>
      </c>
      <c r="J3270" s="419" t="s">
        <v>13324</v>
      </c>
      <c r="K3270" s="419" t="s">
        <v>13383</v>
      </c>
      <c r="L3270" s="419" t="s">
        <v>35323</v>
      </c>
      <c r="M3270" s="419" t="s">
        <v>13329</v>
      </c>
      <c r="N3270" s="419" t="s">
        <v>13384</v>
      </c>
      <c r="O3270" s="419" t="s">
        <v>21009</v>
      </c>
      <c r="P3270" s="419" t="s">
        <v>13324</v>
      </c>
      <c r="Q3270" s="425">
        <v>1</v>
      </c>
      <c r="R3270" s="419" t="s">
        <v>25233</v>
      </c>
      <c r="S3270" s="424"/>
      <c r="T3270" s="424"/>
      <c r="U3270" s="424"/>
    </row>
    <row r="3271" spans="1:21" ht="14.6" x14ac:dyDescent="0.4">
      <c r="A3271" s="419" t="s">
        <v>18045</v>
      </c>
      <c r="B3271" s="419" t="s">
        <v>13385</v>
      </c>
      <c r="C3271" s="419" t="s">
        <v>13323</v>
      </c>
      <c r="D3271" s="419" t="s">
        <v>20148</v>
      </c>
      <c r="E3271" s="419"/>
      <c r="F3271" s="419" t="s">
        <v>39074</v>
      </c>
      <c r="G3271" s="419" t="s">
        <v>19639</v>
      </c>
      <c r="H3271" s="419"/>
      <c r="I3271" s="419" t="s">
        <v>20190</v>
      </c>
      <c r="J3271" s="419" t="s">
        <v>13324</v>
      </c>
      <c r="K3271" s="419" t="s">
        <v>13386</v>
      </c>
      <c r="L3271" s="419" t="s">
        <v>35323</v>
      </c>
      <c r="M3271" s="419" t="s">
        <v>13329</v>
      </c>
      <c r="N3271" s="419" t="s">
        <v>13387</v>
      </c>
      <c r="O3271" s="419" t="s">
        <v>21009</v>
      </c>
      <c r="P3271" s="419" t="s">
        <v>13324</v>
      </c>
      <c r="Q3271" s="425">
        <v>1</v>
      </c>
      <c r="R3271" s="419" t="s">
        <v>25234</v>
      </c>
      <c r="S3271" s="424"/>
      <c r="T3271" s="424"/>
      <c r="U3271" s="424"/>
    </row>
    <row r="3272" spans="1:21" ht="14.6" x14ac:dyDescent="0.4">
      <c r="A3272" s="419" t="s">
        <v>18045</v>
      </c>
      <c r="B3272" s="419" t="s">
        <v>13388</v>
      </c>
      <c r="C3272" s="419" t="s">
        <v>13323</v>
      </c>
      <c r="D3272" s="419" t="s">
        <v>20148</v>
      </c>
      <c r="E3272" s="419"/>
      <c r="F3272" s="419" t="s">
        <v>39075</v>
      </c>
      <c r="G3272" s="419" t="s">
        <v>19639</v>
      </c>
      <c r="H3272" s="419"/>
      <c r="I3272" s="419" t="s">
        <v>20139</v>
      </c>
      <c r="J3272" s="419" t="s">
        <v>13324</v>
      </c>
      <c r="K3272" s="419" t="s">
        <v>13389</v>
      </c>
      <c r="L3272" s="419" t="s">
        <v>35323</v>
      </c>
      <c r="M3272" s="419" t="s">
        <v>13329</v>
      </c>
      <c r="N3272" s="419" t="s">
        <v>13390</v>
      </c>
      <c r="O3272" s="419" t="s">
        <v>21009</v>
      </c>
      <c r="P3272" s="419" t="s">
        <v>13324</v>
      </c>
      <c r="Q3272" s="425">
        <v>1</v>
      </c>
      <c r="R3272" s="419" t="s">
        <v>25235</v>
      </c>
      <c r="S3272" s="424"/>
      <c r="T3272" s="424"/>
      <c r="U3272" s="424"/>
    </row>
    <row r="3273" spans="1:21" ht="14.6" x14ac:dyDescent="0.4">
      <c r="A3273" s="419" t="s">
        <v>18045</v>
      </c>
      <c r="B3273" s="419" t="s">
        <v>13391</v>
      </c>
      <c r="C3273" s="419" t="s">
        <v>13323</v>
      </c>
      <c r="D3273" s="419" t="s">
        <v>20148</v>
      </c>
      <c r="E3273" s="419"/>
      <c r="F3273" s="419" t="s">
        <v>39076</v>
      </c>
      <c r="G3273" s="419" t="s">
        <v>19639</v>
      </c>
      <c r="H3273" s="419"/>
      <c r="I3273" s="419" t="s">
        <v>18123</v>
      </c>
      <c r="J3273" s="419" t="s">
        <v>13324</v>
      </c>
      <c r="K3273" s="419" t="s">
        <v>13392</v>
      </c>
      <c r="L3273" s="419" t="s">
        <v>35323</v>
      </c>
      <c r="M3273" s="419" t="s">
        <v>13329</v>
      </c>
      <c r="N3273" s="419" t="s">
        <v>13393</v>
      </c>
      <c r="O3273" s="419" t="s">
        <v>21009</v>
      </c>
      <c r="P3273" s="419" t="s">
        <v>13324</v>
      </c>
      <c r="Q3273" s="425">
        <v>1</v>
      </c>
      <c r="R3273" s="419" t="s">
        <v>25236</v>
      </c>
      <c r="S3273" s="424"/>
      <c r="T3273" s="424"/>
      <c r="U3273" s="424"/>
    </row>
    <row r="3274" spans="1:21" ht="14.6" x14ac:dyDescent="0.4">
      <c r="A3274" s="419" t="s">
        <v>18045</v>
      </c>
      <c r="B3274" s="419" t="s">
        <v>13394</v>
      </c>
      <c r="C3274" s="419" t="s">
        <v>13323</v>
      </c>
      <c r="D3274" s="419" t="s">
        <v>20148</v>
      </c>
      <c r="E3274" s="419"/>
      <c r="F3274" s="419" t="s">
        <v>39077</v>
      </c>
      <c r="G3274" s="419" t="s">
        <v>19639</v>
      </c>
      <c r="H3274" s="419"/>
      <c r="I3274" s="419" t="s">
        <v>20173</v>
      </c>
      <c r="J3274" s="419" t="s">
        <v>13324</v>
      </c>
      <c r="K3274" s="419" t="s">
        <v>13395</v>
      </c>
      <c r="L3274" s="419" t="s">
        <v>35323</v>
      </c>
      <c r="M3274" s="419" t="s">
        <v>13329</v>
      </c>
      <c r="N3274" s="419" t="s">
        <v>13396</v>
      </c>
      <c r="O3274" s="419" t="s">
        <v>21009</v>
      </c>
      <c r="P3274" s="419" t="s">
        <v>13324</v>
      </c>
      <c r="Q3274" s="425">
        <v>1</v>
      </c>
      <c r="R3274" s="419" t="s">
        <v>25237</v>
      </c>
      <c r="S3274" s="424"/>
      <c r="T3274" s="424"/>
      <c r="U3274" s="424"/>
    </row>
    <row r="3275" spans="1:21" ht="14.6" x14ac:dyDescent="0.4">
      <c r="A3275" s="419" t="s">
        <v>18045</v>
      </c>
      <c r="B3275" s="419" t="s">
        <v>13397</v>
      </c>
      <c r="C3275" s="419" t="s">
        <v>13323</v>
      </c>
      <c r="D3275" s="419" t="s">
        <v>20148</v>
      </c>
      <c r="E3275" s="419"/>
      <c r="F3275" s="419" t="s">
        <v>39078</v>
      </c>
      <c r="G3275" s="419" t="s">
        <v>19639</v>
      </c>
      <c r="H3275" s="419"/>
      <c r="I3275" s="419" t="s">
        <v>19349</v>
      </c>
      <c r="J3275" s="419" t="s">
        <v>13324</v>
      </c>
      <c r="K3275" s="419" t="s">
        <v>13398</v>
      </c>
      <c r="L3275" s="419" t="s">
        <v>35323</v>
      </c>
      <c r="M3275" s="419" t="s">
        <v>13329</v>
      </c>
      <c r="N3275" s="419" t="s">
        <v>13399</v>
      </c>
      <c r="O3275" s="419" t="s">
        <v>21009</v>
      </c>
      <c r="P3275" s="419" t="s">
        <v>13324</v>
      </c>
      <c r="Q3275" s="425">
        <v>1</v>
      </c>
      <c r="R3275" s="419" t="s">
        <v>25238</v>
      </c>
      <c r="S3275" s="424"/>
      <c r="T3275" s="424"/>
      <c r="U3275" s="424"/>
    </row>
    <row r="3276" spans="1:21" ht="14.6" x14ac:dyDescent="0.4">
      <c r="A3276" s="419" t="s">
        <v>18045</v>
      </c>
      <c r="B3276" s="419" t="s">
        <v>13400</v>
      </c>
      <c r="C3276" s="419" t="s">
        <v>13323</v>
      </c>
      <c r="D3276" s="419" t="s">
        <v>20148</v>
      </c>
      <c r="E3276" s="419"/>
      <c r="F3276" s="419" t="s">
        <v>39079</v>
      </c>
      <c r="G3276" s="419" t="s">
        <v>19639</v>
      </c>
      <c r="H3276" s="419"/>
      <c r="I3276" s="419" t="s">
        <v>18001</v>
      </c>
      <c r="J3276" s="419" t="s">
        <v>13324</v>
      </c>
      <c r="K3276" s="419" t="s">
        <v>13401</v>
      </c>
      <c r="L3276" s="419" t="s">
        <v>35323</v>
      </c>
      <c r="M3276" s="419" t="s">
        <v>13329</v>
      </c>
      <c r="N3276" s="419" t="s">
        <v>13402</v>
      </c>
      <c r="O3276" s="419" t="s">
        <v>21009</v>
      </c>
      <c r="P3276" s="419" t="s">
        <v>13324</v>
      </c>
      <c r="Q3276" s="425">
        <v>1</v>
      </c>
      <c r="R3276" s="419" t="s">
        <v>25239</v>
      </c>
      <c r="S3276" s="424"/>
      <c r="T3276" s="424"/>
      <c r="U3276" s="424"/>
    </row>
    <row r="3277" spans="1:21" ht="14.6" x14ac:dyDescent="0.4">
      <c r="A3277" s="419" t="s">
        <v>18045</v>
      </c>
      <c r="B3277" s="419" t="s">
        <v>18474</v>
      </c>
      <c r="C3277" s="419" t="s">
        <v>13323</v>
      </c>
      <c r="D3277" s="419" t="s">
        <v>20148</v>
      </c>
      <c r="E3277" s="419"/>
      <c r="F3277" s="419" t="s">
        <v>39080</v>
      </c>
      <c r="G3277" s="419" t="s">
        <v>19639</v>
      </c>
      <c r="H3277" s="419"/>
      <c r="I3277" s="419" t="s">
        <v>20164</v>
      </c>
      <c r="J3277" s="419" t="s">
        <v>13324</v>
      </c>
      <c r="K3277" s="419" t="s">
        <v>13403</v>
      </c>
      <c r="L3277" s="419" t="s">
        <v>35323</v>
      </c>
      <c r="M3277" s="419" t="s">
        <v>13329</v>
      </c>
      <c r="N3277" s="419" t="s">
        <v>13404</v>
      </c>
      <c r="O3277" s="419" t="s">
        <v>21009</v>
      </c>
      <c r="P3277" s="419" t="s">
        <v>13324</v>
      </c>
      <c r="Q3277" s="425">
        <v>1</v>
      </c>
      <c r="R3277" s="419" t="s">
        <v>25240</v>
      </c>
      <c r="S3277" s="424"/>
      <c r="T3277" s="424"/>
      <c r="U3277" s="424"/>
    </row>
    <row r="3278" spans="1:21" ht="14.6" x14ac:dyDescent="0.4">
      <c r="A3278" s="419" t="s">
        <v>18045</v>
      </c>
      <c r="B3278" s="419" t="s">
        <v>36150</v>
      </c>
      <c r="C3278" s="419" t="s">
        <v>13323</v>
      </c>
      <c r="D3278" s="419" t="s">
        <v>20148</v>
      </c>
      <c r="E3278" s="419"/>
      <c r="F3278" s="419" t="s">
        <v>39081</v>
      </c>
      <c r="G3278" s="419" t="s">
        <v>20248</v>
      </c>
      <c r="H3278" s="419"/>
      <c r="I3278" s="419" t="s">
        <v>18069</v>
      </c>
      <c r="J3278" s="419" t="s">
        <v>13324</v>
      </c>
      <c r="K3278" s="419" t="s">
        <v>13405</v>
      </c>
      <c r="L3278" s="419" t="s">
        <v>35323</v>
      </c>
      <c r="M3278" s="419" t="s">
        <v>13329</v>
      </c>
      <c r="N3278" s="419" t="s">
        <v>13406</v>
      </c>
      <c r="O3278" s="419" t="s">
        <v>21235</v>
      </c>
      <c r="P3278" s="419" t="s">
        <v>13324</v>
      </c>
      <c r="Q3278" s="425">
        <v>1</v>
      </c>
      <c r="R3278" s="419" t="s">
        <v>25241</v>
      </c>
      <c r="S3278" s="424"/>
      <c r="T3278" s="424"/>
      <c r="U3278" s="424"/>
    </row>
    <row r="3279" spans="1:21" ht="14.6" x14ac:dyDescent="0.4">
      <c r="A3279" s="422" t="s">
        <v>18045</v>
      </c>
      <c r="B3279" s="422" t="s">
        <v>31498</v>
      </c>
      <c r="C3279" s="422" t="s">
        <v>13323</v>
      </c>
      <c r="D3279" s="422" t="s">
        <v>20148</v>
      </c>
      <c r="E3279" s="422"/>
      <c r="F3279" s="422" t="s">
        <v>39082</v>
      </c>
      <c r="G3279" s="422" t="s">
        <v>20155</v>
      </c>
      <c r="H3279" s="422"/>
      <c r="I3279" s="422" t="s">
        <v>20186</v>
      </c>
      <c r="J3279" s="422" t="s">
        <v>13324</v>
      </c>
      <c r="K3279" s="422" t="s">
        <v>13407</v>
      </c>
      <c r="L3279" s="422" t="s">
        <v>35323</v>
      </c>
      <c r="M3279" s="422" t="s">
        <v>13329</v>
      </c>
      <c r="N3279" s="422" t="s">
        <v>13408</v>
      </c>
      <c r="O3279" s="422" t="s">
        <v>21137</v>
      </c>
      <c r="P3279" s="422" t="s">
        <v>13324</v>
      </c>
      <c r="Q3279" s="423">
        <v>1</v>
      </c>
      <c r="R3279" s="422" t="s">
        <v>25242</v>
      </c>
      <c r="S3279" s="424"/>
      <c r="T3279" s="424"/>
      <c r="U3279" s="424"/>
    </row>
    <row r="3280" spans="1:21" ht="14.6" x14ac:dyDescent="0.4">
      <c r="A3280" s="428" t="s">
        <v>18045</v>
      </c>
      <c r="B3280" s="428" t="s">
        <v>33312</v>
      </c>
      <c r="C3280" s="428" t="s">
        <v>13323</v>
      </c>
      <c r="D3280" s="428" t="s">
        <v>20148</v>
      </c>
      <c r="E3280" s="428"/>
      <c r="F3280" s="428" t="s">
        <v>39083</v>
      </c>
      <c r="G3280" s="428" t="s">
        <v>20184</v>
      </c>
      <c r="H3280" s="428"/>
      <c r="I3280" s="428" t="s">
        <v>19423</v>
      </c>
      <c r="J3280" s="428" t="s">
        <v>13324</v>
      </c>
      <c r="K3280" s="428" t="s">
        <v>13409</v>
      </c>
      <c r="L3280" s="428" t="s">
        <v>35323</v>
      </c>
      <c r="M3280" s="428" t="s">
        <v>13329</v>
      </c>
      <c r="N3280" s="428" t="s">
        <v>13410</v>
      </c>
      <c r="O3280" s="428" t="s">
        <v>21017</v>
      </c>
      <c r="P3280" s="428" t="s">
        <v>13324</v>
      </c>
      <c r="Q3280" s="425">
        <v>1</v>
      </c>
      <c r="R3280" s="428" t="s">
        <v>25243</v>
      </c>
      <c r="S3280" s="424"/>
      <c r="T3280" s="424"/>
      <c r="U3280" s="424"/>
    </row>
    <row r="3281" spans="1:21" ht="14.6" x14ac:dyDescent="0.4">
      <c r="A3281" s="419" t="s">
        <v>18045</v>
      </c>
      <c r="B3281" s="419" t="s">
        <v>13411</v>
      </c>
      <c r="C3281" s="419" t="s">
        <v>13323</v>
      </c>
      <c r="D3281" s="419" t="s">
        <v>20148</v>
      </c>
      <c r="E3281" s="419"/>
      <c r="F3281" s="419" t="s">
        <v>39084</v>
      </c>
      <c r="G3281" s="419" t="s">
        <v>19639</v>
      </c>
      <c r="H3281" s="419"/>
      <c r="I3281" s="419" t="s">
        <v>19474</v>
      </c>
      <c r="J3281" s="419" t="s">
        <v>13324</v>
      </c>
      <c r="K3281" s="419" t="s">
        <v>13412</v>
      </c>
      <c r="L3281" s="419" t="s">
        <v>35323</v>
      </c>
      <c r="M3281" s="419" t="s">
        <v>13329</v>
      </c>
      <c r="N3281" s="419" t="s">
        <v>13413</v>
      </c>
      <c r="O3281" s="419" t="s">
        <v>21009</v>
      </c>
      <c r="P3281" s="419" t="s">
        <v>13324</v>
      </c>
      <c r="Q3281" s="425">
        <v>1</v>
      </c>
      <c r="R3281" s="419" t="s">
        <v>25244</v>
      </c>
      <c r="S3281" s="424"/>
      <c r="T3281" s="424"/>
      <c r="U3281" s="424"/>
    </row>
    <row r="3282" spans="1:21" ht="14.6" x14ac:dyDescent="0.4">
      <c r="A3282" s="419" t="s">
        <v>18045</v>
      </c>
      <c r="B3282" s="419" t="s">
        <v>33313</v>
      </c>
      <c r="C3282" s="419" t="s">
        <v>13323</v>
      </c>
      <c r="D3282" s="419" t="s">
        <v>20148</v>
      </c>
      <c r="E3282" s="419"/>
      <c r="F3282" s="419" t="s">
        <v>39085</v>
      </c>
      <c r="G3282" s="419" t="s">
        <v>19639</v>
      </c>
      <c r="H3282" s="419"/>
      <c r="I3282" s="419" t="s">
        <v>19321</v>
      </c>
      <c r="J3282" s="419" t="s">
        <v>13324</v>
      </c>
      <c r="K3282" s="419" t="s">
        <v>33314</v>
      </c>
      <c r="L3282" s="419" t="s">
        <v>35323</v>
      </c>
      <c r="M3282" s="419" t="s">
        <v>13329</v>
      </c>
      <c r="N3282" s="419" t="s">
        <v>33315</v>
      </c>
      <c r="O3282" s="419" t="s">
        <v>21009</v>
      </c>
      <c r="P3282" s="419" t="s">
        <v>13324</v>
      </c>
      <c r="Q3282" s="425">
        <v>1</v>
      </c>
      <c r="R3282" s="419" t="s">
        <v>33316</v>
      </c>
      <c r="S3282" s="424"/>
      <c r="T3282" s="424"/>
      <c r="U3282" s="424"/>
    </row>
    <row r="3283" spans="1:21" ht="14.6" x14ac:dyDescent="0.4">
      <c r="A3283" s="416" t="s">
        <v>18045</v>
      </c>
      <c r="B3283" s="416" t="s">
        <v>33317</v>
      </c>
      <c r="C3283" s="416" t="s">
        <v>13323</v>
      </c>
      <c r="D3283" s="416" t="s">
        <v>20772</v>
      </c>
      <c r="E3283" s="416"/>
      <c r="F3283" s="416" t="s">
        <v>20772</v>
      </c>
      <c r="G3283" s="416" t="s">
        <v>20772</v>
      </c>
      <c r="H3283" s="416"/>
      <c r="I3283" s="416" t="s">
        <v>20772</v>
      </c>
      <c r="J3283" s="416" t="s">
        <v>13324</v>
      </c>
      <c r="K3283" s="416" t="s">
        <v>33318</v>
      </c>
      <c r="L3283" s="416" t="s">
        <v>35332</v>
      </c>
      <c r="M3283" s="416" t="s">
        <v>33318</v>
      </c>
      <c r="N3283" s="416" t="s">
        <v>13326</v>
      </c>
      <c r="O3283" s="416" t="s">
        <v>21009</v>
      </c>
      <c r="P3283" s="416" t="s">
        <v>13324</v>
      </c>
      <c r="Q3283" s="417">
        <v>0</v>
      </c>
      <c r="R3283" s="416" t="s">
        <v>25213</v>
      </c>
      <c r="S3283" s="418"/>
      <c r="T3283" s="418"/>
      <c r="U3283" s="418"/>
    </row>
    <row r="3284" spans="1:21" ht="14.6" x14ac:dyDescent="0.4">
      <c r="A3284" s="416" t="s">
        <v>18045</v>
      </c>
      <c r="B3284" s="416" t="s">
        <v>33319</v>
      </c>
      <c r="C3284" s="416" t="s">
        <v>13323</v>
      </c>
      <c r="D3284" s="416" t="s">
        <v>20772</v>
      </c>
      <c r="E3284" s="416"/>
      <c r="F3284" s="416" t="s">
        <v>20772</v>
      </c>
      <c r="G3284" s="416" t="s">
        <v>20772</v>
      </c>
      <c r="H3284" s="416"/>
      <c r="I3284" s="416" t="s">
        <v>20772</v>
      </c>
      <c r="J3284" s="416" t="s">
        <v>13324</v>
      </c>
      <c r="K3284" s="416" t="s">
        <v>33320</v>
      </c>
      <c r="L3284" s="416" t="s">
        <v>35332</v>
      </c>
      <c r="M3284" s="416" t="s">
        <v>33320</v>
      </c>
      <c r="N3284" s="416" t="s">
        <v>13326</v>
      </c>
      <c r="O3284" s="416" t="s">
        <v>21009</v>
      </c>
      <c r="P3284" s="416" t="s">
        <v>13324</v>
      </c>
      <c r="Q3284" s="417">
        <v>0</v>
      </c>
      <c r="R3284" s="416" t="s">
        <v>25213</v>
      </c>
      <c r="S3284" s="418"/>
      <c r="T3284" s="418"/>
      <c r="U3284" s="418"/>
    </row>
    <row r="3285" spans="1:21" ht="14.6" x14ac:dyDescent="0.4">
      <c r="A3285" s="416" t="s">
        <v>18045</v>
      </c>
      <c r="B3285" s="416" t="s">
        <v>33321</v>
      </c>
      <c r="C3285" s="416" t="s">
        <v>13323</v>
      </c>
      <c r="D3285" s="416" t="s">
        <v>20772</v>
      </c>
      <c r="E3285" s="416"/>
      <c r="F3285" s="416" t="s">
        <v>20772</v>
      </c>
      <c r="G3285" s="416" t="s">
        <v>20772</v>
      </c>
      <c r="H3285" s="416"/>
      <c r="I3285" s="416" t="s">
        <v>20772</v>
      </c>
      <c r="J3285" s="416" t="s">
        <v>13324</v>
      </c>
      <c r="K3285" s="416" t="s">
        <v>33322</v>
      </c>
      <c r="L3285" s="416" t="s">
        <v>35332</v>
      </c>
      <c r="M3285" s="416" t="s">
        <v>33322</v>
      </c>
      <c r="N3285" s="416" t="s">
        <v>13326</v>
      </c>
      <c r="O3285" s="416" t="s">
        <v>21009</v>
      </c>
      <c r="P3285" s="416" t="s">
        <v>13324</v>
      </c>
      <c r="Q3285" s="417">
        <v>0</v>
      </c>
      <c r="R3285" s="416" t="s">
        <v>25213</v>
      </c>
      <c r="S3285" s="418"/>
      <c r="T3285" s="418"/>
      <c r="U3285" s="418"/>
    </row>
    <row r="3286" spans="1:21" ht="14.6" x14ac:dyDescent="0.4">
      <c r="A3286" s="416" t="s">
        <v>18045</v>
      </c>
      <c r="B3286" s="416" t="s">
        <v>31499</v>
      </c>
      <c r="C3286" s="416" t="s">
        <v>13414</v>
      </c>
      <c r="D3286" s="416" t="s">
        <v>20148</v>
      </c>
      <c r="E3286" s="416"/>
      <c r="F3286" s="416" t="s">
        <v>39086</v>
      </c>
      <c r="G3286" s="416" t="s">
        <v>20149</v>
      </c>
      <c r="H3286" s="416"/>
      <c r="I3286" s="416" t="s">
        <v>19520</v>
      </c>
      <c r="J3286" s="416" t="s">
        <v>13415</v>
      </c>
      <c r="K3286" s="416" t="s">
        <v>13416</v>
      </c>
      <c r="L3286" s="416" t="s">
        <v>35321</v>
      </c>
      <c r="M3286" s="416" t="s">
        <v>13416</v>
      </c>
      <c r="N3286" s="416" t="s">
        <v>13417</v>
      </c>
      <c r="O3286" s="416" t="s">
        <v>21009</v>
      </c>
      <c r="P3286" s="416" t="s">
        <v>13415</v>
      </c>
      <c r="Q3286" s="417">
        <v>0</v>
      </c>
      <c r="R3286" s="416" t="s">
        <v>25245</v>
      </c>
      <c r="S3286" s="418"/>
      <c r="T3286" s="418"/>
      <c r="U3286" s="418"/>
    </row>
    <row r="3287" spans="1:21" ht="14.6" x14ac:dyDescent="0.4">
      <c r="A3287" s="428" t="s">
        <v>18045</v>
      </c>
      <c r="B3287" s="428" t="s">
        <v>39087</v>
      </c>
      <c r="C3287" s="428" t="s">
        <v>13414</v>
      </c>
      <c r="D3287" s="428" t="s">
        <v>20148</v>
      </c>
      <c r="E3287" s="428"/>
      <c r="F3287" s="428" t="s">
        <v>39088</v>
      </c>
      <c r="G3287" s="428" t="s">
        <v>20155</v>
      </c>
      <c r="H3287" s="428"/>
      <c r="I3287" s="428" t="s">
        <v>19774</v>
      </c>
      <c r="J3287" s="428" t="s">
        <v>13415</v>
      </c>
      <c r="K3287" s="428" t="s">
        <v>13418</v>
      </c>
      <c r="L3287" s="428" t="s">
        <v>35323</v>
      </c>
      <c r="M3287" s="428" t="s">
        <v>13419</v>
      </c>
      <c r="N3287" s="428" t="s">
        <v>13420</v>
      </c>
      <c r="O3287" s="428" t="s">
        <v>22248</v>
      </c>
      <c r="P3287" s="428" t="s">
        <v>13415</v>
      </c>
      <c r="Q3287" s="425">
        <v>1</v>
      </c>
      <c r="R3287" s="428" t="s">
        <v>25246</v>
      </c>
      <c r="S3287" s="424"/>
      <c r="T3287" s="424"/>
      <c r="U3287" s="424"/>
    </row>
    <row r="3288" spans="1:21" ht="14.6" x14ac:dyDescent="0.4">
      <c r="A3288" s="416" t="s">
        <v>18045</v>
      </c>
      <c r="B3288" s="416" t="s">
        <v>33299</v>
      </c>
      <c r="C3288" s="416" t="s">
        <v>13414</v>
      </c>
      <c r="D3288" s="416" t="s">
        <v>20772</v>
      </c>
      <c r="E3288" s="416"/>
      <c r="F3288" s="416" t="s">
        <v>20772</v>
      </c>
      <c r="G3288" s="416" t="s">
        <v>20772</v>
      </c>
      <c r="H3288" s="416"/>
      <c r="I3288" s="416" t="s">
        <v>20772</v>
      </c>
      <c r="J3288" s="416" t="s">
        <v>13415</v>
      </c>
      <c r="K3288" s="416" t="s">
        <v>13419</v>
      </c>
      <c r="L3288" s="416" t="s">
        <v>35332</v>
      </c>
      <c r="M3288" s="416" t="s">
        <v>13419</v>
      </c>
      <c r="N3288" s="416" t="s">
        <v>13417</v>
      </c>
      <c r="O3288" s="416" t="s">
        <v>21009</v>
      </c>
      <c r="P3288" s="416" t="s">
        <v>13415</v>
      </c>
      <c r="Q3288" s="417">
        <v>0</v>
      </c>
      <c r="R3288" s="416" t="s">
        <v>25245</v>
      </c>
      <c r="S3288" s="418"/>
      <c r="T3288" s="418"/>
      <c r="U3288" s="418"/>
    </row>
    <row r="3289" spans="1:21" ht="14.6" x14ac:dyDescent="0.4">
      <c r="A3289" s="416" t="s">
        <v>18045</v>
      </c>
      <c r="B3289" s="416" t="s">
        <v>33300</v>
      </c>
      <c r="C3289" s="416" t="s">
        <v>13414</v>
      </c>
      <c r="D3289" s="416" t="s">
        <v>20772</v>
      </c>
      <c r="E3289" s="416"/>
      <c r="F3289" s="416" t="s">
        <v>20772</v>
      </c>
      <c r="G3289" s="416" t="s">
        <v>20772</v>
      </c>
      <c r="H3289" s="416"/>
      <c r="I3289" s="416" t="s">
        <v>20772</v>
      </c>
      <c r="J3289" s="416" t="s">
        <v>13415</v>
      </c>
      <c r="K3289" s="416" t="s">
        <v>33301</v>
      </c>
      <c r="L3289" s="416" t="s">
        <v>35332</v>
      </c>
      <c r="M3289" s="416" t="s">
        <v>33301</v>
      </c>
      <c r="N3289" s="416" t="s">
        <v>13417</v>
      </c>
      <c r="O3289" s="416" t="s">
        <v>21009</v>
      </c>
      <c r="P3289" s="416" t="s">
        <v>13415</v>
      </c>
      <c r="Q3289" s="417">
        <v>0</v>
      </c>
      <c r="R3289" s="416" t="s">
        <v>25245</v>
      </c>
      <c r="S3289" s="418"/>
      <c r="T3289" s="418"/>
      <c r="U3289" s="418"/>
    </row>
    <row r="3290" spans="1:21" ht="14.6" x14ac:dyDescent="0.4">
      <c r="A3290" s="416" t="s">
        <v>18045</v>
      </c>
      <c r="B3290" s="416" t="s">
        <v>33302</v>
      </c>
      <c r="C3290" s="416" t="s">
        <v>13414</v>
      </c>
      <c r="D3290" s="416" t="s">
        <v>20772</v>
      </c>
      <c r="E3290" s="416"/>
      <c r="F3290" s="416" t="s">
        <v>20772</v>
      </c>
      <c r="G3290" s="416" t="s">
        <v>20772</v>
      </c>
      <c r="H3290" s="416"/>
      <c r="I3290" s="416" t="s">
        <v>20772</v>
      </c>
      <c r="J3290" s="416" t="s">
        <v>13415</v>
      </c>
      <c r="K3290" s="416" t="s">
        <v>33303</v>
      </c>
      <c r="L3290" s="416" t="s">
        <v>35332</v>
      </c>
      <c r="M3290" s="416" t="s">
        <v>33303</v>
      </c>
      <c r="N3290" s="416" t="s">
        <v>13417</v>
      </c>
      <c r="O3290" s="416" t="s">
        <v>21009</v>
      </c>
      <c r="P3290" s="416" t="s">
        <v>13415</v>
      </c>
      <c r="Q3290" s="417">
        <v>0</v>
      </c>
      <c r="R3290" s="416" t="s">
        <v>25245</v>
      </c>
      <c r="S3290" s="418"/>
      <c r="T3290" s="418"/>
      <c r="U3290" s="418"/>
    </row>
    <row r="3291" spans="1:21" ht="14.6" x14ac:dyDescent="0.4">
      <c r="A3291" s="416" t="s">
        <v>18045</v>
      </c>
      <c r="B3291" s="416" t="s">
        <v>33304</v>
      </c>
      <c r="C3291" s="416" t="s">
        <v>13414</v>
      </c>
      <c r="D3291" s="416" t="s">
        <v>20772</v>
      </c>
      <c r="E3291" s="416"/>
      <c r="F3291" s="416" t="s">
        <v>20772</v>
      </c>
      <c r="G3291" s="416" t="s">
        <v>20772</v>
      </c>
      <c r="H3291" s="416"/>
      <c r="I3291" s="416" t="s">
        <v>20772</v>
      </c>
      <c r="J3291" s="416" t="s">
        <v>13415</v>
      </c>
      <c r="K3291" s="416" t="s">
        <v>33305</v>
      </c>
      <c r="L3291" s="416" t="s">
        <v>35332</v>
      </c>
      <c r="M3291" s="416" t="s">
        <v>33305</v>
      </c>
      <c r="N3291" s="416" t="s">
        <v>13417</v>
      </c>
      <c r="O3291" s="416" t="s">
        <v>21009</v>
      </c>
      <c r="P3291" s="416" t="s">
        <v>13415</v>
      </c>
      <c r="Q3291" s="417">
        <v>0</v>
      </c>
      <c r="R3291" s="416" t="s">
        <v>25245</v>
      </c>
      <c r="S3291" s="418"/>
      <c r="T3291" s="418"/>
      <c r="U3291" s="418"/>
    </row>
    <row r="3292" spans="1:21" ht="14.6" x14ac:dyDescent="0.4">
      <c r="A3292" s="416" t="s">
        <v>18045</v>
      </c>
      <c r="B3292" s="416" t="s">
        <v>31500</v>
      </c>
      <c r="C3292" s="416" t="s">
        <v>13421</v>
      </c>
      <c r="D3292" s="416" t="s">
        <v>20148</v>
      </c>
      <c r="E3292" s="416"/>
      <c r="F3292" s="416" t="s">
        <v>39089</v>
      </c>
      <c r="G3292" s="416" t="s">
        <v>20149</v>
      </c>
      <c r="H3292" s="416"/>
      <c r="I3292" s="416" t="s">
        <v>17998</v>
      </c>
      <c r="J3292" s="416" t="s">
        <v>13422</v>
      </c>
      <c r="K3292" s="416" t="s">
        <v>13423</v>
      </c>
      <c r="L3292" s="416" t="s">
        <v>35321</v>
      </c>
      <c r="M3292" s="416" t="s">
        <v>13423</v>
      </c>
      <c r="N3292" s="416" t="s">
        <v>13424</v>
      </c>
      <c r="O3292" s="416" t="s">
        <v>21009</v>
      </c>
      <c r="P3292" s="416" t="s">
        <v>13422</v>
      </c>
      <c r="Q3292" s="417">
        <v>0</v>
      </c>
      <c r="R3292" s="416" t="s">
        <v>25247</v>
      </c>
      <c r="S3292" s="418"/>
      <c r="T3292" s="418"/>
      <c r="U3292" s="418"/>
    </row>
    <row r="3293" spans="1:21" ht="14.6" x14ac:dyDescent="0.4">
      <c r="A3293" s="416" t="s">
        <v>18045</v>
      </c>
      <c r="B3293" s="416" t="s">
        <v>33292</v>
      </c>
      <c r="C3293" s="416" t="s">
        <v>13421</v>
      </c>
      <c r="D3293" s="416" t="s">
        <v>20772</v>
      </c>
      <c r="E3293" s="416"/>
      <c r="F3293" s="416" t="s">
        <v>20772</v>
      </c>
      <c r="G3293" s="416" t="s">
        <v>20772</v>
      </c>
      <c r="H3293" s="416"/>
      <c r="I3293" s="416" t="s">
        <v>20772</v>
      </c>
      <c r="J3293" s="416" t="s">
        <v>13422</v>
      </c>
      <c r="K3293" s="416" t="s">
        <v>13425</v>
      </c>
      <c r="L3293" s="416" t="s">
        <v>35332</v>
      </c>
      <c r="M3293" s="416" t="s">
        <v>13425</v>
      </c>
      <c r="N3293" s="416" t="s">
        <v>13424</v>
      </c>
      <c r="O3293" s="416" t="s">
        <v>21009</v>
      </c>
      <c r="P3293" s="416" t="s">
        <v>13422</v>
      </c>
      <c r="Q3293" s="417">
        <v>0</v>
      </c>
      <c r="R3293" s="416" t="s">
        <v>25247</v>
      </c>
      <c r="S3293" s="418"/>
      <c r="T3293" s="418"/>
      <c r="U3293" s="418"/>
    </row>
    <row r="3294" spans="1:21" ht="14.6" x14ac:dyDescent="0.4">
      <c r="A3294" s="419" t="s">
        <v>18045</v>
      </c>
      <c r="B3294" s="419" t="s">
        <v>39090</v>
      </c>
      <c r="C3294" s="419" t="s">
        <v>13421</v>
      </c>
      <c r="D3294" s="419" t="s">
        <v>20148</v>
      </c>
      <c r="E3294" s="419"/>
      <c r="F3294" s="419" t="s">
        <v>39091</v>
      </c>
      <c r="G3294" s="419" t="s">
        <v>19639</v>
      </c>
      <c r="H3294" s="419"/>
      <c r="I3294" s="419" t="s">
        <v>20208</v>
      </c>
      <c r="J3294" s="419" t="s">
        <v>13422</v>
      </c>
      <c r="K3294" s="419" t="s">
        <v>10926</v>
      </c>
      <c r="L3294" s="419" t="s">
        <v>35323</v>
      </c>
      <c r="M3294" s="419" t="s">
        <v>13425</v>
      </c>
      <c r="N3294" s="419" t="s">
        <v>10927</v>
      </c>
      <c r="O3294" s="419" t="s">
        <v>21009</v>
      </c>
      <c r="P3294" s="419" t="s">
        <v>13422</v>
      </c>
      <c r="Q3294" s="425">
        <v>1</v>
      </c>
      <c r="R3294" s="419" t="s">
        <v>25248</v>
      </c>
      <c r="S3294" s="424"/>
      <c r="T3294" s="424"/>
      <c r="U3294" s="424"/>
    </row>
    <row r="3295" spans="1:21" ht="14.6" x14ac:dyDescent="0.4">
      <c r="A3295" s="419" t="s">
        <v>18045</v>
      </c>
      <c r="B3295" s="419" t="s">
        <v>38293</v>
      </c>
      <c r="C3295" s="419" t="s">
        <v>13421</v>
      </c>
      <c r="D3295" s="419" t="s">
        <v>20148</v>
      </c>
      <c r="E3295" s="419"/>
      <c r="F3295" s="419" t="s">
        <v>39092</v>
      </c>
      <c r="G3295" s="419" t="s">
        <v>19639</v>
      </c>
      <c r="H3295" s="419"/>
      <c r="I3295" s="419" t="s">
        <v>20164</v>
      </c>
      <c r="J3295" s="419" t="s">
        <v>13422</v>
      </c>
      <c r="K3295" s="419" t="s">
        <v>10928</v>
      </c>
      <c r="L3295" s="419" t="s">
        <v>35323</v>
      </c>
      <c r="M3295" s="419" t="s">
        <v>13425</v>
      </c>
      <c r="N3295" s="419" t="s">
        <v>10929</v>
      </c>
      <c r="O3295" s="419" t="s">
        <v>21009</v>
      </c>
      <c r="P3295" s="419" t="s">
        <v>13422</v>
      </c>
      <c r="Q3295" s="425">
        <v>1</v>
      </c>
      <c r="R3295" s="419" t="s">
        <v>25249</v>
      </c>
      <c r="S3295" s="424"/>
      <c r="T3295" s="424"/>
      <c r="U3295" s="424"/>
    </row>
    <row r="3296" spans="1:21" ht="14.6" x14ac:dyDescent="0.4">
      <c r="A3296" s="419" t="s">
        <v>18045</v>
      </c>
      <c r="B3296" s="419" t="s">
        <v>39093</v>
      </c>
      <c r="C3296" s="419" t="s">
        <v>13421</v>
      </c>
      <c r="D3296" s="419" t="s">
        <v>20148</v>
      </c>
      <c r="E3296" s="419"/>
      <c r="F3296" s="419" t="s">
        <v>39094</v>
      </c>
      <c r="G3296" s="419" t="s">
        <v>19639</v>
      </c>
      <c r="H3296" s="419"/>
      <c r="I3296" s="419" t="s">
        <v>17967</v>
      </c>
      <c r="J3296" s="419" t="s">
        <v>13422</v>
      </c>
      <c r="K3296" s="419" t="s">
        <v>10930</v>
      </c>
      <c r="L3296" s="419" t="s">
        <v>35323</v>
      </c>
      <c r="M3296" s="419" t="s">
        <v>13425</v>
      </c>
      <c r="N3296" s="419" t="s">
        <v>10931</v>
      </c>
      <c r="O3296" s="419" t="s">
        <v>21009</v>
      </c>
      <c r="P3296" s="419" t="s">
        <v>13422</v>
      </c>
      <c r="Q3296" s="425">
        <v>1</v>
      </c>
      <c r="R3296" s="419" t="s">
        <v>25250</v>
      </c>
      <c r="S3296" s="424"/>
      <c r="T3296" s="424"/>
      <c r="U3296" s="424"/>
    </row>
    <row r="3297" spans="1:21" ht="14.6" x14ac:dyDescent="0.4">
      <c r="A3297" s="419" t="s">
        <v>18045</v>
      </c>
      <c r="B3297" s="419" t="s">
        <v>39095</v>
      </c>
      <c r="C3297" s="419" t="s">
        <v>13421</v>
      </c>
      <c r="D3297" s="419" t="s">
        <v>20148</v>
      </c>
      <c r="E3297" s="419"/>
      <c r="F3297" s="419" t="s">
        <v>39096</v>
      </c>
      <c r="G3297" s="419" t="s">
        <v>19639</v>
      </c>
      <c r="H3297" s="419"/>
      <c r="I3297" s="419" t="s">
        <v>18072</v>
      </c>
      <c r="J3297" s="419" t="s">
        <v>13422</v>
      </c>
      <c r="K3297" s="419" t="s">
        <v>10932</v>
      </c>
      <c r="L3297" s="419" t="s">
        <v>35323</v>
      </c>
      <c r="M3297" s="419" t="s">
        <v>13425</v>
      </c>
      <c r="N3297" s="419" t="s">
        <v>10933</v>
      </c>
      <c r="O3297" s="419" t="s">
        <v>21009</v>
      </c>
      <c r="P3297" s="419" t="s">
        <v>13422</v>
      </c>
      <c r="Q3297" s="425">
        <v>1</v>
      </c>
      <c r="R3297" s="419" t="s">
        <v>25251</v>
      </c>
      <c r="S3297" s="424"/>
      <c r="T3297" s="424"/>
      <c r="U3297" s="424"/>
    </row>
    <row r="3298" spans="1:21" ht="14.6" x14ac:dyDescent="0.4">
      <c r="A3298" s="419" t="s">
        <v>18045</v>
      </c>
      <c r="B3298" s="419" t="s">
        <v>39097</v>
      </c>
      <c r="C3298" s="419" t="s">
        <v>13421</v>
      </c>
      <c r="D3298" s="419" t="s">
        <v>20148</v>
      </c>
      <c r="E3298" s="419"/>
      <c r="F3298" s="419" t="s">
        <v>39098</v>
      </c>
      <c r="G3298" s="419" t="s">
        <v>19639</v>
      </c>
      <c r="H3298" s="419"/>
      <c r="I3298" s="419" t="s">
        <v>19486</v>
      </c>
      <c r="J3298" s="419" t="s">
        <v>13422</v>
      </c>
      <c r="K3298" s="419" t="s">
        <v>10934</v>
      </c>
      <c r="L3298" s="419" t="s">
        <v>35323</v>
      </c>
      <c r="M3298" s="419" t="s">
        <v>13425</v>
      </c>
      <c r="N3298" s="419" t="s">
        <v>10935</v>
      </c>
      <c r="O3298" s="419" t="s">
        <v>21009</v>
      </c>
      <c r="P3298" s="419" t="s">
        <v>13422</v>
      </c>
      <c r="Q3298" s="425">
        <v>1</v>
      </c>
      <c r="R3298" s="419" t="s">
        <v>25252</v>
      </c>
      <c r="S3298" s="424"/>
      <c r="T3298" s="424"/>
      <c r="U3298" s="424"/>
    </row>
    <row r="3299" spans="1:21" ht="14.6" x14ac:dyDescent="0.4">
      <c r="A3299" s="419" t="s">
        <v>18045</v>
      </c>
      <c r="B3299" s="419" t="s">
        <v>18383</v>
      </c>
      <c r="C3299" s="419" t="s">
        <v>13421</v>
      </c>
      <c r="D3299" s="419" t="s">
        <v>20148</v>
      </c>
      <c r="E3299" s="419"/>
      <c r="F3299" s="419" t="s">
        <v>39099</v>
      </c>
      <c r="G3299" s="419" t="s">
        <v>19639</v>
      </c>
      <c r="H3299" s="419"/>
      <c r="I3299" s="419" t="s">
        <v>17972</v>
      </c>
      <c r="J3299" s="419" t="s">
        <v>13422</v>
      </c>
      <c r="K3299" s="419" t="s">
        <v>10936</v>
      </c>
      <c r="L3299" s="419" t="s">
        <v>35323</v>
      </c>
      <c r="M3299" s="419" t="s">
        <v>13425</v>
      </c>
      <c r="N3299" s="419" t="s">
        <v>10937</v>
      </c>
      <c r="O3299" s="419" t="s">
        <v>21009</v>
      </c>
      <c r="P3299" s="419" t="s">
        <v>13422</v>
      </c>
      <c r="Q3299" s="425">
        <v>1</v>
      </c>
      <c r="R3299" s="419" t="s">
        <v>25253</v>
      </c>
      <c r="S3299" s="424"/>
      <c r="T3299" s="424"/>
      <c r="U3299" s="424"/>
    </row>
    <row r="3300" spans="1:21" ht="14.6" x14ac:dyDescent="0.4">
      <c r="A3300" s="419" t="s">
        <v>18045</v>
      </c>
      <c r="B3300" s="419" t="s">
        <v>39100</v>
      </c>
      <c r="C3300" s="419" t="s">
        <v>13421</v>
      </c>
      <c r="D3300" s="419" t="s">
        <v>20148</v>
      </c>
      <c r="E3300" s="419"/>
      <c r="F3300" s="419" t="s">
        <v>39101</v>
      </c>
      <c r="G3300" s="419" t="s">
        <v>19639</v>
      </c>
      <c r="H3300" s="419"/>
      <c r="I3300" s="419" t="s">
        <v>19401</v>
      </c>
      <c r="J3300" s="419" t="s">
        <v>13422</v>
      </c>
      <c r="K3300" s="419" t="s">
        <v>10938</v>
      </c>
      <c r="L3300" s="419" t="s">
        <v>35323</v>
      </c>
      <c r="M3300" s="419" t="s">
        <v>13425</v>
      </c>
      <c r="N3300" s="419" t="s">
        <v>10939</v>
      </c>
      <c r="O3300" s="419" t="s">
        <v>21009</v>
      </c>
      <c r="P3300" s="419" t="s">
        <v>13422</v>
      </c>
      <c r="Q3300" s="425">
        <v>1</v>
      </c>
      <c r="R3300" s="419" t="s">
        <v>25254</v>
      </c>
      <c r="S3300" s="424"/>
      <c r="T3300" s="424"/>
      <c r="U3300" s="424"/>
    </row>
    <row r="3301" spans="1:21" ht="14.6" x14ac:dyDescent="0.4">
      <c r="A3301" s="419" t="s">
        <v>18045</v>
      </c>
      <c r="B3301" s="419" t="s">
        <v>39102</v>
      </c>
      <c r="C3301" s="419" t="s">
        <v>13421</v>
      </c>
      <c r="D3301" s="419" t="s">
        <v>20148</v>
      </c>
      <c r="E3301" s="419"/>
      <c r="F3301" s="419" t="s">
        <v>39103</v>
      </c>
      <c r="G3301" s="419" t="s">
        <v>19639</v>
      </c>
      <c r="H3301" s="419"/>
      <c r="I3301" s="419" t="s">
        <v>19457</v>
      </c>
      <c r="J3301" s="419" t="s">
        <v>13422</v>
      </c>
      <c r="K3301" s="419" t="s">
        <v>10940</v>
      </c>
      <c r="L3301" s="419" t="s">
        <v>35323</v>
      </c>
      <c r="M3301" s="419" t="s">
        <v>13425</v>
      </c>
      <c r="N3301" s="419" t="s">
        <v>10941</v>
      </c>
      <c r="O3301" s="419" t="s">
        <v>21009</v>
      </c>
      <c r="P3301" s="419" t="s">
        <v>13422</v>
      </c>
      <c r="Q3301" s="425">
        <v>1</v>
      </c>
      <c r="R3301" s="419" t="s">
        <v>25255</v>
      </c>
      <c r="S3301" s="424"/>
      <c r="T3301" s="424"/>
      <c r="U3301" s="424"/>
    </row>
    <row r="3302" spans="1:21" ht="14.6" x14ac:dyDescent="0.4">
      <c r="A3302" s="419" t="s">
        <v>18045</v>
      </c>
      <c r="B3302" s="419" t="s">
        <v>39104</v>
      </c>
      <c r="C3302" s="419" t="s">
        <v>13421</v>
      </c>
      <c r="D3302" s="419" t="s">
        <v>20148</v>
      </c>
      <c r="E3302" s="419"/>
      <c r="F3302" s="419" t="s">
        <v>39105</v>
      </c>
      <c r="G3302" s="419" t="s">
        <v>19639</v>
      </c>
      <c r="H3302" s="419"/>
      <c r="I3302" s="419" t="s">
        <v>19341</v>
      </c>
      <c r="J3302" s="419" t="s">
        <v>13422</v>
      </c>
      <c r="K3302" s="419" t="s">
        <v>10942</v>
      </c>
      <c r="L3302" s="419" t="s">
        <v>35323</v>
      </c>
      <c r="M3302" s="419" t="s">
        <v>13425</v>
      </c>
      <c r="N3302" s="419" t="s">
        <v>10943</v>
      </c>
      <c r="O3302" s="419" t="s">
        <v>21009</v>
      </c>
      <c r="P3302" s="419" t="s">
        <v>13422</v>
      </c>
      <c r="Q3302" s="425">
        <v>1</v>
      </c>
      <c r="R3302" s="419" t="s">
        <v>25256</v>
      </c>
      <c r="S3302" s="424"/>
      <c r="T3302" s="424"/>
      <c r="U3302" s="424"/>
    </row>
    <row r="3303" spans="1:21" ht="14.6" x14ac:dyDescent="0.4">
      <c r="A3303" s="419" t="s">
        <v>18045</v>
      </c>
      <c r="B3303" s="419" t="s">
        <v>39106</v>
      </c>
      <c r="C3303" s="419" t="s">
        <v>13421</v>
      </c>
      <c r="D3303" s="419" t="s">
        <v>20148</v>
      </c>
      <c r="E3303" s="419"/>
      <c r="F3303" s="419" t="s">
        <v>39107</v>
      </c>
      <c r="G3303" s="419" t="s">
        <v>19639</v>
      </c>
      <c r="H3303" s="419"/>
      <c r="I3303" s="419" t="s">
        <v>20278</v>
      </c>
      <c r="J3303" s="419" t="s">
        <v>13422</v>
      </c>
      <c r="K3303" s="419" t="s">
        <v>10944</v>
      </c>
      <c r="L3303" s="419" t="s">
        <v>35323</v>
      </c>
      <c r="M3303" s="419" t="s">
        <v>13425</v>
      </c>
      <c r="N3303" s="419" t="s">
        <v>10945</v>
      </c>
      <c r="O3303" s="419" t="s">
        <v>21009</v>
      </c>
      <c r="P3303" s="419" t="s">
        <v>13422</v>
      </c>
      <c r="Q3303" s="425">
        <v>1</v>
      </c>
      <c r="R3303" s="419" t="s">
        <v>25257</v>
      </c>
      <c r="S3303" s="424"/>
      <c r="T3303" s="424"/>
      <c r="U3303" s="424"/>
    </row>
    <row r="3304" spans="1:21" ht="14.6" x14ac:dyDescent="0.4">
      <c r="A3304" s="419" t="s">
        <v>18045</v>
      </c>
      <c r="B3304" s="419" t="s">
        <v>11709</v>
      </c>
      <c r="C3304" s="419" t="s">
        <v>13421</v>
      </c>
      <c r="D3304" s="419" t="s">
        <v>20148</v>
      </c>
      <c r="E3304" s="419"/>
      <c r="F3304" s="419" t="s">
        <v>39108</v>
      </c>
      <c r="G3304" s="419" t="s">
        <v>19639</v>
      </c>
      <c r="H3304" s="419"/>
      <c r="I3304" s="419" t="s">
        <v>20139</v>
      </c>
      <c r="J3304" s="419" t="s">
        <v>13422</v>
      </c>
      <c r="K3304" s="419" t="s">
        <v>10946</v>
      </c>
      <c r="L3304" s="419" t="s">
        <v>35323</v>
      </c>
      <c r="M3304" s="419" t="s">
        <v>13425</v>
      </c>
      <c r="N3304" s="419" t="s">
        <v>10947</v>
      </c>
      <c r="O3304" s="419" t="s">
        <v>21009</v>
      </c>
      <c r="P3304" s="419" t="s">
        <v>13422</v>
      </c>
      <c r="Q3304" s="425">
        <v>1</v>
      </c>
      <c r="R3304" s="419" t="s">
        <v>25258</v>
      </c>
      <c r="S3304" s="424"/>
      <c r="T3304" s="424"/>
      <c r="U3304" s="424"/>
    </row>
    <row r="3305" spans="1:21" ht="14.6" x14ac:dyDescent="0.4">
      <c r="A3305" s="419" t="s">
        <v>18045</v>
      </c>
      <c r="B3305" s="419" t="s">
        <v>12814</v>
      </c>
      <c r="C3305" s="419" t="s">
        <v>13421</v>
      </c>
      <c r="D3305" s="419" t="s">
        <v>20148</v>
      </c>
      <c r="E3305" s="419"/>
      <c r="F3305" s="419" t="s">
        <v>39109</v>
      </c>
      <c r="G3305" s="419" t="s">
        <v>19639</v>
      </c>
      <c r="H3305" s="419"/>
      <c r="I3305" s="419" t="s">
        <v>19719</v>
      </c>
      <c r="J3305" s="419" t="s">
        <v>13422</v>
      </c>
      <c r="K3305" s="419" t="s">
        <v>10948</v>
      </c>
      <c r="L3305" s="419" t="s">
        <v>35323</v>
      </c>
      <c r="M3305" s="419" t="s">
        <v>13425</v>
      </c>
      <c r="N3305" s="419" t="s">
        <v>10949</v>
      </c>
      <c r="O3305" s="419" t="s">
        <v>21009</v>
      </c>
      <c r="P3305" s="419" t="s">
        <v>13422</v>
      </c>
      <c r="Q3305" s="425">
        <v>1</v>
      </c>
      <c r="R3305" s="419" t="s">
        <v>25259</v>
      </c>
      <c r="S3305" s="424"/>
      <c r="T3305" s="424"/>
      <c r="U3305" s="424"/>
    </row>
    <row r="3306" spans="1:21" ht="14.6" x14ac:dyDescent="0.4">
      <c r="A3306" s="419" t="s">
        <v>18045</v>
      </c>
      <c r="B3306" s="419" t="s">
        <v>39110</v>
      </c>
      <c r="C3306" s="419" t="s">
        <v>13421</v>
      </c>
      <c r="D3306" s="419" t="s">
        <v>20148</v>
      </c>
      <c r="E3306" s="419"/>
      <c r="F3306" s="419" t="s">
        <v>39111</v>
      </c>
      <c r="G3306" s="419" t="s">
        <v>19639</v>
      </c>
      <c r="H3306" s="419"/>
      <c r="I3306" s="419" t="s">
        <v>19366</v>
      </c>
      <c r="J3306" s="419" t="s">
        <v>13422</v>
      </c>
      <c r="K3306" s="419" t="s">
        <v>10950</v>
      </c>
      <c r="L3306" s="419" t="s">
        <v>35323</v>
      </c>
      <c r="M3306" s="419" t="s">
        <v>13425</v>
      </c>
      <c r="N3306" s="419" t="s">
        <v>10951</v>
      </c>
      <c r="O3306" s="419" t="s">
        <v>21009</v>
      </c>
      <c r="P3306" s="419" t="s">
        <v>13422</v>
      </c>
      <c r="Q3306" s="425">
        <v>1</v>
      </c>
      <c r="R3306" s="419" t="s">
        <v>25260</v>
      </c>
      <c r="S3306" s="424"/>
      <c r="T3306" s="424"/>
      <c r="U3306" s="424"/>
    </row>
    <row r="3307" spans="1:21" ht="14.6" x14ac:dyDescent="0.4">
      <c r="A3307" s="419" t="s">
        <v>18045</v>
      </c>
      <c r="B3307" s="419" t="s">
        <v>14158</v>
      </c>
      <c r="C3307" s="419" t="s">
        <v>13421</v>
      </c>
      <c r="D3307" s="419" t="s">
        <v>20148</v>
      </c>
      <c r="E3307" s="419"/>
      <c r="F3307" s="419" t="s">
        <v>39112</v>
      </c>
      <c r="G3307" s="419" t="s">
        <v>19639</v>
      </c>
      <c r="H3307" s="419"/>
      <c r="I3307" s="419" t="s">
        <v>19332</v>
      </c>
      <c r="J3307" s="419" t="s">
        <v>13422</v>
      </c>
      <c r="K3307" s="419" t="s">
        <v>10952</v>
      </c>
      <c r="L3307" s="419" t="s">
        <v>35323</v>
      </c>
      <c r="M3307" s="419" t="s">
        <v>13425</v>
      </c>
      <c r="N3307" s="419" t="s">
        <v>10953</v>
      </c>
      <c r="O3307" s="419" t="s">
        <v>21009</v>
      </c>
      <c r="P3307" s="419" t="s">
        <v>13422</v>
      </c>
      <c r="Q3307" s="425">
        <v>1</v>
      </c>
      <c r="R3307" s="419" t="s">
        <v>25261</v>
      </c>
      <c r="S3307" s="424"/>
      <c r="T3307" s="424"/>
      <c r="U3307" s="424"/>
    </row>
    <row r="3308" spans="1:21" ht="14.6" x14ac:dyDescent="0.4">
      <c r="A3308" s="419" t="s">
        <v>18045</v>
      </c>
      <c r="B3308" s="419" t="s">
        <v>20838</v>
      </c>
      <c r="C3308" s="419" t="s">
        <v>13421</v>
      </c>
      <c r="D3308" s="419" t="s">
        <v>20148</v>
      </c>
      <c r="E3308" s="419"/>
      <c r="F3308" s="419" t="s">
        <v>39113</v>
      </c>
      <c r="G3308" s="419" t="s">
        <v>19639</v>
      </c>
      <c r="H3308" s="419"/>
      <c r="I3308" s="419" t="s">
        <v>20241</v>
      </c>
      <c r="J3308" s="419" t="s">
        <v>13422</v>
      </c>
      <c r="K3308" s="419" t="s">
        <v>20839</v>
      </c>
      <c r="L3308" s="419" t="s">
        <v>35323</v>
      </c>
      <c r="M3308" s="419" t="s">
        <v>13425</v>
      </c>
      <c r="N3308" s="419" t="s">
        <v>20840</v>
      </c>
      <c r="O3308" s="419" t="s">
        <v>21009</v>
      </c>
      <c r="P3308" s="419" t="s">
        <v>13422</v>
      </c>
      <c r="Q3308" s="425">
        <v>1</v>
      </c>
      <c r="R3308" s="419" t="s">
        <v>25262</v>
      </c>
      <c r="S3308" s="424"/>
      <c r="T3308" s="424"/>
      <c r="U3308" s="424"/>
    </row>
    <row r="3309" spans="1:21" ht="14.6" x14ac:dyDescent="0.4">
      <c r="A3309" s="419" t="s">
        <v>18045</v>
      </c>
      <c r="B3309" s="419" t="s">
        <v>39114</v>
      </c>
      <c r="C3309" s="419" t="s">
        <v>13421</v>
      </c>
      <c r="D3309" s="419" t="s">
        <v>20148</v>
      </c>
      <c r="E3309" s="419"/>
      <c r="F3309" s="419" t="s">
        <v>39115</v>
      </c>
      <c r="G3309" s="419" t="s">
        <v>19639</v>
      </c>
      <c r="H3309" s="419"/>
      <c r="I3309" s="419" t="s">
        <v>18022</v>
      </c>
      <c r="J3309" s="419" t="s">
        <v>13422</v>
      </c>
      <c r="K3309" s="419" t="s">
        <v>10954</v>
      </c>
      <c r="L3309" s="419" t="s">
        <v>35323</v>
      </c>
      <c r="M3309" s="419" t="s">
        <v>13425</v>
      </c>
      <c r="N3309" s="419" t="s">
        <v>10955</v>
      </c>
      <c r="O3309" s="419" t="s">
        <v>21009</v>
      </c>
      <c r="P3309" s="419" t="s">
        <v>13422</v>
      </c>
      <c r="Q3309" s="425">
        <v>1</v>
      </c>
      <c r="R3309" s="419" t="s">
        <v>25263</v>
      </c>
      <c r="S3309" s="424"/>
      <c r="T3309" s="424"/>
      <c r="U3309" s="424"/>
    </row>
    <row r="3310" spans="1:21" ht="14.6" x14ac:dyDescent="0.4">
      <c r="A3310" s="428" t="s">
        <v>18045</v>
      </c>
      <c r="B3310" s="428" t="s">
        <v>20841</v>
      </c>
      <c r="C3310" s="428" t="s">
        <v>13421</v>
      </c>
      <c r="D3310" s="428" t="s">
        <v>20148</v>
      </c>
      <c r="E3310" s="428"/>
      <c r="F3310" s="428" t="s">
        <v>39116</v>
      </c>
      <c r="G3310" s="428" t="s">
        <v>20184</v>
      </c>
      <c r="H3310" s="428"/>
      <c r="I3310" s="428" t="s">
        <v>19364</v>
      </c>
      <c r="J3310" s="428" t="s">
        <v>13422</v>
      </c>
      <c r="K3310" s="428" t="s">
        <v>20842</v>
      </c>
      <c r="L3310" s="428" t="s">
        <v>35323</v>
      </c>
      <c r="M3310" s="428" t="s">
        <v>13425</v>
      </c>
      <c r="N3310" s="428" t="s">
        <v>20843</v>
      </c>
      <c r="O3310" s="428" t="s">
        <v>21017</v>
      </c>
      <c r="P3310" s="428" t="s">
        <v>13422</v>
      </c>
      <c r="Q3310" s="425">
        <v>1</v>
      </c>
      <c r="R3310" s="428" t="s">
        <v>25264</v>
      </c>
      <c r="S3310" s="424"/>
      <c r="T3310" s="424"/>
      <c r="U3310" s="424"/>
    </row>
    <row r="3311" spans="1:21" ht="14.6" x14ac:dyDescent="0.4">
      <c r="A3311" s="419" t="s">
        <v>18045</v>
      </c>
      <c r="B3311" s="419" t="s">
        <v>21343</v>
      </c>
      <c r="C3311" s="419" t="s">
        <v>13421</v>
      </c>
      <c r="D3311" s="419" t="s">
        <v>20148</v>
      </c>
      <c r="E3311" s="419"/>
      <c r="F3311" s="419" t="s">
        <v>39117</v>
      </c>
      <c r="G3311" s="419" t="s">
        <v>19639</v>
      </c>
      <c r="H3311" s="419"/>
      <c r="I3311" s="419" t="s">
        <v>20142</v>
      </c>
      <c r="J3311" s="419" t="s">
        <v>13422</v>
      </c>
      <c r="K3311" s="419" t="s">
        <v>21344</v>
      </c>
      <c r="L3311" s="419" t="s">
        <v>35323</v>
      </c>
      <c r="M3311" s="419" t="s">
        <v>13425</v>
      </c>
      <c r="N3311" s="419" t="s">
        <v>21345</v>
      </c>
      <c r="O3311" s="419" t="s">
        <v>21009</v>
      </c>
      <c r="P3311" s="419" t="s">
        <v>13422</v>
      </c>
      <c r="Q3311" s="425">
        <v>1</v>
      </c>
      <c r="R3311" s="419" t="s">
        <v>25265</v>
      </c>
      <c r="S3311" s="424"/>
      <c r="T3311" s="424"/>
      <c r="U3311" s="424"/>
    </row>
    <row r="3312" spans="1:21" ht="14.6" x14ac:dyDescent="0.4">
      <c r="A3312" s="416" t="s">
        <v>18045</v>
      </c>
      <c r="B3312" s="416" t="s">
        <v>33293</v>
      </c>
      <c r="C3312" s="416" t="s">
        <v>13421</v>
      </c>
      <c r="D3312" s="416" t="s">
        <v>20772</v>
      </c>
      <c r="E3312" s="416"/>
      <c r="F3312" s="416" t="s">
        <v>20772</v>
      </c>
      <c r="G3312" s="416" t="s">
        <v>20772</v>
      </c>
      <c r="H3312" s="416"/>
      <c r="I3312" s="416" t="s">
        <v>20772</v>
      </c>
      <c r="J3312" s="416" t="s">
        <v>13422</v>
      </c>
      <c r="K3312" s="416" t="s">
        <v>33294</v>
      </c>
      <c r="L3312" s="416" t="s">
        <v>35332</v>
      </c>
      <c r="M3312" s="416" t="s">
        <v>33294</v>
      </c>
      <c r="N3312" s="416" t="s">
        <v>13424</v>
      </c>
      <c r="O3312" s="416" t="s">
        <v>21009</v>
      </c>
      <c r="P3312" s="416" t="s">
        <v>13422</v>
      </c>
      <c r="Q3312" s="417">
        <v>0</v>
      </c>
      <c r="R3312" s="416" t="s">
        <v>25247</v>
      </c>
      <c r="S3312" s="418"/>
      <c r="T3312" s="418"/>
      <c r="U3312" s="418"/>
    </row>
    <row r="3313" spans="1:21" ht="14.6" x14ac:dyDescent="0.4">
      <c r="A3313" s="416" t="s">
        <v>18045</v>
      </c>
      <c r="B3313" s="416" t="s">
        <v>33295</v>
      </c>
      <c r="C3313" s="416" t="s">
        <v>13421</v>
      </c>
      <c r="D3313" s="416" t="s">
        <v>20772</v>
      </c>
      <c r="E3313" s="416"/>
      <c r="F3313" s="416" t="s">
        <v>20772</v>
      </c>
      <c r="G3313" s="416" t="s">
        <v>20772</v>
      </c>
      <c r="H3313" s="416"/>
      <c r="I3313" s="416" t="s">
        <v>20772</v>
      </c>
      <c r="J3313" s="416" t="s">
        <v>13422</v>
      </c>
      <c r="K3313" s="416" t="s">
        <v>33296</v>
      </c>
      <c r="L3313" s="416" t="s">
        <v>35332</v>
      </c>
      <c r="M3313" s="416" t="s">
        <v>33296</v>
      </c>
      <c r="N3313" s="416" t="s">
        <v>13424</v>
      </c>
      <c r="O3313" s="416" t="s">
        <v>21009</v>
      </c>
      <c r="P3313" s="416" t="s">
        <v>13422</v>
      </c>
      <c r="Q3313" s="417">
        <v>0</v>
      </c>
      <c r="R3313" s="416" t="s">
        <v>25247</v>
      </c>
      <c r="S3313" s="418"/>
      <c r="T3313" s="418"/>
      <c r="U3313" s="418"/>
    </row>
    <row r="3314" spans="1:21" ht="14.6" x14ac:dyDescent="0.4">
      <c r="A3314" s="416" t="s">
        <v>18045</v>
      </c>
      <c r="B3314" s="416" t="s">
        <v>33297</v>
      </c>
      <c r="C3314" s="416" t="s">
        <v>13421</v>
      </c>
      <c r="D3314" s="416" t="s">
        <v>20772</v>
      </c>
      <c r="E3314" s="416"/>
      <c r="F3314" s="416" t="s">
        <v>20772</v>
      </c>
      <c r="G3314" s="416" t="s">
        <v>20772</v>
      </c>
      <c r="H3314" s="416"/>
      <c r="I3314" s="416" t="s">
        <v>20772</v>
      </c>
      <c r="J3314" s="416" t="s">
        <v>13422</v>
      </c>
      <c r="K3314" s="416" t="s">
        <v>33298</v>
      </c>
      <c r="L3314" s="416" t="s">
        <v>35332</v>
      </c>
      <c r="M3314" s="416" t="s">
        <v>33298</v>
      </c>
      <c r="N3314" s="416" t="s">
        <v>13424</v>
      </c>
      <c r="O3314" s="416" t="s">
        <v>21009</v>
      </c>
      <c r="P3314" s="416" t="s">
        <v>13422</v>
      </c>
      <c r="Q3314" s="417">
        <v>0</v>
      </c>
      <c r="R3314" s="416" t="s">
        <v>25247</v>
      </c>
      <c r="S3314" s="418"/>
      <c r="T3314" s="418"/>
      <c r="U3314" s="418"/>
    </row>
    <row r="3315" spans="1:21" ht="14.6" x14ac:dyDescent="0.4">
      <c r="A3315" s="416" t="s">
        <v>18045</v>
      </c>
      <c r="B3315" s="416" t="s">
        <v>31501</v>
      </c>
      <c r="C3315" s="416" t="s">
        <v>13421</v>
      </c>
      <c r="D3315" s="416" t="s">
        <v>20148</v>
      </c>
      <c r="E3315" s="416"/>
      <c r="F3315" s="416" t="s">
        <v>39118</v>
      </c>
      <c r="G3315" s="416" t="s">
        <v>20149</v>
      </c>
      <c r="H3315" s="416"/>
      <c r="I3315" s="416" t="s">
        <v>17944</v>
      </c>
      <c r="J3315" s="416" t="s">
        <v>10956</v>
      </c>
      <c r="K3315" s="416" t="s">
        <v>10957</v>
      </c>
      <c r="L3315" s="416" t="s">
        <v>35321</v>
      </c>
      <c r="M3315" s="416" t="s">
        <v>10957</v>
      </c>
      <c r="N3315" s="416" t="s">
        <v>10958</v>
      </c>
      <c r="O3315" s="416" t="s">
        <v>21009</v>
      </c>
      <c r="P3315" s="416" t="s">
        <v>10956</v>
      </c>
      <c r="Q3315" s="417">
        <v>0</v>
      </c>
      <c r="R3315" s="416" t="s">
        <v>25266</v>
      </c>
      <c r="S3315" s="418"/>
      <c r="T3315" s="418"/>
      <c r="U3315" s="418"/>
    </row>
    <row r="3316" spans="1:21" ht="14.6" x14ac:dyDescent="0.4">
      <c r="A3316" s="416" t="s">
        <v>18045</v>
      </c>
      <c r="B3316" s="416" t="s">
        <v>33284</v>
      </c>
      <c r="C3316" s="416" t="s">
        <v>13421</v>
      </c>
      <c r="D3316" s="416" t="s">
        <v>20772</v>
      </c>
      <c r="E3316" s="416"/>
      <c r="F3316" s="416" t="s">
        <v>20772</v>
      </c>
      <c r="G3316" s="416" t="s">
        <v>20772</v>
      </c>
      <c r="H3316" s="416"/>
      <c r="I3316" s="416" t="s">
        <v>20772</v>
      </c>
      <c r="J3316" s="416" t="s">
        <v>10956</v>
      </c>
      <c r="K3316" s="416" t="s">
        <v>33285</v>
      </c>
      <c r="L3316" s="416" t="s">
        <v>35332</v>
      </c>
      <c r="M3316" s="416" t="s">
        <v>33285</v>
      </c>
      <c r="N3316" s="416" t="s">
        <v>10958</v>
      </c>
      <c r="O3316" s="416" t="s">
        <v>21009</v>
      </c>
      <c r="P3316" s="416" t="s">
        <v>10956</v>
      </c>
      <c r="Q3316" s="417">
        <v>0</v>
      </c>
      <c r="R3316" s="416" t="s">
        <v>25266</v>
      </c>
      <c r="S3316" s="418"/>
      <c r="T3316" s="418"/>
      <c r="U3316" s="418"/>
    </row>
    <row r="3317" spans="1:21" ht="14.6" x14ac:dyDescent="0.4">
      <c r="A3317" s="416" t="s">
        <v>18045</v>
      </c>
      <c r="B3317" s="416" t="s">
        <v>33286</v>
      </c>
      <c r="C3317" s="416" t="s">
        <v>13421</v>
      </c>
      <c r="D3317" s="416" t="s">
        <v>20772</v>
      </c>
      <c r="E3317" s="416"/>
      <c r="F3317" s="416" t="s">
        <v>20772</v>
      </c>
      <c r="G3317" s="416" t="s">
        <v>20772</v>
      </c>
      <c r="H3317" s="416"/>
      <c r="I3317" s="416" t="s">
        <v>20772</v>
      </c>
      <c r="J3317" s="416" t="s">
        <v>10956</v>
      </c>
      <c r="K3317" s="416" t="s">
        <v>33287</v>
      </c>
      <c r="L3317" s="416" t="s">
        <v>35332</v>
      </c>
      <c r="M3317" s="416" t="s">
        <v>33287</v>
      </c>
      <c r="N3317" s="416" t="s">
        <v>10958</v>
      </c>
      <c r="O3317" s="416" t="s">
        <v>21009</v>
      </c>
      <c r="P3317" s="416" t="s">
        <v>10956</v>
      </c>
      <c r="Q3317" s="417">
        <v>0</v>
      </c>
      <c r="R3317" s="416" t="s">
        <v>25266</v>
      </c>
      <c r="S3317" s="418"/>
      <c r="T3317" s="418"/>
      <c r="U3317" s="418"/>
    </row>
    <row r="3318" spans="1:21" ht="14.6" x14ac:dyDescent="0.4">
      <c r="A3318" s="416" t="s">
        <v>18045</v>
      </c>
      <c r="B3318" s="416" t="s">
        <v>33288</v>
      </c>
      <c r="C3318" s="416" t="s">
        <v>13421</v>
      </c>
      <c r="D3318" s="416" t="s">
        <v>20772</v>
      </c>
      <c r="E3318" s="416"/>
      <c r="F3318" s="416" t="s">
        <v>20772</v>
      </c>
      <c r="G3318" s="416" t="s">
        <v>20772</v>
      </c>
      <c r="H3318" s="416"/>
      <c r="I3318" s="416" t="s">
        <v>20772</v>
      </c>
      <c r="J3318" s="416" t="s">
        <v>10956</v>
      </c>
      <c r="K3318" s="416" t="s">
        <v>33289</v>
      </c>
      <c r="L3318" s="416" t="s">
        <v>35332</v>
      </c>
      <c r="M3318" s="416" t="s">
        <v>33289</v>
      </c>
      <c r="N3318" s="416" t="s">
        <v>10958</v>
      </c>
      <c r="O3318" s="416" t="s">
        <v>21009</v>
      </c>
      <c r="P3318" s="416" t="s">
        <v>10956</v>
      </c>
      <c r="Q3318" s="417">
        <v>0</v>
      </c>
      <c r="R3318" s="416" t="s">
        <v>25266</v>
      </c>
      <c r="S3318" s="418"/>
      <c r="T3318" s="418"/>
      <c r="U3318" s="418"/>
    </row>
    <row r="3319" spans="1:21" ht="14.6" x14ac:dyDescent="0.4">
      <c r="A3319" s="416" t="s">
        <v>18045</v>
      </c>
      <c r="B3319" s="416" t="s">
        <v>33290</v>
      </c>
      <c r="C3319" s="416" t="s">
        <v>13421</v>
      </c>
      <c r="D3319" s="416" t="s">
        <v>20772</v>
      </c>
      <c r="E3319" s="416"/>
      <c r="F3319" s="416" t="s">
        <v>20772</v>
      </c>
      <c r="G3319" s="416" t="s">
        <v>20772</v>
      </c>
      <c r="H3319" s="416"/>
      <c r="I3319" s="416" t="s">
        <v>20772</v>
      </c>
      <c r="J3319" s="416" t="s">
        <v>10956</v>
      </c>
      <c r="K3319" s="416" t="s">
        <v>33291</v>
      </c>
      <c r="L3319" s="416" t="s">
        <v>35332</v>
      </c>
      <c r="M3319" s="416" t="s">
        <v>33291</v>
      </c>
      <c r="N3319" s="416" t="s">
        <v>10958</v>
      </c>
      <c r="O3319" s="416" t="s">
        <v>21009</v>
      </c>
      <c r="P3319" s="416" t="s">
        <v>10956</v>
      </c>
      <c r="Q3319" s="417">
        <v>0</v>
      </c>
      <c r="R3319" s="416" t="s">
        <v>25266</v>
      </c>
      <c r="S3319" s="418"/>
      <c r="T3319" s="418"/>
      <c r="U3319" s="418"/>
    </row>
    <row r="3320" spans="1:21" ht="14.6" x14ac:dyDescent="0.4">
      <c r="A3320" s="416" t="s">
        <v>18045</v>
      </c>
      <c r="B3320" s="416" t="s">
        <v>31502</v>
      </c>
      <c r="C3320" s="416" t="s">
        <v>13421</v>
      </c>
      <c r="D3320" s="416" t="s">
        <v>20148</v>
      </c>
      <c r="E3320" s="416"/>
      <c r="F3320" s="416" t="s">
        <v>39119</v>
      </c>
      <c r="G3320" s="416" t="s">
        <v>20149</v>
      </c>
      <c r="H3320" s="416"/>
      <c r="I3320" s="416" t="s">
        <v>19652</v>
      </c>
      <c r="J3320" s="416" t="s">
        <v>10959</v>
      </c>
      <c r="K3320" s="416" t="s">
        <v>10960</v>
      </c>
      <c r="L3320" s="416" t="s">
        <v>35321</v>
      </c>
      <c r="M3320" s="416" t="s">
        <v>10960</v>
      </c>
      <c r="N3320" s="416" t="s">
        <v>10961</v>
      </c>
      <c r="O3320" s="416" t="s">
        <v>21009</v>
      </c>
      <c r="P3320" s="416" t="s">
        <v>10959</v>
      </c>
      <c r="Q3320" s="417">
        <v>0</v>
      </c>
      <c r="R3320" s="416" t="s">
        <v>25267</v>
      </c>
      <c r="S3320" s="418"/>
      <c r="T3320" s="418"/>
      <c r="U3320" s="418"/>
    </row>
    <row r="3321" spans="1:21" ht="14.6" x14ac:dyDescent="0.4">
      <c r="A3321" s="416" t="s">
        <v>18045</v>
      </c>
      <c r="B3321" s="416" t="s">
        <v>33279</v>
      </c>
      <c r="C3321" s="416" t="s">
        <v>13421</v>
      </c>
      <c r="D3321" s="416" t="s">
        <v>20772</v>
      </c>
      <c r="E3321" s="416"/>
      <c r="F3321" s="416" t="s">
        <v>20772</v>
      </c>
      <c r="G3321" s="416" t="s">
        <v>20772</v>
      </c>
      <c r="H3321" s="416"/>
      <c r="I3321" s="416" t="s">
        <v>20772</v>
      </c>
      <c r="J3321" s="416" t="s">
        <v>10959</v>
      </c>
      <c r="K3321" s="416" t="s">
        <v>33280</v>
      </c>
      <c r="L3321" s="416" t="s">
        <v>35332</v>
      </c>
      <c r="M3321" s="416" t="s">
        <v>33280</v>
      </c>
      <c r="N3321" s="416" t="s">
        <v>10961</v>
      </c>
      <c r="O3321" s="416" t="s">
        <v>21009</v>
      </c>
      <c r="P3321" s="416" t="s">
        <v>10959</v>
      </c>
      <c r="Q3321" s="417">
        <v>0</v>
      </c>
      <c r="R3321" s="416" t="s">
        <v>25267</v>
      </c>
      <c r="S3321" s="418"/>
      <c r="T3321" s="418"/>
      <c r="U3321" s="418"/>
    </row>
    <row r="3322" spans="1:21" ht="14.6" x14ac:dyDescent="0.4">
      <c r="A3322" s="416" t="s">
        <v>18045</v>
      </c>
      <c r="B3322" s="416" t="s">
        <v>32551</v>
      </c>
      <c r="C3322" s="416" t="s">
        <v>13421</v>
      </c>
      <c r="D3322" s="416" t="s">
        <v>20772</v>
      </c>
      <c r="E3322" s="416"/>
      <c r="F3322" s="416" t="s">
        <v>20772</v>
      </c>
      <c r="G3322" s="416" t="s">
        <v>20772</v>
      </c>
      <c r="H3322" s="416"/>
      <c r="I3322" s="416" t="s">
        <v>20772</v>
      </c>
      <c r="J3322" s="416" t="s">
        <v>10959</v>
      </c>
      <c r="K3322" s="416" t="s">
        <v>33281</v>
      </c>
      <c r="L3322" s="416" t="s">
        <v>35332</v>
      </c>
      <c r="M3322" s="416" t="s">
        <v>33281</v>
      </c>
      <c r="N3322" s="416" t="s">
        <v>10961</v>
      </c>
      <c r="O3322" s="416" t="s">
        <v>21009</v>
      </c>
      <c r="P3322" s="416" t="s">
        <v>10959</v>
      </c>
      <c r="Q3322" s="417">
        <v>0</v>
      </c>
      <c r="R3322" s="416" t="s">
        <v>25267</v>
      </c>
      <c r="S3322" s="418"/>
      <c r="T3322" s="418"/>
      <c r="U3322" s="418"/>
    </row>
    <row r="3323" spans="1:21" ht="14.6" x14ac:dyDescent="0.4">
      <c r="A3323" s="416" t="s">
        <v>18045</v>
      </c>
      <c r="B3323" s="416" t="s">
        <v>32555</v>
      </c>
      <c r="C3323" s="416" t="s">
        <v>13421</v>
      </c>
      <c r="D3323" s="416" t="s">
        <v>20772</v>
      </c>
      <c r="E3323" s="416"/>
      <c r="F3323" s="416" t="s">
        <v>20772</v>
      </c>
      <c r="G3323" s="416" t="s">
        <v>20772</v>
      </c>
      <c r="H3323" s="416"/>
      <c r="I3323" s="416" t="s">
        <v>20772</v>
      </c>
      <c r="J3323" s="416" t="s">
        <v>10959</v>
      </c>
      <c r="K3323" s="416" t="s">
        <v>33282</v>
      </c>
      <c r="L3323" s="416" t="s">
        <v>35332</v>
      </c>
      <c r="M3323" s="416" t="s">
        <v>33282</v>
      </c>
      <c r="N3323" s="416" t="s">
        <v>10961</v>
      </c>
      <c r="O3323" s="416" t="s">
        <v>21009</v>
      </c>
      <c r="P3323" s="416" t="s">
        <v>10959</v>
      </c>
      <c r="Q3323" s="417">
        <v>0</v>
      </c>
      <c r="R3323" s="416" t="s">
        <v>25267</v>
      </c>
      <c r="S3323" s="418"/>
      <c r="T3323" s="418"/>
      <c r="U3323" s="418"/>
    </row>
    <row r="3324" spans="1:21" ht="14.6" x14ac:dyDescent="0.4">
      <c r="A3324" s="416" t="s">
        <v>18045</v>
      </c>
      <c r="B3324" s="416" t="s">
        <v>32553</v>
      </c>
      <c r="C3324" s="416" t="s">
        <v>13421</v>
      </c>
      <c r="D3324" s="416" t="s">
        <v>20772</v>
      </c>
      <c r="E3324" s="416"/>
      <c r="F3324" s="416" t="s">
        <v>20772</v>
      </c>
      <c r="G3324" s="416" t="s">
        <v>20772</v>
      </c>
      <c r="H3324" s="416"/>
      <c r="I3324" s="416" t="s">
        <v>20772</v>
      </c>
      <c r="J3324" s="416" t="s">
        <v>10959</v>
      </c>
      <c r="K3324" s="416" t="s">
        <v>33283</v>
      </c>
      <c r="L3324" s="416" t="s">
        <v>35332</v>
      </c>
      <c r="M3324" s="416" t="s">
        <v>33283</v>
      </c>
      <c r="N3324" s="416" t="s">
        <v>10961</v>
      </c>
      <c r="O3324" s="416" t="s">
        <v>21009</v>
      </c>
      <c r="P3324" s="416" t="s">
        <v>10959</v>
      </c>
      <c r="Q3324" s="417">
        <v>0</v>
      </c>
      <c r="R3324" s="416" t="s">
        <v>25267</v>
      </c>
      <c r="S3324" s="418"/>
      <c r="T3324" s="418"/>
      <c r="U3324" s="418"/>
    </row>
    <row r="3325" spans="1:21" ht="14.6" x14ac:dyDescent="0.4">
      <c r="A3325" s="416" t="s">
        <v>18045</v>
      </c>
      <c r="B3325" s="416" t="s">
        <v>31503</v>
      </c>
      <c r="C3325" s="416" t="s">
        <v>13421</v>
      </c>
      <c r="D3325" s="416" t="s">
        <v>20148</v>
      </c>
      <c r="E3325" s="416"/>
      <c r="F3325" s="416" t="s">
        <v>39120</v>
      </c>
      <c r="G3325" s="416" t="s">
        <v>20149</v>
      </c>
      <c r="H3325" s="416"/>
      <c r="I3325" s="416" t="s">
        <v>18022</v>
      </c>
      <c r="J3325" s="416" t="s">
        <v>10962</v>
      </c>
      <c r="K3325" s="416" t="s">
        <v>10963</v>
      </c>
      <c r="L3325" s="416" t="s">
        <v>35321</v>
      </c>
      <c r="M3325" s="416" t="s">
        <v>10963</v>
      </c>
      <c r="N3325" s="416" t="s">
        <v>10964</v>
      </c>
      <c r="O3325" s="416" t="s">
        <v>21009</v>
      </c>
      <c r="P3325" s="416" t="s">
        <v>10962</v>
      </c>
      <c r="Q3325" s="417">
        <v>0</v>
      </c>
      <c r="R3325" s="416" t="s">
        <v>25268</v>
      </c>
      <c r="S3325" s="418"/>
      <c r="T3325" s="418"/>
      <c r="U3325" s="418"/>
    </row>
    <row r="3326" spans="1:21" ht="14.6" x14ac:dyDescent="0.4">
      <c r="A3326" s="428" t="s">
        <v>18045</v>
      </c>
      <c r="B3326" s="428" t="s">
        <v>10965</v>
      </c>
      <c r="C3326" s="428" t="s">
        <v>13421</v>
      </c>
      <c r="D3326" s="428" t="s">
        <v>20148</v>
      </c>
      <c r="E3326" s="428"/>
      <c r="F3326" s="428" t="s">
        <v>39121</v>
      </c>
      <c r="G3326" s="428" t="s">
        <v>20184</v>
      </c>
      <c r="H3326" s="428"/>
      <c r="I3326" s="428" t="s">
        <v>20161</v>
      </c>
      <c r="J3326" s="428" t="s">
        <v>10962</v>
      </c>
      <c r="K3326" s="428" t="s">
        <v>10966</v>
      </c>
      <c r="L3326" s="428" t="s">
        <v>35323</v>
      </c>
      <c r="M3326" s="428" t="s">
        <v>10967</v>
      </c>
      <c r="N3326" s="428" t="s">
        <v>10968</v>
      </c>
      <c r="O3326" s="428" t="s">
        <v>21017</v>
      </c>
      <c r="P3326" s="428" t="s">
        <v>10962</v>
      </c>
      <c r="Q3326" s="425">
        <v>1</v>
      </c>
      <c r="R3326" s="428" t="s">
        <v>25269</v>
      </c>
      <c r="S3326" s="424"/>
      <c r="T3326" s="424"/>
      <c r="U3326" s="424"/>
    </row>
    <row r="3327" spans="1:21" ht="14.6" x14ac:dyDescent="0.4">
      <c r="A3327" s="416" t="s">
        <v>18045</v>
      </c>
      <c r="B3327" s="416" t="s">
        <v>33272</v>
      </c>
      <c r="C3327" s="416" t="s">
        <v>13421</v>
      </c>
      <c r="D3327" s="416" t="s">
        <v>20772</v>
      </c>
      <c r="E3327" s="416"/>
      <c r="F3327" s="416" t="s">
        <v>20772</v>
      </c>
      <c r="G3327" s="416" t="s">
        <v>20772</v>
      </c>
      <c r="H3327" s="416"/>
      <c r="I3327" s="416" t="s">
        <v>20772</v>
      </c>
      <c r="J3327" s="416" t="s">
        <v>10962</v>
      </c>
      <c r="K3327" s="416" t="s">
        <v>10967</v>
      </c>
      <c r="L3327" s="416" t="s">
        <v>35332</v>
      </c>
      <c r="M3327" s="416" t="s">
        <v>10967</v>
      </c>
      <c r="N3327" s="416" t="s">
        <v>10964</v>
      </c>
      <c r="O3327" s="416" t="s">
        <v>21009</v>
      </c>
      <c r="P3327" s="416" t="s">
        <v>10962</v>
      </c>
      <c r="Q3327" s="417">
        <v>0</v>
      </c>
      <c r="R3327" s="416" t="s">
        <v>25268</v>
      </c>
      <c r="S3327" s="418"/>
      <c r="T3327" s="418"/>
      <c r="U3327" s="418"/>
    </row>
    <row r="3328" spans="1:21" ht="14.6" x14ac:dyDescent="0.4">
      <c r="A3328" s="416" t="s">
        <v>18045</v>
      </c>
      <c r="B3328" s="416" t="s">
        <v>33273</v>
      </c>
      <c r="C3328" s="416" t="s">
        <v>13421</v>
      </c>
      <c r="D3328" s="416" t="s">
        <v>20772</v>
      </c>
      <c r="E3328" s="416"/>
      <c r="F3328" s="416" t="s">
        <v>20772</v>
      </c>
      <c r="G3328" s="416" t="s">
        <v>20772</v>
      </c>
      <c r="H3328" s="416"/>
      <c r="I3328" s="416" t="s">
        <v>20772</v>
      </c>
      <c r="J3328" s="416" t="s">
        <v>10962</v>
      </c>
      <c r="K3328" s="416" t="s">
        <v>33274</v>
      </c>
      <c r="L3328" s="416" t="s">
        <v>35332</v>
      </c>
      <c r="M3328" s="416" t="s">
        <v>33274</v>
      </c>
      <c r="N3328" s="416" t="s">
        <v>10964</v>
      </c>
      <c r="O3328" s="416" t="s">
        <v>21009</v>
      </c>
      <c r="P3328" s="416" t="s">
        <v>10962</v>
      </c>
      <c r="Q3328" s="417">
        <v>0</v>
      </c>
      <c r="R3328" s="416" t="s">
        <v>25268</v>
      </c>
      <c r="S3328" s="418"/>
      <c r="T3328" s="418"/>
      <c r="U3328" s="418"/>
    </row>
    <row r="3329" spans="1:21" ht="14.6" x14ac:dyDescent="0.4">
      <c r="A3329" s="416" t="s">
        <v>18045</v>
      </c>
      <c r="B3329" s="416" t="s">
        <v>33275</v>
      </c>
      <c r="C3329" s="416" t="s">
        <v>13421</v>
      </c>
      <c r="D3329" s="416" t="s">
        <v>20772</v>
      </c>
      <c r="E3329" s="416"/>
      <c r="F3329" s="416" t="s">
        <v>20772</v>
      </c>
      <c r="G3329" s="416" t="s">
        <v>20772</v>
      </c>
      <c r="H3329" s="416"/>
      <c r="I3329" s="416" t="s">
        <v>20772</v>
      </c>
      <c r="J3329" s="416" t="s">
        <v>10962</v>
      </c>
      <c r="K3329" s="416" t="s">
        <v>33276</v>
      </c>
      <c r="L3329" s="416" t="s">
        <v>35332</v>
      </c>
      <c r="M3329" s="416" t="s">
        <v>33276</v>
      </c>
      <c r="N3329" s="416" t="s">
        <v>10964</v>
      </c>
      <c r="O3329" s="416" t="s">
        <v>21009</v>
      </c>
      <c r="P3329" s="416" t="s">
        <v>10962</v>
      </c>
      <c r="Q3329" s="417">
        <v>0</v>
      </c>
      <c r="R3329" s="416" t="s">
        <v>25268</v>
      </c>
      <c r="S3329" s="418"/>
      <c r="T3329" s="418"/>
      <c r="U3329" s="418"/>
    </row>
    <row r="3330" spans="1:21" ht="14.6" x14ac:dyDescent="0.4">
      <c r="A3330" s="416" t="s">
        <v>18045</v>
      </c>
      <c r="B3330" s="416" t="s">
        <v>33277</v>
      </c>
      <c r="C3330" s="416" t="s">
        <v>13421</v>
      </c>
      <c r="D3330" s="416" t="s">
        <v>20772</v>
      </c>
      <c r="E3330" s="416"/>
      <c r="F3330" s="416" t="s">
        <v>20772</v>
      </c>
      <c r="G3330" s="416" t="s">
        <v>20772</v>
      </c>
      <c r="H3330" s="416"/>
      <c r="I3330" s="416" t="s">
        <v>20772</v>
      </c>
      <c r="J3330" s="416" t="s">
        <v>10962</v>
      </c>
      <c r="K3330" s="416" t="s">
        <v>33278</v>
      </c>
      <c r="L3330" s="416" t="s">
        <v>35332</v>
      </c>
      <c r="M3330" s="416" t="s">
        <v>33278</v>
      </c>
      <c r="N3330" s="416" t="s">
        <v>10964</v>
      </c>
      <c r="O3330" s="416" t="s">
        <v>21009</v>
      </c>
      <c r="P3330" s="416" t="s">
        <v>10962</v>
      </c>
      <c r="Q3330" s="417">
        <v>0</v>
      </c>
      <c r="R3330" s="416" t="s">
        <v>25268</v>
      </c>
      <c r="S3330" s="418"/>
      <c r="T3330" s="418"/>
      <c r="U3330" s="418"/>
    </row>
    <row r="3331" spans="1:21" ht="14.6" x14ac:dyDescent="0.4">
      <c r="A3331" s="416" t="s">
        <v>18045</v>
      </c>
      <c r="B3331" s="416" t="s">
        <v>31504</v>
      </c>
      <c r="C3331" s="416" t="s">
        <v>13421</v>
      </c>
      <c r="D3331" s="416" t="s">
        <v>20148</v>
      </c>
      <c r="E3331" s="416"/>
      <c r="F3331" s="416" t="s">
        <v>39122</v>
      </c>
      <c r="G3331" s="416" t="s">
        <v>20149</v>
      </c>
      <c r="H3331" s="416"/>
      <c r="I3331" s="416" t="s">
        <v>20180</v>
      </c>
      <c r="J3331" s="416" t="s">
        <v>10969</v>
      </c>
      <c r="K3331" s="416" t="s">
        <v>10970</v>
      </c>
      <c r="L3331" s="416" t="s">
        <v>35321</v>
      </c>
      <c r="M3331" s="416" t="s">
        <v>10970</v>
      </c>
      <c r="N3331" s="416" t="s">
        <v>10971</v>
      </c>
      <c r="O3331" s="416" t="s">
        <v>21009</v>
      </c>
      <c r="P3331" s="416" t="s">
        <v>10962</v>
      </c>
      <c r="Q3331" s="417">
        <v>0</v>
      </c>
      <c r="R3331" s="416" t="s">
        <v>25270</v>
      </c>
      <c r="S3331" s="418"/>
      <c r="T3331" s="418"/>
      <c r="U3331" s="418"/>
    </row>
    <row r="3332" spans="1:21" ht="14.6" x14ac:dyDescent="0.4">
      <c r="A3332" s="416" t="s">
        <v>18045</v>
      </c>
      <c r="B3332" s="416" t="s">
        <v>39123</v>
      </c>
      <c r="C3332" s="416" t="s">
        <v>13421</v>
      </c>
      <c r="D3332" s="416" t="s">
        <v>20772</v>
      </c>
      <c r="E3332" s="416"/>
      <c r="F3332" s="416" t="s">
        <v>20772</v>
      </c>
      <c r="G3332" s="416" t="s">
        <v>20772</v>
      </c>
      <c r="H3332" s="416"/>
      <c r="I3332" s="416" t="s">
        <v>20772</v>
      </c>
      <c r="J3332" s="416" t="s">
        <v>10969</v>
      </c>
      <c r="K3332" s="416" t="s">
        <v>33230</v>
      </c>
      <c r="L3332" s="416" t="s">
        <v>35332</v>
      </c>
      <c r="M3332" s="416" t="s">
        <v>33230</v>
      </c>
      <c r="N3332" s="416" t="s">
        <v>10971</v>
      </c>
      <c r="O3332" s="416" t="s">
        <v>32479</v>
      </c>
      <c r="P3332" s="416" t="s">
        <v>10962</v>
      </c>
      <c r="Q3332" s="417">
        <v>0</v>
      </c>
      <c r="R3332" s="416" t="s">
        <v>25270</v>
      </c>
      <c r="S3332" s="418"/>
      <c r="T3332" s="418"/>
      <c r="U3332" s="418"/>
    </row>
    <row r="3333" spans="1:21" ht="14.6" x14ac:dyDescent="0.4">
      <c r="A3333" s="416" t="s">
        <v>18045</v>
      </c>
      <c r="B3333" s="416" t="s">
        <v>33231</v>
      </c>
      <c r="C3333" s="416" t="s">
        <v>13421</v>
      </c>
      <c r="D3333" s="416" t="s">
        <v>20772</v>
      </c>
      <c r="E3333" s="416"/>
      <c r="F3333" s="416" t="s">
        <v>20772</v>
      </c>
      <c r="G3333" s="416" t="s">
        <v>20772</v>
      </c>
      <c r="H3333" s="416"/>
      <c r="I3333" s="416" t="s">
        <v>20772</v>
      </c>
      <c r="J3333" s="416" t="s">
        <v>10969</v>
      </c>
      <c r="K3333" s="416" t="s">
        <v>33232</v>
      </c>
      <c r="L3333" s="416" t="s">
        <v>35332</v>
      </c>
      <c r="M3333" s="416" t="s">
        <v>33232</v>
      </c>
      <c r="N3333" s="416" t="s">
        <v>10971</v>
      </c>
      <c r="O3333" s="416" t="s">
        <v>21009</v>
      </c>
      <c r="P3333" s="416" t="s">
        <v>10962</v>
      </c>
      <c r="Q3333" s="417">
        <v>0</v>
      </c>
      <c r="R3333" s="416" t="s">
        <v>25270</v>
      </c>
      <c r="S3333" s="418"/>
      <c r="T3333" s="418"/>
      <c r="U3333" s="418"/>
    </row>
    <row r="3334" spans="1:21" ht="14.6" x14ac:dyDescent="0.4">
      <c r="A3334" s="416" t="s">
        <v>18045</v>
      </c>
      <c r="B3334" s="416" t="s">
        <v>33233</v>
      </c>
      <c r="C3334" s="416" t="s">
        <v>13421</v>
      </c>
      <c r="D3334" s="416" t="s">
        <v>20772</v>
      </c>
      <c r="E3334" s="416"/>
      <c r="F3334" s="416" t="s">
        <v>20772</v>
      </c>
      <c r="G3334" s="416" t="s">
        <v>20772</v>
      </c>
      <c r="H3334" s="416"/>
      <c r="I3334" s="416" t="s">
        <v>20772</v>
      </c>
      <c r="J3334" s="416" t="s">
        <v>10969</v>
      </c>
      <c r="K3334" s="416" t="s">
        <v>33234</v>
      </c>
      <c r="L3334" s="416" t="s">
        <v>35332</v>
      </c>
      <c r="M3334" s="416" t="s">
        <v>33234</v>
      </c>
      <c r="N3334" s="416" t="s">
        <v>10971</v>
      </c>
      <c r="O3334" s="416" t="s">
        <v>21009</v>
      </c>
      <c r="P3334" s="416" t="s">
        <v>10962</v>
      </c>
      <c r="Q3334" s="417">
        <v>0</v>
      </c>
      <c r="R3334" s="416" t="s">
        <v>25270</v>
      </c>
      <c r="S3334" s="418"/>
      <c r="T3334" s="418"/>
      <c r="U3334" s="418"/>
    </row>
    <row r="3335" spans="1:21" ht="14.6" x14ac:dyDescent="0.4">
      <c r="A3335" s="416" t="s">
        <v>18045</v>
      </c>
      <c r="B3335" s="416" t="s">
        <v>33235</v>
      </c>
      <c r="C3335" s="416" t="s">
        <v>13421</v>
      </c>
      <c r="D3335" s="416" t="s">
        <v>20772</v>
      </c>
      <c r="E3335" s="416"/>
      <c r="F3335" s="416" t="s">
        <v>20772</v>
      </c>
      <c r="G3335" s="416" t="s">
        <v>20772</v>
      </c>
      <c r="H3335" s="416"/>
      <c r="I3335" s="416" t="s">
        <v>20772</v>
      </c>
      <c r="J3335" s="416" t="s">
        <v>10969</v>
      </c>
      <c r="K3335" s="416" t="s">
        <v>33236</v>
      </c>
      <c r="L3335" s="416" t="s">
        <v>35332</v>
      </c>
      <c r="M3335" s="416" t="s">
        <v>33236</v>
      </c>
      <c r="N3335" s="416" t="s">
        <v>10971</v>
      </c>
      <c r="O3335" s="416" t="s">
        <v>21009</v>
      </c>
      <c r="P3335" s="416" t="s">
        <v>10962</v>
      </c>
      <c r="Q3335" s="417">
        <v>0</v>
      </c>
      <c r="R3335" s="416" t="s">
        <v>25270</v>
      </c>
      <c r="S3335" s="418"/>
      <c r="T3335" s="418"/>
      <c r="U3335" s="418"/>
    </row>
    <row r="3336" spans="1:21" ht="14.6" x14ac:dyDescent="0.4">
      <c r="A3336" s="416" t="s">
        <v>18045</v>
      </c>
      <c r="B3336" s="416" t="s">
        <v>33237</v>
      </c>
      <c r="C3336" s="416" t="s">
        <v>13421</v>
      </c>
      <c r="D3336" s="416" t="s">
        <v>20772</v>
      </c>
      <c r="E3336" s="416"/>
      <c r="F3336" s="416" t="s">
        <v>20772</v>
      </c>
      <c r="G3336" s="416" t="s">
        <v>20772</v>
      </c>
      <c r="H3336" s="416"/>
      <c r="I3336" s="416" t="s">
        <v>20772</v>
      </c>
      <c r="J3336" s="416" t="s">
        <v>10969</v>
      </c>
      <c r="K3336" s="416" t="s">
        <v>33238</v>
      </c>
      <c r="L3336" s="416" t="s">
        <v>35332</v>
      </c>
      <c r="M3336" s="416" t="s">
        <v>33238</v>
      </c>
      <c r="N3336" s="416" t="s">
        <v>10971</v>
      </c>
      <c r="O3336" s="416" t="s">
        <v>21009</v>
      </c>
      <c r="P3336" s="416" t="s">
        <v>10962</v>
      </c>
      <c r="Q3336" s="417">
        <v>0</v>
      </c>
      <c r="R3336" s="416" t="s">
        <v>25270</v>
      </c>
      <c r="S3336" s="418"/>
      <c r="T3336" s="418"/>
      <c r="U3336" s="418"/>
    </row>
    <row r="3337" spans="1:21" ht="14.6" x14ac:dyDescent="0.4">
      <c r="A3337" s="416" t="s">
        <v>18045</v>
      </c>
      <c r="B3337" s="416" t="s">
        <v>33239</v>
      </c>
      <c r="C3337" s="416" t="s">
        <v>13421</v>
      </c>
      <c r="D3337" s="416" t="s">
        <v>20772</v>
      </c>
      <c r="E3337" s="416"/>
      <c r="F3337" s="416" t="s">
        <v>20772</v>
      </c>
      <c r="G3337" s="416" t="s">
        <v>20772</v>
      </c>
      <c r="H3337" s="416"/>
      <c r="I3337" s="416" t="s">
        <v>20772</v>
      </c>
      <c r="J3337" s="416" t="s">
        <v>10969</v>
      </c>
      <c r="K3337" s="416" t="s">
        <v>33240</v>
      </c>
      <c r="L3337" s="416" t="s">
        <v>35332</v>
      </c>
      <c r="M3337" s="416" t="s">
        <v>33240</v>
      </c>
      <c r="N3337" s="416" t="s">
        <v>10971</v>
      </c>
      <c r="O3337" s="416" t="s">
        <v>21009</v>
      </c>
      <c r="P3337" s="416" t="s">
        <v>10962</v>
      </c>
      <c r="Q3337" s="417">
        <v>0</v>
      </c>
      <c r="R3337" s="416" t="s">
        <v>25270</v>
      </c>
      <c r="S3337" s="418"/>
      <c r="T3337" s="418"/>
      <c r="U3337" s="418"/>
    </row>
    <row r="3338" spans="1:21" ht="14.6" x14ac:dyDescent="0.4">
      <c r="A3338" s="419" t="s">
        <v>18045</v>
      </c>
      <c r="B3338" s="419" t="s">
        <v>39124</v>
      </c>
      <c r="C3338" s="419" t="s">
        <v>13421</v>
      </c>
      <c r="D3338" s="419" t="s">
        <v>20148</v>
      </c>
      <c r="E3338" s="419"/>
      <c r="F3338" s="419" t="s">
        <v>39125</v>
      </c>
      <c r="G3338" s="419" t="s">
        <v>20248</v>
      </c>
      <c r="H3338" s="419"/>
      <c r="I3338" s="419" t="s">
        <v>19345</v>
      </c>
      <c r="J3338" s="419" t="s">
        <v>10969</v>
      </c>
      <c r="K3338" s="419" t="s">
        <v>10972</v>
      </c>
      <c r="L3338" s="419" t="s">
        <v>35323</v>
      </c>
      <c r="M3338" s="419" t="s">
        <v>10973</v>
      </c>
      <c r="N3338" s="419" t="s">
        <v>10974</v>
      </c>
      <c r="O3338" s="419" t="s">
        <v>22249</v>
      </c>
      <c r="P3338" s="419" t="s">
        <v>10962</v>
      </c>
      <c r="Q3338" s="425">
        <v>1</v>
      </c>
      <c r="R3338" s="419" t="s">
        <v>25271</v>
      </c>
      <c r="S3338" s="424"/>
      <c r="T3338" s="424"/>
      <c r="U3338" s="424"/>
    </row>
    <row r="3339" spans="1:21" ht="14.6" x14ac:dyDescent="0.4">
      <c r="A3339" s="416" t="s">
        <v>18045</v>
      </c>
      <c r="B3339" s="416" t="s">
        <v>33241</v>
      </c>
      <c r="C3339" s="416" t="s">
        <v>13421</v>
      </c>
      <c r="D3339" s="416" t="s">
        <v>20772</v>
      </c>
      <c r="E3339" s="416"/>
      <c r="F3339" s="416" t="s">
        <v>20772</v>
      </c>
      <c r="G3339" s="416" t="s">
        <v>20772</v>
      </c>
      <c r="H3339" s="416"/>
      <c r="I3339" s="416" t="s">
        <v>20772</v>
      </c>
      <c r="J3339" s="416" t="s">
        <v>10969</v>
      </c>
      <c r="K3339" s="416" t="s">
        <v>10973</v>
      </c>
      <c r="L3339" s="416" t="s">
        <v>35332</v>
      </c>
      <c r="M3339" s="416" t="s">
        <v>10973</v>
      </c>
      <c r="N3339" s="416" t="s">
        <v>10971</v>
      </c>
      <c r="O3339" s="416" t="s">
        <v>21009</v>
      </c>
      <c r="P3339" s="416" t="s">
        <v>10962</v>
      </c>
      <c r="Q3339" s="417">
        <v>0</v>
      </c>
      <c r="R3339" s="416" t="s">
        <v>25270</v>
      </c>
      <c r="S3339" s="418"/>
      <c r="T3339" s="418"/>
      <c r="U3339" s="418"/>
    </row>
    <row r="3340" spans="1:21" ht="14.6" x14ac:dyDescent="0.4">
      <c r="A3340" s="419" t="s">
        <v>18045</v>
      </c>
      <c r="B3340" s="419" t="s">
        <v>33242</v>
      </c>
      <c r="C3340" s="419" t="s">
        <v>13421</v>
      </c>
      <c r="D3340" s="419" t="s">
        <v>20148</v>
      </c>
      <c r="E3340" s="419"/>
      <c r="F3340" s="419" t="s">
        <v>39126</v>
      </c>
      <c r="G3340" s="419" t="s">
        <v>20248</v>
      </c>
      <c r="H3340" s="419"/>
      <c r="I3340" s="419" t="s">
        <v>20230</v>
      </c>
      <c r="J3340" s="419" t="s">
        <v>10969</v>
      </c>
      <c r="K3340" s="419" t="s">
        <v>22277</v>
      </c>
      <c r="L3340" s="419" t="s">
        <v>35323</v>
      </c>
      <c r="M3340" s="419" t="s">
        <v>10973</v>
      </c>
      <c r="N3340" s="419" t="s">
        <v>22345</v>
      </c>
      <c r="O3340" s="419" t="s">
        <v>21052</v>
      </c>
      <c r="P3340" s="419" t="s">
        <v>10959</v>
      </c>
      <c r="Q3340" s="425">
        <v>1</v>
      </c>
      <c r="R3340" s="419" t="s">
        <v>25272</v>
      </c>
      <c r="S3340" s="424"/>
      <c r="T3340" s="424"/>
      <c r="U3340" s="424"/>
    </row>
    <row r="3341" spans="1:21" ht="14.6" x14ac:dyDescent="0.4">
      <c r="A3341" s="422" t="s">
        <v>18045</v>
      </c>
      <c r="B3341" s="422" t="s">
        <v>22424</v>
      </c>
      <c r="C3341" s="422" t="s">
        <v>13421</v>
      </c>
      <c r="D3341" s="422" t="s">
        <v>20148</v>
      </c>
      <c r="E3341" s="422"/>
      <c r="F3341" s="422" t="s">
        <v>39127</v>
      </c>
      <c r="G3341" s="422" t="s">
        <v>20155</v>
      </c>
      <c r="H3341" s="422"/>
      <c r="I3341" s="422" t="s">
        <v>20245</v>
      </c>
      <c r="J3341" s="422" t="s">
        <v>10969</v>
      </c>
      <c r="K3341" s="422" t="s">
        <v>22425</v>
      </c>
      <c r="L3341" s="422" t="s">
        <v>35323</v>
      </c>
      <c r="M3341" s="422" t="s">
        <v>11004</v>
      </c>
      <c r="N3341" s="422" t="s">
        <v>22527</v>
      </c>
      <c r="O3341" s="422" t="s">
        <v>21017</v>
      </c>
      <c r="P3341" s="422" t="s">
        <v>10962</v>
      </c>
      <c r="Q3341" s="423">
        <v>1</v>
      </c>
      <c r="R3341" s="422" t="s">
        <v>25286</v>
      </c>
      <c r="S3341" s="424"/>
      <c r="T3341" s="424"/>
      <c r="U3341" s="424"/>
    </row>
    <row r="3342" spans="1:21" ht="14.6" x14ac:dyDescent="0.4">
      <c r="A3342" s="416" t="s">
        <v>18045</v>
      </c>
      <c r="B3342" s="416" t="s">
        <v>33243</v>
      </c>
      <c r="C3342" s="416" t="s">
        <v>13421</v>
      </c>
      <c r="D3342" s="416" t="s">
        <v>20772</v>
      </c>
      <c r="E3342" s="416"/>
      <c r="F3342" s="416" t="s">
        <v>20772</v>
      </c>
      <c r="G3342" s="416" t="s">
        <v>20772</v>
      </c>
      <c r="H3342" s="416"/>
      <c r="I3342" s="416" t="s">
        <v>20772</v>
      </c>
      <c r="J3342" s="416" t="s">
        <v>10969</v>
      </c>
      <c r="K3342" s="416" t="s">
        <v>11004</v>
      </c>
      <c r="L3342" s="416" t="s">
        <v>35332</v>
      </c>
      <c r="M3342" s="416" t="s">
        <v>11004</v>
      </c>
      <c r="N3342" s="416" t="s">
        <v>10971</v>
      </c>
      <c r="O3342" s="416" t="s">
        <v>21009</v>
      </c>
      <c r="P3342" s="416" t="s">
        <v>10962</v>
      </c>
      <c r="Q3342" s="417">
        <v>0</v>
      </c>
      <c r="R3342" s="416" t="s">
        <v>25270</v>
      </c>
      <c r="S3342" s="418"/>
      <c r="T3342" s="418"/>
      <c r="U3342" s="418"/>
    </row>
    <row r="3343" spans="1:21" ht="14.6" x14ac:dyDescent="0.4">
      <c r="A3343" s="419" t="s">
        <v>18045</v>
      </c>
      <c r="B3343" s="419" t="s">
        <v>33244</v>
      </c>
      <c r="C3343" s="419" t="s">
        <v>13421</v>
      </c>
      <c r="D3343" s="419" t="s">
        <v>20148</v>
      </c>
      <c r="E3343" s="419"/>
      <c r="F3343" s="419" t="s">
        <v>39128</v>
      </c>
      <c r="G3343" s="419" t="s">
        <v>20155</v>
      </c>
      <c r="H3343" s="419"/>
      <c r="I3343" s="419" t="s">
        <v>20230</v>
      </c>
      <c r="J3343" s="419" t="s">
        <v>10969</v>
      </c>
      <c r="K3343" s="419" t="s">
        <v>11005</v>
      </c>
      <c r="L3343" s="419" t="s">
        <v>35323</v>
      </c>
      <c r="M3343" s="419" t="s">
        <v>11006</v>
      </c>
      <c r="N3343" s="419" t="s">
        <v>11007</v>
      </c>
      <c r="O3343" s="419" t="s">
        <v>21018</v>
      </c>
      <c r="P3343" s="419" t="s">
        <v>10962</v>
      </c>
      <c r="Q3343" s="425">
        <v>1</v>
      </c>
      <c r="R3343" s="419" t="s">
        <v>25287</v>
      </c>
      <c r="S3343" s="424"/>
      <c r="T3343" s="424"/>
      <c r="U3343" s="424"/>
    </row>
    <row r="3344" spans="1:21" ht="14.6" x14ac:dyDescent="0.4">
      <c r="A3344" s="419" t="s">
        <v>18045</v>
      </c>
      <c r="B3344" s="419" t="s">
        <v>33244</v>
      </c>
      <c r="C3344" s="419" t="s">
        <v>13421</v>
      </c>
      <c r="D3344" s="419" t="s">
        <v>20148</v>
      </c>
      <c r="E3344" s="419"/>
      <c r="F3344" s="419" t="s">
        <v>39129</v>
      </c>
      <c r="G3344" s="419" t="s">
        <v>20160</v>
      </c>
      <c r="H3344" s="419"/>
      <c r="I3344" s="419" t="s">
        <v>20164</v>
      </c>
      <c r="J3344" s="419" t="s">
        <v>10969</v>
      </c>
      <c r="K3344" s="419" t="s">
        <v>11005</v>
      </c>
      <c r="L3344" s="419" t="s">
        <v>35323</v>
      </c>
      <c r="M3344" s="419" t="s">
        <v>11006</v>
      </c>
      <c r="N3344" s="419" t="s">
        <v>11007</v>
      </c>
      <c r="O3344" s="419" t="s">
        <v>21018</v>
      </c>
      <c r="P3344" s="419" t="s">
        <v>10962</v>
      </c>
      <c r="Q3344" s="425">
        <v>1</v>
      </c>
      <c r="R3344" s="419" t="s">
        <v>25287</v>
      </c>
      <c r="S3344" s="424"/>
      <c r="T3344" s="424"/>
      <c r="U3344" s="424"/>
    </row>
    <row r="3345" spans="1:21" ht="14.6" x14ac:dyDescent="0.4">
      <c r="A3345" s="416" t="s">
        <v>18045</v>
      </c>
      <c r="B3345" s="416" t="s">
        <v>33245</v>
      </c>
      <c r="C3345" s="416" t="s">
        <v>13421</v>
      </c>
      <c r="D3345" s="416" t="s">
        <v>20772</v>
      </c>
      <c r="E3345" s="416"/>
      <c r="F3345" s="416" t="s">
        <v>20772</v>
      </c>
      <c r="G3345" s="416" t="s">
        <v>20772</v>
      </c>
      <c r="H3345" s="416"/>
      <c r="I3345" s="416" t="s">
        <v>20772</v>
      </c>
      <c r="J3345" s="416" t="s">
        <v>10969</v>
      </c>
      <c r="K3345" s="416" t="s">
        <v>11006</v>
      </c>
      <c r="L3345" s="416" t="s">
        <v>35332</v>
      </c>
      <c r="M3345" s="416" t="s">
        <v>11006</v>
      </c>
      <c r="N3345" s="416" t="s">
        <v>10971</v>
      </c>
      <c r="O3345" s="416" t="s">
        <v>21009</v>
      </c>
      <c r="P3345" s="416" t="s">
        <v>10962</v>
      </c>
      <c r="Q3345" s="417">
        <v>0</v>
      </c>
      <c r="R3345" s="416" t="s">
        <v>25270</v>
      </c>
      <c r="S3345" s="418"/>
      <c r="T3345" s="418"/>
      <c r="U3345" s="418"/>
    </row>
    <row r="3346" spans="1:21" ht="14.6" x14ac:dyDescent="0.4">
      <c r="A3346" s="419" t="s">
        <v>18045</v>
      </c>
      <c r="B3346" s="419" t="s">
        <v>33246</v>
      </c>
      <c r="C3346" s="419" t="s">
        <v>13421</v>
      </c>
      <c r="D3346" s="419" t="s">
        <v>20772</v>
      </c>
      <c r="E3346" s="419"/>
      <c r="F3346" s="419" t="s">
        <v>20772</v>
      </c>
      <c r="G3346" s="419" t="s">
        <v>20772</v>
      </c>
      <c r="H3346" s="419"/>
      <c r="I3346" s="419" t="s">
        <v>20772</v>
      </c>
      <c r="J3346" s="419" t="s">
        <v>10969</v>
      </c>
      <c r="K3346" s="419" t="s">
        <v>33247</v>
      </c>
      <c r="L3346" s="419" t="s">
        <v>35323</v>
      </c>
      <c r="M3346" s="419" t="s">
        <v>11006</v>
      </c>
      <c r="N3346" s="419" t="s">
        <v>10971</v>
      </c>
      <c r="O3346" s="419" t="s">
        <v>21009</v>
      </c>
      <c r="P3346" s="419" t="s">
        <v>10962</v>
      </c>
      <c r="Q3346" s="420">
        <v>1</v>
      </c>
      <c r="R3346" s="419" t="s">
        <v>25270</v>
      </c>
      <c r="S3346" s="421"/>
      <c r="T3346" s="421"/>
      <c r="U3346" s="421"/>
    </row>
    <row r="3347" spans="1:21" ht="14.6" x14ac:dyDescent="0.4">
      <c r="A3347" s="416" t="s">
        <v>18045</v>
      </c>
      <c r="B3347" s="416" t="s">
        <v>33248</v>
      </c>
      <c r="C3347" s="416" t="s">
        <v>13421</v>
      </c>
      <c r="D3347" s="416" t="s">
        <v>20772</v>
      </c>
      <c r="E3347" s="416"/>
      <c r="F3347" s="416" t="s">
        <v>20772</v>
      </c>
      <c r="G3347" s="416" t="s">
        <v>20772</v>
      </c>
      <c r="H3347" s="416"/>
      <c r="I3347" s="416" t="s">
        <v>20772</v>
      </c>
      <c r="J3347" s="416" t="s">
        <v>10969</v>
      </c>
      <c r="K3347" s="416" t="s">
        <v>33249</v>
      </c>
      <c r="L3347" s="416" t="s">
        <v>35332</v>
      </c>
      <c r="M3347" s="416" t="s">
        <v>33249</v>
      </c>
      <c r="N3347" s="416" t="s">
        <v>10971</v>
      </c>
      <c r="O3347" s="416" t="s">
        <v>21009</v>
      </c>
      <c r="P3347" s="416" t="s">
        <v>10962</v>
      </c>
      <c r="Q3347" s="417">
        <v>0</v>
      </c>
      <c r="R3347" s="416" t="s">
        <v>25270</v>
      </c>
      <c r="S3347" s="418"/>
      <c r="T3347" s="418"/>
      <c r="U3347" s="418"/>
    </row>
    <row r="3348" spans="1:21" ht="14.6" x14ac:dyDescent="0.4">
      <c r="A3348" s="416" t="s">
        <v>18045</v>
      </c>
      <c r="B3348" s="416" t="s">
        <v>33250</v>
      </c>
      <c r="C3348" s="416" t="s">
        <v>13421</v>
      </c>
      <c r="D3348" s="416" t="s">
        <v>20772</v>
      </c>
      <c r="E3348" s="416"/>
      <c r="F3348" s="416" t="s">
        <v>20772</v>
      </c>
      <c r="G3348" s="416" t="s">
        <v>20772</v>
      </c>
      <c r="H3348" s="416"/>
      <c r="I3348" s="416" t="s">
        <v>20772</v>
      </c>
      <c r="J3348" s="416" t="s">
        <v>10969</v>
      </c>
      <c r="K3348" s="416" t="s">
        <v>33251</v>
      </c>
      <c r="L3348" s="416" t="s">
        <v>35332</v>
      </c>
      <c r="M3348" s="416" t="s">
        <v>33251</v>
      </c>
      <c r="N3348" s="416" t="s">
        <v>10971</v>
      </c>
      <c r="O3348" s="416" t="s">
        <v>21009</v>
      </c>
      <c r="P3348" s="416" t="s">
        <v>10962</v>
      </c>
      <c r="Q3348" s="417">
        <v>0</v>
      </c>
      <c r="R3348" s="416" t="s">
        <v>25270</v>
      </c>
      <c r="S3348" s="418"/>
      <c r="T3348" s="418"/>
      <c r="U3348" s="418"/>
    </row>
    <row r="3349" spans="1:21" ht="14.6" x14ac:dyDescent="0.4">
      <c r="A3349" s="416" t="s">
        <v>18045</v>
      </c>
      <c r="B3349" s="416" t="s">
        <v>33252</v>
      </c>
      <c r="C3349" s="416" t="s">
        <v>13421</v>
      </c>
      <c r="D3349" s="416" t="s">
        <v>20772</v>
      </c>
      <c r="E3349" s="416"/>
      <c r="F3349" s="416" t="s">
        <v>20772</v>
      </c>
      <c r="G3349" s="416" t="s">
        <v>20772</v>
      </c>
      <c r="H3349" s="416"/>
      <c r="I3349" s="416" t="s">
        <v>20772</v>
      </c>
      <c r="J3349" s="416" t="s">
        <v>10969</v>
      </c>
      <c r="K3349" s="416" t="s">
        <v>33253</v>
      </c>
      <c r="L3349" s="416" t="s">
        <v>35332</v>
      </c>
      <c r="M3349" s="416" t="s">
        <v>33253</v>
      </c>
      <c r="N3349" s="416" t="s">
        <v>10971</v>
      </c>
      <c r="O3349" s="416" t="s">
        <v>21009</v>
      </c>
      <c r="P3349" s="416" t="s">
        <v>10962</v>
      </c>
      <c r="Q3349" s="417">
        <v>0</v>
      </c>
      <c r="R3349" s="416" t="s">
        <v>25270</v>
      </c>
      <c r="S3349" s="418"/>
      <c r="T3349" s="418"/>
      <c r="U3349" s="418"/>
    </row>
    <row r="3350" spans="1:21" ht="14.6" x14ac:dyDescent="0.4">
      <c r="A3350" s="422" t="s">
        <v>18045</v>
      </c>
      <c r="B3350" s="422" t="s">
        <v>39130</v>
      </c>
      <c r="C3350" s="422" t="s">
        <v>13421</v>
      </c>
      <c r="D3350" s="422" t="s">
        <v>20148</v>
      </c>
      <c r="E3350" s="422"/>
      <c r="F3350" s="422" t="s">
        <v>39131</v>
      </c>
      <c r="G3350" s="422" t="s">
        <v>20184</v>
      </c>
      <c r="H3350" s="422"/>
      <c r="I3350" s="422" t="s">
        <v>20230</v>
      </c>
      <c r="J3350" s="422" t="s">
        <v>10969</v>
      </c>
      <c r="K3350" s="422" t="s">
        <v>11011</v>
      </c>
      <c r="L3350" s="422" t="s">
        <v>35323</v>
      </c>
      <c r="M3350" s="422" t="s">
        <v>20844</v>
      </c>
      <c r="N3350" s="422" t="s">
        <v>11012</v>
      </c>
      <c r="O3350" s="422" t="s">
        <v>21017</v>
      </c>
      <c r="P3350" s="422" t="s">
        <v>10962</v>
      </c>
      <c r="Q3350" s="423">
        <v>1</v>
      </c>
      <c r="R3350" s="422" t="s">
        <v>25288</v>
      </c>
      <c r="S3350" s="424"/>
      <c r="T3350" s="424"/>
      <c r="U3350" s="424"/>
    </row>
    <row r="3351" spans="1:21" ht="14.6" x14ac:dyDescent="0.4">
      <c r="A3351" s="416" t="s">
        <v>18045</v>
      </c>
      <c r="B3351" s="416" t="s">
        <v>33254</v>
      </c>
      <c r="C3351" s="416" t="s">
        <v>13421</v>
      </c>
      <c r="D3351" s="416" t="s">
        <v>20772</v>
      </c>
      <c r="E3351" s="416"/>
      <c r="F3351" s="416" t="s">
        <v>20772</v>
      </c>
      <c r="G3351" s="416" t="s">
        <v>20772</v>
      </c>
      <c r="H3351" s="416"/>
      <c r="I3351" s="416" t="s">
        <v>20772</v>
      </c>
      <c r="J3351" s="416" t="s">
        <v>10969</v>
      </c>
      <c r="K3351" s="416" t="s">
        <v>20844</v>
      </c>
      <c r="L3351" s="416" t="s">
        <v>35332</v>
      </c>
      <c r="M3351" s="416" t="s">
        <v>20844</v>
      </c>
      <c r="N3351" s="416" t="s">
        <v>10971</v>
      </c>
      <c r="O3351" s="416" t="s">
        <v>21009</v>
      </c>
      <c r="P3351" s="416" t="s">
        <v>10962</v>
      </c>
      <c r="Q3351" s="417">
        <v>0</v>
      </c>
      <c r="R3351" s="416" t="s">
        <v>25270</v>
      </c>
      <c r="S3351" s="418"/>
      <c r="T3351" s="418"/>
      <c r="U3351" s="418"/>
    </row>
    <row r="3352" spans="1:21" ht="14.6" x14ac:dyDescent="0.4">
      <c r="A3352" s="419" t="s">
        <v>18045</v>
      </c>
      <c r="B3352" s="419" t="s">
        <v>33255</v>
      </c>
      <c r="C3352" s="419" t="s">
        <v>13421</v>
      </c>
      <c r="D3352" s="419" t="s">
        <v>20772</v>
      </c>
      <c r="E3352" s="419"/>
      <c r="F3352" s="419" t="s">
        <v>20772</v>
      </c>
      <c r="G3352" s="419" t="s">
        <v>20772</v>
      </c>
      <c r="H3352" s="419"/>
      <c r="I3352" s="419" t="s">
        <v>20772</v>
      </c>
      <c r="J3352" s="419" t="s">
        <v>10969</v>
      </c>
      <c r="K3352" s="419" t="s">
        <v>33256</v>
      </c>
      <c r="L3352" s="419" t="s">
        <v>35323</v>
      </c>
      <c r="M3352" s="419" t="s">
        <v>20844</v>
      </c>
      <c r="N3352" s="419" t="s">
        <v>10971</v>
      </c>
      <c r="O3352" s="419" t="s">
        <v>21009</v>
      </c>
      <c r="P3352" s="419" t="s">
        <v>10962</v>
      </c>
      <c r="Q3352" s="420">
        <v>1</v>
      </c>
      <c r="R3352" s="419" t="s">
        <v>25270</v>
      </c>
      <c r="S3352" s="421"/>
      <c r="T3352" s="421"/>
      <c r="U3352" s="421"/>
    </row>
    <row r="3353" spans="1:21" ht="14.6" x14ac:dyDescent="0.4">
      <c r="A3353" s="416" t="s">
        <v>18045</v>
      </c>
      <c r="B3353" s="416" t="s">
        <v>33257</v>
      </c>
      <c r="C3353" s="416" t="s">
        <v>13421</v>
      </c>
      <c r="D3353" s="416" t="s">
        <v>20772</v>
      </c>
      <c r="E3353" s="416"/>
      <c r="F3353" s="416" t="s">
        <v>20772</v>
      </c>
      <c r="G3353" s="416" t="s">
        <v>20772</v>
      </c>
      <c r="H3353" s="416"/>
      <c r="I3353" s="416" t="s">
        <v>20772</v>
      </c>
      <c r="J3353" s="416" t="s">
        <v>10969</v>
      </c>
      <c r="K3353" s="416" t="s">
        <v>33258</v>
      </c>
      <c r="L3353" s="416" t="s">
        <v>35332</v>
      </c>
      <c r="M3353" s="416" t="s">
        <v>33258</v>
      </c>
      <c r="N3353" s="416" t="s">
        <v>10971</v>
      </c>
      <c r="O3353" s="416" t="s">
        <v>21009</v>
      </c>
      <c r="P3353" s="416" t="s">
        <v>10962</v>
      </c>
      <c r="Q3353" s="417">
        <v>0</v>
      </c>
      <c r="R3353" s="416" t="s">
        <v>25270</v>
      </c>
      <c r="S3353" s="418"/>
      <c r="T3353" s="418"/>
      <c r="U3353" s="418"/>
    </row>
    <row r="3354" spans="1:21" ht="14.6" x14ac:dyDescent="0.4">
      <c r="A3354" s="416" t="s">
        <v>18045</v>
      </c>
      <c r="B3354" s="416" t="s">
        <v>33259</v>
      </c>
      <c r="C3354" s="416" t="s">
        <v>13421</v>
      </c>
      <c r="D3354" s="416" t="s">
        <v>20772</v>
      </c>
      <c r="E3354" s="416"/>
      <c r="F3354" s="416" t="s">
        <v>20772</v>
      </c>
      <c r="G3354" s="416" t="s">
        <v>20772</v>
      </c>
      <c r="H3354" s="416"/>
      <c r="I3354" s="416" t="s">
        <v>20772</v>
      </c>
      <c r="J3354" s="416" t="s">
        <v>10969</v>
      </c>
      <c r="K3354" s="416" t="s">
        <v>33260</v>
      </c>
      <c r="L3354" s="416" t="s">
        <v>35332</v>
      </c>
      <c r="M3354" s="416" t="s">
        <v>33260</v>
      </c>
      <c r="N3354" s="416" t="s">
        <v>10971</v>
      </c>
      <c r="O3354" s="416" t="s">
        <v>21009</v>
      </c>
      <c r="P3354" s="416" t="s">
        <v>10962</v>
      </c>
      <c r="Q3354" s="417">
        <v>0</v>
      </c>
      <c r="R3354" s="416" t="s">
        <v>25270</v>
      </c>
      <c r="S3354" s="418"/>
      <c r="T3354" s="418"/>
      <c r="U3354" s="418"/>
    </row>
    <row r="3355" spans="1:21" ht="14.6" x14ac:dyDescent="0.4">
      <c r="A3355" s="422" t="s">
        <v>18045</v>
      </c>
      <c r="B3355" s="422" t="s">
        <v>31505</v>
      </c>
      <c r="C3355" s="422" t="s">
        <v>13421</v>
      </c>
      <c r="D3355" s="422" t="s">
        <v>20148</v>
      </c>
      <c r="E3355" s="422"/>
      <c r="F3355" s="422" t="s">
        <v>39132</v>
      </c>
      <c r="G3355" s="422" t="s">
        <v>20155</v>
      </c>
      <c r="H3355" s="422"/>
      <c r="I3355" s="422" t="s">
        <v>20211</v>
      </c>
      <c r="J3355" s="422" t="s">
        <v>10969</v>
      </c>
      <c r="K3355" s="422" t="s">
        <v>11008</v>
      </c>
      <c r="L3355" s="422" t="s">
        <v>35323</v>
      </c>
      <c r="M3355" s="422" t="s">
        <v>11009</v>
      </c>
      <c r="N3355" s="422" t="s">
        <v>11010</v>
      </c>
      <c r="O3355" s="422" t="s">
        <v>21164</v>
      </c>
      <c r="P3355" s="422" t="s">
        <v>10962</v>
      </c>
      <c r="Q3355" s="423">
        <v>1</v>
      </c>
      <c r="R3355" s="422" t="s">
        <v>25289</v>
      </c>
      <c r="S3355" s="424"/>
      <c r="T3355" s="424"/>
      <c r="U3355" s="424"/>
    </row>
    <row r="3356" spans="1:21" ht="14.6" x14ac:dyDescent="0.4">
      <c r="A3356" s="416" t="s">
        <v>18045</v>
      </c>
      <c r="B3356" s="416" t="s">
        <v>33261</v>
      </c>
      <c r="C3356" s="416" t="s">
        <v>13421</v>
      </c>
      <c r="D3356" s="416" t="s">
        <v>20772</v>
      </c>
      <c r="E3356" s="416"/>
      <c r="F3356" s="416" t="s">
        <v>20772</v>
      </c>
      <c r="G3356" s="416" t="s">
        <v>20772</v>
      </c>
      <c r="H3356" s="416"/>
      <c r="I3356" s="416" t="s">
        <v>20772</v>
      </c>
      <c r="J3356" s="416" t="s">
        <v>10969</v>
      </c>
      <c r="K3356" s="416" t="s">
        <v>11009</v>
      </c>
      <c r="L3356" s="416" t="s">
        <v>35332</v>
      </c>
      <c r="M3356" s="416" t="s">
        <v>11009</v>
      </c>
      <c r="N3356" s="416" t="s">
        <v>10971</v>
      </c>
      <c r="O3356" s="416" t="s">
        <v>21009</v>
      </c>
      <c r="P3356" s="416" t="s">
        <v>10962</v>
      </c>
      <c r="Q3356" s="417">
        <v>0</v>
      </c>
      <c r="R3356" s="416" t="s">
        <v>25270</v>
      </c>
      <c r="S3356" s="418"/>
      <c r="T3356" s="418"/>
      <c r="U3356" s="418"/>
    </row>
    <row r="3357" spans="1:21" ht="14.6" x14ac:dyDescent="0.4">
      <c r="A3357" s="416" t="s">
        <v>18045</v>
      </c>
      <c r="B3357" s="416" t="s">
        <v>33262</v>
      </c>
      <c r="C3357" s="416" t="s">
        <v>13421</v>
      </c>
      <c r="D3357" s="416" t="s">
        <v>20772</v>
      </c>
      <c r="E3357" s="416"/>
      <c r="F3357" s="416" t="s">
        <v>20772</v>
      </c>
      <c r="G3357" s="416" t="s">
        <v>20772</v>
      </c>
      <c r="H3357" s="416"/>
      <c r="I3357" s="416" t="s">
        <v>20772</v>
      </c>
      <c r="J3357" s="416" t="s">
        <v>10969</v>
      </c>
      <c r="K3357" s="416" t="s">
        <v>33263</v>
      </c>
      <c r="L3357" s="416" t="s">
        <v>35332</v>
      </c>
      <c r="M3357" s="416" t="s">
        <v>33263</v>
      </c>
      <c r="N3357" s="416" t="s">
        <v>10971</v>
      </c>
      <c r="O3357" s="416" t="s">
        <v>21009</v>
      </c>
      <c r="P3357" s="416" t="s">
        <v>10962</v>
      </c>
      <c r="Q3357" s="417">
        <v>0</v>
      </c>
      <c r="R3357" s="416" t="s">
        <v>25270</v>
      </c>
      <c r="S3357" s="418"/>
      <c r="T3357" s="418"/>
      <c r="U3357" s="418"/>
    </row>
    <row r="3358" spans="1:21" ht="14.6" x14ac:dyDescent="0.4">
      <c r="A3358" s="419" t="s">
        <v>18045</v>
      </c>
      <c r="B3358" s="419" t="s">
        <v>39133</v>
      </c>
      <c r="C3358" s="419" t="s">
        <v>13421</v>
      </c>
      <c r="D3358" s="419" t="s">
        <v>20148</v>
      </c>
      <c r="E3358" s="419"/>
      <c r="F3358" s="419" t="s">
        <v>39134</v>
      </c>
      <c r="G3358" s="419" t="s">
        <v>20248</v>
      </c>
      <c r="H3358" s="419"/>
      <c r="I3358" s="419" t="s">
        <v>20236</v>
      </c>
      <c r="J3358" s="419" t="s">
        <v>10969</v>
      </c>
      <c r="K3358" s="419" t="s">
        <v>10988</v>
      </c>
      <c r="L3358" s="419" t="s">
        <v>35323</v>
      </c>
      <c r="M3358" s="419" t="s">
        <v>31506</v>
      </c>
      <c r="N3358" s="419" t="s">
        <v>10989</v>
      </c>
      <c r="O3358" s="419" t="s">
        <v>21235</v>
      </c>
      <c r="P3358" s="419" t="s">
        <v>10962</v>
      </c>
      <c r="Q3358" s="425">
        <v>1</v>
      </c>
      <c r="R3358" s="419" t="s">
        <v>25279</v>
      </c>
      <c r="S3358" s="424"/>
      <c r="T3358" s="424"/>
      <c r="U3358" s="424"/>
    </row>
    <row r="3359" spans="1:21" ht="14.6" x14ac:dyDescent="0.4">
      <c r="A3359" s="419" t="s">
        <v>18045</v>
      </c>
      <c r="B3359" s="419" t="s">
        <v>21346</v>
      </c>
      <c r="C3359" s="419" t="s">
        <v>13421</v>
      </c>
      <c r="D3359" s="419" t="s">
        <v>20148</v>
      </c>
      <c r="E3359" s="419"/>
      <c r="F3359" s="419" t="s">
        <v>39135</v>
      </c>
      <c r="G3359" s="419" t="s">
        <v>20160</v>
      </c>
      <c r="H3359" s="419"/>
      <c r="I3359" s="419" t="s">
        <v>20141</v>
      </c>
      <c r="J3359" s="419" t="s">
        <v>10969</v>
      </c>
      <c r="K3359" s="419" t="s">
        <v>10997</v>
      </c>
      <c r="L3359" s="419" t="s">
        <v>35323</v>
      </c>
      <c r="M3359" s="419" t="s">
        <v>31506</v>
      </c>
      <c r="N3359" s="419" t="s">
        <v>10998</v>
      </c>
      <c r="O3359" s="419" t="s">
        <v>21012</v>
      </c>
      <c r="P3359" s="419" t="s">
        <v>10962</v>
      </c>
      <c r="Q3359" s="425">
        <v>1</v>
      </c>
      <c r="R3359" s="419" t="s">
        <v>25283</v>
      </c>
      <c r="S3359" s="424"/>
      <c r="T3359" s="424"/>
      <c r="U3359" s="424"/>
    </row>
    <row r="3360" spans="1:21" ht="14.6" x14ac:dyDescent="0.4">
      <c r="A3360" s="419" t="s">
        <v>18045</v>
      </c>
      <c r="B3360" s="419" t="s">
        <v>33264</v>
      </c>
      <c r="C3360" s="419" t="s">
        <v>13421</v>
      </c>
      <c r="D3360" s="419" t="s">
        <v>20148</v>
      </c>
      <c r="E3360" s="419"/>
      <c r="F3360" s="419" t="s">
        <v>39136</v>
      </c>
      <c r="G3360" s="419" t="s">
        <v>20160</v>
      </c>
      <c r="H3360" s="419"/>
      <c r="I3360" s="419" t="s">
        <v>19375</v>
      </c>
      <c r="J3360" s="419" t="s">
        <v>10969</v>
      </c>
      <c r="K3360" s="419" t="s">
        <v>11002</v>
      </c>
      <c r="L3360" s="419" t="s">
        <v>35323</v>
      </c>
      <c r="M3360" s="419" t="s">
        <v>31506</v>
      </c>
      <c r="N3360" s="419" t="s">
        <v>11003</v>
      </c>
      <c r="O3360" s="419" t="s">
        <v>21012</v>
      </c>
      <c r="P3360" s="419" t="s">
        <v>10962</v>
      </c>
      <c r="Q3360" s="425">
        <v>1</v>
      </c>
      <c r="R3360" s="419" t="s">
        <v>25285</v>
      </c>
      <c r="S3360" s="424"/>
      <c r="T3360" s="424"/>
      <c r="U3360" s="424"/>
    </row>
    <row r="3361" spans="1:21" ht="14.6" x14ac:dyDescent="0.4">
      <c r="A3361" s="416" t="s">
        <v>18045</v>
      </c>
      <c r="B3361" s="416" t="s">
        <v>33265</v>
      </c>
      <c r="C3361" s="416" t="s">
        <v>13421</v>
      </c>
      <c r="D3361" s="416" t="s">
        <v>20772</v>
      </c>
      <c r="E3361" s="416"/>
      <c r="F3361" s="416" t="s">
        <v>20772</v>
      </c>
      <c r="G3361" s="416" t="s">
        <v>20772</v>
      </c>
      <c r="H3361" s="416"/>
      <c r="I3361" s="416" t="s">
        <v>20772</v>
      </c>
      <c r="J3361" s="416" t="s">
        <v>10969</v>
      </c>
      <c r="K3361" s="416" t="s">
        <v>31506</v>
      </c>
      <c r="L3361" s="416" t="s">
        <v>35332</v>
      </c>
      <c r="M3361" s="416" t="s">
        <v>31506</v>
      </c>
      <c r="N3361" s="416" t="s">
        <v>10971</v>
      </c>
      <c r="O3361" s="416" t="s">
        <v>21009</v>
      </c>
      <c r="P3361" s="416" t="s">
        <v>10962</v>
      </c>
      <c r="Q3361" s="417">
        <v>0</v>
      </c>
      <c r="R3361" s="416" t="s">
        <v>25270</v>
      </c>
      <c r="S3361" s="418"/>
      <c r="T3361" s="418"/>
      <c r="U3361" s="418"/>
    </row>
    <row r="3362" spans="1:21" ht="14.6" x14ac:dyDescent="0.4">
      <c r="A3362" s="419" t="s">
        <v>18045</v>
      </c>
      <c r="B3362" s="419" t="s">
        <v>33266</v>
      </c>
      <c r="C3362" s="419" t="s">
        <v>13421</v>
      </c>
      <c r="D3362" s="419" t="s">
        <v>20148</v>
      </c>
      <c r="E3362" s="419"/>
      <c r="F3362" s="419" t="s">
        <v>39137</v>
      </c>
      <c r="G3362" s="419" t="s">
        <v>20160</v>
      </c>
      <c r="H3362" s="419"/>
      <c r="I3362" s="419" t="s">
        <v>20221</v>
      </c>
      <c r="J3362" s="419" t="s">
        <v>10969</v>
      </c>
      <c r="K3362" s="419" t="s">
        <v>10975</v>
      </c>
      <c r="L3362" s="419" t="s">
        <v>35323</v>
      </c>
      <c r="M3362" s="419" t="s">
        <v>31507</v>
      </c>
      <c r="N3362" s="419" t="s">
        <v>10976</v>
      </c>
      <c r="O3362" s="419" t="s">
        <v>21022</v>
      </c>
      <c r="P3362" s="419" t="s">
        <v>10956</v>
      </c>
      <c r="Q3362" s="425">
        <v>1</v>
      </c>
      <c r="R3362" s="419" t="s">
        <v>25273</v>
      </c>
      <c r="S3362" s="424"/>
      <c r="T3362" s="424"/>
      <c r="U3362" s="424"/>
    </row>
    <row r="3363" spans="1:21" ht="14.6" x14ac:dyDescent="0.4">
      <c r="A3363" s="419" t="s">
        <v>18045</v>
      </c>
      <c r="B3363" s="419" t="s">
        <v>33267</v>
      </c>
      <c r="C3363" s="419" t="s">
        <v>13421</v>
      </c>
      <c r="D3363" s="419" t="s">
        <v>20148</v>
      </c>
      <c r="E3363" s="419"/>
      <c r="F3363" s="419" t="s">
        <v>39138</v>
      </c>
      <c r="G3363" s="419" t="s">
        <v>20160</v>
      </c>
      <c r="H3363" s="419"/>
      <c r="I3363" s="419" t="s">
        <v>19457</v>
      </c>
      <c r="J3363" s="419" t="s">
        <v>10969</v>
      </c>
      <c r="K3363" s="419" t="s">
        <v>10977</v>
      </c>
      <c r="L3363" s="419" t="s">
        <v>35323</v>
      </c>
      <c r="M3363" s="419" t="s">
        <v>31507</v>
      </c>
      <c r="N3363" s="419" t="s">
        <v>10978</v>
      </c>
      <c r="O3363" s="419" t="s">
        <v>21021</v>
      </c>
      <c r="P3363" s="419" t="s">
        <v>10962</v>
      </c>
      <c r="Q3363" s="425">
        <v>1</v>
      </c>
      <c r="R3363" s="419" t="s">
        <v>25274</v>
      </c>
      <c r="S3363" s="424"/>
      <c r="T3363" s="424"/>
      <c r="U3363" s="424"/>
    </row>
    <row r="3364" spans="1:21" ht="14.6" x14ac:dyDescent="0.4">
      <c r="A3364" s="419" t="s">
        <v>18045</v>
      </c>
      <c r="B3364" s="419" t="s">
        <v>10979</v>
      </c>
      <c r="C3364" s="419" t="s">
        <v>13421</v>
      </c>
      <c r="D3364" s="419" t="s">
        <v>20148</v>
      </c>
      <c r="E3364" s="419"/>
      <c r="F3364" s="419" t="s">
        <v>39139</v>
      </c>
      <c r="G3364" s="419" t="s">
        <v>20160</v>
      </c>
      <c r="H3364" s="419"/>
      <c r="I3364" s="419" t="s">
        <v>19511</v>
      </c>
      <c r="J3364" s="419" t="s">
        <v>10969</v>
      </c>
      <c r="K3364" s="419" t="s">
        <v>10980</v>
      </c>
      <c r="L3364" s="419" t="s">
        <v>35323</v>
      </c>
      <c r="M3364" s="419" t="s">
        <v>31507</v>
      </c>
      <c r="N3364" s="419" t="s">
        <v>10981</v>
      </c>
      <c r="O3364" s="419" t="s">
        <v>21024</v>
      </c>
      <c r="P3364" s="419" t="s">
        <v>10962</v>
      </c>
      <c r="Q3364" s="425">
        <v>1</v>
      </c>
      <c r="R3364" s="419" t="s">
        <v>25275</v>
      </c>
      <c r="S3364" s="424"/>
      <c r="T3364" s="424"/>
      <c r="U3364" s="424"/>
    </row>
    <row r="3365" spans="1:21" ht="14.6" x14ac:dyDescent="0.4">
      <c r="A3365" s="419" t="s">
        <v>18045</v>
      </c>
      <c r="B3365" s="419" t="s">
        <v>33268</v>
      </c>
      <c r="C3365" s="419" t="s">
        <v>13421</v>
      </c>
      <c r="D3365" s="419" t="s">
        <v>20148</v>
      </c>
      <c r="E3365" s="419"/>
      <c r="F3365" s="419" t="s">
        <v>39140</v>
      </c>
      <c r="G3365" s="419" t="s">
        <v>20160</v>
      </c>
      <c r="H3365" s="419"/>
      <c r="I3365" s="419" t="s">
        <v>19332</v>
      </c>
      <c r="J3365" s="419" t="s">
        <v>10969</v>
      </c>
      <c r="K3365" s="419" t="s">
        <v>10982</v>
      </c>
      <c r="L3365" s="419" t="s">
        <v>35323</v>
      </c>
      <c r="M3365" s="419" t="s">
        <v>31507</v>
      </c>
      <c r="N3365" s="419" t="s">
        <v>10983</v>
      </c>
      <c r="O3365" s="419" t="s">
        <v>21019</v>
      </c>
      <c r="P3365" s="419" t="s">
        <v>10962</v>
      </c>
      <c r="Q3365" s="425">
        <v>1</v>
      </c>
      <c r="R3365" s="419" t="s">
        <v>25276</v>
      </c>
      <c r="S3365" s="424"/>
      <c r="T3365" s="424"/>
      <c r="U3365" s="424"/>
    </row>
    <row r="3366" spans="1:21" ht="14.6" x14ac:dyDescent="0.4">
      <c r="A3366" s="419" t="s">
        <v>18045</v>
      </c>
      <c r="B3366" s="419" t="s">
        <v>39141</v>
      </c>
      <c r="C3366" s="419" t="s">
        <v>13421</v>
      </c>
      <c r="D3366" s="419" t="s">
        <v>20148</v>
      </c>
      <c r="E3366" s="419"/>
      <c r="F3366" s="419" t="s">
        <v>39142</v>
      </c>
      <c r="G3366" s="419" t="s">
        <v>20160</v>
      </c>
      <c r="H3366" s="419"/>
      <c r="I3366" s="419" t="s">
        <v>19486</v>
      </c>
      <c r="J3366" s="419" t="s">
        <v>10969</v>
      </c>
      <c r="K3366" s="419" t="s">
        <v>10984</v>
      </c>
      <c r="L3366" s="419" t="s">
        <v>35323</v>
      </c>
      <c r="M3366" s="419" t="s">
        <v>31507</v>
      </c>
      <c r="N3366" s="419" t="s">
        <v>10985</v>
      </c>
      <c r="O3366" s="419" t="s">
        <v>21020</v>
      </c>
      <c r="P3366" s="419" t="s">
        <v>10962</v>
      </c>
      <c r="Q3366" s="425">
        <v>1</v>
      </c>
      <c r="R3366" s="419" t="s">
        <v>25277</v>
      </c>
      <c r="S3366" s="424"/>
      <c r="T3366" s="424"/>
      <c r="U3366" s="424"/>
    </row>
    <row r="3367" spans="1:21" ht="14.6" x14ac:dyDescent="0.4">
      <c r="A3367" s="419" t="s">
        <v>18045</v>
      </c>
      <c r="B3367" s="419" t="s">
        <v>33269</v>
      </c>
      <c r="C3367" s="419" t="s">
        <v>13421</v>
      </c>
      <c r="D3367" s="419" t="s">
        <v>20148</v>
      </c>
      <c r="E3367" s="419"/>
      <c r="F3367" s="419" t="s">
        <v>39143</v>
      </c>
      <c r="G3367" s="419" t="s">
        <v>20160</v>
      </c>
      <c r="H3367" s="419"/>
      <c r="I3367" s="419" t="s">
        <v>19352</v>
      </c>
      <c r="J3367" s="419" t="s">
        <v>10969</v>
      </c>
      <c r="K3367" s="419" t="s">
        <v>10990</v>
      </c>
      <c r="L3367" s="419" t="s">
        <v>35323</v>
      </c>
      <c r="M3367" s="419" t="s">
        <v>31507</v>
      </c>
      <c r="N3367" s="419" t="s">
        <v>10991</v>
      </c>
      <c r="O3367" s="419" t="s">
        <v>21020</v>
      </c>
      <c r="P3367" s="419" t="s">
        <v>10956</v>
      </c>
      <c r="Q3367" s="425">
        <v>1</v>
      </c>
      <c r="R3367" s="419" t="s">
        <v>25280</v>
      </c>
      <c r="S3367" s="424"/>
      <c r="T3367" s="424"/>
      <c r="U3367" s="424"/>
    </row>
    <row r="3368" spans="1:21" ht="14.6" x14ac:dyDescent="0.4">
      <c r="A3368" s="419" t="s">
        <v>18045</v>
      </c>
      <c r="B3368" s="419" t="s">
        <v>10992</v>
      </c>
      <c r="C3368" s="419" t="s">
        <v>13421</v>
      </c>
      <c r="D3368" s="419" t="s">
        <v>20148</v>
      </c>
      <c r="E3368" s="419"/>
      <c r="F3368" s="419" t="s">
        <v>39144</v>
      </c>
      <c r="G3368" s="419" t="s">
        <v>20160</v>
      </c>
      <c r="H3368" s="419"/>
      <c r="I3368" s="419" t="s">
        <v>19719</v>
      </c>
      <c r="J3368" s="419" t="s">
        <v>10969</v>
      </c>
      <c r="K3368" s="419" t="s">
        <v>10993</v>
      </c>
      <c r="L3368" s="419" t="s">
        <v>35323</v>
      </c>
      <c r="M3368" s="419" t="s">
        <v>31507</v>
      </c>
      <c r="N3368" s="419" t="s">
        <v>10994</v>
      </c>
      <c r="O3368" s="419" t="s">
        <v>21024</v>
      </c>
      <c r="P3368" s="419" t="s">
        <v>10962</v>
      </c>
      <c r="Q3368" s="425">
        <v>1</v>
      </c>
      <c r="R3368" s="419" t="s">
        <v>25281</v>
      </c>
      <c r="S3368" s="424"/>
      <c r="T3368" s="424"/>
      <c r="U3368" s="424"/>
    </row>
    <row r="3369" spans="1:21" ht="14.6" x14ac:dyDescent="0.4">
      <c r="A3369" s="419" t="s">
        <v>18045</v>
      </c>
      <c r="B3369" s="419" t="s">
        <v>31508</v>
      </c>
      <c r="C3369" s="419" t="s">
        <v>13421</v>
      </c>
      <c r="D3369" s="419" t="s">
        <v>20148</v>
      </c>
      <c r="E3369" s="419"/>
      <c r="F3369" s="419" t="s">
        <v>39145</v>
      </c>
      <c r="G3369" s="419" t="s">
        <v>20160</v>
      </c>
      <c r="H3369" s="419"/>
      <c r="I3369" s="419" t="s">
        <v>18112</v>
      </c>
      <c r="J3369" s="419" t="s">
        <v>10969</v>
      </c>
      <c r="K3369" s="419" t="s">
        <v>10995</v>
      </c>
      <c r="L3369" s="419" t="s">
        <v>35323</v>
      </c>
      <c r="M3369" s="419" t="s">
        <v>31507</v>
      </c>
      <c r="N3369" s="419" t="s">
        <v>10996</v>
      </c>
      <c r="O3369" s="419" t="s">
        <v>21019</v>
      </c>
      <c r="P3369" s="419" t="s">
        <v>10962</v>
      </c>
      <c r="Q3369" s="425">
        <v>1</v>
      </c>
      <c r="R3369" s="419" t="s">
        <v>25282</v>
      </c>
      <c r="S3369" s="424"/>
      <c r="T3369" s="424"/>
      <c r="U3369" s="424"/>
    </row>
    <row r="3370" spans="1:21" ht="14.6" x14ac:dyDescent="0.4">
      <c r="A3370" s="419" t="s">
        <v>18045</v>
      </c>
      <c r="B3370" s="419" t="s">
        <v>10999</v>
      </c>
      <c r="C3370" s="419" t="s">
        <v>13421</v>
      </c>
      <c r="D3370" s="419" t="s">
        <v>20148</v>
      </c>
      <c r="E3370" s="419"/>
      <c r="F3370" s="419" t="s">
        <v>39146</v>
      </c>
      <c r="G3370" s="419" t="s">
        <v>20160</v>
      </c>
      <c r="H3370" s="419"/>
      <c r="I3370" s="419" t="s">
        <v>19464</v>
      </c>
      <c r="J3370" s="419" t="s">
        <v>10969</v>
      </c>
      <c r="K3370" s="419" t="s">
        <v>11000</v>
      </c>
      <c r="L3370" s="419" t="s">
        <v>35323</v>
      </c>
      <c r="M3370" s="419" t="s">
        <v>31507</v>
      </c>
      <c r="N3370" s="419" t="s">
        <v>11001</v>
      </c>
      <c r="O3370" s="419" t="s">
        <v>21021</v>
      </c>
      <c r="P3370" s="419" t="s">
        <v>10962</v>
      </c>
      <c r="Q3370" s="425">
        <v>1</v>
      </c>
      <c r="R3370" s="419" t="s">
        <v>25284</v>
      </c>
      <c r="S3370" s="424"/>
      <c r="T3370" s="424"/>
      <c r="U3370" s="424"/>
    </row>
    <row r="3371" spans="1:21" ht="14.6" x14ac:dyDescent="0.4">
      <c r="A3371" s="416" t="s">
        <v>18045</v>
      </c>
      <c r="B3371" s="416" t="s">
        <v>33270</v>
      </c>
      <c r="C3371" s="416" t="s">
        <v>13421</v>
      </c>
      <c r="D3371" s="416" t="s">
        <v>20772</v>
      </c>
      <c r="E3371" s="416"/>
      <c r="F3371" s="416" t="s">
        <v>20772</v>
      </c>
      <c r="G3371" s="416" t="s">
        <v>20772</v>
      </c>
      <c r="H3371" s="416"/>
      <c r="I3371" s="416" t="s">
        <v>20772</v>
      </c>
      <c r="J3371" s="416" t="s">
        <v>10969</v>
      </c>
      <c r="K3371" s="416" t="s">
        <v>31507</v>
      </c>
      <c r="L3371" s="416" t="s">
        <v>35332</v>
      </c>
      <c r="M3371" s="416" t="s">
        <v>31507</v>
      </c>
      <c r="N3371" s="416" t="s">
        <v>10971</v>
      </c>
      <c r="O3371" s="416" t="s">
        <v>21009</v>
      </c>
      <c r="P3371" s="416" t="s">
        <v>10962</v>
      </c>
      <c r="Q3371" s="417">
        <v>0</v>
      </c>
      <c r="R3371" s="416" t="s">
        <v>25270</v>
      </c>
      <c r="S3371" s="418"/>
      <c r="T3371" s="418"/>
      <c r="U3371" s="418"/>
    </row>
    <row r="3372" spans="1:21" ht="14.6" x14ac:dyDescent="0.4">
      <c r="A3372" s="419" t="s">
        <v>18045</v>
      </c>
      <c r="B3372" s="419" t="s">
        <v>39147</v>
      </c>
      <c r="C3372" s="419" t="s">
        <v>13421</v>
      </c>
      <c r="D3372" s="419" t="s">
        <v>20148</v>
      </c>
      <c r="E3372" s="419"/>
      <c r="F3372" s="419" t="s">
        <v>39148</v>
      </c>
      <c r="G3372" s="419" t="s">
        <v>20160</v>
      </c>
      <c r="H3372" s="419"/>
      <c r="I3372" s="419" t="s">
        <v>17998</v>
      </c>
      <c r="J3372" s="419" t="s">
        <v>10969</v>
      </c>
      <c r="K3372" s="419" t="s">
        <v>10986</v>
      </c>
      <c r="L3372" s="419" t="s">
        <v>35323</v>
      </c>
      <c r="M3372" s="419" t="s">
        <v>31509</v>
      </c>
      <c r="N3372" s="419" t="s">
        <v>10987</v>
      </c>
      <c r="O3372" s="419" t="s">
        <v>21198</v>
      </c>
      <c r="P3372" s="419" t="s">
        <v>10962</v>
      </c>
      <c r="Q3372" s="425">
        <v>1</v>
      </c>
      <c r="R3372" s="419" t="s">
        <v>25278</v>
      </c>
      <c r="S3372" s="424"/>
      <c r="T3372" s="424"/>
      <c r="U3372" s="424"/>
    </row>
    <row r="3373" spans="1:21" ht="14.6" x14ac:dyDescent="0.4">
      <c r="A3373" s="416" t="s">
        <v>18045</v>
      </c>
      <c r="B3373" s="416" t="s">
        <v>33271</v>
      </c>
      <c r="C3373" s="416" t="s">
        <v>13421</v>
      </c>
      <c r="D3373" s="416" t="s">
        <v>20772</v>
      </c>
      <c r="E3373" s="416"/>
      <c r="F3373" s="416" t="s">
        <v>20772</v>
      </c>
      <c r="G3373" s="416" t="s">
        <v>20772</v>
      </c>
      <c r="H3373" s="416"/>
      <c r="I3373" s="416" t="s">
        <v>20772</v>
      </c>
      <c r="J3373" s="416" t="s">
        <v>10969</v>
      </c>
      <c r="K3373" s="416" t="s">
        <v>31509</v>
      </c>
      <c r="L3373" s="416" t="s">
        <v>35332</v>
      </c>
      <c r="M3373" s="416" t="s">
        <v>31509</v>
      </c>
      <c r="N3373" s="416" t="s">
        <v>10971</v>
      </c>
      <c r="O3373" s="416" t="s">
        <v>21009</v>
      </c>
      <c r="P3373" s="416" t="s">
        <v>10962</v>
      </c>
      <c r="Q3373" s="417">
        <v>0</v>
      </c>
      <c r="R3373" s="416" t="s">
        <v>25270</v>
      </c>
      <c r="S3373" s="418"/>
      <c r="T3373" s="418"/>
      <c r="U3373" s="418"/>
    </row>
    <row r="3374" spans="1:21" ht="14.6" x14ac:dyDescent="0.4">
      <c r="A3374" s="416" t="s">
        <v>18045</v>
      </c>
      <c r="B3374" s="416" t="s">
        <v>39149</v>
      </c>
      <c r="C3374" s="416" t="s">
        <v>13421</v>
      </c>
      <c r="D3374" s="416" t="s">
        <v>20772</v>
      </c>
      <c r="E3374" s="416"/>
      <c r="F3374" s="416" t="s">
        <v>20772</v>
      </c>
      <c r="G3374" s="416" t="s">
        <v>20772</v>
      </c>
      <c r="H3374" s="416"/>
      <c r="I3374" s="416" t="s">
        <v>20772</v>
      </c>
      <c r="J3374" s="416" t="s">
        <v>10969</v>
      </c>
      <c r="K3374" s="416" t="s">
        <v>39150</v>
      </c>
      <c r="L3374" s="416" t="s">
        <v>35332</v>
      </c>
      <c r="M3374" s="416" t="s">
        <v>39150</v>
      </c>
      <c r="N3374" s="416" t="s">
        <v>10971</v>
      </c>
      <c r="O3374" s="416" t="s">
        <v>21009</v>
      </c>
      <c r="P3374" s="416" t="s">
        <v>10962</v>
      </c>
      <c r="Q3374" s="417">
        <v>0</v>
      </c>
      <c r="R3374" s="416" t="s">
        <v>25270</v>
      </c>
      <c r="S3374" s="418"/>
      <c r="T3374" s="418"/>
      <c r="U3374" s="418"/>
    </row>
    <row r="3375" spans="1:21" ht="14.6" x14ac:dyDescent="0.4">
      <c r="A3375" s="419" t="s">
        <v>18045</v>
      </c>
      <c r="B3375" s="419" t="s">
        <v>11013</v>
      </c>
      <c r="C3375" s="419" t="s">
        <v>13421</v>
      </c>
      <c r="D3375" s="419" t="s">
        <v>20148</v>
      </c>
      <c r="E3375" s="419"/>
      <c r="F3375" s="419" t="s">
        <v>39151</v>
      </c>
      <c r="G3375" s="419" t="s">
        <v>20263</v>
      </c>
      <c r="H3375" s="419"/>
      <c r="I3375" s="419" t="s">
        <v>19436</v>
      </c>
      <c r="J3375" s="419" t="s">
        <v>20258</v>
      </c>
      <c r="K3375" s="419" t="s">
        <v>11014</v>
      </c>
      <c r="L3375" s="419" t="s">
        <v>35323</v>
      </c>
      <c r="M3375" s="419" t="s">
        <v>31273</v>
      </c>
      <c r="N3375" s="419" t="s">
        <v>11015</v>
      </c>
      <c r="O3375" s="419" t="s">
        <v>21026</v>
      </c>
      <c r="P3375" s="419" t="s">
        <v>10959</v>
      </c>
      <c r="Q3375" s="425">
        <v>1</v>
      </c>
      <c r="R3375" s="419" t="s">
        <v>25290</v>
      </c>
      <c r="S3375" s="424"/>
      <c r="T3375" s="424"/>
      <c r="U3375" s="424"/>
    </row>
    <row r="3376" spans="1:21" ht="14.6" x14ac:dyDescent="0.4">
      <c r="A3376" s="419" t="s">
        <v>18045</v>
      </c>
      <c r="B3376" s="419" t="s">
        <v>20845</v>
      </c>
      <c r="C3376" s="419" t="s">
        <v>13421</v>
      </c>
      <c r="D3376" s="419" t="s">
        <v>20148</v>
      </c>
      <c r="E3376" s="419"/>
      <c r="F3376" s="419" t="s">
        <v>39152</v>
      </c>
      <c r="G3376" s="419" t="s">
        <v>20263</v>
      </c>
      <c r="H3376" s="419"/>
      <c r="I3376" s="419" t="s">
        <v>20202</v>
      </c>
      <c r="J3376" s="419" t="s">
        <v>20258</v>
      </c>
      <c r="K3376" s="419" t="s">
        <v>11016</v>
      </c>
      <c r="L3376" s="419" t="s">
        <v>35323</v>
      </c>
      <c r="M3376" s="419" t="s">
        <v>31273</v>
      </c>
      <c r="N3376" s="419" t="s">
        <v>11017</v>
      </c>
      <c r="O3376" s="419" t="s">
        <v>21026</v>
      </c>
      <c r="P3376" s="419" t="s">
        <v>10959</v>
      </c>
      <c r="Q3376" s="425">
        <v>1</v>
      </c>
      <c r="R3376" s="419" t="s">
        <v>25291</v>
      </c>
      <c r="S3376" s="424"/>
      <c r="T3376" s="424"/>
      <c r="U3376" s="424"/>
    </row>
    <row r="3377" spans="1:21" ht="14.6" x14ac:dyDescent="0.4">
      <c r="A3377" s="416" t="s">
        <v>18045</v>
      </c>
      <c r="B3377" s="416" t="s">
        <v>22093</v>
      </c>
      <c r="C3377" s="416" t="s">
        <v>13421</v>
      </c>
      <c r="D3377" s="416" t="s">
        <v>20148</v>
      </c>
      <c r="E3377" s="416"/>
      <c r="F3377" s="416" t="s">
        <v>39153</v>
      </c>
      <c r="G3377" s="416" t="s">
        <v>20263</v>
      </c>
      <c r="H3377" s="416"/>
      <c r="I3377" s="416" t="s">
        <v>20198</v>
      </c>
      <c r="J3377" s="416" t="s">
        <v>20258</v>
      </c>
      <c r="K3377" s="416" t="s">
        <v>11196</v>
      </c>
      <c r="L3377" s="416" t="s">
        <v>35399</v>
      </c>
      <c r="M3377" s="416" t="s">
        <v>22406</v>
      </c>
      <c r="N3377" s="416" t="s">
        <v>22506</v>
      </c>
      <c r="O3377" s="416" t="s">
        <v>21009</v>
      </c>
      <c r="P3377" s="416" t="s">
        <v>10962</v>
      </c>
      <c r="Q3377" s="417">
        <v>0</v>
      </c>
      <c r="R3377" s="416" t="s">
        <v>22617</v>
      </c>
      <c r="S3377" s="418"/>
      <c r="T3377" s="418"/>
      <c r="U3377" s="418"/>
    </row>
    <row r="3378" spans="1:21" ht="14.6" x14ac:dyDescent="0.4">
      <c r="A3378" s="416" t="s">
        <v>18045</v>
      </c>
      <c r="B3378" s="416" t="s">
        <v>21347</v>
      </c>
      <c r="C3378" s="416" t="s">
        <v>13421</v>
      </c>
      <c r="D3378" s="416" t="s">
        <v>20148</v>
      </c>
      <c r="E3378" s="416"/>
      <c r="F3378" s="416" t="s">
        <v>39154</v>
      </c>
      <c r="G3378" s="416" t="s">
        <v>20263</v>
      </c>
      <c r="H3378" s="416"/>
      <c r="I3378" s="416" t="s">
        <v>20241</v>
      </c>
      <c r="J3378" s="416" t="s">
        <v>20258</v>
      </c>
      <c r="K3378" s="416" t="s">
        <v>11018</v>
      </c>
      <c r="L3378" s="416" t="s">
        <v>35399</v>
      </c>
      <c r="M3378" s="416" t="s">
        <v>20266</v>
      </c>
      <c r="N3378" s="416" t="s">
        <v>20267</v>
      </c>
      <c r="O3378" s="416" t="s">
        <v>21032</v>
      </c>
      <c r="P3378" s="416" t="s">
        <v>10962</v>
      </c>
      <c r="Q3378" s="417">
        <v>0</v>
      </c>
      <c r="R3378" s="416" t="s">
        <v>22618</v>
      </c>
      <c r="S3378" s="418"/>
      <c r="T3378" s="418"/>
      <c r="U3378" s="418"/>
    </row>
    <row r="3379" spans="1:21" ht="14.6" x14ac:dyDescent="0.4">
      <c r="A3379" s="419" t="s">
        <v>18045</v>
      </c>
      <c r="B3379" s="419" t="s">
        <v>11019</v>
      </c>
      <c r="C3379" s="419" t="s">
        <v>13421</v>
      </c>
      <c r="D3379" s="419" t="s">
        <v>20148</v>
      </c>
      <c r="E3379" s="419"/>
      <c r="F3379" s="419" t="s">
        <v>39155</v>
      </c>
      <c r="G3379" s="419" t="s">
        <v>20248</v>
      </c>
      <c r="H3379" s="419"/>
      <c r="I3379" s="419" t="s">
        <v>18002</v>
      </c>
      <c r="J3379" s="419" t="s">
        <v>20258</v>
      </c>
      <c r="K3379" s="419" t="s">
        <v>11020</v>
      </c>
      <c r="L3379" s="419" t="s">
        <v>35323</v>
      </c>
      <c r="M3379" s="419" t="s">
        <v>19377</v>
      </c>
      <c r="N3379" s="419" t="s">
        <v>11021</v>
      </c>
      <c r="O3379" s="419" t="s">
        <v>21143</v>
      </c>
      <c r="P3379" s="419" t="s">
        <v>10962</v>
      </c>
      <c r="Q3379" s="425">
        <v>1</v>
      </c>
      <c r="R3379" s="419" t="s">
        <v>25292</v>
      </c>
      <c r="S3379" s="424"/>
      <c r="T3379" s="424"/>
      <c r="U3379" s="424"/>
    </row>
    <row r="3380" spans="1:21" ht="14.6" x14ac:dyDescent="0.4">
      <c r="A3380" s="419" t="s">
        <v>18045</v>
      </c>
      <c r="B3380" s="419" t="s">
        <v>39156</v>
      </c>
      <c r="C3380" s="419" t="s">
        <v>13421</v>
      </c>
      <c r="D3380" s="419" t="s">
        <v>20148</v>
      </c>
      <c r="E3380" s="419"/>
      <c r="F3380" s="419" t="s">
        <v>39157</v>
      </c>
      <c r="G3380" s="419" t="s">
        <v>20248</v>
      </c>
      <c r="H3380" s="419"/>
      <c r="I3380" s="419" t="s">
        <v>19423</v>
      </c>
      <c r="J3380" s="419" t="s">
        <v>20258</v>
      </c>
      <c r="K3380" s="419" t="s">
        <v>11022</v>
      </c>
      <c r="L3380" s="419" t="s">
        <v>35323</v>
      </c>
      <c r="M3380" s="419" t="s">
        <v>19377</v>
      </c>
      <c r="N3380" s="419" t="s">
        <v>11023</v>
      </c>
      <c r="O3380" s="419" t="s">
        <v>21054</v>
      </c>
      <c r="P3380" s="419" t="s">
        <v>10962</v>
      </c>
      <c r="Q3380" s="425">
        <v>1</v>
      </c>
      <c r="R3380" s="419" t="s">
        <v>25293</v>
      </c>
      <c r="S3380" s="424"/>
      <c r="T3380" s="424"/>
      <c r="U3380" s="424"/>
    </row>
    <row r="3381" spans="1:21" ht="14.6" x14ac:dyDescent="0.4">
      <c r="A3381" s="419" t="s">
        <v>18045</v>
      </c>
      <c r="B3381" s="419" t="s">
        <v>11024</v>
      </c>
      <c r="C3381" s="419" t="s">
        <v>13421</v>
      </c>
      <c r="D3381" s="419" t="s">
        <v>20148</v>
      </c>
      <c r="E3381" s="419"/>
      <c r="F3381" s="419" t="s">
        <v>39158</v>
      </c>
      <c r="G3381" s="419" t="s">
        <v>20248</v>
      </c>
      <c r="H3381" s="419"/>
      <c r="I3381" s="419" t="s">
        <v>19779</v>
      </c>
      <c r="J3381" s="419" t="s">
        <v>20258</v>
      </c>
      <c r="K3381" s="419" t="s">
        <v>11025</v>
      </c>
      <c r="L3381" s="419" t="s">
        <v>35323</v>
      </c>
      <c r="M3381" s="419" t="s">
        <v>19377</v>
      </c>
      <c r="N3381" s="419" t="s">
        <v>11026</v>
      </c>
      <c r="O3381" s="419" t="s">
        <v>21052</v>
      </c>
      <c r="P3381" s="419" t="s">
        <v>10959</v>
      </c>
      <c r="Q3381" s="425">
        <v>1</v>
      </c>
      <c r="R3381" s="419" t="s">
        <v>25294</v>
      </c>
      <c r="S3381" s="424"/>
      <c r="T3381" s="424"/>
      <c r="U3381" s="424"/>
    </row>
    <row r="3382" spans="1:21" ht="14.6" x14ac:dyDescent="0.4">
      <c r="A3382" s="419" t="s">
        <v>18045</v>
      </c>
      <c r="B3382" s="419" t="s">
        <v>39159</v>
      </c>
      <c r="C3382" s="419" t="s">
        <v>13421</v>
      </c>
      <c r="D3382" s="419" t="s">
        <v>20148</v>
      </c>
      <c r="E3382" s="419"/>
      <c r="F3382" s="419" t="s">
        <v>39160</v>
      </c>
      <c r="G3382" s="419" t="s">
        <v>20248</v>
      </c>
      <c r="H3382" s="419"/>
      <c r="I3382" s="419" t="s">
        <v>18069</v>
      </c>
      <c r="J3382" s="419" t="s">
        <v>20258</v>
      </c>
      <c r="K3382" s="419" t="s">
        <v>11027</v>
      </c>
      <c r="L3382" s="419" t="s">
        <v>35323</v>
      </c>
      <c r="M3382" s="419" t="s">
        <v>19377</v>
      </c>
      <c r="N3382" s="419" t="s">
        <v>11028</v>
      </c>
      <c r="O3382" s="419" t="s">
        <v>21052</v>
      </c>
      <c r="P3382" s="419" t="s">
        <v>13422</v>
      </c>
      <c r="Q3382" s="425">
        <v>1</v>
      </c>
      <c r="R3382" s="419" t="s">
        <v>25295</v>
      </c>
      <c r="S3382" s="424"/>
      <c r="T3382" s="424"/>
      <c r="U3382" s="424"/>
    </row>
    <row r="3383" spans="1:21" ht="14.6" x14ac:dyDescent="0.4">
      <c r="A3383" s="419" t="s">
        <v>18045</v>
      </c>
      <c r="B3383" s="419" t="s">
        <v>11029</v>
      </c>
      <c r="C3383" s="419" t="s">
        <v>13169</v>
      </c>
      <c r="D3383" s="419" t="s">
        <v>20148</v>
      </c>
      <c r="E3383" s="419"/>
      <c r="F3383" s="419" t="s">
        <v>39161</v>
      </c>
      <c r="G3383" s="419" t="s">
        <v>20248</v>
      </c>
      <c r="H3383" s="419"/>
      <c r="I3383" s="419" t="s">
        <v>19349</v>
      </c>
      <c r="J3383" s="419" t="s">
        <v>20258</v>
      </c>
      <c r="K3383" s="419" t="s">
        <v>11030</v>
      </c>
      <c r="L3383" s="419" t="s">
        <v>35323</v>
      </c>
      <c r="M3383" s="419" t="s">
        <v>19377</v>
      </c>
      <c r="N3383" s="419" t="s">
        <v>11031</v>
      </c>
      <c r="O3383" s="419" t="s">
        <v>21054</v>
      </c>
      <c r="P3383" s="419" t="s">
        <v>13170</v>
      </c>
      <c r="Q3383" s="425">
        <v>1</v>
      </c>
      <c r="R3383" s="419" t="s">
        <v>25296</v>
      </c>
      <c r="S3383" s="424"/>
      <c r="T3383" s="424"/>
      <c r="U3383" s="424"/>
    </row>
    <row r="3384" spans="1:21" ht="14.6" x14ac:dyDescent="0.4">
      <c r="A3384" s="419" t="s">
        <v>18045</v>
      </c>
      <c r="B3384" s="419" t="s">
        <v>11032</v>
      </c>
      <c r="C3384" s="419" t="s">
        <v>13323</v>
      </c>
      <c r="D3384" s="419" t="s">
        <v>20148</v>
      </c>
      <c r="E3384" s="419"/>
      <c r="F3384" s="419" t="s">
        <v>39162</v>
      </c>
      <c r="G3384" s="419" t="s">
        <v>20248</v>
      </c>
      <c r="H3384" s="419"/>
      <c r="I3384" s="419" t="s">
        <v>19436</v>
      </c>
      <c r="J3384" s="419" t="s">
        <v>20258</v>
      </c>
      <c r="K3384" s="419" t="s">
        <v>11033</v>
      </c>
      <c r="L3384" s="419" t="s">
        <v>35323</v>
      </c>
      <c r="M3384" s="419" t="s">
        <v>19377</v>
      </c>
      <c r="N3384" s="419" t="s">
        <v>11034</v>
      </c>
      <c r="O3384" s="419" t="s">
        <v>21054</v>
      </c>
      <c r="P3384" s="419" t="s">
        <v>13324</v>
      </c>
      <c r="Q3384" s="425">
        <v>1</v>
      </c>
      <c r="R3384" s="419" t="s">
        <v>25297</v>
      </c>
      <c r="S3384" s="424"/>
      <c r="T3384" s="424"/>
      <c r="U3384" s="424"/>
    </row>
    <row r="3385" spans="1:21" ht="14.6" x14ac:dyDescent="0.4">
      <c r="A3385" s="419" t="s">
        <v>18045</v>
      </c>
      <c r="B3385" s="419" t="s">
        <v>11035</v>
      </c>
      <c r="C3385" s="419" t="s">
        <v>13227</v>
      </c>
      <c r="D3385" s="419" t="s">
        <v>20148</v>
      </c>
      <c r="E3385" s="419"/>
      <c r="F3385" s="419" t="s">
        <v>39163</v>
      </c>
      <c r="G3385" s="419" t="s">
        <v>20248</v>
      </c>
      <c r="H3385" s="419"/>
      <c r="I3385" s="419" t="s">
        <v>19423</v>
      </c>
      <c r="J3385" s="419" t="s">
        <v>20258</v>
      </c>
      <c r="K3385" s="419" t="s">
        <v>11036</v>
      </c>
      <c r="L3385" s="419" t="s">
        <v>35323</v>
      </c>
      <c r="M3385" s="419" t="s">
        <v>19377</v>
      </c>
      <c r="N3385" s="419" t="s">
        <v>11037</v>
      </c>
      <c r="O3385" s="419" t="s">
        <v>21054</v>
      </c>
      <c r="P3385" s="419" t="s">
        <v>13228</v>
      </c>
      <c r="Q3385" s="425">
        <v>1</v>
      </c>
      <c r="R3385" s="419" t="s">
        <v>25298</v>
      </c>
      <c r="S3385" s="424"/>
      <c r="T3385" s="424"/>
      <c r="U3385" s="424"/>
    </row>
    <row r="3386" spans="1:21" ht="14.6" x14ac:dyDescent="0.4">
      <c r="A3386" s="419" t="s">
        <v>18045</v>
      </c>
      <c r="B3386" s="419" t="s">
        <v>31510</v>
      </c>
      <c r="C3386" s="419" t="s">
        <v>13169</v>
      </c>
      <c r="D3386" s="419" t="s">
        <v>20148</v>
      </c>
      <c r="E3386" s="419"/>
      <c r="F3386" s="419" t="s">
        <v>39164</v>
      </c>
      <c r="G3386" s="419" t="s">
        <v>20248</v>
      </c>
      <c r="H3386" s="419"/>
      <c r="I3386" s="419" t="s">
        <v>20140</v>
      </c>
      <c r="J3386" s="419" t="s">
        <v>20258</v>
      </c>
      <c r="K3386" s="419" t="s">
        <v>11038</v>
      </c>
      <c r="L3386" s="419" t="s">
        <v>35323</v>
      </c>
      <c r="M3386" s="419" t="s">
        <v>19377</v>
      </c>
      <c r="N3386" s="419" t="s">
        <v>11039</v>
      </c>
      <c r="O3386" s="419" t="s">
        <v>21052</v>
      </c>
      <c r="P3386" s="419" t="s">
        <v>13170</v>
      </c>
      <c r="Q3386" s="425">
        <v>1</v>
      </c>
      <c r="R3386" s="419" t="s">
        <v>25299</v>
      </c>
      <c r="S3386" s="424"/>
      <c r="T3386" s="424"/>
      <c r="U3386" s="424"/>
    </row>
    <row r="3387" spans="1:21" ht="14.6" x14ac:dyDescent="0.4">
      <c r="A3387" s="419" t="s">
        <v>18045</v>
      </c>
      <c r="B3387" s="419" t="s">
        <v>22085</v>
      </c>
      <c r="C3387" s="419" t="s">
        <v>13421</v>
      </c>
      <c r="D3387" s="419" t="s">
        <v>20148</v>
      </c>
      <c r="E3387" s="419"/>
      <c r="F3387" s="419" t="s">
        <v>39165</v>
      </c>
      <c r="G3387" s="419" t="s">
        <v>20248</v>
      </c>
      <c r="H3387" s="419"/>
      <c r="I3387" s="419" t="s">
        <v>20142</v>
      </c>
      <c r="J3387" s="419" t="s">
        <v>20258</v>
      </c>
      <c r="K3387" s="419" t="s">
        <v>22086</v>
      </c>
      <c r="L3387" s="419" t="s">
        <v>35323</v>
      </c>
      <c r="M3387" s="419" t="s">
        <v>19377</v>
      </c>
      <c r="N3387" s="419" t="s">
        <v>22087</v>
      </c>
      <c r="O3387" s="419" t="s">
        <v>21052</v>
      </c>
      <c r="P3387" s="419" t="s">
        <v>13422</v>
      </c>
      <c r="Q3387" s="425">
        <v>1</v>
      </c>
      <c r="R3387" s="419" t="s">
        <v>25300</v>
      </c>
      <c r="S3387" s="424"/>
      <c r="T3387" s="424"/>
      <c r="U3387" s="424"/>
    </row>
    <row r="3388" spans="1:21" ht="14.6" x14ac:dyDescent="0.4">
      <c r="A3388" s="419" t="s">
        <v>18045</v>
      </c>
      <c r="B3388" s="419" t="s">
        <v>39166</v>
      </c>
      <c r="C3388" s="419" t="s">
        <v>13227</v>
      </c>
      <c r="D3388" s="419" t="s">
        <v>20148</v>
      </c>
      <c r="E3388" s="419"/>
      <c r="F3388" s="419" t="s">
        <v>39167</v>
      </c>
      <c r="G3388" s="419" t="s">
        <v>19396</v>
      </c>
      <c r="H3388" s="419"/>
      <c r="I3388" s="419" t="s">
        <v>18069</v>
      </c>
      <c r="J3388" s="419" t="s">
        <v>20258</v>
      </c>
      <c r="K3388" s="419" t="s">
        <v>11040</v>
      </c>
      <c r="L3388" s="419" t="s">
        <v>35323</v>
      </c>
      <c r="M3388" s="419" t="s">
        <v>19398</v>
      </c>
      <c r="N3388" s="419" t="s">
        <v>11041</v>
      </c>
      <c r="O3388" s="419" t="s">
        <v>21062</v>
      </c>
      <c r="P3388" s="419" t="s">
        <v>13228</v>
      </c>
      <c r="Q3388" s="425">
        <v>1</v>
      </c>
      <c r="R3388" s="419" t="s">
        <v>25301</v>
      </c>
      <c r="S3388" s="424"/>
      <c r="T3388" s="424"/>
      <c r="U3388" s="424"/>
    </row>
    <row r="3389" spans="1:21" ht="14.6" x14ac:dyDescent="0.4">
      <c r="A3389" s="419" t="s">
        <v>18045</v>
      </c>
      <c r="B3389" s="419" t="s">
        <v>39168</v>
      </c>
      <c r="C3389" s="419" t="s">
        <v>13169</v>
      </c>
      <c r="D3389" s="419" t="s">
        <v>20148</v>
      </c>
      <c r="E3389" s="419"/>
      <c r="F3389" s="419" t="s">
        <v>39169</v>
      </c>
      <c r="G3389" s="419" t="s">
        <v>19396</v>
      </c>
      <c r="H3389" s="419"/>
      <c r="I3389" s="419" t="s">
        <v>19486</v>
      </c>
      <c r="J3389" s="419" t="s">
        <v>20258</v>
      </c>
      <c r="K3389" s="419" t="s">
        <v>11042</v>
      </c>
      <c r="L3389" s="419" t="s">
        <v>35323</v>
      </c>
      <c r="M3389" s="419" t="s">
        <v>19398</v>
      </c>
      <c r="N3389" s="419" t="s">
        <v>11043</v>
      </c>
      <c r="O3389" s="419" t="s">
        <v>21062</v>
      </c>
      <c r="P3389" s="419" t="s">
        <v>13170</v>
      </c>
      <c r="Q3389" s="425">
        <v>1</v>
      </c>
      <c r="R3389" s="419" t="s">
        <v>25302</v>
      </c>
      <c r="S3389" s="424"/>
      <c r="T3389" s="424"/>
      <c r="U3389" s="424"/>
    </row>
    <row r="3390" spans="1:21" ht="14.6" x14ac:dyDescent="0.4">
      <c r="A3390" s="419" t="s">
        <v>18045</v>
      </c>
      <c r="B3390" s="419" t="s">
        <v>39170</v>
      </c>
      <c r="C3390" s="419" t="s">
        <v>13421</v>
      </c>
      <c r="D3390" s="419" t="s">
        <v>20148</v>
      </c>
      <c r="E3390" s="419"/>
      <c r="F3390" s="419" t="s">
        <v>39171</v>
      </c>
      <c r="G3390" s="419" t="s">
        <v>19396</v>
      </c>
      <c r="H3390" s="419"/>
      <c r="I3390" s="419" t="s">
        <v>19379</v>
      </c>
      <c r="J3390" s="419" t="s">
        <v>20258</v>
      </c>
      <c r="K3390" s="419" t="s">
        <v>11044</v>
      </c>
      <c r="L3390" s="419" t="s">
        <v>35323</v>
      </c>
      <c r="M3390" s="419" t="s">
        <v>19398</v>
      </c>
      <c r="N3390" s="419" t="s">
        <v>11045</v>
      </c>
      <c r="O3390" s="419" t="s">
        <v>21062</v>
      </c>
      <c r="P3390" s="419" t="s">
        <v>10959</v>
      </c>
      <c r="Q3390" s="425">
        <v>1</v>
      </c>
      <c r="R3390" s="419" t="s">
        <v>25303</v>
      </c>
      <c r="S3390" s="424"/>
      <c r="T3390" s="424"/>
      <c r="U3390" s="424"/>
    </row>
    <row r="3391" spans="1:21" ht="14.6" x14ac:dyDescent="0.4">
      <c r="A3391" s="419" t="s">
        <v>18045</v>
      </c>
      <c r="B3391" s="419" t="s">
        <v>39172</v>
      </c>
      <c r="C3391" s="419" t="s">
        <v>13421</v>
      </c>
      <c r="D3391" s="419" t="s">
        <v>20148</v>
      </c>
      <c r="E3391" s="419"/>
      <c r="F3391" s="419" t="s">
        <v>39173</v>
      </c>
      <c r="G3391" s="419" t="s">
        <v>19396</v>
      </c>
      <c r="H3391" s="419"/>
      <c r="I3391" s="419" t="s">
        <v>20141</v>
      </c>
      <c r="J3391" s="419" t="s">
        <v>20258</v>
      </c>
      <c r="K3391" s="419" t="s">
        <v>11046</v>
      </c>
      <c r="L3391" s="419" t="s">
        <v>35323</v>
      </c>
      <c r="M3391" s="419" t="s">
        <v>19398</v>
      </c>
      <c r="N3391" s="419" t="s">
        <v>11047</v>
      </c>
      <c r="O3391" s="419" t="s">
        <v>21062</v>
      </c>
      <c r="P3391" s="419" t="s">
        <v>10959</v>
      </c>
      <c r="Q3391" s="425">
        <v>1</v>
      </c>
      <c r="R3391" s="419" t="s">
        <v>25304</v>
      </c>
      <c r="S3391" s="424"/>
      <c r="T3391" s="424"/>
      <c r="U3391" s="424"/>
    </row>
    <row r="3392" spans="1:21" ht="14.6" x14ac:dyDescent="0.4">
      <c r="A3392" s="419" t="s">
        <v>18045</v>
      </c>
      <c r="B3392" s="419" t="s">
        <v>39174</v>
      </c>
      <c r="C3392" s="419" t="s">
        <v>13421</v>
      </c>
      <c r="D3392" s="419" t="s">
        <v>20148</v>
      </c>
      <c r="E3392" s="419"/>
      <c r="F3392" s="419" t="s">
        <v>39175</v>
      </c>
      <c r="G3392" s="419" t="s">
        <v>19396</v>
      </c>
      <c r="H3392" s="419"/>
      <c r="I3392" s="419" t="s">
        <v>17944</v>
      </c>
      <c r="J3392" s="419" t="s">
        <v>20258</v>
      </c>
      <c r="K3392" s="419" t="s">
        <v>11048</v>
      </c>
      <c r="L3392" s="419" t="s">
        <v>35323</v>
      </c>
      <c r="M3392" s="419" t="s">
        <v>19398</v>
      </c>
      <c r="N3392" s="419" t="s">
        <v>11049</v>
      </c>
      <c r="O3392" s="419" t="s">
        <v>21062</v>
      </c>
      <c r="P3392" s="419" t="s">
        <v>10962</v>
      </c>
      <c r="Q3392" s="425">
        <v>1</v>
      </c>
      <c r="R3392" s="419" t="s">
        <v>25305</v>
      </c>
      <c r="S3392" s="424"/>
      <c r="T3392" s="424"/>
      <c r="U3392" s="424"/>
    </row>
    <row r="3393" spans="1:21" ht="14.6" x14ac:dyDescent="0.4">
      <c r="A3393" s="419" t="s">
        <v>18045</v>
      </c>
      <c r="B3393" s="419" t="s">
        <v>35918</v>
      </c>
      <c r="C3393" s="419" t="s">
        <v>13421</v>
      </c>
      <c r="D3393" s="419" t="s">
        <v>20148</v>
      </c>
      <c r="E3393" s="419"/>
      <c r="F3393" s="419" t="s">
        <v>39176</v>
      </c>
      <c r="G3393" s="419" t="s">
        <v>19396</v>
      </c>
      <c r="H3393" s="419"/>
      <c r="I3393" s="419" t="s">
        <v>20236</v>
      </c>
      <c r="J3393" s="419" t="s">
        <v>20258</v>
      </c>
      <c r="K3393" s="419" t="s">
        <v>11050</v>
      </c>
      <c r="L3393" s="419" t="s">
        <v>35323</v>
      </c>
      <c r="M3393" s="419" t="s">
        <v>19398</v>
      </c>
      <c r="N3393" s="419" t="s">
        <v>11051</v>
      </c>
      <c r="O3393" s="419" t="s">
        <v>21062</v>
      </c>
      <c r="P3393" s="419" t="s">
        <v>10962</v>
      </c>
      <c r="Q3393" s="425">
        <v>1</v>
      </c>
      <c r="R3393" s="419" t="s">
        <v>25306</v>
      </c>
      <c r="S3393" s="424"/>
      <c r="T3393" s="424"/>
      <c r="U3393" s="424"/>
    </row>
    <row r="3394" spans="1:21" ht="14.6" x14ac:dyDescent="0.4">
      <c r="A3394" s="419" t="s">
        <v>18045</v>
      </c>
      <c r="B3394" s="419" t="s">
        <v>39177</v>
      </c>
      <c r="C3394" s="419" t="s">
        <v>13421</v>
      </c>
      <c r="D3394" s="419" t="s">
        <v>20148</v>
      </c>
      <c r="E3394" s="419"/>
      <c r="F3394" s="419" t="s">
        <v>39178</v>
      </c>
      <c r="G3394" s="419" t="s">
        <v>19396</v>
      </c>
      <c r="H3394" s="419"/>
      <c r="I3394" s="419" t="s">
        <v>19423</v>
      </c>
      <c r="J3394" s="419" t="s">
        <v>20258</v>
      </c>
      <c r="K3394" s="419" t="s">
        <v>11052</v>
      </c>
      <c r="L3394" s="419" t="s">
        <v>35323</v>
      </c>
      <c r="M3394" s="419" t="s">
        <v>19398</v>
      </c>
      <c r="N3394" s="419" t="s">
        <v>11053</v>
      </c>
      <c r="O3394" s="419" t="s">
        <v>21062</v>
      </c>
      <c r="P3394" s="419" t="s">
        <v>10962</v>
      </c>
      <c r="Q3394" s="425">
        <v>1</v>
      </c>
      <c r="R3394" s="419" t="s">
        <v>25307</v>
      </c>
      <c r="S3394" s="424"/>
      <c r="T3394" s="424"/>
      <c r="U3394" s="424"/>
    </row>
    <row r="3395" spans="1:21" ht="14.6" x14ac:dyDescent="0.4">
      <c r="A3395" s="419" t="s">
        <v>18045</v>
      </c>
      <c r="B3395" s="419" t="s">
        <v>39179</v>
      </c>
      <c r="C3395" s="419" t="s">
        <v>13421</v>
      </c>
      <c r="D3395" s="419" t="s">
        <v>20148</v>
      </c>
      <c r="E3395" s="419"/>
      <c r="F3395" s="419" t="s">
        <v>39180</v>
      </c>
      <c r="G3395" s="419" t="s">
        <v>19396</v>
      </c>
      <c r="H3395" s="419"/>
      <c r="I3395" s="419" t="s">
        <v>20168</v>
      </c>
      <c r="J3395" s="419" t="s">
        <v>20258</v>
      </c>
      <c r="K3395" s="419" t="s">
        <v>11054</v>
      </c>
      <c r="L3395" s="419" t="s">
        <v>35323</v>
      </c>
      <c r="M3395" s="419" t="s">
        <v>19398</v>
      </c>
      <c r="N3395" s="419" t="s">
        <v>11055</v>
      </c>
      <c r="O3395" s="419" t="s">
        <v>21062</v>
      </c>
      <c r="P3395" s="419" t="s">
        <v>10962</v>
      </c>
      <c r="Q3395" s="425">
        <v>1</v>
      </c>
      <c r="R3395" s="419" t="s">
        <v>25308</v>
      </c>
      <c r="S3395" s="424"/>
      <c r="T3395" s="424"/>
      <c r="U3395" s="424"/>
    </row>
    <row r="3396" spans="1:21" ht="14.6" x14ac:dyDescent="0.4">
      <c r="A3396" s="419" t="s">
        <v>18045</v>
      </c>
      <c r="B3396" s="419" t="s">
        <v>39181</v>
      </c>
      <c r="C3396" s="419" t="s">
        <v>13421</v>
      </c>
      <c r="D3396" s="419" t="s">
        <v>20148</v>
      </c>
      <c r="E3396" s="419"/>
      <c r="F3396" s="419" t="s">
        <v>39182</v>
      </c>
      <c r="G3396" s="419" t="s">
        <v>19396</v>
      </c>
      <c r="H3396" s="419"/>
      <c r="I3396" s="419" t="s">
        <v>18029</v>
      </c>
      <c r="J3396" s="419" t="s">
        <v>20258</v>
      </c>
      <c r="K3396" s="419" t="s">
        <v>11056</v>
      </c>
      <c r="L3396" s="419" t="s">
        <v>35323</v>
      </c>
      <c r="M3396" s="419" t="s">
        <v>19398</v>
      </c>
      <c r="N3396" s="419" t="s">
        <v>11057</v>
      </c>
      <c r="O3396" s="419" t="s">
        <v>21062</v>
      </c>
      <c r="P3396" s="419" t="s">
        <v>10956</v>
      </c>
      <c r="Q3396" s="425">
        <v>1</v>
      </c>
      <c r="R3396" s="419" t="s">
        <v>25309</v>
      </c>
      <c r="S3396" s="424"/>
      <c r="T3396" s="424"/>
      <c r="U3396" s="424"/>
    </row>
    <row r="3397" spans="1:21" ht="14.6" x14ac:dyDescent="0.4">
      <c r="A3397" s="419" t="s">
        <v>18045</v>
      </c>
      <c r="B3397" s="419" t="s">
        <v>35905</v>
      </c>
      <c r="C3397" s="419" t="s">
        <v>13421</v>
      </c>
      <c r="D3397" s="419" t="s">
        <v>20148</v>
      </c>
      <c r="E3397" s="419"/>
      <c r="F3397" s="419" t="s">
        <v>39183</v>
      </c>
      <c r="G3397" s="419" t="s">
        <v>19396</v>
      </c>
      <c r="H3397" s="419"/>
      <c r="I3397" s="419" t="s">
        <v>20194</v>
      </c>
      <c r="J3397" s="419" t="s">
        <v>20258</v>
      </c>
      <c r="K3397" s="419" t="s">
        <v>11058</v>
      </c>
      <c r="L3397" s="419" t="s">
        <v>35323</v>
      </c>
      <c r="M3397" s="419" t="s">
        <v>19398</v>
      </c>
      <c r="N3397" s="419" t="s">
        <v>11059</v>
      </c>
      <c r="O3397" s="419" t="s">
        <v>21062</v>
      </c>
      <c r="P3397" s="419" t="s">
        <v>10956</v>
      </c>
      <c r="Q3397" s="425">
        <v>1</v>
      </c>
      <c r="R3397" s="419" t="s">
        <v>25310</v>
      </c>
      <c r="S3397" s="424"/>
      <c r="T3397" s="424"/>
      <c r="U3397" s="424"/>
    </row>
    <row r="3398" spans="1:21" ht="14.6" x14ac:dyDescent="0.4">
      <c r="A3398" s="419" t="s">
        <v>18045</v>
      </c>
      <c r="B3398" s="419" t="s">
        <v>39184</v>
      </c>
      <c r="C3398" s="419" t="s">
        <v>13421</v>
      </c>
      <c r="D3398" s="419" t="s">
        <v>20148</v>
      </c>
      <c r="E3398" s="419"/>
      <c r="F3398" s="419" t="s">
        <v>39185</v>
      </c>
      <c r="G3398" s="419" t="s">
        <v>19396</v>
      </c>
      <c r="H3398" s="419"/>
      <c r="I3398" s="419" t="s">
        <v>18136</v>
      </c>
      <c r="J3398" s="419" t="s">
        <v>20258</v>
      </c>
      <c r="K3398" s="419" t="s">
        <v>11060</v>
      </c>
      <c r="L3398" s="419" t="s">
        <v>35323</v>
      </c>
      <c r="M3398" s="419" t="s">
        <v>19398</v>
      </c>
      <c r="N3398" s="419" t="s">
        <v>11061</v>
      </c>
      <c r="O3398" s="419" t="s">
        <v>21062</v>
      </c>
      <c r="P3398" s="419" t="s">
        <v>10959</v>
      </c>
      <c r="Q3398" s="425">
        <v>1</v>
      </c>
      <c r="R3398" s="419" t="s">
        <v>25311</v>
      </c>
      <c r="S3398" s="424"/>
      <c r="T3398" s="424"/>
      <c r="U3398" s="424"/>
    </row>
    <row r="3399" spans="1:21" ht="14.6" x14ac:dyDescent="0.4">
      <c r="A3399" s="419" t="s">
        <v>18045</v>
      </c>
      <c r="B3399" s="419" t="s">
        <v>36290</v>
      </c>
      <c r="C3399" s="419" t="s">
        <v>13421</v>
      </c>
      <c r="D3399" s="419" t="s">
        <v>20148</v>
      </c>
      <c r="E3399" s="419"/>
      <c r="F3399" s="419" t="s">
        <v>39186</v>
      </c>
      <c r="G3399" s="419" t="s">
        <v>19396</v>
      </c>
      <c r="H3399" s="419"/>
      <c r="I3399" s="419" t="s">
        <v>19855</v>
      </c>
      <c r="J3399" s="419" t="s">
        <v>20258</v>
      </c>
      <c r="K3399" s="419" t="s">
        <v>11062</v>
      </c>
      <c r="L3399" s="419" t="s">
        <v>35323</v>
      </c>
      <c r="M3399" s="419" t="s">
        <v>19398</v>
      </c>
      <c r="N3399" s="419" t="s">
        <v>11063</v>
      </c>
      <c r="O3399" s="419" t="s">
        <v>21062</v>
      </c>
      <c r="P3399" s="419" t="s">
        <v>10962</v>
      </c>
      <c r="Q3399" s="425">
        <v>1</v>
      </c>
      <c r="R3399" s="419" t="s">
        <v>25312</v>
      </c>
      <c r="S3399" s="424"/>
      <c r="T3399" s="424"/>
      <c r="U3399" s="424"/>
    </row>
    <row r="3400" spans="1:21" ht="14.6" x14ac:dyDescent="0.4">
      <c r="A3400" s="419" t="s">
        <v>18045</v>
      </c>
      <c r="B3400" s="419" t="s">
        <v>35483</v>
      </c>
      <c r="C3400" s="419" t="s">
        <v>13421</v>
      </c>
      <c r="D3400" s="419" t="s">
        <v>20148</v>
      </c>
      <c r="E3400" s="419"/>
      <c r="F3400" s="419" t="s">
        <v>39187</v>
      </c>
      <c r="G3400" s="419" t="s">
        <v>19396</v>
      </c>
      <c r="H3400" s="419"/>
      <c r="I3400" s="419" t="s">
        <v>20142</v>
      </c>
      <c r="J3400" s="419" t="s">
        <v>20258</v>
      </c>
      <c r="K3400" s="419" t="s">
        <v>11064</v>
      </c>
      <c r="L3400" s="419" t="s">
        <v>35323</v>
      </c>
      <c r="M3400" s="419" t="s">
        <v>19398</v>
      </c>
      <c r="N3400" s="419" t="s">
        <v>11065</v>
      </c>
      <c r="O3400" s="419" t="s">
        <v>21062</v>
      </c>
      <c r="P3400" s="419" t="s">
        <v>10959</v>
      </c>
      <c r="Q3400" s="425">
        <v>1</v>
      </c>
      <c r="R3400" s="419" t="s">
        <v>25313</v>
      </c>
      <c r="S3400" s="424"/>
      <c r="T3400" s="424"/>
      <c r="U3400" s="424"/>
    </row>
    <row r="3401" spans="1:21" ht="14.6" x14ac:dyDescent="0.4">
      <c r="A3401" s="419" t="s">
        <v>18045</v>
      </c>
      <c r="B3401" s="419" t="s">
        <v>39188</v>
      </c>
      <c r="C3401" s="419" t="s">
        <v>13421</v>
      </c>
      <c r="D3401" s="419" t="s">
        <v>20148</v>
      </c>
      <c r="E3401" s="419"/>
      <c r="F3401" s="419" t="s">
        <v>39189</v>
      </c>
      <c r="G3401" s="419" t="s">
        <v>19396</v>
      </c>
      <c r="H3401" s="419"/>
      <c r="I3401" s="419" t="s">
        <v>19379</v>
      </c>
      <c r="J3401" s="419" t="s">
        <v>20258</v>
      </c>
      <c r="K3401" s="419" t="s">
        <v>11066</v>
      </c>
      <c r="L3401" s="419" t="s">
        <v>35323</v>
      </c>
      <c r="M3401" s="419" t="s">
        <v>19398</v>
      </c>
      <c r="N3401" s="419" t="s">
        <v>11067</v>
      </c>
      <c r="O3401" s="419" t="s">
        <v>21062</v>
      </c>
      <c r="P3401" s="419" t="s">
        <v>13422</v>
      </c>
      <c r="Q3401" s="425">
        <v>1</v>
      </c>
      <c r="R3401" s="419" t="s">
        <v>25314</v>
      </c>
      <c r="S3401" s="424"/>
      <c r="T3401" s="424"/>
      <c r="U3401" s="424"/>
    </row>
    <row r="3402" spans="1:21" ht="14.6" x14ac:dyDescent="0.4">
      <c r="A3402" s="419" t="s">
        <v>18045</v>
      </c>
      <c r="B3402" s="419" t="s">
        <v>39190</v>
      </c>
      <c r="C3402" s="419" t="s">
        <v>13421</v>
      </c>
      <c r="D3402" s="419" t="s">
        <v>20148</v>
      </c>
      <c r="E3402" s="419"/>
      <c r="F3402" s="419" t="s">
        <v>39191</v>
      </c>
      <c r="G3402" s="419" t="s">
        <v>19396</v>
      </c>
      <c r="H3402" s="419"/>
      <c r="I3402" s="419" t="s">
        <v>20218</v>
      </c>
      <c r="J3402" s="419" t="s">
        <v>20258</v>
      </c>
      <c r="K3402" s="419" t="s">
        <v>11068</v>
      </c>
      <c r="L3402" s="419" t="s">
        <v>35323</v>
      </c>
      <c r="M3402" s="419" t="s">
        <v>19398</v>
      </c>
      <c r="N3402" s="419" t="s">
        <v>11069</v>
      </c>
      <c r="O3402" s="419" t="s">
        <v>21062</v>
      </c>
      <c r="P3402" s="419" t="s">
        <v>10962</v>
      </c>
      <c r="Q3402" s="425">
        <v>1</v>
      </c>
      <c r="R3402" s="419" t="s">
        <v>25315</v>
      </c>
      <c r="S3402" s="424"/>
      <c r="T3402" s="424"/>
      <c r="U3402" s="424"/>
    </row>
    <row r="3403" spans="1:21" ht="14.6" x14ac:dyDescent="0.4">
      <c r="A3403" s="419" t="s">
        <v>18045</v>
      </c>
      <c r="B3403" s="419" t="s">
        <v>39192</v>
      </c>
      <c r="C3403" s="419" t="s">
        <v>13421</v>
      </c>
      <c r="D3403" s="419" t="s">
        <v>20148</v>
      </c>
      <c r="E3403" s="419"/>
      <c r="F3403" s="419" t="s">
        <v>39193</v>
      </c>
      <c r="G3403" s="419" t="s">
        <v>19396</v>
      </c>
      <c r="H3403" s="419"/>
      <c r="I3403" s="419" t="s">
        <v>19779</v>
      </c>
      <c r="J3403" s="419" t="s">
        <v>20258</v>
      </c>
      <c r="K3403" s="419" t="s">
        <v>11070</v>
      </c>
      <c r="L3403" s="419" t="s">
        <v>35323</v>
      </c>
      <c r="M3403" s="419" t="s">
        <v>19398</v>
      </c>
      <c r="N3403" s="419" t="s">
        <v>11071</v>
      </c>
      <c r="O3403" s="419" t="s">
        <v>21062</v>
      </c>
      <c r="P3403" s="419" t="s">
        <v>10962</v>
      </c>
      <c r="Q3403" s="425">
        <v>1</v>
      </c>
      <c r="R3403" s="419" t="s">
        <v>25316</v>
      </c>
      <c r="S3403" s="424"/>
      <c r="T3403" s="424"/>
      <c r="U3403" s="424"/>
    </row>
    <row r="3404" spans="1:21" ht="14.6" x14ac:dyDescent="0.4">
      <c r="A3404" s="419" t="s">
        <v>18045</v>
      </c>
      <c r="B3404" s="419" t="s">
        <v>39194</v>
      </c>
      <c r="C3404" s="419" t="s">
        <v>13421</v>
      </c>
      <c r="D3404" s="419" t="s">
        <v>20148</v>
      </c>
      <c r="E3404" s="419"/>
      <c r="F3404" s="419" t="s">
        <v>39195</v>
      </c>
      <c r="G3404" s="419" t="s">
        <v>19396</v>
      </c>
      <c r="H3404" s="419"/>
      <c r="I3404" s="419" t="s">
        <v>20221</v>
      </c>
      <c r="J3404" s="419" t="s">
        <v>20258</v>
      </c>
      <c r="K3404" s="419" t="s">
        <v>11072</v>
      </c>
      <c r="L3404" s="419" t="s">
        <v>35323</v>
      </c>
      <c r="M3404" s="419" t="s">
        <v>19398</v>
      </c>
      <c r="N3404" s="419" t="s">
        <v>11073</v>
      </c>
      <c r="O3404" s="419" t="s">
        <v>21062</v>
      </c>
      <c r="P3404" s="419" t="s">
        <v>13422</v>
      </c>
      <c r="Q3404" s="425">
        <v>1</v>
      </c>
      <c r="R3404" s="419" t="s">
        <v>25317</v>
      </c>
      <c r="S3404" s="424"/>
      <c r="T3404" s="424"/>
      <c r="U3404" s="424"/>
    </row>
    <row r="3405" spans="1:21" ht="14.6" x14ac:dyDescent="0.4">
      <c r="A3405" s="419" t="s">
        <v>18045</v>
      </c>
      <c r="B3405" s="419" t="s">
        <v>39196</v>
      </c>
      <c r="C3405" s="419" t="s">
        <v>13421</v>
      </c>
      <c r="D3405" s="419" t="s">
        <v>20148</v>
      </c>
      <c r="E3405" s="419"/>
      <c r="F3405" s="419" t="s">
        <v>39197</v>
      </c>
      <c r="G3405" s="419" t="s">
        <v>19396</v>
      </c>
      <c r="H3405" s="419"/>
      <c r="I3405" s="419" t="s">
        <v>18083</v>
      </c>
      <c r="J3405" s="419" t="s">
        <v>20258</v>
      </c>
      <c r="K3405" s="419" t="s">
        <v>11074</v>
      </c>
      <c r="L3405" s="419" t="s">
        <v>35323</v>
      </c>
      <c r="M3405" s="419" t="s">
        <v>19398</v>
      </c>
      <c r="N3405" s="419" t="s">
        <v>11075</v>
      </c>
      <c r="O3405" s="419" t="s">
        <v>21062</v>
      </c>
      <c r="P3405" s="419" t="s">
        <v>10959</v>
      </c>
      <c r="Q3405" s="425">
        <v>1</v>
      </c>
      <c r="R3405" s="419" t="s">
        <v>25318</v>
      </c>
      <c r="S3405" s="424"/>
      <c r="T3405" s="424"/>
      <c r="U3405" s="424"/>
    </row>
    <row r="3406" spans="1:21" ht="14.6" x14ac:dyDescent="0.4">
      <c r="A3406" s="419" t="s">
        <v>18045</v>
      </c>
      <c r="B3406" s="419" t="s">
        <v>39198</v>
      </c>
      <c r="C3406" s="419" t="s">
        <v>13421</v>
      </c>
      <c r="D3406" s="419" t="s">
        <v>20148</v>
      </c>
      <c r="E3406" s="419"/>
      <c r="F3406" s="419" t="s">
        <v>39199</v>
      </c>
      <c r="G3406" s="419" t="s">
        <v>19396</v>
      </c>
      <c r="H3406" s="419"/>
      <c r="I3406" s="419" t="s">
        <v>20249</v>
      </c>
      <c r="J3406" s="419" t="s">
        <v>20258</v>
      </c>
      <c r="K3406" s="419" t="s">
        <v>11076</v>
      </c>
      <c r="L3406" s="419" t="s">
        <v>35323</v>
      </c>
      <c r="M3406" s="419" t="s">
        <v>19398</v>
      </c>
      <c r="N3406" s="419" t="s">
        <v>11077</v>
      </c>
      <c r="O3406" s="419" t="s">
        <v>21062</v>
      </c>
      <c r="P3406" s="419" t="s">
        <v>10956</v>
      </c>
      <c r="Q3406" s="425">
        <v>1</v>
      </c>
      <c r="R3406" s="419" t="s">
        <v>25319</v>
      </c>
      <c r="S3406" s="424"/>
      <c r="T3406" s="424"/>
      <c r="U3406" s="424"/>
    </row>
    <row r="3407" spans="1:21" ht="14.6" x14ac:dyDescent="0.4">
      <c r="A3407" s="419" t="s">
        <v>18045</v>
      </c>
      <c r="B3407" s="419" t="s">
        <v>39200</v>
      </c>
      <c r="C3407" s="419" t="s">
        <v>13414</v>
      </c>
      <c r="D3407" s="419" t="s">
        <v>20148</v>
      </c>
      <c r="E3407" s="419"/>
      <c r="F3407" s="419" t="s">
        <v>39201</v>
      </c>
      <c r="G3407" s="419" t="s">
        <v>19396</v>
      </c>
      <c r="H3407" s="419"/>
      <c r="I3407" s="419" t="s">
        <v>20245</v>
      </c>
      <c r="J3407" s="419" t="s">
        <v>20258</v>
      </c>
      <c r="K3407" s="419" t="s">
        <v>11078</v>
      </c>
      <c r="L3407" s="419" t="s">
        <v>35323</v>
      </c>
      <c r="M3407" s="419" t="s">
        <v>19398</v>
      </c>
      <c r="N3407" s="419" t="s">
        <v>11079</v>
      </c>
      <c r="O3407" s="419" t="s">
        <v>21062</v>
      </c>
      <c r="P3407" s="419" t="s">
        <v>13415</v>
      </c>
      <c r="Q3407" s="425">
        <v>1</v>
      </c>
      <c r="R3407" s="419" t="s">
        <v>25320</v>
      </c>
      <c r="S3407" s="424"/>
      <c r="T3407" s="424"/>
      <c r="U3407" s="424"/>
    </row>
    <row r="3408" spans="1:21" ht="14.6" x14ac:dyDescent="0.4">
      <c r="A3408" s="419" t="s">
        <v>18045</v>
      </c>
      <c r="B3408" s="419" t="s">
        <v>39202</v>
      </c>
      <c r="C3408" s="419" t="s">
        <v>13421</v>
      </c>
      <c r="D3408" s="419" t="s">
        <v>20148</v>
      </c>
      <c r="E3408" s="419"/>
      <c r="F3408" s="419" t="s">
        <v>39203</v>
      </c>
      <c r="G3408" s="419" t="s">
        <v>19396</v>
      </c>
      <c r="H3408" s="419"/>
      <c r="I3408" s="419" t="s">
        <v>18123</v>
      </c>
      <c r="J3408" s="419" t="s">
        <v>20258</v>
      </c>
      <c r="K3408" s="419" t="s">
        <v>11080</v>
      </c>
      <c r="L3408" s="419" t="s">
        <v>35323</v>
      </c>
      <c r="M3408" s="419" t="s">
        <v>19398</v>
      </c>
      <c r="N3408" s="419" t="s">
        <v>11081</v>
      </c>
      <c r="O3408" s="419" t="s">
        <v>21062</v>
      </c>
      <c r="P3408" s="419" t="s">
        <v>13422</v>
      </c>
      <c r="Q3408" s="425">
        <v>1</v>
      </c>
      <c r="R3408" s="419" t="s">
        <v>25321</v>
      </c>
      <c r="S3408" s="424"/>
      <c r="T3408" s="424"/>
      <c r="U3408" s="424"/>
    </row>
    <row r="3409" spans="1:21" ht="14.6" x14ac:dyDescent="0.4">
      <c r="A3409" s="419" t="s">
        <v>18045</v>
      </c>
      <c r="B3409" s="419" t="s">
        <v>35740</v>
      </c>
      <c r="C3409" s="419" t="s">
        <v>13414</v>
      </c>
      <c r="D3409" s="419" t="s">
        <v>20148</v>
      </c>
      <c r="E3409" s="419"/>
      <c r="F3409" s="419" t="s">
        <v>39204</v>
      </c>
      <c r="G3409" s="419" t="s">
        <v>19396</v>
      </c>
      <c r="H3409" s="419"/>
      <c r="I3409" s="419" t="s">
        <v>17926</v>
      </c>
      <c r="J3409" s="419" t="s">
        <v>20258</v>
      </c>
      <c r="K3409" s="419" t="s">
        <v>11082</v>
      </c>
      <c r="L3409" s="419" t="s">
        <v>35323</v>
      </c>
      <c r="M3409" s="419" t="s">
        <v>19398</v>
      </c>
      <c r="N3409" s="419" t="s">
        <v>11083</v>
      </c>
      <c r="O3409" s="419" t="s">
        <v>21062</v>
      </c>
      <c r="P3409" s="419" t="s">
        <v>13415</v>
      </c>
      <c r="Q3409" s="425">
        <v>1</v>
      </c>
      <c r="R3409" s="419" t="s">
        <v>25322</v>
      </c>
      <c r="S3409" s="424"/>
      <c r="T3409" s="424"/>
      <c r="U3409" s="424"/>
    </row>
    <row r="3410" spans="1:21" ht="14.6" x14ac:dyDescent="0.4">
      <c r="A3410" s="419" t="s">
        <v>18045</v>
      </c>
      <c r="B3410" s="419" t="s">
        <v>39205</v>
      </c>
      <c r="C3410" s="419" t="s">
        <v>13421</v>
      </c>
      <c r="D3410" s="419" t="s">
        <v>20148</v>
      </c>
      <c r="E3410" s="419"/>
      <c r="F3410" s="419" t="s">
        <v>39206</v>
      </c>
      <c r="G3410" s="419" t="s">
        <v>19396</v>
      </c>
      <c r="H3410" s="419"/>
      <c r="I3410" s="419" t="s">
        <v>20230</v>
      </c>
      <c r="J3410" s="419" t="s">
        <v>20258</v>
      </c>
      <c r="K3410" s="419" t="s">
        <v>11084</v>
      </c>
      <c r="L3410" s="419" t="s">
        <v>35323</v>
      </c>
      <c r="M3410" s="419" t="s">
        <v>19398</v>
      </c>
      <c r="N3410" s="419" t="s">
        <v>11085</v>
      </c>
      <c r="O3410" s="419" t="s">
        <v>21062</v>
      </c>
      <c r="P3410" s="419" t="s">
        <v>10956</v>
      </c>
      <c r="Q3410" s="425">
        <v>1</v>
      </c>
      <c r="R3410" s="419" t="s">
        <v>25323</v>
      </c>
      <c r="S3410" s="424"/>
      <c r="T3410" s="424"/>
      <c r="U3410" s="424"/>
    </row>
    <row r="3411" spans="1:21" ht="14.6" x14ac:dyDescent="0.4">
      <c r="A3411" s="419" t="s">
        <v>18045</v>
      </c>
      <c r="B3411" s="419" t="s">
        <v>39207</v>
      </c>
      <c r="C3411" s="419" t="s">
        <v>13421</v>
      </c>
      <c r="D3411" s="419" t="s">
        <v>20148</v>
      </c>
      <c r="E3411" s="419"/>
      <c r="F3411" s="419" t="s">
        <v>39208</v>
      </c>
      <c r="G3411" s="419" t="s">
        <v>19396</v>
      </c>
      <c r="H3411" s="419"/>
      <c r="I3411" s="419" t="s">
        <v>18131</v>
      </c>
      <c r="J3411" s="419" t="s">
        <v>20258</v>
      </c>
      <c r="K3411" s="419" t="s">
        <v>11086</v>
      </c>
      <c r="L3411" s="419" t="s">
        <v>35323</v>
      </c>
      <c r="M3411" s="419" t="s">
        <v>19398</v>
      </c>
      <c r="N3411" s="419" t="s">
        <v>11087</v>
      </c>
      <c r="O3411" s="419" t="s">
        <v>21062</v>
      </c>
      <c r="P3411" s="419" t="s">
        <v>10956</v>
      </c>
      <c r="Q3411" s="425">
        <v>1</v>
      </c>
      <c r="R3411" s="419" t="s">
        <v>25324</v>
      </c>
      <c r="S3411" s="424"/>
      <c r="T3411" s="424"/>
      <c r="U3411" s="424"/>
    </row>
    <row r="3412" spans="1:21" ht="14.6" x14ac:dyDescent="0.4">
      <c r="A3412" s="419" t="s">
        <v>18045</v>
      </c>
      <c r="B3412" s="419" t="s">
        <v>39209</v>
      </c>
      <c r="C3412" s="419" t="s">
        <v>13421</v>
      </c>
      <c r="D3412" s="419" t="s">
        <v>20148</v>
      </c>
      <c r="E3412" s="419"/>
      <c r="F3412" s="419" t="s">
        <v>39210</v>
      </c>
      <c r="G3412" s="419" t="s">
        <v>19396</v>
      </c>
      <c r="H3412" s="419"/>
      <c r="I3412" s="419" t="s">
        <v>20156</v>
      </c>
      <c r="J3412" s="419" t="s">
        <v>20258</v>
      </c>
      <c r="K3412" s="419" t="s">
        <v>11088</v>
      </c>
      <c r="L3412" s="419" t="s">
        <v>35323</v>
      </c>
      <c r="M3412" s="419" t="s">
        <v>19398</v>
      </c>
      <c r="N3412" s="419" t="s">
        <v>11089</v>
      </c>
      <c r="O3412" s="419" t="s">
        <v>21062</v>
      </c>
      <c r="P3412" s="419" t="s">
        <v>10959</v>
      </c>
      <c r="Q3412" s="425">
        <v>1</v>
      </c>
      <c r="R3412" s="419" t="s">
        <v>25325</v>
      </c>
      <c r="S3412" s="424"/>
      <c r="T3412" s="424"/>
      <c r="U3412" s="424"/>
    </row>
    <row r="3413" spans="1:21" ht="14.6" x14ac:dyDescent="0.4">
      <c r="A3413" s="419" t="s">
        <v>18045</v>
      </c>
      <c r="B3413" s="419" t="s">
        <v>39211</v>
      </c>
      <c r="C3413" s="419" t="s">
        <v>13421</v>
      </c>
      <c r="D3413" s="419" t="s">
        <v>20148</v>
      </c>
      <c r="E3413" s="419"/>
      <c r="F3413" s="419" t="s">
        <v>39212</v>
      </c>
      <c r="G3413" s="419" t="s">
        <v>19396</v>
      </c>
      <c r="H3413" s="419"/>
      <c r="I3413" s="419" t="s">
        <v>20145</v>
      </c>
      <c r="J3413" s="419" t="s">
        <v>20258</v>
      </c>
      <c r="K3413" s="419" t="s">
        <v>11090</v>
      </c>
      <c r="L3413" s="419" t="s">
        <v>35323</v>
      </c>
      <c r="M3413" s="419" t="s">
        <v>19398</v>
      </c>
      <c r="N3413" s="419" t="s">
        <v>11091</v>
      </c>
      <c r="O3413" s="419" t="s">
        <v>21062</v>
      </c>
      <c r="P3413" s="419" t="s">
        <v>10956</v>
      </c>
      <c r="Q3413" s="425">
        <v>1</v>
      </c>
      <c r="R3413" s="419" t="s">
        <v>25326</v>
      </c>
      <c r="S3413" s="424"/>
      <c r="T3413" s="424"/>
      <c r="U3413" s="424"/>
    </row>
    <row r="3414" spans="1:21" ht="14.6" x14ac:dyDescent="0.4">
      <c r="A3414" s="419" t="s">
        <v>18045</v>
      </c>
      <c r="B3414" s="419" t="s">
        <v>39213</v>
      </c>
      <c r="C3414" s="419" t="s">
        <v>13414</v>
      </c>
      <c r="D3414" s="419" t="s">
        <v>20148</v>
      </c>
      <c r="E3414" s="419"/>
      <c r="F3414" s="419" t="s">
        <v>39214</v>
      </c>
      <c r="G3414" s="419" t="s">
        <v>19396</v>
      </c>
      <c r="H3414" s="419"/>
      <c r="I3414" s="419" t="s">
        <v>18001</v>
      </c>
      <c r="J3414" s="419" t="s">
        <v>20258</v>
      </c>
      <c r="K3414" s="419" t="s">
        <v>11092</v>
      </c>
      <c r="L3414" s="419" t="s">
        <v>35323</v>
      </c>
      <c r="M3414" s="419" t="s">
        <v>19398</v>
      </c>
      <c r="N3414" s="419" t="s">
        <v>11093</v>
      </c>
      <c r="O3414" s="419" t="s">
        <v>21062</v>
      </c>
      <c r="P3414" s="419" t="s">
        <v>13415</v>
      </c>
      <c r="Q3414" s="425">
        <v>1</v>
      </c>
      <c r="R3414" s="419" t="s">
        <v>25327</v>
      </c>
      <c r="S3414" s="424"/>
      <c r="T3414" s="424"/>
      <c r="U3414" s="424"/>
    </row>
    <row r="3415" spans="1:21" ht="14.6" x14ac:dyDescent="0.4">
      <c r="A3415" s="419" t="s">
        <v>18045</v>
      </c>
      <c r="B3415" s="419" t="s">
        <v>35467</v>
      </c>
      <c r="C3415" s="419" t="s">
        <v>13421</v>
      </c>
      <c r="D3415" s="419" t="s">
        <v>20148</v>
      </c>
      <c r="E3415" s="419"/>
      <c r="F3415" s="419" t="s">
        <v>39215</v>
      </c>
      <c r="G3415" s="419" t="s">
        <v>19396</v>
      </c>
      <c r="H3415" s="419"/>
      <c r="I3415" s="419" t="s">
        <v>20218</v>
      </c>
      <c r="J3415" s="419" t="s">
        <v>20258</v>
      </c>
      <c r="K3415" s="419" t="s">
        <v>11094</v>
      </c>
      <c r="L3415" s="419" t="s">
        <v>35323</v>
      </c>
      <c r="M3415" s="419" t="s">
        <v>19398</v>
      </c>
      <c r="N3415" s="419" t="s">
        <v>11095</v>
      </c>
      <c r="O3415" s="419" t="s">
        <v>21062</v>
      </c>
      <c r="P3415" s="419" t="s">
        <v>13422</v>
      </c>
      <c r="Q3415" s="425">
        <v>1</v>
      </c>
      <c r="R3415" s="419" t="s">
        <v>25328</v>
      </c>
      <c r="S3415" s="424"/>
      <c r="T3415" s="424"/>
      <c r="U3415" s="424"/>
    </row>
    <row r="3416" spans="1:21" ht="14.6" x14ac:dyDescent="0.4">
      <c r="A3416" s="419" t="s">
        <v>18045</v>
      </c>
      <c r="B3416" s="419" t="s">
        <v>39216</v>
      </c>
      <c r="C3416" s="419" t="s">
        <v>13421</v>
      </c>
      <c r="D3416" s="419" t="s">
        <v>20148</v>
      </c>
      <c r="E3416" s="419"/>
      <c r="F3416" s="419" t="s">
        <v>39217</v>
      </c>
      <c r="G3416" s="419" t="s">
        <v>19396</v>
      </c>
      <c r="H3416" s="419"/>
      <c r="I3416" s="419" t="s">
        <v>19520</v>
      </c>
      <c r="J3416" s="419" t="s">
        <v>20258</v>
      </c>
      <c r="K3416" s="419" t="s">
        <v>11096</v>
      </c>
      <c r="L3416" s="419" t="s">
        <v>35323</v>
      </c>
      <c r="M3416" s="419" t="s">
        <v>19398</v>
      </c>
      <c r="N3416" s="419" t="s">
        <v>11097</v>
      </c>
      <c r="O3416" s="419" t="s">
        <v>21062</v>
      </c>
      <c r="P3416" s="419" t="s">
        <v>10956</v>
      </c>
      <c r="Q3416" s="425">
        <v>1</v>
      </c>
      <c r="R3416" s="419" t="s">
        <v>25329</v>
      </c>
      <c r="S3416" s="424"/>
      <c r="T3416" s="424"/>
      <c r="U3416" s="424"/>
    </row>
    <row r="3417" spans="1:21" ht="14.6" x14ac:dyDescent="0.4">
      <c r="A3417" s="419" t="s">
        <v>18045</v>
      </c>
      <c r="B3417" s="419" t="s">
        <v>39218</v>
      </c>
      <c r="C3417" s="419" t="s">
        <v>13421</v>
      </c>
      <c r="D3417" s="419" t="s">
        <v>20148</v>
      </c>
      <c r="E3417" s="419"/>
      <c r="F3417" s="419" t="s">
        <v>39219</v>
      </c>
      <c r="G3417" s="419" t="s">
        <v>19396</v>
      </c>
      <c r="H3417" s="419"/>
      <c r="I3417" s="419" t="s">
        <v>17998</v>
      </c>
      <c r="J3417" s="419" t="s">
        <v>20258</v>
      </c>
      <c r="K3417" s="419" t="s">
        <v>11098</v>
      </c>
      <c r="L3417" s="419" t="s">
        <v>35323</v>
      </c>
      <c r="M3417" s="419" t="s">
        <v>19398</v>
      </c>
      <c r="N3417" s="419" t="s">
        <v>11099</v>
      </c>
      <c r="O3417" s="419" t="s">
        <v>21062</v>
      </c>
      <c r="P3417" s="419" t="s">
        <v>10959</v>
      </c>
      <c r="Q3417" s="425">
        <v>1</v>
      </c>
      <c r="R3417" s="419" t="s">
        <v>25330</v>
      </c>
      <c r="S3417" s="424"/>
      <c r="T3417" s="424"/>
      <c r="U3417" s="424"/>
    </row>
    <row r="3418" spans="1:21" ht="14.6" x14ac:dyDescent="0.4">
      <c r="A3418" s="419" t="s">
        <v>18045</v>
      </c>
      <c r="B3418" s="419" t="s">
        <v>39220</v>
      </c>
      <c r="C3418" s="419" t="s">
        <v>13421</v>
      </c>
      <c r="D3418" s="419" t="s">
        <v>20148</v>
      </c>
      <c r="E3418" s="419"/>
      <c r="F3418" s="419" t="s">
        <v>39221</v>
      </c>
      <c r="G3418" s="419" t="s">
        <v>19396</v>
      </c>
      <c r="H3418" s="419"/>
      <c r="I3418" s="419" t="s">
        <v>19497</v>
      </c>
      <c r="J3418" s="419" t="s">
        <v>20258</v>
      </c>
      <c r="K3418" s="419" t="s">
        <v>11100</v>
      </c>
      <c r="L3418" s="419" t="s">
        <v>35323</v>
      </c>
      <c r="M3418" s="419" t="s">
        <v>19398</v>
      </c>
      <c r="N3418" s="419" t="s">
        <v>11101</v>
      </c>
      <c r="O3418" s="419" t="s">
        <v>21062</v>
      </c>
      <c r="P3418" s="419" t="s">
        <v>13422</v>
      </c>
      <c r="Q3418" s="425">
        <v>1</v>
      </c>
      <c r="R3418" s="419" t="s">
        <v>25331</v>
      </c>
      <c r="S3418" s="424"/>
      <c r="T3418" s="424"/>
      <c r="U3418" s="424"/>
    </row>
    <row r="3419" spans="1:21" ht="14.6" x14ac:dyDescent="0.4">
      <c r="A3419" s="419" t="s">
        <v>18045</v>
      </c>
      <c r="B3419" s="419" t="s">
        <v>39222</v>
      </c>
      <c r="C3419" s="419" t="s">
        <v>13421</v>
      </c>
      <c r="D3419" s="419" t="s">
        <v>20148</v>
      </c>
      <c r="E3419" s="419"/>
      <c r="F3419" s="419" t="s">
        <v>39223</v>
      </c>
      <c r="G3419" s="419" t="s">
        <v>19396</v>
      </c>
      <c r="H3419" s="419"/>
      <c r="I3419" s="419" t="s">
        <v>19441</v>
      </c>
      <c r="J3419" s="419" t="s">
        <v>20258</v>
      </c>
      <c r="K3419" s="419" t="s">
        <v>11102</v>
      </c>
      <c r="L3419" s="419" t="s">
        <v>35323</v>
      </c>
      <c r="M3419" s="419" t="s">
        <v>19398</v>
      </c>
      <c r="N3419" s="419" t="s">
        <v>11103</v>
      </c>
      <c r="O3419" s="419" t="s">
        <v>21062</v>
      </c>
      <c r="P3419" s="419" t="s">
        <v>10959</v>
      </c>
      <c r="Q3419" s="425">
        <v>1</v>
      </c>
      <c r="R3419" s="419" t="s">
        <v>25332</v>
      </c>
      <c r="S3419" s="424"/>
      <c r="T3419" s="424"/>
      <c r="U3419" s="424"/>
    </row>
    <row r="3420" spans="1:21" ht="14.6" x14ac:dyDescent="0.4">
      <c r="A3420" s="419" t="s">
        <v>18045</v>
      </c>
      <c r="B3420" s="419" t="s">
        <v>39224</v>
      </c>
      <c r="C3420" s="419" t="s">
        <v>13421</v>
      </c>
      <c r="D3420" s="419" t="s">
        <v>20148</v>
      </c>
      <c r="E3420" s="419"/>
      <c r="F3420" s="419" t="s">
        <v>39225</v>
      </c>
      <c r="G3420" s="419" t="s">
        <v>19396</v>
      </c>
      <c r="H3420" s="419"/>
      <c r="I3420" s="419" t="s">
        <v>20230</v>
      </c>
      <c r="J3420" s="419" t="s">
        <v>20258</v>
      </c>
      <c r="K3420" s="419" t="s">
        <v>11104</v>
      </c>
      <c r="L3420" s="419" t="s">
        <v>35323</v>
      </c>
      <c r="M3420" s="419" t="s">
        <v>19398</v>
      </c>
      <c r="N3420" s="419" t="s">
        <v>11105</v>
      </c>
      <c r="O3420" s="419" t="s">
        <v>21062</v>
      </c>
      <c r="P3420" s="419" t="s">
        <v>10962</v>
      </c>
      <c r="Q3420" s="425">
        <v>1</v>
      </c>
      <c r="R3420" s="419" t="s">
        <v>25333</v>
      </c>
      <c r="S3420" s="424"/>
      <c r="T3420" s="424"/>
      <c r="U3420" s="424"/>
    </row>
    <row r="3421" spans="1:21" ht="14.6" x14ac:dyDescent="0.4">
      <c r="A3421" s="419" t="s">
        <v>18045</v>
      </c>
      <c r="B3421" s="419" t="s">
        <v>39226</v>
      </c>
      <c r="C3421" s="419" t="s">
        <v>13323</v>
      </c>
      <c r="D3421" s="419" t="s">
        <v>20148</v>
      </c>
      <c r="E3421" s="419"/>
      <c r="F3421" s="419" t="s">
        <v>39227</v>
      </c>
      <c r="G3421" s="419" t="s">
        <v>19396</v>
      </c>
      <c r="H3421" s="419"/>
      <c r="I3421" s="419" t="s">
        <v>19429</v>
      </c>
      <c r="J3421" s="419" t="s">
        <v>20258</v>
      </c>
      <c r="K3421" s="419" t="s">
        <v>11106</v>
      </c>
      <c r="L3421" s="419" t="s">
        <v>35323</v>
      </c>
      <c r="M3421" s="419" t="s">
        <v>19398</v>
      </c>
      <c r="N3421" s="419" t="s">
        <v>11107</v>
      </c>
      <c r="O3421" s="419" t="s">
        <v>21062</v>
      </c>
      <c r="P3421" s="419" t="s">
        <v>13324</v>
      </c>
      <c r="Q3421" s="425">
        <v>1</v>
      </c>
      <c r="R3421" s="419" t="s">
        <v>25334</v>
      </c>
      <c r="S3421" s="424"/>
      <c r="T3421" s="424"/>
      <c r="U3421" s="424"/>
    </row>
    <row r="3422" spans="1:21" ht="14.6" x14ac:dyDescent="0.4">
      <c r="A3422" s="419" t="s">
        <v>18045</v>
      </c>
      <c r="B3422" s="419" t="s">
        <v>39228</v>
      </c>
      <c r="C3422" s="419" t="s">
        <v>13421</v>
      </c>
      <c r="D3422" s="419" t="s">
        <v>20148</v>
      </c>
      <c r="E3422" s="419"/>
      <c r="F3422" s="419" t="s">
        <v>39229</v>
      </c>
      <c r="G3422" s="419" t="s">
        <v>19396</v>
      </c>
      <c r="H3422" s="419"/>
      <c r="I3422" s="419" t="s">
        <v>19520</v>
      </c>
      <c r="J3422" s="419" t="s">
        <v>20258</v>
      </c>
      <c r="K3422" s="419" t="s">
        <v>11108</v>
      </c>
      <c r="L3422" s="419" t="s">
        <v>35323</v>
      </c>
      <c r="M3422" s="419" t="s">
        <v>19398</v>
      </c>
      <c r="N3422" s="419" t="s">
        <v>11109</v>
      </c>
      <c r="O3422" s="419" t="s">
        <v>21062</v>
      </c>
      <c r="P3422" s="419" t="s">
        <v>10959</v>
      </c>
      <c r="Q3422" s="425">
        <v>1</v>
      </c>
      <c r="R3422" s="419" t="s">
        <v>25335</v>
      </c>
      <c r="S3422" s="424"/>
      <c r="T3422" s="424"/>
      <c r="U3422" s="424"/>
    </row>
    <row r="3423" spans="1:21" ht="14.6" x14ac:dyDescent="0.4">
      <c r="A3423" s="419" t="s">
        <v>18045</v>
      </c>
      <c r="B3423" s="419" t="s">
        <v>35922</v>
      </c>
      <c r="C3423" s="419" t="s">
        <v>13421</v>
      </c>
      <c r="D3423" s="419" t="s">
        <v>20148</v>
      </c>
      <c r="E3423" s="419"/>
      <c r="F3423" s="419" t="s">
        <v>39230</v>
      </c>
      <c r="G3423" s="419" t="s">
        <v>19396</v>
      </c>
      <c r="H3423" s="419"/>
      <c r="I3423" s="419" t="s">
        <v>20227</v>
      </c>
      <c r="J3423" s="419" t="s">
        <v>20258</v>
      </c>
      <c r="K3423" s="419" t="s">
        <v>11110</v>
      </c>
      <c r="L3423" s="419" t="s">
        <v>35323</v>
      </c>
      <c r="M3423" s="419" t="s">
        <v>19398</v>
      </c>
      <c r="N3423" s="419" t="s">
        <v>11111</v>
      </c>
      <c r="O3423" s="419" t="s">
        <v>21062</v>
      </c>
      <c r="P3423" s="419" t="s">
        <v>13422</v>
      </c>
      <c r="Q3423" s="425">
        <v>1</v>
      </c>
      <c r="R3423" s="419" t="s">
        <v>25336</v>
      </c>
      <c r="S3423" s="424"/>
      <c r="T3423" s="424"/>
      <c r="U3423" s="424"/>
    </row>
    <row r="3424" spans="1:21" ht="14.6" x14ac:dyDescent="0.4">
      <c r="A3424" s="419" t="s">
        <v>18045</v>
      </c>
      <c r="B3424" s="419" t="s">
        <v>39231</v>
      </c>
      <c r="C3424" s="419" t="s">
        <v>13421</v>
      </c>
      <c r="D3424" s="419" t="s">
        <v>20148</v>
      </c>
      <c r="E3424" s="419"/>
      <c r="F3424" s="419" t="s">
        <v>39232</v>
      </c>
      <c r="G3424" s="419" t="s">
        <v>19396</v>
      </c>
      <c r="H3424" s="419"/>
      <c r="I3424" s="419" t="s">
        <v>19345</v>
      </c>
      <c r="J3424" s="419" t="s">
        <v>20258</v>
      </c>
      <c r="K3424" s="419" t="s">
        <v>11112</v>
      </c>
      <c r="L3424" s="419" t="s">
        <v>35323</v>
      </c>
      <c r="M3424" s="419" t="s">
        <v>19398</v>
      </c>
      <c r="N3424" s="419" t="s">
        <v>11113</v>
      </c>
      <c r="O3424" s="419" t="s">
        <v>21062</v>
      </c>
      <c r="P3424" s="419" t="s">
        <v>10962</v>
      </c>
      <c r="Q3424" s="425">
        <v>1</v>
      </c>
      <c r="R3424" s="419" t="s">
        <v>25337</v>
      </c>
      <c r="S3424" s="424"/>
      <c r="T3424" s="424"/>
      <c r="U3424" s="424"/>
    </row>
    <row r="3425" spans="1:21" ht="14.6" x14ac:dyDescent="0.4">
      <c r="A3425" s="419" t="s">
        <v>18045</v>
      </c>
      <c r="B3425" s="419" t="s">
        <v>39233</v>
      </c>
      <c r="C3425" s="419" t="s">
        <v>13421</v>
      </c>
      <c r="D3425" s="419" t="s">
        <v>20148</v>
      </c>
      <c r="E3425" s="419"/>
      <c r="F3425" s="419" t="s">
        <v>39234</v>
      </c>
      <c r="G3425" s="419" t="s">
        <v>19396</v>
      </c>
      <c r="H3425" s="419"/>
      <c r="I3425" s="419" t="s">
        <v>20245</v>
      </c>
      <c r="J3425" s="419" t="s">
        <v>20258</v>
      </c>
      <c r="K3425" s="419" t="s">
        <v>11114</v>
      </c>
      <c r="L3425" s="419" t="s">
        <v>35323</v>
      </c>
      <c r="M3425" s="419" t="s">
        <v>19398</v>
      </c>
      <c r="N3425" s="419" t="s">
        <v>11115</v>
      </c>
      <c r="O3425" s="419" t="s">
        <v>21062</v>
      </c>
      <c r="P3425" s="419" t="s">
        <v>13422</v>
      </c>
      <c r="Q3425" s="425">
        <v>1</v>
      </c>
      <c r="R3425" s="419" t="s">
        <v>25338</v>
      </c>
      <c r="S3425" s="424"/>
      <c r="T3425" s="424"/>
      <c r="U3425" s="424"/>
    </row>
    <row r="3426" spans="1:21" ht="14.6" x14ac:dyDescent="0.4">
      <c r="A3426" s="419" t="s">
        <v>18045</v>
      </c>
      <c r="B3426" s="419" t="s">
        <v>39235</v>
      </c>
      <c r="C3426" s="419" t="s">
        <v>13421</v>
      </c>
      <c r="D3426" s="419" t="s">
        <v>20148</v>
      </c>
      <c r="E3426" s="419"/>
      <c r="F3426" s="419" t="s">
        <v>39236</v>
      </c>
      <c r="G3426" s="419" t="s">
        <v>19396</v>
      </c>
      <c r="H3426" s="419"/>
      <c r="I3426" s="419" t="s">
        <v>20150</v>
      </c>
      <c r="J3426" s="419" t="s">
        <v>20258</v>
      </c>
      <c r="K3426" s="419" t="s">
        <v>22088</v>
      </c>
      <c r="L3426" s="419" t="s">
        <v>35323</v>
      </c>
      <c r="M3426" s="419" t="s">
        <v>19398</v>
      </c>
      <c r="N3426" s="419" t="s">
        <v>22089</v>
      </c>
      <c r="O3426" s="419" t="s">
        <v>21062</v>
      </c>
      <c r="P3426" s="419" t="s">
        <v>10962</v>
      </c>
      <c r="Q3426" s="425">
        <v>1</v>
      </c>
      <c r="R3426" s="419" t="s">
        <v>25339</v>
      </c>
      <c r="S3426" s="424"/>
      <c r="T3426" s="424"/>
      <c r="U3426" s="424"/>
    </row>
    <row r="3427" spans="1:21" ht="14.6" x14ac:dyDescent="0.4">
      <c r="A3427" s="419" t="s">
        <v>18045</v>
      </c>
      <c r="B3427" s="419" t="s">
        <v>11116</v>
      </c>
      <c r="C3427" s="419" t="s">
        <v>13421</v>
      </c>
      <c r="D3427" s="419" t="s">
        <v>20148</v>
      </c>
      <c r="E3427" s="419"/>
      <c r="F3427" s="419" t="s">
        <v>39237</v>
      </c>
      <c r="G3427" s="419" t="s">
        <v>19396</v>
      </c>
      <c r="H3427" s="419"/>
      <c r="I3427" s="419" t="s">
        <v>19413</v>
      </c>
      <c r="J3427" s="419" t="s">
        <v>20258</v>
      </c>
      <c r="K3427" s="419" t="s">
        <v>11117</v>
      </c>
      <c r="L3427" s="419" t="s">
        <v>35323</v>
      </c>
      <c r="M3427" s="419" t="s">
        <v>19453</v>
      </c>
      <c r="N3427" s="419" t="s">
        <v>11118</v>
      </c>
      <c r="O3427" s="419" t="s">
        <v>21063</v>
      </c>
      <c r="P3427" s="419" t="s">
        <v>10962</v>
      </c>
      <c r="Q3427" s="425">
        <v>1</v>
      </c>
      <c r="R3427" s="419" t="s">
        <v>25340</v>
      </c>
      <c r="S3427" s="424"/>
      <c r="T3427" s="424"/>
      <c r="U3427" s="424"/>
    </row>
    <row r="3428" spans="1:21" ht="14.6" x14ac:dyDescent="0.4">
      <c r="A3428" s="419" t="s">
        <v>18045</v>
      </c>
      <c r="B3428" s="419" t="s">
        <v>11119</v>
      </c>
      <c r="C3428" s="419" t="s">
        <v>13421</v>
      </c>
      <c r="D3428" s="419" t="s">
        <v>20148</v>
      </c>
      <c r="E3428" s="419"/>
      <c r="F3428" s="419" t="s">
        <v>39238</v>
      </c>
      <c r="G3428" s="419" t="s">
        <v>19396</v>
      </c>
      <c r="H3428" s="419"/>
      <c r="I3428" s="419" t="s">
        <v>19464</v>
      </c>
      <c r="J3428" s="419" t="s">
        <v>20258</v>
      </c>
      <c r="K3428" s="419" t="s">
        <v>11120</v>
      </c>
      <c r="L3428" s="419" t="s">
        <v>35323</v>
      </c>
      <c r="M3428" s="419" t="s">
        <v>19453</v>
      </c>
      <c r="N3428" s="419" t="s">
        <v>11121</v>
      </c>
      <c r="O3428" s="419" t="s">
        <v>21063</v>
      </c>
      <c r="P3428" s="419" t="s">
        <v>10962</v>
      </c>
      <c r="Q3428" s="425">
        <v>1</v>
      </c>
      <c r="R3428" s="419" t="s">
        <v>25341</v>
      </c>
      <c r="S3428" s="424"/>
      <c r="T3428" s="424"/>
      <c r="U3428" s="424"/>
    </row>
    <row r="3429" spans="1:21" ht="14.6" x14ac:dyDescent="0.4">
      <c r="A3429" s="419" t="s">
        <v>18045</v>
      </c>
      <c r="B3429" s="419" t="s">
        <v>39239</v>
      </c>
      <c r="C3429" s="419" t="s">
        <v>13421</v>
      </c>
      <c r="D3429" s="419" t="s">
        <v>20148</v>
      </c>
      <c r="E3429" s="419"/>
      <c r="F3429" s="419" t="s">
        <v>39240</v>
      </c>
      <c r="G3429" s="419" t="s">
        <v>19396</v>
      </c>
      <c r="H3429" s="419"/>
      <c r="I3429" s="419" t="s">
        <v>17980</v>
      </c>
      <c r="J3429" s="419" t="s">
        <v>20258</v>
      </c>
      <c r="K3429" s="419" t="s">
        <v>11122</v>
      </c>
      <c r="L3429" s="419" t="s">
        <v>35323</v>
      </c>
      <c r="M3429" s="419" t="s">
        <v>19453</v>
      </c>
      <c r="N3429" s="419" t="s">
        <v>11123</v>
      </c>
      <c r="O3429" s="419" t="s">
        <v>21064</v>
      </c>
      <c r="P3429" s="419" t="s">
        <v>10962</v>
      </c>
      <c r="Q3429" s="425">
        <v>1</v>
      </c>
      <c r="R3429" s="419" t="s">
        <v>25342</v>
      </c>
      <c r="S3429" s="424"/>
      <c r="T3429" s="424"/>
      <c r="U3429" s="424"/>
    </row>
    <row r="3430" spans="1:21" ht="14.6" x14ac:dyDescent="0.4">
      <c r="A3430" s="419" t="s">
        <v>18045</v>
      </c>
      <c r="B3430" s="419" t="s">
        <v>39241</v>
      </c>
      <c r="C3430" s="419" t="s">
        <v>13421</v>
      </c>
      <c r="D3430" s="419" t="s">
        <v>20148</v>
      </c>
      <c r="E3430" s="419"/>
      <c r="F3430" s="419" t="s">
        <v>39242</v>
      </c>
      <c r="G3430" s="419" t="s">
        <v>19396</v>
      </c>
      <c r="H3430" s="419"/>
      <c r="I3430" s="419" t="s">
        <v>19457</v>
      </c>
      <c r="J3430" s="419" t="s">
        <v>20258</v>
      </c>
      <c r="K3430" s="419" t="s">
        <v>11124</v>
      </c>
      <c r="L3430" s="419" t="s">
        <v>35323</v>
      </c>
      <c r="M3430" s="419" t="s">
        <v>19453</v>
      </c>
      <c r="N3430" s="419" t="s">
        <v>11125</v>
      </c>
      <c r="O3430" s="419" t="s">
        <v>21064</v>
      </c>
      <c r="P3430" s="419" t="s">
        <v>10962</v>
      </c>
      <c r="Q3430" s="425">
        <v>1</v>
      </c>
      <c r="R3430" s="419" t="s">
        <v>25343</v>
      </c>
      <c r="S3430" s="424"/>
      <c r="T3430" s="424"/>
      <c r="U3430" s="424"/>
    </row>
    <row r="3431" spans="1:21" ht="14.6" x14ac:dyDescent="0.4">
      <c r="A3431" s="419" t="s">
        <v>18045</v>
      </c>
      <c r="B3431" s="419" t="s">
        <v>39243</v>
      </c>
      <c r="C3431" s="419" t="s">
        <v>13421</v>
      </c>
      <c r="D3431" s="419" t="s">
        <v>20148</v>
      </c>
      <c r="E3431" s="419"/>
      <c r="F3431" s="419" t="s">
        <v>39244</v>
      </c>
      <c r="G3431" s="419" t="s">
        <v>19396</v>
      </c>
      <c r="H3431" s="419"/>
      <c r="I3431" s="419" t="s">
        <v>18039</v>
      </c>
      <c r="J3431" s="419" t="s">
        <v>20258</v>
      </c>
      <c r="K3431" s="419" t="s">
        <v>11126</v>
      </c>
      <c r="L3431" s="419" t="s">
        <v>35323</v>
      </c>
      <c r="M3431" s="419" t="s">
        <v>19453</v>
      </c>
      <c r="N3431" s="419" t="s">
        <v>11127</v>
      </c>
      <c r="O3431" s="419" t="s">
        <v>21063</v>
      </c>
      <c r="P3431" s="419" t="s">
        <v>10956</v>
      </c>
      <c r="Q3431" s="425">
        <v>1</v>
      </c>
      <c r="R3431" s="419" t="s">
        <v>25344</v>
      </c>
      <c r="S3431" s="424"/>
      <c r="T3431" s="424"/>
      <c r="U3431" s="424"/>
    </row>
    <row r="3432" spans="1:21" ht="14.6" x14ac:dyDescent="0.4">
      <c r="A3432" s="419" t="s">
        <v>18045</v>
      </c>
      <c r="B3432" s="419" t="s">
        <v>33207</v>
      </c>
      <c r="C3432" s="419" t="s">
        <v>13421</v>
      </c>
      <c r="D3432" s="419" t="s">
        <v>20148</v>
      </c>
      <c r="E3432" s="419"/>
      <c r="F3432" s="419" t="s">
        <v>39245</v>
      </c>
      <c r="G3432" s="419" t="s">
        <v>19396</v>
      </c>
      <c r="H3432" s="419"/>
      <c r="I3432" s="419" t="s">
        <v>20168</v>
      </c>
      <c r="J3432" s="419" t="s">
        <v>20258</v>
      </c>
      <c r="K3432" s="419" t="s">
        <v>11128</v>
      </c>
      <c r="L3432" s="419" t="s">
        <v>35323</v>
      </c>
      <c r="M3432" s="419" t="s">
        <v>19453</v>
      </c>
      <c r="N3432" s="419" t="s">
        <v>11129</v>
      </c>
      <c r="O3432" s="419" t="s">
        <v>21063</v>
      </c>
      <c r="P3432" s="419" t="s">
        <v>10956</v>
      </c>
      <c r="Q3432" s="425">
        <v>1</v>
      </c>
      <c r="R3432" s="419" t="s">
        <v>25345</v>
      </c>
      <c r="S3432" s="424"/>
      <c r="T3432" s="424"/>
      <c r="U3432" s="424"/>
    </row>
    <row r="3433" spans="1:21" ht="14.6" x14ac:dyDescent="0.4">
      <c r="A3433" s="419" t="s">
        <v>18045</v>
      </c>
      <c r="B3433" s="419" t="s">
        <v>39246</v>
      </c>
      <c r="C3433" s="419" t="s">
        <v>13421</v>
      </c>
      <c r="D3433" s="419" t="s">
        <v>20148</v>
      </c>
      <c r="E3433" s="419"/>
      <c r="F3433" s="419" t="s">
        <v>39247</v>
      </c>
      <c r="G3433" s="419" t="s">
        <v>19396</v>
      </c>
      <c r="H3433" s="419"/>
      <c r="I3433" s="419" t="s">
        <v>20142</v>
      </c>
      <c r="J3433" s="419" t="s">
        <v>20258</v>
      </c>
      <c r="K3433" s="419" t="s">
        <v>11130</v>
      </c>
      <c r="L3433" s="419" t="s">
        <v>35323</v>
      </c>
      <c r="M3433" s="419" t="s">
        <v>19453</v>
      </c>
      <c r="N3433" s="419" t="s">
        <v>11131</v>
      </c>
      <c r="O3433" s="419" t="s">
        <v>21063</v>
      </c>
      <c r="P3433" s="419" t="s">
        <v>10956</v>
      </c>
      <c r="Q3433" s="425">
        <v>1</v>
      </c>
      <c r="R3433" s="419" t="s">
        <v>25346</v>
      </c>
      <c r="S3433" s="424"/>
      <c r="T3433" s="424"/>
      <c r="U3433" s="424"/>
    </row>
    <row r="3434" spans="1:21" ht="14.6" x14ac:dyDescent="0.4">
      <c r="A3434" s="419" t="s">
        <v>18045</v>
      </c>
      <c r="B3434" s="419" t="s">
        <v>39248</v>
      </c>
      <c r="C3434" s="419" t="s">
        <v>13421</v>
      </c>
      <c r="D3434" s="419" t="s">
        <v>20148</v>
      </c>
      <c r="E3434" s="419"/>
      <c r="F3434" s="419" t="s">
        <v>39249</v>
      </c>
      <c r="G3434" s="419" t="s">
        <v>19396</v>
      </c>
      <c r="H3434" s="419"/>
      <c r="I3434" s="419" t="s">
        <v>19410</v>
      </c>
      <c r="J3434" s="419" t="s">
        <v>20258</v>
      </c>
      <c r="K3434" s="419" t="s">
        <v>11132</v>
      </c>
      <c r="L3434" s="419" t="s">
        <v>35323</v>
      </c>
      <c r="M3434" s="419" t="s">
        <v>19453</v>
      </c>
      <c r="N3434" s="419" t="s">
        <v>11133</v>
      </c>
      <c r="O3434" s="419" t="s">
        <v>21064</v>
      </c>
      <c r="P3434" s="419" t="s">
        <v>10959</v>
      </c>
      <c r="Q3434" s="425">
        <v>1</v>
      </c>
      <c r="R3434" s="419" t="s">
        <v>25347</v>
      </c>
      <c r="S3434" s="424"/>
      <c r="T3434" s="424"/>
      <c r="U3434" s="424"/>
    </row>
    <row r="3435" spans="1:21" ht="14.6" x14ac:dyDescent="0.4">
      <c r="A3435" s="419" t="s">
        <v>18045</v>
      </c>
      <c r="B3435" s="419" t="s">
        <v>39250</v>
      </c>
      <c r="C3435" s="419" t="s">
        <v>13421</v>
      </c>
      <c r="D3435" s="419" t="s">
        <v>20148</v>
      </c>
      <c r="E3435" s="419"/>
      <c r="F3435" s="419" t="s">
        <v>39251</v>
      </c>
      <c r="G3435" s="419" t="s">
        <v>19396</v>
      </c>
      <c r="H3435" s="419"/>
      <c r="I3435" s="419" t="s">
        <v>20271</v>
      </c>
      <c r="J3435" s="419" t="s">
        <v>20258</v>
      </c>
      <c r="K3435" s="419" t="s">
        <v>11134</v>
      </c>
      <c r="L3435" s="419" t="s">
        <v>35323</v>
      </c>
      <c r="M3435" s="419" t="s">
        <v>19453</v>
      </c>
      <c r="N3435" s="419" t="s">
        <v>11135</v>
      </c>
      <c r="O3435" s="419" t="s">
        <v>21063</v>
      </c>
      <c r="P3435" s="419" t="s">
        <v>10962</v>
      </c>
      <c r="Q3435" s="425">
        <v>1</v>
      </c>
      <c r="R3435" s="419" t="s">
        <v>25348</v>
      </c>
      <c r="S3435" s="424"/>
      <c r="T3435" s="424"/>
      <c r="U3435" s="424"/>
    </row>
    <row r="3436" spans="1:21" ht="14.6" x14ac:dyDescent="0.4">
      <c r="A3436" s="419" t="s">
        <v>18045</v>
      </c>
      <c r="B3436" s="419" t="s">
        <v>33208</v>
      </c>
      <c r="C3436" s="419" t="s">
        <v>13421</v>
      </c>
      <c r="D3436" s="419" t="s">
        <v>20148</v>
      </c>
      <c r="E3436" s="419"/>
      <c r="F3436" s="419" t="s">
        <v>39252</v>
      </c>
      <c r="G3436" s="419" t="s">
        <v>19396</v>
      </c>
      <c r="H3436" s="419"/>
      <c r="I3436" s="419" t="s">
        <v>18089</v>
      </c>
      <c r="J3436" s="419" t="s">
        <v>20258</v>
      </c>
      <c r="K3436" s="419" t="s">
        <v>11136</v>
      </c>
      <c r="L3436" s="419" t="s">
        <v>35323</v>
      </c>
      <c r="M3436" s="419" t="s">
        <v>19453</v>
      </c>
      <c r="N3436" s="419" t="s">
        <v>11137</v>
      </c>
      <c r="O3436" s="419" t="s">
        <v>21063</v>
      </c>
      <c r="P3436" s="419" t="s">
        <v>10962</v>
      </c>
      <c r="Q3436" s="425">
        <v>1</v>
      </c>
      <c r="R3436" s="419" t="s">
        <v>25349</v>
      </c>
      <c r="S3436" s="424"/>
      <c r="T3436" s="424"/>
      <c r="U3436" s="424"/>
    </row>
    <row r="3437" spans="1:21" ht="14.6" x14ac:dyDescent="0.4">
      <c r="A3437" s="419" t="s">
        <v>18045</v>
      </c>
      <c r="B3437" s="419" t="s">
        <v>33209</v>
      </c>
      <c r="C3437" s="419" t="s">
        <v>13421</v>
      </c>
      <c r="D3437" s="419" t="s">
        <v>20148</v>
      </c>
      <c r="E3437" s="419"/>
      <c r="F3437" s="419" t="s">
        <v>39253</v>
      </c>
      <c r="G3437" s="419" t="s">
        <v>19396</v>
      </c>
      <c r="H3437" s="419"/>
      <c r="I3437" s="419" t="s">
        <v>20249</v>
      </c>
      <c r="J3437" s="419" t="s">
        <v>20258</v>
      </c>
      <c r="K3437" s="419" t="s">
        <v>11138</v>
      </c>
      <c r="L3437" s="419" t="s">
        <v>35323</v>
      </c>
      <c r="M3437" s="419" t="s">
        <v>19453</v>
      </c>
      <c r="N3437" s="419" t="s">
        <v>11139</v>
      </c>
      <c r="O3437" s="419" t="s">
        <v>21063</v>
      </c>
      <c r="P3437" s="419" t="s">
        <v>10962</v>
      </c>
      <c r="Q3437" s="425">
        <v>1</v>
      </c>
      <c r="R3437" s="419" t="s">
        <v>25350</v>
      </c>
      <c r="S3437" s="424"/>
      <c r="T3437" s="424"/>
      <c r="U3437" s="424"/>
    </row>
    <row r="3438" spans="1:21" ht="14.6" x14ac:dyDescent="0.4">
      <c r="A3438" s="419" t="s">
        <v>18045</v>
      </c>
      <c r="B3438" s="419" t="s">
        <v>31511</v>
      </c>
      <c r="C3438" s="419" t="s">
        <v>13421</v>
      </c>
      <c r="D3438" s="419" t="s">
        <v>20148</v>
      </c>
      <c r="E3438" s="419"/>
      <c r="F3438" s="419" t="s">
        <v>39254</v>
      </c>
      <c r="G3438" s="419" t="s">
        <v>19396</v>
      </c>
      <c r="H3438" s="419"/>
      <c r="I3438" s="419" t="s">
        <v>18083</v>
      </c>
      <c r="J3438" s="419" t="s">
        <v>20258</v>
      </c>
      <c r="K3438" s="419" t="s">
        <v>11140</v>
      </c>
      <c r="L3438" s="419" t="s">
        <v>35323</v>
      </c>
      <c r="M3438" s="419" t="s">
        <v>19453</v>
      </c>
      <c r="N3438" s="419" t="s">
        <v>11141</v>
      </c>
      <c r="O3438" s="419" t="s">
        <v>21063</v>
      </c>
      <c r="P3438" s="419" t="s">
        <v>10962</v>
      </c>
      <c r="Q3438" s="425">
        <v>1</v>
      </c>
      <c r="R3438" s="419" t="s">
        <v>25351</v>
      </c>
      <c r="S3438" s="424"/>
      <c r="T3438" s="424"/>
      <c r="U3438" s="424"/>
    </row>
    <row r="3439" spans="1:21" ht="14.6" x14ac:dyDescent="0.4">
      <c r="A3439" s="419" t="s">
        <v>18045</v>
      </c>
      <c r="B3439" s="419" t="s">
        <v>39255</v>
      </c>
      <c r="C3439" s="419" t="s">
        <v>13421</v>
      </c>
      <c r="D3439" s="419" t="s">
        <v>20148</v>
      </c>
      <c r="E3439" s="419"/>
      <c r="F3439" s="419" t="s">
        <v>39256</v>
      </c>
      <c r="G3439" s="419" t="s">
        <v>19396</v>
      </c>
      <c r="H3439" s="419"/>
      <c r="I3439" s="419" t="s">
        <v>18136</v>
      </c>
      <c r="J3439" s="419" t="s">
        <v>20258</v>
      </c>
      <c r="K3439" s="419" t="s">
        <v>11142</v>
      </c>
      <c r="L3439" s="419" t="s">
        <v>35323</v>
      </c>
      <c r="M3439" s="419" t="s">
        <v>19453</v>
      </c>
      <c r="N3439" s="419" t="s">
        <v>11143</v>
      </c>
      <c r="O3439" s="419" t="s">
        <v>21063</v>
      </c>
      <c r="P3439" s="419" t="s">
        <v>10956</v>
      </c>
      <c r="Q3439" s="425">
        <v>1</v>
      </c>
      <c r="R3439" s="419" t="s">
        <v>25352</v>
      </c>
      <c r="S3439" s="424"/>
      <c r="T3439" s="424"/>
      <c r="U3439" s="424"/>
    </row>
    <row r="3440" spans="1:21" ht="14.6" x14ac:dyDescent="0.4">
      <c r="A3440" s="419" t="s">
        <v>18045</v>
      </c>
      <c r="B3440" s="419" t="s">
        <v>39257</v>
      </c>
      <c r="C3440" s="419" t="s">
        <v>13421</v>
      </c>
      <c r="D3440" s="419" t="s">
        <v>20148</v>
      </c>
      <c r="E3440" s="419"/>
      <c r="F3440" s="419" t="s">
        <v>39258</v>
      </c>
      <c r="G3440" s="419" t="s">
        <v>19396</v>
      </c>
      <c r="H3440" s="419"/>
      <c r="I3440" s="419" t="s">
        <v>18131</v>
      </c>
      <c r="J3440" s="419" t="s">
        <v>20258</v>
      </c>
      <c r="K3440" s="419" t="s">
        <v>11144</v>
      </c>
      <c r="L3440" s="419" t="s">
        <v>35323</v>
      </c>
      <c r="M3440" s="419" t="s">
        <v>19453</v>
      </c>
      <c r="N3440" s="419" t="s">
        <v>11145</v>
      </c>
      <c r="O3440" s="419" t="s">
        <v>21063</v>
      </c>
      <c r="P3440" s="419" t="s">
        <v>10962</v>
      </c>
      <c r="Q3440" s="425">
        <v>1</v>
      </c>
      <c r="R3440" s="419" t="s">
        <v>25353</v>
      </c>
      <c r="S3440" s="424"/>
      <c r="T3440" s="424"/>
      <c r="U3440" s="424"/>
    </row>
    <row r="3441" spans="1:21" ht="14.6" x14ac:dyDescent="0.4">
      <c r="A3441" s="419" t="s">
        <v>18045</v>
      </c>
      <c r="B3441" s="419" t="s">
        <v>35514</v>
      </c>
      <c r="C3441" s="419" t="s">
        <v>13421</v>
      </c>
      <c r="D3441" s="419" t="s">
        <v>20148</v>
      </c>
      <c r="E3441" s="419"/>
      <c r="F3441" s="419" t="s">
        <v>39259</v>
      </c>
      <c r="G3441" s="419" t="s">
        <v>19396</v>
      </c>
      <c r="H3441" s="419"/>
      <c r="I3441" s="419" t="s">
        <v>20156</v>
      </c>
      <c r="J3441" s="419" t="s">
        <v>20258</v>
      </c>
      <c r="K3441" s="419" t="s">
        <v>11146</v>
      </c>
      <c r="L3441" s="419" t="s">
        <v>35323</v>
      </c>
      <c r="M3441" s="419" t="s">
        <v>19453</v>
      </c>
      <c r="N3441" s="419" t="s">
        <v>11147</v>
      </c>
      <c r="O3441" s="419" t="s">
        <v>21063</v>
      </c>
      <c r="P3441" s="419" t="s">
        <v>10956</v>
      </c>
      <c r="Q3441" s="425">
        <v>1</v>
      </c>
      <c r="R3441" s="419" t="s">
        <v>25354</v>
      </c>
      <c r="S3441" s="424"/>
      <c r="T3441" s="424"/>
      <c r="U3441" s="424"/>
    </row>
    <row r="3442" spans="1:21" ht="14.6" x14ac:dyDescent="0.4">
      <c r="A3442" s="419" t="s">
        <v>18045</v>
      </c>
      <c r="B3442" s="419" t="s">
        <v>39260</v>
      </c>
      <c r="C3442" s="419" t="s">
        <v>13421</v>
      </c>
      <c r="D3442" s="419" t="s">
        <v>20148</v>
      </c>
      <c r="E3442" s="419"/>
      <c r="F3442" s="419" t="s">
        <v>39261</v>
      </c>
      <c r="G3442" s="419" t="s">
        <v>19396</v>
      </c>
      <c r="H3442" s="419"/>
      <c r="I3442" s="419" t="s">
        <v>18123</v>
      </c>
      <c r="J3442" s="419" t="s">
        <v>20258</v>
      </c>
      <c r="K3442" s="419" t="s">
        <v>11148</v>
      </c>
      <c r="L3442" s="419" t="s">
        <v>35323</v>
      </c>
      <c r="M3442" s="419" t="s">
        <v>19453</v>
      </c>
      <c r="N3442" s="419" t="s">
        <v>11149</v>
      </c>
      <c r="O3442" s="419" t="s">
        <v>21064</v>
      </c>
      <c r="P3442" s="419" t="s">
        <v>10962</v>
      </c>
      <c r="Q3442" s="425">
        <v>1</v>
      </c>
      <c r="R3442" s="419" t="s">
        <v>25355</v>
      </c>
      <c r="S3442" s="424"/>
      <c r="T3442" s="424"/>
      <c r="U3442" s="424"/>
    </row>
    <row r="3443" spans="1:21" ht="14.6" x14ac:dyDescent="0.4">
      <c r="A3443" s="419" t="s">
        <v>18045</v>
      </c>
      <c r="B3443" s="419" t="s">
        <v>33210</v>
      </c>
      <c r="C3443" s="419" t="s">
        <v>13421</v>
      </c>
      <c r="D3443" s="419" t="s">
        <v>20148</v>
      </c>
      <c r="E3443" s="419"/>
      <c r="F3443" s="419" t="s">
        <v>39262</v>
      </c>
      <c r="G3443" s="419" t="s">
        <v>19396</v>
      </c>
      <c r="H3443" s="419"/>
      <c r="I3443" s="419" t="s">
        <v>20180</v>
      </c>
      <c r="J3443" s="419" t="s">
        <v>20258</v>
      </c>
      <c r="K3443" s="419" t="s">
        <v>11150</v>
      </c>
      <c r="L3443" s="419" t="s">
        <v>35323</v>
      </c>
      <c r="M3443" s="419" t="s">
        <v>19453</v>
      </c>
      <c r="N3443" s="419" t="s">
        <v>11151</v>
      </c>
      <c r="O3443" s="419" t="s">
        <v>21063</v>
      </c>
      <c r="P3443" s="419" t="s">
        <v>10962</v>
      </c>
      <c r="Q3443" s="425">
        <v>1</v>
      </c>
      <c r="R3443" s="419" t="s">
        <v>25356</v>
      </c>
      <c r="S3443" s="424"/>
      <c r="T3443" s="424"/>
      <c r="U3443" s="424"/>
    </row>
    <row r="3444" spans="1:21" ht="14.6" x14ac:dyDescent="0.4">
      <c r="A3444" s="419" t="s">
        <v>18045</v>
      </c>
      <c r="B3444" s="419" t="s">
        <v>33211</v>
      </c>
      <c r="C3444" s="419" t="s">
        <v>13421</v>
      </c>
      <c r="D3444" s="419" t="s">
        <v>20148</v>
      </c>
      <c r="E3444" s="419"/>
      <c r="F3444" s="419" t="s">
        <v>39263</v>
      </c>
      <c r="G3444" s="419" t="s">
        <v>19396</v>
      </c>
      <c r="H3444" s="419"/>
      <c r="I3444" s="419" t="s">
        <v>20245</v>
      </c>
      <c r="J3444" s="419" t="s">
        <v>20258</v>
      </c>
      <c r="K3444" s="419" t="s">
        <v>11152</v>
      </c>
      <c r="L3444" s="419" t="s">
        <v>35323</v>
      </c>
      <c r="M3444" s="419" t="s">
        <v>19453</v>
      </c>
      <c r="N3444" s="419" t="s">
        <v>11153</v>
      </c>
      <c r="O3444" s="419" t="s">
        <v>21063</v>
      </c>
      <c r="P3444" s="419" t="s">
        <v>10962</v>
      </c>
      <c r="Q3444" s="425">
        <v>1</v>
      </c>
      <c r="R3444" s="419" t="s">
        <v>25357</v>
      </c>
      <c r="S3444" s="424"/>
      <c r="T3444" s="424"/>
      <c r="U3444" s="424"/>
    </row>
    <row r="3445" spans="1:21" ht="14.6" x14ac:dyDescent="0.4">
      <c r="A3445" s="419" t="s">
        <v>18045</v>
      </c>
      <c r="B3445" s="419" t="s">
        <v>22278</v>
      </c>
      <c r="C3445" s="419" t="s">
        <v>13421</v>
      </c>
      <c r="D3445" s="419" t="s">
        <v>20148</v>
      </c>
      <c r="E3445" s="419"/>
      <c r="F3445" s="419" t="s">
        <v>39264</v>
      </c>
      <c r="G3445" s="419" t="s">
        <v>19396</v>
      </c>
      <c r="H3445" s="419"/>
      <c r="I3445" s="419" t="s">
        <v>19375</v>
      </c>
      <c r="J3445" s="419" t="s">
        <v>20258</v>
      </c>
      <c r="K3445" s="419" t="s">
        <v>11154</v>
      </c>
      <c r="L3445" s="419" t="s">
        <v>35323</v>
      </c>
      <c r="M3445" s="419" t="s">
        <v>19453</v>
      </c>
      <c r="N3445" s="419" t="s">
        <v>11155</v>
      </c>
      <c r="O3445" s="419" t="s">
        <v>21063</v>
      </c>
      <c r="P3445" s="419" t="s">
        <v>10962</v>
      </c>
      <c r="Q3445" s="425">
        <v>1</v>
      </c>
      <c r="R3445" s="419" t="s">
        <v>25358</v>
      </c>
      <c r="S3445" s="424"/>
      <c r="T3445" s="424"/>
      <c r="U3445" s="424"/>
    </row>
    <row r="3446" spans="1:21" ht="14.6" x14ac:dyDescent="0.4">
      <c r="A3446" s="419" t="s">
        <v>18045</v>
      </c>
      <c r="B3446" s="419" t="s">
        <v>33212</v>
      </c>
      <c r="C3446" s="419" t="s">
        <v>13421</v>
      </c>
      <c r="D3446" s="419" t="s">
        <v>20148</v>
      </c>
      <c r="E3446" s="419"/>
      <c r="F3446" s="419" t="s">
        <v>39265</v>
      </c>
      <c r="G3446" s="419" t="s">
        <v>19396</v>
      </c>
      <c r="H3446" s="419"/>
      <c r="I3446" s="419" t="s">
        <v>19364</v>
      </c>
      <c r="J3446" s="419" t="s">
        <v>20258</v>
      </c>
      <c r="K3446" s="419" t="s">
        <v>11156</v>
      </c>
      <c r="L3446" s="419" t="s">
        <v>35323</v>
      </c>
      <c r="M3446" s="419" t="s">
        <v>19453</v>
      </c>
      <c r="N3446" s="419" t="s">
        <v>11157</v>
      </c>
      <c r="O3446" s="419" t="s">
        <v>21012</v>
      </c>
      <c r="P3446" s="419" t="s">
        <v>10962</v>
      </c>
      <c r="Q3446" s="425">
        <v>1</v>
      </c>
      <c r="R3446" s="419" t="s">
        <v>25359</v>
      </c>
      <c r="S3446" s="424"/>
      <c r="T3446" s="424"/>
      <c r="U3446" s="424"/>
    </row>
    <row r="3447" spans="1:21" ht="14.6" x14ac:dyDescent="0.4">
      <c r="A3447" s="419" t="s">
        <v>18045</v>
      </c>
      <c r="B3447" s="419" t="s">
        <v>33213</v>
      </c>
      <c r="C3447" s="419" t="s">
        <v>13421</v>
      </c>
      <c r="D3447" s="419" t="s">
        <v>20148</v>
      </c>
      <c r="E3447" s="419"/>
      <c r="F3447" s="419" t="s">
        <v>39266</v>
      </c>
      <c r="G3447" s="419" t="s">
        <v>20248</v>
      </c>
      <c r="H3447" s="419"/>
      <c r="I3447" s="419" t="s">
        <v>19375</v>
      </c>
      <c r="J3447" s="419" t="s">
        <v>20258</v>
      </c>
      <c r="K3447" s="419" t="s">
        <v>11158</v>
      </c>
      <c r="L3447" s="419" t="s">
        <v>35323</v>
      </c>
      <c r="M3447" s="419" t="s">
        <v>19522</v>
      </c>
      <c r="N3447" s="419" t="s">
        <v>11159</v>
      </c>
      <c r="O3447" s="419" t="s">
        <v>21066</v>
      </c>
      <c r="P3447" s="419" t="s">
        <v>13422</v>
      </c>
      <c r="Q3447" s="425">
        <v>1</v>
      </c>
      <c r="R3447" s="419" t="s">
        <v>25360</v>
      </c>
      <c r="S3447" s="424"/>
      <c r="T3447" s="424"/>
      <c r="U3447" s="424"/>
    </row>
    <row r="3448" spans="1:21" ht="14.6" x14ac:dyDescent="0.4">
      <c r="A3448" s="419" t="s">
        <v>18045</v>
      </c>
      <c r="B3448" s="419" t="s">
        <v>33214</v>
      </c>
      <c r="C3448" s="419" t="s">
        <v>13421</v>
      </c>
      <c r="D3448" s="419" t="s">
        <v>20148</v>
      </c>
      <c r="E3448" s="419"/>
      <c r="F3448" s="419" t="s">
        <v>39267</v>
      </c>
      <c r="G3448" s="419" t="s">
        <v>19396</v>
      </c>
      <c r="H3448" s="419"/>
      <c r="I3448" s="419" t="s">
        <v>19821</v>
      </c>
      <c r="J3448" s="419" t="s">
        <v>20258</v>
      </c>
      <c r="K3448" s="419" t="s">
        <v>11160</v>
      </c>
      <c r="L3448" s="419" t="s">
        <v>35323</v>
      </c>
      <c r="M3448" s="419" t="s">
        <v>19526</v>
      </c>
      <c r="N3448" s="419" t="s">
        <v>11161</v>
      </c>
      <c r="O3448" s="419" t="s">
        <v>21067</v>
      </c>
      <c r="P3448" s="419" t="s">
        <v>10962</v>
      </c>
      <c r="Q3448" s="425">
        <v>1</v>
      </c>
      <c r="R3448" s="419" t="s">
        <v>25361</v>
      </c>
      <c r="S3448" s="424"/>
      <c r="T3448" s="424"/>
      <c r="U3448" s="424"/>
    </row>
    <row r="3449" spans="1:21" ht="14.6" x14ac:dyDescent="0.4">
      <c r="A3449" s="419" t="s">
        <v>18045</v>
      </c>
      <c r="B3449" s="419" t="s">
        <v>33215</v>
      </c>
      <c r="C3449" s="419" t="s">
        <v>13421</v>
      </c>
      <c r="D3449" s="419" t="s">
        <v>20148</v>
      </c>
      <c r="E3449" s="419"/>
      <c r="F3449" s="419" t="s">
        <v>39268</v>
      </c>
      <c r="G3449" s="419" t="s">
        <v>19396</v>
      </c>
      <c r="H3449" s="419"/>
      <c r="I3449" s="419" t="s">
        <v>19774</v>
      </c>
      <c r="J3449" s="419" t="s">
        <v>20258</v>
      </c>
      <c r="K3449" s="419" t="s">
        <v>11162</v>
      </c>
      <c r="L3449" s="419" t="s">
        <v>35323</v>
      </c>
      <c r="M3449" s="419" t="s">
        <v>19526</v>
      </c>
      <c r="N3449" s="419" t="s">
        <v>11163</v>
      </c>
      <c r="O3449" s="419" t="s">
        <v>21067</v>
      </c>
      <c r="P3449" s="419" t="s">
        <v>10962</v>
      </c>
      <c r="Q3449" s="425">
        <v>1</v>
      </c>
      <c r="R3449" s="419" t="s">
        <v>25362</v>
      </c>
      <c r="S3449" s="424"/>
      <c r="T3449" s="424"/>
      <c r="U3449" s="424"/>
    </row>
    <row r="3450" spans="1:21" ht="14.6" x14ac:dyDescent="0.4">
      <c r="A3450" s="419" t="s">
        <v>18045</v>
      </c>
      <c r="B3450" s="419" t="s">
        <v>33216</v>
      </c>
      <c r="C3450" s="419" t="s">
        <v>13421</v>
      </c>
      <c r="D3450" s="419" t="s">
        <v>20148</v>
      </c>
      <c r="E3450" s="419"/>
      <c r="F3450" s="419" t="s">
        <v>39269</v>
      </c>
      <c r="G3450" s="419" t="s">
        <v>19396</v>
      </c>
      <c r="H3450" s="419"/>
      <c r="I3450" s="419" t="s">
        <v>19652</v>
      </c>
      <c r="J3450" s="419" t="s">
        <v>20258</v>
      </c>
      <c r="K3450" s="419" t="s">
        <v>11164</v>
      </c>
      <c r="L3450" s="419" t="s">
        <v>35323</v>
      </c>
      <c r="M3450" s="419" t="s">
        <v>19526</v>
      </c>
      <c r="N3450" s="419" t="s">
        <v>11165</v>
      </c>
      <c r="O3450" s="419" t="s">
        <v>21067</v>
      </c>
      <c r="P3450" s="419" t="s">
        <v>10956</v>
      </c>
      <c r="Q3450" s="425">
        <v>1</v>
      </c>
      <c r="R3450" s="419" t="s">
        <v>25363</v>
      </c>
      <c r="S3450" s="424"/>
      <c r="T3450" s="424"/>
      <c r="U3450" s="424"/>
    </row>
    <row r="3451" spans="1:21" ht="14.6" x14ac:dyDescent="0.4">
      <c r="A3451" s="419" t="s">
        <v>18045</v>
      </c>
      <c r="B3451" s="419" t="s">
        <v>22090</v>
      </c>
      <c r="C3451" s="419" t="s">
        <v>13421</v>
      </c>
      <c r="D3451" s="419" t="s">
        <v>20148</v>
      </c>
      <c r="E3451" s="419"/>
      <c r="F3451" s="419" t="s">
        <v>39270</v>
      </c>
      <c r="G3451" s="419" t="s">
        <v>19396</v>
      </c>
      <c r="H3451" s="419"/>
      <c r="I3451" s="419" t="s">
        <v>18112</v>
      </c>
      <c r="J3451" s="419" t="s">
        <v>20258</v>
      </c>
      <c r="K3451" s="419" t="s">
        <v>11166</v>
      </c>
      <c r="L3451" s="419" t="s">
        <v>35323</v>
      </c>
      <c r="M3451" s="419" t="s">
        <v>19526</v>
      </c>
      <c r="N3451" s="419" t="s">
        <v>11167</v>
      </c>
      <c r="O3451" s="419" t="s">
        <v>21067</v>
      </c>
      <c r="P3451" s="419" t="s">
        <v>10956</v>
      </c>
      <c r="Q3451" s="425">
        <v>1</v>
      </c>
      <c r="R3451" s="419" t="s">
        <v>25364</v>
      </c>
      <c r="S3451" s="424"/>
      <c r="T3451" s="424"/>
      <c r="U3451" s="424"/>
    </row>
    <row r="3452" spans="1:21" ht="14.6" x14ac:dyDescent="0.4">
      <c r="A3452" s="419" t="s">
        <v>18045</v>
      </c>
      <c r="B3452" s="419" t="s">
        <v>33217</v>
      </c>
      <c r="C3452" s="419" t="s">
        <v>13421</v>
      </c>
      <c r="D3452" s="419" t="s">
        <v>20148</v>
      </c>
      <c r="E3452" s="419"/>
      <c r="F3452" s="419" t="s">
        <v>39271</v>
      </c>
      <c r="G3452" s="419" t="s">
        <v>19396</v>
      </c>
      <c r="H3452" s="419"/>
      <c r="I3452" s="419" t="s">
        <v>20139</v>
      </c>
      <c r="J3452" s="419" t="s">
        <v>20258</v>
      </c>
      <c r="K3452" s="419" t="s">
        <v>11168</v>
      </c>
      <c r="L3452" s="419" t="s">
        <v>35323</v>
      </c>
      <c r="M3452" s="419" t="s">
        <v>19526</v>
      </c>
      <c r="N3452" s="419" t="s">
        <v>11169</v>
      </c>
      <c r="O3452" s="419" t="s">
        <v>21067</v>
      </c>
      <c r="P3452" s="419" t="s">
        <v>10962</v>
      </c>
      <c r="Q3452" s="425">
        <v>1</v>
      </c>
      <c r="R3452" s="419" t="s">
        <v>25365</v>
      </c>
      <c r="S3452" s="424"/>
      <c r="T3452" s="424"/>
      <c r="U3452" s="424"/>
    </row>
    <row r="3453" spans="1:21" ht="14.6" x14ac:dyDescent="0.4">
      <c r="A3453" s="419" t="s">
        <v>18045</v>
      </c>
      <c r="B3453" s="419" t="s">
        <v>11170</v>
      </c>
      <c r="C3453" s="419" t="s">
        <v>13421</v>
      </c>
      <c r="D3453" s="419" t="s">
        <v>20148</v>
      </c>
      <c r="E3453" s="419"/>
      <c r="F3453" s="419" t="s">
        <v>39272</v>
      </c>
      <c r="G3453" s="419" t="s">
        <v>19396</v>
      </c>
      <c r="H3453" s="419"/>
      <c r="I3453" s="419" t="s">
        <v>19349</v>
      </c>
      <c r="J3453" s="419" t="s">
        <v>20258</v>
      </c>
      <c r="K3453" s="419" t="s">
        <v>11171</v>
      </c>
      <c r="L3453" s="419" t="s">
        <v>35323</v>
      </c>
      <c r="M3453" s="419" t="s">
        <v>19526</v>
      </c>
      <c r="N3453" s="419" t="s">
        <v>11172</v>
      </c>
      <c r="O3453" s="419" t="s">
        <v>21067</v>
      </c>
      <c r="P3453" s="419" t="s">
        <v>10956</v>
      </c>
      <c r="Q3453" s="425">
        <v>1</v>
      </c>
      <c r="R3453" s="419" t="s">
        <v>25366</v>
      </c>
      <c r="S3453" s="424"/>
      <c r="T3453" s="424"/>
      <c r="U3453" s="424"/>
    </row>
    <row r="3454" spans="1:21" ht="14.6" x14ac:dyDescent="0.4">
      <c r="A3454" s="419" t="s">
        <v>18045</v>
      </c>
      <c r="B3454" s="419" t="s">
        <v>33218</v>
      </c>
      <c r="C3454" s="419" t="s">
        <v>13421</v>
      </c>
      <c r="D3454" s="419" t="s">
        <v>20148</v>
      </c>
      <c r="E3454" s="419"/>
      <c r="F3454" s="419" t="s">
        <v>39273</v>
      </c>
      <c r="G3454" s="419" t="s">
        <v>19396</v>
      </c>
      <c r="H3454" s="419"/>
      <c r="I3454" s="419" t="s">
        <v>20139</v>
      </c>
      <c r="J3454" s="419" t="s">
        <v>20258</v>
      </c>
      <c r="K3454" s="419" t="s">
        <v>11173</v>
      </c>
      <c r="L3454" s="419" t="s">
        <v>35323</v>
      </c>
      <c r="M3454" s="419" t="s">
        <v>19526</v>
      </c>
      <c r="N3454" s="419" t="s">
        <v>11174</v>
      </c>
      <c r="O3454" s="419" t="s">
        <v>21067</v>
      </c>
      <c r="P3454" s="419" t="s">
        <v>10956</v>
      </c>
      <c r="Q3454" s="425">
        <v>1</v>
      </c>
      <c r="R3454" s="419" t="s">
        <v>25367</v>
      </c>
      <c r="S3454" s="424"/>
      <c r="T3454" s="424"/>
      <c r="U3454" s="424"/>
    </row>
    <row r="3455" spans="1:21" ht="14.6" x14ac:dyDescent="0.4">
      <c r="A3455" s="419" t="s">
        <v>18045</v>
      </c>
      <c r="B3455" s="419" t="s">
        <v>11175</v>
      </c>
      <c r="C3455" s="419" t="s">
        <v>13421</v>
      </c>
      <c r="D3455" s="419" t="s">
        <v>20148</v>
      </c>
      <c r="E3455" s="419"/>
      <c r="F3455" s="419" t="s">
        <v>39274</v>
      </c>
      <c r="G3455" s="419" t="s">
        <v>19396</v>
      </c>
      <c r="H3455" s="419"/>
      <c r="I3455" s="419" t="s">
        <v>20257</v>
      </c>
      <c r="J3455" s="419" t="s">
        <v>20258</v>
      </c>
      <c r="K3455" s="419" t="s">
        <v>11176</v>
      </c>
      <c r="L3455" s="419" t="s">
        <v>35323</v>
      </c>
      <c r="M3455" s="419" t="s">
        <v>19526</v>
      </c>
      <c r="N3455" s="419" t="s">
        <v>11177</v>
      </c>
      <c r="O3455" s="419" t="s">
        <v>21067</v>
      </c>
      <c r="P3455" s="419" t="s">
        <v>10962</v>
      </c>
      <c r="Q3455" s="425">
        <v>1</v>
      </c>
      <c r="R3455" s="419" t="s">
        <v>25368</v>
      </c>
      <c r="S3455" s="424"/>
      <c r="T3455" s="424"/>
      <c r="U3455" s="424"/>
    </row>
    <row r="3456" spans="1:21" ht="14.6" x14ac:dyDescent="0.4">
      <c r="A3456" s="419" t="s">
        <v>18045</v>
      </c>
      <c r="B3456" s="419" t="s">
        <v>22091</v>
      </c>
      <c r="C3456" s="419" t="s">
        <v>13421</v>
      </c>
      <c r="D3456" s="419" t="s">
        <v>20148</v>
      </c>
      <c r="E3456" s="419"/>
      <c r="F3456" s="419" t="s">
        <v>39275</v>
      </c>
      <c r="G3456" s="419" t="s">
        <v>19396</v>
      </c>
      <c r="H3456" s="419"/>
      <c r="I3456" s="419" t="s">
        <v>18029</v>
      </c>
      <c r="J3456" s="419" t="s">
        <v>20258</v>
      </c>
      <c r="K3456" s="419" t="s">
        <v>11178</v>
      </c>
      <c r="L3456" s="419" t="s">
        <v>35323</v>
      </c>
      <c r="M3456" s="419" t="s">
        <v>19526</v>
      </c>
      <c r="N3456" s="419" t="s">
        <v>11179</v>
      </c>
      <c r="O3456" s="419" t="s">
        <v>21067</v>
      </c>
      <c r="P3456" s="419" t="s">
        <v>10956</v>
      </c>
      <c r="Q3456" s="425">
        <v>1</v>
      </c>
      <c r="R3456" s="419" t="s">
        <v>25369</v>
      </c>
      <c r="S3456" s="424"/>
      <c r="T3456" s="424"/>
      <c r="U3456" s="424"/>
    </row>
    <row r="3457" spans="1:21" ht="14.6" x14ac:dyDescent="0.4">
      <c r="A3457" s="419" t="s">
        <v>18045</v>
      </c>
      <c r="B3457" s="419" t="s">
        <v>33219</v>
      </c>
      <c r="C3457" s="419" t="s">
        <v>13421</v>
      </c>
      <c r="D3457" s="419" t="s">
        <v>20148</v>
      </c>
      <c r="E3457" s="419"/>
      <c r="F3457" s="419" t="s">
        <v>39276</v>
      </c>
      <c r="G3457" s="419" t="s">
        <v>19396</v>
      </c>
      <c r="H3457" s="419"/>
      <c r="I3457" s="419" t="s">
        <v>19461</v>
      </c>
      <c r="J3457" s="419" t="s">
        <v>20258</v>
      </c>
      <c r="K3457" s="419" t="s">
        <v>11180</v>
      </c>
      <c r="L3457" s="419" t="s">
        <v>35323</v>
      </c>
      <c r="M3457" s="419" t="s">
        <v>19526</v>
      </c>
      <c r="N3457" s="419" t="s">
        <v>11181</v>
      </c>
      <c r="O3457" s="419" t="s">
        <v>21067</v>
      </c>
      <c r="P3457" s="419" t="s">
        <v>10959</v>
      </c>
      <c r="Q3457" s="425">
        <v>1</v>
      </c>
      <c r="R3457" s="419" t="s">
        <v>25370</v>
      </c>
      <c r="S3457" s="424"/>
      <c r="T3457" s="424"/>
      <c r="U3457" s="424"/>
    </row>
    <row r="3458" spans="1:21" ht="14.6" x14ac:dyDescent="0.4">
      <c r="A3458" s="419" t="s">
        <v>18045</v>
      </c>
      <c r="B3458" s="419" t="s">
        <v>39277</v>
      </c>
      <c r="C3458" s="419" t="s">
        <v>13421</v>
      </c>
      <c r="D3458" s="419" t="s">
        <v>20148</v>
      </c>
      <c r="E3458" s="419"/>
      <c r="F3458" s="419" t="s">
        <v>39278</v>
      </c>
      <c r="G3458" s="419" t="s">
        <v>20160</v>
      </c>
      <c r="H3458" s="419"/>
      <c r="I3458" s="419" t="s">
        <v>17944</v>
      </c>
      <c r="J3458" s="419" t="s">
        <v>20258</v>
      </c>
      <c r="K3458" s="419" t="s">
        <v>11182</v>
      </c>
      <c r="L3458" s="419" t="s">
        <v>35323</v>
      </c>
      <c r="M3458" s="419" t="s">
        <v>19526</v>
      </c>
      <c r="N3458" s="419" t="s">
        <v>11183</v>
      </c>
      <c r="O3458" s="419" t="s">
        <v>21020</v>
      </c>
      <c r="P3458" s="419" t="s">
        <v>10956</v>
      </c>
      <c r="Q3458" s="425">
        <v>1</v>
      </c>
      <c r="R3458" s="419" t="s">
        <v>25371</v>
      </c>
      <c r="S3458" s="424"/>
      <c r="T3458" s="424"/>
      <c r="U3458" s="424"/>
    </row>
    <row r="3459" spans="1:21" ht="14.6" x14ac:dyDescent="0.4">
      <c r="A3459" s="419" t="s">
        <v>18045</v>
      </c>
      <c r="B3459" s="419" t="s">
        <v>11184</v>
      </c>
      <c r="C3459" s="419" t="s">
        <v>13421</v>
      </c>
      <c r="D3459" s="419" t="s">
        <v>20148</v>
      </c>
      <c r="E3459" s="419"/>
      <c r="F3459" s="419" t="s">
        <v>39279</v>
      </c>
      <c r="G3459" s="419" t="s">
        <v>19396</v>
      </c>
      <c r="H3459" s="419"/>
      <c r="I3459" s="419" t="s">
        <v>19423</v>
      </c>
      <c r="J3459" s="419" t="s">
        <v>20258</v>
      </c>
      <c r="K3459" s="419" t="s">
        <v>11185</v>
      </c>
      <c r="L3459" s="419" t="s">
        <v>35323</v>
      </c>
      <c r="M3459" s="419" t="s">
        <v>19526</v>
      </c>
      <c r="N3459" s="419" t="s">
        <v>11186</v>
      </c>
      <c r="O3459" s="419" t="s">
        <v>21067</v>
      </c>
      <c r="P3459" s="419" t="s">
        <v>10959</v>
      </c>
      <c r="Q3459" s="425">
        <v>1</v>
      </c>
      <c r="R3459" s="419" t="s">
        <v>25372</v>
      </c>
      <c r="S3459" s="424"/>
      <c r="T3459" s="424"/>
      <c r="U3459" s="424"/>
    </row>
    <row r="3460" spans="1:21" ht="14.6" x14ac:dyDescent="0.4">
      <c r="A3460" s="419" t="s">
        <v>18045</v>
      </c>
      <c r="B3460" s="419" t="s">
        <v>33220</v>
      </c>
      <c r="C3460" s="419" t="s">
        <v>13421</v>
      </c>
      <c r="D3460" s="419" t="s">
        <v>20148</v>
      </c>
      <c r="E3460" s="419"/>
      <c r="F3460" s="419" t="s">
        <v>39280</v>
      </c>
      <c r="G3460" s="419" t="s">
        <v>19396</v>
      </c>
      <c r="H3460" s="419"/>
      <c r="I3460" s="419" t="s">
        <v>20198</v>
      </c>
      <c r="J3460" s="419" t="s">
        <v>20258</v>
      </c>
      <c r="K3460" s="419" t="s">
        <v>11187</v>
      </c>
      <c r="L3460" s="419" t="s">
        <v>35323</v>
      </c>
      <c r="M3460" s="419" t="s">
        <v>19526</v>
      </c>
      <c r="N3460" s="419" t="s">
        <v>11188</v>
      </c>
      <c r="O3460" s="419" t="s">
        <v>21067</v>
      </c>
      <c r="P3460" s="419" t="s">
        <v>10959</v>
      </c>
      <c r="Q3460" s="425">
        <v>1</v>
      </c>
      <c r="R3460" s="419" t="s">
        <v>25373</v>
      </c>
      <c r="S3460" s="424"/>
      <c r="T3460" s="424"/>
      <c r="U3460" s="424"/>
    </row>
    <row r="3461" spans="1:21" ht="14.6" x14ac:dyDescent="0.4">
      <c r="A3461" s="419" t="s">
        <v>18045</v>
      </c>
      <c r="B3461" s="419" t="s">
        <v>22092</v>
      </c>
      <c r="C3461" s="419" t="s">
        <v>13421</v>
      </c>
      <c r="D3461" s="419" t="s">
        <v>20148</v>
      </c>
      <c r="E3461" s="419"/>
      <c r="F3461" s="419" t="s">
        <v>39281</v>
      </c>
      <c r="G3461" s="419" t="s">
        <v>19396</v>
      </c>
      <c r="H3461" s="419"/>
      <c r="I3461" s="419" t="s">
        <v>19486</v>
      </c>
      <c r="J3461" s="419" t="s">
        <v>20258</v>
      </c>
      <c r="K3461" s="419" t="s">
        <v>11189</v>
      </c>
      <c r="L3461" s="419" t="s">
        <v>35323</v>
      </c>
      <c r="M3461" s="419" t="s">
        <v>19526</v>
      </c>
      <c r="N3461" s="419" t="s">
        <v>11190</v>
      </c>
      <c r="O3461" s="419" t="s">
        <v>21067</v>
      </c>
      <c r="P3461" s="419" t="s">
        <v>10962</v>
      </c>
      <c r="Q3461" s="425">
        <v>1</v>
      </c>
      <c r="R3461" s="419" t="s">
        <v>25374</v>
      </c>
      <c r="S3461" s="424"/>
      <c r="T3461" s="424"/>
      <c r="U3461" s="424"/>
    </row>
    <row r="3462" spans="1:21" ht="14.6" x14ac:dyDescent="0.4">
      <c r="A3462" s="419" t="s">
        <v>18045</v>
      </c>
      <c r="B3462" s="419" t="s">
        <v>11191</v>
      </c>
      <c r="C3462" s="419" t="s">
        <v>13421</v>
      </c>
      <c r="D3462" s="419" t="s">
        <v>20148</v>
      </c>
      <c r="E3462" s="419"/>
      <c r="F3462" s="419" t="s">
        <v>39282</v>
      </c>
      <c r="G3462" s="419" t="s">
        <v>20248</v>
      </c>
      <c r="H3462" s="419"/>
      <c r="I3462" s="419" t="s">
        <v>19774</v>
      </c>
      <c r="J3462" s="419" t="s">
        <v>20258</v>
      </c>
      <c r="K3462" s="419" t="s">
        <v>11192</v>
      </c>
      <c r="L3462" s="419" t="s">
        <v>35323</v>
      </c>
      <c r="M3462" s="419" t="s">
        <v>17978</v>
      </c>
      <c r="N3462" s="419" t="s">
        <v>11193</v>
      </c>
      <c r="O3462" s="419" t="s">
        <v>21066</v>
      </c>
      <c r="P3462" s="419" t="s">
        <v>10962</v>
      </c>
      <c r="Q3462" s="425">
        <v>1</v>
      </c>
      <c r="R3462" s="419" t="s">
        <v>25375</v>
      </c>
      <c r="S3462" s="424"/>
      <c r="T3462" s="424"/>
      <c r="U3462" s="424"/>
    </row>
    <row r="3463" spans="1:21" ht="14.6" x14ac:dyDescent="0.4">
      <c r="A3463" s="419" t="s">
        <v>18045</v>
      </c>
      <c r="B3463" s="419" t="s">
        <v>31512</v>
      </c>
      <c r="C3463" s="419" t="s">
        <v>13421</v>
      </c>
      <c r="D3463" s="419" t="s">
        <v>20148</v>
      </c>
      <c r="E3463" s="419"/>
      <c r="F3463" s="419" t="s">
        <v>39283</v>
      </c>
      <c r="G3463" s="419" t="s">
        <v>20160</v>
      </c>
      <c r="H3463" s="419"/>
      <c r="I3463" s="419" t="s">
        <v>20190</v>
      </c>
      <c r="J3463" s="419" t="s">
        <v>20258</v>
      </c>
      <c r="K3463" s="419" t="s">
        <v>11194</v>
      </c>
      <c r="L3463" s="419" t="s">
        <v>35323</v>
      </c>
      <c r="M3463" s="419" t="s">
        <v>17978</v>
      </c>
      <c r="N3463" s="419" t="s">
        <v>11195</v>
      </c>
      <c r="O3463" s="419" t="s">
        <v>21021</v>
      </c>
      <c r="P3463" s="419" t="s">
        <v>10956</v>
      </c>
      <c r="Q3463" s="425">
        <v>1</v>
      </c>
      <c r="R3463" s="419" t="s">
        <v>25376</v>
      </c>
      <c r="S3463" s="424"/>
      <c r="T3463" s="424"/>
      <c r="U3463" s="424"/>
    </row>
    <row r="3464" spans="1:21" ht="14.6" x14ac:dyDescent="0.4">
      <c r="A3464" s="419" t="s">
        <v>18045</v>
      </c>
      <c r="B3464" s="419" t="s">
        <v>21348</v>
      </c>
      <c r="C3464" s="419" t="s">
        <v>13421</v>
      </c>
      <c r="D3464" s="419" t="s">
        <v>20148</v>
      </c>
      <c r="E3464" s="419"/>
      <c r="F3464" s="419" t="s">
        <v>39284</v>
      </c>
      <c r="G3464" s="419" t="s">
        <v>20263</v>
      </c>
      <c r="H3464" s="419"/>
      <c r="I3464" s="419" t="s">
        <v>19441</v>
      </c>
      <c r="J3464" s="419" t="s">
        <v>20258</v>
      </c>
      <c r="K3464" s="419" t="s">
        <v>21349</v>
      </c>
      <c r="L3464" s="419" t="s">
        <v>35323</v>
      </c>
      <c r="M3464" s="419" t="s">
        <v>21087</v>
      </c>
      <c r="N3464" s="419" t="s">
        <v>21350</v>
      </c>
      <c r="O3464" s="419" t="s">
        <v>21026</v>
      </c>
      <c r="P3464" s="419" t="s">
        <v>10959</v>
      </c>
      <c r="Q3464" s="425">
        <v>1</v>
      </c>
      <c r="R3464" s="419" t="s">
        <v>25377</v>
      </c>
      <c r="S3464" s="424"/>
      <c r="T3464" s="424"/>
      <c r="U3464" s="424"/>
    </row>
    <row r="3465" spans="1:21" ht="14.6" x14ac:dyDescent="0.4">
      <c r="A3465" s="419" t="s">
        <v>18045</v>
      </c>
      <c r="B3465" s="419" t="s">
        <v>21351</v>
      </c>
      <c r="C3465" s="419" t="s">
        <v>13421</v>
      </c>
      <c r="D3465" s="419" t="s">
        <v>20148</v>
      </c>
      <c r="E3465" s="419"/>
      <c r="F3465" s="419" t="s">
        <v>39285</v>
      </c>
      <c r="G3465" s="419" t="s">
        <v>20263</v>
      </c>
      <c r="H3465" s="419"/>
      <c r="I3465" s="419" t="s">
        <v>19364</v>
      </c>
      <c r="J3465" s="419" t="s">
        <v>20258</v>
      </c>
      <c r="K3465" s="419" t="s">
        <v>21352</v>
      </c>
      <c r="L3465" s="419" t="s">
        <v>35323</v>
      </c>
      <c r="M3465" s="419" t="s">
        <v>21091</v>
      </c>
      <c r="N3465" s="419" t="s">
        <v>21353</v>
      </c>
      <c r="O3465" s="419" t="s">
        <v>21026</v>
      </c>
      <c r="P3465" s="419" t="s">
        <v>10962</v>
      </c>
      <c r="Q3465" s="425">
        <v>1</v>
      </c>
      <c r="R3465" s="419" t="s">
        <v>25378</v>
      </c>
      <c r="S3465" s="424"/>
      <c r="T3465" s="424"/>
      <c r="U3465" s="424"/>
    </row>
    <row r="3466" spans="1:21" ht="14.6" x14ac:dyDescent="0.4">
      <c r="A3466" s="419" t="s">
        <v>18045</v>
      </c>
      <c r="B3466" s="419" t="s">
        <v>21354</v>
      </c>
      <c r="C3466" s="419" t="s">
        <v>13421</v>
      </c>
      <c r="D3466" s="419" t="s">
        <v>20148</v>
      </c>
      <c r="E3466" s="419"/>
      <c r="F3466" s="419" t="s">
        <v>39286</v>
      </c>
      <c r="G3466" s="419" t="s">
        <v>20263</v>
      </c>
      <c r="H3466" s="419"/>
      <c r="I3466" s="419" t="s">
        <v>19497</v>
      </c>
      <c r="J3466" s="419" t="s">
        <v>20258</v>
      </c>
      <c r="K3466" s="419" t="s">
        <v>21355</v>
      </c>
      <c r="L3466" s="419" t="s">
        <v>35323</v>
      </c>
      <c r="M3466" s="419" t="s">
        <v>21095</v>
      </c>
      <c r="N3466" s="419" t="s">
        <v>21356</v>
      </c>
      <c r="O3466" s="419" t="s">
        <v>21026</v>
      </c>
      <c r="P3466" s="419" t="s">
        <v>10962</v>
      </c>
      <c r="Q3466" s="425">
        <v>1</v>
      </c>
      <c r="R3466" s="419" t="s">
        <v>25379</v>
      </c>
      <c r="S3466" s="424"/>
      <c r="T3466" s="424"/>
      <c r="U3466" s="424"/>
    </row>
    <row r="3467" spans="1:21" ht="14.6" x14ac:dyDescent="0.4">
      <c r="A3467" s="419" t="s">
        <v>18045</v>
      </c>
      <c r="B3467" s="419" t="s">
        <v>21357</v>
      </c>
      <c r="C3467" s="419" t="s">
        <v>13421</v>
      </c>
      <c r="D3467" s="419" t="s">
        <v>20148</v>
      </c>
      <c r="E3467" s="419"/>
      <c r="F3467" s="419" t="s">
        <v>39287</v>
      </c>
      <c r="G3467" s="419" t="s">
        <v>20263</v>
      </c>
      <c r="H3467" s="419"/>
      <c r="I3467" s="419" t="s">
        <v>20144</v>
      </c>
      <c r="J3467" s="419" t="s">
        <v>20258</v>
      </c>
      <c r="K3467" s="419" t="s">
        <v>21358</v>
      </c>
      <c r="L3467" s="419" t="s">
        <v>35323</v>
      </c>
      <c r="M3467" s="419" t="s">
        <v>21100</v>
      </c>
      <c r="N3467" s="419" t="s">
        <v>21359</v>
      </c>
      <c r="O3467" s="419" t="s">
        <v>21026</v>
      </c>
      <c r="P3467" s="419" t="s">
        <v>10962</v>
      </c>
      <c r="Q3467" s="425">
        <v>1</v>
      </c>
      <c r="R3467" s="419" t="s">
        <v>25380</v>
      </c>
      <c r="S3467" s="424"/>
      <c r="T3467" s="424"/>
      <c r="U3467" s="424"/>
    </row>
    <row r="3468" spans="1:21" ht="14.6" x14ac:dyDescent="0.4">
      <c r="A3468" s="419" t="s">
        <v>18045</v>
      </c>
      <c r="B3468" s="419" t="s">
        <v>21360</v>
      </c>
      <c r="C3468" s="419" t="s">
        <v>13421</v>
      </c>
      <c r="D3468" s="419" t="s">
        <v>20148</v>
      </c>
      <c r="E3468" s="419"/>
      <c r="F3468" s="419" t="s">
        <v>39288</v>
      </c>
      <c r="G3468" s="419" t="s">
        <v>20263</v>
      </c>
      <c r="H3468" s="419"/>
      <c r="I3468" s="419" t="s">
        <v>20271</v>
      </c>
      <c r="J3468" s="419" t="s">
        <v>20258</v>
      </c>
      <c r="K3468" s="419" t="s">
        <v>21361</v>
      </c>
      <c r="L3468" s="419" t="s">
        <v>35323</v>
      </c>
      <c r="M3468" s="419" t="s">
        <v>21104</v>
      </c>
      <c r="N3468" s="419" t="s">
        <v>21362</v>
      </c>
      <c r="O3468" s="419" t="s">
        <v>21026</v>
      </c>
      <c r="P3468" s="419" t="s">
        <v>10962</v>
      </c>
      <c r="Q3468" s="425">
        <v>1</v>
      </c>
      <c r="R3468" s="419" t="s">
        <v>25381</v>
      </c>
      <c r="S3468" s="424"/>
      <c r="T3468" s="424"/>
      <c r="U3468" s="424"/>
    </row>
    <row r="3469" spans="1:21" ht="14.6" x14ac:dyDescent="0.4">
      <c r="A3469" s="419" t="s">
        <v>18045</v>
      </c>
      <c r="B3469" s="419" t="s">
        <v>21363</v>
      </c>
      <c r="C3469" s="419" t="s">
        <v>13421</v>
      </c>
      <c r="D3469" s="419" t="s">
        <v>20148</v>
      </c>
      <c r="E3469" s="419"/>
      <c r="F3469" s="419" t="s">
        <v>39289</v>
      </c>
      <c r="G3469" s="419" t="s">
        <v>20263</v>
      </c>
      <c r="H3469" s="419"/>
      <c r="I3469" s="419" t="s">
        <v>20156</v>
      </c>
      <c r="J3469" s="419" t="s">
        <v>20258</v>
      </c>
      <c r="K3469" s="419" t="s">
        <v>21364</v>
      </c>
      <c r="L3469" s="419" t="s">
        <v>35323</v>
      </c>
      <c r="M3469" s="419" t="s">
        <v>21108</v>
      </c>
      <c r="N3469" s="419" t="s">
        <v>21365</v>
      </c>
      <c r="O3469" s="419" t="s">
        <v>21026</v>
      </c>
      <c r="P3469" s="419" t="s">
        <v>10962</v>
      </c>
      <c r="Q3469" s="425">
        <v>1</v>
      </c>
      <c r="R3469" s="419" t="s">
        <v>25382</v>
      </c>
      <c r="S3469" s="424"/>
      <c r="T3469" s="424"/>
      <c r="U3469" s="424"/>
    </row>
    <row r="3470" spans="1:21" ht="14.6" x14ac:dyDescent="0.4">
      <c r="A3470" s="419" t="s">
        <v>18045</v>
      </c>
      <c r="B3470" s="419" t="s">
        <v>21366</v>
      </c>
      <c r="C3470" s="419" t="s">
        <v>13421</v>
      </c>
      <c r="D3470" s="419" t="s">
        <v>20148</v>
      </c>
      <c r="E3470" s="419"/>
      <c r="F3470" s="419" t="s">
        <v>39290</v>
      </c>
      <c r="G3470" s="419" t="s">
        <v>20263</v>
      </c>
      <c r="H3470" s="419"/>
      <c r="I3470" s="419" t="s">
        <v>19352</v>
      </c>
      <c r="J3470" s="419" t="s">
        <v>20258</v>
      </c>
      <c r="K3470" s="419" t="s">
        <v>21367</v>
      </c>
      <c r="L3470" s="419" t="s">
        <v>35323</v>
      </c>
      <c r="M3470" s="419" t="s">
        <v>21113</v>
      </c>
      <c r="N3470" s="419" t="s">
        <v>21368</v>
      </c>
      <c r="O3470" s="419" t="s">
        <v>21026</v>
      </c>
      <c r="P3470" s="419" t="s">
        <v>10962</v>
      </c>
      <c r="Q3470" s="425">
        <v>1</v>
      </c>
      <c r="R3470" s="419" t="s">
        <v>25383</v>
      </c>
      <c r="S3470" s="424"/>
      <c r="T3470" s="424"/>
      <c r="U3470" s="424"/>
    </row>
    <row r="3471" spans="1:21" ht="14.6" x14ac:dyDescent="0.4">
      <c r="A3471" s="419" t="s">
        <v>18045</v>
      </c>
      <c r="B3471" s="419" t="s">
        <v>21369</v>
      </c>
      <c r="C3471" s="419" t="s">
        <v>13421</v>
      </c>
      <c r="D3471" s="419" t="s">
        <v>20148</v>
      </c>
      <c r="E3471" s="419"/>
      <c r="F3471" s="419" t="s">
        <v>39291</v>
      </c>
      <c r="G3471" s="419" t="s">
        <v>20263</v>
      </c>
      <c r="H3471" s="419"/>
      <c r="I3471" s="419" t="s">
        <v>20208</v>
      </c>
      <c r="J3471" s="419" t="s">
        <v>20258</v>
      </c>
      <c r="K3471" s="419" t="s">
        <v>21370</v>
      </c>
      <c r="L3471" s="419" t="s">
        <v>35323</v>
      </c>
      <c r="M3471" s="419" t="s">
        <v>21117</v>
      </c>
      <c r="N3471" s="419" t="s">
        <v>21371</v>
      </c>
      <c r="O3471" s="419" t="s">
        <v>21026</v>
      </c>
      <c r="P3471" s="419" t="s">
        <v>10959</v>
      </c>
      <c r="Q3471" s="425">
        <v>1</v>
      </c>
      <c r="R3471" s="419" t="s">
        <v>25384</v>
      </c>
      <c r="S3471" s="424"/>
      <c r="T3471" s="424"/>
      <c r="U3471" s="424"/>
    </row>
    <row r="3472" spans="1:21" ht="14.6" x14ac:dyDescent="0.4">
      <c r="A3472" s="416" t="s">
        <v>18045</v>
      </c>
      <c r="B3472" s="416" t="s">
        <v>33221</v>
      </c>
      <c r="C3472" s="416" t="s">
        <v>13421</v>
      </c>
      <c r="D3472" s="416" t="s">
        <v>20772</v>
      </c>
      <c r="E3472" s="416"/>
      <c r="F3472" s="416" t="s">
        <v>20772</v>
      </c>
      <c r="G3472" s="416" t="s">
        <v>20772</v>
      </c>
      <c r="H3472" s="416"/>
      <c r="I3472" s="416" t="s">
        <v>20772</v>
      </c>
      <c r="J3472" s="416" t="s">
        <v>20258</v>
      </c>
      <c r="K3472" s="416" t="s">
        <v>33222</v>
      </c>
      <c r="L3472" s="416" t="s">
        <v>35332</v>
      </c>
      <c r="M3472" s="416" t="s">
        <v>33222</v>
      </c>
      <c r="N3472" s="416" t="s">
        <v>33223</v>
      </c>
      <c r="O3472" s="416" t="s">
        <v>21009</v>
      </c>
      <c r="P3472" s="416" t="s">
        <v>10962</v>
      </c>
      <c r="Q3472" s="417">
        <v>0</v>
      </c>
      <c r="R3472" s="416" t="s">
        <v>33224</v>
      </c>
      <c r="S3472" s="418"/>
      <c r="T3472" s="418"/>
      <c r="U3472" s="418"/>
    </row>
    <row r="3473" spans="1:21" ht="14.6" x14ac:dyDescent="0.4">
      <c r="A3473" s="416" t="s">
        <v>18045</v>
      </c>
      <c r="B3473" s="416" t="s">
        <v>22094</v>
      </c>
      <c r="C3473" s="416" t="s">
        <v>13421</v>
      </c>
      <c r="D3473" s="416" t="s">
        <v>20148</v>
      </c>
      <c r="E3473" s="416"/>
      <c r="F3473" s="416" t="s">
        <v>39292</v>
      </c>
      <c r="G3473" s="416" t="s">
        <v>19392</v>
      </c>
      <c r="H3473" s="416"/>
      <c r="I3473" s="416" t="s">
        <v>20145</v>
      </c>
      <c r="J3473" s="416" t="s">
        <v>20258</v>
      </c>
      <c r="K3473" s="416" t="s">
        <v>11197</v>
      </c>
      <c r="L3473" s="416" t="s">
        <v>35399</v>
      </c>
      <c r="M3473" s="416" t="s">
        <v>18077</v>
      </c>
      <c r="N3473" s="416" t="s">
        <v>18078</v>
      </c>
      <c r="O3473" s="416" t="s">
        <v>21061</v>
      </c>
      <c r="P3473" s="416" t="s">
        <v>10962</v>
      </c>
      <c r="Q3473" s="417">
        <v>0</v>
      </c>
      <c r="R3473" s="416" t="s">
        <v>22755</v>
      </c>
      <c r="S3473" s="418"/>
      <c r="T3473" s="418"/>
      <c r="U3473" s="418"/>
    </row>
    <row r="3474" spans="1:21" ht="14.6" x14ac:dyDescent="0.4">
      <c r="A3474" s="435" t="s">
        <v>18045</v>
      </c>
      <c r="B3474" s="435" t="s">
        <v>11198</v>
      </c>
      <c r="C3474" s="435" t="s">
        <v>13323</v>
      </c>
      <c r="D3474" s="435" t="s">
        <v>20148</v>
      </c>
      <c r="E3474" s="435"/>
      <c r="F3474" s="435" t="s">
        <v>39293</v>
      </c>
      <c r="G3474" s="435" t="s">
        <v>20248</v>
      </c>
      <c r="H3474" s="435"/>
      <c r="I3474" s="435" t="s">
        <v>20186</v>
      </c>
      <c r="J3474" s="435" t="s">
        <v>20258</v>
      </c>
      <c r="K3474" s="435" t="s">
        <v>11199</v>
      </c>
      <c r="L3474" s="435" t="s">
        <v>35323</v>
      </c>
      <c r="M3474" s="435" t="s">
        <v>18077</v>
      </c>
      <c r="N3474" s="435" t="s">
        <v>11200</v>
      </c>
      <c r="O3474" s="435" t="s">
        <v>21122</v>
      </c>
      <c r="P3474" s="435" t="s">
        <v>13324</v>
      </c>
      <c r="Q3474" s="436">
        <v>3</v>
      </c>
      <c r="R3474" s="435" t="s">
        <v>25385</v>
      </c>
      <c r="S3474" s="437"/>
      <c r="T3474" s="437"/>
      <c r="U3474" s="437"/>
    </row>
    <row r="3475" spans="1:21" ht="14.6" x14ac:dyDescent="0.4">
      <c r="A3475" s="435" t="s">
        <v>18045</v>
      </c>
      <c r="B3475" s="435" t="s">
        <v>33225</v>
      </c>
      <c r="C3475" s="435" t="s">
        <v>13421</v>
      </c>
      <c r="D3475" s="435" t="s">
        <v>20148</v>
      </c>
      <c r="E3475" s="435"/>
      <c r="F3475" s="435" t="s">
        <v>39294</v>
      </c>
      <c r="G3475" s="435" t="s">
        <v>20248</v>
      </c>
      <c r="H3475" s="435"/>
      <c r="I3475" s="435" t="s">
        <v>20198</v>
      </c>
      <c r="J3475" s="435" t="s">
        <v>20258</v>
      </c>
      <c r="K3475" s="435" t="s">
        <v>11201</v>
      </c>
      <c r="L3475" s="435" t="s">
        <v>35323</v>
      </c>
      <c r="M3475" s="435" t="s">
        <v>18077</v>
      </c>
      <c r="N3475" s="435" t="s">
        <v>11202</v>
      </c>
      <c r="O3475" s="435" t="s">
        <v>21124</v>
      </c>
      <c r="P3475" s="435" t="s">
        <v>10962</v>
      </c>
      <c r="Q3475" s="436">
        <v>3</v>
      </c>
      <c r="R3475" s="435" t="s">
        <v>25386</v>
      </c>
      <c r="S3475" s="437"/>
      <c r="T3475" s="437"/>
      <c r="U3475" s="437"/>
    </row>
    <row r="3476" spans="1:21" ht="14.6" x14ac:dyDescent="0.4">
      <c r="A3476" s="435" t="s">
        <v>18045</v>
      </c>
      <c r="B3476" s="435" t="s">
        <v>11203</v>
      </c>
      <c r="C3476" s="435" t="s">
        <v>13421</v>
      </c>
      <c r="D3476" s="435" t="s">
        <v>20148</v>
      </c>
      <c r="E3476" s="435"/>
      <c r="F3476" s="435" t="s">
        <v>39295</v>
      </c>
      <c r="G3476" s="435" t="s">
        <v>20248</v>
      </c>
      <c r="H3476" s="435"/>
      <c r="I3476" s="435" t="s">
        <v>20145</v>
      </c>
      <c r="J3476" s="435" t="s">
        <v>20258</v>
      </c>
      <c r="K3476" s="435" t="s">
        <v>11204</v>
      </c>
      <c r="L3476" s="435" t="s">
        <v>35323</v>
      </c>
      <c r="M3476" s="435" t="s">
        <v>18077</v>
      </c>
      <c r="N3476" s="435" t="s">
        <v>11205</v>
      </c>
      <c r="O3476" s="435" t="s">
        <v>21122</v>
      </c>
      <c r="P3476" s="435" t="s">
        <v>10962</v>
      </c>
      <c r="Q3476" s="436">
        <v>3</v>
      </c>
      <c r="R3476" s="435" t="s">
        <v>25387</v>
      </c>
      <c r="S3476" s="437"/>
      <c r="T3476" s="437"/>
      <c r="U3476" s="437"/>
    </row>
    <row r="3477" spans="1:21" ht="14.6" x14ac:dyDescent="0.4">
      <c r="A3477" s="435" t="s">
        <v>18045</v>
      </c>
      <c r="B3477" s="435" t="s">
        <v>16834</v>
      </c>
      <c r="C3477" s="435" t="s">
        <v>13421</v>
      </c>
      <c r="D3477" s="435" t="s">
        <v>20148</v>
      </c>
      <c r="E3477" s="435"/>
      <c r="F3477" s="435" t="s">
        <v>39296</v>
      </c>
      <c r="G3477" s="435" t="s">
        <v>20248</v>
      </c>
      <c r="H3477" s="435"/>
      <c r="I3477" s="435" t="s">
        <v>18001</v>
      </c>
      <c r="J3477" s="435" t="s">
        <v>20258</v>
      </c>
      <c r="K3477" s="435" t="s">
        <v>11206</v>
      </c>
      <c r="L3477" s="435" t="s">
        <v>35323</v>
      </c>
      <c r="M3477" s="435" t="s">
        <v>18077</v>
      </c>
      <c r="N3477" s="435" t="s">
        <v>11207</v>
      </c>
      <c r="O3477" s="435" t="s">
        <v>21122</v>
      </c>
      <c r="P3477" s="435" t="s">
        <v>10962</v>
      </c>
      <c r="Q3477" s="436">
        <v>3</v>
      </c>
      <c r="R3477" s="435" t="s">
        <v>25388</v>
      </c>
      <c r="S3477" s="437"/>
      <c r="T3477" s="437"/>
      <c r="U3477" s="437"/>
    </row>
    <row r="3478" spans="1:21" ht="14.6" x14ac:dyDescent="0.4">
      <c r="A3478" s="435" t="s">
        <v>18045</v>
      </c>
      <c r="B3478" s="435" t="s">
        <v>39297</v>
      </c>
      <c r="C3478" s="435" t="s">
        <v>13421</v>
      </c>
      <c r="D3478" s="435" t="s">
        <v>20148</v>
      </c>
      <c r="E3478" s="435"/>
      <c r="F3478" s="435" t="s">
        <v>39298</v>
      </c>
      <c r="G3478" s="435" t="s">
        <v>20248</v>
      </c>
      <c r="H3478" s="435"/>
      <c r="I3478" s="435" t="s">
        <v>20271</v>
      </c>
      <c r="J3478" s="435" t="s">
        <v>20258</v>
      </c>
      <c r="K3478" s="435" t="s">
        <v>11208</v>
      </c>
      <c r="L3478" s="435" t="s">
        <v>35323</v>
      </c>
      <c r="M3478" s="435" t="s">
        <v>18077</v>
      </c>
      <c r="N3478" s="435" t="s">
        <v>11209</v>
      </c>
      <c r="O3478" s="435" t="s">
        <v>21120</v>
      </c>
      <c r="P3478" s="435" t="s">
        <v>10956</v>
      </c>
      <c r="Q3478" s="436">
        <v>3</v>
      </c>
      <c r="R3478" s="435" t="s">
        <v>25389</v>
      </c>
      <c r="S3478" s="437"/>
      <c r="T3478" s="437"/>
      <c r="U3478" s="437"/>
    </row>
    <row r="3479" spans="1:21" ht="14.6" x14ac:dyDescent="0.4">
      <c r="A3479" s="435" t="s">
        <v>18045</v>
      </c>
      <c r="B3479" s="435" t="s">
        <v>21372</v>
      </c>
      <c r="C3479" s="435" t="s">
        <v>13421</v>
      </c>
      <c r="D3479" s="435" t="s">
        <v>20148</v>
      </c>
      <c r="E3479" s="435"/>
      <c r="F3479" s="435" t="s">
        <v>39299</v>
      </c>
      <c r="G3479" s="435" t="s">
        <v>20248</v>
      </c>
      <c r="H3479" s="435"/>
      <c r="I3479" s="435" t="s">
        <v>20211</v>
      </c>
      <c r="J3479" s="435" t="s">
        <v>20258</v>
      </c>
      <c r="K3479" s="435" t="s">
        <v>11210</v>
      </c>
      <c r="L3479" s="435" t="s">
        <v>35323</v>
      </c>
      <c r="M3479" s="435" t="s">
        <v>18077</v>
      </c>
      <c r="N3479" s="435" t="s">
        <v>11211</v>
      </c>
      <c r="O3479" s="435" t="s">
        <v>21121</v>
      </c>
      <c r="P3479" s="435" t="s">
        <v>10962</v>
      </c>
      <c r="Q3479" s="436">
        <v>3</v>
      </c>
      <c r="R3479" s="435" t="s">
        <v>25390</v>
      </c>
      <c r="S3479" s="437"/>
      <c r="T3479" s="437"/>
      <c r="U3479" s="437"/>
    </row>
    <row r="3480" spans="1:21" ht="14.6" x14ac:dyDescent="0.4">
      <c r="A3480" s="435" t="s">
        <v>18045</v>
      </c>
      <c r="B3480" s="435" t="s">
        <v>11212</v>
      </c>
      <c r="C3480" s="435" t="s">
        <v>13421</v>
      </c>
      <c r="D3480" s="435" t="s">
        <v>20148</v>
      </c>
      <c r="E3480" s="435"/>
      <c r="F3480" s="435" t="s">
        <v>39300</v>
      </c>
      <c r="G3480" s="435" t="s">
        <v>20248</v>
      </c>
      <c r="H3480" s="435"/>
      <c r="I3480" s="435" t="s">
        <v>19332</v>
      </c>
      <c r="J3480" s="435" t="s">
        <v>20258</v>
      </c>
      <c r="K3480" s="435" t="s">
        <v>11213</v>
      </c>
      <c r="L3480" s="435" t="s">
        <v>35323</v>
      </c>
      <c r="M3480" s="435" t="s">
        <v>18077</v>
      </c>
      <c r="N3480" s="435" t="s">
        <v>11214</v>
      </c>
      <c r="O3480" s="435" t="s">
        <v>21124</v>
      </c>
      <c r="P3480" s="435" t="s">
        <v>10962</v>
      </c>
      <c r="Q3480" s="436">
        <v>3</v>
      </c>
      <c r="R3480" s="435" t="s">
        <v>25391</v>
      </c>
      <c r="S3480" s="437"/>
      <c r="T3480" s="437"/>
      <c r="U3480" s="437"/>
    </row>
    <row r="3481" spans="1:21" ht="14.6" x14ac:dyDescent="0.4">
      <c r="A3481" s="435" t="s">
        <v>18045</v>
      </c>
      <c r="B3481" s="435" t="s">
        <v>11215</v>
      </c>
      <c r="C3481" s="435" t="s">
        <v>13227</v>
      </c>
      <c r="D3481" s="435" t="s">
        <v>20148</v>
      </c>
      <c r="E3481" s="435"/>
      <c r="F3481" s="435" t="s">
        <v>39301</v>
      </c>
      <c r="G3481" s="435" t="s">
        <v>20248</v>
      </c>
      <c r="H3481" s="435"/>
      <c r="I3481" s="435" t="s">
        <v>19318</v>
      </c>
      <c r="J3481" s="435" t="s">
        <v>20258</v>
      </c>
      <c r="K3481" s="435" t="s">
        <v>11216</v>
      </c>
      <c r="L3481" s="435" t="s">
        <v>35323</v>
      </c>
      <c r="M3481" s="435" t="s">
        <v>18077</v>
      </c>
      <c r="N3481" s="435" t="s">
        <v>11217</v>
      </c>
      <c r="O3481" s="435" t="s">
        <v>21122</v>
      </c>
      <c r="P3481" s="435" t="s">
        <v>13228</v>
      </c>
      <c r="Q3481" s="436">
        <v>3</v>
      </c>
      <c r="R3481" s="435" t="s">
        <v>25392</v>
      </c>
      <c r="S3481" s="437"/>
      <c r="T3481" s="437"/>
      <c r="U3481" s="437"/>
    </row>
    <row r="3482" spans="1:21" ht="14.6" x14ac:dyDescent="0.4">
      <c r="A3482" s="435" t="s">
        <v>18045</v>
      </c>
      <c r="B3482" s="435" t="s">
        <v>39302</v>
      </c>
      <c r="C3482" s="435" t="s">
        <v>13414</v>
      </c>
      <c r="D3482" s="435" t="s">
        <v>20148</v>
      </c>
      <c r="E3482" s="435"/>
      <c r="F3482" s="435" t="s">
        <v>39303</v>
      </c>
      <c r="G3482" s="435" t="s">
        <v>20248</v>
      </c>
      <c r="H3482" s="435"/>
      <c r="I3482" s="435" t="s">
        <v>19329</v>
      </c>
      <c r="J3482" s="435" t="s">
        <v>20258</v>
      </c>
      <c r="K3482" s="435" t="s">
        <v>11218</v>
      </c>
      <c r="L3482" s="435" t="s">
        <v>35323</v>
      </c>
      <c r="M3482" s="435" t="s">
        <v>18077</v>
      </c>
      <c r="N3482" s="435" t="s">
        <v>11219</v>
      </c>
      <c r="O3482" s="435" t="s">
        <v>21125</v>
      </c>
      <c r="P3482" s="435" t="s">
        <v>13415</v>
      </c>
      <c r="Q3482" s="436">
        <v>3</v>
      </c>
      <c r="R3482" s="435" t="s">
        <v>25393</v>
      </c>
      <c r="S3482" s="437"/>
      <c r="T3482" s="437"/>
      <c r="U3482" s="437"/>
    </row>
    <row r="3483" spans="1:21" ht="14.6" x14ac:dyDescent="0.4">
      <c r="A3483" s="435" t="s">
        <v>18045</v>
      </c>
      <c r="B3483" s="435" t="s">
        <v>33226</v>
      </c>
      <c r="C3483" s="435" t="s">
        <v>13421</v>
      </c>
      <c r="D3483" s="435" t="s">
        <v>20148</v>
      </c>
      <c r="E3483" s="435"/>
      <c r="F3483" s="435" t="s">
        <v>39304</v>
      </c>
      <c r="G3483" s="435" t="s">
        <v>20248</v>
      </c>
      <c r="H3483" s="435"/>
      <c r="I3483" s="435" t="s">
        <v>19774</v>
      </c>
      <c r="J3483" s="435" t="s">
        <v>20258</v>
      </c>
      <c r="K3483" s="435" t="s">
        <v>11220</v>
      </c>
      <c r="L3483" s="435" t="s">
        <v>35323</v>
      </c>
      <c r="M3483" s="435" t="s">
        <v>18077</v>
      </c>
      <c r="N3483" s="435" t="s">
        <v>11221</v>
      </c>
      <c r="O3483" s="435" t="s">
        <v>21122</v>
      </c>
      <c r="P3483" s="435" t="s">
        <v>10962</v>
      </c>
      <c r="Q3483" s="436">
        <v>3</v>
      </c>
      <c r="R3483" s="435" t="s">
        <v>25394</v>
      </c>
      <c r="S3483" s="437"/>
      <c r="T3483" s="437"/>
      <c r="U3483" s="437"/>
    </row>
    <row r="3484" spans="1:21" ht="14.6" x14ac:dyDescent="0.4">
      <c r="A3484" s="435" t="s">
        <v>18045</v>
      </c>
      <c r="B3484" s="435" t="s">
        <v>11222</v>
      </c>
      <c r="C3484" s="435" t="s">
        <v>13169</v>
      </c>
      <c r="D3484" s="435" t="s">
        <v>20148</v>
      </c>
      <c r="E3484" s="435"/>
      <c r="F3484" s="435" t="s">
        <v>39305</v>
      </c>
      <c r="G3484" s="435" t="s">
        <v>20248</v>
      </c>
      <c r="H3484" s="435"/>
      <c r="I3484" s="435" t="s">
        <v>19356</v>
      </c>
      <c r="J3484" s="435" t="s">
        <v>20258</v>
      </c>
      <c r="K3484" s="435" t="s">
        <v>11223</v>
      </c>
      <c r="L3484" s="435" t="s">
        <v>35323</v>
      </c>
      <c r="M3484" s="435" t="s">
        <v>18077</v>
      </c>
      <c r="N3484" s="435" t="s">
        <v>11224</v>
      </c>
      <c r="O3484" s="435" t="s">
        <v>21122</v>
      </c>
      <c r="P3484" s="435" t="s">
        <v>13170</v>
      </c>
      <c r="Q3484" s="436">
        <v>3</v>
      </c>
      <c r="R3484" s="435" t="s">
        <v>25395</v>
      </c>
      <c r="S3484" s="437"/>
      <c r="T3484" s="437"/>
      <c r="U3484" s="437"/>
    </row>
    <row r="3485" spans="1:21" ht="14.6" x14ac:dyDescent="0.4">
      <c r="A3485" s="435" t="s">
        <v>18045</v>
      </c>
      <c r="B3485" s="435" t="s">
        <v>11225</v>
      </c>
      <c r="C3485" s="435" t="s">
        <v>13421</v>
      </c>
      <c r="D3485" s="435" t="s">
        <v>20148</v>
      </c>
      <c r="E3485" s="435"/>
      <c r="F3485" s="435" t="s">
        <v>39306</v>
      </c>
      <c r="G3485" s="435" t="s">
        <v>20248</v>
      </c>
      <c r="H3485" s="435"/>
      <c r="I3485" s="435" t="s">
        <v>17926</v>
      </c>
      <c r="J3485" s="435" t="s">
        <v>20258</v>
      </c>
      <c r="K3485" s="435" t="s">
        <v>11226</v>
      </c>
      <c r="L3485" s="435" t="s">
        <v>35323</v>
      </c>
      <c r="M3485" s="435" t="s">
        <v>18077</v>
      </c>
      <c r="N3485" s="435" t="s">
        <v>11227</v>
      </c>
      <c r="O3485" s="435" t="s">
        <v>21373</v>
      </c>
      <c r="P3485" s="435" t="s">
        <v>10962</v>
      </c>
      <c r="Q3485" s="436">
        <v>3</v>
      </c>
      <c r="R3485" s="435" t="s">
        <v>25396</v>
      </c>
      <c r="S3485" s="437"/>
      <c r="T3485" s="437"/>
      <c r="U3485" s="437"/>
    </row>
    <row r="3486" spans="1:21" ht="14.6" x14ac:dyDescent="0.4">
      <c r="A3486" s="435" t="s">
        <v>18045</v>
      </c>
      <c r="B3486" s="435" t="s">
        <v>39307</v>
      </c>
      <c r="C3486" s="435" t="s">
        <v>13421</v>
      </c>
      <c r="D3486" s="435" t="s">
        <v>20148</v>
      </c>
      <c r="E3486" s="435"/>
      <c r="F3486" s="435" t="s">
        <v>39308</v>
      </c>
      <c r="G3486" s="435" t="s">
        <v>20248</v>
      </c>
      <c r="H3486" s="435"/>
      <c r="I3486" s="435" t="s">
        <v>19489</v>
      </c>
      <c r="J3486" s="435" t="s">
        <v>20258</v>
      </c>
      <c r="K3486" s="435" t="s">
        <v>11228</v>
      </c>
      <c r="L3486" s="435" t="s">
        <v>35323</v>
      </c>
      <c r="M3486" s="435" t="s">
        <v>18077</v>
      </c>
      <c r="N3486" s="435" t="s">
        <v>11229</v>
      </c>
      <c r="O3486" s="435" t="s">
        <v>21120</v>
      </c>
      <c r="P3486" s="435" t="s">
        <v>10962</v>
      </c>
      <c r="Q3486" s="436">
        <v>3</v>
      </c>
      <c r="R3486" s="435" t="s">
        <v>25397</v>
      </c>
      <c r="S3486" s="437"/>
      <c r="T3486" s="437"/>
      <c r="U3486" s="437"/>
    </row>
    <row r="3487" spans="1:21" ht="14.6" x14ac:dyDescent="0.4">
      <c r="A3487" s="435" t="s">
        <v>18045</v>
      </c>
      <c r="B3487" s="435" t="s">
        <v>33227</v>
      </c>
      <c r="C3487" s="435" t="s">
        <v>13421</v>
      </c>
      <c r="D3487" s="435" t="s">
        <v>20148</v>
      </c>
      <c r="E3487" s="435"/>
      <c r="F3487" s="435" t="s">
        <v>39309</v>
      </c>
      <c r="G3487" s="435" t="s">
        <v>20248</v>
      </c>
      <c r="H3487" s="435"/>
      <c r="I3487" s="435" t="s">
        <v>19325</v>
      </c>
      <c r="J3487" s="435" t="s">
        <v>20258</v>
      </c>
      <c r="K3487" s="435" t="s">
        <v>11230</v>
      </c>
      <c r="L3487" s="435" t="s">
        <v>35323</v>
      </c>
      <c r="M3487" s="435" t="s">
        <v>18077</v>
      </c>
      <c r="N3487" s="435" t="s">
        <v>11231</v>
      </c>
      <c r="O3487" s="435" t="s">
        <v>21124</v>
      </c>
      <c r="P3487" s="435" t="s">
        <v>10962</v>
      </c>
      <c r="Q3487" s="436">
        <v>3</v>
      </c>
      <c r="R3487" s="435" t="s">
        <v>25398</v>
      </c>
      <c r="S3487" s="437"/>
      <c r="T3487" s="437"/>
      <c r="U3487" s="437"/>
    </row>
    <row r="3488" spans="1:21" ht="14.6" x14ac:dyDescent="0.4">
      <c r="A3488" s="435" t="s">
        <v>18045</v>
      </c>
      <c r="B3488" s="435" t="s">
        <v>33228</v>
      </c>
      <c r="C3488" s="435" t="s">
        <v>13421</v>
      </c>
      <c r="D3488" s="435" t="s">
        <v>20148</v>
      </c>
      <c r="E3488" s="435"/>
      <c r="F3488" s="435" t="s">
        <v>39310</v>
      </c>
      <c r="G3488" s="435" t="s">
        <v>20248</v>
      </c>
      <c r="H3488" s="435"/>
      <c r="I3488" s="435" t="s">
        <v>20278</v>
      </c>
      <c r="J3488" s="435" t="s">
        <v>20258</v>
      </c>
      <c r="K3488" s="435" t="s">
        <v>11232</v>
      </c>
      <c r="L3488" s="435" t="s">
        <v>35323</v>
      </c>
      <c r="M3488" s="435" t="s">
        <v>18077</v>
      </c>
      <c r="N3488" s="435" t="s">
        <v>11233</v>
      </c>
      <c r="O3488" s="435" t="s">
        <v>21230</v>
      </c>
      <c r="P3488" s="435" t="s">
        <v>10962</v>
      </c>
      <c r="Q3488" s="436">
        <v>3</v>
      </c>
      <c r="R3488" s="435" t="s">
        <v>25399</v>
      </c>
      <c r="S3488" s="437"/>
      <c r="T3488" s="437"/>
      <c r="U3488" s="437"/>
    </row>
    <row r="3489" spans="1:21" ht="14.6" x14ac:dyDescent="0.4">
      <c r="A3489" s="435" t="s">
        <v>18045</v>
      </c>
      <c r="B3489" s="435" t="s">
        <v>33229</v>
      </c>
      <c r="C3489" s="435" t="s">
        <v>13421</v>
      </c>
      <c r="D3489" s="435" t="s">
        <v>20148</v>
      </c>
      <c r="E3489" s="435"/>
      <c r="F3489" s="435" t="s">
        <v>39311</v>
      </c>
      <c r="G3489" s="435" t="s">
        <v>20248</v>
      </c>
      <c r="H3489" s="435"/>
      <c r="I3489" s="435" t="s">
        <v>20164</v>
      </c>
      <c r="J3489" s="435" t="s">
        <v>20258</v>
      </c>
      <c r="K3489" s="435" t="s">
        <v>11234</v>
      </c>
      <c r="L3489" s="435" t="s">
        <v>35323</v>
      </c>
      <c r="M3489" s="435" t="s">
        <v>18077</v>
      </c>
      <c r="N3489" s="435" t="s">
        <v>11235</v>
      </c>
      <c r="O3489" s="435" t="s">
        <v>21122</v>
      </c>
      <c r="P3489" s="435" t="s">
        <v>10962</v>
      </c>
      <c r="Q3489" s="436">
        <v>3</v>
      </c>
      <c r="R3489" s="435" t="s">
        <v>25400</v>
      </c>
      <c r="S3489" s="437"/>
      <c r="T3489" s="437"/>
      <c r="U3489" s="437"/>
    </row>
    <row r="3490" spans="1:21" ht="14.6" x14ac:dyDescent="0.4">
      <c r="A3490" s="416" t="s">
        <v>18045</v>
      </c>
      <c r="B3490" s="416" t="s">
        <v>11236</v>
      </c>
      <c r="C3490" s="416" t="s">
        <v>13421</v>
      </c>
      <c r="D3490" s="416" t="s">
        <v>20148</v>
      </c>
      <c r="E3490" s="416"/>
      <c r="F3490" s="416" t="s">
        <v>39312</v>
      </c>
      <c r="G3490" s="416" t="s">
        <v>18071</v>
      </c>
      <c r="H3490" s="416"/>
      <c r="I3490" s="416" t="s">
        <v>19352</v>
      </c>
      <c r="J3490" s="416" t="s">
        <v>20258</v>
      </c>
      <c r="K3490" s="416" t="s">
        <v>11237</v>
      </c>
      <c r="L3490" s="416" t="s">
        <v>35399</v>
      </c>
      <c r="M3490" s="416" t="s">
        <v>18146</v>
      </c>
      <c r="N3490" s="416" t="s">
        <v>18147</v>
      </c>
      <c r="O3490" s="416" t="s">
        <v>21061</v>
      </c>
      <c r="P3490" s="416" t="s">
        <v>10962</v>
      </c>
      <c r="Q3490" s="417">
        <v>0</v>
      </c>
      <c r="R3490" s="416" t="s">
        <v>22783</v>
      </c>
      <c r="S3490" s="418"/>
      <c r="T3490" s="418"/>
      <c r="U3490" s="418"/>
    </row>
    <row r="3491" spans="1:21" ht="14.6" x14ac:dyDescent="0.4">
      <c r="A3491" s="416" t="s">
        <v>18045</v>
      </c>
      <c r="B3491" s="416" t="s">
        <v>11238</v>
      </c>
      <c r="C3491" s="416" t="s">
        <v>13421</v>
      </c>
      <c r="D3491" s="416" t="s">
        <v>20148</v>
      </c>
      <c r="E3491" s="416"/>
      <c r="F3491" s="416" t="s">
        <v>39313</v>
      </c>
      <c r="G3491" s="416" t="s">
        <v>18153</v>
      </c>
      <c r="H3491" s="416"/>
      <c r="I3491" s="416" t="s">
        <v>19352</v>
      </c>
      <c r="J3491" s="416" t="s">
        <v>20258</v>
      </c>
      <c r="K3491" s="416" t="s">
        <v>11239</v>
      </c>
      <c r="L3491" s="416" t="s">
        <v>35399</v>
      </c>
      <c r="M3491" s="416" t="s">
        <v>18155</v>
      </c>
      <c r="N3491" s="416" t="s">
        <v>18156</v>
      </c>
      <c r="O3491" s="416" t="s">
        <v>21061</v>
      </c>
      <c r="P3491" s="416" t="s">
        <v>10962</v>
      </c>
      <c r="Q3491" s="417">
        <v>0</v>
      </c>
      <c r="R3491" s="416" t="s">
        <v>22784</v>
      </c>
      <c r="S3491" s="418"/>
      <c r="T3491" s="418"/>
      <c r="U3491" s="418"/>
    </row>
    <row r="3492" spans="1:21" ht="14.6" x14ac:dyDescent="0.4">
      <c r="A3492" s="416" t="s">
        <v>11240</v>
      </c>
      <c r="B3492" s="416" t="s">
        <v>31513</v>
      </c>
      <c r="C3492" s="416" t="s">
        <v>11241</v>
      </c>
      <c r="D3492" s="416" t="s">
        <v>20148</v>
      </c>
      <c r="E3492" s="416"/>
      <c r="F3492" s="416" t="s">
        <v>39314</v>
      </c>
      <c r="G3492" s="416" t="s">
        <v>20149</v>
      </c>
      <c r="H3492" s="416"/>
      <c r="I3492" s="416" t="s">
        <v>20233</v>
      </c>
      <c r="J3492" s="416" t="s">
        <v>11242</v>
      </c>
      <c r="K3492" s="416" t="s">
        <v>11243</v>
      </c>
      <c r="L3492" s="416" t="s">
        <v>35321</v>
      </c>
      <c r="M3492" s="416" t="s">
        <v>11243</v>
      </c>
      <c r="N3492" s="416" t="s">
        <v>33351</v>
      </c>
      <c r="O3492" s="416" t="s">
        <v>21009</v>
      </c>
      <c r="P3492" s="416" t="s">
        <v>11242</v>
      </c>
      <c r="Q3492" s="417">
        <v>0</v>
      </c>
      <c r="R3492" s="416" t="s">
        <v>33352</v>
      </c>
      <c r="S3492" s="418"/>
      <c r="T3492" s="418"/>
      <c r="U3492" s="418"/>
    </row>
    <row r="3493" spans="1:21" ht="14.6" x14ac:dyDescent="0.4">
      <c r="A3493" s="419" t="s">
        <v>11240</v>
      </c>
      <c r="B3493" s="419" t="s">
        <v>11244</v>
      </c>
      <c r="C3493" s="419" t="s">
        <v>11241</v>
      </c>
      <c r="D3493" s="419" t="s">
        <v>20148</v>
      </c>
      <c r="E3493" s="419"/>
      <c r="F3493" s="419" t="s">
        <v>39315</v>
      </c>
      <c r="G3493" s="419" t="s">
        <v>19639</v>
      </c>
      <c r="H3493" s="419"/>
      <c r="I3493" s="419" t="s">
        <v>19464</v>
      </c>
      <c r="J3493" s="419" t="s">
        <v>11242</v>
      </c>
      <c r="K3493" s="419" t="s">
        <v>11245</v>
      </c>
      <c r="L3493" s="419" t="s">
        <v>35323</v>
      </c>
      <c r="M3493" s="419" t="s">
        <v>11246</v>
      </c>
      <c r="N3493" s="419" t="s">
        <v>11247</v>
      </c>
      <c r="O3493" s="419" t="s">
        <v>21009</v>
      </c>
      <c r="P3493" s="419" t="s">
        <v>11242</v>
      </c>
      <c r="Q3493" s="425">
        <v>1</v>
      </c>
      <c r="R3493" s="419" t="s">
        <v>25401</v>
      </c>
      <c r="S3493" s="424"/>
      <c r="T3493" s="424"/>
      <c r="U3493" s="424"/>
    </row>
    <row r="3494" spans="1:21" ht="14.6" x14ac:dyDescent="0.4">
      <c r="A3494" s="419" t="s">
        <v>11240</v>
      </c>
      <c r="B3494" s="419" t="s">
        <v>11248</v>
      </c>
      <c r="C3494" s="419" t="s">
        <v>11241</v>
      </c>
      <c r="D3494" s="419" t="s">
        <v>20148</v>
      </c>
      <c r="E3494" s="419"/>
      <c r="F3494" s="419" t="s">
        <v>39316</v>
      </c>
      <c r="G3494" s="419" t="s">
        <v>19639</v>
      </c>
      <c r="H3494" s="419"/>
      <c r="I3494" s="419" t="s">
        <v>20141</v>
      </c>
      <c r="J3494" s="419" t="s">
        <v>11242</v>
      </c>
      <c r="K3494" s="419" t="s">
        <v>11249</v>
      </c>
      <c r="L3494" s="419" t="s">
        <v>35323</v>
      </c>
      <c r="M3494" s="419" t="s">
        <v>11246</v>
      </c>
      <c r="N3494" s="419" t="s">
        <v>11250</v>
      </c>
      <c r="O3494" s="419" t="s">
        <v>21009</v>
      </c>
      <c r="P3494" s="419" t="s">
        <v>11242</v>
      </c>
      <c r="Q3494" s="425">
        <v>1</v>
      </c>
      <c r="R3494" s="419" t="s">
        <v>25402</v>
      </c>
      <c r="S3494" s="424"/>
      <c r="T3494" s="424"/>
      <c r="U3494" s="424"/>
    </row>
    <row r="3495" spans="1:21" ht="14.6" x14ac:dyDescent="0.4">
      <c r="A3495" s="419" t="s">
        <v>11240</v>
      </c>
      <c r="B3495" s="419" t="s">
        <v>11251</v>
      </c>
      <c r="C3495" s="419" t="s">
        <v>11241</v>
      </c>
      <c r="D3495" s="419" t="s">
        <v>20148</v>
      </c>
      <c r="E3495" s="419"/>
      <c r="F3495" s="419" t="s">
        <v>39317</v>
      </c>
      <c r="G3495" s="419" t="s">
        <v>19639</v>
      </c>
      <c r="H3495" s="419"/>
      <c r="I3495" s="419" t="s">
        <v>18112</v>
      </c>
      <c r="J3495" s="419" t="s">
        <v>11242</v>
      </c>
      <c r="K3495" s="419" t="s">
        <v>11252</v>
      </c>
      <c r="L3495" s="419" t="s">
        <v>35323</v>
      </c>
      <c r="M3495" s="419" t="s">
        <v>11246</v>
      </c>
      <c r="N3495" s="419" t="s">
        <v>11253</v>
      </c>
      <c r="O3495" s="419" t="s">
        <v>21009</v>
      </c>
      <c r="P3495" s="419" t="s">
        <v>11242</v>
      </c>
      <c r="Q3495" s="425">
        <v>1</v>
      </c>
      <c r="R3495" s="419" t="s">
        <v>25403</v>
      </c>
      <c r="S3495" s="424"/>
      <c r="T3495" s="424"/>
      <c r="U3495" s="424"/>
    </row>
    <row r="3496" spans="1:21" ht="14.6" x14ac:dyDescent="0.4">
      <c r="A3496" s="419" t="s">
        <v>11240</v>
      </c>
      <c r="B3496" s="419" t="s">
        <v>11254</v>
      </c>
      <c r="C3496" s="419" t="s">
        <v>11241</v>
      </c>
      <c r="D3496" s="419" t="s">
        <v>20148</v>
      </c>
      <c r="E3496" s="419"/>
      <c r="F3496" s="419" t="s">
        <v>39318</v>
      </c>
      <c r="G3496" s="419" t="s">
        <v>19639</v>
      </c>
      <c r="H3496" s="419"/>
      <c r="I3496" s="419" t="s">
        <v>19461</v>
      </c>
      <c r="J3496" s="419" t="s">
        <v>11242</v>
      </c>
      <c r="K3496" s="419" t="s">
        <v>11255</v>
      </c>
      <c r="L3496" s="419" t="s">
        <v>35323</v>
      </c>
      <c r="M3496" s="419" t="s">
        <v>11246</v>
      </c>
      <c r="N3496" s="419" t="s">
        <v>11256</v>
      </c>
      <c r="O3496" s="419" t="s">
        <v>21009</v>
      </c>
      <c r="P3496" s="419" t="s">
        <v>11242</v>
      </c>
      <c r="Q3496" s="425">
        <v>1</v>
      </c>
      <c r="R3496" s="419" t="s">
        <v>25404</v>
      </c>
      <c r="S3496" s="424"/>
      <c r="T3496" s="424"/>
      <c r="U3496" s="424"/>
    </row>
    <row r="3497" spans="1:21" ht="14.6" x14ac:dyDescent="0.4">
      <c r="A3497" s="419" t="s">
        <v>11240</v>
      </c>
      <c r="B3497" s="419" t="s">
        <v>11257</v>
      </c>
      <c r="C3497" s="419" t="s">
        <v>11241</v>
      </c>
      <c r="D3497" s="419" t="s">
        <v>20148</v>
      </c>
      <c r="E3497" s="419"/>
      <c r="F3497" s="419" t="s">
        <v>39319</v>
      </c>
      <c r="G3497" s="419" t="s">
        <v>19639</v>
      </c>
      <c r="H3497" s="419"/>
      <c r="I3497" s="419" t="s">
        <v>20161</v>
      </c>
      <c r="J3497" s="419" t="s">
        <v>11242</v>
      </c>
      <c r="K3497" s="419" t="s">
        <v>11258</v>
      </c>
      <c r="L3497" s="419" t="s">
        <v>35323</v>
      </c>
      <c r="M3497" s="419" t="s">
        <v>11246</v>
      </c>
      <c r="N3497" s="419" t="s">
        <v>11259</v>
      </c>
      <c r="O3497" s="419" t="s">
        <v>21009</v>
      </c>
      <c r="P3497" s="419" t="s">
        <v>11242</v>
      </c>
      <c r="Q3497" s="425">
        <v>1</v>
      </c>
      <c r="R3497" s="419" t="s">
        <v>25405</v>
      </c>
      <c r="S3497" s="424"/>
      <c r="T3497" s="424"/>
      <c r="U3497" s="424"/>
    </row>
    <row r="3498" spans="1:21" ht="14.6" x14ac:dyDescent="0.4">
      <c r="A3498" s="419" t="s">
        <v>11240</v>
      </c>
      <c r="B3498" s="419" t="s">
        <v>11260</v>
      </c>
      <c r="C3498" s="419" t="s">
        <v>11241</v>
      </c>
      <c r="D3498" s="419" t="s">
        <v>20148</v>
      </c>
      <c r="E3498" s="419"/>
      <c r="F3498" s="419" t="s">
        <v>39320</v>
      </c>
      <c r="G3498" s="419" t="s">
        <v>19639</v>
      </c>
      <c r="H3498" s="419"/>
      <c r="I3498" s="419" t="s">
        <v>19436</v>
      </c>
      <c r="J3498" s="419" t="s">
        <v>11242</v>
      </c>
      <c r="K3498" s="419" t="s">
        <v>11261</v>
      </c>
      <c r="L3498" s="419" t="s">
        <v>35323</v>
      </c>
      <c r="M3498" s="419" t="s">
        <v>11246</v>
      </c>
      <c r="N3498" s="419" t="s">
        <v>11262</v>
      </c>
      <c r="O3498" s="419" t="s">
        <v>21009</v>
      </c>
      <c r="P3498" s="419" t="s">
        <v>11242</v>
      </c>
      <c r="Q3498" s="425">
        <v>1</v>
      </c>
      <c r="R3498" s="419" t="s">
        <v>25406</v>
      </c>
      <c r="S3498" s="424"/>
      <c r="T3498" s="424"/>
      <c r="U3498" s="424"/>
    </row>
    <row r="3499" spans="1:21" ht="14.6" x14ac:dyDescent="0.4">
      <c r="A3499" s="419" t="s">
        <v>11240</v>
      </c>
      <c r="B3499" s="419" t="s">
        <v>11263</v>
      </c>
      <c r="C3499" s="419" t="s">
        <v>11241</v>
      </c>
      <c r="D3499" s="419" t="s">
        <v>20148</v>
      </c>
      <c r="E3499" s="419"/>
      <c r="F3499" s="419" t="s">
        <v>39321</v>
      </c>
      <c r="G3499" s="419" t="s">
        <v>19639</v>
      </c>
      <c r="H3499" s="419"/>
      <c r="I3499" s="419" t="s">
        <v>17933</v>
      </c>
      <c r="J3499" s="419" t="s">
        <v>11242</v>
      </c>
      <c r="K3499" s="419" t="s">
        <v>11264</v>
      </c>
      <c r="L3499" s="419" t="s">
        <v>35323</v>
      </c>
      <c r="M3499" s="419" t="s">
        <v>11246</v>
      </c>
      <c r="N3499" s="419" t="s">
        <v>11265</v>
      </c>
      <c r="O3499" s="419" t="s">
        <v>21009</v>
      </c>
      <c r="P3499" s="419" t="s">
        <v>11242</v>
      </c>
      <c r="Q3499" s="425">
        <v>1</v>
      </c>
      <c r="R3499" s="419" t="s">
        <v>25407</v>
      </c>
      <c r="S3499" s="424"/>
      <c r="T3499" s="424"/>
      <c r="U3499" s="424"/>
    </row>
    <row r="3500" spans="1:21" ht="14.6" x14ac:dyDescent="0.4">
      <c r="A3500" s="419" t="s">
        <v>11240</v>
      </c>
      <c r="B3500" s="419" t="s">
        <v>11266</v>
      </c>
      <c r="C3500" s="419" t="s">
        <v>11241</v>
      </c>
      <c r="D3500" s="419" t="s">
        <v>20148</v>
      </c>
      <c r="E3500" s="419"/>
      <c r="F3500" s="419" t="s">
        <v>39322</v>
      </c>
      <c r="G3500" s="419" t="s">
        <v>19639</v>
      </c>
      <c r="H3500" s="419"/>
      <c r="I3500" s="419" t="s">
        <v>20190</v>
      </c>
      <c r="J3500" s="419" t="s">
        <v>11242</v>
      </c>
      <c r="K3500" s="419" t="s">
        <v>11267</v>
      </c>
      <c r="L3500" s="419" t="s">
        <v>35323</v>
      </c>
      <c r="M3500" s="419" t="s">
        <v>11246</v>
      </c>
      <c r="N3500" s="419" t="s">
        <v>11268</v>
      </c>
      <c r="O3500" s="419" t="s">
        <v>21009</v>
      </c>
      <c r="P3500" s="419" t="s">
        <v>11242</v>
      </c>
      <c r="Q3500" s="425">
        <v>1</v>
      </c>
      <c r="R3500" s="419" t="s">
        <v>25408</v>
      </c>
      <c r="S3500" s="424"/>
      <c r="T3500" s="424"/>
      <c r="U3500" s="424"/>
    </row>
    <row r="3501" spans="1:21" ht="14.6" x14ac:dyDescent="0.4">
      <c r="A3501" s="419" t="s">
        <v>11240</v>
      </c>
      <c r="B3501" s="419" t="s">
        <v>11269</v>
      </c>
      <c r="C3501" s="419" t="s">
        <v>11241</v>
      </c>
      <c r="D3501" s="419" t="s">
        <v>20148</v>
      </c>
      <c r="E3501" s="419"/>
      <c r="F3501" s="419" t="s">
        <v>39323</v>
      </c>
      <c r="G3501" s="419" t="s">
        <v>19639</v>
      </c>
      <c r="H3501" s="419"/>
      <c r="I3501" s="419" t="s">
        <v>19366</v>
      </c>
      <c r="J3501" s="419" t="s">
        <v>11242</v>
      </c>
      <c r="K3501" s="419" t="s">
        <v>11270</v>
      </c>
      <c r="L3501" s="419" t="s">
        <v>35323</v>
      </c>
      <c r="M3501" s="419" t="s">
        <v>11246</v>
      </c>
      <c r="N3501" s="419" t="s">
        <v>11271</v>
      </c>
      <c r="O3501" s="419" t="s">
        <v>21009</v>
      </c>
      <c r="P3501" s="419" t="s">
        <v>11242</v>
      </c>
      <c r="Q3501" s="425">
        <v>1</v>
      </c>
      <c r="R3501" s="419" t="s">
        <v>25409</v>
      </c>
      <c r="S3501" s="424"/>
      <c r="T3501" s="424"/>
      <c r="U3501" s="424"/>
    </row>
    <row r="3502" spans="1:21" ht="14.6" x14ac:dyDescent="0.4">
      <c r="A3502" s="419" t="s">
        <v>11240</v>
      </c>
      <c r="B3502" s="419" t="s">
        <v>11272</v>
      </c>
      <c r="C3502" s="419" t="s">
        <v>11241</v>
      </c>
      <c r="D3502" s="419" t="s">
        <v>20148</v>
      </c>
      <c r="E3502" s="419"/>
      <c r="F3502" s="419" t="s">
        <v>39324</v>
      </c>
      <c r="G3502" s="419" t="s">
        <v>19639</v>
      </c>
      <c r="H3502" s="419"/>
      <c r="I3502" s="419" t="s">
        <v>19375</v>
      </c>
      <c r="J3502" s="419" t="s">
        <v>11242</v>
      </c>
      <c r="K3502" s="419" t="s">
        <v>11273</v>
      </c>
      <c r="L3502" s="419" t="s">
        <v>35323</v>
      </c>
      <c r="M3502" s="419" t="s">
        <v>11246</v>
      </c>
      <c r="N3502" s="419" t="s">
        <v>11274</v>
      </c>
      <c r="O3502" s="419" t="s">
        <v>21009</v>
      </c>
      <c r="P3502" s="419" t="s">
        <v>11242</v>
      </c>
      <c r="Q3502" s="425">
        <v>1</v>
      </c>
      <c r="R3502" s="419" t="s">
        <v>25410</v>
      </c>
      <c r="S3502" s="424"/>
      <c r="T3502" s="424"/>
      <c r="U3502" s="424"/>
    </row>
    <row r="3503" spans="1:21" ht="14.6" x14ac:dyDescent="0.4">
      <c r="A3503" s="419" t="s">
        <v>11240</v>
      </c>
      <c r="B3503" s="419" t="s">
        <v>11275</v>
      </c>
      <c r="C3503" s="419" t="s">
        <v>11241</v>
      </c>
      <c r="D3503" s="419" t="s">
        <v>20148</v>
      </c>
      <c r="E3503" s="419"/>
      <c r="F3503" s="419" t="s">
        <v>39325</v>
      </c>
      <c r="G3503" s="419" t="s">
        <v>19639</v>
      </c>
      <c r="H3503" s="419"/>
      <c r="I3503" s="419" t="s">
        <v>19441</v>
      </c>
      <c r="J3503" s="419" t="s">
        <v>11242</v>
      </c>
      <c r="K3503" s="419" t="s">
        <v>11276</v>
      </c>
      <c r="L3503" s="419" t="s">
        <v>35323</v>
      </c>
      <c r="M3503" s="419" t="s">
        <v>11246</v>
      </c>
      <c r="N3503" s="419" t="s">
        <v>11277</v>
      </c>
      <c r="O3503" s="419" t="s">
        <v>21009</v>
      </c>
      <c r="P3503" s="419" t="s">
        <v>11242</v>
      </c>
      <c r="Q3503" s="425">
        <v>1</v>
      </c>
      <c r="R3503" s="419" t="s">
        <v>25411</v>
      </c>
      <c r="S3503" s="424"/>
      <c r="T3503" s="424"/>
      <c r="U3503" s="424"/>
    </row>
    <row r="3504" spans="1:21" ht="14.6" x14ac:dyDescent="0.4">
      <c r="A3504" s="419" t="s">
        <v>11240</v>
      </c>
      <c r="B3504" s="419" t="s">
        <v>11278</v>
      </c>
      <c r="C3504" s="419" t="s">
        <v>11241</v>
      </c>
      <c r="D3504" s="419" t="s">
        <v>20148</v>
      </c>
      <c r="E3504" s="419"/>
      <c r="F3504" s="419" t="s">
        <v>39326</v>
      </c>
      <c r="G3504" s="419" t="s">
        <v>19639</v>
      </c>
      <c r="H3504" s="419"/>
      <c r="I3504" s="419" t="s">
        <v>19355</v>
      </c>
      <c r="J3504" s="419" t="s">
        <v>11242</v>
      </c>
      <c r="K3504" s="419" t="s">
        <v>11279</v>
      </c>
      <c r="L3504" s="419" t="s">
        <v>35323</v>
      </c>
      <c r="M3504" s="419" t="s">
        <v>11246</v>
      </c>
      <c r="N3504" s="419" t="s">
        <v>11280</v>
      </c>
      <c r="O3504" s="419" t="s">
        <v>21009</v>
      </c>
      <c r="P3504" s="419" t="s">
        <v>11242</v>
      </c>
      <c r="Q3504" s="425">
        <v>1</v>
      </c>
      <c r="R3504" s="419" t="s">
        <v>25412</v>
      </c>
      <c r="S3504" s="424"/>
      <c r="T3504" s="424"/>
      <c r="U3504" s="424"/>
    </row>
    <row r="3505" spans="1:21" ht="14.6" x14ac:dyDescent="0.4">
      <c r="A3505" s="419" t="s">
        <v>11240</v>
      </c>
      <c r="B3505" s="419" t="s">
        <v>22426</v>
      </c>
      <c r="C3505" s="419" t="s">
        <v>11241</v>
      </c>
      <c r="D3505" s="419" t="s">
        <v>20148</v>
      </c>
      <c r="E3505" s="419"/>
      <c r="F3505" s="419" t="s">
        <v>39327</v>
      </c>
      <c r="G3505" s="419" t="s">
        <v>19639</v>
      </c>
      <c r="H3505" s="419"/>
      <c r="I3505" s="419" t="s">
        <v>20278</v>
      </c>
      <c r="J3505" s="419" t="s">
        <v>11242</v>
      </c>
      <c r="K3505" s="419" t="s">
        <v>11281</v>
      </c>
      <c r="L3505" s="419" t="s">
        <v>35323</v>
      </c>
      <c r="M3505" s="419" t="s">
        <v>11246</v>
      </c>
      <c r="N3505" s="419" t="s">
        <v>11282</v>
      </c>
      <c r="O3505" s="419" t="s">
        <v>21009</v>
      </c>
      <c r="P3505" s="419" t="s">
        <v>11242</v>
      </c>
      <c r="Q3505" s="425">
        <v>1</v>
      </c>
      <c r="R3505" s="419" t="s">
        <v>25413</v>
      </c>
      <c r="S3505" s="424"/>
      <c r="T3505" s="424"/>
      <c r="U3505" s="424"/>
    </row>
    <row r="3506" spans="1:21" ht="14.6" x14ac:dyDescent="0.4">
      <c r="A3506" s="419" t="s">
        <v>11240</v>
      </c>
      <c r="B3506" s="419" t="s">
        <v>11283</v>
      </c>
      <c r="C3506" s="419" t="s">
        <v>11241</v>
      </c>
      <c r="D3506" s="419" t="s">
        <v>20148</v>
      </c>
      <c r="E3506" s="419"/>
      <c r="F3506" s="419" t="s">
        <v>39328</v>
      </c>
      <c r="G3506" s="419" t="s">
        <v>19639</v>
      </c>
      <c r="H3506" s="419"/>
      <c r="I3506" s="419" t="s">
        <v>19345</v>
      </c>
      <c r="J3506" s="419" t="s">
        <v>11242</v>
      </c>
      <c r="K3506" s="419" t="s">
        <v>11284</v>
      </c>
      <c r="L3506" s="419" t="s">
        <v>35323</v>
      </c>
      <c r="M3506" s="419" t="s">
        <v>11246</v>
      </c>
      <c r="N3506" s="419" t="s">
        <v>11285</v>
      </c>
      <c r="O3506" s="419" t="s">
        <v>21009</v>
      </c>
      <c r="P3506" s="419" t="s">
        <v>11242</v>
      </c>
      <c r="Q3506" s="425">
        <v>1</v>
      </c>
      <c r="R3506" s="419" t="s">
        <v>25414</v>
      </c>
      <c r="S3506" s="424"/>
      <c r="T3506" s="424"/>
      <c r="U3506" s="424"/>
    </row>
    <row r="3507" spans="1:21" ht="14.6" x14ac:dyDescent="0.4">
      <c r="A3507" s="419" t="s">
        <v>11240</v>
      </c>
      <c r="B3507" s="419" t="s">
        <v>11286</v>
      </c>
      <c r="C3507" s="419" t="s">
        <v>11241</v>
      </c>
      <c r="D3507" s="419" t="s">
        <v>20148</v>
      </c>
      <c r="E3507" s="419"/>
      <c r="F3507" s="419" t="s">
        <v>39329</v>
      </c>
      <c r="G3507" s="419" t="s">
        <v>19639</v>
      </c>
      <c r="H3507" s="419"/>
      <c r="I3507" s="419" t="s">
        <v>19719</v>
      </c>
      <c r="J3507" s="419" t="s">
        <v>11242</v>
      </c>
      <c r="K3507" s="419" t="s">
        <v>11287</v>
      </c>
      <c r="L3507" s="419" t="s">
        <v>35323</v>
      </c>
      <c r="M3507" s="419" t="s">
        <v>11246</v>
      </c>
      <c r="N3507" s="419" t="s">
        <v>11288</v>
      </c>
      <c r="O3507" s="419" t="s">
        <v>21009</v>
      </c>
      <c r="P3507" s="419" t="s">
        <v>11242</v>
      </c>
      <c r="Q3507" s="425">
        <v>1</v>
      </c>
      <c r="R3507" s="419" t="s">
        <v>25415</v>
      </c>
      <c r="S3507" s="424"/>
      <c r="T3507" s="424"/>
      <c r="U3507" s="424"/>
    </row>
    <row r="3508" spans="1:21" ht="14.6" x14ac:dyDescent="0.4">
      <c r="A3508" s="419" t="s">
        <v>11240</v>
      </c>
      <c r="B3508" s="419" t="s">
        <v>11289</v>
      </c>
      <c r="C3508" s="419" t="s">
        <v>11241</v>
      </c>
      <c r="D3508" s="419" t="s">
        <v>20148</v>
      </c>
      <c r="E3508" s="419"/>
      <c r="F3508" s="419" t="s">
        <v>39330</v>
      </c>
      <c r="G3508" s="419" t="s">
        <v>19639</v>
      </c>
      <c r="H3508" s="419"/>
      <c r="I3508" s="419" t="s">
        <v>19652</v>
      </c>
      <c r="J3508" s="419" t="s">
        <v>11242</v>
      </c>
      <c r="K3508" s="419" t="s">
        <v>11290</v>
      </c>
      <c r="L3508" s="419" t="s">
        <v>35323</v>
      </c>
      <c r="M3508" s="419" t="s">
        <v>11246</v>
      </c>
      <c r="N3508" s="419" t="s">
        <v>11291</v>
      </c>
      <c r="O3508" s="419" t="s">
        <v>21009</v>
      </c>
      <c r="P3508" s="419" t="s">
        <v>11242</v>
      </c>
      <c r="Q3508" s="425">
        <v>1</v>
      </c>
      <c r="R3508" s="419" t="s">
        <v>25416</v>
      </c>
      <c r="S3508" s="424"/>
      <c r="T3508" s="424"/>
      <c r="U3508" s="424"/>
    </row>
    <row r="3509" spans="1:21" ht="14.6" x14ac:dyDescent="0.4">
      <c r="A3509" s="419" t="s">
        <v>11240</v>
      </c>
      <c r="B3509" s="419" t="s">
        <v>33347</v>
      </c>
      <c r="C3509" s="419" t="s">
        <v>11241</v>
      </c>
      <c r="D3509" s="419" t="s">
        <v>20148</v>
      </c>
      <c r="E3509" s="419"/>
      <c r="F3509" s="419" t="s">
        <v>39331</v>
      </c>
      <c r="G3509" s="419" t="s">
        <v>20160</v>
      </c>
      <c r="H3509" s="419"/>
      <c r="I3509" s="419" t="s">
        <v>19410</v>
      </c>
      <c r="J3509" s="419" t="s">
        <v>11242</v>
      </c>
      <c r="K3509" s="419" t="s">
        <v>11292</v>
      </c>
      <c r="L3509" s="419" t="s">
        <v>35323</v>
      </c>
      <c r="M3509" s="419" t="s">
        <v>11246</v>
      </c>
      <c r="N3509" s="419" t="s">
        <v>11293</v>
      </c>
      <c r="O3509" s="419" t="s">
        <v>21018</v>
      </c>
      <c r="P3509" s="419" t="s">
        <v>11242</v>
      </c>
      <c r="Q3509" s="425">
        <v>1</v>
      </c>
      <c r="R3509" s="419" t="s">
        <v>25417</v>
      </c>
      <c r="S3509" s="424"/>
      <c r="T3509" s="424"/>
      <c r="U3509" s="424"/>
    </row>
    <row r="3510" spans="1:21" ht="14.6" x14ac:dyDescent="0.4">
      <c r="A3510" s="419" t="s">
        <v>11240</v>
      </c>
      <c r="B3510" s="419" t="s">
        <v>11294</v>
      </c>
      <c r="C3510" s="419" t="s">
        <v>11241</v>
      </c>
      <c r="D3510" s="419" t="s">
        <v>20148</v>
      </c>
      <c r="E3510" s="419"/>
      <c r="F3510" s="419" t="s">
        <v>39332</v>
      </c>
      <c r="G3510" s="419" t="s">
        <v>19639</v>
      </c>
      <c r="H3510" s="419"/>
      <c r="I3510" s="419" t="s">
        <v>17998</v>
      </c>
      <c r="J3510" s="419" t="s">
        <v>11242</v>
      </c>
      <c r="K3510" s="419" t="s">
        <v>11295</v>
      </c>
      <c r="L3510" s="419" t="s">
        <v>35323</v>
      </c>
      <c r="M3510" s="419" t="s">
        <v>11246</v>
      </c>
      <c r="N3510" s="419" t="s">
        <v>11296</v>
      </c>
      <c r="O3510" s="419" t="s">
        <v>21009</v>
      </c>
      <c r="P3510" s="419" t="s">
        <v>11242</v>
      </c>
      <c r="Q3510" s="425">
        <v>1</v>
      </c>
      <c r="R3510" s="419" t="s">
        <v>25418</v>
      </c>
      <c r="S3510" s="424"/>
      <c r="T3510" s="424"/>
      <c r="U3510" s="424"/>
    </row>
    <row r="3511" spans="1:21" ht="14.6" x14ac:dyDescent="0.4">
      <c r="A3511" s="419" t="s">
        <v>11240</v>
      </c>
      <c r="B3511" s="419" t="s">
        <v>11297</v>
      </c>
      <c r="C3511" s="419" t="s">
        <v>11241</v>
      </c>
      <c r="D3511" s="419" t="s">
        <v>20148</v>
      </c>
      <c r="E3511" s="419"/>
      <c r="F3511" s="419" t="s">
        <v>39333</v>
      </c>
      <c r="G3511" s="419" t="s">
        <v>19639</v>
      </c>
      <c r="H3511" s="419"/>
      <c r="I3511" s="419" t="s">
        <v>19457</v>
      </c>
      <c r="J3511" s="419" t="s">
        <v>11242</v>
      </c>
      <c r="K3511" s="419" t="s">
        <v>11298</v>
      </c>
      <c r="L3511" s="419" t="s">
        <v>35323</v>
      </c>
      <c r="M3511" s="419" t="s">
        <v>11246</v>
      </c>
      <c r="N3511" s="419" t="s">
        <v>11299</v>
      </c>
      <c r="O3511" s="419" t="s">
        <v>21009</v>
      </c>
      <c r="P3511" s="419" t="s">
        <v>11242</v>
      </c>
      <c r="Q3511" s="425">
        <v>1</v>
      </c>
      <c r="R3511" s="419" t="s">
        <v>25419</v>
      </c>
      <c r="S3511" s="424"/>
      <c r="T3511" s="424"/>
      <c r="U3511" s="424"/>
    </row>
    <row r="3512" spans="1:21" ht="14.6" x14ac:dyDescent="0.4">
      <c r="A3512" s="419" t="s">
        <v>11240</v>
      </c>
      <c r="B3512" s="419" t="s">
        <v>33348</v>
      </c>
      <c r="C3512" s="419" t="s">
        <v>11241</v>
      </c>
      <c r="D3512" s="419" t="s">
        <v>20148</v>
      </c>
      <c r="E3512" s="419"/>
      <c r="F3512" s="419" t="s">
        <v>39334</v>
      </c>
      <c r="G3512" s="419" t="s">
        <v>19639</v>
      </c>
      <c r="H3512" s="419"/>
      <c r="I3512" s="419" t="s">
        <v>20139</v>
      </c>
      <c r="J3512" s="419" t="s">
        <v>11242</v>
      </c>
      <c r="K3512" s="419" t="s">
        <v>11300</v>
      </c>
      <c r="L3512" s="419" t="s">
        <v>35323</v>
      </c>
      <c r="M3512" s="419" t="s">
        <v>11246</v>
      </c>
      <c r="N3512" s="419" t="s">
        <v>11301</v>
      </c>
      <c r="O3512" s="419" t="s">
        <v>21009</v>
      </c>
      <c r="P3512" s="419" t="s">
        <v>11242</v>
      </c>
      <c r="Q3512" s="425">
        <v>1</v>
      </c>
      <c r="R3512" s="419" t="s">
        <v>25420</v>
      </c>
      <c r="S3512" s="424"/>
      <c r="T3512" s="424"/>
      <c r="U3512" s="424"/>
    </row>
    <row r="3513" spans="1:21" ht="14.6" x14ac:dyDescent="0.4">
      <c r="A3513" s="419" t="s">
        <v>11240</v>
      </c>
      <c r="B3513" s="419" t="s">
        <v>11302</v>
      </c>
      <c r="C3513" s="419" t="s">
        <v>11241</v>
      </c>
      <c r="D3513" s="419" t="s">
        <v>20148</v>
      </c>
      <c r="E3513" s="419"/>
      <c r="F3513" s="419" t="s">
        <v>39335</v>
      </c>
      <c r="G3513" s="419" t="s">
        <v>19639</v>
      </c>
      <c r="H3513" s="419"/>
      <c r="I3513" s="419" t="s">
        <v>20214</v>
      </c>
      <c r="J3513" s="419" t="s">
        <v>11242</v>
      </c>
      <c r="K3513" s="419" t="s">
        <v>11303</v>
      </c>
      <c r="L3513" s="419" t="s">
        <v>35323</v>
      </c>
      <c r="M3513" s="419" t="s">
        <v>11246</v>
      </c>
      <c r="N3513" s="419" t="s">
        <v>11304</v>
      </c>
      <c r="O3513" s="419" t="s">
        <v>21009</v>
      </c>
      <c r="P3513" s="419" t="s">
        <v>11242</v>
      </c>
      <c r="Q3513" s="425">
        <v>1</v>
      </c>
      <c r="R3513" s="419" t="s">
        <v>25421</v>
      </c>
      <c r="S3513" s="424"/>
      <c r="T3513" s="424"/>
      <c r="U3513" s="424"/>
    </row>
    <row r="3514" spans="1:21" ht="14.6" x14ac:dyDescent="0.4">
      <c r="A3514" s="419" t="s">
        <v>11240</v>
      </c>
      <c r="B3514" s="419" t="s">
        <v>11305</v>
      </c>
      <c r="C3514" s="419" t="s">
        <v>11241</v>
      </c>
      <c r="D3514" s="419" t="s">
        <v>20148</v>
      </c>
      <c r="E3514" s="419"/>
      <c r="F3514" s="419" t="s">
        <v>39336</v>
      </c>
      <c r="G3514" s="419" t="s">
        <v>19639</v>
      </c>
      <c r="H3514" s="419"/>
      <c r="I3514" s="419" t="s">
        <v>19426</v>
      </c>
      <c r="J3514" s="419" t="s">
        <v>11242</v>
      </c>
      <c r="K3514" s="419" t="s">
        <v>11306</v>
      </c>
      <c r="L3514" s="419" t="s">
        <v>35323</v>
      </c>
      <c r="M3514" s="419" t="s">
        <v>11246</v>
      </c>
      <c r="N3514" s="419" t="s">
        <v>11307</v>
      </c>
      <c r="O3514" s="419" t="s">
        <v>21009</v>
      </c>
      <c r="P3514" s="419" t="s">
        <v>11242</v>
      </c>
      <c r="Q3514" s="425">
        <v>1</v>
      </c>
      <c r="R3514" s="419" t="s">
        <v>25422</v>
      </c>
      <c r="S3514" s="424"/>
      <c r="T3514" s="424"/>
      <c r="U3514" s="424"/>
    </row>
    <row r="3515" spans="1:21" ht="14.6" x14ac:dyDescent="0.4">
      <c r="A3515" s="419" t="s">
        <v>11240</v>
      </c>
      <c r="B3515" s="419" t="s">
        <v>11308</v>
      </c>
      <c r="C3515" s="419" t="s">
        <v>11241</v>
      </c>
      <c r="D3515" s="419" t="s">
        <v>20148</v>
      </c>
      <c r="E3515" s="419"/>
      <c r="F3515" s="419" t="s">
        <v>39337</v>
      </c>
      <c r="G3515" s="419" t="s">
        <v>19639</v>
      </c>
      <c r="H3515" s="419"/>
      <c r="I3515" s="419" t="s">
        <v>19821</v>
      </c>
      <c r="J3515" s="419" t="s">
        <v>11242</v>
      </c>
      <c r="K3515" s="419" t="s">
        <v>11309</v>
      </c>
      <c r="L3515" s="419" t="s">
        <v>35323</v>
      </c>
      <c r="M3515" s="419" t="s">
        <v>11246</v>
      </c>
      <c r="N3515" s="419" t="s">
        <v>11310</v>
      </c>
      <c r="O3515" s="419" t="s">
        <v>21009</v>
      </c>
      <c r="P3515" s="419" t="s">
        <v>11242</v>
      </c>
      <c r="Q3515" s="425">
        <v>1</v>
      </c>
      <c r="R3515" s="419" t="s">
        <v>25423</v>
      </c>
      <c r="S3515" s="424"/>
      <c r="T3515" s="424"/>
      <c r="U3515" s="424"/>
    </row>
    <row r="3516" spans="1:21" ht="14.6" x14ac:dyDescent="0.4">
      <c r="A3516" s="419" t="s">
        <v>11240</v>
      </c>
      <c r="B3516" s="419" t="s">
        <v>11311</v>
      </c>
      <c r="C3516" s="419" t="s">
        <v>11241</v>
      </c>
      <c r="D3516" s="419" t="s">
        <v>20148</v>
      </c>
      <c r="E3516" s="419"/>
      <c r="F3516" s="419" t="s">
        <v>39338</v>
      </c>
      <c r="G3516" s="419" t="s">
        <v>19639</v>
      </c>
      <c r="H3516" s="419"/>
      <c r="I3516" s="419" t="s">
        <v>20208</v>
      </c>
      <c r="J3516" s="419" t="s">
        <v>11242</v>
      </c>
      <c r="K3516" s="419" t="s">
        <v>11312</v>
      </c>
      <c r="L3516" s="419" t="s">
        <v>35323</v>
      </c>
      <c r="M3516" s="419" t="s">
        <v>11246</v>
      </c>
      <c r="N3516" s="419" t="s">
        <v>11313</v>
      </c>
      <c r="O3516" s="419" t="s">
        <v>21009</v>
      </c>
      <c r="P3516" s="419" t="s">
        <v>11242</v>
      </c>
      <c r="Q3516" s="425">
        <v>1</v>
      </c>
      <c r="R3516" s="419" t="s">
        <v>25424</v>
      </c>
      <c r="S3516" s="424"/>
      <c r="T3516" s="424"/>
      <c r="U3516" s="424"/>
    </row>
    <row r="3517" spans="1:21" ht="14.6" x14ac:dyDescent="0.4">
      <c r="A3517" s="419" t="s">
        <v>11240</v>
      </c>
      <c r="B3517" s="419" t="s">
        <v>15628</v>
      </c>
      <c r="C3517" s="419" t="s">
        <v>11241</v>
      </c>
      <c r="D3517" s="419" t="s">
        <v>20148</v>
      </c>
      <c r="E3517" s="419"/>
      <c r="F3517" s="419" t="s">
        <v>39339</v>
      </c>
      <c r="G3517" s="419" t="s">
        <v>19639</v>
      </c>
      <c r="H3517" s="419"/>
      <c r="I3517" s="419" t="s">
        <v>19364</v>
      </c>
      <c r="J3517" s="419" t="s">
        <v>11242</v>
      </c>
      <c r="K3517" s="419" t="s">
        <v>11314</v>
      </c>
      <c r="L3517" s="419" t="s">
        <v>35323</v>
      </c>
      <c r="M3517" s="419" t="s">
        <v>11246</v>
      </c>
      <c r="N3517" s="419" t="s">
        <v>11315</v>
      </c>
      <c r="O3517" s="419" t="s">
        <v>21009</v>
      </c>
      <c r="P3517" s="419" t="s">
        <v>11242</v>
      </c>
      <c r="Q3517" s="425">
        <v>1</v>
      </c>
      <c r="R3517" s="419" t="s">
        <v>25425</v>
      </c>
      <c r="S3517" s="424"/>
      <c r="T3517" s="424"/>
      <c r="U3517" s="424"/>
    </row>
    <row r="3518" spans="1:21" ht="14.6" x14ac:dyDescent="0.4">
      <c r="A3518" s="419" t="s">
        <v>11240</v>
      </c>
      <c r="B3518" s="419" t="s">
        <v>36150</v>
      </c>
      <c r="C3518" s="419" t="s">
        <v>11241</v>
      </c>
      <c r="D3518" s="419" t="s">
        <v>20148</v>
      </c>
      <c r="E3518" s="419"/>
      <c r="F3518" s="419" t="s">
        <v>39340</v>
      </c>
      <c r="G3518" s="419" t="s">
        <v>20248</v>
      </c>
      <c r="H3518" s="419"/>
      <c r="I3518" s="419" t="s">
        <v>20208</v>
      </c>
      <c r="J3518" s="419" t="s">
        <v>11242</v>
      </c>
      <c r="K3518" s="419" t="s">
        <v>11316</v>
      </c>
      <c r="L3518" s="419" t="s">
        <v>35323</v>
      </c>
      <c r="M3518" s="419" t="s">
        <v>11246</v>
      </c>
      <c r="N3518" s="419" t="s">
        <v>11317</v>
      </c>
      <c r="O3518" s="419" t="s">
        <v>21235</v>
      </c>
      <c r="P3518" s="419" t="s">
        <v>11242</v>
      </c>
      <c r="Q3518" s="425">
        <v>1</v>
      </c>
      <c r="R3518" s="419" t="s">
        <v>25426</v>
      </c>
      <c r="S3518" s="424"/>
      <c r="T3518" s="424"/>
      <c r="U3518" s="424"/>
    </row>
    <row r="3519" spans="1:21" ht="14.6" x14ac:dyDescent="0.4">
      <c r="A3519" s="419" t="s">
        <v>11240</v>
      </c>
      <c r="B3519" s="419" t="s">
        <v>11318</v>
      </c>
      <c r="C3519" s="419" t="s">
        <v>11241</v>
      </c>
      <c r="D3519" s="419" t="s">
        <v>20148</v>
      </c>
      <c r="E3519" s="419"/>
      <c r="F3519" s="419" t="s">
        <v>39341</v>
      </c>
      <c r="G3519" s="419" t="s">
        <v>19639</v>
      </c>
      <c r="H3519" s="419"/>
      <c r="I3519" s="419" t="s">
        <v>18002</v>
      </c>
      <c r="J3519" s="419" t="s">
        <v>11242</v>
      </c>
      <c r="K3519" s="419" t="s">
        <v>11319</v>
      </c>
      <c r="L3519" s="419" t="s">
        <v>35323</v>
      </c>
      <c r="M3519" s="419" t="s">
        <v>11246</v>
      </c>
      <c r="N3519" s="419" t="s">
        <v>11320</v>
      </c>
      <c r="O3519" s="419" t="s">
        <v>21009</v>
      </c>
      <c r="P3519" s="419" t="s">
        <v>11242</v>
      </c>
      <c r="Q3519" s="425">
        <v>1</v>
      </c>
      <c r="R3519" s="419" t="s">
        <v>25427</v>
      </c>
      <c r="S3519" s="424"/>
      <c r="T3519" s="424"/>
      <c r="U3519" s="424"/>
    </row>
    <row r="3520" spans="1:21" ht="14.6" x14ac:dyDescent="0.4">
      <c r="A3520" s="419" t="s">
        <v>11240</v>
      </c>
      <c r="B3520" s="419" t="s">
        <v>11321</v>
      </c>
      <c r="C3520" s="419" t="s">
        <v>11241</v>
      </c>
      <c r="D3520" s="419" t="s">
        <v>20148</v>
      </c>
      <c r="E3520" s="419"/>
      <c r="F3520" s="419" t="s">
        <v>39342</v>
      </c>
      <c r="G3520" s="419" t="s">
        <v>19639</v>
      </c>
      <c r="H3520" s="419"/>
      <c r="I3520" s="419" t="s">
        <v>19352</v>
      </c>
      <c r="J3520" s="419" t="s">
        <v>11242</v>
      </c>
      <c r="K3520" s="419" t="s">
        <v>11322</v>
      </c>
      <c r="L3520" s="419" t="s">
        <v>35323</v>
      </c>
      <c r="M3520" s="419" t="s">
        <v>11246</v>
      </c>
      <c r="N3520" s="419" t="s">
        <v>11323</v>
      </c>
      <c r="O3520" s="419" t="s">
        <v>21009</v>
      </c>
      <c r="P3520" s="419" t="s">
        <v>11242</v>
      </c>
      <c r="Q3520" s="425">
        <v>1</v>
      </c>
      <c r="R3520" s="419" t="s">
        <v>25428</v>
      </c>
      <c r="S3520" s="424"/>
      <c r="T3520" s="424"/>
      <c r="U3520" s="424"/>
    </row>
    <row r="3521" spans="1:21" ht="14.6" x14ac:dyDescent="0.4">
      <c r="A3521" s="419" t="s">
        <v>11240</v>
      </c>
      <c r="B3521" s="419" t="s">
        <v>11324</v>
      </c>
      <c r="C3521" s="419" t="s">
        <v>11241</v>
      </c>
      <c r="D3521" s="419" t="s">
        <v>20148</v>
      </c>
      <c r="E3521" s="419"/>
      <c r="F3521" s="419" t="s">
        <v>39343</v>
      </c>
      <c r="G3521" s="419" t="s">
        <v>19639</v>
      </c>
      <c r="H3521" s="419"/>
      <c r="I3521" s="419" t="s">
        <v>19349</v>
      </c>
      <c r="J3521" s="419" t="s">
        <v>11242</v>
      </c>
      <c r="K3521" s="419" t="s">
        <v>11325</v>
      </c>
      <c r="L3521" s="419" t="s">
        <v>35323</v>
      </c>
      <c r="M3521" s="419" t="s">
        <v>11246</v>
      </c>
      <c r="N3521" s="419" t="s">
        <v>11326</v>
      </c>
      <c r="O3521" s="419" t="s">
        <v>21009</v>
      </c>
      <c r="P3521" s="419" t="s">
        <v>11242</v>
      </c>
      <c r="Q3521" s="425">
        <v>1</v>
      </c>
      <c r="R3521" s="419" t="s">
        <v>25429</v>
      </c>
      <c r="S3521" s="424"/>
      <c r="T3521" s="424"/>
      <c r="U3521" s="424"/>
    </row>
    <row r="3522" spans="1:21" ht="14.6" x14ac:dyDescent="0.4">
      <c r="A3522" s="419" t="s">
        <v>11240</v>
      </c>
      <c r="B3522" s="419" t="s">
        <v>11327</v>
      </c>
      <c r="C3522" s="419" t="s">
        <v>11241</v>
      </c>
      <c r="D3522" s="419" t="s">
        <v>20148</v>
      </c>
      <c r="E3522" s="419"/>
      <c r="F3522" s="419" t="s">
        <v>39344</v>
      </c>
      <c r="G3522" s="419" t="s">
        <v>19639</v>
      </c>
      <c r="H3522" s="419"/>
      <c r="I3522" s="419" t="s">
        <v>19486</v>
      </c>
      <c r="J3522" s="419" t="s">
        <v>11242</v>
      </c>
      <c r="K3522" s="419" t="s">
        <v>11328</v>
      </c>
      <c r="L3522" s="419" t="s">
        <v>35323</v>
      </c>
      <c r="M3522" s="419" t="s">
        <v>11246</v>
      </c>
      <c r="N3522" s="419" t="s">
        <v>11329</v>
      </c>
      <c r="O3522" s="419" t="s">
        <v>21009</v>
      </c>
      <c r="P3522" s="419" t="s">
        <v>11242</v>
      </c>
      <c r="Q3522" s="425">
        <v>1</v>
      </c>
      <c r="R3522" s="419" t="s">
        <v>25430</v>
      </c>
      <c r="S3522" s="424"/>
      <c r="T3522" s="424"/>
      <c r="U3522" s="424"/>
    </row>
    <row r="3523" spans="1:21" ht="14.6" x14ac:dyDescent="0.4">
      <c r="A3523" s="419" t="s">
        <v>11240</v>
      </c>
      <c r="B3523" s="419" t="s">
        <v>11330</v>
      </c>
      <c r="C3523" s="419" t="s">
        <v>11241</v>
      </c>
      <c r="D3523" s="419" t="s">
        <v>20148</v>
      </c>
      <c r="E3523" s="419"/>
      <c r="F3523" s="419" t="s">
        <v>39345</v>
      </c>
      <c r="G3523" s="419" t="s">
        <v>19639</v>
      </c>
      <c r="H3523" s="419"/>
      <c r="I3523" s="419" t="s">
        <v>18022</v>
      </c>
      <c r="J3523" s="419" t="s">
        <v>11242</v>
      </c>
      <c r="K3523" s="419" t="s">
        <v>11331</v>
      </c>
      <c r="L3523" s="419" t="s">
        <v>35323</v>
      </c>
      <c r="M3523" s="419" t="s">
        <v>11246</v>
      </c>
      <c r="N3523" s="419" t="s">
        <v>11332</v>
      </c>
      <c r="O3523" s="419" t="s">
        <v>21009</v>
      </c>
      <c r="P3523" s="419" t="s">
        <v>11242</v>
      </c>
      <c r="Q3523" s="425">
        <v>1</v>
      </c>
      <c r="R3523" s="419" t="s">
        <v>25431</v>
      </c>
      <c r="S3523" s="424"/>
      <c r="T3523" s="424"/>
      <c r="U3523" s="424"/>
    </row>
    <row r="3524" spans="1:21" ht="14.6" x14ac:dyDescent="0.4">
      <c r="A3524" s="419" t="s">
        <v>11240</v>
      </c>
      <c r="B3524" s="419" t="s">
        <v>11333</v>
      </c>
      <c r="C3524" s="419" t="s">
        <v>11241</v>
      </c>
      <c r="D3524" s="419" t="s">
        <v>20148</v>
      </c>
      <c r="E3524" s="419"/>
      <c r="F3524" s="419" t="s">
        <v>39346</v>
      </c>
      <c r="G3524" s="419" t="s">
        <v>19639</v>
      </c>
      <c r="H3524" s="419"/>
      <c r="I3524" s="419" t="s">
        <v>20202</v>
      </c>
      <c r="J3524" s="419" t="s">
        <v>11242</v>
      </c>
      <c r="K3524" s="419" t="s">
        <v>11334</v>
      </c>
      <c r="L3524" s="419" t="s">
        <v>35323</v>
      </c>
      <c r="M3524" s="419" t="s">
        <v>11246</v>
      </c>
      <c r="N3524" s="419" t="s">
        <v>11335</v>
      </c>
      <c r="O3524" s="419" t="s">
        <v>21009</v>
      </c>
      <c r="P3524" s="419" t="s">
        <v>11242</v>
      </c>
      <c r="Q3524" s="425">
        <v>1</v>
      </c>
      <c r="R3524" s="419" t="s">
        <v>25432</v>
      </c>
      <c r="S3524" s="424"/>
      <c r="T3524" s="424"/>
      <c r="U3524" s="424"/>
    </row>
    <row r="3525" spans="1:21" ht="14.6" x14ac:dyDescent="0.4">
      <c r="A3525" s="419" t="s">
        <v>11240</v>
      </c>
      <c r="B3525" s="419" t="s">
        <v>11336</v>
      </c>
      <c r="C3525" s="419" t="s">
        <v>11241</v>
      </c>
      <c r="D3525" s="419" t="s">
        <v>20148</v>
      </c>
      <c r="E3525" s="419"/>
      <c r="F3525" s="419" t="s">
        <v>39347</v>
      </c>
      <c r="G3525" s="419" t="s">
        <v>19639</v>
      </c>
      <c r="H3525" s="419"/>
      <c r="I3525" s="419" t="s">
        <v>17967</v>
      </c>
      <c r="J3525" s="419" t="s">
        <v>11242</v>
      </c>
      <c r="K3525" s="419" t="s">
        <v>11337</v>
      </c>
      <c r="L3525" s="419" t="s">
        <v>35323</v>
      </c>
      <c r="M3525" s="419" t="s">
        <v>11246</v>
      </c>
      <c r="N3525" s="419" t="s">
        <v>11338</v>
      </c>
      <c r="O3525" s="419" t="s">
        <v>21009</v>
      </c>
      <c r="P3525" s="419" t="s">
        <v>11242</v>
      </c>
      <c r="Q3525" s="425">
        <v>1</v>
      </c>
      <c r="R3525" s="419" t="s">
        <v>25433</v>
      </c>
      <c r="S3525" s="424"/>
      <c r="T3525" s="424"/>
      <c r="U3525" s="424"/>
    </row>
    <row r="3526" spans="1:21" ht="14.6" x14ac:dyDescent="0.4">
      <c r="A3526" s="419" t="s">
        <v>11240</v>
      </c>
      <c r="B3526" s="419" t="s">
        <v>11339</v>
      </c>
      <c r="C3526" s="419" t="s">
        <v>11241</v>
      </c>
      <c r="D3526" s="419" t="s">
        <v>20148</v>
      </c>
      <c r="E3526" s="419"/>
      <c r="F3526" s="419" t="s">
        <v>39348</v>
      </c>
      <c r="G3526" s="419" t="s">
        <v>19639</v>
      </c>
      <c r="H3526" s="419"/>
      <c r="I3526" s="419" t="s">
        <v>19341</v>
      </c>
      <c r="J3526" s="419" t="s">
        <v>11242</v>
      </c>
      <c r="K3526" s="419" t="s">
        <v>11340</v>
      </c>
      <c r="L3526" s="419" t="s">
        <v>35323</v>
      </c>
      <c r="M3526" s="419" t="s">
        <v>11246</v>
      </c>
      <c r="N3526" s="419" t="s">
        <v>11341</v>
      </c>
      <c r="O3526" s="419" t="s">
        <v>21009</v>
      </c>
      <c r="P3526" s="419" t="s">
        <v>11242</v>
      </c>
      <c r="Q3526" s="425">
        <v>1</v>
      </c>
      <c r="R3526" s="419" t="s">
        <v>25434</v>
      </c>
      <c r="S3526" s="424"/>
      <c r="T3526" s="424"/>
      <c r="U3526" s="424"/>
    </row>
    <row r="3527" spans="1:21" ht="14.6" x14ac:dyDescent="0.4">
      <c r="A3527" s="419" t="s">
        <v>11240</v>
      </c>
      <c r="B3527" s="419" t="s">
        <v>33349</v>
      </c>
      <c r="C3527" s="419" t="s">
        <v>11241</v>
      </c>
      <c r="D3527" s="419" t="s">
        <v>20148</v>
      </c>
      <c r="E3527" s="419"/>
      <c r="F3527" s="419" t="s">
        <v>39349</v>
      </c>
      <c r="G3527" s="419" t="s">
        <v>19639</v>
      </c>
      <c r="H3527" s="419"/>
      <c r="I3527" s="419" t="s">
        <v>19329</v>
      </c>
      <c r="J3527" s="419" t="s">
        <v>11242</v>
      </c>
      <c r="K3527" s="419" t="s">
        <v>11343</v>
      </c>
      <c r="L3527" s="419" t="s">
        <v>35323</v>
      </c>
      <c r="M3527" s="419" t="s">
        <v>11246</v>
      </c>
      <c r="N3527" s="419" t="s">
        <v>11344</v>
      </c>
      <c r="O3527" s="419" t="s">
        <v>21009</v>
      </c>
      <c r="P3527" s="419" t="s">
        <v>11242</v>
      </c>
      <c r="Q3527" s="425">
        <v>1</v>
      </c>
      <c r="R3527" s="419" t="s">
        <v>25435</v>
      </c>
      <c r="S3527" s="424"/>
      <c r="T3527" s="424"/>
      <c r="U3527" s="424"/>
    </row>
    <row r="3528" spans="1:21" ht="14.6" x14ac:dyDescent="0.4">
      <c r="A3528" s="419" t="s">
        <v>11240</v>
      </c>
      <c r="B3528" s="419" t="s">
        <v>11345</v>
      </c>
      <c r="C3528" s="419" t="s">
        <v>11241</v>
      </c>
      <c r="D3528" s="419" t="s">
        <v>20148</v>
      </c>
      <c r="E3528" s="419"/>
      <c r="F3528" s="419" t="s">
        <v>39350</v>
      </c>
      <c r="G3528" s="419" t="s">
        <v>19639</v>
      </c>
      <c r="H3528" s="419"/>
      <c r="I3528" s="419" t="s">
        <v>19335</v>
      </c>
      <c r="J3528" s="419" t="s">
        <v>11242</v>
      </c>
      <c r="K3528" s="419" t="s">
        <v>11346</v>
      </c>
      <c r="L3528" s="419" t="s">
        <v>35323</v>
      </c>
      <c r="M3528" s="419" t="s">
        <v>11246</v>
      </c>
      <c r="N3528" s="419" t="s">
        <v>11347</v>
      </c>
      <c r="O3528" s="419" t="s">
        <v>21009</v>
      </c>
      <c r="P3528" s="419" t="s">
        <v>11242</v>
      </c>
      <c r="Q3528" s="425">
        <v>1</v>
      </c>
      <c r="R3528" s="419" t="s">
        <v>25436</v>
      </c>
      <c r="S3528" s="424"/>
      <c r="T3528" s="424"/>
      <c r="U3528" s="424"/>
    </row>
    <row r="3529" spans="1:21" ht="14.6" x14ac:dyDescent="0.4">
      <c r="A3529" s="419" t="s">
        <v>11240</v>
      </c>
      <c r="B3529" s="419" t="s">
        <v>11348</v>
      </c>
      <c r="C3529" s="419" t="s">
        <v>11241</v>
      </c>
      <c r="D3529" s="419" t="s">
        <v>20148</v>
      </c>
      <c r="E3529" s="419"/>
      <c r="F3529" s="419" t="s">
        <v>39351</v>
      </c>
      <c r="G3529" s="419" t="s">
        <v>19639</v>
      </c>
      <c r="H3529" s="419"/>
      <c r="I3529" s="419" t="s">
        <v>19429</v>
      </c>
      <c r="J3529" s="419" t="s">
        <v>11242</v>
      </c>
      <c r="K3529" s="419" t="s">
        <v>11349</v>
      </c>
      <c r="L3529" s="419" t="s">
        <v>35323</v>
      </c>
      <c r="M3529" s="419" t="s">
        <v>11246</v>
      </c>
      <c r="N3529" s="419" t="s">
        <v>11350</v>
      </c>
      <c r="O3529" s="419" t="s">
        <v>21009</v>
      </c>
      <c r="P3529" s="419" t="s">
        <v>11242</v>
      </c>
      <c r="Q3529" s="425">
        <v>1</v>
      </c>
      <c r="R3529" s="419" t="s">
        <v>25437</v>
      </c>
      <c r="S3529" s="424"/>
      <c r="T3529" s="424"/>
      <c r="U3529" s="424"/>
    </row>
    <row r="3530" spans="1:21" ht="14.6" x14ac:dyDescent="0.4">
      <c r="A3530" s="419" t="s">
        <v>11240</v>
      </c>
      <c r="B3530" s="419" t="s">
        <v>11351</v>
      </c>
      <c r="C3530" s="419" t="s">
        <v>11241</v>
      </c>
      <c r="D3530" s="419" t="s">
        <v>20148</v>
      </c>
      <c r="E3530" s="419"/>
      <c r="F3530" s="419" t="s">
        <v>39352</v>
      </c>
      <c r="G3530" s="419" t="s">
        <v>19639</v>
      </c>
      <c r="H3530" s="419"/>
      <c r="I3530" s="419" t="s">
        <v>19318</v>
      </c>
      <c r="J3530" s="419" t="s">
        <v>11242</v>
      </c>
      <c r="K3530" s="419" t="s">
        <v>11352</v>
      </c>
      <c r="L3530" s="419" t="s">
        <v>35323</v>
      </c>
      <c r="M3530" s="419" t="s">
        <v>11246</v>
      </c>
      <c r="N3530" s="419" t="s">
        <v>11353</v>
      </c>
      <c r="O3530" s="419" t="s">
        <v>21009</v>
      </c>
      <c r="P3530" s="419" t="s">
        <v>11242</v>
      </c>
      <c r="Q3530" s="425">
        <v>1</v>
      </c>
      <c r="R3530" s="419" t="s">
        <v>25438</v>
      </c>
      <c r="S3530" s="424"/>
      <c r="T3530" s="424"/>
      <c r="U3530" s="424"/>
    </row>
    <row r="3531" spans="1:21" ht="14.6" x14ac:dyDescent="0.4">
      <c r="A3531" s="416" t="s">
        <v>11240</v>
      </c>
      <c r="B3531" s="416" t="s">
        <v>33350</v>
      </c>
      <c r="C3531" s="416" t="s">
        <v>11241</v>
      </c>
      <c r="D3531" s="416" t="s">
        <v>20772</v>
      </c>
      <c r="E3531" s="416"/>
      <c r="F3531" s="416" t="s">
        <v>20772</v>
      </c>
      <c r="G3531" s="416" t="s">
        <v>20772</v>
      </c>
      <c r="H3531" s="416"/>
      <c r="I3531" s="416" t="s">
        <v>20772</v>
      </c>
      <c r="J3531" s="416" t="s">
        <v>11242</v>
      </c>
      <c r="K3531" s="416" t="s">
        <v>11246</v>
      </c>
      <c r="L3531" s="416" t="s">
        <v>35332</v>
      </c>
      <c r="M3531" s="416" t="s">
        <v>11246</v>
      </c>
      <c r="N3531" s="416" t="s">
        <v>33351</v>
      </c>
      <c r="O3531" s="416" t="s">
        <v>21009</v>
      </c>
      <c r="P3531" s="416" t="s">
        <v>11242</v>
      </c>
      <c r="Q3531" s="417">
        <v>0</v>
      </c>
      <c r="R3531" s="416" t="s">
        <v>33352</v>
      </c>
      <c r="S3531" s="418"/>
      <c r="T3531" s="418"/>
      <c r="U3531" s="418"/>
    </row>
    <row r="3532" spans="1:21" ht="14.6" x14ac:dyDescent="0.4">
      <c r="A3532" s="419" t="s">
        <v>11240</v>
      </c>
      <c r="B3532" s="419" t="s">
        <v>33353</v>
      </c>
      <c r="C3532" s="419" t="s">
        <v>11241</v>
      </c>
      <c r="D3532" s="419" t="s">
        <v>20772</v>
      </c>
      <c r="E3532" s="419"/>
      <c r="F3532" s="419" t="s">
        <v>20772</v>
      </c>
      <c r="G3532" s="419" t="s">
        <v>20772</v>
      </c>
      <c r="H3532" s="419"/>
      <c r="I3532" s="419" t="s">
        <v>20772</v>
      </c>
      <c r="J3532" s="419" t="s">
        <v>11242</v>
      </c>
      <c r="K3532" s="419" t="s">
        <v>33354</v>
      </c>
      <c r="L3532" s="419" t="s">
        <v>35323</v>
      </c>
      <c r="M3532" s="419" t="s">
        <v>11246</v>
      </c>
      <c r="N3532" s="419" t="s">
        <v>33351</v>
      </c>
      <c r="O3532" s="419" t="s">
        <v>21009</v>
      </c>
      <c r="P3532" s="419" t="s">
        <v>11242</v>
      </c>
      <c r="Q3532" s="420">
        <v>1</v>
      </c>
      <c r="R3532" s="419" t="s">
        <v>33352</v>
      </c>
      <c r="S3532" s="421"/>
      <c r="T3532" s="421"/>
      <c r="U3532" s="421"/>
    </row>
    <row r="3533" spans="1:21" ht="14.6" x14ac:dyDescent="0.4">
      <c r="A3533" s="419" t="s">
        <v>11240</v>
      </c>
      <c r="B3533" s="419" t="s">
        <v>33355</v>
      </c>
      <c r="C3533" s="419" t="s">
        <v>11241</v>
      </c>
      <c r="D3533" s="419" t="s">
        <v>20772</v>
      </c>
      <c r="E3533" s="419"/>
      <c r="F3533" s="419" t="s">
        <v>20772</v>
      </c>
      <c r="G3533" s="419" t="s">
        <v>20772</v>
      </c>
      <c r="H3533" s="419"/>
      <c r="I3533" s="419" t="s">
        <v>20772</v>
      </c>
      <c r="J3533" s="419" t="s">
        <v>11242</v>
      </c>
      <c r="K3533" s="419" t="s">
        <v>33356</v>
      </c>
      <c r="L3533" s="419" t="s">
        <v>35323</v>
      </c>
      <c r="M3533" s="419" t="s">
        <v>11246</v>
      </c>
      <c r="N3533" s="419" t="s">
        <v>33351</v>
      </c>
      <c r="O3533" s="419" t="s">
        <v>21009</v>
      </c>
      <c r="P3533" s="419" t="s">
        <v>11242</v>
      </c>
      <c r="Q3533" s="420">
        <v>1</v>
      </c>
      <c r="R3533" s="419" t="s">
        <v>33352</v>
      </c>
      <c r="S3533" s="421"/>
      <c r="T3533" s="421"/>
      <c r="U3533" s="421"/>
    </row>
    <row r="3534" spans="1:21" ht="14.6" x14ac:dyDescent="0.4">
      <c r="A3534" s="422" t="s">
        <v>11240</v>
      </c>
      <c r="B3534" s="422" t="s">
        <v>31514</v>
      </c>
      <c r="C3534" s="422" t="s">
        <v>11241</v>
      </c>
      <c r="D3534" s="422" t="s">
        <v>20148</v>
      </c>
      <c r="E3534" s="422"/>
      <c r="F3534" s="422" t="s">
        <v>39353</v>
      </c>
      <c r="G3534" s="422" t="s">
        <v>20155</v>
      </c>
      <c r="H3534" s="422"/>
      <c r="I3534" s="422" t="s">
        <v>20241</v>
      </c>
      <c r="J3534" s="422" t="s">
        <v>11242</v>
      </c>
      <c r="K3534" s="422" t="s">
        <v>11354</v>
      </c>
      <c r="L3534" s="422" t="s">
        <v>35323</v>
      </c>
      <c r="M3534" s="422" t="s">
        <v>11246</v>
      </c>
      <c r="N3534" s="422" t="s">
        <v>11355</v>
      </c>
      <c r="O3534" s="422" t="s">
        <v>21137</v>
      </c>
      <c r="P3534" s="422" t="s">
        <v>11242</v>
      </c>
      <c r="Q3534" s="423">
        <v>1</v>
      </c>
      <c r="R3534" s="422" t="s">
        <v>25439</v>
      </c>
      <c r="S3534" s="424"/>
      <c r="T3534" s="424"/>
      <c r="U3534" s="424"/>
    </row>
    <row r="3535" spans="1:21" ht="14.6" x14ac:dyDescent="0.4">
      <c r="A3535" s="428" t="s">
        <v>11240</v>
      </c>
      <c r="B3535" s="428" t="s">
        <v>33357</v>
      </c>
      <c r="C3535" s="428" t="s">
        <v>11241</v>
      </c>
      <c r="D3535" s="428" t="s">
        <v>20772</v>
      </c>
      <c r="E3535" s="428"/>
      <c r="F3535" s="428" t="s">
        <v>20772</v>
      </c>
      <c r="G3535" s="428" t="s">
        <v>20772</v>
      </c>
      <c r="H3535" s="428"/>
      <c r="I3535" s="428" t="s">
        <v>20772</v>
      </c>
      <c r="J3535" s="428" t="s">
        <v>11242</v>
      </c>
      <c r="K3535" s="428" t="s">
        <v>33358</v>
      </c>
      <c r="L3535" s="428" t="s">
        <v>35323</v>
      </c>
      <c r="M3535" s="428" t="s">
        <v>11246</v>
      </c>
      <c r="N3535" s="428" t="s">
        <v>33359</v>
      </c>
      <c r="O3535" s="428" t="s">
        <v>21017</v>
      </c>
      <c r="P3535" s="428" t="s">
        <v>11242</v>
      </c>
      <c r="Q3535" s="420">
        <v>1</v>
      </c>
      <c r="R3535" s="428" t="s">
        <v>33360</v>
      </c>
      <c r="S3535" s="421"/>
      <c r="T3535" s="421"/>
      <c r="U3535" s="421"/>
    </row>
    <row r="3536" spans="1:21" ht="14.6" x14ac:dyDescent="0.4">
      <c r="A3536" s="419" t="s">
        <v>11240</v>
      </c>
      <c r="B3536" s="419" t="s">
        <v>39354</v>
      </c>
      <c r="C3536" s="419" t="s">
        <v>11241</v>
      </c>
      <c r="D3536" s="419" t="s">
        <v>20148</v>
      </c>
      <c r="E3536" s="419"/>
      <c r="F3536" s="419" t="s">
        <v>39355</v>
      </c>
      <c r="G3536" s="419" t="s">
        <v>19639</v>
      </c>
      <c r="H3536" s="419"/>
      <c r="I3536" s="419" t="s">
        <v>19821</v>
      </c>
      <c r="J3536" s="419" t="s">
        <v>11242</v>
      </c>
      <c r="K3536" s="419" t="s">
        <v>11356</v>
      </c>
      <c r="L3536" s="419" t="s">
        <v>35323</v>
      </c>
      <c r="M3536" s="419" t="s">
        <v>11246</v>
      </c>
      <c r="N3536" s="419" t="s">
        <v>11357</v>
      </c>
      <c r="O3536" s="419" t="s">
        <v>21009</v>
      </c>
      <c r="P3536" s="419" t="s">
        <v>11242</v>
      </c>
      <c r="Q3536" s="425">
        <v>1</v>
      </c>
      <c r="R3536" s="419" t="s">
        <v>25440</v>
      </c>
      <c r="S3536" s="424"/>
      <c r="T3536" s="424"/>
      <c r="U3536" s="424"/>
    </row>
    <row r="3537" spans="1:21" ht="14.6" x14ac:dyDescent="0.4">
      <c r="A3537" s="419" t="s">
        <v>11240</v>
      </c>
      <c r="B3537" s="419" t="s">
        <v>21374</v>
      </c>
      <c r="C3537" s="419" t="s">
        <v>11241</v>
      </c>
      <c r="D3537" s="419" t="s">
        <v>20148</v>
      </c>
      <c r="E3537" s="419"/>
      <c r="F3537" s="419" t="s">
        <v>39356</v>
      </c>
      <c r="G3537" s="419" t="s">
        <v>19639</v>
      </c>
      <c r="H3537" s="419"/>
      <c r="I3537" s="419" t="s">
        <v>19429</v>
      </c>
      <c r="J3537" s="419" t="s">
        <v>11242</v>
      </c>
      <c r="K3537" s="419" t="s">
        <v>11358</v>
      </c>
      <c r="L3537" s="419" t="s">
        <v>35323</v>
      </c>
      <c r="M3537" s="419" t="s">
        <v>11246</v>
      </c>
      <c r="N3537" s="419" t="s">
        <v>11359</v>
      </c>
      <c r="O3537" s="419" t="s">
        <v>21009</v>
      </c>
      <c r="P3537" s="419" t="s">
        <v>11242</v>
      </c>
      <c r="Q3537" s="425">
        <v>1</v>
      </c>
      <c r="R3537" s="419" t="s">
        <v>25441</v>
      </c>
      <c r="S3537" s="424"/>
      <c r="T3537" s="424"/>
      <c r="U3537" s="424"/>
    </row>
    <row r="3538" spans="1:21" ht="14.6" x14ac:dyDescent="0.4">
      <c r="A3538" s="419" t="s">
        <v>11240</v>
      </c>
      <c r="B3538" s="419" t="s">
        <v>39357</v>
      </c>
      <c r="C3538" s="419" t="s">
        <v>11241</v>
      </c>
      <c r="D3538" s="419" t="s">
        <v>20148</v>
      </c>
      <c r="E3538" s="419"/>
      <c r="F3538" s="419" t="s">
        <v>39358</v>
      </c>
      <c r="G3538" s="419" t="s">
        <v>19639</v>
      </c>
      <c r="H3538" s="419"/>
      <c r="I3538" s="419" t="s">
        <v>19413</v>
      </c>
      <c r="J3538" s="419" t="s">
        <v>11242</v>
      </c>
      <c r="K3538" s="419" t="s">
        <v>11360</v>
      </c>
      <c r="L3538" s="419" t="s">
        <v>35323</v>
      </c>
      <c r="M3538" s="419" t="s">
        <v>11246</v>
      </c>
      <c r="N3538" s="419" t="s">
        <v>11361</v>
      </c>
      <c r="O3538" s="419" t="s">
        <v>21009</v>
      </c>
      <c r="P3538" s="419" t="s">
        <v>11242</v>
      </c>
      <c r="Q3538" s="425">
        <v>1</v>
      </c>
      <c r="R3538" s="419" t="s">
        <v>25442</v>
      </c>
      <c r="S3538" s="424"/>
      <c r="T3538" s="424"/>
      <c r="U3538" s="424"/>
    </row>
    <row r="3539" spans="1:21" ht="14.6" x14ac:dyDescent="0.4">
      <c r="A3539" s="416" t="s">
        <v>11240</v>
      </c>
      <c r="B3539" s="416" t="s">
        <v>33361</v>
      </c>
      <c r="C3539" s="416" t="s">
        <v>11241</v>
      </c>
      <c r="D3539" s="416" t="s">
        <v>20772</v>
      </c>
      <c r="E3539" s="416"/>
      <c r="F3539" s="416" t="s">
        <v>20772</v>
      </c>
      <c r="G3539" s="416" t="s">
        <v>20772</v>
      </c>
      <c r="H3539" s="416"/>
      <c r="I3539" s="416" t="s">
        <v>20772</v>
      </c>
      <c r="J3539" s="416" t="s">
        <v>11242</v>
      </c>
      <c r="K3539" s="416" t="s">
        <v>33362</v>
      </c>
      <c r="L3539" s="416" t="s">
        <v>35332</v>
      </c>
      <c r="M3539" s="416" t="s">
        <v>33362</v>
      </c>
      <c r="N3539" s="416" t="s">
        <v>33351</v>
      </c>
      <c r="O3539" s="416" t="s">
        <v>21009</v>
      </c>
      <c r="P3539" s="416" t="s">
        <v>11242</v>
      </c>
      <c r="Q3539" s="417">
        <v>0</v>
      </c>
      <c r="R3539" s="416" t="s">
        <v>33352</v>
      </c>
      <c r="S3539" s="418"/>
      <c r="T3539" s="418"/>
      <c r="U3539" s="418"/>
    </row>
    <row r="3540" spans="1:21" ht="14.6" x14ac:dyDescent="0.4">
      <c r="A3540" s="416" t="s">
        <v>11240</v>
      </c>
      <c r="B3540" s="416" t="s">
        <v>39359</v>
      </c>
      <c r="C3540" s="416" t="s">
        <v>11241</v>
      </c>
      <c r="D3540" s="416" t="s">
        <v>20772</v>
      </c>
      <c r="E3540" s="416"/>
      <c r="F3540" s="416" t="s">
        <v>20772</v>
      </c>
      <c r="G3540" s="416" t="s">
        <v>20772</v>
      </c>
      <c r="H3540" s="416"/>
      <c r="I3540" s="416" t="s">
        <v>20772</v>
      </c>
      <c r="J3540" s="416" t="s">
        <v>11242</v>
      </c>
      <c r="K3540" s="416" t="s">
        <v>33363</v>
      </c>
      <c r="L3540" s="416" t="s">
        <v>35332</v>
      </c>
      <c r="M3540" s="416" t="s">
        <v>33363</v>
      </c>
      <c r="N3540" s="416" t="s">
        <v>33351</v>
      </c>
      <c r="O3540" s="416" t="s">
        <v>21009</v>
      </c>
      <c r="P3540" s="416" t="s">
        <v>11242</v>
      </c>
      <c r="Q3540" s="417">
        <v>0</v>
      </c>
      <c r="R3540" s="416" t="s">
        <v>33352</v>
      </c>
      <c r="S3540" s="418"/>
      <c r="T3540" s="418"/>
      <c r="U3540" s="418"/>
    </row>
    <row r="3541" spans="1:21" ht="14.6" x14ac:dyDescent="0.4">
      <c r="A3541" s="416" t="s">
        <v>11240</v>
      </c>
      <c r="B3541" s="416" t="s">
        <v>33364</v>
      </c>
      <c r="C3541" s="416" t="s">
        <v>11241</v>
      </c>
      <c r="D3541" s="416" t="s">
        <v>20772</v>
      </c>
      <c r="E3541" s="416"/>
      <c r="F3541" s="416" t="s">
        <v>20772</v>
      </c>
      <c r="G3541" s="416" t="s">
        <v>20772</v>
      </c>
      <c r="H3541" s="416"/>
      <c r="I3541" s="416" t="s">
        <v>20772</v>
      </c>
      <c r="J3541" s="416" t="s">
        <v>11242</v>
      </c>
      <c r="K3541" s="416" t="s">
        <v>33365</v>
      </c>
      <c r="L3541" s="416" t="s">
        <v>35332</v>
      </c>
      <c r="M3541" s="416" t="s">
        <v>33365</v>
      </c>
      <c r="N3541" s="416" t="s">
        <v>33351</v>
      </c>
      <c r="O3541" s="416" t="s">
        <v>21009</v>
      </c>
      <c r="P3541" s="416" t="s">
        <v>11242</v>
      </c>
      <c r="Q3541" s="417">
        <v>0</v>
      </c>
      <c r="R3541" s="416" t="s">
        <v>33352</v>
      </c>
      <c r="S3541" s="418"/>
      <c r="T3541" s="418"/>
      <c r="U3541" s="418"/>
    </row>
    <row r="3542" spans="1:21" ht="14.6" x14ac:dyDescent="0.4">
      <c r="A3542" s="416" t="s">
        <v>11240</v>
      </c>
      <c r="B3542" s="416" t="s">
        <v>39360</v>
      </c>
      <c r="C3542" s="416" t="s">
        <v>11241</v>
      </c>
      <c r="D3542" s="416" t="s">
        <v>20772</v>
      </c>
      <c r="E3542" s="416"/>
      <c r="F3542" s="416" t="s">
        <v>20772</v>
      </c>
      <c r="G3542" s="416" t="s">
        <v>20772</v>
      </c>
      <c r="H3542" s="416"/>
      <c r="I3542" s="416" t="s">
        <v>20772</v>
      </c>
      <c r="J3542" s="416" t="s">
        <v>11242</v>
      </c>
      <c r="K3542" s="416" t="s">
        <v>33366</v>
      </c>
      <c r="L3542" s="416" t="s">
        <v>35332</v>
      </c>
      <c r="M3542" s="416" t="s">
        <v>33366</v>
      </c>
      <c r="N3542" s="416" t="s">
        <v>33351</v>
      </c>
      <c r="O3542" s="416" t="s">
        <v>21026</v>
      </c>
      <c r="P3542" s="416" t="s">
        <v>11242</v>
      </c>
      <c r="Q3542" s="417">
        <v>0</v>
      </c>
      <c r="R3542" s="416" t="s">
        <v>33352</v>
      </c>
      <c r="S3542" s="418"/>
      <c r="T3542" s="418"/>
      <c r="U3542" s="418"/>
    </row>
    <row r="3543" spans="1:21" ht="14.6" x14ac:dyDescent="0.4">
      <c r="A3543" s="419" t="s">
        <v>11240</v>
      </c>
      <c r="B3543" s="419" t="s">
        <v>11362</v>
      </c>
      <c r="C3543" s="419" t="s">
        <v>11241</v>
      </c>
      <c r="D3543" s="419" t="s">
        <v>20148</v>
      </c>
      <c r="E3543" s="419"/>
      <c r="F3543" s="419" t="s">
        <v>39361</v>
      </c>
      <c r="G3543" s="419" t="s">
        <v>20248</v>
      </c>
      <c r="H3543" s="419"/>
      <c r="I3543" s="419" t="s">
        <v>19401</v>
      </c>
      <c r="J3543" s="419" t="s">
        <v>20258</v>
      </c>
      <c r="K3543" s="419" t="s">
        <v>11363</v>
      </c>
      <c r="L3543" s="419" t="s">
        <v>35323</v>
      </c>
      <c r="M3543" s="419" t="s">
        <v>19377</v>
      </c>
      <c r="N3543" s="419" t="s">
        <v>11364</v>
      </c>
      <c r="O3543" s="419" t="s">
        <v>21054</v>
      </c>
      <c r="P3543" s="419" t="s">
        <v>11242</v>
      </c>
      <c r="Q3543" s="425">
        <v>1</v>
      </c>
      <c r="R3543" s="419" t="s">
        <v>25443</v>
      </c>
      <c r="S3543" s="424"/>
      <c r="T3543" s="424"/>
      <c r="U3543" s="424"/>
    </row>
    <row r="3544" spans="1:21" ht="14.6" x14ac:dyDescent="0.4">
      <c r="A3544" s="419" t="s">
        <v>11240</v>
      </c>
      <c r="B3544" s="419" t="s">
        <v>39362</v>
      </c>
      <c r="C3544" s="419" t="s">
        <v>11241</v>
      </c>
      <c r="D3544" s="419" t="s">
        <v>20148</v>
      </c>
      <c r="E3544" s="419"/>
      <c r="F3544" s="419" t="s">
        <v>39363</v>
      </c>
      <c r="G3544" s="419" t="s">
        <v>19396</v>
      </c>
      <c r="H3544" s="419"/>
      <c r="I3544" s="419" t="s">
        <v>20236</v>
      </c>
      <c r="J3544" s="419" t="s">
        <v>20258</v>
      </c>
      <c r="K3544" s="419" t="s">
        <v>11365</v>
      </c>
      <c r="L3544" s="419" t="s">
        <v>35323</v>
      </c>
      <c r="M3544" s="419" t="s">
        <v>19398</v>
      </c>
      <c r="N3544" s="419" t="s">
        <v>11366</v>
      </c>
      <c r="O3544" s="419" t="s">
        <v>21062</v>
      </c>
      <c r="P3544" s="419" t="s">
        <v>11242</v>
      </c>
      <c r="Q3544" s="425">
        <v>1</v>
      </c>
      <c r="R3544" s="419" t="s">
        <v>25444</v>
      </c>
      <c r="S3544" s="424"/>
      <c r="T3544" s="424"/>
      <c r="U3544" s="424"/>
    </row>
    <row r="3545" spans="1:21" ht="14.6" x14ac:dyDescent="0.4">
      <c r="A3545" s="419" t="s">
        <v>11240</v>
      </c>
      <c r="B3545" s="419" t="s">
        <v>39364</v>
      </c>
      <c r="C3545" s="419" t="s">
        <v>11241</v>
      </c>
      <c r="D3545" s="419" t="s">
        <v>20148</v>
      </c>
      <c r="E3545" s="419"/>
      <c r="F3545" s="419" t="s">
        <v>39365</v>
      </c>
      <c r="G3545" s="419" t="s">
        <v>19396</v>
      </c>
      <c r="H3545" s="419"/>
      <c r="I3545" s="419" t="s">
        <v>19356</v>
      </c>
      <c r="J3545" s="419" t="s">
        <v>20258</v>
      </c>
      <c r="K3545" s="419" t="s">
        <v>11367</v>
      </c>
      <c r="L3545" s="419" t="s">
        <v>35323</v>
      </c>
      <c r="M3545" s="419" t="s">
        <v>19453</v>
      </c>
      <c r="N3545" s="419" t="s">
        <v>11368</v>
      </c>
      <c r="O3545" s="419" t="s">
        <v>21063</v>
      </c>
      <c r="P3545" s="419" t="s">
        <v>11242</v>
      </c>
      <c r="Q3545" s="425">
        <v>1</v>
      </c>
      <c r="R3545" s="419" t="s">
        <v>25445</v>
      </c>
      <c r="S3545" s="424"/>
      <c r="T3545" s="424"/>
      <c r="U3545" s="424"/>
    </row>
    <row r="3546" spans="1:21" ht="14.6" x14ac:dyDescent="0.4">
      <c r="A3546" s="435" t="s">
        <v>11240</v>
      </c>
      <c r="B3546" s="435" t="s">
        <v>39366</v>
      </c>
      <c r="C3546" s="435" t="s">
        <v>11241</v>
      </c>
      <c r="D3546" s="435" t="s">
        <v>20148</v>
      </c>
      <c r="E3546" s="435"/>
      <c r="F3546" s="435" t="s">
        <v>39367</v>
      </c>
      <c r="G3546" s="435" t="s">
        <v>20248</v>
      </c>
      <c r="H3546" s="435"/>
      <c r="I3546" s="435" t="s">
        <v>19366</v>
      </c>
      <c r="J3546" s="435" t="s">
        <v>20258</v>
      </c>
      <c r="K3546" s="435" t="s">
        <v>13900</v>
      </c>
      <c r="L3546" s="435" t="s">
        <v>35323</v>
      </c>
      <c r="M3546" s="435" t="s">
        <v>18077</v>
      </c>
      <c r="N3546" s="435" t="s">
        <v>13901</v>
      </c>
      <c r="O3546" s="435" t="s">
        <v>21122</v>
      </c>
      <c r="P3546" s="435" t="s">
        <v>11242</v>
      </c>
      <c r="Q3546" s="436">
        <v>3</v>
      </c>
      <c r="R3546" s="435" t="s">
        <v>25446</v>
      </c>
      <c r="S3546" s="437"/>
      <c r="T3546" s="437"/>
      <c r="U3546" s="437"/>
    </row>
    <row r="3547" spans="1:21" ht="14.6" x14ac:dyDescent="0.4">
      <c r="A3547" s="416" t="s">
        <v>13902</v>
      </c>
      <c r="B3547" s="416" t="s">
        <v>31515</v>
      </c>
      <c r="C3547" s="416" t="s">
        <v>13903</v>
      </c>
      <c r="D3547" s="416" t="s">
        <v>20148</v>
      </c>
      <c r="E3547" s="416"/>
      <c r="F3547" s="416" t="s">
        <v>39368</v>
      </c>
      <c r="G3547" s="416" t="s">
        <v>20149</v>
      </c>
      <c r="H3547" s="416"/>
      <c r="I3547" s="416" t="s">
        <v>19489</v>
      </c>
      <c r="J3547" s="416" t="s">
        <v>13904</v>
      </c>
      <c r="K3547" s="416" t="s">
        <v>13905</v>
      </c>
      <c r="L3547" s="416" t="s">
        <v>35321</v>
      </c>
      <c r="M3547" s="416" t="s">
        <v>13905</v>
      </c>
      <c r="N3547" s="416" t="s">
        <v>13906</v>
      </c>
      <c r="O3547" s="416" t="s">
        <v>21009</v>
      </c>
      <c r="P3547" s="416" t="s">
        <v>13904</v>
      </c>
      <c r="Q3547" s="417">
        <v>0</v>
      </c>
      <c r="R3547" s="416" t="s">
        <v>25447</v>
      </c>
      <c r="S3547" s="418"/>
      <c r="T3547" s="418"/>
      <c r="U3547" s="418"/>
    </row>
    <row r="3548" spans="1:21" ht="14.6" x14ac:dyDescent="0.4">
      <c r="A3548" s="419" t="s">
        <v>13902</v>
      </c>
      <c r="B3548" s="419" t="s">
        <v>6852</v>
      </c>
      <c r="C3548" s="419" t="s">
        <v>13903</v>
      </c>
      <c r="D3548" s="419" t="s">
        <v>20148</v>
      </c>
      <c r="E3548" s="419"/>
      <c r="F3548" s="419" t="s">
        <v>39369</v>
      </c>
      <c r="G3548" s="419" t="s">
        <v>19639</v>
      </c>
      <c r="H3548" s="419"/>
      <c r="I3548" s="419" t="s">
        <v>19345</v>
      </c>
      <c r="J3548" s="419" t="s">
        <v>13904</v>
      </c>
      <c r="K3548" s="419" t="s">
        <v>13907</v>
      </c>
      <c r="L3548" s="419" t="s">
        <v>35323</v>
      </c>
      <c r="M3548" s="419" t="s">
        <v>13908</v>
      </c>
      <c r="N3548" s="419" t="s">
        <v>13909</v>
      </c>
      <c r="O3548" s="419" t="s">
        <v>21009</v>
      </c>
      <c r="P3548" s="419" t="s">
        <v>13904</v>
      </c>
      <c r="Q3548" s="425">
        <v>1</v>
      </c>
      <c r="R3548" s="419" t="s">
        <v>25448</v>
      </c>
      <c r="S3548" s="424"/>
      <c r="T3548" s="424"/>
      <c r="U3548" s="424"/>
    </row>
    <row r="3549" spans="1:21" ht="14.6" x14ac:dyDescent="0.4">
      <c r="A3549" s="419" t="s">
        <v>13902</v>
      </c>
      <c r="B3549" s="419" t="s">
        <v>13910</v>
      </c>
      <c r="C3549" s="419" t="s">
        <v>13903</v>
      </c>
      <c r="D3549" s="419" t="s">
        <v>20148</v>
      </c>
      <c r="E3549" s="419"/>
      <c r="F3549" s="419" t="s">
        <v>39370</v>
      </c>
      <c r="G3549" s="419" t="s">
        <v>19639</v>
      </c>
      <c r="H3549" s="419"/>
      <c r="I3549" s="419" t="s">
        <v>20156</v>
      </c>
      <c r="J3549" s="419" t="s">
        <v>13904</v>
      </c>
      <c r="K3549" s="419" t="s">
        <v>13911</v>
      </c>
      <c r="L3549" s="419" t="s">
        <v>35323</v>
      </c>
      <c r="M3549" s="419" t="s">
        <v>13908</v>
      </c>
      <c r="N3549" s="419" t="s">
        <v>13912</v>
      </c>
      <c r="O3549" s="419" t="s">
        <v>21009</v>
      </c>
      <c r="P3549" s="419" t="s">
        <v>13904</v>
      </c>
      <c r="Q3549" s="425">
        <v>1</v>
      </c>
      <c r="R3549" s="419" t="s">
        <v>25449</v>
      </c>
      <c r="S3549" s="424"/>
      <c r="T3549" s="424"/>
      <c r="U3549" s="424"/>
    </row>
    <row r="3550" spans="1:21" ht="14.6" x14ac:dyDescent="0.4">
      <c r="A3550" s="419" t="s">
        <v>13902</v>
      </c>
      <c r="B3550" s="419" t="s">
        <v>13913</v>
      </c>
      <c r="C3550" s="419" t="s">
        <v>13903</v>
      </c>
      <c r="D3550" s="419" t="s">
        <v>20148</v>
      </c>
      <c r="E3550" s="419"/>
      <c r="F3550" s="419" t="s">
        <v>39371</v>
      </c>
      <c r="G3550" s="419" t="s">
        <v>19639</v>
      </c>
      <c r="H3550" s="419"/>
      <c r="I3550" s="419" t="s">
        <v>20230</v>
      </c>
      <c r="J3550" s="419" t="s">
        <v>13904</v>
      </c>
      <c r="K3550" s="419" t="s">
        <v>13914</v>
      </c>
      <c r="L3550" s="419" t="s">
        <v>35323</v>
      </c>
      <c r="M3550" s="419" t="s">
        <v>13908</v>
      </c>
      <c r="N3550" s="419" t="s">
        <v>13915</v>
      </c>
      <c r="O3550" s="419" t="s">
        <v>21009</v>
      </c>
      <c r="P3550" s="419" t="s">
        <v>13904</v>
      </c>
      <c r="Q3550" s="425">
        <v>1</v>
      </c>
      <c r="R3550" s="419" t="s">
        <v>25450</v>
      </c>
      <c r="S3550" s="424"/>
      <c r="T3550" s="424"/>
      <c r="U3550" s="424"/>
    </row>
    <row r="3551" spans="1:21" ht="14.6" x14ac:dyDescent="0.4">
      <c r="A3551" s="419" t="s">
        <v>13902</v>
      </c>
      <c r="B3551" s="419" t="s">
        <v>13566</v>
      </c>
      <c r="C3551" s="419" t="s">
        <v>13903</v>
      </c>
      <c r="D3551" s="419" t="s">
        <v>20148</v>
      </c>
      <c r="E3551" s="419"/>
      <c r="F3551" s="419" t="s">
        <v>39372</v>
      </c>
      <c r="G3551" s="419" t="s">
        <v>19639</v>
      </c>
      <c r="H3551" s="419"/>
      <c r="I3551" s="419" t="s">
        <v>19774</v>
      </c>
      <c r="J3551" s="419" t="s">
        <v>13904</v>
      </c>
      <c r="K3551" s="419" t="s">
        <v>13916</v>
      </c>
      <c r="L3551" s="419" t="s">
        <v>35323</v>
      </c>
      <c r="M3551" s="419" t="s">
        <v>13908</v>
      </c>
      <c r="N3551" s="419" t="s">
        <v>13917</v>
      </c>
      <c r="O3551" s="419" t="s">
        <v>21009</v>
      </c>
      <c r="P3551" s="419" t="s">
        <v>13904</v>
      </c>
      <c r="Q3551" s="425">
        <v>1</v>
      </c>
      <c r="R3551" s="419" t="s">
        <v>25451</v>
      </c>
      <c r="S3551" s="424"/>
      <c r="T3551" s="424"/>
      <c r="U3551" s="424"/>
    </row>
    <row r="3552" spans="1:21" ht="14.6" x14ac:dyDescent="0.4">
      <c r="A3552" s="419" t="s">
        <v>13902</v>
      </c>
      <c r="B3552" s="419" t="s">
        <v>22095</v>
      </c>
      <c r="C3552" s="419" t="s">
        <v>13903</v>
      </c>
      <c r="D3552" s="419" t="s">
        <v>20148</v>
      </c>
      <c r="E3552" s="419"/>
      <c r="F3552" s="419" t="s">
        <v>39373</v>
      </c>
      <c r="G3552" s="419" t="s">
        <v>19639</v>
      </c>
      <c r="H3552" s="419"/>
      <c r="I3552" s="419" t="s">
        <v>18123</v>
      </c>
      <c r="J3552" s="419" t="s">
        <v>13904</v>
      </c>
      <c r="K3552" s="419" t="s">
        <v>13918</v>
      </c>
      <c r="L3552" s="419" t="s">
        <v>35323</v>
      </c>
      <c r="M3552" s="419" t="s">
        <v>13908</v>
      </c>
      <c r="N3552" s="419" t="s">
        <v>13919</v>
      </c>
      <c r="O3552" s="419" t="s">
        <v>21009</v>
      </c>
      <c r="P3552" s="419" t="s">
        <v>13904</v>
      </c>
      <c r="Q3552" s="425">
        <v>1</v>
      </c>
      <c r="R3552" s="419" t="s">
        <v>25452</v>
      </c>
      <c r="S3552" s="424"/>
      <c r="T3552" s="424"/>
      <c r="U3552" s="424"/>
    </row>
    <row r="3553" spans="1:21" ht="14.6" x14ac:dyDescent="0.4">
      <c r="A3553" s="419" t="s">
        <v>13902</v>
      </c>
      <c r="B3553" s="419" t="s">
        <v>13920</v>
      </c>
      <c r="C3553" s="419" t="s">
        <v>13903</v>
      </c>
      <c r="D3553" s="419" t="s">
        <v>20148</v>
      </c>
      <c r="E3553" s="419"/>
      <c r="F3553" s="419" t="s">
        <v>39374</v>
      </c>
      <c r="G3553" s="419" t="s">
        <v>19639</v>
      </c>
      <c r="H3553" s="419"/>
      <c r="I3553" s="419" t="s">
        <v>20144</v>
      </c>
      <c r="J3553" s="419" t="s">
        <v>13904</v>
      </c>
      <c r="K3553" s="419" t="s">
        <v>13921</v>
      </c>
      <c r="L3553" s="419" t="s">
        <v>35323</v>
      </c>
      <c r="M3553" s="419" t="s">
        <v>13908</v>
      </c>
      <c r="N3553" s="419" t="s">
        <v>13922</v>
      </c>
      <c r="O3553" s="419" t="s">
        <v>21009</v>
      </c>
      <c r="P3553" s="419" t="s">
        <v>13904</v>
      </c>
      <c r="Q3553" s="425">
        <v>1</v>
      </c>
      <c r="R3553" s="419" t="s">
        <v>25453</v>
      </c>
      <c r="S3553" s="424"/>
      <c r="T3553" s="424"/>
      <c r="U3553" s="424"/>
    </row>
    <row r="3554" spans="1:21" ht="14.6" x14ac:dyDescent="0.4">
      <c r="A3554" s="419" t="s">
        <v>13902</v>
      </c>
      <c r="B3554" s="419" t="s">
        <v>13923</v>
      </c>
      <c r="C3554" s="419" t="s">
        <v>13903</v>
      </c>
      <c r="D3554" s="419" t="s">
        <v>20148</v>
      </c>
      <c r="E3554" s="419"/>
      <c r="F3554" s="419" t="s">
        <v>39375</v>
      </c>
      <c r="G3554" s="419" t="s">
        <v>19639</v>
      </c>
      <c r="H3554" s="419"/>
      <c r="I3554" s="419" t="s">
        <v>20168</v>
      </c>
      <c r="J3554" s="419" t="s">
        <v>13904</v>
      </c>
      <c r="K3554" s="419" t="s">
        <v>13924</v>
      </c>
      <c r="L3554" s="419" t="s">
        <v>35323</v>
      </c>
      <c r="M3554" s="419" t="s">
        <v>13908</v>
      </c>
      <c r="N3554" s="419" t="s">
        <v>13925</v>
      </c>
      <c r="O3554" s="419" t="s">
        <v>21009</v>
      </c>
      <c r="P3554" s="419" t="s">
        <v>13904</v>
      </c>
      <c r="Q3554" s="425">
        <v>1</v>
      </c>
      <c r="R3554" s="419" t="s">
        <v>25454</v>
      </c>
      <c r="S3554" s="424"/>
      <c r="T3554" s="424"/>
      <c r="U3554" s="424"/>
    </row>
    <row r="3555" spans="1:21" ht="14.6" x14ac:dyDescent="0.4">
      <c r="A3555" s="419" t="s">
        <v>13902</v>
      </c>
      <c r="B3555" s="419" t="s">
        <v>13926</v>
      </c>
      <c r="C3555" s="419" t="s">
        <v>13903</v>
      </c>
      <c r="D3555" s="419" t="s">
        <v>20148</v>
      </c>
      <c r="E3555" s="419"/>
      <c r="F3555" s="419" t="s">
        <v>39376</v>
      </c>
      <c r="G3555" s="419" t="s">
        <v>19639</v>
      </c>
      <c r="H3555" s="419"/>
      <c r="I3555" s="419" t="s">
        <v>18083</v>
      </c>
      <c r="J3555" s="419" t="s">
        <v>13904</v>
      </c>
      <c r="K3555" s="419" t="s">
        <v>13927</v>
      </c>
      <c r="L3555" s="419" t="s">
        <v>35323</v>
      </c>
      <c r="M3555" s="419" t="s">
        <v>13908</v>
      </c>
      <c r="N3555" s="419" t="s">
        <v>13928</v>
      </c>
      <c r="O3555" s="419" t="s">
        <v>21009</v>
      </c>
      <c r="P3555" s="419" t="s">
        <v>13904</v>
      </c>
      <c r="Q3555" s="425">
        <v>1</v>
      </c>
      <c r="R3555" s="419" t="s">
        <v>25455</v>
      </c>
      <c r="S3555" s="424"/>
      <c r="T3555" s="424"/>
      <c r="U3555" s="424"/>
    </row>
    <row r="3556" spans="1:21" ht="14.6" x14ac:dyDescent="0.4">
      <c r="A3556" s="419" t="s">
        <v>13902</v>
      </c>
      <c r="B3556" s="419" t="s">
        <v>13929</v>
      </c>
      <c r="C3556" s="419" t="s">
        <v>13903</v>
      </c>
      <c r="D3556" s="419" t="s">
        <v>20148</v>
      </c>
      <c r="E3556" s="419"/>
      <c r="F3556" s="419" t="s">
        <v>39377</v>
      </c>
      <c r="G3556" s="419" t="s">
        <v>19639</v>
      </c>
      <c r="H3556" s="419"/>
      <c r="I3556" s="419" t="s">
        <v>19423</v>
      </c>
      <c r="J3556" s="419" t="s">
        <v>13904</v>
      </c>
      <c r="K3556" s="419" t="s">
        <v>13930</v>
      </c>
      <c r="L3556" s="419" t="s">
        <v>35323</v>
      </c>
      <c r="M3556" s="419" t="s">
        <v>13908</v>
      </c>
      <c r="N3556" s="419" t="s">
        <v>13931</v>
      </c>
      <c r="O3556" s="419" t="s">
        <v>21009</v>
      </c>
      <c r="P3556" s="419" t="s">
        <v>13904</v>
      </c>
      <c r="Q3556" s="425">
        <v>1</v>
      </c>
      <c r="R3556" s="419" t="s">
        <v>25456</v>
      </c>
      <c r="S3556" s="424"/>
      <c r="T3556" s="424"/>
      <c r="U3556" s="424"/>
    </row>
    <row r="3557" spans="1:21" ht="14.6" x14ac:dyDescent="0.4">
      <c r="A3557" s="419" t="s">
        <v>13902</v>
      </c>
      <c r="B3557" s="419" t="s">
        <v>13932</v>
      </c>
      <c r="C3557" s="419" t="s">
        <v>13903</v>
      </c>
      <c r="D3557" s="419" t="s">
        <v>20148</v>
      </c>
      <c r="E3557" s="419"/>
      <c r="F3557" s="419" t="s">
        <v>39378</v>
      </c>
      <c r="G3557" s="419" t="s">
        <v>19639</v>
      </c>
      <c r="H3557" s="419"/>
      <c r="I3557" s="419" t="s">
        <v>20245</v>
      </c>
      <c r="J3557" s="419" t="s">
        <v>13904</v>
      </c>
      <c r="K3557" s="419" t="s">
        <v>13933</v>
      </c>
      <c r="L3557" s="419" t="s">
        <v>35323</v>
      </c>
      <c r="M3557" s="419" t="s">
        <v>13908</v>
      </c>
      <c r="N3557" s="419" t="s">
        <v>13934</v>
      </c>
      <c r="O3557" s="419" t="s">
        <v>21009</v>
      </c>
      <c r="P3557" s="419" t="s">
        <v>13904</v>
      </c>
      <c r="Q3557" s="425">
        <v>1</v>
      </c>
      <c r="R3557" s="419" t="s">
        <v>25457</v>
      </c>
      <c r="S3557" s="424"/>
      <c r="T3557" s="424"/>
      <c r="U3557" s="424"/>
    </row>
    <row r="3558" spans="1:21" ht="14.6" x14ac:dyDescent="0.4">
      <c r="A3558" s="419" t="s">
        <v>13902</v>
      </c>
      <c r="B3558" s="419" t="s">
        <v>13935</v>
      </c>
      <c r="C3558" s="419" t="s">
        <v>13903</v>
      </c>
      <c r="D3558" s="419" t="s">
        <v>20148</v>
      </c>
      <c r="E3558" s="419"/>
      <c r="F3558" s="419" t="s">
        <v>39379</v>
      </c>
      <c r="G3558" s="419" t="s">
        <v>19639</v>
      </c>
      <c r="H3558" s="419"/>
      <c r="I3558" s="419" t="s">
        <v>19497</v>
      </c>
      <c r="J3558" s="419" t="s">
        <v>13904</v>
      </c>
      <c r="K3558" s="419" t="s">
        <v>13936</v>
      </c>
      <c r="L3558" s="419" t="s">
        <v>35323</v>
      </c>
      <c r="M3558" s="419" t="s">
        <v>13908</v>
      </c>
      <c r="N3558" s="419" t="s">
        <v>13937</v>
      </c>
      <c r="O3558" s="419" t="s">
        <v>21009</v>
      </c>
      <c r="P3558" s="419" t="s">
        <v>13904</v>
      </c>
      <c r="Q3558" s="425">
        <v>1</v>
      </c>
      <c r="R3558" s="419" t="s">
        <v>25458</v>
      </c>
      <c r="S3558" s="424"/>
      <c r="T3558" s="424"/>
      <c r="U3558" s="424"/>
    </row>
    <row r="3559" spans="1:21" ht="14.6" x14ac:dyDescent="0.4">
      <c r="A3559" s="419" t="s">
        <v>13902</v>
      </c>
      <c r="B3559" s="419" t="s">
        <v>14678</v>
      </c>
      <c r="C3559" s="419" t="s">
        <v>13903</v>
      </c>
      <c r="D3559" s="419" t="s">
        <v>20148</v>
      </c>
      <c r="E3559" s="419"/>
      <c r="F3559" s="419" t="s">
        <v>39380</v>
      </c>
      <c r="G3559" s="419" t="s">
        <v>19639</v>
      </c>
      <c r="H3559" s="419"/>
      <c r="I3559" s="419" t="s">
        <v>20249</v>
      </c>
      <c r="J3559" s="419" t="s">
        <v>13904</v>
      </c>
      <c r="K3559" s="419" t="s">
        <v>13938</v>
      </c>
      <c r="L3559" s="419" t="s">
        <v>35323</v>
      </c>
      <c r="M3559" s="419" t="s">
        <v>13908</v>
      </c>
      <c r="N3559" s="419" t="s">
        <v>13939</v>
      </c>
      <c r="O3559" s="419" t="s">
        <v>21009</v>
      </c>
      <c r="P3559" s="419" t="s">
        <v>13904</v>
      </c>
      <c r="Q3559" s="425">
        <v>1</v>
      </c>
      <c r="R3559" s="419" t="s">
        <v>25459</v>
      </c>
      <c r="S3559" s="424"/>
      <c r="T3559" s="424"/>
      <c r="U3559" s="424"/>
    </row>
    <row r="3560" spans="1:21" ht="14.6" x14ac:dyDescent="0.4">
      <c r="A3560" s="419" t="s">
        <v>13902</v>
      </c>
      <c r="B3560" s="419" t="s">
        <v>13940</v>
      </c>
      <c r="C3560" s="419" t="s">
        <v>13903</v>
      </c>
      <c r="D3560" s="419" t="s">
        <v>20148</v>
      </c>
      <c r="E3560" s="419"/>
      <c r="F3560" s="419" t="s">
        <v>39381</v>
      </c>
      <c r="G3560" s="419" t="s">
        <v>19639</v>
      </c>
      <c r="H3560" s="419"/>
      <c r="I3560" s="419" t="s">
        <v>18001</v>
      </c>
      <c r="J3560" s="419" t="s">
        <v>13904</v>
      </c>
      <c r="K3560" s="419" t="s">
        <v>13941</v>
      </c>
      <c r="L3560" s="419" t="s">
        <v>35323</v>
      </c>
      <c r="M3560" s="419" t="s">
        <v>13908</v>
      </c>
      <c r="N3560" s="419" t="s">
        <v>13942</v>
      </c>
      <c r="O3560" s="419" t="s">
        <v>21009</v>
      </c>
      <c r="P3560" s="419" t="s">
        <v>13904</v>
      </c>
      <c r="Q3560" s="425">
        <v>1</v>
      </c>
      <c r="R3560" s="419" t="s">
        <v>25460</v>
      </c>
      <c r="S3560" s="424"/>
      <c r="T3560" s="424"/>
      <c r="U3560" s="424"/>
    </row>
    <row r="3561" spans="1:21" ht="14.6" x14ac:dyDescent="0.4">
      <c r="A3561" s="416" t="s">
        <v>13902</v>
      </c>
      <c r="B3561" s="416" t="s">
        <v>33367</v>
      </c>
      <c r="C3561" s="416" t="s">
        <v>13903</v>
      </c>
      <c r="D3561" s="416" t="s">
        <v>20772</v>
      </c>
      <c r="E3561" s="416"/>
      <c r="F3561" s="416" t="s">
        <v>20772</v>
      </c>
      <c r="G3561" s="416" t="s">
        <v>20772</v>
      </c>
      <c r="H3561" s="416"/>
      <c r="I3561" s="416" t="s">
        <v>20772</v>
      </c>
      <c r="J3561" s="416" t="s">
        <v>13904</v>
      </c>
      <c r="K3561" s="416" t="s">
        <v>13908</v>
      </c>
      <c r="L3561" s="416" t="s">
        <v>35332</v>
      </c>
      <c r="M3561" s="416" t="s">
        <v>13908</v>
      </c>
      <c r="N3561" s="416" t="s">
        <v>13906</v>
      </c>
      <c r="O3561" s="416" t="s">
        <v>21009</v>
      </c>
      <c r="P3561" s="416" t="s">
        <v>13904</v>
      </c>
      <c r="Q3561" s="417">
        <v>0</v>
      </c>
      <c r="R3561" s="416" t="s">
        <v>25447</v>
      </c>
      <c r="S3561" s="418"/>
      <c r="T3561" s="418"/>
      <c r="U3561" s="418"/>
    </row>
    <row r="3562" spans="1:21" ht="14.6" x14ac:dyDescent="0.4">
      <c r="A3562" s="419" t="s">
        <v>13902</v>
      </c>
      <c r="B3562" s="419" t="s">
        <v>39382</v>
      </c>
      <c r="C3562" s="419" t="s">
        <v>13903</v>
      </c>
      <c r="D3562" s="419" t="s">
        <v>20772</v>
      </c>
      <c r="E3562" s="419"/>
      <c r="F3562" s="419" t="s">
        <v>20772</v>
      </c>
      <c r="G3562" s="419" t="s">
        <v>20772</v>
      </c>
      <c r="H3562" s="419"/>
      <c r="I3562" s="419" t="s">
        <v>20772</v>
      </c>
      <c r="J3562" s="419" t="s">
        <v>13904</v>
      </c>
      <c r="K3562" s="419" t="s">
        <v>33368</v>
      </c>
      <c r="L3562" s="419" t="s">
        <v>35323</v>
      </c>
      <c r="M3562" s="419" t="s">
        <v>13908</v>
      </c>
      <c r="N3562" s="419" t="s">
        <v>13906</v>
      </c>
      <c r="O3562" s="419" t="s">
        <v>21009</v>
      </c>
      <c r="P3562" s="419" t="s">
        <v>13904</v>
      </c>
      <c r="Q3562" s="420">
        <v>1</v>
      </c>
      <c r="R3562" s="419" t="s">
        <v>25447</v>
      </c>
      <c r="S3562" s="421"/>
      <c r="T3562" s="421"/>
      <c r="U3562" s="421"/>
    </row>
    <row r="3563" spans="1:21" ht="14.6" x14ac:dyDescent="0.4">
      <c r="A3563" s="419" t="s">
        <v>13902</v>
      </c>
      <c r="B3563" s="419" t="s">
        <v>13943</v>
      </c>
      <c r="C3563" s="419" t="s">
        <v>13903</v>
      </c>
      <c r="D3563" s="419" t="s">
        <v>20148</v>
      </c>
      <c r="E3563" s="419"/>
      <c r="F3563" s="419" t="s">
        <v>39383</v>
      </c>
      <c r="G3563" s="419" t="s">
        <v>19639</v>
      </c>
      <c r="H3563" s="419"/>
      <c r="I3563" s="419" t="s">
        <v>20142</v>
      </c>
      <c r="J3563" s="419" t="s">
        <v>13904</v>
      </c>
      <c r="K3563" s="419" t="s">
        <v>13944</v>
      </c>
      <c r="L3563" s="419" t="s">
        <v>35323</v>
      </c>
      <c r="M3563" s="419" t="s">
        <v>13908</v>
      </c>
      <c r="N3563" s="419" t="s">
        <v>13945</v>
      </c>
      <c r="O3563" s="419" t="s">
        <v>21009</v>
      </c>
      <c r="P3563" s="419" t="s">
        <v>13904</v>
      </c>
      <c r="Q3563" s="425">
        <v>1</v>
      </c>
      <c r="R3563" s="419" t="s">
        <v>25461</v>
      </c>
      <c r="S3563" s="424"/>
      <c r="T3563" s="424"/>
      <c r="U3563" s="424"/>
    </row>
    <row r="3564" spans="1:21" ht="14.6" x14ac:dyDescent="0.4">
      <c r="A3564" s="419" t="s">
        <v>13902</v>
      </c>
      <c r="B3564" s="419" t="s">
        <v>13946</v>
      </c>
      <c r="C3564" s="419" t="s">
        <v>13903</v>
      </c>
      <c r="D3564" s="419" t="s">
        <v>20148</v>
      </c>
      <c r="E3564" s="419"/>
      <c r="F3564" s="419" t="s">
        <v>39384</v>
      </c>
      <c r="G3564" s="419" t="s">
        <v>19639</v>
      </c>
      <c r="H3564" s="419"/>
      <c r="I3564" s="419" t="s">
        <v>19329</v>
      </c>
      <c r="J3564" s="419" t="s">
        <v>13904</v>
      </c>
      <c r="K3564" s="419" t="s">
        <v>13947</v>
      </c>
      <c r="L3564" s="419" t="s">
        <v>35323</v>
      </c>
      <c r="M3564" s="419" t="s">
        <v>13908</v>
      </c>
      <c r="N3564" s="419" t="s">
        <v>13948</v>
      </c>
      <c r="O3564" s="419" t="s">
        <v>21009</v>
      </c>
      <c r="P3564" s="419" t="s">
        <v>13904</v>
      </c>
      <c r="Q3564" s="425">
        <v>1</v>
      </c>
      <c r="R3564" s="419" t="s">
        <v>25462</v>
      </c>
      <c r="S3564" s="424"/>
      <c r="T3564" s="424"/>
      <c r="U3564" s="424"/>
    </row>
    <row r="3565" spans="1:21" ht="14.6" x14ac:dyDescent="0.4">
      <c r="A3565" s="419" t="s">
        <v>13902</v>
      </c>
      <c r="B3565" s="419" t="s">
        <v>11342</v>
      </c>
      <c r="C3565" s="419" t="s">
        <v>13903</v>
      </c>
      <c r="D3565" s="419" t="s">
        <v>20148</v>
      </c>
      <c r="E3565" s="419"/>
      <c r="F3565" s="419" t="s">
        <v>39385</v>
      </c>
      <c r="G3565" s="419" t="s">
        <v>19639</v>
      </c>
      <c r="H3565" s="419"/>
      <c r="I3565" s="419" t="s">
        <v>20227</v>
      </c>
      <c r="J3565" s="419" t="s">
        <v>13904</v>
      </c>
      <c r="K3565" s="419" t="s">
        <v>13949</v>
      </c>
      <c r="L3565" s="419" t="s">
        <v>35323</v>
      </c>
      <c r="M3565" s="419" t="s">
        <v>13908</v>
      </c>
      <c r="N3565" s="419" t="s">
        <v>13950</v>
      </c>
      <c r="O3565" s="419" t="s">
        <v>21009</v>
      </c>
      <c r="P3565" s="419" t="s">
        <v>13904</v>
      </c>
      <c r="Q3565" s="425">
        <v>1</v>
      </c>
      <c r="R3565" s="419" t="s">
        <v>25463</v>
      </c>
      <c r="S3565" s="424"/>
      <c r="T3565" s="424"/>
      <c r="U3565" s="424"/>
    </row>
    <row r="3566" spans="1:21" ht="14.6" x14ac:dyDescent="0.4">
      <c r="A3566" s="419" t="s">
        <v>13902</v>
      </c>
      <c r="B3566" s="419" t="s">
        <v>18330</v>
      </c>
      <c r="C3566" s="419" t="s">
        <v>13903</v>
      </c>
      <c r="D3566" s="419" t="s">
        <v>20148</v>
      </c>
      <c r="E3566" s="419"/>
      <c r="F3566" s="419" t="s">
        <v>39386</v>
      </c>
      <c r="G3566" s="419" t="s">
        <v>19639</v>
      </c>
      <c r="H3566" s="419"/>
      <c r="I3566" s="419" t="s">
        <v>20257</v>
      </c>
      <c r="J3566" s="419" t="s">
        <v>13904</v>
      </c>
      <c r="K3566" s="419" t="s">
        <v>13951</v>
      </c>
      <c r="L3566" s="419" t="s">
        <v>35323</v>
      </c>
      <c r="M3566" s="419" t="s">
        <v>13908</v>
      </c>
      <c r="N3566" s="419" t="s">
        <v>13952</v>
      </c>
      <c r="O3566" s="419" t="s">
        <v>21009</v>
      </c>
      <c r="P3566" s="419" t="s">
        <v>13904</v>
      </c>
      <c r="Q3566" s="425">
        <v>1</v>
      </c>
      <c r="R3566" s="419" t="s">
        <v>25464</v>
      </c>
      <c r="S3566" s="424"/>
      <c r="T3566" s="424"/>
      <c r="U3566" s="424"/>
    </row>
    <row r="3567" spans="1:21" ht="14.6" x14ac:dyDescent="0.4">
      <c r="A3567" s="419" t="s">
        <v>13902</v>
      </c>
      <c r="B3567" s="419" t="s">
        <v>13953</v>
      </c>
      <c r="C3567" s="419" t="s">
        <v>13903</v>
      </c>
      <c r="D3567" s="419" t="s">
        <v>20148</v>
      </c>
      <c r="E3567" s="419"/>
      <c r="F3567" s="419" t="s">
        <v>39387</v>
      </c>
      <c r="G3567" s="419" t="s">
        <v>19639</v>
      </c>
      <c r="H3567" s="419"/>
      <c r="I3567" s="419" t="s">
        <v>18131</v>
      </c>
      <c r="J3567" s="419" t="s">
        <v>13904</v>
      </c>
      <c r="K3567" s="419" t="s">
        <v>13954</v>
      </c>
      <c r="L3567" s="419" t="s">
        <v>35323</v>
      </c>
      <c r="M3567" s="419" t="s">
        <v>13908</v>
      </c>
      <c r="N3567" s="419" t="s">
        <v>13955</v>
      </c>
      <c r="O3567" s="419" t="s">
        <v>21009</v>
      </c>
      <c r="P3567" s="419" t="s">
        <v>13904</v>
      </c>
      <c r="Q3567" s="425">
        <v>1</v>
      </c>
      <c r="R3567" s="419" t="s">
        <v>25465</v>
      </c>
      <c r="S3567" s="424"/>
      <c r="T3567" s="424"/>
      <c r="U3567" s="424"/>
    </row>
    <row r="3568" spans="1:21" ht="14.6" x14ac:dyDescent="0.4">
      <c r="A3568" s="419" t="s">
        <v>13902</v>
      </c>
      <c r="B3568" s="419" t="s">
        <v>13956</v>
      </c>
      <c r="C3568" s="419" t="s">
        <v>13903</v>
      </c>
      <c r="D3568" s="419" t="s">
        <v>20148</v>
      </c>
      <c r="E3568" s="419"/>
      <c r="F3568" s="419" t="s">
        <v>39388</v>
      </c>
      <c r="G3568" s="419" t="s">
        <v>19639</v>
      </c>
      <c r="H3568" s="419"/>
      <c r="I3568" s="419" t="s">
        <v>20271</v>
      </c>
      <c r="J3568" s="419" t="s">
        <v>13904</v>
      </c>
      <c r="K3568" s="419" t="s">
        <v>13957</v>
      </c>
      <c r="L3568" s="419" t="s">
        <v>35323</v>
      </c>
      <c r="M3568" s="419" t="s">
        <v>13908</v>
      </c>
      <c r="N3568" s="419" t="s">
        <v>13958</v>
      </c>
      <c r="O3568" s="419" t="s">
        <v>21009</v>
      </c>
      <c r="P3568" s="419" t="s">
        <v>13904</v>
      </c>
      <c r="Q3568" s="425">
        <v>1</v>
      </c>
      <c r="R3568" s="419" t="s">
        <v>25466</v>
      </c>
      <c r="S3568" s="424"/>
      <c r="T3568" s="424"/>
      <c r="U3568" s="424"/>
    </row>
    <row r="3569" spans="1:21" ht="14.6" x14ac:dyDescent="0.4">
      <c r="A3569" s="419" t="s">
        <v>13902</v>
      </c>
      <c r="B3569" s="419" t="s">
        <v>13959</v>
      </c>
      <c r="C3569" s="419" t="s">
        <v>13903</v>
      </c>
      <c r="D3569" s="419" t="s">
        <v>20148</v>
      </c>
      <c r="E3569" s="419"/>
      <c r="F3569" s="419" t="s">
        <v>39389</v>
      </c>
      <c r="G3569" s="419" t="s">
        <v>19639</v>
      </c>
      <c r="H3569" s="419"/>
      <c r="I3569" s="419" t="s">
        <v>18089</v>
      </c>
      <c r="J3569" s="419" t="s">
        <v>13904</v>
      </c>
      <c r="K3569" s="419" t="s">
        <v>13960</v>
      </c>
      <c r="L3569" s="419" t="s">
        <v>35323</v>
      </c>
      <c r="M3569" s="419" t="s">
        <v>13908</v>
      </c>
      <c r="N3569" s="419" t="s">
        <v>13961</v>
      </c>
      <c r="O3569" s="419" t="s">
        <v>21009</v>
      </c>
      <c r="P3569" s="419" t="s">
        <v>13904</v>
      </c>
      <c r="Q3569" s="425">
        <v>1</v>
      </c>
      <c r="R3569" s="419" t="s">
        <v>25467</v>
      </c>
      <c r="S3569" s="424"/>
      <c r="T3569" s="424"/>
      <c r="U3569" s="424"/>
    </row>
    <row r="3570" spans="1:21" ht="14.6" x14ac:dyDescent="0.4">
      <c r="A3570" s="419" t="s">
        <v>13902</v>
      </c>
      <c r="B3570" s="419" t="s">
        <v>13962</v>
      </c>
      <c r="C3570" s="419" t="s">
        <v>13903</v>
      </c>
      <c r="D3570" s="419" t="s">
        <v>20148</v>
      </c>
      <c r="E3570" s="419"/>
      <c r="F3570" s="419" t="s">
        <v>39390</v>
      </c>
      <c r="G3570" s="419" t="s">
        <v>19639</v>
      </c>
      <c r="H3570" s="419"/>
      <c r="I3570" s="419" t="s">
        <v>20236</v>
      </c>
      <c r="J3570" s="419" t="s">
        <v>13904</v>
      </c>
      <c r="K3570" s="419" t="s">
        <v>13963</v>
      </c>
      <c r="L3570" s="419" t="s">
        <v>35323</v>
      </c>
      <c r="M3570" s="419" t="s">
        <v>13908</v>
      </c>
      <c r="N3570" s="419" t="s">
        <v>13964</v>
      </c>
      <c r="O3570" s="419" t="s">
        <v>21009</v>
      </c>
      <c r="P3570" s="419" t="s">
        <v>13904</v>
      </c>
      <c r="Q3570" s="425">
        <v>1</v>
      </c>
      <c r="R3570" s="419" t="s">
        <v>25468</v>
      </c>
      <c r="S3570" s="424"/>
      <c r="T3570" s="424"/>
      <c r="U3570" s="424"/>
    </row>
    <row r="3571" spans="1:21" ht="14.6" x14ac:dyDescent="0.4">
      <c r="A3571" s="419" t="s">
        <v>13902</v>
      </c>
      <c r="B3571" s="419" t="s">
        <v>13379</v>
      </c>
      <c r="C3571" s="419" t="s">
        <v>13903</v>
      </c>
      <c r="D3571" s="419" t="s">
        <v>20148</v>
      </c>
      <c r="E3571" s="419"/>
      <c r="F3571" s="419" t="s">
        <v>39391</v>
      </c>
      <c r="G3571" s="419" t="s">
        <v>19639</v>
      </c>
      <c r="H3571" s="419"/>
      <c r="I3571" s="419" t="s">
        <v>18002</v>
      </c>
      <c r="J3571" s="419" t="s">
        <v>13904</v>
      </c>
      <c r="K3571" s="419" t="s">
        <v>13965</v>
      </c>
      <c r="L3571" s="419" t="s">
        <v>35323</v>
      </c>
      <c r="M3571" s="419" t="s">
        <v>13908</v>
      </c>
      <c r="N3571" s="419" t="s">
        <v>13966</v>
      </c>
      <c r="O3571" s="419" t="s">
        <v>21009</v>
      </c>
      <c r="P3571" s="419" t="s">
        <v>13904</v>
      </c>
      <c r="Q3571" s="425">
        <v>1</v>
      </c>
      <c r="R3571" s="419" t="s">
        <v>25469</v>
      </c>
      <c r="S3571" s="424"/>
      <c r="T3571" s="424"/>
      <c r="U3571" s="424"/>
    </row>
    <row r="3572" spans="1:21" ht="14.6" x14ac:dyDescent="0.4">
      <c r="A3572" s="419" t="s">
        <v>13902</v>
      </c>
      <c r="B3572" s="419" t="s">
        <v>13967</v>
      </c>
      <c r="C3572" s="419" t="s">
        <v>13903</v>
      </c>
      <c r="D3572" s="419" t="s">
        <v>20148</v>
      </c>
      <c r="E3572" s="419"/>
      <c r="F3572" s="419" t="s">
        <v>39392</v>
      </c>
      <c r="G3572" s="419" t="s">
        <v>19639</v>
      </c>
      <c r="H3572" s="419"/>
      <c r="I3572" s="419" t="s">
        <v>20185</v>
      </c>
      <c r="J3572" s="419" t="s">
        <v>13904</v>
      </c>
      <c r="K3572" s="419" t="s">
        <v>13968</v>
      </c>
      <c r="L3572" s="419" t="s">
        <v>35323</v>
      </c>
      <c r="M3572" s="419" t="s">
        <v>13908</v>
      </c>
      <c r="N3572" s="419" t="s">
        <v>13969</v>
      </c>
      <c r="O3572" s="419" t="s">
        <v>21009</v>
      </c>
      <c r="P3572" s="419" t="s">
        <v>13904</v>
      </c>
      <c r="Q3572" s="425">
        <v>1</v>
      </c>
      <c r="R3572" s="419" t="s">
        <v>25470</v>
      </c>
      <c r="S3572" s="424"/>
      <c r="T3572" s="424"/>
      <c r="U3572" s="424"/>
    </row>
    <row r="3573" spans="1:21" ht="14.6" x14ac:dyDescent="0.4">
      <c r="A3573" s="419" t="s">
        <v>13902</v>
      </c>
      <c r="B3573" s="419" t="s">
        <v>39393</v>
      </c>
      <c r="C3573" s="419" t="s">
        <v>13903</v>
      </c>
      <c r="D3573" s="419" t="s">
        <v>20148</v>
      </c>
      <c r="E3573" s="419"/>
      <c r="F3573" s="419" t="s">
        <v>39394</v>
      </c>
      <c r="G3573" s="419" t="s">
        <v>20248</v>
      </c>
      <c r="H3573" s="419"/>
      <c r="I3573" s="419" t="s">
        <v>19486</v>
      </c>
      <c r="J3573" s="419" t="s">
        <v>13904</v>
      </c>
      <c r="K3573" s="419" t="s">
        <v>13970</v>
      </c>
      <c r="L3573" s="419" t="s">
        <v>35323</v>
      </c>
      <c r="M3573" s="419" t="s">
        <v>13908</v>
      </c>
      <c r="N3573" s="419" t="s">
        <v>13971</v>
      </c>
      <c r="O3573" s="419" t="s">
        <v>21235</v>
      </c>
      <c r="P3573" s="419" t="s">
        <v>13904</v>
      </c>
      <c r="Q3573" s="425">
        <v>1</v>
      </c>
      <c r="R3573" s="419" t="s">
        <v>25471</v>
      </c>
      <c r="S3573" s="424"/>
      <c r="T3573" s="424"/>
      <c r="U3573" s="424"/>
    </row>
    <row r="3574" spans="1:21" ht="14.6" x14ac:dyDescent="0.4">
      <c r="A3574" s="419" t="s">
        <v>13902</v>
      </c>
      <c r="B3574" s="419" t="s">
        <v>33369</v>
      </c>
      <c r="C3574" s="419" t="s">
        <v>13903</v>
      </c>
      <c r="D3574" s="419" t="s">
        <v>20148</v>
      </c>
      <c r="E3574" s="419"/>
      <c r="F3574" s="419" t="s">
        <v>39395</v>
      </c>
      <c r="G3574" s="419" t="s">
        <v>20160</v>
      </c>
      <c r="H3574" s="419"/>
      <c r="I3574" s="419" t="s">
        <v>19497</v>
      </c>
      <c r="J3574" s="419" t="s">
        <v>13904</v>
      </c>
      <c r="K3574" s="419" t="s">
        <v>13972</v>
      </c>
      <c r="L3574" s="419" t="s">
        <v>35323</v>
      </c>
      <c r="M3574" s="419" t="s">
        <v>13908</v>
      </c>
      <c r="N3574" s="419" t="s">
        <v>13973</v>
      </c>
      <c r="O3574" s="419" t="s">
        <v>21015</v>
      </c>
      <c r="P3574" s="419" t="s">
        <v>13904</v>
      </c>
      <c r="Q3574" s="425">
        <v>1</v>
      </c>
      <c r="R3574" s="419" t="s">
        <v>25472</v>
      </c>
      <c r="S3574" s="424"/>
      <c r="T3574" s="424"/>
      <c r="U3574" s="424"/>
    </row>
    <row r="3575" spans="1:21" ht="14.6" x14ac:dyDescent="0.4">
      <c r="A3575" s="428" t="s">
        <v>13902</v>
      </c>
      <c r="B3575" s="428" t="s">
        <v>39396</v>
      </c>
      <c r="C3575" s="428" t="s">
        <v>13903</v>
      </c>
      <c r="D3575" s="428" t="s">
        <v>20148</v>
      </c>
      <c r="E3575" s="428"/>
      <c r="F3575" s="428" t="s">
        <v>39397</v>
      </c>
      <c r="G3575" s="428" t="s">
        <v>20184</v>
      </c>
      <c r="H3575" s="428"/>
      <c r="I3575" s="428" t="s">
        <v>20150</v>
      </c>
      <c r="J3575" s="428" t="s">
        <v>13904</v>
      </c>
      <c r="K3575" s="428" t="s">
        <v>13974</v>
      </c>
      <c r="L3575" s="428" t="s">
        <v>35323</v>
      </c>
      <c r="M3575" s="428" t="s">
        <v>13908</v>
      </c>
      <c r="N3575" s="428" t="s">
        <v>13975</v>
      </c>
      <c r="O3575" s="428" t="s">
        <v>21017</v>
      </c>
      <c r="P3575" s="428" t="s">
        <v>13904</v>
      </c>
      <c r="Q3575" s="425">
        <v>1</v>
      </c>
      <c r="R3575" s="428" t="s">
        <v>25473</v>
      </c>
      <c r="S3575" s="424"/>
      <c r="T3575" s="424"/>
      <c r="U3575" s="424"/>
    </row>
    <row r="3576" spans="1:21" ht="14.6" x14ac:dyDescent="0.4">
      <c r="A3576" s="428" t="s">
        <v>13902</v>
      </c>
      <c r="B3576" s="428" t="s">
        <v>21375</v>
      </c>
      <c r="C3576" s="428" t="s">
        <v>13903</v>
      </c>
      <c r="D3576" s="428" t="s">
        <v>20148</v>
      </c>
      <c r="E3576" s="428"/>
      <c r="F3576" s="428" t="s">
        <v>39398</v>
      </c>
      <c r="G3576" s="428" t="s">
        <v>20184</v>
      </c>
      <c r="H3576" s="428"/>
      <c r="I3576" s="428" t="s">
        <v>19457</v>
      </c>
      <c r="J3576" s="428" t="s">
        <v>13904</v>
      </c>
      <c r="K3576" s="428" t="s">
        <v>13976</v>
      </c>
      <c r="L3576" s="428" t="s">
        <v>35323</v>
      </c>
      <c r="M3576" s="428" t="s">
        <v>13908</v>
      </c>
      <c r="N3576" s="428" t="s">
        <v>13977</v>
      </c>
      <c r="O3576" s="428" t="s">
        <v>21016</v>
      </c>
      <c r="P3576" s="428" t="s">
        <v>13904</v>
      </c>
      <c r="Q3576" s="425">
        <v>1</v>
      </c>
      <c r="R3576" s="428" t="s">
        <v>25474</v>
      </c>
      <c r="S3576" s="424"/>
      <c r="T3576" s="424"/>
      <c r="U3576" s="424"/>
    </row>
    <row r="3577" spans="1:21" ht="14.6" x14ac:dyDescent="0.4">
      <c r="A3577" s="428" t="s">
        <v>13902</v>
      </c>
      <c r="B3577" s="428" t="s">
        <v>21376</v>
      </c>
      <c r="C3577" s="428" t="s">
        <v>13903</v>
      </c>
      <c r="D3577" s="428" t="s">
        <v>20148</v>
      </c>
      <c r="E3577" s="428"/>
      <c r="F3577" s="428" t="s">
        <v>39399</v>
      </c>
      <c r="G3577" s="428" t="s">
        <v>20184</v>
      </c>
      <c r="H3577" s="428"/>
      <c r="I3577" s="428" t="s">
        <v>20194</v>
      </c>
      <c r="J3577" s="428" t="s">
        <v>13904</v>
      </c>
      <c r="K3577" s="428" t="s">
        <v>21377</v>
      </c>
      <c r="L3577" s="428" t="s">
        <v>35323</v>
      </c>
      <c r="M3577" s="428" t="s">
        <v>13908</v>
      </c>
      <c r="N3577" s="428" t="s">
        <v>21378</v>
      </c>
      <c r="O3577" s="428" t="s">
        <v>21017</v>
      </c>
      <c r="P3577" s="428" t="s">
        <v>13904</v>
      </c>
      <c r="Q3577" s="425">
        <v>1</v>
      </c>
      <c r="R3577" s="428" t="s">
        <v>25475</v>
      </c>
      <c r="S3577" s="424"/>
      <c r="T3577" s="424"/>
      <c r="U3577" s="424"/>
    </row>
    <row r="3578" spans="1:21" ht="14.6" x14ac:dyDescent="0.4">
      <c r="A3578" s="416" t="s">
        <v>13902</v>
      </c>
      <c r="B3578" s="416" t="s">
        <v>33370</v>
      </c>
      <c r="C3578" s="416" t="s">
        <v>13903</v>
      </c>
      <c r="D3578" s="416" t="s">
        <v>20772</v>
      </c>
      <c r="E3578" s="416"/>
      <c r="F3578" s="416" t="s">
        <v>20772</v>
      </c>
      <c r="G3578" s="416" t="s">
        <v>20772</v>
      </c>
      <c r="H3578" s="416"/>
      <c r="I3578" s="416" t="s">
        <v>20772</v>
      </c>
      <c r="J3578" s="416" t="s">
        <v>13904</v>
      </c>
      <c r="K3578" s="416" t="s">
        <v>33371</v>
      </c>
      <c r="L3578" s="416" t="s">
        <v>35332</v>
      </c>
      <c r="M3578" s="416" t="s">
        <v>33371</v>
      </c>
      <c r="N3578" s="416" t="s">
        <v>13906</v>
      </c>
      <c r="O3578" s="416" t="s">
        <v>21009</v>
      </c>
      <c r="P3578" s="416" t="s">
        <v>13904</v>
      </c>
      <c r="Q3578" s="417">
        <v>0</v>
      </c>
      <c r="R3578" s="416" t="s">
        <v>25447</v>
      </c>
      <c r="S3578" s="418"/>
      <c r="T3578" s="418"/>
      <c r="U3578" s="418"/>
    </row>
    <row r="3579" spans="1:21" ht="14.6" x14ac:dyDescent="0.4">
      <c r="A3579" s="416" t="s">
        <v>13902</v>
      </c>
      <c r="B3579" s="416" t="s">
        <v>33372</v>
      </c>
      <c r="C3579" s="416" t="s">
        <v>13903</v>
      </c>
      <c r="D3579" s="416" t="s">
        <v>20772</v>
      </c>
      <c r="E3579" s="416"/>
      <c r="F3579" s="416" t="s">
        <v>20772</v>
      </c>
      <c r="G3579" s="416" t="s">
        <v>20772</v>
      </c>
      <c r="H3579" s="416"/>
      <c r="I3579" s="416" t="s">
        <v>20772</v>
      </c>
      <c r="J3579" s="416" t="s">
        <v>13904</v>
      </c>
      <c r="K3579" s="416" t="s">
        <v>33373</v>
      </c>
      <c r="L3579" s="416" t="s">
        <v>35332</v>
      </c>
      <c r="M3579" s="416" t="s">
        <v>33373</v>
      </c>
      <c r="N3579" s="416" t="s">
        <v>13906</v>
      </c>
      <c r="O3579" s="416" t="s">
        <v>21009</v>
      </c>
      <c r="P3579" s="416" t="s">
        <v>13904</v>
      </c>
      <c r="Q3579" s="417">
        <v>0</v>
      </c>
      <c r="R3579" s="416" t="s">
        <v>25447</v>
      </c>
      <c r="S3579" s="418"/>
      <c r="T3579" s="418"/>
      <c r="U3579" s="418"/>
    </row>
    <row r="3580" spans="1:21" ht="14.6" x14ac:dyDescent="0.4">
      <c r="A3580" s="416" t="s">
        <v>13902</v>
      </c>
      <c r="B3580" s="416" t="s">
        <v>33374</v>
      </c>
      <c r="C3580" s="416" t="s">
        <v>13903</v>
      </c>
      <c r="D3580" s="416" t="s">
        <v>20772</v>
      </c>
      <c r="E3580" s="416"/>
      <c r="F3580" s="416" t="s">
        <v>20772</v>
      </c>
      <c r="G3580" s="416" t="s">
        <v>20772</v>
      </c>
      <c r="H3580" s="416"/>
      <c r="I3580" s="416" t="s">
        <v>20772</v>
      </c>
      <c r="J3580" s="416" t="s">
        <v>13904</v>
      </c>
      <c r="K3580" s="416" t="s">
        <v>33375</v>
      </c>
      <c r="L3580" s="416" t="s">
        <v>35332</v>
      </c>
      <c r="M3580" s="416" t="s">
        <v>33375</v>
      </c>
      <c r="N3580" s="416" t="s">
        <v>13906</v>
      </c>
      <c r="O3580" s="416" t="s">
        <v>21009</v>
      </c>
      <c r="P3580" s="416" t="s">
        <v>13904</v>
      </c>
      <c r="Q3580" s="417">
        <v>0</v>
      </c>
      <c r="R3580" s="416" t="s">
        <v>25447</v>
      </c>
      <c r="S3580" s="418"/>
      <c r="T3580" s="418"/>
      <c r="U3580" s="418"/>
    </row>
    <row r="3581" spans="1:21" ht="14.6" x14ac:dyDescent="0.4">
      <c r="A3581" s="419" t="s">
        <v>13902</v>
      </c>
      <c r="B3581" s="419" t="s">
        <v>13978</v>
      </c>
      <c r="C3581" s="419" t="s">
        <v>13903</v>
      </c>
      <c r="D3581" s="419" t="s">
        <v>20148</v>
      </c>
      <c r="E3581" s="419"/>
      <c r="F3581" s="419" t="s">
        <v>39400</v>
      </c>
      <c r="G3581" s="419" t="s">
        <v>20248</v>
      </c>
      <c r="H3581" s="419"/>
      <c r="I3581" s="419" t="s">
        <v>20190</v>
      </c>
      <c r="J3581" s="419" t="s">
        <v>20258</v>
      </c>
      <c r="K3581" s="419" t="s">
        <v>13979</v>
      </c>
      <c r="L3581" s="419" t="s">
        <v>35323</v>
      </c>
      <c r="M3581" s="419" t="s">
        <v>19377</v>
      </c>
      <c r="N3581" s="419" t="s">
        <v>13980</v>
      </c>
      <c r="O3581" s="419" t="s">
        <v>21054</v>
      </c>
      <c r="P3581" s="419" t="s">
        <v>13904</v>
      </c>
      <c r="Q3581" s="425">
        <v>1</v>
      </c>
      <c r="R3581" s="419" t="s">
        <v>25476</v>
      </c>
      <c r="S3581" s="424"/>
      <c r="T3581" s="424"/>
      <c r="U3581" s="424"/>
    </row>
    <row r="3582" spans="1:21" ht="14.6" x14ac:dyDescent="0.4">
      <c r="A3582" s="419" t="s">
        <v>13902</v>
      </c>
      <c r="B3582" s="419" t="s">
        <v>39401</v>
      </c>
      <c r="C3582" s="419" t="s">
        <v>13903</v>
      </c>
      <c r="D3582" s="419" t="s">
        <v>20148</v>
      </c>
      <c r="E3582" s="419"/>
      <c r="F3582" s="419" t="s">
        <v>39402</v>
      </c>
      <c r="G3582" s="419" t="s">
        <v>19396</v>
      </c>
      <c r="H3582" s="419"/>
      <c r="I3582" s="419" t="s">
        <v>20164</v>
      </c>
      <c r="J3582" s="419" t="s">
        <v>20258</v>
      </c>
      <c r="K3582" s="419" t="s">
        <v>13981</v>
      </c>
      <c r="L3582" s="419" t="s">
        <v>35323</v>
      </c>
      <c r="M3582" s="419" t="s">
        <v>19398</v>
      </c>
      <c r="N3582" s="419" t="s">
        <v>13982</v>
      </c>
      <c r="O3582" s="419" t="s">
        <v>21062</v>
      </c>
      <c r="P3582" s="419" t="s">
        <v>13904</v>
      </c>
      <c r="Q3582" s="425">
        <v>1</v>
      </c>
      <c r="R3582" s="419" t="s">
        <v>25477</v>
      </c>
      <c r="S3582" s="424"/>
      <c r="T3582" s="424"/>
      <c r="U3582" s="424"/>
    </row>
    <row r="3583" spans="1:21" ht="14.6" x14ac:dyDescent="0.4">
      <c r="A3583" s="419" t="s">
        <v>13902</v>
      </c>
      <c r="B3583" s="419" t="s">
        <v>39403</v>
      </c>
      <c r="C3583" s="419" t="s">
        <v>13903</v>
      </c>
      <c r="D3583" s="419" t="s">
        <v>20148</v>
      </c>
      <c r="E3583" s="419"/>
      <c r="F3583" s="419" t="s">
        <v>39404</v>
      </c>
      <c r="G3583" s="419" t="s">
        <v>19396</v>
      </c>
      <c r="H3583" s="419"/>
      <c r="I3583" s="419" t="s">
        <v>20208</v>
      </c>
      <c r="J3583" s="419" t="s">
        <v>20258</v>
      </c>
      <c r="K3583" s="419" t="s">
        <v>13983</v>
      </c>
      <c r="L3583" s="419" t="s">
        <v>35323</v>
      </c>
      <c r="M3583" s="419" t="s">
        <v>19398</v>
      </c>
      <c r="N3583" s="419" t="s">
        <v>13984</v>
      </c>
      <c r="O3583" s="419" t="s">
        <v>21062</v>
      </c>
      <c r="P3583" s="419" t="s">
        <v>13904</v>
      </c>
      <c r="Q3583" s="425">
        <v>1</v>
      </c>
      <c r="R3583" s="419" t="s">
        <v>25478</v>
      </c>
      <c r="S3583" s="424"/>
      <c r="T3583" s="424"/>
      <c r="U3583" s="424"/>
    </row>
    <row r="3584" spans="1:21" ht="14.6" x14ac:dyDescent="0.4">
      <c r="A3584" s="435" t="s">
        <v>13902</v>
      </c>
      <c r="B3584" s="435" t="s">
        <v>39405</v>
      </c>
      <c r="C3584" s="435" t="s">
        <v>13903</v>
      </c>
      <c r="D3584" s="435" t="s">
        <v>20148</v>
      </c>
      <c r="E3584" s="435"/>
      <c r="F3584" s="435" t="s">
        <v>39406</v>
      </c>
      <c r="G3584" s="435" t="s">
        <v>20248</v>
      </c>
      <c r="H3584" s="435"/>
      <c r="I3584" s="435" t="s">
        <v>19511</v>
      </c>
      <c r="J3584" s="435" t="s">
        <v>20258</v>
      </c>
      <c r="K3584" s="435" t="s">
        <v>13985</v>
      </c>
      <c r="L3584" s="435" t="s">
        <v>35323</v>
      </c>
      <c r="M3584" s="435" t="s">
        <v>18077</v>
      </c>
      <c r="N3584" s="435" t="s">
        <v>13986</v>
      </c>
      <c r="O3584" s="435" t="s">
        <v>21122</v>
      </c>
      <c r="P3584" s="435" t="s">
        <v>13904</v>
      </c>
      <c r="Q3584" s="436">
        <v>3</v>
      </c>
      <c r="R3584" s="435" t="s">
        <v>25479</v>
      </c>
      <c r="S3584" s="437"/>
      <c r="T3584" s="437"/>
      <c r="U3584" s="437"/>
    </row>
    <row r="3585" spans="1:21" ht="14.6" x14ac:dyDescent="0.4">
      <c r="A3585" s="416" t="s">
        <v>13987</v>
      </c>
      <c r="B3585" s="416" t="s">
        <v>31516</v>
      </c>
      <c r="C3585" s="416" t="s">
        <v>13988</v>
      </c>
      <c r="D3585" s="416" t="s">
        <v>20148</v>
      </c>
      <c r="E3585" s="416"/>
      <c r="F3585" s="416" t="s">
        <v>39407</v>
      </c>
      <c r="G3585" s="416" t="s">
        <v>20149</v>
      </c>
      <c r="H3585" s="416"/>
      <c r="I3585" s="416" t="s">
        <v>19779</v>
      </c>
      <c r="J3585" s="416" t="s">
        <v>13989</v>
      </c>
      <c r="K3585" s="416" t="s">
        <v>13990</v>
      </c>
      <c r="L3585" s="416" t="s">
        <v>35321</v>
      </c>
      <c r="M3585" s="416" t="s">
        <v>13990</v>
      </c>
      <c r="N3585" s="416" t="s">
        <v>13991</v>
      </c>
      <c r="O3585" s="416" t="s">
        <v>21009</v>
      </c>
      <c r="P3585" s="416" t="s">
        <v>13989</v>
      </c>
      <c r="Q3585" s="417">
        <v>0</v>
      </c>
      <c r="R3585" s="416" t="s">
        <v>25480</v>
      </c>
      <c r="S3585" s="418"/>
      <c r="T3585" s="418"/>
      <c r="U3585" s="418"/>
    </row>
    <row r="3586" spans="1:21" ht="14.6" x14ac:dyDescent="0.4">
      <c r="A3586" s="419" t="s">
        <v>13987</v>
      </c>
      <c r="B3586" s="419" t="s">
        <v>33379</v>
      </c>
      <c r="C3586" s="419" t="s">
        <v>13988</v>
      </c>
      <c r="D3586" s="419" t="s">
        <v>20772</v>
      </c>
      <c r="E3586" s="419"/>
      <c r="F3586" s="419" t="s">
        <v>20772</v>
      </c>
      <c r="G3586" s="419" t="s">
        <v>20772</v>
      </c>
      <c r="H3586" s="419"/>
      <c r="I3586" s="419" t="s">
        <v>20772</v>
      </c>
      <c r="J3586" s="419" t="s">
        <v>13989</v>
      </c>
      <c r="K3586" s="419" t="s">
        <v>33380</v>
      </c>
      <c r="L3586" s="419" t="s">
        <v>35323</v>
      </c>
      <c r="M3586" s="419" t="s">
        <v>13992</v>
      </c>
      <c r="N3586" s="419" t="s">
        <v>33377</v>
      </c>
      <c r="O3586" s="419" t="s">
        <v>21009</v>
      </c>
      <c r="P3586" s="419" t="s">
        <v>13989</v>
      </c>
      <c r="Q3586" s="420">
        <v>1</v>
      </c>
      <c r="R3586" s="419" t="s">
        <v>33378</v>
      </c>
      <c r="S3586" s="421"/>
      <c r="T3586" s="421"/>
      <c r="U3586" s="421"/>
    </row>
    <row r="3587" spans="1:21" ht="14.6" x14ac:dyDescent="0.4">
      <c r="A3587" s="419" t="s">
        <v>13987</v>
      </c>
      <c r="B3587" s="419" t="s">
        <v>33381</v>
      </c>
      <c r="C3587" s="419" t="s">
        <v>13988</v>
      </c>
      <c r="D3587" s="419" t="s">
        <v>20772</v>
      </c>
      <c r="E3587" s="419"/>
      <c r="F3587" s="419" t="s">
        <v>20772</v>
      </c>
      <c r="G3587" s="419" t="s">
        <v>20772</v>
      </c>
      <c r="H3587" s="419"/>
      <c r="I3587" s="419" t="s">
        <v>20772</v>
      </c>
      <c r="J3587" s="419" t="s">
        <v>13989</v>
      </c>
      <c r="K3587" s="419" t="s">
        <v>33382</v>
      </c>
      <c r="L3587" s="419" t="s">
        <v>35323</v>
      </c>
      <c r="M3587" s="419" t="s">
        <v>13992</v>
      </c>
      <c r="N3587" s="419" t="s">
        <v>33377</v>
      </c>
      <c r="O3587" s="419" t="s">
        <v>21009</v>
      </c>
      <c r="P3587" s="419" t="s">
        <v>13989</v>
      </c>
      <c r="Q3587" s="420">
        <v>1</v>
      </c>
      <c r="R3587" s="419" t="s">
        <v>33378</v>
      </c>
      <c r="S3587" s="421"/>
      <c r="T3587" s="421"/>
      <c r="U3587" s="421"/>
    </row>
    <row r="3588" spans="1:21" ht="14.6" x14ac:dyDescent="0.4">
      <c r="A3588" s="419" t="s">
        <v>13987</v>
      </c>
      <c r="B3588" s="419" t="s">
        <v>13993</v>
      </c>
      <c r="C3588" s="419" t="s">
        <v>13988</v>
      </c>
      <c r="D3588" s="419" t="s">
        <v>20772</v>
      </c>
      <c r="E3588" s="419"/>
      <c r="F3588" s="419" t="s">
        <v>20772</v>
      </c>
      <c r="G3588" s="419" t="s">
        <v>20772</v>
      </c>
      <c r="H3588" s="419"/>
      <c r="I3588" s="419" t="s">
        <v>20772</v>
      </c>
      <c r="J3588" s="419" t="s">
        <v>13989</v>
      </c>
      <c r="K3588" s="419" t="s">
        <v>13994</v>
      </c>
      <c r="L3588" s="419" t="s">
        <v>35323</v>
      </c>
      <c r="M3588" s="419" t="s">
        <v>13992</v>
      </c>
      <c r="N3588" s="419" t="s">
        <v>13995</v>
      </c>
      <c r="O3588" s="419" t="s">
        <v>21009</v>
      </c>
      <c r="P3588" s="419" t="s">
        <v>13989</v>
      </c>
      <c r="Q3588" s="420">
        <v>1</v>
      </c>
      <c r="R3588" s="419" t="s">
        <v>25481</v>
      </c>
      <c r="S3588" s="421"/>
      <c r="T3588" s="421"/>
      <c r="U3588" s="421"/>
    </row>
    <row r="3589" spans="1:21" ht="14.6" x14ac:dyDescent="0.4">
      <c r="A3589" s="419" t="s">
        <v>13987</v>
      </c>
      <c r="B3589" s="419" t="s">
        <v>13996</v>
      </c>
      <c r="C3589" s="419" t="s">
        <v>13988</v>
      </c>
      <c r="D3589" s="419" t="s">
        <v>20772</v>
      </c>
      <c r="E3589" s="419"/>
      <c r="F3589" s="419" t="s">
        <v>20772</v>
      </c>
      <c r="G3589" s="419" t="s">
        <v>20772</v>
      </c>
      <c r="H3589" s="419"/>
      <c r="I3589" s="419" t="s">
        <v>20772</v>
      </c>
      <c r="J3589" s="419" t="s">
        <v>13989</v>
      </c>
      <c r="K3589" s="419" t="s">
        <v>13997</v>
      </c>
      <c r="L3589" s="419" t="s">
        <v>35323</v>
      </c>
      <c r="M3589" s="419" t="s">
        <v>13992</v>
      </c>
      <c r="N3589" s="419" t="s">
        <v>13998</v>
      </c>
      <c r="O3589" s="419" t="s">
        <v>21009</v>
      </c>
      <c r="P3589" s="419" t="s">
        <v>13989</v>
      </c>
      <c r="Q3589" s="420">
        <v>1</v>
      </c>
      <c r="R3589" s="419" t="s">
        <v>25482</v>
      </c>
      <c r="S3589" s="421"/>
      <c r="T3589" s="421"/>
      <c r="U3589" s="421"/>
    </row>
    <row r="3590" spans="1:21" ht="14.6" x14ac:dyDescent="0.4">
      <c r="A3590" s="419" t="s">
        <v>13987</v>
      </c>
      <c r="B3590" s="419" t="s">
        <v>13999</v>
      </c>
      <c r="C3590" s="419" t="s">
        <v>13988</v>
      </c>
      <c r="D3590" s="419" t="s">
        <v>20772</v>
      </c>
      <c r="E3590" s="419"/>
      <c r="F3590" s="419" t="s">
        <v>20772</v>
      </c>
      <c r="G3590" s="419" t="s">
        <v>20772</v>
      </c>
      <c r="H3590" s="419"/>
      <c r="I3590" s="419" t="s">
        <v>20772</v>
      </c>
      <c r="J3590" s="419" t="s">
        <v>13989</v>
      </c>
      <c r="K3590" s="419" t="s">
        <v>14000</v>
      </c>
      <c r="L3590" s="419" t="s">
        <v>35323</v>
      </c>
      <c r="M3590" s="419" t="s">
        <v>13992</v>
      </c>
      <c r="N3590" s="419" t="s">
        <v>14001</v>
      </c>
      <c r="O3590" s="419" t="s">
        <v>21009</v>
      </c>
      <c r="P3590" s="419" t="s">
        <v>13989</v>
      </c>
      <c r="Q3590" s="420">
        <v>1</v>
      </c>
      <c r="R3590" s="419" t="s">
        <v>25483</v>
      </c>
      <c r="S3590" s="421"/>
      <c r="T3590" s="421"/>
      <c r="U3590" s="421"/>
    </row>
    <row r="3591" spans="1:21" ht="14.6" x14ac:dyDescent="0.4">
      <c r="A3591" s="419" t="s">
        <v>13987</v>
      </c>
      <c r="B3591" s="419" t="s">
        <v>14002</v>
      </c>
      <c r="C3591" s="419" t="s">
        <v>13988</v>
      </c>
      <c r="D3591" s="419" t="s">
        <v>20772</v>
      </c>
      <c r="E3591" s="419"/>
      <c r="F3591" s="419" t="s">
        <v>20772</v>
      </c>
      <c r="G3591" s="419" t="s">
        <v>20772</v>
      </c>
      <c r="H3591" s="419"/>
      <c r="I3591" s="419" t="s">
        <v>20772</v>
      </c>
      <c r="J3591" s="419" t="s">
        <v>13989</v>
      </c>
      <c r="K3591" s="419" t="s">
        <v>14003</v>
      </c>
      <c r="L3591" s="419" t="s">
        <v>35323</v>
      </c>
      <c r="M3591" s="419" t="s">
        <v>13992</v>
      </c>
      <c r="N3591" s="419" t="s">
        <v>14004</v>
      </c>
      <c r="O3591" s="419" t="s">
        <v>21009</v>
      </c>
      <c r="P3591" s="419" t="s">
        <v>13989</v>
      </c>
      <c r="Q3591" s="420">
        <v>1</v>
      </c>
      <c r="R3591" s="419" t="s">
        <v>25484</v>
      </c>
      <c r="S3591" s="421"/>
      <c r="T3591" s="421"/>
      <c r="U3591" s="421"/>
    </row>
    <row r="3592" spans="1:21" ht="14.6" x14ac:dyDescent="0.4">
      <c r="A3592" s="419" t="s">
        <v>13987</v>
      </c>
      <c r="B3592" s="419" t="s">
        <v>14005</v>
      </c>
      <c r="C3592" s="419" t="s">
        <v>13988</v>
      </c>
      <c r="D3592" s="419" t="s">
        <v>20772</v>
      </c>
      <c r="E3592" s="419"/>
      <c r="F3592" s="419" t="s">
        <v>20772</v>
      </c>
      <c r="G3592" s="419" t="s">
        <v>20772</v>
      </c>
      <c r="H3592" s="419"/>
      <c r="I3592" s="419" t="s">
        <v>20772</v>
      </c>
      <c r="J3592" s="419" t="s">
        <v>13989</v>
      </c>
      <c r="K3592" s="419" t="s">
        <v>14006</v>
      </c>
      <c r="L3592" s="419" t="s">
        <v>35323</v>
      </c>
      <c r="M3592" s="419" t="s">
        <v>13992</v>
      </c>
      <c r="N3592" s="419" t="s">
        <v>14007</v>
      </c>
      <c r="O3592" s="419" t="s">
        <v>21009</v>
      </c>
      <c r="P3592" s="419" t="s">
        <v>13989</v>
      </c>
      <c r="Q3592" s="420">
        <v>1</v>
      </c>
      <c r="R3592" s="419" t="s">
        <v>25485</v>
      </c>
      <c r="S3592" s="421"/>
      <c r="T3592" s="421"/>
      <c r="U3592" s="421"/>
    </row>
    <row r="3593" spans="1:21" ht="14.6" x14ac:dyDescent="0.4">
      <c r="A3593" s="419" t="s">
        <v>13987</v>
      </c>
      <c r="B3593" s="419" t="s">
        <v>14008</v>
      </c>
      <c r="C3593" s="419" t="s">
        <v>13988</v>
      </c>
      <c r="D3593" s="419" t="s">
        <v>20772</v>
      </c>
      <c r="E3593" s="419"/>
      <c r="F3593" s="419" t="s">
        <v>20772</v>
      </c>
      <c r="G3593" s="419" t="s">
        <v>20772</v>
      </c>
      <c r="H3593" s="419"/>
      <c r="I3593" s="419" t="s">
        <v>20772</v>
      </c>
      <c r="J3593" s="419" t="s">
        <v>13989</v>
      </c>
      <c r="K3593" s="419" t="s">
        <v>14009</v>
      </c>
      <c r="L3593" s="419" t="s">
        <v>35323</v>
      </c>
      <c r="M3593" s="419" t="s">
        <v>13992</v>
      </c>
      <c r="N3593" s="419" t="s">
        <v>14010</v>
      </c>
      <c r="O3593" s="419" t="s">
        <v>21009</v>
      </c>
      <c r="P3593" s="419" t="s">
        <v>13989</v>
      </c>
      <c r="Q3593" s="420">
        <v>1</v>
      </c>
      <c r="R3593" s="419" t="s">
        <v>25486</v>
      </c>
      <c r="S3593" s="421"/>
      <c r="T3593" s="421"/>
      <c r="U3593" s="421"/>
    </row>
    <row r="3594" spans="1:21" ht="14.6" x14ac:dyDescent="0.4">
      <c r="A3594" s="419" t="s">
        <v>13987</v>
      </c>
      <c r="B3594" s="419" t="s">
        <v>16863</v>
      </c>
      <c r="C3594" s="419" t="s">
        <v>13988</v>
      </c>
      <c r="D3594" s="419" t="s">
        <v>20772</v>
      </c>
      <c r="E3594" s="419"/>
      <c r="F3594" s="419" t="s">
        <v>20772</v>
      </c>
      <c r="G3594" s="419" t="s">
        <v>20772</v>
      </c>
      <c r="H3594" s="419"/>
      <c r="I3594" s="419" t="s">
        <v>20772</v>
      </c>
      <c r="J3594" s="419" t="s">
        <v>13989</v>
      </c>
      <c r="K3594" s="419" t="s">
        <v>14011</v>
      </c>
      <c r="L3594" s="419" t="s">
        <v>35323</v>
      </c>
      <c r="M3594" s="419" t="s">
        <v>13992</v>
      </c>
      <c r="N3594" s="419" t="s">
        <v>14012</v>
      </c>
      <c r="O3594" s="419" t="s">
        <v>21009</v>
      </c>
      <c r="P3594" s="419" t="s">
        <v>13989</v>
      </c>
      <c r="Q3594" s="420">
        <v>1</v>
      </c>
      <c r="R3594" s="419" t="s">
        <v>25487</v>
      </c>
      <c r="S3594" s="421"/>
      <c r="T3594" s="421"/>
      <c r="U3594" s="421"/>
    </row>
    <row r="3595" spans="1:21" ht="14.6" x14ac:dyDescent="0.4">
      <c r="A3595" s="419" t="s">
        <v>13987</v>
      </c>
      <c r="B3595" s="419" t="s">
        <v>14013</v>
      </c>
      <c r="C3595" s="419" t="s">
        <v>13988</v>
      </c>
      <c r="D3595" s="419" t="s">
        <v>20772</v>
      </c>
      <c r="E3595" s="419"/>
      <c r="F3595" s="419" t="s">
        <v>20772</v>
      </c>
      <c r="G3595" s="419" t="s">
        <v>20772</v>
      </c>
      <c r="H3595" s="419"/>
      <c r="I3595" s="419" t="s">
        <v>20772</v>
      </c>
      <c r="J3595" s="419" t="s">
        <v>13989</v>
      </c>
      <c r="K3595" s="419" t="s">
        <v>14014</v>
      </c>
      <c r="L3595" s="419" t="s">
        <v>35323</v>
      </c>
      <c r="M3595" s="419" t="s">
        <v>13992</v>
      </c>
      <c r="N3595" s="419" t="s">
        <v>14015</v>
      </c>
      <c r="O3595" s="419" t="s">
        <v>21009</v>
      </c>
      <c r="P3595" s="419" t="s">
        <v>13989</v>
      </c>
      <c r="Q3595" s="420">
        <v>1</v>
      </c>
      <c r="R3595" s="419" t="s">
        <v>25488</v>
      </c>
      <c r="S3595" s="421"/>
      <c r="T3595" s="421"/>
      <c r="U3595" s="421"/>
    </row>
    <row r="3596" spans="1:21" ht="14.6" x14ac:dyDescent="0.4">
      <c r="A3596" s="416" t="s">
        <v>13987</v>
      </c>
      <c r="B3596" s="416" t="s">
        <v>33376</v>
      </c>
      <c r="C3596" s="416" t="s">
        <v>13988</v>
      </c>
      <c r="D3596" s="416" t="s">
        <v>20772</v>
      </c>
      <c r="E3596" s="416"/>
      <c r="F3596" s="416" t="s">
        <v>20772</v>
      </c>
      <c r="G3596" s="416" t="s">
        <v>20772</v>
      </c>
      <c r="H3596" s="416"/>
      <c r="I3596" s="416" t="s">
        <v>20772</v>
      </c>
      <c r="J3596" s="416" t="s">
        <v>13989</v>
      </c>
      <c r="K3596" s="416" t="s">
        <v>13992</v>
      </c>
      <c r="L3596" s="416" t="s">
        <v>35332</v>
      </c>
      <c r="M3596" s="416" t="s">
        <v>13992</v>
      </c>
      <c r="N3596" s="416" t="s">
        <v>13991</v>
      </c>
      <c r="O3596" s="416" t="s">
        <v>21009</v>
      </c>
      <c r="P3596" s="416" t="s">
        <v>13989</v>
      </c>
      <c r="Q3596" s="417">
        <v>0</v>
      </c>
      <c r="R3596" s="416" t="s">
        <v>25480</v>
      </c>
      <c r="S3596" s="418"/>
      <c r="T3596" s="418"/>
      <c r="U3596" s="418"/>
    </row>
    <row r="3597" spans="1:21" ht="14.6" x14ac:dyDescent="0.4">
      <c r="A3597" s="419" t="s">
        <v>13987</v>
      </c>
      <c r="B3597" s="419" t="s">
        <v>39408</v>
      </c>
      <c r="C3597" s="419" t="s">
        <v>13988</v>
      </c>
      <c r="D3597" s="419" t="s">
        <v>20148</v>
      </c>
      <c r="E3597" s="419"/>
      <c r="F3597" s="419" t="s">
        <v>39409</v>
      </c>
      <c r="G3597" s="419" t="s">
        <v>20248</v>
      </c>
      <c r="H3597" s="419"/>
      <c r="I3597" s="419" t="s">
        <v>18072</v>
      </c>
      <c r="J3597" s="419" t="s">
        <v>13989</v>
      </c>
      <c r="K3597" s="419" t="s">
        <v>14016</v>
      </c>
      <c r="L3597" s="419" t="s">
        <v>35323</v>
      </c>
      <c r="M3597" s="419" t="s">
        <v>13992</v>
      </c>
      <c r="N3597" s="419" t="s">
        <v>14017</v>
      </c>
      <c r="O3597" s="419" t="s">
        <v>21027</v>
      </c>
      <c r="P3597" s="419" t="s">
        <v>13989</v>
      </c>
      <c r="Q3597" s="425">
        <v>1</v>
      </c>
      <c r="R3597" s="419" t="s">
        <v>25489</v>
      </c>
      <c r="S3597" s="424"/>
      <c r="T3597" s="424"/>
      <c r="U3597" s="424"/>
    </row>
    <row r="3598" spans="1:21" ht="14.6" x14ac:dyDescent="0.4">
      <c r="A3598" s="419" t="s">
        <v>13987</v>
      </c>
      <c r="B3598" s="419" t="s">
        <v>14018</v>
      </c>
      <c r="C3598" s="419" t="s">
        <v>13988</v>
      </c>
      <c r="D3598" s="419" t="s">
        <v>20772</v>
      </c>
      <c r="E3598" s="419"/>
      <c r="F3598" s="419" t="s">
        <v>20772</v>
      </c>
      <c r="G3598" s="419" t="s">
        <v>20772</v>
      </c>
      <c r="H3598" s="419"/>
      <c r="I3598" s="419" t="s">
        <v>20772</v>
      </c>
      <c r="J3598" s="419" t="s">
        <v>13989</v>
      </c>
      <c r="K3598" s="419" t="s">
        <v>14019</v>
      </c>
      <c r="L3598" s="419" t="s">
        <v>35323</v>
      </c>
      <c r="M3598" s="419" t="s">
        <v>13992</v>
      </c>
      <c r="N3598" s="419" t="s">
        <v>14020</v>
      </c>
      <c r="O3598" s="419" t="s">
        <v>21009</v>
      </c>
      <c r="P3598" s="419" t="s">
        <v>13989</v>
      </c>
      <c r="Q3598" s="420">
        <v>1</v>
      </c>
      <c r="R3598" s="419" t="s">
        <v>25490</v>
      </c>
      <c r="S3598" s="421"/>
      <c r="T3598" s="421"/>
      <c r="U3598" s="421"/>
    </row>
    <row r="3599" spans="1:21" ht="14.6" x14ac:dyDescent="0.4">
      <c r="A3599" s="419" t="s">
        <v>13987</v>
      </c>
      <c r="B3599" s="419" t="s">
        <v>14021</v>
      </c>
      <c r="C3599" s="419" t="s">
        <v>13988</v>
      </c>
      <c r="D3599" s="419" t="s">
        <v>20772</v>
      </c>
      <c r="E3599" s="419"/>
      <c r="F3599" s="419" t="s">
        <v>20772</v>
      </c>
      <c r="G3599" s="419" t="s">
        <v>20772</v>
      </c>
      <c r="H3599" s="419"/>
      <c r="I3599" s="419" t="s">
        <v>20772</v>
      </c>
      <c r="J3599" s="419" t="s">
        <v>13989</v>
      </c>
      <c r="K3599" s="419" t="s">
        <v>14022</v>
      </c>
      <c r="L3599" s="419" t="s">
        <v>35323</v>
      </c>
      <c r="M3599" s="419" t="s">
        <v>13992</v>
      </c>
      <c r="N3599" s="419" t="s">
        <v>14023</v>
      </c>
      <c r="O3599" s="419" t="s">
        <v>21009</v>
      </c>
      <c r="P3599" s="419" t="s">
        <v>13989</v>
      </c>
      <c r="Q3599" s="420">
        <v>1</v>
      </c>
      <c r="R3599" s="419" t="s">
        <v>25491</v>
      </c>
      <c r="S3599" s="421"/>
      <c r="T3599" s="421"/>
      <c r="U3599" s="421"/>
    </row>
    <row r="3600" spans="1:21" ht="14.6" x14ac:dyDescent="0.4">
      <c r="A3600" s="419" t="s">
        <v>13987</v>
      </c>
      <c r="B3600" s="419" t="s">
        <v>14024</v>
      </c>
      <c r="C3600" s="419" t="s">
        <v>13988</v>
      </c>
      <c r="D3600" s="419" t="s">
        <v>20772</v>
      </c>
      <c r="E3600" s="419"/>
      <c r="F3600" s="419" t="s">
        <v>20772</v>
      </c>
      <c r="G3600" s="419" t="s">
        <v>20772</v>
      </c>
      <c r="H3600" s="419"/>
      <c r="I3600" s="419" t="s">
        <v>20772</v>
      </c>
      <c r="J3600" s="419" t="s">
        <v>13989</v>
      </c>
      <c r="K3600" s="419" t="s">
        <v>14025</v>
      </c>
      <c r="L3600" s="419" t="s">
        <v>35323</v>
      </c>
      <c r="M3600" s="419" t="s">
        <v>13992</v>
      </c>
      <c r="N3600" s="419" t="s">
        <v>14026</v>
      </c>
      <c r="O3600" s="419" t="s">
        <v>21009</v>
      </c>
      <c r="P3600" s="419" t="s">
        <v>13989</v>
      </c>
      <c r="Q3600" s="420">
        <v>1</v>
      </c>
      <c r="R3600" s="419" t="s">
        <v>25492</v>
      </c>
      <c r="S3600" s="421"/>
      <c r="T3600" s="421"/>
      <c r="U3600" s="421"/>
    </row>
    <row r="3601" spans="1:21" ht="14.6" x14ac:dyDescent="0.4">
      <c r="A3601" s="419" t="s">
        <v>13987</v>
      </c>
      <c r="B3601" s="419" t="s">
        <v>14027</v>
      </c>
      <c r="C3601" s="419" t="s">
        <v>13988</v>
      </c>
      <c r="D3601" s="419" t="s">
        <v>20148</v>
      </c>
      <c r="E3601" s="419"/>
      <c r="F3601" s="419" t="s">
        <v>39410</v>
      </c>
      <c r="G3601" s="419" t="s">
        <v>19639</v>
      </c>
      <c r="H3601" s="419"/>
      <c r="I3601" s="419" t="s">
        <v>18136</v>
      </c>
      <c r="J3601" s="419" t="s">
        <v>13989</v>
      </c>
      <c r="K3601" s="419" t="s">
        <v>14028</v>
      </c>
      <c r="L3601" s="419" t="s">
        <v>35323</v>
      </c>
      <c r="M3601" s="419" t="s">
        <v>13992</v>
      </c>
      <c r="N3601" s="419" t="s">
        <v>14029</v>
      </c>
      <c r="O3601" s="419" t="s">
        <v>21009</v>
      </c>
      <c r="P3601" s="419" t="s">
        <v>13989</v>
      </c>
      <c r="Q3601" s="425">
        <v>1</v>
      </c>
      <c r="R3601" s="419" t="s">
        <v>25493</v>
      </c>
      <c r="S3601" s="424"/>
      <c r="T3601" s="424"/>
      <c r="U3601" s="424"/>
    </row>
    <row r="3602" spans="1:21" ht="14.6" x14ac:dyDescent="0.4">
      <c r="A3602" s="419" t="s">
        <v>13987</v>
      </c>
      <c r="B3602" s="419" t="s">
        <v>18595</v>
      </c>
      <c r="C3602" s="419" t="s">
        <v>13988</v>
      </c>
      <c r="D3602" s="419" t="s">
        <v>20772</v>
      </c>
      <c r="E3602" s="419"/>
      <c r="F3602" s="419" t="s">
        <v>20772</v>
      </c>
      <c r="G3602" s="419" t="s">
        <v>20772</v>
      </c>
      <c r="H3602" s="419"/>
      <c r="I3602" s="419" t="s">
        <v>20772</v>
      </c>
      <c r="J3602" s="419" t="s">
        <v>13989</v>
      </c>
      <c r="K3602" s="419" t="s">
        <v>14030</v>
      </c>
      <c r="L3602" s="419" t="s">
        <v>35323</v>
      </c>
      <c r="M3602" s="419" t="s">
        <v>13992</v>
      </c>
      <c r="N3602" s="419" t="s">
        <v>14031</v>
      </c>
      <c r="O3602" s="419" t="s">
        <v>21009</v>
      </c>
      <c r="P3602" s="419" t="s">
        <v>13989</v>
      </c>
      <c r="Q3602" s="420">
        <v>1</v>
      </c>
      <c r="R3602" s="419" t="s">
        <v>25494</v>
      </c>
      <c r="S3602" s="421"/>
      <c r="T3602" s="421"/>
      <c r="U3602" s="421"/>
    </row>
    <row r="3603" spans="1:21" ht="14.6" x14ac:dyDescent="0.4">
      <c r="A3603" s="419" t="s">
        <v>13987</v>
      </c>
      <c r="B3603" s="419" t="s">
        <v>14032</v>
      </c>
      <c r="C3603" s="419" t="s">
        <v>13988</v>
      </c>
      <c r="D3603" s="419" t="s">
        <v>20772</v>
      </c>
      <c r="E3603" s="419"/>
      <c r="F3603" s="419" t="s">
        <v>20772</v>
      </c>
      <c r="G3603" s="419" t="s">
        <v>20772</v>
      </c>
      <c r="H3603" s="419"/>
      <c r="I3603" s="419" t="s">
        <v>20772</v>
      </c>
      <c r="J3603" s="419" t="s">
        <v>13989</v>
      </c>
      <c r="K3603" s="419" t="s">
        <v>14033</v>
      </c>
      <c r="L3603" s="419" t="s">
        <v>35323</v>
      </c>
      <c r="M3603" s="419" t="s">
        <v>13992</v>
      </c>
      <c r="N3603" s="419" t="s">
        <v>14034</v>
      </c>
      <c r="O3603" s="419" t="s">
        <v>21009</v>
      </c>
      <c r="P3603" s="419" t="s">
        <v>13989</v>
      </c>
      <c r="Q3603" s="420">
        <v>1</v>
      </c>
      <c r="R3603" s="419" t="s">
        <v>25495</v>
      </c>
      <c r="S3603" s="421"/>
      <c r="T3603" s="421"/>
      <c r="U3603" s="421"/>
    </row>
    <row r="3604" spans="1:21" ht="14.6" x14ac:dyDescent="0.4">
      <c r="A3604" s="419" t="s">
        <v>13987</v>
      </c>
      <c r="B3604" s="419" t="s">
        <v>14035</v>
      </c>
      <c r="C3604" s="419" t="s">
        <v>13988</v>
      </c>
      <c r="D3604" s="419" t="s">
        <v>20772</v>
      </c>
      <c r="E3604" s="419"/>
      <c r="F3604" s="419" t="s">
        <v>20772</v>
      </c>
      <c r="G3604" s="419" t="s">
        <v>20772</v>
      </c>
      <c r="H3604" s="419"/>
      <c r="I3604" s="419" t="s">
        <v>20772</v>
      </c>
      <c r="J3604" s="419" t="s">
        <v>13989</v>
      </c>
      <c r="K3604" s="419" t="s">
        <v>14036</v>
      </c>
      <c r="L3604" s="419" t="s">
        <v>35323</v>
      </c>
      <c r="M3604" s="419" t="s">
        <v>13992</v>
      </c>
      <c r="N3604" s="419" t="s">
        <v>14037</v>
      </c>
      <c r="O3604" s="419" t="s">
        <v>21009</v>
      </c>
      <c r="P3604" s="419" t="s">
        <v>13989</v>
      </c>
      <c r="Q3604" s="420">
        <v>1</v>
      </c>
      <c r="R3604" s="419" t="s">
        <v>25496</v>
      </c>
      <c r="S3604" s="421"/>
      <c r="T3604" s="421"/>
      <c r="U3604" s="421"/>
    </row>
    <row r="3605" spans="1:21" ht="14.6" x14ac:dyDescent="0.4">
      <c r="A3605" s="419" t="s">
        <v>13987</v>
      </c>
      <c r="B3605" s="419" t="s">
        <v>14038</v>
      </c>
      <c r="C3605" s="419" t="s">
        <v>13988</v>
      </c>
      <c r="D3605" s="419" t="s">
        <v>20772</v>
      </c>
      <c r="E3605" s="419"/>
      <c r="F3605" s="419" t="s">
        <v>20772</v>
      </c>
      <c r="G3605" s="419" t="s">
        <v>20772</v>
      </c>
      <c r="H3605" s="419"/>
      <c r="I3605" s="419" t="s">
        <v>20772</v>
      </c>
      <c r="J3605" s="419" t="s">
        <v>13989</v>
      </c>
      <c r="K3605" s="419" t="s">
        <v>14039</v>
      </c>
      <c r="L3605" s="419" t="s">
        <v>35323</v>
      </c>
      <c r="M3605" s="419" t="s">
        <v>13992</v>
      </c>
      <c r="N3605" s="419" t="s">
        <v>14040</v>
      </c>
      <c r="O3605" s="419" t="s">
        <v>21009</v>
      </c>
      <c r="P3605" s="419" t="s">
        <v>13989</v>
      </c>
      <c r="Q3605" s="420">
        <v>1</v>
      </c>
      <c r="R3605" s="419" t="s">
        <v>25497</v>
      </c>
      <c r="S3605" s="421"/>
      <c r="T3605" s="421"/>
      <c r="U3605" s="421"/>
    </row>
    <row r="3606" spans="1:21" ht="14.6" x14ac:dyDescent="0.4">
      <c r="A3606" s="419" t="s">
        <v>13987</v>
      </c>
      <c r="B3606" s="419" t="s">
        <v>14041</v>
      </c>
      <c r="C3606" s="419" t="s">
        <v>13988</v>
      </c>
      <c r="D3606" s="419" t="s">
        <v>20772</v>
      </c>
      <c r="E3606" s="419"/>
      <c r="F3606" s="419" t="s">
        <v>20772</v>
      </c>
      <c r="G3606" s="419" t="s">
        <v>20772</v>
      </c>
      <c r="H3606" s="419"/>
      <c r="I3606" s="419" t="s">
        <v>20772</v>
      </c>
      <c r="J3606" s="419" t="s">
        <v>13989</v>
      </c>
      <c r="K3606" s="419" t="s">
        <v>14042</v>
      </c>
      <c r="L3606" s="419" t="s">
        <v>35323</v>
      </c>
      <c r="M3606" s="419" t="s">
        <v>13992</v>
      </c>
      <c r="N3606" s="419" t="s">
        <v>14043</v>
      </c>
      <c r="O3606" s="419" t="s">
        <v>21009</v>
      </c>
      <c r="P3606" s="419" t="s">
        <v>13989</v>
      </c>
      <c r="Q3606" s="420">
        <v>1</v>
      </c>
      <c r="R3606" s="419" t="s">
        <v>25498</v>
      </c>
      <c r="S3606" s="421"/>
      <c r="T3606" s="421"/>
      <c r="U3606" s="421"/>
    </row>
    <row r="3607" spans="1:21" ht="14.6" x14ac:dyDescent="0.4">
      <c r="A3607" s="419" t="s">
        <v>13987</v>
      </c>
      <c r="B3607" s="419" t="s">
        <v>14044</v>
      </c>
      <c r="C3607" s="419" t="s">
        <v>13988</v>
      </c>
      <c r="D3607" s="419" t="s">
        <v>20772</v>
      </c>
      <c r="E3607" s="419"/>
      <c r="F3607" s="419" t="s">
        <v>20772</v>
      </c>
      <c r="G3607" s="419" t="s">
        <v>20772</v>
      </c>
      <c r="H3607" s="419"/>
      <c r="I3607" s="419" t="s">
        <v>20772</v>
      </c>
      <c r="J3607" s="419" t="s">
        <v>13989</v>
      </c>
      <c r="K3607" s="419" t="s">
        <v>14045</v>
      </c>
      <c r="L3607" s="419" t="s">
        <v>35323</v>
      </c>
      <c r="M3607" s="419" t="s">
        <v>13992</v>
      </c>
      <c r="N3607" s="419" t="s">
        <v>14046</v>
      </c>
      <c r="O3607" s="419" t="s">
        <v>21009</v>
      </c>
      <c r="P3607" s="419" t="s">
        <v>13989</v>
      </c>
      <c r="Q3607" s="420">
        <v>1</v>
      </c>
      <c r="R3607" s="419" t="s">
        <v>25499</v>
      </c>
      <c r="S3607" s="421"/>
      <c r="T3607" s="421"/>
      <c r="U3607" s="421"/>
    </row>
    <row r="3608" spans="1:21" ht="14.6" x14ac:dyDescent="0.4">
      <c r="A3608" s="419" t="s">
        <v>13987</v>
      </c>
      <c r="B3608" s="419" t="s">
        <v>14047</v>
      </c>
      <c r="C3608" s="419" t="s">
        <v>13988</v>
      </c>
      <c r="D3608" s="419" t="s">
        <v>20772</v>
      </c>
      <c r="E3608" s="419"/>
      <c r="F3608" s="419" t="s">
        <v>20772</v>
      </c>
      <c r="G3608" s="419" t="s">
        <v>20772</v>
      </c>
      <c r="H3608" s="419"/>
      <c r="I3608" s="419" t="s">
        <v>20772</v>
      </c>
      <c r="J3608" s="419" t="s">
        <v>13989</v>
      </c>
      <c r="K3608" s="419" t="s">
        <v>14048</v>
      </c>
      <c r="L3608" s="419" t="s">
        <v>35323</v>
      </c>
      <c r="M3608" s="419" t="s">
        <v>13992</v>
      </c>
      <c r="N3608" s="419" t="s">
        <v>14049</v>
      </c>
      <c r="O3608" s="419" t="s">
        <v>21009</v>
      </c>
      <c r="P3608" s="419" t="s">
        <v>13989</v>
      </c>
      <c r="Q3608" s="420">
        <v>1</v>
      </c>
      <c r="R3608" s="419" t="s">
        <v>25500</v>
      </c>
      <c r="S3608" s="421"/>
      <c r="T3608" s="421"/>
      <c r="U3608" s="421"/>
    </row>
    <row r="3609" spans="1:21" ht="14.6" x14ac:dyDescent="0.4">
      <c r="A3609" s="419" t="s">
        <v>13987</v>
      </c>
      <c r="B3609" s="419" t="s">
        <v>17324</v>
      </c>
      <c r="C3609" s="419" t="s">
        <v>13988</v>
      </c>
      <c r="D3609" s="419" t="s">
        <v>20772</v>
      </c>
      <c r="E3609" s="419"/>
      <c r="F3609" s="419" t="s">
        <v>20772</v>
      </c>
      <c r="G3609" s="419" t="s">
        <v>20772</v>
      </c>
      <c r="H3609" s="419"/>
      <c r="I3609" s="419" t="s">
        <v>20772</v>
      </c>
      <c r="J3609" s="419" t="s">
        <v>13989</v>
      </c>
      <c r="K3609" s="419" t="s">
        <v>14050</v>
      </c>
      <c r="L3609" s="419" t="s">
        <v>35323</v>
      </c>
      <c r="M3609" s="419" t="s">
        <v>13992</v>
      </c>
      <c r="N3609" s="419" t="s">
        <v>14051</v>
      </c>
      <c r="O3609" s="419" t="s">
        <v>21009</v>
      </c>
      <c r="P3609" s="419" t="s">
        <v>13989</v>
      </c>
      <c r="Q3609" s="420">
        <v>1</v>
      </c>
      <c r="R3609" s="419" t="s">
        <v>25501</v>
      </c>
      <c r="S3609" s="421"/>
      <c r="T3609" s="421"/>
      <c r="U3609" s="421"/>
    </row>
    <row r="3610" spans="1:21" ht="14.6" x14ac:dyDescent="0.4">
      <c r="A3610" s="419" t="s">
        <v>13987</v>
      </c>
      <c r="B3610" s="419" t="s">
        <v>14052</v>
      </c>
      <c r="C3610" s="419" t="s">
        <v>13988</v>
      </c>
      <c r="D3610" s="419" t="s">
        <v>20148</v>
      </c>
      <c r="E3610" s="419"/>
      <c r="F3610" s="419" t="s">
        <v>39411</v>
      </c>
      <c r="G3610" s="419" t="s">
        <v>19639</v>
      </c>
      <c r="H3610" s="419"/>
      <c r="I3610" s="419" t="s">
        <v>19368</v>
      </c>
      <c r="J3610" s="419" t="s">
        <v>13989</v>
      </c>
      <c r="K3610" s="419" t="s">
        <v>14053</v>
      </c>
      <c r="L3610" s="419" t="s">
        <v>35323</v>
      </c>
      <c r="M3610" s="419" t="s">
        <v>13992</v>
      </c>
      <c r="N3610" s="419" t="s">
        <v>14054</v>
      </c>
      <c r="O3610" s="419" t="s">
        <v>21009</v>
      </c>
      <c r="P3610" s="419" t="s">
        <v>13989</v>
      </c>
      <c r="Q3610" s="425">
        <v>1</v>
      </c>
      <c r="R3610" s="419" t="s">
        <v>25502</v>
      </c>
      <c r="S3610" s="424"/>
      <c r="T3610" s="424"/>
      <c r="U3610" s="424"/>
    </row>
    <row r="3611" spans="1:21" ht="14.6" x14ac:dyDescent="0.4">
      <c r="A3611" s="419" t="s">
        <v>13987</v>
      </c>
      <c r="B3611" s="419" t="s">
        <v>14055</v>
      </c>
      <c r="C3611" s="419" t="s">
        <v>13988</v>
      </c>
      <c r="D3611" s="419" t="s">
        <v>20772</v>
      </c>
      <c r="E3611" s="419"/>
      <c r="F3611" s="419" t="s">
        <v>20772</v>
      </c>
      <c r="G3611" s="419" t="s">
        <v>20772</v>
      </c>
      <c r="H3611" s="419"/>
      <c r="I3611" s="419" t="s">
        <v>20772</v>
      </c>
      <c r="J3611" s="419" t="s">
        <v>13989</v>
      </c>
      <c r="K3611" s="419" t="s">
        <v>14056</v>
      </c>
      <c r="L3611" s="419" t="s">
        <v>35323</v>
      </c>
      <c r="M3611" s="419" t="s">
        <v>13992</v>
      </c>
      <c r="N3611" s="419" t="s">
        <v>14057</v>
      </c>
      <c r="O3611" s="419" t="s">
        <v>21009</v>
      </c>
      <c r="P3611" s="419" t="s">
        <v>13989</v>
      </c>
      <c r="Q3611" s="420">
        <v>1</v>
      </c>
      <c r="R3611" s="419" t="s">
        <v>25503</v>
      </c>
      <c r="S3611" s="421"/>
      <c r="T3611" s="421"/>
      <c r="U3611" s="421"/>
    </row>
    <row r="3612" spans="1:21" ht="14.6" x14ac:dyDescent="0.4">
      <c r="A3612" s="419" t="s">
        <v>13987</v>
      </c>
      <c r="B3612" s="419" t="s">
        <v>14058</v>
      </c>
      <c r="C3612" s="419" t="s">
        <v>13988</v>
      </c>
      <c r="D3612" s="419" t="s">
        <v>20772</v>
      </c>
      <c r="E3612" s="419"/>
      <c r="F3612" s="419" t="s">
        <v>20772</v>
      </c>
      <c r="G3612" s="419" t="s">
        <v>20772</v>
      </c>
      <c r="H3612" s="419"/>
      <c r="I3612" s="419" t="s">
        <v>20772</v>
      </c>
      <c r="J3612" s="419" t="s">
        <v>13989</v>
      </c>
      <c r="K3612" s="419" t="s">
        <v>14059</v>
      </c>
      <c r="L3612" s="419" t="s">
        <v>35323</v>
      </c>
      <c r="M3612" s="419" t="s">
        <v>13992</v>
      </c>
      <c r="N3612" s="419" t="s">
        <v>14060</v>
      </c>
      <c r="O3612" s="419" t="s">
        <v>21009</v>
      </c>
      <c r="P3612" s="419" t="s">
        <v>13989</v>
      </c>
      <c r="Q3612" s="420">
        <v>1</v>
      </c>
      <c r="R3612" s="419" t="s">
        <v>25504</v>
      </c>
      <c r="S3612" s="421"/>
      <c r="T3612" s="421"/>
      <c r="U3612" s="421"/>
    </row>
    <row r="3613" spans="1:21" ht="14.6" x14ac:dyDescent="0.4">
      <c r="A3613" s="419" t="s">
        <v>13987</v>
      </c>
      <c r="B3613" s="419" t="s">
        <v>14061</v>
      </c>
      <c r="C3613" s="419" t="s">
        <v>13988</v>
      </c>
      <c r="D3613" s="419" t="s">
        <v>20772</v>
      </c>
      <c r="E3613" s="419"/>
      <c r="F3613" s="419" t="s">
        <v>20772</v>
      </c>
      <c r="G3613" s="419" t="s">
        <v>20772</v>
      </c>
      <c r="H3613" s="419"/>
      <c r="I3613" s="419" t="s">
        <v>20772</v>
      </c>
      <c r="J3613" s="419" t="s">
        <v>13989</v>
      </c>
      <c r="K3613" s="419" t="s">
        <v>14062</v>
      </c>
      <c r="L3613" s="419" t="s">
        <v>35323</v>
      </c>
      <c r="M3613" s="419" t="s">
        <v>13992</v>
      </c>
      <c r="N3613" s="419" t="s">
        <v>14063</v>
      </c>
      <c r="O3613" s="419" t="s">
        <v>21009</v>
      </c>
      <c r="P3613" s="419" t="s">
        <v>13989</v>
      </c>
      <c r="Q3613" s="420">
        <v>1</v>
      </c>
      <c r="R3613" s="419" t="s">
        <v>25505</v>
      </c>
      <c r="S3613" s="421"/>
      <c r="T3613" s="421"/>
      <c r="U3613" s="421"/>
    </row>
    <row r="3614" spans="1:21" ht="14.6" x14ac:dyDescent="0.4">
      <c r="A3614" s="419" t="s">
        <v>13987</v>
      </c>
      <c r="B3614" s="419" t="s">
        <v>18383</v>
      </c>
      <c r="C3614" s="419" t="s">
        <v>13988</v>
      </c>
      <c r="D3614" s="419" t="s">
        <v>20772</v>
      </c>
      <c r="E3614" s="419"/>
      <c r="F3614" s="419" t="s">
        <v>20772</v>
      </c>
      <c r="G3614" s="419" t="s">
        <v>20772</v>
      </c>
      <c r="H3614" s="419"/>
      <c r="I3614" s="419" t="s">
        <v>20772</v>
      </c>
      <c r="J3614" s="419" t="s">
        <v>13989</v>
      </c>
      <c r="K3614" s="419" t="s">
        <v>14064</v>
      </c>
      <c r="L3614" s="419" t="s">
        <v>35323</v>
      </c>
      <c r="M3614" s="419" t="s">
        <v>13992</v>
      </c>
      <c r="N3614" s="419" t="s">
        <v>14065</v>
      </c>
      <c r="O3614" s="419" t="s">
        <v>21009</v>
      </c>
      <c r="P3614" s="419" t="s">
        <v>13989</v>
      </c>
      <c r="Q3614" s="420">
        <v>1</v>
      </c>
      <c r="R3614" s="419" t="s">
        <v>25506</v>
      </c>
      <c r="S3614" s="421"/>
      <c r="T3614" s="421"/>
      <c r="U3614" s="421"/>
    </row>
    <row r="3615" spans="1:21" ht="14.6" x14ac:dyDescent="0.4">
      <c r="A3615" s="419" t="s">
        <v>13987</v>
      </c>
      <c r="B3615" s="419" t="s">
        <v>14066</v>
      </c>
      <c r="C3615" s="419" t="s">
        <v>13988</v>
      </c>
      <c r="D3615" s="419" t="s">
        <v>20772</v>
      </c>
      <c r="E3615" s="419"/>
      <c r="F3615" s="419" t="s">
        <v>20772</v>
      </c>
      <c r="G3615" s="419" t="s">
        <v>20772</v>
      </c>
      <c r="H3615" s="419"/>
      <c r="I3615" s="419" t="s">
        <v>20772</v>
      </c>
      <c r="J3615" s="419" t="s">
        <v>13989</v>
      </c>
      <c r="K3615" s="419" t="s">
        <v>14067</v>
      </c>
      <c r="L3615" s="419" t="s">
        <v>35323</v>
      </c>
      <c r="M3615" s="419" t="s">
        <v>13992</v>
      </c>
      <c r="N3615" s="419" t="s">
        <v>14068</v>
      </c>
      <c r="O3615" s="419" t="s">
        <v>21009</v>
      </c>
      <c r="P3615" s="419" t="s">
        <v>13989</v>
      </c>
      <c r="Q3615" s="420">
        <v>1</v>
      </c>
      <c r="R3615" s="419" t="s">
        <v>25507</v>
      </c>
      <c r="S3615" s="421"/>
      <c r="T3615" s="421"/>
      <c r="U3615" s="421"/>
    </row>
    <row r="3616" spans="1:21" ht="14.6" x14ac:dyDescent="0.4">
      <c r="A3616" s="419" t="s">
        <v>13987</v>
      </c>
      <c r="B3616" s="419" t="s">
        <v>14069</v>
      </c>
      <c r="C3616" s="419" t="s">
        <v>13988</v>
      </c>
      <c r="D3616" s="419" t="s">
        <v>20772</v>
      </c>
      <c r="E3616" s="419"/>
      <c r="F3616" s="419" t="s">
        <v>20772</v>
      </c>
      <c r="G3616" s="419" t="s">
        <v>20772</v>
      </c>
      <c r="H3616" s="419"/>
      <c r="I3616" s="419" t="s">
        <v>20772</v>
      </c>
      <c r="J3616" s="419" t="s">
        <v>13989</v>
      </c>
      <c r="K3616" s="419" t="s">
        <v>14070</v>
      </c>
      <c r="L3616" s="419" t="s">
        <v>35323</v>
      </c>
      <c r="M3616" s="419" t="s">
        <v>13992</v>
      </c>
      <c r="N3616" s="419" t="s">
        <v>14071</v>
      </c>
      <c r="O3616" s="419" t="s">
        <v>21009</v>
      </c>
      <c r="P3616" s="419" t="s">
        <v>13989</v>
      </c>
      <c r="Q3616" s="420">
        <v>1</v>
      </c>
      <c r="R3616" s="419" t="s">
        <v>25508</v>
      </c>
      <c r="S3616" s="421"/>
      <c r="T3616" s="421"/>
      <c r="U3616" s="421"/>
    </row>
    <row r="3617" spans="1:21" ht="14.6" x14ac:dyDescent="0.4">
      <c r="A3617" s="419" t="s">
        <v>13987</v>
      </c>
      <c r="B3617" s="419" t="s">
        <v>14072</v>
      </c>
      <c r="C3617" s="419" t="s">
        <v>13988</v>
      </c>
      <c r="D3617" s="419" t="s">
        <v>20148</v>
      </c>
      <c r="E3617" s="419"/>
      <c r="F3617" s="419" t="s">
        <v>39412</v>
      </c>
      <c r="G3617" s="419" t="s">
        <v>19639</v>
      </c>
      <c r="H3617" s="419"/>
      <c r="I3617" s="419" t="s">
        <v>19436</v>
      </c>
      <c r="J3617" s="419" t="s">
        <v>13989</v>
      </c>
      <c r="K3617" s="419" t="s">
        <v>14073</v>
      </c>
      <c r="L3617" s="419" t="s">
        <v>35323</v>
      </c>
      <c r="M3617" s="419" t="s">
        <v>13992</v>
      </c>
      <c r="N3617" s="419" t="s">
        <v>14074</v>
      </c>
      <c r="O3617" s="419" t="s">
        <v>21009</v>
      </c>
      <c r="P3617" s="419" t="s">
        <v>13989</v>
      </c>
      <c r="Q3617" s="425">
        <v>1</v>
      </c>
      <c r="R3617" s="419" t="s">
        <v>25509</v>
      </c>
      <c r="S3617" s="424"/>
      <c r="T3617" s="424"/>
      <c r="U3617" s="424"/>
    </row>
    <row r="3618" spans="1:21" ht="14.6" x14ac:dyDescent="0.4">
      <c r="A3618" s="419" t="s">
        <v>13987</v>
      </c>
      <c r="B3618" s="419" t="s">
        <v>35849</v>
      </c>
      <c r="C3618" s="419" t="s">
        <v>13988</v>
      </c>
      <c r="D3618" s="419" t="s">
        <v>20148</v>
      </c>
      <c r="E3618" s="419"/>
      <c r="F3618" s="419" t="s">
        <v>39413</v>
      </c>
      <c r="G3618" s="419" t="s">
        <v>20248</v>
      </c>
      <c r="H3618" s="419"/>
      <c r="I3618" s="419" t="s">
        <v>19719</v>
      </c>
      <c r="J3618" s="419" t="s">
        <v>13989</v>
      </c>
      <c r="K3618" s="419" t="s">
        <v>14075</v>
      </c>
      <c r="L3618" s="419" t="s">
        <v>35323</v>
      </c>
      <c r="M3618" s="419" t="s">
        <v>13992</v>
      </c>
      <c r="N3618" s="419" t="s">
        <v>14076</v>
      </c>
      <c r="O3618" s="419" t="s">
        <v>21235</v>
      </c>
      <c r="P3618" s="419" t="s">
        <v>13989</v>
      </c>
      <c r="Q3618" s="425">
        <v>1</v>
      </c>
      <c r="R3618" s="419" t="s">
        <v>25510</v>
      </c>
      <c r="S3618" s="424"/>
      <c r="T3618" s="424"/>
      <c r="U3618" s="424"/>
    </row>
    <row r="3619" spans="1:21" ht="14.6" x14ac:dyDescent="0.4">
      <c r="A3619" s="419" t="s">
        <v>13987</v>
      </c>
      <c r="B3619" s="419" t="s">
        <v>13624</v>
      </c>
      <c r="C3619" s="419" t="s">
        <v>13988</v>
      </c>
      <c r="D3619" s="419" t="s">
        <v>20772</v>
      </c>
      <c r="E3619" s="419"/>
      <c r="F3619" s="419" t="s">
        <v>20772</v>
      </c>
      <c r="G3619" s="419" t="s">
        <v>20772</v>
      </c>
      <c r="H3619" s="419"/>
      <c r="I3619" s="419" t="s">
        <v>20772</v>
      </c>
      <c r="J3619" s="419" t="s">
        <v>13989</v>
      </c>
      <c r="K3619" s="419" t="s">
        <v>14077</v>
      </c>
      <c r="L3619" s="419" t="s">
        <v>35323</v>
      </c>
      <c r="M3619" s="419" t="s">
        <v>13992</v>
      </c>
      <c r="N3619" s="419" t="s">
        <v>14078</v>
      </c>
      <c r="O3619" s="419" t="s">
        <v>21009</v>
      </c>
      <c r="P3619" s="419" t="s">
        <v>13989</v>
      </c>
      <c r="Q3619" s="420">
        <v>1</v>
      </c>
      <c r="R3619" s="419" t="s">
        <v>25511</v>
      </c>
      <c r="S3619" s="421"/>
      <c r="T3619" s="421"/>
      <c r="U3619" s="421"/>
    </row>
    <row r="3620" spans="1:21" ht="14.6" x14ac:dyDescent="0.4">
      <c r="A3620" s="419" t="s">
        <v>13987</v>
      </c>
      <c r="B3620" s="419" t="s">
        <v>12329</v>
      </c>
      <c r="C3620" s="419" t="s">
        <v>13988</v>
      </c>
      <c r="D3620" s="419" t="s">
        <v>20148</v>
      </c>
      <c r="E3620" s="419"/>
      <c r="F3620" s="419" t="s">
        <v>39414</v>
      </c>
      <c r="G3620" s="419" t="s">
        <v>19639</v>
      </c>
      <c r="H3620" s="419"/>
      <c r="I3620" s="419" t="s">
        <v>20241</v>
      </c>
      <c r="J3620" s="419" t="s">
        <v>13989</v>
      </c>
      <c r="K3620" s="419" t="s">
        <v>14079</v>
      </c>
      <c r="L3620" s="419" t="s">
        <v>35323</v>
      </c>
      <c r="M3620" s="419" t="s">
        <v>13992</v>
      </c>
      <c r="N3620" s="419" t="s">
        <v>14080</v>
      </c>
      <c r="O3620" s="419" t="s">
        <v>21009</v>
      </c>
      <c r="P3620" s="419" t="s">
        <v>13989</v>
      </c>
      <c r="Q3620" s="425">
        <v>1</v>
      </c>
      <c r="R3620" s="419" t="s">
        <v>25512</v>
      </c>
      <c r="S3620" s="424"/>
      <c r="T3620" s="424"/>
      <c r="U3620" s="424"/>
    </row>
    <row r="3621" spans="1:21" ht="14.6" x14ac:dyDescent="0.4">
      <c r="A3621" s="419" t="s">
        <v>13987</v>
      </c>
      <c r="B3621" s="419" t="s">
        <v>14081</v>
      </c>
      <c r="C3621" s="419" t="s">
        <v>13988</v>
      </c>
      <c r="D3621" s="419" t="s">
        <v>20772</v>
      </c>
      <c r="E3621" s="419"/>
      <c r="F3621" s="419" t="s">
        <v>20772</v>
      </c>
      <c r="G3621" s="419" t="s">
        <v>20772</v>
      </c>
      <c r="H3621" s="419"/>
      <c r="I3621" s="419" t="s">
        <v>20772</v>
      </c>
      <c r="J3621" s="419" t="s">
        <v>13989</v>
      </c>
      <c r="K3621" s="419" t="s">
        <v>14082</v>
      </c>
      <c r="L3621" s="419" t="s">
        <v>35323</v>
      </c>
      <c r="M3621" s="419" t="s">
        <v>13992</v>
      </c>
      <c r="N3621" s="419" t="s">
        <v>14083</v>
      </c>
      <c r="O3621" s="419" t="s">
        <v>21009</v>
      </c>
      <c r="P3621" s="419" t="s">
        <v>13989</v>
      </c>
      <c r="Q3621" s="420">
        <v>1</v>
      </c>
      <c r="R3621" s="419" t="s">
        <v>25513</v>
      </c>
      <c r="S3621" s="421"/>
      <c r="T3621" s="421"/>
      <c r="U3621" s="421"/>
    </row>
    <row r="3622" spans="1:21" ht="14.6" x14ac:dyDescent="0.4">
      <c r="A3622" s="419" t="s">
        <v>13987</v>
      </c>
      <c r="B3622" s="419" t="s">
        <v>14084</v>
      </c>
      <c r="C3622" s="419" t="s">
        <v>13988</v>
      </c>
      <c r="D3622" s="419" t="s">
        <v>20772</v>
      </c>
      <c r="E3622" s="419"/>
      <c r="F3622" s="419" t="s">
        <v>20772</v>
      </c>
      <c r="G3622" s="419" t="s">
        <v>20772</v>
      </c>
      <c r="H3622" s="419"/>
      <c r="I3622" s="419" t="s">
        <v>20772</v>
      </c>
      <c r="J3622" s="419" t="s">
        <v>13989</v>
      </c>
      <c r="K3622" s="419" t="s">
        <v>14085</v>
      </c>
      <c r="L3622" s="419" t="s">
        <v>35323</v>
      </c>
      <c r="M3622" s="419" t="s">
        <v>13992</v>
      </c>
      <c r="N3622" s="419" t="s">
        <v>14086</v>
      </c>
      <c r="O3622" s="419" t="s">
        <v>21009</v>
      </c>
      <c r="P3622" s="419" t="s">
        <v>13989</v>
      </c>
      <c r="Q3622" s="420">
        <v>1</v>
      </c>
      <c r="R3622" s="419" t="s">
        <v>25514</v>
      </c>
      <c r="S3622" s="421"/>
      <c r="T3622" s="421"/>
      <c r="U3622" s="421"/>
    </row>
    <row r="3623" spans="1:21" ht="14.6" x14ac:dyDescent="0.4">
      <c r="A3623" s="419" t="s">
        <v>13987</v>
      </c>
      <c r="B3623" s="419" t="s">
        <v>14087</v>
      </c>
      <c r="C3623" s="419" t="s">
        <v>13988</v>
      </c>
      <c r="D3623" s="419" t="s">
        <v>20772</v>
      </c>
      <c r="E3623" s="419"/>
      <c r="F3623" s="419" t="s">
        <v>20772</v>
      </c>
      <c r="G3623" s="419" t="s">
        <v>20772</v>
      </c>
      <c r="H3623" s="419"/>
      <c r="I3623" s="419" t="s">
        <v>20772</v>
      </c>
      <c r="J3623" s="419" t="s">
        <v>13989</v>
      </c>
      <c r="K3623" s="419" t="s">
        <v>14088</v>
      </c>
      <c r="L3623" s="419" t="s">
        <v>35323</v>
      </c>
      <c r="M3623" s="419" t="s">
        <v>13992</v>
      </c>
      <c r="N3623" s="419" t="s">
        <v>14089</v>
      </c>
      <c r="O3623" s="419" t="s">
        <v>21009</v>
      </c>
      <c r="P3623" s="419" t="s">
        <v>13989</v>
      </c>
      <c r="Q3623" s="420">
        <v>1</v>
      </c>
      <c r="R3623" s="419" t="s">
        <v>25515</v>
      </c>
      <c r="S3623" s="421"/>
      <c r="T3623" s="421"/>
      <c r="U3623" s="421"/>
    </row>
    <row r="3624" spans="1:21" ht="14.6" x14ac:dyDescent="0.4">
      <c r="A3624" s="419" t="s">
        <v>13987</v>
      </c>
      <c r="B3624" s="419" t="s">
        <v>14090</v>
      </c>
      <c r="C3624" s="419" t="s">
        <v>13988</v>
      </c>
      <c r="D3624" s="419" t="s">
        <v>20772</v>
      </c>
      <c r="E3624" s="419"/>
      <c r="F3624" s="419" t="s">
        <v>20772</v>
      </c>
      <c r="G3624" s="419" t="s">
        <v>20772</v>
      </c>
      <c r="H3624" s="419"/>
      <c r="I3624" s="419" t="s">
        <v>20772</v>
      </c>
      <c r="J3624" s="419" t="s">
        <v>13989</v>
      </c>
      <c r="K3624" s="419" t="s">
        <v>14091</v>
      </c>
      <c r="L3624" s="419" t="s">
        <v>35323</v>
      </c>
      <c r="M3624" s="419" t="s">
        <v>13992</v>
      </c>
      <c r="N3624" s="419" t="s">
        <v>14092</v>
      </c>
      <c r="O3624" s="419" t="s">
        <v>21009</v>
      </c>
      <c r="P3624" s="419" t="s">
        <v>13989</v>
      </c>
      <c r="Q3624" s="420">
        <v>1</v>
      </c>
      <c r="R3624" s="419" t="s">
        <v>25516</v>
      </c>
      <c r="S3624" s="421"/>
      <c r="T3624" s="421"/>
      <c r="U3624" s="421"/>
    </row>
    <row r="3625" spans="1:21" ht="14.6" x14ac:dyDescent="0.4">
      <c r="A3625" s="419" t="s">
        <v>13987</v>
      </c>
      <c r="B3625" s="419" t="s">
        <v>14093</v>
      </c>
      <c r="C3625" s="419" t="s">
        <v>13988</v>
      </c>
      <c r="D3625" s="419" t="s">
        <v>20772</v>
      </c>
      <c r="E3625" s="419"/>
      <c r="F3625" s="419" t="s">
        <v>20772</v>
      </c>
      <c r="G3625" s="419" t="s">
        <v>20772</v>
      </c>
      <c r="H3625" s="419"/>
      <c r="I3625" s="419" t="s">
        <v>20772</v>
      </c>
      <c r="J3625" s="419" t="s">
        <v>13989</v>
      </c>
      <c r="K3625" s="419" t="s">
        <v>14094</v>
      </c>
      <c r="L3625" s="419" t="s">
        <v>35323</v>
      </c>
      <c r="M3625" s="419" t="s">
        <v>13992</v>
      </c>
      <c r="N3625" s="419" t="s">
        <v>14095</v>
      </c>
      <c r="O3625" s="419" t="s">
        <v>21009</v>
      </c>
      <c r="P3625" s="419" t="s">
        <v>13989</v>
      </c>
      <c r="Q3625" s="420">
        <v>1</v>
      </c>
      <c r="R3625" s="419" t="s">
        <v>25517</v>
      </c>
      <c r="S3625" s="421"/>
      <c r="T3625" s="421"/>
      <c r="U3625" s="421"/>
    </row>
    <row r="3626" spans="1:21" ht="14.6" x14ac:dyDescent="0.4">
      <c r="A3626" s="419" t="s">
        <v>13987</v>
      </c>
      <c r="B3626" s="419" t="s">
        <v>14096</v>
      </c>
      <c r="C3626" s="419" t="s">
        <v>13988</v>
      </c>
      <c r="D3626" s="419" t="s">
        <v>20772</v>
      </c>
      <c r="E3626" s="419"/>
      <c r="F3626" s="419" t="s">
        <v>20772</v>
      </c>
      <c r="G3626" s="419" t="s">
        <v>20772</v>
      </c>
      <c r="H3626" s="419"/>
      <c r="I3626" s="419" t="s">
        <v>20772</v>
      </c>
      <c r="J3626" s="419" t="s">
        <v>13989</v>
      </c>
      <c r="K3626" s="419" t="s">
        <v>14097</v>
      </c>
      <c r="L3626" s="419" t="s">
        <v>35323</v>
      </c>
      <c r="M3626" s="419" t="s">
        <v>13992</v>
      </c>
      <c r="N3626" s="419" t="s">
        <v>14098</v>
      </c>
      <c r="O3626" s="419" t="s">
        <v>21009</v>
      </c>
      <c r="P3626" s="419" t="s">
        <v>13989</v>
      </c>
      <c r="Q3626" s="420">
        <v>1</v>
      </c>
      <c r="R3626" s="419" t="s">
        <v>25518</v>
      </c>
      <c r="S3626" s="421"/>
      <c r="T3626" s="421"/>
      <c r="U3626" s="421"/>
    </row>
    <row r="3627" spans="1:21" ht="14.6" x14ac:dyDescent="0.4">
      <c r="A3627" s="419" t="s">
        <v>13987</v>
      </c>
      <c r="B3627" s="419" t="s">
        <v>14099</v>
      </c>
      <c r="C3627" s="419" t="s">
        <v>13988</v>
      </c>
      <c r="D3627" s="419" t="s">
        <v>20772</v>
      </c>
      <c r="E3627" s="419"/>
      <c r="F3627" s="419" t="s">
        <v>20772</v>
      </c>
      <c r="G3627" s="419" t="s">
        <v>20772</v>
      </c>
      <c r="H3627" s="419"/>
      <c r="I3627" s="419" t="s">
        <v>20772</v>
      </c>
      <c r="J3627" s="419" t="s">
        <v>13989</v>
      </c>
      <c r="K3627" s="419" t="s">
        <v>14100</v>
      </c>
      <c r="L3627" s="419" t="s">
        <v>35323</v>
      </c>
      <c r="M3627" s="419" t="s">
        <v>13992</v>
      </c>
      <c r="N3627" s="419" t="s">
        <v>14101</v>
      </c>
      <c r="O3627" s="419" t="s">
        <v>21009</v>
      </c>
      <c r="P3627" s="419" t="s">
        <v>13989</v>
      </c>
      <c r="Q3627" s="420">
        <v>1</v>
      </c>
      <c r="R3627" s="419" t="s">
        <v>25519</v>
      </c>
      <c r="S3627" s="421"/>
      <c r="T3627" s="421"/>
      <c r="U3627" s="421"/>
    </row>
    <row r="3628" spans="1:21" ht="14.6" x14ac:dyDescent="0.4">
      <c r="A3628" s="419" t="s">
        <v>13987</v>
      </c>
      <c r="B3628" s="419" t="s">
        <v>14102</v>
      </c>
      <c r="C3628" s="419" t="s">
        <v>13988</v>
      </c>
      <c r="D3628" s="419" t="s">
        <v>20772</v>
      </c>
      <c r="E3628" s="419"/>
      <c r="F3628" s="419" t="s">
        <v>20772</v>
      </c>
      <c r="G3628" s="419" t="s">
        <v>20772</v>
      </c>
      <c r="H3628" s="419"/>
      <c r="I3628" s="419" t="s">
        <v>20772</v>
      </c>
      <c r="J3628" s="419" t="s">
        <v>13989</v>
      </c>
      <c r="K3628" s="419" t="s">
        <v>14103</v>
      </c>
      <c r="L3628" s="419" t="s">
        <v>35323</v>
      </c>
      <c r="M3628" s="419" t="s">
        <v>13992</v>
      </c>
      <c r="N3628" s="419" t="s">
        <v>14104</v>
      </c>
      <c r="O3628" s="419" t="s">
        <v>21009</v>
      </c>
      <c r="P3628" s="419" t="s">
        <v>13989</v>
      </c>
      <c r="Q3628" s="420">
        <v>1</v>
      </c>
      <c r="R3628" s="419" t="s">
        <v>25520</v>
      </c>
      <c r="S3628" s="421"/>
      <c r="T3628" s="421"/>
      <c r="U3628" s="421"/>
    </row>
    <row r="3629" spans="1:21" ht="14.6" x14ac:dyDescent="0.4">
      <c r="A3629" s="419" t="s">
        <v>13987</v>
      </c>
      <c r="B3629" s="419" t="s">
        <v>14105</v>
      </c>
      <c r="C3629" s="419" t="s">
        <v>13988</v>
      </c>
      <c r="D3629" s="419" t="s">
        <v>20772</v>
      </c>
      <c r="E3629" s="419"/>
      <c r="F3629" s="419" t="s">
        <v>20772</v>
      </c>
      <c r="G3629" s="419" t="s">
        <v>20772</v>
      </c>
      <c r="H3629" s="419"/>
      <c r="I3629" s="419" t="s">
        <v>20772</v>
      </c>
      <c r="J3629" s="419" t="s">
        <v>13989</v>
      </c>
      <c r="K3629" s="419" t="s">
        <v>14106</v>
      </c>
      <c r="L3629" s="419" t="s">
        <v>35323</v>
      </c>
      <c r="M3629" s="419" t="s">
        <v>13992</v>
      </c>
      <c r="N3629" s="419" t="s">
        <v>14107</v>
      </c>
      <c r="O3629" s="419" t="s">
        <v>21009</v>
      </c>
      <c r="P3629" s="419" t="s">
        <v>13989</v>
      </c>
      <c r="Q3629" s="420">
        <v>1</v>
      </c>
      <c r="R3629" s="419" t="s">
        <v>25521</v>
      </c>
      <c r="S3629" s="421"/>
      <c r="T3629" s="421"/>
      <c r="U3629" s="421"/>
    </row>
    <row r="3630" spans="1:21" ht="14.6" x14ac:dyDescent="0.4">
      <c r="A3630" s="419" t="s">
        <v>13987</v>
      </c>
      <c r="B3630" s="419" t="s">
        <v>13426</v>
      </c>
      <c r="C3630" s="419" t="s">
        <v>13988</v>
      </c>
      <c r="D3630" s="419" t="s">
        <v>20772</v>
      </c>
      <c r="E3630" s="419"/>
      <c r="F3630" s="419" t="s">
        <v>20772</v>
      </c>
      <c r="G3630" s="419" t="s">
        <v>20772</v>
      </c>
      <c r="H3630" s="419"/>
      <c r="I3630" s="419" t="s">
        <v>20772</v>
      </c>
      <c r="J3630" s="419" t="s">
        <v>13989</v>
      </c>
      <c r="K3630" s="419" t="s">
        <v>14108</v>
      </c>
      <c r="L3630" s="419" t="s">
        <v>35323</v>
      </c>
      <c r="M3630" s="419" t="s">
        <v>13992</v>
      </c>
      <c r="N3630" s="419" t="s">
        <v>14109</v>
      </c>
      <c r="O3630" s="419" t="s">
        <v>21009</v>
      </c>
      <c r="P3630" s="419" t="s">
        <v>13989</v>
      </c>
      <c r="Q3630" s="420">
        <v>1</v>
      </c>
      <c r="R3630" s="419" t="s">
        <v>25522</v>
      </c>
      <c r="S3630" s="421"/>
      <c r="T3630" s="421"/>
      <c r="U3630" s="421"/>
    </row>
    <row r="3631" spans="1:21" ht="14.6" x14ac:dyDescent="0.4">
      <c r="A3631" s="419" t="s">
        <v>13987</v>
      </c>
      <c r="B3631" s="419" t="s">
        <v>14110</v>
      </c>
      <c r="C3631" s="419" t="s">
        <v>13988</v>
      </c>
      <c r="D3631" s="419" t="s">
        <v>20772</v>
      </c>
      <c r="E3631" s="419"/>
      <c r="F3631" s="419" t="s">
        <v>20772</v>
      </c>
      <c r="G3631" s="419" t="s">
        <v>20772</v>
      </c>
      <c r="H3631" s="419"/>
      <c r="I3631" s="419" t="s">
        <v>20772</v>
      </c>
      <c r="J3631" s="419" t="s">
        <v>13989</v>
      </c>
      <c r="K3631" s="419" t="s">
        <v>14111</v>
      </c>
      <c r="L3631" s="419" t="s">
        <v>35323</v>
      </c>
      <c r="M3631" s="419" t="s">
        <v>13992</v>
      </c>
      <c r="N3631" s="419" t="s">
        <v>14112</v>
      </c>
      <c r="O3631" s="419" t="s">
        <v>21009</v>
      </c>
      <c r="P3631" s="419" t="s">
        <v>13989</v>
      </c>
      <c r="Q3631" s="420">
        <v>1</v>
      </c>
      <c r="R3631" s="419" t="s">
        <v>25523</v>
      </c>
      <c r="S3631" s="421"/>
      <c r="T3631" s="421"/>
      <c r="U3631" s="421"/>
    </row>
    <row r="3632" spans="1:21" ht="14.6" x14ac:dyDescent="0.4">
      <c r="A3632" s="419" t="s">
        <v>13987</v>
      </c>
      <c r="B3632" s="419" t="s">
        <v>14113</v>
      </c>
      <c r="C3632" s="419" t="s">
        <v>13988</v>
      </c>
      <c r="D3632" s="419" t="s">
        <v>20772</v>
      </c>
      <c r="E3632" s="419"/>
      <c r="F3632" s="419" t="s">
        <v>20772</v>
      </c>
      <c r="G3632" s="419" t="s">
        <v>20772</v>
      </c>
      <c r="H3632" s="419"/>
      <c r="I3632" s="419" t="s">
        <v>20772</v>
      </c>
      <c r="J3632" s="419" t="s">
        <v>13989</v>
      </c>
      <c r="K3632" s="419" t="s">
        <v>14114</v>
      </c>
      <c r="L3632" s="419" t="s">
        <v>35323</v>
      </c>
      <c r="M3632" s="419" t="s">
        <v>13992</v>
      </c>
      <c r="N3632" s="419" t="s">
        <v>14115</v>
      </c>
      <c r="O3632" s="419" t="s">
        <v>21009</v>
      </c>
      <c r="P3632" s="419" t="s">
        <v>13989</v>
      </c>
      <c r="Q3632" s="420">
        <v>1</v>
      </c>
      <c r="R3632" s="419" t="s">
        <v>25524</v>
      </c>
      <c r="S3632" s="421"/>
      <c r="T3632" s="421"/>
      <c r="U3632" s="421"/>
    </row>
    <row r="3633" spans="1:21" ht="14.6" x14ac:dyDescent="0.4">
      <c r="A3633" s="419" t="s">
        <v>13987</v>
      </c>
      <c r="B3633" s="419" t="s">
        <v>14116</v>
      </c>
      <c r="C3633" s="419" t="s">
        <v>13988</v>
      </c>
      <c r="D3633" s="419" t="s">
        <v>20772</v>
      </c>
      <c r="E3633" s="419"/>
      <c r="F3633" s="419" t="s">
        <v>20772</v>
      </c>
      <c r="G3633" s="419" t="s">
        <v>20772</v>
      </c>
      <c r="H3633" s="419"/>
      <c r="I3633" s="419" t="s">
        <v>20772</v>
      </c>
      <c r="J3633" s="419" t="s">
        <v>13989</v>
      </c>
      <c r="K3633" s="419" t="s">
        <v>14117</v>
      </c>
      <c r="L3633" s="419" t="s">
        <v>35323</v>
      </c>
      <c r="M3633" s="419" t="s">
        <v>13992</v>
      </c>
      <c r="N3633" s="419" t="s">
        <v>14118</v>
      </c>
      <c r="O3633" s="419" t="s">
        <v>21009</v>
      </c>
      <c r="P3633" s="419" t="s">
        <v>13989</v>
      </c>
      <c r="Q3633" s="420">
        <v>1</v>
      </c>
      <c r="R3633" s="419" t="s">
        <v>25525</v>
      </c>
      <c r="S3633" s="421"/>
      <c r="T3633" s="421"/>
      <c r="U3633" s="421"/>
    </row>
    <row r="3634" spans="1:21" ht="14.6" x14ac:dyDescent="0.4">
      <c r="A3634" s="419" t="s">
        <v>13987</v>
      </c>
      <c r="B3634" s="419" t="s">
        <v>14119</v>
      </c>
      <c r="C3634" s="419" t="s">
        <v>13988</v>
      </c>
      <c r="D3634" s="419" t="s">
        <v>20772</v>
      </c>
      <c r="E3634" s="419"/>
      <c r="F3634" s="419" t="s">
        <v>20772</v>
      </c>
      <c r="G3634" s="419" t="s">
        <v>20772</v>
      </c>
      <c r="H3634" s="419"/>
      <c r="I3634" s="419" t="s">
        <v>20772</v>
      </c>
      <c r="J3634" s="419" t="s">
        <v>13989</v>
      </c>
      <c r="K3634" s="419" t="s">
        <v>14120</v>
      </c>
      <c r="L3634" s="419" t="s">
        <v>35323</v>
      </c>
      <c r="M3634" s="419" t="s">
        <v>13992</v>
      </c>
      <c r="N3634" s="419" t="s">
        <v>14121</v>
      </c>
      <c r="O3634" s="419" t="s">
        <v>21009</v>
      </c>
      <c r="P3634" s="419" t="s">
        <v>13989</v>
      </c>
      <c r="Q3634" s="420">
        <v>1</v>
      </c>
      <c r="R3634" s="419" t="s">
        <v>25526</v>
      </c>
      <c r="S3634" s="421"/>
      <c r="T3634" s="421"/>
      <c r="U3634" s="421"/>
    </row>
    <row r="3635" spans="1:21" ht="14.6" x14ac:dyDescent="0.4">
      <c r="A3635" s="419" t="s">
        <v>13987</v>
      </c>
      <c r="B3635" s="419" t="s">
        <v>14122</v>
      </c>
      <c r="C3635" s="419" t="s">
        <v>13988</v>
      </c>
      <c r="D3635" s="419" t="s">
        <v>20772</v>
      </c>
      <c r="E3635" s="419"/>
      <c r="F3635" s="419" t="s">
        <v>20772</v>
      </c>
      <c r="G3635" s="419" t="s">
        <v>20772</v>
      </c>
      <c r="H3635" s="419"/>
      <c r="I3635" s="419" t="s">
        <v>20772</v>
      </c>
      <c r="J3635" s="419" t="s">
        <v>13989</v>
      </c>
      <c r="K3635" s="419" t="s">
        <v>14123</v>
      </c>
      <c r="L3635" s="419" t="s">
        <v>35323</v>
      </c>
      <c r="M3635" s="419" t="s">
        <v>13992</v>
      </c>
      <c r="N3635" s="419" t="s">
        <v>14124</v>
      </c>
      <c r="O3635" s="419" t="s">
        <v>21009</v>
      </c>
      <c r="P3635" s="419" t="s">
        <v>13989</v>
      </c>
      <c r="Q3635" s="420">
        <v>1</v>
      </c>
      <c r="R3635" s="419" t="s">
        <v>25527</v>
      </c>
      <c r="S3635" s="421"/>
      <c r="T3635" s="421"/>
      <c r="U3635" s="421"/>
    </row>
    <row r="3636" spans="1:21" ht="14.6" x14ac:dyDescent="0.4">
      <c r="A3636" s="419" t="s">
        <v>13987</v>
      </c>
      <c r="B3636" s="419" t="s">
        <v>14125</v>
      </c>
      <c r="C3636" s="419" t="s">
        <v>13988</v>
      </c>
      <c r="D3636" s="419" t="s">
        <v>20772</v>
      </c>
      <c r="E3636" s="419"/>
      <c r="F3636" s="419" t="s">
        <v>20772</v>
      </c>
      <c r="G3636" s="419" t="s">
        <v>20772</v>
      </c>
      <c r="H3636" s="419"/>
      <c r="I3636" s="419" t="s">
        <v>20772</v>
      </c>
      <c r="J3636" s="419" t="s">
        <v>13989</v>
      </c>
      <c r="K3636" s="419" t="s">
        <v>14126</v>
      </c>
      <c r="L3636" s="419" t="s">
        <v>35323</v>
      </c>
      <c r="M3636" s="419" t="s">
        <v>13992</v>
      </c>
      <c r="N3636" s="419" t="s">
        <v>14127</v>
      </c>
      <c r="O3636" s="419" t="s">
        <v>21009</v>
      </c>
      <c r="P3636" s="419" t="s">
        <v>13989</v>
      </c>
      <c r="Q3636" s="420">
        <v>1</v>
      </c>
      <c r="R3636" s="419" t="s">
        <v>25528</v>
      </c>
      <c r="S3636" s="421"/>
      <c r="T3636" s="421"/>
      <c r="U3636" s="421"/>
    </row>
    <row r="3637" spans="1:21" ht="14.6" x14ac:dyDescent="0.4">
      <c r="A3637" s="419" t="s">
        <v>13987</v>
      </c>
      <c r="B3637" s="419" t="s">
        <v>14128</v>
      </c>
      <c r="C3637" s="419" t="s">
        <v>13988</v>
      </c>
      <c r="D3637" s="419" t="s">
        <v>20772</v>
      </c>
      <c r="E3637" s="419"/>
      <c r="F3637" s="419" t="s">
        <v>20772</v>
      </c>
      <c r="G3637" s="419" t="s">
        <v>20772</v>
      </c>
      <c r="H3637" s="419"/>
      <c r="I3637" s="419" t="s">
        <v>20772</v>
      </c>
      <c r="J3637" s="419" t="s">
        <v>13989</v>
      </c>
      <c r="K3637" s="419" t="s">
        <v>14129</v>
      </c>
      <c r="L3637" s="419" t="s">
        <v>35323</v>
      </c>
      <c r="M3637" s="419" t="s">
        <v>13992</v>
      </c>
      <c r="N3637" s="419" t="s">
        <v>14130</v>
      </c>
      <c r="O3637" s="419" t="s">
        <v>21009</v>
      </c>
      <c r="P3637" s="419" t="s">
        <v>13989</v>
      </c>
      <c r="Q3637" s="420">
        <v>1</v>
      </c>
      <c r="R3637" s="419" t="s">
        <v>25529</v>
      </c>
      <c r="S3637" s="421"/>
      <c r="T3637" s="421"/>
      <c r="U3637" s="421"/>
    </row>
    <row r="3638" spans="1:21" ht="14.6" x14ac:dyDescent="0.4">
      <c r="A3638" s="419" t="s">
        <v>13987</v>
      </c>
      <c r="B3638" s="419" t="s">
        <v>14131</v>
      </c>
      <c r="C3638" s="419" t="s">
        <v>13988</v>
      </c>
      <c r="D3638" s="419" t="s">
        <v>20772</v>
      </c>
      <c r="E3638" s="419"/>
      <c r="F3638" s="419" t="s">
        <v>20772</v>
      </c>
      <c r="G3638" s="419" t="s">
        <v>20772</v>
      </c>
      <c r="H3638" s="419"/>
      <c r="I3638" s="419" t="s">
        <v>20772</v>
      </c>
      <c r="J3638" s="419" t="s">
        <v>13989</v>
      </c>
      <c r="K3638" s="419" t="s">
        <v>14132</v>
      </c>
      <c r="L3638" s="419" t="s">
        <v>35323</v>
      </c>
      <c r="M3638" s="419" t="s">
        <v>13992</v>
      </c>
      <c r="N3638" s="419" t="s">
        <v>14133</v>
      </c>
      <c r="O3638" s="419" t="s">
        <v>21009</v>
      </c>
      <c r="P3638" s="419" t="s">
        <v>13989</v>
      </c>
      <c r="Q3638" s="420">
        <v>1</v>
      </c>
      <c r="R3638" s="419" t="s">
        <v>25530</v>
      </c>
      <c r="S3638" s="421"/>
      <c r="T3638" s="421"/>
      <c r="U3638" s="421"/>
    </row>
    <row r="3639" spans="1:21" ht="14.6" x14ac:dyDescent="0.4">
      <c r="A3639" s="419" t="s">
        <v>13987</v>
      </c>
      <c r="B3639" s="419" t="s">
        <v>14134</v>
      </c>
      <c r="C3639" s="419" t="s">
        <v>13988</v>
      </c>
      <c r="D3639" s="419" t="s">
        <v>20772</v>
      </c>
      <c r="E3639" s="419"/>
      <c r="F3639" s="419" t="s">
        <v>20772</v>
      </c>
      <c r="G3639" s="419" t="s">
        <v>20772</v>
      </c>
      <c r="H3639" s="419"/>
      <c r="I3639" s="419" t="s">
        <v>20772</v>
      </c>
      <c r="J3639" s="419" t="s">
        <v>13989</v>
      </c>
      <c r="K3639" s="419" t="s">
        <v>14135</v>
      </c>
      <c r="L3639" s="419" t="s">
        <v>35323</v>
      </c>
      <c r="M3639" s="419" t="s">
        <v>13992</v>
      </c>
      <c r="N3639" s="419" t="s">
        <v>14136</v>
      </c>
      <c r="O3639" s="419" t="s">
        <v>21009</v>
      </c>
      <c r="P3639" s="419" t="s">
        <v>13989</v>
      </c>
      <c r="Q3639" s="420">
        <v>1</v>
      </c>
      <c r="R3639" s="419" t="s">
        <v>25531</v>
      </c>
      <c r="S3639" s="421"/>
      <c r="T3639" s="421"/>
      <c r="U3639" s="421"/>
    </row>
    <row r="3640" spans="1:21" ht="14.6" x14ac:dyDescent="0.4">
      <c r="A3640" s="419" t="s">
        <v>13987</v>
      </c>
      <c r="B3640" s="419" t="s">
        <v>14137</v>
      </c>
      <c r="C3640" s="419" t="s">
        <v>13988</v>
      </c>
      <c r="D3640" s="419" t="s">
        <v>20772</v>
      </c>
      <c r="E3640" s="419"/>
      <c r="F3640" s="419" t="s">
        <v>20772</v>
      </c>
      <c r="G3640" s="419" t="s">
        <v>20772</v>
      </c>
      <c r="H3640" s="419"/>
      <c r="I3640" s="419" t="s">
        <v>20772</v>
      </c>
      <c r="J3640" s="419" t="s">
        <v>13989</v>
      </c>
      <c r="K3640" s="419" t="s">
        <v>14138</v>
      </c>
      <c r="L3640" s="419" t="s">
        <v>35323</v>
      </c>
      <c r="M3640" s="419" t="s">
        <v>13992</v>
      </c>
      <c r="N3640" s="419" t="s">
        <v>14139</v>
      </c>
      <c r="O3640" s="419" t="s">
        <v>21009</v>
      </c>
      <c r="P3640" s="419" t="s">
        <v>13989</v>
      </c>
      <c r="Q3640" s="420">
        <v>1</v>
      </c>
      <c r="R3640" s="419" t="s">
        <v>25532</v>
      </c>
      <c r="S3640" s="421"/>
      <c r="T3640" s="421"/>
      <c r="U3640" s="421"/>
    </row>
    <row r="3641" spans="1:21" ht="14.6" x14ac:dyDescent="0.4">
      <c r="A3641" s="419" t="s">
        <v>13987</v>
      </c>
      <c r="B3641" s="419" t="s">
        <v>14140</v>
      </c>
      <c r="C3641" s="419" t="s">
        <v>13988</v>
      </c>
      <c r="D3641" s="419" t="s">
        <v>20772</v>
      </c>
      <c r="E3641" s="419"/>
      <c r="F3641" s="419" t="s">
        <v>20772</v>
      </c>
      <c r="G3641" s="419" t="s">
        <v>20772</v>
      </c>
      <c r="H3641" s="419"/>
      <c r="I3641" s="419" t="s">
        <v>20772</v>
      </c>
      <c r="J3641" s="419" t="s">
        <v>13989</v>
      </c>
      <c r="K3641" s="419" t="s">
        <v>14141</v>
      </c>
      <c r="L3641" s="419" t="s">
        <v>35323</v>
      </c>
      <c r="M3641" s="419" t="s">
        <v>13992</v>
      </c>
      <c r="N3641" s="419" t="s">
        <v>14142</v>
      </c>
      <c r="O3641" s="419" t="s">
        <v>21009</v>
      </c>
      <c r="P3641" s="419" t="s">
        <v>13989</v>
      </c>
      <c r="Q3641" s="420">
        <v>1</v>
      </c>
      <c r="R3641" s="419" t="s">
        <v>25533</v>
      </c>
      <c r="S3641" s="421"/>
      <c r="T3641" s="421"/>
      <c r="U3641" s="421"/>
    </row>
    <row r="3642" spans="1:21" ht="14.6" x14ac:dyDescent="0.4">
      <c r="A3642" s="419" t="s">
        <v>13987</v>
      </c>
      <c r="B3642" s="419" t="s">
        <v>14143</v>
      </c>
      <c r="C3642" s="419" t="s">
        <v>13988</v>
      </c>
      <c r="D3642" s="419" t="s">
        <v>20772</v>
      </c>
      <c r="E3642" s="419"/>
      <c r="F3642" s="419" t="s">
        <v>20772</v>
      </c>
      <c r="G3642" s="419" t="s">
        <v>20772</v>
      </c>
      <c r="H3642" s="419"/>
      <c r="I3642" s="419" t="s">
        <v>20772</v>
      </c>
      <c r="J3642" s="419" t="s">
        <v>13989</v>
      </c>
      <c r="K3642" s="419" t="s">
        <v>14144</v>
      </c>
      <c r="L3642" s="419" t="s">
        <v>35323</v>
      </c>
      <c r="M3642" s="419" t="s">
        <v>13992</v>
      </c>
      <c r="N3642" s="419" t="s">
        <v>14145</v>
      </c>
      <c r="O3642" s="419" t="s">
        <v>21009</v>
      </c>
      <c r="P3642" s="419" t="s">
        <v>13989</v>
      </c>
      <c r="Q3642" s="420">
        <v>1</v>
      </c>
      <c r="R3642" s="419" t="s">
        <v>25534</v>
      </c>
      <c r="S3642" s="421"/>
      <c r="T3642" s="421"/>
      <c r="U3642" s="421"/>
    </row>
    <row r="3643" spans="1:21" ht="14.6" x14ac:dyDescent="0.4">
      <c r="A3643" s="419" t="s">
        <v>13987</v>
      </c>
      <c r="B3643" s="419" t="s">
        <v>14146</v>
      </c>
      <c r="C3643" s="419" t="s">
        <v>13988</v>
      </c>
      <c r="D3643" s="419" t="s">
        <v>20772</v>
      </c>
      <c r="E3643" s="419"/>
      <c r="F3643" s="419" t="s">
        <v>20772</v>
      </c>
      <c r="G3643" s="419" t="s">
        <v>20772</v>
      </c>
      <c r="H3643" s="419"/>
      <c r="I3643" s="419" t="s">
        <v>20772</v>
      </c>
      <c r="J3643" s="419" t="s">
        <v>13989</v>
      </c>
      <c r="K3643" s="419" t="s">
        <v>14147</v>
      </c>
      <c r="L3643" s="419" t="s">
        <v>35323</v>
      </c>
      <c r="M3643" s="419" t="s">
        <v>13992</v>
      </c>
      <c r="N3643" s="419" t="s">
        <v>14148</v>
      </c>
      <c r="O3643" s="419" t="s">
        <v>21009</v>
      </c>
      <c r="P3643" s="419" t="s">
        <v>13989</v>
      </c>
      <c r="Q3643" s="420">
        <v>1</v>
      </c>
      <c r="R3643" s="419" t="s">
        <v>25535</v>
      </c>
      <c r="S3643" s="421"/>
      <c r="T3643" s="421"/>
      <c r="U3643" s="421"/>
    </row>
    <row r="3644" spans="1:21" ht="14.6" x14ac:dyDescent="0.4">
      <c r="A3644" s="419" t="s">
        <v>13987</v>
      </c>
      <c r="B3644" s="419" t="s">
        <v>14149</v>
      </c>
      <c r="C3644" s="419" t="s">
        <v>13988</v>
      </c>
      <c r="D3644" s="419" t="s">
        <v>20772</v>
      </c>
      <c r="E3644" s="419"/>
      <c r="F3644" s="419" t="s">
        <v>20772</v>
      </c>
      <c r="G3644" s="419" t="s">
        <v>20772</v>
      </c>
      <c r="H3644" s="419"/>
      <c r="I3644" s="419" t="s">
        <v>20772</v>
      </c>
      <c r="J3644" s="419" t="s">
        <v>13989</v>
      </c>
      <c r="K3644" s="419" t="s">
        <v>14150</v>
      </c>
      <c r="L3644" s="419" t="s">
        <v>35323</v>
      </c>
      <c r="M3644" s="419" t="s">
        <v>13992</v>
      </c>
      <c r="N3644" s="419" t="s">
        <v>14151</v>
      </c>
      <c r="O3644" s="419" t="s">
        <v>21009</v>
      </c>
      <c r="P3644" s="419" t="s">
        <v>13989</v>
      </c>
      <c r="Q3644" s="420">
        <v>1</v>
      </c>
      <c r="R3644" s="419" t="s">
        <v>25536</v>
      </c>
      <c r="S3644" s="421"/>
      <c r="T3644" s="421"/>
      <c r="U3644" s="421"/>
    </row>
    <row r="3645" spans="1:21" ht="14.6" x14ac:dyDescent="0.4">
      <c r="A3645" s="419" t="s">
        <v>13987</v>
      </c>
      <c r="B3645" s="419" t="s">
        <v>14152</v>
      </c>
      <c r="C3645" s="419" t="s">
        <v>13988</v>
      </c>
      <c r="D3645" s="419" t="s">
        <v>20772</v>
      </c>
      <c r="E3645" s="419"/>
      <c r="F3645" s="419" t="s">
        <v>20772</v>
      </c>
      <c r="G3645" s="419" t="s">
        <v>20772</v>
      </c>
      <c r="H3645" s="419"/>
      <c r="I3645" s="419" t="s">
        <v>20772</v>
      </c>
      <c r="J3645" s="419" t="s">
        <v>13989</v>
      </c>
      <c r="K3645" s="419" t="s">
        <v>14153</v>
      </c>
      <c r="L3645" s="419" t="s">
        <v>35323</v>
      </c>
      <c r="M3645" s="419" t="s">
        <v>13992</v>
      </c>
      <c r="N3645" s="419" t="s">
        <v>14154</v>
      </c>
      <c r="O3645" s="419" t="s">
        <v>21009</v>
      </c>
      <c r="P3645" s="419" t="s">
        <v>13989</v>
      </c>
      <c r="Q3645" s="420">
        <v>1</v>
      </c>
      <c r="R3645" s="419" t="s">
        <v>25537</v>
      </c>
      <c r="S3645" s="421"/>
      <c r="T3645" s="421"/>
      <c r="U3645" s="421"/>
    </row>
    <row r="3646" spans="1:21" ht="14.6" x14ac:dyDescent="0.4">
      <c r="A3646" s="419" t="s">
        <v>13987</v>
      </c>
      <c r="B3646" s="419" t="s">
        <v>14155</v>
      </c>
      <c r="C3646" s="419" t="s">
        <v>13988</v>
      </c>
      <c r="D3646" s="419" t="s">
        <v>20148</v>
      </c>
      <c r="E3646" s="419"/>
      <c r="F3646" s="419" t="s">
        <v>39415</v>
      </c>
      <c r="G3646" s="419" t="s">
        <v>19639</v>
      </c>
      <c r="H3646" s="419"/>
      <c r="I3646" s="419" t="s">
        <v>19652</v>
      </c>
      <c r="J3646" s="419" t="s">
        <v>13989</v>
      </c>
      <c r="K3646" s="419" t="s">
        <v>14156</v>
      </c>
      <c r="L3646" s="419" t="s">
        <v>35323</v>
      </c>
      <c r="M3646" s="419" t="s">
        <v>13992</v>
      </c>
      <c r="N3646" s="419" t="s">
        <v>14157</v>
      </c>
      <c r="O3646" s="419" t="s">
        <v>21009</v>
      </c>
      <c r="P3646" s="419" t="s">
        <v>13989</v>
      </c>
      <c r="Q3646" s="425">
        <v>1</v>
      </c>
      <c r="R3646" s="419" t="s">
        <v>25538</v>
      </c>
      <c r="S3646" s="424"/>
      <c r="T3646" s="424"/>
      <c r="U3646" s="424"/>
    </row>
    <row r="3647" spans="1:21" ht="14.6" x14ac:dyDescent="0.4">
      <c r="A3647" s="419" t="s">
        <v>13987</v>
      </c>
      <c r="B3647" s="419" t="s">
        <v>14158</v>
      </c>
      <c r="C3647" s="419" t="s">
        <v>13988</v>
      </c>
      <c r="D3647" s="419" t="s">
        <v>20772</v>
      </c>
      <c r="E3647" s="419"/>
      <c r="F3647" s="419" t="s">
        <v>20772</v>
      </c>
      <c r="G3647" s="419" t="s">
        <v>20772</v>
      </c>
      <c r="H3647" s="419"/>
      <c r="I3647" s="419" t="s">
        <v>20772</v>
      </c>
      <c r="J3647" s="419" t="s">
        <v>13989</v>
      </c>
      <c r="K3647" s="419" t="s">
        <v>14159</v>
      </c>
      <c r="L3647" s="419" t="s">
        <v>35323</v>
      </c>
      <c r="M3647" s="419" t="s">
        <v>13992</v>
      </c>
      <c r="N3647" s="419" t="s">
        <v>14160</v>
      </c>
      <c r="O3647" s="419" t="s">
        <v>21009</v>
      </c>
      <c r="P3647" s="419" t="s">
        <v>13989</v>
      </c>
      <c r="Q3647" s="420">
        <v>1</v>
      </c>
      <c r="R3647" s="419" t="s">
        <v>25539</v>
      </c>
      <c r="S3647" s="421"/>
      <c r="T3647" s="421"/>
      <c r="U3647" s="421"/>
    </row>
    <row r="3648" spans="1:21" ht="14.6" x14ac:dyDescent="0.4">
      <c r="A3648" s="419" t="s">
        <v>13987</v>
      </c>
      <c r="B3648" s="419" t="s">
        <v>14161</v>
      </c>
      <c r="C3648" s="419" t="s">
        <v>13988</v>
      </c>
      <c r="D3648" s="419" t="s">
        <v>20772</v>
      </c>
      <c r="E3648" s="419"/>
      <c r="F3648" s="419" t="s">
        <v>20772</v>
      </c>
      <c r="G3648" s="419" t="s">
        <v>20772</v>
      </c>
      <c r="H3648" s="419"/>
      <c r="I3648" s="419" t="s">
        <v>20772</v>
      </c>
      <c r="J3648" s="419" t="s">
        <v>13989</v>
      </c>
      <c r="K3648" s="419" t="s">
        <v>14162</v>
      </c>
      <c r="L3648" s="419" t="s">
        <v>35323</v>
      </c>
      <c r="M3648" s="419" t="s">
        <v>13992</v>
      </c>
      <c r="N3648" s="419" t="s">
        <v>14163</v>
      </c>
      <c r="O3648" s="419" t="s">
        <v>21009</v>
      </c>
      <c r="P3648" s="419" t="s">
        <v>13989</v>
      </c>
      <c r="Q3648" s="420">
        <v>1</v>
      </c>
      <c r="R3648" s="419" t="s">
        <v>25540</v>
      </c>
      <c r="S3648" s="421"/>
      <c r="T3648" s="421"/>
      <c r="U3648" s="421"/>
    </row>
    <row r="3649" spans="1:21" ht="14.6" x14ac:dyDescent="0.4">
      <c r="A3649" s="419" t="s">
        <v>13987</v>
      </c>
      <c r="B3649" s="419" t="s">
        <v>14164</v>
      </c>
      <c r="C3649" s="419" t="s">
        <v>13988</v>
      </c>
      <c r="D3649" s="419" t="s">
        <v>20148</v>
      </c>
      <c r="E3649" s="419"/>
      <c r="F3649" s="419" t="s">
        <v>39416</v>
      </c>
      <c r="G3649" s="419" t="s">
        <v>19639</v>
      </c>
      <c r="H3649" s="419"/>
      <c r="I3649" s="419" t="s">
        <v>20214</v>
      </c>
      <c r="J3649" s="419" t="s">
        <v>13989</v>
      </c>
      <c r="K3649" s="419" t="s">
        <v>14165</v>
      </c>
      <c r="L3649" s="419" t="s">
        <v>35323</v>
      </c>
      <c r="M3649" s="419" t="s">
        <v>13992</v>
      </c>
      <c r="N3649" s="419" t="s">
        <v>14166</v>
      </c>
      <c r="O3649" s="419" t="s">
        <v>21009</v>
      </c>
      <c r="P3649" s="419" t="s">
        <v>13989</v>
      </c>
      <c r="Q3649" s="425">
        <v>1</v>
      </c>
      <c r="R3649" s="419" t="s">
        <v>25541</v>
      </c>
      <c r="S3649" s="424"/>
      <c r="T3649" s="424"/>
      <c r="U3649" s="424"/>
    </row>
    <row r="3650" spans="1:21" ht="14.6" x14ac:dyDescent="0.4">
      <c r="A3650" s="419" t="s">
        <v>13987</v>
      </c>
      <c r="B3650" s="419" t="s">
        <v>14167</v>
      </c>
      <c r="C3650" s="419" t="s">
        <v>13988</v>
      </c>
      <c r="D3650" s="419" t="s">
        <v>20772</v>
      </c>
      <c r="E3650" s="419"/>
      <c r="F3650" s="419" t="s">
        <v>20772</v>
      </c>
      <c r="G3650" s="419" t="s">
        <v>20772</v>
      </c>
      <c r="H3650" s="419"/>
      <c r="I3650" s="419" t="s">
        <v>20772</v>
      </c>
      <c r="J3650" s="419" t="s">
        <v>13989</v>
      </c>
      <c r="K3650" s="419" t="s">
        <v>14168</v>
      </c>
      <c r="L3650" s="419" t="s">
        <v>35323</v>
      </c>
      <c r="M3650" s="419" t="s">
        <v>13992</v>
      </c>
      <c r="N3650" s="419" t="s">
        <v>14169</v>
      </c>
      <c r="O3650" s="419" t="s">
        <v>21009</v>
      </c>
      <c r="P3650" s="419" t="s">
        <v>13989</v>
      </c>
      <c r="Q3650" s="420">
        <v>1</v>
      </c>
      <c r="R3650" s="419" t="s">
        <v>25542</v>
      </c>
      <c r="S3650" s="421"/>
      <c r="T3650" s="421"/>
      <c r="U3650" s="421"/>
    </row>
    <row r="3651" spans="1:21" ht="14.6" x14ac:dyDescent="0.4">
      <c r="A3651" s="419" t="s">
        <v>13987</v>
      </c>
      <c r="B3651" s="419" t="s">
        <v>14170</v>
      </c>
      <c r="C3651" s="419" t="s">
        <v>13988</v>
      </c>
      <c r="D3651" s="419" t="s">
        <v>20148</v>
      </c>
      <c r="E3651" s="419"/>
      <c r="F3651" s="419" t="s">
        <v>39417</v>
      </c>
      <c r="G3651" s="419" t="s">
        <v>19639</v>
      </c>
      <c r="H3651" s="419"/>
      <c r="I3651" s="419" t="s">
        <v>20143</v>
      </c>
      <c r="J3651" s="419" t="s">
        <v>13989</v>
      </c>
      <c r="K3651" s="419" t="s">
        <v>14171</v>
      </c>
      <c r="L3651" s="419" t="s">
        <v>35323</v>
      </c>
      <c r="M3651" s="419" t="s">
        <v>13992</v>
      </c>
      <c r="N3651" s="419" t="s">
        <v>14172</v>
      </c>
      <c r="O3651" s="419" t="s">
        <v>21009</v>
      </c>
      <c r="P3651" s="419" t="s">
        <v>13989</v>
      </c>
      <c r="Q3651" s="425">
        <v>1</v>
      </c>
      <c r="R3651" s="419" t="s">
        <v>25543</v>
      </c>
      <c r="S3651" s="424"/>
      <c r="T3651" s="424"/>
      <c r="U3651" s="424"/>
    </row>
    <row r="3652" spans="1:21" ht="14.6" x14ac:dyDescent="0.4">
      <c r="A3652" s="419" t="s">
        <v>13987</v>
      </c>
      <c r="B3652" s="419" t="s">
        <v>14173</v>
      </c>
      <c r="C3652" s="419" t="s">
        <v>13988</v>
      </c>
      <c r="D3652" s="419" t="s">
        <v>20148</v>
      </c>
      <c r="E3652" s="419"/>
      <c r="F3652" s="419" t="s">
        <v>39418</v>
      </c>
      <c r="G3652" s="419" t="s">
        <v>19639</v>
      </c>
      <c r="H3652" s="419"/>
      <c r="I3652" s="419" t="s">
        <v>18131</v>
      </c>
      <c r="J3652" s="419" t="s">
        <v>13989</v>
      </c>
      <c r="K3652" s="419" t="s">
        <v>14174</v>
      </c>
      <c r="L3652" s="419" t="s">
        <v>35323</v>
      </c>
      <c r="M3652" s="419" t="s">
        <v>13992</v>
      </c>
      <c r="N3652" s="419" t="s">
        <v>14175</v>
      </c>
      <c r="O3652" s="419" t="s">
        <v>21009</v>
      </c>
      <c r="P3652" s="419" t="s">
        <v>13989</v>
      </c>
      <c r="Q3652" s="425">
        <v>1</v>
      </c>
      <c r="R3652" s="419" t="s">
        <v>25544</v>
      </c>
      <c r="S3652" s="424"/>
      <c r="T3652" s="424"/>
      <c r="U3652" s="424"/>
    </row>
    <row r="3653" spans="1:21" ht="14.6" x14ac:dyDescent="0.4">
      <c r="A3653" s="419" t="s">
        <v>13987</v>
      </c>
      <c r="B3653" s="419" t="s">
        <v>14176</v>
      </c>
      <c r="C3653" s="419" t="s">
        <v>13988</v>
      </c>
      <c r="D3653" s="419" t="s">
        <v>20772</v>
      </c>
      <c r="E3653" s="419"/>
      <c r="F3653" s="419" t="s">
        <v>20772</v>
      </c>
      <c r="G3653" s="419" t="s">
        <v>20772</v>
      </c>
      <c r="H3653" s="419"/>
      <c r="I3653" s="419" t="s">
        <v>20772</v>
      </c>
      <c r="J3653" s="419" t="s">
        <v>13989</v>
      </c>
      <c r="K3653" s="419" t="s">
        <v>14177</v>
      </c>
      <c r="L3653" s="419" t="s">
        <v>35323</v>
      </c>
      <c r="M3653" s="419" t="s">
        <v>13992</v>
      </c>
      <c r="N3653" s="419" t="s">
        <v>14178</v>
      </c>
      <c r="O3653" s="419" t="s">
        <v>21009</v>
      </c>
      <c r="P3653" s="419" t="s">
        <v>13989</v>
      </c>
      <c r="Q3653" s="420">
        <v>1</v>
      </c>
      <c r="R3653" s="419" t="s">
        <v>25545</v>
      </c>
      <c r="S3653" s="421"/>
      <c r="T3653" s="421"/>
      <c r="U3653" s="421"/>
    </row>
    <row r="3654" spans="1:21" ht="14.6" x14ac:dyDescent="0.4">
      <c r="A3654" s="419" t="s">
        <v>13987</v>
      </c>
      <c r="B3654" s="419" t="s">
        <v>14179</v>
      </c>
      <c r="C3654" s="419" t="s">
        <v>13988</v>
      </c>
      <c r="D3654" s="419" t="s">
        <v>20772</v>
      </c>
      <c r="E3654" s="419"/>
      <c r="F3654" s="419" t="s">
        <v>20772</v>
      </c>
      <c r="G3654" s="419" t="s">
        <v>20772</v>
      </c>
      <c r="H3654" s="419"/>
      <c r="I3654" s="419" t="s">
        <v>20772</v>
      </c>
      <c r="J3654" s="419" t="s">
        <v>13989</v>
      </c>
      <c r="K3654" s="419" t="s">
        <v>14180</v>
      </c>
      <c r="L3654" s="419" t="s">
        <v>35323</v>
      </c>
      <c r="M3654" s="419" t="s">
        <v>13992</v>
      </c>
      <c r="N3654" s="419" t="s">
        <v>14181</v>
      </c>
      <c r="O3654" s="419" t="s">
        <v>21009</v>
      </c>
      <c r="P3654" s="419" t="s">
        <v>13989</v>
      </c>
      <c r="Q3654" s="420">
        <v>1</v>
      </c>
      <c r="R3654" s="419" t="s">
        <v>25546</v>
      </c>
      <c r="S3654" s="421"/>
      <c r="T3654" s="421"/>
      <c r="U3654" s="421"/>
    </row>
    <row r="3655" spans="1:21" ht="14.6" x14ac:dyDescent="0.4">
      <c r="A3655" s="419" t="s">
        <v>13987</v>
      </c>
      <c r="B3655" s="419" t="s">
        <v>14182</v>
      </c>
      <c r="C3655" s="419" t="s">
        <v>13988</v>
      </c>
      <c r="D3655" s="419" t="s">
        <v>20772</v>
      </c>
      <c r="E3655" s="419"/>
      <c r="F3655" s="419" t="s">
        <v>20772</v>
      </c>
      <c r="G3655" s="419" t="s">
        <v>20772</v>
      </c>
      <c r="H3655" s="419"/>
      <c r="I3655" s="419" t="s">
        <v>20772</v>
      </c>
      <c r="J3655" s="419" t="s">
        <v>13989</v>
      </c>
      <c r="K3655" s="419" t="s">
        <v>14183</v>
      </c>
      <c r="L3655" s="419" t="s">
        <v>35323</v>
      </c>
      <c r="M3655" s="419" t="s">
        <v>13992</v>
      </c>
      <c r="N3655" s="419" t="s">
        <v>14184</v>
      </c>
      <c r="O3655" s="419" t="s">
        <v>21009</v>
      </c>
      <c r="P3655" s="419" t="s">
        <v>13989</v>
      </c>
      <c r="Q3655" s="420">
        <v>1</v>
      </c>
      <c r="R3655" s="419" t="s">
        <v>25547</v>
      </c>
      <c r="S3655" s="421"/>
      <c r="T3655" s="421"/>
      <c r="U3655" s="421"/>
    </row>
    <row r="3656" spans="1:21" ht="14.6" x14ac:dyDescent="0.4">
      <c r="A3656" s="419" t="s">
        <v>13987</v>
      </c>
      <c r="B3656" s="419" t="s">
        <v>14185</v>
      </c>
      <c r="C3656" s="419" t="s">
        <v>13988</v>
      </c>
      <c r="D3656" s="419" t="s">
        <v>20772</v>
      </c>
      <c r="E3656" s="419"/>
      <c r="F3656" s="419" t="s">
        <v>20772</v>
      </c>
      <c r="G3656" s="419" t="s">
        <v>20772</v>
      </c>
      <c r="H3656" s="419"/>
      <c r="I3656" s="419" t="s">
        <v>20772</v>
      </c>
      <c r="J3656" s="419" t="s">
        <v>13989</v>
      </c>
      <c r="K3656" s="419" t="s">
        <v>14186</v>
      </c>
      <c r="L3656" s="419" t="s">
        <v>35323</v>
      </c>
      <c r="M3656" s="419" t="s">
        <v>13992</v>
      </c>
      <c r="N3656" s="419" t="s">
        <v>14187</v>
      </c>
      <c r="O3656" s="419" t="s">
        <v>21009</v>
      </c>
      <c r="P3656" s="419" t="s">
        <v>13989</v>
      </c>
      <c r="Q3656" s="420">
        <v>1</v>
      </c>
      <c r="R3656" s="419" t="s">
        <v>25548</v>
      </c>
      <c r="S3656" s="421"/>
      <c r="T3656" s="421"/>
      <c r="U3656" s="421"/>
    </row>
    <row r="3657" spans="1:21" ht="14.6" x14ac:dyDescent="0.4">
      <c r="A3657" s="419" t="s">
        <v>13987</v>
      </c>
      <c r="B3657" s="419" t="s">
        <v>14188</v>
      </c>
      <c r="C3657" s="419" t="s">
        <v>13988</v>
      </c>
      <c r="D3657" s="419" t="s">
        <v>20772</v>
      </c>
      <c r="E3657" s="419"/>
      <c r="F3657" s="419" t="s">
        <v>20772</v>
      </c>
      <c r="G3657" s="419" t="s">
        <v>20772</v>
      </c>
      <c r="H3657" s="419"/>
      <c r="I3657" s="419" t="s">
        <v>20772</v>
      </c>
      <c r="J3657" s="419" t="s">
        <v>13989</v>
      </c>
      <c r="K3657" s="419" t="s">
        <v>14189</v>
      </c>
      <c r="L3657" s="419" t="s">
        <v>35323</v>
      </c>
      <c r="M3657" s="419" t="s">
        <v>13992</v>
      </c>
      <c r="N3657" s="419" t="s">
        <v>14190</v>
      </c>
      <c r="O3657" s="419" t="s">
        <v>21009</v>
      </c>
      <c r="P3657" s="419" t="s">
        <v>13989</v>
      </c>
      <c r="Q3657" s="420">
        <v>1</v>
      </c>
      <c r="R3657" s="419" t="s">
        <v>25549</v>
      </c>
      <c r="S3657" s="421"/>
      <c r="T3657" s="421"/>
      <c r="U3657" s="421"/>
    </row>
    <row r="3658" spans="1:21" ht="14.6" x14ac:dyDescent="0.4">
      <c r="A3658" s="419" t="s">
        <v>13987</v>
      </c>
      <c r="B3658" s="419" t="s">
        <v>14191</v>
      </c>
      <c r="C3658" s="419" t="s">
        <v>13988</v>
      </c>
      <c r="D3658" s="419" t="s">
        <v>20772</v>
      </c>
      <c r="E3658" s="419"/>
      <c r="F3658" s="419" t="s">
        <v>20772</v>
      </c>
      <c r="G3658" s="419" t="s">
        <v>20772</v>
      </c>
      <c r="H3658" s="419"/>
      <c r="I3658" s="419" t="s">
        <v>20772</v>
      </c>
      <c r="J3658" s="419" t="s">
        <v>13989</v>
      </c>
      <c r="K3658" s="419" t="s">
        <v>14192</v>
      </c>
      <c r="L3658" s="419" t="s">
        <v>35323</v>
      </c>
      <c r="M3658" s="419" t="s">
        <v>13992</v>
      </c>
      <c r="N3658" s="419" t="s">
        <v>14193</v>
      </c>
      <c r="O3658" s="419" t="s">
        <v>21009</v>
      </c>
      <c r="P3658" s="419" t="s">
        <v>13989</v>
      </c>
      <c r="Q3658" s="420">
        <v>1</v>
      </c>
      <c r="R3658" s="419" t="s">
        <v>25550</v>
      </c>
      <c r="S3658" s="421"/>
      <c r="T3658" s="421"/>
      <c r="U3658" s="421"/>
    </row>
    <row r="3659" spans="1:21" ht="14.6" x14ac:dyDescent="0.4">
      <c r="A3659" s="419" t="s">
        <v>13987</v>
      </c>
      <c r="B3659" s="419" t="s">
        <v>14194</v>
      </c>
      <c r="C3659" s="419" t="s">
        <v>13988</v>
      </c>
      <c r="D3659" s="419" t="s">
        <v>20772</v>
      </c>
      <c r="E3659" s="419"/>
      <c r="F3659" s="419" t="s">
        <v>20772</v>
      </c>
      <c r="G3659" s="419" t="s">
        <v>20772</v>
      </c>
      <c r="H3659" s="419"/>
      <c r="I3659" s="419" t="s">
        <v>20772</v>
      </c>
      <c r="J3659" s="419" t="s">
        <v>13989</v>
      </c>
      <c r="K3659" s="419" t="s">
        <v>14195</v>
      </c>
      <c r="L3659" s="419" t="s">
        <v>35323</v>
      </c>
      <c r="M3659" s="419" t="s">
        <v>13992</v>
      </c>
      <c r="N3659" s="419" t="s">
        <v>14196</v>
      </c>
      <c r="O3659" s="419" t="s">
        <v>21009</v>
      </c>
      <c r="P3659" s="419" t="s">
        <v>13989</v>
      </c>
      <c r="Q3659" s="420">
        <v>1</v>
      </c>
      <c r="R3659" s="419" t="s">
        <v>25551</v>
      </c>
      <c r="S3659" s="421"/>
      <c r="T3659" s="421"/>
      <c r="U3659" s="421"/>
    </row>
    <row r="3660" spans="1:21" ht="14.6" x14ac:dyDescent="0.4">
      <c r="A3660" s="419" t="s">
        <v>13987</v>
      </c>
      <c r="B3660" s="419" t="s">
        <v>18330</v>
      </c>
      <c r="C3660" s="419" t="s">
        <v>13988</v>
      </c>
      <c r="D3660" s="419" t="s">
        <v>20772</v>
      </c>
      <c r="E3660" s="419"/>
      <c r="F3660" s="419" t="s">
        <v>20772</v>
      </c>
      <c r="G3660" s="419" t="s">
        <v>20772</v>
      </c>
      <c r="H3660" s="419"/>
      <c r="I3660" s="419" t="s">
        <v>20772</v>
      </c>
      <c r="J3660" s="419" t="s">
        <v>13989</v>
      </c>
      <c r="K3660" s="419" t="s">
        <v>14197</v>
      </c>
      <c r="L3660" s="419" t="s">
        <v>35323</v>
      </c>
      <c r="M3660" s="419" t="s">
        <v>13992</v>
      </c>
      <c r="N3660" s="419" t="s">
        <v>14198</v>
      </c>
      <c r="O3660" s="419" t="s">
        <v>21009</v>
      </c>
      <c r="P3660" s="419" t="s">
        <v>13989</v>
      </c>
      <c r="Q3660" s="420">
        <v>1</v>
      </c>
      <c r="R3660" s="419" t="s">
        <v>25552</v>
      </c>
      <c r="S3660" s="421"/>
      <c r="T3660" s="421"/>
      <c r="U3660" s="421"/>
    </row>
    <row r="3661" spans="1:21" ht="14.6" x14ac:dyDescent="0.4">
      <c r="A3661" s="419" t="s">
        <v>13987</v>
      </c>
      <c r="B3661" s="419" t="s">
        <v>13249</v>
      </c>
      <c r="C3661" s="419" t="s">
        <v>13988</v>
      </c>
      <c r="D3661" s="419" t="s">
        <v>20772</v>
      </c>
      <c r="E3661" s="419"/>
      <c r="F3661" s="419" t="s">
        <v>20772</v>
      </c>
      <c r="G3661" s="419" t="s">
        <v>20772</v>
      </c>
      <c r="H3661" s="419"/>
      <c r="I3661" s="419" t="s">
        <v>20772</v>
      </c>
      <c r="J3661" s="419" t="s">
        <v>13989</v>
      </c>
      <c r="K3661" s="419" t="s">
        <v>14199</v>
      </c>
      <c r="L3661" s="419" t="s">
        <v>35323</v>
      </c>
      <c r="M3661" s="419" t="s">
        <v>13992</v>
      </c>
      <c r="N3661" s="419" t="s">
        <v>14200</v>
      </c>
      <c r="O3661" s="419" t="s">
        <v>21009</v>
      </c>
      <c r="P3661" s="419" t="s">
        <v>13989</v>
      </c>
      <c r="Q3661" s="420">
        <v>1</v>
      </c>
      <c r="R3661" s="419" t="s">
        <v>25553</v>
      </c>
      <c r="S3661" s="421"/>
      <c r="T3661" s="421"/>
      <c r="U3661" s="421"/>
    </row>
    <row r="3662" spans="1:21" ht="14.6" x14ac:dyDescent="0.4">
      <c r="A3662" s="428" t="s">
        <v>13987</v>
      </c>
      <c r="B3662" s="428" t="s">
        <v>14201</v>
      </c>
      <c r="C3662" s="428" t="s">
        <v>13988</v>
      </c>
      <c r="D3662" s="428" t="s">
        <v>20148</v>
      </c>
      <c r="E3662" s="428"/>
      <c r="F3662" s="428" t="s">
        <v>39419</v>
      </c>
      <c r="G3662" s="428" t="s">
        <v>20184</v>
      </c>
      <c r="H3662" s="428"/>
      <c r="I3662" s="428" t="s">
        <v>19368</v>
      </c>
      <c r="J3662" s="428" t="s">
        <v>13989</v>
      </c>
      <c r="K3662" s="428" t="s">
        <v>14202</v>
      </c>
      <c r="L3662" s="428" t="s">
        <v>35323</v>
      </c>
      <c r="M3662" s="428" t="s">
        <v>13992</v>
      </c>
      <c r="N3662" s="428" t="s">
        <v>14203</v>
      </c>
      <c r="O3662" s="428" t="s">
        <v>21297</v>
      </c>
      <c r="P3662" s="428" t="s">
        <v>13989</v>
      </c>
      <c r="Q3662" s="425">
        <v>1</v>
      </c>
      <c r="R3662" s="428" t="s">
        <v>25480</v>
      </c>
      <c r="S3662" s="424"/>
      <c r="T3662" s="424"/>
      <c r="U3662" s="424"/>
    </row>
    <row r="3663" spans="1:21" ht="14.6" x14ac:dyDescent="0.4">
      <c r="A3663" s="419" t="s">
        <v>13987</v>
      </c>
      <c r="B3663" s="419" t="s">
        <v>14204</v>
      </c>
      <c r="C3663" s="419" t="s">
        <v>13988</v>
      </c>
      <c r="D3663" s="419" t="s">
        <v>20772</v>
      </c>
      <c r="E3663" s="419"/>
      <c r="F3663" s="419" t="s">
        <v>20772</v>
      </c>
      <c r="G3663" s="419" t="s">
        <v>20772</v>
      </c>
      <c r="H3663" s="419"/>
      <c r="I3663" s="419" t="s">
        <v>20772</v>
      </c>
      <c r="J3663" s="419" t="s">
        <v>13989</v>
      </c>
      <c r="K3663" s="419" t="s">
        <v>14205</v>
      </c>
      <c r="L3663" s="419" t="s">
        <v>35323</v>
      </c>
      <c r="M3663" s="419" t="s">
        <v>13992</v>
      </c>
      <c r="N3663" s="419" t="s">
        <v>14206</v>
      </c>
      <c r="O3663" s="419" t="s">
        <v>21021</v>
      </c>
      <c r="P3663" s="419" t="s">
        <v>13989</v>
      </c>
      <c r="Q3663" s="420">
        <v>1</v>
      </c>
      <c r="R3663" s="419" t="s">
        <v>25554</v>
      </c>
      <c r="S3663" s="421"/>
      <c r="T3663" s="421"/>
      <c r="U3663" s="421"/>
    </row>
    <row r="3664" spans="1:21" ht="14.6" x14ac:dyDescent="0.4">
      <c r="A3664" s="419" t="s">
        <v>13987</v>
      </c>
      <c r="B3664" s="419" t="s">
        <v>39420</v>
      </c>
      <c r="C3664" s="419" t="s">
        <v>13988</v>
      </c>
      <c r="D3664" s="419" t="s">
        <v>20772</v>
      </c>
      <c r="E3664" s="419"/>
      <c r="F3664" s="419" t="s">
        <v>20772</v>
      </c>
      <c r="G3664" s="419" t="s">
        <v>20772</v>
      </c>
      <c r="H3664" s="419"/>
      <c r="I3664" s="419" t="s">
        <v>20772</v>
      </c>
      <c r="J3664" s="419" t="s">
        <v>13989</v>
      </c>
      <c r="K3664" s="419" t="s">
        <v>14207</v>
      </c>
      <c r="L3664" s="419" t="s">
        <v>35323</v>
      </c>
      <c r="M3664" s="419" t="s">
        <v>13992</v>
      </c>
      <c r="N3664" s="419" t="s">
        <v>14208</v>
      </c>
      <c r="O3664" s="419" t="s">
        <v>21020</v>
      </c>
      <c r="P3664" s="419" t="s">
        <v>13989</v>
      </c>
      <c r="Q3664" s="420">
        <v>1</v>
      </c>
      <c r="R3664" s="419" t="s">
        <v>25555</v>
      </c>
      <c r="S3664" s="421"/>
      <c r="T3664" s="421"/>
      <c r="U3664" s="421"/>
    </row>
    <row r="3665" spans="1:21" ht="14.6" x14ac:dyDescent="0.4">
      <c r="A3665" s="419" t="s">
        <v>13987</v>
      </c>
      <c r="B3665" s="419" t="s">
        <v>39421</v>
      </c>
      <c r="C3665" s="419" t="s">
        <v>13988</v>
      </c>
      <c r="D3665" s="419" t="s">
        <v>20772</v>
      </c>
      <c r="E3665" s="419"/>
      <c r="F3665" s="419" t="s">
        <v>20772</v>
      </c>
      <c r="G3665" s="419" t="s">
        <v>20772</v>
      </c>
      <c r="H3665" s="419"/>
      <c r="I3665" s="419" t="s">
        <v>20772</v>
      </c>
      <c r="J3665" s="419" t="s">
        <v>13989</v>
      </c>
      <c r="K3665" s="419" t="s">
        <v>14209</v>
      </c>
      <c r="L3665" s="419" t="s">
        <v>35323</v>
      </c>
      <c r="M3665" s="419" t="s">
        <v>13992</v>
      </c>
      <c r="N3665" s="419" t="s">
        <v>14210</v>
      </c>
      <c r="O3665" s="419" t="s">
        <v>21018</v>
      </c>
      <c r="P3665" s="419" t="s">
        <v>13989</v>
      </c>
      <c r="Q3665" s="420">
        <v>1</v>
      </c>
      <c r="R3665" s="419" t="s">
        <v>25556</v>
      </c>
      <c r="S3665" s="421"/>
      <c r="T3665" s="421"/>
      <c r="U3665" s="421"/>
    </row>
    <row r="3666" spans="1:21" ht="14.6" x14ac:dyDescent="0.4">
      <c r="A3666" s="422" t="s">
        <v>13987</v>
      </c>
      <c r="B3666" s="422" t="s">
        <v>31517</v>
      </c>
      <c r="C3666" s="422" t="s">
        <v>13988</v>
      </c>
      <c r="D3666" s="422" t="s">
        <v>20148</v>
      </c>
      <c r="E3666" s="422"/>
      <c r="F3666" s="422" t="s">
        <v>39422</v>
      </c>
      <c r="G3666" s="422" t="s">
        <v>20155</v>
      </c>
      <c r="H3666" s="422"/>
      <c r="I3666" s="422" t="s">
        <v>17933</v>
      </c>
      <c r="J3666" s="422" t="s">
        <v>13989</v>
      </c>
      <c r="K3666" s="422" t="s">
        <v>14211</v>
      </c>
      <c r="L3666" s="422" t="s">
        <v>35323</v>
      </c>
      <c r="M3666" s="422" t="s">
        <v>13992</v>
      </c>
      <c r="N3666" s="422" t="s">
        <v>14212</v>
      </c>
      <c r="O3666" s="422" t="s">
        <v>21137</v>
      </c>
      <c r="P3666" s="422" t="s">
        <v>13989</v>
      </c>
      <c r="Q3666" s="423">
        <v>1</v>
      </c>
      <c r="R3666" s="422" t="s">
        <v>25557</v>
      </c>
      <c r="S3666" s="424"/>
      <c r="T3666" s="424"/>
      <c r="U3666" s="424"/>
    </row>
    <row r="3667" spans="1:21" ht="14.6" x14ac:dyDescent="0.4">
      <c r="A3667" s="419" t="s">
        <v>13987</v>
      </c>
      <c r="B3667" s="419" t="s">
        <v>39423</v>
      </c>
      <c r="C3667" s="419" t="s">
        <v>13988</v>
      </c>
      <c r="D3667" s="419" t="s">
        <v>20772</v>
      </c>
      <c r="E3667" s="419"/>
      <c r="F3667" s="419" t="s">
        <v>20772</v>
      </c>
      <c r="G3667" s="419" t="s">
        <v>20772</v>
      </c>
      <c r="H3667" s="419"/>
      <c r="I3667" s="419" t="s">
        <v>20772</v>
      </c>
      <c r="J3667" s="419" t="s">
        <v>13989</v>
      </c>
      <c r="K3667" s="419" t="s">
        <v>14213</v>
      </c>
      <c r="L3667" s="419" t="s">
        <v>35323</v>
      </c>
      <c r="M3667" s="419" t="s">
        <v>13992</v>
      </c>
      <c r="N3667" s="419" t="s">
        <v>14214</v>
      </c>
      <c r="O3667" s="419" t="s">
        <v>21024</v>
      </c>
      <c r="P3667" s="419" t="s">
        <v>13989</v>
      </c>
      <c r="Q3667" s="420">
        <v>1</v>
      </c>
      <c r="R3667" s="419" t="s">
        <v>25558</v>
      </c>
      <c r="S3667" s="421"/>
      <c r="T3667" s="421"/>
      <c r="U3667" s="421"/>
    </row>
    <row r="3668" spans="1:21" ht="14.6" x14ac:dyDescent="0.4">
      <c r="A3668" s="419" t="s">
        <v>13987</v>
      </c>
      <c r="B3668" s="419" t="s">
        <v>14215</v>
      </c>
      <c r="C3668" s="419" t="s">
        <v>13988</v>
      </c>
      <c r="D3668" s="419" t="s">
        <v>20772</v>
      </c>
      <c r="E3668" s="419"/>
      <c r="F3668" s="419" t="s">
        <v>20772</v>
      </c>
      <c r="G3668" s="419" t="s">
        <v>20772</v>
      </c>
      <c r="H3668" s="419"/>
      <c r="I3668" s="419" t="s">
        <v>20772</v>
      </c>
      <c r="J3668" s="419" t="s">
        <v>13989</v>
      </c>
      <c r="K3668" s="419" t="s">
        <v>14216</v>
      </c>
      <c r="L3668" s="419" t="s">
        <v>35323</v>
      </c>
      <c r="M3668" s="419" t="s">
        <v>13992</v>
      </c>
      <c r="N3668" s="419" t="s">
        <v>14217</v>
      </c>
      <c r="O3668" s="419" t="s">
        <v>21019</v>
      </c>
      <c r="P3668" s="419" t="s">
        <v>13989</v>
      </c>
      <c r="Q3668" s="420">
        <v>1</v>
      </c>
      <c r="R3668" s="419" t="s">
        <v>25559</v>
      </c>
      <c r="S3668" s="421"/>
      <c r="T3668" s="421"/>
      <c r="U3668" s="421"/>
    </row>
    <row r="3669" spans="1:21" ht="14.6" x14ac:dyDescent="0.4">
      <c r="A3669" s="416" t="s">
        <v>13987</v>
      </c>
      <c r="B3669" s="416" t="s">
        <v>33383</v>
      </c>
      <c r="C3669" s="416" t="s">
        <v>13988</v>
      </c>
      <c r="D3669" s="416" t="s">
        <v>20772</v>
      </c>
      <c r="E3669" s="416"/>
      <c r="F3669" s="416" t="s">
        <v>20772</v>
      </c>
      <c r="G3669" s="416" t="s">
        <v>20772</v>
      </c>
      <c r="H3669" s="416"/>
      <c r="I3669" s="416" t="s">
        <v>20772</v>
      </c>
      <c r="J3669" s="416" t="s">
        <v>13989</v>
      </c>
      <c r="K3669" s="416" t="s">
        <v>33384</v>
      </c>
      <c r="L3669" s="416" t="s">
        <v>35332</v>
      </c>
      <c r="M3669" s="416" t="s">
        <v>33384</v>
      </c>
      <c r="N3669" s="416" t="s">
        <v>13991</v>
      </c>
      <c r="O3669" s="416" t="s">
        <v>21009</v>
      </c>
      <c r="P3669" s="416" t="s">
        <v>13989</v>
      </c>
      <c r="Q3669" s="417">
        <v>0</v>
      </c>
      <c r="R3669" s="416" t="s">
        <v>25480</v>
      </c>
      <c r="S3669" s="418"/>
      <c r="T3669" s="418"/>
      <c r="U3669" s="418"/>
    </row>
    <row r="3670" spans="1:21" ht="14.6" x14ac:dyDescent="0.4">
      <c r="A3670" s="416" t="s">
        <v>13987</v>
      </c>
      <c r="B3670" s="416" t="s">
        <v>33385</v>
      </c>
      <c r="C3670" s="416" t="s">
        <v>13988</v>
      </c>
      <c r="D3670" s="416" t="s">
        <v>20772</v>
      </c>
      <c r="E3670" s="416"/>
      <c r="F3670" s="416" t="s">
        <v>20772</v>
      </c>
      <c r="G3670" s="416" t="s">
        <v>20772</v>
      </c>
      <c r="H3670" s="416"/>
      <c r="I3670" s="416" t="s">
        <v>20772</v>
      </c>
      <c r="J3670" s="416" t="s">
        <v>13989</v>
      </c>
      <c r="K3670" s="416" t="s">
        <v>33386</v>
      </c>
      <c r="L3670" s="416" t="s">
        <v>35332</v>
      </c>
      <c r="M3670" s="416" t="s">
        <v>33386</v>
      </c>
      <c r="N3670" s="416" t="s">
        <v>13991</v>
      </c>
      <c r="O3670" s="416" t="s">
        <v>21009</v>
      </c>
      <c r="P3670" s="416" t="s">
        <v>13989</v>
      </c>
      <c r="Q3670" s="417">
        <v>0</v>
      </c>
      <c r="R3670" s="416" t="s">
        <v>25480</v>
      </c>
      <c r="S3670" s="418"/>
      <c r="T3670" s="418"/>
      <c r="U3670" s="418"/>
    </row>
    <row r="3671" spans="1:21" ht="14.6" x14ac:dyDescent="0.4">
      <c r="A3671" s="416" t="s">
        <v>13987</v>
      </c>
      <c r="B3671" s="416" t="s">
        <v>33387</v>
      </c>
      <c r="C3671" s="416" t="s">
        <v>13988</v>
      </c>
      <c r="D3671" s="416" t="s">
        <v>20772</v>
      </c>
      <c r="E3671" s="416"/>
      <c r="F3671" s="416" t="s">
        <v>20772</v>
      </c>
      <c r="G3671" s="416" t="s">
        <v>20772</v>
      </c>
      <c r="H3671" s="416"/>
      <c r="I3671" s="416" t="s">
        <v>20772</v>
      </c>
      <c r="J3671" s="416" t="s">
        <v>13989</v>
      </c>
      <c r="K3671" s="416" t="s">
        <v>33388</v>
      </c>
      <c r="L3671" s="416" t="s">
        <v>35332</v>
      </c>
      <c r="M3671" s="416" t="s">
        <v>33388</v>
      </c>
      <c r="N3671" s="416" t="s">
        <v>13991</v>
      </c>
      <c r="O3671" s="416" t="s">
        <v>21009</v>
      </c>
      <c r="P3671" s="416" t="s">
        <v>13989</v>
      </c>
      <c r="Q3671" s="417">
        <v>0</v>
      </c>
      <c r="R3671" s="416" t="s">
        <v>25480</v>
      </c>
      <c r="S3671" s="418"/>
      <c r="T3671" s="418"/>
      <c r="U3671" s="418"/>
    </row>
    <row r="3672" spans="1:21" ht="14.6" x14ac:dyDescent="0.4">
      <c r="A3672" s="416" t="s">
        <v>13987</v>
      </c>
      <c r="B3672" s="416" t="s">
        <v>33389</v>
      </c>
      <c r="C3672" s="416" t="s">
        <v>13988</v>
      </c>
      <c r="D3672" s="416" t="s">
        <v>20772</v>
      </c>
      <c r="E3672" s="416"/>
      <c r="F3672" s="416" t="s">
        <v>20772</v>
      </c>
      <c r="G3672" s="416" t="s">
        <v>20772</v>
      </c>
      <c r="H3672" s="416"/>
      <c r="I3672" s="416" t="s">
        <v>20772</v>
      </c>
      <c r="J3672" s="416" t="s">
        <v>13989</v>
      </c>
      <c r="K3672" s="416" t="s">
        <v>33390</v>
      </c>
      <c r="L3672" s="416" t="s">
        <v>35332</v>
      </c>
      <c r="M3672" s="416" t="s">
        <v>33390</v>
      </c>
      <c r="N3672" s="416" t="s">
        <v>13991</v>
      </c>
      <c r="O3672" s="416" t="s">
        <v>32479</v>
      </c>
      <c r="P3672" s="416" t="s">
        <v>13989</v>
      </c>
      <c r="Q3672" s="417">
        <v>0</v>
      </c>
      <c r="R3672" s="416" t="s">
        <v>25480</v>
      </c>
      <c r="S3672" s="418"/>
      <c r="T3672" s="418"/>
      <c r="U3672" s="418"/>
    </row>
    <row r="3673" spans="1:21" ht="14.6" x14ac:dyDescent="0.4">
      <c r="A3673" s="419" t="s">
        <v>13987</v>
      </c>
      <c r="B3673" s="419" t="s">
        <v>39424</v>
      </c>
      <c r="C3673" s="419" t="s">
        <v>13988</v>
      </c>
      <c r="D3673" s="419" t="s">
        <v>20148</v>
      </c>
      <c r="E3673" s="419"/>
      <c r="F3673" s="419" t="s">
        <v>39425</v>
      </c>
      <c r="G3673" s="419" t="s">
        <v>20248</v>
      </c>
      <c r="H3673" s="419"/>
      <c r="I3673" s="419" t="s">
        <v>17972</v>
      </c>
      <c r="J3673" s="419" t="s">
        <v>20258</v>
      </c>
      <c r="K3673" s="419" t="s">
        <v>14218</v>
      </c>
      <c r="L3673" s="419" t="s">
        <v>35323</v>
      </c>
      <c r="M3673" s="419" t="s">
        <v>19377</v>
      </c>
      <c r="N3673" s="419" t="s">
        <v>14219</v>
      </c>
      <c r="O3673" s="419" t="s">
        <v>22250</v>
      </c>
      <c r="P3673" s="419" t="s">
        <v>13989</v>
      </c>
      <c r="Q3673" s="425">
        <v>1</v>
      </c>
      <c r="R3673" s="419" t="s">
        <v>25560</v>
      </c>
      <c r="S3673" s="424"/>
      <c r="T3673" s="424"/>
      <c r="U3673" s="424"/>
    </row>
    <row r="3674" spans="1:21" ht="14.6" x14ac:dyDescent="0.4">
      <c r="A3674" s="419" t="s">
        <v>13987</v>
      </c>
      <c r="B3674" s="419" t="s">
        <v>14220</v>
      </c>
      <c r="C3674" s="419" t="s">
        <v>13988</v>
      </c>
      <c r="D3674" s="419" t="s">
        <v>20148</v>
      </c>
      <c r="E3674" s="419"/>
      <c r="F3674" s="419" t="s">
        <v>39426</v>
      </c>
      <c r="G3674" s="419" t="s">
        <v>20248</v>
      </c>
      <c r="H3674" s="419"/>
      <c r="I3674" s="419" t="s">
        <v>20139</v>
      </c>
      <c r="J3674" s="419" t="s">
        <v>20258</v>
      </c>
      <c r="K3674" s="419" t="s">
        <v>14221</v>
      </c>
      <c r="L3674" s="419" t="s">
        <v>35323</v>
      </c>
      <c r="M3674" s="419" t="s">
        <v>19377</v>
      </c>
      <c r="N3674" s="419" t="s">
        <v>14222</v>
      </c>
      <c r="O3674" s="419" t="s">
        <v>21054</v>
      </c>
      <c r="P3674" s="419" t="s">
        <v>13989</v>
      </c>
      <c r="Q3674" s="425">
        <v>1</v>
      </c>
      <c r="R3674" s="419" t="s">
        <v>25561</v>
      </c>
      <c r="S3674" s="424"/>
      <c r="T3674" s="424"/>
      <c r="U3674" s="424"/>
    </row>
    <row r="3675" spans="1:21" ht="14.6" x14ac:dyDescent="0.4">
      <c r="A3675" s="419" t="s">
        <v>13987</v>
      </c>
      <c r="B3675" s="419" t="s">
        <v>39427</v>
      </c>
      <c r="C3675" s="419" t="s">
        <v>13988</v>
      </c>
      <c r="D3675" s="419" t="s">
        <v>20148</v>
      </c>
      <c r="E3675" s="419"/>
      <c r="F3675" s="419" t="s">
        <v>39428</v>
      </c>
      <c r="G3675" s="419" t="s">
        <v>20248</v>
      </c>
      <c r="H3675" s="419"/>
      <c r="I3675" s="419" t="s">
        <v>19341</v>
      </c>
      <c r="J3675" s="419" t="s">
        <v>20258</v>
      </c>
      <c r="K3675" s="419" t="s">
        <v>14223</v>
      </c>
      <c r="L3675" s="419" t="s">
        <v>35323</v>
      </c>
      <c r="M3675" s="419" t="s">
        <v>19377</v>
      </c>
      <c r="N3675" s="419" t="s">
        <v>14224</v>
      </c>
      <c r="O3675" s="419" t="s">
        <v>21143</v>
      </c>
      <c r="P3675" s="419" t="s">
        <v>13989</v>
      </c>
      <c r="Q3675" s="425">
        <v>1</v>
      </c>
      <c r="R3675" s="419" t="s">
        <v>25562</v>
      </c>
      <c r="S3675" s="424"/>
      <c r="T3675" s="424"/>
      <c r="U3675" s="424"/>
    </row>
    <row r="3676" spans="1:21" ht="14.6" x14ac:dyDescent="0.4">
      <c r="A3676" s="419" t="s">
        <v>13987</v>
      </c>
      <c r="B3676" s="419" t="s">
        <v>39429</v>
      </c>
      <c r="C3676" s="419" t="s">
        <v>13988</v>
      </c>
      <c r="D3676" s="419" t="s">
        <v>20148</v>
      </c>
      <c r="E3676" s="419"/>
      <c r="F3676" s="419" t="s">
        <v>39430</v>
      </c>
      <c r="G3676" s="419" t="s">
        <v>19396</v>
      </c>
      <c r="H3676" s="419"/>
      <c r="I3676" s="419" t="s">
        <v>19441</v>
      </c>
      <c r="J3676" s="419" t="s">
        <v>20258</v>
      </c>
      <c r="K3676" s="419" t="s">
        <v>14225</v>
      </c>
      <c r="L3676" s="419" t="s">
        <v>35323</v>
      </c>
      <c r="M3676" s="419" t="s">
        <v>19398</v>
      </c>
      <c r="N3676" s="419" t="s">
        <v>14226</v>
      </c>
      <c r="O3676" s="419" t="s">
        <v>21062</v>
      </c>
      <c r="P3676" s="419" t="s">
        <v>13989</v>
      </c>
      <c r="Q3676" s="425">
        <v>1</v>
      </c>
      <c r="R3676" s="419" t="s">
        <v>25563</v>
      </c>
      <c r="S3676" s="424"/>
      <c r="T3676" s="424"/>
      <c r="U3676" s="424"/>
    </row>
    <row r="3677" spans="1:21" ht="14.6" x14ac:dyDescent="0.4">
      <c r="A3677" s="419" t="s">
        <v>13987</v>
      </c>
      <c r="B3677" s="419" t="s">
        <v>39431</v>
      </c>
      <c r="C3677" s="419" t="s">
        <v>13988</v>
      </c>
      <c r="D3677" s="419" t="s">
        <v>20148</v>
      </c>
      <c r="E3677" s="419"/>
      <c r="F3677" s="419" t="s">
        <v>39432</v>
      </c>
      <c r="G3677" s="419" t="s">
        <v>19396</v>
      </c>
      <c r="H3677" s="419"/>
      <c r="I3677" s="419" t="s">
        <v>20271</v>
      </c>
      <c r="J3677" s="419" t="s">
        <v>20258</v>
      </c>
      <c r="K3677" s="419" t="s">
        <v>14227</v>
      </c>
      <c r="L3677" s="419" t="s">
        <v>35323</v>
      </c>
      <c r="M3677" s="419" t="s">
        <v>19398</v>
      </c>
      <c r="N3677" s="419" t="s">
        <v>14228</v>
      </c>
      <c r="O3677" s="419" t="s">
        <v>21062</v>
      </c>
      <c r="P3677" s="419" t="s">
        <v>13989</v>
      </c>
      <c r="Q3677" s="425">
        <v>1</v>
      </c>
      <c r="R3677" s="419" t="s">
        <v>25564</v>
      </c>
      <c r="S3677" s="424"/>
      <c r="T3677" s="424"/>
      <c r="U3677" s="424"/>
    </row>
    <row r="3678" spans="1:21" ht="14.6" x14ac:dyDescent="0.4">
      <c r="A3678" s="419" t="s">
        <v>13987</v>
      </c>
      <c r="B3678" s="419" t="s">
        <v>39433</v>
      </c>
      <c r="C3678" s="419" t="s">
        <v>13988</v>
      </c>
      <c r="D3678" s="419" t="s">
        <v>20148</v>
      </c>
      <c r="E3678" s="419"/>
      <c r="F3678" s="419" t="s">
        <v>39434</v>
      </c>
      <c r="G3678" s="419" t="s">
        <v>19396</v>
      </c>
      <c r="H3678" s="419"/>
      <c r="I3678" s="419" t="s">
        <v>17926</v>
      </c>
      <c r="J3678" s="419" t="s">
        <v>20258</v>
      </c>
      <c r="K3678" s="419" t="s">
        <v>14229</v>
      </c>
      <c r="L3678" s="419" t="s">
        <v>35323</v>
      </c>
      <c r="M3678" s="419" t="s">
        <v>19398</v>
      </c>
      <c r="N3678" s="419" t="s">
        <v>14230</v>
      </c>
      <c r="O3678" s="419" t="s">
        <v>21062</v>
      </c>
      <c r="P3678" s="419" t="s">
        <v>13989</v>
      </c>
      <c r="Q3678" s="425">
        <v>1</v>
      </c>
      <c r="R3678" s="419" t="s">
        <v>25565</v>
      </c>
      <c r="S3678" s="424"/>
      <c r="T3678" s="424"/>
      <c r="U3678" s="424"/>
    </row>
    <row r="3679" spans="1:21" ht="14.6" x14ac:dyDescent="0.4">
      <c r="A3679" s="419" t="s">
        <v>13987</v>
      </c>
      <c r="B3679" s="419" t="s">
        <v>39435</v>
      </c>
      <c r="C3679" s="419" t="s">
        <v>13988</v>
      </c>
      <c r="D3679" s="419" t="s">
        <v>20148</v>
      </c>
      <c r="E3679" s="419"/>
      <c r="F3679" s="419" t="s">
        <v>39436</v>
      </c>
      <c r="G3679" s="419" t="s">
        <v>19396</v>
      </c>
      <c r="H3679" s="419"/>
      <c r="I3679" s="419" t="s">
        <v>18069</v>
      </c>
      <c r="J3679" s="419" t="s">
        <v>20258</v>
      </c>
      <c r="K3679" s="419" t="s">
        <v>14231</v>
      </c>
      <c r="L3679" s="419" t="s">
        <v>35323</v>
      </c>
      <c r="M3679" s="419" t="s">
        <v>19398</v>
      </c>
      <c r="N3679" s="419" t="s">
        <v>14232</v>
      </c>
      <c r="O3679" s="419" t="s">
        <v>21062</v>
      </c>
      <c r="P3679" s="419" t="s">
        <v>13989</v>
      </c>
      <c r="Q3679" s="425">
        <v>1</v>
      </c>
      <c r="R3679" s="419" t="s">
        <v>25566</v>
      </c>
      <c r="S3679" s="424"/>
      <c r="T3679" s="424"/>
      <c r="U3679" s="424"/>
    </row>
    <row r="3680" spans="1:21" ht="14.6" x14ac:dyDescent="0.4">
      <c r="A3680" s="419" t="s">
        <v>13987</v>
      </c>
      <c r="B3680" s="419" t="s">
        <v>39437</v>
      </c>
      <c r="C3680" s="419" t="s">
        <v>13988</v>
      </c>
      <c r="D3680" s="419" t="s">
        <v>20148</v>
      </c>
      <c r="E3680" s="419"/>
      <c r="F3680" s="419" t="s">
        <v>39438</v>
      </c>
      <c r="G3680" s="419" t="s">
        <v>19396</v>
      </c>
      <c r="H3680" s="419"/>
      <c r="I3680" s="419" t="s">
        <v>18002</v>
      </c>
      <c r="J3680" s="419" t="s">
        <v>20258</v>
      </c>
      <c r="K3680" s="419" t="s">
        <v>14233</v>
      </c>
      <c r="L3680" s="419" t="s">
        <v>35323</v>
      </c>
      <c r="M3680" s="419" t="s">
        <v>19398</v>
      </c>
      <c r="N3680" s="419" t="s">
        <v>14234</v>
      </c>
      <c r="O3680" s="419" t="s">
        <v>21062</v>
      </c>
      <c r="P3680" s="419" t="s">
        <v>13989</v>
      </c>
      <c r="Q3680" s="425">
        <v>1</v>
      </c>
      <c r="R3680" s="419" t="s">
        <v>25567</v>
      </c>
      <c r="S3680" s="424"/>
      <c r="T3680" s="424"/>
      <c r="U3680" s="424"/>
    </row>
    <row r="3681" spans="1:21" ht="14.6" x14ac:dyDescent="0.4">
      <c r="A3681" s="419" t="s">
        <v>13987</v>
      </c>
      <c r="B3681" s="419" t="s">
        <v>39439</v>
      </c>
      <c r="C3681" s="419" t="s">
        <v>13988</v>
      </c>
      <c r="D3681" s="419" t="s">
        <v>20148</v>
      </c>
      <c r="E3681" s="419"/>
      <c r="F3681" s="419" t="s">
        <v>39440</v>
      </c>
      <c r="G3681" s="419" t="s">
        <v>19396</v>
      </c>
      <c r="H3681" s="419"/>
      <c r="I3681" s="419" t="s">
        <v>19375</v>
      </c>
      <c r="J3681" s="419" t="s">
        <v>20258</v>
      </c>
      <c r="K3681" s="419" t="s">
        <v>14235</v>
      </c>
      <c r="L3681" s="419" t="s">
        <v>35323</v>
      </c>
      <c r="M3681" s="419" t="s">
        <v>19398</v>
      </c>
      <c r="N3681" s="419" t="s">
        <v>14236</v>
      </c>
      <c r="O3681" s="419" t="s">
        <v>21062</v>
      </c>
      <c r="P3681" s="419" t="s">
        <v>13989</v>
      </c>
      <c r="Q3681" s="425">
        <v>1</v>
      </c>
      <c r="R3681" s="419" t="s">
        <v>25568</v>
      </c>
      <c r="S3681" s="424"/>
      <c r="T3681" s="424"/>
      <c r="U3681" s="424"/>
    </row>
    <row r="3682" spans="1:21" ht="14.6" x14ac:dyDescent="0.4">
      <c r="A3682" s="419" t="s">
        <v>13987</v>
      </c>
      <c r="B3682" s="419" t="s">
        <v>39441</v>
      </c>
      <c r="C3682" s="419" t="s">
        <v>13988</v>
      </c>
      <c r="D3682" s="419" t="s">
        <v>20148</v>
      </c>
      <c r="E3682" s="419"/>
      <c r="F3682" s="419" t="s">
        <v>39442</v>
      </c>
      <c r="G3682" s="419" t="s">
        <v>19396</v>
      </c>
      <c r="H3682" s="419"/>
      <c r="I3682" s="419" t="s">
        <v>20185</v>
      </c>
      <c r="J3682" s="419" t="s">
        <v>20258</v>
      </c>
      <c r="K3682" s="419" t="s">
        <v>14237</v>
      </c>
      <c r="L3682" s="419" t="s">
        <v>35323</v>
      </c>
      <c r="M3682" s="419" t="s">
        <v>19398</v>
      </c>
      <c r="N3682" s="419" t="s">
        <v>14238</v>
      </c>
      <c r="O3682" s="419" t="s">
        <v>21062</v>
      </c>
      <c r="P3682" s="419" t="s">
        <v>13989</v>
      </c>
      <c r="Q3682" s="425">
        <v>1</v>
      </c>
      <c r="R3682" s="419" t="s">
        <v>25569</v>
      </c>
      <c r="S3682" s="424"/>
      <c r="T3682" s="424"/>
      <c r="U3682" s="424"/>
    </row>
    <row r="3683" spans="1:21" ht="14.6" x14ac:dyDescent="0.4">
      <c r="A3683" s="419" t="s">
        <v>13987</v>
      </c>
      <c r="B3683" s="419" t="s">
        <v>39443</v>
      </c>
      <c r="C3683" s="419" t="s">
        <v>13988</v>
      </c>
      <c r="D3683" s="419" t="s">
        <v>20148</v>
      </c>
      <c r="E3683" s="419"/>
      <c r="F3683" s="419" t="s">
        <v>39444</v>
      </c>
      <c r="G3683" s="419" t="s">
        <v>19396</v>
      </c>
      <c r="H3683" s="419"/>
      <c r="I3683" s="419" t="s">
        <v>19318</v>
      </c>
      <c r="J3683" s="419" t="s">
        <v>20258</v>
      </c>
      <c r="K3683" s="419" t="s">
        <v>14239</v>
      </c>
      <c r="L3683" s="419" t="s">
        <v>35323</v>
      </c>
      <c r="M3683" s="419" t="s">
        <v>19398</v>
      </c>
      <c r="N3683" s="419" t="s">
        <v>14240</v>
      </c>
      <c r="O3683" s="419" t="s">
        <v>21062</v>
      </c>
      <c r="P3683" s="419" t="s">
        <v>13989</v>
      </c>
      <c r="Q3683" s="425">
        <v>1</v>
      </c>
      <c r="R3683" s="419" t="s">
        <v>25570</v>
      </c>
      <c r="S3683" s="424"/>
      <c r="T3683" s="424"/>
      <c r="U3683" s="424"/>
    </row>
    <row r="3684" spans="1:21" ht="14.6" x14ac:dyDescent="0.4">
      <c r="A3684" s="419" t="s">
        <v>13987</v>
      </c>
      <c r="B3684" s="419" t="s">
        <v>35738</v>
      </c>
      <c r="C3684" s="419" t="s">
        <v>13988</v>
      </c>
      <c r="D3684" s="419" t="s">
        <v>20148</v>
      </c>
      <c r="E3684" s="419"/>
      <c r="F3684" s="419" t="s">
        <v>39445</v>
      </c>
      <c r="G3684" s="419" t="s">
        <v>19396</v>
      </c>
      <c r="H3684" s="419"/>
      <c r="I3684" s="419" t="s">
        <v>20214</v>
      </c>
      <c r="J3684" s="419" t="s">
        <v>20258</v>
      </c>
      <c r="K3684" s="419" t="s">
        <v>14241</v>
      </c>
      <c r="L3684" s="419" t="s">
        <v>35323</v>
      </c>
      <c r="M3684" s="419" t="s">
        <v>19398</v>
      </c>
      <c r="N3684" s="419" t="s">
        <v>14242</v>
      </c>
      <c r="O3684" s="419" t="s">
        <v>21062</v>
      </c>
      <c r="P3684" s="419" t="s">
        <v>13989</v>
      </c>
      <c r="Q3684" s="425">
        <v>1</v>
      </c>
      <c r="R3684" s="419" t="s">
        <v>25571</v>
      </c>
      <c r="S3684" s="424"/>
      <c r="T3684" s="424"/>
      <c r="U3684" s="424"/>
    </row>
    <row r="3685" spans="1:21" ht="14.6" x14ac:dyDescent="0.4">
      <c r="A3685" s="419" t="s">
        <v>13987</v>
      </c>
      <c r="B3685" s="419" t="s">
        <v>39446</v>
      </c>
      <c r="C3685" s="419" t="s">
        <v>13988</v>
      </c>
      <c r="D3685" s="419" t="s">
        <v>20148</v>
      </c>
      <c r="E3685" s="419"/>
      <c r="F3685" s="419" t="s">
        <v>39447</v>
      </c>
      <c r="G3685" s="419" t="s">
        <v>19396</v>
      </c>
      <c r="H3685" s="419"/>
      <c r="I3685" s="419" t="s">
        <v>20271</v>
      </c>
      <c r="J3685" s="419" t="s">
        <v>20258</v>
      </c>
      <c r="K3685" s="419" t="s">
        <v>14243</v>
      </c>
      <c r="L3685" s="419" t="s">
        <v>35323</v>
      </c>
      <c r="M3685" s="419" t="s">
        <v>19398</v>
      </c>
      <c r="N3685" s="419" t="s">
        <v>14244</v>
      </c>
      <c r="O3685" s="419" t="s">
        <v>21062</v>
      </c>
      <c r="P3685" s="419" t="s">
        <v>13989</v>
      </c>
      <c r="Q3685" s="425">
        <v>1</v>
      </c>
      <c r="R3685" s="419" t="s">
        <v>25572</v>
      </c>
      <c r="S3685" s="424"/>
      <c r="T3685" s="424"/>
      <c r="U3685" s="424"/>
    </row>
    <row r="3686" spans="1:21" ht="14.6" x14ac:dyDescent="0.4">
      <c r="A3686" s="419" t="s">
        <v>13987</v>
      </c>
      <c r="B3686" s="419" t="s">
        <v>39448</v>
      </c>
      <c r="C3686" s="419" t="s">
        <v>13988</v>
      </c>
      <c r="D3686" s="419" t="s">
        <v>20148</v>
      </c>
      <c r="E3686" s="419"/>
      <c r="F3686" s="419" t="s">
        <v>39449</v>
      </c>
      <c r="G3686" s="419" t="s">
        <v>19396</v>
      </c>
      <c r="H3686" s="419"/>
      <c r="I3686" s="419" t="s">
        <v>20202</v>
      </c>
      <c r="J3686" s="419" t="s">
        <v>20258</v>
      </c>
      <c r="K3686" s="419" t="s">
        <v>14245</v>
      </c>
      <c r="L3686" s="419" t="s">
        <v>35323</v>
      </c>
      <c r="M3686" s="419" t="s">
        <v>19453</v>
      </c>
      <c r="N3686" s="419" t="s">
        <v>14246</v>
      </c>
      <c r="O3686" s="419" t="s">
        <v>21063</v>
      </c>
      <c r="P3686" s="419" t="s">
        <v>13989</v>
      </c>
      <c r="Q3686" s="425">
        <v>1</v>
      </c>
      <c r="R3686" s="419" t="s">
        <v>25573</v>
      </c>
      <c r="S3686" s="424"/>
      <c r="T3686" s="424"/>
      <c r="U3686" s="424"/>
    </row>
    <row r="3687" spans="1:21" ht="14.6" x14ac:dyDescent="0.4">
      <c r="A3687" s="419" t="s">
        <v>13987</v>
      </c>
      <c r="B3687" s="419" t="s">
        <v>14247</v>
      </c>
      <c r="C3687" s="419" t="s">
        <v>13988</v>
      </c>
      <c r="D3687" s="419" t="s">
        <v>20148</v>
      </c>
      <c r="E3687" s="419"/>
      <c r="F3687" s="419" t="s">
        <v>39450</v>
      </c>
      <c r="G3687" s="419" t="s">
        <v>19396</v>
      </c>
      <c r="H3687" s="419"/>
      <c r="I3687" s="419" t="s">
        <v>18001</v>
      </c>
      <c r="J3687" s="419" t="s">
        <v>20258</v>
      </c>
      <c r="K3687" s="419" t="s">
        <v>14248</v>
      </c>
      <c r="L3687" s="419" t="s">
        <v>35323</v>
      </c>
      <c r="M3687" s="419" t="s">
        <v>19453</v>
      </c>
      <c r="N3687" s="419" t="s">
        <v>14249</v>
      </c>
      <c r="O3687" s="419" t="s">
        <v>21064</v>
      </c>
      <c r="P3687" s="419" t="s">
        <v>13989</v>
      </c>
      <c r="Q3687" s="425">
        <v>1</v>
      </c>
      <c r="R3687" s="419" t="s">
        <v>25574</v>
      </c>
      <c r="S3687" s="424"/>
      <c r="T3687" s="424"/>
      <c r="U3687" s="424"/>
    </row>
    <row r="3688" spans="1:21" ht="14.6" x14ac:dyDescent="0.4">
      <c r="A3688" s="419" t="s">
        <v>13987</v>
      </c>
      <c r="B3688" s="419" t="s">
        <v>39451</v>
      </c>
      <c r="C3688" s="419" t="s">
        <v>13988</v>
      </c>
      <c r="D3688" s="419" t="s">
        <v>20148</v>
      </c>
      <c r="E3688" s="419"/>
      <c r="F3688" s="419" t="s">
        <v>39452</v>
      </c>
      <c r="G3688" s="419" t="s">
        <v>19396</v>
      </c>
      <c r="H3688" s="419"/>
      <c r="I3688" s="419" t="s">
        <v>19335</v>
      </c>
      <c r="J3688" s="419" t="s">
        <v>20258</v>
      </c>
      <c r="K3688" s="419" t="s">
        <v>14250</v>
      </c>
      <c r="L3688" s="419" t="s">
        <v>35323</v>
      </c>
      <c r="M3688" s="419" t="s">
        <v>19453</v>
      </c>
      <c r="N3688" s="419" t="s">
        <v>14251</v>
      </c>
      <c r="O3688" s="419" t="s">
        <v>21063</v>
      </c>
      <c r="P3688" s="419" t="s">
        <v>13989</v>
      </c>
      <c r="Q3688" s="425">
        <v>1</v>
      </c>
      <c r="R3688" s="419" t="s">
        <v>25575</v>
      </c>
      <c r="S3688" s="424"/>
      <c r="T3688" s="424"/>
      <c r="U3688" s="424"/>
    </row>
    <row r="3689" spans="1:21" ht="14.6" x14ac:dyDescent="0.4">
      <c r="A3689" s="419" t="s">
        <v>13987</v>
      </c>
      <c r="B3689" s="419" t="s">
        <v>39453</v>
      </c>
      <c r="C3689" s="419" t="s">
        <v>13988</v>
      </c>
      <c r="D3689" s="419" t="s">
        <v>20148</v>
      </c>
      <c r="E3689" s="419"/>
      <c r="F3689" s="419" t="s">
        <v>39454</v>
      </c>
      <c r="G3689" s="419" t="s">
        <v>20248</v>
      </c>
      <c r="H3689" s="419"/>
      <c r="I3689" s="419" t="s">
        <v>17967</v>
      </c>
      <c r="J3689" s="419" t="s">
        <v>20258</v>
      </c>
      <c r="K3689" s="419" t="s">
        <v>14252</v>
      </c>
      <c r="L3689" s="419" t="s">
        <v>35323</v>
      </c>
      <c r="M3689" s="419" t="s">
        <v>19522</v>
      </c>
      <c r="N3689" s="419" t="s">
        <v>14253</v>
      </c>
      <c r="O3689" s="419" t="s">
        <v>21066</v>
      </c>
      <c r="P3689" s="419" t="s">
        <v>13989</v>
      </c>
      <c r="Q3689" s="425">
        <v>1</v>
      </c>
      <c r="R3689" s="419" t="s">
        <v>25576</v>
      </c>
      <c r="S3689" s="424"/>
      <c r="T3689" s="424"/>
      <c r="U3689" s="424"/>
    </row>
    <row r="3690" spans="1:21" ht="14.6" x14ac:dyDescent="0.4">
      <c r="A3690" s="419" t="s">
        <v>13987</v>
      </c>
      <c r="B3690" s="419" t="s">
        <v>22096</v>
      </c>
      <c r="C3690" s="419" t="s">
        <v>13988</v>
      </c>
      <c r="D3690" s="419" t="s">
        <v>20148</v>
      </c>
      <c r="E3690" s="419"/>
      <c r="F3690" s="419" t="s">
        <v>39455</v>
      </c>
      <c r="G3690" s="419" t="s">
        <v>19396</v>
      </c>
      <c r="H3690" s="419"/>
      <c r="I3690" s="419" t="s">
        <v>19355</v>
      </c>
      <c r="J3690" s="419" t="s">
        <v>20258</v>
      </c>
      <c r="K3690" s="419" t="s">
        <v>14254</v>
      </c>
      <c r="L3690" s="419" t="s">
        <v>35323</v>
      </c>
      <c r="M3690" s="419" t="s">
        <v>19526</v>
      </c>
      <c r="N3690" s="419" t="s">
        <v>14255</v>
      </c>
      <c r="O3690" s="419" t="s">
        <v>21067</v>
      </c>
      <c r="P3690" s="419" t="s">
        <v>13989</v>
      </c>
      <c r="Q3690" s="425">
        <v>1</v>
      </c>
      <c r="R3690" s="419" t="s">
        <v>25577</v>
      </c>
      <c r="S3690" s="424"/>
      <c r="T3690" s="424"/>
      <c r="U3690" s="424"/>
    </row>
    <row r="3691" spans="1:21" ht="14.6" x14ac:dyDescent="0.4">
      <c r="A3691" s="419" t="s">
        <v>13987</v>
      </c>
      <c r="B3691" s="419" t="s">
        <v>31518</v>
      </c>
      <c r="C3691" s="419" t="s">
        <v>13988</v>
      </c>
      <c r="D3691" s="419" t="s">
        <v>20148</v>
      </c>
      <c r="E3691" s="419"/>
      <c r="F3691" s="419" t="s">
        <v>39456</v>
      </c>
      <c r="G3691" s="419" t="s">
        <v>20263</v>
      </c>
      <c r="H3691" s="419"/>
      <c r="I3691" s="419" t="s">
        <v>19352</v>
      </c>
      <c r="J3691" s="419" t="s">
        <v>20258</v>
      </c>
      <c r="K3691" s="419" t="s">
        <v>31519</v>
      </c>
      <c r="L3691" s="419" t="s">
        <v>35323</v>
      </c>
      <c r="M3691" s="419" t="s">
        <v>21095</v>
      </c>
      <c r="N3691" s="419" t="s">
        <v>31520</v>
      </c>
      <c r="O3691" s="419" t="s">
        <v>21026</v>
      </c>
      <c r="P3691" s="419" t="s">
        <v>13989</v>
      </c>
      <c r="Q3691" s="425">
        <v>1</v>
      </c>
      <c r="R3691" s="419" t="s">
        <v>31521</v>
      </c>
      <c r="S3691" s="424"/>
      <c r="T3691" s="424"/>
      <c r="U3691" s="424"/>
    </row>
    <row r="3692" spans="1:21" ht="14.6" x14ac:dyDescent="0.4">
      <c r="A3692" s="419" t="s">
        <v>13987</v>
      </c>
      <c r="B3692" s="419" t="s">
        <v>31522</v>
      </c>
      <c r="C3692" s="419" t="s">
        <v>13988</v>
      </c>
      <c r="D3692" s="419" t="s">
        <v>20148</v>
      </c>
      <c r="E3692" s="419"/>
      <c r="F3692" s="419" t="s">
        <v>39457</v>
      </c>
      <c r="G3692" s="419" t="s">
        <v>20263</v>
      </c>
      <c r="H3692" s="419"/>
      <c r="I3692" s="419" t="s">
        <v>19520</v>
      </c>
      <c r="J3692" s="419" t="s">
        <v>20258</v>
      </c>
      <c r="K3692" s="419" t="s">
        <v>31523</v>
      </c>
      <c r="L3692" s="419" t="s">
        <v>35323</v>
      </c>
      <c r="M3692" s="419" t="s">
        <v>21108</v>
      </c>
      <c r="N3692" s="419" t="s">
        <v>31524</v>
      </c>
      <c r="O3692" s="419" t="s">
        <v>21026</v>
      </c>
      <c r="P3692" s="419" t="s">
        <v>13989</v>
      </c>
      <c r="Q3692" s="425">
        <v>1</v>
      </c>
      <c r="R3692" s="419" t="s">
        <v>31525</v>
      </c>
      <c r="S3692" s="424"/>
      <c r="T3692" s="424"/>
      <c r="U3692" s="424"/>
    </row>
    <row r="3693" spans="1:21" ht="14.6" x14ac:dyDescent="0.4">
      <c r="A3693" s="435" t="s">
        <v>13987</v>
      </c>
      <c r="B3693" s="435" t="s">
        <v>39458</v>
      </c>
      <c r="C3693" s="435" t="s">
        <v>13988</v>
      </c>
      <c r="D3693" s="435" t="s">
        <v>20148</v>
      </c>
      <c r="E3693" s="435"/>
      <c r="F3693" s="435" t="s">
        <v>39459</v>
      </c>
      <c r="G3693" s="435" t="s">
        <v>20248</v>
      </c>
      <c r="H3693" s="435"/>
      <c r="I3693" s="435" t="s">
        <v>20190</v>
      </c>
      <c r="J3693" s="435" t="s">
        <v>20258</v>
      </c>
      <c r="K3693" s="435" t="s">
        <v>31526</v>
      </c>
      <c r="L3693" s="435" t="s">
        <v>35323</v>
      </c>
      <c r="M3693" s="435" t="s">
        <v>18077</v>
      </c>
      <c r="N3693" s="435" t="s">
        <v>31527</v>
      </c>
      <c r="O3693" s="435" t="s">
        <v>21120</v>
      </c>
      <c r="P3693" s="435" t="s">
        <v>13989</v>
      </c>
      <c r="Q3693" s="436">
        <v>3</v>
      </c>
      <c r="R3693" s="435" t="s">
        <v>31528</v>
      </c>
      <c r="S3693" s="437"/>
      <c r="T3693" s="437"/>
      <c r="U3693" s="437"/>
    </row>
    <row r="3694" spans="1:21" ht="14.6" x14ac:dyDescent="0.4">
      <c r="A3694" s="435" t="s">
        <v>13987</v>
      </c>
      <c r="B3694" s="435" t="s">
        <v>39460</v>
      </c>
      <c r="C3694" s="435" t="s">
        <v>13988</v>
      </c>
      <c r="D3694" s="435" t="s">
        <v>20148</v>
      </c>
      <c r="E3694" s="435"/>
      <c r="F3694" s="435" t="s">
        <v>39461</v>
      </c>
      <c r="G3694" s="435" t="s">
        <v>20248</v>
      </c>
      <c r="H3694" s="435"/>
      <c r="I3694" s="435" t="s">
        <v>20144</v>
      </c>
      <c r="J3694" s="435" t="s">
        <v>20258</v>
      </c>
      <c r="K3694" s="435" t="s">
        <v>31529</v>
      </c>
      <c r="L3694" s="435" t="s">
        <v>35323</v>
      </c>
      <c r="M3694" s="435" t="s">
        <v>18077</v>
      </c>
      <c r="N3694" s="435" t="s">
        <v>31530</v>
      </c>
      <c r="O3694" s="435" t="s">
        <v>21122</v>
      </c>
      <c r="P3694" s="435" t="s">
        <v>13989</v>
      </c>
      <c r="Q3694" s="436">
        <v>3</v>
      </c>
      <c r="R3694" s="435" t="s">
        <v>31531</v>
      </c>
      <c r="S3694" s="437"/>
      <c r="T3694" s="437"/>
      <c r="U3694" s="437"/>
    </row>
    <row r="3695" spans="1:21" ht="14.6" x14ac:dyDescent="0.4">
      <c r="A3695" s="416" t="s">
        <v>18046</v>
      </c>
      <c r="B3695" s="416" t="s">
        <v>31532</v>
      </c>
      <c r="C3695" s="416" t="s">
        <v>14256</v>
      </c>
      <c r="D3695" s="416" t="s">
        <v>20148</v>
      </c>
      <c r="E3695" s="416"/>
      <c r="F3695" s="416" t="s">
        <v>39462</v>
      </c>
      <c r="G3695" s="416" t="s">
        <v>20149</v>
      </c>
      <c r="H3695" s="416"/>
      <c r="I3695" s="416" t="s">
        <v>20208</v>
      </c>
      <c r="J3695" s="416" t="s">
        <v>14257</v>
      </c>
      <c r="K3695" s="416" t="s">
        <v>14258</v>
      </c>
      <c r="L3695" s="416" t="s">
        <v>35321</v>
      </c>
      <c r="M3695" s="416" t="s">
        <v>14258</v>
      </c>
      <c r="N3695" s="416" t="s">
        <v>14259</v>
      </c>
      <c r="O3695" s="416" t="s">
        <v>21009</v>
      </c>
      <c r="P3695" s="416" t="s">
        <v>14257</v>
      </c>
      <c r="Q3695" s="417">
        <v>0</v>
      </c>
      <c r="R3695" s="416" t="s">
        <v>25578</v>
      </c>
      <c r="S3695" s="418"/>
      <c r="T3695" s="418"/>
      <c r="U3695" s="418"/>
    </row>
    <row r="3696" spans="1:21" ht="14.6" x14ac:dyDescent="0.4">
      <c r="A3696" s="419" t="s">
        <v>18046</v>
      </c>
      <c r="B3696" s="419" t="s">
        <v>15966</v>
      </c>
      <c r="C3696" s="419" t="s">
        <v>14256</v>
      </c>
      <c r="D3696" s="419" t="s">
        <v>20772</v>
      </c>
      <c r="E3696" s="419"/>
      <c r="F3696" s="419" t="s">
        <v>20772</v>
      </c>
      <c r="G3696" s="419" t="s">
        <v>20772</v>
      </c>
      <c r="H3696" s="419"/>
      <c r="I3696" s="419" t="s">
        <v>20772</v>
      </c>
      <c r="J3696" s="419" t="s">
        <v>14257</v>
      </c>
      <c r="K3696" s="419" t="s">
        <v>33398</v>
      </c>
      <c r="L3696" s="419" t="s">
        <v>35323</v>
      </c>
      <c r="M3696" s="419" t="s">
        <v>14260</v>
      </c>
      <c r="N3696" s="419" t="s">
        <v>33399</v>
      </c>
      <c r="O3696" s="419" t="s">
        <v>21009</v>
      </c>
      <c r="P3696" s="419" t="s">
        <v>14257</v>
      </c>
      <c r="Q3696" s="420">
        <v>1</v>
      </c>
      <c r="R3696" s="419" t="s">
        <v>33400</v>
      </c>
      <c r="S3696" s="421"/>
      <c r="T3696" s="421"/>
      <c r="U3696" s="421"/>
    </row>
    <row r="3697" spans="1:21" ht="14.6" x14ac:dyDescent="0.4">
      <c r="A3697" s="419" t="s">
        <v>18046</v>
      </c>
      <c r="B3697" s="419" t="s">
        <v>33401</v>
      </c>
      <c r="C3697" s="419" t="s">
        <v>14256</v>
      </c>
      <c r="D3697" s="419" t="s">
        <v>20772</v>
      </c>
      <c r="E3697" s="419"/>
      <c r="F3697" s="419" t="s">
        <v>20772</v>
      </c>
      <c r="G3697" s="419" t="s">
        <v>20772</v>
      </c>
      <c r="H3697" s="419"/>
      <c r="I3697" s="419" t="s">
        <v>20772</v>
      </c>
      <c r="J3697" s="419" t="s">
        <v>14257</v>
      </c>
      <c r="K3697" s="419" t="s">
        <v>33402</v>
      </c>
      <c r="L3697" s="419" t="s">
        <v>35323</v>
      </c>
      <c r="M3697" s="419" t="s">
        <v>14260</v>
      </c>
      <c r="N3697" s="419" t="s">
        <v>33403</v>
      </c>
      <c r="O3697" s="419" t="s">
        <v>21009</v>
      </c>
      <c r="P3697" s="419" t="s">
        <v>14257</v>
      </c>
      <c r="Q3697" s="420">
        <v>1</v>
      </c>
      <c r="R3697" s="419" t="s">
        <v>33404</v>
      </c>
      <c r="S3697" s="421"/>
      <c r="T3697" s="421"/>
      <c r="U3697" s="421"/>
    </row>
    <row r="3698" spans="1:21" ht="14.6" x14ac:dyDescent="0.4">
      <c r="A3698" s="419" t="s">
        <v>18046</v>
      </c>
      <c r="B3698" s="419" t="s">
        <v>33405</v>
      </c>
      <c r="C3698" s="419" t="s">
        <v>14256</v>
      </c>
      <c r="D3698" s="419" t="s">
        <v>20772</v>
      </c>
      <c r="E3698" s="419"/>
      <c r="F3698" s="419" t="s">
        <v>20772</v>
      </c>
      <c r="G3698" s="419" t="s">
        <v>20772</v>
      </c>
      <c r="H3698" s="419"/>
      <c r="I3698" s="419" t="s">
        <v>20772</v>
      </c>
      <c r="J3698" s="419" t="s">
        <v>14257</v>
      </c>
      <c r="K3698" s="419" t="s">
        <v>33406</v>
      </c>
      <c r="L3698" s="419" t="s">
        <v>35323</v>
      </c>
      <c r="M3698" s="419" t="s">
        <v>14260</v>
      </c>
      <c r="N3698" s="419" t="s">
        <v>33407</v>
      </c>
      <c r="O3698" s="419" t="s">
        <v>21009</v>
      </c>
      <c r="P3698" s="419" t="s">
        <v>14257</v>
      </c>
      <c r="Q3698" s="420">
        <v>1</v>
      </c>
      <c r="R3698" s="419" t="s">
        <v>33404</v>
      </c>
      <c r="S3698" s="421"/>
      <c r="T3698" s="421"/>
      <c r="U3698" s="421"/>
    </row>
    <row r="3699" spans="1:21" ht="14.6" x14ac:dyDescent="0.4">
      <c r="A3699" s="419" t="s">
        <v>18046</v>
      </c>
      <c r="B3699" s="419" t="s">
        <v>38493</v>
      </c>
      <c r="C3699" s="419" t="s">
        <v>14256</v>
      </c>
      <c r="D3699" s="419" t="s">
        <v>20148</v>
      </c>
      <c r="E3699" s="419"/>
      <c r="F3699" s="419" t="s">
        <v>39463</v>
      </c>
      <c r="G3699" s="419" t="s">
        <v>20248</v>
      </c>
      <c r="H3699" s="419"/>
      <c r="I3699" s="419" t="s">
        <v>19349</v>
      </c>
      <c r="J3699" s="419" t="s">
        <v>14257</v>
      </c>
      <c r="K3699" s="419" t="s">
        <v>14261</v>
      </c>
      <c r="L3699" s="419" t="s">
        <v>35323</v>
      </c>
      <c r="M3699" s="419" t="s">
        <v>14260</v>
      </c>
      <c r="N3699" s="419" t="s">
        <v>14262</v>
      </c>
      <c r="O3699" s="419" t="s">
        <v>21027</v>
      </c>
      <c r="P3699" s="419" t="s">
        <v>14257</v>
      </c>
      <c r="Q3699" s="425">
        <v>1</v>
      </c>
      <c r="R3699" s="419" t="s">
        <v>25579</v>
      </c>
      <c r="S3699" s="424"/>
      <c r="T3699" s="424"/>
      <c r="U3699" s="424"/>
    </row>
    <row r="3700" spans="1:21" ht="14.6" x14ac:dyDescent="0.4">
      <c r="A3700" s="419" t="s">
        <v>18046</v>
      </c>
      <c r="B3700" s="419" t="s">
        <v>33408</v>
      </c>
      <c r="C3700" s="419" t="s">
        <v>14256</v>
      </c>
      <c r="D3700" s="419" t="s">
        <v>20772</v>
      </c>
      <c r="E3700" s="419"/>
      <c r="F3700" s="419" t="s">
        <v>20772</v>
      </c>
      <c r="G3700" s="419" t="s">
        <v>20772</v>
      </c>
      <c r="H3700" s="419"/>
      <c r="I3700" s="419" t="s">
        <v>20772</v>
      </c>
      <c r="J3700" s="419" t="s">
        <v>14257</v>
      </c>
      <c r="K3700" s="419" t="s">
        <v>33409</v>
      </c>
      <c r="L3700" s="419" t="s">
        <v>35323</v>
      </c>
      <c r="M3700" s="419" t="s">
        <v>14260</v>
      </c>
      <c r="N3700" s="419" t="s">
        <v>33410</v>
      </c>
      <c r="O3700" s="419" t="s">
        <v>21009</v>
      </c>
      <c r="P3700" s="419" t="s">
        <v>14257</v>
      </c>
      <c r="Q3700" s="420">
        <v>1</v>
      </c>
      <c r="R3700" s="419" t="s">
        <v>33411</v>
      </c>
      <c r="S3700" s="421"/>
      <c r="T3700" s="421"/>
      <c r="U3700" s="421"/>
    </row>
    <row r="3701" spans="1:21" ht="14.6" x14ac:dyDescent="0.4">
      <c r="A3701" s="419" t="s">
        <v>18046</v>
      </c>
      <c r="B3701" s="419" t="s">
        <v>39464</v>
      </c>
      <c r="C3701" s="419" t="s">
        <v>14256</v>
      </c>
      <c r="D3701" s="419" t="s">
        <v>20772</v>
      </c>
      <c r="E3701" s="419"/>
      <c r="F3701" s="419" t="s">
        <v>20772</v>
      </c>
      <c r="G3701" s="419" t="s">
        <v>20772</v>
      </c>
      <c r="H3701" s="419"/>
      <c r="I3701" s="419" t="s">
        <v>20772</v>
      </c>
      <c r="J3701" s="419" t="s">
        <v>14257</v>
      </c>
      <c r="K3701" s="419" t="s">
        <v>33412</v>
      </c>
      <c r="L3701" s="419" t="s">
        <v>35323</v>
      </c>
      <c r="M3701" s="419" t="s">
        <v>14260</v>
      </c>
      <c r="N3701" s="419" t="s">
        <v>33413</v>
      </c>
      <c r="O3701" s="419" t="s">
        <v>21009</v>
      </c>
      <c r="P3701" s="419" t="s">
        <v>14257</v>
      </c>
      <c r="Q3701" s="420">
        <v>1</v>
      </c>
      <c r="R3701" s="419" t="s">
        <v>33414</v>
      </c>
      <c r="S3701" s="421"/>
      <c r="T3701" s="421"/>
      <c r="U3701" s="421"/>
    </row>
    <row r="3702" spans="1:21" ht="14.6" x14ac:dyDescent="0.4">
      <c r="A3702" s="419" t="s">
        <v>18046</v>
      </c>
      <c r="B3702" s="419" t="s">
        <v>33415</v>
      </c>
      <c r="C3702" s="419" t="s">
        <v>14256</v>
      </c>
      <c r="D3702" s="419" t="s">
        <v>20772</v>
      </c>
      <c r="E3702" s="419"/>
      <c r="F3702" s="419" t="s">
        <v>20772</v>
      </c>
      <c r="G3702" s="419" t="s">
        <v>20772</v>
      </c>
      <c r="H3702" s="419"/>
      <c r="I3702" s="419" t="s">
        <v>20772</v>
      </c>
      <c r="J3702" s="419" t="s">
        <v>14257</v>
      </c>
      <c r="K3702" s="419" t="s">
        <v>33416</v>
      </c>
      <c r="L3702" s="419" t="s">
        <v>35323</v>
      </c>
      <c r="M3702" s="419" t="s">
        <v>14260</v>
      </c>
      <c r="N3702" s="419" t="s">
        <v>33417</v>
      </c>
      <c r="O3702" s="419" t="s">
        <v>21009</v>
      </c>
      <c r="P3702" s="419" t="s">
        <v>14257</v>
      </c>
      <c r="Q3702" s="420">
        <v>1</v>
      </c>
      <c r="R3702" s="419" t="s">
        <v>33418</v>
      </c>
      <c r="S3702" s="421"/>
      <c r="T3702" s="421"/>
      <c r="U3702" s="421"/>
    </row>
    <row r="3703" spans="1:21" ht="14.6" x14ac:dyDescent="0.4">
      <c r="A3703" s="419" t="s">
        <v>18046</v>
      </c>
      <c r="B3703" s="419" t="s">
        <v>33419</v>
      </c>
      <c r="C3703" s="419" t="s">
        <v>14256</v>
      </c>
      <c r="D3703" s="419" t="s">
        <v>20772</v>
      </c>
      <c r="E3703" s="419"/>
      <c r="F3703" s="419" t="s">
        <v>20772</v>
      </c>
      <c r="G3703" s="419" t="s">
        <v>20772</v>
      </c>
      <c r="H3703" s="419"/>
      <c r="I3703" s="419" t="s">
        <v>20772</v>
      </c>
      <c r="J3703" s="419" t="s">
        <v>14257</v>
      </c>
      <c r="K3703" s="419" t="s">
        <v>33420</v>
      </c>
      <c r="L3703" s="419" t="s">
        <v>35323</v>
      </c>
      <c r="M3703" s="419" t="s">
        <v>14260</v>
      </c>
      <c r="N3703" s="419" t="s">
        <v>33421</v>
      </c>
      <c r="O3703" s="419" t="s">
        <v>21009</v>
      </c>
      <c r="P3703" s="419" t="s">
        <v>14257</v>
      </c>
      <c r="Q3703" s="420">
        <v>1</v>
      </c>
      <c r="R3703" s="419" t="s">
        <v>33404</v>
      </c>
      <c r="S3703" s="421"/>
      <c r="T3703" s="421"/>
      <c r="U3703" s="421"/>
    </row>
    <row r="3704" spans="1:21" ht="14.6" x14ac:dyDescent="0.4">
      <c r="A3704" s="419" t="s">
        <v>18046</v>
      </c>
      <c r="B3704" s="419" t="s">
        <v>33422</v>
      </c>
      <c r="C3704" s="419" t="s">
        <v>14256</v>
      </c>
      <c r="D3704" s="419" t="s">
        <v>20772</v>
      </c>
      <c r="E3704" s="419"/>
      <c r="F3704" s="419" t="s">
        <v>20772</v>
      </c>
      <c r="G3704" s="419" t="s">
        <v>20772</v>
      </c>
      <c r="H3704" s="419"/>
      <c r="I3704" s="419" t="s">
        <v>20772</v>
      </c>
      <c r="J3704" s="419" t="s">
        <v>14257</v>
      </c>
      <c r="K3704" s="419" t="s">
        <v>33423</v>
      </c>
      <c r="L3704" s="419" t="s">
        <v>35323</v>
      </c>
      <c r="M3704" s="419" t="s">
        <v>14260</v>
      </c>
      <c r="N3704" s="419" t="s">
        <v>33424</v>
      </c>
      <c r="O3704" s="419" t="s">
        <v>21009</v>
      </c>
      <c r="P3704" s="419" t="s">
        <v>14257</v>
      </c>
      <c r="Q3704" s="420">
        <v>1</v>
      </c>
      <c r="R3704" s="419" t="s">
        <v>33425</v>
      </c>
      <c r="S3704" s="421"/>
      <c r="T3704" s="421"/>
      <c r="U3704" s="421"/>
    </row>
    <row r="3705" spans="1:21" ht="14.6" x14ac:dyDescent="0.4">
      <c r="A3705" s="419" t="s">
        <v>18046</v>
      </c>
      <c r="B3705" s="419" t="s">
        <v>22097</v>
      </c>
      <c r="C3705" s="419" t="s">
        <v>14256</v>
      </c>
      <c r="D3705" s="419" t="s">
        <v>20148</v>
      </c>
      <c r="E3705" s="419"/>
      <c r="F3705" s="419" t="s">
        <v>39465</v>
      </c>
      <c r="G3705" s="419" t="s">
        <v>20160</v>
      </c>
      <c r="H3705" s="419"/>
      <c r="I3705" s="419" t="s">
        <v>18002</v>
      </c>
      <c r="J3705" s="419" t="s">
        <v>14257</v>
      </c>
      <c r="K3705" s="419" t="s">
        <v>14263</v>
      </c>
      <c r="L3705" s="419" t="s">
        <v>35323</v>
      </c>
      <c r="M3705" s="419" t="s">
        <v>14260</v>
      </c>
      <c r="N3705" s="419" t="s">
        <v>14264</v>
      </c>
      <c r="O3705" s="419" t="s">
        <v>21379</v>
      </c>
      <c r="P3705" s="419" t="s">
        <v>14257</v>
      </c>
      <c r="Q3705" s="425">
        <v>1</v>
      </c>
      <c r="R3705" s="419" t="s">
        <v>25580</v>
      </c>
      <c r="S3705" s="424"/>
      <c r="T3705" s="424"/>
      <c r="U3705" s="424"/>
    </row>
    <row r="3706" spans="1:21" ht="14.6" x14ac:dyDescent="0.4">
      <c r="A3706" s="416" t="s">
        <v>18046</v>
      </c>
      <c r="B3706" s="416" t="s">
        <v>33426</v>
      </c>
      <c r="C3706" s="416" t="s">
        <v>14256</v>
      </c>
      <c r="D3706" s="416" t="s">
        <v>20772</v>
      </c>
      <c r="E3706" s="416"/>
      <c r="F3706" s="416" t="s">
        <v>20772</v>
      </c>
      <c r="G3706" s="416" t="s">
        <v>20772</v>
      </c>
      <c r="H3706" s="416"/>
      <c r="I3706" s="416" t="s">
        <v>20772</v>
      </c>
      <c r="J3706" s="416" t="s">
        <v>14257</v>
      </c>
      <c r="K3706" s="416" t="s">
        <v>14260</v>
      </c>
      <c r="L3706" s="416" t="s">
        <v>35332</v>
      </c>
      <c r="M3706" s="416" t="s">
        <v>14260</v>
      </c>
      <c r="N3706" s="416" t="s">
        <v>33427</v>
      </c>
      <c r="O3706" s="416" t="s">
        <v>21009</v>
      </c>
      <c r="P3706" s="416" t="s">
        <v>14257</v>
      </c>
      <c r="Q3706" s="417">
        <v>0</v>
      </c>
      <c r="R3706" s="416" t="s">
        <v>33404</v>
      </c>
      <c r="S3706" s="418"/>
      <c r="T3706" s="418"/>
      <c r="U3706" s="418"/>
    </row>
    <row r="3707" spans="1:21" ht="14.6" x14ac:dyDescent="0.4">
      <c r="A3707" s="419" t="s">
        <v>18046</v>
      </c>
      <c r="B3707" s="419" t="s">
        <v>39466</v>
      </c>
      <c r="C3707" s="419" t="s">
        <v>14256</v>
      </c>
      <c r="D3707" s="419" t="s">
        <v>20148</v>
      </c>
      <c r="E3707" s="419"/>
      <c r="F3707" s="419" t="s">
        <v>39467</v>
      </c>
      <c r="G3707" s="419" t="s">
        <v>20160</v>
      </c>
      <c r="H3707" s="419"/>
      <c r="I3707" s="419" t="s">
        <v>20211</v>
      </c>
      <c r="J3707" s="419" t="s">
        <v>14257</v>
      </c>
      <c r="K3707" s="419" t="s">
        <v>14265</v>
      </c>
      <c r="L3707" s="419" t="s">
        <v>35323</v>
      </c>
      <c r="M3707" s="419" t="s">
        <v>14260</v>
      </c>
      <c r="N3707" s="419" t="s">
        <v>14266</v>
      </c>
      <c r="O3707" s="419" t="s">
        <v>21019</v>
      </c>
      <c r="P3707" s="419" t="s">
        <v>14257</v>
      </c>
      <c r="Q3707" s="425">
        <v>1</v>
      </c>
      <c r="R3707" s="419" t="s">
        <v>25581</v>
      </c>
      <c r="S3707" s="424"/>
      <c r="T3707" s="424"/>
      <c r="U3707" s="424"/>
    </row>
    <row r="3708" spans="1:21" ht="14.6" x14ac:dyDescent="0.4">
      <c r="A3708" s="419" t="s">
        <v>18046</v>
      </c>
      <c r="B3708" s="419" t="s">
        <v>33428</v>
      </c>
      <c r="C3708" s="419" t="s">
        <v>14256</v>
      </c>
      <c r="D3708" s="419" t="s">
        <v>20772</v>
      </c>
      <c r="E3708" s="419"/>
      <c r="F3708" s="419" t="s">
        <v>20772</v>
      </c>
      <c r="G3708" s="419" t="s">
        <v>20772</v>
      </c>
      <c r="H3708" s="419"/>
      <c r="I3708" s="419" t="s">
        <v>20772</v>
      </c>
      <c r="J3708" s="419" t="s">
        <v>14257</v>
      </c>
      <c r="K3708" s="419" t="s">
        <v>33429</v>
      </c>
      <c r="L3708" s="419" t="s">
        <v>35323</v>
      </c>
      <c r="M3708" s="419" t="s">
        <v>14260</v>
      </c>
      <c r="N3708" s="419" t="s">
        <v>33430</v>
      </c>
      <c r="O3708" s="419" t="s">
        <v>21009</v>
      </c>
      <c r="P3708" s="419" t="s">
        <v>14257</v>
      </c>
      <c r="Q3708" s="420">
        <v>1</v>
      </c>
      <c r="R3708" s="419" t="s">
        <v>33431</v>
      </c>
      <c r="S3708" s="421"/>
      <c r="T3708" s="421"/>
      <c r="U3708" s="421"/>
    </row>
    <row r="3709" spans="1:21" ht="14.6" x14ac:dyDescent="0.4">
      <c r="A3709" s="419" t="s">
        <v>18046</v>
      </c>
      <c r="B3709" s="419" t="s">
        <v>12507</v>
      </c>
      <c r="C3709" s="419" t="s">
        <v>14256</v>
      </c>
      <c r="D3709" s="419" t="s">
        <v>20772</v>
      </c>
      <c r="E3709" s="419"/>
      <c r="F3709" s="419" t="s">
        <v>20772</v>
      </c>
      <c r="G3709" s="419" t="s">
        <v>20772</v>
      </c>
      <c r="H3709" s="419"/>
      <c r="I3709" s="419" t="s">
        <v>20772</v>
      </c>
      <c r="J3709" s="419" t="s">
        <v>14257</v>
      </c>
      <c r="K3709" s="419" t="s">
        <v>33432</v>
      </c>
      <c r="L3709" s="419" t="s">
        <v>35323</v>
      </c>
      <c r="M3709" s="419" t="s">
        <v>14260</v>
      </c>
      <c r="N3709" s="419" t="s">
        <v>33433</v>
      </c>
      <c r="O3709" s="419" t="s">
        <v>21009</v>
      </c>
      <c r="P3709" s="419" t="s">
        <v>14257</v>
      </c>
      <c r="Q3709" s="420">
        <v>1</v>
      </c>
      <c r="R3709" s="419" t="s">
        <v>33434</v>
      </c>
      <c r="S3709" s="421"/>
      <c r="T3709" s="421"/>
      <c r="U3709" s="421"/>
    </row>
    <row r="3710" spans="1:21" ht="14.6" x14ac:dyDescent="0.4">
      <c r="A3710" s="419" t="s">
        <v>18046</v>
      </c>
      <c r="B3710" s="419" t="s">
        <v>33435</v>
      </c>
      <c r="C3710" s="419" t="s">
        <v>14256</v>
      </c>
      <c r="D3710" s="419" t="s">
        <v>20772</v>
      </c>
      <c r="E3710" s="419"/>
      <c r="F3710" s="419" t="s">
        <v>20772</v>
      </c>
      <c r="G3710" s="419" t="s">
        <v>20772</v>
      </c>
      <c r="H3710" s="419"/>
      <c r="I3710" s="419" t="s">
        <v>20772</v>
      </c>
      <c r="J3710" s="419" t="s">
        <v>14257</v>
      </c>
      <c r="K3710" s="419" t="s">
        <v>33436</v>
      </c>
      <c r="L3710" s="419" t="s">
        <v>35323</v>
      </c>
      <c r="M3710" s="419" t="s">
        <v>14260</v>
      </c>
      <c r="N3710" s="419" t="s">
        <v>33437</v>
      </c>
      <c r="O3710" s="419" t="s">
        <v>21009</v>
      </c>
      <c r="P3710" s="419" t="s">
        <v>14257</v>
      </c>
      <c r="Q3710" s="420">
        <v>1</v>
      </c>
      <c r="R3710" s="419" t="s">
        <v>33438</v>
      </c>
      <c r="S3710" s="421"/>
      <c r="T3710" s="421"/>
      <c r="U3710" s="421"/>
    </row>
    <row r="3711" spans="1:21" ht="14.6" x14ac:dyDescent="0.4">
      <c r="A3711" s="419" t="s">
        <v>18046</v>
      </c>
      <c r="B3711" s="419" t="s">
        <v>33439</v>
      </c>
      <c r="C3711" s="419" t="s">
        <v>14256</v>
      </c>
      <c r="D3711" s="419" t="s">
        <v>20772</v>
      </c>
      <c r="E3711" s="419"/>
      <c r="F3711" s="419" t="s">
        <v>20772</v>
      </c>
      <c r="G3711" s="419" t="s">
        <v>20772</v>
      </c>
      <c r="H3711" s="419"/>
      <c r="I3711" s="419" t="s">
        <v>20772</v>
      </c>
      <c r="J3711" s="419" t="s">
        <v>14257</v>
      </c>
      <c r="K3711" s="419" t="s">
        <v>33440</v>
      </c>
      <c r="L3711" s="419" t="s">
        <v>35323</v>
      </c>
      <c r="M3711" s="419" t="s">
        <v>14260</v>
      </c>
      <c r="N3711" s="419" t="s">
        <v>33441</v>
      </c>
      <c r="O3711" s="419" t="s">
        <v>21009</v>
      </c>
      <c r="P3711" s="419" t="s">
        <v>14257</v>
      </c>
      <c r="Q3711" s="420">
        <v>1</v>
      </c>
      <c r="R3711" s="419" t="s">
        <v>33442</v>
      </c>
      <c r="S3711" s="421"/>
      <c r="T3711" s="421"/>
      <c r="U3711" s="421"/>
    </row>
    <row r="3712" spans="1:21" ht="14.6" x14ac:dyDescent="0.4">
      <c r="A3712" s="419" t="s">
        <v>18046</v>
      </c>
      <c r="B3712" s="419" t="s">
        <v>33443</v>
      </c>
      <c r="C3712" s="419" t="s">
        <v>14256</v>
      </c>
      <c r="D3712" s="419" t="s">
        <v>20772</v>
      </c>
      <c r="E3712" s="419"/>
      <c r="F3712" s="419" t="s">
        <v>20772</v>
      </c>
      <c r="G3712" s="419" t="s">
        <v>20772</v>
      </c>
      <c r="H3712" s="419"/>
      <c r="I3712" s="419" t="s">
        <v>20772</v>
      </c>
      <c r="J3712" s="419" t="s">
        <v>14257</v>
      </c>
      <c r="K3712" s="419" t="s">
        <v>33444</v>
      </c>
      <c r="L3712" s="419" t="s">
        <v>35323</v>
      </c>
      <c r="M3712" s="419" t="s">
        <v>14260</v>
      </c>
      <c r="N3712" s="419" t="s">
        <v>33445</v>
      </c>
      <c r="O3712" s="419" t="s">
        <v>21009</v>
      </c>
      <c r="P3712" s="419" t="s">
        <v>14257</v>
      </c>
      <c r="Q3712" s="420">
        <v>1</v>
      </c>
      <c r="R3712" s="419" t="s">
        <v>33446</v>
      </c>
      <c r="S3712" s="421"/>
      <c r="T3712" s="421"/>
      <c r="U3712" s="421"/>
    </row>
    <row r="3713" spans="1:21" ht="14.6" x14ac:dyDescent="0.4">
      <c r="A3713" s="419" t="s">
        <v>18046</v>
      </c>
      <c r="B3713" s="419" t="s">
        <v>3013</v>
      </c>
      <c r="C3713" s="419" t="s">
        <v>14256</v>
      </c>
      <c r="D3713" s="419" t="s">
        <v>20772</v>
      </c>
      <c r="E3713" s="419"/>
      <c r="F3713" s="419" t="s">
        <v>20772</v>
      </c>
      <c r="G3713" s="419" t="s">
        <v>20772</v>
      </c>
      <c r="H3713" s="419"/>
      <c r="I3713" s="419" t="s">
        <v>20772</v>
      </c>
      <c r="J3713" s="419" t="s">
        <v>14257</v>
      </c>
      <c r="K3713" s="419" t="s">
        <v>33447</v>
      </c>
      <c r="L3713" s="419" t="s">
        <v>35323</v>
      </c>
      <c r="M3713" s="419" t="s">
        <v>14260</v>
      </c>
      <c r="N3713" s="419" t="s">
        <v>33448</v>
      </c>
      <c r="O3713" s="419" t="s">
        <v>21009</v>
      </c>
      <c r="P3713" s="419" t="s">
        <v>14257</v>
      </c>
      <c r="Q3713" s="420">
        <v>1</v>
      </c>
      <c r="R3713" s="419" t="s">
        <v>33449</v>
      </c>
      <c r="S3713" s="421"/>
      <c r="T3713" s="421"/>
      <c r="U3713" s="421"/>
    </row>
    <row r="3714" spans="1:21" ht="14.6" x14ac:dyDescent="0.4">
      <c r="A3714" s="419" t="s">
        <v>18046</v>
      </c>
      <c r="B3714" s="419" t="s">
        <v>33450</v>
      </c>
      <c r="C3714" s="419" t="s">
        <v>14256</v>
      </c>
      <c r="D3714" s="419" t="s">
        <v>20772</v>
      </c>
      <c r="E3714" s="419"/>
      <c r="F3714" s="419" t="s">
        <v>20772</v>
      </c>
      <c r="G3714" s="419" t="s">
        <v>20772</v>
      </c>
      <c r="H3714" s="419"/>
      <c r="I3714" s="419" t="s">
        <v>20772</v>
      </c>
      <c r="J3714" s="419" t="s">
        <v>14257</v>
      </c>
      <c r="K3714" s="419" t="s">
        <v>33451</v>
      </c>
      <c r="L3714" s="419" t="s">
        <v>35323</v>
      </c>
      <c r="M3714" s="419" t="s">
        <v>14260</v>
      </c>
      <c r="N3714" s="419" t="s">
        <v>33452</v>
      </c>
      <c r="O3714" s="419" t="s">
        <v>21009</v>
      </c>
      <c r="P3714" s="419" t="s">
        <v>14257</v>
      </c>
      <c r="Q3714" s="420">
        <v>1</v>
      </c>
      <c r="R3714" s="419" t="s">
        <v>33404</v>
      </c>
      <c r="S3714" s="421"/>
      <c r="T3714" s="421"/>
      <c r="U3714" s="421"/>
    </row>
    <row r="3715" spans="1:21" ht="14.6" x14ac:dyDescent="0.4">
      <c r="A3715" s="419" t="s">
        <v>18046</v>
      </c>
      <c r="B3715" s="419" t="s">
        <v>7436</v>
      </c>
      <c r="C3715" s="419" t="s">
        <v>14256</v>
      </c>
      <c r="D3715" s="419" t="s">
        <v>20772</v>
      </c>
      <c r="E3715" s="419"/>
      <c r="F3715" s="419" t="s">
        <v>20772</v>
      </c>
      <c r="G3715" s="419" t="s">
        <v>20772</v>
      </c>
      <c r="H3715" s="419"/>
      <c r="I3715" s="419" t="s">
        <v>20772</v>
      </c>
      <c r="J3715" s="419" t="s">
        <v>14257</v>
      </c>
      <c r="K3715" s="419" t="s">
        <v>33453</v>
      </c>
      <c r="L3715" s="419" t="s">
        <v>35323</v>
      </c>
      <c r="M3715" s="419" t="s">
        <v>14260</v>
      </c>
      <c r="N3715" s="419" t="s">
        <v>33454</v>
      </c>
      <c r="O3715" s="419" t="s">
        <v>21009</v>
      </c>
      <c r="P3715" s="419" t="s">
        <v>14257</v>
      </c>
      <c r="Q3715" s="420">
        <v>1</v>
      </c>
      <c r="R3715" s="419" t="s">
        <v>33455</v>
      </c>
      <c r="S3715" s="421"/>
      <c r="T3715" s="421"/>
      <c r="U3715" s="421"/>
    </row>
    <row r="3716" spans="1:21" ht="14.6" x14ac:dyDescent="0.4">
      <c r="A3716" s="419" t="s">
        <v>18046</v>
      </c>
      <c r="B3716" s="419" t="s">
        <v>33456</v>
      </c>
      <c r="C3716" s="419" t="s">
        <v>14256</v>
      </c>
      <c r="D3716" s="419" t="s">
        <v>20772</v>
      </c>
      <c r="E3716" s="419"/>
      <c r="F3716" s="419" t="s">
        <v>20772</v>
      </c>
      <c r="G3716" s="419" t="s">
        <v>20772</v>
      </c>
      <c r="H3716" s="419"/>
      <c r="I3716" s="419" t="s">
        <v>20772</v>
      </c>
      <c r="J3716" s="419" t="s">
        <v>14257</v>
      </c>
      <c r="K3716" s="419" t="s">
        <v>33457</v>
      </c>
      <c r="L3716" s="419" t="s">
        <v>35323</v>
      </c>
      <c r="M3716" s="419" t="s">
        <v>14260</v>
      </c>
      <c r="N3716" s="419" t="s">
        <v>33458</v>
      </c>
      <c r="O3716" s="419" t="s">
        <v>21009</v>
      </c>
      <c r="P3716" s="419" t="s">
        <v>14257</v>
      </c>
      <c r="Q3716" s="420">
        <v>1</v>
      </c>
      <c r="R3716" s="419" t="s">
        <v>33459</v>
      </c>
      <c r="S3716" s="421"/>
      <c r="T3716" s="421"/>
      <c r="U3716" s="421"/>
    </row>
    <row r="3717" spans="1:21" ht="14.6" x14ac:dyDescent="0.4">
      <c r="A3717" s="419" t="s">
        <v>18046</v>
      </c>
      <c r="B3717" s="419" t="s">
        <v>33460</v>
      </c>
      <c r="C3717" s="419" t="s">
        <v>14256</v>
      </c>
      <c r="D3717" s="419" t="s">
        <v>20772</v>
      </c>
      <c r="E3717" s="419"/>
      <c r="F3717" s="419" t="s">
        <v>20772</v>
      </c>
      <c r="G3717" s="419" t="s">
        <v>20772</v>
      </c>
      <c r="H3717" s="419"/>
      <c r="I3717" s="419" t="s">
        <v>20772</v>
      </c>
      <c r="J3717" s="419" t="s">
        <v>14257</v>
      </c>
      <c r="K3717" s="419" t="s">
        <v>33461</v>
      </c>
      <c r="L3717" s="419" t="s">
        <v>35323</v>
      </c>
      <c r="M3717" s="419" t="s">
        <v>14260</v>
      </c>
      <c r="N3717" s="419" t="s">
        <v>33462</v>
      </c>
      <c r="O3717" s="419" t="s">
        <v>21009</v>
      </c>
      <c r="P3717" s="419" t="s">
        <v>14257</v>
      </c>
      <c r="Q3717" s="420">
        <v>1</v>
      </c>
      <c r="R3717" s="419" t="s">
        <v>33463</v>
      </c>
      <c r="S3717" s="421"/>
      <c r="T3717" s="421"/>
      <c r="U3717" s="421"/>
    </row>
    <row r="3718" spans="1:21" ht="14.6" x14ac:dyDescent="0.4">
      <c r="A3718" s="419" t="s">
        <v>18046</v>
      </c>
      <c r="B3718" s="419" t="s">
        <v>33464</v>
      </c>
      <c r="C3718" s="419" t="s">
        <v>14256</v>
      </c>
      <c r="D3718" s="419" t="s">
        <v>20772</v>
      </c>
      <c r="E3718" s="419"/>
      <c r="F3718" s="419" t="s">
        <v>20772</v>
      </c>
      <c r="G3718" s="419" t="s">
        <v>20772</v>
      </c>
      <c r="H3718" s="419"/>
      <c r="I3718" s="419" t="s">
        <v>20772</v>
      </c>
      <c r="J3718" s="419" t="s">
        <v>14257</v>
      </c>
      <c r="K3718" s="419" t="s">
        <v>33465</v>
      </c>
      <c r="L3718" s="419" t="s">
        <v>35323</v>
      </c>
      <c r="M3718" s="419" t="s">
        <v>14260</v>
      </c>
      <c r="N3718" s="419" t="s">
        <v>33466</v>
      </c>
      <c r="O3718" s="419" t="s">
        <v>21009</v>
      </c>
      <c r="P3718" s="419" t="s">
        <v>14257</v>
      </c>
      <c r="Q3718" s="420">
        <v>1</v>
      </c>
      <c r="R3718" s="419" t="s">
        <v>33467</v>
      </c>
      <c r="S3718" s="421"/>
      <c r="T3718" s="421"/>
      <c r="U3718" s="421"/>
    </row>
    <row r="3719" spans="1:21" ht="14.6" x14ac:dyDescent="0.4">
      <c r="A3719" s="419" t="s">
        <v>18046</v>
      </c>
      <c r="B3719" s="419" t="s">
        <v>33468</v>
      </c>
      <c r="C3719" s="419" t="s">
        <v>14256</v>
      </c>
      <c r="D3719" s="419" t="s">
        <v>20772</v>
      </c>
      <c r="E3719" s="419"/>
      <c r="F3719" s="419" t="s">
        <v>20772</v>
      </c>
      <c r="G3719" s="419" t="s">
        <v>20772</v>
      </c>
      <c r="H3719" s="419"/>
      <c r="I3719" s="419" t="s">
        <v>20772</v>
      </c>
      <c r="J3719" s="419" t="s">
        <v>14257</v>
      </c>
      <c r="K3719" s="419" t="s">
        <v>33469</v>
      </c>
      <c r="L3719" s="419" t="s">
        <v>35323</v>
      </c>
      <c r="M3719" s="419" t="s">
        <v>14260</v>
      </c>
      <c r="N3719" s="419" t="s">
        <v>33470</v>
      </c>
      <c r="O3719" s="419" t="s">
        <v>21009</v>
      </c>
      <c r="P3719" s="419" t="s">
        <v>14257</v>
      </c>
      <c r="Q3719" s="420">
        <v>1</v>
      </c>
      <c r="R3719" s="419" t="s">
        <v>33471</v>
      </c>
      <c r="S3719" s="421"/>
      <c r="T3719" s="421"/>
      <c r="U3719" s="421"/>
    </row>
    <row r="3720" spans="1:21" ht="14.6" x14ac:dyDescent="0.4">
      <c r="A3720" s="419" t="s">
        <v>18046</v>
      </c>
      <c r="B3720" s="419" t="s">
        <v>33472</v>
      </c>
      <c r="C3720" s="419" t="s">
        <v>14256</v>
      </c>
      <c r="D3720" s="419" t="s">
        <v>20772</v>
      </c>
      <c r="E3720" s="419"/>
      <c r="F3720" s="419" t="s">
        <v>20772</v>
      </c>
      <c r="G3720" s="419" t="s">
        <v>20772</v>
      </c>
      <c r="H3720" s="419"/>
      <c r="I3720" s="419" t="s">
        <v>20772</v>
      </c>
      <c r="J3720" s="419" t="s">
        <v>14257</v>
      </c>
      <c r="K3720" s="419" t="s">
        <v>33473</v>
      </c>
      <c r="L3720" s="419" t="s">
        <v>35323</v>
      </c>
      <c r="M3720" s="419" t="s">
        <v>14260</v>
      </c>
      <c r="N3720" s="419" t="s">
        <v>33474</v>
      </c>
      <c r="O3720" s="419" t="s">
        <v>21009</v>
      </c>
      <c r="P3720" s="419" t="s">
        <v>14257</v>
      </c>
      <c r="Q3720" s="420">
        <v>1</v>
      </c>
      <c r="R3720" s="419" t="s">
        <v>33404</v>
      </c>
      <c r="S3720" s="421"/>
      <c r="T3720" s="421"/>
      <c r="U3720" s="421"/>
    </row>
    <row r="3721" spans="1:21" ht="14.6" x14ac:dyDescent="0.4">
      <c r="A3721" s="419" t="s">
        <v>18046</v>
      </c>
      <c r="B3721" s="419" t="s">
        <v>3283</v>
      </c>
      <c r="C3721" s="419" t="s">
        <v>14256</v>
      </c>
      <c r="D3721" s="419" t="s">
        <v>20772</v>
      </c>
      <c r="E3721" s="419"/>
      <c r="F3721" s="419" t="s">
        <v>20772</v>
      </c>
      <c r="G3721" s="419" t="s">
        <v>20772</v>
      </c>
      <c r="H3721" s="419"/>
      <c r="I3721" s="419" t="s">
        <v>20772</v>
      </c>
      <c r="J3721" s="419" t="s">
        <v>14257</v>
      </c>
      <c r="K3721" s="419" t="s">
        <v>33475</v>
      </c>
      <c r="L3721" s="419" t="s">
        <v>35323</v>
      </c>
      <c r="M3721" s="419" t="s">
        <v>14260</v>
      </c>
      <c r="N3721" s="419" t="s">
        <v>33476</v>
      </c>
      <c r="O3721" s="419" t="s">
        <v>21009</v>
      </c>
      <c r="P3721" s="419" t="s">
        <v>14257</v>
      </c>
      <c r="Q3721" s="420">
        <v>1</v>
      </c>
      <c r="R3721" s="419" t="s">
        <v>33477</v>
      </c>
      <c r="S3721" s="421"/>
      <c r="T3721" s="421"/>
      <c r="U3721" s="421"/>
    </row>
    <row r="3722" spans="1:21" ht="14.6" x14ac:dyDescent="0.4">
      <c r="A3722" s="419" t="s">
        <v>18046</v>
      </c>
      <c r="B3722" s="419" t="s">
        <v>39468</v>
      </c>
      <c r="C3722" s="419" t="s">
        <v>14256</v>
      </c>
      <c r="D3722" s="419" t="s">
        <v>20772</v>
      </c>
      <c r="E3722" s="419"/>
      <c r="F3722" s="419" t="s">
        <v>20772</v>
      </c>
      <c r="G3722" s="419" t="s">
        <v>20772</v>
      </c>
      <c r="H3722" s="419"/>
      <c r="I3722" s="419" t="s">
        <v>20772</v>
      </c>
      <c r="J3722" s="419" t="s">
        <v>14257</v>
      </c>
      <c r="K3722" s="419" t="s">
        <v>33478</v>
      </c>
      <c r="L3722" s="419" t="s">
        <v>35323</v>
      </c>
      <c r="M3722" s="419" t="s">
        <v>14260</v>
      </c>
      <c r="N3722" s="419" t="s">
        <v>33479</v>
      </c>
      <c r="O3722" s="419" t="s">
        <v>21009</v>
      </c>
      <c r="P3722" s="419" t="s">
        <v>14257</v>
      </c>
      <c r="Q3722" s="420">
        <v>1</v>
      </c>
      <c r="R3722" s="419" t="s">
        <v>33480</v>
      </c>
      <c r="S3722" s="421"/>
      <c r="T3722" s="421"/>
      <c r="U3722" s="421"/>
    </row>
    <row r="3723" spans="1:21" ht="14.6" x14ac:dyDescent="0.4">
      <c r="A3723" s="419" t="s">
        <v>18046</v>
      </c>
      <c r="B3723" s="419" t="s">
        <v>33481</v>
      </c>
      <c r="C3723" s="419" t="s">
        <v>14256</v>
      </c>
      <c r="D3723" s="419" t="s">
        <v>20772</v>
      </c>
      <c r="E3723" s="419"/>
      <c r="F3723" s="419" t="s">
        <v>20772</v>
      </c>
      <c r="G3723" s="419" t="s">
        <v>20772</v>
      </c>
      <c r="H3723" s="419"/>
      <c r="I3723" s="419" t="s">
        <v>20772</v>
      </c>
      <c r="J3723" s="419" t="s">
        <v>14257</v>
      </c>
      <c r="K3723" s="419" t="s">
        <v>33482</v>
      </c>
      <c r="L3723" s="419" t="s">
        <v>35323</v>
      </c>
      <c r="M3723" s="419" t="s">
        <v>14260</v>
      </c>
      <c r="N3723" s="419" t="s">
        <v>33483</v>
      </c>
      <c r="O3723" s="419" t="s">
        <v>21009</v>
      </c>
      <c r="P3723" s="419" t="s">
        <v>14257</v>
      </c>
      <c r="Q3723" s="420">
        <v>1</v>
      </c>
      <c r="R3723" s="419" t="s">
        <v>33404</v>
      </c>
      <c r="S3723" s="421"/>
      <c r="T3723" s="421"/>
      <c r="U3723" s="421"/>
    </row>
    <row r="3724" spans="1:21" ht="14.6" x14ac:dyDescent="0.4">
      <c r="A3724" s="419" t="s">
        <v>18046</v>
      </c>
      <c r="B3724" s="419" t="s">
        <v>39469</v>
      </c>
      <c r="C3724" s="419" t="s">
        <v>14256</v>
      </c>
      <c r="D3724" s="419" t="s">
        <v>20148</v>
      </c>
      <c r="E3724" s="419"/>
      <c r="F3724" s="419" t="s">
        <v>39470</v>
      </c>
      <c r="G3724" s="419" t="s">
        <v>20160</v>
      </c>
      <c r="H3724" s="419"/>
      <c r="I3724" s="419" t="s">
        <v>18136</v>
      </c>
      <c r="J3724" s="419" t="s">
        <v>14257</v>
      </c>
      <c r="K3724" s="419" t="s">
        <v>14267</v>
      </c>
      <c r="L3724" s="419" t="s">
        <v>35323</v>
      </c>
      <c r="M3724" s="419" t="s">
        <v>14260</v>
      </c>
      <c r="N3724" s="419" t="s">
        <v>14268</v>
      </c>
      <c r="O3724" s="419" t="s">
        <v>21020</v>
      </c>
      <c r="P3724" s="419" t="s">
        <v>14257</v>
      </c>
      <c r="Q3724" s="425">
        <v>1</v>
      </c>
      <c r="R3724" s="419" t="s">
        <v>25582</v>
      </c>
      <c r="S3724" s="424"/>
      <c r="T3724" s="424"/>
      <c r="U3724" s="424"/>
    </row>
    <row r="3725" spans="1:21" ht="14.6" x14ac:dyDescent="0.4">
      <c r="A3725" s="419" t="s">
        <v>18046</v>
      </c>
      <c r="B3725" s="419" t="s">
        <v>15351</v>
      </c>
      <c r="C3725" s="419" t="s">
        <v>14256</v>
      </c>
      <c r="D3725" s="419" t="s">
        <v>20772</v>
      </c>
      <c r="E3725" s="419"/>
      <c r="F3725" s="419" t="s">
        <v>20772</v>
      </c>
      <c r="G3725" s="419" t="s">
        <v>20772</v>
      </c>
      <c r="H3725" s="419"/>
      <c r="I3725" s="419" t="s">
        <v>20772</v>
      </c>
      <c r="J3725" s="419" t="s">
        <v>14257</v>
      </c>
      <c r="K3725" s="419" t="s">
        <v>33484</v>
      </c>
      <c r="L3725" s="419" t="s">
        <v>35323</v>
      </c>
      <c r="M3725" s="419" t="s">
        <v>14260</v>
      </c>
      <c r="N3725" s="419" t="s">
        <v>33485</v>
      </c>
      <c r="O3725" s="419" t="s">
        <v>21009</v>
      </c>
      <c r="P3725" s="419" t="s">
        <v>14257</v>
      </c>
      <c r="Q3725" s="420">
        <v>1</v>
      </c>
      <c r="R3725" s="419" t="s">
        <v>33486</v>
      </c>
      <c r="S3725" s="421"/>
      <c r="T3725" s="421"/>
      <c r="U3725" s="421"/>
    </row>
    <row r="3726" spans="1:21" ht="14.6" x14ac:dyDescent="0.4">
      <c r="A3726" s="419" t="s">
        <v>18046</v>
      </c>
      <c r="B3726" s="419" t="s">
        <v>39471</v>
      </c>
      <c r="C3726" s="419" t="s">
        <v>14256</v>
      </c>
      <c r="D3726" s="419" t="s">
        <v>20772</v>
      </c>
      <c r="E3726" s="419"/>
      <c r="F3726" s="419" t="s">
        <v>20772</v>
      </c>
      <c r="G3726" s="419" t="s">
        <v>20772</v>
      </c>
      <c r="H3726" s="419"/>
      <c r="I3726" s="419" t="s">
        <v>20772</v>
      </c>
      <c r="J3726" s="419" t="s">
        <v>14257</v>
      </c>
      <c r="K3726" s="419" t="s">
        <v>33487</v>
      </c>
      <c r="L3726" s="419" t="s">
        <v>35323</v>
      </c>
      <c r="M3726" s="419" t="s">
        <v>14260</v>
      </c>
      <c r="N3726" s="419" t="s">
        <v>33488</v>
      </c>
      <c r="O3726" s="419" t="s">
        <v>21009</v>
      </c>
      <c r="P3726" s="419" t="s">
        <v>14257</v>
      </c>
      <c r="Q3726" s="420">
        <v>1</v>
      </c>
      <c r="R3726" s="419" t="s">
        <v>33489</v>
      </c>
      <c r="S3726" s="421"/>
      <c r="T3726" s="421"/>
      <c r="U3726" s="421"/>
    </row>
    <row r="3727" spans="1:21" ht="14.6" x14ac:dyDescent="0.4">
      <c r="A3727" s="419" t="s">
        <v>18046</v>
      </c>
      <c r="B3727" s="419" t="s">
        <v>36366</v>
      </c>
      <c r="C3727" s="419" t="s">
        <v>14256</v>
      </c>
      <c r="D3727" s="419" t="s">
        <v>20148</v>
      </c>
      <c r="E3727" s="419"/>
      <c r="F3727" s="419" t="s">
        <v>39472</v>
      </c>
      <c r="G3727" s="419" t="s">
        <v>20160</v>
      </c>
      <c r="H3727" s="419"/>
      <c r="I3727" s="419" t="s">
        <v>20186</v>
      </c>
      <c r="J3727" s="419" t="s">
        <v>14257</v>
      </c>
      <c r="K3727" s="419" t="s">
        <v>14269</v>
      </c>
      <c r="L3727" s="419" t="s">
        <v>35323</v>
      </c>
      <c r="M3727" s="419" t="s">
        <v>14260</v>
      </c>
      <c r="N3727" s="419" t="s">
        <v>14270</v>
      </c>
      <c r="O3727" s="419" t="s">
        <v>21020</v>
      </c>
      <c r="P3727" s="419" t="s">
        <v>14257</v>
      </c>
      <c r="Q3727" s="425">
        <v>1</v>
      </c>
      <c r="R3727" s="419" t="s">
        <v>25583</v>
      </c>
      <c r="S3727" s="424"/>
      <c r="T3727" s="424"/>
      <c r="U3727" s="424"/>
    </row>
    <row r="3728" spans="1:21" ht="14.6" x14ac:dyDescent="0.4">
      <c r="A3728" s="419" t="s">
        <v>18046</v>
      </c>
      <c r="B3728" s="419" t="s">
        <v>14271</v>
      </c>
      <c r="C3728" s="419" t="s">
        <v>14256</v>
      </c>
      <c r="D3728" s="419" t="s">
        <v>20148</v>
      </c>
      <c r="E3728" s="419"/>
      <c r="F3728" s="419" t="s">
        <v>39473</v>
      </c>
      <c r="G3728" s="419" t="s">
        <v>20160</v>
      </c>
      <c r="H3728" s="419"/>
      <c r="I3728" s="419" t="s">
        <v>20185</v>
      </c>
      <c r="J3728" s="419" t="s">
        <v>14257</v>
      </c>
      <c r="K3728" s="419" t="s">
        <v>14272</v>
      </c>
      <c r="L3728" s="419" t="s">
        <v>35323</v>
      </c>
      <c r="M3728" s="419" t="s">
        <v>14260</v>
      </c>
      <c r="N3728" s="419" t="s">
        <v>14273</v>
      </c>
      <c r="O3728" s="419" t="s">
        <v>21198</v>
      </c>
      <c r="P3728" s="419" t="s">
        <v>14257</v>
      </c>
      <c r="Q3728" s="425">
        <v>1</v>
      </c>
      <c r="R3728" s="419" t="s">
        <v>25584</v>
      </c>
      <c r="S3728" s="424"/>
      <c r="T3728" s="424"/>
      <c r="U3728" s="424"/>
    </row>
    <row r="3729" spans="1:21" ht="14.6" x14ac:dyDescent="0.4">
      <c r="A3729" s="419" t="s">
        <v>18046</v>
      </c>
      <c r="B3729" s="419" t="s">
        <v>14274</v>
      </c>
      <c r="C3729" s="419" t="s">
        <v>14256</v>
      </c>
      <c r="D3729" s="419" t="s">
        <v>20148</v>
      </c>
      <c r="E3729" s="419"/>
      <c r="F3729" s="419" t="s">
        <v>39474</v>
      </c>
      <c r="G3729" s="419" t="s">
        <v>20160</v>
      </c>
      <c r="H3729" s="419"/>
      <c r="I3729" s="419" t="s">
        <v>20168</v>
      </c>
      <c r="J3729" s="419" t="s">
        <v>14257</v>
      </c>
      <c r="K3729" s="419" t="s">
        <v>14275</v>
      </c>
      <c r="L3729" s="419" t="s">
        <v>35323</v>
      </c>
      <c r="M3729" s="419" t="s">
        <v>14260</v>
      </c>
      <c r="N3729" s="419" t="s">
        <v>14276</v>
      </c>
      <c r="O3729" s="419" t="s">
        <v>21012</v>
      </c>
      <c r="P3729" s="419" t="s">
        <v>14257</v>
      </c>
      <c r="Q3729" s="425">
        <v>1</v>
      </c>
      <c r="R3729" s="419" t="s">
        <v>25585</v>
      </c>
      <c r="S3729" s="424"/>
      <c r="T3729" s="424"/>
      <c r="U3729" s="424"/>
    </row>
    <row r="3730" spans="1:21" ht="14.6" x14ac:dyDescent="0.4">
      <c r="A3730" s="428" t="s">
        <v>18046</v>
      </c>
      <c r="B3730" s="428" t="s">
        <v>22427</v>
      </c>
      <c r="C3730" s="428" t="s">
        <v>14256</v>
      </c>
      <c r="D3730" s="428" t="s">
        <v>20148</v>
      </c>
      <c r="E3730" s="428"/>
      <c r="F3730" s="428" t="s">
        <v>39475</v>
      </c>
      <c r="G3730" s="428" t="s">
        <v>20155</v>
      </c>
      <c r="H3730" s="428"/>
      <c r="I3730" s="428" t="s">
        <v>19368</v>
      </c>
      <c r="J3730" s="428" t="s">
        <v>14257</v>
      </c>
      <c r="K3730" s="428" t="s">
        <v>22428</v>
      </c>
      <c r="L3730" s="428" t="s">
        <v>35323</v>
      </c>
      <c r="M3730" s="428" t="s">
        <v>14260</v>
      </c>
      <c r="N3730" s="428" t="s">
        <v>22528</v>
      </c>
      <c r="O3730" s="428" t="s">
        <v>21131</v>
      </c>
      <c r="P3730" s="428" t="s">
        <v>14257</v>
      </c>
      <c r="Q3730" s="425">
        <v>1</v>
      </c>
      <c r="R3730" s="428" t="s">
        <v>25586</v>
      </c>
      <c r="S3730" s="424"/>
      <c r="T3730" s="424"/>
      <c r="U3730" s="424"/>
    </row>
    <row r="3731" spans="1:21" ht="14.6" x14ac:dyDescent="0.4">
      <c r="A3731" s="422" t="s">
        <v>18046</v>
      </c>
      <c r="B3731" s="422" t="s">
        <v>39476</v>
      </c>
      <c r="C3731" s="422" t="s">
        <v>14256</v>
      </c>
      <c r="D3731" s="422" t="s">
        <v>20148</v>
      </c>
      <c r="E3731" s="422"/>
      <c r="F3731" s="422" t="s">
        <v>39477</v>
      </c>
      <c r="G3731" s="422" t="s">
        <v>20160</v>
      </c>
      <c r="H3731" s="422"/>
      <c r="I3731" s="422" t="s">
        <v>18039</v>
      </c>
      <c r="J3731" s="422" t="s">
        <v>14257</v>
      </c>
      <c r="K3731" s="422" t="s">
        <v>14277</v>
      </c>
      <c r="L3731" s="422" t="s">
        <v>35323</v>
      </c>
      <c r="M3731" s="422" t="s">
        <v>14260</v>
      </c>
      <c r="N3731" s="422" t="s">
        <v>14278</v>
      </c>
      <c r="O3731" s="422" t="s">
        <v>21163</v>
      </c>
      <c r="P3731" s="422" t="s">
        <v>14257</v>
      </c>
      <c r="Q3731" s="423">
        <v>1</v>
      </c>
      <c r="R3731" s="422" t="s">
        <v>25587</v>
      </c>
      <c r="S3731" s="424"/>
      <c r="T3731" s="424"/>
      <c r="U3731" s="424"/>
    </row>
    <row r="3732" spans="1:21" ht="14.6" x14ac:dyDescent="0.4">
      <c r="A3732" s="428" t="s">
        <v>18046</v>
      </c>
      <c r="B3732" s="428" t="s">
        <v>22429</v>
      </c>
      <c r="C3732" s="428" t="s">
        <v>14256</v>
      </c>
      <c r="D3732" s="428" t="s">
        <v>20148</v>
      </c>
      <c r="E3732" s="428"/>
      <c r="F3732" s="428" t="s">
        <v>39478</v>
      </c>
      <c r="G3732" s="428" t="s">
        <v>20160</v>
      </c>
      <c r="H3732" s="428"/>
      <c r="I3732" s="428" t="s">
        <v>20211</v>
      </c>
      <c r="J3732" s="428" t="s">
        <v>14257</v>
      </c>
      <c r="K3732" s="428" t="s">
        <v>22430</v>
      </c>
      <c r="L3732" s="428" t="s">
        <v>35323</v>
      </c>
      <c r="M3732" s="428" t="s">
        <v>14260</v>
      </c>
      <c r="N3732" s="428" t="s">
        <v>22529</v>
      </c>
      <c r="O3732" s="428" t="s">
        <v>21011</v>
      </c>
      <c r="P3732" s="428" t="s">
        <v>14257</v>
      </c>
      <c r="Q3732" s="425">
        <v>1</v>
      </c>
      <c r="R3732" s="428" t="s">
        <v>25588</v>
      </c>
      <c r="S3732" s="424"/>
      <c r="T3732" s="424"/>
      <c r="U3732" s="424"/>
    </row>
    <row r="3733" spans="1:21" ht="14.6" x14ac:dyDescent="0.4">
      <c r="A3733" s="419" t="s">
        <v>18046</v>
      </c>
      <c r="B3733" s="419" t="s">
        <v>39479</v>
      </c>
      <c r="C3733" s="419" t="s">
        <v>14256</v>
      </c>
      <c r="D3733" s="419" t="s">
        <v>20148</v>
      </c>
      <c r="E3733" s="419"/>
      <c r="F3733" s="419" t="s">
        <v>39480</v>
      </c>
      <c r="G3733" s="419" t="s">
        <v>19396</v>
      </c>
      <c r="H3733" s="419"/>
      <c r="I3733" s="419" t="s">
        <v>19821</v>
      </c>
      <c r="J3733" s="419" t="s">
        <v>14257</v>
      </c>
      <c r="K3733" s="419" t="s">
        <v>14279</v>
      </c>
      <c r="L3733" s="419" t="s">
        <v>35323</v>
      </c>
      <c r="M3733" s="419" t="s">
        <v>14260</v>
      </c>
      <c r="N3733" s="419" t="s">
        <v>14280</v>
      </c>
      <c r="O3733" s="419" t="s">
        <v>21012</v>
      </c>
      <c r="P3733" s="419" t="s">
        <v>14257</v>
      </c>
      <c r="Q3733" s="425">
        <v>1</v>
      </c>
      <c r="R3733" s="419" t="s">
        <v>25589</v>
      </c>
      <c r="S3733" s="424"/>
      <c r="T3733" s="424"/>
      <c r="U3733" s="424"/>
    </row>
    <row r="3734" spans="1:21" ht="14.6" x14ac:dyDescent="0.4">
      <c r="A3734" s="419" t="s">
        <v>18046</v>
      </c>
      <c r="B3734" s="419" t="s">
        <v>22098</v>
      </c>
      <c r="C3734" s="419" t="s">
        <v>14256</v>
      </c>
      <c r="D3734" s="419" t="s">
        <v>20148</v>
      </c>
      <c r="E3734" s="419"/>
      <c r="F3734" s="419" t="s">
        <v>39481</v>
      </c>
      <c r="G3734" s="419" t="s">
        <v>20160</v>
      </c>
      <c r="H3734" s="419"/>
      <c r="I3734" s="419" t="s">
        <v>17998</v>
      </c>
      <c r="J3734" s="419" t="s">
        <v>14257</v>
      </c>
      <c r="K3734" s="419" t="s">
        <v>14281</v>
      </c>
      <c r="L3734" s="419" t="s">
        <v>35323</v>
      </c>
      <c r="M3734" s="419" t="s">
        <v>14260</v>
      </c>
      <c r="N3734" s="419" t="s">
        <v>14282</v>
      </c>
      <c r="O3734" s="419" t="s">
        <v>21015</v>
      </c>
      <c r="P3734" s="419" t="s">
        <v>14257</v>
      </c>
      <c r="Q3734" s="425">
        <v>1</v>
      </c>
      <c r="R3734" s="419" t="s">
        <v>25590</v>
      </c>
      <c r="S3734" s="424"/>
      <c r="T3734" s="424"/>
      <c r="U3734" s="424"/>
    </row>
    <row r="3735" spans="1:21" ht="14.6" x14ac:dyDescent="0.4">
      <c r="A3735" s="419" t="s">
        <v>18046</v>
      </c>
      <c r="B3735" s="419" t="s">
        <v>39482</v>
      </c>
      <c r="C3735" s="419" t="s">
        <v>14256</v>
      </c>
      <c r="D3735" s="419" t="s">
        <v>20148</v>
      </c>
      <c r="E3735" s="419"/>
      <c r="F3735" s="419" t="s">
        <v>39483</v>
      </c>
      <c r="G3735" s="419" t="s">
        <v>20184</v>
      </c>
      <c r="H3735" s="419"/>
      <c r="I3735" s="419" t="s">
        <v>19436</v>
      </c>
      <c r="J3735" s="419" t="s">
        <v>14257</v>
      </c>
      <c r="K3735" s="419" t="s">
        <v>14283</v>
      </c>
      <c r="L3735" s="419" t="s">
        <v>35323</v>
      </c>
      <c r="M3735" s="419" t="s">
        <v>14260</v>
      </c>
      <c r="N3735" s="419" t="s">
        <v>14284</v>
      </c>
      <c r="O3735" s="419" t="s">
        <v>21017</v>
      </c>
      <c r="P3735" s="419" t="s">
        <v>14257</v>
      </c>
      <c r="Q3735" s="425">
        <v>1</v>
      </c>
      <c r="R3735" s="419" t="s">
        <v>25591</v>
      </c>
      <c r="S3735" s="424"/>
      <c r="T3735" s="424"/>
      <c r="U3735" s="424"/>
    </row>
    <row r="3736" spans="1:21" ht="14.6" x14ac:dyDescent="0.4">
      <c r="A3736" s="419" t="s">
        <v>18046</v>
      </c>
      <c r="B3736" s="419" t="s">
        <v>21380</v>
      </c>
      <c r="C3736" s="419" t="s">
        <v>14256</v>
      </c>
      <c r="D3736" s="419" t="s">
        <v>20148</v>
      </c>
      <c r="E3736" s="419"/>
      <c r="F3736" s="419" t="s">
        <v>39484</v>
      </c>
      <c r="G3736" s="419" t="s">
        <v>20160</v>
      </c>
      <c r="H3736" s="419"/>
      <c r="I3736" s="419" t="s">
        <v>18136</v>
      </c>
      <c r="J3736" s="419" t="s">
        <v>14257</v>
      </c>
      <c r="K3736" s="419" t="s">
        <v>14285</v>
      </c>
      <c r="L3736" s="419" t="s">
        <v>35323</v>
      </c>
      <c r="M3736" s="419" t="s">
        <v>14260</v>
      </c>
      <c r="N3736" s="419" t="s">
        <v>14286</v>
      </c>
      <c r="O3736" s="419" t="s">
        <v>21018</v>
      </c>
      <c r="P3736" s="419" t="s">
        <v>14257</v>
      </c>
      <c r="Q3736" s="425">
        <v>1</v>
      </c>
      <c r="R3736" s="419" t="s">
        <v>25592</v>
      </c>
      <c r="S3736" s="424"/>
      <c r="T3736" s="424"/>
      <c r="U3736" s="424"/>
    </row>
    <row r="3737" spans="1:21" ht="14.6" x14ac:dyDescent="0.4">
      <c r="A3737" s="419" t="s">
        <v>18046</v>
      </c>
      <c r="B3737" s="419" t="s">
        <v>20846</v>
      </c>
      <c r="C3737" s="419" t="s">
        <v>14256</v>
      </c>
      <c r="D3737" s="419" t="s">
        <v>20148</v>
      </c>
      <c r="E3737" s="419"/>
      <c r="F3737" s="419" t="s">
        <v>39485</v>
      </c>
      <c r="G3737" s="419" t="s">
        <v>20184</v>
      </c>
      <c r="H3737" s="419"/>
      <c r="I3737" s="419" t="s">
        <v>19821</v>
      </c>
      <c r="J3737" s="419" t="s">
        <v>14257</v>
      </c>
      <c r="K3737" s="419" t="s">
        <v>20847</v>
      </c>
      <c r="L3737" s="419" t="s">
        <v>35323</v>
      </c>
      <c r="M3737" s="419" t="s">
        <v>14260</v>
      </c>
      <c r="N3737" s="419" t="s">
        <v>20848</v>
      </c>
      <c r="O3737" s="419" t="s">
        <v>21017</v>
      </c>
      <c r="P3737" s="419" t="s">
        <v>14257</v>
      </c>
      <c r="Q3737" s="425">
        <v>1</v>
      </c>
      <c r="R3737" s="419" t="s">
        <v>25593</v>
      </c>
      <c r="S3737" s="424"/>
      <c r="T3737" s="424"/>
      <c r="U3737" s="424"/>
    </row>
    <row r="3738" spans="1:21" ht="14.6" x14ac:dyDescent="0.4">
      <c r="A3738" s="419" t="s">
        <v>18046</v>
      </c>
      <c r="B3738" s="419" t="s">
        <v>22279</v>
      </c>
      <c r="C3738" s="419" t="s">
        <v>14256</v>
      </c>
      <c r="D3738" s="419" t="s">
        <v>20148</v>
      </c>
      <c r="E3738" s="419"/>
      <c r="F3738" s="419" t="s">
        <v>39486</v>
      </c>
      <c r="G3738" s="419" t="s">
        <v>20160</v>
      </c>
      <c r="H3738" s="419"/>
      <c r="I3738" s="419" t="s">
        <v>20168</v>
      </c>
      <c r="J3738" s="419" t="s">
        <v>14257</v>
      </c>
      <c r="K3738" s="419" t="s">
        <v>22280</v>
      </c>
      <c r="L3738" s="419" t="s">
        <v>35323</v>
      </c>
      <c r="M3738" s="419" t="s">
        <v>14260</v>
      </c>
      <c r="N3738" s="419" t="s">
        <v>22346</v>
      </c>
      <c r="O3738" s="419" t="s">
        <v>21404</v>
      </c>
      <c r="P3738" s="419" t="s">
        <v>14257</v>
      </c>
      <c r="Q3738" s="425">
        <v>1</v>
      </c>
      <c r="R3738" s="419" t="s">
        <v>25594</v>
      </c>
      <c r="S3738" s="424"/>
      <c r="T3738" s="424"/>
      <c r="U3738" s="424"/>
    </row>
    <row r="3739" spans="1:21" ht="14.6" x14ac:dyDescent="0.4">
      <c r="A3739" s="419" t="s">
        <v>18046</v>
      </c>
      <c r="B3739" s="419" t="s">
        <v>22431</v>
      </c>
      <c r="C3739" s="419" t="s">
        <v>14256</v>
      </c>
      <c r="D3739" s="419" t="s">
        <v>20148</v>
      </c>
      <c r="E3739" s="419"/>
      <c r="F3739" s="419" t="s">
        <v>39487</v>
      </c>
      <c r="G3739" s="419" t="s">
        <v>20160</v>
      </c>
      <c r="H3739" s="419"/>
      <c r="I3739" s="419" t="s">
        <v>19489</v>
      </c>
      <c r="J3739" s="419" t="s">
        <v>14257</v>
      </c>
      <c r="K3739" s="419" t="s">
        <v>22432</v>
      </c>
      <c r="L3739" s="419" t="s">
        <v>35323</v>
      </c>
      <c r="M3739" s="419" t="s">
        <v>14260</v>
      </c>
      <c r="N3739" s="419" t="s">
        <v>22530</v>
      </c>
      <c r="O3739" s="419" t="s">
        <v>21198</v>
      </c>
      <c r="P3739" s="419" t="s">
        <v>14257</v>
      </c>
      <c r="Q3739" s="425">
        <v>1</v>
      </c>
      <c r="R3739" s="419" t="s">
        <v>25595</v>
      </c>
      <c r="S3739" s="424"/>
      <c r="T3739" s="424"/>
      <c r="U3739" s="424"/>
    </row>
    <row r="3740" spans="1:21" ht="14.6" x14ac:dyDescent="0.4">
      <c r="A3740" s="419" t="s">
        <v>18046</v>
      </c>
      <c r="B3740" s="419" t="s">
        <v>33490</v>
      </c>
      <c r="C3740" s="419" t="s">
        <v>14256</v>
      </c>
      <c r="D3740" s="419" t="s">
        <v>20148</v>
      </c>
      <c r="E3740" s="419"/>
      <c r="F3740" s="419" t="s">
        <v>39488</v>
      </c>
      <c r="G3740" s="419" t="s">
        <v>20160</v>
      </c>
      <c r="H3740" s="419"/>
      <c r="I3740" s="419" t="s">
        <v>20236</v>
      </c>
      <c r="J3740" s="419" t="s">
        <v>14257</v>
      </c>
      <c r="K3740" s="419" t="s">
        <v>22433</v>
      </c>
      <c r="L3740" s="419" t="s">
        <v>35323</v>
      </c>
      <c r="M3740" s="419" t="s">
        <v>14260</v>
      </c>
      <c r="N3740" s="419" t="s">
        <v>22531</v>
      </c>
      <c r="O3740" s="419" t="s">
        <v>21012</v>
      </c>
      <c r="P3740" s="419" t="s">
        <v>14257</v>
      </c>
      <c r="Q3740" s="425">
        <v>1</v>
      </c>
      <c r="R3740" s="419" t="s">
        <v>25596</v>
      </c>
      <c r="S3740" s="424"/>
      <c r="T3740" s="424"/>
      <c r="U3740" s="424"/>
    </row>
    <row r="3741" spans="1:21" ht="14.6" x14ac:dyDescent="0.4">
      <c r="A3741" s="419" t="s">
        <v>18046</v>
      </c>
      <c r="B3741" s="419" t="s">
        <v>31533</v>
      </c>
      <c r="C3741" s="419" t="s">
        <v>14256</v>
      </c>
      <c r="D3741" s="419" t="s">
        <v>20148</v>
      </c>
      <c r="E3741" s="419"/>
      <c r="F3741" s="419" t="s">
        <v>39489</v>
      </c>
      <c r="G3741" s="419" t="s">
        <v>20155</v>
      </c>
      <c r="H3741" s="419"/>
      <c r="I3741" s="419" t="s">
        <v>19436</v>
      </c>
      <c r="J3741" s="419" t="s">
        <v>14257</v>
      </c>
      <c r="K3741" s="419" t="s">
        <v>21381</v>
      </c>
      <c r="L3741" s="419" t="s">
        <v>35323</v>
      </c>
      <c r="M3741" s="419" t="s">
        <v>14260</v>
      </c>
      <c r="N3741" s="419" t="s">
        <v>21382</v>
      </c>
      <c r="O3741" s="419" t="s">
        <v>21288</v>
      </c>
      <c r="P3741" s="419" t="s">
        <v>14257</v>
      </c>
      <c r="Q3741" s="425">
        <v>1</v>
      </c>
      <c r="R3741" s="419" t="s">
        <v>25597</v>
      </c>
      <c r="S3741" s="424"/>
      <c r="T3741" s="424"/>
      <c r="U3741" s="424"/>
    </row>
    <row r="3742" spans="1:21" ht="14.6" x14ac:dyDescent="0.4">
      <c r="A3742" s="419" t="s">
        <v>18046</v>
      </c>
      <c r="B3742" s="419" t="s">
        <v>31534</v>
      </c>
      <c r="C3742" s="419" t="s">
        <v>14256</v>
      </c>
      <c r="D3742" s="419" t="s">
        <v>20148</v>
      </c>
      <c r="E3742" s="419"/>
      <c r="F3742" s="419" t="s">
        <v>39490</v>
      </c>
      <c r="G3742" s="419" t="s">
        <v>20155</v>
      </c>
      <c r="H3742" s="419"/>
      <c r="I3742" s="419" t="s">
        <v>20221</v>
      </c>
      <c r="J3742" s="419" t="s">
        <v>14257</v>
      </c>
      <c r="K3742" s="419" t="s">
        <v>21383</v>
      </c>
      <c r="L3742" s="419" t="s">
        <v>35323</v>
      </c>
      <c r="M3742" s="419" t="s">
        <v>14260</v>
      </c>
      <c r="N3742" s="419" t="s">
        <v>21384</v>
      </c>
      <c r="O3742" s="419" t="s">
        <v>21137</v>
      </c>
      <c r="P3742" s="419" t="s">
        <v>14257</v>
      </c>
      <c r="Q3742" s="425">
        <v>1</v>
      </c>
      <c r="R3742" s="419" t="s">
        <v>25598</v>
      </c>
      <c r="S3742" s="424"/>
      <c r="T3742" s="424"/>
      <c r="U3742" s="424"/>
    </row>
    <row r="3743" spans="1:21" ht="14.6" x14ac:dyDescent="0.4">
      <c r="A3743" s="416" t="s">
        <v>18046</v>
      </c>
      <c r="B3743" s="416" t="s">
        <v>33031</v>
      </c>
      <c r="C3743" s="416" t="s">
        <v>14256</v>
      </c>
      <c r="D3743" s="416" t="s">
        <v>20772</v>
      </c>
      <c r="E3743" s="416"/>
      <c r="F3743" s="416" t="s">
        <v>20772</v>
      </c>
      <c r="G3743" s="416" t="s">
        <v>20772</v>
      </c>
      <c r="H3743" s="416"/>
      <c r="I3743" s="416" t="s">
        <v>20772</v>
      </c>
      <c r="J3743" s="416" t="s">
        <v>14257</v>
      </c>
      <c r="K3743" s="416" t="s">
        <v>33491</v>
      </c>
      <c r="L3743" s="416" t="s">
        <v>35332</v>
      </c>
      <c r="M3743" s="416" t="s">
        <v>33491</v>
      </c>
      <c r="N3743" s="416" t="s">
        <v>14259</v>
      </c>
      <c r="O3743" s="416" t="s">
        <v>21009</v>
      </c>
      <c r="P3743" s="416" t="s">
        <v>14257</v>
      </c>
      <c r="Q3743" s="417">
        <v>0</v>
      </c>
      <c r="R3743" s="416" t="s">
        <v>33492</v>
      </c>
      <c r="S3743" s="418"/>
      <c r="T3743" s="418"/>
      <c r="U3743" s="418"/>
    </row>
    <row r="3744" spans="1:21" ht="14.6" x14ac:dyDescent="0.4">
      <c r="A3744" s="416" t="s">
        <v>18046</v>
      </c>
      <c r="B3744" s="416" t="s">
        <v>33493</v>
      </c>
      <c r="C3744" s="416" t="s">
        <v>14256</v>
      </c>
      <c r="D3744" s="416" t="s">
        <v>20772</v>
      </c>
      <c r="E3744" s="416"/>
      <c r="F3744" s="416" t="s">
        <v>20772</v>
      </c>
      <c r="G3744" s="416" t="s">
        <v>20772</v>
      </c>
      <c r="H3744" s="416"/>
      <c r="I3744" s="416" t="s">
        <v>20772</v>
      </c>
      <c r="J3744" s="416" t="s">
        <v>14257</v>
      </c>
      <c r="K3744" s="416" t="s">
        <v>33494</v>
      </c>
      <c r="L3744" s="416" t="s">
        <v>35332</v>
      </c>
      <c r="M3744" s="416" t="s">
        <v>33494</v>
      </c>
      <c r="N3744" s="416" t="s">
        <v>14259</v>
      </c>
      <c r="O3744" s="416" t="s">
        <v>21009</v>
      </c>
      <c r="P3744" s="416" t="s">
        <v>14257</v>
      </c>
      <c r="Q3744" s="417">
        <v>0</v>
      </c>
      <c r="R3744" s="416" t="s">
        <v>33492</v>
      </c>
      <c r="S3744" s="418"/>
      <c r="T3744" s="418"/>
      <c r="U3744" s="418"/>
    </row>
    <row r="3745" spans="1:21" ht="14.6" x14ac:dyDescent="0.4">
      <c r="A3745" s="416" t="s">
        <v>18046</v>
      </c>
      <c r="B3745" s="416" t="s">
        <v>33495</v>
      </c>
      <c r="C3745" s="416" t="s">
        <v>14256</v>
      </c>
      <c r="D3745" s="416" t="s">
        <v>20772</v>
      </c>
      <c r="E3745" s="416"/>
      <c r="F3745" s="416" t="s">
        <v>20772</v>
      </c>
      <c r="G3745" s="416" t="s">
        <v>20772</v>
      </c>
      <c r="H3745" s="416"/>
      <c r="I3745" s="416" t="s">
        <v>20772</v>
      </c>
      <c r="J3745" s="416" t="s">
        <v>14257</v>
      </c>
      <c r="K3745" s="416" t="s">
        <v>33496</v>
      </c>
      <c r="L3745" s="416" t="s">
        <v>35332</v>
      </c>
      <c r="M3745" s="416" t="s">
        <v>33496</v>
      </c>
      <c r="N3745" s="416" t="s">
        <v>14259</v>
      </c>
      <c r="O3745" s="416" t="s">
        <v>21009</v>
      </c>
      <c r="P3745" s="416" t="s">
        <v>14257</v>
      </c>
      <c r="Q3745" s="417">
        <v>0</v>
      </c>
      <c r="R3745" s="416" t="s">
        <v>33492</v>
      </c>
      <c r="S3745" s="418"/>
      <c r="T3745" s="418"/>
      <c r="U3745" s="418"/>
    </row>
    <row r="3746" spans="1:21" ht="14.6" x14ac:dyDescent="0.4">
      <c r="A3746" s="416" t="s">
        <v>18046</v>
      </c>
      <c r="B3746" s="416" t="s">
        <v>33497</v>
      </c>
      <c r="C3746" s="416" t="s">
        <v>14256</v>
      </c>
      <c r="D3746" s="416" t="s">
        <v>20772</v>
      </c>
      <c r="E3746" s="416"/>
      <c r="F3746" s="416" t="s">
        <v>20772</v>
      </c>
      <c r="G3746" s="416" t="s">
        <v>20772</v>
      </c>
      <c r="H3746" s="416"/>
      <c r="I3746" s="416" t="s">
        <v>20772</v>
      </c>
      <c r="J3746" s="416" t="s">
        <v>14257</v>
      </c>
      <c r="K3746" s="416" t="s">
        <v>33498</v>
      </c>
      <c r="L3746" s="416" t="s">
        <v>35332</v>
      </c>
      <c r="M3746" s="416" t="s">
        <v>33498</v>
      </c>
      <c r="N3746" s="416" t="s">
        <v>33499</v>
      </c>
      <c r="O3746" s="416" t="s">
        <v>21009</v>
      </c>
      <c r="P3746" s="416" t="s">
        <v>14257</v>
      </c>
      <c r="Q3746" s="417">
        <v>0</v>
      </c>
      <c r="R3746" s="416" t="s">
        <v>33500</v>
      </c>
      <c r="S3746" s="418"/>
      <c r="T3746" s="418"/>
      <c r="U3746" s="418"/>
    </row>
    <row r="3747" spans="1:21" ht="14.6" x14ac:dyDescent="0.4">
      <c r="A3747" s="419" t="s">
        <v>18046</v>
      </c>
      <c r="B3747" s="419" t="s">
        <v>14287</v>
      </c>
      <c r="C3747" s="419" t="s">
        <v>14256</v>
      </c>
      <c r="D3747" s="419" t="s">
        <v>20148</v>
      </c>
      <c r="E3747" s="419"/>
      <c r="F3747" s="419" t="s">
        <v>39491</v>
      </c>
      <c r="G3747" s="419" t="s">
        <v>20263</v>
      </c>
      <c r="H3747" s="419"/>
      <c r="I3747" s="419" t="s">
        <v>19426</v>
      </c>
      <c r="J3747" s="419" t="s">
        <v>20258</v>
      </c>
      <c r="K3747" s="419" t="s">
        <v>14288</v>
      </c>
      <c r="L3747" s="419" t="s">
        <v>35323</v>
      </c>
      <c r="M3747" s="419" t="s">
        <v>31273</v>
      </c>
      <c r="N3747" s="419" t="s">
        <v>14289</v>
      </c>
      <c r="O3747" s="419" t="s">
        <v>21026</v>
      </c>
      <c r="P3747" s="419" t="s">
        <v>14257</v>
      </c>
      <c r="Q3747" s="425">
        <v>1</v>
      </c>
      <c r="R3747" s="419" t="s">
        <v>25599</v>
      </c>
      <c r="S3747" s="424"/>
      <c r="T3747" s="424"/>
      <c r="U3747" s="424"/>
    </row>
    <row r="3748" spans="1:21" ht="14.6" x14ac:dyDescent="0.4">
      <c r="A3748" s="416" t="s">
        <v>18046</v>
      </c>
      <c r="B3748" s="416" t="s">
        <v>21385</v>
      </c>
      <c r="C3748" s="416" t="s">
        <v>14256</v>
      </c>
      <c r="D3748" s="416" t="s">
        <v>20148</v>
      </c>
      <c r="E3748" s="416"/>
      <c r="F3748" s="416" t="s">
        <v>39492</v>
      </c>
      <c r="G3748" s="416" t="s">
        <v>20263</v>
      </c>
      <c r="H3748" s="416"/>
      <c r="I3748" s="416" t="s">
        <v>20142</v>
      </c>
      <c r="J3748" s="416" t="s">
        <v>20258</v>
      </c>
      <c r="K3748" s="416" t="s">
        <v>14290</v>
      </c>
      <c r="L3748" s="416" t="s">
        <v>35399</v>
      </c>
      <c r="M3748" s="416" t="s">
        <v>20266</v>
      </c>
      <c r="N3748" s="416" t="s">
        <v>20267</v>
      </c>
      <c r="O3748" s="416" t="s">
        <v>21032</v>
      </c>
      <c r="P3748" s="416" t="s">
        <v>14257</v>
      </c>
      <c r="Q3748" s="417">
        <v>0</v>
      </c>
      <c r="R3748" s="416" t="s">
        <v>22618</v>
      </c>
      <c r="S3748" s="418"/>
      <c r="T3748" s="418"/>
      <c r="U3748" s="418"/>
    </row>
    <row r="3749" spans="1:21" ht="14.6" x14ac:dyDescent="0.4">
      <c r="A3749" s="419" t="s">
        <v>18046</v>
      </c>
      <c r="B3749" s="419" t="s">
        <v>14291</v>
      </c>
      <c r="C3749" s="419" t="s">
        <v>14256</v>
      </c>
      <c r="D3749" s="419" t="s">
        <v>20148</v>
      </c>
      <c r="E3749" s="419"/>
      <c r="F3749" s="419" t="s">
        <v>39493</v>
      </c>
      <c r="G3749" s="419" t="s">
        <v>20248</v>
      </c>
      <c r="H3749" s="419"/>
      <c r="I3749" s="419" t="s">
        <v>18123</v>
      </c>
      <c r="J3749" s="419" t="s">
        <v>20258</v>
      </c>
      <c r="K3749" s="419" t="s">
        <v>14292</v>
      </c>
      <c r="L3749" s="419" t="s">
        <v>35323</v>
      </c>
      <c r="M3749" s="419" t="s">
        <v>19377</v>
      </c>
      <c r="N3749" s="419" t="s">
        <v>14293</v>
      </c>
      <c r="O3749" s="419" t="s">
        <v>21054</v>
      </c>
      <c r="P3749" s="419" t="s">
        <v>14257</v>
      </c>
      <c r="Q3749" s="425">
        <v>1</v>
      </c>
      <c r="R3749" s="419" t="s">
        <v>25600</v>
      </c>
      <c r="S3749" s="424"/>
      <c r="T3749" s="424"/>
      <c r="U3749" s="424"/>
    </row>
    <row r="3750" spans="1:21" ht="14.6" x14ac:dyDescent="0.4">
      <c r="A3750" s="419" t="s">
        <v>18046</v>
      </c>
      <c r="B3750" s="419" t="s">
        <v>39494</v>
      </c>
      <c r="C3750" s="419" t="s">
        <v>14256</v>
      </c>
      <c r="D3750" s="419" t="s">
        <v>20148</v>
      </c>
      <c r="E3750" s="419"/>
      <c r="F3750" s="419" t="s">
        <v>39495</v>
      </c>
      <c r="G3750" s="419" t="s">
        <v>19396</v>
      </c>
      <c r="H3750" s="419"/>
      <c r="I3750" s="419" t="s">
        <v>17967</v>
      </c>
      <c r="J3750" s="419" t="s">
        <v>20258</v>
      </c>
      <c r="K3750" s="419" t="s">
        <v>14294</v>
      </c>
      <c r="L3750" s="419" t="s">
        <v>35323</v>
      </c>
      <c r="M3750" s="419" t="s">
        <v>19398</v>
      </c>
      <c r="N3750" s="419" t="s">
        <v>14295</v>
      </c>
      <c r="O3750" s="419" t="s">
        <v>21062</v>
      </c>
      <c r="P3750" s="419" t="s">
        <v>14257</v>
      </c>
      <c r="Q3750" s="425">
        <v>1</v>
      </c>
      <c r="R3750" s="419" t="s">
        <v>25601</v>
      </c>
      <c r="S3750" s="424"/>
      <c r="T3750" s="424"/>
      <c r="U3750" s="424"/>
    </row>
    <row r="3751" spans="1:21" ht="14.6" x14ac:dyDescent="0.4">
      <c r="A3751" s="419" t="s">
        <v>18046</v>
      </c>
      <c r="B3751" s="419" t="s">
        <v>39496</v>
      </c>
      <c r="C3751" s="419" t="s">
        <v>14256</v>
      </c>
      <c r="D3751" s="419" t="s">
        <v>20148</v>
      </c>
      <c r="E3751" s="419"/>
      <c r="F3751" s="419" t="s">
        <v>39497</v>
      </c>
      <c r="G3751" s="419" t="s">
        <v>19396</v>
      </c>
      <c r="H3751" s="419"/>
      <c r="I3751" s="419" t="s">
        <v>20218</v>
      </c>
      <c r="J3751" s="419" t="s">
        <v>20258</v>
      </c>
      <c r="K3751" s="419" t="s">
        <v>14296</v>
      </c>
      <c r="L3751" s="419" t="s">
        <v>35323</v>
      </c>
      <c r="M3751" s="419" t="s">
        <v>19398</v>
      </c>
      <c r="N3751" s="419" t="s">
        <v>14297</v>
      </c>
      <c r="O3751" s="419" t="s">
        <v>21062</v>
      </c>
      <c r="P3751" s="419" t="s">
        <v>14257</v>
      </c>
      <c r="Q3751" s="425">
        <v>1</v>
      </c>
      <c r="R3751" s="419" t="s">
        <v>25602</v>
      </c>
      <c r="S3751" s="424"/>
      <c r="T3751" s="424"/>
      <c r="U3751" s="424"/>
    </row>
    <row r="3752" spans="1:21" ht="14.6" x14ac:dyDescent="0.4">
      <c r="A3752" s="419" t="s">
        <v>18046</v>
      </c>
      <c r="B3752" s="419" t="s">
        <v>39498</v>
      </c>
      <c r="C3752" s="419" t="s">
        <v>14256</v>
      </c>
      <c r="D3752" s="419" t="s">
        <v>20148</v>
      </c>
      <c r="E3752" s="419"/>
      <c r="F3752" s="419" t="s">
        <v>39499</v>
      </c>
      <c r="G3752" s="419" t="s">
        <v>19396</v>
      </c>
      <c r="H3752" s="419"/>
      <c r="I3752" s="419" t="s">
        <v>19429</v>
      </c>
      <c r="J3752" s="419" t="s">
        <v>20258</v>
      </c>
      <c r="K3752" s="419" t="s">
        <v>14298</v>
      </c>
      <c r="L3752" s="419" t="s">
        <v>35323</v>
      </c>
      <c r="M3752" s="419" t="s">
        <v>19398</v>
      </c>
      <c r="N3752" s="419" t="s">
        <v>14299</v>
      </c>
      <c r="O3752" s="419" t="s">
        <v>21062</v>
      </c>
      <c r="P3752" s="419" t="s">
        <v>14257</v>
      </c>
      <c r="Q3752" s="425">
        <v>1</v>
      </c>
      <c r="R3752" s="419" t="s">
        <v>25603</v>
      </c>
      <c r="S3752" s="424"/>
      <c r="T3752" s="424"/>
      <c r="U3752" s="424"/>
    </row>
    <row r="3753" spans="1:21" ht="14.6" x14ac:dyDescent="0.4">
      <c r="A3753" s="419" t="s">
        <v>18046</v>
      </c>
      <c r="B3753" s="419" t="s">
        <v>35750</v>
      </c>
      <c r="C3753" s="419" t="s">
        <v>14256</v>
      </c>
      <c r="D3753" s="419" t="s">
        <v>20148</v>
      </c>
      <c r="E3753" s="419"/>
      <c r="F3753" s="419" t="s">
        <v>39500</v>
      </c>
      <c r="G3753" s="419" t="s">
        <v>19396</v>
      </c>
      <c r="H3753" s="419"/>
      <c r="I3753" s="419" t="s">
        <v>20139</v>
      </c>
      <c r="J3753" s="419" t="s">
        <v>20258</v>
      </c>
      <c r="K3753" s="419" t="s">
        <v>14300</v>
      </c>
      <c r="L3753" s="419" t="s">
        <v>35323</v>
      </c>
      <c r="M3753" s="419" t="s">
        <v>19398</v>
      </c>
      <c r="N3753" s="419" t="s">
        <v>14301</v>
      </c>
      <c r="O3753" s="419" t="s">
        <v>21062</v>
      </c>
      <c r="P3753" s="419" t="s">
        <v>14257</v>
      </c>
      <c r="Q3753" s="425">
        <v>1</v>
      </c>
      <c r="R3753" s="419" t="s">
        <v>25604</v>
      </c>
      <c r="S3753" s="424"/>
      <c r="T3753" s="424"/>
      <c r="U3753" s="424"/>
    </row>
    <row r="3754" spans="1:21" ht="14.6" x14ac:dyDescent="0.4">
      <c r="A3754" s="419" t="s">
        <v>18046</v>
      </c>
      <c r="B3754" s="419" t="s">
        <v>39501</v>
      </c>
      <c r="C3754" s="419" t="s">
        <v>14256</v>
      </c>
      <c r="D3754" s="419" t="s">
        <v>20148</v>
      </c>
      <c r="E3754" s="419"/>
      <c r="F3754" s="419" t="s">
        <v>39502</v>
      </c>
      <c r="G3754" s="419" t="s">
        <v>19396</v>
      </c>
      <c r="H3754" s="419"/>
      <c r="I3754" s="419" t="s">
        <v>20249</v>
      </c>
      <c r="J3754" s="419" t="s">
        <v>20258</v>
      </c>
      <c r="K3754" s="419" t="s">
        <v>14302</v>
      </c>
      <c r="L3754" s="419" t="s">
        <v>35323</v>
      </c>
      <c r="M3754" s="419" t="s">
        <v>19398</v>
      </c>
      <c r="N3754" s="419" t="s">
        <v>14303</v>
      </c>
      <c r="O3754" s="419" t="s">
        <v>21062</v>
      </c>
      <c r="P3754" s="419" t="s">
        <v>14257</v>
      </c>
      <c r="Q3754" s="425">
        <v>1</v>
      </c>
      <c r="R3754" s="419" t="s">
        <v>25605</v>
      </c>
      <c r="S3754" s="424"/>
      <c r="T3754" s="424"/>
      <c r="U3754" s="424"/>
    </row>
    <row r="3755" spans="1:21" ht="14.6" x14ac:dyDescent="0.4">
      <c r="A3755" s="419" t="s">
        <v>18046</v>
      </c>
      <c r="B3755" s="419" t="s">
        <v>39503</v>
      </c>
      <c r="C3755" s="419" t="s">
        <v>14256</v>
      </c>
      <c r="D3755" s="419" t="s">
        <v>20148</v>
      </c>
      <c r="E3755" s="419"/>
      <c r="F3755" s="419" t="s">
        <v>39504</v>
      </c>
      <c r="G3755" s="419" t="s">
        <v>19396</v>
      </c>
      <c r="H3755" s="419"/>
      <c r="I3755" s="419" t="s">
        <v>20156</v>
      </c>
      <c r="J3755" s="419" t="s">
        <v>20258</v>
      </c>
      <c r="K3755" s="419" t="s">
        <v>14304</v>
      </c>
      <c r="L3755" s="419" t="s">
        <v>35323</v>
      </c>
      <c r="M3755" s="419" t="s">
        <v>19398</v>
      </c>
      <c r="N3755" s="419" t="s">
        <v>14305</v>
      </c>
      <c r="O3755" s="419" t="s">
        <v>21062</v>
      </c>
      <c r="P3755" s="419" t="s">
        <v>14257</v>
      </c>
      <c r="Q3755" s="425">
        <v>1</v>
      </c>
      <c r="R3755" s="419" t="s">
        <v>25606</v>
      </c>
      <c r="S3755" s="424"/>
      <c r="T3755" s="424"/>
      <c r="U3755" s="424"/>
    </row>
    <row r="3756" spans="1:21" ht="14.6" x14ac:dyDescent="0.4">
      <c r="A3756" s="419" t="s">
        <v>18046</v>
      </c>
      <c r="B3756" s="419" t="s">
        <v>39505</v>
      </c>
      <c r="C3756" s="419" t="s">
        <v>14256</v>
      </c>
      <c r="D3756" s="419" t="s">
        <v>20148</v>
      </c>
      <c r="E3756" s="419"/>
      <c r="F3756" s="419" t="s">
        <v>39506</v>
      </c>
      <c r="G3756" s="419" t="s">
        <v>19396</v>
      </c>
      <c r="H3756" s="419"/>
      <c r="I3756" s="419" t="s">
        <v>19457</v>
      </c>
      <c r="J3756" s="419" t="s">
        <v>20258</v>
      </c>
      <c r="K3756" s="419" t="s">
        <v>14306</v>
      </c>
      <c r="L3756" s="419" t="s">
        <v>35323</v>
      </c>
      <c r="M3756" s="419" t="s">
        <v>19398</v>
      </c>
      <c r="N3756" s="419" t="s">
        <v>14307</v>
      </c>
      <c r="O3756" s="419" t="s">
        <v>21062</v>
      </c>
      <c r="P3756" s="419" t="s">
        <v>14257</v>
      </c>
      <c r="Q3756" s="425">
        <v>1</v>
      </c>
      <c r="R3756" s="419" t="s">
        <v>25607</v>
      </c>
      <c r="S3756" s="424"/>
      <c r="T3756" s="424"/>
      <c r="U3756" s="424"/>
    </row>
    <row r="3757" spans="1:21" ht="14.6" x14ac:dyDescent="0.4">
      <c r="A3757" s="419" t="s">
        <v>18046</v>
      </c>
      <c r="B3757" s="419" t="s">
        <v>35467</v>
      </c>
      <c r="C3757" s="419" t="s">
        <v>14256</v>
      </c>
      <c r="D3757" s="419" t="s">
        <v>20148</v>
      </c>
      <c r="E3757" s="419"/>
      <c r="F3757" s="419" t="s">
        <v>39507</v>
      </c>
      <c r="G3757" s="419" t="s">
        <v>19396</v>
      </c>
      <c r="H3757" s="419"/>
      <c r="I3757" s="419" t="s">
        <v>18002</v>
      </c>
      <c r="J3757" s="419" t="s">
        <v>20258</v>
      </c>
      <c r="K3757" s="419" t="s">
        <v>14308</v>
      </c>
      <c r="L3757" s="419" t="s">
        <v>35323</v>
      </c>
      <c r="M3757" s="419" t="s">
        <v>19398</v>
      </c>
      <c r="N3757" s="419" t="s">
        <v>14309</v>
      </c>
      <c r="O3757" s="419" t="s">
        <v>21062</v>
      </c>
      <c r="P3757" s="419" t="s">
        <v>14257</v>
      </c>
      <c r="Q3757" s="425">
        <v>1</v>
      </c>
      <c r="R3757" s="419" t="s">
        <v>25608</v>
      </c>
      <c r="S3757" s="424"/>
      <c r="T3757" s="424"/>
      <c r="U3757" s="424"/>
    </row>
    <row r="3758" spans="1:21" ht="14.6" x14ac:dyDescent="0.4">
      <c r="A3758" s="419" t="s">
        <v>18046</v>
      </c>
      <c r="B3758" s="419" t="s">
        <v>39508</v>
      </c>
      <c r="C3758" s="419" t="s">
        <v>14256</v>
      </c>
      <c r="D3758" s="419" t="s">
        <v>20148</v>
      </c>
      <c r="E3758" s="419"/>
      <c r="F3758" s="419" t="s">
        <v>39509</v>
      </c>
      <c r="G3758" s="419" t="s">
        <v>19396</v>
      </c>
      <c r="H3758" s="419"/>
      <c r="I3758" s="419" t="s">
        <v>20233</v>
      </c>
      <c r="J3758" s="419" t="s">
        <v>20258</v>
      </c>
      <c r="K3758" s="419" t="s">
        <v>14310</v>
      </c>
      <c r="L3758" s="419" t="s">
        <v>35323</v>
      </c>
      <c r="M3758" s="419" t="s">
        <v>19398</v>
      </c>
      <c r="N3758" s="419" t="s">
        <v>14311</v>
      </c>
      <c r="O3758" s="419" t="s">
        <v>21062</v>
      </c>
      <c r="P3758" s="419" t="s">
        <v>14257</v>
      </c>
      <c r="Q3758" s="425">
        <v>1</v>
      </c>
      <c r="R3758" s="419" t="s">
        <v>25609</v>
      </c>
      <c r="S3758" s="424"/>
      <c r="T3758" s="424"/>
      <c r="U3758" s="424"/>
    </row>
    <row r="3759" spans="1:21" ht="14.6" x14ac:dyDescent="0.4">
      <c r="A3759" s="419" t="s">
        <v>18046</v>
      </c>
      <c r="B3759" s="419" t="s">
        <v>39510</v>
      </c>
      <c r="C3759" s="419" t="s">
        <v>14256</v>
      </c>
      <c r="D3759" s="419" t="s">
        <v>20148</v>
      </c>
      <c r="E3759" s="419"/>
      <c r="F3759" s="419" t="s">
        <v>39511</v>
      </c>
      <c r="G3759" s="419" t="s">
        <v>19396</v>
      </c>
      <c r="H3759" s="419"/>
      <c r="I3759" s="419" t="s">
        <v>19335</v>
      </c>
      <c r="J3759" s="419" t="s">
        <v>20258</v>
      </c>
      <c r="K3759" s="419" t="s">
        <v>14312</v>
      </c>
      <c r="L3759" s="419" t="s">
        <v>35323</v>
      </c>
      <c r="M3759" s="419" t="s">
        <v>19398</v>
      </c>
      <c r="N3759" s="419" t="s">
        <v>14313</v>
      </c>
      <c r="O3759" s="419" t="s">
        <v>21062</v>
      </c>
      <c r="P3759" s="419" t="s">
        <v>14257</v>
      </c>
      <c r="Q3759" s="425">
        <v>1</v>
      </c>
      <c r="R3759" s="419" t="s">
        <v>25610</v>
      </c>
      <c r="S3759" s="424"/>
      <c r="T3759" s="424"/>
      <c r="U3759" s="424"/>
    </row>
    <row r="3760" spans="1:21" ht="14.6" x14ac:dyDescent="0.4">
      <c r="A3760" s="419" t="s">
        <v>18046</v>
      </c>
      <c r="B3760" s="419" t="s">
        <v>37613</v>
      </c>
      <c r="C3760" s="419" t="s">
        <v>14256</v>
      </c>
      <c r="D3760" s="419" t="s">
        <v>20148</v>
      </c>
      <c r="E3760" s="419"/>
      <c r="F3760" s="419" t="s">
        <v>39512</v>
      </c>
      <c r="G3760" s="419" t="s">
        <v>19396</v>
      </c>
      <c r="H3760" s="419"/>
      <c r="I3760" s="419" t="s">
        <v>19429</v>
      </c>
      <c r="J3760" s="419" t="s">
        <v>20258</v>
      </c>
      <c r="K3760" s="419" t="s">
        <v>14314</v>
      </c>
      <c r="L3760" s="419" t="s">
        <v>35323</v>
      </c>
      <c r="M3760" s="419" t="s">
        <v>19398</v>
      </c>
      <c r="N3760" s="419" t="s">
        <v>14315</v>
      </c>
      <c r="O3760" s="419" t="s">
        <v>21062</v>
      </c>
      <c r="P3760" s="419" t="s">
        <v>14257</v>
      </c>
      <c r="Q3760" s="425">
        <v>1</v>
      </c>
      <c r="R3760" s="419" t="s">
        <v>25611</v>
      </c>
      <c r="S3760" s="424"/>
      <c r="T3760" s="424"/>
      <c r="U3760" s="424"/>
    </row>
    <row r="3761" spans="1:21" ht="14.6" x14ac:dyDescent="0.4">
      <c r="A3761" s="419" t="s">
        <v>18046</v>
      </c>
      <c r="B3761" s="419" t="s">
        <v>39513</v>
      </c>
      <c r="C3761" s="419" t="s">
        <v>14256</v>
      </c>
      <c r="D3761" s="419" t="s">
        <v>20148</v>
      </c>
      <c r="E3761" s="419"/>
      <c r="F3761" s="419" t="s">
        <v>39514</v>
      </c>
      <c r="G3761" s="419" t="s">
        <v>19396</v>
      </c>
      <c r="H3761" s="419"/>
      <c r="I3761" s="419" t="s">
        <v>18136</v>
      </c>
      <c r="J3761" s="419" t="s">
        <v>20258</v>
      </c>
      <c r="K3761" s="419" t="s">
        <v>14316</v>
      </c>
      <c r="L3761" s="419" t="s">
        <v>35323</v>
      </c>
      <c r="M3761" s="419" t="s">
        <v>19398</v>
      </c>
      <c r="N3761" s="419" t="s">
        <v>14317</v>
      </c>
      <c r="O3761" s="419" t="s">
        <v>21062</v>
      </c>
      <c r="P3761" s="419" t="s">
        <v>14257</v>
      </c>
      <c r="Q3761" s="425">
        <v>1</v>
      </c>
      <c r="R3761" s="419" t="s">
        <v>25612</v>
      </c>
      <c r="S3761" s="424"/>
      <c r="T3761" s="424"/>
      <c r="U3761" s="424"/>
    </row>
    <row r="3762" spans="1:21" ht="14.6" x14ac:dyDescent="0.4">
      <c r="A3762" s="419" t="s">
        <v>18046</v>
      </c>
      <c r="B3762" s="419" t="s">
        <v>36012</v>
      </c>
      <c r="C3762" s="419" t="s">
        <v>14256</v>
      </c>
      <c r="D3762" s="419" t="s">
        <v>20148</v>
      </c>
      <c r="E3762" s="419"/>
      <c r="F3762" s="419" t="s">
        <v>39515</v>
      </c>
      <c r="G3762" s="419" t="s">
        <v>19396</v>
      </c>
      <c r="H3762" s="419"/>
      <c r="I3762" s="419" t="s">
        <v>19356</v>
      </c>
      <c r="J3762" s="419" t="s">
        <v>20258</v>
      </c>
      <c r="K3762" s="419" t="s">
        <v>14318</v>
      </c>
      <c r="L3762" s="419" t="s">
        <v>35323</v>
      </c>
      <c r="M3762" s="419" t="s">
        <v>19398</v>
      </c>
      <c r="N3762" s="419" t="s">
        <v>11858</v>
      </c>
      <c r="O3762" s="419" t="s">
        <v>21062</v>
      </c>
      <c r="P3762" s="419" t="s">
        <v>14257</v>
      </c>
      <c r="Q3762" s="425">
        <v>1</v>
      </c>
      <c r="R3762" s="419" t="s">
        <v>25613</v>
      </c>
      <c r="S3762" s="424"/>
      <c r="T3762" s="424"/>
      <c r="U3762" s="424"/>
    </row>
    <row r="3763" spans="1:21" ht="14.6" x14ac:dyDescent="0.4">
      <c r="A3763" s="419" t="s">
        <v>18046</v>
      </c>
      <c r="B3763" s="419" t="s">
        <v>39516</v>
      </c>
      <c r="C3763" s="419" t="s">
        <v>14256</v>
      </c>
      <c r="D3763" s="419" t="s">
        <v>20148</v>
      </c>
      <c r="E3763" s="419"/>
      <c r="F3763" s="419" t="s">
        <v>39517</v>
      </c>
      <c r="G3763" s="419" t="s">
        <v>19396</v>
      </c>
      <c r="H3763" s="419"/>
      <c r="I3763" s="419" t="s">
        <v>19359</v>
      </c>
      <c r="J3763" s="419" t="s">
        <v>20258</v>
      </c>
      <c r="K3763" s="419" t="s">
        <v>11859</v>
      </c>
      <c r="L3763" s="419" t="s">
        <v>35323</v>
      </c>
      <c r="M3763" s="419" t="s">
        <v>19398</v>
      </c>
      <c r="N3763" s="419" t="s">
        <v>11860</v>
      </c>
      <c r="O3763" s="419" t="s">
        <v>21062</v>
      </c>
      <c r="P3763" s="419" t="s">
        <v>14257</v>
      </c>
      <c r="Q3763" s="425">
        <v>1</v>
      </c>
      <c r="R3763" s="419" t="s">
        <v>25614</v>
      </c>
      <c r="S3763" s="424"/>
      <c r="T3763" s="424"/>
      <c r="U3763" s="424"/>
    </row>
    <row r="3764" spans="1:21" ht="14.6" x14ac:dyDescent="0.4">
      <c r="A3764" s="419" t="s">
        <v>18046</v>
      </c>
      <c r="B3764" s="419" t="s">
        <v>39518</v>
      </c>
      <c r="C3764" s="419" t="s">
        <v>14256</v>
      </c>
      <c r="D3764" s="419" t="s">
        <v>20148</v>
      </c>
      <c r="E3764" s="419"/>
      <c r="F3764" s="419" t="s">
        <v>39519</v>
      </c>
      <c r="G3764" s="419" t="s">
        <v>19396</v>
      </c>
      <c r="H3764" s="419"/>
      <c r="I3764" s="419" t="s">
        <v>19364</v>
      </c>
      <c r="J3764" s="419" t="s">
        <v>20258</v>
      </c>
      <c r="K3764" s="419" t="s">
        <v>31535</v>
      </c>
      <c r="L3764" s="419" t="s">
        <v>35323</v>
      </c>
      <c r="M3764" s="419" t="s">
        <v>19398</v>
      </c>
      <c r="N3764" s="419" t="s">
        <v>31536</v>
      </c>
      <c r="O3764" s="419" t="s">
        <v>21062</v>
      </c>
      <c r="P3764" s="419" t="s">
        <v>14257</v>
      </c>
      <c r="Q3764" s="425">
        <v>1</v>
      </c>
      <c r="R3764" s="419" t="s">
        <v>31537</v>
      </c>
      <c r="S3764" s="424"/>
      <c r="T3764" s="424"/>
      <c r="U3764" s="424"/>
    </row>
    <row r="3765" spans="1:21" ht="14.6" x14ac:dyDescent="0.4">
      <c r="A3765" s="419" t="s">
        <v>18046</v>
      </c>
      <c r="B3765" s="419" t="s">
        <v>39520</v>
      </c>
      <c r="C3765" s="419" t="s">
        <v>14256</v>
      </c>
      <c r="D3765" s="419" t="s">
        <v>20148</v>
      </c>
      <c r="E3765" s="419"/>
      <c r="F3765" s="419" t="s">
        <v>39521</v>
      </c>
      <c r="G3765" s="419" t="s">
        <v>19396</v>
      </c>
      <c r="H3765" s="419"/>
      <c r="I3765" s="419" t="s">
        <v>20140</v>
      </c>
      <c r="J3765" s="419" t="s">
        <v>20258</v>
      </c>
      <c r="K3765" s="419" t="s">
        <v>31538</v>
      </c>
      <c r="L3765" s="419" t="s">
        <v>35323</v>
      </c>
      <c r="M3765" s="419" t="s">
        <v>19398</v>
      </c>
      <c r="N3765" s="419" t="s">
        <v>31539</v>
      </c>
      <c r="O3765" s="419" t="s">
        <v>21062</v>
      </c>
      <c r="P3765" s="419" t="s">
        <v>14257</v>
      </c>
      <c r="Q3765" s="425">
        <v>1</v>
      </c>
      <c r="R3765" s="419" t="s">
        <v>31540</v>
      </c>
      <c r="S3765" s="424"/>
      <c r="T3765" s="424"/>
      <c r="U3765" s="424"/>
    </row>
    <row r="3766" spans="1:21" ht="14.6" x14ac:dyDescent="0.4">
      <c r="A3766" s="419" t="s">
        <v>18046</v>
      </c>
      <c r="B3766" s="419" t="s">
        <v>39522</v>
      </c>
      <c r="C3766" s="419" t="s">
        <v>14256</v>
      </c>
      <c r="D3766" s="419" t="s">
        <v>20148</v>
      </c>
      <c r="E3766" s="419"/>
      <c r="F3766" s="419" t="s">
        <v>39523</v>
      </c>
      <c r="G3766" s="419" t="s">
        <v>19396</v>
      </c>
      <c r="H3766" s="419"/>
      <c r="I3766" s="419" t="s">
        <v>19474</v>
      </c>
      <c r="J3766" s="419" t="s">
        <v>20258</v>
      </c>
      <c r="K3766" s="419" t="s">
        <v>31541</v>
      </c>
      <c r="L3766" s="419" t="s">
        <v>35323</v>
      </c>
      <c r="M3766" s="419" t="s">
        <v>19398</v>
      </c>
      <c r="N3766" s="419" t="s">
        <v>31542</v>
      </c>
      <c r="O3766" s="419" t="s">
        <v>21062</v>
      </c>
      <c r="P3766" s="419" t="s">
        <v>14257</v>
      </c>
      <c r="Q3766" s="425">
        <v>1</v>
      </c>
      <c r="R3766" s="419" t="s">
        <v>31543</v>
      </c>
      <c r="S3766" s="424"/>
      <c r="T3766" s="424"/>
      <c r="U3766" s="424"/>
    </row>
    <row r="3767" spans="1:21" ht="14.6" x14ac:dyDescent="0.4">
      <c r="A3767" s="419" t="s">
        <v>18046</v>
      </c>
      <c r="B3767" s="419" t="s">
        <v>33391</v>
      </c>
      <c r="C3767" s="419" t="s">
        <v>14256</v>
      </c>
      <c r="D3767" s="419" t="s">
        <v>20148</v>
      </c>
      <c r="E3767" s="419"/>
      <c r="F3767" s="419" t="s">
        <v>39524</v>
      </c>
      <c r="G3767" s="419" t="s">
        <v>19396</v>
      </c>
      <c r="H3767" s="419"/>
      <c r="I3767" s="419" t="s">
        <v>19497</v>
      </c>
      <c r="J3767" s="419" t="s">
        <v>20258</v>
      </c>
      <c r="K3767" s="419" t="s">
        <v>11861</v>
      </c>
      <c r="L3767" s="419" t="s">
        <v>35323</v>
      </c>
      <c r="M3767" s="419" t="s">
        <v>19453</v>
      </c>
      <c r="N3767" s="419" t="s">
        <v>11862</v>
      </c>
      <c r="O3767" s="419" t="s">
        <v>21063</v>
      </c>
      <c r="P3767" s="419" t="s">
        <v>14257</v>
      </c>
      <c r="Q3767" s="425">
        <v>1</v>
      </c>
      <c r="R3767" s="419" t="s">
        <v>25615</v>
      </c>
      <c r="S3767" s="424"/>
      <c r="T3767" s="424"/>
      <c r="U3767" s="424"/>
    </row>
    <row r="3768" spans="1:21" ht="14.6" x14ac:dyDescent="0.4">
      <c r="A3768" s="419" t="s">
        <v>18046</v>
      </c>
      <c r="B3768" s="419" t="s">
        <v>11863</v>
      </c>
      <c r="C3768" s="419" t="s">
        <v>14256</v>
      </c>
      <c r="D3768" s="419" t="s">
        <v>20148</v>
      </c>
      <c r="E3768" s="419"/>
      <c r="F3768" s="419" t="s">
        <v>39525</v>
      </c>
      <c r="G3768" s="419" t="s">
        <v>19396</v>
      </c>
      <c r="H3768" s="419"/>
      <c r="I3768" s="419" t="s">
        <v>17980</v>
      </c>
      <c r="J3768" s="419" t="s">
        <v>20258</v>
      </c>
      <c r="K3768" s="419" t="s">
        <v>11864</v>
      </c>
      <c r="L3768" s="419" t="s">
        <v>35323</v>
      </c>
      <c r="M3768" s="419" t="s">
        <v>19453</v>
      </c>
      <c r="N3768" s="419" t="s">
        <v>11865</v>
      </c>
      <c r="O3768" s="419" t="s">
        <v>21064</v>
      </c>
      <c r="P3768" s="419" t="s">
        <v>14257</v>
      </c>
      <c r="Q3768" s="425">
        <v>1</v>
      </c>
      <c r="R3768" s="419" t="s">
        <v>25616</v>
      </c>
      <c r="S3768" s="424"/>
      <c r="T3768" s="424"/>
      <c r="U3768" s="424"/>
    </row>
    <row r="3769" spans="1:21" ht="14.6" x14ac:dyDescent="0.4">
      <c r="A3769" s="419" t="s">
        <v>18046</v>
      </c>
      <c r="B3769" s="419" t="s">
        <v>33392</v>
      </c>
      <c r="C3769" s="419" t="s">
        <v>14256</v>
      </c>
      <c r="D3769" s="419" t="s">
        <v>20148</v>
      </c>
      <c r="E3769" s="419"/>
      <c r="F3769" s="419" t="s">
        <v>39526</v>
      </c>
      <c r="G3769" s="419" t="s">
        <v>19396</v>
      </c>
      <c r="H3769" s="419"/>
      <c r="I3769" s="419" t="s">
        <v>19474</v>
      </c>
      <c r="J3769" s="419" t="s">
        <v>20258</v>
      </c>
      <c r="K3769" s="419" t="s">
        <v>11866</v>
      </c>
      <c r="L3769" s="419" t="s">
        <v>35323</v>
      </c>
      <c r="M3769" s="419" t="s">
        <v>19453</v>
      </c>
      <c r="N3769" s="419" t="s">
        <v>11867</v>
      </c>
      <c r="O3769" s="419" t="s">
        <v>21063</v>
      </c>
      <c r="P3769" s="419" t="s">
        <v>14257</v>
      </c>
      <c r="Q3769" s="425">
        <v>1</v>
      </c>
      <c r="R3769" s="419" t="s">
        <v>25617</v>
      </c>
      <c r="S3769" s="424"/>
      <c r="T3769" s="424"/>
      <c r="U3769" s="424"/>
    </row>
    <row r="3770" spans="1:21" ht="14.6" x14ac:dyDescent="0.4">
      <c r="A3770" s="419" t="s">
        <v>18046</v>
      </c>
      <c r="B3770" s="419" t="s">
        <v>33393</v>
      </c>
      <c r="C3770" s="419" t="s">
        <v>14256</v>
      </c>
      <c r="D3770" s="419" t="s">
        <v>20148</v>
      </c>
      <c r="E3770" s="419"/>
      <c r="F3770" s="419" t="s">
        <v>39527</v>
      </c>
      <c r="G3770" s="419" t="s">
        <v>19396</v>
      </c>
      <c r="H3770" s="419"/>
      <c r="I3770" s="419" t="s">
        <v>19821</v>
      </c>
      <c r="J3770" s="419" t="s">
        <v>20258</v>
      </c>
      <c r="K3770" s="419" t="s">
        <v>11868</v>
      </c>
      <c r="L3770" s="419" t="s">
        <v>35323</v>
      </c>
      <c r="M3770" s="419" t="s">
        <v>19453</v>
      </c>
      <c r="N3770" s="419" t="s">
        <v>11869</v>
      </c>
      <c r="O3770" s="419" t="s">
        <v>21063</v>
      </c>
      <c r="P3770" s="419" t="s">
        <v>14257</v>
      </c>
      <c r="Q3770" s="425">
        <v>1</v>
      </c>
      <c r="R3770" s="419" t="s">
        <v>25618</v>
      </c>
      <c r="S3770" s="424"/>
      <c r="T3770" s="424"/>
      <c r="U3770" s="424"/>
    </row>
    <row r="3771" spans="1:21" ht="14.6" x14ac:dyDescent="0.4">
      <c r="A3771" s="419" t="s">
        <v>18046</v>
      </c>
      <c r="B3771" s="419" t="s">
        <v>11870</v>
      </c>
      <c r="C3771" s="419" t="s">
        <v>14256</v>
      </c>
      <c r="D3771" s="419" t="s">
        <v>20148</v>
      </c>
      <c r="E3771" s="419"/>
      <c r="F3771" s="419" t="s">
        <v>39528</v>
      </c>
      <c r="G3771" s="419" t="s">
        <v>19396</v>
      </c>
      <c r="H3771" s="419"/>
      <c r="I3771" s="419" t="s">
        <v>19355</v>
      </c>
      <c r="J3771" s="419" t="s">
        <v>20258</v>
      </c>
      <c r="K3771" s="419" t="s">
        <v>11871</v>
      </c>
      <c r="L3771" s="419" t="s">
        <v>35323</v>
      </c>
      <c r="M3771" s="419" t="s">
        <v>19453</v>
      </c>
      <c r="N3771" s="419" t="s">
        <v>11872</v>
      </c>
      <c r="O3771" s="419" t="s">
        <v>21063</v>
      </c>
      <c r="P3771" s="419" t="s">
        <v>14257</v>
      </c>
      <c r="Q3771" s="425">
        <v>1</v>
      </c>
      <c r="R3771" s="419" t="s">
        <v>25619</v>
      </c>
      <c r="S3771" s="424"/>
      <c r="T3771" s="424"/>
      <c r="U3771" s="424"/>
    </row>
    <row r="3772" spans="1:21" ht="14.6" x14ac:dyDescent="0.4">
      <c r="A3772" s="419" t="s">
        <v>18046</v>
      </c>
      <c r="B3772" s="419" t="s">
        <v>11873</v>
      </c>
      <c r="C3772" s="419" t="s">
        <v>14256</v>
      </c>
      <c r="D3772" s="419" t="s">
        <v>20148</v>
      </c>
      <c r="E3772" s="419"/>
      <c r="F3772" s="419" t="s">
        <v>39529</v>
      </c>
      <c r="G3772" s="419" t="s">
        <v>19396</v>
      </c>
      <c r="H3772" s="419"/>
      <c r="I3772" s="419" t="s">
        <v>20164</v>
      </c>
      <c r="J3772" s="419" t="s">
        <v>20258</v>
      </c>
      <c r="K3772" s="419" t="s">
        <v>11874</v>
      </c>
      <c r="L3772" s="419" t="s">
        <v>35323</v>
      </c>
      <c r="M3772" s="419" t="s">
        <v>19453</v>
      </c>
      <c r="N3772" s="419" t="s">
        <v>11875</v>
      </c>
      <c r="O3772" s="419" t="s">
        <v>21063</v>
      </c>
      <c r="P3772" s="419" t="s">
        <v>14257</v>
      </c>
      <c r="Q3772" s="425">
        <v>1</v>
      </c>
      <c r="R3772" s="419" t="s">
        <v>25620</v>
      </c>
      <c r="S3772" s="424"/>
      <c r="T3772" s="424"/>
      <c r="U3772" s="424"/>
    </row>
    <row r="3773" spans="1:21" ht="14.6" x14ac:dyDescent="0.4">
      <c r="A3773" s="419" t="s">
        <v>18046</v>
      </c>
      <c r="B3773" s="419" t="s">
        <v>11876</v>
      </c>
      <c r="C3773" s="419" t="s">
        <v>14256</v>
      </c>
      <c r="D3773" s="419" t="s">
        <v>20148</v>
      </c>
      <c r="E3773" s="419"/>
      <c r="F3773" s="419" t="s">
        <v>39530</v>
      </c>
      <c r="G3773" s="419" t="s">
        <v>19396</v>
      </c>
      <c r="H3773" s="419"/>
      <c r="I3773" s="419" t="s">
        <v>20211</v>
      </c>
      <c r="J3773" s="419" t="s">
        <v>20258</v>
      </c>
      <c r="K3773" s="419" t="s">
        <v>11877</v>
      </c>
      <c r="L3773" s="419" t="s">
        <v>35323</v>
      </c>
      <c r="M3773" s="419" t="s">
        <v>19526</v>
      </c>
      <c r="N3773" s="419" t="s">
        <v>11878</v>
      </c>
      <c r="O3773" s="419" t="s">
        <v>21067</v>
      </c>
      <c r="P3773" s="419" t="s">
        <v>14257</v>
      </c>
      <c r="Q3773" s="425">
        <v>1</v>
      </c>
      <c r="R3773" s="419" t="s">
        <v>25621</v>
      </c>
      <c r="S3773" s="424"/>
      <c r="T3773" s="424"/>
      <c r="U3773" s="424"/>
    </row>
    <row r="3774" spans="1:21" ht="14.6" x14ac:dyDescent="0.4">
      <c r="A3774" s="419" t="s">
        <v>18046</v>
      </c>
      <c r="B3774" s="419" t="s">
        <v>21386</v>
      </c>
      <c r="C3774" s="419" t="s">
        <v>14256</v>
      </c>
      <c r="D3774" s="419" t="s">
        <v>20148</v>
      </c>
      <c r="E3774" s="419"/>
      <c r="F3774" s="419" t="s">
        <v>39531</v>
      </c>
      <c r="G3774" s="419" t="s">
        <v>20263</v>
      </c>
      <c r="H3774" s="419"/>
      <c r="I3774" s="419" t="s">
        <v>19474</v>
      </c>
      <c r="J3774" s="419" t="s">
        <v>20258</v>
      </c>
      <c r="K3774" s="419" t="s">
        <v>21387</v>
      </c>
      <c r="L3774" s="419" t="s">
        <v>35323</v>
      </c>
      <c r="M3774" s="419" t="s">
        <v>21091</v>
      </c>
      <c r="N3774" s="419" t="s">
        <v>21388</v>
      </c>
      <c r="O3774" s="419" t="s">
        <v>21026</v>
      </c>
      <c r="P3774" s="419" t="s">
        <v>14257</v>
      </c>
      <c r="Q3774" s="425">
        <v>1</v>
      </c>
      <c r="R3774" s="419" t="s">
        <v>25622</v>
      </c>
      <c r="S3774" s="424"/>
      <c r="T3774" s="424"/>
      <c r="U3774" s="424"/>
    </row>
    <row r="3775" spans="1:21" ht="14.6" x14ac:dyDescent="0.4">
      <c r="A3775" s="419" t="s">
        <v>18046</v>
      </c>
      <c r="B3775" s="419" t="s">
        <v>21389</v>
      </c>
      <c r="C3775" s="419" t="s">
        <v>14256</v>
      </c>
      <c r="D3775" s="419" t="s">
        <v>20148</v>
      </c>
      <c r="E3775" s="419"/>
      <c r="F3775" s="419" t="s">
        <v>39532</v>
      </c>
      <c r="G3775" s="419" t="s">
        <v>20263</v>
      </c>
      <c r="H3775" s="419"/>
      <c r="I3775" s="419" t="s">
        <v>20156</v>
      </c>
      <c r="J3775" s="419" t="s">
        <v>20258</v>
      </c>
      <c r="K3775" s="419" t="s">
        <v>21390</v>
      </c>
      <c r="L3775" s="419" t="s">
        <v>35323</v>
      </c>
      <c r="M3775" s="419" t="s">
        <v>21095</v>
      </c>
      <c r="N3775" s="419" t="s">
        <v>21391</v>
      </c>
      <c r="O3775" s="419" t="s">
        <v>21026</v>
      </c>
      <c r="P3775" s="419" t="s">
        <v>14257</v>
      </c>
      <c r="Q3775" s="425">
        <v>1</v>
      </c>
      <c r="R3775" s="419" t="s">
        <v>25623</v>
      </c>
      <c r="S3775" s="424"/>
      <c r="T3775" s="424"/>
      <c r="U3775" s="424"/>
    </row>
    <row r="3776" spans="1:21" ht="14.6" x14ac:dyDescent="0.4">
      <c r="A3776" s="419" t="s">
        <v>18046</v>
      </c>
      <c r="B3776" s="419" t="s">
        <v>21392</v>
      </c>
      <c r="C3776" s="419" t="s">
        <v>14256</v>
      </c>
      <c r="D3776" s="419" t="s">
        <v>20148</v>
      </c>
      <c r="E3776" s="419"/>
      <c r="F3776" s="419" t="s">
        <v>39533</v>
      </c>
      <c r="G3776" s="419" t="s">
        <v>20263</v>
      </c>
      <c r="H3776" s="419"/>
      <c r="I3776" s="419" t="s">
        <v>20202</v>
      </c>
      <c r="J3776" s="419" t="s">
        <v>20258</v>
      </c>
      <c r="K3776" s="419" t="s">
        <v>21393</v>
      </c>
      <c r="L3776" s="419" t="s">
        <v>35323</v>
      </c>
      <c r="M3776" s="419" t="s">
        <v>21104</v>
      </c>
      <c r="N3776" s="419" t="s">
        <v>21394</v>
      </c>
      <c r="O3776" s="419" t="s">
        <v>21026</v>
      </c>
      <c r="P3776" s="419" t="s">
        <v>14257</v>
      </c>
      <c r="Q3776" s="425">
        <v>1</v>
      </c>
      <c r="R3776" s="419" t="s">
        <v>25624</v>
      </c>
      <c r="S3776" s="424"/>
      <c r="T3776" s="424"/>
      <c r="U3776" s="424"/>
    </row>
    <row r="3777" spans="1:21" ht="14.6" x14ac:dyDescent="0.4">
      <c r="A3777" s="419" t="s">
        <v>18046</v>
      </c>
      <c r="B3777" s="419" t="s">
        <v>21395</v>
      </c>
      <c r="C3777" s="419" t="s">
        <v>14256</v>
      </c>
      <c r="D3777" s="419" t="s">
        <v>20148</v>
      </c>
      <c r="E3777" s="419"/>
      <c r="F3777" s="419" t="s">
        <v>39534</v>
      </c>
      <c r="G3777" s="419" t="s">
        <v>20263</v>
      </c>
      <c r="H3777" s="419"/>
      <c r="I3777" s="419" t="s">
        <v>18131</v>
      </c>
      <c r="J3777" s="419" t="s">
        <v>20258</v>
      </c>
      <c r="K3777" s="419" t="s">
        <v>21396</v>
      </c>
      <c r="L3777" s="419" t="s">
        <v>35323</v>
      </c>
      <c r="M3777" s="419" t="s">
        <v>21108</v>
      </c>
      <c r="N3777" s="419" t="s">
        <v>21397</v>
      </c>
      <c r="O3777" s="419" t="s">
        <v>21026</v>
      </c>
      <c r="P3777" s="419" t="s">
        <v>14257</v>
      </c>
      <c r="Q3777" s="425">
        <v>1</v>
      </c>
      <c r="R3777" s="419" t="s">
        <v>25625</v>
      </c>
      <c r="S3777" s="424"/>
      <c r="T3777" s="424"/>
      <c r="U3777" s="424"/>
    </row>
    <row r="3778" spans="1:21" ht="14.6" x14ac:dyDescent="0.4">
      <c r="A3778" s="419" t="s">
        <v>18046</v>
      </c>
      <c r="B3778" s="419" t="s">
        <v>21398</v>
      </c>
      <c r="C3778" s="419" t="s">
        <v>14256</v>
      </c>
      <c r="D3778" s="419" t="s">
        <v>20148</v>
      </c>
      <c r="E3778" s="419"/>
      <c r="F3778" s="419" t="s">
        <v>39535</v>
      </c>
      <c r="G3778" s="419" t="s">
        <v>20263</v>
      </c>
      <c r="H3778" s="419"/>
      <c r="I3778" s="419" t="s">
        <v>20150</v>
      </c>
      <c r="J3778" s="419" t="s">
        <v>20258</v>
      </c>
      <c r="K3778" s="419" t="s">
        <v>21399</v>
      </c>
      <c r="L3778" s="419" t="s">
        <v>35323</v>
      </c>
      <c r="M3778" s="419" t="s">
        <v>21113</v>
      </c>
      <c r="N3778" s="419" t="s">
        <v>21400</v>
      </c>
      <c r="O3778" s="419" t="s">
        <v>21026</v>
      </c>
      <c r="P3778" s="419" t="s">
        <v>14257</v>
      </c>
      <c r="Q3778" s="425">
        <v>1</v>
      </c>
      <c r="R3778" s="419" t="s">
        <v>25626</v>
      </c>
      <c r="S3778" s="424"/>
      <c r="T3778" s="424"/>
      <c r="U3778" s="424"/>
    </row>
    <row r="3779" spans="1:21" ht="14.6" x14ac:dyDescent="0.4">
      <c r="A3779" s="416" t="s">
        <v>18046</v>
      </c>
      <c r="B3779" s="416" t="s">
        <v>39536</v>
      </c>
      <c r="C3779" s="416" t="s">
        <v>14256</v>
      </c>
      <c r="D3779" s="416" t="s">
        <v>20148</v>
      </c>
      <c r="E3779" s="416"/>
      <c r="F3779" s="416" t="s">
        <v>39537</v>
      </c>
      <c r="G3779" s="416" t="s">
        <v>19392</v>
      </c>
      <c r="H3779" s="416"/>
      <c r="I3779" s="416" t="s">
        <v>19366</v>
      </c>
      <c r="J3779" s="416" t="s">
        <v>20258</v>
      </c>
      <c r="K3779" s="416" t="s">
        <v>22378</v>
      </c>
      <c r="L3779" s="416" t="s">
        <v>35399</v>
      </c>
      <c r="M3779" s="416" t="s">
        <v>18077</v>
      </c>
      <c r="N3779" s="416" t="s">
        <v>18078</v>
      </c>
      <c r="O3779" s="416" t="s">
        <v>21061</v>
      </c>
      <c r="P3779" s="416" t="s">
        <v>14257</v>
      </c>
      <c r="Q3779" s="417">
        <v>0</v>
      </c>
      <c r="R3779" s="416" t="s">
        <v>22755</v>
      </c>
      <c r="S3779" s="418"/>
      <c r="T3779" s="418"/>
      <c r="U3779" s="418"/>
    </row>
    <row r="3780" spans="1:21" ht="14.6" x14ac:dyDescent="0.4">
      <c r="A3780" s="435" t="s">
        <v>18046</v>
      </c>
      <c r="B3780" s="435" t="s">
        <v>20849</v>
      </c>
      <c r="C3780" s="435" t="s">
        <v>14256</v>
      </c>
      <c r="D3780" s="435" t="s">
        <v>20148</v>
      </c>
      <c r="E3780" s="435"/>
      <c r="F3780" s="435" t="s">
        <v>39538</v>
      </c>
      <c r="G3780" s="435" t="s">
        <v>20248</v>
      </c>
      <c r="H3780" s="435"/>
      <c r="I3780" s="435" t="s">
        <v>20221</v>
      </c>
      <c r="J3780" s="435" t="s">
        <v>20258</v>
      </c>
      <c r="K3780" s="435" t="s">
        <v>11879</v>
      </c>
      <c r="L3780" s="435" t="s">
        <v>35323</v>
      </c>
      <c r="M3780" s="435" t="s">
        <v>18077</v>
      </c>
      <c r="N3780" s="435" t="s">
        <v>11880</v>
      </c>
      <c r="O3780" s="435" t="s">
        <v>21120</v>
      </c>
      <c r="P3780" s="435" t="s">
        <v>14257</v>
      </c>
      <c r="Q3780" s="436">
        <v>3</v>
      </c>
      <c r="R3780" s="435" t="s">
        <v>25627</v>
      </c>
      <c r="S3780" s="437"/>
      <c r="T3780" s="437"/>
      <c r="U3780" s="437"/>
    </row>
    <row r="3781" spans="1:21" ht="14.6" x14ac:dyDescent="0.4">
      <c r="A3781" s="435" t="s">
        <v>18046</v>
      </c>
      <c r="B3781" s="435" t="s">
        <v>22281</v>
      </c>
      <c r="C3781" s="435" t="s">
        <v>14256</v>
      </c>
      <c r="D3781" s="435" t="s">
        <v>20148</v>
      </c>
      <c r="E3781" s="435"/>
      <c r="F3781" s="435" t="s">
        <v>39539</v>
      </c>
      <c r="G3781" s="435" t="s">
        <v>20248</v>
      </c>
      <c r="H3781" s="435"/>
      <c r="I3781" s="435" t="s">
        <v>20180</v>
      </c>
      <c r="J3781" s="435" t="s">
        <v>20258</v>
      </c>
      <c r="K3781" s="435" t="s">
        <v>22282</v>
      </c>
      <c r="L3781" s="435" t="s">
        <v>35323</v>
      </c>
      <c r="M3781" s="435" t="s">
        <v>18077</v>
      </c>
      <c r="N3781" s="435" t="s">
        <v>22347</v>
      </c>
      <c r="O3781" s="435" t="s">
        <v>21122</v>
      </c>
      <c r="P3781" s="435" t="s">
        <v>14257</v>
      </c>
      <c r="Q3781" s="436">
        <v>3</v>
      </c>
      <c r="R3781" s="435" t="s">
        <v>25628</v>
      </c>
      <c r="S3781" s="437"/>
      <c r="T3781" s="437"/>
      <c r="U3781" s="437"/>
    </row>
    <row r="3782" spans="1:21" ht="14.6" x14ac:dyDescent="0.4">
      <c r="A3782" s="435" t="s">
        <v>18046</v>
      </c>
      <c r="B3782" s="435" t="s">
        <v>22283</v>
      </c>
      <c r="C3782" s="435" t="s">
        <v>14256</v>
      </c>
      <c r="D3782" s="435" t="s">
        <v>20148</v>
      </c>
      <c r="E3782" s="435"/>
      <c r="F3782" s="435" t="s">
        <v>39540</v>
      </c>
      <c r="G3782" s="435" t="s">
        <v>20248</v>
      </c>
      <c r="H3782" s="435"/>
      <c r="I3782" s="435" t="s">
        <v>20143</v>
      </c>
      <c r="J3782" s="435" t="s">
        <v>20258</v>
      </c>
      <c r="K3782" s="435" t="s">
        <v>22284</v>
      </c>
      <c r="L3782" s="435" t="s">
        <v>35323</v>
      </c>
      <c r="M3782" s="435" t="s">
        <v>18077</v>
      </c>
      <c r="N3782" s="435" t="s">
        <v>22348</v>
      </c>
      <c r="O3782" s="435" t="s">
        <v>21122</v>
      </c>
      <c r="P3782" s="435" t="s">
        <v>14257</v>
      </c>
      <c r="Q3782" s="436">
        <v>3</v>
      </c>
      <c r="R3782" s="435" t="s">
        <v>25629</v>
      </c>
      <c r="S3782" s="437"/>
      <c r="T3782" s="437"/>
      <c r="U3782" s="437"/>
    </row>
    <row r="3783" spans="1:21" ht="14.6" x14ac:dyDescent="0.4">
      <c r="A3783" s="435" t="s">
        <v>18046</v>
      </c>
      <c r="B3783" s="435" t="s">
        <v>33394</v>
      </c>
      <c r="C3783" s="435" t="s">
        <v>14256</v>
      </c>
      <c r="D3783" s="435" t="s">
        <v>20148</v>
      </c>
      <c r="E3783" s="435"/>
      <c r="F3783" s="435" t="s">
        <v>39541</v>
      </c>
      <c r="G3783" s="435" t="s">
        <v>20248</v>
      </c>
      <c r="H3783" s="435"/>
      <c r="I3783" s="435" t="s">
        <v>20145</v>
      </c>
      <c r="J3783" s="435" t="s">
        <v>20258</v>
      </c>
      <c r="K3783" s="435" t="s">
        <v>33395</v>
      </c>
      <c r="L3783" s="435" t="s">
        <v>35323</v>
      </c>
      <c r="M3783" s="435" t="s">
        <v>18077</v>
      </c>
      <c r="N3783" s="435" t="s">
        <v>33396</v>
      </c>
      <c r="O3783" s="435" t="s">
        <v>21124</v>
      </c>
      <c r="P3783" s="435" t="s">
        <v>14257</v>
      </c>
      <c r="Q3783" s="436">
        <v>3</v>
      </c>
      <c r="R3783" s="435" t="s">
        <v>33397</v>
      </c>
      <c r="S3783" s="437"/>
      <c r="T3783" s="437"/>
      <c r="U3783" s="437"/>
    </row>
    <row r="3784" spans="1:21" ht="14.6" x14ac:dyDescent="0.4">
      <c r="A3784" s="416" t="s">
        <v>18046</v>
      </c>
      <c r="B3784" s="416" t="s">
        <v>20850</v>
      </c>
      <c r="C3784" s="416" t="s">
        <v>14256</v>
      </c>
      <c r="D3784" s="416" t="s">
        <v>20148</v>
      </c>
      <c r="E3784" s="416"/>
      <c r="F3784" s="416" t="s">
        <v>39542</v>
      </c>
      <c r="G3784" s="416" t="s">
        <v>18071</v>
      </c>
      <c r="H3784" s="416"/>
      <c r="I3784" s="416" t="s">
        <v>19364</v>
      </c>
      <c r="J3784" s="416" t="s">
        <v>20258</v>
      </c>
      <c r="K3784" s="416" t="s">
        <v>20851</v>
      </c>
      <c r="L3784" s="416" t="s">
        <v>35399</v>
      </c>
      <c r="M3784" s="416" t="s">
        <v>18146</v>
      </c>
      <c r="N3784" s="416" t="s">
        <v>18147</v>
      </c>
      <c r="O3784" s="416" t="s">
        <v>21061</v>
      </c>
      <c r="P3784" s="416" t="s">
        <v>14257</v>
      </c>
      <c r="Q3784" s="417">
        <v>0</v>
      </c>
      <c r="R3784" s="416" t="s">
        <v>22783</v>
      </c>
      <c r="S3784" s="418"/>
      <c r="T3784" s="418"/>
      <c r="U3784" s="418"/>
    </row>
    <row r="3785" spans="1:21" ht="14.6" x14ac:dyDescent="0.4">
      <c r="A3785" s="416" t="s">
        <v>18046</v>
      </c>
      <c r="B3785" s="416" t="s">
        <v>20852</v>
      </c>
      <c r="C3785" s="416" t="s">
        <v>14256</v>
      </c>
      <c r="D3785" s="416" t="s">
        <v>20148</v>
      </c>
      <c r="E3785" s="416"/>
      <c r="F3785" s="416" t="s">
        <v>39543</v>
      </c>
      <c r="G3785" s="416" t="s">
        <v>18153</v>
      </c>
      <c r="H3785" s="416"/>
      <c r="I3785" s="416" t="s">
        <v>17944</v>
      </c>
      <c r="J3785" s="416" t="s">
        <v>20258</v>
      </c>
      <c r="K3785" s="416" t="s">
        <v>20853</v>
      </c>
      <c r="L3785" s="416" t="s">
        <v>35399</v>
      </c>
      <c r="M3785" s="416" t="s">
        <v>18155</v>
      </c>
      <c r="N3785" s="416" t="s">
        <v>18156</v>
      </c>
      <c r="O3785" s="416" t="s">
        <v>21128</v>
      </c>
      <c r="P3785" s="416" t="s">
        <v>14257</v>
      </c>
      <c r="Q3785" s="417">
        <v>0</v>
      </c>
      <c r="R3785" s="416" t="s">
        <v>22784</v>
      </c>
      <c r="S3785" s="418"/>
      <c r="T3785" s="418"/>
      <c r="U3785" s="418"/>
    </row>
    <row r="3786" spans="1:21" ht="14.6" x14ac:dyDescent="0.4">
      <c r="A3786" s="416" t="s">
        <v>11881</v>
      </c>
      <c r="B3786" s="416" t="s">
        <v>31544</v>
      </c>
      <c r="C3786" s="416" t="s">
        <v>11882</v>
      </c>
      <c r="D3786" s="416" t="s">
        <v>20148</v>
      </c>
      <c r="E3786" s="416"/>
      <c r="F3786" s="416" t="s">
        <v>39544</v>
      </c>
      <c r="G3786" s="416" t="s">
        <v>20149</v>
      </c>
      <c r="H3786" s="416"/>
      <c r="I3786" s="416" t="s">
        <v>19461</v>
      </c>
      <c r="J3786" s="416" t="s">
        <v>11883</v>
      </c>
      <c r="K3786" s="416" t="s">
        <v>11884</v>
      </c>
      <c r="L3786" s="416" t="s">
        <v>35321</v>
      </c>
      <c r="M3786" s="416" t="s">
        <v>11884</v>
      </c>
      <c r="N3786" s="416" t="s">
        <v>11885</v>
      </c>
      <c r="O3786" s="416" t="s">
        <v>21009</v>
      </c>
      <c r="P3786" s="416" t="s">
        <v>11883</v>
      </c>
      <c r="Q3786" s="417">
        <v>0</v>
      </c>
      <c r="R3786" s="416" t="s">
        <v>25630</v>
      </c>
      <c r="S3786" s="418"/>
      <c r="T3786" s="418"/>
      <c r="U3786" s="418"/>
    </row>
    <row r="3787" spans="1:21" ht="14.6" x14ac:dyDescent="0.4">
      <c r="A3787" s="419" t="s">
        <v>11881</v>
      </c>
      <c r="B3787" s="419" t="s">
        <v>39545</v>
      </c>
      <c r="C3787" s="419" t="s">
        <v>11882</v>
      </c>
      <c r="D3787" s="419" t="s">
        <v>20772</v>
      </c>
      <c r="E3787" s="419"/>
      <c r="F3787" s="419" t="s">
        <v>20772</v>
      </c>
      <c r="G3787" s="419" t="s">
        <v>20772</v>
      </c>
      <c r="H3787" s="419"/>
      <c r="I3787" s="419" t="s">
        <v>20772</v>
      </c>
      <c r="J3787" s="419" t="s">
        <v>11883</v>
      </c>
      <c r="K3787" s="419" t="s">
        <v>11886</v>
      </c>
      <c r="L3787" s="419" t="s">
        <v>35323</v>
      </c>
      <c r="M3787" s="419" t="s">
        <v>11887</v>
      </c>
      <c r="N3787" s="419" t="s">
        <v>11888</v>
      </c>
      <c r="O3787" s="419" t="s">
        <v>21012</v>
      </c>
      <c r="P3787" s="419" t="s">
        <v>11883</v>
      </c>
      <c r="Q3787" s="420">
        <v>1</v>
      </c>
      <c r="R3787" s="419" t="s">
        <v>25631</v>
      </c>
      <c r="S3787" s="421"/>
      <c r="T3787" s="421"/>
      <c r="U3787" s="421"/>
    </row>
    <row r="3788" spans="1:21" ht="14.6" x14ac:dyDescent="0.4">
      <c r="A3788" s="416" t="s">
        <v>11881</v>
      </c>
      <c r="B3788" s="416" t="s">
        <v>33502</v>
      </c>
      <c r="C3788" s="416" t="s">
        <v>11882</v>
      </c>
      <c r="D3788" s="416" t="s">
        <v>20772</v>
      </c>
      <c r="E3788" s="416"/>
      <c r="F3788" s="416" t="s">
        <v>20772</v>
      </c>
      <c r="G3788" s="416" t="s">
        <v>20772</v>
      </c>
      <c r="H3788" s="416"/>
      <c r="I3788" s="416" t="s">
        <v>20772</v>
      </c>
      <c r="J3788" s="416" t="s">
        <v>11883</v>
      </c>
      <c r="K3788" s="416" t="s">
        <v>11887</v>
      </c>
      <c r="L3788" s="416" t="s">
        <v>35332</v>
      </c>
      <c r="M3788" s="416" t="s">
        <v>11887</v>
      </c>
      <c r="N3788" s="416" t="s">
        <v>33503</v>
      </c>
      <c r="O3788" s="416" t="s">
        <v>21009</v>
      </c>
      <c r="P3788" s="416" t="s">
        <v>11883</v>
      </c>
      <c r="Q3788" s="417">
        <v>0</v>
      </c>
      <c r="R3788" s="416" t="s">
        <v>33504</v>
      </c>
      <c r="S3788" s="418"/>
      <c r="T3788" s="418"/>
      <c r="U3788" s="418"/>
    </row>
    <row r="3789" spans="1:21" ht="14.6" x14ac:dyDescent="0.4">
      <c r="A3789" s="419" t="s">
        <v>11881</v>
      </c>
      <c r="B3789" s="419" t="s">
        <v>33505</v>
      </c>
      <c r="C3789" s="419" t="s">
        <v>11882</v>
      </c>
      <c r="D3789" s="419" t="s">
        <v>20772</v>
      </c>
      <c r="E3789" s="419"/>
      <c r="F3789" s="419" t="s">
        <v>20772</v>
      </c>
      <c r="G3789" s="419" t="s">
        <v>20772</v>
      </c>
      <c r="H3789" s="419"/>
      <c r="I3789" s="419" t="s">
        <v>20772</v>
      </c>
      <c r="J3789" s="419" t="s">
        <v>11883</v>
      </c>
      <c r="K3789" s="419" t="s">
        <v>33506</v>
      </c>
      <c r="L3789" s="419" t="s">
        <v>35323</v>
      </c>
      <c r="M3789" s="419" t="s">
        <v>11887</v>
      </c>
      <c r="N3789" s="419" t="s">
        <v>33503</v>
      </c>
      <c r="O3789" s="419" t="s">
        <v>21009</v>
      </c>
      <c r="P3789" s="419" t="s">
        <v>11883</v>
      </c>
      <c r="Q3789" s="420">
        <v>1</v>
      </c>
      <c r="R3789" s="419" t="s">
        <v>33504</v>
      </c>
      <c r="S3789" s="421"/>
      <c r="T3789" s="421"/>
      <c r="U3789" s="421"/>
    </row>
    <row r="3790" spans="1:21" ht="14.6" x14ac:dyDescent="0.4">
      <c r="A3790" s="419" t="s">
        <v>11881</v>
      </c>
      <c r="B3790" s="419" t="s">
        <v>11889</v>
      </c>
      <c r="C3790" s="419" t="s">
        <v>11882</v>
      </c>
      <c r="D3790" s="419" t="s">
        <v>20148</v>
      </c>
      <c r="E3790" s="419"/>
      <c r="F3790" s="419" t="s">
        <v>39546</v>
      </c>
      <c r="G3790" s="419" t="s">
        <v>19639</v>
      </c>
      <c r="H3790" s="419"/>
      <c r="I3790" s="419" t="s">
        <v>17926</v>
      </c>
      <c r="J3790" s="419" t="s">
        <v>11883</v>
      </c>
      <c r="K3790" s="419" t="s">
        <v>11890</v>
      </c>
      <c r="L3790" s="419" t="s">
        <v>35323</v>
      </c>
      <c r="M3790" s="419" t="s">
        <v>11887</v>
      </c>
      <c r="N3790" s="419" t="s">
        <v>11891</v>
      </c>
      <c r="O3790" s="419" t="s">
        <v>21009</v>
      </c>
      <c r="P3790" s="419" t="s">
        <v>11883</v>
      </c>
      <c r="Q3790" s="425">
        <v>1</v>
      </c>
      <c r="R3790" s="419" t="s">
        <v>25632</v>
      </c>
      <c r="S3790" s="424"/>
      <c r="T3790" s="424"/>
      <c r="U3790" s="424"/>
    </row>
    <row r="3791" spans="1:21" ht="14.6" x14ac:dyDescent="0.4">
      <c r="A3791" s="419" t="s">
        <v>11881</v>
      </c>
      <c r="B3791" s="419" t="s">
        <v>11892</v>
      </c>
      <c r="C3791" s="419" t="s">
        <v>11882</v>
      </c>
      <c r="D3791" s="419" t="s">
        <v>20148</v>
      </c>
      <c r="E3791" s="419"/>
      <c r="F3791" s="419" t="s">
        <v>39547</v>
      </c>
      <c r="G3791" s="419" t="s">
        <v>19639</v>
      </c>
      <c r="H3791" s="419"/>
      <c r="I3791" s="419" t="s">
        <v>17980</v>
      </c>
      <c r="J3791" s="419" t="s">
        <v>11883</v>
      </c>
      <c r="K3791" s="419" t="s">
        <v>11893</v>
      </c>
      <c r="L3791" s="419" t="s">
        <v>35323</v>
      </c>
      <c r="M3791" s="419" t="s">
        <v>11887</v>
      </c>
      <c r="N3791" s="419" t="s">
        <v>11894</v>
      </c>
      <c r="O3791" s="419" t="s">
        <v>21009</v>
      </c>
      <c r="P3791" s="419" t="s">
        <v>11883</v>
      </c>
      <c r="Q3791" s="425">
        <v>1</v>
      </c>
      <c r="R3791" s="419" t="s">
        <v>25633</v>
      </c>
      <c r="S3791" s="424"/>
      <c r="T3791" s="424"/>
      <c r="U3791" s="424"/>
    </row>
    <row r="3792" spans="1:21" ht="14.6" x14ac:dyDescent="0.4">
      <c r="A3792" s="419" t="s">
        <v>11881</v>
      </c>
      <c r="B3792" s="419" t="s">
        <v>11895</v>
      </c>
      <c r="C3792" s="419" t="s">
        <v>11882</v>
      </c>
      <c r="D3792" s="419" t="s">
        <v>20148</v>
      </c>
      <c r="E3792" s="419"/>
      <c r="F3792" s="419" t="s">
        <v>39548</v>
      </c>
      <c r="G3792" s="419" t="s">
        <v>19639</v>
      </c>
      <c r="H3792" s="419"/>
      <c r="I3792" s="419" t="s">
        <v>20168</v>
      </c>
      <c r="J3792" s="419" t="s">
        <v>11883</v>
      </c>
      <c r="K3792" s="419" t="s">
        <v>11896</v>
      </c>
      <c r="L3792" s="419" t="s">
        <v>35323</v>
      </c>
      <c r="M3792" s="419" t="s">
        <v>11887</v>
      </c>
      <c r="N3792" s="419" t="s">
        <v>11897</v>
      </c>
      <c r="O3792" s="419" t="s">
        <v>21009</v>
      </c>
      <c r="P3792" s="419" t="s">
        <v>11883</v>
      </c>
      <c r="Q3792" s="425">
        <v>1</v>
      </c>
      <c r="R3792" s="419" t="s">
        <v>25634</v>
      </c>
      <c r="S3792" s="424"/>
      <c r="T3792" s="424"/>
      <c r="U3792" s="424"/>
    </row>
    <row r="3793" spans="1:21" ht="14.6" x14ac:dyDescent="0.4">
      <c r="A3793" s="419" t="s">
        <v>11881</v>
      </c>
      <c r="B3793" s="419" t="s">
        <v>11898</v>
      </c>
      <c r="C3793" s="419" t="s">
        <v>11882</v>
      </c>
      <c r="D3793" s="419" t="s">
        <v>20148</v>
      </c>
      <c r="E3793" s="419"/>
      <c r="F3793" s="419" t="s">
        <v>39549</v>
      </c>
      <c r="G3793" s="419" t="s">
        <v>19639</v>
      </c>
      <c r="H3793" s="419"/>
      <c r="I3793" s="419" t="s">
        <v>18083</v>
      </c>
      <c r="J3793" s="419" t="s">
        <v>11883</v>
      </c>
      <c r="K3793" s="419" t="s">
        <v>11899</v>
      </c>
      <c r="L3793" s="419" t="s">
        <v>35323</v>
      </c>
      <c r="M3793" s="419" t="s">
        <v>11887</v>
      </c>
      <c r="N3793" s="419" t="s">
        <v>11900</v>
      </c>
      <c r="O3793" s="419" t="s">
        <v>21009</v>
      </c>
      <c r="P3793" s="419" t="s">
        <v>11883</v>
      </c>
      <c r="Q3793" s="425">
        <v>1</v>
      </c>
      <c r="R3793" s="419" t="s">
        <v>25635</v>
      </c>
      <c r="S3793" s="424"/>
      <c r="T3793" s="424"/>
      <c r="U3793" s="424"/>
    </row>
    <row r="3794" spans="1:21" ht="14.6" x14ac:dyDescent="0.4">
      <c r="A3794" s="419" t="s">
        <v>11881</v>
      </c>
      <c r="B3794" s="419" t="s">
        <v>11901</v>
      </c>
      <c r="C3794" s="419" t="s">
        <v>11882</v>
      </c>
      <c r="D3794" s="419" t="s">
        <v>20148</v>
      </c>
      <c r="E3794" s="419"/>
      <c r="F3794" s="419" t="s">
        <v>39550</v>
      </c>
      <c r="G3794" s="419" t="s">
        <v>19639</v>
      </c>
      <c r="H3794" s="419"/>
      <c r="I3794" s="419" t="s">
        <v>18089</v>
      </c>
      <c r="J3794" s="419" t="s">
        <v>11883</v>
      </c>
      <c r="K3794" s="419" t="s">
        <v>11902</v>
      </c>
      <c r="L3794" s="419" t="s">
        <v>35323</v>
      </c>
      <c r="M3794" s="419" t="s">
        <v>11887</v>
      </c>
      <c r="N3794" s="419" t="s">
        <v>11903</v>
      </c>
      <c r="O3794" s="419" t="s">
        <v>21009</v>
      </c>
      <c r="P3794" s="419" t="s">
        <v>11883</v>
      </c>
      <c r="Q3794" s="425">
        <v>1</v>
      </c>
      <c r="R3794" s="419" t="s">
        <v>25636</v>
      </c>
      <c r="S3794" s="424"/>
      <c r="T3794" s="424"/>
      <c r="U3794" s="424"/>
    </row>
    <row r="3795" spans="1:21" ht="14.6" x14ac:dyDescent="0.4">
      <c r="A3795" s="419" t="s">
        <v>11881</v>
      </c>
      <c r="B3795" s="419" t="s">
        <v>11904</v>
      </c>
      <c r="C3795" s="419" t="s">
        <v>11882</v>
      </c>
      <c r="D3795" s="419" t="s">
        <v>20148</v>
      </c>
      <c r="E3795" s="419"/>
      <c r="F3795" s="419" t="s">
        <v>39551</v>
      </c>
      <c r="G3795" s="419" t="s">
        <v>19639</v>
      </c>
      <c r="H3795" s="419"/>
      <c r="I3795" s="419" t="s">
        <v>19401</v>
      </c>
      <c r="J3795" s="419" t="s">
        <v>11883</v>
      </c>
      <c r="K3795" s="419" t="s">
        <v>11905</v>
      </c>
      <c r="L3795" s="419" t="s">
        <v>35323</v>
      </c>
      <c r="M3795" s="419" t="s">
        <v>11887</v>
      </c>
      <c r="N3795" s="419" t="s">
        <v>11906</v>
      </c>
      <c r="O3795" s="419" t="s">
        <v>21009</v>
      </c>
      <c r="P3795" s="419" t="s">
        <v>11883</v>
      </c>
      <c r="Q3795" s="425">
        <v>1</v>
      </c>
      <c r="R3795" s="419" t="s">
        <v>25637</v>
      </c>
      <c r="S3795" s="424"/>
      <c r="T3795" s="424"/>
      <c r="U3795" s="424"/>
    </row>
    <row r="3796" spans="1:21" ht="14.6" x14ac:dyDescent="0.4">
      <c r="A3796" s="419" t="s">
        <v>11881</v>
      </c>
      <c r="B3796" s="419" t="s">
        <v>11907</v>
      </c>
      <c r="C3796" s="419" t="s">
        <v>11882</v>
      </c>
      <c r="D3796" s="419" t="s">
        <v>20148</v>
      </c>
      <c r="E3796" s="419"/>
      <c r="F3796" s="419" t="s">
        <v>39552</v>
      </c>
      <c r="G3796" s="419" t="s">
        <v>19639</v>
      </c>
      <c r="H3796" s="419"/>
      <c r="I3796" s="419" t="s">
        <v>18072</v>
      </c>
      <c r="J3796" s="419" t="s">
        <v>11883</v>
      </c>
      <c r="K3796" s="419" t="s">
        <v>11908</v>
      </c>
      <c r="L3796" s="419" t="s">
        <v>35323</v>
      </c>
      <c r="M3796" s="419" t="s">
        <v>11887</v>
      </c>
      <c r="N3796" s="419" t="s">
        <v>11909</v>
      </c>
      <c r="O3796" s="419" t="s">
        <v>21009</v>
      </c>
      <c r="P3796" s="419" t="s">
        <v>11883</v>
      </c>
      <c r="Q3796" s="425">
        <v>1</v>
      </c>
      <c r="R3796" s="419" t="s">
        <v>25638</v>
      </c>
      <c r="S3796" s="424"/>
      <c r="T3796" s="424"/>
      <c r="U3796" s="424"/>
    </row>
    <row r="3797" spans="1:21" ht="14.6" x14ac:dyDescent="0.4">
      <c r="A3797" s="419" t="s">
        <v>11881</v>
      </c>
      <c r="B3797" s="419" t="s">
        <v>11910</v>
      </c>
      <c r="C3797" s="419" t="s">
        <v>11882</v>
      </c>
      <c r="D3797" s="419" t="s">
        <v>20148</v>
      </c>
      <c r="E3797" s="419"/>
      <c r="F3797" s="419" t="s">
        <v>39553</v>
      </c>
      <c r="G3797" s="419" t="s">
        <v>19639</v>
      </c>
      <c r="H3797" s="419"/>
      <c r="I3797" s="419" t="s">
        <v>19511</v>
      </c>
      <c r="J3797" s="419" t="s">
        <v>11883</v>
      </c>
      <c r="K3797" s="419" t="s">
        <v>11911</v>
      </c>
      <c r="L3797" s="419" t="s">
        <v>35323</v>
      </c>
      <c r="M3797" s="419" t="s">
        <v>11887</v>
      </c>
      <c r="N3797" s="419" t="s">
        <v>11912</v>
      </c>
      <c r="O3797" s="419" t="s">
        <v>21009</v>
      </c>
      <c r="P3797" s="419" t="s">
        <v>11883</v>
      </c>
      <c r="Q3797" s="425">
        <v>1</v>
      </c>
      <c r="R3797" s="419" t="s">
        <v>25630</v>
      </c>
      <c r="S3797" s="424"/>
      <c r="T3797" s="424"/>
      <c r="U3797" s="424"/>
    </row>
    <row r="3798" spans="1:21" ht="14.6" x14ac:dyDescent="0.4">
      <c r="A3798" s="419" t="s">
        <v>11881</v>
      </c>
      <c r="B3798" s="419" t="s">
        <v>11913</v>
      </c>
      <c r="C3798" s="419" t="s">
        <v>11882</v>
      </c>
      <c r="D3798" s="419" t="s">
        <v>20148</v>
      </c>
      <c r="E3798" s="419"/>
      <c r="F3798" s="419" t="s">
        <v>39554</v>
      </c>
      <c r="G3798" s="419" t="s">
        <v>19639</v>
      </c>
      <c r="H3798" s="419"/>
      <c r="I3798" s="419" t="s">
        <v>20245</v>
      </c>
      <c r="J3798" s="419" t="s">
        <v>11883</v>
      </c>
      <c r="K3798" s="419" t="s">
        <v>11914</v>
      </c>
      <c r="L3798" s="419" t="s">
        <v>35323</v>
      </c>
      <c r="M3798" s="419" t="s">
        <v>11887</v>
      </c>
      <c r="N3798" s="419" t="s">
        <v>11915</v>
      </c>
      <c r="O3798" s="419" t="s">
        <v>21009</v>
      </c>
      <c r="P3798" s="419" t="s">
        <v>11883</v>
      </c>
      <c r="Q3798" s="425">
        <v>1</v>
      </c>
      <c r="R3798" s="419" t="s">
        <v>25639</v>
      </c>
      <c r="S3798" s="424"/>
      <c r="T3798" s="424"/>
      <c r="U3798" s="424"/>
    </row>
    <row r="3799" spans="1:21" ht="14.6" x14ac:dyDescent="0.4">
      <c r="A3799" s="419" t="s">
        <v>11881</v>
      </c>
      <c r="B3799" s="419" t="s">
        <v>11916</v>
      </c>
      <c r="C3799" s="419" t="s">
        <v>11882</v>
      </c>
      <c r="D3799" s="419" t="s">
        <v>20148</v>
      </c>
      <c r="E3799" s="419"/>
      <c r="F3799" s="419" t="s">
        <v>39555</v>
      </c>
      <c r="G3799" s="419" t="s">
        <v>19639</v>
      </c>
      <c r="H3799" s="419"/>
      <c r="I3799" s="419" t="s">
        <v>19368</v>
      </c>
      <c r="J3799" s="419" t="s">
        <v>11883</v>
      </c>
      <c r="K3799" s="419" t="s">
        <v>11917</v>
      </c>
      <c r="L3799" s="419" t="s">
        <v>35323</v>
      </c>
      <c r="M3799" s="419" t="s">
        <v>11887</v>
      </c>
      <c r="N3799" s="419" t="s">
        <v>11918</v>
      </c>
      <c r="O3799" s="419" t="s">
        <v>21009</v>
      </c>
      <c r="P3799" s="419" t="s">
        <v>11883</v>
      </c>
      <c r="Q3799" s="425">
        <v>1</v>
      </c>
      <c r="R3799" s="419" t="s">
        <v>25640</v>
      </c>
      <c r="S3799" s="424"/>
      <c r="T3799" s="424"/>
      <c r="U3799" s="424"/>
    </row>
    <row r="3800" spans="1:21" ht="14.6" x14ac:dyDescent="0.4">
      <c r="A3800" s="419" t="s">
        <v>11881</v>
      </c>
      <c r="B3800" s="419" t="s">
        <v>11919</v>
      </c>
      <c r="C3800" s="419" t="s">
        <v>11882</v>
      </c>
      <c r="D3800" s="419" t="s">
        <v>20148</v>
      </c>
      <c r="E3800" s="419"/>
      <c r="F3800" s="419" t="s">
        <v>39556</v>
      </c>
      <c r="G3800" s="419" t="s">
        <v>19639</v>
      </c>
      <c r="H3800" s="419"/>
      <c r="I3800" s="419" t="s">
        <v>17998</v>
      </c>
      <c r="J3800" s="419" t="s">
        <v>11883</v>
      </c>
      <c r="K3800" s="419" t="s">
        <v>11920</v>
      </c>
      <c r="L3800" s="419" t="s">
        <v>35323</v>
      </c>
      <c r="M3800" s="419" t="s">
        <v>11887</v>
      </c>
      <c r="N3800" s="419" t="s">
        <v>11921</v>
      </c>
      <c r="O3800" s="419" t="s">
        <v>21009</v>
      </c>
      <c r="P3800" s="419" t="s">
        <v>11883</v>
      </c>
      <c r="Q3800" s="425">
        <v>1</v>
      </c>
      <c r="R3800" s="419" t="s">
        <v>25641</v>
      </c>
      <c r="S3800" s="424"/>
      <c r="T3800" s="424"/>
      <c r="U3800" s="424"/>
    </row>
    <row r="3801" spans="1:21" ht="14.6" x14ac:dyDescent="0.4">
      <c r="A3801" s="419" t="s">
        <v>11881</v>
      </c>
      <c r="B3801" s="419" t="s">
        <v>11922</v>
      </c>
      <c r="C3801" s="419" t="s">
        <v>11882</v>
      </c>
      <c r="D3801" s="419" t="s">
        <v>20148</v>
      </c>
      <c r="E3801" s="419"/>
      <c r="F3801" s="419" t="s">
        <v>39557</v>
      </c>
      <c r="G3801" s="419" t="s">
        <v>19639</v>
      </c>
      <c r="H3801" s="419"/>
      <c r="I3801" s="419" t="s">
        <v>17967</v>
      </c>
      <c r="J3801" s="419" t="s">
        <v>11883</v>
      </c>
      <c r="K3801" s="419" t="s">
        <v>11923</v>
      </c>
      <c r="L3801" s="419" t="s">
        <v>35323</v>
      </c>
      <c r="M3801" s="419" t="s">
        <v>11887</v>
      </c>
      <c r="N3801" s="419" t="s">
        <v>11924</v>
      </c>
      <c r="O3801" s="419" t="s">
        <v>21009</v>
      </c>
      <c r="P3801" s="419" t="s">
        <v>11883</v>
      </c>
      <c r="Q3801" s="425">
        <v>1</v>
      </c>
      <c r="R3801" s="419" t="s">
        <v>25642</v>
      </c>
      <c r="S3801" s="424"/>
      <c r="T3801" s="424"/>
      <c r="U3801" s="424"/>
    </row>
    <row r="3802" spans="1:21" ht="14.6" x14ac:dyDescent="0.4">
      <c r="A3802" s="419" t="s">
        <v>11881</v>
      </c>
      <c r="B3802" s="419" t="s">
        <v>20854</v>
      </c>
      <c r="C3802" s="419" t="s">
        <v>11882</v>
      </c>
      <c r="D3802" s="419" t="s">
        <v>20148</v>
      </c>
      <c r="E3802" s="419"/>
      <c r="F3802" s="419" t="s">
        <v>39558</v>
      </c>
      <c r="G3802" s="419" t="s">
        <v>19639</v>
      </c>
      <c r="H3802" s="419"/>
      <c r="I3802" s="419" t="s">
        <v>20173</v>
      </c>
      <c r="J3802" s="419" t="s">
        <v>11883</v>
      </c>
      <c r="K3802" s="419" t="s">
        <v>11925</v>
      </c>
      <c r="L3802" s="419" t="s">
        <v>35323</v>
      </c>
      <c r="M3802" s="419" t="s">
        <v>11887</v>
      </c>
      <c r="N3802" s="419" t="s">
        <v>11926</v>
      </c>
      <c r="O3802" s="419" t="s">
        <v>21009</v>
      </c>
      <c r="P3802" s="419" t="s">
        <v>11883</v>
      </c>
      <c r="Q3802" s="425">
        <v>1</v>
      </c>
      <c r="R3802" s="419" t="s">
        <v>25630</v>
      </c>
      <c r="S3802" s="424"/>
      <c r="T3802" s="424"/>
      <c r="U3802" s="424"/>
    </row>
    <row r="3803" spans="1:21" ht="14.6" x14ac:dyDescent="0.4">
      <c r="A3803" s="419" t="s">
        <v>11881</v>
      </c>
      <c r="B3803" s="419" t="s">
        <v>11927</v>
      </c>
      <c r="C3803" s="419" t="s">
        <v>11882</v>
      </c>
      <c r="D3803" s="419" t="s">
        <v>20148</v>
      </c>
      <c r="E3803" s="419"/>
      <c r="F3803" s="419" t="s">
        <v>39559</v>
      </c>
      <c r="G3803" s="419" t="s">
        <v>19639</v>
      </c>
      <c r="H3803" s="419"/>
      <c r="I3803" s="419" t="s">
        <v>17998</v>
      </c>
      <c r="J3803" s="419" t="s">
        <v>11883</v>
      </c>
      <c r="K3803" s="419" t="s">
        <v>11928</v>
      </c>
      <c r="L3803" s="419" t="s">
        <v>35323</v>
      </c>
      <c r="M3803" s="419" t="s">
        <v>11887</v>
      </c>
      <c r="N3803" s="419" t="s">
        <v>11929</v>
      </c>
      <c r="O3803" s="419" t="s">
        <v>21009</v>
      </c>
      <c r="P3803" s="419" t="s">
        <v>11883</v>
      </c>
      <c r="Q3803" s="425">
        <v>1</v>
      </c>
      <c r="R3803" s="419" t="s">
        <v>25643</v>
      </c>
      <c r="S3803" s="424"/>
      <c r="T3803" s="424"/>
      <c r="U3803" s="424"/>
    </row>
    <row r="3804" spans="1:21" ht="14.6" x14ac:dyDescent="0.4">
      <c r="A3804" s="419" t="s">
        <v>11881</v>
      </c>
      <c r="B3804" s="419" t="s">
        <v>11930</v>
      </c>
      <c r="C3804" s="419" t="s">
        <v>11882</v>
      </c>
      <c r="D3804" s="419" t="s">
        <v>20148</v>
      </c>
      <c r="E3804" s="419"/>
      <c r="F3804" s="419" t="s">
        <v>39560</v>
      </c>
      <c r="G3804" s="419" t="s">
        <v>19639</v>
      </c>
      <c r="H3804" s="419"/>
      <c r="I3804" s="419" t="s">
        <v>18089</v>
      </c>
      <c r="J3804" s="419" t="s">
        <v>11883</v>
      </c>
      <c r="K3804" s="419" t="s">
        <v>11931</v>
      </c>
      <c r="L3804" s="419" t="s">
        <v>35323</v>
      </c>
      <c r="M3804" s="419" t="s">
        <v>11887</v>
      </c>
      <c r="N3804" s="419" t="s">
        <v>11932</v>
      </c>
      <c r="O3804" s="419" t="s">
        <v>21009</v>
      </c>
      <c r="P3804" s="419" t="s">
        <v>11883</v>
      </c>
      <c r="Q3804" s="425">
        <v>1</v>
      </c>
      <c r="R3804" s="419" t="s">
        <v>25644</v>
      </c>
      <c r="S3804" s="424"/>
      <c r="T3804" s="424"/>
      <c r="U3804" s="424"/>
    </row>
    <row r="3805" spans="1:21" ht="14.6" x14ac:dyDescent="0.4">
      <c r="A3805" s="419" t="s">
        <v>11881</v>
      </c>
      <c r="B3805" s="419" t="s">
        <v>39561</v>
      </c>
      <c r="C3805" s="419" t="s">
        <v>11882</v>
      </c>
      <c r="D3805" s="419" t="s">
        <v>20148</v>
      </c>
      <c r="E3805" s="419"/>
      <c r="F3805" s="419" t="s">
        <v>39562</v>
      </c>
      <c r="G3805" s="419" t="s">
        <v>20248</v>
      </c>
      <c r="H3805" s="419"/>
      <c r="I3805" s="419" t="s">
        <v>20245</v>
      </c>
      <c r="J3805" s="419" t="s">
        <v>11883</v>
      </c>
      <c r="K3805" s="419" t="s">
        <v>11933</v>
      </c>
      <c r="L3805" s="419" t="s">
        <v>35323</v>
      </c>
      <c r="M3805" s="419" t="s">
        <v>11887</v>
      </c>
      <c r="N3805" s="419" t="s">
        <v>11934</v>
      </c>
      <c r="O3805" s="419" t="s">
        <v>21027</v>
      </c>
      <c r="P3805" s="419" t="s">
        <v>11883</v>
      </c>
      <c r="Q3805" s="425">
        <v>1</v>
      </c>
      <c r="R3805" s="419" t="s">
        <v>25645</v>
      </c>
      <c r="S3805" s="424"/>
      <c r="T3805" s="424"/>
      <c r="U3805" s="424"/>
    </row>
    <row r="3806" spans="1:21" ht="14.6" x14ac:dyDescent="0.4">
      <c r="A3806" s="419" t="s">
        <v>11881</v>
      </c>
      <c r="B3806" s="419" t="s">
        <v>21401</v>
      </c>
      <c r="C3806" s="419" t="s">
        <v>11882</v>
      </c>
      <c r="D3806" s="419" t="s">
        <v>20148</v>
      </c>
      <c r="E3806" s="419"/>
      <c r="F3806" s="419" t="s">
        <v>39563</v>
      </c>
      <c r="G3806" s="419" t="s">
        <v>19639</v>
      </c>
      <c r="H3806" s="419"/>
      <c r="I3806" s="419" t="s">
        <v>20186</v>
      </c>
      <c r="J3806" s="419" t="s">
        <v>11883</v>
      </c>
      <c r="K3806" s="419" t="s">
        <v>21402</v>
      </c>
      <c r="L3806" s="419" t="s">
        <v>35323</v>
      </c>
      <c r="M3806" s="419" t="s">
        <v>11887</v>
      </c>
      <c r="N3806" s="419" t="s">
        <v>21403</v>
      </c>
      <c r="O3806" s="419" t="s">
        <v>21009</v>
      </c>
      <c r="P3806" s="419" t="s">
        <v>11883</v>
      </c>
      <c r="Q3806" s="425">
        <v>1</v>
      </c>
      <c r="R3806" s="419" t="s">
        <v>25646</v>
      </c>
      <c r="S3806" s="424"/>
      <c r="T3806" s="424"/>
      <c r="U3806" s="424"/>
    </row>
    <row r="3807" spans="1:21" ht="14.6" x14ac:dyDescent="0.4">
      <c r="A3807" s="419" t="s">
        <v>11881</v>
      </c>
      <c r="B3807" s="419" t="s">
        <v>11935</v>
      </c>
      <c r="C3807" s="419" t="s">
        <v>11882</v>
      </c>
      <c r="D3807" s="419" t="s">
        <v>20148</v>
      </c>
      <c r="E3807" s="419"/>
      <c r="F3807" s="419" t="s">
        <v>39564</v>
      </c>
      <c r="G3807" s="419" t="s">
        <v>19639</v>
      </c>
      <c r="H3807" s="419"/>
      <c r="I3807" s="419" t="s">
        <v>20214</v>
      </c>
      <c r="J3807" s="419" t="s">
        <v>11883</v>
      </c>
      <c r="K3807" s="419" t="s">
        <v>11936</v>
      </c>
      <c r="L3807" s="419" t="s">
        <v>35323</v>
      </c>
      <c r="M3807" s="419" t="s">
        <v>11887</v>
      </c>
      <c r="N3807" s="419" t="s">
        <v>11937</v>
      </c>
      <c r="O3807" s="419" t="s">
        <v>21009</v>
      </c>
      <c r="P3807" s="419" t="s">
        <v>11883</v>
      </c>
      <c r="Q3807" s="425">
        <v>1</v>
      </c>
      <c r="R3807" s="419" t="s">
        <v>25647</v>
      </c>
      <c r="S3807" s="424"/>
      <c r="T3807" s="424"/>
      <c r="U3807" s="424"/>
    </row>
    <row r="3808" spans="1:21" ht="14.6" x14ac:dyDescent="0.4">
      <c r="A3808" s="419" t="s">
        <v>11881</v>
      </c>
      <c r="B3808" s="419" t="s">
        <v>11938</v>
      </c>
      <c r="C3808" s="419" t="s">
        <v>11882</v>
      </c>
      <c r="D3808" s="419" t="s">
        <v>20148</v>
      </c>
      <c r="E3808" s="419"/>
      <c r="F3808" s="419" t="s">
        <v>39565</v>
      </c>
      <c r="G3808" s="419" t="s">
        <v>19639</v>
      </c>
      <c r="H3808" s="419"/>
      <c r="I3808" s="419" t="s">
        <v>19416</v>
      </c>
      <c r="J3808" s="419" t="s">
        <v>11883</v>
      </c>
      <c r="K3808" s="419" t="s">
        <v>11939</v>
      </c>
      <c r="L3808" s="419" t="s">
        <v>35323</v>
      </c>
      <c r="M3808" s="419" t="s">
        <v>11887</v>
      </c>
      <c r="N3808" s="419" t="s">
        <v>11940</v>
      </c>
      <c r="O3808" s="419" t="s">
        <v>21009</v>
      </c>
      <c r="P3808" s="419" t="s">
        <v>11883</v>
      </c>
      <c r="Q3808" s="425">
        <v>1</v>
      </c>
      <c r="R3808" s="419" t="s">
        <v>25648</v>
      </c>
      <c r="S3808" s="424"/>
      <c r="T3808" s="424"/>
      <c r="U3808" s="424"/>
    </row>
    <row r="3809" spans="1:21" ht="14.6" x14ac:dyDescent="0.4">
      <c r="A3809" s="419" t="s">
        <v>11881</v>
      </c>
      <c r="B3809" s="419" t="s">
        <v>11941</v>
      </c>
      <c r="C3809" s="419" t="s">
        <v>11882</v>
      </c>
      <c r="D3809" s="419" t="s">
        <v>20148</v>
      </c>
      <c r="E3809" s="419"/>
      <c r="F3809" s="419" t="s">
        <v>39566</v>
      </c>
      <c r="G3809" s="419" t="s">
        <v>19639</v>
      </c>
      <c r="H3809" s="419"/>
      <c r="I3809" s="419" t="s">
        <v>19341</v>
      </c>
      <c r="J3809" s="419" t="s">
        <v>11883</v>
      </c>
      <c r="K3809" s="419" t="s">
        <v>11942</v>
      </c>
      <c r="L3809" s="419" t="s">
        <v>35323</v>
      </c>
      <c r="M3809" s="419" t="s">
        <v>11887</v>
      </c>
      <c r="N3809" s="419" t="s">
        <v>11943</v>
      </c>
      <c r="O3809" s="419" t="s">
        <v>21009</v>
      </c>
      <c r="P3809" s="419" t="s">
        <v>11883</v>
      </c>
      <c r="Q3809" s="425">
        <v>1</v>
      </c>
      <c r="R3809" s="419" t="s">
        <v>25649</v>
      </c>
      <c r="S3809" s="424"/>
      <c r="T3809" s="424"/>
      <c r="U3809" s="424"/>
    </row>
    <row r="3810" spans="1:21" ht="14.6" x14ac:dyDescent="0.4">
      <c r="A3810" s="419" t="s">
        <v>11881</v>
      </c>
      <c r="B3810" s="419" t="s">
        <v>11944</v>
      </c>
      <c r="C3810" s="419" t="s">
        <v>11882</v>
      </c>
      <c r="D3810" s="419" t="s">
        <v>20148</v>
      </c>
      <c r="E3810" s="419"/>
      <c r="F3810" s="419" t="s">
        <v>39567</v>
      </c>
      <c r="G3810" s="419" t="s">
        <v>19639</v>
      </c>
      <c r="H3810" s="419"/>
      <c r="I3810" s="419" t="s">
        <v>19368</v>
      </c>
      <c r="J3810" s="419" t="s">
        <v>11883</v>
      </c>
      <c r="K3810" s="419" t="s">
        <v>11945</v>
      </c>
      <c r="L3810" s="419" t="s">
        <v>35323</v>
      </c>
      <c r="M3810" s="419" t="s">
        <v>11887</v>
      </c>
      <c r="N3810" s="419" t="s">
        <v>11946</v>
      </c>
      <c r="O3810" s="419" t="s">
        <v>21009</v>
      </c>
      <c r="P3810" s="419" t="s">
        <v>11883</v>
      </c>
      <c r="Q3810" s="425">
        <v>1</v>
      </c>
      <c r="R3810" s="419" t="s">
        <v>25650</v>
      </c>
      <c r="S3810" s="424"/>
      <c r="T3810" s="424"/>
      <c r="U3810" s="424"/>
    </row>
    <row r="3811" spans="1:21" ht="14.6" x14ac:dyDescent="0.4">
      <c r="A3811" s="419" t="s">
        <v>11881</v>
      </c>
      <c r="B3811" s="419" t="s">
        <v>39568</v>
      </c>
      <c r="C3811" s="419" t="s">
        <v>11882</v>
      </c>
      <c r="D3811" s="419" t="s">
        <v>20148</v>
      </c>
      <c r="E3811" s="419"/>
      <c r="F3811" s="419" t="s">
        <v>39569</v>
      </c>
      <c r="G3811" s="419" t="s">
        <v>20160</v>
      </c>
      <c r="H3811" s="419"/>
      <c r="I3811" s="419" t="s">
        <v>20249</v>
      </c>
      <c r="J3811" s="419" t="s">
        <v>11883</v>
      </c>
      <c r="K3811" s="419" t="s">
        <v>11947</v>
      </c>
      <c r="L3811" s="419" t="s">
        <v>35323</v>
      </c>
      <c r="M3811" s="419" t="s">
        <v>11887</v>
      </c>
      <c r="N3811" s="419" t="s">
        <v>11948</v>
      </c>
      <c r="O3811" s="419" t="s">
        <v>21198</v>
      </c>
      <c r="P3811" s="419" t="s">
        <v>11883</v>
      </c>
      <c r="Q3811" s="425">
        <v>1</v>
      </c>
      <c r="R3811" s="419" t="s">
        <v>25651</v>
      </c>
      <c r="S3811" s="424"/>
      <c r="T3811" s="424"/>
      <c r="U3811" s="424"/>
    </row>
    <row r="3812" spans="1:21" ht="14.6" x14ac:dyDescent="0.4">
      <c r="A3812" s="419" t="s">
        <v>11881</v>
      </c>
      <c r="B3812" s="419" t="s">
        <v>31545</v>
      </c>
      <c r="C3812" s="419" t="s">
        <v>11882</v>
      </c>
      <c r="D3812" s="419" t="s">
        <v>20148</v>
      </c>
      <c r="E3812" s="419"/>
      <c r="F3812" s="419" t="s">
        <v>39570</v>
      </c>
      <c r="G3812" s="419" t="s">
        <v>20155</v>
      </c>
      <c r="H3812" s="419"/>
      <c r="I3812" s="419" t="s">
        <v>19429</v>
      </c>
      <c r="J3812" s="419" t="s">
        <v>11883</v>
      </c>
      <c r="K3812" s="419" t="s">
        <v>11949</v>
      </c>
      <c r="L3812" s="419" t="s">
        <v>35323</v>
      </c>
      <c r="M3812" s="419" t="s">
        <v>11887</v>
      </c>
      <c r="N3812" s="419" t="s">
        <v>11950</v>
      </c>
      <c r="O3812" s="419" t="s">
        <v>21131</v>
      </c>
      <c r="P3812" s="419" t="s">
        <v>11883</v>
      </c>
      <c r="Q3812" s="425">
        <v>1</v>
      </c>
      <c r="R3812" s="419" t="s">
        <v>25652</v>
      </c>
      <c r="S3812" s="424"/>
      <c r="T3812" s="424"/>
      <c r="U3812" s="424"/>
    </row>
    <row r="3813" spans="1:21" ht="14.6" x14ac:dyDescent="0.4">
      <c r="A3813" s="419" t="s">
        <v>11881</v>
      </c>
      <c r="B3813" s="419" t="s">
        <v>39571</v>
      </c>
      <c r="C3813" s="419" t="s">
        <v>11882</v>
      </c>
      <c r="D3813" s="419" t="s">
        <v>20148</v>
      </c>
      <c r="E3813" s="419"/>
      <c r="F3813" s="419" t="s">
        <v>39572</v>
      </c>
      <c r="G3813" s="419" t="s">
        <v>20160</v>
      </c>
      <c r="H3813" s="419"/>
      <c r="I3813" s="419" t="s">
        <v>20271</v>
      </c>
      <c r="J3813" s="419" t="s">
        <v>11883</v>
      </c>
      <c r="K3813" s="419" t="s">
        <v>11951</v>
      </c>
      <c r="L3813" s="419" t="s">
        <v>35323</v>
      </c>
      <c r="M3813" s="419" t="s">
        <v>11887</v>
      </c>
      <c r="N3813" s="419" t="s">
        <v>11952</v>
      </c>
      <c r="O3813" s="419" t="s">
        <v>21404</v>
      </c>
      <c r="P3813" s="419" t="s">
        <v>11883</v>
      </c>
      <c r="Q3813" s="425">
        <v>1</v>
      </c>
      <c r="R3813" s="419" t="s">
        <v>25653</v>
      </c>
      <c r="S3813" s="424"/>
      <c r="T3813" s="424"/>
      <c r="U3813" s="424"/>
    </row>
    <row r="3814" spans="1:21" ht="14.6" x14ac:dyDescent="0.4">
      <c r="A3814" s="422" t="s">
        <v>11881</v>
      </c>
      <c r="B3814" s="422" t="s">
        <v>39573</v>
      </c>
      <c r="C3814" s="422" t="s">
        <v>11882</v>
      </c>
      <c r="D3814" s="422" t="s">
        <v>20148</v>
      </c>
      <c r="E3814" s="422"/>
      <c r="F3814" s="422" t="s">
        <v>39574</v>
      </c>
      <c r="G3814" s="422" t="s">
        <v>20160</v>
      </c>
      <c r="H3814" s="422"/>
      <c r="I3814" s="422" t="s">
        <v>19379</v>
      </c>
      <c r="J3814" s="422" t="s">
        <v>11883</v>
      </c>
      <c r="K3814" s="422" t="s">
        <v>11953</v>
      </c>
      <c r="L3814" s="422" t="s">
        <v>35323</v>
      </c>
      <c r="M3814" s="422" t="s">
        <v>11887</v>
      </c>
      <c r="N3814" s="422" t="s">
        <v>11954</v>
      </c>
      <c r="O3814" s="422" t="s">
        <v>21163</v>
      </c>
      <c r="P3814" s="422" t="s">
        <v>11883</v>
      </c>
      <c r="Q3814" s="423">
        <v>1</v>
      </c>
      <c r="R3814" s="422" t="s">
        <v>25654</v>
      </c>
      <c r="S3814" s="424"/>
      <c r="T3814" s="424"/>
      <c r="U3814" s="424"/>
    </row>
    <row r="3815" spans="1:21" ht="14.6" x14ac:dyDescent="0.4">
      <c r="A3815" s="419" t="s">
        <v>11881</v>
      </c>
      <c r="B3815" s="419" t="s">
        <v>11955</v>
      </c>
      <c r="C3815" s="419" t="s">
        <v>11882</v>
      </c>
      <c r="D3815" s="419" t="s">
        <v>20148</v>
      </c>
      <c r="E3815" s="419"/>
      <c r="F3815" s="419" t="s">
        <v>39575</v>
      </c>
      <c r="G3815" s="419" t="s">
        <v>19639</v>
      </c>
      <c r="H3815" s="419"/>
      <c r="I3815" s="419" t="s">
        <v>18083</v>
      </c>
      <c r="J3815" s="419" t="s">
        <v>11883</v>
      </c>
      <c r="K3815" s="419" t="s">
        <v>11956</v>
      </c>
      <c r="L3815" s="419" t="s">
        <v>35323</v>
      </c>
      <c r="M3815" s="419" t="s">
        <v>11887</v>
      </c>
      <c r="N3815" s="419" t="s">
        <v>11957</v>
      </c>
      <c r="O3815" s="419" t="s">
        <v>21009</v>
      </c>
      <c r="P3815" s="419" t="s">
        <v>11883</v>
      </c>
      <c r="Q3815" s="425">
        <v>1</v>
      </c>
      <c r="R3815" s="419" t="s">
        <v>25655</v>
      </c>
      <c r="S3815" s="424"/>
      <c r="T3815" s="424"/>
      <c r="U3815" s="424"/>
    </row>
    <row r="3816" spans="1:21" ht="14.6" x14ac:dyDescent="0.4">
      <c r="A3816" s="419" t="s">
        <v>11881</v>
      </c>
      <c r="B3816" s="419" t="s">
        <v>11958</v>
      </c>
      <c r="C3816" s="419" t="s">
        <v>11882</v>
      </c>
      <c r="D3816" s="419" t="s">
        <v>20148</v>
      </c>
      <c r="E3816" s="419"/>
      <c r="F3816" s="419" t="s">
        <v>39576</v>
      </c>
      <c r="G3816" s="419" t="s">
        <v>19639</v>
      </c>
      <c r="H3816" s="419"/>
      <c r="I3816" s="419" t="s">
        <v>20186</v>
      </c>
      <c r="J3816" s="419" t="s">
        <v>11883</v>
      </c>
      <c r="K3816" s="419" t="s">
        <v>11959</v>
      </c>
      <c r="L3816" s="419" t="s">
        <v>35323</v>
      </c>
      <c r="M3816" s="419" t="s">
        <v>11887</v>
      </c>
      <c r="N3816" s="419" t="s">
        <v>11960</v>
      </c>
      <c r="O3816" s="419" t="s">
        <v>21009</v>
      </c>
      <c r="P3816" s="419" t="s">
        <v>11883</v>
      </c>
      <c r="Q3816" s="425">
        <v>1</v>
      </c>
      <c r="R3816" s="419" t="s">
        <v>25656</v>
      </c>
      <c r="S3816" s="424"/>
      <c r="T3816" s="424"/>
      <c r="U3816" s="424"/>
    </row>
    <row r="3817" spans="1:21" ht="14.6" x14ac:dyDescent="0.4">
      <c r="A3817" s="419" t="s">
        <v>11881</v>
      </c>
      <c r="B3817" s="419" t="s">
        <v>33507</v>
      </c>
      <c r="C3817" s="419" t="s">
        <v>11882</v>
      </c>
      <c r="D3817" s="419" t="s">
        <v>20772</v>
      </c>
      <c r="E3817" s="419"/>
      <c r="F3817" s="419" t="s">
        <v>20772</v>
      </c>
      <c r="G3817" s="419" t="s">
        <v>20772</v>
      </c>
      <c r="H3817" s="419"/>
      <c r="I3817" s="419" t="s">
        <v>20772</v>
      </c>
      <c r="J3817" s="419" t="s">
        <v>11883</v>
      </c>
      <c r="K3817" s="419" t="s">
        <v>11961</v>
      </c>
      <c r="L3817" s="419" t="s">
        <v>35323</v>
      </c>
      <c r="M3817" s="419" t="s">
        <v>11887</v>
      </c>
      <c r="N3817" s="419" t="s">
        <v>11962</v>
      </c>
      <c r="O3817" s="419" t="s">
        <v>21017</v>
      </c>
      <c r="P3817" s="419" t="s">
        <v>11883</v>
      </c>
      <c r="Q3817" s="420">
        <v>1</v>
      </c>
      <c r="R3817" s="419" t="s">
        <v>25657</v>
      </c>
      <c r="S3817" s="421"/>
      <c r="T3817" s="421"/>
      <c r="U3817" s="421"/>
    </row>
    <row r="3818" spans="1:21" ht="14.6" x14ac:dyDescent="0.4">
      <c r="A3818" s="419" t="s">
        <v>11881</v>
      </c>
      <c r="B3818" s="419" t="s">
        <v>11963</v>
      </c>
      <c r="C3818" s="419" t="s">
        <v>11882</v>
      </c>
      <c r="D3818" s="419" t="s">
        <v>20148</v>
      </c>
      <c r="E3818" s="419"/>
      <c r="F3818" s="419" t="s">
        <v>39577</v>
      </c>
      <c r="G3818" s="419" t="s">
        <v>19639</v>
      </c>
      <c r="H3818" s="419"/>
      <c r="I3818" s="419" t="s">
        <v>19352</v>
      </c>
      <c r="J3818" s="419" t="s">
        <v>11883</v>
      </c>
      <c r="K3818" s="419" t="s">
        <v>11964</v>
      </c>
      <c r="L3818" s="419" t="s">
        <v>35323</v>
      </c>
      <c r="M3818" s="419" t="s">
        <v>11887</v>
      </c>
      <c r="N3818" s="419" t="s">
        <v>11965</v>
      </c>
      <c r="O3818" s="419" t="s">
        <v>21009</v>
      </c>
      <c r="P3818" s="419" t="s">
        <v>11883</v>
      </c>
      <c r="Q3818" s="425">
        <v>1</v>
      </c>
      <c r="R3818" s="419" t="s">
        <v>25658</v>
      </c>
      <c r="S3818" s="424"/>
      <c r="T3818" s="424"/>
      <c r="U3818" s="424"/>
    </row>
    <row r="3819" spans="1:21" ht="14.6" x14ac:dyDescent="0.4">
      <c r="A3819" s="419" t="s">
        <v>11881</v>
      </c>
      <c r="B3819" s="419" t="s">
        <v>39578</v>
      </c>
      <c r="C3819" s="419" t="s">
        <v>11882</v>
      </c>
      <c r="D3819" s="419" t="s">
        <v>20148</v>
      </c>
      <c r="E3819" s="419"/>
      <c r="F3819" s="419" t="s">
        <v>39579</v>
      </c>
      <c r="G3819" s="419" t="s">
        <v>20160</v>
      </c>
      <c r="H3819" s="419"/>
      <c r="I3819" s="419" t="s">
        <v>19413</v>
      </c>
      <c r="J3819" s="419" t="s">
        <v>11883</v>
      </c>
      <c r="K3819" s="419" t="s">
        <v>11966</v>
      </c>
      <c r="L3819" s="419" t="s">
        <v>35323</v>
      </c>
      <c r="M3819" s="419" t="s">
        <v>11887</v>
      </c>
      <c r="N3819" s="419" t="s">
        <v>11967</v>
      </c>
      <c r="O3819" s="419" t="s">
        <v>21015</v>
      </c>
      <c r="P3819" s="419" t="s">
        <v>11883</v>
      </c>
      <c r="Q3819" s="425">
        <v>1</v>
      </c>
      <c r="R3819" s="419" t="s">
        <v>25659</v>
      </c>
      <c r="S3819" s="424"/>
      <c r="T3819" s="424"/>
      <c r="U3819" s="424"/>
    </row>
    <row r="3820" spans="1:21" ht="14.6" x14ac:dyDescent="0.4">
      <c r="A3820" s="419" t="s">
        <v>11881</v>
      </c>
      <c r="B3820" s="419" t="s">
        <v>21405</v>
      </c>
      <c r="C3820" s="419" t="s">
        <v>11882</v>
      </c>
      <c r="D3820" s="419" t="s">
        <v>20148</v>
      </c>
      <c r="E3820" s="419"/>
      <c r="F3820" s="419" t="s">
        <v>39580</v>
      </c>
      <c r="G3820" s="419" t="s">
        <v>20184</v>
      </c>
      <c r="H3820" s="419"/>
      <c r="I3820" s="419" t="s">
        <v>20218</v>
      </c>
      <c r="J3820" s="419" t="s">
        <v>11883</v>
      </c>
      <c r="K3820" s="419" t="s">
        <v>21406</v>
      </c>
      <c r="L3820" s="419" t="s">
        <v>35323</v>
      </c>
      <c r="M3820" s="419" t="s">
        <v>11887</v>
      </c>
      <c r="N3820" s="419" t="s">
        <v>21407</v>
      </c>
      <c r="O3820" s="419" t="s">
        <v>21297</v>
      </c>
      <c r="P3820" s="419" t="s">
        <v>11883</v>
      </c>
      <c r="Q3820" s="425">
        <v>1</v>
      </c>
      <c r="R3820" s="419" t="s">
        <v>25660</v>
      </c>
      <c r="S3820" s="424"/>
      <c r="T3820" s="424"/>
      <c r="U3820" s="424"/>
    </row>
    <row r="3821" spans="1:21" ht="14.6" x14ac:dyDescent="0.4">
      <c r="A3821" s="419" t="s">
        <v>11881</v>
      </c>
      <c r="B3821" s="419" t="s">
        <v>22434</v>
      </c>
      <c r="C3821" s="419" t="s">
        <v>11882</v>
      </c>
      <c r="D3821" s="419" t="s">
        <v>20148</v>
      </c>
      <c r="E3821" s="419"/>
      <c r="F3821" s="419" t="s">
        <v>39581</v>
      </c>
      <c r="G3821" s="419" t="s">
        <v>20160</v>
      </c>
      <c r="H3821" s="419"/>
      <c r="I3821" s="419" t="s">
        <v>19774</v>
      </c>
      <c r="J3821" s="419" t="s">
        <v>11883</v>
      </c>
      <c r="K3821" s="419" t="s">
        <v>22435</v>
      </c>
      <c r="L3821" s="419" t="s">
        <v>35323</v>
      </c>
      <c r="M3821" s="419" t="s">
        <v>11887</v>
      </c>
      <c r="N3821" s="419" t="s">
        <v>22532</v>
      </c>
      <c r="O3821" s="419" t="s">
        <v>21018</v>
      </c>
      <c r="P3821" s="419" t="s">
        <v>11883</v>
      </c>
      <c r="Q3821" s="425">
        <v>1</v>
      </c>
      <c r="R3821" s="419" t="s">
        <v>25661</v>
      </c>
      <c r="S3821" s="424"/>
      <c r="T3821" s="424"/>
      <c r="U3821" s="424"/>
    </row>
    <row r="3822" spans="1:21" ht="14.6" x14ac:dyDescent="0.4">
      <c r="A3822" s="419" t="s">
        <v>11881</v>
      </c>
      <c r="B3822" s="419" t="s">
        <v>33508</v>
      </c>
      <c r="C3822" s="419" t="s">
        <v>11882</v>
      </c>
      <c r="D3822" s="419" t="s">
        <v>20148</v>
      </c>
      <c r="E3822" s="419"/>
      <c r="F3822" s="419" t="s">
        <v>39582</v>
      </c>
      <c r="G3822" s="419" t="s">
        <v>19639</v>
      </c>
      <c r="H3822" s="419"/>
      <c r="I3822" s="419" t="s">
        <v>17944</v>
      </c>
      <c r="J3822" s="419" t="s">
        <v>11883</v>
      </c>
      <c r="K3822" s="419" t="s">
        <v>33509</v>
      </c>
      <c r="L3822" s="419" t="s">
        <v>35323</v>
      </c>
      <c r="M3822" s="419" t="s">
        <v>11887</v>
      </c>
      <c r="N3822" s="419" t="s">
        <v>33510</v>
      </c>
      <c r="O3822" s="419" t="s">
        <v>21009</v>
      </c>
      <c r="P3822" s="419" t="s">
        <v>11883</v>
      </c>
      <c r="Q3822" s="425">
        <v>1</v>
      </c>
      <c r="R3822" s="419" t="s">
        <v>33511</v>
      </c>
      <c r="S3822" s="424"/>
      <c r="T3822" s="424"/>
      <c r="U3822" s="424"/>
    </row>
    <row r="3823" spans="1:21" ht="14.6" x14ac:dyDescent="0.4">
      <c r="A3823" s="416" t="s">
        <v>11881</v>
      </c>
      <c r="B3823" s="416" t="s">
        <v>33512</v>
      </c>
      <c r="C3823" s="416" t="s">
        <v>11882</v>
      </c>
      <c r="D3823" s="416" t="s">
        <v>20772</v>
      </c>
      <c r="E3823" s="416"/>
      <c r="F3823" s="416" t="s">
        <v>20772</v>
      </c>
      <c r="G3823" s="416" t="s">
        <v>20772</v>
      </c>
      <c r="H3823" s="416"/>
      <c r="I3823" s="416" t="s">
        <v>20772</v>
      </c>
      <c r="J3823" s="416" t="s">
        <v>11883</v>
      </c>
      <c r="K3823" s="416" t="s">
        <v>33513</v>
      </c>
      <c r="L3823" s="416" t="s">
        <v>35332</v>
      </c>
      <c r="M3823" s="416" t="s">
        <v>33513</v>
      </c>
      <c r="N3823" s="416" t="s">
        <v>11885</v>
      </c>
      <c r="O3823" s="416" t="s">
        <v>21009</v>
      </c>
      <c r="P3823" s="416" t="s">
        <v>11883</v>
      </c>
      <c r="Q3823" s="417">
        <v>0</v>
      </c>
      <c r="R3823" s="416" t="s">
        <v>25630</v>
      </c>
      <c r="S3823" s="418"/>
      <c r="T3823" s="418"/>
      <c r="U3823" s="418"/>
    </row>
    <row r="3824" spans="1:21" ht="14.6" x14ac:dyDescent="0.4">
      <c r="A3824" s="416" t="s">
        <v>11881</v>
      </c>
      <c r="B3824" s="416" t="s">
        <v>33514</v>
      </c>
      <c r="C3824" s="416" t="s">
        <v>11882</v>
      </c>
      <c r="D3824" s="416" t="s">
        <v>20772</v>
      </c>
      <c r="E3824" s="416"/>
      <c r="F3824" s="416" t="s">
        <v>20772</v>
      </c>
      <c r="G3824" s="416" t="s">
        <v>20772</v>
      </c>
      <c r="H3824" s="416"/>
      <c r="I3824" s="416" t="s">
        <v>20772</v>
      </c>
      <c r="J3824" s="416" t="s">
        <v>11883</v>
      </c>
      <c r="K3824" s="416" t="s">
        <v>33515</v>
      </c>
      <c r="L3824" s="416" t="s">
        <v>35332</v>
      </c>
      <c r="M3824" s="416" t="s">
        <v>33515</v>
      </c>
      <c r="N3824" s="416" t="s">
        <v>11885</v>
      </c>
      <c r="O3824" s="416" t="s">
        <v>21009</v>
      </c>
      <c r="P3824" s="416" t="s">
        <v>11883</v>
      </c>
      <c r="Q3824" s="417">
        <v>0</v>
      </c>
      <c r="R3824" s="416" t="s">
        <v>25630</v>
      </c>
      <c r="S3824" s="418"/>
      <c r="T3824" s="418"/>
      <c r="U3824" s="418"/>
    </row>
    <row r="3825" spans="1:21" ht="14.6" x14ac:dyDescent="0.4">
      <c r="A3825" s="416" t="s">
        <v>11881</v>
      </c>
      <c r="B3825" s="416" t="s">
        <v>33516</v>
      </c>
      <c r="C3825" s="416" t="s">
        <v>11882</v>
      </c>
      <c r="D3825" s="416" t="s">
        <v>20772</v>
      </c>
      <c r="E3825" s="416"/>
      <c r="F3825" s="416" t="s">
        <v>20772</v>
      </c>
      <c r="G3825" s="416" t="s">
        <v>20772</v>
      </c>
      <c r="H3825" s="416"/>
      <c r="I3825" s="416" t="s">
        <v>20772</v>
      </c>
      <c r="J3825" s="416" t="s">
        <v>11883</v>
      </c>
      <c r="K3825" s="416" t="s">
        <v>33517</v>
      </c>
      <c r="L3825" s="416" t="s">
        <v>35332</v>
      </c>
      <c r="M3825" s="416" t="s">
        <v>33517</v>
      </c>
      <c r="N3825" s="416" t="s">
        <v>11885</v>
      </c>
      <c r="O3825" s="416" t="s">
        <v>21009</v>
      </c>
      <c r="P3825" s="416" t="s">
        <v>11883</v>
      </c>
      <c r="Q3825" s="417">
        <v>0</v>
      </c>
      <c r="R3825" s="416" t="s">
        <v>25630</v>
      </c>
      <c r="S3825" s="418"/>
      <c r="T3825" s="418"/>
      <c r="U3825" s="418"/>
    </row>
    <row r="3826" spans="1:21" ht="14.6" x14ac:dyDescent="0.4">
      <c r="A3826" s="416" t="s">
        <v>11881</v>
      </c>
      <c r="B3826" s="416" t="s">
        <v>33518</v>
      </c>
      <c r="C3826" s="416" t="s">
        <v>11882</v>
      </c>
      <c r="D3826" s="416" t="s">
        <v>20772</v>
      </c>
      <c r="E3826" s="416"/>
      <c r="F3826" s="416" t="s">
        <v>20772</v>
      </c>
      <c r="G3826" s="416" t="s">
        <v>20772</v>
      </c>
      <c r="H3826" s="416"/>
      <c r="I3826" s="416" t="s">
        <v>20772</v>
      </c>
      <c r="J3826" s="416" t="s">
        <v>11883</v>
      </c>
      <c r="K3826" s="416" t="s">
        <v>33519</v>
      </c>
      <c r="L3826" s="416" t="s">
        <v>35332</v>
      </c>
      <c r="M3826" s="416" t="s">
        <v>33519</v>
      </c>
      <c r="N3826" s="416" t="s">
        <v>11885</v>
      </c>
      <c r="O3826" s="416" t="s">
        <v>32479</v>
      </c>
      <c r="P3826" s="416" t="s">
        <v>11883</v>
      </c>
      <c r="Q3826" s="417">
        <v>0</v>
      </c>
      <c r="R3826" s="416" t="s">
        <v>25630</v>
      </c>
      <c r="S3826" s="418"/>
      <c r="T3826" s="418"/>
      <c r="U3826" s="418"/>
    </row>
    <row r="3827" spans="1:21" ht="14.6" x14ac:dyDescent="0.4">
      <c r="A3827" s="419" t="s">
        <v>11881</v>
      </c>
      <c r="B3827" s="419" t="s">
        <v>11968</v>
      </c>
      <c r="C3827" s="419" t="s">
        <v>11882</v>
      </c>
      <c r="D3827" s="419" t="s">
        <v>20148</v>
      </c>
      <c r="E3827" s="419"/>
      <c r="F3827" s="419" t="s">
        <v>39583</v>
      </c>
      <c r="G3827" s="419" t="s">
        <v>20248</v>
      </c>
      <c r="H3827" s="419"/>
      <c r="I3827" s="419" t="s">
        <v>19436</v>
      </c>
      <c r="J3827" s="419" t="s">
        <v>20258</v>
      </c>
      <c r="K3827" s="419" t="s">
        <v>11969</v>
      </c>
      <c r="L3827" s="419" t="s">
        <v>35323</v>
      </c>
      <c r="M3827" s="419" t="s">
        <v>19377</v>
      </c>
      <c r="N3827" s="419" t="s">
        <v>11970</v>
      </c>
      <c r="O3827" s="419" t="s">
        <v>21052</v>
      </c>
      <c r="P3827" s="419" t="s">
        <v>11883</v>
      </c>
      <c r="Q3827" s="425">
        <v>1</v>
      </c>
      <c r="R3827" s="419" t="s">
        <v>25662</v>
      </c>
      <c r="S3827" s="424"/>
      <c r="T3827" s="424"/>
      <c r="U3827" s="424"/>
    </row>
    <row r="3828" spans="1:21" ht="14.6" x14ac:dyDescent="0.4">
      <c r="A3828" s="419" t="s">
        <v>11881</v>
      </c>
      <c r="B3828" s="419" t="s">
        <v>11971</v>
      </c>
      <c r="C3828" s="419" t="s">
        <v>11882</v>
      </c>
      <c r="D3828" s="419" t="s">
        <v>20148</v>
      </c>
      <c r="E3828" s="419"/>
      <c r="F3828" s="419" t="s">
        <v>39584</v>
      </c>
      <c r="G3828" s="419" t="s">
        <v>20248</v>
      </c>
      <c r="H3828" s="419"/>
      <c r="I3828" s="419" t="s">
        <v>20141</v>
      </c>
      <c r="J3828" s="419" t="s">
        <v>20258</v>
      </c>
      <c r="K3828" s="419" t="s">
        <v>11972</v>
      </c>
      <c r="L3828" s="419" t="s">
        <v>35323</v>
      </c>
      <c r="M3828" s="419" t="s">
        <v>19377</v>
      </c>
      <c r="N3828" s="419" t="s">
        <v>11973</v>
      </c>
      <c r="O3828" s="419" t="s">
        <v>21054</v>
      </c>
      <c r="P3828" s="419" t="s">
        <v>11883</v>
      </c>
      <c r="Q3828" s="425">
        <v>1</v>
      </c>
      <c r="R3828" s="419" t="s">
        <v>25663</v>
      </c>
      <c r="S3828" s="424"/>
      <c r="T3828" s="424"/>
      <c r="U3828" s="424"/>
    </row>
    <row r="3829" spans="1:21" ht="14.6" x14ac:dyDescent="0.4">
      <c r="A3829" s="419" t="s">
        <v>11881</v>
      </c>
      <c r="B3829" s="419" t="s">
        <v>39585</v>
      </c>
      <c r="C3829" s="419" t="s">
        <v>11882</v>
      </c>
      <c r="D3829" s="419" t="s">
        <v>20148</v>
      </c>
      <c r="E3829" s="419"/>
      <c r="F3829" s="419" t="s">
        <v>39586</v>
      </c>
      <c r="G3829" s="419" t="s">
        <v>19396</v>
      </c>
      <c r="H3829" s="419"/>
      <c r="I3829" s="419" t="s">
        <v>20141</v>
      </c>
      <c r="J3829" s="419" t="s">
        <v>20258</v>
      </c>
      <c r="K3829" s="419" t="s">
        <v>11974</v>
      </c>
      <c r="L3829" s="419" t="s">
        <v>35323</v>
      </c>
      <c r="M3829" s="419" t="s">
        <v>19398</v>
      </c>
      <c r="N3829" s="419" t="s">
        <v>11975</v>
      </c>
      <c r="O3829" s="419" t="s">
        <v>21062</v>
      </c>
      <c r="P3829" s="419" t="s">
        <v>11883</v>
      </c>
      <c r="Q3829" s="425">
        <v>1</v>
      </c>
      <c r="R3829" s="419" t="s">
        <v>25664</v>
      </c>
      <c r="S3829" s="424"/>
      <c r="T3829" s="424"/>
      <c r="U3829" s="424"/>
    </row>
    <row r="3830" spans="1:21" ht="14.6" x14ac:dyDescent="0.4">
      <c r="A3830" s="419" t="s">
        <v>11881</v>
      </c>
      <c r="B3830" s="419" t="s">
        <v>39587</v>
      </c>
      <c r="C3830" s="419" t="s">
        <v>11882</v>
      </c>
      <c r="D3830" s="419" t="s">
        <v>20148</v>
      </c>
      <c r="E3830" s="419"/>
      <c r="F3830" s="419" t="s">
        <v>39588</v>
      </c>
      <c r="G3830" s="419" t="s">
        <v>19396</v>
      </c>
      <c r="H3830" s="419"/>
      <c r="I3830" s="419" t="s">
        <v>20168</v>
      </c>
      <c r="J3830" s="419" t="s">
        <v>20258</v>
      </c>
      <c r="K3830" s="419" t="s">
        <v>11976</v>
      </c>
      <c r="L3830" s="419" t="s">
        <v>35323</v>
      </c>
      <c r="M3830" s="419" t="s">
        <v>19398</v>
      </c>
      <c r="N3830" s="419" t="s">
        <v>11977</v>
      </c>
      <c r="O3830" s="419" t="s">
        <v>21062</v>
      </c>
      <c r="P3830" s="419" t="s">
        <v>11883</v>
      </c>
      <c r="Q3830" s="425">
        <v>1</v>
      </c>
      <c r="R3830" s="419" t="s">
        <v>25665</v>
      </c>
      <c r="S3830" s="424"/>
      <c r="T3830" s="424"/>
      <c r="U3830" s="424"/>
    </row>
    <row r="3831" spans="1:21" ht="14.6" x14ac:dyDescent="0.4">
      <c r="A3831" s="419" t="s">
        <v>11881</v>
      </c>
      <c r="B3831" s="419" t="s">
        <v>39589</v>
      </c>
      <c r="C3831" s="419" t="s">
        <v>11882</v>
      </c>
      <c r="D3831" s="419" t="s">
        <v>20148</v>
      </c>
      <c r="E3831" s="419"/>
      <c r="F3831" s="419" t="s">
        <v>39590</v>
      </c>
      <c r="G3831" s="419" t="s">
        <v>19396</v>
      </c>
      <c r="H3831" s="419"/>
      <c r="I3831" s="419" t="s">
        <v>20241</v>
      </c>
      <c r="J3831" s="419" t="s">
        <v>20258</v>
      </c>
      <c r="K3831" s="419" t="s">
        <v>11978</v>
      </c>
      <c r="L3831" s="419" t="s">
        <v>35323</v>
      </c>
      <c r="M3831" s="419" t="s">
        <v>19398</v>
      </c>
      <c r="N3831" s="419" t="s">
        <v>11979</v>
      </c>
      <c r="O3831" s="419" t="s">
        <v>21062</v>
      </c>
      <c r="P3831" s="419" t="s">
        <v>11883</v>
      </c>
      <c r="Q3831" s="425">
        <v>1</v>
      </c>
      <c r="R3831" s="419" t="s">
        <v>25666</v>
      </c>
      <c r="S3831" s="424"/>
      <c r="T3831" s="424"/>
      <c r="U3831" s="424"/>
    </row>
    <row r="3832" spans="1:21" ht="14.6" x14ac:dyDescent="0.4">
      <c r="A3832" s="419" t="s">
        <v>11881</v>
      </c>
      <c r="B3832" s="419" t="s">
        <v>39591</v>
      </c>
      <c r="C3832" s="419" t="s">
        <v>11882</v>
      </c>
      <c r="D3832" s="419" t="s">
        <v>20148</v>
      </c>
      <c r="E3832" s="419"/>
      <c r="F3832" s="419" t="s">
        <v>39592</v>
      </c>
      <c r="G3832" s="419" t="s">
        <v>19396</v>
      </c>
      <c r="H3832" s="419"/>
      <c r="I3832" s="419" t="s">
        <v>19379</v>
      </c>
      <c r="J3832" s="419" t="s">
        <v>20258</v>
      </c>
      <c r="K3832" s="419" t="s">
        <v>11980</v>
      </c>
      <c r="L3832" s="419" t="s">
        <v>35323</v>
      </c>
      <c r="M3832" s="419" t="s">
        <v>19398</v>
      </c>
      <c r="N3832" s="419" t="s">
        <v>11981</v>
      </c>
      <c r="O3832" s="419" t="s">
        <v>21062</v>
      </c>
      <c r="P3832" s="419" t="s">
        <v>11883</v>
      </c>
      <c r="Q3832" s="425">
        <v>1</v>
      </c>
      <c r="R3832" s="419" t="s">
        <v>25667</v>
      </c>
      <c r="S3832" s="424"/>
      <c r="T3832" s="424"/>
      <c r="U3832" s="424"/>
    </row>
    <row r="3833" spans="1:21" ht="14.6" x14ac:dyDescent="0.4">
      <c r="A3833" s="419" t="s">
        <v>11881</v>
      </c>
      <c r="B3833" s="419" t="s">
        <v>39593</v>
      </c>
      <c r="C3833" s="419" t="s">
        <v>11882</v>
      </c>
      <c r="D3833" s="419" t="s">
        <v>20148</v>
      </c>
      <c r="E3833" s="419"/>
      <c r="F3833" s="419" t="s">
        <v>39594</v>
      </c>
      <c r="G3833" s="419" t="s">
        <v>19396</v>
      </c>
      <c r="H3833" s="419"/>
      <c r="I3833" s="419" t="s">
        <v>20156</v>
      </c>
      <c r="J3833" s="419" t="s">
        <v>20258</v>
      </c>
      <c r="K3833" s="419" t="s">
        <v>11982</v>
      </c>
      <c r="L3833" s="419" t="s">
        <v>35323</v>
      </c>
      <c r="M3833" s="419" t="s">
        <v>19398</v>
      </c>
      <c r="N3833" s="419" t="s">
        <v>11983</v>
      </c>
      <c r="O3833" s="419" t="s">
        <v>21062</v>
      </c>
      <c r="P3833" s="419" t="s">
        <v>11883</v>
      </c>
      <c r="Q3833" s="425">
        <v>1</v>
      </c>
      <c r="R3833" s="419" t="s">
        <v>25668</v>
      </c>
      <c r="S3833" s="424"/>
      <c r="T3833" s="424"/>
      <c r="U3833" s="424"/>
    </row>
    <row r="3834" spans="1:21" ht="14.6" x14ac:dyDescent="0.4">
      <c r="A3834" s="419" t="s">
        <v>11881</v>
      </c>
      <c r="B3834" s="419" t="s">
        <v>39595</v>
      </c>
      <c r="C3834" s="419" t="s">
        <v>11882</v>
      </c>
      <c r="D3834" s="419" t="s">
        <v>20148</v>
      </c>
      <c r="E3834" s="419"/>
      <c r="F3834" s="419" t="s">
        <v>39596</v>
      </c>
      <c r="G3834" s="419" t="s">
        <v>19396</v>
      </c>
      <c r="H3834" s="419"/>
      <c r="I3834" s="419" t="s">
        <v>18123</v>
      </c>
      <c r="J3834" s="419" t="s">
        <v>20258</v>
      </c>
      <c r="K3834" s="419" t="s">
        <v>11984</v>
      </c>
      <c r="L3834" s="419" t="s">
        <v>35323</v>
      </c>
      <c r="M3834" s="419" t="s">
        <v>19398</v>
      </c>
      <c r="N3834" s="419" t="s">
        <v>11985</v>
      </c>
      <c r="O3834" s="419" t="s">
        <v>21062</v>
      </c>
      <c r="P3834" s="419" t="s">
        <v>11883</v>
      </c>
      <c r="Q3834" s="425">
        <v>1</v>
      </c>
      <c r="R3834" s="419" t="s">
        <v>25669</v>
      </c>
      <c r="S3834" s="424"/>
      <c r="T3834" s="424"/>
      <c r="U3834" s="424"/>
    </row>
    <row r="3835" spans="1:21" ht="14.6" x14ac:dyDescent="0.4">
      <c r="A3835" s="419" t="s">
        <v>11881</v>
      </c>
      <c r="B3835" s="419" t="s">
        <v>11986</v>
      </c>
      <c r="C3835" s="419" t="s">
        <v>11882</v>
      </c>
      <c r="D3835" s="419" t="s">
        <v>20148</v>
      </c>
      <c r="E3835" s="419"/>
      <c r="F3835" s="419" t="s">
        <v>39597</v>
      </c>
      <c r="G3835" s="419" t="s">
        <v>19396</v>
      </c>
      <c r="H3835" s="419"/>
      <c r="I3835" s="419" t="s">
        <v>19349</v>
      </c>
      <c r="J3835" s="419" t="s">
        <v>20258</v>
      </c>
      <c r="K3835" s="419" t="s">
        <v>11987</v>
      </c>
      <c r="L3835" s="419" t="s">
        <v>35323</v>
      </c>
      <c r="M3835" s="419" t="s">
        <v>19453</v>
      </c>
      <c r="N3835" s="419" t="s">
        <v>11988</v>
      </c>
      <c r="O3835" s="419" t="s">
        <v>21064</v>
      </c>
      <c r="P3835" s="419" t="s">
        <v>11883</v>
      </c>
      <c r="Q3835" s="425">
        <v>1</v>
      </c>
      <c r="R3835" s="419" t="s">
        <v>25670</v>
      </c>
      <c r="S3835" s="424"/>
      <c r="T3835" s="424"/>
      <c r="U3835" s="424"/>
    </row>
    <row r="3836" spans="1:21" ht="14.6" x14ac:dyDescent="0.4">
      <c r="A3836" s="419" t="s">
        <v>11881</v>
      </c>
      <c r="B3836" s="419" t="s">
        <v>33501</v>
      </c>
      <c r="C3836" s="419" t="s">
        <v>11882</v>
      </c>
      <c r="D3836" s="419" t="s">
        <v>20148</v>
      </c>
      <c r="E3836" s="419"/>
      <c r="F3836" s="419" t="s">
        <v>39598</v>
      </c>
      <c r="G3836" s="419" t="s">
        <v>19396</v>
      </c>
      <c r="H3836" s="419"/>
      <c r="I3836" s="419" t="s">
        <v>20249</v>
      </c>
      <c r="J3836" s="419" t="s">
        <v>20258</v>
      </c>
      <c r="K3836" s="419" t="s">
        <v>11989</v>
      </c>
      <c r="L3836" s="419" t="s">
        <v>35323</v>
      </c>
      <c r="M3836" s="419" t="s">
        <v>19453</v>
      </c>
      <c r="N3836" s="419" t="s">
        <v>11990</v>
      </c>
      <c r="O3836" s="419" t="s">
        <v>21063</v>
      </c>
      <c r="P3836" s="419" t="s">
        <v>11883</v>
      </c>
      <c r="Q3836" s="425">
        <v>1</v>
      </c>
      <c r="R3836" s="419" t="s">
        <v>25671</v>
      </c>
      <c r="S3836" s="424"/>
      <c r="T3836" s="424"/>
      <c r="U3836" s="424"/>
    </row>
    <row r="3837" spans="1:21" ht="14.6" x14ac:dyDescent="0.4">
      <c r="A3837" s="435" t="s">
        <v>11881</v>
      </c>
      <c r="B3837" s="435" t="s">
        <v>11991</v>
      </c>
      <c r="C3837" s="435" t="s">
        <v>11882</v>
      </c>
      <c r="D3837" s="435" t="s">
        <v>20148</v>
      </c>
      <c r="E3837" s="435"/>
      <c r="F3837" s="435" t="s">
        <v>39599</v>
      </c>
      <c r="G3837" s="435" t="s">
        <v>20248</v>
      </c>
      <c r="H3837" s="435"/>
      <c r="I3837" s="435" t="s">
        <v>19356</v>
      </c>
      <c r="J3837" s="435" t="s">
        <v>20258</v>
      </c>
      <c r="K3837" s="435" t="s">
        <v>11992</v>
      </c>
      <c r="L3837" s="435" t="s">
        <v>35323</v>
      </c>
      <c r="M3837" s="435" t="s">
        <v>18077</v>
      </c>
      <c r="N3837" s="435" t="s">
        <v>11993</v>
      </c>
      <c r="O3837" s="435" t="s">
        <v>21122</v>
      </c>
      <c r="P3837" s="435" t="s">
        <v>11883</v>
      </c>
      <c r="Q3837" s="436">
        <v>3</v>
      </c>
      <c r="R3837" s="435" t="s">
        <v>25672</v>
      </c>
      <c r="S3837" s="437"/>
      <c r="T3837" s="437"/>
      <c r="U3837" s="437"/>
    </row>
    <row r="3838" spans="1:21" ht="14.6" x14ac:dyDescent="0.4">
      <c r="A3838" s="416" t="s">
        <v>11994</v>
      </c>
      <c r="B3838" s="416" t="s">
        <v>31546</v>
      </c>
      <c r="C3838" s="416" t="s">
        <v>11995</v>
      </c>
      <c r="D3838" s="416" t="s">
        <v>20148</v>
      </c>
      <c r="E3838" s="416"/>
      <c r="F3838" s="416" t="s">
        <v>39600</v>
      </c>
      <c r="G3838" s="416" t="s">
        <v>20149</v>
      </c>
      <c r="H3838" s="416"/>
      <c r="I3838" s="416" t="s">
        <v>19441</v>
      </c>
      <c r="J3838" s="416" t="s">
        <v>11996</v>
      </c>
      <c r="K3838" s="416" t="s">
        <v>11997</v>
      </c>
      <c r="L3838" s="416" t="s">
        <v>35321</v>
      </c>
      <c r="M3838" s="416" t="s">
        <v>11997</v>
      </c>
      <c r="N3838" s="416" t="s">
        <v>22099</v>
      </c>
      <c r="O3838" s="416" t="s">
        <v>21009</v>
      </c>
      <c r="P3838" s="416" t="s">
        <v>11996</v>
      </c>
      <c r="Q3838" s="417">
        <v>0</v>
      </c>
      <c r="R3838" s="416" t="s">
        <v>25673</v>
      </c>
      <c r="S3838" s="418"/>
      <c r="T3838" s="418"/>
      <c r="U3838" s="418"/>
    </row>
    <row r="3839" spans="1:21" ht="14.6" x14ac:dyDescent="0.4">
      <c r="A3839" s="416" t="s">
        <v>11994</v>
      </c>
      <c r="B3839" s="416" t="s">
        <v>33521</v>
      </c>
      <c r="C3839" s="416" t="s">
        <v>11995</v>
      </c>
      <c r="D3839" s="416" t="s">
        <v>20772</v>
      </c>
      <c r="E3839" s="416"/>
      <c r="F3839" s="416" t="s">
        <v>20772</v>
      </c>
      <c r="G3839" s="416" t="s">
        <v>20772</v>
      </c>
      <c r="H3839" s="416"/>
      <c r="I3839" s="416" t="s">
        <v>20772</v>
      </c>
      <c r="J3839" s="416" t="s">
        <v>11996</v>
      </c>
      <c r="K3839" s="416" t="s">
        <v>11998</v>
      </c>
      <c r="L3839" s="416" t="s">
        <v>35332</v>
      </c>
      <c r="M3839" s="416" t="s">
        <v>11998</v>
      </c>
      <c r="N3839" s="416" t="s">
        <v>33522</v>
      </c>
      <c r="O3839" s="416" t="s">
        <v>21009</v>
      </c>
      <c r="P3839" s="416" t="s">
        <v>11996</v>
      </c>
      <c r="Q3839" s="417">
        <v>0</v>
      </c>
      <c r="R3839" s="416" t="s">
        <v>33523</v>
      </c>
      <c r="S3839" s="418"/>
      <c r="T3839" s="418"/>
      <c r="U3839" s="418"/>
    </row>
    <row r="3840" spans="1:21" ht="14.6" x14ac:dyDescent="0.4">
      <c r="A3840" s="419" t="s">
        <v>11994</v>
      </c>
      <c r="B3840" s="419" t="s">
        <v>33524</v>
      </c>
      <c r="C3840" s="419" t="s">
        <v>11995</v>
      </c>
      <c r="D3840" s="419" t="s">
        <v>20772</v>
      </c>
      <c r="E3840" s="419"/>
      <c r="F3840" s="419" t="s">
        <v>20772</v>
      </c>
      <c r="G3840" s="419" t="s">
        <v>20772</v>
      </c>
      <c r="H3840" s="419"/>
      <c r="I3840" s="419" t="s">
        <v>20772</v>
      </c>
      <c r="J3840" s="419" t="s">
        <v>11996</v>
      </c>
      <c r="K3840" s="419" t="s">
        <v>11999</v>
      </c>
      <c r="L3840" s="419" t="s">
        <v>35323</v>
      </c>
      <c r="M3840" s="419" t="s">
        <v>11998</v>
      </c>
      <c r="N3840" s="419" t="s">
        <v>12000</v>
      </c>
      <c r="O3840" s="419" t="s">
        <v>21297</v>
      </c>
      <c r="P3840" s="419" t="s">
        <v>11996</v>
      </c>
      <c r="Q3840" s="420">
        <v>1</v>
      </c>
      <c r="R3840" s="419" t="s">
        <v>25674</v>
      </c>
      <c r="S3840" s="421"/>
      <c r="T3840" s="421"/>
      <c r="U3840" s="421"/>
    </row>
    <row r="3841" spans="1:21" ht="14.6" x14ac:dyDescent="0.4">
      <c r="A3841" s="419" t="s">
        <v>11994</v>
      </c>
      <c r="B3841" s="419" t="s">
        <v>12001</v>
      </c>
      <c r="C3841" s="419" t="s">
        <v>11995</v>
      </c>
      <c r="D3841" s="419" t="s">
        <v>20148</v>
      </c>
      <c r="E3841" s="419"/>
      <c r="F3841" s="419" t="s">
        <v>39601</v>
      </c>
      <c r="G3841" s="419" t="s">
        <v>19639</v>
      </c>
      <c r="H3841" s="419"/>
      <c r="I3841" s="419" t="s">
        <v>20190</v>
      </c>
      <c r="J3841" s="419" t="s">
        <v>11996</v>
      </c>
      <c r="K3841" s="419" t="s">
        <v>12002</v>
      </c>
      <c r="L3841" s="419" t="s">
        <v>35323</v>
      </c>
      <c r="M3841" s="419" t="s">
        <v>12003</v>
      </c>
      <c r="N3841" s="419" t="s">
        <v>12004</v>
      </c>
      <c r="O3841" s="419" t="s">
        <v>21009</v>
      </c>
      <c r="P3841" s="419" t="s">
        <v>11996</v>
      </c>
      <c r="Q3841" s="425">
        <v>1</v>
      </c>
      <c r="R3841" s="419" t="s">
        <v>25677</v>
      </c>
      <c r="S3841" s="424"/>
      <c r="T3841" s="424"/>
      <c r="U3841" s="424"/>
    </row>
    <row r="3842" spans="1:21" ht="14.6" x14ac:dyDescent="0.4">
      <c r="A3842" s="419" t="s">
        <v>11994</v>
      </c>
      <c r="B3842" s="419" t="s">
        <v>12005</v>
      </c>
      <c r="C3842" s="419" t="s">
        <v>11995</v>
      </c>
      <c r="D3842" s="419" t="s">
        <v>20148</v>
      </c>
      <c r="E3842" s="419"/>
      <c r="F3842" s="419" t="s">
        <v>39602</v>
      </c>
      <c r="G3842" s="419" t="s">
        <v>19639</v>
      </c>
      <c r="H3842" s="419"/>
      <c r="I3842" s="419" t="s">
        <v>17998</v>
      </c>
      <c r="J3842" s="419" t="s">
        <v>11996</v>
      </c>
      <c r="K3842" s="419" t="s">
        <v>12006</v>
      </c>
      <c r="L3842" s="419" t="s">
        <v>35323</v>
      </c>
      <c r="M3842" s="419" t="s">
        <v>12003</v>
      </c>
      <c r="N3842" s="419" t="s">
        <v>12007</v>
      </c>
      <c r="O3842" s="419" t="s">
        <v>21009</v>
      </c>
      <c r="P3842" s="419" t="s">
        <v>11996</v>
      </c>
      <c r="Q3842" s="425">
        <v>1</v>
      </c>
      <c r="R3842" s="419" t="s">
        <v>25678</v>
      </c>
      <c r="S3842" s="424"/>
      <c r="T3842" s="424"/>
      <c r="U3842" s="424"/>
    </row>
    <row r="3843" spans="1:21" ht="14.6" x14ac:dyDescent="0.4">
      <c r="A3843" s="419" t="s">
        <v>11994</v>
      </c>
      <c r="B3843" s="419" t="s">
        <v>12008</v>
      </c>
      <c r="C3843" s="419" t="s">
        <v>11995</v>
      </c>
      <c r="D3843" s="419" t="s">
        <v>20148</v>
      </c>
      <c r="E3843" s="419"/>
      <c r="F3843" s="419" t="s">
        <v>39603</v>
      </c>
      <c r="G3843" s="419" t="s">
        <v>19639</v>
      </c>
      <c r="H3843" s="419"/>
      <c r="I3843" s="419" t="s">
        <v>19321</v>
      </c>
      <c r="J3843" s="419" t="s">
        <v>11996</v>
      </c>
      <c r="K3843" s="419" t="s">
        <v>12009</v>
      </c>
      <c r="L3843" s="419" t="s">
        <v>35323</v>
      </c>
      <c r="M3843" s="419" t="s">
        <v>12003</v>
      </c>
      <c r="N3843" s="419" t="s">
        <v>12010</v>
      </c>
      <c r="O3843" s="419" t="s">
        <v>21009</v>
      </c>
      <c r="P3843" s="419" t="s">
        <v>11996</v>
      </c>
      <c r="Q3843" s="425">
        <v>1</v>
      </c>
      <c r="R3843" s="419" t="s">
        <v>25679</v>
      </c>
      <c r="S3843" s="424"/>
      <c r="T3843" s="424"/>
      <c r="U3843" s="424"/>
    </row>
    <row r="3844" spans="1:21" ht="14.6" x14ac:dyDescent="0.4">
      <c r="A3844" s="419" t="s">
        <v>11994</v>
      </c>
      <c r="B3844" s="419" t="s">
        <v>12011</v>
      </c>
      <c r="C3844" s="419" t="s">
        <v>11995</v>
      </c>
      <c r="D3844" s="419" t="s">
        <v>20148</v>
      </c>
      <c r="E3844" s="419"/>
      <c r="F3844" s="419" t="s">
        <v>39604</v>
      </c>
      <c r="G3844" s="419" t="s">
        <v>19639</v>
      </c>
      <c r="H3844" s="419"/>
      <c r="I3844" s="419" t="s">
        <v>18131</v>
      </c>
      <c r="J3844" s="419" t="s">
        <v>11996</v>
      </c>
      <c r="K3844" s="419" t="s">
        <v>12012</v>
      </c>
      <c r="L3844" s="419" t="s">
        <v>35323</v>
      </c>
      <c r="M3844" s="419" t="s">
        <v>12003</v>
      </c>
      <c r="N3844" s="419" t="s">
        <v>12013</v>
      </c>
      <c r="O3844" s="419" t="s">
        <v>21009</v>
      </c>
      <c r="P3844" s="419" t="s">
        <v>11996</v>
      </c>
      <c r="Q3844" s="425">
        <v>1</v>
      </c>
      <c r="R3844" s="419" t="s">
        <v>25680</v>
      </c>
      <c r="S3844" s="424"/>
      <c r="T3844" s="424"/>
      <c r="U3844" s="424"/>
    </row>
    <row r="3845" spans="1:21" ht="14.6" x14ac:dyDescent="0.4">
      <c r="A3845" s="419" t="s">
        <v>11994</v>
      </c>
      <c r="B3845" s="419" t="s">
        <v>12014</v>
      </c>
      <c r="C3845" s="419" t="s">
        <v>11995</v>
      </c>
      <c r="D3845" s="419" t="s">
        <v>20148</v>
      </c>
      <c r="E3845" s="419"/>
      <c r="F3845" s="419" t="s">
        <v>39605</v>
      </c>
      <c r="G3845" s="419" t="s">
        <v>19639</v>
      </c>
      <c r="H3845" s="419"/>
      <c r="I3845" s="419" t="s">
        <v>19332</v>
      </c>
      <c r="J3845" s="419" t="s">
        <v>11996</v>
      </c>
      <c r="K3845" s="419" t="s">
        <v>12015</v>
      </c>
      <c r="L3845" s="419" t="s">
        <v>35323</v>
      </c>
      <c r="M3845" s="419" t="s">
        <v>12003</v>
      </c>
      <c r="N3845" s="419" t="s">
        <v>12016</v>
      </c>
      <c r="O3845" s="419" t="s">
        <v>21009</v>
      </c>
      <c r="P3845" s="419" t="s">
        <v>11996</v>
      </c>
      <c r="Q3845" s="425">
        <v>1</v>
      </c>
      <c r="R3845" s="419" t="s">
        <v>25681</v>
      </c>
      <c r="S3845" s="424"/>
      <c r="T3845" s="424"/>
      <c r="U3845" s="424"/>
    </row>
    <row r="3846" spans="1:21" ht="14.6" x14ac:dyDescent="0.4">
      <c r="A3846" s="419" t="s">
        <v>11994</v>
      </c>
      <c r="B3846" s="419" t="s">
        <v>12017</v>
      </c>
      <c r="C3846" s="419" t="s">
        <v>11995</v>
      </c>
      <c r="D3846" s="419" t="s">
        <v>20148</v>
      </c>
      <c r="E3846" s="419"/>
      <c r="F3846" s="419" t="s">
        <v>39606</v>
      </c>
      <c r="G3846" s="419" t="s">
        <v>19639</v>
      </c>
      <c r="H3846" s="419"/>
      <c r="I3846" s="419" t="s">
        <v>17926</v>
      </c>
      <c r="J3846" s="419" t="s">
        <v>11996</v>
      </c>
      <c r="K3846" s="419" t="s">
        <v>12018</v>
      </c>
      <c r="L3846" s="419" t="s">
        <v>35323</v>
      </c>
      <c r="M3846" s="419" t="s">
        <v>12003</v>
      </c>
      <c r="N3846" s="419" t="s">
        <v>12019</v>
      </c>
      <c r="O3846" s="419" t="s">
        <v>21009</v>
      </c>
      <c r="P3846" s="419" t="s">
        <v>11996</v>
      </c>
      <c r="Q3846" s="425">
        <v>1</v>
      </c>
      <c r="R3846" s="419" t="s">
        <v>25682</v>
      </c>
      <c r="S3846" s="424"/>
      <c r="T3846" s="424"/>
      <c r="U3846" s="424"/>
    </row>
    <row r="3847" spans="1:21" ht="14.6" x14ac:dyDescent="0.4">
      <c r="A3847" s="419" t="s">
        <v>11994</v>
      </c>
      <c r="B3847" s="419" t="s">
        <v>12020</v>
      </c>
      <c r="C3847" s="419" t="s">
        <v>11995</v>
      </c>
      <c r="D3847" s="419" t="s">
        <v>20148</v>
      </c>
      <c r="E3847" s="419"/>
      <c r="F3847" s="419" t="s">
        <v>39607</v>
      </c>
      <c r="G3847" s="419" t="s">
        <v>19639</v>
      </c>
      <c r="H3847" s="419"/>
      <c r="I3847" s="419" t="s">
        <v>20241</v>
      </c>
      <c r="J3847" s="419" t="s">
        <v>11996</v>
      </c>
      <c r="K3847" s="419" t="s">
        <v>12021</v>
      </c>
      <c r="L3847" s="419" t="s">
        <v>35323</v>
      </c>
      <c r="M3847" s="419" t="s">
        <v>12003</v>
      </c>
      <c r="N3847" s="419" t="s">
        <v>12022</v>
      </c>
      <c r="O3847" s="419" t="s">
        <v>21009</v>
      </c>
      <c r="P3847" s="419" t="s">
        <v>11996</v>
      </c>
      <c r="Q3847" s="425">
        <v>1</v>
      </c>
      <c r="R3847" s="419" t="s">
        <v>25683</v>
      </c>
      <c r="S3847" s="424"/>
      <c r="T3847" s="424"/>
      <c r="U3847" s="424"/>
    </row>
    <row r="3848" spans="1:21" ht="14.6" x14ac:dyDescent="0.4">
      <c r="A3848" s="419" t="s">
        <v>11994</v>
      </c>
      <c r="B3848" s="419" t="s">
        <v>12023</v>
      </c>
      <c r="C3848" s="419" t="s">
        <v>11995</v>
      </c>
      <c r="D3848" s="419" t="s">
        <v>20148</v>
      </c>
      <c r="E3848" s="419"/>
      <c r="F3848" s="419" t="s">
        <v>39608</v>
      </c>
      <c r="G3848" s="419" t="s">
        <v>19639</v>
      </c>
      <c r="H3848" s="419"/>
      <c r="I3848" s="419" t="s">
        <v>19416</v>
      </c>
      <c r="J3848" s="419" t="s">
        <v>11996</v>
      </c>
      <c r="K3848" s="419" t="s">
        <v>12024</v>
      </c>
      <c r="L3848" s="419" t="s">
        <v>35323</v>
      </c>
      <c r="M3848" s="419" t="s">
        <v>12003</v>
      </c>
      <c r="N3848" s="419" t="s">
        <v>12025</v>
      </c>
      <c r="O3848" s="419" t="s">
        <v>21009</v>
      </c>
      <c r="P3848" s="419" t="s">
        <v>11996</v>
      </c>
      <c r="Q3848" s="425">
        <v>1</v>
      </c>
      <c r="R3848" s="419" t="s">
        <v>25684</v>
      </c>
      <c r="S3848" s="424"/>
      <c r="T3848" s="424"/>
      <c r="U3848" s="424"/>
    </row>
    <row r="3849" spans="1:21" ht="14.6" x14ac:dyDescent="0.4">
      <c r="A3849" s="419" t="s">
        <v>11994</v>
      </c>
      <c r="B3849" s="419" t="s">
        <v>22436</v>
      </c>
      <c r="C3849" s="419" t="s">
        <v>11995</v>
      </c>
      <c r="D3849" s="419" t="s">
        <v>20148</v>
      </c>
      <c r="E3849" s="419"/>
      <c r="F3849" s="419" t="s">
        <v>39609</v>
      </c>
      <c r="G3849" s="419" t="s">
        <v>19639</v>
      </c>
      <c r="H3849" s="419"/>
      <c r="I3849" s="419" t="s">
        <v>19375</v>
      </c>
      <c r="J3849" s="419" t="s">
        <v>11996</v>
      </c>
      <c r="K3849" s="419" t="s">
        <v>12026</v>
      </c>
      <c r="L3849" s="419" t="s">
        <v>35323</v>
      </c>
      <c r="M3849" s="419" t="s">
        <v>12003</v>
      </c>
      <c r="N3849" s="419" t="s">
        <v>12027</v>
      </c>
      <c r="O3849" s="419" t="s">
        <v>21009</v>
      </c>
      <c r="P3849" s="419" t="s">
        <v>11996</v>
      </c>
      <c r="Q3849" s="425">
        <v>1</v>
      </c>
      <c r="R3849" s="419" t="s">
        <v>25685</v>
      </c>
      <c r="S3849" s="424"/>
      <c r="T3849" s="424"/>
      <c r="U3849" s="424"/>
    </row>
    <row r="3850" spans="1:21" ht="14.6" x14ac:dyDescent="0.4">
      <c r="A3850" s="419" t="s">
        <v>11994</v>
      </c>
      <c r="B3850" s="419" t="s">
        <v>15966</v>
      </c>
      <c r="C3850" s="419" t="s">
        <v>11995</v>
      </c>
      <c r="D3850" s="419" t="s">
        <v>20148</v>
      </c>
      <c r="E3850" s="419"/>
      <c r="F3850" s="419" t="s">
        <v>39610</v>
      </c>
      <c r="G3850" s="419" t="s">
        <v>19639</v>
      </c>
      <c r="H3850" s="419"/>
      <c r="I3850" s="419" t="s">
        <v>19335</v>
      </c>
      <c r="J3850" s="419" t="s">
        <v>11996</v>
      </c>
      <c r="K3850" s="419" t="s">
        <v>12028</v>
      </c>
      <c r="L3850" s="419" t="s">
        <v>35323</v>
      </c>
      <c r="M3850" s="419" t="s">
        <v>12003</v>
      </c>
      <c r="N3850" s="419" t="s">
        <v>12029</v>
      </c>
      <c r="O3850" s="419" t="s">
        <v>21009</v>
      </c>
      <c r="P3850" s="419" t="s">
        <v>11996</v>
      </c>
      <c r="Q3850" s="425">
        <v>1</v>
      </c>
      <c r="R3850" s="419" t="s">
        <v>25686</v>
      </c>
      <c r="S3850" s="424"/>
      <c r="T3850" s="424"/>
      <c r="U3850" s="424"/>
    </row>
    <row r="3851" spans="1:21" ht="14.6" x14ac:dyDescent="0.4">
      <c r="A3851" s="419" t="s">
        <v>11994</v>
      </c>
      <c r="B3851" s="419" t="s">
        <v>12030</v>
      </c>
      <c r="C3851" s="419" t="s">
        <v>11995</v>
      </c>
      <c r="D3851" s="419" t="s">
        <v>20148</v>
      </c>
      <c r="E3851" s="419"/>
      <c r="F3851" s="419" t="s">
        <v>39611</v>
      </c>
      <c r="G3851" s="419" t="s">
        <v>19639</v>
      </c>
      <c r="H3851" s="419"/>
      <c r="I3851" s="419" t="s">
        <v>19359</v>
      </c>
      <c r="J3851" s="419" t="s">
        <v>11996</v>
      </c>
      <c r="K3851" s="419" t="s">
        <v>12031</v>
      </c>
      <c r="L3851" s="419" t="s">
        <v>35323</v>
      </c>
      <c r="M3851" s="419" t="s">
        <v>12003</v>
      </c>
      <c r="N3851" s="419" t="s">
        <v>12032</v>
      </c>
      <c r="O3851" s="419" t="s">
        <v>21009</v>
      </c>
      <c r="P3851" s="419" t="s">
        <v>11996</v>
      </c>
      <c r="Q3851" s="425">
        <v>1</v>
      </c>
      <c r="R3851" s="419" t="s">
        <v>25687</v>
      </c>
      <c r="S3851" s="424"/>
      <c r="T3851" s="424"/>
      <c r="U3851" s="424"/>
    </row>
    <row r="3852" spans="1:21" ht="14.6" x14ac:dyDescent="0.4">
      <c r="A3852" s="419" t="s">
        <v>11994</v>
      </c>
      <c r="B3852" s="419" t="s">
        <v>12033</v>
      </c>
      <c r="C3852" s="419" t="s">
        <v>11995</v>
      </c>
      <c r="D3852" s="419" t="s">
        <v>20148</v>
      </c>
      <c r="E3852" s="419"/>
      <c r="F3852" s="419" t="s">
        <v>39612</v>
      </c>
      <c r="G3852" s="419" t="s">
        <v>19639</v>
      </c>
      <c r="H3852" s="419"/>
      <c r="I3852" s="419" t="s">
        <v>19779</v>
      </c>
      <c r="J3852" s="419" t="s">
        <v>11996</v>
      </c>
      <c r="K3852" s="419" t="s">
        <v>12034</v>
      </c>
      <c r="L3852" s="419" t="s">
        <v>35323</v>
      </c>
      <c r="M3852" s="419" t="s">
        <v>12003</v>
      </c>
      <c r="N3852" s="419" t="s">
        <v>12035</v>
      </c>
      <c r="O3852" s="419" t="s">
        <v>21009</v>
      </c>
      <c r="P3852" s="419" t="s">
        <v>11996</v>
      </c>
      <c r="Q3852" s="425">
        <v>1</v>
      </c>
      <c r="R3852" s="419" t="s">
        <v>25688</v>
      </c>
      <c r="S3852" s="424"/>
      <c r="T3852" s="424"/>
      <c r="U3852" s="424"/>
    </row>
    <row r="3853" spans="1:21" ht="14.6" x14ac:dyDescent="0.4">
      <c r="A3853" s="419" t="s">
        <v>11994</v>
      </c>
      <c r="B3853" s="419" t="s">
        <v>17342</v>
      </c>
      <c r="C3853" s="419" t="s">
        <v>11995</v>
      </c>
      <c r="D3853" s="419" t="s">
        <v>20148</v>
      </c>
      <c r="E3853" s="419"/>
      <c r="F3853" s="419" t="s">
        <v>39613</v>
      </c>
      <c r="G3853" s="419" t="s">
        <v>19639</v>
      </c>
      <c r="H3853" s="419"/>
      <c r="I3853" s="419" t="s">
        <v>20233</v>
      </c>
      <c r="J3853" s="419" t="s">
        <v>11996</v>
      </c>
      <c r="K3853" s="419" t="s">
        <v>12036</v>
      </c>
      <c r="L3853" s="419" t="s">
        <v>35323</v>
      </c>
      <c r="M3853" s="419" t="s">
        <v>12003</v>
      </c>
      <c r="N3853" s="419" t="s">
        <v>12037</v>
      </c>
      <c r="O3853" s="419" t="s">
        <v>21009</v>
      </c>
      <c r="P3853" s="419" t="s">
        <v>11996</v>
      </c>
      <c r="Q3853" s="425">
        <v>1</v>
      </c>
      <c r="R3853" s="419" t="s">
        <v>25689</v>
      </c>
      <c r="S3853" s="424"/>
      <c r="T3853" s="424"/>
      <c r="U3853" s="424"/>
    </row>
    <row r="3854" spans="1:21" ht="14.6" x14ac:dyDescent="0.4">
      <c r="A3854" s="419" t="s">
        <v>11994</v>
      </c>
      <c r="B3854" s="419" t="s">
        <v>12038</v>
      </c>
      <c r="C3854" s="419" t="s">
        <v>11995</v>
      </c>
      <c r="D3854" s="419" t="s">
        <v>20148</v>
      </c>
      <c r="E3854" s="419"/>
      <c r="F3854" s="419" t="s">
        <v>39614</v>
      </c>
      <c r="G3854" s="419" t="s">
        <v>19639</v>
      </c>
      <c r="H3854" s="419"/>
      <c r="I3854" s="419" t="s">
        <v>18029</v>
      </c>
      <c r="J3854" s="419" t="s">
        <v>11996</v>
      </c>
      <c r="K3854" s="419" t="s">
        <v>12039</v>
      </c>
      <c r="L3854" s="419" t="s">
        <v>35323</v>
      </c>
      <c r="M3854" s="419" t="s">
        <v>12003</v>
      </c>
      <c r="N3854" s="419" t="s">
        <v>12040</v>
      </c>
      <c r="O3854" s="419" t="s">
        <v>21009</v>
      </c>
      <c r="P3854" s="419" t="s">
        <v>11996</v>
      </c>
      <c r="Q3854" s="425">
        <v>1</v>
      </c>
      <c r="R3854" s="419" t="s">
        <v>25690</v>
      </c>
      <c r="S3854" s="424"/>
      <c r="T3854" s="424"/>
      <c r="U3854" s="424"/>
    </row>
    <row r="3855" spans="1:21" ht="14.6" x14ac:dyDescent="0.4">
      <c r="A3855" s="419" t="s">
        <v>11994</v>
      </c>
      <c r="B3855" s="419" t="s">
        <v>14667</v>
      </c>
      <c r="C3855" s="419" t="s">
        <v>11995</v>
      </c>
      <c r="D3855" s="419" t="s">
        <v>20148</v>
      </c>
      <c r="E3855" s="419"/>
      <c r="F3855" s="419" t="s">
        <v>39615</v>
      </c>
      <c r="G3855" s="419" t="s">
        <v>19639</v>
      </c>
      <c r="H3855" s="419"/>
      <c r="I3855" s="419" t="s">
        <v>19366</v>
      </c>
      <c r="J3855" s="419" t="s">
        <v>11996</v>
      </c>
      <c r="K3855" s="419" t="s">
        <v>12041</v>
      </c>
      <c r="L3855" s="419" t="s">
        <v>35323</v>
      </c>
      <c r="M3855" s="419" t="s">
        <v>12003</v>
      </c>
      <c r="N3855" s="419" t="s">
        <v>12042</v>
      </c>
      <c r="O3855" s="419" t="s">
        <v>21009</v>
      </c>
      <c r="P3855" s="419" t="s">
        <v>11996</v>
      </c>
      <c r="Q3855" s="425">
        <v>1</v>
      </c>
      <c r="R3855" s="419" t="s">
        <v>25691</v>
      </c>
      <c r="S3855" s="424"/>
      <c r="T3855" s="424"/>
      <c r="U3855" s="424"/>
    </row>
    <row r="3856" spans="1:21" ht="14.6" x14ac:dyDescent="0.4">
      <c r="A3856" s="419" t="s">
        <v>11994</v>
      </c>
      <c r="B3856" s="419" t="s">
        <v>12043</v>
      </c>
      <c r="C3856" s="419" t="s">
        <v>11995</v>
      </c>
      <c r="D3856" s="419" t="s">
        <v>20148</v>
      </c>
      <c r="E3856" s="419"/>
      <c r="F3856" s="419" t="s">
        <v>39616</v>
      </c>
      <c r="G3856" s="419" t="s">
        <v>19639</v>
      </c>
      <c r="H3856" s="419"/>
      <c r="I3856" s="419" t="s">
        <v>20141</v>
      </c>
      <c r="J3856" s="419" t="s">
        <v>11996</v>
      </c>
      <c r="K3856" s="419" t="s">
        <v>12044</v>
      </c>
      <c r="L3856" s="419" t="s">
        <v>35323</v>
      </c>
      <c r="M3856" s="419" t="s">
        <v>12003</v>
      </c>
      <c r="N3856" s="419" t="s">
        <v>12045</v>
      </c>
      <c r="O3856" s="419" t="s">
        <v>21009</v>
      </c>
      <c r="P3856" s="419" t="s">
        <v>11996</v>
      </c>
      <c r="Q3856" s="425">
        <v>1</v>
      </c>
      <c r="R3856" s="419" t="s">
        <v>25692</v>
      </c>
      <c r="S3856" s="424"/>
      <c r="T3856" s="424"/>
      <c r="U3856" s="424"/>
    </row>
    <row r="3857" spans="1:21" ht="14.6" x14ac:dyDescent="0.4">
      <c r="A3857" s="419" t="s">
        <v>11994</v>
      </c>
      <c r="B3857" s="419" t="s">
        <v>16917</v>
      </c>
      <c r="C3857" s="419" t="s">
        <v>11995</v>
      </c>
      <c r="D3857" s="419" t="s">
        <v>20148</v>
      </c>
      <c r="E3857" s="419"/>
      <c r="F3857" s="419" t="s">
        <v>39617</v>
      </c>
      <c r="G3857" s="419" t="s">
        <v>19639</v>
      </c>
      <c r="H3857" s="419"/>
      <c r="I3857" s="419" t="s">
        <v>19474</v>
      </c>
      <c r="J3857" s="419" t="s">
        <v>11996</v>
      </c>
      <c r="K3857" s="419" t="s">
        <v>12046</v>
      </c>
      <c r="L3857" s="419" t="s">
        <v>35323</v>
      </c>
      <c r="M3857" s="419" t="s">
        <v>12003</v>
      </c>
      <c r="N3857" s="419" t="s">
        <v>12047</v>
      </c>
      <c r="O3857" s="419" t="s">
        <v>21009</v>
      </c>
      <c r="P3857" s="419" t="s">
        <v>11996</v>
      </c>
      <c r="Q3857" s="425">
        <v>1</v>
      </c>
      <c r="R3857" s="419" t="s">
        <v>25693</v>
      </c>
      <c r="S3857" s="424"/>
      <c r="T3857" s="424"/>
      <c r="U3857" s="424"/>
    </row>
    <row r="3858" spans="1:21" ht="14.6" x14ac:dyDescent="0.4">
      <c r="A3858" s="419" t="s">
        <v>11994</v>
      </c>
      <c r="B3858" s="419" t="s">
        <v>21408</v>
      </c>
      <c r="C3858" s="419" t="s">
        <v>11995</v>
      </c>
      <c r="D3858" s="419" t="s">
        <v>20148</v>
      </c>
      <c r="E3858" s="419"/>
      <c r="F3858" s="419" t="s">
        <v>39618</v>
      </c>
      <c r="G3858" s="419" t="s">
        <v>19639</v>
      </c>
      <c r="H3858" s="419"/>
      <c r="I3858" s="419" t="s">
        <v>18131</v>
      </c>
      <c r="J3858" s="419" t="s">
        <v>11996</v>
      </c>
      <c r="K3858" s="419" t="s">
        <v>21409</v>
      </c>
      <c r="L3858" s="419" t="s">
        <v>35323</v>
      </c>
      <c r="M3858" s="419" t="s">
        <v>12003</v>
      </c>
      <c r="N3858" s="419" t="s">
        <v>21410</v>
      </c>
      <c r="O3858" s="419" t="s">
        <v>21009</v>
      </c>
      <c r="P3858" s="419" t="s">
        <v>11996</v>
      </c>
      <c r="Q3858" s="425">
        <v>1</v>
      </c>
      <c r="R3858" s="419" t="s">
        <v>25675</v>
      </c>
      <c r="S3858" s="424"/>
      <c r="T3858" s="424"/>
      <c r="U3858" s="424"/>
    </row>
    <row r="3859" spans="1:21" ht="14.6" x14ac:dyDescent="0.4">
      <c r="A3859" s="419" t="s">
        <v>11994</v>
      </c>
      <c r="B3859" s="419" t="s">
        <v>21411</v>
      </c>
      <c r="C3859" s="419" t="s">
        <v>11995</v>
      </c>
      <c r="D3859" s="419" t="s">
        <v>20148</v>
      </c>
      <c r="E3859" s="419"/>
      <c r="F3859" s="419" t="s">
        <v>39619</v>
      </c>
      <c r="G3859" s="419" t="s">
        <v>19639</v>
      </c>
      <c r="H3859" s="419"/>
      <c r="I3859" s="419" t="s">
        <v>20156</v>
      </c>
      <c r="J3859" s="419" t="s">
        <v>11996</v>
      </c>
      <c r="K3859" s="419" t="s">
        <v>21412</v>
      </c>
      <c r="L3859" s="419" t="s">
        <v>35323</v>
      </c>
      <c r="M3859" s="419" t="s">
        <v>12003</v>
      </c>
      <c r="N3859" s="419" t="s">
        <v>21413</v>
      </c>
      <c r="O3859" s="419" t="s">
        <v>21009</v>
      </c>
      <c r="P3859" s="419" t="s">
        <v>11996</v>
      </c>
      <c r="Q3859" s="425">
        <v>1</v>
      </c>
      <c r="R3859" s="419" t="s">
        <v>25676</v>
      </c>
      <c r="S3859" s="424"/>
      <c r="T3859" s="424"/>
      <c r="U3859" s="424"/>
    </row>
    <row r="3860" spans="1:21" ht="14.6" x14ac:dyDescent="0.4">
      <c r="A3860" s="419" t="s">
        <v>11994</v>
      </c>
      <c r="B3860" s="419" t="s">
        <v>39620</v>
      </c>
      <c r="C3860" s="419" t="s">
        <v>11995</v>
      </c>
      <c r="D3860" s="419" t="s">
        <v>20148</v>
      </c>
      <c r="E3860" s="419"/>
      <c r="F3860" s="419" t="s">
        <v>39621</v>
      </c>
      <c r="G3860" s="419" t="s">
        <v>20248</v>
      </c>
      <c r="H3860" s="419"/>
      <c r="I3860" s="419" t="s">
        <v>17998</v>
      </c>
      <c r="J3860" s="419" t="s">
        <v>11996</v>
      </c>
      <c r="K3860" s="419" t="s">
        <v>12048</v>
      </c>
      <c r="L3860" s="419" t="s">
        <v>35323</v>
      </c>
      <c r="M3860" s="419" t="s">
        <v>12049</v>
      </c>
      <c r="N3860" s="419" t="s">
        <v>12050</v>
      </c>
      <c r="O3860" s="419" t="s">
        <v>21027</v>
      </c>
      <c r="P3860" s="419" t="s">
        <v>11996</v>
      </c>
      <c r="Q3860" s="425">
        <v>1</v>
      </c>
      <c r="R3860" s="419" t="s">
        <v>25694</v>
      </c>
      <c r="S3860" s="424"/>
      <c r="T3860" s="424"/>
      <c r="U3860" s="424"/>
    </row>
    <row r="3861" spans="1:21" ht="14.6" x14ac:dyDescent="0.4">
      <c r="A3861" s="419" t="s">
        <v>11994</v>
      </c>
      <c r="B3861" s="419" t="s">
        <v>39622</v>
      </c>
      <c r="C3861" s="419" t="s">
        <v>11995</v>
      </c>
      <c r="D3861" s="419" t="s">
        <v>20148</v>
      </c>
      <c r="E3861" s="419"/>
      <c r="F3861" s="419" t="s">
        <v>39623</v>
      </c>
      <c r="G3861" s="419" t="s">
        <v>20160</v>
      </c>
      <c r="H3861" s="419"/>
      <c r="I3861" s="419" t="s">
        <v>19416</v>
      </c>
      <c r="J3861" s="419" t="s">
        <v>11996</v>
      </c>
      <c r="K3861" s="419" t="s">
        <v>12051</v>
      </c>
      <c r="L3861" s="419" t="s">
        <v>35323</v>
      </c>
      <c r="M3861" s="419" t="s">
        <v>12052</v>
      </c>
      <c r="N3861" s="419" t="s">
        <v>12053</v>
      </c>
      <c r="O3861" s="419" t="s">
        <v>21020</v>
      </c>
      <c r="P3861" s="419" t="s">
        <v>11996</v>
      </c>
      <c r="Q3861" s="425">
        <v>1</v>
      </c>
      <c r="R3861" s="419" t="s">
        <v>25695</v>
      </c>
      <c r="S3861" s="424"/>
      <c r="T3861" s="424"/>
      <c r="U3861" s="424"/>
    </row>
    <row r="3862" spans="1:21" ht="14.6" x14ac:dyDescent="0.4">
      <c r="A3862" s="419" t="s">
        <v>11994</v>
      </c>
      <c r="B3862" s="419" t="s">
        <v>39624</v>
      </c>
      <c r="C3862" s="419" t="s">
        <v>11995</v>
      </c>
      <c r="D3862" s="419" t="s">
        <v>20148</v>
      </c>
      <c r="E3862" s="419"/>
      <c r="F3862" s="419" t="s">
        <v>39625</v>
      </c>
      <c r="G3862" s="419" t="s">
        <v>20160</v>
      </c>
      <c r="H3862" s="419"/>
      <c r="I3862" s="419" t="s">
        <v>18083</v>
      </c>
      <c r="J3862" s="419" t="s">
        <v>11996</v>
      </c>
      <c r="K3862" s="419" t="s">
        <v>12054</v>
      </c>
      <c r="L3862" s="419" t="s">
        <v>35323</v>
      </c>
      <c r="M3862" s="419" t="s">
        <v>12055</v>
      </c>
      <c r="N3862" s="419" t="s">
        <v>12056</v>
      </c>
      <c r="O3862" s="419" t="s">
        <v>21018</v>
      </c>
      <c r="P3862" s="419" t="s">
        <v>11996</v>
      </c>
      <c r="Q3862" s="425">
        <v>1</v>
      </c>
      <c r="R3862" s="419" t="s">
        <v>25696</v>
      </c>
      <c r="S3862" s="424"/>
      <c r="T3862" s="424"/>
      <c r="U3862" s="424"/>
    </row>
    <row r="3863" spans="1:21" ht="14.6" x14ac:dyDescent="0.4">
      <c r="A3863" s="422" t="s">
        <v>11994</v>
      </c>
      <c r="B3863" s="422" t="s">
        <v>31547</v>
      </c>
      <c r="C3863" s="422" t="s">
        <v>11995</v>
      </c>
      <c r="D3863" s="422" t="s">
        <v>20148</v>
      </c>
      <c r="E3863" s="422"/>
      <c r="F3863" s="422" t="s">
        <v>39626</v>
      </c>
      <c r="G3863" s="422" t="s">
        <v>20155</v>
      </c>
      <c r="H3863" s="422"/>
      <c r="I3863" s="422" t="s">
        <v>20221</v>
      </c>
      <c r="J3863" s="422" t="s">
        <v>11996</v>
      </c>
      <c r="K3863" s="422" t="s">
        <v>12057</v>
      </c>
      <c r="L3863" s="422" t="s">
        <v>35323</v>
      </c>
      <c r="M3863" s="422" t="s">
        <v>12058</v>
      </c>
      <c r="N3863" s="422" t="s">
        <v>12059</v>
      </c>
      <c r="O3863" s="422" t="s">
        <v>21137</v>
      </c>
      <c r="P3863" s="422" t="s">
        <v>11996</v>
      </c>
      <c r="Q3863" s="423">
        <v>1</v>
      </c>
      <c r="R3863" s="422" t="s">
        <v>25697</v>
      </c>
      <c r="S3863" s="424"/>
      <c r="T3863" s="424"/>
      <c r="U3863" s="424"/>
    </row>
    <row r="3864" spans="1:21" ht="14.6" x14ac:dyDescent="0.4">
      <c r="A3864" s="419" t="s">
        <v>11994</v>
      </c>
      <c r="B3864" s="419" t="s">
        <v>39627</v>
      </c>
      <c r="C3864" s="419" t="s">
        <v>11995</v>
      </c>
      <c r="D3864" s="419" t="s">
        <v>20148</v>
      </c>
      <c r="E3864" s="419"/>
      <c r="F3864" s="419" t="s">
        <v>39628</v>
      </c>
      <c r="G3864" s="419" t="s">
        <v>20155</v>
      </c>
      <c r="H3864" s="419"/>
      <c r="I3864" s="419" t="s">
        <v>20145</v>
      </c>
      <c r="J3864" s="419" t="s">
        <v>11996</v>
      </c>
      <c r="K3864" s="419" t="s">
        <v>12060</v>
      </c>
      <c r="L3864" s="419" t="s">
        <v>35323</v>
      </c>
      <c r="M3864" s="419" t="s">
        <v>12061</v>
      </c>
      <c r="N3864" s="419" t="s">
        <v>12062</v>
      </c>
      <c r="O3864" s="419" t="s">
        <v>21414</v>
      </c>
      <c r="P3864" s="419" t="s">
        <v>11996</v>
      </c>
      <c r="Q3864" s="425">
        <v>1</v>
      </c>
      <c r="R3864" s="419" t="s">
        <v>25698</v>
      </c>
      <c r="S3864" s="424"/>
      <c r="T3864" s="424"/>
      <c r="U3864" s="424"/>
    </row>
    <row r="3865" spans="1:21" ht="14.6" x14ac:dyDescent="0.4">
      <c r="A3865" s="419" t="s">
        <v>11994</v>
      </c>
      <c r="B3865" s="419" t="s">
        <v>12063</v>
      </c>
      <c r="C3865" s="419" t="s">
        <v>11995</v>
      </c>
      <c r="D3865" s="419" t="s">
        <v>20148</v>
      </c>
      <c r="E3865" s="419"/>
      <c r="F3865" s="419" t="s">
        <v>39629</v>
      </c>
      <c r="G3865" s="419" t="s">
        <v>20248</v>
      </c>
      <c r="H3865" s="419"/>
      <c r="I3865" s="419" t="s">
        <v>18123</v>
      </c>
      <c r="J3865" s="419" t="s">
        <v>20258</v>
      </c>
      <c r="K3865" s="419" t="s">
        <v>12064</v>
      </c>
      <c r="L3865" s="419" t="s">
        <v>35323</v>
      </c>
      <c r="M3865" s="419" t="s">
        <v>19377</v>
      </c>
      <c r="N3865" s="419" t="s">
        <v>12065</v>
      </c>
      <c r="O3865" s="419" t="s">
        <v>21054</v>
      </c>
      <c r="P3865" s="419" t="s">
        <v>11996</v>
      </c>
      <c r="Q3865" s="425">
        <v>1</v>
      </c>
      <c r="R3865" s="419" t="s">
        <v>25699</v>
      </c>
      <c r="S3865" s="424"/>
      <c r="T3865" s="424"/>
      <c r="U3865" s="424"/>
    </row>
    <row r="3866" spans="1:21" ht="14.6" x14ac:dyDescent="0.4">
      <c r="A3866" s="419" t="s">
        <v>11994</v>
      </c>
      <c r="B3866" s="419" t="s">
        <v>39630</v>
      </c>
      <c r="C3866" s="419" t="s">
        <v>11995</v>
      </c>
      <c r="D3866" s="419" t="s">
        <v>20148</v>
      </c>
      <c r="E3866" s="419"/>
      <c r="F3866" s="419" t="s">
        <v>39631</v>
      </c>
      <c r="G3866" s="419" t="s">
        <v>19396</v>
      </c>
      <c r="H3866" s="419"/>
      <c r="I3866" s="419" t="s">
        <v>20186</v>
      </c>
      <c r="J3866" s="419" t="s">
        <v>20258</v>
      </c>
      <c r="K3866" s="419" t="s">
        <v>12066</v>
      </c>
      <c r="L3866" s="419" t="s">
        <v>35323</v>
      </c>
      <c r="M3866" s="419" t="s">
        <v>19398</v>
      </c>
      <c r="N3866" s="419" t="s">
        <v>12067</v>
      </c>
      <c r="O3866" s="419" t="s">
        <v>21062</v>
      </c>
      <c r="P3866" s="419" t="s">
        <v>11996</v>
      </c>
      <c r="Q3866" s="425">
        <v>1</v>
      </c>
      <c r="R3866" s="419" t="s">
        <v>25700</v>
      </c>
      <c r="S3866" s="424"/>
      <c r="T3866" s="424"/>
      <c r="U3866" s="424"/>
    </row>
    <row r="3867" spans="1:21" ht="14.6" x14ac:dyDescent="0.4">
      <c r="A3867" s="419" t="s">
        <v>11994</v>
      </c>
      <c r="B3867" s="419" t="s">
        <v>39632</v>
      </c>
      <c r="C3867" s="419" t="s">
        <v>11995</v>
      </c>
      <c r="D3867" s="419" t="s">
        <v>20148</v>
      </c>
      <c r="E3867" s="419"/>
      <c r="F3867" s="419" t="s">
        <v>39633</v>
      </c>
      <c r="G3867" s="419" t="s">
        <v>19396</v>
      </c>
      <c r="H3867" s="419"/>
      <c r="I3867" s="419" t="s">
        <v>20141</v>
      </c>
      <c r="J3867" s="419" t="s">
        <v>20258</v>
      </c>
      <c r="K3867" s="419" t="s">
        <v>12068</v>
      </c>
      <c r="L3867" s="419" t="s">
        <v>35323</v>
      </c>
      <c r="M3867" s="419" t="s">
        <v>19398</v>
      </c>
      <c r="N3867" s="419" t="s">
        <v>12069</v>
      </c>
      <c r="O3867" s="419" t="s">
        <v>21062</v>
      </c>
      <c r="P3867" s="419" t="s">
        <v>11996</v>
      </c>
      <c r="Q3867" s="425">
        <v>1</v>
      </c>
      <c r="R3867" s="419" t="s">
        <v>25701</v>
      </c>
      <c r="S3867" s="424"/>
      <c r="T3867" s="424"/>
      <c r="U3867" s="424"/>
    </row>
    <row r="3868" spans="1:21" ht="14.6" x14ac:dyDescent="0.4">
      <c r="A3868" s="419" t="s">
        <v>11994</v>
      </c>
      <c r="B3868" s="419" t="s">
        <v>39634</v>
      </c>
      <c r="C3868" s="419" t="s">
        <v>11995</v>
      </c>
      <c r="D3868" s="419" t="s">
        <v>20148</v>
      </c>
      <c r="E3868" s="419"/>
      <c r="F3868" s="419" t="s">
        <v>39635</v>
      </c>
      <c r="G3868" s="419" t="s">
        <v>19396</v>
      </c>
      <c r="H3868" s="419"/>
      <c r="I3868" s="419" t="s">
        <v>19379</v>
      </c>
      <c r="J3868" s="419" t="s">
        <v>20258</v>
      </c>
      <c r="K3868" s="419" t="s">
        <v>12070</v>
      </c>
      <c r="L3868" s="419" t="s">
        <v>35323</v>
      </c>
      <c r="M3868" s="419" t="s">
        <v>19398</v>
      </c>
      <c r="N3868" s="419" t="s">
        <v>12071</v>
      </c>
      <c r="O3868" s="419" t="s">
        <v>21062</v>
      </c>
      <c r="P3868" s="419" t="s">
        <v>11996</v>
      </c>
      <c r="Q3868" s="425">
        <v>1</v>
      </c>
      <c r="R3868" s="419" t="s">
        <v>25702</v>
      </c>
      <c r="S3868" s="424"/>
      <c r="T3868" s="424"/>
      <c r="U3868" s="424"/>
    </row>
    <row r="3869" spans="1:21" ht="14.6" x14ac:dyDescent="0.4">
      <c r="A3869" s="419" t="s">
        <v>11994</v>
      </c>
      <c r="B3869" s="419" t="s">
        <v>36248</v>
      </c>
      <c r="C3869" s="419" t="s">
        <v>11995</v>
      </c>
      <c r="D3869" s="419" t="s">
        <v>20148</v>
      </c>
      <c r="E3869" s="419"/>
      <c r="F3869" s="419" t="s">
        <v>39636</v>
      </c>
      <c r="G3869" s="419" t="s">
        <v>19396</v>
      </c>
      <c r="H3869" s="419"/>
      <c r="I3869" s="419" t="s">
        <v>17980</v>
      </c>
      <c r="J3869" s="419" t="s">
        <v>20258</v>
      </c>
      <c r="K3869" s="419" t="s">
        <v>12072</v>
      </c>
      <c r="L3869" s="419" t="s">
        <v>35323</v>
      </c>
      <c r="M3869" s="419" t="s">
        <v>19398</v>
      </c>
      <c r="N3869" s="419" t="s">
        <v>12073</v>
      </c>
      <c r="O3869" s="419" t="s">
        <v>21062</v>
      </c>
      <c r="P3869" s="419" t="s">
        <v>11996</v>
      </c>
      <c r="Q3869" s="425">
        <v>1</v>
      </c>
      <c r="R3869" s="419" t="s">
        <v>25703</v>
      </c>
      <c r="S3869" s="424"/>
      <c r="T3869" s="424"/>
      <c r="U3869" s="424"/>
    </row>
    <row r="3870" spans="1:21" ht="14.6" x14ac:dyDescent="0.4">
      <c r="A3870" s="419" t="s">
        <v>11994</v>
      </c>
      <c r="B3870" s="419" t="s">
        <v>33520</v>
      </c>
      <c r="C3870" s="419" t="s">
        <v>11995</v>
      </c>
      <c r="D3870" s="419" t="s">
        <v>20148</v>
      </c>
      <c r="E3870" s="419"/>
      <c r="F3870" s="419" t="s">
        <v>39637</v>
      </c>
      <c r="G3870" s="419" t="s">
        <v>19396</v>
      </c>
      <c r="H3870" s="419"/>
      <c r="I3870" s="419" t="s">
        <v>19652</v>
      </c>
      <c r="J3870" s="419" t="s">
        <v>20258</v>
      </c>
      <c r="K3870" s="419" t="s">
        <v>12074</v>
      </c>
      <c r="L3870" s="419" t="s">
        <v>35323</v>
      </c>
      <c r="M3870" s="419" t="s">
        <v>19453</v>
      </c>
      <c r="N3870" s="419" t="s">
        <v>12075</v>
      </c>
      <c r="O3870" s="419" t="s">
        <v>21063</v>
      </c>
      <c r="P3870" s="419" t="s">
        <v>11996</v>
      </c>
      <c r="Q3870" s="425">
        <v>1</v>
      </c>
      <c r="R3870" s="419" t="s">
        <v>25704</v>
      </c>
      <c r="S3870" s="424"/>
      <c r="T3870" s="424"/>
      <c r="U3870" s="424"/>
    </row>
    <row r="3871" spans="1:21" ht="14.6" x14ac:dyDescent="0.4">
      <c r="A3871" s="419" t="s">
        <v>11994</v>
      </c>
      <c r="B3871" s="419" t="s">
        <v>31548</v>
      </c>
      <c r="C3871" s="419" t="s">
        <v>11995</v>
      </c>
      <c r="D3871" s="419" t="s">
        <v>20148</v>
      </c>
      <c r="E3871" s="419"/>
      <c r="F3871" s="419" t="s">
        <v>39638</v>
      </c>
      <c r="G3871" s="419" t="s">
        <v>19396</v>
      </c>
      <c r="H3871" s="419"/>
      <c r="I3871" s="419" t="s">
        <v>18022</v>
      </c>
      <c r="J3871" s="419" t="s">
        <v>20258</v>
      </c>
      <c r="K3871" s="419" t="s">
        <v>12076</v>
      </c>
      <c r="L3871" s="419" t="s">
        <v>35323</v>
      </c>
      <c r="M3871" s="419" t="s">
        <v>19453</v>
      </c>
      <c r="N3871" s="419" t="s">
        <v>12077</v>
      </c>
      <c r="O3871" s="419" t="s">
        <v>21064</v>
      </c>
      <c r="P3871" s="419" t="s">
        <v>11996</v>
      </c>
      <c r="Q3871" s="425">
        <v>1</v>
      </c>
      <c r="R3871" s="419" t="s">
        <v>25705</v>
      </c>
      <c r="S3871" s="424"/>
      <c r="T3871" s="424"/>
      <c r="U3871" s="424"/>
    </row>
    <row r="3872" spans="1:21" ht="14.6" x14ac:dyDescent="0.4">
      <c r="A3872" s="419" t="s">
        <v>11994</v>
      </c>
      <c r="B3872" s="419" t="s">
        <v>31549</v>
      </c>
      <c r="C3872" s="419" t="s">
        <v>11995</v>
      </c>
      <c r="D3872" s="419" t="s">
        <v>20148</v>
      </c>
      <c r="E3872" s="419"/>
      <c r="F3872" s="419" t="s">
        <v>39639</v>
      </c>
      <c r="G3872" s="419" t="s">
        <v>20263</v>
      </c>
      <c r="H3872" s="419"/>
      <c r="I3872" s="419" t="s">
        <v>19410</v>
      </c>
      <c r="J3872" s="419" t="s">
        <v>20258</v>
      </c>
      <c r="K3872" s="419" t="s">
        <v>31550</v>
      </c>
      <c r="L3872" s="419" t="s">
        <v>35323</v>
      </c>
      <c r="M3872" s="419" t="s">
        <v>21095</v>
      </c>
      <c r="N3872" s="419" t="s">
        <v>31551</v>
      </c>
      <c r="O3872" s="419" t="s">
        <v>21026</v>
      </c>
      <c r="P3872" s="419" t="s">
        <v>11996</v>
      </c>
      <c r="Q3872" s="425">
        <v>1</v>
      </c>
      <c r="R3872" s="419" t="s">
        <v>31552</v>
      </c>
      <c r="S3872" s="424"/>
      <c r="T3872" s="424"/>
      <c r="U3872" s="424"/>
    </row>
    <row r="3873" spans="1:21" ht="14.6" x14ac:dyDescent="0.4">
      <c r="A3873" s="419" t="s">
        <v>11994</v>
      </c>
      <c r="B3873" s="419" t="s">
        <v>31553</v>
      </c>
      <c r="C3873" s="419" t="s">
        <v>11995</v>
      </c>
      <c r="D3873" s="419" t="s">
        <v>20148</v>
      </c>
      <c r="E3873" s="419"/>
      <c r="F3873" s="419" t="s">
        <v>39640</v>
      </c>
      <c r="G3873" s="419" t="s">
        <v>20263</v>
      </c>
      <c r="H3873" s="419"/>
      <c r="I3873" s="419" t="s">
        <v>20186</v>
      </c>
      <c r="J3873" s="419" t="s">
        <v>20258</v>
      </c>
      <c r="K3873" s="419" t="s">
        <v>31554</v>
      </c>
      <c r="L3873" s="419" t="s">
        <v>35323</v>
      </c>
      <c r="M3873" s="419" t="s">
        <v>21108</v>
      </c>
      <c r="N3873" s="419" t="s">
        <v>31555</v>
      </c>
      <c r="O3873" s="419" t="s">
        <v>21026</v>
      </c>
      <c r="P3873" s="419" t="s">
        <v>11996</v>
      </c>
      <c r="Q3873" s="425">
        <v>1</v>
      </c>
      <c r="R3873" s="419" t="s">
        <v>31556</v>
      </c>
      <c r="S3873" s="424"/>
      <c r="T3873" s="424"/>
      <c r="U3873" s="424"/>
    </row>
    <row r="3874" spans="1:21" ht="14.6" x14ac:dyDescent="0.4">
      <c r="A3874" s="419" t="s">
        <v>11994</v>
      </c>
      <c r="B3874" s="419" t="s">
        <v>21415</v>
      </c>
      <c r="C3874" s="419" t="s">
        <v>11995</v>
      </c>
      <c r="D3874" s="419" t="s">
        <v>20148</v>
      </c>
      <c r="E3874" s="419"/>
      <c r="F3874" s="419" t="s">
        <v>39641</v>
      </c>
      <c r="G3874" s="419" t="s">
        <v>20263</v>
      </c>
      <c r="H3874" s="419"/>
      <c r="I3874" s="419" t="s">
        <v>19426</v>
      </c>
      <c r="J3874" s="419" t="s">
        <v>20258</v>
      </c>
      <c r="K3874" s="419" t="s">
        <v>21416</v>
      </c>
      <c r="L3874" s="419" t="s">
        <v>35323</v>
      </c>
      <c r="M3874" s="419" t="s">
        <v>21113</v>
      </c>
      <c r="N3874" s="419" t="s">
        <v>21417</v>
      </c>
      <c r="O3874" s="419" t="s">
        <v>21026</v>
      </c>
      <c r="P3874" s="419" t="s">
        <v>11996</v>
      </c>
      <c r="Q3874" s="425">
        <v>1</v>
      </c>
      <c r="R3874" s="419" t="s">
        <v>25706</v>
      </c>
      <c r="S3874" s="424"/>
      <c r="T3874" s="424"/>
      <c r="U3874" s="424"/>
    </row>
    <row r="3875" spans="1:21" ht="14.6" x14ac:dyDescent="0.4">
      <c r="A3875" s="435" t="s">
        <v>11994</v>
      </c>
      <c r="B3875" s="435" t="s">
        <v>12078</v>
      </c>
      <c r="C3875" s="435" t="s">
        <v>11995</v>
      </c>
      <c r="D3875" s="435" t="s">
        <v>20148</v>
      </c>
      <c r="E3875" s="435"/>
      <c r="F3875" s="435" t="s">
        <v>39642</v>
      </c>
      <c r="G3875" s="435" t="s">
        <v>20248</v>
      </c>
      <c r="H3875" s="435"/>
      <c r="I3875" s="435" t="s">
        <v>18131</v>
      </c>
      <c r="J3875" s="435" t="s">
        <v>20258</v>
      </c>
      <c r="K3875" s="435" t="s">
        <v>12079</v>
      </c>
      <c r="L3875" s="435" t="s">
        <v>35323</v>
      </c>
      <c r="M3875" s="435" t="s">
        <v>18077</v>
      </c>
      <c r="N3875" s="435" t="s">
        <v>12080</v>
      </c>
      <c r="O3875" s="435" t="s">
        <v>21122</v>
      </c>
      <c r="P3875" s="435" t="s">
        <v>11996</v>
      </c>
      <c r="Q3875" s="436">
        <v>3</v>
      </c>
      <c r="R3875" s="435" t="s">
        <v>25707</v>
      </c>
      <c r="S3875" s="437"/>
      <c r="T3875" s="437"/>
      <c r="U3875" s="437"/>
    </row>
    <row r="3876" spans="1:21" ht="14.6" x14ac:dyDescent="0.4">
      <c r="A3876" s="416" t="s">
        <v>12081</v>
      </c>
      <c r="B3876" s="416" t="s">
        <v>31557</v>
      </c>
      <c r="C3876" s="416" t="s">
        <v>12082</v>
      </c>
      <c r="D3876" s="416" t="s">
        <v>20148</v>
      </c>
      <c r="E3876" s="416"/>
      <c r="F3876" s="416" t="s">
        <v>39643</v>
      </c>
      <c r="G3876" s="416" t="s">
        <v>20149</v>
      </c>
      <c r="H3876" s="416"/>
      <c r="I3876" s="416" t="s">
        <v>20227</v>
      </c>
      <c r="J3876" s="416" t="s">
        <v>12083</v>
      </c>
      <c r="K3876" s="416" t="s">
        <v>12084</v>
      </c>
      <c r="L3876" s="416" t="s">
        <v>35321</v>
      </c>
      <c r="M3876" s="416" t="s">
        <v>12084</v>
      </c>
      <c r="N3876" s="416" t="s">
        <v>12085</v>
      </c>
      <c r="O3876" s="416" t="s">
        <v>21009</v>
      </c>
      <c r="P3876" s="416" t="s">
        <v>12083</v>
      </c>
      <c r="Q3876" s="417">
        <v>0</v>
      </c>
      <c r="R3876" s="416" t="s">
        <v>25708</v>
      </c>
      <c r="S3876" s="418"/>
      <c r="T3876" s="418"/>
      <c r="U3876" s="418"/>
    </row>
    <row r="3877" spans="1:21" ht="14.6" x14ac:dyDescent="0.4">
      <c r="A3877" s="419" t="s">
        <v>12081</v>
      </c>
      <c r="B3877" s="419" t="s">
        <v>33526</v>
      </c>
      <c r="C3877" s="419" t="s">
        <v>12082</v>
      </c>
      <c r="D3877" s="419" t="s">
        <v>20148</v>
      </c>
      <c r="E3877" s="419"/>
      <c r="F3877" s="419" t="s">
        <v>39644</v>
      </c>
      <c r="G3877" s="419" t="s">
        <v>20160</v>
      </c>
      <c r="H3877" s="419"/>
      <c r="I3877" s="419" t="s">
        <v>20150</v>
      </c>
      <c r="J3877" s="419" t="s">
        <v>12083</v>
      </c>
      <c r="K3877" s="419" t="s">
        <v>12086</v>
      </c>
      <c r="L3877" s="419" t="s">
        <v>35323</v>
      </c>
      <c r="M3877" s="419" t="s">
        <v>12087</v>
      </c>
      <c r="N3877" s="419" t="s">
        <v>12088</v>
      </c>
      <c r="O3877" s="419" t="s">
        <v>21198</v>
      </c>
      <c r="P3877" s="419" t="s">
        <v>12083</v>
      </c>
      <c r="Q3877" s="425">
        <v>1</v>
      </c>
      <c r="R3877" s="419" t="s">
        <v>25709</v>
      </c>
      <c r="S3877" s="424"/>
      <c r="T3877" s="424"/>
      <c r="U3877" s="424"/>
    </row>
    <row r="3878" spans="1:21" ht="14.6" x14ac:dyDescent="0.4">
      <c r="A3878" s="416" t="s">
        <v>12081</v>
      </c>
      <c r="B3878" s="416" t="s">
        <v>33527</v>
      </c>
      <c r="C3878" s="416" t="s">
        <v>12082</v>
      </c>
      <c r="D3878" s="416" t="s">
        <v>20772</v>
      </c>
      <c r="E3878" s="416"/>
      <c r="F3878" s="416" t="s">
        <v>20772</v>
      </c>
      <c r="G3878" s="416" t="s">
        <v>20772</v>
      </c>
      <c r="H3878" s="416"/>
      <c r="I3878" s="416" t="s">
        <v>20772</v>
      </c>
      <c r="J3878" s="416" t="s">
        <v>12083</v>
      </c>
      <c r="K3878" s="416" t="s">
        <v>12087</v>
      </c>
      <c r="L3878" s="416" t="s">
        <v>35332</v>
      </c>
      <c r="M3878" s="416" t="s">
        <v>12087</v>
      </c>
      <c r="N3878" s="416" t="s">
        <v>33528</v>
      </c>
      <c r="O3878" s="416" t="s">
        <v>21009</v>
      </c>
      <c r="P3878" s="416" t="s">
        <v>12083</v>
      </c>
      <c r="Q3878" s="417">
        <v>0</v>
      </c>
      <c r="R3878" s="416" t="s">
        <v>33529</v>
      </c>
      <c r="S3878" s="418"/>
      <c r="T3878" s="418"/>
      <c r="U3878" s="418"/>
    </row>
    <row r="3879" spans="1:21" ht="14.6" x14ac:dyDescent="0.4">
      <c r="A3879" s="419" t="s">
        <v>12081</v>
      </c>
      <c r="B3879" s="419" t="s">
        <v>15963</v>
      </c>
      <c r="C3879" s="419" t="s">
        <v>12082</v>
      </c>
      <c r="D3879" s="419" t="s">
        <v>20148</v>
      </c>
      <c r="E3879" s="419"/>
      <c r="F3879" s="419" t="s">
        <v>39645</v>
      </c>
      <c r="G3879" s="419" t="s">
        <v>19639</v>
      </c>
      <c r="H3879" s="419"/>
      <c r="I3879" s="419" t="s">
        <v>19364</v>
      </c>
      <c r="J3879" s="419" t="s">
        <v>12083</v>
      </c>
      <c r="K3879" s="419" t="s">
        <v>12089</v>
      </c>
      <c r="L3879" s="419" t="s">
        <v>35323</v>
      </c>
      <c r="M3879" s="419" t="s">
        <v>12087</v>
      </c>
      <c r="N3879" s="419" t="s">
        <v>12090</v>
      </c>
      <c r="O3879" s="419" t="s">
        <v>21009</v>
      </c>
      <c r="P3879" s="419" t="s">
        <v>12083</v>
      </c>
      <c r="Q3879" s="425">
        <v>1</v>
      </c>
      <c r="R3879" s="419" t="s">
        <v>25708</v>
      </c>
      <c r="S3879" s="424"/>
      <c r="T3879" s="424"/>
      <c r="U3879" s="424"/>
    </row>
    <row r="3880" spans="1:21" ht="14.6" x14ac:dyDescent="0.4">
      <c r="A3880" s="419" t="s">
        <v>12081</v>
      </c>
      <c r="B3880" s="419" t="s">
        <v>12091</v>
      </c>
      <c r="C3880" s="419" t="s">
        <v>12082</v>
      </c>
      <c r="D3880" s="419" t="s">
        <v>20148</v>
      </c>
      <c r="E3880" s="419"/>
      <c r="F3880" s="419" t="s">
        <v>39646</v>
      </c>
      <c r="G3880" s="419" t="s">
        <v>19639</v>
      </c>
      <c r="H3880" s="419"/>
      <c r="I3880" s="419" t="s">
        <v>18131</v>
      </c>
      <c r="J3880" s="419" t="s">
        <v>12083</v>
      </c>
      <c r="K3880" s="419" t="s">
        <v>12092</v>
      </c>
      <c r="L3880" s="419" t="s">
        <v>35323</v>
      </c>
      <c r="M3880" s="419" t="s">
        <v>12087</v>
      </c>
      <c r="N3880" s="419" t="s">
        <v>12093</v>
      </c>
      <c r="O3880" s="419" t="s">
        <v>21009</v>
      </c>
      <c r="P3880" s="419" t="s">
        <v>12083</v>
      </c>
      <c r="Q3880" s="425">
        <v>1</v>
      </c>
      <c r="R3880" s="419" t="s">
        <v>25710</v>
      </c>
      <c r="S3880" s="424"/>
      <c r="T3880" s="424"/>
      <c r="U3880" s="424"/>
    </row>
    <row r="3881" spans="1:21" ht="14.6" x14ac:dyDescent="0.4">
      <c r="A3881" s="419" t="s">
        <v>12081</v>
      </c>
      <c r="B3881" s="419" t="s">
        <v>12094</v>
      </c>
      <c r="C3881" s="419" t="s">
        <v>12082</v>
      </c>
      <c r="D3881" s="419" t="s">
        <v>20148</v>
      </c>
      <c r="E3881" s="419"/>
      <c r="F3881" s="419" t="s">
        <v>39647</v>
      </c>
      <c r="G3881" s="419" t="s">
        <v>19639</v>
      </c>
      <c r="H3881" s="419"/>
      <c r="I3881" s="419" t="s">
        <v>17980</v>
      </c>
      <c r="J3881" s="419" t="s">
        <v>12083</v>
      </c>
      <c r="K3881" s="419" t="s">
        <v>12095</v>
      </c>
      <c r="L3881" s="419" t="s">
        <v>35323</v>
      </c>
      <c r="M3881" s="419" t="s">
        <v>12087</v>
      </c>
      <c r="N3881" s="419" t="s">
        <v>12096</v>
      </c>
      <c r="O3881" s="419" t="s">
        <v>21009</v>
      </c>
      <c r="P3881" s="419" t="s">
        <v>12083</v>
      </c>
      <c r="Q3881" s="425">
        <v>1</v>
      </c>
      <c r="R3881" s="419" t="s">
        <v>25711</v>
      </c>
      <c r="S3881" s="424"/>
      <c r="T3881" s="424"/>
      <c r="U3881" s="424"/>
    </row>
    <row r="3882" spans="1:21" ht="14.6" x14ac:dyDescent="0.4">
      <c r="A3882" s="419" t="s">
        <v>12081</v>
      </c>
      <c r="B3882" s="419" t="s">
        <v>14894</v>
      </c>
      <c r="C3882" s="419" t="s">
        <v>12082</v>
      </c>
      <c r="D3882" s="419" t="s">
        <v>20148</v>
      </c>
      <c r="E3882" s="419"/>
      <c r="F3882" s="419" t="s">
        <v>39648</v>
      </c>
      <c r="G3882" s="419" t="s">
        <v>19639</v>
      </c>
      <c r="H3882" s="419"/>
      <c r="I3882" s="419" t="s">
        <v>18123</v>
      </c>
      <c r="J3882" s="419" t="s">
        <v>12083</v>
      </c>
      <c r="K3882" s="419" t="s">
        <v>12097</v>
      </c>
      <c r="L3882" s="419" t="s">
        <v>35323</v>
      </c>
      <c r="M3882" s="419" t="s">
        <v>12087</v>
      </c>
      <c r="N3882" s="419" t="s">
        <v>12098</v>
      </c>
      <c r="O3882" s="419" t="s">
        <v>21009</v>
      </c>
      <c r="P3882" s="419" t="s">
        <v>12083</v>
      </c>
      <c r="Q3882" s="425">
        <v>1</v>
      </c>
      <c r="R3882" s="419" t="s">
        <v>25708</v>
      </c>
      <c r="S3882" s="424"/>
      <c r="T3882" s="424"/>
      <c r="U3882" s="424"/>
    </row>
    <row r="3883" spans="1:21" ht="14.6" x14ac:dyDescent="0.4">
      <c r="A3883" s="419" t="s">
        <v>12081</v>
      </c>
      <c r="B3883" s="419" t="s">
        <v>12099</v>
      </c>
      <c r="C3883" s="419" t="s">
        <v>12082</v>
      </c>
      <c r="D3883" s="419" t="s">
        <v>20148</v>
      </c>
      <c r="E3883" s="419"/>
      <c r="F3883" s="419" t="s">
        <v>39649</v>
      </c>
      <c r="G3883" s="419" t="s">
        <v>19639</v>
      </c>
      <c r="H3883" s="419"/>
      <c r="I3883" s="419" t="s">
        <v>19457</v>
      </c>
      <c r="J3883" s="419" t="s">
        <v>12083</v>
      </c>
      <c r="K3883" s="419" t="s">
        <v>12100</v>
      </c>
      <c r="L3883" s="419" t="s">
        <v>35323</v>
      </c>
      <c r="M3883" s="419" t="s">
        <v>12087</v>
      </c>
      <c r="N3883" s="419" t="s">
        <v>12101</v>
      </c>
      <c r="O3883" s="419" t="s">
        <v>21009</v>
      </c>
      <c r="P3883" s="419" t="s">
        <v>12083</v>
      </c>
      <c r="Q3883" s="425">
        <v>1</v>
      </c>
      <c r="R3883" s="419" t="s">
        <v>25712</v>
      </c>
      <c r="S3883" s="424"/>
      <c r="T3883" s="424"/>
      <c r="U3883" s="424"/>
    </row>
    <row r="3884" spans="1:21" ht="14.6" x14ac:dyDescent="0.4">
      <c r="A3884" s="419" t="s">
        <v>12081</v>
      </c>
      <c r="B3884" s="419" t="s">
        <v>12102</v>
      </c>
      <c r="C3884" s="419" t="s">
        <v>12082</v>
      </c>
      <c r="D3884" s="419" t="s">
        <v>20148</v>
      </c>
      <c r="E3884" s="419"/>
      <c r="F3884" s="419" t="s">
        <v>39650</v>
      </c>
      <c r="G3884" s="419" t="s">
        <v>19639</v>
      </c>
      <c r="H3884" s="419"/>
      <c r="I3884" s="419" t="s">
        <v>19486</v>
      </c>
      <c r="J3884" s="419" t="s">
        <v>12083</v>
      </c>
      <c r="K3884" s="419" t="s">
        <v>12103</v>
      </c>
      <c r="L3884" s="419" t="s">
        <v>35323</v>
      </c>
      <c r="M3884" s="419" t="s">
        <v>12087</v>
      </c>
      <c r="N3884" s="419" t="s">
        <v>12104</v>
      </c>
      <c r="O3884" s="419" t="s">
        <v>21009</v>
      </c>
      <c r="P3884" s="419" t="s">
        <v>12083</v>
      </c>
      <c r="Q3884" s="425">
        <v>1</v>
      </c>
      <c r="R3884" s="419" t="s">
        <v>25713</v>
      </c>
      <c r="S3884" s="424"/>
      <c r="T3884" s="424"/>
      <c r="U3884" s="424"/>
    </row>
    <row r="3885" spans="1:21" ht="14.6" x14ac:dyDescent="0.4">
      <c r="A3885" s="419" t="s">
        <v>12081</v>
      </c>
      <c r="B3885" s="419" t="s">
        <v>22437</v>
      </c>
      <c r="C3885" s="419" t="s">
        <v>12082</v>
      </c>
      <c r="D3885" s="419" t="s">
        <v>20148</v>
      </c>
      <c r="E3885" s="419"/>
      <c r="F3885" s="419" t="s">
        <v>39651</v>
      </c>
      <c r="G3885" s="419" t="s">
        <v>19639</v>
      </c>
      <c r="H3885" s="419"/>
      <c r="I3885" s="419" t="s">
        <v>19719</v>
      </c>
      <c r="J3885" s="419" t="s">
        <v>12083</v>
      </c>
      <c r="K3885" s="419" t="s">
        <v>12105</v>
      </c>
      <c r="L3885" s="419" t="s">
        <v>35323</v>
      </c>
      <c r="M3885" s="419" t="s">
        <v>12087</v>
      </c>
      <c r="N3885" s="419" t="s">
        <v>12106</v>
      </c>
      <c r="O3885" s="419" t="s">
        <v>21009</v>
      </c>
      <c r="P3885" s="419" t="s">
        <v>12083</v>
      </c>
      <c r="Q3885" s="425">
        <v>1</v>
      </c>
      <c r="R3885" s="419" t="s">
        <v>25714</v>
      </c>
      <c r="S3885" s="424"/>
      <c r="T3885" s="424"/>
      <c r="U3885" s="424"/>
    </row>
    <row r="3886" spans="1:21" ht="14.6" x14ac:dyDescent="0.4">
      <c r="A3886" s="419" t="s">
        <v>12081</v>
      </c>
      <c r="B3886" s="419" t="s">
        <v>12107</v>
      </c>
      <c r="C3886" s="419" t="s">
        <v>12082</v>
      </c>
      <c r="D3886" s="419" t="s">
        <v>20148</v>
      </c>
      <c r="E3886" s="419"/>
      <c r="F3886" s="419" t="s">
        <v>39652</v>
      </c>
      <c r="G3886" s="419" t="s">
        <v>19639</v>
      </c>
      <c r="H3886" s="419"/>
      <c r="I3886" s="419" t="s">
        <v>19774</v>
      </c>
      <c r="J3886" s="419" t="s">
        <v>12083</v>
      </c>
      <c r="K3886" s="419" t="s">
        <v>12108</v>
      </c>
      <c r="L3886" s="419" t="s">
        <v>35323</v>
      </c>
      <c r="M3886" s="419" t="s">
        <v>12087</v>
      </c>
      <c r="N3886" s="419" t="s">
        <v>12109</v>
      </c>
      <c r="O3886" s="419" t="s">
        <v>21009</v>
      </c>
      <c r="P3886" s="419" t="s">
        <v>12083</v>
      </c>
      <c r="Q3886" s="425">
        <v>1</v>
      </c>
      <c r="R3886" s="419" t="s">
        <v>25715</v>
      </c>
      <c r="S3886" s="424"/>
      <c r="T3886" s="424"/>
      <c r="U3886" s="424"/>
    </row>
    <row r="3887" spans="1:21" ht="14.6" x14ac:dyDescent="0.4">
      <c r="A3887" s="419" t="s">
        <v>12081</v>
      </c>
      <c r="B3887" s="419" t="s">
        <v>12110</v>
      </c>
      <c r="C3887" s="419" t="s">
        <v>12082</v>
      </c>
      <c r="D3887" s="419" t="s">
        <v>20148</v>
      </c>
      <c r="E3887" s="419"/>
      <c r="F3887" s="419" t="s">
        <v>39653</v>
      </c>
      <c r="G3887" s="419" t="s">
        <v>19639</v>
      </c>
      <c r="H3887" s="419"/>
      <c r="I3887" s="419" t="s">
        <v>17933</v>
      </c>
      <c r="J3887" s="419" t="s">
        <v>12083</v>
      </c>
      <c r="K3887" s="419" t="s">
        <v>12111</v>
      </c>
      <c r="L3887" s="419" t="s">
        <v>35323</v>
      </c>
      <c r="M3887" s="419" t="s">
        <v>12087</v>
      </c>
      <c r="N3887" s="419" t="s">
        <v>12112</v>
      </c>
      <c r="O3887" s="419" t="s">
        <v>21009</v>
      </c>
      <c r="P3887" s="419" t="s">
        <v>12083</v>
      </c>
      <c r="Q3887" s="425">
        <v>1</v>
      </c>
      <c r="R3887" s="419" t="s">
        <v>25708</v>
      </c>
      <c r="S3887" s="424"/>
      <c r="T3887" s="424"/>
      <c r="U3887" s="424"/>
    </row>
    <row r="3888" spans="1:21" ht="14.6" x14ac:dyDescent="0.4">
      <c r="A3888" s="419" t="s">
        <v>12081</v>
      </c>
      <c r="B3888" s="419" t="s">
        <v>12113</v>
      </c>
      <c r="C3888" s="419" t="s">
        <v>12082</v>
      </c>
      <c r="D3888" s="419" t="s">
        <v>20148</v>
      </c>
      <c r="E3888" s="419"/>
      <c r="F3888" s="419" t="s">
        <v>39654</v>
      </c>
      <c r="G3888" s="419" t="s">
        <v>19639</v>
      </c>
      <c r="H3888" s="419"/>
      <c r="I3888" s="419" t="s">
        <v>20249</v>
      </c>
      <c r="J3888" s="419" t="s">
        <v>12083</v>
      </c>
      <c r="K3888" s="419" t="s">
        <v>12114</v>
      </c>
      <c r="L3888" s="419" t="s">
        <v>35323</v>
      </c>
      <c r="M3888" s="419" t="s">
        <v>12087</v>
      </c>
      <c r="N3888" s="419" t="s">
        <v>12115</v>
      </c>
      <c r="O3888" s="419" t="s">
        <v>21009</v>
      </c>
      <c r="P3888" s="419" t="s">
        <v>12083</v>
      </c>
      <c r="Q3888" s="425">
        <v>1</v>
      </c>
      <c r="R3888" s="419" t="s">
        <v>25716</v>
      </c>
      <c r="S3888" s="424"/>
      <c r="T3888" s="424"/>
      <c r="U3888" s="424"/>
    </row>
    <row r="3889" spans="1:21" ht="14.6" x14ac:dyDescent="0.4">
      <c r="A3889" s="419" t="s">
        <v>12081</v>
      </c>
      <c r="B3889" s="419" t="s">
        <v>13243</v>
      </c>
      <c r="C3889" s="419" t="s">
        <v>12082</v>
      </c>
      <c r="D3889" s="419" t="s">
        <v>20148</v>
      </c>
      <c r="E3889" s="419"/>
      <c r="F3889" s="419" t="s">
        <v>39655</v>
      </c>
      <c r="G3889" s="419" t="s">
        <v>19639</v>
      </c>
      <c r="H3889" s="419"/>
      <c r="I3889" s="419" t="s">
        <v>20185</v>
      </c>
      <c r="J3889" s="419" t="s">
        <v>12083</v>
      </c>
      <c r="K3889" s="419" t="s">
        <v>12116</v>
      </c>
      <c r="L3889" s="419" t="s">
        <v>35323</v>
      </c>
      <c r="M3889" s="419" t="s">
        <v>12087</v>
      </c>
      <c r="N3889" s="419" t="s">
        <v>12117</v>
      </c>
      <c r="O3889" s="419" t="s">
        <v>21009</v>
      </c>
      <c r="P3889" s="419" t="s">
        <v>12083</v>
      </c>
      <c r="Q3889" s="425">
        <v>1</v>
      </c>
      <c r="R3889" s="419" t="s">
        <v>25717</v>
      </c>
      <c r="S3889" s="424"/>
      <c r="T3889" s="424"/>
      <c r="U3889" s="424"/>
    </row>
    <row r="3890" spans="1:21" ht="14.6" x14ac:dyDescent="0.4">
      <c r="A3890" s="419" t="s">
        <v>12081</v>
      </c>
      <c r="B3890" s="419" t="s">
        <v>12118</v>
      </c>
      <c r="C3890" s="419" t="s">
        <v>12082</v>
      </c>
      <c r="D3890" s="419" t="s">
        <v>20148</v>
      </c>
      <c r="E3890" s="419"/>
      <c r="F3890" s="419" t="s">
        <v>39656</v>
      </c>
      <c r="G3890" s="419" t="s">
        <v>19639</v>
      </c>
      <c r="H3890" s="419"/>
      <c r="I3890" s="419" t="s">
        <v>20185</v>
      </c>
      <c r="J3890" s="419" t="s">
        <v>12083</v>
      </c>
      <c r="K3890" s="419" t="s">
        <v>12119</v>
      </c>
      <c r="L3890" s="419" t="s">
        <v>35323</v>
      </c>
      <c r="M3890" s="419" t="s">
        <v>12087</v>
      </c>
      <c r="N3890" s="419" t="s">
        <v>12120</v>
      </c>
      <c r="O3890" s="419" t="s">
        <v>21009</v>
      </c>
      <c r="P3890" s="419" t="s">
        <v>12083</v>
      </c>
      <c r="Q3890" s="425">
        <v>1</v>
      </c>
      <c r="R3890" s="419" t="s">
        <v>25718</v>
      </c>
      <c r="S3890" s="424"/>
      <c r="T3890" s="424"/>
      <c r="U3890" s="424"/>
    </row>
    <row r="3891" spans="1:21" ht="14.6" x14ac:dyDescent="0.4">
      <c r="A3891" s="419" t="s">
        <v>12081</v>
      </c>
      <c r="B3891" s="419" t="s">
        <v>39657</v>
      </c>
      <c r="C3891" s="419" t="s">
        <v>12082</v>
      </c>
      <c r="D3891" s="419" t="s">
        <v>20148</v>
      </c>
      <c r="E3891" s="419"/>
      <c r="F3891" s="419" t="s">
        <v>39658</v>
      </c>
      <c r="G3891" s="419" t="s">
        <v>20248</v>
      </c>
      <c r="H3891" s="419"/>
      <c r="I3891" s="419" t="s">
        <v>19497</v>
      </c>
      <c r="J3891" s="419" t="s">
        <v>12083</v>
      </c>
      <c r="K3891" s="419" t="s">
        <v>12121</v>
      </c>
      <c r="L3891" s="419" t="s">
        <v>35323</v>
      </c>
      <c r="M3891" s="419" t="s">
        <v>12087</v>
      </c>
      <c r="N3891" s="419" t="s">
        <v>12122</v>
      </c>
      <c r="O3891" s="419" t="s">
        <v>21235</v>
      </c>
      <c r="P3891" s="419" t="s">
        <v>12083</v>
      </c>
      <c r="Q3891" s="425">
        <v>1</v>
      </c>
      <c r="R3891" s="419" t="s">
        <v>25719</v>
      </c>
      <c r="S3891" s="424"/>
      <c r="T3891" s="424"/>
      <c r="U3891" s="424"/>
    </row>
    <row r="3892" spans="1:21" ht="14.6" x14ac:dyDescent="0.4">
      <c r="A3892" s="419" t="s">
        <v>12081</v>
      </c>
      <c r="B3892" s="419" t="s">
        <v>39659</v>
      </c>
      <c r="C3892" s="419" t="s">
        <v>12082</v>
      </c>
      <c r="D3892" s="419" t="s">
        <v>20148</v>
      </c>
      <c r="E3892" s="419"/>
      <c r="F3892" s="419" t="s">
        <v>39660</v>
      </c>
      <c r="G3892" s="419" t="s">
        <v>20160</v>
      </c>
      <c r="H3892" s="419"/>
      <c r="I3892" s="419" t="s">
        <v>20230</v>
      </c>
      <c r="J3892" s="419" t="s">
        <v>12083</v>
      </c>
      <c r="K3892" s="419" t="s">
        <v>12123</v>
      </c>
      <c r="L3892" s="419" t="s">
        <v>35323</v>
      </c>
      <c r="M3892" s="419" t="s">
        <v>12087</v>
      </c>
      <c r="N3892" s="419" t="s">
        <v>12124</v>
      </c>
      <c r="O3892" s="419" t="s">
        <v>21020</v>
      </c>
      <c r="P3892" s="419" t="s">
        <v>12083</v>
      </c>
      <c r="Q3892" s="425">
        <v>1</v>
      </c>
      <c r="R3892" s="419" t="s">
        <v>25720</v>
      </c>
      <c r="S3892" s="424"/>
      <c r="T3892" s="424"/>
      <c r="U3892" s="424"/>
    </row>
    <row r="3893" spans="1:21" ht="14.6" x14ac:dyDescent="0.4">
      <c r="A3893" s="419" t="s">
        <v>12081</v>
      </c>
      <c r="B3893" s="419" t="s">
        <v>33531</v>
      </c>
      <c r="C3893" s="419" t="s">
        <v>12082</v>
      </c>
      <c r="D3893" s="419" t="s">
        <v>20148</v>
      </c>
      <c r="E3893" s="419"/>
      <c r="F3893" s="419" t="s">
        <v>39661</v>
      </c>
      <c r="G3893" s="419" t="s">
        <v>20155</v>
      </c>
      <c r="H3893" s="419"/>
      <c r="I3893" s="419" t="s">
        <v>19520</v>
      </c>
      <c r="J3893" s="419" t="s">
        <v>12083</v>
      </c>
      <c r="K3893" s="419" t="s">
        <v>12125</v>
      </c>
      <c r="L3893" s="419" t="s">
        <v>35323</v>
      </c>
      <c r="M3893" s="419" t="s">
        <v>12087</v>
      </c>
      <c r="N3893" s="419" t="s">
        <v>12126</v>
      </c>
      <c r="O3893" s="419" t="s">
        <v>21137</v>
      </c>
      <c r="P3893" s="419" t="s">
        <v>12083</v>
      </c>
      <c r="Q3893" s="425">
        <v>1</v>
      </c>
      <c r="R3893" s="419" t="s">
        <v>25721</v>
      </c>
      <c r="S3893" s="424"/>
      <c r="T3893" s="424"/>
      <c r="U3893" s="424"/>
    </row>
    <row r="3894" spans="1:21" ht="14.6" x14ac:dyDescent="0.4">
      <c r="A3894" s="419" t="s">
        <v>12081</v>
      </c>
      <c r="B3894" s="419" t="s">
        <v>12127</v>
      </c>
      <c r="C3894" s="419" t="s">
        <v>12082</v>
      </c>
      <c r="D3894" s="419" t="s">
        <v>20148</v>
      </c>
      <c r="E3894" s="419"/>
      <c r="F3894" s="419" t="s">
        <v>39662</v>
      </c>
      <c r="G3894" s="419" t="s">
        <v>20160</v>
      </c>
      <c r="H3894" s="419"/>
      <c r="I3894" s="419" t="s">
        <v>18112</v>
      </c>
      <c r="J3894" s="419" t="s">
        <v>12083</v>
      </c>
      <c r="K3894" s="419" t="s">
        <v>12128</v>
      </c>
      <c r="L3894" s="419" t="s">
        <v>35323</v>
      </c>
      <c r="M3894" s="419" t="s">
        <v>12087</v>
      </c>
      <c r="N3894" s="419" t="s">
        <v>12129</v>
      </c>
      <c r="O3894" s="419" t="s">
        <v>21015</v>
      </c>
      <c r="P3894" s="419" t="s">
        <v>12083</v>
      </c>
      <c r="Q3894" s="425">
        <v>1</v>
      </c>
      <c r="R3894" s="419" t="s">
        <v>25722</v>
      </c>
      <c r="S3894" s="424"/>
      <c r="T3894" s="424"/>
      <c r="U3894" s="424"/>
    </row>
    <row r="3895" spans="1:21" ht="14.6" x14ac:dyDescent="0.4">
      <c r="A3895" s="419" t="s">
        <v>12081</v>
      </c>
      <c r="B3895" s="419" t="s">
        <v>39663</v>
      </c>
      <c r="C3895" s="419" t="s">
        <v>12082</v>
      </c>
      <c r="D3895" s="419" t="s">
        <v>20148</v>
      </c>
      <c r="E3895" s="419"/>
      <c r="F3895" s="419" t="s">
        <v>39664</v>
      </c>
      <c r="G3895" s="419" t="s">
        <v>20160</v>
      </c>
      <c r="H3895" s="419"/>
      <c r="I3895" s="419" t="s">
        <v>18069</v>
      </c>
      <c r="J3895" s="419" t="s">
        <v>12083</v>
      </c>
      <c r="K3895" s="419" t="s">
        <v>20855</v>
      </c>
      <c r="L3895" s="419" t="s">
        <v>35323</v>
      </c>
      <c r="M3895" s="419" t="s">
        <v>12087</v>
      </c>
      <c r="N3895" s="419" t="s">
        <v>20856</v>
      </c>
      <c r="O3895" s="419" t="s">
        <v>21418</v>
      </c>
      <c r="P3895" s="419" t="s">
        <v>12083</v>
      </c>
      <c r="Q3895" s="425">
        <v>1</v>
      </c>
      <c r="R3895" s="419" t="s">
        <v>25723</v>
      </c>
      <c r="S3895" s="424"/>
      <c r="T3895" s="424"/>
      <c r="U3895" s="424"/>
    </row>
    <row r="3896" spans="1:21" ht="14.6" x14ac:dyDescent="0.4">
      <c r="A3896" s="416" t="s">
        <v>12081</v>
      </c>
      <c r="B3896" s="416" t="s">
        <v>32678</v>
      </c>
      <c r="C3896" s="416" t="s">
        <v>12082</v>
      </c>
      <c r="D3896" s="416" t="s">
        <v>20772</v>
      </c>
      <c r="E3896" s="416"/>
      <c r="F3896" s="416" t="s">
        <v>20772</v>
      </c>
      <c r="G3896" s="416" t="s">
        <v>20772</v>
      </c>
      <c r="H3896" s="416"/>
      <c r="I3896" s="416" t="s">
        <v>20772</v>
      </c>
      <c r="J3896" s="416" t="s">
        <v>12083</v>
      </c>
      <c r="K3896" s="416" t="s">
        <v>33532</v>
      </c>
      <c r="L3896" s="416" t="s">
        <v>35332</v>
      </c>
      <c r="M3896" s="416" t="s">
        <v>33532</v>
      </c>
      <c r="N3896" s="416" t="s">
        <v>12085</v>
      </c>
      <c r="O3896" s="416" t="s">
        <v>21009</v>
      </c>
      <c r="P3896" s="416" t="s">
        <v>12083</v>
      </c>
      <c r="Q3896" s="417">
        <v>0</v>
      </c>
      <c r="R3896" s="416" t="s">
        <v>25708</v>
      </c>
      <c r="S3896" s="418"/>
      <c r="T3896" s="418"/>
      <c r="U3896" s="418"/>
    </row>
    <row r="3897" spans="1:21" ht="14.6" x14ac:dyDescent="0.4">
      <c r="A3897" s="416" t="s">
        <v>12081</v>
      </c>
      <c r="B3897" s="416" t="s">
        <v>33530</v>
      </c>
      <c r="C3897" s="416" t="s">
        <v>12082</v>
      </c>
      <c r="D3897" s="416" t="s">
        <v>20772</v>
      </c>
      <c r="E3897" s="416"/>
      <c r="F3897" s="416" t="s">
        <v>20772</v>
      </c>
      <c r="G3897" s="416" t="s">
        <v>20772</v>
      </c>
      <c r="H3897" s="416"/>
      <c r="I3897" s="416" t="s">
        <v>20772</v>
      </c>
      <c r="J3897" s="416" t="s">
        <v>12083</v>
      </c>
      <c r="K3897" s="416" t="s">
        <v>33533</v>
      </c>
      <c r="L3897" s="416" t="s">
        <v>35332</v>
      </c>
      <c r="M3897" s="416" t="s">
        <v>33533</v>
      </c>
      <c r="N3897" s="416" t="s">
        <v>12085</v>
      </c>
      <c r="O3897" s="416" t="s">
        <v>21026</v>
      </c>
      <c r="P3897" s="416" t="s">
        <v>12083</v>
      </c>
      <c r="Q3897" s="417">
        <v>0</v>
      </c>
      <c r="R3897" s="416" t="s">
        <v>25708</v>
      </c>
      <c r="S3897" s="418"/>
      <c r="T3897" s="418"/>
      <c r="U3897" s="418"/>
    </row>
    <row r="3898" spans="1:21" ht="14.6" x14ac:dyDescent="0.4">
      <c r="A3898" s="416" t="s">
        <v>12081</v>
      </c>
      <c r="B3898" s="416" t="s">
        <v>33534</v>
      </c>
      <c r="C3898" s="416" t="s">
        <v>12082</v>
      </c>
      <c r="D3898" s="416" t="s">
        <v>20772</v>
      </c>
      <c r="E3898" s="416"/>
      <c r="F3898" s="416" t="s">
        <v>20772</v>
      </c>
      <c r="G3898" s="416" t="s">
        <v>20772</v>
      </c>
      <c r="H3898" s="416"/>
      <c r="I3898" s="416" t="s">
        <v>20772</v>
      </c>
      <c r="J3898" s="416" t="s">
        <v>12083</v>
      </c>
      <c r="K3898" s="416" t="s">
        <v>33535</v>
      </c>
      <c r="L3898" s="416" t="s">
        <v>35332</v>
      </c>
      <c r="M3898" s="416" t="s">
        <v>33535</v>
      </c>
      <c r="N3898" s="416" t="s">
        <v>12085</v>
      </c>
      <c r="O3898" s="416" t="s">
        <v>21009</v>
      </c>
      <c r="P3898" s="416" t="s">
        <v>12083</v>
      </c>
      <c r="Q3898" s="417">
        <v>0</v>
      </c>
      <c r="R3898" s="416" t="s">
        <v>25708</v>
      </c>
      <c r="S3898" s="418"/>
      <c r="T3898" s="418"/>
      <c r="U3898" s="418"/>
    </row>
    <row r="3899" spans="1:21" ht="14.6" x14ac:dyDescent="0.4">
      <c r="A3899" s="416" t="s">
        <v>12081</v>
      </c>
      <c r="B3899" s="416" t="s">
        <v>33536</v>
      </c>
      <c r="C3899" s="416" t="s">
        <v>12082</v>
      </c>
      <c r="D3899" s="416" t="s">
        <v>20772</v>
      </c>
      <c r="E3899" s="416"/>
      <c r="F3899" s="416" t="s">
        <v>20772</v>
      </c>
      <c r="G3899" s="416" t="s">
        <v>20772</v>
      </c>
      <c r="H3899" s="416"/>
      <c r="I3899" s="416" t="s">
        <v>20772</v>
      </c>
      <c r="J3899" s="416" t="s">
        <v>12083</v>
      </c>
      <c r="K3899" s="416" t="s">
        <v>33537</v>
      </c>
      <c r="L3899" s="416" t="s">
        <v>35332</v>
      </c>
      <c r="M3899" s="416" t="s">
        <v>33537</v>
      </c>
      <c r="N3899" s="416" t="s">
        <v>12085</v>
      </c>
      <c r="O3899" s="416" t="s">
        <v>21009</v>
      </c>
      <c r="P3899" s="416" t="s">
        <v>12083</v>
      </c>
      <c r="Q3899" s="417">
        <v>0</v>
      </c>
      <c r="R3899" s="416" t="s">
        <v>25708</v>
      </c>
      <c r="S3899" s="418"/>
      <c r="T3899" s="418"/>
      <c r="U3899" s="418"/>
    </row>
    <row r="3900" spans="1:21" ht="14.6" x14ac:dyDescent="0.4">
      <c r="A3900" s="416" t="s">
        <v>12081</v>
      </c>
      <c r="B3900" s="416" t="s">
        <v>33538</v>
      </c>
      <c r="C3900" s="416" t="s">
        <v>12082</v>
      </c>
      <c r="D3900" s="416" t="s">
        <v>20772</v>
      </c>
      <c r="E3900" s="416"/>
      <c r="F3900" s="416" t="s">
        <v>20772</v>
      </c>
      <c r="G3900" s="416" t="s">
        <v>20772</v>
      </c>
      <c r="H3900" s="416"/>
      <c r="I3900" s="416" t="s">
        <v>20772</v>
      </c>
      <c r="J3900" s="416" t="s">
        <v>12083</v>
      </c>
      <c r="K3900" s="416" t="s">
        <v>33539</v>
      </c>
      <c r="L3900" s="416" t="s">
        <v>35332</v>
      </c>
      <c r="M3900" s="416" t="s">
        <v>33539</v>
      </c>
      <c r="N3900" s="416" t="s">
        <v>12085</v>
      </c>
      <c r="O3900" s="416" t="s">
        <v>21009</v>
      </c>
      <c r="P3900" s="416" t="s">
        <v>12083</v>
      </c>
      <c r="Q3900" s="417">
        <v>0</v>
      </c>
      <c r="R3900" s="416" t="s">
        <v>25708</v>
      </c>
      <c r="S3900" s="418"/>
      <c r="T3900" s="418"/>
      <c r="U3900" s="418"/>
    </row>
    <row r="3901" spans="1:21" ht="14.6" x14ac:dyDescent="0.4">
      <c r="A3901" s="419" t="s">
        <v>12081</v>
      </c>
      <c r="B3901" s="419" t="s">
        <v>12130</v>
      </c>
      <c r="C3901" s="419" t="s">
        <v>12082</v>
      </c>
      <c r="D3901" s="419" t="s">
        <v>20148</v>
      </c>
      <c r="E3901" s="419"/>
      <c r="F3901" s="419" t="s">
        <v>39665</v>
      </c>
      <c r="G3901" s="419" t="s">
        <v>20248</v>
      </c>
      <c r="H3901" s="419"/>
      <c r="I3901" s="419" t="s">
        <v>20194</v>
      </c>
      <c r="J3901" s="419" t="s">
        <v>20258</v>
      </c>
      <c r="K3901" s="419" t="s">
        <v>12131</v>
      </c>
      <c r="L3901" s="419" t="s">
        <v>35323</v>
      </c>
      <c r="M3901" s="419" t="s">
        <v>19377</v>
      </c>
      <c r="N3901" s="419" t="s">
        <v>12132</v>
      </c>
      <c r="O3901" s="419" t="s">
        <v>21054</v>
      </c>
      <c r="P3901" s="419" t="s">
        <v>12083</v>
      </c>
      <c r="Q3901" s="425">
        <v>1</v>
      </c>
      <c r="R3901" s="419" t="s">
        <v>25724</v>
      </c>
      <c r="S3901" s="424"/>
      <c r="T3901" s="424"/>
      <c r="U3901" s="424"/>
    </row>
    <row r="3902" spans="1:21" ht="14.6" x14ac:dyDescent="0.4">
      <c r="A3902" s="419" t="s">
        <v>12081</v>
      </c>
      <c r="B3902" s="419" t="s">
        <v>39666</v>
      </c>
      <c r="C3902" s="419" t="s">
        <v>12082</v>
      </c>
      <c r="D3902" s="419" t="s">
        <v>20148</v>
      </c>
      <c r="E3902" s="419"/>
      <c r="F3902" s="419" t="s">
        <v>39667</v>
      </c>
      <c r="G3902" s="419" t="s">
        <v>19396</v>
      </c>
      <c r="H3902" s="419"/>
      <c r="I3902" s="419" t="s">
        <v>19410</v>
      </c>
      <c r="J3902" s="419" t="s">
        <v>20258</v>
      </c>
      <c r="K3902" s="419" t="s">
        <v>12133</v>
      </c>
      <c r="L3902" s="419" t="s">
        <v>35323</v>
      </c>
      <c r="M3902" s="419" t="s">
        <v>19398</v>
      </c>
      <c r="N3902" s="419" t="s">
        <v>12134</v>
      </c>
      <c r="O3902" s="419" t="s">
        <v>21062</v>
      </c>
      <c r="P3902" s="419" t="s">
        <v>12083</v>
      </c>
      <c r="Q3902" s="425">
        <v>1</v>
      </c>
      <c r="R3902" s="419" t="s">
        <v>25725</v>
      </c>
      <c r="S3902" s="424"/>
      <c r="T3902" s="424"/>
      <c r="U3902" s="424"/>
    </row>
    <row r="3903" spans="1:21" ht="14.6" x14ac:dyDescent="0.4">
      <c r="A3903" s="419" t="s">
        <v>12081</v>
      </c>
      <c r="B3903" s="419" t="s">
        <v>39668</v>
      </c>
      <c r="C3903" s="419" t="s">
        <v>12082</v>
      </c>
      <c r="D3903" s="419" t="s">
        <v>20148</v>
      </c>
      <c r="E3903" s="419"/>
      <c r="F3903" s="419" t="s">
        <v>39669</v>
      </c>
      <c r="G3903" s="419" t="s">
        <v>19396</v>
      </c>
      <c r="H3903" s="419"/>
      <c r="I3903" s="419" t="s">
        <v>19366</v>
      </c>
      <c r="J3903" s="419" t="s">
        <v>20258</v>
      </c>
      <c r="K3903" s="419" t="s">
        <v>9677</v>
      </c>
      <c r="L3903" s="419" t="s">
        <v>35323</v>
      </c>
      <c r="M3903" s="419" t="s">
        <v>19398</v>
      </c>
      <c r="N3903" s="419" t="s">
        <v>9678</v>
      </c>
      <c r="O3903" s="419" t="s">
        <v>21062</v>
      </c>
      <c r="P3903" s="419" t="s">
        <v>12083</v>
      </c>
      <c r="Q3903" s="425">
        <v>1</v>
      </c>
      <c r="R3903" s="419" t="s">
        <v>25726</v>
      </c>
      <c r="S3903" s="424"/>
      <c r="T3903" s="424"/>
      <c r="U3903" s="424"/>
    </row>
    <row r="3904" spans="1:21" ht="14.6" x14ac:dyDescent="0.4">
      <c r="A3904" s="419" t="s">
        <v>12081</v>
      </c>
      <c r="B3904" s="419" t="s">
        <v>39670</v>
      </c>
      <c r="C3904" s="419" t="s">
        <v>12082</v>
      </c>
      <c r="D3904" s="419" t="s">
        <v>20148</v>
      </c>
      <c r="E3904" s="419"/>
      <c r="F3904" s="419" t="s">
        <v>39671</v>
      </c>
      <c r="G3904" s="419" t="s">
        <v>19396</v>
      </c>
      <c r="H3904" s="419"/>
      <c r="I3904" s="419" t="s">
        <v>19355</v>
      </c>
      <c r="J3904" s="419" t="s">
        <v>20258</v>
      </c>
      <c r="K3904" s="419" t="s">
        <v>9679</v>
      </c>
      <c r="L3904" s="419" t="s">
        <v>35323</v>
      </c>
      <c r="M3904" s="419" t="s">
        <v>19398</v>
      </c>
      <c r="N3904" s="419" t="s">
        <v>9680</v>
      </c>
      <c r="O3904" s="419" t="s">
        <v>21062</v>
      </c>
      <c r="P3904" s="419" t="s">
        <v>12083</v>
      </c>
      <c r="Q3904" s="425">
        <v>1</v>
      </c>
      <c r="R3904" s="419" t="s">
        <v>25727</v>
      </c>
      <c r="S3904" s="424"/>
      <c r="T3904" s="424"/>
      <c r="U3904" s="424"/>
    </row>
    <row r="3905" spans="1:21" ht="14.6" x14ac:dyDescent="0.4">
      <c r="A3905" s="419" t="s">
        <v>12081</v>
      </c>
      <c r="B3905" s="419" t="s">
        <v>39672</v>
      </c>
      <c r="C3905" s="419" t="s">
        <v>12082</v>
      </c>
      <c r="D3905" s="419" t="s">
        <v>20148</v>
      </c>
      <c r="E3905" s="419"/>
      <c r="F3905" s="419" t="s">
        <v>39673</v>
      </c>
      <c r="G3905" s="419" t="s">
        <v>19396</v>
      </c>
      <c r="H3905" s="419"/>
      <c r="I3905" s="419" t="s">
        <v>18083</v>
      </c>
      <c r="J3905" s="419" t="s">
        <v>20258</v>
      </c>
      <c r="K3905" s="419" t="s">
        <v>9681</v>
      </c>
      <c r="L3905" s="419" t="s">
        <v>35323</v>
      </c>
      <c r="M3905" s="419" t="s">
        <v>19398</v>
      </c>
      <c r="N3905" s="419" t="s">
        <v>9682</v>
      </c>
      <c r="O3905" s="419" t="s">
        <v>21062</v>
      </c>
      <c r="P3905" s="419" t="s">
        <v>12083</v>
      </c>
      <c r="Q3905" s="425">
        <v>1</v>
      </c>
      <c r="R3905" s="419" t="s">
        <v>25728</v>
      </c>
      <c r="S3905" s="424"/>
      <c r="T3905" s="424"/>
      <c r="U3905" s="424"/>
    </row>
    <row r="3906" spans="1:21" ht="14.6" x14ac:dyDescent="0.4">
      <c r="A3906" s="419" t="s">
        <v>12081</v>
      </c>
      <c r="B3906" s="419" t="s">
        <v>39674</v>
      </c>
      <c r="C3906" s="419" t="s">
        <v>12082</v>
      </c>
      <c r="D3906" s="419" t="s">
        <v>20148</v>
      </c>
      <c r="E3906" s="419"/>
      <c r="F3906" s="419" t="s">
        <v>39675</v>
      </c>
      <c r="G3906" s="419" t="s">
        <v>19396</v>
      </c>
      <c r="H3906" s="419"/>
      <c r="I3906" s="419" t="s">
        <v>19318</v>
      </c>
      <c r="J3906" s="419" t="s">
        <v>20258</v>
      </c>
      <c r="K3906" s="419" t="s">
        <v>9683</v>
      </c>
      <c r="L3906" s="419" t="s">
        <v>35323</v>
      </c>
      <c r="M3906" s="419" t="s">
        <v>19398</v>
      </c>
      <c r="N3906" s="419" t="s">
        <v>9684</v>
      </c>
      <c r="O3906" s="419" t="s">
        <v>21062</v>
      </c>
      <c r="P3906" s="419" t="s">
        <v>12083</v>
      </c>
      <c r="Q3906" s="425">
        <v>1</v>
      </c>
      <c r="R3906" s="419" t="s">
        <v>25729</v>
      </c>
      <c r="S3906" s="424"/>
      <c r="T3906" s="424"/>
      <c r="U3906" s="424"/>
    </row>
    <row r="3907" spans="1:21" ht="14.6" x14ac:dyDescent="0.4">
      <c r="A3907" s="419" t="s">
        <v>12081</v>
      </c>
      <c r="B3907" s="419" t="s">
        <v>35694</v>
      </c>
      <c r="C3907" s="419" t="s">
        <v>12082</v>
      </c>
      <c r="D3907" s="419" t="s">
        <v>20148</v>
      </c>
      <c r="E3907" s="419"/>
      <c r="F3907" s="419" t="s">
        <v>39676</v>
      </c>
      <c r="G3907" s="419" t="s">
        <v>19396</v>
      </c>
      <c r="H3907" s="419"/>
      <c r="I3907" s="419" t="s">
        <v>19486</v>
      </c>
      <c r="J3907" s="419" t="s">
        <v>20258</v>
      </c>
      <c r="K3907" s="419" t="s">
        <v>9685</v>
      </c>
      <c r="L3907" s="419" t="s">
        <v>35323</v>
      </c>
      <c r="M3907" s="419" t="s">
        <v>19398</v>
      </c>
      <c r="N3907" s="419" t="s">
        <v>9686</v>
      </c>
      <c r="O3907" s="419" t="s">
        <v>21062</v>
      </c>
      <c r="P3907" s="419" t="s">
        <v>12083</v>
      </c>
      <c r="Q3907" s="425">
        <v>1</v>
      </c>
      <c r="R3907" s="419" t="s">
        <v>25730</v>
      </c>
      <c r="S3907" s="424"/>
      <c r="T3907" s="424"/>
      <c r="U3907" s="424"/>
    </row>
    <row r="3908" spans="1:21" ht="14.6" x14ac:dyDescent="0.4">
      <c r="A3908" s="419" t="s">
        <v>12081</v>
      </c>
      <c r="B3908" s="419" t="s">
        <v>39677</v>
      </c>
      <c r="C3908" s="419" t="s">
        <v>12082</v>
      </c>
      <c r="D3908" s="419" t="s">
        <v>20148</v>
      </c>
      <c r="E3908" s="419"/>
      <c r="F3908" s="419" t="s">
        <v>39678</v>
      </c>
      <c r="G3908" s="419" t="s">
        <v>19396</v>
      </c>
      <c r="H3908" s="419"/>
      <c r="I3908" s="419" t="s">
        <v>20236</v>
      </c>
      <c r="J3908" s="419" t="s">
        <v>20258</v>
      </c>
      <c r="K3908" s="419" t="s">
        <v>9687</v>
      </c>
      <c r="L3908" s="419" t="s">
        <v>35323</v>
      </c>
      <c r="M3908" s="419" t="s">
        <v>19398</v>
      </c>
      <c r="N3908" s="419" t="s">
        <v>9688</v>
      </c>
      <c r="O3908" s="419" t="s">
        <v>21062</v>
      </c>
      <c r="P3908" s="419" t="s">
        <v>12083</v>
      </c>
      <c r="Q3908" s="425">
        <v>1</v>
      </c>
      <c r="R3908" s="419" t="s">
        <v>25731</v>
      </c>
      <c r="S3908" s="424"/>
      <c r="T3908" s="424"/>
      <c r="U3908" s="424"/>
    </row>
    <row r="3909" spans="1:21" ht="14.6" x14ac:dyDescent="0.4">
      <c r="A3909" s="419" t="s">
        <v>12081</v>
      </c>
      <c r="B3909" s="419" t="s">
        <v>39679</v>
      </c>
      <c r="C3909" s="419" t="s">
        <v>12082</v>
      </c>
      <c r="D3909" s="419" t="s">
        <v>20148</v>
      </c>
      <c r="E3909" s="419"/>
      <c r="F3909" s="419" t="s">
        <v>39680</v>
      </c>
      <c r="G3909" s="419" t="s">
        <v>19396</v>
      </c>
      <c r="H3909" s="419"/>
      <c r="I3909" s="419" t="s">
        <v>20218</v>
      </c>
      <c r="J3909" s="419" t="s">
        <v>20258</v>
      </c>
      <c r="K3909" s="419" t="s">
        <v>9689</v>
      </c>
      <c r="L3909" s="419" t="s">
        <v>35323</v>
      </c>
      <c r="M3909" s="419" t="s">
        <v>19398</v>
      </c>
      <c r="N3909" s="419" t="s">
        <v>9690</v>
      </c>
      <c r="O3909" s="419" t="s">
        <v>21062</v>
      </c>
      <c r="P3909" s="419" t="s">
        <v>12083</v>
      </c>
      <c r="Q3909" s="425">
        <v>1</v>
      </c>
      <c r="R3909" s="419" t="s">
        <v>25732</v>
      </c>
      <c r="S3909" s="424"/>
      <c r="T3909" s="424"/>
      <c r="U3909" s="424"/>
    </row>
    <row r="3910" spans="1:21" ht="14.6" x14ac:dyDescent="0.4">
      <c r="A3910" s="419" t="s">
        <v>12081</v>
      </c>
      <c r="B3910" s="419" t="s">
        <v>39681</v>
      </c>
      <c r="C3910" s="419" t="s">
        <v>12082</v>
      </c>
      <c r="D3910" s="419" t="s">
        <v>20148</v>
      </c>
      <c r="E3910" s="419"/>
      <c r="F3910" s="419" t="s">
        <v>39682</v>
      </c>
      <c r="G3910" s="419" t="s">
        <v>19396</v>
      </c>
      <c r="H3910" s="419"/>
      <c r="I3910" s="419" t="s">
        <v>19520</v>
      </c>
      <c r="J3910" s="419" t="s">
        <v>20258</v>
      </c>
      <c r="K3910" s="419" t="s">
        <v>9691</v>
      </c>
      <c r="L3910" s="419" t="s">
        <v>35323</v>
      </c>
      <c r="M3910" s="419" t="s">
        <v>19453</v>
      </c>
      <c r="N3910" s="419" t="s">
        <v>9692</v>
      </c>
      <c r="O3910" s="419" t="s">
        <v>21064</v>
      </c>
      <c r="P3910" s="419" t="s">
        <v>12083</v>
      </c>
      <c r="Q3910" s="425">
        <v>1</v>
      </c>
      <c r="R3910" s="419" t="s">
        <v>25733</v>
      </c>
      <c r="S3910" s="424"/>
      <c r="T3910" s="424"/>
      <c r="U3910" s="424"/>
    </row>
    <row r="3911" spans="1:21" ht="14.6" x14ac:dyDescent="0.4">
      <c r="A3911" s="419" t="s">
        <v>12081</v>
      </c>
      <c r="B3911" s="419" t="s">
        <v>33525</v>
      </c>
      <c r="C3911" s="419" t="s">
        <v>12082</v>
      </c>
      <c r="D3911" s="419" t="s">
        <v>20148</v>
      </c>
      <c r="E3911" s="419"/>
      <c r="F3911" s="419" t="s">
        <v>39683</v>
      </c>
      <c r="G3911" s="419" t="s">
        <v>19396</v>
      </c>
      <c r="H3911" s="419"/>
      <c r="I3911" s="419" t="s">
        <v>20257</v>
      </c>
      <c r="J3911" s="419" t="s">
        <v>20258</v>
      </c>
      <c r="K3911" s="419" t="s">
        <v>9693</v>
      </c>
      <c r="L3911" s="419" t="s">
        <v>35323</v>
      </c>
      <c r="M3911" s="419" t="s">
        <v>19453</v>
      </c>
      <c r="N3911" s="419" t="s">
        <v>9694</v>
      </c>
      <c r="O3911" s="419" t="s">
        <v>21063</v>
      </c>
      <c r="P3911" s="419" t="s">
        <v>12083</v>
      </c>
      <c r="Q3911" s="425">
        <v>1</v>
      </c>
      <c r="R3911" s="419" t="s">
        <v>25734</v>
      </c>
      <c r="S3911" s="424"/>
      <c r="T3911" s="424"/>
      <c r="U3911" s="424"/>
    </row>
    <row r="3912" spans="1:21" ht="14.6" x14ac:dyDescent="0.4">
      <c r="A3912" s="419" t="s">
        <v>12081</v>
      </c>
      <c r="B3912" s="419" t="s">
        <v>31558</v>
      </c>
      <c r="C3912" s="419" t="s">
        <v>12082</v>
      </c>
      <c r="D3912" s="419" t="s">
        <v>20148</v>
      </c>
      <c r="E3912" s="419"/>
      <c r="F3912" s="419" t="s">
        <v>39684</v>
      </c>
      <c r="G3912" s="419" t="s">
        <v>20263</v>
      </c>
      <c r="H3912" s="419"/>
      <c r="I3912" s="419" t="s">
        <v>20194</v>
      </c>
      <c r="J3912" s="419" t="s">
        <v>20258</v>
      </c>
      <c r="K3912" s="419" t="s">
        <v>31559</v>
      </c>
      <c r="L3912" s="419" t="s">
        <v>35323</v>
      </c>
      <c r="M3912" s="419" t="s">
        <v>21095</v>
      </c>
      <c r="N3912" s="419" t="s">
        <v>31560</v>
      </c>
      <c r="O3912" s="419" t="s">
        <v>21026</v>
      </c>
      <c r="P3912" s="419" t="s">
        <v>12083</v>
      </c>
      <c r="Q3912" s="425">
        <v>1</v>
      </c>
      <c r="R3912" s="419" t="s">
        <v>31561</v>
      </c>
      <c r="S3912" s="424"/>
      <c r="T3912" s="424"/>
      <c r="U3912" s="424"/>
    </row>
    <row r="3913" spans="1:21" ht="14.6" x14ac:dyDescent="0.4">
      <c r="A3913" s="419" t="s">
        <v>12081</v>
      </c>
      <c r="B3913" s="419" t="s">
        <v>21419</v>
      </c>
      <c r="C3913" s="419" t="s">
        <v>12082</v>
      </c>
      <c r="D3913" s="419" t="s">
        <v>20148</v>
      </c>
      <c r="E3913" s="419"/>
      <c r="F3913" s="419" t="s">
        <v>39685</v>
      </c>
      <c r="G3913" s="419" t="s">
        <v>20263</v>
      </c>
      <c r="H3913" s="419"/>
      <c r="I3913" s="419" t="s">
        <v>18022</v>
      </c>
      <c r="J3913" s="419" t="s">
        <v>20258</v>
      </c>
      <c r="K3913" s="419" t="s">
        <v>21420</v>
      </c>
      <c r="L3913" s="419" t="s">
        <v>35323</v>
      </c>
      <c r="M3913" s="419" t="s">
        <v>21113</v>
      </c>
      <c r="N3913" s="419" t="s">
        <v>21421</v>
      </c>
      <c r="O3913" s="419" t="s">
        <v>21026</v>
      </c>
      <c r="P3913" s="419" t="s">
        <v>12083</v>
      </c>
      <c r="Q3913" s="425">
        <v>1</v>
      </c>
      <c r="R3913" s="419" t="s">
        <v>25735</v>
      </c>
      <c r="S3913" s="424"/>
      <c r="T3913" s="424"/>
      <c r="U3913" s="424"/>
    </row>
    <row r="3914" spans="1:21" ht="14.6" x14ac:dyDescent="0.4">
      <c r="A3914" s="416" t="s">
        <v>18047</v>
      </c>
      <c r="B3914" s="416" t="s">
        <v>39686</v>
      </c>
      <c r="C3914" s="416" t="s">
        <v>9695</v>
      </c>
      <c r="D3914" s="416" t="s">
        <v>20148</v>
      </c>
      <c r="E3914" s="416"/>
      <c r="F3914" s="416" t="s">
        <v>39687</v>
      </c>
      <c r="G3914" s="416" t="s">
        <v>20149</v>
      </c>
      <c r="H3914" s="416"/>
      <c r="I3914" s="416" t="s">
        <v>19401</v>
      </c>
      <c r="J3914" s="416" t="s">
        <v>9696</v>
      </c>
      <c r="K3914" s="416" t="s">
        <v>9697</v>
      </c>
      <c r="L3914" s="416" t="s">
        <v>35321</v>
      </c>
      <c r="M3914" s="416" t="s">
        <v>9697</v>
      </c>
      <c r="N3914" s="416" t="s">
        <v>9698</v>
      </c>
      <c r="O3914" s="416" t="s">
        <v>21009</v>
      </c>
      <c r="P3914" s="416" t="s">
        <v>9696</v>
      </c>
      <c r="Q3914" s="417">
        <v>0</v>
      </c>
      <c r="R3914" s="416" t="s">
        <v>25736</v>
      </c>
      <c r="S3914" s="418"/>
      <c r="T3914" s="418"/>
      <c r="U3914" s="418"/>
    </row>
    <row r="3915" spans="1:21" ht="14.6" x14ac:dyDescent="0.4">
      <c r="A3915" s="419" t="s">
        <v>18047</v>
      </c>
      <c r="B3915" s="419" t="s">
        <v>39688</v>
      </c>
      <c r="C3915" s="419" t="s">
        <v>9695</v>
      </c>
      <c r="D3915" s="419" t="s">
        <v>20148</v>
      </c>
      <c r="E3915" s="419"/>
      <c r="F3915" s="419" t="s">
        <v>39689</v>
      </c>
      <c r="G3915" s="419" t="s">
        <v>20160</v>
      </c>
      <c r="H3915" s="419"/>
      <c r="I3915" s="419" t="s">
        <v>20156</v>
      </c>
      <c r="J3915" s="419" t="s">
        <v>9696</v>
      </c>
      <c r="K3915" s="419" t="s">
        <v>9707</v>
      </c>
      <c r="L3915" s="419" t="s">
        <v>35323</v>
      </c>
      <c r="M3915" s="419" t="s">
        <v>9699</v>
      </c>
      <c r="N3915" s="419" t="s">
        <v>9708</v>
      </c>
      <c r="O3915" s="419" t="s">
        <v>21019</v>
      </c>
      <c r="P3915" s="419" t="s">
        <v>9696</v>
      </c>
      <c r="Q3915" s="425">
        <v>1</v>
      </c>
      <c r="R3915" s="419" t="s">
        <v>25744</v>
      </c>
      <c r="S3915" s="424"/>
      <c r="T3915" s="424"/>
      <c r="U3915" s="424"/>
    </row>
    <row r="3916" spans="1:21" ht="14.6" x14ac:dyDescent="0.4">
      <c r="A3916" s="419" t="s">
        <v>18047</v>
      </c>
      <c r="B3916" s="419" t="s">
        <v>9709</v>
      </c>
      <c r="C3916" s="419" t="s">
        <v>9695</v>
      </c>
      <c r="D3916" s="419" t="s">
        <v>20148</v>
      </c>
      <c r="E3916" s="419"/>
      <c r="F3916" s="419" t="s">
        <v>39690</v>
      </c>
      <c r="G3916" s="419" t="s">
        <v>20160</v>
      </c>
      <c r="H3916" s="419"/>
      <c r="I3916" s="419" t="s">
        <v>20227</v>
      </c>
      <c r="J3916" s="419" t="s">
        <v>9696</v>
      </c>
      <c r="K3916" s="419" t="s">
        <v>9710</v>
      </c>
      <c r="L3916" s="419" t="s">
        <v>35323</v>
      </c>
      <c r="M3916" s="419" t="s">
        <v>9699</v>
      </c>
      <c r="N3916" s="419" t="s">
        <v>9711</v>
      </c>
      <c r="O3916" s="419" t="s">
        <v>21021</v>
      </c>
      <c r="P3916" s="419" t="s">
        <v>9696</v>
      </c>
      <c r="Q3916" s="425">
        <v>1</v>
      </c>
      <c r="R3916" s="419" t="s">
        <v>25745</v>
      </c>
      <c r="S3916" s="424"/>
      <c r="T3916" s="424"/>
      <c r="U3916" s="424"/>
    </row>
    <row r="3917" spans="1:21" ht="14.6" x14ac:dyDescent="0.4">
      <c r="A3917" s="419" t="s">
        <v>18047</v>
      </c>
      <c r="B3917" s="419" t="s">
        <v>36511</v>
      </c>
      <c r="C3917" s="419" t="s">
        <v>9695</v>
      </c>
      <c r="D3917" s="419" t="s">
        <v>20148</v>
      </c>
      <c r="E3917" s="419"/>
      <c r="F3917" s="419" t="s">
        <v>39691</v>
      </c>
      <c r="G3917" s="419" t="s">
        <v>20248</v>
      </c>
      <c r="H3917" s="419"/>
      <c r="I3917" s="419" t="s">
        <v>19486</v>
      </c>
      <c r="J3917" s="419" t="s">
        <v>9696</v>
      </c>
      <c r="K3917" s="419" t="s">
        <v>9722</v>
      </c>
      <c r="L3917" s="419" t="s">
        <v>35323</v>
      </c>
      <c r="M3917" s="419" t="s">
        <v>9699</v>
      </c>
      <c r="N3917" s="419" t="s">
        <v>9723</v>
      </c>
      <c r="O3917" s="419" t="s">
        <v>21027</v>
      </c>
      <c r="P3917" s="419" t="s">
        <v>9696</v>
      </c>
      <c r="Q3917" s="425">
        <v>1</v>
      </c>
      <c r="R3917" s="419" t="s">
        <v>25750</v>
      </c>
      <c r="S3917" s="424"/>
      <c r="T3917" s="424"/>
      <c r="U3917" s="424"/>
    </row>
    <row r="3918" spans="1:21" ht="14.6" x14ac:dyDescent="0.4">
      <c r="A3918" s="416" t="s">
        <v>18047</v>
      </c>
      <c r="B3918" s="416" t="s">
        <v>39692</v>
      </c>
      <c r="C3918" s="416" t="s">
        <v>9695</v>
      </c>
      <c r="D3918" s="416" t="s">
        <v>20772</v>
      </c>
      <c r="E3918" s="416"/>
      <c r="F3918" s="416" t="s">
        <v>20772</v>
      </c>
      <c r="G3918" s="416" t="s">
        <v>20772</v>
      </c>
      <c r="H3918" s="416"/>
      <c r="I3918" s="416" t="s">
        <v>20772</v>
      </c>
      <c r="J3918" s="416" t="s">
        <v>9696</v>
      </c>
      <c r="K3918" s="416" t="s">
        <v>9699</v>
      </c>
      <c r="L3918" s="416" t="s">
        <v>35332</v>
      </c>
      <c r="M3918" s="416" t="s">
        <v>9699</v>
      </c>
      <c r="N3918" s="416" t="s">
        <v>9698</v>
      </c>
      <c r="O3918" s="416" t="s">
        <v>21009</v>
      </c>
      <c r="P3918" s="416" t="s">
        <v>9696</v>
      </c>
      <c r="Q3918" s="417">
        <v>0</v>
      </c>
      <c r="R3918" s="416" t="s">
        <v>25736</v>
      </c>
      <c r="S3918" s="418"/>
      <c r="T3918" s="418"/>
      <c r="U3918" s="418"/>
    </row>
    <row r="3919" spans="1:21" ht="14.6" x14ac:dyDescent="0.4">
      <c r="A3919" s="419" t="s">
        <v>18047</v>
      </c>
      <c r="B3919" s="419" t="s">
        <v>33545</v>
      </c>
      <c r="C3919" s="419" t="s">
        <v>9695</v>
      </c>
      <c r="D3919" s="419" t="s">
        <v>20772</v>
      </c>
      <c r="E3919" s="419"/>
      <c r="F3919" s="419" t="s">
        <v>20772</v>
      </c>
      <c r="G3919" s="419" t="s">
        <v>20772</v>
      </c>
      <c r="H3919" s="419"/>
      <c r="I3919" s="419" t="s">
        <v>20772</v>
      </c>
      <c r="J3919" s="419" t="s">
        <v>9696</v>
      </c>
      <c r="K3919" s="419" t="s">
        <v>33546</v>
      </c>
      <c r="L3919" s="419" t="s">
        <v>35323</v>
      </c>
      <c r="M3919" s="419" t="s">
        <v>9699</v>
      </c>
      <c r="N3919" s="419" t="s">
        <v>33544</v>
      </c>
      <c r="O3919" s="419" t="s">
        <v>21009</v>
      </c>
      <c r="P3919" s="419" t="s">
        <v>9696</v>
      </c>
      <c r="Q3919" s="420">
        <v>1</v>
      </c>
      <c r="R3919" s="419" t="s">
        <v>25737</v>
      </c>
      <c r="S3919" s="421"/>
      <c r="T3919" s="421"/>
      <c r="U3919" s="421"/>
    </row>
    <row r="3920" spans="1:21" ht="14.6" x14ac:dyDescent="0.4">
      <c r="A3920" s="419" t="s">
        <v>18047</v>
      </c>
      <c r="B3920" s="419" t="s">
        <v>9712</v>
      </c>
      <c r="C3920" s="419" t="s">
        <v>9695</v>
      </c>
      <c r="D3920" s="419" t="s">
        <v>20148</v>
      </c>
      <c r="E3920" s="419"/>
      <c r="F3920" s="419" t="s">
        <v>39693</v>
      </c>
      <c r="G3920" s="419" t="s">
        <v>20160</v>
      </c>
      <c r="H3920" s="419"/>
      <c r="I3920" s="419" t="s">
        <v>20145</v>
      </c>
      <c r="J3920" s="419" t="s">
        <v>9696</v>
      </c>
      <c r="K3920" s="419" t="s">
        <v>9713</v>
      </c>
      <c r="L3920" s="419" t="s">
        <v>35323</v>
      </c>
      <c r="M3920" s="419" t="s">
        <v>9699</v>
      </c>
      <c r="N3920" s="419" t="s">
        <v>9714</v>
      </c>
      <c r="O3920" s="419" t="s">
        <v>21019</v>
      </c>
      <c r="P3920" s="419" t="s">
        <v>9696</v>
      </c>
      <c r="Q3920" s="425">
        <v>1</v>
      </c>
      <c r="R3920" s="419" t="s">
        <v>25746</v>
      </c>
      <c r="S3920" s="424"/>
      <c r="T3920" s="424"/>
      <c r="U3920" s="424"/>
    </row>
    <row r="3921" spans="1:21" ht="14.6" x14ac:dyDescent="0.4">
      <c r="A3921" s="419" t="s">
        <v>18047</v>
      </c>
      <c r="B3921" s="419" t="s">
        <v>9715</v>
      </c>
      <c r="C3921" s="419" t="s">
        <v>9695</v>
      </c>
      <c r="D3921" s="419" t="s">
        <v>20148</v>
      </c>
      <c r="E3921" s="419"/>
      <c r="F3921" s="419" t="s">
        <v>39694</v>
      </c>
      <c r="G3921" s="419" t="s">
        <v>20160</v>
      </c>
      <c r="H3921" s="419"/>
      <c r="I3921" s="419" t="s">
        <v>17926</v>
      </c>
      <c r="J3921" s="419" t="s">
        <v>9696</v>
      </c>
      <c r="K3921" s="419" t="s">
        <v>9716</v>
      </c>
      <c r="L3921" s="419" t="s">
        <v>35323</v>
      </c>
      <c r="M3921" s="419" t="s">
        <v>9699</v>
      </c>
      <c r="N3921" s="419" t="s">
        <v>9717</v>
      </c>
      <c r="O3921" s="419" t="s">
        <v>21020</v>
      </c>
      <c r="P3921" s="419" t="s">
        <v>9696</v>
      </c>
      <c r="Q3921" s="425">
        <v>1</v>
      </c>
      <c r="R3921" s="419" t="s">
        <v>25747</v>
      </c>
      <c r="S3921" s="424"/>
      <c r="T3921" s="424"/>
      <c r="U3921" s="424"/>
    </row>
    <row r="3922" spans="1:21" ht="14.6" x14ac:dyDescent="0.4">
      <c r="A3922" s="419" t="s">
        <v>18047</v>
      </c>
      <c r="B3922" s="419" t="s">
        <v>33548</v>
      </c>
      <c r="C3922" s="419" t="s">
        <v>9695</v>
      </c>
      <c r="D3922" s="419" t="s">
        <v>20148</v>
      </c>
      <c r="E3922" s="419"/>
      <c r="F3922" s="419" t="s">
        <v>39695</v>
      </c>
      <c r="G3922" s="419" t="s">
        <v>20160</v>
      </c>
      <c r="H3922" s="419"/>
      <c r="I3922" s="419" t="s">
        <v>19332</v>
      </c>
      <c r="J3922" s="419" t="s">
        <v>9696</v>
      </c>
      <c r="K3922" s="419" t="s">
        <v>9718</v>
      </c>
      <c r="L3922" s="419" t="s">
        <v>35323</v>
      </c>
      <c r="M3922" s="419" t="s">
        <v>9699</v>
      </c>
      <c r="N3922" s="419" t="s">
        <v>9719</v>
      </c>
      <c r="O3922" s="419" t="s">
        <v>21012</v>
      </c>
      <c r="P3922" s="419" t="s">
        <v>9696</v>
      </c>
      <c r="Q3922" s="425">
        <v>1</v>
      </c>
      <c r="R3922" s="419" t="s">
        <v>25748</v>
      </c>
      <c r="S3922" s="424"/>
      <c r="T3922" s="424"/>
      <c r="U3922" s="424"/>
    </row>
    <row r="3923" spans="1:21" ht="14.6" x14ac:dyDescent="0.4">
      <c r="A3923" s="419" t="s">
        <v>18047</v>
      </c>
      <c r="B3923" s="419" t="s">
        <v>33549</v>
      </c>
      <c r="C3923" s="419" t="s">
        <v>9695</v>
      </c>
      <c r="D3923" s="419" t="s">
        <v>20148</v>
      </c>
      <c r="E3923" s="419"/>
      <c r="F3923" s="419" t="s">
        <v>39696</v>
      </c>
      <c r="G3923" s="419" t="s">
        <v>20160</v>
      </c>
      <c r="H3923" s="419"/>
      <c r="I3923" s="419" t="s">
        <v>20168</v>
      </c>
      <c r="J3923" s="419" t="s">
        <v>9696</v>
      </c>
      <c r="K3923" s="419" t="s">
        <v>9720</v>
      </c>
      <c r="L3923" s="419" t="s">
        <v>35323</v>
      </c>
      <c r="M3923" s="419" t="s">
        <v>9699</v>
      </c>
      <c r="N3923" s="419" t="s">
        <v>9721</v>
      </c>
      <c r="O3923" s="419" t="s">
        <v>21020</v>
      </c>
      <c r="P3923" s="419" t="s">
        <v>9696</v>
      </c>
      <c r="Q3923" s="425">
        <v>1</v>
      </c>
      <c r="R3923" s="419" t="s">
        <v>25749</v>
      </c>
      <c r="S3923" s="424"/>
      <c r="T3923" s="424"/>
      <c r="U3923" s="424"/>
    </row>
    <row r="3924" spans="1:21" ht="14.6" x14ac:dyDescent="0.4">
      <c r="A3924" s="428" t="s">
        <v>18047</v>
      </c>
      <c r="B3924" s="428" t="s">
        <v>39697</v>
      </c>
      <c r="C3924" s="428" t="s">
        <v>9695</v>
      </c>
      <c r="D3924" s="428" t="s">
        <v>20148</v>
      </c>
      <c r="E3924" s="428"/>
      <c r="F3924" s="428" t="s">
        <v>39698</v>
      </c>
      <c r="G3924" s="428" t="s">
        <v>20155</v>
      </c>
      <c r="H3924" s="428"/>
      <c r="I3924" s="428" t="s">
        <v>19652</v>
      </c>
      <c r="J3924" s="428" t="s">
        <v>9696</v>
      </c>
      <c r="K3924" s="428" t="s">
        <v>9700</v>
      </c>
      <c r="L3924" s="428" t="s">
        <v>35323</v>
      </c>
      <c r="M3924" s="428" t="s">
        <v>9699</v>
      </c>
      <c r="N3924" s="428" t="s">
        <v>9701</v>
      </c>
      <c r="O3924" s="428" t="s">
        <v>21137</v>
      </c>
      <c r="P3924" s="428" t="s">
        <v>9696</v>
      </c>
      <c r="Q3924" s="425">
        <v>1</v>
      </c>
      <c r="R3924" s="428" t="s">
        <v>25738</v>
      </c>
      <c r="S3924" s="424"/>
      <c r="T3924" s="424"/>
      <c r="U3924" s="424"/>
    </row>
    <row r="3925" spans="1:21" ht="14.6" x14ac:dyDescent="0.4">
      <c r="A3925" s="419" t="s">
        <v>18047</v>
      </c>
      <c r="B3925" s="419" t="s">
        <v>9702</v>
      </c>
      <c r="C3925" s="419" t="s">
        <v>9695</v>
      </c>
      <c r="D3925" s="419" t="s">
        <v>20148</v>
      </c>
      <c r="E3925" s="419"/>
      <c r="F3925" s="419" t="s">
        <v>39699</v>
      </c>
      <c r="G3925" s="419" t="s">
        <v>20160</v>
      </c>
      <c r="H3925" s="419"/>
      <c r="I3925" s="419" t="s">
        <v>20150</v>
      </c>
      <c r="J3925" s="419" t="s">
        <v>9696</v>
      </c>
      <c r="K3925" s="419" t="s">
        <v>9703</v>
      </c>
      <c r="L3925" s="419" t="s">
        <v>35323</v>
      </c>
      <c r="M3925" s="419" t="s">
        <v>9699</v>
      </c>
      <c r="N3925" s="419" t="s">
        <v>9704</v>
      </c>
      <c r="O3925" s="419" t="s">
        <v>21018</v>
      </c>
      <c r="P3925" s="419" t="s">
        <v>9696</v>
      </c>
      <c r="Q3925" s="425">
        <v>1</v>
      </c>
      <c r="R3925" s="419" t="s">
        <v>25739</v>
      </c>
      <c r="S3925" s="424"/>
      <c r="T3925" s="424"/>
      <c r="U3925" s="424"/>
    </row>
    <row r="3926" spans="1:21" ht="14.6" x14ac:dyDescent="0.4">
      <c r="A3926" s="419" t="s">
        <v>18047</v>
      </c>
      <c r="B3926" s="419" t="s">
        <v>9702</v>
      </c>
      <c r="C3926" s="419" t="s">
        <v>9695</v>
      </c>
      <c r="D3926" s="419" t="s">
        <v>20148</v>
      </c>
      <c r="E3926" s="419"/>
      <c r="F3926" s="419" t="s">
        <v>39700</v>
      </c>
      <c r="G3926" s="419" t="s">
        <v>20155</v>
      </c>
      <c r="H3926" s="419"/>
      <c r="I3926" s="419" t="s">
        <v>20156</v>
      </c>
      <c r="J3926" s="419" t="s">
        <v>9696</v>
      </c>
      <c r="K3926" s="419" t="s">
        <v>9703</v>
      </c>
      <c r="L3926" s="419" t="s">
        <v>35323</v>
      </c>
      <c r="M3926" s="419" t="s">
        <v>9699</v>
      </c>
      <c r="N3926" s="419" t="s">
        <v>9704</v>
      </c>
      <c r="O3926" s="419" t="s">
        <v>21018</v>
      </c>
      <c r="P3926" s="419" t="s">
        <v>9696</v>
      </c>
      <c r="Q3926" s="425">
        <v>1</v>
      </c>
      <c r="R3926" s="419" t="s">
        <v>25739</v>
      </c>
      <c r="S3926" s="424"/>
      <c r="T3926" s="424"/>
      <c r="U3926" s="424"/>
    </row>
    <row r="3927" spans="1:21" ht="14.6" x14ac:dyDescent="0.4">
      <c r="A3927" s="419" t="s">
        <v>18047</v>
      </c>
      <c r="B3927" s="419" t="s">
        <v>39701</v>
      </c>
      <c r="C3927" s="419" t="s">
        <v>9695</v>
      </c>
      <c r="D3927" s="419" t="s">
        <v>20148</v>
      </c>
      <c r="E3927" s="419"/>
      <c r="F3927" s="419" t="s">
        <v>39702</v>
      </c>
      <c r="G3927" s="419" t="s">
        <v>20160</v>
      </c>
      <c r="H3927" s="419"/>
      <c r="I3927" s="419" t="s">
        <v>20142</v>
      </c>
      <c r="J3927" s="419" t="s">
        <v>9696</v>
      </c>
      <c r="K3927" s="419" t="s">
        <v>9705</v>
      </c>
      <c r="L3927" s="419" t="s">
        <v>35323</v>
      </c>
      <c r="M3927" s="419" t="s">
        <v>9699</v>
      </c>
      <c r="N3927" s="419" t="s">
        <v>9706</v>
      </c>
      <c r="O3927" s="419" t="s">
        <v>21198</v>
      </c>
      <c r="P3927" s="419" t="s">
        <v>9696</v>
      </c>
      <c r="Q3927" s="425">
        <v>1</v>
      </c>
      <c r="R3927" s="419" t="s">
        <v>25740</v>
      </c>
      <c r="S3927" s="424"/>
      <c r="T3927" s="424"/>
      <c r="U3927" s="424"/>
    </row>
    <row r="3928" spans="1:21" ht="14.6" x14ac:dyDescent="0.4">
      <c r="A3928" s="428" t="s">
        <v>18047</v>
      </c>
      <c r="B3928" s="428" t="s">
        <v>20857</v>
      </c>
      <c r="C3928" s="428" t="s">
        <v>9695</v>
      </c>
      <c r="D3928" s="428" t="s">
        <v>20148</v>
      </c>
      <c r="E3928" s="428"/>
      <c r="F3928" s="428" t="s">
        <v>39703</v>
      </c>
      <c r="G3928" s="428" t="s">
        <v>20184</v>
      </c>
      <c r="H3928" s="428"/>
      <c r="I3928" s="428" t="s">
        <v>20140</v>
      </c>
      <c r="J3928" s="428" t="s">
        <v>9696</v>
      </c>
      <c r="K3928" s="428" t="s">
        <v>20858</v>
      </c>
      <c r="L3928" s="428" t="s">
        <v>35323</v>
      </c>
      <c r="M3928" s="428" t="s">
        <v>9699</v>
      </c>
      <c r="N3928" s="428" t="s">
        <v>20859</v>
      </c>
      <c r="O3928" s="428" t="s">
        <v>21017</v>
      </c>
      <c r="P3928" s="428" t="s">
        <v>9696</v>
      </c>
      <c r="Q3928" s="425">
        <v>1</v>
      </c>
      <c r="R3928" s="428" t="s">
        <v>25741</v>
      </c>
      <c r="S3928" s="424"/>
      <c r="T3928" s="424"/>
      <c r="U3928" s="424"/>
    </row>
    <row r="3929" spans="1:21" ht="14.6" x14ac:dyDescent="0.4">
      <c r="A3929" s="419" t="s">
        <v>18047</v>
      </c>
      <c r="B3929" s="419" t="s">
        <v>22100</v>
      </c>
      <c r="C3929" s="419" t="s">
        <v>9695</v>
      </c>
      <c r="D3929" s="419" t="s">
        <v>20148</v>
      </c>
      <c r="E3929" s="419"/>
      <c r="F3929" s="419" t="s">
        <v>39704</v>
      </c>
      <c r="G3929" s="419" t="s">
        <v>20160</v>
      </c>
      <c r="H3929" s="419"/>
      <c r="I3929" s="419" t="s">
        <v>18112</v>
      </c>
      <c r="J3929" s="419" t="s">
        <v>9696</v>
      </c>
      <c r="K3929" s="419" t="s">
        <v>22101</v>
      </c>
      <c r="L3929" s="419" t="s">
        <v>35323</v>
      </c>
      <c r="M3929" s="419" t="s">
        <v>9699</v>
      </c>
      <c r="N3929" s="419" t="s">
        <v>22102</v>
      </c>
      <c r="O3929" s="419" t="s">
        <v>21169</v>
      </c>
      <c r="P3929" s="419" t="s">
        <v>9696</v>
      </c>
      <c r="Q3929" s="425">
        <v>1</v>
      </c>
      <c r="R3929" s="419" t="s">
        <v>25742</v>
      </c>
      <c r="S3929" s="424"/>
      <c r="T3929" s="424"/>
      <c r="U3929" s="424"/>
    </row>
    <row r="3930" spans="1:21" ht="14.6" x14ac:dyDescent="0.4">
      <c r="A3930" s="422" t="s">
        <v>18047</v>
      </c>
      <c r="B3930" s="422" t="s">
        <v>22285</v>
      </c>
      <c r="C3930" s="422" t="s">
        <v>9695</v>
      </c>
      <c r="D3930" s="422" t="s">
        <v>20148</v>
      </c>
      <c r="E3930" s="422"/>
      <c r="F3930" s="422" t="s">
        <v>39705</v>
      </c>
      <c r="G3930" s="422" t="s">
        <v>20155</v>
      </c>
      <c r="H3930" s="422"/>
      <c r="I3930" s="422" t="s">
        <v>20241</v>
      </c>
      <c r="J3930" s="422" t="s">
        <v>9696</v>
      </c>
      <c r="K3930" s="422" t="s">
        <v>22286</v>
      </c>
      <c r="L3930" s="422" t="s">
        <v>35323</v>
      </c>
      <c r="M3930" s="422" t="s">
        <v>9699</v>
      </c>
      <c r="N3930" s="422" t="s">
        <v>22349</v>
      </c>
      <c r="O3930" s="422" t="s">
        <v>21131</v>
      </c>
      <c r="P3930" s="422" t="s">
        <v>9696</v>
      </c>
      <c r="Q3930" s="423">
        <v>1</v>
      </c>
      <c r="R3930" s="422" t="s">
        <v>25743</v>
      </c>
      <c r="S3930" s="424"/>
      <c r="T3930" s="424"/>
      <c r="U3930" s="424"/>
    </row>
    <row r="3931" spans="1:21" ht="14.6" x14ac:dyDescent="0.4">
      <c r="A3931" s="416" t="s">
        <v>18047</v>
      </c>
      <c r="B3931" s="416" t="s">
        <v>39706</v>
      </c>
      <c r="C3931" s="416" t="s">
        <v>9695</v>
      </c>
      <c r="D3931" s="416" t="s">
        <v>20772</v>
      </c>
      <c r="E3931" s="416"/>
      <c r="F3931" s="416" t="s">
        <v>20772</v>
      </c>
      <c r="G3931" s="416" t="s">
        <v>20772</v>
      </c>
      <c r="H3931" s="416"/>
      <c r="I3931" s="416" t="s">
        <v>20772</v>
      </c>
      <c r="J3931" s="416" t="s">
        <v>9696</v>
      </c>
      <c r="K3931" s="416" t="s">
        <v>33547</v>
      </c>
      <c r="L3931" s="416" t="s">
        <v>35332</v>
      </c>
      <c r="M3931" s="416" t="s">
        <v>33547</v>
      </c>
      <c r="N3931" s="416" t="s">
        <v>9698</v>
      </c>
      <c r="O3931" s="416" t="s">
        <v>32479</v>
      </c>
      <c r="P3931" s="416" t="s">
        <v>9696</v>
      </c>
      <c r="Q3931" s="417">
        <v>0</v>
      </c>
      <c r="R3931" s="416" t="s">
        <v>25736</v>
      </c>
      <c r="S3931" s="418"/>
      <c r="T3931" s="418"/>
      <c r="U3931" s="418"/>
    </row>
    <row r="3932" spans="1:21" ht="14.6" x14ac:dyDescent="0.4">
      <c r="A3932" s="428" t="s">
        <v>18047</v>
      </c>
      <c r="B3932" s="428" t="s">
        <v>9725</v>
      </c>
      <c r="C3932" s="428" t="s">
        <v>9695</v>
      </c>
      <c r="D3932" s="428" t="s">
        <v>20148</v>
      </c>
      <c r="E3932" s="428"/>
      <c r="F3932" s="428" t="s">
        <v>39707</v>
      </c>
      <c r="G3932" s="428" t="s">
        <v>20184</v>
      </c>
      <c r="H3932" s="428"/>
      <c r="I3932" s="428" t="s">
        <v>20221</v>
      </c>
      <c r="J3932" s="428" t="s">
        <v>9696</v>
      </c>
      <c r="K3932" s="428" t="s">
        <v>9726</v>
      </c>
      <c r="L3932" s="428" t="s">
        <v>35323</v>
      </c>
      <c r="M3932" s="428" t="s">
        <v>9724</v>
      </c>
      <c r="N3932" s="428" t="s">
        <v>9727</v>
      </c>
      <c r="O3932" s="428" t="s">
        <v>21017</v>
      </c>
      <c r="P3932" s="428" t="s">
        <v>9696</v>
      </c>
      <c r="Q3932" s="425">
        <v>1</v>
      </c>
      <c r="R3932" s="428" t="s">
        <v>25751</v>
      </c>
      <c r="S3932" s="424"/>
      <c r="T3932" s="424"/>
      <c r="U3932" s="424"/>
    </row>
    <row r="3933" spans="1:21" ht="14.6" x14ac:dyDescent="0.4">
      <c r="A3933" s="419" t="s">
        <v>18047</v>
      </c>
      <c r="B3933" s="419" t="s">
        <v>9728</v>
      </c>
      <c r="C3933" s="419" t="s">
        <v>9695</v>
      </c>
      <c r="D3933" s="419" t="s">
        <v>20148</v>
      </c>
      <c r="E3933" s="419"/>
      <c r="F3933" s="419" t="s">
        <v>39708</v>
      </c>
      <c r="G3933" s="419" t="s">
        <v>19639</v>
      </c>
      <c r="H3933" s="419"/>
      <c r="I3933" s="419" t="s">
        <v>19335</v>
      </c>
      <c r="J3933" s="419" t="s">
        <v>9696</v>
      </c>
      <c r="K3933" s="419" t="s">
        <v>9729</v>
      </c>
      <c r="L3933" s="419" t="s">
        <v>35323</v>
      </c>
      <c r="M3933" s="419" t="s">
        <v>9730</v>
      </c>
      <c r="N3933" s="419" t="s">
        <v>9731</v>
      </c>
      <c r="O3933" s="419" t="s">
        <v>21009</v>
      </c>
      <c r="P3933" s="419" t="s">
        <v>9696</v>
      </c>
      <c r="Q3933" s="425">
        <v>1</v>
      </c>
      <c r="R3933" s="419" t="s">
        <v>25752</v>
      </c>
      <c r="S3933" s="424"/>
      <c r="T3933" s="424"/>
      <c r="U3933" s="424"/>
    </row>
    <row r="3934" spans="1:21" ht="14.6" x14ac:dyDescent="0.4">
      <c r="A3934" s="419" t="s">
        <v>18047</v>
      </c>
      <c r="B3934" s="419" t="s">
        <v>15526</v>
      </c>
      <c r="C3934" s="419" t="s">
        <v>9695</v>
      </c>
      <c r="D3934" s="419" t="s">
        <v>20148</v>
      </c>
      <c r="E3934" s="419"/>
      <c r="F3934" s="419" t="s">
        <v>39709</v>
      </c>
      <c r="G3934" s="419" t="s">
        <v>19639</v>
      </c>
      <c r="H3934" s="419"/>
      <c r="I3934" s="419" t="s">
        <v>20198</v>
      </c>
      <c r="J3934" s="419" t="s">
        <v>9696</v>
      </c>
      <c r="K3934" s="419" t="s">
        <v>9732</v>
      </c>
      <c r="L3934" s="419" t="s">
        <v>35323</v>
      </c>
      <c r="M3934" s="419" t="s">
        <v>9730</v>
      </c>
      <c r="N3934" s="419" t="s">
        <v>9733</v>
      </c>
      <c r="O3934" s="419" t="s">
        <v>21009</v>
      </c>
      <c r="P3934" s="419" t="s">
        <v>9696</v>
      </c>
      <c r="Q3934" s="425">
        <v>1</v>
      </c>
      <c r="R3934" s="419" t="s">
        <v>25753</v>
      </c>
      <c r="S3934" s="424"/>
      <c r="T3934" s="424"/>
      <c r="U3934" s="424"/>
    </row>
    <row r="3935" spans="1:21" ht="14.6" x14ac:dyDescent="0.4">
      <c r="A3935" s="419" t="s">
        <v>18047</v>
      </c>
      <c r="B3935" s="419" t="s">
        <v>9734</v>
      </c>
      <c r="C3935" s="419" t="s">
        <v>9695</v>
      </c>
      <c r="D3935" s="419" t="s">
        <v>20148</v>
      </c>
      <c r="E3935" s="419"/>
      <c r="F3935" s="419" t="s">
        <v>39710</v>
      </c>
      <c r="G3935" s="419" t="s">
        <v>19639</v>
      </c>
      <c r="H3935" s="419"/>
      <c r="I3935" s="419" t="s">
        <v>19368</v>
      </c>
      <c r="J3935" s="419" t="s">
        <v>9696</v>
      </c>
      <c r="K3935" s="419" t="s">
        <v>9735</v>
      </c>
      <c r="L3935" s="419" t="s">
        <v>35323</v>
      </c>
      <c r="M3935" s="419" t="s">
        <v>9730</v>
      </c>
      <c r="N3935" s="419" t="s">
        <v>9736</v>
      </c>
      <c r="O3935" s="419" t="s">
        <v>21009</v>
      </c>
      <c r="P3935" s="419" t="s">
        <v>9696</v>
      </c>
      <c r="Q3935" s="425">
        <v>1</v>
      </c>
      <c r="R3935" s="419" t="s">
        <v>25754</v>
      </c>
      <c r="S3935" s="424"/>
      <c r="T3935" s="424"/>
      <c r="U3935" s="424"/>
    </row>
    <row r="3936" spans="1:21" ht="14.6" x14ac:dyDescent="0.4">
      <c r="A3936" s="419" t="s">
        <v>18047</v>
      </c>
      <c r="B3936" s="419" t="s">
        <v>9737</v>
      </c>
      <c r="C3936" s="419" t="s">
        <v>9695</v>
      </c>
      <c r="D3936" s="419" t="s">
        <v>20148</v>
      </c>
      <c r="E3936" s="419"/>
      <c r="F3936" s="419" t="s">
        <v>39711</v>
      </c>
      <c r="G3936" s="419" t="s">
        <v>19639</v>
      </c>
      <c r="H3936" s="419"/>
      <c r="I3936" s="419" t="s">
        <v>19356</v>
      </c>
      <c r="J3936" s="419" t="s">
        <v>9696</v>
      </c>
      <c r="K3936" s="419" t="s">
        <v>9738</v>
      </c>
      <c r="L3936" s="419" t="s">
        <v>35323</v>
      </c>
      <c r="M3936" s="419" t="s">
        <v>9730</v>
      </c>
      <c r="N3936" s="419" t="s">
        <v>9739</v>
      </c>
      <c r="O3936" s="419" t="s">
        <v>21009</v>
      </c>
      <c r="P3936" s="419" t="s">
        <v>9696</v>
      </c>
      <c r="Q3936" s="425">
        <v>1</v>
      </c>
      <c r="R3936" s="419" t="s">
        <v>25755</v>
      </c>
      <c r="S3936" s="424"/>
      <c r="T3936" s="424"/>
      <c r="U3936" s="424"/>
    </row>
    <row r="3937" spans="1:21" ht="14.6" x14ac:dyDescent="0.4">
      <c r="A3937" s="419" t="s">
        <v>18047</v>
      </c>
      <c r="B3937" s="419" t="s">
        <v>9740</v>
      </c>
      <c r="C3937" s="419" t="s">
        <v>9695</v>
      </c>
      <c r="D3937" s="419" t="s">
        <v>20148</v>
      </c>
      <c r="E3937" s="419"/>
      <c r="F3937" s="419" t="s">
        <v>39712</v>
      </c>
      <c r="G3937" s="419" t="s">
        <v>19639</v>
      </c>
      <c r="H3937" s="419"/>
      <c r="I3937" s="419" t="s">
        <v>19486</v>
      </c>
      <c r="J3937" s="419" t="s">
        <v>9696</v>
      </c>
      <c r="K3937" s="419" t="s">
        <v>9741</v>
      </c>
      <c r="L3937" s="419" t="s">
        <v>35323</v>
      </c>
      <c r="M3937" s="419" t="s">
        <v>9730</v>
      </c>
      <c r="N3937" s="419" t="s">
        <v>9742</v>
      </c>
      <c r="O3937" s="419" t="s">
        <v>21009</v>
      </c>
      <c r="P3937" s="419" t="s">
        <v>9696</v>
      </c>
      <c r="Q3937" s="425">
        <v>1</v>
      </c>
      <c r="R3937" s="419" t="s">
        <v>25756</v>
      </c>
      <c r="S3937" s="424"/>
      <c r="T3937" s="424"/>
      <c r="U3937" s="424"/>
    </row>
    <row r="3938" spans="1:21" ht="14.6" x14ac:dyDescent="0.4">
      <c r="A3938" s="419" t="s">
        <v>18047</v>
      </c>
      <c r="B3938" s="419" t="s">
        <v>9743</v>
      </c>
      <c r="C3938" s="419" t="s">
        <v>9695</v>
      </c>
      <c r="D3938" s="419" t="s">
        <v>20148</v>
      </c>
      <c r="E3938" s="419"/>
      <c r="F3938" s="419" t="s">
        <v>39713</v>
      </c>
      <c r="G3938" s="419" t="s">
        <v>19639</v>
      </c>
      <c r="H3938" s="419"/>
      <c r="I3938" s="419" t="s">
        <v>19426</v>
      </c>
      <c r="J3938" s="419" t="s">
        <v>9696</v>
      </c>
      <c r="K3938" s="419" t="s">
        <v>9744</v>
      </c>
      <c r="L3938" s="419" t="s">
        <v>35323</v>
      </c>
      <c r="M3938" s="419" t="s">
        <v>9730</v>
      </c>
      <c r="N3938" s="419" t="s">
        <v>9745</v>
      </c>
      <c r="O3938" s="419" t="s">
        <v>21009</v>
      </c>
      <c r="P3938" s="419" t="s">
        <v>9696</v>
      </c>
      <c r="Q3938" s="425">
        <v>1</v>
      </c>
      <c r="R3938" s="419" t="s">
        <v>25757</v>
      </c>
      <c r="S3938" s="424"/>
      <c r="T3938" s="424"/>
      <c r="U3938" s="424"/>
    </row>
    <row r="3939" spans="1:21" ht="14.6" x14ac:dyDescent="0.4">
      <c r="A3939" s="419" t="s">
        <v>18047</v>
      </c>
      <c r="B3939" s="419" t="s">
        <v>9746</v>
      </c>
      <c r="C3939" s="419" t="s">
        <v>9695</v>
      </c>
      <c r="D3939" s="419" t="s">
        <v>20148</v>
      </c>
      <c r="E3939" s="419"/>
      <c r="F3939" s="419" t="s">
        <v>39714</v>
      </c>
      <c r="G3939" s="419" t="s">
        <v>19639</v>
      </c>
      <c r="H3939" s="419"/>
      <c r="I3939" s="419" t="s">
        <v>20164</v>
      </c>
      <c r="J3939" s="419" t="s">
        <v>9696</v>
      </c>
      <c r="K3939" s="419" t="s">
        <v>9747</v>
      </c>
      <c r="L3939" s="419" t="s">
        <v>35323</v>
      </c>
      <c r="M3939" s="419" t="s">
        <v>9730</v>
      </c>
      <c r="N3939" s="419" t="s">
        <v>9748</v>
      </c>
      <c r="O3939" s="419" t="s">
        <v>21009</v>
      </c>
      <c r="P3939" s="419" t="s">
        <v>9696</v>
      </c>
      <c r="Q3939" s="425">
        <v>1</v>
      </c>
      <c r="R3939" s="419" t="s">
        <v>25758</v>
      </c>
      <c r="S3939" s="424"/>
      <c r="T3939" s="424"/>
      <c r="U3939" s="424"/>
    </row>
    <row r="3940" spans="1:21" ht="14.6" x14ac:dyDescent="0.4">
      <c r="A3940" s="419" t="s">
        <v>18047</v>
      </c>
      <c r="B3940" s="419" t="s">
        <v>9749</v>
      </c>
      <c r="C3940" s="419" t="s">
        <v>9695</v>
      </c>
      <c r="D3940" s="419" t="s">
        <v>20148</v>
      </c>
      <c r="E3940" s="419"/>
      <c r="F3940" s="419" t="s">
        <v>39715</v>
      </c>
      <c r="G3940" s="419" t="s">
        <v>19639</v>
      </c>
      <c r="H3940" s="419"/>
      <c r="I3940" s="419" t="s">
        <v>20190</v>
      </c>
      <c r="J3940" s="419" t="s">
        <v>9696</v>
      </c>
      <c r="K3940" s="419" t="s">
        <v>9750</v>
      </c>
      <c r="L3940" s="419" t="s">
        <v>35323</v>
      </c>
      <c r="M3940" s="419" t="s">
        <v>9730</v>
      </c>
      <c r="N3940" s="419" t="s">
        <v>9751</v>
      </c>
      <c r="O3940" s="419" t="s">
        <v>21009</v>
      </c>
      <c r="P3940" s="419" t="s">
        <v>9696</v>
      </c>
      <c r="Q3940" s="425">
        <v>1</v>
      </c>
      <c r="R3940" s="419" t="s">
        <v>25759</v>
      </c>
      <c r="S3940" s="424"/>
      <c r="T3940" s="424"/>
      <c r="U3940" s="424"/>
    </row>
    <row r="3941" spans="1:21" ht="14.6" x14ac:dyDescent="0.4">
      <c r="A3941" s="419" t="s">
        <v>18047</v>
      </c>
      <c r="B3941" s="419" t="s">
        <v>9752</v>
      </c>
      <c r="C3941" s="419" t="s">
        <v>9695</v>
      </c>
      <c r="D3941" s="419" t="s">
        <v>20148</v>
      </c>
      <c r="E3941" s="419"/>
      <c r="F3941" s="419" t="s">
        <v>39716</v>
      </c>
      <c r="G3941" s="419" t="s">
        <v>19639</v>
      </c>
      <c r="H3941" s="419"/>
      <c r="I3941" s="419" t="s">
        <v>19318</v>
      </c>
      <c r="J3941" s="419" t="s">
        <v>9696</v>
      </c>
      <c r="K3941" s="419" t="s">
        <v>9753</v>
      </c>
      <c r="L3941" s="419" t="s">
        <v>35323</v>
      </c>
      <c r="M3941" s="419" t="s">
        <v>9730</v>
      </c>
      <c r="N3941" s="419" t="s">
        <v>9754</v>
      </c>
      <c r="O3941" s="419" t="s">
        <v>21009</v>
      </c>
      <c r="P3941" s="419" t="s">
        <v>9696</v>
      </c>
      <c r="Q3941" s="425">
        <v>1</v>
      </c>
      <c r="R3941" s="419" t="s">
        <v>25760</v>
      </c>
      <c r="S3941" s="424"/>
      <c r="T3941" s="424"/>
      <c r="U3941" s="424"/>
    </row>
    <row r="3942" spans="1:21" ht="14.6" x14ac:dyDescent="0.4">
      <c r="A3942" s="419" t="s">
        <v>18047</v>
      </c>
      <c r="B3942" s="419" t="s">
        <v>9755</v>
      </c>
      <c r="C3942" s="419" t="s">
        <v>9695</v>
      </c>
      <c r="D3942" s="419" t="s">
        <v>20148</v>
      </c>
      <c r="E3942" s="419"/>
      <c r="F3942" s="419" t="s">
        <v>39717</v>
      </c>
      <c r="G3942" s="419" t="s">
        <v>19639</v>
      </c>
      <c r="H3942" s="419"/>
      <c r="I3942" s="419" t="s">
        <v>19413</v>
      </c>
      <c r="J3942" s="419" t="s">
        <v>9696</v>
      </c>
      <c r="K3942" s="419" t="s">
        <v>9756</v>
      </c>
      <c r="L3942" s="419" t="s">
        <v>35323</v>
      </c>
      <c r="M3942" s="419" t="s">
        <v>9730</v>
      </c>
      <c r="N3942" s="419" t="s">
        <v>9757</v>
      </c>
      <c r="O3942" s="419" t="s">
        <v>21009</v>
      </c>
      <c r="P3942" s="419" t="s">
        <v>9696</v>
      </c>
      <c r="Q3942" s="425">
        <v>1</v>
      </c>
      <c r="R3942" s="419" t="s">
        <v>25761</v>
      </c>
      <c r="S3942" s="424"/>
      <c r="T3942" s="424"/>
      <c r="U3942" s="424"/>
    </row>
    <row r="3943" spans="1:21" ht="14.6" x14ac:dyDescent="0.4">
      <c r="A3943" s="419" t="s">
        <v>18047</v>
      </c>
      <c r="B3943" s="419" t="s">
        <v>9758</v>
      </c>
      <c r="C3943" s="419" t="s">
        <v>9695</v>
      </c>
      <c r="D3943" s="419" t="s">
        <v>20148</v>
      </c>
      <c r="E3943" s="419"/>
      <c r="F3943" s="419" t="s">
        <v>39718</v>
      </c>
      <c r="G3943" s="419" t="s">
        <v>19639</v>
      </c>
      <c r="H3943" s="419"/>
      <c r="I3943" s="419" t="s">
        <v>20142</v>
      </c>
      <c r="J3943" s="419" t="s">
        <v>9696</v>
      </c>
      <c r="K3943" s="419" t="s">
        <v>9759</v>
      </c>
      <c r="L3943" s="419" t="s">
        <v>35323</v>
      </c>
      <c r="M3943" s="419" t="s">
        <v>9730</v>
      </c>
      <c r="N3943" s="419" t="s">
        <v>9760</v>
      </c>
      <c r="O3943" s="419" t="s">
        <v>21009</v>
      </c>
      <c r="P3943" s="419" t="s">
        <v>9696</v>
      </c>
      <c r="Q3943" s="425">
        <v>1</v>
      </c>
      <c r="R3943" s="419" t="s">
        <v>25762</v>
      </c>
      <c r="S3943" s="424"/>
      <c r="T3943" s="424"/>
      <c r="U3943" s="424"/>
    </row>
    <row r="3944" spans="1:21" ht="14.6" x14ac:dyDescent="0.4">
      <c r="A3944" s="419" t="s">
        <v>18047</v>
      </c>
      <c r="B3944" s="419" t="s">
        <v>39719</v>
      </c>
      <c r="C3944" s="419" t="s">
        <v>9695</v>
      </c>
      <c r="D3944" s="419" t="s">
        <v>20148</v>
      </c>
      <c r="E3944" s="419"/>
      <c r="F3944" s="419" t="s">
        <v>39720</v>
      </c>
      <c r="G3944" s="419" t="s">
        <v>19639</v>
      </c>
      <c r="H3944" s="419"/>
      <c r="I3944" s="419" t="s">
        <v>20208</v>
      </c>
      <c r="J3944" s="419" t="s">
        <v>9696</v>
      </c>
      <c r="K3944" s="419" t="s">
        <v>9761</v>
      </c>
      <c r="L3944" s="419" t="s">
        <v>35323</v>
      </c>
      <c r="M3944" s="419" t="s">
        <v>9730</v>
      </c>
      <c r="N3944" s="419" t="s">
        <v>9762</v>
      </c>
      <c r="O3944" s="419" t="s">
        <v>21009</v>
      </c>
      <c r="P3944" s="419" t="s">
        <v>9696</v>
      </c>
      <c r="Q3944" s="425">
        <v>1</v>
      </c>
      <c r="R3944" s="419" t="s">
        <v>25763</v>
      </c>
      <c r="S3944" s="424"/>
      <c r="T3944" s="424"/>
      <c r="U3944" s="424"/>
    </row>
    <row r="3945" spans="1:21" ht="14.6" x14ac:dyDescent="0.4">
      <c r="A3945" s="419" t="s">
        <v>18047</v>
      </c>
      <c r="B3945" s="419" t="s">
        <v>13138</v>
      </c>
      <c r="C3945" s="419" t="s">
        <v>9695</v>
      </c>
      <c r="D3945" s="419" t="s">
        <v>20148</v>
      </c>
      <c r="E3945" s="419"/>
      <c r="F3945" s="419" t="s">
        <v>39721</v>
      </c>
      <c r="G3945" s="419" t="s">
        <v>19639</v>
      </c>
      <c r="H3945" s="419"/>
      <c r="I3945" s="419" t="s">
        <v>19410</v>
      </c>
      <c r="J3945" s="419" t="s">
        <v>9696</v>
      </c>
      <c r="K3945" s="419" t="s">
        <v>9763</v>
      </c>
      <c r="L3945" s="419" t="s">
        <v>35323</v>
      </c>
      <c r="M3945" s="419" t="s">
        <v>9730</v>
      </c>
      <c r="N3945" s="419" t="s">
        <v>9764</v>
      </c>
      <c r="O3945" s="419" t="s">
        <v>21009</v>
      </c>
      <c r="P3945" s="419" t="s">
        <v>9696</v>
      </c>
      <c r="Q3945" s="425">
        <v>1</v>
      </c>
      <c r="R3945" s="419" t="s">
        <v>25764</v>
      </c>
      <c r="S3945" s="424"/>
      <c r="T3945" s="424"/>
      <c r="U3945" s="424"/>
    </row>
    <row r="3946" spans="1:21" ht="14.6" x14ac:dyDescent="0.4">
      <c r="A3946" s="419" t="s">
        <v>18047</v>
      </c>
      <c r="B3946" s="419" t="s">
        <v>36768</v>
      </c>
      <c r="C3946" s="419" t="s">
        <v>9695</v>
      </c>
      <c r="D3946" s="419" t="s">
        <v>20148</v>
      </c>
      <c r="E3946" s="419"/>
      <c r="F3946" s="419" t="s">
        <v>39722</v>
      </c>
      <c r="G3946" s="419" t="s">
        <v>19639</v>
      </c>
      <c r="H3946" s="419"/>
      <c r="I3946" s="419" t="s">
        <v>20202</v>
      </c>
      <c r="J3946" s="419" t="s">
        <v>9696</v>
      </c>
      <c r="K3946" s="419" t="s">
        <v>9765</v>
      </c>
      <c r="L3946" s="419" t="s">
        <v>35323</v>
      </c>
      <c r="M3946" s="419" t="s">
        <v>9730</v>
      </c>
      <c r="N3946" s="419" t="s">
        <v>9766</v>
      </c>
      <c r="O3946" s="419" t="s">
        <v>21009</v>
      </c>
      <c r="P3946" s="419" t="s">
        <v>9696</v>
      </c>
      <c r="Q3946" s="425">
        <v>1</v>
      </c>
      <c r="R3946" s="419" t="s">
        <v>25765</v>
      </c>
      <c r="S3946" s="424"/>
      <c r="T3946" s="424"/>
      <c r="U3946" s="424"/>
    </row>
    <row r="3947" spans="1:21" ht="14.6" x14ac:dyDescent="0.4">
      <c r="A3947" s="419" t="s">
        <v>18047</v>
      </c>
      <c r="B3947" s="419" t="s">
        <v>9767</v>
      </c>
      <c r="C3947" s="419" t="s">
        <v>9695</v>
      </c>
      <c r="D3947" s="419" t="s">
        <v>20148</v>
      </c>
      <c r="E3947" s="419"/>
      <c r="F3947" s="419" t="s">
        <v>39723</v>
      </c>
      <c r="G3947" s="419" t="s">
        <v>19639</v>
      </c>
      <c r="H3947" s="419"/>
      <c r="I3947" s="419" t="s">
        <v>18069</v>
      </c>
      <c r="J3947" s="419" t="s">
        <v>9696</v>
      </c>
      <c r="K3947" s="419" t="s">
        <v>9768</v>
      </c>
      <c r="L3947" s="419" t="s">
        <v>35323</v>
      </c>
      <c r="M3947" s="419" t="s">
        <v>9730</v>
      </c>
      <c r="N3947" s="419" t="s">
        <v>9769</v>
      </c>
      <c r="O3947" s="419" t="s">
        <v>21009</v>
      </c>
      <c r="P3947" s="419" t="s">
        <v>9696</v>
      </c>
      <c r="Q3947" s="425">
        <v>1</v>
      </c>
      <c r="R3947" s="419" t="s">
        <v>25766</v>
      </c>
      <c r="S3947" s="424"/>
      <c r="T3947" s="424"/>
      <c r="U3947" s="424"/>
    </row>
    <row r="3948" spans="1:21" ht="14.6" x14ac:dyDescent="0.4">
      <c r="A3948" s="419" t="s">
        <v>18047</v>
      </c>
      <c r="B3948" s="419" t="s">
        <v>9770</v>
      </c>
      <c r="C3948" s="419" t="s">
        <v>9695</v>
      </c>
      <c r="D3948" s="419" t="s">
        <v>20148</v>
      </c>
      <c r="E3948" s="419"/>
      <c r="F3948" s="419" t="s">
        <v>39724</v>
      </c>
      <c r="G3948" s="419" t="s">
        <v>19639</v>
      </c>
      <c r="H3948" s="419"/>
      <c r="I3948" s="419" t="s">
        <v>18001</v>
      </c>
      <c r="J3948" s="419" t="s">
        <v>9696</v>
      </c>
      <c r="K3948" s="419" t="s">
        <v>9771</v>
      </c>
      <c r="L3948" s="419" t="s">
        <v>35323</v>
      </c>
      <c r="M3948" s="419" t="s">
        <v>9730</v>
      </c>
      <c r="N3948" s="419" t="s">
        <v>9772</v>
      </c>
      <c r="O3948" s="419" t="s">
        <v>21009</v>
      </c>
      <c r="P3948" s="419" t="s">
        <v>9696</v>
      </c>
      <c r="Q3948" s="425">
        <v>1</v>
      </c>
      <c r="R3948" s="419" t="s">
        <v>25767</v>
      </c>
      <c r="S3948" s="424"/>
      <c r="T3948" s="424"/>
      <c r="U3948" s="424"/>
    </row>
    <row r="3949" spans="1:21" ht="14.6" x14ac:dyDescent="0.4">
      <c r="A3949" s="419" t="s">
        <v>18047</v>
      </c>
      <c r="B3949" s="419" t="s">
        <v>39725</v>
      </c>
      <c r="C3949" s="419" t="s">
        <v>9695</v>
      </c>
      <c r="D3949" s="419" t="s">
        <v>20148</v>
      </c>
      <c r="E3949" s="419"/>
      <c r="F3949" s="419" t="s">
        <v>39726</v>
      </c>
      <c r="G3949" s="419" t="s">
        <v>19639</v>
      </c>
      <c r="H3949" s="419"/>
      <c r="I3949" s="419" t="s">
        <v>20241</v>
      </c>
      <c r="J3949" s="419" t="s">
        <v>9696</v>
      </c>
      <c r="K3949" s="419" t="s">
        <v>9773</v>
      </c>
      <c r="L3949" s="419" t="s">
        <v>35323</v>
      </c>
      <c r="M3949" s="419" t="s">
        <v>9730</v>
      </c>
      <c r="N3949" s="419" t="s">
        <v>9774</v>
      </c>
      <c r="O3949" s="419" t="s">
        <v>21009</v>
      </c>
      <c r="P3949" s="419" t="s">
        <v>9696</v>
      </c>
      <c r="Q3949" s="425">
        <v>1</v>
      </c>
      <c r="R3949" s="419" t="s">
        <v>25768</v>
      </c>
      <c r="S3949" s="424"/>
      <c r="T3949" s="424"/>
      <c r="U3949" s="424"/>
    </row>
    <row r="3950" spans="1:21" ht="14.6" x14ac:dyDescent="0.4">
      <c r="A3950" s="419" t="s">
        <v>18047</v>
      </c>
      <c r="B3950" s="419" t="s">
        <v>39727</v>
      </c>
      <c r="C3950" s="419" t="s">
        <v>9695</v>
      </c>
      <c r="D3950" s="419" t="s">
        <v>20148</v>
      </c>
      <c r="E3950" s="419"/>
      <c r="F3950" s="419" t="s">
        <v>39728</v>
      </c>
      <c r="G3950" s="419" t="s">
        <v>19639</v>
      </c>
      <c r="H3950" s="419"/>
      <c r="I3950" s="419" t="s">
        <v>20180</v>
      </c>
      <c r="J3950" s="419" t="s">
        <v>9696</v>
      </c>
      <c r="K3950" s="419" t="s">
        <v>9775</v>
      </c>
      <c r="L3950" s="419" t="s">
        <v>35323</v>
      </c>
      <c r="M3950" s="419" t="s">
        <v>9730</v>
      </c>
      <c r="N3950" s="419" t="s">
        <v>9776</v>
      </c>
      <c r="O3950" s="419" t="s">
        <v>21009</v>
      </c>
      <c r="P3950" s="419" t="s">
        <v>9696</v>
      </c>
      <c r="Q3950" s="425">
        <v>1</v>
      </c>
      <c r="R3950" s="419" t="s">
        <v>25769</v>
      </c>
      <c r="S3950" s="424"/>
      <c r="T3950" s="424"/>
      <c r="U3950" s="424"/>
    </row>
    <row r="3951" spans="1:21" ht="14.6" x14ac:dyDescent="0.4">
      <c r="A3951" s="419" t="s">
        <v>18047</v>
      </c>
      <c r="B3951" s="419" t="s">
        <v>39729</v>
      </c>
      <c r="C3951" s="419" t="s">
        <v>9695</v>
      </c>
      <c r="D3951" s="419" t="s">
        <v>20148</v>
      </c>
      <c r="E3951" s="419"/>
      <c r="F3951" s="419" t="s">
        <v>39730</v>
      </c>
      <c r="G3951" s="419" t="s">
        <v>19639</v>
      </c>
      <c r="H3951" s="419"/>
      <c r="I3951" s="419" t="s">
        <v>20141</v>
      </c>
      <c r="J3951" s="419" t="s">
        <v>9696</v>
      </c>
      <c r="K3951" s="419" t="s">
        <v>9777</v>
      </c>
      <c r="L3951" s="419" t="s">
        <v>35323</v>
      </c>
      <c r="M3951" s="419" t="s">
        <v>9730</v>
      </c>
      <c r="N3951" s="419" t="s">
        <v>9778</v>
      </c>
      <c r="O3951" s="419" t="s">
        <v>21009</v>
      </c>
      <c r="P3951" s="419" t="s">
        <v>9696</v>
      </c>
      <c r="Q3951" s="425">
        <v>1</v>
      </c>
      <c r="R3951" s="419" t="s">
        <v>25770</v>
      </c>
      <c r="S3951" s="424"/>
      <c r="T3951" s="424"/>
      <c r="U3951" s="424"/>
    </row>
    <row r="3952" spans="1:21" ht="14.6" x14ac:dyDescent="0.4">
      <c r="A3952" s="419" t="s">
        <v>18047</v>
      </c>
      <c r="B3952" s="419" t="s">
        <v>39731</v>
      </c>
      <c r="C3952" s="419" t="s">
        <v>9695</v>
      </c>
      <c r="D3952" s="419" t="s">
        <v>20148</v>
      </c>
      <c r="E3952" s="419"/>
      <c r="F3952" s="419" t="s">
        <v>39732</v>
      </c>
      <c r="G3952" s="419" t="s">
        <v>19639</v>
      </c>
      <c r="H3952" s="419"/>
      <c r="I3952" s="419" t="s">
        <v>17944</v>
      </c>
      <c r="J3952" s="419" t="s">
        <v>9696</v>
      </c>
      <c r="K3952" s="419" t="s">
        <v>9779</v>
      </c>
      <c r="L3952" s="419" t="s">
        <v>35323</v>
      </c>
      <c r="M3952" s="419" t="s">
        <v>9730</v>
      </c>
      <c r="N3952" s="419" t="s">
        <v>9780</v>
      </c>
      <c r="O3952" s="419" t="s">
        <v>21009</v>
      </c>
      <c r="P3952" s="419" t="s">
        <v>9696</v>
      </c>
      <c r="Q3952" s="425">
        <v>1</v>
      </c>
      <c r="R3952" s="419" t="s">
        <v>25771</v>
      </c>
      <c r="S3952" s="424"/>
      <c r="T3952" s="424"/>
      <c r="U3952" s="424"/>
    </row>
    <row r="3953" spans="1:21" ht="14.6" x14ac:dyDescent="0.4">
      <c r="A3953" s="419" t="s">
        <v>18047</v>
      </c>
      <c r="B3953" s="419" t="s">
        <v>39733</v>
      </c>
      <c r="C3953" s="419" t="s">
        <v>9695</v>
      </c>
      <c r="D3953" s="419" t="s">
        <v>20148</v>
      </c>
      <c r="E3953" s="419"/>
      <c r="F3953" s="419" t="s">
        <v>39734</v>
      </c>
      <c r="G3953" s="419" t="s">
        <v>19639</v>
      </c>
      <c r="H3953" s="419"/>
      <c r="I3953" s="419" t="s">
        <v>20180</v>
      </c>
      <c r="J3953" s="419" t="s">
        <v>9696</v>
      </c>
      <c r="K3953" s="419" t="s">
        <v>9781</v>
      </c>
      <c r="L3953" s="419" t="s">
        <v>35323</v>
      </c>
      <c r="M3953" s="419" t="s">
        <v>9730</v>
      </c>
      <c r="N3953" s="419" t="s">
        <v>9782</v>
      </c>
      <c r="O3953" s="419" t="s">
        <v>21009</v>
      </c>
      <c r="P3953" s="419" t="s">
        <v>9696</v>
      </c>
      <c r="Q3953" s="425">
        <v>1</v>
      </c>
      <c r="R3953" s="419" t="s">
        <v>25772</v>
      </c>
      <c r="S3953" s="424"/>
      <c r="T3953" s="424"/>
      <c r="U3953" s="424"/>
    </row>
    <row r="3954" spans="1:21" ht="14.6" x14ac:dyDescent="0.4">
      <c r="A3954" s="419" t="s">
        <v>18047</v>
      </c>
      <c r="B3954" s="419" t="s">
        <v>39735</v>
      </c>
      <c r="C3954" s="419" t="s">
        <v>9695</v>
      </c>
      <c r="D3954" s="419" t="s">
        <v>20148</v>
      </c>
      <c r="E3954" s="419"/>
      <c r="F3954" s="419" t="s">
        <v>39736</v>
      </c>
      <c r="G3954" s="419" t="s">
        <v>19639</v>
      </c>
      <c r="H3954" s="419"/>
      <c r="I3954" s="419" t="s">
        <v>19329</v>
      </c>
      <c r="J3954" s="419" t="s">
        <v>9696</v>
      </c>
      <c r="K3954" s="419" t="s">
        <v>9783</v>
      </c>
      <c r="L3954" s="419" t="s">
        <v>35323</v>
      </c>
      <c r="M3954" s="419" t="s">
        <v>9730</v>
      </c>
      <c r="N3954" s="419" t="s">
        <v>9784</v>
      </c>
      <c r="O3954" s="419" t="s">
        <v>21009</v>
      </c>
      <c r="P3954" s="419" t="s">
        <v>9696</v>
      </c>
      <c r="Q3954" s="425">
        <v>1</v>
      </c>
      <c r="R3954" s="419" t="s">
        <v>25773</v>
      </c>
      <c r="S3954" s="424"/>
      <c r="T3954" s="424"/>
      <c r="U3954" s="424"/>
    </row>
    <row r="3955" spans="1:21" ht="14.6" x14ac:dyDescent="0.4">
      <c r="A3955" s="419" t="s">
        <v>18047</v>
      </c>
      <c r="B3955" s="419" t="s">
        <v>9785</v>
      </c>
      <c r="C3955" s="419" t="s">
        <v>9695</v>
      </c>
      <c r="D3955" s="419" t="s">
        <v>20148</v>
      </c>
      <c r="E3955" s="419"/>
      <c r="F3955" s="419" t="s">
        <v>39737</v>
      </c>
      <c r="G3955" s="419" t="s">
        <v>19639</v>
      </c>
      <c r="H3955" s="419"/>
      <c r="I3955" s="419" t="s">
        <v>20278</v>
      </c>
      <c r="J3955" s="419" t="s">
        <v>9696</v>
      </c>
      <c r="K3955" s="419" t="s">
        <v>9786</v>
      </c>
      <c r="L3955" s="419" t="s">
        <v>35323</v>
      </c>
      <c r="M3955" s="419" t="s">
        <v>9730</v>
      </c>
      <c r="N3955" s="419" t="s">
        <v>9787</v>
      </c>
      <c r="O3955" s="419" t="s">
        <v>21009</v>
      </c>
      <c r="P3955" s="419" t="s">
        <v>9696</v>
      </c>
      <c r="Q3955" s="425">
        <v>1</v>
      </c>
      <c r="R3955" s="419" t="s">
        <v>25774</v>
      </c>
      <c r="S3955" s="424"/>
      <c r="T3955" s="424"/>
      <c r="U3955" s="424"/>
    </row>
    <row r="3956" spans="1:21" ht="14.6" x14ac:dyDescent="0.4">
      <c r="A3956" s="419" t="s">
        <v>18047</v>
      </c>
      <c r="B3956" s="419" t="s">
        <v>9788</v>
      </c>
      <c r="C3956" s="419" t="s">
        <v>9695</v>
      </c>
      <c r="D3956" s="419" t="s">
        <v>20148</v>
      </c>
      <c r="E3956" s="419"/>
      <c r="F3956" s="419" t="s">
        <v>39738</v>
      </c>
      <c r="G3956" s="419" t="s">
        <v>19639</v>
      </c>
      <c r="H3956" s="419"/>
      <c r="I3956" s="419" t="s">
        <v>20142</v>
      </c>
      <c r="J3956" s="419" t="s">
        <v>9696</v>
      </c>
      <c r="K3956" s="419" t="s">
        <v>9789</v>
      </c>
      <c r="L3956" s="419" t="s">
        <v>35323</v>
      </c>
      <c r="M3956" s="419" t="s">
        <v>9730</v>
      </c>
      <c r="N3956" s="419" t="s">
        <v>9790</v>
      </c>
      <c r="O3956" s="419" t="s">
        <v>21009</v>
      </c>
      <c r="P3956" s="419" t="s">
        <v>9696</v>
      </c>
      <c r="Q3956" s="425">
        <v>1</v>
      </c>
      <c r="R3956" s="419" t="s">
        <v>25775</v>
      </c>
      <c r="S3956" s="424"/>
      <c r="T3956" s="424"/>
      <c r="U3956" s="424"/>
    </row>
    <row r="3957" spans="1:21" ht="14.6" x14ac:dyDescent="0.4">
      <c r="A3957" s="419" t="s">
        <v>18047</v>
      </c>
      <c r="B3957" s="419" t="s">
        <v>16351</v>
      </c>
      <c r="C3957" s="419" t="s">
        <v>9695</v>
      </c>
      <c r="D3957" s="419" t="s">
        <v>20148</v>
      </c>
      <c r="E3957" s="419"/>
      <c r="F3957" s="419" t="s">
        <v>39739</v>
      </c>
      <c r="G3957" s="419" t="s">
        <v>19639</v>
      </c>
      <c r="H3957" s="419"/>
      <c r="I3957" s="419" t="s">
        <v>20271</v>
      </c>
      <c r="J3957" s="419" t="s">
        <v>9696</v>
      </c>
      <c r="K3957" s="419" t="s">
        <v>9791</v>
      </c>
      <c r="L3957" s="419" t="s">
        <v>35323</v>
      </c>
      <c r="M3957" s="419" t="s">
        <v>9730</v>
      </c>
      <c r="N3957" s="419" t="s">
        <v>9792</v>
      </c>
      <c r="O3957" s="419" t="s">
        <v>21009</v>
      </c>
      <c r="P3957" s="419" t="s">
        <v>9696</v>
      </c>
      <c r="Q3957" s="425">
        <v>1</v>
      </c>
      <c r="R3957" s="419" t="s">
        <v>25776</v>
      </c>
      <c r="S3957" s="424"/>
      <c r="T3957" s="424"/>
      <c r="U3957" s="424"/>
    </row>
    <row r="3958" spans="1:21" ht="14.6" x14ac:dyDescent="0.4">
      <c r="A3958" s="419" t="s">
        <v>18047</v>
      </c>
      <c r="B3958" s="419" t="s">
        <v>9793</v>
      </c>
      <c r="C3958" s="419" t="s">
        <v>9695</v>
      </c>
      <c r="D3958" s="419" t="s">
        <v>20148</v>
      </c>
      <c r="E3958" s="419"/>
      <c r="F3958" s="419" t="s">
        <v>39740</v>
      </c>
      <c r="G3958" s="419" t="s">
        <v>19639</v>
      </c>
      <c r="H3958" s="419"/>
      <c r="I3958" s="419" t="s">
        <v>19329</v>
      </c>
      <c r="J3958" s="419" t="s">
        <v>9696</v>
      </c>
      <c r="K3958" s="419" t="s">
        <v>9794</v>
      </c>
      <c r="L3958" s="419" t="s">
        <v>35323</v>
      </c>
      <c r="M3958" s="419" t="s">
        <v>9730</v>
      </c>
      <c r="N3958" s="419" t="s">
        <v>9795</v>
      </c>
      <c r="O3958" s="419" t="s">
        <v>21009</v>
      </c>
      <c r="P3958" s="419" t="s">
        <v>9696</v>
      </c>
      <c r="Q3958" s="425">
        <v>1</v>
      </c>
      <c r="R3958" s="419" t="s">
        <v>25777</v>
      </c>
      <c r="S3958" s="424"/>
      <c r="T3958" s="424"/>
      <c r="U3958" s="424"/>
    </row>
    <row r="3959" spans="1:21" ht="14.6" x14ac:dyDescent="0.4">
      <c r="A3959" s="419" t="s">
        <v>18047</v>
      </c>
      <c r="B3959" s="419" t="s">
        <v>9796</v>
      </c>
      <c r="C3959" s="419" t="s">
        <v>9695</v>
      </c>
      <c r="D3959" s="419" t="s">
        <v>20148</v>
      </c>
      <c r="E3959" s="419"/>
      <c r="F3959" s="419" t="s">
        <v>39741</v>
      </c>
      <c r="G3959" s="419" t="s">
        <v>19639</v>
      </c>
      <c r="H3959" s="419"/>
      <c r="I3959" s="419" t="s">
        <v>19779</v>
      </c>
      <c r="J3959" s="419" t="s">
        <v>9696</v>
      </c>
      <c r="K3959" s="419" t="s">
        <v>9797</v>
      </c>
      <c r="L3959" s="419" t="s">
        <v>35323</v>
      </c>
      <c r="M3959" s="419" t="s">
        <v>9730</v>
      </c>
      <c r="N3959" s="419" t="s">
        <v>9798</v>
      </c>
      <c r="O3959" s="419" t="s">
        <v>21009</v>
      </c>
      <c r="P3959" s="419" t="s">
        <v>9696</v>
      </c>
      <c r="Q3959" s="425">
        <v>1</v>
      </c>
      <c r="R3959" s="419" t="s">
        <v>25778</v>
      </c>
      <c r="S3959" s="424"/>
      <c r="T3959" s="424"/>
      <c r="U3959" s="424"/>
    </row>
    <row r="3960" spans="1:21" ht="14.6" x14ac:dyDescent="0.4">
      <c r="A3960" s="419" t="s">
        <v>18047</v>
      </c>
      <c r="B3960" s="419" t="s">
        <v>9799</v>
      </c>
      <c r="C3960" s="419" t="s">
        <v>9695</v>
      </c>
      <c r="D3960" s="419" t="s">
        <v>20148</v>
      </c>
      <c r="E3960" s="419"/>
      <c r="F3960" s="419" t="s">
        <v>39742</v>
      </c>
      <c r="G3960" s="419" t="s">
        <v>19639</v>
      </c>
      <c r="H3960" s="419"/>
      <c r="I3960" s="419" t="s">
        <v>20180</v>
      </c>
      <c r="J3960" s="419" t="s">
        <v>9696</v>
      </c>
      <c r="K3960" s="419" t="s">
        <v>9800</v>
      </c>
      <c r="L3960" s="419" t="s">
        <v>35323</v>
      </c>
      <c r="M3960" s="419" t="s">
        <v>9730</v>
      </c>
      <c r="N3960" s="419" t="s">
        <v>9801</v>
      </c>
      <c r="O3960" s="419" t="s">
        <v>21009</v>
      </c>
      <c r="P3960" s="419" t="s">
        <v>9696</v>
      </c>
      <c r="Q3960" s="425">
        <v>1</v>
      </c>
      <c r="R3960" s="419" t="s">
        <v>25779</v>
      </c>
      <c r="S3960" s="424"/>
      <c r="T3960" s="424"/>
      <c r="U3960" s="424"/>
    </row>
    <row r="3961" spans="1:21" ht="14.6" x14ac:dyDescent="0.4">
      <c r="A3961" s="419" t="s">
        <v>18047</v>
      </c>
      <c r="B3961" s="419" t="s">
        <v>18496</v>
      </c>
      <c r="C3961" s="419" t="s">
        <v>9695</v>
      </c>
      <c r="D3961" s="419" t="s">
        <v>20148</v>
      </c>
      <c r="E3961" s="419"/>
      <c r="F3961" s="419" t="s">
        <v>39743</v>
      </c>
      <c r="G3961" s="419" t="s">
        <v>19639</v>
      </c>
      <c r="H3961" s="419"/>
      <c r="I3961" s="419" t="s">
        <v>19719</v>
      </c>
      <c r="J3961" s="419" t="s">
        <v>9696</v>
      </c>
      <c r="K3961" s="419" t="s">
        <v>9802</v>
      </c>
      <c r="L3961" s="419" t="s">
        <v>35323</v>
      </c>
      <c r="M3961" s="419" t="s">
        <v>9730</v>
      </c>
      <c r="N3961" s="419" t="s">
        <v>9803</v>
      </c>
      <c r="O3961" s="419" t="s">
        <v>21009</v>
      </c>
      <c r="P3961" s="419" t="s">
        <v>9696</v>
      </c>
      <c r="Q3961" s="425">
        <v>1</v>
      </c>
      <c r="R3961" s="419" t="s">
        <v>25780</v>
      </c>
      <c r="S3961" s="424"/>
      <c r="T3961" s="424"/>
      <c r="U3961" s="424"/>
    </row>
    <row r="3962" spans="1:21" ht="14.6" x14ac:dyDescent="0.4">
      <c r="A3962" s="419" t="s">
        <v>18047</v>
      </c>
      <c r="B3962" s="419" t="s">
        <v>9804</v>
      </c>
      <c r="C3962" s="419" t="s">
        <v>9695</v>
      </c>
      <c r="D3962" s="419" t="s">
        <v>20148</v>
      </c>
      <c r="E3962" s="419"/>
      <c r="F3962" s="419" t="s">
        <v>39744</v>
      </c>
      <c r="G3962" s="419" t="s">
        <v>19639</v>
      </c>
      <c r="H3962" s="419"/>
      <c r="I3962" s="419" t="s">
        <v>19416</v>
      </c>
      <c r="J3962" s="419" t="s">
        <v>9696</v>
      </c>
      <c r="K3962" s="419" t="s">
        <v>9805</v>
      </c>
      <c r="L3962" s="419" t="s">
        <v>35323</v>
      </c>
      <c r="M3962" s="419" t="s">
        <v>9730</v>
      </c>
      <c r="N3962" s="419" t="s">
        <v>9806</v>
      </c>
      <c r="O3962" s="419" t="s">
        <v>21009</v>
      </c>
      <c r="P3962" s="419" t="s">
        <v>9696</v>
      </c>
      <c r="Q3962" s="425">
        <v>1</v>
      </c>
      <c r="R3962" s="419" t="s">
        <v>25781</v>
      </c>
      <c r="S3962" s="424"/>
      <c r="T3962" s="424"/>
      <c r="U3962" s="424"/>
    </row>
    <row r="3963" spans="1:21" ht="14.6" x14ac:dyDescent="0.4">
      <c r="A3963" s="419" t="s">
        <v>18047</v>
      </c>
      <c r="B3963" s="419" t="s">
        <v>12263</v>
      </c>
      <c r="C3963" s="419" t="s">
        <v>9695</v>
      </c>
      <c r="D3963" s="419" t="s">
        <v>20148</v>
      </c>
      <c r="E3963" s="419"/>
      <c r="F3963" s="419" t="s">
        <v>39745</v>
      </c>
      <c r="G3963" s="419" t="s">
        <v>19639</v>
      </c>
      <c r="H3963" s="419"/>
      <c r="I3963" s="419" t="s">
        <v>20211</v>
      </c>
      <c r="J3963" s="419" t="s">
        <v>9696</v>
      </c>
      <c r="K3963" s="419" t="s">
        <v>9807</v>
      </c>
      <c r="L3963" s="419" t="s">
        <v>35323</v>
      </c>
      <c r="M3963" s="419" t="s">
        <v>9730</v>
      </c>
      <c r="N3963" s="419" t="s">
        <v>9808</v>
      </c>
      <c r="O3963" s="419" t="s">
        <v>21009</v>
      </c>
      <c r="P3963" s="419" t="s">
        <v>9696</v>
      </c>
      <c r="Q3963" s="425">
        <v>1</v>
      </c>
      <c r="R3963" s="419" t="s">
        <v>25782</v>
      </c>
      <c r="S3963" s="424"/>
      <c r="T3963" s="424"/>
      <c r="U3963" s="424"/>
    </row>
    <row r="3964" spans="1:21" ht="14.6" x14ac:dyDescent="0.4">
      <c r="A3964" s="419" t="s">
        <v>18047</v>
      </c>
      <c r="B3964" s="419" t="s">
        <v>9809</v>
      </c>
      <c r="C3964" s="419" t="s">
        <v>9695</v>
      </c>
      <c r="D3964" s="419" t="s">
        <v>20148</v>
      </c>
      <c r="E3964" s="419"/>
      <c r="F3964" s="419" t="s">
        <v>39746</v>
      </c>
      <c r="G3964" s="419" t="s">
        <v>19639</v>
      </c>
      <c r="H3964" s="419"/>
      <c r="I3964" s="419" t="s">
        <v>20227</v>
      </c>
      <c r="J3964" s="419" t="s">
        <v>9696</v>
      </c>
      <c r="K3964" s="419" t="s">
        <v>9810</v>
      </c>
      <c r="L3964" s="419" t="s">
        <v>35323</v>
      </c>
      <c r="M3964" s="419" t="s">
        <v>9730</v>
      </c>
      <c r="N3964" s="419" t="s">
        <v>9811</v>
      </c>
      <c r="O3964" s="419" t="s">
        <v>21009</v>
      </c>
      <c r="P3964" s="419" t="s">
        <v>9696</v>
      </c>
      <c r="Q3964" s="425">
        <v>1</v>
      </c>
      <c r="R3964" s="419" t="s">
        <v>25783</v>
      </c>
      <c r="S3964" s="424"/>
      <c r="T3964" s="424"/>
      <c r="U3964" s="424"/>
    </row>
    <row r="3965" spans="1:21" ht="14.6" x14ac:dyDescent="0.4">
      <c r="A3965" s="419" t="s">
        <v>18047</v>
      </c>
      <c r="B3965" s="419" t="s">
        <v>9812</v>
      </c>
      <c r="C3965" s="419" t="s">
        <v>9695</v>
      </c>
      <c r="D3965" s="419" t="s">
        <v>20148</v>
      </c>
      <c r="E3965" s="419"/>
      <c r="F3965" s="419" t="s">
        <v>39747</v>
      </c>
      <c r="G3965" s="419" t="s">
        <v>19639</v>
      </c>
      <c r="H3965" s="419"/>
      <c r="I3965" s="419" t="s">
        <v>20161</v>
      </c>
      <c r="J3965" s="419" t="s">
        <v>9696</v>
      </c>
      <c r="K3965" s="419" t="s">
        <v>9813</v>
      </c>
      <c r="L3965" s="419" t="s">
        <v>35323</v>
      </c>
      <c r="M3965" s="419" t="s">
        <v>9730</v>
      </c>
      <c r="N3965" s="419" t="s">
        <v>9814</v>
      </c>
      <c r="O3965" s="419" t="s">
        <v>21009</v>
      </c>
      <c r="P3965" s="419" t="s">
        <v>9696</v>
      </c>
      <c r="Q3965" s="425">
        <v>1</v>
      </c>
      <c r="R3965" s="419" t="s">
        <v>25784</v>
      </c>
      <c r="S3965" s="424"/>
      <c r="T3965" s="424"/>
      <c r="U3965" s="424"/>
    </row>
    <row r="3966" spans="1:21" ht="14.6" x14ac:dyDescent="0.4">
      <c r="A3966" s="419" t="s">
        <v>18047</v>
      </c>
      <c r="B3966" s="419" t="s">
        <v>9815</v>
      </c>
      <c r="C3966" s="419" t="s">
        <v>9695</v>
      </c>
      <c r="D3966" s="419" t="s">
        <v>20148</v>
      </c>
      <c r="E3966" s="419"/>
      <c r="F3966" s="419" t="s">
        <v>39748</v>
      </c>
      <c r="G3966" s="419" t="s">
        <v>19639</v>
      </c>
      <c r="H3966" s="419"/>
      <c r="I3966" s="419" t="s">
        <v>17980</v>
      </c>
      <c r="J3966" s="419" t="s">
        <v>9696</v>
      </c>
      <c r="K3966" s="419" t="s">
        <v>9816</v>
      </c>
      <c r="L3966" s="419" t="s">
        <v>35323</v>
      </c>
      <c r="M3966" s="419" t="s">
        <v>9730</v>
      </c>
      <c r="N3966" s="419" t="s">
        <v>9817</v>
      </c>
      <c r="O3966" s="419" t="s">
        <v>21009</v>
      </c>
      <c r="P3966" s="419" t="s">
        <v>9696</v>
      </c>
      <c r="Q3966" s="425">
        <v>1</v>
      </c>
      <c r="R3966" s="419" t="s">
        <v>25785</v>
      </c>
      <c r="S3966" s="424"/>
      <c r="T3966" s="424"/>
      <c r="U3966" s="424"/>
    </row>
    <row r="3967" spans="1:21" ht="14.6" x14ac:dyDescent="0.4">
      <c r="A3967" s="419" t="s">
        <v>18047</v>
      </c>
      <c r="B3967" s="419" t="s">
        <v>9818</v>
      </c>
      <c r="C3967" s="419" t="s">
        <v>9695</v>
      </c>
      <c r="D3967" s="419" t="s">
        <v>20148</v>
      </c>
      <c r="E3967" s="419"/>
      <c r="F3967" s="419" t="s">
        <v>39749</v>
      </c>
      <c r="G3967" s="419" t="s">
        <v>19639</v>
      </c>
      <c r="H3967" s="419"/>
      <c r="I3967" s="419" t="s">
        <v>20198</v>
      </c>
      <c r="J3967" s="419" t="s">
        <v>9696</v>
      </c>
      <c r="K3967" s="419" t="s">
        <v>9819</v>
      </c>
      <c r="L3967" s="419" t="s">
        <v>35323</v>
      </c>
      <c r="M3967" s="419" t="s">
        <v>9730</v>
      </c>
      <c r="N3967" s="419" t="s">
        <v>9820</v>
      </c>
      <c r="O3967" s="419" t="s">
        <v>21009</v>
      </c>
      <c r="P3967" s="419" t="s">
        <v>9696</v>
      </c>
      <c r="Q3967" s="425">
        <v>1</v>
      </c>
      <c r="R3967" s="419" t="s">
        <v>25786</v>
      </c>
      <c r="S3967" s="424"/>
      <c r="T3967" s="424"/>
      <c r="U3967" s="424"/>
    </row>
    <row r="3968" spans="1:21" ht="14.6" x14ac:dyDescent="0.4">
      <c r="A3968" s="419" t="s">
        <v>18047</v>
      </c>
      <c r="B3968" s="419" t="s">
        <v>9821</v>
      </c>
      <c r="C3968" s="419" t="s">
        <v>9695</v>
      </c>
      <c r="D3968" s="419" t="s">
        <v>20148</v>
      </c>
      <c r="E3968" s="419"/>
      <c r="F3968" s="419" t="s">
        <v>39750</v>
      </c>
      <c r="G3968" s="419" t="s">
        <v>19639</v>
      </c>
      <c r="H3968" s="419"/>
      <c r="I3968" s="419" t="s">
        <v>19423</v>
      </c>
      <c r="J3968" s="419" t="s">
        <v>9696</v>
      </c>
      <c r="K3968" s="419" t="s">
        <v>9822</v>
      </c>
      <c r="L3968" s="419" t="s">
        <v>35323</v>
      </c>
      <c r="M3968" s="419" t="s">
        <v>9730</v>
      </c>
      <c r="N3968" s="419" t="s">
        <v>9823</v>
      </c>
      <c r="O3968" s="419" t="s">
        <v>21009</v>
      </c>
      <c r="P3968" s="419" t="s">
        <v>9696</v>
      </c>
      <c r="Q3968" s="425">
        <v>1</v>
      </c>
      <c r="R3968" s="419" t="s">
        <v>25787</v>
      </c>
      <c r="S3968" s="424"/>
      <c r="T3968" s="424"/>
      <c r="U3968" s="424"/>
    </row>
    <row r="3969" spans="1:21" ht="14.6" x14ac:dyDescent="0.4">
      <c r="A3969" s="419" t="s">
        <v>18047</v>
      </c>
      <c r="B3969" s="419" t="s">
        <v>9824</v>
      </c>
      <c r="C3969" s="419" t="s">
        <v>9695</v>
      </c>
      <c r="D3969" s="419" t="s">
        <v>20148</v>
      </c>
      <c r="E3969" s="419"/>
      <c r="F3969" s="419" t="s">
        <v>39751</v>
      </c>
      <c r="G3969" s="419" t="s">
        <v>19639</v>
      </c>
      <c r="H3969" s="419"/>
      <c r="I3969" s="419" t="s">
        <v>19364</v>
      </c>
      <c r="J3969" s="419" t="s">
        <v>9696</v>
      </c>
      <c r="K3969" s="419" t="s">
        <v>9825</v>
      </c>
      <c r="L3969" s="419" t="s">
        <v>35323</v>
      </c>
      <c r="M3969" s="419" t="s">
        <v>9730</v>
      </c>
      <c r="N3969" s="419" t="s">
        <v>9826</v>
      </c>
      <c r="O3969" s="419" t="s">
        <v>21009</v>
      </c>
      <c r="P3969" s="419" t="s">
        <v>9696</v>
      </c>
      <c r="Q3969" s="425">
        <v>1</v>
      </c>
      <c r="R3969" s="419" t="s">
        <v>25788</v>
      </c>
      <c r="S3969" s="424"/>
      <c r="T3969" s="424"/>
      <c r="U3969" s="424"/>
    </row>
    <row r="3970" spans="1:21" ht="14.6" x14ac:dyDescent="0.4">
      <c r="A3970" s="419" t="s">
        <v>18047</v>
      </c>
      <c r="B3970" s="419" t="s">
        <v>9827</v>
      </c>
      <c r="C3970" s="419" t="s">
        <v>9695</v>
      </c>
      <c r="D3970" s="419" t="s">
        <v>20148</v>
      </c>
      <c r="E3970" s="419"/>
      <c r="F3970" s="419" t="s">
        <v>39752</v>
      </c>
      <c r="G3970" s="419" t="s">
        <v>19639</v>
      </c>
      <c r="H3970" s="419"/>
      <c r="I3970" s="419" t="s">
        <v>19379</v>
      </c>
      <c r="J3970" s="419" t="s">
        <v>9696</v>
      </c>
      <c r="K3970" s="419" t="s">
        <v>9828</v>
      </c>
      <c r="L3970" s="419" t="s">
        <v>35323</v>
      </c>
      <c r="M3970" s="419" t="s">
        <v>9730</v>
      </c>
      <c r="N3970" s="419" t="s">
        <v>9829</v>
      </c>
      <c r="O3970" s="419" t="s">
        <v>21009</v>
      </c>
      <c r="P3970" s="419" t="s">
        <v>9696</v>
      </c>
      <c r="Q3970" s="425">
        <v>1</v>
      </c>
      <c r="R3970" s="419" t="s">
        <v>25789</v>
      </c>
      <c r="S3970" s="424"/>
      <c r="T3970" s="424"/>
      <c r="U3970" s="424"/>
    </row>
    <row r="3971" spans="1:21" ht="14.6" x14ac:dyDescent="0.4">
      <c r="A3971" s="419" t="s">
        <v>18047</v>
      </c>
      <c r="B3971" s="419" t="s">
        <v>9830</v>
      </c>
      <c r="C3971" s="419" t="s">
        <v>9695</v>
      </c>
      <c r="D3971" s="419" t="s">
        <v>20148</v>
      </c>
      <c r="E3971" s="419"/>
      <c r="F3971" s="419" t="s">
        <v>39753</v>
      </c>
      <c r="G3971" s="419" t="s">
        <v>19639</v>
      </c>
      <c r="H3971" s="419"/>
      <c r="I3971" s="419" t="s">
        <v>20161</v>
      </c>
      <c r="J3971" s="419" t="s">
        <v>9696</v>
      </c>
      <c r="K3971" s="419" t="s">
        <v>9831</v>
      </c>
      <c r="L3971" s="419" t="s">
        <v>35323</v>
      </c>
      <c r="M3971" s="419" t="s">
        <v>9730</v>
      </c>
      <c r="N3971" s="419" t="s">
        <v>9832</v>
      </c>
      <c r="O3971" s="419" t="s">
        <v>21009</v>
      </c>
      <c r="P3971" s="419" t="s">
        <v>9696</v>
      </c>
      <c r="Q3971" s="425">
        <v>1</v>
      </c>
      <c r="R3971" s="419" t="s">
        <v>25790</v>
      </c>
      <c r="S3971" s="424"/>
      <c r="T3971" s="424"/>
      <c r="U3971" s="424"/>
    </row>
    <row r="3972" spans="1:21" ht="14.6" x14ac:dyDescent="0.4">
      <c r="A3972" s="419" t="s">
        <v>18047</v>
      </c>
      <c r="B3972" s="419" t="s">
        <v>9833</v>
      </c>
      <c r="C3972" s="419" t="s">
        <v>9695</v>
      </c>
      <c r="D3972" s="419" t="s">
        <v>20148</v>
      </c>
      <c r="E3972" s="419"/>
      <c r="F3972" s="419" t="s">
        <v>39754</v>
      </c>
      <c r="G3972" s="419" t="s">
        <v>19639</v>
      </c>
      <c r="H3972" s="419"/>
      <c r="I3972" s="419" t="s">
        <v>20249</v>
      </c>
      <c r="J3972" s="419" t="s">
        <v>9696</v>
      </c>
      <c r="K3972" s="419" t="s">
        <v>9834</v>
      </c>
      <c r="L3972" s="419" t="s">
        <v>35323</v>
      </c>
      <c r="M3972" s="419" t="s">
        <v>9730</v>
      </c>
      <c r="N3972" s="419" t="s">
        <v>9835</v>
      </c>
      <c r="O3972" s="419" t="s">
        <v>21009</v>
      </c>
      <c r="P3972" s="419" t="s">
        <v>9696</v>
      </c>
      <c r="Q3972" s="425">
        <v>1</v>
      </c>
      <c r="R3972" s="419" t="s">
        <v>25791</v>
      </c>
      <c r="S3972" s="424"/>
      <c r="T3972" s="424"/>
      <c r="U3972" s="424"/>
    </row>
    <row r="3973" spans="1:21" ht="14.6" x14ac:dyDescent="0.4">
      <c r="A3973" s="419" t="s">
        <v>18047</v>
      </c>
      <c r="B3973" s="419" t="s">
        <v>9836</v>
      </c>
      <c r="C3973" s="419" t="s">
        <v>9695</v>
      </c>
      <c r="D3973" s="419" t="s">
        <v>20148</v>
      </c>
      <c r="E3973" s="419"/>
      <c r="F3973" s="419" t="s">
        <v>39755</v>
      </c>
      <c r="G3973" s="419" t="s">
        <v>19639</v>
      </c>
      <c r="H3973" s="419"/>
      <c r="I3973" s="419" t="s">
        <v>19335</v>
      </c>
      <c r="J3973" s="419" t="s">
        <v>9696</v>
      </c>
      <c r="K3973" s="419" t="s">
        <v>9837</v>
      </c>
      <c r="L3973" s="419" t="s">
        <v>35323</v>
      </c>
      <c r="M3973" s="419" t="s">
        <v>9730</v>
      </c>
      <c r="N3973" s="419" t="s">
        <v>9838</v>
      </c>
      <c r="O3973" s="419" t="s">
        <v>21009</v>
      </c>
      <c r="P3973" s="419" t="s">
        <v>9696</v>
      </c>
      <c r="Q3973" s="425">
        <v>1</v>
      </c>
      <c r="R3973" s="419" t="s">
        <v>25792</v>
      </c>
      <c r="S3973" s="424"/>
      <c r="T3973" s="424"/>
      <c r="U3973" s="424"/>
    </row>
    <row r="3974" spans="1:21" ht="14.6" x14ac:dyDescent="0.4">
      <c r="A3974" s="419" t="s">
        <v>18047</v>
      </c>
      <c r="B3974" s="419" t="s">
        <v>9839</v>
      </c>
      <c r="C3974" s="419" t="s">
        <v>9695</v>
      </c>
      <c r="D3974" s="419" t="s">
        <v>20148</v>
      </c>
      <c r="E3974" s="419"/>
      <c r="F3974" s="419" t="s">
        <v>39756</v>
      </c>
      <c r="G3974" s="419" t="s">
        <v>19639</v>
      </c>
      <c r="H3974" s="419"/>
      <c r="I3974" s="419" t="s">
        <v>17967</v>
      </c>
      <c r="J3974" s="419" t="s">
        <v>9696</v>
      </c>
      <c r="K3974" s="419" t="s">
        <v>9840</v>
      </c>
      <c r="L3974" s="419" t="s">
        <v>35323</v>
      </c>
      <c r="M3974" s="419" t="s">
        <v>9730</v>
      </c>
      <c r="N3974" s="419" t="s">
        <v>9841</v>
      </c>
      <c r="O3974" s="419" t="s">
        <v>21009</v>
      </c>
      <c r="P3974" s="419" t="s">
        <v>9696</v>
      </c>
      <c r="Q3974" s="425">
        <v>1</v>
      </c>
      <c r="R3974" s="419" t="s">
        <v>25793</v>
      </c>
      <c r="S3974" s="424"/>
      <c r="T3974" s="424"/>
      <c r="U3974" s="424"/>
    </row>
    <row r="3975" spans="1:21" ht="14.6" x14ac:dyDescent="0.4">
      <c r="A3975" s="419" t="s">
        <v>18047</v>
      </c>
      <c r="B3975" s="419" t="s">
        <v>9842</v>
      </c>
      <c r="C3975" s="419" t="s">
        <v>9695</v>
      </c>
      <c r="D3975" s="419" t="s">
        <v>20148</v>
      </c>
      <c r="E3975" s="419"/>
      <c r="F3975" s="419" t="s">
        <v>39757</v>
      </c>
      <c r="G3975" s="419" t="s">
        <v>19639</v>
      </c>
      <c r="H3975" s="419"/>
      <c r="I3975" s="419" t="s">
        <v>18136</v>
      </c>
      <c r="J3975" s="419" t="s">
        <v>9696</v>
      </c>
      <c r="K3975" s="419" t="s">
        <v>9843</v>
      </c>
      <c r="L3975" s="419" t="s">
        <v>35323</v>
      </c>
      <c r="M3975" s="419" t="s">
        <v>9730</v>
      </c>
      <c r="N3975" s="419" t="s">
        <v>9844</v>
      </c>
      <c r="O3975" s="419" t="s">
        <v>21009</v>
      </c>
      <c r="P3975" s="419" t="s">
        <v>9696</v>
      </c>
      <c r="Q3975" s="425">
        <v>1</v>
      </c>
      <c r="R3975" s="419" t="s">
        <v>25794</v>
      </c>
      <c r="S3975" s="424"/>
      <c r="T3975" s="424"/>
      <c r="U3975" s="424"/>
    </row>
    <row r="3976" spans="1:21" ht="14.6" x14ac:dyDescent="0.4">
      <c r="A3976" s="419" t="s">
        <v>18047</v>
      </c>
      <c r="B3976" s="419" t="s">
        <v>15746</v>
      </c>
      <c r="C3976" s="419" t="s">
        <v>9695</v>
      </c>
      <c r="D3976" s="419" t="s">
        <v>20148</v>
      </c>
      <c r="E3976" s="419"/>
      <c r="F3976" s="419" t="s">
        <v>39758</v>
      </c>
      <c r="G3976" s="419" t="s">
        <v>19639</v>
      </c>
      <c r="H3976" s="419"/>
      <c r="I3976" s="419" t="s">
        <v>19511</v>
      </c>
      <c r="J3976" s="419" t="s">
        <v>9696</v>
      </c>
      <c r="K3976" s="419" t="s">
        <v>9845</v>
      </c>
      <c r="L3976" s="419" t="s">
        <v>35323</v>
      </c>
      <c r="M3976" s="419" t="s">
        <v>9730</v>
      </c>
      <c r="N3976" s="419" t="s">
        <v>9846</v>
      </c>
      <c r="O3976" s="419" t="s">
        <v>21009</v>
      </c>
      <c r="P3976" s="419" t="s">
        <v>9696</v>
      </c>
      <c r="Q3976" s="425">
        <v>1</v>
      </c>
      <c r="R3976" s="419" t="s">
        <v>25795</v>
      </c>
      <c r="S3976" s="424"/>
      <c r="T3976" s="424"/>
      <c r="U3976" s="424"/>
    </row>
    <row r="3977" spans="1:21" ht="14.6" x14ac:dyDescent="0.4">
      <c r="A3977" s="419" t="s">
        <v>18047</v>
      </c>
      <c r="B3977" s="419" t="s">
        <v>9847</v>
      </c>
      <c r="C3977" s="419" t="s">
        <v>9695</v>
      </c>
      <c r="D3977" s="419" t="s">
        <v>20148</v>
      </c>
      <c r="E3977" s="419"/>
      <c r="F3977" s="419" t="s">
        <v>39759</v>
      </c>
      <c r="G3977" s="419" t="s">
        <v>19639</v>
      </c>
      <c r="H3977" s="419"/>
      <c r="I3977" s="419" t="s">
        <v>20139</v>
      </c>
      <c r="J3977" s="419" t="s">
        <v>9696</v>
      </c>
      <c r="K3977" s="419" t="s">
        <v>9848</v>
      </c>
      <c r="L3977" s="419" t="s">
        <v>35323</v>
      </c>
      <c r="M3977" s="419" t="s">
        <v>9730</v>
      </c>
      <c r="N3977" s="419" t="s">
        <v>9849</v>
      </c>
      <c r="O3977" s="419" t="s">
        <v>21009</v>
      </c>
      <c r="P3977" s="419" t="s">
        <v>9696</v>
      </c>
      <c r="Q3977" s="425">
        <v>1</v>
      </c>
      <c r="R3977" s="419" t="s">
        <v>25796</v>
      </c>
      <c r="S3977" s="424"/>
      <c r="T3977" s="424"/>
      <c r="U3977" s="424"/>
    </row>
    <row r="3978" spans="1:21" ht="14.6" x14ac:dyDescent="0.4">
      <c r="A3978" s="419" t="s">
        <v>18047</v>
      </c>
      <c r="B3978" s="419" t="s">
        <v>9850</v>
      </c>
      <c r="C3978" s="419" t="s">
        <v>9695</v>
      </c>
      <c r="D3978" s="419" t="s">
        <v>20148</v>
      </c>
      <c r="E3978" s="419"/>
      <c r="F3978" s="419" t="s">
        <v>39760</v>
      </c>
      <c r="G3978" s="419" t="s">
        <v>19639</v>
      </c>
      <c r="H3978" s="419"/>
      <c r="I3978" s="419" t="s">
        <v>19520</v>
      </c>
      <c r="J3978" s="419" t="s">
        <v>9696</v>
      </c>
      <c r="K3978" s="419" t="s">
        <v>9851</v>
      </c>
      <c r="L3978" s="419" t="s">
        <v>35323</v>
      </c>
      <c r="M3978" s="419" t="s">
        <v>9730</v>
      </c>
      <c r="N3978" s="419" t="s">
        <v>9852</v>
      </c>
      <c r="O3978" s="419" t="s">
        <v>21009</v>
      </c>
      <c r="P3978" s="419" t="s">
        <v>9696</v>
      </c>
      <c r="Q3978" s="425">
        <v>1</v>
      </c>
      <c r="R3978" s="419" t="s">
        <v>25797</v>
      </c>
      <c r="S3978" s="424"/>
      <c r="T3978" s="424"/>
      <c r="U3978" s="424"/>
    </row>
    <row r="3979" spans="1:21" ht="14.6" x14ac:dyDescent="0.4">
      <c r="A3979" s="419" t="s">
        <v>18047</v>
      </c>
      <c r="B3979" s="419" t="s">
        <v>9853</v>
      </c>
      <c r="C3979" s="419" t="s">
        <v>9695</v>
      </c>
      <c r="D3979" s="419" t="s">
        <v>20148</v>
      </c>
      <c r="E3979" s="419"/>
      <c r="F3979" s="419" t="s">
        <v>39761</v>
      </c>
      <c r="G3979" s="419" t="s">
        <v>19639</v>
      </c>
      <c r="H3979" s="419"/>
      <c r="I3979" s="419" t="s">
        <v>19325</v>
      </c>
      <c r="J3979" s="419" t="s">
        <v>9696</v>
      </c>
      <c r="K3979" s="419" t="s">
        <v>9854</v>
      </c>
      <c r="L3979" s="419" t="s">
        <v>35323</v>
      </c>
      <c r="M3979" s="419" t="s">
        <v>9730</v>
      </c>
      <c r="N3979" s="419" t="s">
        <v>9855</v>
      </c>
      <c r="O3979" s="419" t="s">
        <v>21009</v>
      </c>
      <c r="P3979" s="419" t="s">
        <v>9696</v>
      </c>
      <c r="Q3979" s="425">
        <v>1</v>
      </c>
      <c r="R3979" s="419" t="s">
        <v>25798</v>
      </c>
      <c r="S3979" s="424"/>
      <c r="T3979" s="424"/>
      <c r="U3979" s="424"/>
    </row>
    <row r="3980" spans="1:21" ht="14.6" x14ac:dyDescent="0.4">
      <c r="A3980" s="419" t="s">
        <v>18047</v>
      </c>
      <c r="B3980" s="419" t="s">
        <v>9856</v>
      </c>
      <c r="C3980" s="419" t="s">
        <v>9695</v>
      </c>
      <c r="D3980" s="419" t="s">
        <v>20148</v>
      </c>
      <c r="E3980" s="419"/>
      <c r="F3980" s="419" t="s">
        <v>39762</v>
      </c>
      <c r="G3980" s="419" t="s">
        <v>19639</v>
      </c>
      <c r="H3980" s="419"/>
      <c r="I3980" s="419" t="s">
        <v>18072</v>
      </c>
      <c r="J3980" s="419" t="s">
        <v>9696</v>
      </c>
      <c r="K3980" s="419" t="s">
        <v>9857</v>
      </c>
      <c r="L3980" s="419" t="s">
        <v>35323</v>
      </c>
      <c r="M3980" s="419" t="s">
        <v>9730</v>
      </c>
      <c r="N3980" s="419" t="s">
        <v>9858</v>
      </c>
      <c r="O3980" s="419" t="s">
        <v>21009</v>
      </c>
      <c r="P3980" s="419" t="s">
        <v>9696</v>
      </c>
      <c r="Q3980" s="425">
        <v>1</v>
      </c>
      <c r="R3980" s="419" t="s">
        <v>25799</v>
      </c>
      <c r="S3980" s="424"/>
      <c r="T3980" s="424"/>
      <c r="U3980" s="424"/>
    </row>
    <row r="3981" spans="1:21" ht="14.6" x14ac:dyDescent="0.4">
      <c r="A3981" s="419" t="s">
        <v>18047</v>
      </c>
      <c r="B3981" s="419" t="s">
        <v>9859</v>
      </c>
      <c r="C3981" s="419" t="s">
        <v>9695</v>
      </c>
      <c r="D3981" s="419" t="s">
        <v>20148</v>
      </c>
      <c r="E3981" s="419"/>
      <c r="F3981" s="419" t="s">
        <v>39763</v>
      </c>
      <c r="G3981" s="419" t="s">
        <v>19639</v>
      </c>
      <c r="H3981" s="419"/>
      <c r="I3981" s="419" t="s">
        <v>18089</v>
      </c>
      <c r="J3981" s="419" t="s">
        <v>9696</v>
      </c>
      <c r="K3981" s="419" t="s">
        <v>9860</v>
      </c>
      <c r="L3981" s="419" t="s">
        <v>35323</v>
      </c>
      <c r="M3981" s="419" t="s">
        <v>9730</v>
      </c>
      <c r="N3981" s="419" t="s">
        <v>9861</v>
      </c>
      <c r="O3981" s="419" t="s">
        <v>21009</v>
      </c>
      <c r="P3981" s="419" t="s">
        <v>9696</v>
      </c>
      <c r="Q3981" s="425">
        <v>1</v>
      </c>
      <c r="R3981" s="419" t="s">
        <v>25800</v>
      </c>
      <c r="S3981" s="424"/>
      <c r="T3981" s="424"/>
      <c r="U3981" s="424"/>
    </row>
    <row r="3982" spans="1:21" ht="14.6" x14ac:dyDescent="0.4">
      <c r="A3982" s="419" t="s">
        <v>18047</v>
      </c>
      <c r="B3982" s="419" t="s">
        <v>9862</v>
      </c>
      <c r="C3982" s="419" t="s">
        <v>9695</v>
      </c>
      <c r="D3982" s="419" t="s">
        <v>20148</v>
      </c>
      <c r="E3982" s="419"/>
      <c r="F3982" s="419" t="s">
        <v>39764</v>
      </c>
      <c r="G3982" s="419" t="s">
        <v>19639</v>
      </c>
      <c r="H3982" s="419"/>
      <c r="I3982" s="419" t="s">
        <v>19426</v>
      </c>
      <c r="J3982" s="419" t="s">
        <v>9696</v>
      </c>
      <c r="K3982" s="419" t="s">
        <v>9863</v>
      </c>
      <c r="L3982" s="419" t="s">
        <v>35323</v>
      </c>
      <c r="M3982" s="419" t="s">
        <v>9730</v>
      </c>
      <c r="N3982" s="419" t="s">
        <v>9864</v>
      </c>
      <c r="O3982" s="419" t="s">
        <v>21009</v>
      </c>
      <c r="P3982" s="419" t="s">
        <v>9696</v>
      </c>
      <c r="Q3982" s="425">
        <v>1</v>
      </c>
      <c r="R3982" s="419" t="s">
        <v>25801</v>
      </c>
      <c r="S3982" s="424"/>
      <c r="T3982" s="424"/>
      <c r="U3982" s="424"/>
    </row>
    <row r="3983" spans="1:21" ht="14.6" x14ac:dyDescent="0.4">
      <c r="A3983" s="419" t="s">
        <v>18047</v>
      </c>
      <c r="B3983" s="419" t="s">
        <v>9865</v>
      </c>
      <c r="C3983" s="419" t="s">
        <v>9695</v>
      </c>
      <c r="D3983" s="419" t="s">
        <v>20148</v>
      </c>
      <c r="E3983" s="419"/>
      <c r="F3983" s="419" t="s">
        <v>39765</v>
      </c>
      <c r="G3983" s="419" t="s">
        <v>19639</v>
      </c>
      <c r="H3983" s="419"/>
      <c r="I3983" s="419" t="s">
        <v>19429</v>
      </c>
      <c r="J3983" s="419" t="s">
        <v>9696</v>
      </c>
      <c r="K3983" s="419" t="s">
        <v>9866</v>
      </c>
      <c r="L3983" s="419" t="s">
        <v>35323</v>
      </c>
      <c r="M3983" s="419" t="s">
        <v>9730</v>
      </c>
      <c r="N3983" s="419" t="s">
        <v>9867</v>
      </c>
      <c r="O3983" s="419" t="s">
        <v>21009</v>
      </c>
      <c r="P3983" s="419" t="s">
        <v>9696</v>
      </c>
      <c r="Q3983" s="425">
        <v>1</v>
      </c>
      <c r="R3983" s="419" t="s">
        <v>25802</v>
      </c>
      <c r="S3983" s="424"/>
      <c r="T3983" s="424"/>
      <c r="U3983" s="424"/>
    </row>
    <row r="3984" spans="1:21" ht="14.6" x14ac:dyDescent="0.4">
      <c r="A3984" s="419" t="s">
        <v>18047</v>
      </c>
      <c r="B3984" s="419" t="s">
        <v>9868</v>
      </c>
      <c r="C3984" s="419" t="s">
        <v>9695</v>
      </c>
      <c r="D3984" s="419" t="s">
        <v>20148</v>
      </c>
      <c r="E3984" s="419"/>
      <c r="F3984" s="419" t="s">
        <v>39766</v>
      </c>
      <c r="G3984" s="419" t="s">
        <v>19639</v>
      </c>
      <c r="H3984" s="419"/>
      <c r="I3984" s="419" t="s">
        <v>20180</v>
      </c>
      <c r="J3984" s="419" t="s">
        <v>9696</v>
      </c>
      <c r="K3984" s="419" t="s">
        <v>9869</v>
      </c>
      <c r="L3984" s="419" t="s">
        <v>35323</v>
      </c>
      <c r="M3984" s="419" t="s">
        <v>9730</v>
      </c>
      <c r="N3984" s="419" t="s">
        <v>9870</v>
      </c>
      <c r="O3984" s="419" t="s">
        <v>21009</v>
      </c>
      <c r="P3984" s="419" t="s">
        <v>9696</v>
      </c>
      <c r="Q3984" s="425">
        <v>1</v>
      </c>
      <c r="R3984" s="419" t="s">
        <v>25803</v>
      </c>
      <c r="S3984" s="424"/>
      <c r="T3984" s="424"/>
      <c r="U3984" s="424"/>
    </row>
    <row r="3985" spans="1:21" ht="14.6" x14ac:dyDescent="0.4">
      <c r="A3985" s="419" t="s">
        <v>18047</v>
      </c>
      <c r="B3985" s="419" t="s">
        <v>9871</v>
      </c>
      <c r="C3985" s="419" t="s">
        <v>9695</v>
      </c>
      <c r="D3985" s="419" t="s">
        <v>20148</v>
      </c>
      <c r="E3985" s="419"/>
      <c r="F3985" s="419" t="s">
        <v>39767</v>
      </c>
      <c r="G3985" s="419" t="s">
        <v>19639</v>
      </c>
      <c r="H3985" s="419"/>
      <c r="I3985" s="419" t="s">
        <v>18002</v>
      </c>
      <c r="J3985" s="419" t="s">
        <v>9696</v>
      </c>
      <c r="K3985" s="419" t="s">
        <v>9872</v>
      </c>
      <c r="L3985" s="419" t="s">
        <v>35323</v>
      </c>
      <c r="M3985" s="419" t="s">
        <v>9730</v>
      </c>
      <c r="N3985" s="419" t="s">
        <v>9873</v>
      </c>
      <c r="O3985" s="419" t="s">
        <v>21009</v>
      </c>
      <c r="P3985" s="419" t="s">
        <v>9696</v>
      </c>
      <c r="Q3985" s="425">
        <v>1</v>
      </c>
      <c r="R3985" s="419" t="s">
        <v>25804</v>
      </c>
      <c r="S3985" s="424"/>
      <c r="T3985" s="424"/>
      <c r="U3985" s="424"/>
    </row>
    <row r="3986" spans="1:21" ht="14.6" x14ac:dyDescent="0.4">
      <c r="A3986" s="419" t="s">
        <v>18047</v>
      </c>
      <c r="B3986" s="419" t="s">
        <v>39768</v>
      </c>
      <c r="C3986" s="419" t="s">
        <v>9695</v>
      </c>
      <c r="D3986" s="419" t="s">
        <v>20148</v>
      </c>
      <c r="E3986" s="419"/>
      <c r="F3986" s="419" t="s">
        <v>39769</v>
      </c>
      <c r="G3986" s="419" t="s">
        <v>19639</v>
      </c>
      <c r="H3986" s="419"/>
      <c r="I3986" s="419" t="s">
        <v>20161</v>
      </c>
      <c r="J3986" s="419" t="s">
        <v>9696</v>
      </c>
      <c r="K3986" s="419" t="s">
        <v>9874</v>
      </c>
      <c r="L3986" s="419" t="s">
        <v>35323</v>
      </c>
      <c r="M3986" s="419" t="s">
        <v>9730</v>
      </c>
      <c r="N3986" s="419" t="s">
        <v>9875</v>
      </c>
      <c r="O3986" s="419" t="s">
        <v>21009</v>
      </c>
      <c r="P3986" s="419" t="s">
        <v>9696</v>
      </c>
      <c r="Q3986" s="425">
        <v>1</v>
      </c>
      <c r="R3986" s="419" t="s">
        <v>25805</v>
      </c>
      <c r="S3986" s="424"/>
      <c r="T3986" s="424"/>
      <c r="U3986" s="424"/>
    </row>
    <row r="3987" spans="1:21" ht="14.6" x14ac:dyDescent="0.4">
      <c r="A3987" s="419" t="s">
        <v>18047</v>
      </c>
      <c r="B3987" s="419" t="s">
        <v>39770</v>
      </c>
      <c r="C3987" s="419" t="s">
        <v>9695</v>
      </c>
      <c r="D3987" s="419" t="s">
        <v>20148</v>
      </c>
      <c r="E3987" s="419"/>
      <c r="F3987" s="419" t="s">
        <v>39771</v>
      </c>
      <c r="G3987" s="419" t="s">
        <v>19639</v>
      </c>
      <c r="H3987" s="419"/>
      <c r="I3987" s="419" t="s">
        <v>20139</v>
      </c>
      <c r="J3987" s="419" t="s">
        <v>9696</v>
      </c>
      <c r="K3987" s="419" t="s">
        <v>9876</v>
      </c>
      <c r="L3987" s="419" t="s">
        <v>35323</v>
      </c>
      <c r="M3987" s="419" t="s">
        <v>9730</v>
      </c>
      <c r="N3987" s="419" t="s">
        <v>9877</v>
      </c>
      <c r="O3987" s="419" t="s">
        <v>21009</v>
      </c>
      <c r="P3987" s="419" t="s">
        <v>9696</v>
      </c>
      <c r="Q3987" s="425">
        <v>1</v>
      </c>
      <c r="R3987" s="419" t="s">
        <v>25806</v>
      </c>
      <c r="S3987" s="424"/>
      <c r="T3987" s="424"/>
      <c r="U3987" s="424"/>
    </row>
    <row r="3988" spans="1:21" ht="14.6" x14ac:dyDescent="0.4">
      <c r="A3988" s="419" t="s">
        <v>18047</v>
      </c>
      <c r="B3988" s="419" t="s">
        <v>39772</v>
      </c>
      <c r="C3988" s="419" t="s">
        <v>9695</v>
      </c>
      <c r="D3988" s="419" t="s">
        <v>20148</v>
      </c>
      <c r="E3988" s="419"/>
      <c r="F3988" s="419" t="s">
        <v>39773</v>
      </c>
      <c r="G3988" s="419" t="s">
        <v>19639</v>
      </c>
      <c r="H3988" s="419"/>
      <c r="I3988" s="419" t="s">
        <v>19335</v>
      </c>
      <c r="J3988" s="419" t="s">
        <v>9696</v>
      </c>
      <c r="K3988" s="419" t="s">
        <v>9878</v>
      </c>
      <c r="L3988" s="419" t="s">
        <v>35323</v>
      </c>
      <c r="M3988" s="419" t="s">
        <v>9730</v>
      </c>
      <c r="N3988" s="419" t="s">
        <v>9879</v>
      </c>
      <c r="O3988" s="419" t="s">
        <v>21009</v>
      </c>
      <c r="P3988" s="419" t="s">
        <v>9696</v>
      </c>
      <c r="Q3988" s="425">
        <v>1</v>
      </c>
      <c r="R3988" s="419" t="s">
        <v>25807</v>
      </c>
      <c r="S3988" s="424"/>
      <c r="T3988" s="424"/>
      <c r="U3988" s="424"/>
    </row>
    <row r="3989" spans="1:21" ht="14.6" x14ac:dyDescent="0.4">
      <c r="A3989" s="419" t="s">
        <v>18047</v>
      </c>
      <c r="B3989" s="419" t="s">
        <v>17652</v>
      </c>
      <c r="C3989" s="419" t="s">
        <v>9695</v>
      </c>
      <c r="D3989" s="419" t="s">
        <v>20148</v>
      </c>
      <c r="E3989" s="419"/>
      <c r="F3989" s="419" t="s">
        <v>39774</v>
      </c>
      <c r="G3989" s="419" t="s">
        <v>19639</v>
      </c>
      <c r="H3989" s="419"/>
      <c r="I3989" s="419" t="s">
        <v>20214</v>
      </c>
      <c r="J3989" s="419" t="s">
        <v>9696</v>
      </c>
      <c r="K3989" s="419" t="s">
        <v>9880</v>
      </c>
      <c r="L3989" s="419" t="s">
        <v>35323</v>
      </c>
      <c r="M3989" s="419" t="s">
        <v>9730</v>
      </c>
      <c r="N3989" s="419" t="s">
        <v>9881</v>
      </c>
      <c r="O3989" s="419" t="s">
        <v>21009</v>
      </c>
      <c r="P3989" s="419" t="s">
        <v>9696</v>
      </c>
      <c r="Q3989" s="425">
        <v>1</v>
      </c>
      <c r="R3989" s="419" t="s">
        <v>25808</v>
      </c>
      <c r="S3989" s="424"/>
      <c r="T3989" s="424"/>
      <c r="U3989" s="424"/>
    </row>
    <row r="3990" spans="1:21" ht="14.6" x14ac:dyDescent="0.4">
      <c r="A3990" s="419" t="s">
        <v>18047</v>
      </c>
      <c r="B3990" s="419" t="s">
        <v>9882</v>
      </c>
      <c r="C3990" s="419" t="s">
        <v>9695</v>
      </c>
      <c r="D3990" s="419" t="s">
        <v>20148</v>
      </c>
      <c r="E3990" s="419"/>
      <c r="F3990" s="419" t="s">
        <v>39775</v>
      </c>
      <c r="G3990" s="419" t="s">
        <v>19639</v>
      </c>
      <c r="H3990" s="419"/>
      <c r="I3990" s="419" t="s">
        <v>17933</v>
      </c>
      <c r="J3990" s="419" t="s">
        <v>9696</v>
      </c>
      <c r="K3990" s="419" t="s">
        <v>9883</v>
      </c>
      <c r="L3990" s="419" t="s">
        <v>35323</v>
      </c>
      <c r="M3990" s="419" t="s">
        <v>9730</v>
      </c>
      <c r="N3990" s="419" t="s">
        <v>9884</v>
      </c>
      <c r="O3990" s="419" t="s">
        <v>21009</v>
      </c>
      <c r="P3990" s="419" t="s">
        <v>9696</v>
      </c>
      <c r="Q3990" s="425">
        <v>1</v>
      </c>
      <c r="R3990" s="419" t="s">
        <v>25809</v>
      </c>
      <c r="S3990" s="424"/>
      <c r="T3990" s="424"/>
      <c r="U3990" s="424"/>
    </row>
    <row r="3991" spans="1:21" ht="14.6" x14ac:dyDescent="0.4">
      <c r="A3991" s="419" t="s">
        <v>18047</v>
      </c>
      <c r="B3991" s="419" t="s">
        <v>9885</v>
      </c>
      <c r="C3991" s="419" t="s">
        <v>9695</v>
      </c>
      <c r="D3991" s="419" t="s">
        <v>20148</v>
      </c>
      <c r="E3991" s="419"/>
      <c r="F3991" s="419" t="s">
        <v>39776</v>
      </c>
      <c r="G3991" s="419" t="s">
        <v>19639</v>
      </c>
      <c r="H3991" s="419"/>
      <c r="I3991" s="419" t="s">
        <v>19379</v>
      </c>
      <c r="J3991" s="419" t="s">
        <v>9696</v>
      </c>
      <c r="K3991" s="419" t="s">
        <v>9886</v>
      </c>
      <c r="L3991" s="419" t="s">
        <v>35323</v>
      </c>
      <c r="M3991" s="419" t="s">
        <v>9730</v>
      </c>
      <c r="N3991" s="419" t="s">
        <v>9887</v>
      </c>
      <c r="O3991" s="419" t="s">
        <v>21009</v>
      </c>
      <c r="P3991" s="419" t="s">
        <v>9696</v>
      </c>
      <c r="Q3991" s="425">
        <v>1</v>
      </c>
      <c r="R3991" s="419" t="s">
        <v>25810</v>
      </c>
      <c r="S3991" s="424"/>
      <c r="T3991" s="424"/>
      <c r="U3991" s="424"/>
    </row>
    <row r="3992" spans="1:21" ht="14.6" x14ac:dyDescent="0.4">
      <c r="A3992" s="419" t="s">
        <v>18047</v>
      </c>
      <c r="B3992" s="419" t="s">
        <v>9888</v>
      </c>
      <c r="C3992" s="419" t="s">
        <v>9695</v>
      </c>
      <c r="D3992" s="419" t="s">
        <v>20148</v>
      </c>
      <c r="E3992" s="419"/>
      <c r="F3992" s="419" t="s">
        <v>39777</v>
      </c>
      <c r="G3992" s="419" t="s">
        <v>19639</v>
      </c>
      <c r="H3992" s="419"/>
      <c r="I3992" s="419" t="s">
        <v>19366</v>
      </c>
      <c r="J3992" s="419" t="s">
        <v>9696</v>
      </c>
      <c r="K3992" s="419" t="s">
        <v>9889</v>
      </c>
      <c r="L3992" s="419" t="s">
        <v>35323</v>
      </c>
      <c r="M3992" s="419" t="s">
        <v>9730</v>
      </c>
      <c r="N3992" s="419" t="s">
        <v>9890</v>
      </c>
      <c r="O3992" s="419" t="s">
        <v>21009</v>
      </c>
      <c r="P3992" s="419" t="s">
        <v>9696</v>
      </c>
      <c r="Q3992" s="425">
        <v>1</v>
      </c>
      <c r="R3992" s="419" t="s">
        <v>25811</v>
      </c>
      <c r="S3992" s="424"/>
      <c r="T3992" s="424"/>
      <c r="U3992" s="424"/>
    </row>
    <row r="3993" spans="1:21" ht="14.6" x14ac:dyDescent="0.4">
      <c r="A3993" s="419" t="s">
        <v>18047</v>
      </c>
      <c r="B3993" s="419" t="s">
        <v>9891</v>
      </c>
      <c r="C3993" s="419" t="s">
        <v>9695</v>
      </c>
      <c r="D3993" s="419" t="s">
        <v>20148</v>
      </c>
      <c r="E3993" s="419"/>
      <c r="F3993" s="419" t="s">
        <v>39778</v>
      </c>
      <c r="G3993" s="419" t="s">
        <v>19639</v>
      </c>
      <c r="H3993" s="419"/>
      <c r="I3993" s="419" t="s">
        <v>20245</v>
      </c>
      <c r="J3993" s="419" t="s">
        <v>9696</v>
      </c>
      <c r="K3993" s="419" t="s">
        <v>9892</v>
      </c>
      <c r="L3993" s="419" t="s">
        <v>35323</v>
      </c>
      <c r="M3993" s="419" t="s">
        <v>9730</v>
      </c>
      <c r="N3993" s="419" t="s">
        <v>9893</v>
      </c>
      <c r="O3993" s="419" t="s">
        <v>21009</v>
      </c>
      <c r="P3993" s="419" t="s">
        <v>9696</v>
      </c>
      <c r="Q3993" s="425">
        <v>1</v>
      </c>
      <c r="R3993" s="419" t="s">
        <v>25812</v>
      </c>
      <c r="S3993" s="424"/>
      <c r="T3993" s="424"/>
      <c r="U3993" s="424"/>
    </row>
    <row r="3994" spans="1:21" ht="14.6" x14ac:dyDescent="0.4">
      <c r="A3994" s="419" t="s">
        <v>18047</v>
      </c>
      <c r="B3994" s="419" t="s">
        <v>9894</v>
      </c>
      <c r="C3994" s="419" t="s">
        <v>9695</v>
      </c>
      <c r="D3994" s="419" t="s">
        <v>20148</v>
      </c>
      <c r="E3994" s="419"/>
      <c r="F3994" s="419" t="s">
        <v>39779</v>
      </c>
      <c r="G3994" s="419" t="s">
        <v>19639</v>
      </c>
      <c r="H3994" s="419"/>
      <c r="I3994" s="419" t="s">
        <v>20236</v>
      </c>
      <c r="J3994" s="419" t="s">
        <v>9696</v>
      </c>
      <c r="K3994" s="419" t="s">
        <v>9895</v>
      </c>
      <c r="L3994" s="419" t="s">
        <v>35323</v>
      </c>
      <c r="M3994" s="419" t="s">
        <v>9730</v>
      </c>
      <c r="N3994" s="419" t="s">
        <v>9896</v>
      </c>
      <c r="O3994" s="419" t="s">
        <v>21009</v>
      </c>
      <c r="P3994" s="419" t="s">
        <v>9696</v>
      </c>
      <c r="Q3994" s="425">
        <v>1</v>
      </c>
      <c r="R3994" s="419" t="s">
        <v>25813</v>
      </c>
      <c r="S3994" s="424"/>
      <c r="T3994" s="424"/>
      <c r="U3994" s="424"/>
    </row>
    <row r="3995" spans="1:21" ht="14.6" x14ac:dyDescent="0.4">
      <c r="A3995" s="419" t="s">
        <v>18047</v>
      </c>
      <c r="B3995" s="419" t="s">
        <v>9897</v>
      </c>
      <c r="C3995" s="419" t="s">
        <v>9695</v>
      </c>
      <c r="D3995" s="419" t="s">
        <v>20148</v>
      </c>
      <c r="E3995" s="419"/>
      <c r="F3995" s="419" t="s">
        <v>39780</v>
      </c>
      <c r="G3995" s="419" t="s">
        <v>19639</v>
      </c>
      <c r="H3995" s="419"/>
      <c r="I3995" s="419" t="s">
        <v>20164</v>
      </c>
      <c r="J3995" s="419" t="s">
        <v>9696</v>
      </c>
      <c r="K3995" s="419" t="s">
        <v>9898</v>
      </c>
      <c r="L3995" s="419" t="s">
        <v>35323</v>
      </c>
      <c r="M3995" s="419" t="s">
        <v>9730</v>
      </c>
      <c r="N3995" s="419" t="s">
        <v>9899</v>
      </c>
      <c r="O3995" s="419" t="s">
        <v>21009</v>
      </c>
      <c r="P3995" s="419" t="s">
        <v>9696</v>
      </c>
      <c r="Q3995" s="425">
        <v>1</v>
      </c>
      <c r="R3995" s="419" t="s">
        <v>25814</v>
      </c>
      <c r="S3995" s="424"/>
      <c r="T3995" s="424"/>
      <c r="U3995" s="424"/>
    </row>
    <row r="3996" spans="1:21" ht="14.6" x14ac:dyDescent="0.4">
      <c r="A3996" s="419" t="s">
        <v>18047</v>
      </c>
      <c r="B3996" s="419" t="s">
        <v>9900</v>
      </c>
      <c r="C3996" s="419" t="s">
        <v>9695</v>
      </c>
      <c r="D3996" s="419" t="s">
        <v>20148</v>
      </c>
      <c r="E3996" s="419"/>
      <c r="F3996" s="419" t="s">
        <v>39781</v>
      </c>
      <c r="G3996" s="419" t="s">
        <v>19639</v>
      </c>
      <c r="H3996" s="419"/>
      <c r="I3996" s="419" t="s">
        <v>17926</v>
      </c>
      <c r="J3996" s="419" t="s">
        <v>9696</v>
      </c>
      <c r="K3996" s="419" t="s">
        <v>9901</v>
      </c>
      <c r="L3996" s="419" t="s">
        <v>35323</v>
      </c>
      <c r="M3996" s="419" t="s">
        <v>9730</v>
      </c>
      <c r="N3996" s="419" t="s">
        <v>9902</v>
      </c>
      <c r="O3996" s="419" t="s">
        <v>21009</v>
      </c>
      <c r="P3996" s="419" t="s">
        <v>9696</v>
      </c>
      <c r="Q3996" s="425">
        <v>1</v>
      </c>
      <c r="R3996" s="419" t="s">
        <v>25815</v>
      </c>
      <c r="S3996" s="424"/>
      <c r="T3996" s="424"/>
      <c r="U3996" s="424"/>
    </row>
    <row r="3997" spans="1:21" ht="14.6" x14ac:dyDescent="0.4">
      <c r="A3997" s="419" t="s">
        <v>18047</v>
      </c>
      <c r="B3997" s="419" t="s">
        <v>9903</v>
      </c>
      <c r="C3997" s="419" t="s">
        <v>9695</v>
      </c>
      <c r="D3997" s="419" t="s">
        <v>20148</v>
      </c>
      <c r="E3997" s="419"/>
      <c r="F3997" s="419" t="s">
        <v>39782</v>
      </c>
      <c r="G3997" s="419" t="s">
        <v>19639</v>
      </c>
      <c r="H3997" s="419"/>
      <c r="I3997" s="419" t="s">
        <v>19332</v>
      </c>
      <c r="J3997" s="419" t="s">
        <v>9696</v>
      </c>
      <c r="K3997" s="419" t="s">
        <v>9904</v>
      </c>
      <c r="L3997" s="419" t="s">
        <v>35323</v>
      </c>
      <c r="M3997" s="419" t="s">
        <v>9730</v>
      </c>
      <c r="N3997" s="419" t="s">
        <v>9905</v>
      </c>
      <c r="O3997" s="419" t="s">
        <v>21009</v>
      </c>
      <c r="P3997" s="419" t="s">
        <v>9696</v>
      </c>
      <c r="Q3997" s="425">
        <v>1</v>
      </c>
      <c r="R3997" s="419" t="s">
        <v>25816</v>
      </c>
      <c r="S3997" s="424"/>
      <c r="T3997" s="424"/>
      <c r="U3997" s="424"/>
    </row>
    <row r="3998" spans="1:21" ht="14.6" x14ac:dyDescent="0.4">
      <c r="A3998" s="419" t="s">
        <v>18047</v>
      </c>
      <c r="B3998" s="419" t="s">
        <v>9906</v>
      </c>
      <c r="C3998" s="419" t="s">
        <v>9695</v>
      </c>
      <c r="D3998" s="419" t="s">
        <v>20148</v>
      </c>
      <c r="E3998" s="419"/>
      <c r="F3998" s="419" t="s">
        <v>39783</v>
      </c>
      <c r="G3998" s="419" t="s">
        <v>19639</v>
      </c>
      <c r="H3998" s="419"/>
      <c r="I3998" s="419" t="s">
        <v>19413</v>
      </c>
      <c r="J3998" s="419" t="s">
        <v>9696</v>
      </c>
      <c r="K3998" s="419" t="s">
        <v>9907</v>
      </c>
      <c r="L3998" s="419" t="s">
        <v>35323</v>
      </c>
      <c r="M3998" s="419" t="s">
        <v>9730</v>
      </c>
      <c r="N3998" s="419" t="s">
        <v>9908</v>
      </c>
      <c r="O3998" s="419" t="s">
        <v>21009</v>
      </c>
      <c r="P3998" s="419" t="s">
        <v>9696</v>
      </c>
      <c r="Q3998" s="425">
        <v>1</v>
      </c>
      <c r="R3998" s="419" t="s">
        <v>25817</v>
      </c>
      <c r="S3998" s="424"/>
      <c r="T3998" s="424"/>
      <c r="U3998" s="424"/>
    </row>
    <row r="3999" spans="1:21" ht="14.6" x14ac:dyDescent="0.4">
      <c r="A3999" s="419" t="s">
        <v>18047</v>
      </c>
      <c r="B3999" s="419" t="s">
        <v>11278</v>
      </c>
      <c r="C3999" s="419" t="s">
        <v>9695</v>
      </c>
      <c r="D3999" s="419" t="s">
        <v>20148</v>
      </c>
      <c r="E3999" s="419"/>
      <c r="F3999" s="419" t="s">
        <v>39784</v>
      </c>
      <c r="G3999" s="419" t="s">
        <v>19639</v>
      </c>
      <c r="H3999" s="419"/>
      <c r="I3999" s="419" t="s">
        <v>20150</v>
      </c>
      <c r="J3999" s="419" t="s">
        <v>9696</v>
      </c>
      <c r="K3999" s="419" t="s">
        <v>9909</v>
      </c>
      <c r="L3999" s="419" t="s">
        <v>35323</v>
      </c>
      <c r="M3999" s="419" t="s">
        <v>9730</v>
      </c>
      <c r="N3999" s="419" t="s">
        <v>9910</v>
      </c>
      <c r="O3999" s="419" t="s">
        <v>21009</v>
      </c>
      <c r="P3999" s="419" t="s">
        <v>9696</v>
      </c>
      <c r="Q3999" s="425">
        <v>1</v>
      </c>
      <c r="R3999" s="419" t="s">
        <v>25818</v>
      </c>
      <c r="S3999" s="424"/>
      <c r="T3999" s="424"/>
      <c r="U3999" s="424"/>
    </row>
    <row r="4000" spans="1:21" ht="14.6" x14ac:dyDescent="0.4">
      <c r="A4000" s="419" t="s">
        <v>18047</v>
      </c>
      <c r="B4000" s="419" t="s">
        <v>9911</v>
      </c>
      <c r="C4000" s="419" t="s">
        <v>9695</v>
      </c>
      <c r="D4000" s="419" t="s">
        <v>20148</v>
      </c>
      <c r="E4000" s="419"/>
      <c r="F4000" s="419" t="s">
        <v>39785</v>
      </c>
      <c r="G4000" s="419" t="s">
        <v>19639</v>
      </c>
      <c r="H4000" s="419"/>
      <c r="I4000" s="419" t="s">
        <v>20144</v>
      </c>
      <c r="J4000" s="419" t="s">
        <v>9696</v>
      </c>
      <c r="K4000" s="419" t="s">
        <v>9912</v>
      </c>
      <c r="L4000" s="419" t="s">
        <v>35323</v>
      </c>
      <c r="M4000" s="419" t="s">
        <v>9730</v>
      </c>
      <c r="N4000" s="419" t="s">
        <v>9913</v>
      </c>
      <c r="O4000" s="419" t="s">
        <v>21009</v>
      </c>
      <c r="P4000" s="419" t="s">
        <v>9696</v>
      </c>
      <c r="Q4000" s="425">
        <v>1</v>
      </c>
      <c r="R4000" s="419" t="s">
        <v>25819</v>
      </c>
      <c r="S4000" s="424"/>
      <c r="T4000" s="424"/>
      <c r="U4000" s="424"/>
    </row>
    <row r="4001" spans="1:21" ht="14.6" x14ac:dyDescent="0.4">
      <c r="A4001" s="419" t="s">
        <v>18047</v>
      </c>
      <c r="B4001" s="419" t="s">
        <v>9914</v>
      </c>
      <c r="C4001" s="419" t="s">
        <v>9695</v>
      </c>
      <c r="D4001" s="419" t="s">
        <v>20148</v>
      </c>
      <c r="E4001" s="419"/>
      <c r="F4001" s="419" t="s">
        <v>39786</v>
      </c>
      <c r="G4001" s="419" t="s">
        <v>19639</v>
      </c>
      <c r="H4001" s="419"/>
      <c r="I4001" s="419" t="s">
        <v>19356</v>
      </c>
      <c r="J4001" s="419" t="s">
        <v>9696</v>
      </c>
      <c r="K4001" s="419" t="s">
        <v>9915</v>
      </c>
      <c r="L4001" s="419" t="s">
        <v>35323</v>
      </c>
      <c r="M4001" s="419" t="s">
        <v>9730</v>
      </c>
      <c r="N4001" s="419" t="s">
        <v>9916</v>
      </c>
      <c r="O4001" s="419" t="s">
        <v>21009</v>
      </c>
      <c r="P4001" s="419" t="s">
        <v>9696</v>
      </c>
      <c r="Q4001" s="425">
        <v>1</v>
      </c>
      <c r="R4001" s="419" t="s">
        <v>25820</v>
      </c>
      <c r="S4001" s="424"/>
      <c r="T4001" s="424"/>
      <c r="U4001" s="424"/>
    </row>
    <row r="4002" spans="1:21" ht="14.6" x14ac:dyDescent="0.4">
      <c r="A4002" s="419" t="s">
        <v>18047</v>
      </c>
      <c r="B4002" s="419" t="s">
        <v>9917</v>
      </c>
      <c r="C4002" s="419" t="s">
        <v>9695</v>
      </c>
      <c r="D4002" s="419" t="s">
        <v>20148</v>
      </c>
      <c r="E4002" s="419"/>
      <c r="F4002" s="419" t="s">
        <v>39787</v>
      </c>
      <c r="G4002" s="419" t="s">
        <v>19639</v>
      </c>
      <c r="H4002" s="419"/>
      <c r="I4002" s="419" t="s">
        <v>18112</v>
      </c>
      <c r="J4002" s="419" t="s">
        <v>9696</v>
      </c>
      <c r="K4002" s="419" t="s">
        <v>9918</v>
      </c>
      <c r="L4002" s="419" t="s">
        <v>35323</v>
      </c>
      <c r="M4002" s="419" t="s">
        <v>9730</v>
      </c>
      <c r="N4002" s="419" t="s">
        <v>9919</v>
      </c>
      <c r="O4002" s="419" t="s">
        <v>21009</v>
      </c>
      <c r="P4002" s="419" t="s">
        <v>9696</v>
      </c>
      <c r="Q4002" s="425">
        <v>1</v>
      </c>
      <c r="R4002" s="419" t="s">
        <v>25821</v>
      </c>
      <c r="S4002" s="424"/>
      <c r="T4002" s="424"/>
      <c r="U4002" s="424"/>
    </row>
    <row r="4003" spans="1:21" ht="14.6" x14ac:dyDescent="0.4">
      <c r="A4003" s="419" t="s">
        <v>18047</v>
      </c>
      <c r="B4003" s="419" t="s">
        <v>9920</v>
      </c>
      <c r="C4003" s="419" t="s">
        <v>9695</v>
      </c>
      <c r="D4003" s="419" t="s">
        <v>20148</v>
      </c>
      <c r="E4003" s="419"/>
      <c r="F4003" s="419" t="s">
        <v>39788</v>
      </c>
      <c r="G4003" s="419" t="s">
        <v>19639</v>
      </c>
      <c r="H4003" s="419"/>
      <c r="I4003" s="419" t="s">
        <v>20249</v>
      </c>
      <c r="J4003" s="419" t="s">
        <v>9696</v>
      </c>
      <c r="K4003" s="419" t="s">
        <v>9921</v>
      </c>
      <c r="L4003" s="419" t="s">
        <v>35323</v>
      </c>
      <c r="M4003" s="419" t="s">
        <v>9730</v>
      </c>
      <c r="N4003" s="419" t="s">
        <v>9922</v>
      </c>
      <c r="O4003" s="419" t="s">
        <v>21009</v>
      </c>
      <c r="P4003" s="419" t="s">
        <v>9696</v>
      </c>
      <c r="Q4003" s="425">
        <v>1</v>
      </c>
      <c r="R4003" s="419" t="s">
        <v>25737</v>
      </c>
      <c r="S4003" s="424"/>
      <c r="T4003" s="424"/>
      <c r="U4003" s="424"/>
    </row>
    <row r="4004" spans="1:21" ht="14.6" x14ac:dyDescent="0.4">
      <c r="A4004" s="419" t="s">
        <v>18047</v>
      </c>
      <c r="B4004" s="419" t="s">
        <v>9923</v>
      </c>
      <c r="C4004" s="419" t="s">
        <v>9695</v>
      </c>
      <c r="D4004" s="419" t="s">
        <v>20148</v>
      </c>
      <c r="E4004" s="419"/>
      <c r="F4004" s="419" t="s">
        <v>39789</v>
      </c>
      <c r="G4004" s="419" t="s">
        <v>19639</v>
      </c>
      <c r="H4004" s="419"/>
      <c r="I4004" s="419" t="s">
        <v>19436</v>
      </c>
      <c r="J4004" s="419" t="s">
        <v>9696</v>
      </c>
      <c r="K4004" s="419" t="s">
        <v>9924</v>
      </c>
      <c r="L4004" s="419" t="s">
        <v>35323</v>
      </c>
      <c r="M4004" s="419" t="s">
        <v>9730</v>
      </c>
      <c r="N4004" s="419" t="s">
        <v>9925</v>
      </c>
      <c r="O4004" s="419" t="s">
        <v>21009</v>
      </c>
      <c r="P4004" s="419" t="s">
        <v>9696</v>
      </c>
      <c r="Q4004" s="425">
        <v>1</v>
      </c>
      <c r="R4004" s="419" t="s">
        <v>25822</v>
      </c>
      <c r="S4004" s="424"/>
      <c r="T4004" s="424"/>
      <c r="U4004" s="424"/>
    </row>
    <row r="4005" spans="1:21" ht="14.6" x14ac:dyDescent="0.4">
      <c r="A4005" s="419" t="s">
        <v>18047</v>
      </c>
      <c r="B4005" s="419" t="s">
        <v>9926</v>
      </c>
      <c r="C4005" s="419" t="s">
        <v>9695</v>
      </c>
      <c r="D4005" s="419" t="s">
        <v>20148</v>
      </c>
      <c r="E4005" s="419"/>
      <c r="F4005" s="419" t="s">
        <v>39790</v>
      </c>
      <c r="G4005" s="419" t="s">
        <v>19639</v>
      </c>
      <c r="H4005" s="419"/>
      <c r="I4005" s="419" t="s">
        <v>18001</v>
      </c>
      <c r="J4005" s="419" t="s">
        <v>9696</v>
      </c>
      <c r="K4005" s="419" t="s">
        <v>9927</v>
      </c>
      <c r="L4005" s="419" t="s">
        <v>35323</v>
      </c>
      <c r="M4005" s="419" t="s">
        <v>9730</v>
      </c>
      <c r="N4005" s="419" t="s">
        <v>9928</v>
      </c>
      <c r="O4005" s="419" t="s">
        <v>21009</v>
      </c>
      <c r="P4005" s="419" t="s">
        <v>9696</v>
      </c>
      <c r="Q4005" s="425">
        <v>1</v>
      </c>
      <c r="R4005" s="419" t="s">
        <v>25823</v>
      </c>
      <c r="S4005" s="424"/>
      <c r="T4005" s="424"/>
      <c r="U4005" s="424"/>
    </row>
    <row r="4006" spans="1:21" ht="14.6" x14ac:dyDescent="0.4">
      <c r="A4006" s="419" t="s">
        <v>18047</v>
      </c>
      <c r="B4006" s="419" t="s">
        <v>9929</v>
      </c>
      <c r="C4006" s="419" t="s">
        <v>9695</v>
      </c>
      <c r="D4006" s="419" t="s">
        <v>20148</v>
      </c>
      <c r="E4006" s="419"/>
      <c r="F4006" s="419" t="s">
        <v>39791</v>
      </c>
      <c r="G4006" s="419" t="s">
        <v>19639</v>
      </c>
      <c r="H4006" s="419"/>
      <c r="I4006" s="419" t="s">
        <v>20214</v>
      </c>
      <c r="J4006" s="419" t="s">
        <v>9696</v>
      </c>
      <c r="K4006" s="419" t="s">
        <v>9930</v>
      </c>
      <c r="L4006" s="419" t="s">
        <v>35323</v>
      </c>
      <c r="M4006" s="419" t="s">
        <v>9730</v>
      </c>
      <c r="N4006" s="419" t="s">
        <v>9931</v>
      </c>
      <c r="O4006" s="419" t="s">
        <v>21009</v>
      </c>
      <c r="P4006" s="419" t="s">
        <v>9696</v>
      </c>
      <c r="Q4006" s="425">
        <v>1</v>
      </c>
      <c r="R4006" s="419" t="s">
        <v>31562</v>
      </c>
      <c r="S4006" s="424"/>
      <c r="T4006" s="424"/>
      <c r="U4006" s="424"/>
    </row>
    <row r="4007" spans="1:21" ht="14.6" x14ac:dyDescent="0.4">
      <c r="A4007" s="419" t="s">
        <v>18047</v>
      </c>
      <c r="B4007" s="419" t="s">
        <v>9932</v>
      </c>
      <c r="C4007" s="419" t="s">
        <v>9695</v>
      </c>
      <c r="D4007" s="419" t="s">
        <v>20148</v>
      </c>
      <c r="E4007" s="419"/>
      <c r="F4007" s="419" t="s">
        <v>39792</v>
      </c>
      <c r="G4007" s="419" t="s">
        <v>19639</v>
      </c>
      <c r="H4007" s="419"/>
      <c r="I4007" s="419" t="s">
        <v>18022</v>
      </c>
      <c r="J4007" s="419" t="s">
        <v>9696</v>
      </c>
      <c r="K4007" s="419" t="s">
        <v>9933</v>
      </c>
      <c r="L4007" s="419" t="s">
        <v>35323</v>
      </c>
      <c r="M4007" s="419" t="s">
        <v>9730</v>
      </c>
      <c r="N4007" s="419" t="s">
        <v>9934</v>
      </c>
      <c r="O4007" s="419" t="s">
        <v>21009</v>
      </c>
      <c r="P4007" s="419" t="s">
        <v>9696</v>
      </c>
      <c r="Q4007" s="425">
        <v>1</v>
      </c>
      <c r="R4007" s="419" t="s">
        <v>25824</v>
      </c>
      <c r="S4007" s="424"/>
      <c r="T4007" s="424"/>
      <c r="U4007" s="424"/>
    </row>
    <row r="4008" spans="1:21" ht="14.6" x14ac:dyDescent="0.4">
      <c r="A4008" s="419" t="s">
        <v>18047</v>
      </c>
      <c r="B4008" s="419" t="s">
        <v>9935</v>
      </c>
      <c r="C4008" s="419" t="s">
        <v>9695</v>
      </c>
      <c r="D4008" s="419" t="s">
        <v>20148</v>
      </c>
      <c r="E4008" s="419"/>
      <c r="F4008" s="419" t="s">
        <v>39793</v>
      </c>
      <c r="G4008" s="419" t="s">
        <v>19639</v>
      </c>
      <c r="H4008" s="419"/>
      <c r="I4008" s="419" t="s">
        <v>19461</v>
      </c>
      <c r="J4008" s="419" t="s">
        <v>9696</v>
      </c>
      <c r="K4008" s="419" t="s">
        <v>9936</v>
      </c>
      <c r="L4008" s="419" t="s">
        <v>35323</v>
      </c>
      <c r="M4008" s="419" t="s">
        <v>9730</v>
      </c>
      <c r="N4008" s="419" t="s">
        <v>9937</v>
      </c>
      <c r="O4008" s="419" t="s">
        <v>21009</v>
      </c>
      <c r="P4008" s="419" t="s">
        <v>9696</v>
      </c>
      <c r="Q4008" s="425">
        <v>1</v>
      </c>
      <c r="R4008" s="419" t="s">
        <v>25825</v>
      </c>
      <c r="S4008" s="424"/>
      <c r="T4008" s="424"/>
      <c r="U4008" s="424"/>
    </row>
    <row r="4009" spans="1:21" ht="14.6" x14ac:dyDescent="0.4">
      <c r="A4009" s="419" t="s">
        <v>18047</v>
      </c>
      <c r="B4009" s="419" t="s">
        <v>15084</v>
      </c>
      <c r="C4009" s="419" t="s">
        <v>9695</v>
      </c>
      <c r="D4009" s="419" t="s">
        <v>20148</v>
      </c>
      <c r="E4009" s="419"/>
      <c r="F4009" s="419" t="s">
        <v>39794</v>
      </c>
      <c r="G4009" s="419" t="s">
        <v>19639</v>
      </c>
      <c r="H4009" s="419"/>
      <c r="I4009" s="419" t="s">
        <v>20180</v>
      </c>
      <c r="J4009" s="419" t="s">
        <v>9696</v>
      </c>
      <c r="K4009" s="419" t="s">
        <v>9938</v>
      </c>
      <c r="L4009" s="419" t="s">
        <v>35323</v>
      </c>
      <c r="M4009" s="419" t="s">
        <v>9730</v>
      </c>
      <c r="N4009" s="419" t="s">
        <v>9939</v>
      </c>
      <c r="O4009" s="419" t="s">
        <v>21009</v>
      </c>
      <c r="P4009" s="419" t="s">
        <v>9696</v>
      </c>
      <c r="Q4009" s="425">
        <v>1</v>
      </c>
      <c r="R4009" s="419" t="s">
        <v>25826</v>
      </c>
      <c r="S4009" s="424"/>
      <c r="T4009" s="424"/>
      <c r="U4009" s="424"/>
    </row>
    <row r="4010" spans="1:21" ht="14.6" x14ac:dyDescent="0.4">
      <c r="A4010" s="419" t="s">
        <v>18047</v>
      </c>
      <c r="B4010" s="419" t="s">
        <v>9940</v>
      </c>
      <c r="C4010" s="419" t="s">
        <v>9695</v>
      </c>
      <c r="D4010" s="419" t="s">
        <v>20148</v>
      </c>
      <c r="E4010" s="419"/>
      <c r="F4010" s="419" t="s">
        <v>39795</v>
      </c>
      <c r="G4010" s="419" t="s">
        <v>19639</v>
      </c>
      <c r="H4010" s="419"/>
      <c r="I4010" s="419" t="s">
        <v>18022</v>
      </c>
      <c r="J4010" s="419" t="s">
        <v>9696</v>
      </c>
      <c r="K4010" s="419" t="s">
        <v>9941</v>
      </c>
      <c r="L4010" s="419" t="s">
        <v>35323</v>
      </c>
      <c r="M4010" s="419" t="s">
        <v>9730</v>
      </c>
      <c r="N4010" s="419" t="s">
        <v>9942</v>
      </c>
      <c r="O4010" s="419" t="s">
        <v>21009</v>
      </c>
      <c r="P4010" s="419" t="s">
        <v>9696</v>
      </c>
      <c r="Q4010" s="425">
        <v>1</v>
      </c>
      <c r="R4010" s="419" t="s">
        <v>25827</v>
      </c>
      <c r="S4010" s="424"/>
      <c r="T4010" s="424"/>
      <c r="U4010" s="424"/>
    </row>
    <row r="4011" spans="1:21" ht="14.6" x14ac:dyDescent="0.4">
      <c r="A4011" s="419" t="s">
        <v>18047</v>
      </c>
      <c r="B4011" s="419" t="s">
        <v>9943</v>
      </c>
      <c r="C4011" s="419" t="s">
        <v>9695</v>
      </c>
      <c r="D4011" s="419" t="s">
        <v>20148</v>
      </c>
      <c r="E4011" s="419"/>
      <c r="F4011" s="419" t="s">
        <v>39796</v>
      </c>
      <c r="G4011" s="419" t="s">
        <v>19639</v>
      </c>
      <c r="H4011" s="419"/>
      <c r="I4011" s="419" t="s">
        <v>19461</v>
      </c>
      <c r="J4011" s="419" t="s">
        <v>9696</v>
      </c>
      <c r="K4011" s="419" t="s">
        <v>9944</v>
      </c>
      <c r="L4011" s="419" t="s">
        <v>35323</v>
      </c>
      <c r="M4011" s="419" t="s">
        <v>9730</v>
      </c>
      <c r="N4011" s="419" t="s">
        <v>9945</v>
      </c>
      <c r="O4011" s="419" t="s">
        <v>21009</v>
      </c>
      <c r="P4011" s="419" t="s">
        <v>9696</v>
      </c>
      <c r="Q4011" s="425">
        <v>1</v>
      </c>
      <c r="R4011" s="419" t="s">
        <v>25828</v>
      </c>
      <c r="S4011" s="424"/>
      <c r="T4011" s="424"/>
      <c r="U4011" s="424"/>
    </row>
    <row r="4012" spans="1:21" ht="14.6" x14ac:dyDescent="0.4">
      <c r="A4012" s="419" t="s">
        <v>18047</v>
      </c>
      <c r="B4012" s="419" t="s">
        <v>9946</v>
      </c>
      <c r="C4012" s="419" t="s">
        <v>9695</v>
      </c>
      <c r="D4012" s="419" t="s">
        <v>20148</v>
      </c>
      <c r="E4012" s="419"/>
      <c r="F4012" s="419" t="s">
        <v>39797</v>
      </c>
      <c r="G4012" s="419" t="s">
        <v>19639</v>
      </c>
      <c r="H4012" s="419"/>
      <c r="I4012" s="419" t="s">
        <v>20186</v>
      </c>
      <c r="J4012" s="419" t="s">
        <v>9696</v>
      </c>
      <c r="K4012" s="419" t="s">
        <v>9947</v>
      </c>
      <c r="L4012" s="419" t="s">
        <v>35323</v>
      </c>
      <c r="M4012" s="419" t="s">
        <v>9730</v>
      </c>
      <c r="N4012" s="419" t="s">
        <v>9948</v>
      </c>
      <c r="O4012" s="419" t="s">
        <v>21009</v>
      </c>
      <c r="P4012" s="419" t="s">
        <v>9696</v>
      </c>
      <c r="Q4012" s="425">
        <v>1</v>
      </c>
      <c r="R4012" s="419" t="s">
        <v>25829</v>
      </c>
      <c r="S4012" s="424"/>
      <c r="T4012" s="424"/>
      <c r="U4012" s="424"/>
    </row>
    <row r="4013" spans="1:21" ht="14.6" x14ac:dyDescent="0.4">
      <c r="A4013" s="419" t="s">
        <v>18047</v>
      </c>
      <c r="B4013" s="419" t="s">
        <v>9949</v>
      </c>
      <c r="C4013" s="419" t="s">
        <v>9695</v>
      </c>
      <c r="D4013" s="419" t="s">
        <v>20148</v>
      </c>
      <c r="E4013" s="419"/>
      <c r="F4013" s="419" t="s">
        <v>39798</v>
      </c>
      <c r="G4013" s="419" t="s">
        <v>19639</v>
      </c>
      <c r="H4013" s="419"/>
      <c r="I4013" s="419" t="s">
        <v>19429</v>
      </c>
      <c r="J4013" s="419" t="s">
        <v>9696</v>
      </c>
      <c r="K4013" s="419" t="s">
        <v>9950</v>
      </c>
      <c r="L4013" s="419" t="s">
        <v>35323</v>
      </c>
      <c r="M4013" s="419" t="s">
        <v>9730</v>
      </c>
      <c r="N4013" s="419" t="s">
        <v>9951</v>
      </c>
      <c r="O4013" s="419" t="s">
        <v>21009</v>
      </c>
      <c r="P4013" s="419" t="s">
        <v>9696</v>
      </c>
      <c r="Q4013" s="425">
        <v>1</v>
      </c>
      <c r="R4013" s="419" t="s">
        <v>25830</v>
      </c>
      <c r="S4013" s="424"/>
      <c r="T4013" s="424"/>
      <c r="U4013" s="424"/>
    </row>
    <row r="4014" spans="1:21" ht="14.6" x14ac:dyDescent="0.4">
      <c r="A4014" s="419" t="s">
        <v>18047</v>
      </c>
      <c r="B4014" s="419" t="s">
        <v>9952</v>
      </c>
      <c r="C4014" s="419" t="s">
        <v>9695</v>
      </c>
      <c r="D4014" s="419" t="s">
        <v>20148</v>
      </c>
      <c r="E4014" s="419"/>
      <c r="F4014" s="419" t="s">
        <v>39799</v>
      </c>
      <c r="G4014" s="419" t="s">
        <v>19639</v>
      </c>
      <c r="H4014" s="419"/>
      <c r="I4014" s="419" t="s">
        <v>20173</v>
      </c>
      <c r="J4014" s="419" t="s">
        <v>9696</v>
      </c>
      <c r="K4014" s="419" t="s">
        <v>9953</v>
      </c>
      <c r="L4014" s="419" t="s">
        <v>35323</v>
      </c>
      <c r="M4014" s="419" t="s">
        <v>9730</v>
      </c>
      <c r="N4014" s="419" t="s">
        <v>9954</v>
      </c>
      <c r="O4014" s="419" t="s">
        <v>21009</v>
      </c>
      <c r="P4014" s="419" t="s">
        <v>9696</v>
      </c>
      <c r="Q4014" s="425">
        <v>1</v>
      </c>
      <c r="R4014" s="419" t="s">
        <v>25831</v>
      </c>
      <c r="S4014" s="424"/>
      <c r="T4014" s="424"/>
      <c r="U4014" s="424"/>
    </row>
    <row r="4015" spans="1:21" ht="14.6" x14ac:dyDescent="0.4">
      <c r="A4015" s="419" t="s">
        <v>18047</v>
      </c>
      <c r="B4015" s="419" t="s">
        <v>16317</v>
      </c>
      <c r="C4015" s="419" t="s">
        <v>9695</v>
      </c>
      <c r="D4015" s="419" t="s">
        <v>20148</v>
      </c>
      <c r="E4015" s="419"/>
      <c r="F4015" s="419" t="s">
        <v>39800</v>
      </c>
      <c r="G4015" s="419" t="s">
        <v>19639</v>
      </c>
      <c r="H4015" s="419"/>
      <c r="I4015" s="419" t="s">
        <v>19352</v>
      </c>
      <c r="J4015" s="419" t="s">
        <v>9696</v>
      </c>
      <c r="K4015" s="419" t="s">
        <v>9955</v>
      </c>
      <c r="L4015" s="419" t="s">
        <v>35323</v>
      </c>
      <c r="M4015" s="419" t="s">
        <v>9730</v>
      </c>
      <c r="N4015" s="419" t="s">
        <v>9956</v>
      </c>
      <c r="O4015" s="419" t="s">
        <v>21009</v>
      </c>
      <c r="P4015" s="419" t="s">
        <v>9696</v>
      </c>
      <c r="Q4015" s="425">
        <v>1</v>
      </c>
      <c r="R4015" s="419" t="s">
        <v>25832</v>
      </c>
      <c r="S4015" s="424"/>
      <c r="T4015" s="424"/>
      <c r="U4015" s="424"/>
    </row>
    <row r="4016" spans="1:21" ht="14.6" x14ac:dyDescent="0.4">
      <c r="A4016" s="419" t="s">
        <v>18047</v>
      </c>
      <c r="B4016" s="419" t="s">
        <v>18847</v>
      </c>
      <c r="C4016" s="419" t="s">
        <v>9695</v>
      </c>
      <c r="D4016" s="419" t="s">
        <v>20148</v>
      </c>
      <c r="E4016" s="419"/>
      <c r="F4016" s="419" t="s">
        <v>39801</v>
      </c>
      <c r="G4016" s="419" t="s">
        <v>19639</v>
      </c>
      <c r="H4016" s="419"/>
      <c r="I4016" s="419" t="s">
        <v>20257</v>
      </c>
      <c r="J4016" s="419" t="s">
        <v>9696</v>
      </c>
      <c r="K4016" s="419" t="s">
        <v>9957</v>
      </c>
      <c r="L4016" s="419" t="s">
        <v>35323</v>
      </c>
      <c r="M4016" s="419" t="s">
        <v>9730</v>
      </c>
      <c r="N4016" s="419" t="s">
        <v>9958</v>
      </c>
      <c r="O4016" s="419" t="s">
        <v>21009</v>
      </c>
      <c r="P4016" s="419" t="s">
        <v>9696</v>
      </c>
      <c r="Q4016" s="425">
        <v>1</v>
      </c>
      <c r="R4016" s="419" t="s">
        <v>25833</v>
      </c>
      <c r="S4016" s="424"/>
      <c r="T4016" s="424"/>
      <c r="U4016" s="424"/>
    </row>
    <row r="4017" spans="1:21" ht="14.6" x14ac:dyDescent="0.4">
      <c r="A4017" s="419" t="s">
        <v>18047</v>
      </c>
      <c r="B4017" s="419" t="s">
        <v>37847</v>
      </c>
      <c r="C4017" s="419" t="s">
        <v>9695</v>
      </c>
      <c r="D4017" s="419" t="s">
        <v>20148</v>
      </c>
      <c r="E4017" s="419"/>
      <c r="F4017" s="419" t="s">
        <v>39802</v>
      </c>
      <c r="G4017" s="419" t="s">
        <v>19639</v>
      </c>
      <c r="H4017" s="419"/>
      <c r="I4017" s="419" t="s">
        <v>19356</v>
      </c>
      <c r="J4017" s="419" t="s">
        <v>9696</v>
      </c>
      <c r="K4017" s="419" t="s">
        <v>9959</v>
      </c>
      <c r="L4017" s="419" t="s">
        <v>35323</v>
      </c>
      <c r="M4017" s="419" t="s">
        <v>9730</v>
      </c>
      <c r="N4017" s="419" t="s">
        <v>9960</v>
      </c>
      <c r="O4017" s="419" t="s">
        <v>21009</v>
      </c>
      <c r="P4017" s="419" t="s">
        <v>9696</v>
      </c>
      <c r="Q4017" s="425">
        <v>1</v>
      </c>
      <c r="R4017" s="419" t="s">
        <v>25834</v>
      </c>
      <c r="S4017" s="424"/>
      <c r="T4017" s="424"/>
      <c r="U4017" s="424"/>
    </row>
    <row r="4018" spans="1:21" ht="14.6" x14ac:dyDescent="0.4">
      <c r="A4018" s="419" t="s">
        <v>18047</v>
      </c>
      <c r="B4018" s="419" t="s">
        <v>39803</v>
      </c>
      <c r="C4018" s="419" t="s">
        <v>9695</v>
      </c>
      <c r="D4018" s="419" t="s">
        <v>20148</v>
      </c>
      <c r="E4018" s="419"/>
      <c r="F4018" s="419" t="s">
        <v>39804</v>
      </c>
      <c r="G4018" s="419" t="s">
        <v>19639</v>
      </c>
      <c r="H4018" s="419"/>
      <c r="I4018" s="419" t="s">
        <v>19375</v>
      </c>
      <c r="J4018" s="419" t="s">
        <v>9696</v>
      </c>
      <c r="K4018" s="419" t="s">
        <v>9961</v>
      </c>
      <c r="L4018" s="419" t="s">
        <v>35323</v>
      </c>
      <c r="M4018" s="419" t="s">
        <v>9730</v>
      </c>
      <c r="N4018" s="419" t="s">
        <v>9962</v>
      </c>
      <c r="O4018" s="419" t="s">
        <v>21009</v>
      </c>
      <c r="P4018" s="419" t="s">
        <v>9696</v>
      </c>
      <c r="Q4018" s="425">
        <v>1</v>
      </c>
      <c r="R4018" s="419" t="s">
        <v>25835</v>
      </c>
      <c r="S4018" s="424"/>
      <c r="T4018" s="424"/>
      <c r="U4018" s="424"/>
    </row>
    <row r="4019" spans="1:21" ht="14.6" x14ac:dyDescent="0.4">
      <c r="A4019" s="419" t="s">
        <v>18047</v>
      </c>
      <c r="B4019" s="419" t="s">
        <v>33550</v>
      </c>
      <c r="C4019" s="419" t="s">
        <v>9695</v>
      </c>
      <c r="D4019" s="419" t="s">
        <v>20148</v>
      </c>
      <c r="E4019" s="419"/>
      <c r="F4019" s="419" t="s">
        <v>39805</v>
      </c>
      <c r="G4019" s="419" t="s">
        <v>19639</v>
      </c>
      <c r="H4019" s="419"/>
      <c r="I4019" s="419" t="s">
        <v>19364</v>
      </c>
      <c r="J4019" s="419" t="s">
        <v>9696</v>
      </c>
      <c r="K4019" s="419" t="s">
        <v>33551</v>
      </c>
      <c r="L4019" s="419" t="s">
        <v>35323</v>
      </c>
      <c r="M4019" s="419" t="s">
        <v>9730</v>
      </c>
      <c r="N4019" s="419" t="s">
        <v>33552</v>
      </c>
      <c r="O4019" s="419" t="s">
        <v>21009</v>
      </c>
      <c r="P4019" s="419" t="s">
        <v>9696</v>
      </c>
      <c r="Q4019" s="425">
        <v>1</v>
      </c>
      <c r="R4019" s="419" t="s">
        <v>33553</v>
      </c>
      <c r="S4019" s="424"/>
      <c r="T4019" s="424"/>
      <c r="U4019" s="424"/>
    </row>
    <row r="4020" spans="1:21" ht="14.6" x14ac:dyDescent="0.4">
      <c r="A4020" s="419" t="s">
        <v>18047</v>
      </c>
      <c r="B4020" s="419" t="s">
        <v>22287</v>
      </c>
      <c r="C4020" s="419" t="s">
        <v>9695</v>
      </c>
      <c r="D4020" s="419" t="s">
        <v>20148</v>
      </c>
      <c r="E4020" s="419"/>
      <c r="F4020" s="419" t="s">
        <v>39806</v>
      </c>
      <c r="G4020" s="419" t="s">
        <v>19639</v>
      </c>
      <c r="H4020" s="419"/>
      <c r="I4020" s="419" t="s">
        <v>19368</v>
      </c>
      <c r="J4020" s="419" t="s">
        <v>9696</v>
      </c>
      <c r="K4020" s="419" t="s">
        <v>22288</v>
      </c>
      <c r="L4020" s="419" t="s">
        <v>35323</v>
      </c>
      <c r="M4020" s="419" t="s">
        <v>9730</v>
      </c>
      <c r="N4020" s="419" t="s">
        <v>22350</v>
      </c>
      <c r="O4020" s="419" t="s">
        <v>21009</v>
      </c>
      <c r="P4020" s="419" t="s">
        <v>9696</v>
      </c>
      <c r="Q4020" s="425">
        <v>1</v>
      </c>
      <c r="R4020" s="419" t="s">
        <v>25836</v>
      </c>
      <c r="S4020" s="424"/>
      <c r="T4020" s="424"/>
      <c r="U4020" s="424"/>
    </row>
    <row r="4021" spans="1:21" ht="14.6" x14ac:dyDescent="0.4">
      <c r="A4021" s="416" t="s">
        <v>18047</v>
      </c>
      <c r="B4021" s="416" t="s">
        <v>39807</v>
      </c>
      <c r="C4021" s="416" t="s">
        <v>9695</v>
      </c>
      <c r="D4021" s="416" t="s">
        <v>20772</v>
      </c>
      <c r="E4021" s="416"/>
      <c r="F4021" s="416" t="s">
        <v>20772</v>
      </c>
      <c r="G4021" s="416" t="s">
        <v>20772</v>
      </c>
      <c r="H4021" s="416"/>
      <c r="I4021" s="416" t="s">
        <v>20772</v>
      </c>
      <c r="J4021" s="416" t="s">
        <v>9696</v>
      </c>
      <c r="K4021" s="416" t="s">
        <v>33554</v>
      </c>
      <c r="L4021" s="416" t="s">
        <v>35332</v>
      </c>
      <c r="M4021" s="416" t="s">
        <v>33554</v>
      </c>
      <c r="N4021" s="416" t="s">
        <v>9698</v>
      </c>
      <c r="O4021" s="416" t="s">
        <v>21009</v>
      </c>
      <c r="P4021" s="416" t="s">
        <v>9696</v>
      </c>
      <c r="Q4021" s="417">
        <v>0</v>
      </c>
      <c r="R4021" s="416" t="s">
        <v>25736</v>
      </c>
      <c r="S4021" s="418"/>
      <c r="T4021" s="418"/>
      <c r="U4021" s="418"/>
    </row>
    <row r="4022" spans="1:21" ht="14.6" x14ac:dyDescent="0.4">
      <c r="A4022" s="416" t="s">
        <v>18047</v>
      </c>
      <c r="B4022" s="416" t="s">
        <v>39808</v>
      </c>
      <c r="C4022" s="416" t="s">
        <v>9695</v>
      </c>
      <c r="D4022" s="416" t="s">
        <v>20772</v>
      </c>
      <c r="E4022" s="416"/>
      <c r="F4022" s="416" t="s">
        <v>20772</v>
      </c>
      <c r="G4022" s="416" t="s">
        <v>20772</v>
      </c>
      <c r="H4022" s="416"/>
      <c r="I4022" s="416" t="s">
        <v>20772</v>
      </c>
      <c r="J4022" s="416" t="s">
        <v>9696</v>
      </c>
      <c r="K4022" s="416" t="s">
        <v>33555</v>
      </c>
      <c r="L4022" s="416" t="s">
        <v>35332</v>
      </c>
      <c r="M4022" s="416" t="s">
        <v>33555</v>
      </c>
      <c r="N4022" s="416" t="s">
        <v>9698</v>
      </c>
      <c r="O4022" s="416" t="s">
        <v>21009</v>
      </c>
      <c r="P4022" s="416" t="s">
        <v>9696</v>
      </c>
      <c r="Q4022" s="417">
        <v>0</v>
      </c>
      <c r="R4022" s="416" t="s">
        <v>25736</v>
      </c>
      <c r="S4022" s="418"/>
      <c r="T4022" s="418"/>
      <c r="U4022" s="418"/>
    </row>
    <row r="4023" spans="1:21" ht="14.6" x14ac:dyDescent="0.4">
      <c r="A4023" s="416" t="s">
        <v>18047</v>
      </c>
      <c r="B4023" s="416" t="s">
        <v>39809</v>
      </c>
      <c r="C4023" s="416" t="s">
        <v>9695</v>
      </c>
      <c r="D4023" s="416" t="s">
        <v>20772</v>
      </c>
      <c r="E4023" s="416"/>
      <c r="F4023" s="416" t="s">
        <v>20772</v>
      </c>
      <c r="G4023" s="416" t="s">
        <v>20772</v>
      </c>
      <c r="H4023" s="416"/>
      <c r="I4023" s="416" t="s">
        <v>20772</v>
      </c>
      <c r="J4023" s="416" t="s">
        <v>9696</v>
      </c>
      <c r="K4023" s="416" t="s">
        <v>39810</v>
      </c>
      <c r="L4023" s="416" t="s">
        <v>35332</v>
      </c>
      <c r="M4023" s="416" t="s">
        <v>39810</v>
      </c>
      <c r="N4023" s="416" t="s">
        <v>9698</v>
      </c>
      <c r="O4023" s="416" t="s">
        <v>21009</v>
      </c>
      <c r="P4023" s="416" t="s">
        <v>9696</v>
      </c>
      <c r="Q4023" s="417">
        <v>0</v>
      </c>
      <c r="R4023" s="416" t="s">
        <v>25736</v>
      </c>
      <c r="S4023" s="418"/>
      <c r="T4023" s="418"/>
      <c r="U4023" s="418"/>
    </row>
    <row r="4024" spans="1:21" ht="14.6" x14ac:dyDescent="0.4">
      <c r="A4024" s="416" t="s">
        <v>18047</v>
      </c>
      <c r="B4024" s="416" t="s">
        <v>21422</v>
      </c>
      <c r="C4024" s="416" t="s">
        <v>9695</v>
      </c>
      <c r="D4024" s="416" t="s">
        <v>20148</v>
      </c>
      <c r="E4024" s="416"/>
      <c r="F4024" s="416" t="s">
        <v>39811</v>
      </c>
      <c r="G4024" s="416" t="s">
        <v>20263</v>
      </c>
      <c r="H4024" s="416"/>
      <c r="I4024" s="416" t="s">
        <v>18089</v>
      </c>
      <c r="J4024" s="416" t="s">
        <v>20258</v>
      </c>
      <c r="K4024" s="416" t="s">
        <v>9963</v>
      </c>
      <c r="L4024" s="416" t="s">
        <v>35399</v>
      </c>
      <c r="M4024" s="416" t="s">
        <v>20266</v>
      </c>
      <c r="N4024" s="416" t="s">
        <v>20267</v>
      </c>
      <c r="O4024" s="416" t="s">
        <v>21032</v>
      </c>
      <c r="P4024" s="416" t="s">
        <v>9696</v>
      </c>
      <c r="Q4024" s="417">
        <v>0</v>
      </c>
      <c r="R4024" s="416" t="s">
        <v>22618</v>
      </c>
      <c r="S4024" s="418"/>
      <c r="T4024" s="418"/>
      <c r="U4024" s="418"/>
    </row>
    <row r="4025" spans="1:21" ht="14.6" x14ac:dyDescent="0.4">
      <c r="A4025" s="419" t="s">
        <v>18047</v>
      </c>
      <c r="B4025" s="419" t="s">
        <v>9964</v>
      </c>
      <c r="C4025" s="419" t="s">
        <v>9695</v>
      </c>
      <c r="D4025" s="419" t="s">
        <v>20148</v>
      </c>
      <c r="E4025" s="419"/>
      <c r="F4025" s="419" t="s">
        <v>39812</v>
      </c>
      <c r="G4025" s="419" t="s">
        <v>20248</v>
      </c>
      <c r="H4025" s="419"/>
      <c r="I4025" s="419" t="s">
        <v>19652</v>
      </c>
      <c r="J4025" s="419" t="s">
        <v>20258</v>
      </c>
      <c r="K4025" s="419" t="s">
        <v>9965</v>
      </c>
      <c r="L4025" s="419" t="s">
        <v>35323</v>
      </c>
      <c r="M4025" s="419" t="s">
        <v>19377</v>
      </c>
      <c r="N4025" s="419" t="s">
        <v>9966</v>
      </c>
      <c r="O4025" s="419" t="s">
        <v>21054</v>
      </c>
      <c r="P4025" s="419" t="s">
        <v>9696</v>
      </c>
      <c r="Q4025" s="425">
        <v>1</v>
      </c>
      <c r="R4025" s="419" t="s">
        <v>25837</v>
      </c>
      <c r="S4025" s="424"/>
      <c r="T4025" s="424"/>
      <c r="U4025" s="424"/>
    </row>
    <row r="4026" spans="1:21" ht="14.6" x14ac:dyDescent="0.4">
      <c r="A4026" s="419" t="s">
        <v>18047</v>
      </c>
      <c r="B4026" s="419" t="s">
        <v>39813</v>
      </c>
      <c r="C4026" s="419" t="s">
        <v>9695</v>
      </c>
      <c r="D4026" s="419" t="s">
        <v>20148</v>
      </c>
      <c r="E4026" s="419"/>
      <c r="F4026" s="419" t="s">
        <v>39814</v>
      </c>
      <c r="G4026" s="419" t="s">
        <v>19396</v>
      </c>
      <c r="H4026" s="419"/>
      <c r="I4026" s="419" t="s">
        <v>19497</v>
      </c>
      <c r="J4026" s="419" t="s">
        <v>20258</v>
      </c>
      <c r="K4026" s="419" t="s">
        <v>9967</v>
      </c>
      <c r="L4026" s="419" t="s">
        <v>35323</v>
      </c>
      <c r="M4026" s="419" t="s">
        <v>19398</v>
      </c>
      <c r="N4026" s="419" t="s">
        <v>9968</v>
      </c>
      <c r="O4026" s="419" t="s">
        <v>21062</v>
      </c>
      <c r="P4026" s="419" t="s">
        <v>9696</v>
      </c>
      <c r="Q4026" s="425">
        <v>1</v>
      </c>
      <c r="R4026" s="419" t="s">
        <v>25838</v>
      </c>
      <c r="S4026" s="424"/>
      <c r="T4026" s="424"/>
      <c r="U4026" s="424"/>
    </row>
    <row r="4027" spans="1:21" ht="14.6" x14ac:dyDescent="0.4">
      <c r="A4027" s="419" t="s">
        <v>18047</v>
      </c>
      <c r="B4027" s="419" t="s">
        <v>39815</v>
      </c>
      <c r="C4027" s="419" t="s">
        <v>9695</v>
      </c>
      <c r="D4027" s="419" t="s">
        <v>20148</v>
      </c>
      <c r="E4027" s="419"/>
      <c r="F4027" s="419" t="s">
        <v>39816</v>
      </c>
      <c r="G4027" s="419" t="s">
        <v>19396</v>
      </c>
      <c r="H4027" s="419"/>
      <c r="I4027" s="419" t="s">
        <v>19774</v>
      </c>
      <c r="J4027" s="419" t="s">
        <v>20258</v>
      </c>
      <c r="K4027" s="419" t="s">
        <v>9969</v>
      </c>
      <c r="L4027" s="419" t="s">
        <v>35323</v>
      </c>
      <c r="M4027" s="419" t="s">
        <v>19398</v>
      </c>
      <c r="N4027" s="419" t="s">
        <v>9970</v>
      </c>
      <c r="O4027" s="419" t="s">
        <v>21062</v>
      </c>
      <c r="P4027" s="419" t="s">
        <v>9696</v>
      </c>
      <c r="Q4027" s="425">
        <v>1</v>
      </c>
      <c r="R4027" s="419" t="s">
        <v>25839</v>
      </c>
      <c r="S4027" s="424"/>
      <c r="T4027" s="424"/>
      <c r="U4027" s="424"/>
    </row>
    <row r="4028" spans="1:21" ht="14.6" x14ac:dyDescent="0.4">
      <c r="A4028" s="419" t="s">
        <v>18047</v>
      </c>
      <c r="B4028" s="419" t="s">
        <v>39817</v>
      </c>
      <c r="C4028" s="419" t="s">
        <v>9695</v>
      </c>
      <c r="D4028" s="419" t="s">
        <v>20148</v>
      </c>
      <c r="E4028" s="419"/>
      <c r="F4028" s="419" t="s">
        <v>39818</v>
      </c>
      <c r="G4028" s="419" t="s">
        <v>19396</v>
      </c>
      <c r="H4028" s="419"/>
      <c r="I4028" s="419" t="s">
        <v>19375</v>
      </c>
      <c r="J4028" s="419" t="s">
        <v>20258</v>
      </c>
      <c r="K4028" s="419" t="s">
        <v>9971</v>
      </c>
      <c r="L4028" s="419" t="s">
        <v>35323</v>
      </c>
      <c r="M4028" s="419" t="s">
        <v>19398</v>
      </c>
      <c r="N4028" s="419" t="s">
        <v>9972</v>
      </c>
      <c r="O4028" s="419" t="s">
        <v>21062</v>
      </c>
      <c r="P4028" s="419" t="s">
        <v>9696</v>
      </c>
      <c r="Q4028" s="425">
        <v>1</v>
      </c>
      <c r="R4028" s="419" t="s">
        <v>25840</v>
      </c>
      <c r="S4028" s="424"/>
      <c r="T4028" s="424"/>
      <c r="U4028" s="424"/>
    </row>
    <row r="4029" spans="1:21" ht="14.6" x14ac:dyDescent="0.4">
      <c r="A4029" s="419" t="s">
        <v>18047</v>
      </c>
      <c r="B4029" s="419" t="s">
        <v>39231</v>
      </c>
      <c r="C4029" s="419" t="s">
        <v>9695</v>
      </c>
      <c r="D4029" s="419" t="s">
        <v>20148</v>
      </c>
      <c r="E4029" s="419"/>
      <c r="F4029" s="419" t="s">
        <v>39819</v>
      </c>
      <c r="G4029" s="419" t="s">
        <v>19396</v>
      </c>
      <c r="H4029" s="419"/>
      <c r="I4029" s="419" t="s">
        <v>20180</v>
      </c>
      <c r="J4029" s="419" t="s">
        <v>20258</v>
      </c>
      <c r="K4029" s="419" t="s">
        <v>9973</v>
      </c>
      <c r="L4029" s="419" t="s">
        <v>35323</v>
      </c>
      <c r="M4029" s="419" t="s">
        <v>19398</v>
      </c>
      <c r="N4029" s="419" t="s">
        <v>9974</v>
      </c>
      <c r="O4029" s="419" t="s">
        <v>21062</v>
      </c>
      <c r="P4029" s="419" t="s">
        <v>9696</v>
      </c>
      <c r="Q4029" s="425">
        <v>1</v>
      </c>
      <c r="R4029" s="419" t="s">
        <v>25841</v>
      </c>
      <c r="S4029" s="424"/>
      <c r="T4029" s="424"/>
      <c r="U4029" s="424"/>
    </row>
    <row r="4030" spans="1:21" ht="14.6" x14ac:dyDescent="0.4">
      <c r="A4030" s="419" t="s">
        <v>18047</v>
      </c>
      <c r="B4030" s="419" t="s">
        <v>39820</v>
      </c>
      <c r="C4030" s="419" t="s">
        <v>9695</v>
      </c>
      <c r="D4030" s="419" t="s">
        <v>20148</v>
      </c>
      <c r="E4030" s="419"/>
      <c r="F4030" s="419" t="s">
        <v>39821</v>
      </c>
      <c r="G4030" s="419" t="s">
        <v>19396</v>
      </c>
      <c r="H4030" s="419"/>
      <c r="I4030" s="419" t="s">
        <v>20230</v>
      </c>
      <c r="J4030" s="419" t="s">
        <v>20258</v>
      </c>
      <c r="K4030" s="419" t="s">
        <v>9975</v>
      </c>
      <c r="L4030" s="419" t="s">
        <v>35323</v>
      </c>
      <c r="M4030" s="419" t="s">
        <v>19398</v>
      </c>
      <c r="N4030" s="419" t="s">
        <v>9976</v>
      </c>
      <c r="O4030" s="419" t="s">
        <v>21062</v>
      </c>
      <c r="P4030" s="419" t="s">
        <v>9696</v>
      </c>
      <c r="Q4030" s="425">
        <v>1</v>
      </c>
      <c r="R4030" s="419" t="s">
        <v>25842</v>
      </c>
      <c r="S4030" s="424"/>
      <c r="T4030" s="424"/>
      <c r="U4030" s="424"/>
    </row>
    <row r="4031" spans="1:21" ht="14.6" x14ac:dyDescent="0.4">
      <c r="A4031" s="419" t="s">
        <v>18047</v>
      </c>
      <c r="B4031" s="419" t="s">
        <v>39822</v>
      </c>
      <c r="C4031" s="419" t="s">
        <v>9695</v>
      </c>
      <c r="D4031" s="419" t="s">
        <v>20148</v>
      </c>
      <c r="E4031" s="419"/>
      <c r="F4031" s="419" t="s">
        <v>39823</v>
      </c>
      <c r="G4031" s="419" t="s">
        <v>19396</v>
      </c>
      <c r="H4031" s="419"/>
      <c r="I4031" s="419" t="s">
        <v>19464</v>
      </c>
      <c r="J4031" s="419" t="s">
        <v>20258</v>
      </c>
      <c r="K4031" s="419" t="s">
        <v>9977</v>
      </c>
      <c r="L4031" s="419" t="s">
        <v>35323</v>
      </c>
      <c r="M4031" s="419" t="s">
        <v>19398</v>
      </c>
      <c r="N4031" s="419" t="s">
        <v>9978</v>
      </c>
      <c r="O4031" s="419" t="s">
        <v>21062</v>
      </c>
      <c r="P4031" s="419" t="s">
        <v>9696</v>
      </c>
      <c r="Q4031" s="425">
        <v>1</v>
      </c>
      <c r="R4031" s="419" t="s">
        <v>25843</v>
      </c>
      <c r="S4031" s="424"/>
      <c r="T4031" s="424"/>
      <c r="U4031" s="424"/>
    </row>
    <row r="4032" spans="1:21" ht="14.6" x14ac:dyDescent="0.4">
      <c r="A4032" s="419" t="s">
        <v>18047</v>
      </c>
      <c r="B4032" s="419" t="s">
        <v>9979</v>
      </c>
      <c r="C4032" s="419" t="s">
        <v>9695</v>
      </c>
      <c r="D4032" s="419" t="s">
        <v>20148</v>
      </c>
      <c r="E4032" s="419"/>
      <c r="F4032" s="419" t="s">
        <v>39824</v>
      </c>
      <c r="G4032" s="419" t="s">
        <v>19396</v>
      </c>
      <c r="H4032" s="419"/>
      <c r="I4032" s="419" t="s">
        <v>19520</v>
      </c>
      <c r="J4032" s="419" t="s">
        <v>20258</v>
      </c>
      <c r="K4032" s="419" t="s">
        <v>9980</v>
      </c>
      <c r="L4032" s="419" t="s">
        <v>35323</v>
      </c>
      <c r="M4032" s="419" t="s">
        <v>19453</v>
      </c>
      <c r="N4032" s="419" t="s">
        <v>9981</v>
      </c>
      <c r="O4032" s="419" t="s">
        <v>21063</v>
      </c>
      <c r="P4032" s="419" t="s">
        <v>9696</v>
      </c>
      <c r="Q4032" s="425">
        <v>1</v>
      </c>
      <c r="R4032" s="419" t="s">
        <v>25844</v>
      </c>
      <c r="S4032" s="424"/>
      <c r="T4032" s="424"/>
      <c r="U4032" s="424"/>
    </row>
    <row r="4033" spans="1:21" ht="14.6" x14ac:dyDescent="0.4">
      <c r="A4033" s="419" t="s">
        <v>18047</v>
      </c>
      <c r="B4033" s="419" t="s">
        <v>9982</v>
      </c>
      <c r="C4033" s="419" t="s">
        <v>9695</v>
      </c>
      <c r="D4033" s="419" t="s">
        <v>20148</v>
      </c>
      <c r="E4033" s="419"/>
      <c r="F4033" s="419" t="s">
        <v>39825</v>
      </c>
      <c r="G4033" s="419" t="s">
        <v>19396</v>
      </c>
      <c r="H4033" s="419"/>
      <c r="I4033" s="419" t="s">
        <v>20202</v>
      </c>
      <c r="J4033" s="419" t="s">
        <v>20258</v>
      </c>
      <c r="K4033" s="419" t="s">
        <v>9983</v>
      </c>
      <c r="L4033" s="419" t="s">
        <v>35323</v>
      </c>
      <c r="M4033" s="419" t="s">
        <v>19453</v>
      </c>
      <c r="N4033" s="419" t="s">
        <v>9984</v>
      </c>
      <c r="O4033" s="419" t="s">
        <v>21063</v>
      </c>
      <c r="P4033" s="419" t="s">
        <v>9696</v>
      </c>
      <c r="Q4033" s="425">
        <v>1</v>
      </c>
      <c r="R4033" s="419" t="s">
        <v>25845</v>
      </c>
      <c r="S4033" s="424"/>
      <c r="T4033" s="424"/>
      <c r="U4033" s="424"/>
    </row>
    <row r="4034" spans="1:21" ht="14.6" x14ac:dyDescent="0.4">
      <c r="A4034" s="419" t="s">
        <v>18047</v>
      </c>
      <c r="B4034" s="419" t="s">
        <v>9985</v>
      </c>
      <c r="C4034" s="419" t="s">
        <v>9695</v>
      </c>
      <c r="D4034" s="419" t="s">
        <v>20148</v>
      </c>
      <c r="E4034" s="419"/>
      <c r="F4034" s="419" t="s">
        <v>39826</v>
      </c>
      <c r="G4034" s="419" t="s">
        <v>19396</v>
      </c>
      <c r="H4034" s="419"/>
      <c r="I4034" s="419" t="s">
        <v>20194</v>
      </c>
      <c r="J4034" s="419" t="s">
        <v>20258</v>
      </c>
      <c r="K4034" s="419" t="s">
        <v>9986</v>
      </c>
      <c r="L4034" s="419" t="s">
        <v>35323</v>
      </c>
      <c r="M4034" s="419" t="s">
        <v>19453</v>
      </c>
      <c r="N4034" s="419" t="s">
        <v>9987</v>
      </c>
      <c r="O4034" s="419" t="s">
        <v>21063</v>
      </c>
      <c r="P4034" s="419" t="s">
        <v>9696</v>
      </c>
      <c r="Q4034" s="425">
        <v>1</v>
      </c>
      <c r="R4034" s="419" t="s">
        <v>25846</v>
      </c>
      <c r="S4034" s="424"/>
      <c r="T4034" s="424"/>
      <c r="U4034" s="424"/>
    </row>
    <row r="4035" spans="1:21" ht="14.6" x14ac:dyDescent="0.4">
      <c r="A4035" s="419" t="s">
        <v>18047</v>
      </c>
      <c r="B4035" s="419" t="s">
        <v>9988</v>
      </c>
      <c r="C4035" s="419" t="s">
        <v>9695</v>
      </c>
      <c r="D4035" s="419" t="s">
        <v>20148</v>
      </c>
      <c r="E4035" s="419"/>
      <c r="F4035" s="419" t="s">
        <v>39827</v>
      </c>
      <c r="G4035" s="419" t="s">
        <v>19396</v>
      </c>
      <c r="H4035" s="419"/>
      <c r="I4035" s="419" t="s">
        <v>19719</v>
      </c>
      <c r="J4035" s="419" t="s">
        <v>20258</v>
      </c>
      <c r="K4035" s="419" t="s">
        <v>9989</v>
      </c>
      <c r="L4035" s="419" t="s">
        <v>35323</v>
      </c>
      <c r="M4035" s="419" t="s">
        <v>19453</v>
      </c>
      <c r="N4035" s="419" t="s">
        <v>9990</v>
      </c>
      <c r="O4035" s="419" t="s">
        <v>21064</v>
      </c>
      <c r="P4035" s="419" t="s">
        <v>9696</v>
      </c>
      <c r="Q4035" s="425">
        <v>1</v>
      </c>
      <c r="R4035" s="419" t="s">
        <v>25847</v>
      </c>
      <c r="S4035" s="424"/>
      <c r="T4035" s="424"/>
      <c r="U4035" s="424"/>
    </row>
    <row r="4036" spans="1:21" ht="14.6" x14ac:dyDescent="0.4">
      <c r="A4036" s="419" t="s">
        <v>18047</v>
      </c>
      <c r="B4036" s="419" t="s">
        <v>39828</v>
      </c>
      <c r="C4036" s="419" t="s">
        <v>9695</v>
      </c>
      <c r="D4036" s="419" t="s">
        <v>20148</v>
      </c>
      <c r="E4036" s="419"/>
      <c r="F4036" s="419" t="s">
        <v>39829</v>
      </c>
      <c r="G4036" s="419" t="s">
        <v>19396</v>
      </c>
      <c r="H4036" s="419"/>
      <c r="I4036" s="419" t="s">
        <v>19426</v>
      </c>
      <c r="J4036" s="419" t="s">
        <v>20258</v>
      </c>
      <c r="K4036" s="419" t="s">
        <v>9991</v>
      </c>
      <c r="L4036" s="419" t="s">
        <v>35323</v>
      </c>
      <c r="M4036" s="419" t="s">
        <v>19453</v>
      </c>
      <c r="N4036" s="419" t="s">
        <v>9992</v>
      </c>
      <c r="O4036" s="419" t="s">
        <v>21063</v>
      </c>
      <c r="P4036" s="419" t="s">
        <v>9696</v>
      </c>
      <c r="Q4036" s="425">
        <v>1</v>
      </c>
      <c r="R4036" s="419" t="s">
        <v>25848</v>
      </c>
      <c r="S4036" s="424"/>
      <c r="T4036" s="424"/>
      <c r="U4036" s="424"/>
    </row>
    <row r="4037" spans="1:21" ht="14.6" x14ac:dyDescent="0.4">
      <c r="A4037" s="419" t="s">
        <v>18047</v>
      </c>
      <c r="B4037" s="419" t="s">
        <v>22103</v>
      </c>
      <c r="C4037" s="419" t="s">
        <v>9695</v>
      </c>
      <c r="D4037" s="419" t="s">
        <v>20148</v>
      </c>
      <c r="E4037" s="419"/>
      <c r="F4037" s="419" t="s">
        <v>39830</v>
      </c>
      <c r="G4037" s="419" t="s">
        <v>19396</v>
      </c>
      <c r="H4037" s="419"/>
      <c r="I4037" s="419" t="s">
        <v>19345</v>
      </c>
      <c r="J4037" s="419" t="s">
        <v>20258</v>
      </c>
      <c r="K4037" s="419" t="s">
        <v>9993</v>
      </c>
      <c r="L4037" s="419" t="s">
        <v>35323</v>
      </c>
      <c r="M4037" s="419" t="s">
        <v>19526</v>
      </c>
      <c r="N4037" s="419" t="s">
        <v>9994</v>
      </c>
      <c r="O4037" s="419" t="s">
        <v>21067</v>
      </c>
      <c r="P4037" s="419" t="s">
        <v>9696</v>
      </c>
      <c r="Q4037" s="425">
        <v>1</v>
      </c>
      <c r="R4037" s="419" t="s">
        <v>25849</v>
      </c>
      <c r="S4037" s="424"/>
      <c r="T4037" s="424"/>
      <c r="U4037" s="424"/>
    </row>
    <row r="4038" spans="1:21" ht="14.6" x14ac:dyDescent="0.4">
      <c r="A4038" s="419" t="s">
        <v>18047</v>
      </c>
      <c r="B4038" s="419" t="s">
        <v>21423</v>
      </c>
      <c r="C4038" s="419" t="s">
        <v>9695</v>
      </c>
      <c r="D4038" s="419" t="s">
        <v>20148</v>
      </c>
      <c r="E4038" s="419"/>
      <c r="F4038" s="419" t="s">
        <v>39831</v>
      </c>
      <c r="G4038" s="419" t="s">
        <v>20263</v>
      </c>
      <c r="H4038" s="419"/>
      <c r="I4038" s="419" t="s">
        <v>20173</v>
      </c>
      <c r="J4038" s="419" t="s">
        <v>20258</v>
      </c>
      <c r="K4038" s="419" t="s">
        <v>21424</v>
      </c>
      <c r="L4038" s="419" t="s">
        <v>35323</v>
      </c>
      <c r="M4038" s="419" t="s">
        <v>21091</v>
      </c>
      <c r="N4038" s="419" t="s">
        <v>21425</v>
      </c>
      <c r="O4038" s="419" t="s">
        <v>21026</v>
      </c>
      <c r="P4038" s="419" t="s">
        <v>9696</v>
      </c>
      <c r="Q4038" s="425">
        <v>1</v>
      </c>
      <c r="R4038" s="419" t="s">
        <v>25850</v>
      </c>
      <c r="S4038" s="424"/>
      <c r="T4038" s="424"/>
      <c r="U4038" s="424"/>
    </row>
    <row r="4039" spans="1:21" ht="14.6" x14ac:dyDescent="0.4">
      <c r="A4039" s="419" t="s">
        <v>18047</v>
      </c>
      <c r="B4039" s="419" t="s">
        <v>21426</v>
      </c>
      <c r="C4039" s="419" t="s">
        <v>9695</v>
      </c>
      <c r="D4039" s="419" t="s">
        <v>20148</v>
      </c>
      <c r="E4039" s="419"/>
      <c r="F4039" s="419" t="s">
        <v>39832</v>
      </c>
      <c r="G4039" s="419" t="s">
        <v>20263</v>
      </c>
      <c r="H4039" s="419"/>
      <c r="I4039" s="419" t="s">
        <v>20245</v>
      </c>
      <c r="J4039" s="419" t="s">
        <v>20258</v>
      </c>
      <c r="K4039" s="419" t="s">
        <v>21427</v>
      </c>
      <c r="L4039" s="419" t="s">
        <v>35323</v>
      </c>
      <c r="M4039" s="419" t="s">
        <v>21095</v>
      </c>
      <c r="N4039" s="419" t="s">
        <v>21428</v>
      </c>
      <c r="O4039" s="419" t="s">
        <v>21026</v>
      </c>
      <c r="P4039" s="419" t="s">
        <v>9696</v>
      </c>
      <c r="Q4039" s="425">
        <v>1</v>
      </c>
      <c r="R4039" s="419" t="s">
        <v>25851</v>
      </c>
      <c r="S4039" s="424"/>
      <c r="T4039" s="424"/>
      <c r="U4039" s="424"/>
    </row>
    <row r="4040" spans="1:21" ht="14.6" x14ac:dyDescent="0.4">
      <c r="A4040" s="419" t="s">
        <v>18047</v>
      </c>
      <c r="B4040" s="419" t="s">
        <v>21429</v>
      </c>
      <c r="C4040" s="419" t="s">
        <v>9695</v>
      </c>
      <c r="D4040" s="419" t="s">
        <v>20148</v>
      </c>
      <c r="E4040" s="419"/>
      <c r="F4040" s="419" t="s">
        <v>39833</v>
      </c>
      <c r="G4040" s="419" t="s">
        <v>20263</v>
      </c>
      <c r="H4040" s="419"/>
      <c r="I4040" s="419" t="s">
        <v>17926</v>
      </c>
      <c r="J4040" s="419" t="s">
        <v>20258</v>
      </c>
      <c r="K4040" s="419" t="s">
        <v>21430</v>
      </c>
      <c r="L4040" s="419" t="s">
        <v>35323</v>
      </c>
      <c r="M4040" s="419" t="s">
        <v>21104</v>
      </c>
      <c r="N4040" s="419" t="s">
        <v>21431</v>
      </c>
      <c r="O4040" s="419" t="s">
        <v>21026</v>
      </c>
      <c r="P4040" s="419" t="s">
        <v>9696</v>
      </c>
      <c r="Q4040" s="425">
        <v>1</v>
      </c>
      <c r="R4040" s="419" t="s">
        <v>25852</v>
      </c>
      <c r="S4040" s="424"/>
      <c r="T4040" s="424"/>
      <c r="U4040" s="424"/>
    </row>
    <row r="4041" spans="1:21" ht="14.6" x14ac:dyDescent="0.4">
      <c r="A4041" s="419" t="s">
        <v>18047</v>
      </c>
      <c r="B4041" s="419" t="s">
        <v>21432</v>
      </c>
      <c r="C4041" s="419" t="s">
        <v>9695</v>
      </c>
      <c r="D4041" s="419" t="s">
        <v>20148</v>
      </c>
      <c r="E4041" s="419"/>
      <c r="F4041" s="419" t="s">
        <v>39834</v>
      </c>
      <c r="G4041" s="419" t="s">
        <v>20263</v>
      </c>
      <c r="H4041" s="419"/>
      <c r="I4041" s="419" t="s">
        <v>20180</v>
      </c>
      <c r="J4041" s="419" t="s">
        <v>20258</v>
      </c>
      <c r="K4041" s="419" t="s">
        <v>21433</v>
      </c>
      <c r="L4041" s="419" t="s">
        <v>35323</v>
      </c>
      <c r="M4041" s="419" t="s">
        <v>21108</v>
      </c>
      <c r="N4041" s="419" t="s">
        <v>21434</v>
      </c>
      <c r="O4041" s="419" t="s">
        <v>21026</v>
      </c>
      <c r="P4041" s="419" t="s">
        <v>9696</v>
      </c>
      <c r="Q4041" s="425">
        <v>1</v>
      </c>
      <c r="R4041" s="419" t="s">
        <v>25853</v>
      </c>
      <c r="S4041" s="424"/>
      <c r="T4041" s="424"/>
      <c r="U4041" s="424"/>
    </row>
    <row r="4042" spans="1:21" ht="14.6" x14ac:dyDescent="0.4">
      <c r="A4042" s="419" t="s">
        <v>18047</v>
      </c>
      <c r="B4042" s="419" t="s">
        <v>21435</v>
      </c>
      <c r="C4042" s="419" t="s">
        <v>9695</v>
      </c>
      <c r="D4042" s="419" t="s">
        <v>20148</v>
      </c>
      <c r="E4042" s="419"/>
      <c r="F4042" s="419" t="s">
        <v>39835</v>
      </c>
      <c r="G4042" s="419" t="s">
        <v>20263</v>
      </c>
      <c r="H4042" s="419"/>
      <c r="I4042" s="419" t="s">
        <v>19821</v>
      </c>
      <c r="J4042" s="419" t="s">
        <v>20258</v>
      </c>
      <c r="K4042" s="419" t="s">
        <v>21436</v>
      </c>
      <c r="L4042" s="419" t="s">
        <v>35323</v>
      </c>
      <c r="M4042" s="419" t="s">
        <v>21113</v>
      </c>
      <c r="N4042" s="419" t="s">
        <v>21437</v>
      </c>
      <c r="O4042" s="419" t="s">
        <v>21026</v>
      </c>
      <c r="P4042" s="419" t="s">
        <v>9696</v>
      </c>
      <c r="Q4042" s="425">
        <v>1</v>
      </c>
      <c r="R4042" s="419" t="s">
        <v>25854</v>
      </c>
      <c r="S4042" s="424"/>
      <c r="T4042" s="424"/>
      <c r="U4042" s="424"/>
    </row>
    <row r="4043" spans="1:21" ht="14.6" x14ac:dyDescent="0.4">
      <c r="A4043" s="416" t="s">
        <v>18047</v>
      </c>
      <c r="B4043" s="416" t="s">
        <v>33540</v>
      </c>
      <c r="C4043" s="416" t="s">
        <v>9695</v>
      </c>
      <c r="D4043" s="416" t="s">
        <v>20772</v>
      </c>
      <c r="E4043" s="416"/>
      <c r="F4043" s="416" t="s">
        <v>20772</v>
      </c>
      <c r="G4043" s="416" t="s">
        <v>20772</v>
      </c>
      <c r="H4043" s="416"/>
      <c r="I4043" s="416" t="s">
        <v>20772</v>
      </c>
      <c r="J4043" s="416" t="s">
        <v>20258</v>
      </c>
      <c r="K4043" s="416" t="s">
        <v>33541</v>
      </c>
      <c r="L4043" s="416" t="s">
        <v>35332</v>
      </c>
      <c r="M4043" s="416" t="s">
        <v>33541</v>
      </c>
      <c r="N4043" s="416" t="s">
        <v>33542</v>
      </c>
      <c r="O4043" s="416" t="s">
        <v>21009</v>
      </c>
      <c r="P4043" s="416" t="s">
        <v>9696</v>
      </c>
      <c r="Q4043" s="417">
        <v>0</v>
      </c>
      <c r="R4043" s="416" t="s">
        <v>33543</v>
      </c>
      <c r="S4043" s="418"/>
      <c r="T4043" s="418"/>
      <c r="U4043" s="418"/>
    </row>
    <row r="4044" spans="1:21" ht="14.6" x14ac:dyDescent="0.4">
      <c r="A4044" s="416" t="s">
        <v>18047</v>
      </c>
      <c r="B4044" s="416" t="s">
        <v>22104</v>
      </c>
      <c r="C4044" s="416" t="s">
        <v>9695</v>
      </c>
      <c r="D4044" s="416" t="s">
        <v>20148</v>
      </c>
      <c r="E4044" s="416"/>
      <c r="F4044" s="416" t="s">
        <v>39836</v>
      </c>
      <c r="G4044" s="416" t="s">
        <v>19392</v>
      </c>
      <c r="H4044" s="416"/>
      <c r="I4044" s="416" t="s">
        <v>20198</v>
      </c>
      <c r="J4044" s="416" t="s">
        <v>20258</v>
      </c>
      <c r="K4044" s="416" t="s">
        <v>9995</v>
      </c>
      <c r="L4044" s="416" t="s">
        <v>35399</v>
      </c>
      <c r="M4044" s="416" t="s">
        <v>18077</v>
      </c>
      <c r="N4044" s="416" t="s">
        <v>18078</v>
      </c>
      <c r="O4044" s="416" t="s">
        <v>21061</v>
      </c>
      <c r="P4044" s="416" t="s">
        <v>9696</v>
      </c>
      <c r="Q4044" s="417">
        <v>0</v>
      </c>
      <c r="R4044" s="416" t="s">
        <v>22755</v>
      </c>
      <c r="S4044" s="418"/>
      <c r="T4044" s="418"/>
      <c r="U4044" s="418"/>
    </row>
    <row r="4045" spans="1:21" ht="14.6" x14ac:dyDescent="0.4">
      <c r="A4045" s="435" t="s">
        <v>18047</v>
      </c>
      <c r="B4045" s="435" t="s">
        <v>9996</v>
      </c>
      <c r="C4045" s="435" t="s">
        <v>9695</v>
      </c>
      <c r="D4045" s="435" t="s">
        <v>20148</v>
      </c>
      <c r="E4045" s="435"/>
      <c r="F4045" s="435" t="s">
        <v>39837</v>
      </c>
      <c r="G4045" s="435" t="s">
        <v>20248</v>
      </c>
      <c r="H4045" s="435"/>
      <c r="I4045" s="435" t="s">
        <v>20278</v>
      </c>
      <c r="J4045" s="435" t="s">
        <v>20258</v>
      </c>
      <c r="K4045" s="435" t="s">
        <v>9997</v>
      </c>
      <c r="L4045" s="435" t="s">
        <v>35323</v>
      </c>
      <c r="M4045" s="435" t="s">
        <v>18077</v>
      </c>
      <c r="N4045" s="435" t="s">
        <v>9998</v>
      </c>
      <c r="O4045" s="435" t="s">
        <v>21124</v>
      </c>
      <c r="P4045" s="435" t="s">
        <v>9696</v>
      </c>
      <c r="Q4045" s="436">
        <v>3</v>
      </c>
      <c r="R4045" s="435" t="s">
        <v>25855</v>
      </c>
      <c r="S4045" s="437"/>
      <c r="T4045" s="437"/>
      <c r="U4045" s="437"/>
    </row>
    <row r="4046" spans="1:21" ht="14.6" x14ac:dyDescent="0.4">
      <c r="A4046" s="435" t="s">
        <v>18047</v>
      </c>
      <c r="B4046" s="435" t="s">
        <v>22105</v>
      </c>
      <c r="C4046" s="435" t="s">
        <v>9695</v>
      </c>
      <c r="D4046" s="435" t="s">
        <v>20148</v>
      </c>
      <c r="E4046" s="435"/>
      <c r="F4046" s="435" t="s">
        <v>39838</v>
      </c>
      <c r="G4046" s="435" t="s">
        <v>20248</v>
      </c>
      <c r="H4046" s="435"/>
      <c r="I4046" s="435" t="s">
        <v>19520</v>
      </c>
      <c r="J4046" s="435" t="s">
        <v>20258</v>
      </c>
      <c r="K4046" s="435" t="s">
        <v>9999</v>
      </c>
      <c r="L4046" s="435" t="s">
        <v>35323</v>
      </c>
      <c r="M4046" s="435" t="s">
        <v>18077</v>
      </c>
      <c r="N4046" s="435" t="s">
        <v>10000</v>
      </c>
      <c r="O4046" s="435" t="s">
        <v>21138</v>
      </c>
      <c r="P4046" s="435" t="s">
        <v>9696</v>
      </c>
      <c r="Q4046" s="436">
        <v>3</v>
      </c>
      <c r="R4046" s="435" t="s">
        <v>25856</v>
      </c>
      <c r="S4046" s="437"/>
      <c r="T4046" s="437"/>
      <c r="U4046" s="437"/>
    </row>
    <row r="4047" spans="1:21" ht="14.6" x14ac:dyDescent="0.4">
      <c r="A4047" s="435" t="s">
        <v>18047</v>
      </c>
      <c r="B4047" s="435" t="s">
        <v>22106</v>
      </c>
      <c r="C4047" s="435" t="s">
        <v>9695</v>
      </c>
      <c r="D4047" s="435" t="s">
        <v>20148</v>
      </c>
      <c r="E4047" s="435"/>
      <c r="F4047" s="435" t="s">
        <v>39839</v>
      </c>
      <c r="G4047" s="435" t="s">
        <v>20248</v>
      </c>
      <c r="H4047" s="435"/>
      <c r="I4047" s="435" t="s">
        <v>20241</v>
      </c>
      <c r="J4047" s="435" t="s">
        <v>20258</v>
      </c>
      <c r="K4047" s="435" t="s">
        <v>22107</v>
      </c>
      <c r="L4047" s="435" t="s">
        <v>35323</v>
      </c>
      <c r="M4047" s="435" t="s">
        <v>18077</v>
      </c>
      <c r="N4047" s="435" t="s">
        <v>22108</v>
      </c>
      <c r="O4047" s="435" t="s">
        <v>21120</v>
      </c>
      <c r="P4047" s="435" t="s">
        <v>9696</v>
      </c>
      <c r="Q4047" s="436">
        <v>3</v>
      </c>
      <c r="R4047" s="435" t="s">
        <v>25857</v>
      </c>
      <c r="S4047" s="437"/>
      <c r="T4047" s="437"/>
      <c r="U4047" s="437"/>
    </row>
    <row r="4048" spans="1:21" ht="14.6" x14ac:dyDescent="0.4">
      <c r="A4048" s="435" t="s">
        <v>18047</v>
      </c>
      <c r="B4048" s="435" t="s">
        <v>22109</v>
      </c>
      <c r="C4048" s="435" t="s">
        <v>9695</v>
      </c>
      <c r="D4048" s="435" t="s">
        <v>20148</v>
      </c>
      <c r="E4048" s="435"/>
      <c r="F4048" s="435" t="s">
        <v>39840</v>
      </c>
      <c r="G4048" s="435" t="s">
        <v>20248</v>
      </c>
      <c r="H4048" s="435"/>
      <c r="I4048" s="435" t="s">
        <v>18136</v>
      </c>
      <c r="J4048" s="435" t="s">
        <v>20258</v>
      </c>
      <c r="K4048" s="435" t="s">
        <v>22110</v>
      </c>
      <c r="L4048" s="435" t="s">
        <v>35323</v>
      </c>
      <c r="M4048" s="435" t="s">
        <v>18077</v>
      </c>
      <c r="N4048" s="435" t="s">
        <v>22111</v>
      </c>
      <c r="O4048" s="435" t="s">
        <v>21122</v>
      </c>
      <c r="P4048" s="435" t="s">
        <v>9696</v>
      </c>
      <c r="Q4048" s="436">
        <v>3</v>
      </c>
      <c r="R4048" s="435" t="s">
        <v>25858</v>
      </c>
      <c r="S4048" s="437"/>
      <c r="T4048" s="437"/>
      <c r="U4048" s="437"/>
    </row>
    <row r="4049" spans="1:21" ht="14.6" x14ac:dyDescent="0.4">
      <c r="A4049" s="416" t="s">
        <v>18047</v>
      </c>
      <c r="B4049" s="416" t="s">
        <v>10001</v>
      </c>
      <c r="C4049" s="416" t="s">
        <v>9695</v>
      </c>
      <c r="D4049" s="416" t="s">
        <v>20148</v>
      </c>
      <c r="E4049" s="416"/>
      <c r="F4049" s="416" t="s">
        <v>39841</v>
      </c>
      <c r="G4049" s="416" t="s">
        <v>18071</v>
      </c>
      <c r="H4049" s="416"/>
      <c r="I4049" s="416" t="s">
        <v>20214</v>
      </c>
      <c r="J4049" s="416" t="s">
        <v>20258</v>
      </c>
      <c r="K4049" s="416" t="s">
        <v>10002</v>
      </c>
      <c r="L4049" s="416" t="s">
        <v>35399</v>
      </c>
      <c r="M4049" s="416" t="s">
        <v>18146</v>
      </c>
      <c r="N4049" s="416" t="s">
        <v>18147</v>
      </c>
      <c r="O4049" s="416" t="s">
        <v>21061</v>
      </c>
      <c r="P4049" s="416" t="s">
        <v>9696</v>
      </c>
      <c r="Q4049" s="417">
        <v>0</v>
      </c>
      <c r="R4049" s="416" t="s">
        <v>22783</v>
      </c>
      <c r="S4049" s="418"/>
      <c r="T4049" s="418"/>
      <c r="U4049" s="418"/>
    </row>
    <row r="4050" spans="1:21" ht="14.6" x14ac:dyDescent="0.4">
      <c r="A4050" s="416" t="s">
        <v>18047</v>
      </c>
      <c r="B4050" s="416" t="s">
        <v>10003</v>
      </c>
      <c r="C4050" s="416" t="s">
        <v>9695</v>
      </c>
      <c r="D4050" s="416" t="s">
        <v>20148</v>
      </c>
      <c r="E4050" s="416"/>
      <c r="F4050" s="416" t="s">
        <v>39842</v>
      </c>
      <c r="G4050" s="416" t="s">
        <v>18153</v>
      </c>
      <c r="H4050" s="416"/>
      <c r="I4050" s="416" t="s">
        <v>19426</v>
      </c>
      <c r="J4050" s="416" t="s">
        <v>20258</v>
      </c>
      <c r="K4050" s="416" t="s">
        <v>10004</v>
      </c>
      <c r="L4050" s="416" t="s">
        <v>35399</v>
      </c>
      <c r="M4050" s="416" t="s">
        <v>18155</v>
      </c>
      <c r="N4050" s="416" t="s">
        <v>18156</v>
      </c>
      <c r="O4050" s="416" t="s">
        <v>21061</v>
      </c>
      <c r="P4050" s="416" t="s">
        <v>9696</v>
      </c>
      <c r="Q4050" s="417">
        <v>0</v>
      </c>
      <c r="R4050" s="416" t="s">
        <v>22784</v>
      </c>
      <c r="S4050" s="418"/>
      <c r="T4050" s="418"/>
      <c r="U4050" s="418"/>
    </row>
    <row r="4051" spans="1:21" ht="14.6" x14ac:dyDescent="0.4">
      <c r="A4051" s="416" t="s">
        <v>10005</v>
      </c>
      <c r="B4051" s="416" t="s">
        <v>31563</v>
      </c>
      <c r="C4051" s="416" t="s">
        <v>10006</v>
      </c>
      <c r="D4051" s="416" t="s">
        <v>20148</v>
      </c>
      <c r="E4051" s="416"/>
      <c r="F4051" s="416" t="s">
        <v>39843</v>
      </c>
      <c r="G4051" s="416" t="s">
        <v>20149</v>
      </c>
      <c r="H4051" s="416"/>
      <c r="I4051" s="416" t="s">
        <v>20143</v>
      </c>
      <c r="J4051" s="416" t="s">
        <v>10007</v>
      </c>
      <c r="K4051" s="416" t="s">
        <v>10008</v>
      </c>
      <c r="L4051" s="416" t="s">
        <v>35321</v>
      </c>
      <c r="M4051" s="416" t="s">
        <v>10008</v>
      </c>
      <c r="N4051" s="416" t="s">
        <v>10009</v>
      </c>
      <c r="O4051" s="416" t="s">
        <v>21009</v>
      </c>
      <c r="P4051" s="416" t="s">
        <v>10007</v>
      </c>
      <c r="Q4051" s="417">
        <v>0</v>
      </c>
      <c r="R4051" s="416" t="s">
        <v>25859</v>
      </c>
      <c r="S4051" s="418"/>
      <c r="T4051" s="418"/>
      <c r="U4051" s="418"/>
    </row>
    <row r="4052" spans="1:21" ht="14.6" x14ac:dyDescent="0.4">
      <c r="A4052" s="419" t="s">
        <v>10005</v>
      </c>
      <c r="B4052" s="419" t="s">
        <v>33556</v>
      </c>
      <c r="C4052" s="419" t="s">
        <v>10006</v>
      </c>
      <c r="D4052" s="419" t="s">
        <v>20148</v>
      </c>
      <c r="E4052" s="419"/>
      <c r="F4052" s="419" t="s">
        <v>39844</v>
      </c>
      <c r="G4052" s="419" t="s">
        <v>20160</v>
      </c>
      <c r="H4052" s="419"/>
      <c r="I4052" s="419" t="s">
        <v>20218</v>
      </c>
      <c r="J4052" s="419" t="s">
        <v>10007</v>
      </c>
      <c r="K4052" s="419" t="s">
        <v>10010</v>
      </c>
      <c r="L4052" s="419" t="s">
        <v>35323</v>
      </c>
      <c r="M4052" s="419" t="s">
        <v>33557</v>
      </c>
      <c r="N4052" s="419" t="s">
        <v>10011</v>
      </c>
      <c r="O4052" s="419" t="s">
        <v>21012</v>
      </c>
      <c r="P4052" s="419" t="s">
        <v>10007</v>
      </c>
      <c r="Q4052" s="425">
        <v>1</v>
      </c>
      <c r="R4052" s="419" t="s">
        <v>25861</v>
      </c>
      <c r="S4052" s="424"/>
      <c r="T4052" s="424"/>
      <c r="U4052" s="424"/>
    </row>
    <row r="4053" spans="1:21" ht="14.6" x14ac:dyDescent="0.4">
      <c r="A4053" s="419" t="s">
        <v>10005</v>
      </c>
      <c r="B4053" s="419" t="s">
        <v>10019</v>
      </c>
      <c r="C4053" s="419" t="s">
        <v>10006</v>
      </c>
      <c r="D4053" s="419" t="s">
        <v>20148</v>
      </c>
      <c r="E4053" s="419"/>
      <c r="F4053" s="419" t="s">
        <v>39845</v>
      </c>
      <c r="G4053" s="419" t="s">
        <v>19639</v>
      </c>
      <c r="H4053" s="419"/>
      <c r="I4053" s="419" t="s">
        <v>20249</v>
      </c>
      <c r="J4053" s="419" t="s">
        <v>10007</v>
      </c>
      <c r="K4053" s="419" t="s">
        <v>10020</v>
      </c>
      <c r="L4053" s="419" t="s">
        <v>35323</v>
      </c>
      <c r="M4053" s="419" t="s">
        <v>33557</v>
      </c>
      <c r="N4053" s="419" t="s">
        <v>10021</v>
      </c>
      <c r="O4053" s="419" t="s">
        <v>21009</v>
      </c>
      <c r="P4053" s="419" t="s">
        <v>10007</v>
      </c>
      <c r="Q4053" s="425">
        <v>1</v>
      </c>
      <c r="R4053" s="419" t="s">
        <v>25865</v>
      </c>
      <c r="S4053" s="424"/>
      <c r="T4053" s="424"/>
      <c r="U4053" s="424"/>
    </row>
    <row r="4054" spans="1:21" ht="14.6" x14ac:dyDescent="0.4">
      <c r="A4054" s="419" t="s">
        <v>10005</v>
      </c>
      <c r="B4054" s="419" t="s">
        <v>10022</v>
      </c>
      <c r="C4054" s="419" t="s">
        <v>10006</v>
      </c>
      <c r="D4054" s="419" t="s">
        <v>20148</v>
      </c>
      <c r="E4054" s="419"/>
      <c r="F4054" s="419" t="s">
        <v>39846</v>
      </c>
      <c r="G4054" s="419" t="s">
        <v>19639</v>
      </c>
      <c r="H4054" s="419"/>
      <c r="I4054" s="419" t="s">
        <v>20208</v>
      </c>
      <c r="J4054" s="419" t="s">
        <v>10007</v>
      </c>
      <c r="K4054" s="419" t="s">
        <v>10023</v>
      </c>
      <c r="L4054" s="419" t="s">
        <v>35323</v>
      </c>
      <c r="M4054" s="419" t="s">
        <v>33557</v>
      </c>
      <c r="N4054" s="419" t="s">
        <v>10024</v>
      </c>
      <c r="O4054" s="419" t="s">
        <v>21009</v>
      </c>
      <c r="P4054" s="419" t="s">
        <v>10007</v>
      </c>
      <c r="Q4054" s="425">
        <v>1</v>
      </c>
      <c r="R4054" s="419" t="s">
        <v>25866</v>
      </c>
      <c r="S4054" s="424"/>
      <c r="T4054" s="424"/>
      <c r="U4054" s="424"/>
    </row>
    <row r="4055" spans="1:21" ht="14.6" x14ac:dyDescent="0.4">
      <c r="A4055" s="419" t="s">
        <v>10005</v>
      </c>
      <c r="B4055" s="419" t="s">
        <v>10025</v>
      </c>
      <c r="C4055" s="419" t="s">
        <v>10006</v>
      </c>
      <c r="D4055" s="419" t="s">
        <v>20148</v>
      </c>
      <c r="E4055" s="419"/>
      <c r="F4055" s="419" t="s">
        <v>39847</v>
      </c>
      <c r="G4055" s="419" t="s">
        <v>19639</v>
      </c>
      <c r="H4055" s="419"/>
      <c r="I4055" s="419" t="s">
        <v>19779</v>
      </c>
      <c r="J4055" s="419" t="s">
        <v>10007</v>
      </c>
      <c r="K4055" s="419" t="s">
        <v>10026</v>
      </c>
      <c r="L4055" s="419" t="s">
        <v>35323</v>
      </c>
      <c r="M4055" s="419" t="s">
        <v>33557</v>
      </c>
      <c r="N4055" s="419" t="s">
        <v>10027</v>
      </c>
      <c r="O4055" s="419" t="s">
        <v>21009</v>
      </c>
      <c r="P4055" s="419" t="s">
        <v>10007</v>
      </c>
      <c r="Q4055" s="425">
        <v>1</v>
      </c>
      <c r="R4055" s="419" t="s">
        <v>25867</v>
      </c>
      <c r="S4055" s="424"/>
      <c r="T4055" s="424"/>
      <c r="U4055" s="424"/>
    </row>
    <row r="4056" spans="1:21" ht="14.6" x14ac:dyDescent="0.4">
      <c r="A4056" s="419" t="s">
        <v>10005</v>
      </c>
      <c r="B4056" s="419" t="s">
        <v>10028</v>
      </c>
      <c r="C4056" s="419" t="s">
        <v>10006</v>
      </c>
      <c r="D4056" s="419" t="s">
        <v>20148</v>
      </c>
      <c r="E4056" s="419"/>
      <c r="F4056" s="419" t="s">
        <v>39848</v>
      </c>
      <c r="G4056" s="419" t="s">
        <v>19639</v>
      </c>
      <c r="H4056" s="419"/>
      <c r="I4056" s="419" t="s">
        <v>20214</v>
      </c>
      <c r="J4056" s="419" t="s">
        <v>10007</v>
      </c>
      <c r="K4056" s="419" t="s">
        <v>10029</v>
      </c>
      <c r="L4056" s="419" t="s">
        <v>35323</v>
      </c>
      <c r="M4056" s="419" t="s">
        <v>33557</v>
      </c>
      <c r="N4056" s="419" t="s">
        <v>10030</v>
      </c>
      <c r="O4056" s="419" t="s">
        <v>21009</v>
      </c>
      <c r="P4056" s="419" t="s">
        <v>10007</v>
      </c>
      <c r="Q4056" s="425">
        <v>1</v>
      </c>
      <c r="R4056" s="419" t="s">
        <v>25868</v>
      </c>
      <c r="S4056" s="424"/>
      <c r="T4056" s="424"/>
      <c r="U4056" s="424"/>
    </row>
    <row r="4057" spans="1:21" ht="14.6" x14ac:dyDescent="0.4">
      <c r="A4057" s="419" t="s">
        <v>10005</v>
      </c>
      <c r="B4057" s="419" t="s">
        <v>14158</v>
      </c>
      <c r="C4057" s="419" t="s">
        <v>10006</v>
      </c>
      <c r="D4057" s="419" t="s">
        <v>20148</v>
      </c>
      <c r="E4057" s="419"/>
      <c r="F4057" s="419" t="s">
        <v>39849</v>
      </c>
      <c r="G4057" s="419" t="s">
        <v>19639</v>
      </c>
      <c r="H4057" s="419"/>
      <c r="I4057" s="419" t="s">
        <v>17967</v>
      </c>
      <c r="J4057" s="419" t="s">
        <v>10007</v>
      </c>
      <c r="K4057" s="419" t="s">
        <v>10031</v>
      </c>
      <c r="L4057" s="419" t="s">
        <v>35323</v>
      </c>
      <c r="M4057" s="419" t="s">
        <v>33557</v>
      </c>
      <c r="N4057" s="419" t="s">
        <v>10032</v>
      </c>
      <c r="O4057" s="419" t="s">
        <v>21009</v>
      </c>
      <c r="P4057" s="419" t="s">
        <v>10007</v>
      </c>
      <c r="Q4057" s="425">
        <v>1</v>
      </c>
      <c r="R4057" s="419" t="s">
        <v>25869</v>
      </c>
      <c r="S4057" s="424"/>
      <c r="T4057" s="424"/>
      <c r="U4057" s="424"/>
    </row>
    <row r="4058" spans="1:21" ht="14.6" x14ac:dyDescent="0.4">
      <c r="A4058" s="419" t="s">
        <v>10005</v>
      </c>
      <c r="B4058" s="419" t="s">
        <v>10033</v>
      </c>
      <c r="C4058" s="419" t="s">
        <v>10006</v>
      </c>
      <c r="D4058" s="419" t="s">
        <v>20148</v>
      </c>
      <c r="E4058" s="419"/>
      <c r="F4058" s="419" t="s">
        <v>39850</v>
      </c>
      <c r="G4058" s="419" t="s">
        <v>19639</v>
      </c>
      <c r="H4058" s="419"/>
      <c r="I4058" s="419" t="s">
        <v>18123</v>
      </c>
      <c r="J4058" s="419" t="s">
        <v>10007</v>
      </c>
      <c r="K4058" s="419" t="s">
        <v>10034</v>
      </c>
      <c r="L4058" s="419" t="s">
        <v>35323</v>
      </c>
      <c r="M4058" s="419" t="s">
        <v>33557</v>
      </c>
      <c r="N4058" s="419" t="s">
        <v>10035</v>
      </c>
      <c r="O4058" s="419" t="s">
        <v>21009</v>
      </c>
      <c r="P4058" s="419" t="s">
        <v>10007</v>
      </c>
      <c r="Q4058" s="425">
        <v>1</v>
      </c>
      <c r="R4058" s="419" t="s">
        <v>25870</v>
      </c>
      <c r="S4058" s="424"/>
      <c r="T4058" s="424"/>
      <c r="U4058" s="424"/>
    </row>
    <row r="4059" spans="1:21" ht="14.6" x14ac:dyDescent="0.4">
      <c r="A4059" s="419" t="s">
        <v>10005</v>
      </c>
      <c r="B4059" s="419" t="s">
        <v>33558</v>
      </c>
      <c r="C4059" s="419" t="s">
        <v>10006</v>
      </c>
      <c r="D4059" s="419" t="s">
        <v>20148</v>
      </c>
      <c r="E4059" s="419"/>
      <c r="F4059" s="419" t="s">
        <v>39851</v>
      </c>
      <c r="G4059" s="419" t="s">
        <v>19639</v>
      </c>
      <c r="H4059" s="419"/>
      <c r="I4059" s="419" t="s">
        <v>18083</v>
      </c>
      <c r="J4059" s="419" t="s">
        <v>10007</v>
      </c>
      <c r="K4059" s="419" t="s">
        <v>10036</v>
      </c>
      <c r="L4059" s="419" t="s">
        <v>35323</v>
      </c>
      <c r="M4059" s="419" t="s">
        <v>33557</v>
      </c>
      <c r="N4059" s="419" t="s">
        <v>10037</v>
      </c>
      <c r="O4059" s="419" t="s">
        <v>21009</v>
      </c>
      <c r="P4059" s="419" t="s">
        <v>10007</v>
      </c>
      <c r="Q4059" s="425">
        <v>1</v>
      </c>
      <c r="R4059" s="419" t="s">
        <v>25871</v>
      </c>
      <c r="S4059" s="424"/>
      <c r="T4059" s="424"/>
      <c r="U4059" s="424"/>
    </row>
    <row r="4060" spans="1:21" ht="14.6" x14ac:dyDescent="0.4">
      <c r="A4060" s="419" t="s">
        <v>10005</v>
      </c>
      <c r="B4060" s="419" t="s">
        <v>10038</v>
      </c>
      <c r="C4060" s="419" t="s">
        <v>10006</v>
      </c>
      <c r="D4060" s="419" t="s">
        <v>20148</v>
      </c>
      <c r="E4060" s="419"/>
      <c r="F4060" s="419" t="s">
        <v>39852</v>
      </c>
      <c r="G4060" s="419" t="s">
        <v>19639</v>
      </c>
      <c r="H4060" s="419"/>
      <c r="I4060" s="419" t="s">
        <v>19341</v>
      </c>
      <c r="J4060" s="419" t="s">
        <v>10007</v>
      </c>
      <c r="K4060" s="419" t="s">
        <v>10039</v>
      </c>
      <c r="L4060" s="419" t="s">
        <v>35323</v>
      </c>
      <c r="M4060" s="419" t="s">
        <v>33557</v>
      </c>
      <c r="N4060" s="419" t="s">
        <v>10040</v>
      </c>
      <c r="O4060" s="419" t="s">
        <v>21009</v>
      </c>
      <c r="P4060" s="419" t="s">
        <v>10007</v>
      </c>
      <c r="Q4060" s="425">
        <v>1</v>
      </c>
      <c r="R4060" s="419" t="s">
        <v>25872</v>
      </c>
      <c r="S4060" s="424"/>
      <c r="T4060" s="424"/>
      <c r="U4060" s="424"/>
    </row>
    <row r="4061" spans="1:21" ht="14.6" x14ac:dyDescent="0.4">
      <c r="A4061" s="419" t="s">
        <v>10005</v>
      </c>
      <c r="B4061" s="419" t="s">
        <v>10041</v>
      </c>
      <c r="C4061" s="419" t="s">
        <v>10006</v>
      </c>
      <c r="D4061" s="419" t="s">
        <v>20148</v>
      </c>
      <c r="E4061" s="419"/>
      <c r="F4061" s="419" t="s">
        <v>39853</v>
      </c>
      <c r="G4061" s="419" t="s">
        <v>19639</v>
      </c>
      <c r="H4061" s="419"/>
      <c r="I4061" s="419" t="s">
        <v>18131</v>
      </c>
      <c r="J4061" s="419" t="s">
        <v>10007</v>
      </c>
      <c r="K4061" s="419" t="s">
        <v>10042</v>
      </c>
      <c r="L4061" s="419" t="s">
        <v>35323</v>
      </c>
      <c r="M4061" s="419" t="s">
        <v>33557</v>
      </c>
      <c r="N4061" s="419" t="s">
        <v>10043</v>
      </c>
      <c r="O4061" s="419" t="s">
        <v>21009</v>
      </c>
      <c r="P4061" s="419" t="s">
        <v>10007</v>
      </c>
      <c r="Q4061" s="425">
        <v>1</v>
      </c>
      <c r="R4061" s="419" t="s">
        <v>25873</v>
      </c>
      <c r="S4061" s="424"/>
      <c r="T4061" s="424"/>
      <c r="U4061" s="424"/>
    </row>
    <row r="4062" spans="1:21" ht="14.6" x14ac:dyDescent="0.4">
      <c r="A4062" s="419" t="s">
        <v>10005</v>
      </c>
      <c r="B4062" s="419" t="s">
        <v>10044</v>
      </c>
      <c r="C4062" s="419" t="s">
        <v>10006</v>
      </c>
      <c r="D4062" s="419" t="s">
        <v>20148</v>
      </c>
      <c r="E4062" s="419"/>
      <c r="F4062" s="419" t="s">
        <v>39854</v>
      </c>
      <c r="G4062" s="419" t="s">
        <v>19639</v>
      </c>
      <c r="H4062" s="419"/>
      <c r="I4062" s="419" t="s">
        <v>19652</v>
      </c>
      <c r="J4062" s="419" t="s">
        <v>10007</v>
      </c>
      <c r="K4062" s="419" t="s">
        <v>10045</v>
      </c>
      <c r="L4062" s="419" t="s">
        <v>35323</v>
      </c>
      <c r="M4062" s="419" t="s">
        <v>33557</v>
      </c>
      <c r="N4062" s="419" t="s">
        <v>10046</v>
      </c>
      <c r="O4062" s="419" t="s">
        <v>21009</v>
      </c>
      <c r="P4062" s="419" t="s">
        <v>10007</v>
      </c>
      <c r="Q4062" s="425">
        <v>1</v>
      </c>
      <c r="R4062" s="419" t="s">
        <v>25874</v>
      </c>
      <c r="S4062" s="424"/>
      <c r="T4062" s="424"/>
      <c r="U4062" s="424"/>
    </row>
    <row r="4063" spans="1:21" ht="14.6" x14ac:dyDescent="0.4">
      <c r="A4063" s="419" t="s">
        <v>10005</v>
      </c>
      <c r="B4063" s="419" t="s">
        <v>10047</v>
      </c>
      <c r="C4063" s="419" t="s">
        <v>10006</v>
      </c>
      <c r="D4063" s="419" t="s">
        <v>20148</v>
      </c>
      <c r="E4063" s="419"/>
      <c r="F4063" s="419" t="s">
        <v>39855</v>
      </c>
      <c r="G4063" s="419" t="s">
        <v>19639</v>
      </c>
      <c r="H4063" s="419"/>
      <c r="I4063" s="419" t="s">
        <v>19429</v>
      </c>
      <c r="J4063" s="419" t="s">
        <v>10007</v>
      </c>
      <c r="K4063" s="419" t="s">
        <v>10048</v>
      </c>
      <c r="L4063" s="419" t="s">
        <v>35323</v>
      </c>
      <c r="M4063" s="419" t="s">
        <v>33557</v>
      </c>
      <c r="N4063" s="419" t="s">
        <v>10049</v>
      </c>
      <c r="O4063" s="419" t="s">
        <v>21009</v>
      </c>
      <c r="P4063" s="419" t="s">
        <v>10007</v>
      </c>
      <c r="Q4063" s="425">
        <v>1</v>
      </c>
      <c r="R4063" s="419" t="s">
        <v>25875</v>
      </c>
      <c r="S4063" s="424"/>
      <c r="T4063" s="424"/>
      <c r="U4063" s="424"/>
    </row>
    <row r="4064" spans="1:21" ht="14.6" x14ac:dyDescent="0.4">
      <c r="A4064" s="419" t="s">
        <v>10005</v>
      </c>
      <c r="B4064" s="419" t="s">
        <v>10050</v>
      </c>
      <c r="C4064" s="419" t="s">
        <v>10006</v>
      </c>
      <c r="D4064" s="419" t="s">
        <v>20148</v>
      </c>
      <c r="E4064" s="419"/>
      <c r="F4064" s="419" t="s">
        <v>39856</v>
      </c>
      <c r="G4064" s="419" t="s">
        <v>19639</v>
      </c>
      <c r="H4064" s="419"/>
      <c r="I4064" s="419" t="s">
        <v>20218</v>
      </c>
      <c r="J4064" s="419" t="s">
        <v>10007</v>
      </c>
      <c r="K4064" s="419" t="s">
        <v>10051</v>
      </c>
      <c r="L4064" s="419" t="s">
        <v>35323</v>
      </c>
      <c r="M4064" s="419" t="s">
        <v>33557</v>
      </c>
      <c r="N4064" s="419" t="s">
        <v>10052</v>
      </c>
      <c r="O4064" s="419" t="s">
        <v>21009</v>
      </c>
      <c r="P4064" s="419" t="s">
        <v>10007</v>
      </c>
      <c r="Q4064" s="425">
        <v>1</v>
      </c>
      <c r="R4064" s="419" t="s">
        <v>25876</v>
      </c>
      <c r="S4064" s="424"/>
      <c r="T4064" s="424"/>
      <c r="U4064" s="424"/>
    </row>
    <row r="4065" spans="1:21" ht="14.6" x14ac:dyDescent="0.4">
      <c r="A4065" s="416" t="s">
        <v>10005</v>
      </c>
      <c r="B4065" s="416" t="s">
        <v>33559</v>
      </c>
      <c r="C4065" s="416" t="s">
        <v>10006</v>
      </c>
      <c r="D4065" s="416" t="s">
        <v>20772</v>
      </c>
      <c r="E4065" s="416"/>
      <c r="F4065" s="416" t="s">
        <v>20772</v>
      </c>
      <c r="G4065" s="416" t="s">
        <v>20772</v>
      </c>
      <c r="H4065" s="416"/>
      <c r="I4065" s="416" t="s">
        <v>20772</v>
      </c>
      <c r="J4065" s="416" t="s">
        <v>10007</v>
      </c>
      <c r="K4065" s="416" t="s">
        <v>33557</v>
      </c>
      <c r="L4065" s="416" t="s">
        <v>35332</v>
      </c>
      <c r="M4065" s="416" t="s">
        <v>33557</v>
      </c>
      <c r="N4065" s="416" t="s">
        <v>10009</v>
      </c>
      <c r="O4065" s="416" t="s">
        <v>21009</v>
      </c>
      <c r="P4065" s="416" t="s">
        <v>10007</v>
      </c>
      <c r="Q4065" s="417">
        <v>0</v>
      </c>
      <c r="R4065" s="416" t="s">
        <v>25859</v>
      </c>
      <c r="S4065" s="418"/>
      <c r="T4065" s="418"/>
      <c r="U4065" s="418"/>
    </row>
    <row r="4066" spans="1:21" ht="14.6" x14ac:dyDescent="0.4">
      <c r="A4066" s="419" t="s">
        <v>10005</v>
      </c>
      <c r="B4066" s="419" t="s">
        <v>33562</v>
      </c>
      <c r="C4066" s="419" t="s">
        <v>10006</v>
      </c>
      <c r="D4066" s="419" t="s">
        <v>20772</v>
      </c>
      <c r="E4066" s="419"/>
      <c r="F4066" s="419" t="s">
        <v>20772</v>
      </c>
      <c r="G4066" s="419" t="s">
        <v>20772</v>
      </c>
      <c r="H4066" s="419"/>
      <c r="I4066" s="419" t="s">
        <v>20772</v>
      </c>
      <c r="J4066" s="419" t="s">
        <v>10007</v>
      </c>
      <c r="K4066" s="419" t="s">
        <v>33563</v>
      </c>
      <c r="L4066" s="419" t="s">
        <v>35323</v>
      </c>
      <c r="M4066" s="419" t="s">
        <v>33557</v>
      </c>
      <c r="N4066" s="419" t="s">
        <v>33560</v>
      </c>
      <c r="O4066" s="419" t="s">
        <v>21009</v>
      </c>
      <c r="P4066" s="419" t="s">
        <v>10007</v>
      </c>
      <c r="Q4066" s="420">
        <v>1</v>
      </c>
      <c r="R4066" s="419" t="s">
        <v>33561</v>
      </c>
      <c r="S4066" s="421"/>
      <c r="T4066" s="421"/>
      <c r="U4066" s="421"/>
    </row>
    <row r="4067" spans="1:21" ht="14.6" x14ac:dyDescent="0.4">
      <c r="A4067" s="419" t="s">
        <v>10005</v>
      </c>
      <c r="B4067" s="419" t="s">
        <v>38438</v>
      </c>
      <c r="C4067" s="419" t="s">
        <v>10006</v>
      </c>
      <c r="D4067" s="419" t="s">
        <v>20148</v>
      </c>
      <c r="E4067" s="419"/>
      <c r="F4067" s="419" t="s">
        <v>39857</v>
      </c>
      <c r="G4067" s="419" t="s">
        <v>20248</v>
      </c>
      <c r="H4067" s="419"/>
      <c r="I4067" s="419" t="s">
        <v>18069</v>
      </c>
      <c r="J4067" s="419" t="s">
        <v>10007</v>
      </c>
      <c r="K4067" s="419" t="s">
        <v>10014</v>
      </c>
      <c r="L4067" s="419" t="s">
        <v>35323</v>
      </c>
      <c r="M4067" s="419" t="s">
        <v>33557</v>
      </c>
      <c r="N4067" s="419" t="s">
        <v>10015</v>
      </c>
      <c r="O4067" s="419" t="s">
        <v>21027</v>
      </c>
      <c r="P4067" s="419" t="s">
        <v>10007</v>
      </c>
      <c r="Q4067" s="425">
        <v>1</v>
      </c>
      <c r="R4067" s="419" t="s">
        <v>25863</v>
      </c>
      <c r="S4067" s="424"/>
      <c r="T4067" s="424"/>
      <c r="U4067" s="424"/>
    </row>
    <row r="4068" spans="1:21" ht="14.6" x14ac:dyDescent="0.4">
      <c r="A4068" s="419" t="s">
        <v>10005</v>
      </c>
      <c r="B4068" s="419" t="s">
        <v>10053</v>
      </c>
      <c r="C4068" s="419" t="s">
        <v>10006</v>
      </c>
      <c r="D4068" s="419" t="s">
        <v>20148</v>
      </c>
      <c r="E4068" s="419"/>
      <c r="F4068" s="419" t="s">
        <v>39858</v>
      </c>
      <c r="G4068" s="419" t="s">
        <v>19639</v>
      </c>
      <c r="H4068" s="419"/>
      <c r="I4068" s="419" t="s">
        <v>19356</v>
      </c>
      <c r="J4068" s="419" t="s">
        <v>10007</v>
      </c>
      <c r="K4068" s="419" t="s">
        <v>10054</v>
      </c>
      <c r="L4068" s="419" t="s">
        <v>35323</v>
      </c>
      <c r="M4068" s="419" t="s">
        <v>33557</v>
      </c>
      <c r="N4068" s="419" t="s">
        <v>10055</v>
      </c>
      <c r="O4068" s="419" t="s">
        <v>21009</v>
      </c>
      <c r="P4068" s="419" t="s">
        <v>10007</v>
      </c>
      <c r="Q4068" s="425">
        <v>1</v>
      </c>
      <c r="R4068" s="419" t="s">
        <v>25877</v>
      </c>
      <c r="S4068" s="424"/>
      <c r="T4068" s="424"/>
      <c r="U4068" s="424"/>
    </row>
    <row r="4069" spans="1:21" ht="14.6" x14ac:dyDescent="0.4">
      <c r="A4069" s="419" t="s">
        <v>10005</v>
      </c>
      <c r="B4069" s="419" t="s">
        <v>10056</v>
      </c>
      <c r="C4069" s="419" t="s">
        <v>10006</v>
      </c>
      <c r="D4069" s="419" t="s">
        <v>20148</v>
      </c>
      <c r="E4069" s="419"/>
      <c r="F4069" s="419" t="s">
        <v>39859</v>
      </c>
      <c r="G4069" s="419" t="s">
        <v>19639</v>
      </c>
      <c r="H4069" s="419"/>
      <c r="I4069" s="419" t="s">
        <v>20180</v>
      </c>
      <c r="J4069" s="419" t="s">
        <v>10007</v>
      </c>
      <c r="K4069" s="419" t="s">
        <v>10057</v>
      </c>
      <c r="L4069" s="419" t="s">
        <v>35323</v>
      </c>
      <c r="M4069" s="419" t="s">
        <v>33557</v>
      </c>
      <c r="N4069" s="419" t="s">
        <v>10058</v>
      </c>
      <c r="O4069" s="419" t="s">
        <v>21009</v>
      </c>
      <c r="P4069" s="419" t="s">
        <v>10007</v>
      </c>
      <c r="Q4069" s="425">
        <v>1</v>
      </c>
      <c r="R4069" s="419" t="s">
        <v>25878</v>
      </c>
      <c r="S4069" s="424"/>
      <c r="T4069" s="424"/>
      <c r="U4069" s="424"/>
    </row>
    <row r="4070" spans="1:21" ht="14.6" x14ac:dyDescent="0.4">
      <c r="A4070" s="419" t="s">
        <v>10005</v>
      </c>
      <c r="B4070" s="419" t="s">
        <v>10059</v>
      </c>
      <c r="C4070" s="419" t="s">
        <v>10006</v>
      </c>
      <c r="D4070" s="419" t="s">
        <v>20148</v>
      </c>
      <c r="E4070" s="419"/>
      <c r="F4070" s="419" t="s">
        <v>39860</v>
      </c>
      <c r="G4070" s="419" t="s">
        <v>19639</v>
      </c>
      <c r="H4070" s="419"/>
      <c r="I4070" s="419" t="s">
        <v>19652</v>
      </c>
      <c r="J4070" s="419" t="s">
        <v>10007</v>
      </c>
      <c r="K4070" s="419" t="s">
        <v>10060</v>
      </c>
      <c r="L4070" s="419" t="s">
        <v>35323</v>
      </c>
      <c r="M4070" s="419" t="s">
        <v>33557</v>
      </c>
      <c r="N4070" s="419" t="s">
        <v>10061</v>
      </c>
      <c r="O4070" s="419" t="s">
        <v>21009</v>
      </c>
      <c r="P4070" s="419" t="s">
        <v>10007</v>
      </c>
      <c r="Q4070" s="425">
        <v>1</v>
      </c>
      <c r="R4070" s="419" t="s">
        <v>25879</v>
      </c>
      <c r="S4070" s="424"/>
      <c r="T4070" s="424"/>
      <c r="U4070" s="424"/>
    </row>
    <row r="4071" spans="1:21" ht="14.6" x14ac:dyDescent="0.4">
      <c r="A4071" s="419" t="s">
        <v>10005</v>
      </c>
      <c r="B4071" s="419" t="s">
        <v>10062</v>
      </c>
      <c r="C4071" s="419" t="s">
        <v>10006</v>
      </c>
      <c r="D4071" s="419" t="s">
        <v>20148</v>
      </c>
      <c r="E4071" s="419"/>
      <c r="F4071" s="419" t="s">
        <v>39861</v>
      </c>
      <c r="G4071" s="419" t="s">
        <v>19639</v>
      </c>
      <c r="H4071" s="419"/>
      <c r="I4071" s="419" t="s">
        <v>19774</v>
      </c>
      <c r="J4071" s="419" t="s">
        <v>10007</v>
      </c>
      <c r="K4071" s="419" t="s">
        <v>10063</v>
      </c>
      <c r="L4071" s="419" t="s">
        <v>35323</v>
      </c>
      <c r="M4071" s="419" t="s">
        <v>33557</v>
      </c>
      <c r="N4071" s="419" t="s">
        <v>10064</v>
      </c>
      <c r="O4071" s="419" t="s">
        <v>21009</v>
      </c>
      <c r="P4071" s="419" t="s">
        <v>10007</v>
      </c>
      <c r="Q4071" s="425">
        <v>1</v>
      </c>
      <c r="R4071" s="419" t="s">
        <v>25880</v>
      </c>
      <c r="S4071" s="424"/>
      <c r="T4071" s="424"/>
      <c r="U4071" s="424"/>
    </row>
    <row r="4072" spans="1:21" ht="14.6" x14ac:dyDescent="0.4">
      <c r="A4072" s="419" t="s">
        <v>10005</v>
      </c>
      <c r="B4072" s="419" t="s">
        <v>10065</v>
      </c>
      <c r="C4072" s="419" t="s">
        <v>10006</v>
      </c>
      <c r="D4072" s="419" t="s">
        <v>20148</v>
      </c>
      <c r="E4072" s="419"/>
      <c r="F4072" s="419" t="s">
        <v>39862</v>
      </c>
      <c r="G4072" s="419" t="s">
        <v>19639</v>
      </c>
      <c r="H4072" s="419"/>
      <c r="I4072" s="419" t="s">
        <v>20144</v>
      </c>
      <c r="J4072" s="419" t="s">
        <v>10007</v>
      </c>
      <c r="K4072" s="419" t="s">
        <v>10066</v>
      </c>
      <c r="L4072" s="419" t="s">
        <v>35323</v>
      </c>
      <c r="M4072" s="419" t="s">
        <v>33557</v>
      </c>
      <c r="N4072" s="419" t="s">
        <v>10067</v>
      </c>
      <c r="O4072" s="419" t="s">
        <v>21009</v>
      </c>
      <c r="P4072" s="419" t="s">
        <v>10007</v>
      </c>
      <c r="Q4072" s="425">
        <v>1</v>
      </c>
      <c r="R4072" s="419" t="s">
        <v>25881</v>
      </c>
      <c r="S4072" s="424"/>
      <c r="T4072" s="424"/>
      <c r="U4072" s="424"/>
    </row>
    <row r="4073" spans="1:21" ht="14.6" x14ac:dyDescent="0.4">
      <c r="A4073" s="419" t="s">
        <v>10005</v>
      </c>
      <c r="B4073" s="419" t="s">
        <v>10068</v>
      </c>
      <c r="C4073" s="419" t="s">
        <v>10006</v>
      </c>
      <c r="D4073" s="419" t="s">
        <v>20148</v>
      </c>
      <c r="E4073" s="419"/>
      <c r="F4073" s="419" t="s">
        <v>39863</v>
      </c>
      <c r="G4073" s="419" t="s">
        <v>19639</v>
      </c>
      <c r="H4073" s="419"/>
      <c r="I4073" s="419" t="s">
        <v>17944</v>
      </c>
      <c r="J4073" s="419" t="s">
        <v>10007</v>
      </c>
      <c r="K4073" s="419" t="s">
        <v>10069</v>
      </c>
      <c r="L4073" s="419" t="s">
        <v>35323</v>
      </c>
      <c r="M4073" s="419" t="s">
        <v>33557</v>
      </c>
      <c r="N4073" s="419" t="s">
        <v>10070</v>
      </c>
      <c r="O4073" s="419" t="s">
        <v>21009</v>
      </c>
      <c r="P4073" s="419" t="s">
        <v>10007</v>
      </c>
      <c r="Q4073" s="425">
        <v>1</v>
      </c>
      <c r="R4073" s="419" t="s">
        <v>25882</v>
      </c>
      <c r="S4073" s="424"/>
      <c r="T4073" s="424"/>
      <c r="U4073" s="424"/>
    </row>
    <row r="4074" spans="1:21" ht="14.6" x14ac:dyDescent="0.4">
      <c r="A4074" s="419" t="s">
        <v>10005</v>
      </c>
      <c r="B4074" s="419" t="s">
        <v>10071</v>
      </c>
      <c r="C4074" s="419" t="s">
        <v>10006</v>
      </c>
      <c r="D4074" s="419" t="s">
        <v>20148</v>
      </c>
      <c r="E4074" s="419"/>
      <c r="F4074" s="419" t="s">
        <v>39864</v>
      </c>
      <c r="G4074" s="419" t="s">
        <v>19639</v>
      </c>
      <c r="H4074" s="419"/>
      <c r="I4074" s="419" t="s">
        <v>18136</v>
      </c>
      <c r="J4074" s="419" t="s">
        <v>10007</v>
      </c>
      <c r="K4074" s="419" t="s">
        <v>10072</v>
      </c>
      <c r="L4074" s="419" t="s">
        <v>35323</v>
      </c>
      <c r="M4074" s="419" t="s">
        <v>33557</v>
      </c>
      <c r="N4074" s="419" t="s">
        <v>10073</v>
      </c>
      <c r="O4074" s="419" t="s">
        <v>21009</v>
      </c>
      <c r="P4074" s="419" t="s">
        <v>10007</v>
      </c>
      <c r="Q4074" s="425">
        <v>1</v>
      </c>
      <c r="R4074" s="419" t="s">
        <v>25883</v>
      </c>
      <c r="S4074" s="424"/>
      <c r="T4074" s="424"/>
      <c r="U4074" s="424"/>
    </row>
    <row r="4075" spans="1:21" ht="14.6" x14ac:dyDescent="0.4">
      <c r="A4075" s="419" t="s">
        <v>10005</v>
      </c>
      <c r="B4075" s="419" t="s">
        <v>18480</v>
      </c>
      <c r="C4075" s="419" t="s">
        <v>10006</v>
      </c>
      <c r="D4075" s="419" t="s">
        <v>20148</v>
      </c>
      <c r="E4075" s="419"/>
      <c r="F4075" s="419" t="s">
        <v>39865</v>
      </c>
      <c r="G4075" s="419" t="s">
        <v>19639</v>
      </c>
      <c r="H4075" s="419"/>
      <c r="I4075" s="419" t="s">
        <v>19441</v>
      </c>
      <c r="J4075" s="419" t="s">
        <v>10007</v>
      </c>
      <c r="K4075" s="419" t="s">
        <v>10074</v>
      </c>
      <c r="L4075" s="419" t="s">
        <v>35323</v>
      </c>
      <c r="M4075" s="419" t="s">
        <v>33557</v>
      </c>
      <c r="N4075" s="419" t="s">
        <v>10075</v>
      </c>
      <c r="O4075" s="419" t="s">
        <v>21009</v>
      </c>
      <c r="P4075" s="419" t="s">
        <v>10007</v>
      </c>
      <c r="Q4075" s="425">
        <v>1</v>
      </c>
      <c r="R4075" s="419" t="s">
        <v>25884</v>
      </c>
      <c r="S4075" s="424"/>
      <c r="T4075" s="424"/>
      <c r="U4075" s="424"/>
    </row>
    <row r="4076" spans="1:21" ht="14.6" x14ac:dyDescent="0.4">
      <c r="A4076" s="419" t="s">
        <v>10005</v>
      </c>
      <c r="B4076" s="419" t="s">
        <v>10076</v>
      </c>
      <c r="C4076" s="419" t="s">
        <v>10006</v>
      </c>
      <c r="D4076" s="419" t="s">
        <v>20148</v>
      </c>
      <c r="E4076" s="419"/>
      <c r="F4076" s="419" t="s">
        <v>39866</v>
      </c>
      <c r="G4076" s="419" t="s">
        <v>19639</v>
      </c>
      <c r="H4076" s="419"/>
      <c r="I4076" s="419" t="s">
        <v>19410</v>
      </c>
      <c r="J4076" s="419" t="s">
        <v>10007</v>
      </c>
      <c r="K4076" s="419" t="s">
        <v>10077</v>
      </c>
      <c r="L4076" s="419" t="s">
        <v>35323</v>
      </c>
      <c r="M4076" s="419" t="s">
        <v>33557</v>
      </c>
      <c r="N4076" s="419" t="s">
        <v>10078</v>
      </c>
      <c r="O4076" s="419" t="s">
        <v>21009</v>
      </c>
      <c r="P4076" s="419" t="s">
        <v>10007</v>
      </c>
      <c r="Q4076" s="425">
        <v>1</v>
      </c>
      <c r="R4076" s="419" t="s">
        <v>25885</v>
      </c>
      <c r="S4076" s="424"/>
      <c r="T4076" s="424"/>
      <c r="U4076" s="424"/>
    </row>
    <row r="4077" spans="1:21" ht="14.6" x14ac:dyDescent="0.4">
      <c r="A4077" s="419" t="s">
        <v>10005</v>
      </c>
      <c r="B4077" s="419" t="s">
        <v>10079</v>
      </c>
      <c r="C4077" s="419" t="s">
        <v>10006</v>
      </c>
      <c r="D4077" s="419" t="s">
        <v>20148</v>
      </c>
      <c r="E4077" s="419"/>
      <c r="F4077" s="419" t="s">
        <v>39867</v>
      </c>
      <c r="G4077" s="419" t="s">
        <v>19639</v>
      </c>
      <c r="H4077" s="419"/>
      <c r="I4077" s="419" t="s">
        <v>19474</v>
      </c>
      <c r="J4077" s="419" t="s">
        <v>10007</v>
      </c>
      <c r="K4077" s="419" t="s">
        <v>10080</v>
      </c>
      <c r="L4077" s="419" t="s">
        <v>35323</v>
      </c>
      <c r="M4077" s="419" t="s">
        <v>33557</v>
      </c>
      <c r="N4077" s="419" t="s">
        <v>10081</v>
      </c>
      <c r="O4077" s="419" t="s">
        <v>21009</v>
      </c>
      <c r="P4077" s="419" t="s">
        <v>10007</v>
      </c>
      <c r="Q4077" s="425">
        <v>1</v>
      </c>
      <c r="R4077" s="419" t="s">
        <v>25886</v>
      </c>
      <c r="S4077" s="424"/>
      <c r="T4077" s="424"/>
      <c r="U4077" s="424"/>
    </row>
    <row r="4078" spans="1:21" ht="14.6" x14ac:dyDescent="0.4">
      <c r="A4078" s="419" t="s">
        <v>10005</v>
      </c>
      <c r="B4078" s="419" t="s">
        <v>10082</v>
      </c>
      <c r="C4078" s="419" t="s">
        <v>10006</v>
      </c>
      <c r="D4078" s="419" t="s">
        <v>20148</v>
      </c>
      <c r="E4078" s="419"/>
      <c r="F4078" s="419" t="s">
        <v>39868</v>
      </c>
      <c r="G4078" s="419" t="s">
        <v>19639</v>
      </c>
      <c r="H4078" s="419"/>
      <c r="I4078" s="419" t="s">
        <v>19441</v>
      </c>
      <c r="J4078" s="419" t="s">
        <v>10007</v>
      </c>
      <c r="K4078" s="419" t="s">
        <v>10083</v>
      </c>
      <c r="L4078" s="419" t="s">
        <v>35323</v>
      </c>
      <c r="M4078" s="419" t="s">
        <v>33557</v>
      </c>
      <c r="N4078" s="419" t="s">
        <v>10084</v>
      </c>
      <c r="O4078" s="419" t="s">
        <v>21009</v>
      </c>
      <c r="P4078" s="419" t="s">
        <v>10007</v>
      </c>
      <c r="Q4078" s="425">
        <v>1</v>
      </c>
      <c r="R4078" s="419" t="s">
        <v>25887</v>
      </c>
      <c r="S4078" s="424"/>
      <c r="T4078" s="424"/>
      <c r="U4078" s="424"/>
    </row>
    <row r="4079" spans="1:21" ht="14.6" x14ac:dyDescent="0.4">
      <c r="A4079" s="419" t="s">
        <v>10005</v>
      </c>
      <c r="B4079" s="419" t="s">
        <v>10085</v>
      </c>
      <c r="C4079" s="419" t="s">
        <v>10006</v>
      </c>
      <c r="D4079" s="419" t="s">
        <v>20148</v>
      </c>
      <c r="E4079" s="419"/>
      <c r="F4079" s="419" t="s">
        <v>39869</v>
      </c>
      <c r="G4079" s="419" t="s">
        <v>19639</v>
      </c>
      <c r="H4079" s="419"/>
      <c r="I4079" s="419" t="s">
        <v>19652</v>
      </c>
      <c r="J4079" s="419" t="s">
        <v>10007</v>
      </c>
      <c r="K4079" s="419" t="s">
        <v>10086</v>
      </c>
      <c r="L4079" s="419" t="s">
        <v>35323</v>
      </c>
      <c r="M4079" s="419" t="s">
        <v>33557</v>
      </c>
      <c r="N4079" s="419" t="s">
        <v>10087</v>
      </c>
      <c r="O4079" s="419" t="s">
        <v>21009</v>
      </c>
      <c r="P4079" s="419" t="s">
        <v>10007</v>
      </c>
      <c r="Q4079" s="425">
        <v>1</v>
      </c>
      <c r="R4079" s="419" t="s">
        <v>25888</v>
      </c>
      <c r="S4079" s="424"/>
      <c r="T4079" s="424"/>
      <c r="U4079" s="424"/>
    </row>
    <row r="4080" spans="1:21" ht="14.6" x14ac:dyDescent="0.4">
      <c r="A4080" s="419" t="s">
        <v>10005</v>
      </c>
      <c r="B4080" s="419" t="s">
        <v>10088</v>
      </c>
      <c r="C4080" s="419" t="s">
        <v>10006</v>
      </c>
      <c r="D4080" s="419" t="s">
        <v>20148</v>
      </c>
      <c r="E4080" s="419"/>
      <c r="F4080" s="419" t="s">
        <v>39870</v>
      </c>
      <c r="G4080" s="419" t="s">
        <v>19639</v>
      </c>
      <c r="H4080" s="419"/>
      <c r="I4080" s="419" t="s">
        <v>20142</v>
      </c>
      <c r="J4080" s="419" t="s">
        <v>10007</v>
      </c>
      <c r="K4080" s="419" t="s">
        <v>10089</v>
      </c>
      <c r="L4080" s="419" t="s">
        <v>35323</v>
      </c>
      <c r="M4080" s="419" t="s">
        <v>33557</v>
      </c>
      <c r="N4080" s="419" t="s">
        <v>10090</v>
      </c>
      <c r="O4080" s="419" t="s">
        <v>21009</v>
      </c>
      <c r="P4080" s="419" t="s">
        <v>10007</v>
      </c>
      <c r="Q4080" s="425">
        <v>1</v>
      </c>
      <c r="R4080" s="419" t="s">
        <v>25889</v>
      </c>
      <c r="S4080" s="424"/>
      <c r="T4080" s="424"/>
      <c r="U4080" s="424"/>
    </row>
    <row r="4081" spans="1:21" ht="14.6" x14ac:dyDescent="0.4">
      <c r="A4081" s="419" t="s">
        <v>10005</v>
      </c>
      <c r="B4081" s="419" t="s">
        <v>10091</v>
      </c>
      <c r="C4081" s="419" t="s">
        <v>10006</v>
      </c>
      <c r="D4081" s="419" t="s">
        <v>20148</v>
      </c>
      <c r="E4081" s="419"/>
      <c r="F4081" s="419" t="s">
        <v>39871</v>
      </c>
      <c r="G4081" s="419" t="s">
        <v>19639</v>
      </c>
      <c r="H4081" s="419"/>
      <c r="I4081" s="419" t="s">
        <v>19719</v>
      </c>
      <c r="J4081" s="419" t="s">
        <v>10007</v>
      </c>
      <c r="K4081" s="419" t="s">
        <v>10092</v>
      </c>
      <c r="L4081" s="419" t="s">
        <v>35323</v>
      </c>
      <c r="M4081" s="419" t="s">
        <v>33557</v>
      </c>
      <c r="N4081" s="419" t="s">
        <v>10093</v>
      </c>
      <c r="O4081" s="419" t="s">
        <v>21009</v>
      </c>
      <c r="P4081" s="419" t="s">
        <v>10007</v>
      </c>
      <c r="Q4081" s="425">
        <v>1</v>
      </c>
      <c r="R4081" s="419" t="s">
        <v>25890</v>
      </c>
      <c r="S4081" s="424"/>
      <c r="T4081" s="424"/>
      <c r="U4081" s="424"/>
    </row>
    <row r="4082" spans="1:21" ht="14.6" x14ac:dyDescent="0.4">
      <c r="A4082" s="419" t="s">
        <v>10005</v>
      </c>
      <c r="B4082" s="419" t="s">
        <v>13597</v>
      </c>
      <c r="C4082" s="419" t="s">
        <v>10006</v>
      </c>
      <c r="D4082" s="419" t="s">
        <v>20148</v>
      </c>
      <c r="E4082" s="419"/>
      <c r="F4082" s="419" t="s">
        <v>39872</v>
      </c>
      <c r="G4082" s="419" t="s">
        <v>19639</v>
      </c>
      <c r="H4082" s="419"/>
      <c r="I4082" s="419" t="s">
        <v>19457</v>
      </c>
      <c r="J4082" s="419" t="s">
        <v>10007</v>
      </c>
      <c r="K4082" s="419" t="s">
        <v>10094</v>
      </c>
      <c r="L4082" s="419" t="s">
        <v>35323</v>
      </c>
      <c r="M4082" s="419" t="s">
        <v>33557</v>
      </c>
      <c r="N4082" s="419" t="s">
        <v>10095</v>
      </c>
      <c r="O4082" s="419" t="s">
        <v>21009</v>
      </c>
      <c r="P4082" s="419" t="s">
        <v>10007</v>
      </c>
      <c r="Q4082" s="425">
        <v>1</v>
      </c>
      <c r="R4082" s="419" t="s">
        <v>25891</v>
      </c>
      <c r="S4082" s="424"/>
      <c r="T4082" s="424"/>
      <c r="U4082" s="424"/>
    </row>
    <row r="4083" spans="1:21" ht="14.6" x14ac:dyDescent="0.4">
      <c r="A4083" s="419" t="s">
        <v>10005</v>
      </c>
      <c r="B4083" s="419" t="s">
        <v>10096</v>
      </c>
      <c r="C4083" s="419" t="s">
        <v>10006</v>
      </c>
      <c r="D4083" s="419" t="s">
        <v>20148</v>
      </c>
      <c r="E4083" s="419"/>
      <c r="F4083" s="419" t="s">
        <v>39873</v>
      </c>
      <c r="G4083" s="419" t="s">
        <v>19639</v>
      </c>
      <c r="H4083" s="419"/>
      <c r="I4083" s="419" t="s">
        <v>18029</v>
      </c>
      <c r="J4083" s="419" t="s">
        <v>10007</v>
      </c>
      <c r="K4083" s="419" t="s">
        <v>10097</v>
      </c>
      <c r="L4083" s="419" t="s">
        <v>35323</v>
      </c>
      <c r="M4083" s="419" t="s">
        <v>33557</v>
      </c>
      <c r="N4083" s="419" t="s">
        <v>10098</v>
      </c>
      <c r="O4083" s="419" t="s">
        <v>21009</v>
      </c>
      <c r="P4083" s="419" t="s">
        <v>10007</v>
      </c>
      <c r="Q4083" s="425">
        <v>1</v>
      </c>
      <c r="R4083" s="419" t="s">
        <v>25892</v>
      </c>
      <c r="S4083" s="424"/>
      <c r="T4083" s="424"/>
      <c r="U4083" s="424"/>
    </row>
    <row r="4084" spans="1:21" ht="14.6" x14ac:dyDescent="0.4">
      <c r="A4084" s="419" t="s">
        <v>10005</v>
      </c>
      <c r="B4084" s="419" t="s">
        <v>10099</v>
      </c>
      <c r="C4084" s="419" t="s">
        <v>10006</v>
      </c>
      <c r="D4084" s="419" t="s">
        <v>20148</v>
      </c>
      <c r="E4084" s="419"/>
      <c r="F4084" s="419" t="s">
        <v>39874</v>
      </c>
      <c r="G4084" s="419" t="s">
        <v>19639</v>
      </c>
      <c r="H4084" s="419"/>
      <c r="I4084" s="419" t="s">
        <v>20211</v>
      </c>
      <c r="J4084" s="419" t="s">
        <v>10007</v>
      </c>
      <c r="K4084" s="419" t="s">
        <v>10100</v>
      </c>
      <c r="L4084" s="419" t="s">
        <v>35323</v>
      </c>
      <c r="M4084" s="419" t="s">
        <v>33557</v>
      </c>
      <c r="N4084" s="419" t="s">
        <v>10101</v>
      </c>
      <c r="O4084" s="419" t="s">
        <v>21009</v>
      </c>
      <c r="P4084" s="419" t="s">
        <v>10007</v>
      </c>
      <c r="Q4084" s="425">
        <v>1</v>
      </c>
      <c r="R4084" s="419" t="s">
        <v>25893</v>
      </c>
      <c r="S4084" s="424"/>
      <c r="T4084" s="424"/>
      <c r="U4084" s="424"/>
    </row>
    <row r="4085" spans="1:21" ht="14.6" x14ac:dyDescent="0.4">
      <c r="A4085" s="419" t="s">
        <v>10005</v>
      </c>
      <c r="B4085" s="419" t="s">
        <v>10102</v>
      </c>
      <c r="C4085" s="419" t="s">
        <v>10006</v>
      </c>
      <c r="D4085" s="419" t="s">
        <v>20148</v>
      </c>
      <c r="E4085" s="419"/>
      <c r="F4085" s="419" t="s">
        <v>39875</v>
      </c>
      <c r="G4085" s="419" t="s">
        <v>19639</v>
      </c>
      <c r="H4085" s="419"/>
      <c r="I4085" s="419" t="s">
        <v>19436</v>
      </c>
      <c r="J4085" s="419" t="s">
        <v>10007</v>
      </c>
      <c r="K4085" s="419" t="s">
        <v>10103</v>
      </c>
      <c r="L4085" s="419" t="s">
        <v>35323</v>
      </c>
      <c r="M4085" s="419" t="s">
        <v>33557</v>
      </c>
      <c r="N4085" s="419" t="s">
        <v>10104</v>
      </c>
      <c r="O4085" s="419" t="s">
        <v>21009</v>
      </c>
      <c r="P4085" s="419" t="s">
        <v>10007</v>
      </c>
      <c r="Q4085" s="425">
        <v>1</v>
      </c>
      <c r="R4085" s="419" t="s">
        <v>25894</v>
      </c>
      <c r="S4085" s="424"/>
      <c r="T4085" s="424"/>
      <c r="U4085" s="424"/>
    </row>
    <row r="4086" spans="1:21" ht="14.6" x14ac:dyDescent="0.4">
      <c r="A4086" s="419" t="s">
        <v>10005</v>
      </c>
      <c r="B4086" s="419" t="s">
        <v>10105</v>
      </c>
      <c r="C4086" s="419" t="s">
        <v>10006</v>
      </c>
      <c r="D4086" s="419" t="s">
        <v>20148</v>
      </c>
      <c r="E4086" s="419"/>
      <c r="F4086" s="419" t="s">
        <v>39876</v>
      </c>
      <c r="G4086" s="419" t="s">
        <v>19639</v>
      </c>
      <c r="H4086" s="419"/>
      <c r="I4086" s="419" t="s">
        <v>19410</v>
      </c>
      <c r="J4086" s="419" t="s">
        <v>10007</v>
      </c>
      <c r="K4086" s="419" t="s">
        <v>10106</v>
      </c>
      <c r="L4086" s="419" t="s">
        <v>35323</v>
      </c>
      <c r="M4086" s="419" t="s">
        <v>33557</v>
      </c>
      <c r="N4086" s="419" t="s">
        <v>10107</v>
      </c>
      <c r="O4086" s="419" t="s">
        <v>21009</v>
      </c>
      <c r="P4086" s="419" t="s">
        <v>10007</v>
      </c>
      <c r="Q4086" s="425">
        <v>1</v>
      </c>
      <c r="R4086" s="419" t="s">
        <v>25895</v>
      </c>
      <c r="S4086" s="424"/>
      <c r="T4086" s="424"/>
      <c r="U4086" s="424"/>
    </row>
    <row r="4087" spans="1:21" ht="14.6" x14ac:dyDescent="0.4">
      <c r="A4087" s="419" t="s">
        <v>10005</v>
      </c>
      <c r="B4087" s="419" t="s">
        <v>10108</v>
      </c>
      <c r="C4087" s="419" t="s">
        <v>10006</v>
      </c>
      <c r="D4087" s="419" t="s">
        <v>20148</v>
      </c>
      <c r="E4087" s="419"/>
      <c r="F4087" s="419" t="s">
        <v>39877</v>
      </c>
      <c r="G4087" s="419" t="s">
        <v>19639</v>
      </c>
      <c r="H4087" s="419"/>
      <c r="I4087" s="419" t="s">
        <v>19345</v>
      </c>
      <c r="J4087" s="419" t="s">
        <v>10007</v>
      </c>
      <c r="K4087" s="419" t="s">
        <v>10109</v>
      </c>
      <c r="L4087" s="419" t="s">
        <v>35323</v>
      </c>
      <c r="M4087" s="419" t="s">
        <v>33557</v>
      </c>
      <c r="N4087" s="419" t="s">
        <v>10110</v>
      </c>
      <c r="O4087" s="419" t="s">
        <v>21009</v>
      </c>
      <c r="P4087" s="419" t="s">
        <v>10007</v>
      </c>
      <c r="Q4087" s="425">
        <v>1</v>
      </c>
      <c r="R4087" s="419" t="s">
        <v>25896</v>
      </c>
      <c r="S4087" s="424"/>
      <c r="T4087" s="424"/>
      <c r="U4087" s="424"/>
    </row>
    <row r="4088" spans="1:21" ht="14.6" x14ac:dyDescent="0.4">
      <c r="A4088" s="419" t="s">
        <v>10005</v>
      </c>
      <c r="B4088" s="419" t="s">
        <v>10111</v>
      </c>
      <c r="C4088" s="419" t="s">
        <v>10006</v>
      </c>
      <c r="D4088" s="419" t="s">
        <v>20148</v>
      </c>
      <c r="E4088" s="419"/>
      <c r="F4088" s="419" t="s">
        <v>39878</v>
      </c>
      <c r="G4088" s="419" t="s">
        <v>19639</v>
      </c>
      <c r="H4088" s="419"/>
      <c r="I4088" s="419" t="s">
        <v>19401</v>
      </c>
      <c r="J4088" s="419" t="s">
        <v>10007</v>
      </c>
      <c r="K4088" s="419" t="s">
        <v>10112</v>
      </c>
      <c r="L4088" s="419" t="s">
        <v>35323</v>
      </c>
      <c r="M4088" s="419" t="s">
        <v>33557</v>
      </c>
      <c r="N4088" s="419" t="s">
        <v>10113</v>
      </c>
      <c r="O4088" s="419" t="s">
        <v>21009</v>
      </c>
      <c r="P4088" s="419" t="s">
        <v>10007</v>
      </c>
      <c r="Q4088" s="425">
        <v>1</v>
      </c>
      <c r="R4088" s="419" t="s">
        <v>25897</v>
      </c>
      <c r="S4088" s="424"/>
      <c r="T4088" s="424"/>
      <c r="U4088" s="424"/>
    </row>
    <row r="4089" spans="1:21" ht="14.6" x14ac:dyDescent="0.4">
      <c r="A4089" s="419" t="s">
        <v>10005</v>
      </c>
      <c r="B4089" s="419" t="s">
        <v>10114</v>
      </c>
      <c r="C4089" s="419" t="s">
        <v>10006</v>
      </c>
      <c r="D4089" s="419" t="s">
        <v>20148</v>
      </c>
      <c r="E4089" s="419"/>
      <c r="F4089" s="419" t="s">
        <v>39879</v>
      </c>
      <c r="G4089" s="419" t="s">
        <v>19639</v>
      </c>
      <c r="H4089" s="419"/>
      <c r="I4089" s="419" t="s">
        <v>18069</v>
      </c>
      <c r="J4089" s="419" t="s">
        <v>10007</v>
      </c>
      <c r="K4089" s="419" t="s">
        <v>10115</v>
      </c>
      <c r="L4089" s="419" t="s">
        <v>35323</v>
      </c>
      <c r="M4089" s="419" t="s">
        <v>33557</v>
      </c>
      <c r="N4089" s="419" t="s">
        <v>10116</v>
      </c>
      <c r="O4089" s="419" t="s">
        <v>21009</v>
      </c>
      <c r="P4089" s="419" t="s">
        <v>10007</v>
      </c>
      <c r="Q4089" s="425">
        <v>1</v>
      </c>
      <c r="R4089" s="419" t="s">
        <v>25898</v>
      </c>
      <c r="S4089" s="424"/>
      <c r="T4089" s="424"/>
      <c r="U4089" s="424"/>
    </row>
    <row r="4090" spans="1:21" ht="14.6" x14ac:dyDescent="0.4">
      <c r="A4090" s="419" t="s">
        <v>10005</v>
      </c>
      <c r="B4090" s="419" t="s">
        <v>10117</v>
      </c>
      <c r="C4090" s="419" t="s">
        <v>10006</v>
      </c>
      <c r="D4090" s="419" t="s">
        <v>20148</v>
      </c>
      <c r="E4090" s="419"/>
      <c r="F4090" s="419" t="s">
        <v>39880</v>
      </c>
      <c r="G4090" s="419" t="s">
        <v>19639</v>
      </c>
      <c r="H4090" s="419"/>
      <c r="I4090" s="419" t="s">
        <v>20236</v>
      </c>
      <c r="J4090" s="419" t="s">
        <v>10007</v>
      </c>
      <c r="K4090" s="419" t="s">
        <v>10118</v>
      </c>
      <c r="L4090" s="419" t="s">
        <v>35323</v>
      </c>
      <c r="M4090" s="419" t="s">
        <v>33557</v>
      </c>
      <c r="N4090" s="419" t="s">
        <v>10119</v>
      </c>
      <c r="O4090" s="419" t="s">
        <v>21009</v>
      </c>
      <c r="P4090" s="419" t="s">
        <v>10007</v>
      </c>
      <c r="Q4090" s="425">
        <v>1</v>
      </c>
      <c r="R4090" s="419" t="s">
        <v>25899</v>
      </c>
      <c r="S4090" s="424"/>
      <c r="T4090" s="424"/>
      <c r="U4090" s="424"/>
    </row>
    <row r="4091" spans="1:21" ht="14.6" x14ac:dyDescent="0.4">
      <c r="A4091" s="419" t="s">
        <v>10005</v>
      </c>
      <c r="B4091" s="419" t="s">
        <v>10120</v>
      </c>
      <c r="C4091" s="419" t="s">
        <v>10006</v>
      </c>
      <c r="D4091" s="419" t="s">
        <v>20148</v>
      </c>
      <c r="E4091" s="419"/>
      <c r="F4091" s="419" t="s">
        <v>39881</v>
      </c>
      <c r="G4091" s="419" t="s">
        <v>19639</v>
      </c>
      <c r="H4091" s="419"/>
      <c r="I4091" s="419" t="s">
        <v>19457</v>
      </c>
      <c r="J4091" s="419" t="s">
        <v>10007</v>
      </c>
      <c r="K4091" s="419" t="s">
        <v>10121</v>
      </c>
      <c r="L4091" s="419" t="s">
        <v>35323</v>
      </c>
      <c r="M4091" s="419" t="s">
        <v>33557</v>
      </c>
      <c r="N4091" s="419" t="s">
        <v>10122</v>
      </c>
      <c r="O4091" s="419" t="s">
        <v>21009</v>
      </c>
      <c r="P4091" s="419" t="s">
        <v>10007</v>
      </c>
      <c r="Q4091" s="425">
        <v>1</v>
      </c>
      <c r="R4091" s="419" t="s">
        <v>25900</v>
      </c>
      <c r="S4091" s="424"/>
      <c r="T4091" s="424"/>
      <c r="U4091" s="424"/>
    </row>
    <row r="4092" spans="1:21" ht="14.6" x14ac:dyDescent="0.4">
      <c r="A4092" s="419" t="s">
        <v>10005</v>
      </c>
      <c r="B4092" s="419" t="s">
        <v>10123</v>
      </c>
      <c r="C4092" s="419" t="s">
        <v>10006</v>
      </c>
      <c r="D4092" s="419" t="s">
        <v>20148</v>
      </c>
      <c r="E4092" s="419"/>
      <c r="F4092" s="419" t="s">
        <v>39882</v>
      </c>
      <c r="G4092" s="419" t="s">
        <v>19639</v>
      </c>
      <c r="H4092" s="419"/>
      <c r="I4092" s="419" t="s">
        <v>17980</v>
      </c>
      <c r="J4092" s="419" t="s">
        <v>10007</v>
      </c>
      <c r="K4092" s="419" t="s">
        <v>10124</v>
      </c>
      <c r="L4092" s="419" t="s">
        <v>35323</v>
      </c>
      <c r="M4092" s="419" t="s">
        <v>33557</v>
      </c>
      <c r="N4092" s="419" t="s">
        <v>10125</v>
      </c>
      <c r="O4092" s="419" t="s">
        <v>21009</v>
      </c>
      <c r="P4092" s="419" t="s">
        <v>10007</v>
      </c>
      <c r="Q4092" s="425">
        <v>1</v>
      </c>
      <c r="R4092" s="419" t="s">
        <v>25901</v>
      </c>
      <c r="S4092" s="424"/>
      <c r="T4092" s="424"/>
      <c r="U4092" s="424"/>
    </row>
    <row r="4093" spans="1:21" ht="14.6" x14ac:dyDescent="0.4">
      <c r="A4093" s="419" t="s">
        <v>10005</v>
      </c>
      <c r="B4093" s="419" t="s">
        <v>10126</v>
      </c>
      <c r="C4093" s="419" t="s">
        <v>10006</v>
      </c>
      <c r="D4093" s="419" t="s">
        <v>20148</v>
      </c>
      <c r="E4093" s="419"/>
      <c r="F4093" s="419" t="s">
        <v>39883</v>
      </c>
      <c r="G4093" s="419" t="s">
        <v>19639</v>
      </c>
      <c r="H4093" s="419"/>
      <c r="I4093" s="419" t="s">
        <v>17933</v>
      </c>
      <c r="J4093" s="419" t="s">
        <v>10007</v>
      </c>
      <c r="K4093" s="419" t="s">
        <v>10127</v>
      </c>
      <c r="L4093" s="419" t="s">
        <v>35323</v>
      </c>
      <c r="M4093" s="419" t="s">
        <v>33557</v>
      </c>
      <c r="N4093" s="419" t="s">
        <v>10128</v>
      </c>
      <c r="O4093" s="419" t="s">
        <v>21009</v>
      </c>
      <c r="P4093" s="419" t="s">
        <v>10007</v>
      </c>
      <c r="Q4093" s="425">
        <v>1</v>
      </c>
      <c r="R4093" s="419" t="s">
        <v>25902</v>
      </c>
      <c r="S4093" s="424"/>
      <c r="T4093" s="424"/>
      <c r="U4093" s="424"/>
    </row>
    <row r="4094" spans="1:21" ht="14.6" x14ac:dyDescent="0.4">
      <c r="A4094" s="419" t="s">
        <v>10005</v>
      </c>
      <c r="B4094" s="419" t="s">
        <v>10129</v>
      </c>
      <c r="C4094" s="419" t="s">
        <v>10006</v>
      </c>
      <c r="D4094" s="419" t="s">
        <v>20148</v>
      </c>
      <c r="E4094" s="419"/>
      <c r="F4094" s="419" t="s">
        <v>39884</v>
      </c>
      <c r="G4094" s="419" t="s">
        <v>19639</v>
      </c>
      <c r="H4094" s="419"/>
      <c r="I4094" s="419" t="s">
        <v>20241</v>
      </c>
      <c r="J4094" s="419" t="s">
        <v>10007</v>
      </c>
      <c r="K4094" s="419" t="s">
        <v>10130</v>
      </c>
      <c r="L4094" s="419" t="s">
        <v>35323</v>
      </c>
      <c r="M4094" s="419" t="s">
        <v>33557</v>
      </c>
      <c r="N4094" s="419" t="s">
        <v>10131</v>
      </c>
      <c r="O4094" s="419" t="s">
        <v>21009</v>
      </c>
      <c r="P4094" s="419" t="s">
        <v>10007</v>
      </c>
      <c r="Q4094" s="425">
        <v>1</v>
      </c>
      <c r="R4094" s="419" t="s">
        <v>25903</v>
      </c>
      <c r="S4094" s="424"/>
      <c r="T4094" s="424"/>
      <c r="U4094" s="424"/>
    </row>
    <row r="4095" spans="1:21" ht="14.6" x14ac:dyDescent="0.4">
      <c r="A4095" s="419" t="s">
        <v>10005</v>
      </c>
      <c r="B4095" s="419" t="s">
        <v>10132</v>
      </c>
      <c r="C4095" s="419" t="s">
        <v>10006</v>
      </c>
      <c r="D4095" s="419" t="s">
        <v>20148</v>
      </c>
      <c r="E4095" s="419"/>
      <c r="F4095" s="419" t="s">
        <v>39885</v>
      </c>
      <c r="G4095" s="419" t="s">
        <v>19639</v>
      </c>
      <c r="H4095" s="419"/>
      <c r="I4095" s="419" t="s">
        <v>20194</v>
      </c>
      <c r="J4095" s="419" t="s">
        <v>10007</v>
      </c>
      <c r="K4095" s="419" t="s">
        <v>10133</v>
      </c>
      <c r="L4095" s="419" t="s">
        <v>35323</v>
      </c>
      <c r="M4095" s="419" t="s">
        <v>33557</v>
      </c>
      <c r="N4095" s="419" t="s">
        <v>10134</v>
      </c>
      <c r="O4095" s="419" t="s">
        <v>21009</v>
      </c>
      <c r="P4095" s="419" t="s">
        <v>10007</v>
      </c>
      <c r="Q4095" s="425">
        <v>1</v>
      </c>
      <c r="R4095" s="419" t="s">
        <v>25904</v>
      </c>
      <c r="S4095" s="424"/>
      <c r="T4095" s="424"/>
      <c r="U4095" s="424"/>
    </row>
    <row r="4096" spans="1:21" ht="14.6" x14ac:dyDescent="0.4">
      <c r="A4096" s="419" t="s">
        <v>10005</v>
      </c>
      <c r="B4096" s="419" t="s">
        <v>33564</v>
      </c>
      <c r="C4096" s="419" t="s">
        <v>10006</v>
      </c>
      <c r="D4096" s="419" t="s">
        <v>20148</v>
      </c>
      <c r="E4096" s="419"/>
      <c r="F4096" s="419" t="s">
        <v>39886</v>
      </c>
      <c r="G4096" s="419" t="s">
        <v>19639</v>
      </c>
      <c r="H4096" s="419"/>
      <c r="I4096" s="419" t="s">
        <v>19423</v>
      </c>
      <c r="J4096" s="419" t="s">
        <v>10007</v>
      </c>
      <c r="K4096" s="419" t="s">
        <v>10135</v>
      </c>
      <c r="L4096" s="419" t="s">
        <v>35323</v>
      </c>
      <c r="M4096" s="419" t="s">
        <v>33557</v>
      </c>
      <c r="N4096" s="419" t="s">
        <v>10136</v>
      </c>
      <c r="O4096" s="419" t="s">
        <v>21009</v>
      </c>
      <c r="P4096" s="419" t="s">
        <v>10007</v>
      </c>
      <c r="Q4096" s="425">
        <v>1</v>
      </c>
      <c r="R4096" s="419" t="s">
        <v>25905</v>
      </c>
      <c r="S4096" s="424"/>
      <c r="T4096" s="424"/>
      <c r="U4096" s="424"/>
    </row>
    <row r="4097" spans="1:21" ht="14.6" x14ac:dyDescent="0.4">
      <c r="A4097" s="419" t="s">
        <v>10005</v>
      </c>
      <c r="B4097" s="419" t="s">
        <v>15121</v>
      </c>
      <c r="C4097" s="419" t="s">
        <v>10006</v>
      </c>
      <c r="D4097" s="419" t="s">
        <v>20148</v>
      </c>
      <c r="E4097" s="419"/>
      <c r="F4097" s="419" t="s">
        <v>39887</v>
      </c>
      <c r="G4097" s="419" t="s">
        <v>19639</v>
      </c>
      <c r="H4097" s="419"/>
      <c r="I4097" s="419" t="s">
        <v>19511</v>
      </c>
      <c r="J4097" s="419" t="s">
        <v>10007</v>
      </c>
      <c r="K4097" s="419" t="s">
        <v>10137</v>
      </c>
      <c r="L4097" s="419" t="s">
        <v>35323</v>
      </c>
      <c r="M4097" s="419" t="s">
        <v>33557</v>
      </c>
      <c r="N4097" s="419" t="s">
        <v>10138</v>
      </c>
      <c r="O4097" s="419" t="s">
        <v>21009</v>
      </c>
      <c r="P4097" s="419" t="s">
        <v>10007</v>
      </c>
      <c r="Q4097" s="425">
        <v>1</v>
      </c>
      <c r="R4097" s="419" t="s">
        <v>25906</v>
      </c>
      <c r="S4097" s="424"/>
      <c r="T4097" s="424"/>
      <c r="U4097" s="424"/>
    </row>
    <row r="4098" spans="1:21" ht="14.6" x14ac:dyDescent="0.4">
      <c r="A4098" s="419" t="s">
        <v>10005</v>
      </c>
      <c r="B4098" s="419" t="s">
        <v>10139</v>
      </c>
      <c r="C4098" s="419" t="s">
        <v>10006</v>
      </c>
      <c r="D4098" s="419" t="s">
        <v>20148</v>
      </c>
      <c r="E4098" s="419"/>
      <c r="F4098" s="419" t="s">
        <v>39888</v>
      </c>
      <c r="G4098" s="419" t="s">
        <v>19639</v>
      </c>
      <c r="H4098" s="419"/>
      <c r="I4098" s="419" t="s">
        <v>18083</v>
      </c>
      <c r="J4098" s="419" t="s">
        <v>10007</v>
      </c>
      <c r="K4098" s="419" t="s">
        <v>10140</v>
      </c>
      <c r="L4098" s="419" t="s">
        <v>35323</v>
      </c>
      <c r="M4098" s="419" t="s">
        <v>33557</v>
      </c>
      <c r="N4098" s="419" t="s">
        <v>10141</v>
      </c>
      <c r="O4098" s="419" t="s">
        <v>21009</v>
      </c>
      <c r="P4098" s="419" t="s">
        <v>10007</v>
      </c>
      <c r="Q4098" s="425">
        <v>1</v>
      </c>
      <c r="R4098" s="419" t="s">
        <v>25907</v>
      </c>
      <c r="S4098" s="424"/>
      <c r="T4098" s="424"/>
      <c r="U4098" s="424"/>
    </row>
    <row r="4099" spans="1:21" ht="14.6" x14ac:dyDescent="0.4">
      <c r="A4099" s="419" t="s">
        <v>10005</v>
      </c>
      <c r="B4099" s="419" t="s">
        <v>11278</v>
      </c>
      <c r="C4099" s="419" t="s">
        <v>10006</v>
      </c>
      <c r="D4099" s="419" t="s">
        <v>20148</v>
      </c>
      <c r="E4099" s="419"/>
      <c r="F4099" s="419" t="s">
        <v>39889</v>
      </c>
      <c r="G4099" s="419" t="s">
        <v>19639</v>
      </c>
      <c r="H4099" s="419"/>
      <c r="I4099" s="419" t="s">
        <v>17972</v>
      </c>
      <c r="J4099" s="419" t="s">
        <v>10007</v>
      </c>
      <c r="K4099" s="419" t="s">
        <v>10142</v>
      </c>
      <c r="L4099" s="419" t="s">
        <v>35323</v>
      </c>
      <c r="M4099" s="419" t="s">
        <v>33557</v>
      </c>
      <c r="N4099" s="419" t="s">
        <v>10143</v>
      </c>
      <c r="O4099" s="419" t="s">
        <v>21009</v>
      </c>
      <c r="P4099" s="419" t="s">
        <v>10007</v>
      </c>
      <c r="Q4099" s="425">
        <v>1</v>
      </c>
      <c r="R4099" s="419" t="s">
        <v>25908</v>
      </c>
      <c r="S4099" s="424"/>
      <c r="T4099" s="424"/>
      <c r="U4099" s="424"/>
    </row>
    <row r="4100" spans="1:21" ht="14.6" x14ac:dyDescent="0.4">
      <c r="A4100" s="419" t="s">
        <v>10005</v>
      </c>
      <c r="B4100" s="419" t="s">
        <v>10144</v>
      </c>
      <c r="C4100" s="419" t="s">
        <v>10006</v>
      </c>
      <c r="D4100" s="419" t="s">
        <v>20148</v>
      </c>
      <c r="E4100" s="419"/>
      <c r="F4100" s="419" t="s">
        <v>39890</v>
      </c>
      <c r="G4100" s="419" t="s">
        <v>19639</v>
      </c>
      <c r="H4100" s="419"/>
      <c r="I4100" s="419" t="s">
        <v>19774</v>
      </c>
      <c r="J4100" s="419" t="s">
        <v>10007</v>
      </c>
      <c r="K4100" s="419" t="s">
        <v>10145</v>
      </c>
      <c r="L4100" s="419" t="s">
        <v>35323</v>
      </c>
      <c r="M4100" s="419" t="s">
        <v>33557</v>
      </c>
      <c r="N4100" s="419" t="s">
        <v>10146</v>
      </c>
      <c r="O4100" s="419" t="s">
        <v>21009</v>
      </c>
      <c r="P4100" s="419" t="s">
        <v>10007</v>
      </c>
      <c r="Q4100" s="425">
        <v>1</v>
      </c>
      <c r="R4100" s="419" t="s">
        <v>25909</v>
      </c>
      <c r="S4100" s="424"/>
      <c r="T4100" s="424"/>
      <c r="U4100" s="424"/>
    </row>
    <row r="4101" spans="1:21" ht="14.6" x14ac:dyDescent="0.4">
      <c r="A4101" s="419" t="s">
        <v>10005</v>
      </c>
      <c r="B4101" s="419" t="s">
        <v>10147</v>
      </c>
      <c r="C4101" s="419" t="s">
        <v>10006</v>
      </c>
      <c r="D4101" s="419" t="s">
        <v>20148</v>
      </c>
      <c r="E4101" s="419"/>
      <c r="F4101" s="419" t="s">
        <v>39891</v>
      </c>
      <c r="G4101" s="419" t="s">
        <v>19639</v>
      </c>
      <c r="H4101" s="419"/>
      <c r="I4101" s="419" t="s">
        <v>19359</v>
      </c>
      <c r="J4101" s="419" t="s">
        <v>10007</v>
      </c>
      <c r="K4101" s="419" t="s">
        <v>10148</v>
      </c>
      <c r="L4101" s="419" t="s">
        <v>35323</v>
      </c>
      <c r="M4101" s="419" t="s">
        <v>33557</v>
      </c>
      <c r="N4101" s="419" t="s">
        <v>10149</v>
      </c>
      <c r="O4101" s="419" t="s">
        <v>21009</v>
      </c>
      <c r="P4101" s="419" t="s">
        <v>10007</v>
      </c>
      <c r="Q4101" s="425">
        <v>1</v>
      </c>
      <c r="R4101" s="419" t="s">
        <v>25910</v>
      </c>
      <c r="S4101" s="424"/>
      <c r="T4101" s="424"/>
      <c r="U4101" s="424"/>
    </row>
    <row r="4102" spans="1:21" ht="14.6" x14ac:dyDescent="0.4">
      <c r="A4102" s="419" t="s">
        <v>10005</v>
      </c>
      <c r="B4102" s="419" t="s">
        <v>10150</v>
      </c>
      <c r="C4102" s="419" t="s">
        <v>10006</v>
      </c>
      <c r="D4102" s="419" t="s">
        <v>20148</v>
      </c>
      <c r="E4102" s="419"/>
      <c r="F4102" s="419" t="s">
        <v>39892</v>
      </c>
      <c r="G4102" s="419" t="s">
        <v>19639</v>
      </c>
      <c r="H4102" s="419"/>
      <c r="I4102" s="419" t="s">
        <v>19426</v>
      </c>
      <c r="J4102" s="419" t="s">
        <v>10007</v>
      </c>
      <c r="K4102" s="419" t="s">
        <v>10151</v>
      </c>
      <c r="L4102" s="419" t="s">
        <v>35323</v>
      </c>
      <c r="M4102" s="419" t="s">
        <v>33557</v>
      </c>
      <c r="N4102" s="419" t="s">
        <v>10152</v>
      </c>
      <c r="O4102" s="419" t="s">
        <v>21009</v>
      </c>
      <c r="P4102" s="419" t="s">
        <v>10007</v>
      </c>
      <c r="Q4102" s="425">
        <v>1</v>
      </c>
      <c r="R4102" s="419" t="s">
        <v>25911</v>
      </c>
      <c r="S4102" s="424"/>
      <c r="T4102" s="424"/>
      <c r="U4102" s="424"/>
    </row>
    <row r="4103" spans="1:21" ht="14.6" x14ac:dyDescent="0.4">
      <c r="A4103" s="419" t="s">
        <v>10005</v>
      </c>
      <c r="B4103" s="419" t="s">
        <v>13656</v>
      </c>
      <c r="C4103" s="419" t="s">
        <v>10006</v>
      </c>
      <c r="D4103" s="419" t="s">
        <v>20148</v>
      </c>
      <c r="E4103" s="419"/>
      <c r="F4103" s="419" t="s">
        <v>39893</v>
      </c>
      <c r="G4103" s="419" t="s">
        <v>19639</v>
      </c>
      <c r="H4103" s="419"/>
      <c r="I4103" s="419" t="s">
        <v>19652</v>
      </c>
      <c r="J4103" s="419" t="s">
        <v>10007</v>
      </c>
      <c r="K4103" s="419" t="s">
        <v>10153</v>
      </c>
      <c r="L4103" s="419" t="s">
        <v>35323</v>
      </c>
      <c r="M4103" s="419" t="s">
        <v>33557</v>
      </c>
      <c r="N4103" s="419" t="s">
        <v>10154</v>
      </c>
      <c r="O4103" s="419" t="s">
        <v>21009</v>
      </c>
      <c r="P4103" s="419" t="s">
        <v>10007</v>
      </c>
      <c r="Q4103" s="425">
        <v>1</v>
      </c>
      <c r="R4103" s="419" t="s">
        <v>25912</v>
      </c>
      <c r="S4103" s="424"/>
      <c r="T4103" s="424"/>
      <c r="U4103" s="424"/>
    </row>
    <row r="4104" spans="1:21" ht="14.6" x14ac:dyDescent="0.4">
      <c r="A4104" s="419" t="s">
        <v>10005</v>
      </c>
      <c r="B4104" s="419" t="s">
        <v>10155</v>
      </c>
      <c r="C4104" s="419" t="s">
        <v>10006</v>
      </c>
      <c r="D4104" s="419" t="s">
        <v>20148</v>
      </c>
      <c r="E4104" s="419"/>
      <c r="F4104" s="419" t="s">
        <v>39894</v>
      </c>
      <c r="G4104" s="419" t="s">
        <v>19639</v>
      </c>
      <c r="H4104" s="419"/>
      <c r="I4104" s="419" t="s">
        <v>19325</v>
      </c>
      <c r="J4104" s="419" t="s">
        <v>10007</v>
      </c>
      <c r="K4104" s="419" t="s">
        <v>10156</v>
      </c>
      <c r="L4104" s="419" t="s">
        <v>35323</v>
      </c>
      <c r="M4104" s="419" t="s">
        <v>33557</v>
      </c>
      <c r="N4104" s="419" t="s">
        <v>10157</v>
      </c>
      <c r="O4104" s="419" t="s">
        <v>21009</v>
      </c>
      <c r="P4104" s="419" t="s">
        <v>10007</v>
      </c>
      <c r="Q4104" s="425">
        <v>1</v>
      </c>
      <c r="R4104" s="419" t="s">
        <v>25913</v>
      </c>
      <c r="S4104" s="424"/>
      <c r="T4104" s="424"/>
      <c r="U4104" s="424"/>
    </row>
    <row r="4105" spans="1:21" ht="14.6" x14ac:dyDescent="0.4">
      <c r="A4105" s="419" t="s">
        <v>10005</v>
      </c>
      <c r="B4105" s="419" t="s">
        <v>10158</v>
      </c>
      <c r="C4105" s="419" t="s">
        <v>10006</v>
      </c>
      <c r="D4105" s="419" t="s">
        <v>20148</v>
      </c>
      <c r="E4105" s="419"/>
      <c r="F4105" s="419" t="s">
        <v>39895</v>
      </c>
      <c r="G4105" s="419" t="s">
        <v>19639</v>
      </c>
      <c r="H4105" s="419"/>
      <c r="I4105" s="419" t="s">
        <v>19486</v>
      </c>
      <c r="J4105" s="419" t="s">
        <v>10007</v>
      </c>
      <c r="K4105" s="419" t="s">
        <v>10159</v>
      </c>
      <c r="L4105" s="419" t="s">
        <v>35323</v>
      </c>
      <c r="M4105" s="419" t="s">
        <v>33557</v>
      </c>
      <c r="N4105" s="419" t="s">
        <v>10160</v>
      </c>
      <c r="O4105" s="419" t="s">
        <v>21009</v>
      </c>
      <c r="P4105" s="419" t="s">
        <v>10007</v>
      </c>
      <c r="Q4105" s="425">
        <v>1</v>
      </c>
      <c r="R4105" s="419" t="s">
        <v>25914</v>
      </c>
      <c r="S4105" s="424"/>
      <c r="T4105" s="424"/>
      <c r="U4105" s="424"/>
    </row>
    <row r="4106" spans="1:21" ht="14.6" x14ac:dyDescent="0.4">
      <c r="A4106" s="419" t="s">
        <v>10005</v>
      </c>
      <c r="B4106" s="419" t="s">
        <v>10161</v>
      </c>
      <c r="C4106" s="419" t="s">
        <v>10006</v>
      </c>
      <c r="D4106" s="419" t="s">
        <v>20148</v>
      </c>
      <c r="E4106" s="419"/>
      <c r="F4106" s="419" t="s">
        <v>39896</v>
      </c>
      <c r="G4106" s="419" t="s">
        <v>19639</v>
      </c>
      <c r="H4106" s="419"/>
      <c r="I4106" s="419" t="s">
        <v>19321</v>
      </c>
      <c r="J4106" s="419" t="s">
        <v>10007</v>
      </c>
      <c r="K4106" s="419" t="s">
        <v>10162</v>
      </c>
      <c r="L4106" s="419" t="s">
        <v>35323</v>
      </c>
      <c r="M4106" s="419" t="s">
        <v>33557</v>
      </c>
      <c r="N4106" s="419" t="s">
        <v>10163</v>
      </c>
      <c r="O4106" s="419" t="s">
        <v>21009</v>
      </c>
      <c r="P4106" s="419" t="s">
        <v>10007</v>
      </c>
      <c r="Q4106" s="425">
        <v>1</v>
      </c>
      <c r="R4106" s="419" t="s">
        <v>25915</v>
      </c>
      <c r="S4106" s="424"/>
      <c r="T4106" s="424"/>
      <c r="U4106" s="424"/>
    </row>
    <row r="4107" spans="1:21" ht="14.6" x14ac:dyDescent="0.4">
      <c r="A4107" s="419" t="s">
        <v>10005</v>
      </c>
      <c r="B4107" s="419" t="s">
        <v>10164</v>
      </c>
      <c r="C4107" s="419" t="s">
        <v>10006</v>
      </c>
      <c r="D4107" s="419" t="s">
        <v>20148</v>
      </c>
      <c r="E4107" s="419"/>
      <c r="F4107" s="419" t="s">
        <v>39897</v>
      </c>
      <c r="G4107" s="419" t="s">
        <v>19639</v>
      </c>
      <c r="H4107" s="419"/>
      <c r="I4107" s="419" t="s">
        <v>20202</v>
      </c>
      <c r="J4107" s="419" t="s">
        <v>10007</v>
      </c>
      <c r="K4107" s="419" t="s">
        <v>10165</v>
      </c>
      <c r="L4107" s="419" t="s">
        <v>35323</v>
      </c>
      <c r="M4107" s="419" t="s">
        <v>33557</v>
      </c>
      <c r="N4107" s="419" t="s">
        <v>10166</v>
      </c>
      <c r="O4107" s="419" t="s">
        <v>21009</v>
      </c>
      <c r="P4107" s="419" t="s">
        <v>10007</v>
      </c>
      <c r="Q4107" s="425">
        <v>1</v>
      </c>
      <c r="R4107" s="419" t="s">
        <v>25916</v>
      </c>
      <c r="S4107" s="424"/>
      <c r="T4107" s="424"/>
      <c r="U4107" s="424"/>
    </row>
    <row r="4108" spans="1:21" ht="14.6" x14ac:dyDescent="0.4">
      <c r="A4108" s="419" t="s">
        <v>10005</v>
      </c>
      <c r="B4108" s="419" t="s">
        <v>10167</v>
      </c>
      <c r="C4108" s="419" t="s">
        <v>10006</v>
      </c>
      <c r="D4108" s="419" t="s">
        <v>20148</v>
      </c>
      <c r="E4108" s="419"/>
      <c r="F4108" s="419" t="s">
        <v>39898</v>
      </c>
      <c r="G4108" s="419" t="s">
        <v>19639</v>
      </c>
      <c r="H4108" s="419"/>
      <c r="I4108" s="419" t="s">
        <v>20198</v>
      </c>
      <c r="J4108" s="419" t="s">
        <v>10007</v>
      </c>
      <c r="K4108" s="419" t="s">
        <v>10168</v>
      </c>
      <c r="L4108" s="419" t="s">
        <v>35323</v>
      </c>
      <c r="M4108" s="419" t="s">
        <v>33557</v>
      </c>
      <c r="N4108" s="419" t="s">
        <v>10169</v>
      </c>
      <c r="O4108" s="419" t="s">
        <v>21009</v>
      </c>
      <c r="P4108" s="419" t="s">
        <v>10007</v>
      </c>
      <c r="Q4108" s="425">
        <v>1</v>
      </c>
      <c r="R4108" s="419" t="s">
        <v>25917</v>
      </c>
      <c r="S4108" s="424"/>
      <c r="T4108" s="424"/>
      <c r="U4108" s="424"/>
    </row>
    <row r="4109" spans="1:21" ht="14.6" x14ac:dyDescent="0.4">
      <c r="A4109" s="428" t="s">
        <v>10005</v>
      </c>
      <c r="B4109" s="428" t="s">
        <v>10016</v>
      </c>
      <c r="C4109" s="428" t="s">
        <v>10006</v>
      </c>
      <c r="D4109" s="428" t="s">
        <v>20148</v>
      </c>
      <c r="E4109" s="428"/>
      <c r="F4109" s="428" t="s">
        <v>39899</v>
      </c>
      <c r="G4109" s="428" t="s">
        <v>20155</v>
      </c>
      <c r="H4109" s="428"/>
      <c r="I4109" s="428" t="s">
        <v>19410</v>
      </c>
      <c r="J4109" s="428" t="s">
        <v>10007</v>
      </c>
      <c r="K4109" s="428" t="s">
        <v>10017</v>
      </c>
      <c r="L4109" s="428" t="s">
        <v>35323</v>
      </c>
      <c r="M4109" s="428" t="s">
        <v>33557</v>
      </c>
      <c r="N4109" s="428" t="s">
        <v>10018</v>
      </c>
      <c r="O4109" s="428" t="s">
        <v>21164</v>
      </c>
      <c r="P4109" s="428" t="s">
        <v>10007</v>
      </c>
      <c r="Q4109" s="425">
        <v>1</v>
      </c>
      <c r="R4109" s="428" t="s">
        <v>25864</v>
      </c>
      <c r="S4109" s="424"/>
      <c r="T4109" s="424"/>
      <c r="U4109" s="424"/>
    </row>
    <row r="4110" spans="1:21" ht="14.6" x14ac:dyDescent="0.4">
      <c r="A4110" s="419" t="s">
        <v>10005</v>
      </c>
      <c r="B4110" s="419" t="s">
        <v>33565</v>
      </c>
      <c r="C4110" s="419" t="s">
        <v>10006</v>
      </c>
      <c r="D4110" s="419" t="s">
        <v>20148</v>
      </c>
      <c r="E4110" s="419"/>
      <c r="F4110" s="419" t="s">
        <v>39900</v>
      </c>
      <c r="G4110" s="419" t="s">
        <v>20160</v>
      </c>
      <c r="H4110" s="419"/>
      <c r="I4110" s="419" t="s">
        <v>20245</v>
      </c>
      <c r="J4110" s="419" t="s">
        <v>10007</v>
      </c>
      <c r="K4110" s="419" t="s">
        <v>10012</v>
      </c>
      <c r="L4110" s="419" t="s">
        <v>35323</v>
      </c>
      <c r="M4110" s="419" t="s">
        <v>33557</v>
      </c>
      <c r="N4110" s="419" t="s">
        <v>10013</v>
      </c>
      <c r="O4110" s="419" t="s">
        <v>21020</v>
      </c>
      <c r="P4110" s="419" t="s">
        <v>10007</v>
      </c>
      <c r="Q4110" s="425">
        <v>1</v>
      </c>
      <c r="R4110" s="419" t="s">
        <v>25862</v>
      </c>
      <c r="S4110" s="424"/>
      <c r="T4110" s="424"/>
      <c r="U4110" s="424"/>
    </row>
    <row r="4111" spans="1:21" ht="14.6" x14ac:dyDescent="0.4">
      <c r="A4111" s="419" t="s">
        <v>10005</v>
      </c>
      <c r="B4111" s="419" t="s">
        <v>20860</v>
      </c>
      <c r="C4111" s="419" t="s">
        <v>10006</v>
      </c>
      <c r="D4111" s="419" t="s">
        <v>20148</v>
      </c>
      <c r="E4111" s="419"/>
      <c r="F4111" s="419" t="s">
        <v>39901</v>
      </c>
      <c r="G4111" s="419" t="s">
        <v>20160</v>
      </c>
      <c r="H4111" s="419"/>
      <c r="I4111" s="419" t="s">
        <v>19461</v>
      </c>
      <c r="J4111" s="419" t="s">
        <v>10007</v>
      </c>
      <c r="K4111" s="419" t="s">
        <v>20861</v>
      </c>
      <c r="L4111" s="419" t="s">
        <v>35323</v>
      </c>
      <c r="M4111" s="419" t="s">
        <v>33557</v>
      </c>
      <c r="N4111" s="419" t="s">
        <v>20862</v>
      </c>
      <c r="O4111" s="419" t="s">
        <v>21018</v>
      </c>
      <c r="P4111" s="419" t="s">
        <v>10007</v>
      </c>
      <c r="Q4111" s="425">
        <v>1</v>
      </c>
      <c r="R4111" s="419" t="s">
        <v>25860</v>
      </c>
      <c r="S4111" s="424"/>
      <c r="T4111" s="424"/>
      <c r="U4111" s="424"/>
    </row>
    <row r="4112" spans="1:21" ht="14.6" x14ac:dyDescent="0.4">
      <c r="A4112" s="419" t="s">
        <v>10005</v>
      </c>
      <c r="B4112" s="419" t="s">
        <v>20860</v>
      </c>
      <c r="C4112" s="419" t="s">
        <v>10006</v>
      </c>
      <c r="D4112" s="419" t="s">
        <v>20148</v>
      </c>
      <c r="E4112" s="419"/>
      <c r="F4112" s="419" t="s">
        <v>39902</v>
      </c>
      <c r="G4112" s="419" t="s">
        <v>20155</v>
      </c>
      <c r="H4112" s="419"/>
      <c r="I4112" s="419" t="s">
        <v>17967</v>
      </c>
      <c r="J4112" s="419" t="s">
        <v>10007</v>
      </c>
      <c r="K4112" s="419" t="s">
        <v>20861</v>
      </c>
      <c r="L4112" s="419" t="s">
        <v>35323</v>
      </c>
      <c r="M4112" s="419" t="s">
        <v>33557</v>
      </c>
      <c r="N4112" s="419" t="s">
        <v>20862</v>
      </c>
      <c r="O4112" s="419" t="s">
        <v>21018</v>
      </c>
      <c r="P4112" s="419" t="s">
        <v>10007</v>
      </c>
      <c r="Q4112" s="425">
        <v>1</v>
      </c>
      <c r="R4112" s="419" t="s">
        <v>25860</v>
      </c>
      <c r="S4112" s="424"/>
      <c r="T4112" s="424"/>
      <c r="U4112" s="424"/>
    </row>
    <row r="4113" spans="1:21" ht="14.6" x14ac:dyDescent="0.4">
      <c r="A4113" s="416" t="s">
        <v>10005</v>
      </c>
      <c r="B4113" s="416" t="s">
        <v>33566</v>
      </c>
      <c r="C4113" s="416" t="s">
        <v>10006</v>
      </c>
      <c r="D4113" s="416" t="s">
        <v>20772</v>
      </c>
      <c r="E4113" s="416"/>
      <c r="F4113" s="416" t="s">
        <v>20772</v>
      </c>
      <c r="G4113" s="416" t="s">
        <v>20772</v>
      </c>
      <c r="H4113" s="416"/>
      <c r="I4113" s="416" t="s">
        <v>20772</v>
      </c>
      <c r="J4113" s="416" t="s">
        <v>10007</v>
      </c>
      <c r="K4113" s="416" t="s">
        <v>33567</v>
      </c>
      <c r="L4113" s="416" t="s">
        <v>35332</v>
      </c>
      <c r="M4113" s="416" t="s">
        <v>33567</v>
      </c>
      <c r="N4113" s="416" t="s">
        <v>10009</v>
      </c>
      <c r="O4113" s="416" t="s">
        <v>32479</v>
      </c>
      <c r="P4113" s="416" t="s">
        <v>10007</v>
      </c>
      <c r="Q4113" s="417">
        <v>0</v>
      </c>
      <c r="R4113" s="416" t="s">
        <v>25859</v>
      </c>
      <c r="S4113" s="418"/>
      <c r="T4113" s="418"/>
      <c r="U4113" s="418"/>
    </row>
    <row r="4114" spans="1:21" ht="14.6" x14ac:dyDescent="0.4">
      <c r="A4114" s="416" t="s">
        <v>10005</v>
      </c>
      <c r="B4114" s="416" t="s">
        <v>33568</v>
      </c>
      <c r="C4114" s="416" t="s">
        <v>10006</v>
      </c>
      <c r="D4114" s="416" t="s">
        <v>20772</v>
      </c>
      <c r="E4114" s="416"/>
      <c r="F4114" s="416" t="s">
        <v>20772</v>
      </c>
      <c r="G4114" s="416" t="s">
        <v>20772</v>
      </c>
      <c r="H4114" s="416"/>
      <c r="I4114" s="416" t="s">
        <v>20772</v>
      </c>
      <c r="J4114" s="416" t="s">
        <v>10007</v>
      </c>
      <c r="K4114" s="416" t="s">
        <v>33569</v>
      </c>
      <c r="L4114" s="416" t="s">
        <v>35332</v>
      </c>
      <c r="M4114" s="416" t="s">
        <v>33569</v>
      </c>
      <c r="N4114" s="416" t="s">
        <v>10009</v>
      </c>
      <c r="O4114" s="416" t="s">
        <v>21009</v>
      </c>
      <c r="P4114" s="416" t="s">
        <v>10007</v>
      </c>
      <c r="Q4114" s="417">
        <v>0</v>
      </c>
      <c r="R4114" s="416" t="s">
        <v>25859</v>
      </c>
      <c r="S4114" s="418"/>
      <c r="T4114" s="418"/>
      <c r="U4114" s="418"/>
    </row>
    <row r="4115" spans="1:21" ht="14.6" x14ac:dyDescent="0.4">
      <c r="A4115" s="416" t="s">
        <v>10005</v>
      </c>
      <c r="B4115" s="416" t="s">
        <v>33570</v>
      </c>
      <c r="C4115" s="416" t="s">
        <v>10006</v>
      </c>
      <c r="D4115" s="416" t="s">
        <v>20772</v>
      </c>
      <c r="E4115" s="416"/>
      <c r="F4115" s="416" t="s">
        <v>20772</v>
      </c>
      <c r="G4115" s="416" t="s">
        <v>20772</v>
      </c>
      <c r="H4115" s="416"/>
      <c r="I4115" s="416" t="s">
        <v>20772</v>
      </c>
      <c r="J4115" s="416" t="s">
        <v>10007</v>
      </c>
      <c r="K4115" s="416" t="s">
        <v>33571</v>
      </c>
      <c r="L4115" s="416" t="s">
        <v>35332</v>
      </c>
      <c r="M4115" s="416" t="s">
        <v>33571</v>
      </c>
      <c r="N4115" s="416" t="s">
        <v>10009</v>
      </c>
      <c r="O4115" s="416" t="s">
        <v>21009</v>
      </c>
      <c r="P4115" s="416" t="s">
        <v>10007</v>
      </c>
      <c r="Q4115" s="417">
        <v>0</v>
      </c>
      <c r="R4115" s="416" t="s">
        <v>25859</v>
      </c>
      <c r="S4115" s="418"/>
      <c r="T4115" s="418"/>
      <c r="U4115" s="418"/>
    </row>
    <row r="4116" spans="1:21" ht="14.6" x14ac:dyDescent="0.4">
      <c r="A4116" s="416" t="s">
        <v>10005</v>
      </c>
      <c r="B4116" s="416" t="s">
        <v>33572</v>
      </c>
      <c r="C4116" s="416" t="s">
        <v>10006</v>
      </c>
      <c r="D4116" s="416" t="s">
        <v>20772</v>
      </c>
      <c r="E4116" s="416"/>
      <c r="F4116" s="416" t="s">
        <v>20772</v>
      </c>
      <c r="G4116" s="416" t="s">
        <v>20772</v>
      </c>
      <c r="H4116" s="416"/>
      <c r="I4116" s="416" t="s">
        <v>20772</v>
      </c>
      <c r="J4116" s="416" t="s">
        <v>10007</v>
      </c>
      <c r="K4116" s="416" t="s">
        <v>33573</v>
      </c>
      <c r="L4116" s="416" t="s">
        <v>35332</v>
      </c>
      <c r="M4116" s="416" t="s">
        <v>33573</v>
      </c>
      <c r="N4116" s="416" t="s">
        <v>10009</v>
      </c>
      <c r="O4116" s="416" t="s">
        <v>21009</v>
      </c>
      <c r="P4116" s="416" t="s">
        <v>10007</v>
      </c>
      <c r="Q4116" s="417">
        <v>0</v>
      </c>
      <c r="R4116" s="416" t="s">
        <v>25859</v>
      </c>
      <c r="S4116" s="418"/>
      <c r="T4116" s="418"/>
      <c r="U4116" s="418"/>
    </row>
    <row r="4117" spans="1:21" ht="14.6" x14ac:dyDescent="0.4">
      <c r="A4117" s="419" t="s">
        <v>10005</v>
      </c>
      <c r="B4117" s="419" t="s">
        <v>10170</v>
      </c>
      <c r="C4117" s="419" t="s">
        <v>10006</v>
      </c>
      <c r="D4117" s="419" t="s">
        <v>20148</v>
      </c>
      <c r="E4117" s="419"/>
      <c r="F4117" s="419" t="s">
        <v>39903</v>
      </c>
      <c r="G4117" s="419" t="s">
        <v>20248</v>
      </c>
      <c r="H4117" s="419"/>
      <c r="I4117" s="419" t="s">
        <v>20141</v>
      </c>
      <c r="J4117" s="419" t="s">
        <v>20258</v>
      </c>
      <c r="K4117" s="419" t="s">
        <v>10171</v>
      </c>
      <c r="L4117" s="419" t="s">
        <v>35323</v>
      </c>
      <c r="M4117" s="419" t="s">
        <v>19377</v>
      </c>
      <c r="N4117" s="419" t="s">
        <v>10172</v>
      </c>
      <c r="O4117" s="419" t="s">
        <v>21054</v>
      </c>
      <c r="P4117" s="419" t="s">
        <v>10007</v>
      </c>
      <c r="Q4117" s="425">
        <v>1</v>
      </c>
      <c r="R4117" s="419" t="s">
        <v>25918</v>
      </c>
      <c r="S4117" s="424"/>
      <c r="T4117" s="424"/>
      <c r="U4117" s="424"/>
    </row>
    <row r="4118" spans="1:21" ht="14.6" x14ac:dyDescent="0.4">
      <c r="A4118" s="419" t="s">
        <v>10005</v>
      </c>
      <c r="B4118" s="419" t="s">
        <v>39904</v>
      </c>
      <c r="C4118" s="419" t="s">
        <v>10006</v>
      </c>
      <c r="D4118" s="419" t="s">
        <v>20148</v>
      </c>
      <c r="E4118" s="419"/>
      <c r="F4118" s="419" t="s">
        <v>39905</v>
      </c>
      <c r="G4118" s="419" t="s">
        <v>19396</v>
      </c>
      <c r="H4118" s="419"/>
      <c r="I4118" s="419" t="s">
        <v>19359</v>
      </c>
      <c r="J4118" s="419" t="s">
        <v>20258</v>
      </c>
      <c r="K4118" s="419" t="s">
        <v>10173</v>
      </c>
      <c r="L4118" s="419" t="s">
        <v>35323</v>
      </c>
      <c r="M4118" s="419" t="s">
        <v>19398</v>
      </c>
      <c r="N4118" s="419" t="s">
        <v>10174</v>
      </c>
      <c r="O4118" s="419" t="s">
        <v>21062</v>
      </c>
      <c r="P4118" s="419" t="s">
        <v>10007</v>
      </c>
      <c r="Q4118" s="425">
        <v>1</v>
      </c>
      <c r="R4118" s="419" t="s">
        <v>25919</v>
      </c>
      <c r="S4118" s="424"/>
      <c r="T4118" s="424"/>
      <c r="U4118" s="424"/>
    </row>
    <row r="4119" spans="1:21" ht="14.6" x14ac:dyDescent="0.4">
      <c r="A4119" s="419" t="s">
        <v>10005</v>
      </c>
      <c r="B4119" s="419" t="s">
        <v>39906</v>
      </c>
      <c r="C4119" s="419" t="s">
        <v>10006</v>
      </c>
      <c r="D4119" s="419" t="s">
        <v>20148</v>
      </c>
      <c r="E4119" s="419"/>
      <c r="F4119" s="419" t="s">
        <v>39907</v>
      </c>
      <c r="G4119" s="419" t="s">
        <v>19396</v>
      </c>
      <c r="H4119" s="419"/>
      <c r="I4119" s="419" t="s">
        <v>19457</v>
      </c>
      <c r="J4119" s="419" t="s">
        <v>20258</v>
      </c>
      <c r="K4119" s="419" t="s">
        <v>10175</v>
      </c>
      <c r="L4119" s="419" t="s">
        <v>35323</v>
      </c>
      <c r="M4119" s="419" t="s">
        <v>19398</v>
      </c>
      <c r="N4119" s="419" t="s">
        <v>10176</v>
      </c>
      <c r="O4119" s="419" t="s">
        <v>21062</v>
      </c>
      <c r="P4119" s="419" t="s">
        <v>10007</v>
      </c>
      <c r="Q4119" s="425">
        <v>1</v>
      </c>
      <c r="R4119" s="419" t="s">
        <v>25920</v>
      </c>
      <c r="S4119" s="424"/>
      <c r="T4119" s="424"/>
      <c r="U4119" s="424"/>
    </row>
    <row r="4120" spans="1:21" ht="14.6" x14ac:dyDescent="0.4">
      <c r="A4120" s="419" t="s">
        <v>10005</v>
      </c>
      <c r="B4120" s="419" t="s">
        <v>35758</v>
      </c>
      <c r="C4120" s="419" t="s">
        <v>10006</v>
      </c>
      <c r="D4120" s="419" t="s">
        <v>20148</v>
      </c>
      <c r="E4120" s="419"/>
      <c r="F4120" s="419" t="s">
        <v>39908</v>
      </c>
      <c r="G4120" s="419" t="s">
        <v>19396</v>
      </c>
      <c r="H4120" s="419"/>
      <c r="I4120" s="419" t="s">
        <v>20233</v>
      </c>
      <c r="J4120" s="419" t="s">
        <v>20258</v>
      </c>
      <c r="K4120" s="419" t="s">
        <v>10177</v>
      </c>
      <c r="L4120" s="419" t="s">
        <v>35323</v>
      </c>
      <c r="M4120" s="419" t="s">
        <v>19398</v>
      </c>
      <c r="N4120" s="419" t="s">
        <v>10178</v>
      </c>
      <c r="O4120" s="419" t="s">
        <v>21062</v>
      </c>
      <c r="P4120" s="419" t="s">
        <v>10007</v>
      </c>
      <c r="Q4120" s="425">
        <v>1</v>
      </c>
      <c r="R4120" s="419" t="s">
        <v>25921</v>
      </c>
      <c r="S4120" s="424"/>
      <c r="T4120" s="424"/>
      <c r="U4120" s="424"/>
    </row>
    <row r="4121" spans="1:21" ht="14.6" x14ac:dyDescent="0.4">
      <c r="A4121" s="419" t="s">
        <v>10005</v>
      </c>
      <c r="B4121" s="419" t="s">
        <v>39909</v>
      </c>
      <c r="C4121" s="419" t="s">
        <v>10006</v>
      </c>
      <c r="D4121" s="419" t="s">
        <v>20148</v>
      </c>
      <c r="E4121" s="419"/>
      <c r="F4121" s="419" t="s">
        <v>39910</v>
      </c>
      <c r="G4121" s="419" t="s">
        <v>19396</v>
      </c>
      <c r="H4121" s="419"/>
      <c r="I4121" s="419" t="s">
        <v>20202</v>
      </c>
      <c r="J4121" s="419" t="s">
        <v>20258</v>
      </c>
      <c r="K4121" s="419" t="s">
        <v>10179</v>
      </c>
      <c r="L4121" s="419" t="s">
        <v>35323</v>
      </c>
      <c r="M4121" s="419" t="s">
        <v>19398</v>
      </c>
      <c r="N4121" s="419" t="s">
        <v>10180</v>
      </c>
      <c r="O4121" s="419" t="s">
        <v>21062</v>
      </c>
      <c r="P4121" s="419" t="s">
        <v>10007</v>
      </c>
      <c r="Q4121" s="425">
        <v>1</v>
      </c>
      <c r="R4121" s="419" t="s">
        <v>25922</v>
      </c>
      <c r="S4121" s="424"/>
      <c r="T4121" s="424"/>
      <c r="U4121" s="424"/>
    </row>
    <row r="4122" spans="1:21" ht="14.6" x14ac:dyDescent="0.4">
      <c r="A4122" s="419" t="s">
        <v>10005</v>
      </c>
      <c r="B4122" s="419" t="s">
        <v>39911</v>
      </c>
      <c r="C4122" s="419" t="s">
        <v>10006</v>
      </c>
      <c r="D4122" s="419" t="s">
        <v>20148</v>
      </c>
      <c r="E4122" s="419"/>
      <c r="F4122" s="419" t="s">
        <v>39912</v>
      </c>
      <c r="G4122" s="419" t="s">
        <v>19396</v>
      </c>
      <c r="H4122" s="419"/>
      <c r="I4122" s="419" t="s">
        <v>19345</v>
      </c>
      <c r="J4122" s="419" t="s">
        <v>20258</v>
      </c>
      <c r="K4122" s="419" t="s">
        <v>10181</v>
      </c>
      <c r="L4122" s="419" t="s">
        <v>35323</v>
      </c>
      <c r="M4122" s="419" t="s">
        <v>19398</v>
      </c>
      <c r="N4122" s="419" t="s">
        <v>10182</v>
      </c>
      <c r="O4122" s="419" t="s">
        <v>21062</v>
      </c>
      <c r="P4122" s="419" t="s">
        <v>10007</v>
      </c>
      <c r="Q4122" s="425">
        <v>1</v>
      </c>
      <c r="R4122" s="419" t="s">
        <v>25923</v>
      </c>
      <c r="S4122" s="424"/>
      <c r="T4122" s="424"/>
      <c r="U4122" s="424"/>
    </row>
    <row r="4123" spans="1:21" ht="14.6" x14ac:dyDescent="0.4">
      <c r="A4123" s="419" t="s">
        <v>10005</v>
      </c>
      <c r="B4123" s="419" t="s">
        <v>37739</v>
      </c>
      <c r="C4123" s="419" t="s">
        <v>10006</v>
      </c>
      <c r="D4123" s="419" t="s">
        <v>20148</v>
      </c>
      <c r="E4123" s="419"/>
      <c r="F4123" s="419" t="s">
        <v>39913</v>
      </c>
      <c r="G4123" s="419" t="s">
        <v>19396</v>
      </c>
      <c r="H4123" s="419"/>
      <c r="I4123" s="419" t="s">
        <v>20140</v>
      </c>
      <c r="J4123" s="419" t="s">
        <v>20258</v>
      </c>
      <c r="K4123" s="419" t="s">
        <v>10183</v>
      </c>
      <c r="L4123" s="419" t="s">
        <v>35323</v>
      </c>
      <c r="M4123" s="419" t="s">
        <v>19453</v>
      </c>
      <c r="N4123" s="419" t="s">
        <v>10184</v>
      </c>
      <c r="O4123" s="419" t="s">
        <v>21064</v>
      </c>
      <c r="P4123" s="419" t="s">
        <v>10007</v>
      </c>
      <c r="Q4123" s="425">
        <v>1</v>
      </c>
      <c r="R4123" s="419" t="s">
        <v>25924</v>
      </c>
      <c r="S4123" s="424"/>
      <c r="T4123" s="424"/>
      <c r="U4123" s="424"/>
    </row>
    <row r="4124" spans="1:21" ht="14.6" x14ac:dyDescent="0.4">
      <c r="A4124" s="419" t="s">
        <v>10005</v>
      </c>
      <c r="B4124" s="419" t="s">
        <v>10185</v>
      </c>
      <c r="C4124" s="419" t="s">
        <v>10006</v>
      </c>
      <c r="D4124" s="419" t="s">
        <v>20148</v>
      </c>
      <c r="E4124" s="419"/>
      <c r="F4124" s="419" t="s">
        <v>39914</v>
      </c>
      <c r="G4124" s="419" t="s">
        <v>19396</v>
      </c>
      <c r="H4124" s="419"/>
      <c r="I4124" s="419" t="s">
        <v>19366</v>
      </c>
      <c r="J4124" s="419" t="s">
        <v>20258</v>
      </c>
      <c r="K4124" s="419" t="s">
        <v>10186</v>
      </c>
      <c r="L4124" s="419" t="s">
        <v>35323</v>
      </c>
      <c r="M4124" s="419" t="s">
        <v>19453</v>
      </c>
      <c r="N4124" s="419" t="s">
        <v>10187</v>
      </c>
      <c r="O4124" s="419" t="s">
        <v>21063</v>
      </c>
      <c r="P4124" s="419" t="s">
        <v>10007</v>
      </c>
      <c r="Q4124" s="425">
        <v>1</v>
      </c>
      <c r="R4124" s="419" t="s">
        <v>25925</v>
      </c>
      <c r="S4124" s="424"/>
      <c r="T4124" s="424"/>
      <c r="U4124" s="424"/>
    </row>
    <row r="4125" spans="1:21" ht="14.6" x14ac:dyDescent="0.4">
      <c r="A4125" s="435" t="s">
        <v>10005</v>
      </c>
      <c r="B4125" s="435" t="s">
        <v>39915</v>
      </c>
      <c r="C4125" s="435" t="s">
        <v>10006</v>
      </c>
      <c r="D4125" s="435" t="s">
        <v>20148</v>
      </c>
      <c r="E4125" s="435"/>
      <c r="F4125" s="435" t="s">
        <v>39916</v>
      </c>
      <c r="G4125" s="435" t="s">
        <v>20248</v>
      </c>
      <c r="H4125" s="435"/>
      <c r="I4125" s="435" t="s">
        <v>20227</v>
      </c>
      <c r="J4125" s="435" t="s">
        <v>20258</v>
      </c>
      <c r="K4125" s="435" t="s">
        <v>10188</v>
      </c>
      <c r="L4125" s="435" t="s">
        <v>35323</v>
      </c>
      <c r="M4125" s="435" t="s">
        <v>18077</v>
      </c>
      <c r="N4125" s="435" t="s">
        <v>10189</v>
      </c>
      <c r="O4125" s="435" t="s">
        <v>21122</v>
      </c>
      <c r="P4125" s="435" t="s">
        <v>10007</v>
      </c>
      <c r="Q4125" s="436">
        <v>3</v>
      </c>
      <c r="R4125" s="435" t="s">
        <v>25926</v>
      </c>
      <c r="S4125" s="437"/>
      <c r="T4125" s="437"/>
      <c r="U4125" s="437"/>
    </row>
    <row r="4126" spans="1:21" ht="14.6" x14ac:dyDescent="0.4">
      <c r="A4126" s="416" t="s">
        <v>10190</v>
      </c>
      <c r="B4126" s="416" t="s">
        <v>39917</v>
      </c>
      <c r="C4126" s="416" t="s">
        <v>10191</v>
      </c>
      <c r="D4126" s="416" t="s">
        <v>20148</v>
      </c>
      <c r="E4126" s="416"/>
      <c r="F4126" s="416" t="s">
        <v>39918</v>
      </c>
      <c r="G4126" s="416" t="s">
        <v>20149</v>
      </c>
      <c r="H4126" s="416"/>
      <c r="I4126" s="416" t="s">
        <v>19464</v>
      </c>
      <c r="J4126" s="416" t="s">
        <v>10192</v>
      </c>
      <c r="K4126" s="416" t="s">
        <v>10193</v>
      </c>
      <c r="L4126" s="416" t="s">
        <v>35321</v>
      </c>
      <c r="M4126" s="416" t="s">
        <v>10193</v>
      </c>
      <c r="N4126" s="416" t="s">
        <v>33575</v>
      </c>
      <c r="O4126" s="416" t="s">
        <v>21009</v>
      </c>
      <c r="P4126" s="416" t="s">
        <v>10192</v>
      </c>
      <c r="Q4126" s="417">
        <v>0</v>
      </c>
      <c r="R4126" s="416" t="s">
        <v>25927</v>
      </c>
      <c r="S4126" s="418"/>
      <c r="T4126" s="418"/>
      <c r="U4126" s="418"/>
    </row>
    <row r="4127" spans="1:21" ht="14.6" x14ac:dyDescent="0.4">
      <c r="A4127" s="416" t="s">
        <v>10190</v>
      </c>
      <c r="B4127" s="416" t="s">
        <v>33574</v>
      </c>
      <c r="C4127" s="416" t="s">
        <v>10191</v>
      </c>
      <c r="D4127" s="416" t="s">
        <v>20772</v>
      </c>
      <c r="E4127" s="416"/>
      <c r="F4127" s="416" t="s">
        <v>20772</v>
      </c>
      <c r="G4127" s="416" t="s">
        <v>20772</v>
      </c>
      <c r="H4127" s="416"/>
      <c r="I4127" s="416" t="s">
        <v>20772</v>
      </c>
      <c r="J4127" s="416" t="s">
        <v>10192</v>
      </c>
      <c r="K4127" s="416" t="s">
        <v>10194</v>
      </c>
      <c r="L4127" s="416" t="s">
        <v>35332</v>
      </c>
      <c r="M4127" s="416" t="s">
        <v>10194</v>
      </c>
      <c r="N4127" s="416" t="s">
        <v>33575</v>
      </c>
      <c r="O4127" s="416" t="s">
        <v>21009</v>
      </c>
      <c r="P4127" s="416" t="s">
        <v>10192</v>
      </c>
      <c r="Q4127" s="417">
        <v>0</v>
      </c>
      <c r="R4127" s="416" t="s">
        <v>25927</v>
      </c>
      <c r="S4127" s="418"/>
      <c r="T4127" s="418"/>
      <c r="U4127" s="418"/>
    </row>
    <row r="4128" spans="1:21" ht="14.6" x14ac:dyDescent="0.4">
      <c r="A4128" s="419" t="s">
        <v>10190</v>
      </c>
      <c r="B4128" s="419" t="s">
        <v>12649</v>
      </c>
      <c r="C4128" s="419" t="s">
        <v>10191</v>
      </c>
      <c r="D4128" s="419" t="s">
        <v>20148</v>
      </c>
      <c r="E4128" s="419"/>
      <c r="F4128" s="419" t="s">
        <v>39919</v>
      </c>
      <c r="G4128" s="419" t="s">
        <v>20160</v>
      </c>
      <c r="H4128" s="419"/>
      <c r="I4128" s="419" t="s">
        <v>18123</v>
      </c>
      <c r="J4128" s="419" t="s">
        <v>10192</v>
      </c>
      <c r="K4128" s="419" t="s">
        <v>12650</v>
      </c>
      <c r="L4128" s="419" t="s">
        <v>35323</v>
      </c>
      <c r="M4128" s="419" t="s">
        <v>10194</v>
      </c>
      <c r="N4128" s="419" t="s">
        <v>12651</v>
      </c>
      <c r="O4128" s="419" t="s">
        <v>21081</v>
      </c>
      <c r="P4128" s="419" t="s">
        <v>10192</v>
      </c>
      <c r="Q4128" s="425">
        <v>1</v>
      </c>
      <c r="R4128" s="419" t="s">
        <v>25928</v>
      </c>
      <c r="S4128" s="424"/>
      <c r="T4128" s="424"/>
      <c r="U4128" s="424"/>
    </row>
    <row r="4129" spans="1:21" ht="14.6" x14ac:dyDescent="0.4">
      <c r="A4129" s="419" t="s">
        <v>10190</v>
      </c>
      <c r="B4129" s="419" t="s">
        <v>39920</v>
      </c>
      <c r="C4129" s="419" t="s">
        <v>10191</v>
      </c>
      <c r="D4129" s="419" t="s">
        <v>20148</v>
      </c>
      <c r="E4129" s="419"/>
      <c r="F4129" s="419" t="s">
        <v>39921</v>
      </c>
      <c r="G4129" s="419" t="s">
        <v>20248</v>
      </c>
      <c r="H4129" s="419"/>
      <c r="I4129" s="419" t="s">
        <v>20227</v>
      </c>
      <c r="J4129" s="419" t="s">
        <v>10192</v>
      </c>
      <c r="K4129" s="419" t="s">
        <v>12652</v>
      </c>
      <c r="L4129" s="419" t="s">
        <v>35323</v>
      </c>
      <c r="M4129" s="419" t="s">
        <v>10194</v>
      </c>
      <c r="N4129" s="419" t="s">
        <v>12653</v>
      </c>
      <c r="O4129" s="419" t="s">
        <v>21027</v>
      </c>
      <c r="P4129" s="419" t="s">
        <v>10192</v>
      </c>
      <c r="Q4129" s="425">
        <v>1</v>
      </c>
      <c r="R4129" s="419" t="s">
        <v>25929</v>
      </c>
      <c r="S4129" s="424"/>
      <c r="T4129" s="424"/>
      <c r="U4129" s="424"/>
    </row>
    <row r="4130" spans="1:21" ht="14.6" x14ac:dyDescent="0.4">
      <c r="A4130" s="419" t="s">
        <v>10190</v>
      </c>
      <c r="B4130" s="419" t="s">
        <v>12654</v>
      </c>
      <c r="C4130" s="419" t="s">
        <v>10191</v>
      </c>
      <c r="D4130" s="419" t="s">
        <v>20148</v>
      </c>
      <c r="E4130" s="419"/>
      <c r="F4130" s="419" t="s">
        <v>39922</v>
      </c>
      <c r="G4130" s="419" t="s">
        <v>20160</v>
      </c>
      <c r="H4130" s="419"/>
      <c r="I4130" s="419" t="s">
        <v>20194</v>
      </c>
      <c r="J4130" s="419" t="s">
        <v>10192</v>
      </c>
      <c r="K4130" s="419" t="s">
        <v>12655</v>
      </c>
      <c r="L4130" s="419" t="s">
        <v>35323</v>
      </c>
      <c r="M4130" s="419" t="s">
        <v>10194</v>
      </c>
      <c r="N4130" s="419" t="s">
        <v>12656</v>
      </c>
      <c r="O4130" s="419" t="s">
        <v>21012</v>
      </c>
      <c r="P4130" s="419" t="s">
        <v>10192</v>
      </c>
      <c r="Q4130" s="425">
        <v>1</v>
      </c>
      <c r="R4130" s="419" t="s">
        <v>25930</v>
      </c>
      <c r="S4130" s="424"/>
      <c r="T4130" s="424"/>
      <c r="U4130" s="424"/>
    </row>
    <row r="4131" spans="1:21" ht="14.6" x14ac:dyDescent="0.4">
      <c r="A4131" s="419" t="s">
        <v>10190</v>
      </c>
      <c r="B4131" s="419" t="s">
        <v>12657</v>
      </c>
      <c r="C4131" s="419" t="s">
        <v>10191</v>
      </c>
      <c r="D4131" s="419" t="s">
        <v>20148</v>
      </c>
      <c r="E4131" s="419"/>
      <c r="F4131" s="419" t="s">
        <v>39923</v>
      </c>
      <c r="G4131" s="419" t="s">
        <v>19639</v>
      </c>
      <c r="H4131" s="419"/>
      <c r="I4131" s="419" t="s">
        <v>19423</v>
      </c>
      <c r="J4131" s="419" t="s">
        <v>10192</v>
      </c>
      <c r="K4131" s="419" t="s">
        <v>12658</v>
      </c>
      <c r="L4131" s="419" t="s">
        <v>35323</v>
      </c>
      <c r="M4131" s="419" t="s">
        <v>10194</v>
      </c>
      <c r="N4131" s="419" t="s">
        <v>12659</v>
      </c>
      <c r="O4131" s="419" t="s">
        <v>21009</v>
      </c>
      <c r="P4131" s="419" t="s">
        <v>10192</v>
      </c>
      <c r="Q4131" s="425">
        <v>1</v>
      </c>
      <c r="R4131" s="419" t="s">
        <v>25931</v>
      </c>
      <c r="S4131" s="424"/>
      <c r="T4131" s="424"/>
      <c r="U4131" s="424"/>
    </row>
    <row r="4132" spans="1:21" ht="14.6" x14ac:dyDescent="0.4">
      <c r="A4132" s="419" t="s">
        <v>10190</v>
      </c>
      <c r="B4132" s="419" t="s">
        <v>12660</v>
      </c>
      <c r="C4132" s="419" t="s">
        <v>10191</v>
      </c>
      <c r="D4132" s="419" t="s">
        <v>20148</v>
      </c>
      <c r="E4132" s="419"/>
      <c r="F4132" s="419" t="s">
        <v>39924</v>
      </c>
      <c r="G4132" s="419" t="s">
        <v>19639</v>
      </c>
      <c r="H4132" s="419"/>
      <c r="I4132" s="419" t="s">
        <v>17933</v>
      </c>
      <c r="J4132" s="419" t="s">
        <v>10192</v>
      </c>
      <c r="K4132" s="419" t="s">
        <v>12661</v>
      </c>
      <c r="L4132" s="419" t="s">
        <v>35323</v>
      </c>
      <c r="M4132" s="419" t="s">
        <v>10194</v>
      </c>
      <c r="N4132" s="419" t="s">
        <v>12662</v>
      </c>
      <c r="O4132" s="419" t="s">
        <v>21009</v>
      </c>
      <c r="P4132" s="419" t="s">
        <v>10192</v>
      </c>
      <c r="Q4132" s="425">
        <v>1</v>
      </c>
      <c r="R4132" s="419" t="s">
        <v>31564</v>
      </c>
      <c r="S4132" s="424"/>
      <c r="T4132" s="424"/>
      <c r="U4132" s="424"/>
    </row>
    <row r="4133" spans="1:21" ht="14.6" x14ac:dyDescent="0.4">
      <c r="A4133" s="419" t="s">
        <v>10190</v>
      </c>
      <c r="B4133" s="419" t="s">
        <v>12663</v>
      </c>
      <c r="C4133" s="419" t="s">
        <v>10191</v>
      </c>
      <c r="D4133" s="419" t="s">
        <v>20148</v>
      </c>
      <c r="E4133" s="419"/>
      <c r="F4133" s="419" t="s">
        <v>39925</v>
      </c>
      <c r="G4133" s="419" t="s">
        <v>19639</v>
      </c>
      <c r="H4133" s="419"/>
      <c r="I4133" s="419" t="s">
        <v>19489</v>
      </c>
      <c r="J4133" s="419" t="s">
        <v>10192</v>
      </c>
      <c r="K4133" s="419" t="s">
        <v>12664</v>
      </c>
      <c r="L4133" s="419" t="s">
        <v>35323</v>
      </c>
      <c r="M4133" s="419" t="s">
        <v>10194</v>
      </c>
      <c r="N4133" s="419" t="s">
        <v>12665</v>
      </c>
      <c r="O4133" s="419" t="s">
        <v>21009</v>
      </c>
      <c r="P4133" s="419" t="s">
        <v>10192</v>
      </c>
      <c r="Q4133" s="425">
        <v>1</v>
      </c>
      <c r="R4133" s="419" t="s">
        <v>25932</v>
      </c>
      <c r="S4133" s="424"/>
      <c r="T4133" s="424"/>
      <c r="U4133" s="424"/>
    </row>
    <row r="4134" spans="1:21" ht="14.6" x14ac:dyDescent="0.4">
      <c r="A4134" s="419" t="s">
        <v>10190</v>
      </c>
      <c r="B4134" s="419" t="s">
        <v>12666</v>
      </c>
      <c r="C4134" s="419" t="s">
        <v>10191</v>
      </c>
      <c r="D4134" s="419" t="s">
        <v>20148</v>
      </c>
      <c r="E4134" s="419"/>
      <c r="F4134" s="419" t="s">
        <v>39926</v>
      </c>
      <c r="G4134" s="419" t="s">
        <v>19639</v>
      </c>
      <c r="H4134" s="419"/>
      <c r="I4134" s="419" t="s">
        <v>19401</v>
      </c>
      <c r="J4134" s="419" t="s">
        <v>10192</v>
      </c>
      <c r="K4134" s="419" t="s">
        <v>12667</v>
      </c>
      <c r="L4134" s="419" t="s">
        <v>35323</v>
      </c>
      <c r="M4134" s="419" t="s">
        <v>10194</v>
      </c>
      <c r="N4134" s="419" t="s">
        <v>12668</v>
      </c>
      <c r="O4134" s="419" t="s">
        <v>21009</v>
      </c>
      <c r="P4134" s="419" t="s">
        <v>10192</v>
      </c>
      <c r="Q4134" s="425">
        <v>1</v>
      </c>
      <c r="R4134" s="419" t="s">
        <v>25933</v>
      </c>
      <c r="S4134" s="424"/>
      <c r="T4134" s="424"/>
      <c r="U4134" s="424"/>
    </row>
    <row r="4135" spans="1:21" ht="14.6" x14ac:dyDescent="0.4">
      <c r="A4135" s="419" t="s">
        <v>10190</v>
      </c>
      <c r="B4135" s="419" t="s">
        <v>12669</v>
      </c>
      <c r="C4135" s="419" t="s">
        <v>10191</v>
      </c>
      <c r="D4135" s="419" t="s">
        <v>20148</v>
      </c>
      <c r="E4135" s="419"/>
      <c r="F4135" s="419" t="s">
        <v>39927</v>
      </c>
      <c r="G4135" s="419" t="s">
        <v>19639</v>
      </c>
      <c r="H4135" s="419"/>
      <c r="I4135" s="419" t="s">
        <v>19855</v>
      </c>
      <c r="J4135" s="419" t="s">
        <v>10192</v>
      </c>
      <c r="K4135" s="419" t="s">
        <v>12670</v>
      </c>
      <c r="L4135" s="419" t="s">
        <v>35323</v>
      </c>
      <c r="M4135" s="419" t="s">
        <v>10194</v>
      </c>
      <c r="N4135" s="419" t="s">
        <v>12671</v>
      </c>
      <c r="O4135" s="419" t="s">
        <v>21009</v>
      </c>
      <c r="P4135" s="419" t="s">
        <v>10192</v>
      </c>
      <c r="Q4135" s="425">
        <v>1</v>
      </c>
      <c r="R4135" s="419" t="s">
        <v>31565</v>
      </c>
      <c r="S4135" s="424"/>
      <c r="T4135" s="424"/>
      <c r="U4135" s="424"/>
    </row>
    <row r="4136" spans="1:21" ht="14.6" x14ac:dyDescent="0.4">
      <c r="A4136" s="419" t="s">
        <v>10190</v>
      </c>
      <c r="B4136" s="419" t="s">
        <v>12672</v>
      </c>
      <c r="C4136" s="419" t="s">
        <v>10191</v>
      </c>
      <c r="D4136" s="419" t="s">
        <v>20148</v>
      </c>
      <c r="E4136" s="419"/>
      <c r="F4136" s="419" t="s">
        <v>39928</v>
      </c>
      <c r="G4136" s="419" t="s">
        <v>19639</v>
      </c>
      <c r="H4136" s="419"/>
      <c r="I4136" s="419" t="s">
        <v>17933</v>
      </c>
      <c r="J4136" s="419" t="s">
        <v>10192</v>
      </c>
      <c r="K4136" s="419" t="s">
        <v>12673</v>
      </c>
      <c r="L4136" s="419" t="s">
        <v>35323</v>
      </c>
      <c r="M4136" s="419" t="s">
        <v>10194</v>
      </c>
      <c r="N4136" s="419" t="s">
        <v>12674</v>
      </c>
      <c r="O4136" s="419" t="s">
        <v>21009</v>
      </c>
      <c r="P4136" s="419" t="s">
        <v>10192</v>
      </c>
      <c r="Q4136" s="425">
        <v>1</v>
      </c>
      <c r="R4136" s="419" t="s">
        <v>33576</v>
      </c>
      <c r="S4136" s="424"/>
      <c r="T4136" s="424"/>
      <c r="U4136" s="424"/>
    </row>
    <row r="4137" spans="1:21" ht="14.6" x14ac:dyDescent="0.4">
      <c r="A4137" s="419" t="s">
        <v>10190</v>
      </c>
      <c r="B4137" s="419" t="s">
        <v>12675</v>
      </c>
      <c r="C4137" s="419" t="s">
        <v>10191</v>
      </c>
      <c r="D4137" s="419" t="s">
        <v>20148</v>
      </c>
      <c r="E4137" s="419"/>
      <c r="F4137" s="419" t="s">
        <v>39929</v>
      </c>
      <c r="G4137" s="419" t="s">
        <v>19639</v>
      </c>
      <c r="H4137" s="419"/>
      <c r="I4137" s="419" t="s">
        <v>19429</v>
      </c>
      <c r="J4137" s="419" t="s">
        <v>10192</v>
      </c>
      <c r="K4137" s="419" t="s">
        <v>12676</v>
      </c>
      <c r="L4137" s="419" t="s">
        <v>35323</v>
      </c>
      <c r="M4137" s="419" t="s">
        <v>10194</v>
      </c>
      <c r="N4137" s="419" t="s">
        <v>12677</v>
      </c>
      <c r="O4137" s="419" t="s">
        <v>21009</v>
      </c>
      <c r="P4137" s="419" t="s">
        <v>10192</v>
      </c>
      <c r="Q4137" s="425">
        <v>1</v>
      </c>
      <c r="R4137" s="419" t="s">
        <v>25934</v>
      </c>
      <c r="S4137" s="424"/>
      <c r="T4137" s="424"/>
      <c r="U4137" s="424"/>
    </row>
    <row r="4138" spans="1:21" ht="14.6" x14ac:dyDescent="0.4">
      <c r="A4138" s="419" t="s">
        <v>10190</v>
      </c>
      <c r="B4138" s="419" t="s">
        <v>12678</v>
      </c>
      <c r="C4138" s="419" t="s">
        <v>10191</v>
      </c>
      <c r="D4138" s="419" t="s">
        <v>20148</v>
      </c>
      <c r="E4138" s="419"/>
      <c r="F4138" s="419" t="s">
        <v>39930</v>
      </c>
      <c r="G4138" s="419" t="s">
        <v>19639</v>
      </c>
      <c r="H4138" s="419"/>
      <c r="I4138" s="419" t="s">
        <v>19401</v>
      </c>
      <c r="J4138" s="419" t="s">
        <v>10192</v>
      </c>
      <c r="K4138" s="419" t="s">
        <v>12679</v>
      </c>
      <c r="L4138" s="419" t="s">
        <v>35323</v>
      </c>
      <c r="M4138" s="419" t="s">
        <v>10194</v>
      </c>
      <c r="N4138" s="419" t="s">
        <v>12680</v>
      </c>
      <c r="O4138" s="419" t="s">
        <v>21009</v>
      </c>
      <c r="P4138" s="419" t="s">
        <v>10192</v>
      </c>
      <c r="Q4138" s="425">
        <v>1</v>
      </c>
      <c r="R4138" s="419" t="s">
        <v>25935</v>
      </c>
      <c r="S4138" s="424"/>
      <c r="T4138" s="424"/>
      <c r="U4138" s="424"/>
    </row>
    <row r="4139" spans="1:21" ht="14.6" x14ac:dyDescent="0.4">
      <c r="A4139" s="419" t="s">
        <v>10190</v>
      </c>
      <c r="B4139" s="419" t="s">
        <v>12681</v>
      </c>
      <c r="C4139" s="419" t="s">
        <v>10191</v>
      </c>
      <c r="D4139" s="419" t="s">
        <v>20148</v>
      </c>
      <c r="E4139" s="419"/>
      <c r="F4139" s="419" t="s">
        <v>39931</v>
      </c>
      <c r="G4139" s="419" t="s">
        <v>19639</v>
      </c>
      <c r="H4139" s="419"/>
      <c r="I4139" s="419" t="s">
        <v>20245</v>
      </c>
      <c r="J4139" s="419" t="s">
        <v>10192</v>
      </c>
      <c r="K4139" s="419" t="s">
        <v>12682</v>
      </c>
      <c r="L4139" s="419" t="s">
        <v>35323</v>
      </c>
      <c r="M4139" s="419" t="s">
        <v>10194</v>
      </c>
      <c r="N4139" s="419" t="s">
        <v>12683</v>
      </c>
      <c r="O4139" s="419" t="s">
        <v>21009</v>
      </c>
      <c r="P4139" s="419" t="s">
        <v>10192</v>
      </c>
      <c r="Q4139" s="425">
        <v>1</v>
      </c>
      <c r="R4139" s="419" t="s">
        <v>31566</v>
      </c>
      <c r="S4139" s="424"/>
      <c r="T4139" s="424"/>
      <c r="U4139" s="424"/>
    </row>
    <row r="4140" spans="1:21" ht="14.6" x14ac:dyDescent="0.4">
      <c r="A4140" s="419" t="s">
        <v>10190</v>
      </c>
      <c r="B4140" s="419" t="s">
        <v>12684</v>
      </c>
      <c r="C4140" s="419" t="s">
        <v>10191</v>
      </c>
      <c r="D4140" s="419" t="s">
        <v>20148</v>
      </c>
      <c r="E4140" s="419"/>
      <c r="F4140" s="419" t="s">
        <v>39932</v>
      </c>
      <c r="G4140" s="419" t="s">
        <v>19639</v>
      </c>
      <c r="H4140" s="419"/>
      <c r="I4140" s="419" t="s">
        <v>19379</v>
      </c>
      <c r="J4140" s="419" t="s">
        <v>10192</v>
      </c>
      <c r="K4140" s="419" t="s">
        <v>12685</v>
      </c>
      <c r="L4140" s="419" t="s">
        <v>35323</v>
      </c>
      <c r="M4140" s="419" t="s">
        <v>10194</v>
      </c>
      <c r="N4140" s="419" t="s">
        <v>12686</v>
      </c>
      <c r="O4140" s="419" t="s">
        <v>21009</v>
      </c>
      <c r="P4140" s="419" t="s">
        <v>10192</v>
      </c>
      <c r="Q4140" s="425">
        <v>1</v>
      </c>
      <c r="R4140" s="419" t="s">
        <v>33577</v>
      </c>
      <c r="S4140" s="424"/>
      <c r="T4140" s="424"/>
      <c r="U4140" s="424"/>
    </row>
    <row r="4141" spans="1:21" ht="14.6" x14ac:dyDescent="0.4">
      <c r="A4141" s="419" t="s">
        <v>10190</v>
      </c>
      <c r="B4141" s="419" t="s">
        <v>12687</v>
      </c>
      <c r="C4141" s="419" t="s">
        <v>10191</v>
      </c>
      <c r="D4141" s="419" t="s">
        <v>20148</v>
      </c>
      <c r="E4141" s="419"/>
      <c r="F4141" s="419" t="s">
        <v>39933</v>
      </c>
      <c r="G4141" s="419" t="s">
        <v>19639</v>
      </c>
      <c r="H4141" s="419"/>
      <c r="I4141" s="419" t="s">
        <v>20142</v>
      </c>
      <c r="J4141" s="419" t="s">
        <v>10192</v>
      </c>
      <c r="K4141" s="419" t="s">
        <v>12688</v>
      </c>
      <c r="L4141" s="419" t="s">
        <v>35323</v>
      </c>
      <c r="M4141" s="419" t="s">
        <v>10194</v>
      </c>
      <c r="N4141" s="419" t="s">
        <v>12689</v>
      </c>
      <c r="O4141" s="419" t="s">
        <v>21009</v>
      </c>
      <c r="P4141" s="419" t="s">
        <v>10192</v>
      </c>
      <c r="Q4141" s="425">
        <v>1</v>
      </c>
      <c r="R4141" s="419" t="s">
        <v>25936</v>
      </c>
      <c r="S4141" s="424"/>
      <c r="T4141" s="424"/>
      <c r="U4141" s="424"/>
    </row>
    <row r="4142" spans="1:21" ht="14.6" x14ac:dyDescent="0.4">
      <c r="A4142" s="419" t="s">
        <v>10190</v>
      </c>
      <c r="B4142" s="419" t="s">
        <v>12690</v>
      </c>
      <c r="C4142" s="419" t="s">
        <v>10191</v>
      </c>
      <c r="D4142" s="419" t="s">
        <v>20148</v>
      </c>
      <c r="E4142" s="419"/>
      <c r="F4142" s="419" t="s">
        <v>39934</v>
      </c>
      <c r="G4142" s="419" t="s">
        <v>19639</v>
      </c>
      <c r="H4142" s="419"/>
      <c r="I4142" s="419" t="s">
        <v>19349</v>
      </c>
      <c r="J4142" s="419" t="s">
        <v>10192</v>
      </c>
      <c r="K4142" s="419" t="s">
        <v>12691</v>
      </c>
      <c r="L4142" s="419" t="s">
        <v>35323</v>
      </c>
      <c r="M4142" s="419" t="s">
        <v>10194</v>
      </c>
      <c r="N4142" s="419" t="s">
        <v>12692</v>
      </c>
      <c r="O4142" s="419" t="s">
        <v>21009</v>
      </c>
      <c r="P4142" s="419" t="s">
        <v>10192</v>
      </c>
      <c r="Q4142" s="425">
        <v>1</v>
      </c>
      <c r="R4142" s="419" t="s">
        <v>25937</v>
      </c>
      <c r="S4142" s="424"/>
      <c r="T4142" s="424"/>
      <c r="U4142" s="424"/>
    </row>
    <row r="4143" spans="1:21" ht="14.6" x14ac:dyDescent="0.4">
      <c r="A4143" s="419" t="s">
        <v>10190</v>
      </c>
      <c r="B4143" s="419" t="s">
        <v>12693</v>
      </c>
      <c r="C4143" s="419" t="s">
        <v>10191</v>
      </c>
      <c r="D4143" s="419" t="s">
        <v>20148</v>
      </c>
      <c r="E4143" s="419"/>
      <c r="F4143" s="419" t="s">
        <v>39935</v>
      </c>
      <c r="G4143" s="419" t="s">
        <v>19639</v>
      </c>
      <c r="H4143" s="419"/>
      <c r="I4143" s="419" t="s">
        <v>20145</v>
      </c>
      <c r="J4143" s="419" t="s">
        <v>10192</v>
      </c>
      <c r="K4143" s="419" t="s">
        <v>12694</v>
      </c>
      <c r="L4143" s="419" t="s">
        <v>35323</v>
      </c>
      <c r="M4143" s="419" t="s">
        <v>10194</v>
      </c>
      <c r="N4143" s="419" t="s">
        <v>12695</v>
      </c>
      <c r="O4143" s="419" t="s">
        <v>21009</v>
      </c>
      <c r="P4143" s="419" t="s">
        <v>10192</v>
      </c>
      <c r="Q4143" s="425">
        <v>1</v>
      </c>
      <c r="R4143" s="419" t="s">
        <v>25938</v>
      </c>
      <c r="S4143" s="424"/>
      <c r="T4143" s="424"/>
      <c r="U4143" s="424"/>
    </row>
    <row r="4144" spans="1:21" ht="14.6" x14ac:dyDescent="0.4">
      <c r="A4144" s="419" t="s">
        <v>10190</v>
      </c>
      <c r="B4144" s="419" t="s">
        <v>12696</v>
      </c>
      <c r="C4144" s="419" t="s">
        <v>10191</v>
      </c>
      <c r="D4144" s="419" t="s">
        <v>20148</v>
      </c>
      <c r="E4144" s="419"/>
      <c r="F4144" s="419" t="s">
        <v>39936</v>
      </c>
      <c r="G4144" s="419" t="s">
        <v>19639</v>
      </c>
      <c r="H4144" s="419"/>
      <c r="I4144" s="419" t="s">
        <v>19332</v>
      </c>
      <c r="J4144" s="419" t="s">
        <v>10192</v>
      </c>
      <c r="K4144" s="419" t="s">
        <v>12697</v>
      </c>
      <c r="L4144" s="419" t="s">
        <v>35323</v>
      </c>
      <c r="M4144" s="419" t="s">
        <v>10194</v>
      </c>
      <c r="N4144" s="419" t="s">
        <v>12698</v>
      </c>
      <c r="O4144" s="419" t="s">
        <v>21009</v>
      </c>
      <c r="P4144" s="419" t="s">
        <v>10192</v>
      </c>
      <c r="Q4144" s="425">
        <v>1</v>
      </c>
      <c r="R4144" s="419" t="s">
        <v>31567</v>
      </c>
      <c r="S4144" s="424"/>
      <c r="T4144" s="424"/>
      <c r="U4144" s="424"/>
    </row>
    <row r="4145" spans="1:21" ht="14.6" x14ac:dyDescent="0.4">
      <c r="A4145" s="419" t="s">
        <v>10190</v>
      </c>
      <c r="B4145" s="419" t="s">
        <v>12699</v>
      </c>
      <c r="C4145" s="419" t="s">
        <v>10191</v>
      </c>
      <c r="D4145" s="419" t="s">
        <v>20148</v>
      </c>
      <c r="E4145" s="419"/>
      <c r="F4145" s="419" t="s">
        <v>39937</v>
      </c>
      <c r="G4145" s="419" t="s">
        <v>19639</v>
      </c>
      <c r="H4145" s="419"/>
      <c r="I4145" s="419" t="s">
        <v>20140</v>
      </c>
      <c r="J4145" s="419" t="s">
        <v>10192</v>
      </c>
      <c r="K4145" s="419" t="s">
        <v>12700</v>
      </c>
      <c r="L4145" s="419" t="s">
        <v>35323</v>
      </c>
      <c r="M4145" s="419" t="s">
        <v>10194</v>
      </c>
      <c r="N4145" s="419" t="s">
        <v>12701</v>
      </c>
      <c r="O4145" s="419" t="s">
        <v>21009</v>
      </c>
      <c r="P4145" s="419" t="s">
        <v>10192</v>
      </c>
      <c r="Q4145" s="425">
        <v>1</v>
      </c>
      <c r="R4145" s="419" t="s">
        <v>31568</v>
      </c>
      <c r="S4145" s="424"/>
      <c r="T4145" s="424"/>
      <c r="U4145" s="424"/>
    </row>
    <row r="4146" spans="1:21" ht="14.6" x14ac:dyDescent="0.4">
      <c r="A4146" s="419" t="s">
        <v>10190</v>
      </c>
      <c r="B4146" s="419" t="s">
        <v>16351</v>
      </c>
      <c r="C4146" s="419" t="s">
        <v>10191</v>
      </c>
      <c r="D4146" s="419" t="s">
        <v>20148</v>
      </c>
      <c r="E4146" s="419"/>
      <c r="F4146" s="419" t="s">
        <v>39938</v>
      </c>
      <c r="G4146" s="419" t="s">
        <v>19639</v>
      </c>
      <c r="H4146" s="419"/>
      <c r="I4146" s="419" t="s">
        <v>20249</v>
      </c>
      <c r="J4146" s="419" t="s">
        <v>10192</v>
      </c>
      <c r="K4146" s="419" t="s">
        <v>12702</v>
      </c>
      <c r="L4146" s="419" t="s">
        <v>35323</v>
      </c>
      <c r="M4146" s="419" t="s">
        <v>10194</v>
      </c>
      <c r="N4146" s="419" t="s">
        <v>12703</v>
      </c>
      <c r="O4146" s="419" t="s">
        <v>21009</v>
      </c>
      <c r="P4146" s="419" t="s">
        <v>10192</v>
      </c>
      <c r="Q4146" s="425">
        <v>1</v>
      </c>
      <c r="R4146" s="419" t="s">
        <v>31569</v>
      </c>
      <c r="S4146" s="424"/>
      <c r="T4146" s="424"/>
      <c r="U4146" s="424"/>
    </row>
    <row r="4147" spans="1:21" ht="14.6" x14ac:dyDescent="0.4">
      <c r="A4147" s="419" t="s">
        <v>10190</v>
      </c>
      <c r="B4147" s="419" t="s">
        <v>12704</v>
      </c>
      <c r="C4147" s="419" t="s">
        <v>10191</v>
      </c>
      <c r="D4147" s="419" t="s">
        <v>20148</v>
      </c>
      <c r="E4147" s="419"/>
      <c r="F4147" s="419" t="s">
        <v>39939</v>
      </c>
      <c r="G4147" s="419" t="s">
        <v>19639</v>
      </c>
      <c r="H4147" s="419"/>
      <c r="I4147" s="419" t="s">
        <v>20180</v>
      </c>
      <c r="J4147" s="419" t="s">
        <v>10192</v>
      </c>
      <c r="K4147" s="419" t="s">
        <v>12705</v>
      </c>
      <c r="L4147" s="419" t="s">
        <v>35323</v>
      </c>
      <c r="M4147" s="419" t="s">
        <v>10194</v>
      </c>
      <c r="N4147" s="419" t="s">
        <v>12706</v>
      </c>
      <c r="O4147" s="419" t="s">
        <v>21009</v>
      </c>
      <c r="P4147" s="419" t="s">
        <v>10192</v>
      </c>
      <c r="Q4147" s="425">
        <v>1</v>
      </c>
      <c r="R4147" s="419" t="s">
        <v>31570</v>
      </c>
      <c r="S4147" s="424"/>
      <c r="T4147" s="424"/>
      <c r="U4147" s="424"/>
    </row>
    <row r="4148" spans="1:21" ht="14.6" x14ac:dyDescent="0.4">
      <c r="A4148" s="419" t="s">
        <v>10190</v>
      </c>
      <c r="B4148" s="419" t="s">
        <v>12707</v>
      </c>
      <c r="C4148" s="419" t="s">
        <v>10191</v>
      </c>
      <c r="D4148" s="419" t="s">
        <v>20148</v>
      </c>
      <c r="E4148" s="419"/>
      <c r="F4148" s="419" t="s">
        <v>39940</v>
      </c>
      <c r="G4148" s="419" t="s">
        <v>19639</v>
      </c>
      <c r="H4148" s="419"/>
      <c r="I4148" s="419" t="s">
        <v>18089</v>
      </c>
      <c r="J4148" s="419" t="s">
        <v>10192</v>
      </c>
      <c r="K4148" s="419" t="s">
        <v>12708</v>
      </c>
      <c r="L4148" s="419" t="s">
        <v>35323</v>
      </c>
      <c r="M4148" s="419" t="s">
        <v>10194</v>
      </c>
      <c r="N4148" s="419" t="s">
        <v>12709</v>
      </c>
      <c r="O4148" s="419" t="s">
        <v>21009</v>
      </c>
      <c r="P4148" s="419" t="s">
        <v>10192</v>
      </c>
      <c r="Q4148" s="425">
        <v>1</v>
      </c>
      <c r="R4148" s="419" t="s">
        <v>25939</v>
      </c>
      <c r="S4148" s="424"/>
      <c r="T4148" s="424"/>
      <c r="U4148" s="424"/>
    </row>
    <row r="4149" spans="1:21" ht="14.6" x14ac:dyDescent="0.4">
      <c r="A4149" s="419" t="s">
        <v>10190</v>
      </c>
      <c r="B4149" s="419" t="s">
        <v>12710</v>
      </c>
      <c r="C4149" s="419" t="s">
        <v>10191</v>
      </c>
      <c r="D4149" s="419" t="s">
        <v>20148</v>
      </c>
      <c r="E4149" s="419"/>
      <c r="F4149" s="419" t="s">
        <v>39941</v>
      </c>
      <c r="G4149" s="419" t="s">
        <v>19639</v>
      </c>
      <c r="H4149" s="419"/>
      <c r="I4149" s="419" t="s">
        <v>19401</v>
      </c>
      <c r="J4149" s="419" t="s">
        <v>10192</v>
      </c>
      <c r="K4149" s="419" t="s">
        <v>12711</v>
      </c>
      <c r="L4149" s="419" t="s">
        <v>35323</v>
      </c>
      <c r="M4149" s="419" t="s">
        <v>10194</v>
      </c>
      <c r="N4149" s="419" t="s">
        <v>12712</v>
      </c>
      <c r="O4149" s="419" t="s">
        <v>21009</v>
      </c>
      <c r="P4149" s="419" t="s">
        <v>10192</v>
      </c>
      <c r="Q4149" s="425">
        <v>1</v>
      </c>
      <c r="R4149" s="419" t="s">
        <v>25940</v>
      </c>
      <c r="S4149" s="424"/>
      <c r="T4149" s="424"/>
      <c r="U4149" s="424"/>
    </row>
    <row r="4150" spans="1:21" ht="14.6" x14ac:dyDescent="0.4">
      <c r="A4150" s="419" t="s">
        <v>10190</v>
      </c>
      <c r="B4150" s="419" t="s">
        <v>12713</v>
      </c>
      <c r="C4150" s="419" t="s">
        <v>10191</v>
      </c>
      <c r="D4150" s="419" t="s">
        <v>20148</v>
      </c>
      <c r="E4150" s="419"/>
      <c r="F4150" s="419" t="s">
        <v>39942</v>
      </c>
      <c r="G4150" s="419" t="s">
        <v>19639</v>
      </c>
      <c r="H4150" s="419"/>
      <c r="I4150" s="419" t="s">
        <v>20186</v>
      </c>
      <c r="J4150" s="419" t="s">
        <v>10192</v>
      </c>
      <c r="K4150" s="419" t="s">
        <v>12714</v>
      </c>
      <c r="L4150" s="419" t="s">
        <v>35323</v>
      </c>
      <c r="M4150" s="419" t="s">
        <v>10194</v>
      </c>
      <c r="N4150" s="419" t="s">
        <v>12715</v>
      </c>
      <c r="O4150" s="419" t="s">
        <v>21009</v>
      </c>
      <c r="P4150" s="419" t="s">
        <v>10192</v>
      </c>
      <c r="Q4150" s="425">
        <v>1</v>
      </c>
      <c r="R4150" s="419" t="s">
        <v>33578</v>
      </c>
      <c r="S4150" s="424"/>
      <c r="T4150" s="424"/>
      <c r="U4150" s="424"/>
    </row>
    <row r="4151" spans="1:21" ht="14.6" x14ac:dyDescent="0.4">
      <c r="A4151" s="419" t="s">
        <v>10190</v>
      </c>
      <c r="B4151" s="419" t="s">
        <v>12716</v>
      </c>
      <c r="C4151" s="419" t="s">
        <v>10191</v>
      </c>
      <c r="D4151" s="419" t="s">
        <v>20148</v>
      </c>
      <c r="E4151" s="419"/>
      <c r="F4151" s="419" t="s">
        <v>39943</v>
      </c>
      <c r="G4151" s="419" t="s">
        <v>19639</v>
      </c>
      <c r="H4151" s="419"/>
      <c r="I4151" s="419" t="s">
        <v>20173</v>
      </c>
      <c r="J4151" s="419" t="s">
        <v>10192</v>
      </c>
      <c r="K4151" s="419" t="s">
        <v>12717</v>
      </c>
      <c r="L4151" s="419" t="s">
        <v>35323</v>
      </c>
      <c r="M4151" s="419" t="s">
        <v>10194</v>
      </c>
      <c r="N4151" s="419" t="s">
        <v>12718</v>
      </c>
      <c r="O4151" s="419" t="s">
        <v>21009</v>
      </c>
      <c r="P4151" s="419" t="s">
        <v>10192</v>
      </c>
      <c r="Q4151" s="425">
        <v>1</v>
      </c>
      <c r="R4151" s="419" t="s">
        <v>31571</v>
      </c>
      <c r="S4151" s="424"/>
      <c r="T4151" s="424"/>
      <c r="U4151" s="424"/>
    </row>
    <row r="4152" spans="1:21" ht="14.6" x14ac:dyDescent="0.4">
      <c r="A4152" s="419" t="s">
        <v>10190</v>
      </c>
      <c r="B4152" s="419" t="s">
        <v>12719</v>
      </c>
      <c r="C4152" s="419" t="s">
        <v>10191</v>
      </c>
      <c r="D4152" s="419" t="s">
        <v>20148</v>
      </c>
      <c r="E4152" s="419"/>
      <c r="F4152" s="419" t="s">
        <v>39944</v>
      </c>
      <c r="G4152" s="419" t="s">
        <v>19639</v>
      </c>
      <c r="H4152" s="419"/>
      <c r="I4152" s="419" t="s">
        <v>20144</v>
      </c>
      <c r="J4152" s="419" t="s">
        <v>10192</v>
      </c>
      <c r="K4152" s="419" t="s">
        <v>12720</v>
      </c>
      <c r="L4152" s="419" t="s">
        <v>35323</v>
      </c>
      <c r="M4152" s="419" t="s">
        <v>10194</v>
      </c>
      <c r="N4152" s="419" t="s">
        <v>12721</v>
      </c>
      <c r="O4152" s="419" t="s">
        <v>21009</v>
      </c>
      <c r="P4152" s="419" t="s">
        <v>10192</v>
      </c>
      <c r="Q4152" s="425">
        <v>1</v>
      </c>
      <c r="R4152" s="419" t="s">
        <v>33579</v>
      </c>
      <c r="S4152" s="424"/>
      <c r="T4152" s="424"/>
      <c r="U4152" s="424"/>
    </row>
    <row r="4153" spans="1:21" ht="14.6" x14ac:dyDescent="0.4">
      <c r="A4153" s="419" t="s">
        <v>10190</v>
      </c>
      <c r="B4153" s="419" t="s">
        <v>39945</v>
      </c>
      <c r="C4153" s="419" t="s">
        <v>10191</v>
      </c>
      <c r="D4153" s="419" t="s">
        <v>20148</v>
      </c>
      <c r="E4153" s="419"/>
      <c r="F4153" s="419" t="s">
        <v>39946</v>
      </c>
      <c r="G4153" s="419" t="s">
        <v>19639</v>
      </c>
      <c r="H4153" s="419"/>
      <c r="I4153" s="419" t="s">
        <v>20202</v>
      </c>
      <c r="J4153" s="419" t="s">
        <v>10192</v>
      </c>
      <c r="K4153" s="419" t="s">
        <v>12722</v>
      </c>
      <c r="L4153" s="419" t="s">
        <v>35323</v>
      </c>
      <c r="M4153" s="419" t="s">
        <v>10194</v>
      </c>
      <c r="N4153" s="419" t="s">
        <v>12723</v>
      </c>
      <c r="O4153" s="419" t="s">
        <v>21009</v>
      </c>
      <c r="P4153" s="419" t="s">
        <v>10192</v>
      </c>
      <c r="Q4153" s="425">
        <v>1</v>
      </c>
      <c r="R4153" s="419" t="s">
        <v>25941</v>
      </c>
      <c r="S4153" s="424"/>
      <c r="T4153" s="424"/>
      <c r="U4153" s="424"/>
    </row>
    <row r="4154" spans="1:21" ht="14.6" x14ac:dyDescent="0.4">
      <c r="A4154" s="419" t="s">
        <v>10190</v>
      </c>
      <c r="B4154" s="419" t="s">
        <v>12724</v>
      </c>
      <c r="C4154" s="419" t="s">
        <v>10191</v>
      </c>
      <c r="D4154" s="419" t="s">
        <v>20148</v>
      </c>
      <c r="E4154" s="419"/>
      <c r="F4154" s="419" t="s">
        <v>39947</v>
      </c>
      <c r="G4154" s="419" t="s">
        <v>19639</v>
      </c>
      <c r="H4154" s="419"/>
      <c r="I4154" s="419" t="s">
        <v>19413</v>
      </c>
      <c r="J4154" s="419" t="s">
        <v>10192</v>
      </c>
      <c r="K4154" s="419" t="s">
        <v>12725</v>
      </c>
      <c r="L4154" s="419" t="s">
        <v>35323</v>
      </c>
      <c r="M4154" s="419" t="s">
        <v>10194</v>
      </c>
      <c r="N4154" s="419" t="s">
        <v>12726</v>
      </c>
      <c r="O4154" s="419" t="s">
        <v>21009</v>
      </c>
      <c r="P4154" s="419" t="s">
        <v>10192</v>
      </c>
      <c r="Q4154" s="425">
        <v>1</v>
      </c>
      <c r="R4154" s="419" t="s">
        <v>25942</v>
      </c>
      <c r="S4154" s="424"/>
      <c r="T4154" s="424"/>
      <c r="U4154" s="424"/>
    </row>
    <row r="4155" spans="1:21" ht="14.6" x14ac:dyDescent="0.4">
      <c r="A4155" s="419" t="s">
        <v>10190</v>
      </c>
      <c r="B4155" s="419" t="s">
        <v>12727</v>
      </c>
      <c r="C4155" s="419" t="s">
        <v>10191</v>
      </c>
      <c r="D4155" s="419" t="s">
        <v>20148</v>
      </c>
      <c r="E4155" s="419"/>
      <c r="F4155" s="419" t="s">
        <v>39948</v>
      </c>
      <c r="G4155" s="419" t="s">
        <v>19639</v>
      </c>
      <c r="H4155" s="419"/>
      <c r="I4155" s="419" t="s">
        <v>19352</v>
      </c>
      <c r="J4155" s="419" t="s">
        <v>10192</v>
      </c>
      <c r="K4155" s="419" t="s">
        <v>12728</v>
      </c>
      <c r="L4155" s="419" t="s">
        <v>35323</v>
      </c>
      <c r="M4155" s="419" t="s">
        <v>10194</v>
      </c>
      <c r="N4155" s="419" t="s">
        <v>12729</v>
      </c>
      <c r="O4155" s="419" t="s">
        <v>21009</v>
      </c>
      <c r="P4155" s="419" t="s">
        <v>10192</v>
      </c>
      <c r="Q4155" s="425">
        <v>1</v>
      </c>
      <c r="R4155" s="419" t="s">
        <v>25943</v>
      </c>
      <c r="S4155" s="424"/>
      <c r="T4155" s="424"/>
      <c r="U4155" s="424"/>
    </row>
    <row r="4156" spans="1:21" ht="14.6" x14ac:dyDescent="0.4">
      <c r="A4156" s="419" t="s">
        <v>10190</v>
      </c>
      <c r="B4156" s="419" t="s">
        <v>12730</v>
      </c>
      <c r="C4156" s="419" t="s">
        <v>10191</v>
      </c>
      <c r="D4156" s="419" t="s">
        <v>20148</v>
      </c>
      <c r="E4156" s="419"/>
      <c r="F4156" s="419" t="s">
        <v>39949</v>
      </c>
      <c r="G4156" s="419" t="s">
        <v>19639</v>
      </c>
      <c r="H4156" s="419"/>
      <c r="I4156" s="419" t="s">
        <v>20233</v>
      </c>
      <c r="J4156" s="419" t="s">
        <v>10192</v>
      </c>
      <c r="K4156" s="419" t="s">
        <v>12731</v>
      </c>
      <c r="L4156" s="419" t="s">
        <v>35323</v>
      </c>
      <c r="M4156" s="419" t="s">
        <v>10194</v>
      </c>
      <c r="N4156" s="419" t="s">
        <v>12732</v>
      </c>
      <c r="O4156" s="419" t="s">
        <v>21009</v>
      </c>
      <c r="P4156" s="419" t="s">
        <v>10192</v>
      </c>
      <c r="Q4156" s="425">
        <v>1</v>
      </c>
      <c r="R4156" s="419" t="s">
        <v>31572</v>
      </c>
      <c r="S4156" s="424"/>
      <c r="T4156" s="424"/>
      <c r="U4156" s="424"/>
    </row>
    <row r="4157" spans="1:21" ht="14.6" x14ac:dyDescent="0.4">
      <c r="A4157" s="419" t="s">
        <v>10190</v>
      </c>
      <c r="B4157" s="419" t="s">
        <v>18383</v>
      </c>
      <c r="C4157" s="419" t="s">
        <v>10191</v>
      </c>
      <c r="D4157" s="419" t="s">
        <v>20148</v>
      </c>
      <c r="E4157" s="419"/>
      <c r="F4157" s="419" t="s">
        <v>39950</v>
      </c>
      <c r="G4157" s="419" t="s">
        <v>19639</v>
      </c>
      <c r="H4157" s="419"/>
      <c r="I4157" s="419" t="s">
        <v>20142</v>
      </c>
      <c r="J4157" s="419" t="s">
        <v>10192</v>
      </c>
      <c r="K4157" s="419" t="s">
        <v>12733</v>
      </c>
      <c r="L4157" s="419" t="s">
        <v>35323</v>
      </c>
      <c r="M4157" s="419" t="s">
        <v>10194</v>
      </c>
      <c r="N4157" s="419" t="s">
        <v>12734</v>
      </c>
      <c r="O4157" s="419" t="s">
        <v>21009</v>
      </c>
      <c r="P4157" s="419" t="s">
        <v>10192</v>
      </c>
      <c r="Q4157" s="425">
        <v>1</v>
      </c>
      <c r="R4157" s="419" t="s">
        <v>25944</v>
      </c>
      <c r="S4157" s="424"/>
      <c r="T4157" s="424"/>
      <c r="U4157" s="424"/>
    </row>
    <row r="4158" spans="1:21" ht="14.6" x14ac:dyDescent="0.4">
      <c r="A4158" s="419" t="s">
        <v>10190</v>
      </c>
      <c r="B4158" s="419" t="s">
        <v>12735</v>
      </c>
      <c r="C4158" s="419" t="s">
        <v>10191</v>
      </c>
      <c r="D4158" s="419" t="s">
        <v>20148</v>
      </c>
      <c r="E4158" s="419"/>
      <c r="F4158" s="419" t="s">
        <v>39951</v>
      </c>
      <c r="G4158" s="419" t="s">
        <v>19639</v>
      </c>
      <c r="H4158" s="419"/>
      <c r="I4158" s="419" t="s">
        <v>20198</v>
      </c>
      <c r="J4158" s="419" t="s">
        <v>10192</v>
      </c>
      <c r="K4158" s="419" t="s">
        <v>12736</v>
      </c>
      <c r="L4158" s="419" t="s">
        <v>35323</v>
      </c>
      <c r="M4158" s="419" t="s">
        <v>10194</v>
      </c>
      <c r="N4158" s="419" t="s">
        <v>12737</v>
      </c>
      <c r="O4158" s="419" t="s">
        <v>21009</v>
      </c>
      <c r="P4158" s="419" t="s">
        <v>10192</v>
      </c>
      <c r="Q4158" s="425">
        <v>1</v>
      </c>
      <c r="R4158" s="419" t="s">
        <v>31573</v>
      </c>
      <c r="S4158" s="424"/>
      <c r="T4158" s="424"/>
      <c r="U4158" s="424"/>
    </row>
    <row r="4159" spans="1:21" ht="14.6" x14ac:dyDescent="0.4">
      <c r="A4159" s="419" t="s">
        <v>10190</v>
      </c>
      <c r="B4159" s="419" t="s">
        <v>39952</v>
      </c>
      <c r="C4159" s="419" t="s">
        <v>10191</v>
      </c>
      <c r="D4159" s="419" t="s">
        <v>20148</v>
      </c>
      <c r="E4159" s="419"/>
      <c r="F4159" s="419" t="s">
        <v>39953</v>
      </c>
      <c r="G4159" s="419" t="s">
        <v>19639</v>
      </c>
      <c r="H4159" s="419"/>
      <c r="I4159" s="419" t="s">
        <v>18029</v>
      </c>
      <c r="J4159" s="419" t="s">
        <v>10192</v>
      </c>
      <c r="K4159" s="419" t="s">
        <v>12738</v>
      </c>
      <c r="L4159" s="419" t="s">
        <v>35323</v>
      </c>
      <c r="M4159" s="419" t="s">
        <v>10194</v>
      </c>
      <c r="N4159" s="419" t="s">
        <v>12739</v>
      </c>
      <c r="O4159" s="419" t="s">
        <v>21009</v>
      </c>
      <c r="P4159" s="419" t="s">
        <v>10192</v>
      </c>
      <c r="Q4159" s="425">
        <v>1</v>
      </c>
      <c r="R4159" s="419" t="s">
        <v>25945</v>
      </c>
      <c r="S4159" s="424"/>
      <c r="T4159" s="424"/>
      <c r="U4159" s="424"/>
    </row>
    <row r="4160" spans="1:21" ht="14.6" x14ac:dyDescent="0.4">
      <c r="A4160" s="419" t="s">
        <v>10190</v>
      </c>
      <c r="B4160" s="419" t="s">
        <v>12740</v>
      </c>
      <c r="C4160" s="419" t="s">
        <v>10191</v>
      </c>
      <c r="D4160" s="419" t="s">
        <v>20148</v>
      </c>
      <c r="E4160" s="419"/>
      <c r="F4160" s="419" t="s">
        <v>39954</v>
      </c>
      <c r="G4160" s="419" t="s">
        <v>19639</v>
      </c>
      <c r="H4160" s="419"/>
      <c r="I4160" s="419" t="s">
        <v>18123</v>
      </c>
      <c r="J4160" s="419" t="s">
        <v>10192</v>
      </c>
      <c r="K4160" s="419" t="s">
        <v>12741</v>
      </c>
      <c r="L4160" s="419" t="s">
        <v>35323</v>
      </c>
      <c r="M4160" s="419" t="s">
        <v>10194</v>
      </c>
      <c r="N4160" s="419" t="s">
        <v>12742</v>
      </c>
      <c r="O4160" s="419" t="s">
        <v>21009</v>
      </c>
      <c r="P4160" s="419" t="s">
        <v>10192</v>
      </c>
      <c r="Q4160" s="425">
        <v>1</v>
      </c>
      <c r="R4160" s="419" t="s">
        <v>25946</v>
      </c>
      <c r="S4160" s="424"/>
      <c r="T4160" s="424"/>
      <c r="U4160" s="424"/>
    </row>
    <row r="4161" spans="1:21" ht="14.6" x14ac:dyDescent="0.4">
      <c r="A4161" s="419" t="s">
        <v>10190</v>
      </c>
      <c r="B4161" s="419" t="s">
        <v>12743</v>
      </c>
      <c r="C4161" s="419" t="s">
        <v>10191</v>
      </c>
      <c r="D4161" s="419" t="s">
        <v>20148</v>
      </c>
      <c r="E4161" s="419"/>
      <c r="F4161" s="419" t="s">
        <v>39955</v>
      </c>
      <c r="G4161" s="419" t="s">
        <v>19639</v>
      </c>
      <c r="H4161" s="419"/>
      <c r="I4161" s="419" t="s">
        <v>19368</v>
      </c>
      <c r="J4161" s="419" t="s">
        <v>10192</v>
      </c>
      <c r="K4161" s="419" t="s">
        <v>12744</v>
      </c>
      <c r="L4161" s="419" t="s">
        <v>35323</v>
      </c>
      <c r="M4161" s="419" t="s">
        <v>10194</v>
      </c>
      <c r="N4161" s="419" t="s">
        <v>12745</v>
      </c>
      <c r="O4161" s="419" t="s">
        <v>21009</v>
      </c>
      <c r="P4161" s="419" t="s">
        <v>10192</v>
      </c>
      <c r="Q4161" s="425">
        <v>1</v>
      </c>
      <c r="R4161" s="419" t="s">
        <v>31574</v>
      </c>
      <c r="S4161" s="424"/>
      <c r="T4161" s="424"/>
      <c r="U4161" s="424"/>
    </row>
    <row r="4162" spans="1:21" ht="14.6" x14ac:dyDescent="0.4">
      <c r="A4162" s="419" t="s">
        <v>10190</v>
      </c>
      <c r="B4162" s="419" t="s">
        <v>12746</v>
      </c>
      <c r="C4162" s="419" t="s">
        <v>10191</v>
      </c>
      <c r="D4162" s="419" t="s">
        <v>20148</v>
      </c>
      <c r="E4162" s="419"/>
      <c r="F4162" s="419" t="s">
        <v>39956</v>
      </c>
      <c r="G4162" s="419" t="s">
        <v>19639</v>
      </c>
      <c r="H4162" s="419"/>
      <c r="I4162" s="419" t="s">
        <v>20218</v>
      </c>
      <c r="J4162" s="419" t="s">
        <v>10192</v>
      </c>
      <c r="K4162" s="419" t="s">
        <v>12747</v>
      </c>
      <c r="L4162" s="419" t="s">
        <v>35323</v>
      </c>
      <c r="M4162" s="419" t="s">
        <v>10194</v>
      </c>
      <c r="N4162" s="419" t="s">
        <v>12748</v>
      </c>
      <c r="O4162" s="419" t="s">
        <v>21009</v>
      </c>
      <c r="P4162" s="419" t="s">
        <v>10192</v>
      </c>
      <c r="Q4162" s="425">
        <v>1</v>
      </c>
      <c r="R4162" s="419" t="s">
        <v>33580</v>
      </c>
      <c r="S4162" s="424"/>
      <c r="T4162" s="424"/>
      <c r="U4162" s="424"/>
    </row>
    <row r="4163" spans="1:21" ht="14.6" x14ac:dyDescent="0.4">
      <c r="A4163" s="419" t="s">
        <v>10190</v>
      </c>
      <c r="B4163" s="419" t="s">
        <v>12749</v>
      </c>
      <c r="C4163" s="419" t="s">
        <v>10191</v>
      </c>
      <c r="D4163" s="419" t="s">
        <v>20148</v>
      </c>
      <c r="E4163" s="419"/>
      <c r="F4163" s="419" t="s">
        <v>39957</v>
      </c>
      <c r="G4163" s="419" t="s">
        <v>19639</v>
      </c>
      <c r="H4163" s="419"/>
      <c r="I4163" s="419" t="s">
        <v>20211</v>
      </c>
      <c r="J4163" s="419" t="s">
        <v>10192</v>
      </c>
      <c r="K4163" s="419" t="s">
        <v>12750</v>
      </c>
      <c r="L4163" s="419" t="s">
        <v>35323</v>
      </c>
      <c r="M4163" s="419" t="s">
        <v>10194</v>
      </c>
      <c r="N4163" s="419" t="s">
        <v>12751</v>
      </c>
      <c r="O4163" s="419" t="s">
        <v>21009</v>
      </c>
      <c r="P4163" s="419" t="s">
        <v>10192</v>
      </c>
      <c r="Q4163" s="425">
        <v>1</v>
      </c>
      <c r="R4163" s="419" t="s">
        <v>31575</v>
      </c>
      <c r="S4163" s="424"/>
      <c r="T4163" s="424"/>
      <c r="U4163" s="424"/>
    </row>
    <row r="4164" spans="1:21" ht="14.6" x14ac:dyDescent="0.4">
      <c r="A4164" s="419" t="s">
        <v>10190</v>
      </c>
      <c r="B4164" s="419" t="s">
        <v>12752</v>
      </c>
      <c r="C4164" s="419" t="s">
        <v>10191</v>
      </c>
      <c r="D4164" s="419" t="s">
        <v>20148</v>
      </c>
      <c r="E4164" s="419"/>
      <c r="F4164" s="419" t="s">
        <v>39958</v>
      </c>
      <c r="G4164" s="419" t="s">
        <v>19639</v>
      </c>
      <c r="H4164" s="419"/>
      <c r="I4164" s="419" t="s">
        <v>17972</v>
      </c>
      <c r="J4164" s="419" t="s">
        <v>10192</v>
      </c>
      <c r="K4164" s="419" t="s">
        <v>12753</v>
      </c>
      <c r="L4164" s="419" t="s">
        <v>35323</v>
      </c>
      <c r="M4164" s="419" t="s">
        <v>10194</v>
      </c>
      <c r="N4164" s="419" t="s">
        <v>12754</v>
      </c>
      <c r="O4164" s="419" t="s">
        <v>21009</v>
      </c>
      <c r="P4164" s="419" t="s">
        <v>10192</v>
      </c>
      <c r="Q4164" s="425">
        <v>1</v>
      </c>
      <c r="R4164" s="419" t="s">
        <v>33581</v>
      </c>
      <c r="S4164" s="424"/>
      <c r="T4164" s="424"/>
      <c r="U4164" s="424"/>
    </row>
    <row r="4165" spans="1:21" ht="14.6" x14ac:dyDescent="0.4">
      <c r="A4165" s="419" t="s">
        <v>10190</v>
      </c>
      <c r="B4165" s="419" t="s">
        <v>12755</v>
      </c>
      <c r="C4165" s="419" t="s">
        <v>10191</v>
      </c>
      <c r="D4165" s="419" t="s">
        <v>20148</v>
      </c>
      <c r="E4165" s="419"/>
      <c r="F4165" s="419" t="s">
        <v>39959</v>
      </c>
      <c r="G4165" s="419" t="s">
        <v>19639</v>
      </c>
      <c r="H4165" s="419"/>
      <c r="I4165" s="419" t="s">
        <v>20145</v>
      </c>
      <c r="J4165" s="419" t="s">
        <v>10192</v>
      </c>
      <c r="K4165" s="419" t="s">
        <v>12756</v>
      </c>
      <c r="L4165" s="419" t="s">
        <v>35323</v>
      </c>
      <c r="M4165" s="419" t="s">
        <v>10194</v>
      </c>
      <c r="N4165" s="419" t="s">
        <v>12757</v>
      </c>
      <c r="O4165" s="419" t="s">
        <v>21009</v>
      </c>
      <c r="P4165" s="419" t="s">
        <v>10192</v>
      </c>
      <c r="Q4165" s="425">
        <v>1</v>
      </c>
      <c r="R4165" s="419" t="s">
        <v>33582</v>
      </c>
      <c r="S4165" s="424"/>
      <c r="T4165" s="424"/>
      <c r="U4165" s="424"/>
    </row>
    <row r="4166" spans="1:21" ht="14.6" x14ac:dyDescent="0.4">
      <c r="A4166" s="419" t="s">
        <v>10190</v>
      </c>
      <c r="B4166" s="419" t="s">
        <v>12758</v>
      </c>
      <c r="C4166" s="419" t="s">
        <v>10191</v>
      </c>
      <c r="D4166" s="419" t="s">
        <v>20148</v>
      </c>
      <c r="E4166" s="419"/>
      <c r="F4166" s="419" t="s">
        <v>39960</v>
      </c>
      <c r="G4166" s="419" t="s">
        <v>19639</v>
      </c>
      <c r="H4166" s="419"/>
      <c r="I4166" s="419" t="s">
        <v>19429</v>
      </c>
      <c r="J4166" s="419" t="s">
        <v>10192</v>
      </c>
      <c r="K4166" s="419" t="s">
        <v>12759</v>
      </c>
      <c r="L4166" s="419" t="s">
        <v>35323</v>
      </c>
      <c r="M4166" s="419" t="s">
        <v>10194</v>
      </c>
      <c r="N4166" s="419" t="s">
        <v>12760</v>
      </c>
      <c r="O4166" s="419" t="s">
        <v>21009</v>
      </c>
      <c r="P4166" s="419" t="s">
        <v>10192</v>
      </c>
      <c r="Q4166" s="425">
        <v>1</v>
      </c>
      <c r="R4166" s="419" t="s">
        <v>31576</v>
      </c>
      <c r="S4166" s="424"/>
      <c r="T4166" s="424"/>
      <c r="U4166" s="424"/>
    </row>
    <row r="4167" spans="1:21" ht="14.6" x14ac:dyDescent="0.4">
      <c r="A4167" s="419" t="s">
        <v>10190</v>
      </c>
      <c r="B4167" s="419" t="s">
        <v>12761</v>
      </c>
      <c r="C4167" s="419" t="s">
        <v>10191</v>
      </c>
      <c r="D4167" s="419" t="s">
        <v>20148</v>
      </c>
      <c r="E4167" s="419"/>
      <c r="F4167" s="419" t="s">
        <v>39961</v>
      </c>
      <c r="G4167" s="419" t="s">
        <v>19639</v>
      </c>
      <c r="H4167" s="419"/>
      <c r="I4167" s="419" t="s">
        <v>17967</v>
      </c>
      <c r="J4167" s="419" t="s">
        <v>10192</v>
      </c>
      <c r="K4167" s="419" t="s">
        <v>12762</v>
      </c>
      <c r="L4167" s="419" t="s">
        <v>35323</v>
      </c>
      <c r="M4167" s="419" t="s">
        <v>10194</v>
      </c>
      <c r="N4167" s="419" t="s">
        <v>12763</v>
      </c>
      <c r="O4167" s="419" t="s">
        <v>21009</v>
      </c>
      <c r="P4167" s="419" t="s">
        <v>10192</v>
      </c>
      <c r="Q4167" s="425">
        <v>1</v>
      </c>
      <c r="R4167" s="419" t="s">
        <v>33583</v>
      </c>
      <c r="S4167" s="424"/>
      <c r="T4167" s="424"/>
      <c r="U4167" s="424"/>
    </row>
    <row r="4168" spans="1:21" ht="14.6" x14ac:dyDescent="0.4">
      <c r="A4168" s="419" t="s">
        <v>10190</v>
      </c>
      <c r="B4168" s="419" t="s">
        <v>12764</v>
      </c>
      <c r="C4168" s="419" t="s">
        <v>10191</v>
      </c>
      <c r="D4168" s="419" t="s">
        <v>20148</v>
      </c>
      <c r="E4168" s="419"/>
      <c r="F4168" s="419" t="s">
        <v>39962</v>
      </c>
      <c r="G4168" s="419" t="s">
        <v>19639</v>
      </c>
      <c r="H4168" s="419"/>
      <c r="I4168" s="419" t="s">
        <v>19325</v>
      </c>
      <c r="J4168" s="419" t="s">
        <v>10192</v>
      </c>
      <c r="K4168" s="419" t="s">
        <v>12765</v>
      </c>
      <c r="L4168" s="419" t="s">
        <v>35323</v>
      </c>
      <c r="M4168" s="419" t="s">
        <v>10194</v>
      </c>
      <c r="N4168" s="419" t="s">
        <v>12766</v>
      </c>
      <c r="O4168" s="419" t="s">
        <v>21009</v>
      </c>
      <c r="P4168" s="419" t="s">
        <v>10192</v>
      </c>
      <c r="Q4168" s="425">
        <v>1</v>
      </c>
      <c r="R4168" s="419" t="s">
        <v>31577</v>
      </c>
      <c r="S4168" s="424"/>
      <c r="T4168" s="424"/>
      <c r="U4168" s="424"/>
    </row>
    <row r="4169" spans="1:21" ht="14.6" x14ac:dyDescent="0.4">
      <c r="A4169" s="419" t="s">
        <v>10190</v>
      </c>
      <c r="B4169" s="419" t="s">
        <v>12767</v>
      </c>
      <c r="C4169" s="419" t="s">
        <v>10191</v>
      </c>
      <c r="D4169" s="419" t="s">
        <v>20148</v>
      </c>
      <c r="E4169" s="419"/>
      <c r="F4169" s="419" t="s">
        <v>39963</v>
      </c>
      <c r="G4169" s="419" t="s">
        <v>19639</v>
      </c>
      <c r="H4169" s="419"/>
      <c r="I4169" s="419" t="s">
        <v>18083</v>
      </c>
      <c r="J4169" s="419" t="s">
        <v>10192</v>
      </c>
      <c r="K4169" s="419" t="s">
        <v>12768</v>
      </c>
      <c r="L4169" s="419" t="s">
        <v>35323</v>
      </c>
      <c r="M4169" s="419" t="s">
        <v>10194</v>
      </c>
      <c r="N4169" s="419" t="s">
        <v>12769</v>
      </c>
      <c r="O4169" s="419" t="s">
        <v>21009</v>
      </c>
      <c r="P4169" s="419" t="s">
        <v>10192</v>
      </c>
      <c r="Q4169" s="425">
        <v>1</v>
      </c>
      <c r="R4169" s="419" t="s">
        <v>33584</v>
      </c>
      <c r="S4169" s="424"/>
      <c r="T4169" s="424"/>
      <c r="U4169" s="424"/>
    </row>
    <row r="4170" spans="1:21" ht="14.6" x14ac:dyDescent="0.4">
      <c r="A4170" s="419" t="s">
        <v>10190</v>
      </c>
      <c r="B4170" s="419" t="s">
        <v>12770</v>
      </c>
      <c r="C4170" s="419" t="s">
        <v>10191</v>
      </c>
      <c r="D4170" s="419" t="s">
        <v>20148</v>
      </c>
      <c r="E4170" s="419"/>
      <c r="F4170" s="419" t="s">
        <v>39964</v>
      </c>
      <c r="G4170" s="419" t="s">
        <v>19639</v>
      </c>
      <c r="H4170" s="419"/>
      <c r="I4170" s="419" t="s">
        <v>19441</v>
      </c>
      <c r="J4170" s="419" t="s">
        <v>10192</v>
      </c>
      <c r="K4170" s="419" t="s">
        <v>12771</v>
      </c>
      <c r="L4170" s="419" t="s">
        <v>35323</v>
      </c>
      <c r="M4170" s="419" t="s">
        <v>10194</v>
      </c>
      <c r="N4170" s="419" t="s">
        <v>12772</v>
      </c>
      <c r="O4170" s="419" t="s">
        <v>21009</v>
      </c>
      <c r="P4170" s="419" t="s">
        <v>10192</v>
      </c>
      <c r="Q4170" s="425">
        <v>1</v>
      </c>
      <c r="R4170" s="419" t="s">
        <v>31578</v>
      </c>
      <c r="S4170" s="424"/>
      <c r="T4170" s="424"/>
      <c r="U4170" s="424"/>
    </row>
    <row r="4171" spans="1:21" ht="14.6" x14ac:dyDescent="0.4">
      <c r="A4171" s="419" t="s">
        <v>10190</v>
      </c>
      <c r="B4171" s="419" t="s">
        <v>12773</v>
      </c>
      <c r="C4171" s="419" t="s">
        <v>10191</v>
      </c>
      <c r="D4171" s="419" t="s">
        <v>20148</v>
      </c>
      <c r="E4171" s="419"/>
      <c r="F4171" s="419" t="s">
        <v>39965</v>
      </c>
      <c r="G4171" s="419" t="s">
        <v>19639</v>
      </c>
      <c r="H4171" s="419"/>
      <c r="I4171" s="419" t="s">
        <v>20186</v>
      </c>
      <c r="J4171" s="419" t="s">
        <v>10192</v>
      </c>
      <c r="K4171" s="419" t="s">
        <v>12774</v>
      </c>
      <c r="L4171" s="419" t="s">
        <v>35323</v>
      </c>
      <c r="M4171" s="419" t="s">
        <v>10194</v>
      </c>
      <c r="N4171" s="419" t="s">
        <v>12775</v>
      </c>
      <c r="O4171" s="419" t="s">
        <v>21009</v>
      </c>
      <c r="P4171" s="419" t="s">
        <v>10192</v>
      </c>
      <c r="Q4171" s="425">
        <v>1</v>
      </c>
      <c r="R4171" s="419" t="s">
        <v>31579</v>
      </c>
      <c r="S4171" s="424"/>
      <c r="T4171" s="424"/>
      <c r="U4171" s="424"/>
    </row>
    <row r="4172" spans="1:21" ht="14.6" x14ac:dyDescent="0.4">
      <c r="A4172" s="419" t="s">
        <v>10190</v>
      </c>
      <c r="B4172" s="419" t="s">
        <v>12776</v>
      </c>
      <c r="C4172" s="419" t="s">
        <v>10191</v>
      </c>
      <c r="D4172" s="419" t="s">
        <v>20148</v>
      </c>
      <c r="E4172" s="419"/>
      <c r="F4172" s="419" t="s">
        <v>39966</v>
      </c>
      <c r="G4172" s="419" t="s">
        <v>19639</v>
      </c>
      <c r="H4172" s="419"/>
      <c r="I4172" s="419" t="s">
        <v>19379</v>
      </c>
      <c r="J4172" s="419" t="s">
        <v>10192</v>
      </c>
      <c r="K4172" s="419" t="s">
        <v>12777</v>
      </c>
      <c r="L4172" s="419" t="s">
        <v>35323</v>
      </c>
      <c r="M4172" s="419" t="s">
        <v>10194</v>
      </c>
      <c r="N4172" s="419" t="s">
        <v>12778</v>
      </c>
      <c r="O4172" s="419" t="s">
        <v>21009</v>
      </c>
      <c r="P4172" s="419" t="s">
        <v>10192</v>
      </c>
      <c r="Q4172" s="425">
        <v>1</v>
      </c>
      <c r="R4172" s="419" t="s">
        <v>31580</v>
      </c>
      <c r="S4172" s="424"/>
      <c r="T4172" s="424"/>
      <c r="U4172" s="424"/>
    </row>
    <row r="4173" spans="1:21" ht="14.6" x14ac:dyDescent="0.4">
      <c r="A4173" s="419" t="s">
        <v>10190</v>
      </c>
      <c r="B4173" s="419" t="s">
        <v>39967</v>
      </c>
      <c r="C4173" s="419" t="s">
        <v>10191</v>
      </c>
      <c r="D4173" s="419" t="s">
        <v>20148</v>
      </c>
      <c r="E4173" s="419"/>
      <c r="F4173" s="419" t="s">
        <v>39968</v>
      </c>
      <c r="G4173" s="419" t="s">
        <v>20160</v>
      </c>
      <c r="H4173" s="419"/>
      <c r="I4173" s="419" t="s">
        <v>20142</v>
      </c>
      <c r="J4173" s="419" t="s">
        <v>10192</v>
      </c>
      <c r="K4173" s="419" t="s">
        <v>12779</v>
      </c>
      <c r="L4173" s="419" t="s">
        <v>35323</v>
      </c>
      <c r="M4173" s="419" t="s">
        <v>10194</v>
      </c>
      <c r="N4173" s="419" t="s">
        <v>12780</v>
      </c>
      <c r="O4173" s="419" t="s">
        <v>21020</v>
      </c>
      <c r="P4173" s="419" t="s">
        <v>10192</v>
      </c>
      <c r="Q4173" s="425">
        <v>1</v>
      </c>
      <c r="R4173" s="419" t="s">
        <v>25947</v>
      </c>
      <c r="S4173" s="424"/>
      <c r="T4173" s="424"/>
      <c r="U4173" s="424"/>
    </row>
    <row r="4174" spans="1:21" ht="14.6" x14ac:dyDescent="0.4">
      <c r="A4174" s="428" t="s">
        <v>10190</v>
      </c>
      <c r="B4174" s="428" t="s">
        <v>33585</v>
      </c>
      <c r="C4174" s="428" t="s">
        <v>10191</v>
      </c>
      <c r="D4174" s="428" t="s">
        <v>20772</v>
      </c>
      <c r="E4174" s="428"/>
      <c r="F4174" s="428" t="s">
        <v>20772</v>
      </c>
      <c r="G4174" s="428" t="s">
        <v>20772</v>
      </c>
      <c r="H4174" s="428"/>
      <c r="I4174" s="428" t="s">
        <v>20772</v>
      </c>
      <c r="J4174" s="428" t="s">
        <v>10192</v>
      </c>
      <c r="K4174" s="428" t="s">
        <v>33586</v>
      </c>
      <c r="L4174" s="428" t="s">
        <v>35323</v>
      </c>
      <c r="M4174" s="428" t="s">
        <v>10194</v>
      </c>
      <c r="N4174" s="428" t="s">
        <v>33587</v>
      </c>
      <c r="O4174" s="428" t="s">
        <v>21017</v>
      </c>
      <c r="P4174" s="428" t="s">
        <v>10192</v>
      </c>
      <c r="Q4174" s="420">
        <v>1</v>
      </c>
      <c r="R4174" s="428" t="s">
        <v>33588</v>
      </c>
      <c r="S4174" s="421"/>
      <c r="T4174" s="421"/>
      <c r="U4174" s="421"/>
    </row>
    <row r="4175" spans="1:21" ht="14.6" x14ac:dyDescent="0.4">
      <c r="A4175" s="428" t="s">
        <v>10190</v>
      </c>
      <c r="B4175" s="428" t="s">
        <v>12781</v>
      </c>
      <c r="C4175" s="428" t="s">
        <v>10191</v>
      </c>
      <c r="D4175" s="428" t="s">
        <v>20772</v>
      </c>
      <c r="E4175" s="428"/>
      <c r="F4175" s="428" t="s">
        <v>20772</v>
      </c>
      <c r="G4175" s="428" t="s">
        <v>20772</v>
      </c>
      <c r="H4175" s="428"/>
      <c r="I4175" s="428" t="s">
        <v>20772</v>
      </c>
      <c r="J4175" s="428" t="s">
        <v>10192</v>
      </c>
      <c r="K4175" s="428" t="s">
        <v>12782</v>
      </c>
      <c r="L4175" s="428" t="s">
        <v>35323</v>
      </c>
      <c r="M4175" s="428" t="s">
        <v>10194</v>
      </c>
      <c r="N4175" s="428" t="s">
        <v>12783</v>
      </c>
      <c r="O4175" s="428" t="s">
        <v>21017</v>
      </c>
      <c r="P4175" s="428" t="s">
        <v>10192</v>
      </c>
      <c r="Q4175" s="420">
        <v>1</v>
      </c>
      <c r="R4175" s="428" t="s">
        <v>25948</v>
      </c>
      <c r="S4175" s="421"/>
      <c r="T4175" s="421"/>
      <c r="U4175" s="421"/>
    </row>
    <row r="4176" spans="1:21" ht="14.6" x14ac:dyDescent="0.4">
      <c r="A4176" s="428" t="s">
        <v>10190</v>
      </c>
      <c r="B4176" s="428" t="s">
        <v>20863</v>
      </c>
      <c r="C4176" s="428" t="s">
        <v>10191</v>
      </c>
      <c r="D4176" s="428" t="s">
        <v>20148</v>
      </c>
      <c r="E4176" s="428"/>
      <c r="F4176" s="428" t="s">
        <v>39969</v>
      </c>
      <c r="G4176" s="428" t="s">
        <v>20184</v>
      </c>
      <c r="H4176" s="428"/>
      <c r="I4176" s="428" t="s">
        <v>19474</v>
      </c>
      <c r="J4176" s="428" t="s">
        <v>10192</v>
      </c>
      <c r="K4176" s="428" t="s">
        <v>20864</v>
      </c>
      <c r="L4176" s="428" t="s">
        <v>35323</v>
      </c>
      <c r="M4176" s="428" t="s">
        <v>10194</v>
      </c>
      <c r="N4176" s="428" t="s">
        <v>20865</v>
      </c>
      <c r="O4176" s="428" t="s">
        <v>21017</v>
      </c>
      <c r="P4176" s="428" t="s">
        <v>10192</v>
      </c>
      <c r="Q4176" s="425">
        <v>1</v>
      </c>
      <c r="R4176" s="428" t="s">
        <v>25949</v>
      </c>
      <c r="S4176" s="424"/>
      <c r="T4176" s="424"/>
      <c r="U4176" s="424"/>
    </row>
    <row r="4177" spans="1:21" ht="14.6" x14ac:dyDescent="0.4">
      <c r="A4177" s="419" t="s">
        <v>10190</v>
      </c>
      <c r="B4177" s="419" t="s">
        <v>39970</v>
      </c>
      <c r="C4177" s="419" t="s">
        <v>10191</v>
      </c>
      <c r="D4177" s="419" t="s">
        <v>20148</v>
      </c>
      <c r="E4177" s="419"/>
      <c r="F4177" s="419" t="s">
        <v>39971</v>
      </c>
      <c r="G4177" s="419" t="s">
        <v>20160</v>
      </c>
      <c r="H4177" s="419"/>
      <c r="I4177" s="419" t="s">
        <v>19368</v>
      </c>
      <c r="J4177" s="419" t="s">
        <v>10192</v>
      </c>
      <c r="K4177" s="419" t="s">
        <v>39972</v>
      </c>
      <c r="L4177" s="419" t="s">
        <v>35323</v>
      </c>
      <c r="M4177" s="419" t="s">
        <v>10194</v>
      </c>
      <c r="N4177" s="419" t="s">
        <v>39973</v>
      </c>
      <c r="O4177" s="419" t="s">
        <v>21198</v>
      </c>
      <c r="P4177" s="419" t="s">
        <v>10192</v>
      </c>
      <c r="Q4177" s="425">
        <v>1</v>
      </c>
      <c r="R4177" s="419" t="s">
        <v>39974</v>
      </c>
      <c r="S4177" s="424"/>
      <c r="T4177" s="424"/>
      <c r="U4177" s="424"/>
    </row>
    <row r="4178" spans="1:21" ht="14.6" x14ac:dyDescent="0.4">
      <c r="A4178" s="422" t="s">
        <v>10190</v>
      </c>
      <c r="B4178" s="422" t="s">
        <v>21438</v>
      </c>
      <c r="C4178" s="422" t="s">
        <v>10191</v>
      </c>
      <c r="D4178" s="422" t="s">
        <v>20148</v>
      </c>
      <c r="E4178" s="422"/>
      <c r="F4178" s="422" t="s">
        <v>39975</v>
      </c>
      <c r="G4178" s="422" t="s">
        <v>20160</v>
      </c>
      <c r="H4178" s="422"/>
      <c r="I4178" s="422" t="s">
        <v>19464</v>
      </c>
      <c r="J4178" s="422" t="s">
        <v>10192</v>
      </c>
      <c r="K4178" s="422" t="s">
        <v>12784</v>
      </c>
      <c r="L4178" s="422" t="s">
        <v>35323</v>
      </c>
      <c r="M4178" s="422" t="s">
        <v>10194</v>
      </c>
      <c r="N4178" s="422" t="s">
        <v>12785</v>
      </c>
      <c r="O4178" s="422" t="s">
        <v>21163</v>
      </c>
      <c r="P4178" s="422" t="s">
        <v>10192</v>
      </c>
      <c r="Q4178" s="423">
        <v>1</v>
      </c>
      <c r="R4178" s="422" t="s">
        <v>25950</v>
      </c>
      <c r="S4178" s="424"/>
      <c r="T4178" s="424"/>
      <c r="U4178" s="424"/>
    </row>
    <row r="4179" spans="1:21" ht="14.6" x14ac:dyDescent="0.4">
      <c r="A4179" s="422" t="s">
        <v>10190</v>
      </c>
      <c r="B4179" s="422" t="s">
        <v>39976</v>
      </c>
      <c r="C4179" s="422" t="s">
        <v>10191</v>
      </c>
      <c r="D4179" s="422" t="s">
        <v>20148</v>
      </c>
      <c r="E4179" s="422"/>
      <c r="F4179" s="422" t="s">
        <v>39977</v>
      </c>
      <c r="G4179" s="422" t="s">
        <v>20160</v>
      </c>
      <c r="H4179" s="422"/>
      <c r="I4179" s="422" t="s">
        <v>18123</v>
      </c>
      <c r="J4179" s="422" t="s">
        <v>10192</v>
      </c>
      <c r="K4179" s="422" t="s">
        <v>22438</v>
      </c>
      <c r="L4179" s="422" t="s">
        <v>35323</v>
      </c>
      <c r="M4179" s="422" t="s">
        <v>10194</v>
      </c>
      <c r="N4179" s="422" t="s">
        <v>22533</v>
      </c>
      <c r="O4179" s="422" t="s">
        <v>21198</v>
      </c>
      <c r="P4179" s="422" t="s">
        <v>10192</v>
      </c>
      <c r="Q4179" s="423">
        <v>1</v>
      </c>
      <c r="R4179" s="422" t="s">
        <v>25951</v>
      </c>
      <c r="S4179" s="424"/>
      <c r="T4179" s="424"/>
      <c r="U4179" s="424"/>
    </row>
    <row r="4180" spans="1:21" ht="14.6" x14ac:dyDescent="0.4">
      <c r="A4180" s="422" t="s">
        <v>10190</v>
      </c>
      <c r="B4180" s="422" t="s">
        <v>39978</v>
      </c>
      <c r="C4180" s="422" t="s">
        <v>10191</v>
      </c>
      <c r="D4180" s="422" t="s">
        <v>20148</v>
      </c>
      <c r="E4180" s="422"/>
      <c r="F4180" s="422" t="s">
        <v>39979</v>
      </c>
      <c r="G4180" s="422" t="s">
        <v>20155</v>
      </c>
      <c r="H4180" s="422"/>
      <c r="I4180" s="422" t="s">
        <v>19497</v>
      </c>
      <c r="J4180" s="422" t="s">
        <v>10192</v>
      </c>
      <c r="K4180" s="422" t="s">
        <v>22439</v>
      </c>
      <c r="L4180" s="422" t="s">
        <v>35323</v>
      </c>
      <c r="M4180" s="422" t="s">
        <v>10194</v>
      </c>
      <c r="N4180" s="422" t="s">
        <v>22534</v>
      </c>
      <c r="O4180" s="422" t="s">
        <v>21137</v>
      </c>
      <c r="P4180" s="422" t="s">
        <v>10192</v>
      </c>
      <c r="Q4180" s="423">
        <v>1</v>
      </c>
      <c r="R4180" s="422" t="s">
        <v>25952</v>
      </c>
      <c r="S4180" s="424"/>
      <c r="T4180" s="424"/>
      <c r="U4180" s="424"/>
    </row>
    <row r="4181" spans="1:21" ht="14.6" x14ac:dyDescent="0.4">
      <c r="A4181" s="416" t="s">
        <v>10190</v>
      </c>
      <c r="B4181" s="416" t="s">
        <v>35078</v>
      </c>
      <c r="C4181" s="416" t="s">
        <v>10191</v>
      </c>
      <c r="D4181" s="416" t="s">
        <v>20772</v>
      </c>
      <c r="E4181" s="416"/>
      <c r="F4181" s="416" t="s">
        <v>20772</v>
      </c>
      <c r="G4181" s="416" t="s">
        <v>20772</v>
      </c>
      <c r="H4181" s="416"/>
      <c r="I4181" s="416" t="s">
        <v>20772</v>
      </c>
      <c r="J4181" s="416" t="s">
        <v>10192</v>
      </c>
      <c r="K4181" s="416" t="s">
        <v>39980</v>
      </c>
      <c r="L4181" s="416" t="s">
        <v>35332</v>
      </c>
      <c r="M4181" s="416" t="s">
        <v>39980</v>
      </c>
      <c r="N4181" s="416" t="s">
        <v>33575</v>
      </c>
      <c r="O4181" s="416" t="s">
        <v>21009</v>
      </c>
      <c r="P4181" s="416" t="s">
        <v>10192</v>
      </c>
      <c r="Q4181" s="417">
        <v>0</v>
      </c>
      <c r="R4181" s="416" t="s">
        <v>25927</v>
      </c>
      <c r="S4181" s="418"/>
      <c r="T4181" s="418"/>
      <c r="U4181" s="418"/>
    </row>
    <row r="4182" spans="1:21" ht="14.6" x14ac:dyDescent="0.4">
      <c r="A4182" s="416" t="s">
        <v>10190</v>
      </c>
      <c r="B4182" s="416" t="s">
        <v>35076</v>
      </c>
      <c r="C4182" s="416" t="s">
        <v>10191</v>
      </c>
      <c r="D4182" s="416" t="s">
        <v>20772</v>
      </c>
      <c r="E4182" s="416"/>
      <c r="F4182" s="416" t="s">
        <v>20772</v>
      </c>
      <c r="G4182" s="416" t="s">
        <v>20772</v>
      </c>
      <c r="H4182" s="416"/>
      <c r="I4182" s="416" t="s">
        <v>20772</v>
      </c>
      <c r="J4182" s="416" t="s">
        <v>10192</v>
      </c>
      <c r="K4182" s="416" t="s">
        <v>39981</v>
      </c>
      <c r="L4182" s="416" t="s">
        <v>35332</v>
      </c>
      <c r="M4182" s="416" t="s">
        <v>39981</v>
      </c>
      <c r="N4182" s="416" t="s">
        <v>33575</v>
      </c>
      <c r="O4182" s="416" t="s">
        <v>21009</v>
      </c>
      <c r="P4182" s="416" t="s">
        <v>10192</v>
      </c>
      <c r="Q4182" s="417">
        <v>0</v>
      </c>
      <c r="R4182" s="416" t="s">
        <v>25927</v>
      </c>
      <c r="S4182" s="418"/>
      <c r="T4182" s="418"/>
      <c r="U4182" s="418"/>
    </row>
    <row r="4183" spans="1:21" ht="14.6" x14ac:dyDescent="0.4">
      <c r="A4183" s="416" t="s">
        <v>10190</v>
      </c>
      <c r="B4183" s="416" t="s">
        <v>35074</v>
      </c>
      <c r="C4183" s="416" t="s">
        <v>10191</v>
      </c>
      <c r="D4183" s="416" t="s">
        <v>20772</v>
      </c>
      <c r="E4183" s="416"/>
      <c r="F4183" s="416" t="s">
        <v>20772</v>
      </c>
      <c r="G4183" s="416" t="s">
        <v>20772</v>
      </c>
      <c r="H4183" s="416"/>
      <c r="I4183" s="416" t="s">
        <v>20772</v>
      </c>
      <c r="J4183" s="416" t="s">
        <v>10192</v>
      </c>
      <c r="K4183" s="416" t="s">
        <v>39982</v>
      </c>
      <c r="L4183" s="416" t="s">
        <v>35332</v>
      </c>
      <c r="M4183" s="416" t="s">
        <v>39982</v>
      </c>
      <c r="N4183" s="416" t="s">
        <v>33575</v>
      </c>
      <c r="O4183" s="416" t="s">
        <v>21009</v>
      </c>
      <c r="P4183" s="416" t="s">
        <v>10192</v>
      </c>
      <c r="Q4183" s="417">
        <v>0</v>
      </c>
      <c r="R4183" s="416" t="s">
        <v>25927</v>
      </c>
      <c r="S4183" s="418"/>
      <c r="T4183" s="418"/>
      <c r="U4183" s="418"/>
    </row>
    <row r="4184" spans="1:21" ht="14.6" x14ac:dyDescent="0.4">
      <c r="A4184" s="419" t="s">
        <v>10190</v>
      </c>
      <c r="B4184" s="419" t="s">
        <v>31581</v>
      </c>
      <c r="C4184" s="419" t="s">
        <v>10191</v>
      </c>
      <c r="D4184" s="419" t="s">
        <v>20148</v>
      </c>
      <c r="E4184" s="419"/>
      <c r="F4184" s="419" t="s">
        <v>39983</v>
      </c>
      <c r="G4184" s="419" t="s">
        <v>20248</v>
      </c>
      <c r="H4184" s="419"/>
      <c r="I4184" s="419" t="s">
        <v>20145</v>
      </c>
      <c r="J4184" s="419" t="s">
        <v>20258</v>
      </c>
      <c r="K4184" s="419" t="s">
        <v>12786</v>
      </c>
      <c r="L4184" s="419" t="s">
        <v>35323</v>
      </c>
      <c r="M4184" s="419" t="s">
        <v>19377</v>
      </c>
      <c r="N4184" s="419" t="s">
        <v>12787</v>
      </c>
      <c r="O4184" s="419" t="s">
        <v>21143</v>
      </c>
      <c r="P4184" s="419" t="s">
        <v>10192</v>
      </c>
      <c r="Q4184" s="425">
        <v>1</v>
      </c>
      <c r="R4184" s="419" t="s">
        <v>25953</v>
      </c>
      <c r="S4184" s="424"/>
      <c r="T4184" s="424"/>
      <c r="U4184" s="424"/>
    </row>
    <row r="4185" spans="1:21" ht="14.6" x14ac:dyDescent="0.4">
      <c r="A4185" s="419" t="s">
        <v>10190</v>
      </c>
      <c r="B4185" s="419" t="s">
        <v>12788</v>
      </c>
      <c r="C4185" s="419" t="s">
        <v>10191</v>
      </c>
      <c r="D4185" s="419" t="s">
        <v>20148</v>
      </c>
      <c r="E4185" s="419"/>
      <c r="F4185" s="419" t="s">
        <v>39984</v>
      </c>
      <c r="G4185" s="419" t="s">
        <v>20248</v>
      </c>
      <c r="H4185" s="419"/>
      <c r="I4185" s="419" t="s">
        <v>19464</v>
      </c>
      <c r="J4185" s="419" t="s">
        <v>20258</v>
      </c>
      <c r="K4185" s="419" t="s">
        <v>12789</v>
      </c>
      <c r="L4185" s="419" t="s">
        <v>35323</v>
      </c>
      <c r="M4185" s="419" t="s">
        <v>19377</v>
      </c>
      <c r="N4185" s="419" t="s">
        <v>12790</v>
      </c>
      <c r="O4185" s="419" t="s">
        <v>21054</v>
      </c>
      <c r="P4185" s="419" t="s">
        <v>10192</v>
      </c>
      <c r="Q4185" s="425">
        <v>1</v>
      </c>
      <c r="R4185" s="419" t="s">
        <v>25954</v>
      </c>
      <c r="S4185" s="424"/>
      <c r="T4185" s="424"/>
      <c r="U4185" s="424"/>
    </row>
    <row r="4186" spans="1:21" ht="14.6" x14ac:dyDescent="0.4">
      <c r="A4186" s="419" t="s">
        <v>10190</v>
      </c>
      <c r="B4186" s="419" t="s">
        <v>39985</v>
      </c>
      <c r="C4186" s="419" t="s">
        <v>10191</v>
      </c>
      <c r="D4186" s="419" t="s">
        <v>20148</v>
      </c>
      <c r="E4186" s="419"/>
      <c r="F4186" s="419" t="s">
        <v>39986</v>
      </c>
      <c r="G4186" s="419" t="s">
        <v>19396</v>
      </c>
      <c r="H4186" s="419"/>
      <c r="I4186" s="419" t="s">
        <v>20208</v>
      </c>
      <c r="J4186" s="419" t="s">
        <v>20258</v>
      </c>
      <c r="K4186" s="419" t="s">
        <v>12791</v>
      </c>
      <c r="L4186" s="419" t="s">
        <v>35323</v>
      </c>
      <c r="M4186" s="419" t="s">
        <v>19398</v>
      </c>
      <c r="N4186" s="419" t="s">
        <v>12792</v>
      </c>
      <c r="O4186" s="419" t="s">
        <v>21062</v>
      </c>
      <c r="P4186" s="419" t="s">
        <v>10192</v>
      </c>
      <c r="Q4186" s="425">
        <v>1</v>
      </c>
      <c r="R4186" s="419" t="s">
        <v>25955</v>
      </c>
      <c r="S4186" s="424"/>
      <c r="T4186" s="424"/>
      <c r="U4186" s="424"/>
    </row>
    <row r="4187" spans="1:21" ht="14.6" x14ac:dyDescent="0.4">
      <c r="A4187" s="419" t="s">
        <v>10190</v>
      </c>
      <c r="B4187" s="419" t="s">
        <v>39987</v>
      </c>
      <c r="C4187" s="419" t="s">
        <v>10191</v>
      </c>
      <c r="D4187" s="419" t="s">
        <v>20148</v>
      </c>
      <c r="E4187" s="419"/>
      <c r="F4187" s="419" t="s">
        <v>39988</v>
      </c>
      <c r="G4187" s="419" t="s">
        <v>19396</v>
      </c>
      <c r="H4187" s="419"/>
      <c r="I4187" s="419" t="s">
        <v>17926</v>
      </c>
      <c r="J4187" s="419" t="s">
        <v>20258</v>
      </c>
      <c r="K4187" s="419" t="s">
        <v>12793</v>
      </c>
      <c r="L4187" s="419" t="s">
        <v>35323</v>
      </c>
      <c r="M4187" s="419" t="s">
        <v>19453</v>
      </c>
      <c r="N4187" s="419" t="s">
        <v>12794</v>
      </c>
      <c r="O4187" s="419" t="s">
        <v>21064</v>
      </c>
      <c r="P4187" s="419" t="s">
        <v>10192</v>
      </c>
      <c r="Q4187" s="425">
        <v>1</v>
      </c>
      <c r="R4187" s="419" t="s">
        <v>25956</v>
      </c>
      <c r="S4187" s="424"/>
      <c r="T4187" s="424"/>
      <c r="U4187" s="424"/>
    </row>
    <row r="4188" spans="1:21" ht="14.6" x14ac:dyDescent="0.4">
      <c r="A4188" s="419" t="s">
        <v>10190</v>
      </c>
      <c r="B4188" s="419" t="s">
        <v>31582</v>
      </c>
      <c r="C4188" s="419" t="s">
        <v>10191</v>
      </c>
      <c r="D4188" s="419" t="s">
        <v>20148</v>
      </c>
      <c r="E4188" s="419"/>
      <c r="F4188" s="419" t="s">
        <v>39989</v>
      </c>
      <c r="G4188" s="419" t="s">
        <v>20263</v>
      </c>
      <c r="H4188" s="419"/>
      <c r="I4188" s="419" t="s">
        <v>17933</v>
      </c>
      <c r="J4188" s="419" t="s">
        <v>20258</v>
      </c>
      <c r="K4188" s="419" t="s">
        <v>31583</v>
      </c>
      <c r="L4188" s="419" t="s">
        <v>35323</v>
      </c>
      <c r="M4188" s="419" t="s">
        <v>21095</v>
      </c>
      <c r="N4188" s="419" t="s">
        <v>31584</v>
      </c>
      <c r="O4188" s="419" t="s">
        <v>21026</v>
      </c>
      <c r="P4188" s="419" t="s">
        <v>10192</v>
      </c>
      <c r="Q4188" s="425">
        <v>1</v>
      </c>
      <c r="R4188" s="419" t="s">
        <v>31585</v>
      </c>
      <c r="S4188" s="424"/>
      <c r="T4188" s="424"/>
      <c r="U4188" s="424"/>
    </row>
    <row r="4189" spans="1:21" ht="14.6" x14ac:dyDescent="0.4">
      <c r="A4189" s="435" t="s">
        <v>10190</v>
      </c>
      <c r="B4189" s="435" t="s">
        <v>12795</v>
      </c>
      <c r="C4189" s="435" t="s">
        <v>10191</v>
      </c>
      <c r="D4189" s="435" t="s">
        <v>20148</v>
      </c>
      <c r="E4189" s="435"/>
      <c r="F4189" s="435" t="s">
        <v>39990</v>
      </c>
      <c r="G4189" s="435" t="s">
        <v>20248</v>
      </c>
      <c r="H4189" s="435"/>
      <c r="I4189" s="435" t="s">
        <v>20156</v>
      </c>
      <c r="J4189" s="435" t="s">
        <v>20258</v>
      </c>
      <c r="K4189" s="435" t="s">
        <v>12796</v>
      </c>
      <c r="L4189" s="435" t="s">
        <v>35323</v>
      </c>
      <c r="M4189" s="435" t="s">
        <v>18077</v>
      </c>
      <c r="N4189" s="435" t="s">
        <v>12797</v>
      </c>
      <c r="O4189" s="435" t="s">
        <v>21122</v>
      </c>
      <c r="P4189" s="435" t="s">
        <v>10192</v>
      </c>
      <c r="Q4189" s="436">
        <v>3</v>
      </c>
      <c r="R4189" s="435" t="s">
        <v>25957</v>
      </c>
      <c r="S4189" s="437"/>
      <c r="T4189" s="437"/>
      <c r="U4189" s="437"/>
    </row>
    <row r="4190" spans="1:21" ht="14.6" x14ac:dyDescent="0.4">
      <c r="A4190" s="416" t="s">
        <v>12798</v>
      </c>
      <c r="B4190" s="416" t="s">
        <v>31586</v>
      </c>
      <c r="C4190" s="416" t="s">
        <v>12799</v>
      </c>
      <c r="D4190" s="416" t="s">
        <v>20148</v>
      </c>
      <c r="E4190" s="416"/>
      <c r="F4190" s="416" t="s">
        <v>39991</v>
      </c>
      <c r="G4190" s="416" t="s">
        <v>20149</v>
      </c>
      <c r="H4190" s="416"/>
      <c r="I4190" s="416" t="s">
        <v>20143</v>
      </c>
      <c r="J4190" s="416" t="s">
        <v>12800</v>
      </c>
      <c r="K4190" s="416" t="s">
        <v>12801</v>
      </c>
      <c r="L4190" s="416" t="s">
        <v>35321</v>
      </c>
      <c r="M4190" s="416" t="s">
        <v>12801</v>
      </c>
      <c r="N4190" s="416" t="s">
        <v>33589</v>
      </c>
      <c r="O4190" s="416" t="s">
        <v>21009</v>
      </c>
      <c r="P4190" s="416" t="s">
        <v>12800</v>
      </c>
      <c r="Q4190" s="417">
        <v>0</v>
      </c>
      <c r="R4190" s="416" t="s">
        <v>33590</v>
      </c>
      <c r="S4190" s="418"/>
      <c r="T4190" s="418"/>
      <c r="U4190" s="418"/>
    </row>
    <row r="4191" spans="1:21" ht="14.6" x14ac:dyDescent="0.4">
      <c r="A4191" s="416" t="s">
        <v>12798</v>
      </c>
      <c r="B4191" s="416" t="s">
        <v>39992</v>
      </c>
      <c r="C4191" s="416" t="s">
        <v>12799</v>
      </c>
      <c r="D4191" s="416" t="s">
        <v>20772</v>
      </c>
      <c r="E4191" s="416"/>
      <c r="F4191" s="416" t="s">
        <v>20772</v>
      </c>
      <c r="G4191" s="416" t="s">
        <v>20772</v>
      </c>
      <c r="H4191" s="416"/>
      <c r="I4191" s="416" t="s">
        <v>20772</v>
      </c>
      <c r="J4191" s="416" t="s">
        <v>12800</v>
      </c>
      <c r="K4191" s="416" t="s">
        <v>12802</v>
      </c>
      <c r="L4191" s="416" t="s">
        <v>35332</v>
      </c>
      <c r="M4191" s="416" t="s">
        <v>12802</v>
      </c>
      <c r="N4191" s="416" t="s">
        <v>33589</v>
      </c>
      <c r="O4191" s="416" t="s">
        <v>21009</v>
      </c>
      <c r="P4191" s="416" t="s">
        <v>12800</v>
      </c>
      <c r="Q4191" s="417">
        <v>0</v>
      </c>
      <c r="R4191" s="416" t="s">
        <v>33590</v>
      </c>
      <c r="S4191" s="418"/>
      <c r="T4191" s="418"/>
      <c r="U4191" s="418"/>
    </row>
    <row r="4192" spans="1:21" ht="14.6" x14ac:dyDescent="0.4">
      <c r="A4192" s="419" t="s">
        <v>12798</v>
      </c>
      <c r="B4192" s="419" t="s">
        <v>12803</v>
      </c>
      <c r="C4192" s="419" t="s">
        <v>12799</v>
      </c>
      <c r="D4192" s="419" t="s">
        <v>20148</v>
      </c>
      <c r="E4192" s="419"/>
      <c r="F4192" s="419" t="s">
        <v>39993</v>
      </c>
      <c r="G4192" s="419" t="s">
        <v>19639</v>
      </c>
      <c r="H4192" s="419"/>
      <c r="I4192" s="419" t="s">
        <v>19352</v>
      </c>
      <c r="J4192" s="419" t="s">
        <v>12800</v>
      </c>
      <c r="K4192" s="419" t="s">
        <v>12804</v>
      </c>
      <c r="L4192" s="419" t="s">
        <v>35323</v>
      </c>
      <c r="M4192" s="419" t="s">
        <v>12802</v>
      </c>
      <c r="N4192" s="419" t="s">
        <v>12805</v>
      </c>
      <c r="O4192" s="419" t="s">
        <v>21009</v>
      </c>
      <c r="P4192" s="419" t="s">
        <v>12800</v>
      </c>
      <c r="Q4192" s="425">
        <v>1</v>
      </c>
      <c r="R4192" s="419" t="s">
        <v>25958</v>
      </c>
      <c r="S4192" s="424"/>
      <c r="T4192" s="424"/>
      <c r="U4192" s="424"/>
    </row>
    <row r="4193" spans="1:21" ht="14.6" x14ac:dyDescent="0.4">
      <c r="A4193" s="419" t="s">
        <v>12798</v>
      </c>
      <c r="B4193" s="419" t="s">
        <v>12806</v>
      </c>
      <c r="C4193" s="419" t="s">
        <v>12799</v>
      </c>
      <c r="D4193" s="419" t="s">
        <v>20148</v>
      </c>
      <c r="E4193" s="419"/>
      <c r="F4193" s="419" t="s">
        <v>39994</v>
      </c>
      <c r="G4193" s="419" t="s">
        <v>19639</v>
      </c>
      <c r="H4193" s="419"/>
      <c r="I4193" s="419" t="s">
        <v>19366</v>
      </c>
      <c r="J4193" s="419" t="s">
        <v>12800</v>
      </c>
      <c r="K4193" s="419" t="s">
        <v>12807</v>
      </c>
      <c r="L4193" s="419" t="s">
        <v>35323</v>
      </c>
      <c r="M4193" s="419" t="s">
        <v>12802</v>
      </c>
      <c r="N4193" s="419" t="s">
        <v>12808</v>
      </c>
      <c r="O4193" s="419" t="s">
        <v>21009</v>
      </c>
      <c r="P4193" s="419" t="s">
        <v>12800</v>
      </c>
      <c r="Q4193" s="425">
        <v>1</v>
      </c>
      <c r="R4193" s="419" t="s">
        <v>25959</v>
      </c>
      <c r="S4193" s="424"/>
      <c r="T4193" s="424"/>
      <c r="U4193" s="424"/>
    </row>
    <row r="4194" spans="1:21" ht="14.6" x14ac:dyDescent="0.4">
      <c r="A4194" s="419" t="s">
        <v>12798</v>
      </c>
      <c r="B4194" s="419" t="s">
        <v>14191</v>
      </c>
      <c r="C4194" s="419" t="s">
        <v>12799</v>
      </c>
      <c r="D4194" s="419" t="s">
        <v>20148</v>
      </c>
      <c r="E4194" s="419"/>
      <c r="F4194" s="419" t="s">
        <v>39995</v>
      </c>
      <c r="G4194" s="419" t="s">
        <v>19639</v>
      </c>
      <c r="H4194" s="419"/>
      <c r="I4194" s="419" t="s">
        <v>19429</v>
      </c>
      <c r="J4194" s="419" t="s">
        <v>12800</v>
      </c>
      <c r="K4194" s="419" t="s">
        <v>12809</v>
      </c>
      <c r="L4194" s="419" t="s">
        <v>35323</v>
      </c>
      <c r="M4194" s="419" t="s">
        <v>12802</v>
      </c>
      <c r="N4194" s="419" t="s">
        <v>12810</v>
      </c>
      <c r="O4194" s="419" t="s">
        <v>21009</v>
      </c>
      <c r="P4194" s="419" t="s">
        <v>12800</v>
      </c>
      <c r="Q4194" s="425">
        <v>1</v>
      </c>
      <c r="R4194" s="419" t="s">
        <v>25960</v>
      </c>
      <c r="S4194" s="424"/>
      <c r="T4194" s="424"/>
      <c r="U4194" s="424"/>
    </row>
    <row r="4195" spans="1:21" ht="14.6" x14ac:dyDescent="0.4">
      <c r="A4195" s="419" t="s">
        <v>12798</v>
      </c>
      <c r="B4195" s="419" t="s">
        <v>12811</v>
      </c>
      <c r="C4195" s="419" t="s">
        <v>12799</v>
      </c>
      <c r="D4195" s="419" t="s">
        <v>20148</v>
      </c>
      <c r="E4195" s="419"/>
      <c r="F4195" s="419" t="s">
        <v>39996</v>
      </c>
      <c r="G4195" s="419" t="s">
        <v>19639</v>
      </c>
      <c r="H4195" s="419"/>
      <c r="I4195" s="419" t="s">
        <v>20249</v>
      </c>
      <c r="J4195" s="419" t="s">
        <v>12800</v>
      </c>
      <c r="K4195" s="419" t="s">
        <v>12812</v>
      </c>
      <c r="L4195" s="419" t="s">
        <v>35323</v>
      </c>
      <c r="M4195" s="419" t="s">
        <v>12802</v>
      </c>
      <c r="N4195" s="419" t="s">
        <v>12813</v>
      </c>
      <c r="O4195" s="419" t="s">
        <v>21009</v>
      </c>
      <c r="P4195" s="419" t="s">
        <v>12800</v>
      </c>
      <c r="Q4195" s="425">
        <v>1</v>
      </c>
      <c r="R4195" s="419" t="s">
        <v>25961</v>
      </c>
      <c r="S4195" s="424"/>
      <c r="T4195" s="424"/>
      <c r="U4195" s="424"/>
    </row>
    <row r="4196" spans="1:21" ht="14.6" x14ac:dyDescent="0.4">
      <c r="A4196" s="419" t="s">
        <v>12798</v>
      </c>
      <c r="B4196" s="419" t="s">
        <v>12814</v>
      </c>
      <c r="C4196" s="419" t="s">
        <v>12799</v>
      </c>
      <c r="D4196" s="419" t="s">
        <v>20148</v>
      </c>
      <c r="E4196" s="419"/>
      <c r="F4196" s="419" t="s">
        <v>39997</v>
      </c>
      <c r="G4196" s="419" t="s">
        <v>19639</v>
      </c>
      <c r="H4196" s="419"/>
      <c r="I4196" s="419" t="s">
        <v>19318</v>
      </c>
      <c r="J4196" s="419" t="s">
        <v>12800</v>
      </c>
      <c r="K4196" s="419" t="s">
        <v>12815</v>
      </c>
      <c r="L4196" s="419" t="s">
        <v>35323</v>
      </c>
      <c r="M4196" s="419" t="s">
        <v>12802</v>
      </c>
      <c r="N4196" s="419" t="s">
        <v>12816</v>
      </c>
      <c r="O4196" s="419" t="s">
        <v>21009</v>
      </c>
      <c r="P4196" s="419" t="s">
        <v>12800</v>
      </c>
      <c r="Q4196" s="425">
        <v>1</v>
      </c>
      <c r="R4196" s="419" t="s">
        <v>25962</v>
      </c>
      <c r="S4196" s="424"/>
      <c r="T4196" s="424"/>
      <c r="U4196" s="424"/>
    </row>
    <row r="4197" spans="1:21" ht="14.6" x14ac:dyDescent="0.4">
      <c r="A4197" s="419" t="s">
        <v>12798</v>
      </c>
      <c r="B4197" s="419" t="s">
        <v>39998</v>
      </c>
      <c r="C4197" s="419" t="s">
        <v>12799</v>
      </c>
      <c r="D4197" s="419" t="s">
        <v>20148</v>
      </c>
      <c r="E4197" s="419"/>
      <c r="F4197" s="419" t="s">
        <v>39999</v>
      </c>
      <c r="G4197" s="419" t="s">
        <v>20248</v>
      </c>
      <c r="H4197" s="419"/>
      <c r="I4197" s="419" t="s">
        <v>19359</v>
      </c>
      <c r="J4197" s="419" t="s">
        <v>12800</v>
      </c>
      <c r="K4197" s="419" t="s">
        <v>12817</v>
      </c>
      <c r="L4197" s="419" t="s">
        <v>35323</v>
      </c>
      <c r="M4197" s="419" t="s">
        <v>12802</v>
      </c>
      <c r="N4197" s="419" t="s">
        <v>12818</v>
      </c>
      <c r="O4197" s="419" t="s">
        <v>21235</v>
      </c>
      <c r="P4197" s="419" t="s">
        <v>12800</v>
      </c>
      <c r="Q4197" s="425">
        <v>1</v>
      </c>
      <c r="R4197" s="419" t="s">
        <v>25963</v>
      </c>
      <c r="S4197" s="424"/>
      <c r="T4197" s="424"/>
      <c r="U4197" s="424"/>
    </row>
    <row r="4198" spans="1:21" ht="14.6" x14ac:dyDescent="0.4">
      <c r="A4198" s="419" t="s">
        <v>12798</v>
      </c>
      <c r="B4198" s="419" t="s">
        <v>12819</v>
      </c>
      <c r="C4198" s="419" t="s">
        <v>12799</v>
      </c>
      <c r="D4198" s="419" t="s">
        <v>20148</v>
      </c>
      <c r="E4198" s="419"/>
      <c r="F4198" s="419" t="s">
        <v>40000</v>
      </c>
      <c r="G4198" s="419" t="s">
        <v>19639</v>
      </c>
      <c r="H4198" s="419"/>
      <c r="I4198" s="419" t="s">
        <v>19341</v>
      </c>
      <c r="J4198" s="419" t="s">
        <v>12800</v>
      </c>
      <c r="K4198" s="419" t="s">
        <v>12820</v>
      </c>
      <c r="L4198" s="419" t="s">
        <v>35323</v>
      </c>
      <c r="M4198" s="419" t="s">
        <v>12802</v>
      </c>
      <c r="N4198" s="419" t="s">
        <v>12821</v>
      </c>
      <c r="O4198" s="419" t="s">
        <v>21009</v>
      </c>
      <c r="P4198" s="419" t="s">
        <v>12800</v>
      </c>
      <c r="Q4198" s="425">
        <v>1</v>
      </c>
      <c r="R4198" s="419" t="s">
        <v>25964</v>
      </c>
      <c r="S4198" s="424"/>
      <c r="T4198" s="424"/>
      <c r="U4198" s="424"/>
    </row>
    <row r="4199" spans="1:21" ht="14.6" x14ac:dyDescent="0.4">
      <c r="A4199" s="419" t="s">
        <v>12798</v>
      </c>
      <c r="B4199" s="419" t="s">
        <v>13215</v>
      </c>
      <c r="C4199" s="419" t="s">
        <v>12799</v>
      </c>
      <c r="D4199" s="419" t="s">
        <v>20148</v>
      </c>
      <c r="E4199" s="419"/>
      <c r="F4199" s="419" t="s">
        <v>40001</v>
      </c>
      <c r="G4199" s="419" t="s">
        <v>19639</v>
      </c>
      <c r="H4199" s="419"/>
      <c r="I4199" s="419" t="s">
        <v>18029</v>
      </c>
      <c r="J4199" s="419" t="s">
        <v>12800</v>
      </c>
      <c r="K4199" s="419" t="s">
        <v>12822</v>
      </c>
      <c r="L4199" s="419" t="s">
        <v>35323</v>
      </c>
      <c r="M4199" s="419" t="s">
        <v>12802</v>
      </c>
      <c r="N4199" s="419" t="s">
        <v>12823</v>
      </c>
      <c r="O4199" s="419" t="s">
        <v>21009</v>
      </c>
      <c r="P4199" s="419" t="s">
        <v>12800</v>
      </c>
      <c r="Q4199" s="425">
        <v>1</v>
      </c>
      <c r="R4199" s="419" t="s">
        <v>25965</v>
      </c>
      <c r="S4199" s="424"/>
      <c r="T4199" s="424"/>
      <c r="U4199" s="424"/>
    </row>
    <row r="4200" spans="1:21" ht="14.6" x14ac:dyDescent="0.4">
      <c r="A4200" s="419" t="s">
        <v>12798</v>
      </c>
      <c r="B4200" s="419" t="s">
        <v>12824</v>
      </c>
      <c r="C4200" s="419" t="s">
        <v>12799</v>
      </c>
      <c r="D4200" s="419" t="s">
        <v>20148</v>
      </c>
      <c r="E4200" s="419"/>
      <c r="F4200" s="419" t="s">
        <v>40002</v>
      </c>
      <c r="G4200" s="419" t="s">
        <v>19639</v>
      </c>
      <c r="H4200" s="419"/>
      <c r="I4200" s="419" t="s">
        <v>19355</v>
      </c>
      <c r="J4200" s="419" t="s">
        <v>12800</v>
      </c>
      <c r="K4200" s="419" t="s">
        <v>12825</v>
      </c>
      <c r="L4200" s="419" t="s">
        <v>35323</v>
      </c>
      <c r="M4200" s="419" t="s">
        <v>12802</v>
      </c>
      <c r="N4200" s="419" t="s">
        <v>12826</v>
      </c>
      <c r="O4200" s="419" t="s">
        <v>21009</v>
      </c>
      <c r="P4200" s="419" t="s">
        <v>12800</v>
      </c>
      <c r="Q4200" s="425">
        <v>1</v>
      </c>
      <c r="R4200" s="419" t="s">
        <v>25966</v>
      </c>
      <c r="S4200" s="424"/>
      <c r="T4200" s="424"/>
      <c r="U4200" s="424"/>
    </row>
    <row r="4201" spans="1:21" ht="14.6" x14ac:dyDescent="0.4">
      <c r="A4201" s="419" t="s">
        <v>12798</v>
      </c>
      <c r="B4201" s="419" t="s">
        <v>12263</v>
      </c>
      <c r="C4201" s="419" t="s">
        <v>12799</v>
      </c>
      <c r="D4201" s="419" t="s">
        <v>20148</v>
      </c>
      <c r="E4201" s="419"/>
      <c r="F4201" s="419" t="s">
        <v>40003</v>
      </c>
      <c r="G4201" s="419" t="s">
        <v>19639</v>
      </c>
      <c r="H4201" s="419"/>
      <c r="I4201" s="419" t="s">
        <v>20139</v>
      </c>
      <c r="J4201" s="419" t="s">
        <v>12800</v>
      </c>
      <c r="K4201" s="419" t="s">
        <v>12827</v>
      </c>
      <c r="L4201" s="419" t="s">
        <v>35323</v>
      </c>
      <c r="M4201" s="419" t="s">
        <v>12802</v>
      </c>
      <c r="N4201" s="419" t="s">
        <v>12828</v>
      </c>
      <c r="O4201" s="419" t="s">
        <v>21009</v>
      </c>
      <c r="P4201" s="419" t="s">
        <v>12800</v>
      </c>
      <c r="Q4201" s="425">
        <v>1</v>
      </c>
      <c r="R4201" s="419" t="s">
        <v>25967</v>
      </c>
      <c r="S4201" s="424"/>
      <c r="T4201" s="424"/>
      <c r="U4201" s="424"/>
    </row>
    <row r="4202" spans="1:21" ht="14.6" x14ac:dyDescent="0.4">
      <c r="A4202" s="419" t="s">
        <v>12798</v>
      </c>
      <c r="B4202" s="419" t="s">
        <v>12829</v>
      </c>
      <c r="C4202" s="419" t="s">
        <v>12799</v>
      </c>
      <c r="D4202" s="419" t="s">
        <v>20148</v>
      </c>
      <c r="E4202" s="419"/>
      <c r="F4202" s="419" t="s">
        <v>40004</v>
      </c>
      <c r="G4202" s="419" t="s">
        <v>19639</v>
      </c>
      <c r="H4202" s="419"/>
      <c r="I4202" s="419" t="s">
        <v>19774</v>
      </c>
      <c r="J4202" s="419" t="s">
        <v>12800</v>
      </c>
      <c r="K4202" s="419" t="s">
        <v>12830</v>
      </c>
      <c r="L4202" s="419" t="s">
        <v>35323</v>
      </c>
      <c r="M4202" s="419" t="s">
        <v>12802</v>
      </c>
      <c r="N4202" s="419" t="s">
        <v>12831</v>
      </c>
      <c r="O4202" s="419" t="s">
        <v>21009</v>
      </c>
      <c r="P4202" s="419" t="s">
        <v>12800</v>
      </c>
      <c r="Q4202" s="425">
        <v>1</v>
      </c>
      <c r="R4202" s="419" t="s">
        <v>25968</v>
      </c>
      <c r="S4202" s="424"/>
      <c r="T4202" s="424"/>
      <c r="U4202" s="424"/>
    </row>
    <row r="4203" spans="1:21" ht="14.6" x14ac:dyDescent="0.4">
      <c r="A4203" s="419" t="s">
        <v>12798</v>
      </c>
      <c r="B4203" s="419" t="s">
        <v>12832</v>
      </c>
      <c r="C4203" s="419" t="s">
        <v>12799</v>
      </c>
      <c r="D4203" s="419" t="s">
        <v>20148</v>
      </c>
      <c r="E4203" s="419"/>
      <c r="F4203" s="419" t="s">
        <v>40005</v>
      </c>
      <c r="G4203" s="419" t="s">
        <v>19639</v>
      </c>
      <c r="H4203" s="419"/>
      <c r="I4203" s="419" t="s">
        <v>19416</v>
      </c>
      <c r="J4203" s="419" t="s">
        <v>12800</v>
      </c>
      <c r="K4203" s="419" t="s">
        <v>12833</v>
      </c>
      <c r="L4203" s="419" t="s">
        <v>35323</v>
      </c>
      <c r="M4203" s="419" t="s">
        <v>12802</v>
      </c>
      <c r="N4203" s="419" t="s">
        <v>12834</v>
      </c>
      <c r="O4203" s="419" t="s">
        <v>21009</v>
      </c>
      <c r="P4203" s="419" t="s">
        <v>12800</v>
      </c>
      <c r="Q4203" s="425">
        <v>1</v>
      </c>
      <c r="R4203" s="419" t="s">
        <v>25969</v>
      </c>
      <c r="S4203" s="424"/>
      <c r="T4203" s="424"/>
      <c r="U4203" s="424"/>
    </row>
    <row r="4204" spans="1:21" ht="14.6" x14ac:dyDescent="0.4">
      <c r="A4204" s="419" t="s">
        <v>12798</v>
      </c>
      <c r="B4204" s="419" t="s">
        <v>12835</v>
      </c>
      <c r="C4204" s="419" t="s">
        <v>12799</v>
      </c>
      <c r="D4204" s="419" t="s">
        <v>20148</v>
      </c>
      <c r="E4204" s="419"/>
      <c r="F4204" s="419" t="s">
        <v>40006</v>
      </c>
      <c r="G4204" s="419" t="s">
        <v>19639</v>
      </c>
      <c r="H4204" s="419"/>
      <c r="I4204" s="419" t="s">
        <v>19332</v>
      </c>
      <c r="J4204" s="419" t="s">
        <v>12800</v>
      </c>
      <c r="K4204" s="419" t="s">
        <v>12836</v>
      </c>
      <c r="L4204" s="419" t="s">
        <v>35323</v>
      </c>
      <c r="M4204" s="419" t="s">
        <v>12802</v>
      </c>
      <c r="N4204" s="419" t="s">
        <v>12837</v>
      </c>
      <c r="O4204" s="419" t="s">
        <v>21009</v>
      </c>
      <c r="P4204" s="419" t="s">
        <v>12800</v>
      </c>
      <c r="Q4204" s="425">
        <v>1</v>
      </c>
      <c r="R4204" s="419" t="s">
        <v>25970</v>
      </c>
      <c r="S4204" s="424"/>
      <c r="T4204" s="424"/>
      <c r="U4204" s="424"/>
    </row>
    <row r="4205" spans="1:21" ht="14.6" x14ac:dyDescent="0.4">
      <c r="A4205" s="419" t="s">
        <v>12798</v>
      </c>
      <c r="B4205" s="419" t="s">
        <v>12838</v>
      </c>
      <c r="C4205" s="419" t="s">
        <v>12799</v>
      </c>
      <c r="D4205" s="419" t="s">
        <v>20148</v>
      </c>
      <c r="E4205" s="419"/>
      <c r="F4205" s="419" t="s">
        <v>40007</v>
      </c>
      <c r="G4205" s="419" t="s">
        <v>19639</v>
      </c>
      <c r="H4205" s="419"/>
      <c r="I4205" s="419" t="s">
        <v>17998</v>
      </c>
      <c r="J4205" s="419" t="s">
        <v>12800</v>
      </c>
      <c r="K4205" s="419" t="s">
        <v>12839</v>
      </c>
      <c r="L4205" s="419" t="s">
        <v>35323</v>
      </c>
      <c r="M4205" s="419" t="s">
        <v>12802</v>
      </c>
      <c r="N4205" s="419" t="s">
        <v>12840</v>
      </c>
      <c r="O4205" s="419" t="s">
        <v>21009</v>
      </c>
      <c r="P4205" s="419" t="s">
        <v>12800</v>
      </c>
      <c r="Q4205" s="425">
        <v>1</v>
      </c>
      <c r="R4205" s="419" t="s">
        <v>25971</v>
      </c>
      <c r="S4205" s="424"/>
      <c r="T4205" s="424"/>
      <c r="U4205" s="424"/>
    </row>
    <row r="4206" spans="1:21" ht="14.6" x14ac:dyDescent="0.4">
      <c r="A4206" s="419" t="s">
        <v>12798</v>
      </c>
      <c r="B4206" s="419" t="s">
        <v>12841</v>
      </c>
      <c r="C4206" s="419" t="s">
        <v>12799</v>
      </c>
      <c r="D4206" s="419" t="s">
        <v>20148</v>
      </c>
      <c r="E4206" s="419"/>
      <c r="F4206" s="419" t="s">
        <v>40008</v>
      </c>
      <c r="G4206" s="419" t="s">
        <v>19639</v>
      </c>
      <c r="H4206" s="419"/>
      <c r="I4206" s="419" t="s">
        <v>19520</v>
      </c>
      <c r="J4206" s="419" t="s">
        <v>12800</v>
      </c>
      <c r="K4206" s="419" t="s">
        <v>12842</v>
      </c>
      <c r="L4206" s="419" t="s">
        <v>35323</v>
      </c>
      <c r="M4206" s="419" t="s">
        <v>12802</v>
      </c>
      <c r="N4206" s="419" t="s">
        <v>12843</v>
      </c>
      <c r="O4206" s="419" t="s">
        <v>21009</v>
      </c>
      <c r="P4206" s="419" t="s">
        <v>12800</v>
      </c>
      <c r="Q4206" s="425">
        <v>1</v>
      </c>
      <c r="R4206" s="419" t="s">
        <v>25972</v>
      </c>
      <c r="S4206" s="424"/>
      <c r="T4206" s="424"/>
      <c r="U4206" s="424"/>
    </row>
    <row r="4207" spans="1:21" ht="14.6" x14ac:dyDescent="0.4">
      <c r="A4207" s="419" t="s">
        <v>12798</v>
      </c>
      <c r="B4207" s="419" t="s">
        <v>12844</v>
      </c>
      <c r="C4207" s="419" t="s">
        <v>12799</v>
      </c>
      <c r="D4207" s="419" t="s">
        <v>20148</v>
      </c>
      <c r="E4207" s="419"/>
      <c r="F4207" s="419" t="s">
        <v>40009</v>
      </c>
      <c r="G4207" s="419" t="s">
        <v>19639</v>
      </c>
      <c r="H4207" s="419"/>
      <c r="I4207" s="419" t="s">
        <v>20194</v>
      </c>
      <c r="J4207" s="419" t="s">
        <v>12800</v>
      </c>
      <c r="K4207" s="419" t="s">
        <v>12845</v>
      </c>
      <c r="L4207" s="419" t="s">
        <v>35323</v>
      </c>
      <c r="M4207" s="419" t="s">
        <v>12802</v>
      </c>
      <c r="N4207" s="419" t="s">
        <v>12846</v>
      </c>
      <c r="O4207" s="419" t="s">
        <v>21009</v>
      </c>
      <c r="P4207" s="419" t="s">
        <v>12800</v>
      </c>
      <c r="Q4207" s="425">
        <v>1</v>
      </c>
      <c r="R4207" s="419" t="s">
        <v>25973</v>
      </c>
      <c r="S4207" s="424"/>
      <c r="T4207" s="424"/>
      <c r="U4207" s="424"/>
    </row>
    <row r="4208" spans="1:21" ht="14.6" x14ac:dyDescent="0.4">
      <c r="A4208" s="419" t="s">
        <v>12798</v>
      </c>
      <c r="B4208" s="419" t="s">
        <v>12847</v>
      </c>
      <c r="C4208" s="419" t="s">
        <v>12799</v>
      </c>
      <c r="D4208" s="419" t="s">
        <v>20148</v>
      </c>
      <c r="E4208" s="419"/>
      <c r="F4208" s="419" t="s">
        <v>40010</v>
      </c>
      <c r="G4208" s="419" t="s">
        <v>19639</v>
      </c>
      <c r="H4208" s="419"/>
      <c r="I4208" s="419" t="s">
        <v>17967</v>
      </c>
      <c r="J4208" s="419" t="s">
        <v>12800</v>
      </c>
      <c r="K4208" s="419" t="s">
        <v>12848</v>
      </c>
      <c r="L4208" s="419" t="s">
        <v>35323</v>
      </c>
      <c r="M4208" s="419" t="s">
        <v>12802</v>
      </c>
      <c r="N4208" s="419" t="s">
        <v>12849</v>
      </c>
      <c r="O4208" s="419" t="s">
        <v>21009</v>
      </c>
      <c r="P4208" s="419" t="s">
        <v>12800</v>
      </c>
      <c r="Q4208" s="425">
        <v>1</v>
      </c>
      <c r="R4208" s="419" t="s">
        <v>25974</v>
      </c>
      <c r="S4208" s="424"/>
      <c r="T4208" s="424"/>
      <c r="U4208" s="424"/>
    </row>
    <row r="4209" spans="1:21" ht="14.6" x14ac:dyDescent="0.4">
      <c r="A4209" s="419" t="s">
        <v>12798</v>
      </c>
      <c r="B4209" s="419" t="s">
        <v>12850</v>
      </c>
      <c r="C4209" s="419" t="s">
        <v>12799</v>
      </c>
      <c r="D4209" s="419" t="s">
        <v>20148</v>
      </c>
      <c r="E4209" s="419"/>
      <c r="F4209" s="419" t="s">
        <v>40011</v>
      </c>
      <c r="G4209" s="419" t="s">
        <v>19639</v>
      </c>
      <c r="H4209" s="419"/>
      <c r="I4209" s="419" t="s">
        <v>19416</v>
      </c>
      <c r="J4209" s="419" t="s">
        <v>12800</v>
      </c>
      <c r="K4209" s="419" t="s">
        <v>12851</v>
      </c>
      <c r="L4209" s="419" t="s">
        <v>35323</v>
      </c>
      <c r="M4209" s="419" t="s">
        <v>12802</v>
      </c>
      <c r="N4209" s="419" t="s">
        <v>12852</v>
      </c>
      <c r="O4209" s="419" t="s">
        <v>21009</v>
      </c>
      <c r="P4209" s="419" t="s">
        <v>12800</v>
      </c>
      <c r="Q4209" s="425">
        <v>1</v>
      </c>
      <c r="R4209" s="419" t="s">
        <v>25975</v>
      </c>
      <c r="S4209" s="424"/>
      <c r="T4209" s="424"/>
      <c r="U4209" s="424"/>
    </row>
    <row r="4210" spans="1:21" ht="14.6" x14ac:dyDescent="0.4">
      <c r="A4210" s="419" t="s">
        <v>12798</v>
      </c>
      <c r="B4210" s="419" t="s">
        <v>12853</v>
      </c>
      <c r="C4210" s="419" t="s">
        <v>12799</v>
      </c>
      <c r="D4210" s="419" t="s">
        <v>20148</v>
      </c>
      <c r="E4210" s="419"/>
      <c r="F4210" s="419" t="s">
        <v>40012</v>
      </c>
      <c r="G4210" s="419" t="s">
        <v>19639</v>
      </c>
      <c r="H4210" s="419"/>
      <c r="I4210" s="419" t="s">
        <v>20257</v>
      </c>
      <c r="J4210" s="419" t="s">
        <v>12800</v>
      </c>
      <c r="K4210" s="419" t="s">
        <v>12854</v>
      </c>
      <c r="L4210" s="419" t="s">
        <v>35323</v>
      </c>
      <c r="M4210" s="419" t="s">
        <v>12802</v>
      </c>
      <c r="N4210" s="419" t="s">
        <v>12855</v>
      </c>
      <c r="O4210" s="419" t="s">
        <v>21009</v>
      </c>
      <c r="P4210" s="419" t="s">
        <v>12800</v>
      </c>
      <c r="Q4210" s="425">
        <v>1</v>
      </c>
      <c r="R4210" s="419" t="s">
        <v>25976</v>
      </c>
      <c r="S4210" s="424"/>
      <c r="T4210" s="424"/>
      <c r="U4210" s="424"/>
    </row>
    <row r="4211" spans="1:21" ht="14.6" x14ac:dyDescent="0.4">
      <c r="A4211" s="419" t="s">
        <v>12798</v>
      </c>
      <c r="B4211" s="419" t="s">
        <v>12856</v>
      </c>
      <c r="C4211" s="419" t="s">
        <v>12799</v>
      </c>
      <c r="D4211" s="419" t="s">
        <v>20148</v>
      </c>
      <c r="E4211" s="419"/>
      <c r="F4211" s="419" t="s">
        <v>40013</v>
      </c>
      <c r="G4211" s="419" t="s">
        <v>19639</v>
      </c>
      <c r="H4211" s="419"/>
      <c r="I4211" s="419" t="s">
        <v>19489</v>
      </c>
      <c r="J4211" s="419" t="s">
        <v>12800</v>
      </c>
      <c r="K4211" s="419" t="s">
        <v>12857</v>
      </c>
      <c r="L4211" s="419" t="s">
        <v>35323</v>
      </c>
      <c r="M4211" s="419" t="s">
        <v>12802</v>
      </c>
      <c r="N4211" s="419" t="s">
        <v>12858</v>
      </c>
      <c r="O4211" s="419" t="s">
        <v>21009</v>
      </c>
      <c r="P4211" s="419" t="s">
        <v>12800</v>
      </c>
      <c r="Q4211" s="425">
        <v>1</v>
      </c>
      <c r="R4211" s="419" t="s">
        <v>25977</v>
      </c>
      <c r="S4211" s="424"/>
      <c r="T4211" s="424"/>
      <c r="U4211" s="424"/>
    </row>
    <row r="4212" spans="1:21" ht="14.6" x14ac:dyDescent="0.4">
      <c r="A4212" s="419" t="s">
        <v>12798</v>
      </c>
      <c r="B4212" s="419" t="s">
        <v>12859</v>
      </c>
      <c r="C4212" s="419" t="s">
        <v>12799</v>
      </c>
      <c r="D4212" s="419" t="s">
        <v>20148</v>
      </c>
      <c r="E4212" s="419"/>
      <c r="F4212" s="419" t="s">
        <v>40014</v>
      </c>
      <c r="G4212" s="419" t="s">
        <v>19639</v>
      </c>
      <c r="H4212" s="419"/>
      <c r="I4212" s="419" t="s">
        <v>20173</v>
      </c>
      <c r="J4212" s="419" t="s">
        <v>12800</v>
      </c>
      <c r="K4212" s="419" t="s">
        <v>12860</v>
      </c>
      <c r="L4212" s="419" t="s">
        <v>35323</v>
      </c>
      <c r="M4212" s="419" t="s">
        <v>12802</v>
      </c>
      <c r="N4212" s="419" t="s">
        <v>12861</v>
      </c>
      <c r="O4212" s="419" t="s">
        <v>21009</v>
      </c>
      <c r="P4212" s="419" t="s">
        <v>12800</v>
      </c>
      <c r="Q4212" s="425">
        <v>1</v>
      </c>
      <c r="R4212" s="419" t="s">
        <v>25978</v>
      </c>
      <c r="S4212" s="424"/>
      <c r="T4212" s="424"/>
      <c r="U4212" s="424"/>
    </row>
    <row r="4213" spans="1:21" ht="14.6" x14ac:dyDescent="0.4">
      <c r="A4213" s="419" t="s">
        <v>12798</v>
      </c>
      <c r="B4213" s="419" t="s">
        <v>12862</v>
      </c>
      <c r="C4213" s="419" t="s">
        <v>12799</v>
      </c>
      <c r="D4213" s="419" t="s">
        <v>20148</v>
      </c>
      <c r="E4213" s="419"/>
      <c r="F4213" s="419" t="s">
        <v>40015</v>
      </c>
      <c r="G4213" s="419" t="s">
        <v>19639</v>
      </c>
      <c r="H4213" s="419"/>
      <c r="I4213" s="419" t="s">
        <v>18002</v>
      </c>
      <c r="J4213" s="419" t="s">
        <v>12800</v>
      </c>
      <c r="K4213" s="419" t="s">
        <v>12863</v>
      </c>
      <c r="L4213" s="419" t="s">
        <v>35323</v>
      </c>
      <c r="M4213" s="419" t="s">
        <v>12802</v>
      </c>
      <c r="N4213" s="419" t="s">
        <v>12864</v>
      </c>
      <c r="O4213" s="419" t="s">
        <v>21009</v>
      </c>
      <c r="P4213" s="419" t="s">
        <v>12800</v>
      </c>
      <c r="Q4213" s="425">
        <v>1</v>
      </c>
      <c r="R4213" s="419" t="s">
        <v>25979</v>
      </c>
      <c r="S4213" s="424"/>
      <c r="T4213" s="424"/>
      <c r="U4213" s="424"/>
    </row>
    <row r="4214" spans="1:21" ht="14.6" x14ac:dyDescent="0.4">
      <c r="A4214" s="419" t="s">
        <v>12798</v>
      </c>
      <c r="B4214" s="419" t="s">
        <v>12865</v>
      </c>
      <c r="C4214" s="419" t="s">
        <v>12799</v>
      </c>
      <c r="D4214" s="419" t="s">
        <v>20148</v>
      </c>
      <c r="E4214" s="419"/>
      <c r="F4214" s="419" t="s">
        <v>40016</v>
      </c>
      <c r="G4214" s="419" t="s">
        <v>19639</v>
      </c>
      <c r="H4214" s="419"/>
      <c r="I4214" s="419" t="s">
        <v>20156</v>
      </c>
      <c r="J4214" s="419" t="s">
        <v>12800</v>
      </c>
      <c r="K4214" s="419" t="s">
        <v>12866</v>
      </c>
      <c r="L4214" s="419" t="s">
        <v>35323</v>
      </c>
      <c r="M4214" s="419" t="s">
        <v>12802</v>
      </c>
      <c r="N4214" s="419" t="s">
        <v>12867</v>
      </c>
      <c r="O4214" s="419" t="s">
        <v>21009</v>
      </c>
      <c r="P4214" s="419" t="s">
        <v>12800</v>
      </c>
      <c r="Q4214" s="425">
        <v>1</v>
      </c>
      <c r="R4214" s="419" t="s">
        <v>25980</v>
      </c>
      <c r="S4214" s="424"/>
      <c r="T4214" s="424"/>
      <c r="U4214" s="424"/>
    </row>
    <row r="4215" spans="1:21" ht="14.6" x14ac:dyDescent="0.4">
      <c r="A4215" s="419" t="s">
        <v>12798</v>
      </c>
      <c r="B4215" s="419" t="s">
        <v>12868</v>
      </c>
      <c r="C4215" s="419" t="s">
        <v>12799</v>
      </c>
      <c r="D4215" s="419" t="s">
        <v>20148</v>
      </c>
      <c r="E4215" s="419"/>
      <c r="F4215" s="419" t="s">
        <v>40017</v>
      </c>
      <c r="G4215" s="419" t="s">
        <v>19639</v>
      </c>
      <c r="H4215" s="419"/>
      <c r="I4215" s="419" t="s">
        <v>18022</v>
      </c>
      <c r="J4215" s="419" t="s">
        <v>12800</v>
      </c>
      <c r="K4215" s="419" t="s">
        <v>12869</v>
      </c>
      <c r="L4215" s="419" t="s">
        <v>35323</v>
      </c>
      <c r="M4215" s="419" t="s">
        <v>12802</v>
      </c>
      <c r="N4215" s="419" t="s">
        <v>12870</v>
      </c>
      <c r="O4215" s="419" t="s">
        <v>21009</v>
      </c>
      <c r="P4215" s="419" t="s">
        <v>12800</v>
      </c>
      <c r="Q4215" s="425">
        <v>1</v>
      </c>
      <c r="R4215" s="419" t="s">
        <v>25981</v>
      </c>
      <c r="S4215" s="424"/>
      <c r="T4215" s="424"/>
      <c r="U4215" s="424"/>
    </row>
    <row r="4216" spans="1:21" ht="14.6" x14ac:dyDescent="0.4">
      <c r="A4216" s="419" t="s">
        <v>12798</v>
      </c>
      <c r="B4216" s="419" t="s">
        <v>12871</v>
      </c>
      <c r="C4216" s="419" t="s">
        <v>12799</v>
      </c>
      <c r="D4216" s="419" t="s">
        <v>20148</v>
      </c>
      <c r="E4216" s="419"/>
      <c r="F4216" s="419" t="s">
        <v>40018</v>
      </c>
      <c r="G4216" s="419" t="s">
        <v>19639</v>
      </c>
      <c r="H4216" s="419"/>
      <c r="I4216" s="419" t="s">
        <v>19325</v>
      </c>
      <c r="J4216" s="419" t="s">
        <v>12800</v>
      </c>
      <c r="K4216" s="419" t="s">
        <v>12872</v>
      </c>
      <c r="L4216" s="419" t="s">
        <v>35323</v>
      </c>
      <c r="M4216" s="419" t="s">
        <v>12802</v>
      </c>
      <c r="N4216" s="419" t="s">
        <v>12873</v>
      </c>
      <c r="O4216" s="419" t="s">
        <v>21009</v>
      </c>
      <c r="P4216" s="419" t="s">
        <v>12800</v>
      </c>
      <c r="Q4216" s="425">
        <v>1</v>
      </c>
      <c r="R4216" s="419" t="s">
        <v>25982</v>
      </c>
      <c r="S4216" s="424"/>
      <c r="T4216" s="424"/>
      <c r="U4216" s="424"/>
    </row>
    <row r="4217" spans="1:21" ht="14.6" x14ac:dyDescent="0.4">
      <c r="A4217" s="419" t="s">
        <v>12798</v>
      </c>
      <c r="B4217" s="419" t="s">
        <v>9914</v>
      </c>
      <c r="C4217" s="419" t="s">
        <v>12799</v>
      </c>
      <c r="D4217" s="419" t="s">
        <v>20148</v>
      </c>
      <c r="E4217" s="419"/>
      <c r="F4217" s="419" t="s">
        <v>40019</v>
      </c>
      <c r="G4217" s="419" t="s">
        <v>19639</v>
      </c>
      <c r="H4217" s="419"/>
      <c r="I4217" s="419" t="s">
        <v>19349</v>
      </c>
      <c r="J4217" s="419" t="s">
        <v>12800</v>
      </c>
      <c r="K4217" s="419" t="s">
        <v>12874</v>
      </c>
      <c r="L4217" s="419" t="s">
        <v>35323</v>
      </c>
      <c r="M4217" s="419" t="s">
        <v>12802</v>
      </c>
      <c r="N4217" s="419" t="s">
        <v>12875</v>
      </c>
      <c r="O4217" s="419" t="s">
        <v>21009</v>
      </c>
      <c r="P4217" s="419" t="s">
        <v>12800</v>
      </c>
      <c r="Q4217" s="425">
        <v>1</v>
      </c>
      <c r="R4217" s="419" t="s">
        <v>25983</v>
      </c>
      <c r="S4217" s="424"/>
      <c r="T4217" s="424"/>
      <c r="U4217" s="424"/>
    </row>
    <row r="4218" spans="1:21" ht="14.6" x14ac:dyDescent="0.4">
      <c r="A4218" s="419" t="s">
        <v>12798</v>
      </c>
      <c r="B4218" s="419" t="s">
        <v>14877</v>
      </c>
      <c r="C4218" s="419" t="s">
        <v>12799</v>
      </c>
      <c r="D4218" s="419" t="s">
        <v>20148</v>
      </c>
      <c r="E4218" s="419"/>
      <c r="F4218" s="419" t="s">
        <v>40020</v>
      </c>
      <c r="G4218" s="419" t="s">
        <v>19639</v>
      </c>
      <c r="H4218" s="419"/>
      <c r="I4218" s="419" t="s">
        <v>20186</v>
      </c>
      <c r="J4218" s="419" t="s">
        <v>12800</v>
      </c>
      <c r="K4218" s="419" t="s">
        <v>12876</v>
      </c>
      <c r="L4218" s="419" t="s">
        <v>35323</v>
      </c>
      <c r="M4218" s="419" t="s">
        <v>12802</v>
      </c>
      <c r="N4218" s="419" t="s">
        <v>12877</v>
      </c>
      <c r="O4218" s="419" t="s">
        <v>21009</v>
      </c>
      <c r="P4218" s="419" t="s">
        <v>12800</v>
      </c>
      <c r="Q4218" s="425">
        <v>1</v>
      </c>
      <c r="R4218" s="419" t="s">
        <v>25984</v>
      </c>
      <c r="S4218" s="424"/>
      <c r="T4218" s="424"/>
      <c r="U4218" s="424"/>
    </row>
    <row r="4219" spans="1:21" ht="14.6" x14ac:dyDescent="0.4">
      <c r="A4219" s="419" t="s">
        <v>12798</v>
      </c>
      <c r="B4219" s="419" t="s">
        <v>12878</v>
      </c>
      <c r="C4219" s="419" t="s">
        <v>12799</v>
      </c>
      <c r="D4219" s="419" t="s">
        <v>20148</v>
      </c>
      <c r="E4219" s="419"/>
      <c r="F4219" s="419" t="s">
        <v>40021</v>
      </c>
      <c r="G4219" s="419" t="s">
        <v>19639</v>
      </c>
      <c r="H4219" s="419"/>
      <c r="I4219" s="419" t="s">
        <v>20168</v>
      </c>
      <c r="J4219" s="419" t="s">
        <v>12800</v>
      </c>
      <c r="K4219" s="419" t="s">
        <v>12879</v>
      </c>
      <c r="L4219" s="419" t="s">
        <v>35323</v>
      </c>
      <c r="M4219" s="419" t="s">
        <v>12802</v>
      </c>
      <c r="N4219" s="419" t="s">
        <v>12880</v>
      </c>
      <c r="O4219" s="419" t="s">
        <v>21009</v>
      </c>
      <c r="P4219" s="419" t="s">
        <v>12800</v>
      </c>
      <c r="Q4219" s="425">
        <v>1</v>
      </c>
      <c r="R4219" s="419" t="s">
        <v>25985</v>
      </c>
      <c r="S4219" s="424"/>
      <c r="T4219" s="424"/>
      <c r="U4219" s="424"/>
    </row>
    <row r="4220" spans="1:21" ht="14.6" x14ac:dyDescent="0.4">
      <c r="A4220" s="419" t="s">
        <v>12798</v>
      </c>
      <c r="B4220" s="419" t="s">
        <v>12881</v>
      </c>
      <c r="C4220" s="419" t="s">
        <v>12799</v>
      </c>
      <c r="D4220" s="419" t="s">
        <v>20148</v>
      </c>
      <c r="E4220" s="419"/>
      <c r="F4220" s="419" t="s">
        <v>40022</v>
      </c>
      <c r="G4220" s="419" t="s">
        <v>19639</v>
      </c>
      <c r="H4220" s="419"/>
      <c r="I4220" s="419" t="s">
        <v>20190</v>
      </c>
      <c r="J4220" s="419" t="s">
        <v>12800</v>
      </c>
      <c r="K4220" s="419" t="s">
        <v>12882</v>
      </c>
      <c r="L4220" s="419" t="s">
        <v>35323</v>
      </c>
      <c r="M4220" s="419" t="s">
        <v>12802</v>
      </c>
      <c r="N4220" s="419" t="s">
        <v>12883</v>
      </c>
      <c r="O4220" s="419" t="s">
        <v>21009</v>
      </c>
      <c r="P4220" s="419" t="s">
        <v>12800</v>
      </c>
      <c r="Q4220" s="425">
        <v>1</v>
      </c>
      <c r="R4220" s="419" t="s">
        <v>25986</v>
      </c>
      <c r="S4220" s="424"/>
      <c r="T4220" s="424"/>
      <c r="U4220" s="424"/>
    </row>
    <row r="4221" spans="1:21" ht="14.6" x14ac:dyDescent="0.4">
      <c r="A4221" s="419" t="s">
        <v>12798</v>
      </c>
      <c r="B4221" s="419" t="s">
        <v>12884</v>
      </c>
      <c r="C4221" s="419" t="s">
        <v>12799</v>
      </c>
      <c r="D4221" s="419" t="s">
        <v>20148</v>
      </c>
      <c r="E4221" s="419"/>
      <c r="F4221" s="419" t="s">
        <v>40023</v>
      </c>
      <c r="G4221" s="419" t="s">
        <v>19639</v>
      </c>
      <c r="H4221" s="419"/>
      <c r="I4221" s="419" t="s">
        <v>19436</v>
      </c>
      <c r="J4221" s="419" t="s">
        <v>12800</v>
      </c>
      <c r="K4221" s="419" t="s">
        <v>12885</v>
      </c>
      <c r="L4221" s="419" t="s">
        <v>35323</v>
      </c>
      <c r="M4221" s="419" t="s">
        <v>12802</v>
      </c>
      <c r="N4221" s="419" t="s">
        <v>12886</v>
      </c>
      <c r="O4221" s="419" t="s">
        <v>21009</v>
      </c>
      <c r="P4221" s="419" t="s">
        <v>12800</v>
      </c>
      <c r="Q4221" s="425">
        <v>1</v>
      </c>
      <c r="R4221" s="419" t="s">
        <v>25987</v>
      </c>
      <c r="S4221" s="424"/>
      <c r="T4221" s="424"/>
      <c r="U4221" s="424"/>
    </row>
    <row r="4222" spans="1:21" ht="14.6" x14ac:dyDescent="0.4">
      <c r="A4222" s="419" t="s">
        <v>12798</v>
      </c>
      <c r="B4222" s="419" t="s">
        <v>12887</v>
      </c>
      <c r="C4222" s="419" t="s">
        <v>12799</v>
      </c>
      <c r="D4222" s="419" t="s">
        <v>20148</v>
      </c>
      <c r="E4222" s="419"/>
      <c r="F4222" s="419" t="s">
        <v>40024</v>
      </c>
      <c r="G4222" s="419" t="s">
        <v>19639</v>
      </c>
      <c r="H4222" s="419"/>
      <c r="I4222" s="419" t="s">
        <v>19356</v>
      </c>
      <c r="J4222" s="419" t="s">
        <v>12800</v>
      </c>
      <c r="K4222" s="419" t="s">
        <v>12888</v>
      </c>
      <c r="L4222" s="419" t="s">
        <v>35323</v>
      </c>
      <c r="M4222" s="419" t="s">
        <v>12802</v>
      </c>
      <c r="N4222" s="419" t="s">
        <v>12889</v>
      </c>
      <c r="O4222" s="419" t="s">
        <v>21009</v>
      </c>
      <c r="P4222" s="419" t="s">
        <v>12800</v>
      </c>
      <c r="Q4222" s="425">
        <v>1</v>
      </c>
      <c r="R4222" s="419" t="s">
        <v>25988</v>
      </c>
      <c r="S4222" s="424"/>
      <c r="T4222" s="424"/>
      <c r="U4222" s="424"/>
    </row>
    <row r="4223" spans="1:21" ht="14.6" x14ac:dyDescent="0.4">
      <c r="A4223" s="419" t="s">
        <v>12798</v>
      </c>
      <c r="B4223" s="419" t="s">
        <v>12890</v>
      </c>
      <c r="C4223" s="419" t="s">
        <v>12799</v>
      </c>
      <c r="D4223" s="419" t="s">
        <v>20148</v>
      </c>
      <c r="E4223" s="419"/>
      <c r="F4223" s="419" t="s">
        <v>40025</v>
      </c>
      <c r="G4223" s="419" t="s">
        <v>19639</v>
      </c>
      <c r="H4223" s="419"/>
      <c r="I4223" s="419" t="s">
        <v>20140</v>
      </c>
      <c r="J4223" s="419" t="s">
        <v>12800</v>
      </c>
      <c r="K4223" s="419" t="s">
        <v>12891</v>
      </c>
      <c r="L4223" s="419" t="s">
        <v>35323</v>
      </c>
      <c r="M4223" s="419" t="s">
        <v>12802</v>
      </c>
      <c r="N4223" s="419" t="s">
        <v>12892</v>
      </c>
      <c r="O4223" s="419" t="s">
        <v>21009</v>
      </c>
      <c r="P4223" s="419" t="s">
        <v>12800</v>
      </c>
      <c r="Q4223" s="425">
        <v>1</v>
      </c>
      <c r="R4223" s="419" t="s">
        <v>25989</v>
      </c>
      <c r="S4223" s="424"/>
      <c r="T4223" s="424"/>
      <c r="U4223" s="424"/>
    </row>
    <row r="4224" spans="1:21" ht="14.6" x14ac:dyDescent="0.4">
      <c r="A4224" s="419" t="s">
        <v>12798</v>
      </c>
      <c r="B4224" s="419" t="s">
        <v>15508</v>
      </c>
      <c r="C4224" s="419" t="s">
        <v>12799</v>
      </c>
      <c r="D4224" s="419" t="s">
        <v>20148</v>
      </c>
      <c r="E4224" s="419"/>
      <c r="F4224" s="419" t="s">
        <v>40026</v>
      </c>
      <c r="G4224" s="419" t="s">
        <v>19639</v>
      </c>
      <c r="H4224" s="419"/>
      <c r="I4224" s="419" t="s">
        <v>20211</v>
      </c>
      <c r="J4224" s="419" t="s">
        <v>12800</v>
      </c>
      <c r="K4224" s="419" t="s">
        <v>12893</v>
      </c>
      <c r="L4224" s="419" t="s">
        <v>35323</v>
      </c>
      <c r="M4224" s="419" t="s">
        <v>12802</v>
      </c>
      <c r="N4224" s="419" t="s">
        <v>12894</v>
      </c>
      <c r="O4224" s="419" t="s">
        <v>21009</v>
      </c>
      <c r="P4224" s="419" t="s">
        <v>12800</v>
      </c>
      <c r="Q4224" s="425">
        <v>1</v>
      </c>
      <c r="R4224" s="419" t="s">
        <v>25990</v>
      </c>
      <c r="S4224" s="424"/>
      <c r="T4224" s="424"/>
      <c r="U4224" s="424"/>
    </row>
    <row r="4225" spans="1:21" ht="14.6" x14ac:dyDescent="0.4">
      <c r="A4225" s="419" t="s">
        <v>12798</v>
      </c>
      <c r="B4225" s="419" t="s">
        <v>12895</v>
      </c>
      <c r="C4225" s="419" t="s">
        <v>12799</v>
      </c>
      <c r="D4225" s="419" t="s">
        <v>20148</v>
      </c>
      <c r="E4225" s="419"/>
      <c r="F4225" s="419" t="s">
        <v>40027</v>
      </c>
      <c r="G4225" s="419" t="s">
        <v>19639</v>
      </c>
      <c r="H4225" s="419"/>
      <c r="I4225" s="419" t="s">
        <v>19345</v>
      </c>
      <c r="J4225" s="419" t="s">
        <v>12800</v>
      </c>
      <c r="K4225" s="419" t="s">
        <v>12896</v>
      </c>
      <c r="L4225" s="419" t="s">
        <v>35323</v>
      </c>
      <c r="M4225" s="419" t="s">
        <v>12802</v>
      </c>
      <c r="N4225" s="419" t="s">
        <v>12897</v>
      </c>
      <c r="O4225" s="419" t="s">
        <v>21009</v>
      </c>
      <c r="P4225" s="419" t="s">
        <v>12800</v>
      </c>
      <c r="Q4225" s="425">
        <v>1</v>
      </c>
      <c r="R4225" s="419" t="s">
        <v>25991</v>
      </c>
      <c r="S4225" s="424"/>
      <c r="T4225" s="424"/>
      <c r="U4225" s="424"/>
    </row>
    <row r="4226" spans="1:21" ht="14.6" x14ac:dyDescent="0.4">
      <c r="A4226" s="419" t="s">
        <v>12798</v>
      </c>
      <c r="B4226" s="419" t="s">
        <v>18544</v>
      </c>
      <c r="C4226" s="419" t="s">
        <v>12799</v>
      </c>
      <c r="D4226" s="419" t="s">
        <v>20148</v>
      </c>
      <c r="E4226" s="419"/>
      <c r="F4226" s="419" t="s">
        <v>40028</v>
      </c>
      <c r="G4226" s="419" t="s">
        <v>19639</v>
      </c>
      <c r="H4226" s="419"/>
      <c r="I4226" s="419" t="s">
        <v>20140</v>
      </c>
      <c r="J4226" s="419" t="s">
        <v>12800</v>
      </c>
      <c r="K4226" s="419" t="s">
        <v>12898</v>
      </c>
      <c r="L4226" s="419" t="s">
        <v>35323</v>
      </c>
      <c r="M4226" s="419" t="s">
        <v>12802</v>
      </c>
      <c r="N4226" s="419" t="s">
        <v>12899</v>
      </c>
      <c r="O4226" s="419" t="s">
        <v>21009</v>
      </c>
      <c r="P4226" s="419" t="s">
        <v>12800</v>
      </c>
      <c r="Q4226" s="425">
        <v>1</v>
      </c>
      <c r="R4226" s="419" t="s">
        <v>25992</v>
      </c>
      <c r="S4226" s="424"/>
      <c r="T4226" s="424"/>
      <c r="U4226" s="424"/>
    </row>
    <row r="4227" spans="1:21" ht="14.6" x14ac:dyDescent="0.4">
      <c r="A4227" s="419" t="s">
        <v>12798</v>
      </c>
      <c r="B4227" s="419" t="s">
        <v>37107</v>
      </c>
      <c r="C4227" s="419" t="s">
        <v>12799</v>
      </c>
      <c r="D4227" s="419" t="s">
        <v>20148</v>
      </c>
      <c r="E4227" s="419"/>
      <c r="F4227" s="419" t="s">
        <v>40029</v>
      </c>
      <c r="G4227" s="419" t="s">
        <v>20160</v>
      </c>
      <c r="H4227" s="419"/>
      <c r="I4227" s="419" t="s">
        <v>19461</v>
      </c>
      <c r="J4227" s="419" t="s">
        <v>12800</v>
      </c>
      <c r="K4227" s="419" t="s">
        <v>12900</v>
      </c>
      <c r="L4227" s="419" t="s">
        <v>35323</v>
      </c>
      <c r="M4227" s="419" t="s">
        <v>12802</v>
      </c>
      <c r="N4227" s="419" t="s">
        <v>12901</v>
      </c>
      <c r="O4227" s="419" t="s">
        <v>21020</v>
      </c>
      <c r="P4227" s="419" t="s">
        <v>12800</v>
      </c>
      <c r="Q4227" s="425">
        <v>1</v>
      </c>
      <c r="R4227" s="419" t="s">
        <v>25993</v>
      </c>
      <c r="S4227" s="424"/>
      <c r="T4227" s="424"/>
      <c r="U4227" s="424"/>
    </row>
    <row r="4228" spans="1:21" ht="14.6" x14ac:dyDescent="0.4">
      <c r="A4228" s="428" t="s">
        <v>12798</v>
      </c>
      <c r="B4228" s="428" t="s">
        <v>40030</v>
      </c>
      <c r="C4228" s="428" t="s">
        <v>12799</v>
      </c>
      <c r="D4228" s="428" t="s">
        <v>20148</v>
      </c>
      <c r="E4228" s="428"/>
      <c r="F4228" s="428" t="s">
        <v>40031</v>
      </c>
      <c r="G4228" s="428" t="s">
        <v>20155</v>
      </c>
      <c r="H4228" s="428"/>
      <c r="I4228" s="428" t="s">
        <v>20245</v>
      </c>
      <c r="J4228" s="428" t="s">
        <v>12800</v>
      </c>
      <c r="K4228" s="428" t="s">
        <v>12902</v>
      </c>
      <c r="L4228" s="428" t="s">
        <v>35323</v>
      </c>
      <c r="M4228" s="428" t="s">
        <v>12802</v>
      </c>
      <c r="N4228" s="428" t="s">
        <v>12903</v>
      </c>
      <c r="O4228" s="428" t="s">
        <v>21289</v>
      </c>
      <c r="P4228" s="428" t="s">
        <v>12800</v>
      </c>
      <c r="Q4228" s="425">
        <v>1</v>
      </c>
      <c r="R4228" s="428" t="s">
        <v>25994</v>
      </c>
      <c r="S4228" s="424"/>
      <c r="T4228" s="424"/>
      <c r="U4228" s="424"/>
    </row>
    <row r="4229" spans="1:21" ht="14.6" x14ac:dyDescent="0.4">
      <c r="A4229" s="419" t="s">
        <v>12798</v>
      </c>
      <c r="B4229" s="419" t="s">
        <v>17330</v>
      </c>
      <c r="C4229" s="419" t="s">
        <v>12799</v>
      </c>
      <c r="D4229" s="419" t="s">
        <v>20148</v>
      </c>
      <c r="E4229" s="419"/>
      <c r="F4229" s="419" t="s">
        <v>40032</v>
      </c>
      <c r="G4229" s="419" t="s">
        <v>19639</v>
      </c>
      <c r="H4229" s="419"/>
      <c r="I4229" s="419" t="s">
        <v>19410</v>
      </c>
      <c r="J4229" s="419" t="s">
        <v>12800</v>
      </c>
      <c r="K4229" s="419" t="s">
        <v>12904</v>
      </c>
      <c r="L4229" s="419" t="s">
        <v>35323</v>
      </c>
      <c r="M4229" s="419" t="s">
        <v>12802</v>
      </c>
      <c r="N4229" s="419" t="s">
        <v>12905</v>
      </c>
      <c r="O4229" s="419" t="s">
        <v>21009</v>
      </c>
      <c r="P4229" s="419" t="s">
        <v>12800</v>
      </c>
      <c r="Q4229" s="425">
        <v>1</v>
      </c>
      <c r="R4229" s="419" t="s">
        <v>25995</v>
      </c>
      <c r="S4229" s="424"/>
      <c r="T4229" s="424"/>
      <c r="U4229" s="424"/>
    </row>
    <row r="4230" spans="1:21" ht="14.6" x14ac:dyDescent="0.4">
      <c r="A4230" s="419" t="s">
        <v>12798</v>
      </c>
      <c r="B4230" s="419" t="s">
        <v>12906</v>
      </c>
      <c r="C4230" s="419" t="s">
        <v>12799</v>
      </c>
      <c r="D4230" s="419" t="s">
        <v>20148</v>
      </c>
      <c r="E4230" s="419"/>
      <c r="F4230" s="419" t="s">
        <v>40033</v>
      </c>
      <c r="G4230" s="419" t="s">
        <v>20155</v>
      </c>
      <c r="H4230" s="419"/>
      <c r="I4230" s="419" t="s">
        <v>20180</v>
      </c>
      <c r="J4230" s="419" t="s">
        <v>12800</v>
      </c>
      <c r="K4230" s="419" t="s">
        <v>12907</v>
      </c>
      <c r="L4230" s="419" t="s">
        <v>35323</v>
      </c>
      <c r="M4230" s="419" t="s">
        <v>12802</v>
      </c>
      <c r="N4230" s="419" t="s">
        <v>12908</v>
      </c>
      <c r="O4230" s="419" t="s">
        <v>21018</v>
      </c>
      <c r="P4230" s="419" t="s">
        <v>12800</v>
      </c>
      <c r="Q4230" s="425">
        <v>1</v>
      </c>
      <c r="R4230" s="419" t="s">
        <v>25996</v>
      </c>
      <c r="S4230" s="424"/>
      <c r="T4230" s="424"/>
      <c r="U4230" s="424"/>
    </row>
    <row r="4231" spans="1:21" ht="14.6" x14ac:dyDescent="0.4">
      <c r="A4231" s="419" t="s">
        <v>12798</v>
      </c>
      <c r="B4231" s="419" t="s">
        <v>12906</v>
      </c>
      <c r="C4231" s="419" t="s">
        <v>12799</v>
      </c>
      <c r="D4231" s="419" t="s">
        <v>20148</v>
      </c>
      <c r="E4231" s="419"/>
      <c r="F4231" s="419" t="s">
        <v>40034</v>
      </c>
      <c r="G4231" s="419" t="s">
        <v>20160</v>
      </c>
      <c r="H4231" s="419"/>
      <c r="I4231" s="419" t="s">
        <v>20141</v>
      </c>
      <c r="J4231" s="419" t="s">
        <v>12800</v>
      </c>
      <c r="K4231" s="419" t="s">
        <v>12907</v>
      </c>
      <c r="L4231" s="419" t="s">
        <v>35323</v>
      </c>
      <c r="M4231" s="419" t="s">
        <v>12802</v>
      </c>
      <c r="N4231" s="419" t="s">
        <v>12908</v>
      </c>
      <c r="O4231" s="419" t="s">
        <v>21018</v>
      </c>
      <c r="P4231" s="419" t="s">
        <v>12800</v>
      </c>
      <c r="Q4231" s="425">
        <v>1</v>
      </c>
      <c r="R4231" s="419" t="s">
        <v>25996</v>
      </c>
      <c r="S4231" s="424"/>
      <c r="T4231" s="424"/>
      <c r="U4231" s="424"/>
    </row>
    <row r="4232" spans="1:21" ht="14.6" x14ac:dyDescent="0.4">
      <c r="A4232" s="428" t="s">
        <v>12798</v>
      </c>
      <c r="B4232" s="428" t="s">
        <v>20866</v>
      </c>
      <c r="C4232" s="428" t="s">
        <v>12799</v>
      </c>
      <c r="D4232" s="428" t="s">
        <v>20148</v>
      </c>
      <c r="E4232" s="428"/>
      <c r="F4232" s="428" t="s">
        <v>40035</v>
      </c>
      <c r="G4232" s="428" t="s">
        <v>20155</v>
      </c>
      <c r="H4232" s="428"/>
      <c r="I4232" s="428" t="s">
        <v>19321</v>
      </c>
      <c r="J4232" s="428" t="s">
        <v>12800</v>
      </c>
      <c r="K4232" s="428" t="s">
        <v>20167</v>
      </c>
      <c r="L4232" s="428" t="s">
        <v>35323</v>
      </c>
      <c r="M4232" s="428" t="s">
        <v>12802</v>
      </c>
      <c r="N4232" s="428" t="s">
        <v>20867</v>
      </c>
      <c r="O4232" s="428" t="s">
        <v>21045</v>
      </c>
      <c r="P4232" s="428" t="s">
        <v>12800</v>
      </c>
      <c r="Q4232" s="425">
        <v>1</v>
      </c>
      <c r="R4232" s="428" t="s">
        <v>25997</v>
      </c>
      <c r="S4232" s="424"/>
      <c r="T4232" s="424"/>
      <c r="U4232" s="424"/>
    </row>
    <row r="4233" spans="1:21" ht="14.6" x14ac:dyDescent="0.4">
      <c r="A4233" s="416" t="s">
        <v>12798</v>
      </c>
      <c r="B4233" s="416" t="s">
        <v>40036</v>
      </c>
      <c r="C4233" s="416" t="s">
        <v>12799</v>
      </c>
      <c r="D4233" s="416" t="s">
        <v>20772</v>
      </c>
      <c r="E4233" s="416"/>
      <c r="F4233" s="416" t="s">
        <v>20772</v>
      </c>
      <c r="G4233" s="416" t="s">
        <v>20772</v>
      </c>
      <c r="H4233" s="416"/>
      <c r="I4233" s="416" t="s">
        <v>20772</v>
      </c>
      <c r="J4233" s="416" t="s">
        <v>12800</v>
      </c>
      <c r="K4233" s="416" t="s">
        <v>33591</v>
      </c>
      <c r="L4233" s="416" t="s">
        <v>35332</v>
      </c>
      <c r="M4233" s="416" t="s">
        <v>33591</v>
      </c>
      <c r="N4233" s="416" t="s">
        <v>33589</v>
      </c>
      <c r="O4233" s="416" t="s">
        <v>21009</v>
      </c>
      <c r="P4233" s="416" t="s">
        <v>12800</v>
      </c>
      <c r="Q4233" s="417">
        <v>0</v>
      </c>
      <c r="R4233" s="416" t="s">
        <v>33590</v>
      </c>
      <c r="S4233" s="418"/>
      <c r="T4233" s="418"/>
      <c r="U4233" s="418"/>
    </row>
    <row r="4234" spans="1:21" ht="14.6" x14ac:dyDescent="0.4">
      <c r="A4234" s="416" t="s">
        <v>12798</v>
      </c>
      <c r="B4234" s="416" t="s">
        <v>40037</v>
      </c>
      <c r="C4234" s="416" t="s">
        <v>12799</v>
      </c>
      <c r="D4234" s="416" t="s">
        <v>20772</v>
      </c>
      <c r="E4234" s="416"/>
      <c r="F4234" s="416" t="s">
        <v>20772</v>
      </c>
      <c r="G4234" s="416" t="s">
        <v>20772</v>
      </c>
      <c r="H4234" s="416"/>
      <c r="I4234" s="416" t="s">
        <v>20772</v>
      </c>
      <c r="J4234" s="416" t="s">
        <v>12800</v>
      </c>
      <c r="K4234" s="416" t="s">
        <v>33592</v>
      </c>
      <c r="L4234" s="416" t="s">
        <v>35332</v>
      </c>
      <c r="M4234" s="416" t="s">
        <v>33592</v>
      </c>
      <c r="N4234" s="416" t="s">
        <v>33589</v>
      </c>
      <c r="O4234" s="416" t="s">
        <v>21009</v>
      </c>
      <c r="P4234" s="416" t="s">
        <v>12800</v>
      </c>
      <c r="Q4234" s="417">
        <v>0</v>
      </c>
      <c r="R4234" s="416" t="s">
        <v>33590</v>
      </c>
      <c r="S4234" s="418"/>
      <c r="T4234" s="418"/>
      <c r="U4234" s="418"/>
    </row>
    <row r="4235" spans="1:21" ht="14.6" x14ac:dyDescent="0.4">
      <c r="A4235" s="416" t="s">
        <v>12798</v>
      </c>
      <c r="B4235" s="416" t="s">
        <v>40038</v>
      </c>
      <c r="C4235" s="416" t="s">
        <v>12799</v>
      </c>
      <c r="D4235" s="416" t="s">
        <v>20772</v>
      </c>
      <c r="E4235" s="416"/>
      <c r="F4235" s="416" t="s">
        <v>20772</v>
      </c>
      <c r="G4235" s="416" t="s">
        <v>20772</v>
      </c>
      <c r="H4235" s="416"/>
      <c r="I4235" s="416" t="s">
        <v>20772</v>
      </c>
      <c r="J4235" s="416" t="s">
        <v>12800</v>
      </c>
      <c r="K4235" s="416" t="s">
        <v>33593</v>
      </c>
      <c r="L4235" s="416" t="s">
        <v>35332</v>
      </c>
      <c r="M4235" s="416" t="s">
        <v>33593</v>
      </c>
      <c r="N4235" s="416" t="s">
        <v>33589</v>
      </c>
      <c r="O4235" s="416" t="s">
        <v>21009</v>
      </c>
      <c r="P4235" s="416" t="s">
        <v>12800</v>
      </c>
      <c r="Q4235" s="417">
        <v>0</v>
      </c>
      <c r="R4235" s="416" t="s">
        <v>33590</v>
      </c>
      <c r="S4235" s="418"/>
      <c r="T4235" s="418"/>
      <c r="U4235" s="418"/>
    </row>
    <row r="4236" spans="1:21" ht="14.6" x14ac:dyDescent="0.4">
      <c r="A4236" s="419" t="s">
        <v>12798</v>
      </c>
      <c r="B4236" s="419" t="s">
        <v>40039</v>
      </c>
      <c r="C4236" s="419" t="s">
        <v>12799</v>
      </c>
      <c r="D4236" s="419" t="s">
        <v>20148</v>
      </c>
      <c r="E4236" s="419"/>
      <c r="F4236" s="419" t="s">
        <v>40040</v>
      </c>
      <c r="G4236" s="419" t="s">
        <v>20248</v>
      </c>
      <c r="H4236" s="419"/>
      <c r="I4236" s="419" t="s">
        <v>19335</v>
      </c>
      <c r="J4236" s="419" t="s">
        <v>20258</v>
      </c>
      <c r="K4236" s="419" t="s">
        <v>12909</v>
      </c>
      <c r="L4236" s="419" t="s">
        <v>35323</v>
      </c>
      <c r="M4236" s="419" t="s">
        <v>19377</v>
      </c>
      <c r="N4236" s="419" t="s">
        <v>12910</v>
      </c>
      <c r="O4236" s="419" t="s">
        <v>21054</v>
      </c>
      <c r="P4236" s="419" t="s">
        <v>12800</v>
      </c>
      <c r="Q4236" s="425">
        <v>1</v>
      </c>
      <c r="R4236" s="419" t="s">
        <v>25998</v>
      </c>
      <c r="S4236" s="424"/>
      <c r="T4236" s="424"/>
      <c r="U4236" s="424"/>
    </row>
    <row r="4237" spans="1:21" ht="14.6" x14ac:dyDescent="0.4">
      <c r="A4237" s="419" t="s">
        <v>12798</v>
      </c>
      <c r="B4237" s="419" t="s">
        <v>40041</v>
      </c>
      <c r="C4237" s="419" t="s">
        <v>12799</v>
      </c>
      <c r="D4237" s="419" t="s">
        <v>20148</v>
      </c>
      <c r="E4237" s="419"/>
      <c r="F4237" s="419" t="s">
        <v>40042</v>
      </c>
      <c r="G4237" s="419" t="s">
        <v>19396</v>
      </c>
      <c r="H4237" s="419"/>
      <c r="I4237" s="419" t="s">
        <v>20143</v>
      </c>
      <c r="J4237" s="419" t="s">
        <v>20258</v>
      </c>
      <c r="K4237" s="419" t="s">
        <v>12911</v>
      </c>
      <c r="L4237" s="419" t="s">
        <v>35323</v>
      </c>
      <c r="M4237" s="419" t="s">
        <v>19398</v>
      </c>
      <c r="N4237" s="419" t="s">
        <v>12912</v>
      </c>
      <c r="O4237" s="419" t="s">
        <v>21062</v>
      </c>
      <c r="P4237" s="419" t="s">
        <v>12800</v>
      </c>
      <c r="Q4237" s="425">
        <v>1</v>
      </c>
      <c r="R4237" s="419" t="s">
        <v>25999</v>
      </c>
      <c r="S4237" s="424"/>
      <c r="T4237" s="424"/>
      <c r="U4237" s="424"/>
    </row>
    <row r="4238" spans="1:21" ht="14.6" x14ac:dyDescent="0.4">
      <c r="A4238" s="419" t="s">
        <v>12798</v>
      </c>
      <c r="B4238" s="419" t="s">
        <v>40043</v>
      </c>
      <c r="C4238" s="419" t="s">
        <v>12799</v>
      </c>
      <c r="D4238" s="419" t="s">
        <v>20148</v>
      </c>
      <c r="E4238" s="419"/>
      <c r="F4238" s="419" t="s">
        <v>40044</v>
      </c>
      <c r="G4238" s="419" t="s">
        <v>19396</v>
      </c>
      <c r="H4238" s="419"/>
      <c r="I4238" s="419" t="s">
        <v>20233</v>
      </c>
      <c r="J4238" s="419" t="s">
        <v>20258</v>
      </c>
      <c r="K4238" s="419" t="s">
        <v>12913</v>
      </c>
      <c r="L4238" s="419" t="s">
        <v>35323</v>
      </c>
      <c r="M4238" s="419" t="s">
        <v>19398</v>
      </c>
      <c r="N4238" s="419" t="s">
        <v>12914</v>
      </c>
      <c r="O4238" s="419" t="s">
        <v>21062</v>
      </c>
      <c r="P4238" s="419" t="s">
        <v>12800</v>
      </c>
      <c r="Q4238" s="425">
        <v>1</v>
      </c>
      <c r="R4238" s="419" t="s">
        <v>26000</v>
      </c>
      <c r="S4238" s="424"/>
      <c r="T4238" s="424"/>
      <c r="U4238" s="424"/>
    </row>
    <row r="4239" spans="1:21" ht="14.6" x14ac:dyDescent="0.4">
      <c r="A4239" s="419" t="s">
        <v>12798</v>
      </c>
      <c r="B4239" s="419" t="s">
        <v>40045</v>
      </c>
      <c r="C4239" s="419" t="s">
        <v>12799</v>
      </c>
      <c r="D4239" s="419" t="s">
        <v>20148</v>
      </c>
      <c r="E4239" s="419"/>
      <c r="F4239" s="419" t="s">
        <v>40046</v>
      </c>
      <c r="G4239" s="419" t="s">
        <v>19396</v>
      </c>
      <c r="H4239" s="419"/>
      <c r="I4239" s="419" t="s">
        <v>19774</v>
      </c>
      <c r="J4239" s="419" t="s">
        <v>20258</v>
      </c>
      <c r="K4239" s="419" t="s">
        <v>12915</v>
      </c>
      <c r="L4239" s="419" t="s">
        <v>35323</v>
      </c>
      <c r="M4239" s="419" t="s">
        <v>19453</v>
      </c>
      <c r="N4239" s="419" t="s">
        <v>12916</v>
      </c>
      <c r="O4239" s="419" t="s">
        <v>21064</v>
      </c>
      <c r="P4239" s="419" t="s">
        <v>12800</v>
      </c>
      <c r="Q4239" s="425">
        <v>1</v>
      </c>
      <c r="R4239" s="419" t="s">
        <v>26001</v>
      </c>
      <c r="S4239" s="424"/>
      <c r="T4239" s="424"/>
      <c r="U4239" s="424"/>
    </row>
    <row r="4240" spans="1:21" ht="14.6" x14ac:dyDescent="0.4">
      <c r="A4240" s="435" t="s">
        <v>12798</v>
      </c>
      <c r="B4240" s="435" t="s">
        <v>40047</v>
      </c>
      <c r="C4240" s="435" t="s">
        <v>12799</v>
      </c>
      <c r="D4240" s="435" t="s">
        <v>20148</v>
      </c>
      <c r="E4240" s="435"/>
      <c r="F4240" s="435" t="s">
        <v>40048</v>
      </c>
      <c r="G4240" s="435" t="s">
        <v>20248</v>
      </c>
      <c r="H4240" s="435"/>
      <c r="I4240" s="435" t="s">
        <v>19355</v>
      </c>
      <c r="J4240" s="435" t="s">
        <v>20258</v>
      </c>
      <c r="K4240" s="435" t="s">
        <v>12917</v>
      </c>
      <c r="L4240" s="435" t="s">
        <v>35323</v>
      </c>
      <c r="M4240" s="435" t="s">
        <v>18077</v>
      </c>
      <c r="N4240" s="435" t="s">
        <v>12918</v>
      </c>
      <c r="O4240" s="435" t="s">
        <v>21122</v>
      </c>
      <c r="P4240" s="435" t="s">
        <v>12800</v>
      </c>
      <c r="Q4240" s="436">
        <v>3</v>
      </c>
      <c r="R4240" s="435" t="s">
        <v>26002</v>
      </c>
      <c r="S4240" s="437"/>
      <c r="T4240" s="437"/>
      <c r="U4240" s="437"/>
    </row>
    <row r="4241" spans="1:21" ht="14.6" x14ac:dyDescent="0.4">
      <c r="A4241" s="416" t="s">
        <v>18049</v>
      </c>
      <c r="B4241" s="416" t="s">
        <v>31587</v>
      </c>
      <c r="C4241" s="416" t="s">
        <v>12919</v>
      </c>
      <c r="D4241" s="416" t="s">
        <v>20148</v>
      </c>
      <c r="E4241" s="416"/>
      <c r="F4241" s="416" t="s">
        <v>40049</v>
      </c>
      <c r="G4241" s="416" t="s">
        <v>20149</v>
      </c>
      <c r="H4241" s="416"/>
      <c r="I4241" s="416" t="s">
        <v>20141</v>
      </c>
      <c r="J4241" s="416" t="s">
        <v>12920</v>
      </c>
      <c r="K4241" s="416" t="s">
        <v>12921</v>
      </c>
      <c r="L4241" s="416" t="s">
        <v>35321</v>
      </c>
      <c r="M4241" s="416" t="s">
        <v>12921</v>
      </c>
      <c r="N4241" s="416" t="s">
        <v>33662</v>
      </c>
      <c r="O4241" s="416" t="s">
        <v>21009</v>
      </c>
      <c r="P4241" s="416" t="s">
        <v>12920</v>
      </c>
      <c r="Q4241" s="417">
        <v>0</v>
      </c>
      <c r="R4241" s="416" t="s">
        <v>33663</v>
      </c>
      <c r="S4241" s="418"/>
      <c r="T4241" s="418"/>
      <c r="U4241" s="418"/>
    </row>
    <row r="4242" spans="1:21" ht="14.6" x14ac:dyDescent="0.4">
      <c r="A4242" s="419" t="s">
        <v>18049</v>
      </c>
      <c r="B4242" s="419" t="s">
        <v>33664</v>
      </c>
      <c r="C4242" s="419" t="s">
        <v>12919</v>
      </c>
      <c r="D4242" s="419" t="s">
        <v>20148</v>
      </c>
      <c r="E4242" s="419"/>
      <c r="F4242" s="419" t="s">
        <v>40050</v>
      </c>
      <c r="G4242" s="419" t="s">
        <v>20160</v>
      </c>
      <c r="H4242" s="419"/>
      <c r="I4242" s="419" t="s">
        <v>20249</v>
      </c>
      <c r="J4242" s="419" t="s">
        <v>12920</v>
      </c>
      <c r="K4242" s="419" t="s">
        <v>12922</v>
      </c>
      <c r="L4242" s="419" t="s">
        <v>35323</v>
      </c>
      <c r="M4242" s="419" t="s">
        <v>12923</v>
      </c>
      <c r="N4242" s="419" t="s">
        <v>12924</v>
      </c>
      <c r="O4242" s="419" t="s">
        <v>21012</v>
      </c>
      <c r="P4242" s="419" t="s">
        <v>12920</v>
      </c>
      <c r="Q4242" s="425">
        <v>1</v>
      </c>
      <c r="R4242" s="419" t="s">
        <v>26003</v>
      </c>
      <c r="S4242" s="424"/>
      <c r="T4242" s="424"/>
      <c r="U4242" s="424"/>
    </row>
    <row r="4243" spans="1:21" ht="14.6" x14ac:dyDescent="0.4">
      <c r="A4243" s="419" t="s">
        <v>18049</v>
      </c>
      <c r="B4243" s="419" t="s">
        <v>13603</v>
      </c>
      <c r="C4243" s="419" t="s">
        <v>12919</v>
      </c>
      <c r="D4243" s="419" t="s">
        <v>20148</v>
      </c>
      <c r="E4243" s="419"/>
      <c r="F4243" s="419" t="s">
        <v>40051</v>
      </c>
      <c r="G4243" s="419" t="s">
        <v>19639</v>
      </c>
      <c r="H4243" s="419"/>
      <c r="I4243" s="419" t="s">
        <v>20164</v>
      </c>
      <c r="J4243" s="419" t="s">
        <v>12920</v>
      </c>
      <c r="K4243" s="419" t="s">
        <v>12925</v>
      </c>
      <c r="L4243" s="419" t="s">
        <v>35323</v>
      </c>
      <c r="M4243" s="419" t="s">
        <v>12923</v>
      </c>
      <c r="N4243" s="419" t="s">
        <v>12926</v>
      </c>
      <c r="O4243" s="419" t="s">
        <v>21009</v>
      </c>
      <c r="P4243" s="419" t="s">
        <v>12920</v>
      </c>
      <c r="Q4243" s="425">
        <v>1</v>
      </c>
      <c r="R4243" s="419" t="s">
        <v>26004</v>
      </c>
      <c r="S4243" s="424"/>
      <c r="T4243" s="424"/>
      <c r="U4243" s="424"/>
    </row>
    <row r="4244" spans="1:21" ht="14.6" x14ac:dyDescent="0.4">
      <c r="A4244" s="419" t="s">
        <v>18049</v>
      </c>
      <c r="B4244" s="419" t="s">
        <v>12927</v>
      </c>
      <c r="C4244" s="419" t="s">
        <v>12919</v>
      </c>
      <c r="D4244" s="419" t="s">
        <v>20148</v>
      </c>
      <c r="E4244" s="419"/>
      <c r="F4244" s="419" t="s">
        <v>40052</v>
      </c>
      <c r="G4244" s="419" t="s">
        <v>19639</v>
      </c>
      <c r="H4244" s="419"/>
      <c r="I4244" s="419" t="s">
        <v>20271</v>
      </c>
      <c r="J4244" s="419" t="s">
        <v>12920</v>
      </c>
      <c r="K4244" s="419" t="s">
        <v>12928</v>
      </c>
      <c r="L4244" s="419" t="s">
        <v>35323</v>
      </c>
      <c r="M4244" s="419" t="s">
        <v>12923</v>
      </c>
      <c r="N4244" s="419" t="s">
        <v>12929</v>
      </c>
      <c r="O4244" s="419" t="s">
        <v>21009</v>
      </c>
      <c r="P4244" s="419" t="s">
        <v>12920</v>
      </c>
      <c r="Q4244" s="425">
        <v>1</v>
      </c>
      <c r="R4244" s="419" t="s">
        <v>26005</v>
      </c>
      <c r="S4244" s="424"/>
      <c r="T4244" s="424"/>
      <c r="U4244" s="424"/>
    </row>
    <row r="4245" spans="1:21" ht="14.6" x14ac:dyDescent="0.4">
      <c r="A4245" s="419" t="s">
        <v>18049</v>
      </c>
      <c r="B4245" s="419" t="s">
        <v>15084</v>
      </c>
      <c r="C4245" s="419" t="s">
        <v>12919</v>
      </c>
      <c r="D4245" s="419" t="s">
        <v>20148</v>
      </c>
      <c r="E4245" s="419"/>
      <c r="F4245" s="419" t="s">
        <v>40053</v>
      </c>
      <c r="G4245" s="419" t="s">
        <v>19639</v>
      </c>
      <c r="H4245" s="419"/>
      <c r="I4245" s="419" t="s">
        <v>17972</v>
      </c>
      <c r="J4245" s="419" t="s">
        <v>12920</v>
      </c>
      <c r="K4245" s="419" t="s">
        <v>12930</v>
      </c>
      <c r="L4245" s="419" t="s">
        <v>35323</v>
      </c>
      <c r="M4245" s="419" t="s">
        <v>12923</v>
      </c>
      <c r="N4245" s="419" t="s">
        <v>12931</v>
      </c>
      <c r="O4245" s="419" t="s">
        <v>21009</v>
      </c>
      <c r="P4245" s="419" t="s">
        <v>12920</v>
      </c>
      <c r="Q4245" s="425">
        <v>1</v>
      </c>
      <c r="R4245" s="419" t="s">
        <v>26006</v>
      </c>
      <c r="S4245" s="424"/>
      <c r="T4245" s="424"/>
      <c r="U4245" s="424"/>
    </row>
    <row r="4246" spans="1:21" ht="14.6" x14ac:dyDescent="0.4">
      <c r="A4246" s="419" t="s">
        <v>18049</v>
      </c>
      <c r="B4246" s="419" t="s">
        <v>12932</v>
      </c>
      <c r="C4246" s="419" t="s">
        <v>12919</v>
      </c>
      <c r="D4246" s="419" t="s">
        <v>20148</v>
      </c>
      <c r="E4246" s="419"/>
      <c r="F4246" s="419" t="s">
        <v>40054</v>
      </c>
      <c r="G4246" s="419" t="s">
        <v>19639</v>
      </c>
      <c r="H4246" s="419"/>
      <c r="I4246" s="419" t="s">
        <v>20185</v>
      </c>
      <c r="J4246" s="419" t="s">
        <v>12920</v>
      </c>
      <c r="K4246" s="419" t="s">
        <v>12933</v>
      </c>
      <c r="L4246" s="419" t="s">
        <v>35323</v>
      </c>
      <c r="M4246" s="419" t="s">
        <v>12923</v>
      </c>
      <c r="N4246" s="419" t="s">
        <v>12934</v>
      </c>
      <c r="O4246" s="419" t="s">
        <v>21009</v>
      </c>
      <c r="P4246" s="419" t="s">
        <v>12920</v>
      </c>
      <c r="Q4246" s="425">
        <v>1</v>
      </c>
      <c r="R4246" s="419" t="s">
        <v>26007</v>
      </c>
      <c r="S4246" s="424"/>
      <c r="T4246" s="424"/>
      <c r="U4246" s="424"/>
    </row>
    <row r="4247" spans="1:21" ht="14.6" x14ac:dyDescent="0.4">
      <c r="A4247" s="419" t="s">
        <v>18049</v>
      </c>
      <c r="B4247" s="419" t="s">
        <v>12935</v>
      </c>
      <c r="C4247" s="419" t="s">
        <v>12919</v>
      </c>
      <c r="D4247" s="419" t="s">
        <v>20148</v>
      </c>
      <c r="E4247" s="419"/>
      <c r="F4247" s="419" t="s">
        <v>40055</v>
      </c>
      <c r="G4247" s="419" t="s">
        <v>19639</v>
      </c>
      <c r="H4247" s="419"/>
      <c r="I4247" s="419" t="s">
        <v>19318</v>
      </c>
      <c r="J4247" s="419" t="s">
        <v>12920</v>
      </c>
      <c r="K4247" s="419" t="s">
        <v>12936</v>
      </c>
      <c r="L4247" s="419" t="s">
        <v>35323</v>
      </c>
      <c r="M4247" s="419" t="s">
        <v>12923</v>
      </c>
      <c r="N4247" s="419" t="s">
        <v>12937</v>
      </c>
      <c r="O4247" s="419" t="s">
        <v>21009</v>
      </c>
      <c r="P4247" s="419" t="s">
        <v>12920</v>
      </c>
      <c r="Q4247" s="425">
        <v>1</v>
      </c>
      <c r="R4247" s="419" t="s">
        <v>26008</v>
      </c>
      <c r="S4247" s="424"/>
      <c r="T4247" s="424"/>
      <c r="U4247" s="424"/>
    </row>
    <row r="4248" spans="1:21" ht="14.6" x14ac:dyDescent="0.4">
      <c r="A4248" s="419" t="s">
        <v>18049</v>
      </c>
      <c r="B4248" s="419" t="s">
        <v>12938</v>
      </c>
      <c r="C4248" s="419" t="s">
        <v>12919</v>
      </c>
      <c r="D4248" s="419" t="s">
        <v>20148</v>
      </c>
      <c r="E4248" s="419"/>
      <c r="F4248" s="419" t="s">
        <v>40056</v>
      </c>
      <c r="G4248" s="419" t="s">
        <v>19639</v>
      </c>
      <c r="H4248" s="419"/>
      <c r="I4248" s="419" t="s">
        <v>20245</v>
      </c>
      <c r="J4248" s="419" t="s">
        <v>12920</v>
      </c>
      <c r="K4248" s="419" t="s">
        <v>12939</v>
      </c>
      <c r="L4248" s="419" t="s">
        <v>35323</v>
      </c>
      <c r="M4248" s="419" t="s">
        <v>12923</v>
      </c>
      <c r="N4248" s="419" t="s">
        <v>12940</v>
      </c>
      <c r="O4248" s="419" t="s">
        <v>21009</v>
      </c>
      <c r="P4248" s="419" t="s">
        <v>12920</v>
      </c>
      <c r="Q4248" s="425">
        <v>1</v>
      </c>
      <c r="R4248" s="419" t="s">
        <v>26009</v>
      </c>
      <c r="S4248" s="424"/>
      <c r="T4248" s="424"/>
      <c r="U4248" s="424"/>
    </row>
    <row r="4249" spans="1:21" ht="14.6" x14ac:dyDescent="0.4">
      <c r="A4249" s="419" t="s">
        <v>18049</v>
      </c>
      <c r="B4249" s="419" t="s">
        <v>12941</v>
      </c>
      <c r="C4249" s="419" t="s">
        <v>12919</v>
      </c>
      <c r="D4249" s="419" t="s">
        <v>20148</v>
      </c>
      <c r="E4249" s="419"/>
      <c r="F4249" s="419" t="s">
        <v>40057</v>
      </c>
      <c r="G4249" s="419" t="s">
        <v>19639</v>
      </c>
      <c r="H4249" s="419"/>
      <c r="I4249" s="419" t="s">
        <v>20211</v>
      </c>
      <c r="J4249" s="419" t="s">
        <v>12920</v>
      </c>
      <c r="K4249" s="419" t="s">
        <v>12942</v>
      </c>
      <c r="L4249" s="419" t="s">
        <v>35323</v>
      </c>
      <c r="M4249" s="419" t="s">
        <v>12923</v>
      </c>
      <c r="N4249" s="419" t="s">
        <v>12943</v>
      </c>
      <c r="O4249" s="419" t="s">
        <v>21009</v>
      </c>
      <c r="P4249" s="419" t="s">
        <v>12920</v>
      </c>
      <c r="Q4249" s="425">
        <v>1</v>
      </c>
      <c r="R4249" s="419" t="s">
        <v>26010</v>
      </c>
      <c r="S4249" s="424"/>
      <c r="T4249" s="424"/>
      <c r="U4249" s="424"/>
    </row>
    <row r="4250" spans="1:21" ht="14.6" x14ac:dyDescent="0.4">
      <c r="A4250" s="419" t="s">
        <v>18049</v>
      </c>
      <c r="B4250" s="419" t="s">
        <v>12944</v>
      </c>
      <c r="C4250" s="419" t="s">
        <v>12919</v>
      </c>
      <c r="D4250" s="419" t="s">
        <v>20148</v>
      </c>
      <c r="E4250" s="419"/>
      <c r="F4250" s="419" t="s">
        <v>40058</v>
      </c>
      <c r="G4250" s="419" t="s">
        <v>19639</v>
      </c>
      <c r="H4250" s="419"/>
      <c r="I4250" s="419" t="s">
        <v>19379</v>
      </c>
      <c r="J4250" s="419" t="s">
        <v>12920</v>
      </c>
      <c r="K4250" s="419" t="s">
        <v>12945</v>
      </c>
      <c r="L4250" s="419" t="s">
        <v>35323</v>
      </c>
      <c r="M4250" s="419" t="s">
        <v>12923</v>
      </c>
      <c r="N4250" s="419" t="s">
        <v>12946</v>
      </c>
      <c r="O4250" s="419" t="s">
        <v>21009</v>
      </c>
      <c r="P4250" s="419" t="s">
        <v>12920</v>
      </c>
      <c r="Q4250" s="425">
        <v>1</v>
      </c>
      <c r="R4250" s="419" t="s">
        <v>26011</v>
      </c>
      <c r="S4250" s="424"/>
      <c r="T4250" s="424"/>
      <c r="U4250" s="424"/>
    </row>
    <row r="4251" spans="1:21" ht="14.6" x14ac:dyDescent="0.4">
      <c r="A4251" s="419" t="s">
        <v>18049</v>
      </c>
      <c r="B4251" s="419" t="s">
        <v>14877</v>
      </c>
      <c r="C4251" s="419" t="s">
        <v>12919</v>
      </c>
      <c r="D4251" s="419" t="s">
        <v>20148</v>
      </c>
      <c r="E4251" s="419"/>
      <c r="F4251" s="419" t="s">
        <v>40059</v>
      </c>
      <c r="G4251" s="419" t="s">
        <v>19639</v>
      </c>
      <c r="H4251" s="419"/>
      <c r="I4251" s="419" t="s">
        <v>19436</v>
      </c>
      <c r="J4251" s="419" t="s">
        <v>12920</v>
      </c>
      <c r="K4251" s="419" t="s">
        <v>12947</v>
      </c>
      <c r="L4251" s="419" t="s">
        <v>35323</v>
      </c>
      <c r="M4251" s="419" t="s">
        <v>12923</v>
      </c>
      <c r="N4251" s="419" t="s">
        <v>12948</v>
      </c>
      <c r="O4251" s="419" t="s">
        <v>21009</v>
      </c>
      <c r="P4251" s="419" t="s">
        <v>12920</v>
      </c>
      <c r="Q4251" s="425">
        <v>1</v>
      </c>
      <c r="R4251" s="419" t="s">
        <v>26012</v>
      </c>
      <c r="S4251" s="424"/>
      <c r="T4251" s="424"/>
      <c r="U4251" s="424"/>
    </row>
    <row r="4252" spans="1:21" ht="14.6" x14ac:dyDescent="0.4">
      <c r="A4252" s="419" t="s">
        <v>18049</v>
      </c>
      <c r="B4252" s="419" t="s">
        <v>18532</v>
      </c>
      <c r="C4252" s="419" t="s">
        <v>12919</v>
      </c>
      <c r="D4252" s="419" t="s">
        <v>20148</v>
      </c>
      <c r="E4252" s="419"/>
      <c r="F4252" s="419" t="s">
        <v>40060</v>
      </c>
      <c r="G4252" s="419" t="s">
        <v>19639</v>
      </c>
      <c r="H4252" s="419"/>
      <c r="I4252" s="419" t="s">
        <v>19318</v>
      </c>
      <c r="J4252" s="419" t="s">
        <v>12920</v>
      </c>
      <c r="K4252" s="419" t="s">
        <v>12949</v>
      </c>
      <c r="L4252" s="419" t="s">
        <v>35323</v>
      </c>
      <c r="M4252" s="419" t="s">
        <v>12923</v>
      </c>
      <c r="N4252" s="419" t="s">
        <v>12950</v>
      </c>
      <c r="O4252" s="419" t="s">
        <v>21009</v>
      </c>
      <c r="P4252" s="419" t="s">
        <v>12920</v>
      </c>
      <c r="Q4252" s="425">
        <v>1</v>
      </c>
      <c r="R4252" s="419" t="s">
        <v>26013</v>
      </c>
      <c r="S4252" s="424"/>
      <c r="T4252" s="424"/>
      <c r="U4252" s="424"/>
    </row>
    <row r="4253" spans="1:21" ht="14.6" x14ac:dyDescent="0.4">
      <c r="A4253" s="419" t="s">
        <v>18049</v>
      </c>
      <c r="B4253" s="419" t="s">
        <v>12951</v>
      </c>
      <c r="C4253" s="419" t="s">
        <v>12919</v>
      </c>
      <c r="D4253" s="419" t="s">
        <v>20148</v>
      </c>
      <c r="E4253" s="419"/>
      <c r="F4253" s="419" t="s">
        <v>40061</v>
      </c>
      <c r="G4253" s="419" t="s">
        <v>19639</v>
      </c>
      <c r="H4253" s="419"/>
      <c r="I4253" s="419" t="s">
        <v>20236</v>
      </c>
      <c r="J4253" s="419" t="s">
        <v>12920</v>
      </c>
      <c r="K4253" s="419" t="s">
        <v>12952</v>
      </c>
      <c r="L4253" s="419" t="s">
        <v>35323</v>
      </c>
      <c r="M4253" s="419" t="s">
        <v>12923</v>
      </c>
      <c r="N4253" s="419" t="s">
        <v>12953</v>
      </c>
      <c r="O4253" s="419" t="s">
        <v>21009</v>
      </c>
      <c r="P4253" s="419" t="s">
        <v>12920</v>
      </c>
      <c r="Q4253" s="425">
        <v>1</v>
      </c>
      <c r="R4253" s="419" t="s">
        <v>26014</v>
      </c>
      <c r="S4253" s="424"/>
      <c r="T4253" s="424"/>
      <c r="U4253" s="424"/>
    </row>
    <row r="4254" spans="1:21" ht="14.6" x14ac:dyDescent="0.4">
      <c r="A4254" s="419" t="s">
        <v>18049</v>
      </c>
      <c r="B4254" s="419" t="s">
        <v>15616</v>
      </c>
      <c r="C4254" s="419" t="s">
        <v>12919</v>
      </c>
      <c r="D4254" s="419" t="s">
        <v>20148</v>
      </c>
      <c r="E4254" s="419"/>
      <c r="F4254" s="419" t="s">
        <v>40062</v>
      </c>
      <c r="G4254" s="419" t="s">
        <v>19639</v>
      </c>
      <c r="H4254" s="419"/>
      <c r="I4254" s="419" t="s">
        <v>20156</v>
      </c>
      <c r="J4254" s="419" t="s">
        <v>12920</v>
      </c>
      <c r="K4254" s="419" t="s">
        <v>12954</v>
      </c>
      <c r="L4254" s="419" t="s">
        <v>35323</v>
      </c>
      <c r="M4254" s="419" t="s">
        <v>12923</v>
      </c>
      <c r="N4254" s="419" t="s">
        <v>12955</v>
      </c>
      <c r="O4254" s="419" t="s">
        <v>21009</v>
      </c>
      <c r="P4254" s="419" t="s">
        <v>12920</v>
      </c>
      <c r="Q4254" s="425">
        <v>1</v>
      </c>
      <c r="R4254" s="419" t="s">
        <v>26015</v>
      </c>
      <c r="S4254" s="424"/>
      <c r="T4254" s="424"/>
      <c r="U4254" s="424"/>
    </row>
    <row r="4255" spans="1:21" ht="14.6" x14ac:dyDescent="0.4">
      <c r="A4255" s="419" t="s">
        <v>18049</v>
      </c>
      <c r="B4255" s="419" t="s">
        <v>12956</v>
      </c>
      <c r="C4255" s="419" t="s">
        <v>12919</v>
      </c>
      <c r="D4255" s="419" t="s">
        <v>20148</v>
      </c>
      <c r="E4255" s="419"/>
      <c r="F4255" s="419" t="s">
        <v>40063</v>
      </c>
      <c r="G4255" s="419" t="s">
        <v>19639</v>
      </c>
      <c r="H4255" s="419"/>
      <c r="I4255" s="419" t="s">
        <v>18131</v>
      </c>
      <c r="J4255" s="419" t="s">
        <v>12920</v>
      </c>
      <c r="K4255" s="419" t="s">
        <v>12957</v>
      </c>
      <c r="L4255" s="419" t="s">
        <v>35323</v>
      </c>
      <c r="M4255" s="419" t="s">
        <v>12923</v>
      </c>
      <c r="N4255" s="419" t="s">
        <v>12958</v>
      </c>
      <c r="O4255" s="419" t="s">
        <v>21009</v>
      </c>
      <c r="P4255" s="419" t="s">
        <v>12920</v>
      </c>
      <c r="Q4255" s="425">
        <v>1</v>
      </c>
      <c r="R4255" s="419" t="s">
        <v>26016</v>
      </c>
      <c r="S4255" s="424"/>
      <c r="T4255" s="424"/>
      <c r="U4255" s="424"/>
    </row>
    <row r="4256" spans="1:21" ht="14.6" x14ac:dyDescent="0.4">
      <c r="A4256" s="419" t="s">
        <v>18049</v>
      </c>
      <c r="B4256" s="419" t="s">
        <v>12959</v>
      </c>
      <c r="C4256" s="419" t="s">
        <v>12919</v>
      </c>
      <c r="D4256" s="419" t="s">
        <v>20148</v>
      </c>
      <c r="E4256" s="419"/>
      <c r="F4256" s="419" t="s">
        <v>40064</v>
      </c>
      <c r="G4256" s="419" t="s">
        <v>19639</v>
      </c>
      <c r="H4256" s="419"/>
      <c r="I4256" s="419" t="s">
        <v>19774</v>
      </c>
      <c r="J4256" s="419" t="s">
        <v>12920</v>
      </c>
      <c r="K4256" s="419" t="s">
        <v>12960</v>
      </c>
      <c r="L4256" s="419" t="s">
        <v>35323</v>
      </c>
      <c r="M4256" s="419" t="s">
        <v>12923</v>
      </c>
      <c r="N4256" s="419" t="s">
        <v>12961</v>
      </c>
      <c r="O4256" s="419" t="s">
        <v>21009</v>
      </c>
      <c r="P4256" s="419" t="s">
        <v>12920</v>
      </c>
      <c r="Q4256" s="425">
        <v>1</v>
      </c>
      <c r="R4256" s="419" t="s">
        <v>26017</v>
      </c>
      <c r="S4256" s="424"/>
      <c r="T4256" s="424"/>
      <c r="U4256" s="424"/>
    </row>
    <row r="4257" spans="1:21" ht="14.6" x14ac:dyDescent="0.4">
      <c r="A4257" s="419" t="s">
        <v>18049</v>
      </c>
      <c r="B4257" s="419" t="s">
        <v>12962</v>
      </c>
      <c r="C4257" s="419" t="s">
        <v>12919</v>
      </c>
      <c r="D4257" s="419" t="s">
        <v>20148</v>
      </c>
      <c r="E4257" s="419"/>
      <c r="F4257" s="419" t="s">
        <v>40065</v>
      </c>
      <c r="G4257" s="419" t="s">
        <v>19639</v>
      </c>
      <c r="H4257" s="419"/>
      <c r="I4257" s="419" t="s">
        <v>18112</v>
      </c>
      <c r="J4257" s="419" t="s">
        <v>12920</v>
      </c>
      <c r="K4257" s="419" t="s">
        <v>12963</v>
      </c>
      <c r="L4257" s="419" t="s">
        <v>35323</v>
      </c>
      <c r="M4257" s="419" t="s">
        <v>12923</v>
      </c>
      <c r="N4257" s="419" t="s">
        <v>12964</v>
      </c>
      <c r="O4257" s="419" t="s">
        <v>21009</v>
      </c>
      <c r="P4257" s="419" t="s">
        <v>12920</v>
      </c>
      <c r="Q4257" s="425">
        <v>1</v>
      </c>
      <c r="R4257" s="419" t="s">
        <v>26018</v>
      </c>
      <c r="S4257" s="424"/>
      <c r="T4257" s="424"/>
      <c r="U4257" s="424"/>
    </row>
    <row r="4258" spans="1:21" ht="14.6" x14ac:dyDescent="0.4">
      <c r="A4258" s="419" t="s">
        <v>18049</v>
      </c>
      <c r="B4258" s="419" t="s">
        <v>12965</v>
      </c>
      <c r="C4258" s="419" t="s">
        <v>12919</v>
      </c>
      <c r="D4258" s="419" t="s">
        <v>20148</v>
      </c>
      <c r="E4258" s="419"/>
      <c r="F4258" s="419" t="s">
        <v>40066</v>
      </c>
      <c r="G4258" s="419" t="s">
        <v>19639</v>
      </c>
      <c r="H4258" s="419"/>
      <c r="I4258" s="419" t="s">
        <v>20164</v>
      </c>
      <c r="J4258" s="419" t="s">
        <v>12920</v>
      </c>
      <c r="K4258" s="419" t="s">
        <v>12966</v>
      </c>
      <c r="L4258" s="419" t="s">
        <v>35323</v>
      </c>
      <c r="M4258" s="419" t="s">
        <v>12923</v>
      </c>
      <c r="N4258" s="419" t="s">
        <v>12967</v>
      </c>
      <c r="O4258" s="419" t="s">
        <v>21009</v>
      </c>
      <c r="P4258" s="419" t="s">
        <v>12920</v>
      </c>
      <c r="Q4258" s="425">
        <v>1</v>
      </c>
      <c r="R4258" s="419" t="s">
        <v>26019</v>
      </c>
      <c r="S4258" s="424"/>
      <c r="T4258" s="424"/>
      <c r="U4258" s="424"/>
    </row>
    <row r="4259" spans="1:21" ht="14.6" x14ac:dyDescent="0.4">
      <c r="A4259" s="419" t="s">
        <v>18049</v>
      </c>
      <c r="B4259" s="419" t="s">
        <v>12968</v>
      </c>
      <c r="C4259" s="419" t="s">
        <v>12919</v>
      </c>
      <c r="D4259" s="419" t="s">
        <v>20148</v>
      </c>
      <c r="E4259" s="419"/>
      <c r="F4259" s="419" t="s">
        <v>40067</v>
      </c>
      <c r="G4259" s="419" t="s">
        <v>19639</v>
      </c>
      <c r="H4259" s="419"/>
      <c r="I4259" s="419" t="s">
        <v>20245</v>
      </c>
      <c r="J4259" s="419" t="s">
        <v>12920</v>
      </c>
      <c r="K4259" s="419" t="s">
        <v>12969</v>
      </c>
      <c r="L4259" s="419" t="s">
        <v>35323</v>
      </c>
      <c r="M4259" s="419" t="s">
        <v>12923</v>
      </c>
      <c r="N4259" s="419" t="s">
        <v>12970</v>
      </c>
      <c r="O4259" s="419" t="s">
        <v>21009</v>
      </c>
      <c r="P4259" s="419" t="s">
        <v>12920</v>
      </c>
      <c r="Q4259" s="425">
        <v>1</v>
      </c>
      <c r="R4259" s="419" t="s">
        <v>26020</v>
      </c>
      <c r="S4259" s="424"/>
      <c r="T4259" s="424"/>
      <c r="U4259" s="424"/>
    </row>
    <row r="4260" spans="1:21" ht="14.6" x14ac:dyDescent="0.4">
      <c r="A4260" s="419" t="s">
        <v>18049</v>
      </c>
      <c r="B4260" s="419" t="s">
        <v>40068</v>
      </c>
      <c r="C4260" s="419" t="s">
        <v>12919</v>
      </c>
      <c r="D4260" s="419" t="s">
        <v>20148</v>
      </c>
      <c r="E4260" s="419"/>
      <c r="F4260" s="419" t="s">
        <v>40069</v>
      </c>
      <c r="G4260" s="419" t="s">
        <v>20160</v>
      </c>
      <c r="H4260" s="419"/>
      <c r="I4260" s="419" t="s">
        <v>19410</v>
      </c>
      <c r="J4260" s="419" t="s">
        <v>12920</v>
      </c>
      <c r="K4260" s="419" t="s">
        <v>12971</v>
      </c>
      <c r="L4260" s="419" t="s">
        <v>35323</v>
      </c>
      <c r="M4260" s="419" t="s">
        <v>12923</v>
      </c>
      <c r="N4260" s="419" t="s">
        <v>12972</v>
      </c>
      <c r="O4260" s="419" t="s">
        <v>21020</v>
      </c>
      <c r="P4260" s="419" t="s">
        <v>12920</v>
      </c>
      <c r="Q4260" s="425">
        <v>1</v>
      </c>
      <c r="R4260" s="419" t="s">
        <v>26021</v>
      </c>
      <c r="S4260" s="424"/>
      <c r="T4260" s="424"/>
      <c r="U4260" s="424"/>
    </row>
    <row r="4261" spans="1:21" ht="14.6" x14ac:dyDescent="0.4">
      <c r="A4261" s="419" t="s">
        <v>18049</v>
      </c>
      <c r="B4261" s="419" t="s">
        <v>12973</v>
      </c>
      <c r="C4261" s="419" t="s">
        <v>12919</v>
      </c>
      <c r="D4261" s="419" t="s">
        <v>20148</v>
      </c>
      <c r="E4261" s="419"/>
      <c r="F4261" s="419" t="s">
        <v>40070</v>
      </c>
      <c r="G4261" s="419" t="s">
        <v>19639</v>
      </c>
      <c r="H4261" s="419"/>
      <c r="I4261" s="419" t="s">
        <v>18022</v>
      </c>
      <c r="J4261" s="419" t="s">
        <v>12920</v>
      </c>
      <c r="K4261" s="419" t="s">
        <v>12974</v>
      </c>
      <c r="L4261" s="419" t="s">
        <v>35323</v>
      </c>
      <c r="M4261" s="419" t="s">
        <v>12923</v>
      </c>
      <c r="N4261" s="419" t="s">
        <v>12975</v>
      </c>
      <c r="O4261" s="419" t="s">
        <v>21009</v>
      </c>
      <c r="P4261" s="419" t="s">
        <v>12920</v>
      </c>
      <c r="Q4261" s="425">
        <v>1</v>
      </c>
      <c r="R4261" s="419" t="s">
        <v>26022</v>
      </c>
      <c r="S4261" s="424"/>
      <c r="T4261" s="424"/>
      <c r="U4261" s="424"/>
    </row>
    <row r="4262" spans="1:21" ht="14.6" x14ac:dyDescent="0.4">
      <c r="A4262" s="419" t="s">
        <v>18049</v>
      </c>
      <c r="B4262" s="419" t="s">
        <v>12976</v>
      </c>
      <c r="C4262" s="419" t="s">
        <v>12919</v>
      </c>
      <c r="D4262" s="419" t="s">
        <v>20148</v>
      </c>
      <c r="E4262" s="419"/>
      <c r="F4262" s="419" t="s">
        <v>40071</v>
      </c>
      <c r="G4262" s="419" t="s">
        <v>19639</v>
      </c>
      <c r="H4262" s="419"/>
      <c r="I4262" s="419" t="s">
        <v>19349</v>
      </c>
      <c r="J4262" s="419" t="s">
        <v>12920</v>
      </c>
      <c r="K4262" s="419" t="s">
        <v>12977</v>
      </c>
      <c r="L4262" s="419" t="s">
        <v>35323</v>
      </c>
      <c r="M4262" s="419" t="s">
        <v>12923</v>
      </c>
      <c r="N4262" s="419" t="s">
        <v>12978</v>
      </c>
      <c r="O4262" s="419" t="s">
        <v>21009</v>
      </c>
      <c r="P4262" s="419" t="s">
        <v>12920</v>
      </c>
      <c r="Q4262" s="425">
        <v>1</v>
      </c>
      <c r="R4262" s="419" t="s">
        <v>26023</v>
      </c>
      <c r="S4262" s="424"/>
      <c r="T4262" s="424"/>
      <c r="U4262" s="424"/>
    </row>
    <row r="4263" spans="1:21" ht="14.6" x14ac:dyDescent="0.4">
      <c r="A4263" s="419" t="s">
        <v>18049</v>
      </c>
      <c r="B4263" s="419" t="s">
        <v>40072</v>
      </c>
      <c r="C4263" s="419" t="s">
        <v>12919</v>
      </c>
      <c r="D4263" s="419" t="s">
        <v>20148</v>
      </c>
      <c r="E4263" s="419"/>
      <c r="F4263" s="419" t="s">
        <v>40073</v>
      </c>
      <c r="G4263" s="419" t="s">
        <v>20248</v>
      </c>
      <c r="H4263" s="419"/>
      <c r="I4263" s="419" t="s">
        <v>20144</v>
      </c>
      <c r="J4263" s="419" t="s">
        <v>12920</v>
      </c>
      <c r="K4263" s="419" t="s">
        <v>12979</v>
      </c>
      <c r="L4263" s="419" t="s">
        <v>35323</v>
      </c>
      <c r="M4263" s="419" t="s">
        <v>12923</v>
      </c>
      <c r="N4263" s="419" t="s">
        <v>12980</v>
      </c>
      <c r="O4263" s="419" t="s">
        <v>21027</v>
      </c>
      <c r="P4263" s="419" t="s">
        <v>12920</v>
      </c>
      <c r="Q4263" s="425">
        <v>1</v>
      </c>
      <c r="R4263" s="419" t="s">
        <v>26024</v>
      </c>
      <c r="S4263" s="424"/>
      <c r="T4263" s="424"/>
      <c r="U4263" s="424"/>
    </row>
    <row r="4264" spans="1:21" ht="14.6" x14ac:dyDescent="0.4">
      <c r="A4264" s="416" t="s">
        <v>18049</v>
      </c>
      <c r="B4264" s="416" t="s">
        <v>33665</v>
      </c>
      <c r="C4264" s="416" t="s">
        <v>12919</v>
      </c>
      <c r="D4264" s="416" t="s">
        <v>20772</v>
      </c>
      <c r="E4264" s="416"/>
      <c r="F4264" s="416" t="s">
        <v>20772</v>
      </c>
      <c r="G4264" s="416" t="s">
        <v>20772</v>
      </c>
      <c r="H4264" s="416"/>
      <c r="I4264" s="416" t="s">
        <v>20772</v>
      </c>
      <c r="J4264" s="416" t="s">
        <v>12920</v>
      </c>
      <c r="K4264" s="416" t="s">
        <v>12923</v>
      </c>
      <c r="L4264" s="416" t="s">
        <v>35332</v>
      </c>
      <c r="M4264" s="416" t="s">
        <v>12923</v>
      </c>
      <c r="N4264" s="416" t="s">
        <v>33662</v>
      </c>
      <c r="O4264" s="416" t="s">
        <v>21009</v>
      </c>
      <c r="P4264" s="416" t="s">
        <v>12920</v>
      </c>
      <c r="Q4264" s="417">
        <v>0</v>
      </c>
      <c r="R4264" s="416" t="s">
        <v>33663</v>
      </c>
      <c r="S4264" s="418"/>
      <c r="T4264" s="418"/>
      <c r="U4264" s="418"/>
    </row>
    <row r="4265" spans="1:21" ht="14.6" x14ac:dyDescent="0.4">
      <c r="A4265" s="419" t="s">
        <v>18049</v>
      </c>
      <c r="B4265" s="419" t="s">
        <v>33666</v>
      </c>
      <c r="C4265" s="419" t="s">
        <v>12919</v>
      </c>
      <c r="D4265" s="419" t="s">
        <v>20772</v>
      </c>
      <c r="E4265" s="419"/>
      <c r="F4265" s="419" t="s">
        <v>20772</v>
      </c>
      <c r="G4265" s="419" t="s">
        <v>20772</v>
      </c>
      <c r="H4265" s="419"/>
      <c r="I4265" s="419" t="s">
        <v>20772</v>
      </c>
      <c r="J4265" s="419" t="s">
        <v>12920</v>
      </c>
      <c r="K4265" s="419" t="s">
        <v>33667</v>
      </c>
      <c r="L4265" s="419" t="s">
        <v>35323</v>
      </c>
      <c r="M4265" s="419" t="s">
        <v>12923</v>
      </c>
      <c r="N4265" s="419" t="s">
        <v>33662</v>
      </c>
      <c r="O4265" s="419" t="s">
        <v>21009</v>
      </c>
      <c r="P4265" s="419" t="s">
        <v>12920</v>
      </c>
      <c r="Q4265" s="420">
        <v>1</v>
      </c>
      <c r="R4265" s="419" t="s">
        <v>33663</v>
      </c>
      <c r="S4265" s="421"/>
      <c r="T4265" s="421"/>
      <c r="U4265" s="421"/>
    </row>
    <row r="4266" spans="1:21" ht="14.6" x14ac:dyDescent="0.4">
      <c r="A4266" s="419" t="s">
        <v>18049</v>
      </c>
      <c r="B4266" s="419" t="s">
        <v>31588</v>
      </c>
      <c r="C4266" s="419" t="s">
        <v>12919</v>
      </c>
      <c r="D4266" s="419" t="s">
        <v>20148</v>
      </c>
      <c r="E4266" s="419"/>
      <c r="F4266" s="419" t="s">
        <v>40074</v>
      </c>
      <c r="G4266" s="419" t="s">
        <v>20155</v>
      </c>
      <c r="H4266" s="419"/>
      <c r="I4266" s="419" t="s">
        <v>17967</v>
      </c>
      <c r="J4266" s="419" t="s">
        <v>12920</v>
      </c>
      <c r="K4266" s="419" t="s">
        <v>12981</v>
      </c>
      <c r="L4266" s="419" t="s">
        <v>35323</v>
      </c>
      <c r="M4266" s="419" t="s">
        <v>12923</v>
      </c>
      <c r="N4266" s="419" t="s">
        <v>12982</v>
      </c>
      <c r="O4266" s="419" t="s">
        <v>21288</v>
      </c>
      <c r="P4266" s="419" t="s">
        <v>12920</v>
      </c>
      <c r="Q4266" s="425">
        <v>1</v>
      </c>
      <c r="R4266" s="419" t="s">
        <v>26025</v>
      </c>
      <c r="S4266" s="424"/>
      <c r="T4266" s="424"/>
      <c r="U4266" s="424"/>
    </row>
    <row r="4267" spans="1:21" ht="14.6" x14ac:dyDescent="0.4">
      <c r="A4267" s="419" t="s">
        <v>18049</v>
      </c>
      <c r="B4267" s="419" t="s">
        <v>12983</v>
      </c>
      <c r="C4267" s="419" t="s">
        <v>12919</v>
      </c>
      <c r="D4267" s="419" t="s">
        <v>20772</v>
      </c>
      <c r="E4267" s="419"/>
      <c r="F4267" s="419" t="s">
        <v>20772</v>
      </c>
      <c r="G4267" s="419" t="s">
        <v>20772</v>
      </c>
      <c r="H4267" s="419"/>
      <c r="I4267" s="419" t="s">
        <v>20772</v>
      </c>
      <c r="J4267" s="419" t="s">
        <v>12920</v>
      </c>
      <c r="K4267" s="419" t="s">
        <v>12984</v>
      </c>
      <c r="L4267" s="419" t="s">
        <v>35323</v>
      </c>
      <c r="M4267" s="419" t="s">
        <v>12923</v>
      </c>
      <c r="N4267" s="419" t="s">
        <v>12985</v>
      </c>
      <c r="O4267" s="419" t="s">
        <v>21017</v>
      </c>
      <c r="P4267" s="419" t="s">
        <v>12920</v>
      </c>
      <c r="Q4267" s="420">
        <v>1</v>
      </c>
      <c r="R4267" s="419" t="s">
        <v>26026</v>
      </c>
      <c r="S4267" s="421"/>
      <c r="T4267" s="421"/>
      <c r="U4267" s="421"/>
    </row>
    <row r="4268" spans="1:21" ht="14.6" x14ac:dyDescent="0.4">
      <c r="A4268" s="419" t="s">
        <v>18049</v>
      </c>
      <c r="B4268" s="419" t="s">
        <v>12986</v>
      </c>
      <c r="C4268" s="419" t="s">
        <v>12919</v>
      </c>
      <c r="D4268" s="419" t="s">
        <v>20148</v>
      </c>
      <c r="E4268" s="419"/>
      <c r="F4268" s="419" t="s">
        <v>40075</v>
      </c>
      <c r="G4268" s="419" t="s">
        <v>20160</v>
      </c>
      <c r="H4268" s="419"/>
      <c r="I4268" s="419" t="s">
        <v>20140</v>
      </c>
      <c r="J4268" s="419" t="s">
        <v>12920</v>
      </c>
      <c r="K4268" s="419" t="s">
        <v>12987</v>
      </c>
      <c r="L4268" s="419" t="s">
        <v>35323</v>
      </c>
      <c r="M4268" s="419" t="s">
        <v>12923</v>
      </c>
      <c r="N4268" s="419" t="s">
        <v>12988</v>
      </c>
      <c r="O4268" s="419" t="s">
        <v>21018</v>
      </c>
      <c r="P4268" s="419" t="s">
        <v>12920</v>
      </c>
      <c r="Q4268" s="425">
        <v>1</v>
      </c>
      <c r="R4268" s="419" t="s">
        <v>26027</v>
      </c>
      <c r="S4268" s="424"/>
      <c r="T4268" s="424"/>
      <c r="U4268" s="424"/>
    </row>
    <row r="4269" spans="1:21" ht="14.6" x14ac:dyDescent="0.4">
      <c r="A4269" s="419" t="s">
        <v>18049</v>
      </c>
      <c r="B4269" s="419" t="s">
        <v>12986</v>
      </c>
      <c r="C4269" s="419" t="s">
        <v>12919</v>
      </c>
      <c r="D4269" s="419" t="s">
        <v>20148</v>
      </c>
      <c r="E4269" s="419"/>
      <c r="F4269" s="419" t="s">
        <v>40076</v>
      </c>
      <c r="G4269" s="419" t="s">
        <v>20155</v>
      </c>
      <c r="H4269" s="419"/>
      <c r="I4269" s="419" t="s">
        <v>17972</v>
      </c>
      <c r="J4269" s="419" t="s">
        <v>12920</v>
      </c>
      <c r="K4269" s="419" t="s">
        <v>12987</v>
      </c>
      <c r="L4269" s="419" t="s">
        <v>35323</v>
      </c>
      <c r="M4269" s="419" t="s">
        <v>12923</v>
      </c>
      <c r="N4269" s="419" t="s">
        <v>12988</v>
      </c>
      <c r="O4269" s="419" t="s">
        <v>21018</v>
      </c>
      <c r="P4269" s="419" t="s">
        <v>12920</v>
      </c>
      <c r="Q4269" s="425">
        <v>1</v>
      </c>
      <c r="R4269" s="419" t="s">
        <v>26027</v>
      </c>
      <c r="S4269" s="424"/>
      <c r="T4269" s="424"/>
      <c r="U4269" s="424"/>
    </row>
    <row r="4270" spans="1:21" ht="14.6" x14ac:dyDescent="0.4">
      <c r="A4270" s="416" t="s">
        <v>18049</v>
      </c>
      <c r="B4270" s="416" t="s">
        <v>33668</v>
      </c>
      <c r="C4270" s="416" t="s">
        <v>12919</v>
      </c>
      <c r="D4270" s="416" t="s">
        <v>20772</v>
      </c>
      <c r="E4270" s="416"/>
      <c r="F4270" s="416" t="s">
        <v>20772</v>
      </c>
      <c r="G4270" s="416" t="s">
        <v>20772</v>
      </c>
      <c r="H4270" s="416"/>
      <c r="I4270" s="416" t="s">
        <v>20772</v>
      </c>
      <c r="J4270" s="416" t="s">
        <v>12920</v>
      </c>
      <c r="K4270" s="416" t="s">
        <v>33669</v>
      </c>
      <c r="L4270" s="416" t="s">
        <v>35332</v>
      </c>
      <c r="M4270" s="416" t="s">
        <v>33669</v>
      </c>
      <c r="N4270" s="416" t="s">
        <v>33662</v>
      </c>
      <c r="O4270" s="416" t="s">
        <v>21009</v>
      </c>
      <c r="P4270" s="416" t="s">
        <v>12920</v>
      </c>
      <c r="Q4270" s="417">
        <v>0</v>
      </c>
      <c r="R4270" s="416" t="s">
        <v>33663</v>
      </c>
      <c r="S4270" s="418"/>
      <c r="T4270" s="418"/>
      <c r="U4270" s="418"/>
    </row>
    <row r="4271" spans="1:21" ht="14.6" x14ac:dyDescent="0.4">
      <c r="A4271" s="416" t="s">
        <v>18049</v>
      </c>
      <c r="B4271" s="416" t="s">
        <v>33670</v>
      </c>
      <c r="C4271" s="416" t="s">
        <v>12919</v>
      </c>
      <c r="D4271" s="416" t="s">
        <v>20772</v>
      </c>
      <c r="E4271" s="416"/>
      <c r="F4271" s="416" t="s">
        <v>20772</v>
      </c>
      <c r="G4271" s="416" t="s">
        <v>20772</v>
      </c>
      <c r="H4271" s="416"/>
      <c r="I4271" s="416" t="s">
        <v>20772</v>
      </c>
      <c r="J4271" s="416" t="s">
        <v>12920</v>
      </c>
      <c r="K4271" s="416" t="s">
        <v>33671</v>
      </c>
      <c r="L4271" s="416" t="s">
        <v>35332</v>
      </c>
      <c r="M4271" s="416" t="s">
        <v>33671</v>
      </c>
      <c r="N4271" s="416" t="s">
        <v>33662</v>
      </c>
      <c r="O4271" s="416" t="s">
        <v>21009</v>
      </c>
      <c r="P4271" s="416" t="s">
        <v>12920</v>
      </c>
      <c r="Q4271" s="417">
        <v>0</v>
      </c>
      <c r="R4271" s="416" t="s">
        <v>33663</v>
      </c>
      <c r="S4271" s="418"/>
      <c r="T4271" s="418"/>
      <c r="U4271" s="418"/>
    </row>
    <row r="4272" spans="1:21" ht="14.6" x14ac:dyDescent="0.4">
      <c r="A4272" s="416" t="s">
        <v>18049</v>
      </c>
      <c r="B4272" s="416" t="s">
        <v>33672</v>
      </c>
      <c r="C4272" s="416" t="s">
        <v>12919</v>
      </c>
      <c r="D4272" s="416" t="s">
        <v>20772</v>
      </c>
      <c r="E4272" s="416"/>
      <c r="F4272" s="416" t="s">
        <v>20772</v>
      </c>
      <c r="G4272" s="416" t="s">
        <v>20772</v>
      </c>
      <c r="H4272" s="416"/>
      <c r="I4272" s="416" t="s">
        <v>20772</v>
      </c>
      <c r="J4272" s="416" t="s">
        <v>12920</v>
      </c>
      <c r="K4272" s="416" t="s">
        <v>33673</v>
      </c>
      <c r="L4272" s="416" t="s">
        <v>35332</v>
      </c>
      <c r="M4272" s="416" t="s">
        <v>33673</v>
      </c>
      <c r="N4272" s="416" t="s">
        <v>33662</v>
      </c>
      <c r="O4272" s="416" t="s">
        <v>21009</v>
      </c>
      <c r="P4272" s="416" t="s">
        <v>12920</v>
      </c>
      <c r="Q4272" s="417">
        <v>0</v>
      </c>
      <c r="R4272" s="416" t="s">
        <v>33663</v>
      </c>
      <c r="S4272" s="418"/>
      <c r="T4272" s="418"/>
      <c r="U4272" s="418"/>
    </row>
    <row r="4273" spans="1:21" ht="14.6" x14ac:dyDescent="0.4">
      <c r="A4273" s="416" t="s">
        <v>18049</v>
      </c>
      <c r="B4273" s="416" t="s">
        <v>31589</v>
      </c>
      <c r="C4273" s="416" t="s">
        <v>12989</v>
      </c>
      <c r="D4273" s="416" t="s">
        <v>20148</v>
      </c>
      <c r="E4273" s="416"/>
      <c r="F4273" s="416" t="s">
        <v>40077</v>
      </c>
      <c r="G4273" s="416" t="s">
        <v>20149</v>
      </c>
      <c r="H4273" s="416"/>
      <c r="I4273" s="416" t="s">
        <v>17967</v>
      </c>
      <c r="J4273" s="416" t="s">
        <v>12990</v>
      </c>
      <c r="K4273" s="416" t="s">
        <v>12991</v>
      </c>
      <c r="L4273" s="416" t="s">
        <v>35321</v>
      </c>
      <c r="M4273" s="416" t="s">
        <v>12991</v>
      </c>
      <c r="N4273" s="416" t="s">
        <v>33608</v>
      </c>
      <c r="O4273" s="416" t="s">
        <v>21009</v>
      </c>
      <c r="P4273" s="416" t="s">
        <v>12990</v>
      </c>
      <c r="Q4273" s="417">
        <v>0</v>
      </c>
      <c r="R4273" s="416" t="s">
        <v>33609</v>
      </c>
      <c r="S4273" s="418"/>
      <c r="T4273" s="418"/>
      <c r="U4273" s="418"/>
    </row>
    <row r="4274" spans="1:21" ht="14.6" x14ac:dyDescent="0.4">
      <c r="A4274" s="419" t="s">
        <v>18049</v>
      </c>
      <c r="B4274" s="419" t="s">
        <v>33610</v>
      </c>
      <c r="C4274" s="419" t="s">
        <v>12989</v>
      </c>
      <c r="D4274" s="419" t="s">
        <v>20148</v>
      </c>
      <c r="E4274" s="419"/>
      <c r="F4274" s="419" t="s">
        <v>40078</v>
      </c>
      <c r="G4274" s="419" t="s">
        <v>20160</v>
      </c>
      <c r="H4274" s="419"/>
      <c r="I4274" s="419" t="s">
        <v>20233</v>
      </c>
      <c r="J4274" s="419" t="s">
        <v>12990</v>
      </c>
      <c r="K4274" s="419" t="s">
        <v>12993</v>
      </c>
      <c r="L4274" s="419" t="s">
        <v>35323</v>
      </c>
      <c r="M4274" s="419" t="s">
        <v>12994</v>
      </c>
      <c r="N4274" s="419" t="s">
        <v>12995</v>
      </c>
      <c r="O4274" s="419" t="s">
        <v>21020</v>
      </c>
      <c r="P4274" s="419" t="s">
        <v>12990</v>
      </c>
      <c r="Q4274" s="425">
        <v>1</v>
      </c>
      <c r="R4274" s="419" t="s">
        <v>26029</v>
      </c>
      <c r="S4274" s="424"/>
      <c r="T4274" s="424"/>
      <c r="U4274" s="424"/>
    </row>
    <row r="4275" spans="1:21" ht="14.6" x14ac:dyDescent="0.4">
      <c r="A4275" s="419" t="s">
        <v>18049</v>
      </c>
      <c r="B4275" s="419" t="s">
        <v>33611</v>
      </c>
      <c r="C4275" s="419" t="s">
        <v>12989</v>
      </c>
      <c r="D4275" s="419" t="s">
        <v>20148</v>
      </c>
      <c r="E4275" s="419"/>
      <c r="F4275" s="419" t="s">
        <v>40079</v>
      </c>
      <c r="G4275" s="419" t="s">
        <v>20160</v>
      </c>
      <c r="H4275" s="419"/>
      <c r="I4275" s="419" t="s">
        <v>20143</v>
      </c>
      <c r="J4275" s="419" t="s">
        <v>12990</v>
      </c>
      <c r="K4275" s="419" t="s">
        <v>12996</v>
      </c>
      <c r="L4275" s="419" t="s">
        <v>35323</v>
      </c>
      <c r="M4275" s="419" t="s">
        <v>12994</v>
      </c>
      <c r="N4275" s="419" t="s">
        <v>12997</v>
      </c>
      <c r="O4275" s="419" t="s">
        <v>21019</v>
      </c>
      <c r="P4275" s="419" t="s">
        <v>12990</v>
      </c>
      <c r="Q4275" s="425">
        <v>1</v>
      </c>
      <c r="R4275" s="419" t="s">
        <v>26030</v>
      </c>
      <c r="S4275" s="424"/>
      <c r="T4275" s="424"/>
      <c r="U4275" s="424"/>
    </row>
    <row r="4276" spans="1:21" ht="14.6" x14ac:dyDescent="0.4">
      <c r="A4276" s="419" t="s">
        <v>18049</v>
      </c>
      <c r="B4276" s="419" t="s">
        <v>40080</v>
      </c>
      <c r="C4276" s="419" t="s">
        <v>12989</v>
      </c>
      <c r="D4276" s="419" t="s">
        <v>20148</v>
      </c>
      <c r="E4276" s="419"/>
      <c r="F4276" s="419" t="s">
        <v>40081</v>
      </c>
      <c r="G4276" s="419" t="s">
        <v>20160</v>
      </c>
      <c r="H4276" s="419"/>
      <c r="I4276" s="419" t="s">
        <v>19774</v>
      </c>
      <c r="J4276" s="419" t="s">
        <v>12990</v>
      </c>
      <c r="K4276" s="419" t="s">
        <v>12998</v>
      </c>
      <c r="L4276" s="419" t="s">
        <v>35323</v>
      </c>
      <c r="M4276" s="419" t="s">
        <v>12994</v>
      </c>
      <c r="N4276" s="419" t="s">
        <v>12999</v>
      </c>
      <c r="O4276" s="419" t="s">
        <v>21020</v>
      </c>
      <c r="P4276" s="419" t="s">
        <v>12990</v>
      </c>
      <c r="Q4276" s="425">
        <v>1</v>
      </c>
      <c r="R4276" s="419" t="s">
        <v>26031</v>
      </c>
      <c r="S4276" s="424"/>
      <c r="T4276" s="424"/>
      <c r="U4276" s="424"/>
    </row>
    <row r="4277" spans="1:21" ht="14.6" x14ac:dyDescent="0.4">
      <c r="A4277" s="419" t="s">
        <v>18049</v>
      </c>
      <c r="B4277" s="419" t="s">
        <v>12438</v>
      </c>
      <c r="C4277" s="419" t="s">
        <v>12989</v>
      </c>
      <c r="D4277" s="419" t="s">
        <v>20148</v>
      </c>
      <c r="E4277" s="419"/>
      <c r="F4277" s="419" t="s">
        <v>40082</v>
      </c>
      <c r="G4277" s="419" t="s">
        <v>19639</v>
      </c>
      <c r="H4277" s="419"/>
      <c r="I4277" s="419" t="s">
        <v>19321</v>
      </c>
      <c r="J4277" s="419" t="s">
        <v>12990</v>
      </c>
      <c r="K4277" s="419" t="s">
        <v>13000</v>
      </c>
      <c r="L4277" s="419" t="s">
        <v>35323</v>
      </c>
      <c r="M4277" s="419" t="s">
        <v>12994</v>
      </c>
      <c r="N4277" s="419" t="s">
        <v>13001</v>
      </c>
      <c r="O4277" s="419" t="s">
        <v>21009</v>
      </c>
      <c r="P4277" s="419" t="s">
        <v>12990</v>
      </c>
      <c r="Q4277" s="425">
        <v>1</v>
      </c>
      <c r="R4277" s="419" t="s">
        <v>26032</v>
      </c>
      <c r="S4277" s="424"/>
      <c r="T4277" s="424"/>
      <c r="U4277" s="424"/>
    </row>
    <row r="4278" spans="1:21" ht="14.6" x14ac:dyDescent="0.4">
      <c r="A4278" s="419" t="s">
        <v>18049</v>
      </c>
      <c r="B4278" s="419" t="s">
        <v>13002</v>
      </c>
      <c r="C4278" s="419" t="s">
        <v>12989</v>
      </c>
      <c r="D4278" s="419" t="s">
        <v>20148</v>
      </c>
      <c r="E4278" s="419"/>
      <c r="F4278" s="419" t="s">
        <v>40083</v>
      </c>
      <c r="G4278" s="419" t="s">
        <v>19639</v>
      </c>
      <c r="H4278" s="419"/>
      <c r="I4278" s="419" t="s">
        <v>19441</v>
      </c>
      <c r="J4278" s="419" t="s">
        <v>12990</v>
      </c>
      <c r="K4278" s="419" t="s">
        <v>13003</v>
      </c>
      <c r="L4278" s="419" t="s">
        <v>35323</v>
      </c>
      <c r="M4278" s="419" t="s">
        <v>12994</v>
      </c>
      <c r="N4278" s="419" t="s">
        <v>13004</v>
      </c>
      <c r="O4278" s="419" t="s">
        <v>21009</v>
      </c>
      <c r="P4278" s="419" t="s">
        <v>12990</v>
      </c>
      <c r="Q4278" s="425">
        <v>1</v>
      </c>
      <c r="R4278" s="419" t="s">
        <v>26033</v>
      </c>
      <c r="S4278" s="424"/>
      <c r="T4278" s="424"/>
      <c r="U4278" s="424"/>
    </row>
    <row r="4279" spans="1:21" ht="14.6" x14ac:dyDescent="0.4">
      <c r="A4279" s="419" t="s">
        <v>18049</v>
      </c>
      <c r="B4279" s="419" t="s">
        <v>13005</v>
      </c>
      <c r="C4279" s="419" t="s">
        <v>12989</v>
      </c>
      <c r="D4279" s="419" t="s">
        <v>20148</v>
      </c>
      <c r="E4279" s="419"/>
      <c r="F4279" s="419" t="s">
        <v>40084</v>
      </c>
      <c r="G4279" s="419" t="s">
        <v>19639</v>
      </c>
      <c r="H4279" s="419"/>
      <c r="I4279" s="419" t="s">
        <v>20145</v>
      </c>
      <c r="J4279" s="419" t="s">
        <v>12990</v>
      </c>
      <c r="K4279" s="419" t="s">
        <v>13006</v>
      </c>
      <c r="L4279" s="419" t="s">
        <v>35323</v>
      </c>
      <c r="M4279" s="419" t="s">
        <v>12994</v>
      </c>
      <c r="N4279" s="419" t="s">
        <v>13007</v>
      </c>
      <c r="O4279" s="419" t="s">
        <v>21009</v>
      </c>
      <c r="P4279" s="419" t="s">
        <v>12990</v>
      </c>
      <c r="Q4279" s="425">
        <v>1</v>
      </c>
      <c r="R4279" s="419" t="s">
        <v>26034</v>
      </c>
      <c r="S4279" s="424"/>
      <c r="T4279" s="424"/>
      <c r="U4279" s="424"/>
    </row>
    <row r="4280" spans="1:21" ht="14.6" x14ac:dyDescent="0.4">
      <c r="A4280" s="419" t="s">
        <v>18049</v>
      </c>
      <c r="B4280" s="419" t="s">
        <v>13993</v>
      </c>
      <c r="C4280" s="419" t="s">
        <v>12989</v>
      </c>
      <c r="D4280" s="419" t="s">
        <v>20148</v>
      </c>
      <c r="E4280" s="419"/>
      <c r="F4280" s="419" t="s">
        <v>40085</v>
      </c>
      <c r="G4280" s="419" t="s">
        <v>19639</v>
      </c>
      <c r="H4280" s="419"/>
      <c r="I4280" s="419" t="s">
        <v>20173</v>
      </c>
      <c r="J4280" s="419" t="s">
        <v>12990</v>
      </c>
      <c r="K4280" s="419" t="s">
        <v>13008</v>
      </c>
      <c r="L4280" s="419" t="s">
        <v>35323</v>
      </c>
      <c r="M4280" s="419" t="s">
        <v>12994</v>
      </c>
      <c r="N4280" s="419" t="s">
        <v>13009</v>
      </c>
      <c r="O4280" s="419" t="s">
        <v>21009</v>
      </c>
      <c r="P4280" s="419" t="s">
        <v>12990</v>
      </c>
      <c r="Q4280" s="425">
        <v>1</v>
      </c>
      <c r="R4280" s="419" t="s">
        <v>26035</v>
      </c>
      <c r="S4280" s="424"/>
      <c r="T4280" s="424"/>
      <c r="U4280" s="424"/>
    </row>
    <row r="4281" spans="1:21" ht="14.6" x14ac:dyDescent="0.4">
      <c r="A4281" s="419" t="s">
        <v>18049</v>
      </c>
      <c r="B4281" s="419" t="s">
        <v>13010</v>
      </c>
      <c r="C4281" s="419" t="s">
        <v>12989</v>
      </c>
      <c r="D4281" s="419" t="s">
        <v>20148</v>
      </c>
      <c r="E4281" s="419"/>
      <c r="F4281" s="419" t="s">
        <v>40086</v>
      </c>
      <c r="G4281" s="419" t="s">
        <v>19639</v>
      </c>
      <c r="H4281" s="419"/>
      <c r="I4281" s="419" t="s">
        <v>18069</v>
      </c>
      <c r="J4281" s="419" t="s">
        <v>12990</v>
      </c>
      <c r="K4281" s="419" t="s">
        <v>13011</v>
      </c>
      <c r="L4281" s="419" t="s">
        <v>35323</v>
      </c>
      <c r="M4281" s="419" t="s">
        <v>12994</v>
      </c>
      <c r="N4281" s="419" t="s">
        <v>13012</v>
      </c>
      <c r="O4281" s="419" t="s">
        <v>21009</v>
      </c>
      <c r="P4281" s="419" t="s">
        <v>12990</v>
      </c>
      <c r="Q4281" s="425">
        <v>1</v>
      </c>
      <c r="R4281" s="419" t="s">
        <v>26036</v>
      </c>
      <c r="S4281" s="424"/>
      <c r="T4281" s="424"/>
      <c r="U4281" s="424"/>
    </row>
    <row r="4282" spans="1:21" ht="14.6" x14ac:dyDescent="0.4">
      <c r="A4282" s="419" t="s">
        <v>18049</v>
      </c>
      <c r="B4282" s="419" t="s">
        <v>13013</v>
      </c>
      <c r="C4282" s="419" t="s">
        <v>12989</v>
      </c>
      <c r="D4282" s="419" t="s">
        <v>20148</v>
      </c>
      <c r="E4282" s="419"/>
      <c r="F4282" s="419" t="s">
        <v>40087</v>
      </c>
      <c r="G4282" s="419" t="s">
        <v>19639</v>
      </c>
      <c r="H4282" s="419"/>
      <c r="I4282" s="419" t="s">
        <v>18069</v>
      </c>
      <c r="J4282" s="419" t="s">
        <v>12990</v>
      </c>
      <c r="K4282" s="419" t="s">
        <v>13014</v>
      </c>
      <c r="L4282" s="419" t="s">
        <v>35323</v>
      </c>
      <c r="M4282" s="419" t="s">
        <v>12994</v>
      </c>
      <c r="N4282" s="419" t="s">
        <v>13015</v>
      </c>
      <c r="O4282" s="419" t="s">
        <v>21009</v>
      </c>
      <c r="P4282" s="419" t="s">
        <v>12990</v>
      </c>
      <c r="Q4282" s="425">
        <v>1</v>
      </c>
      <c r="R4282" s="419" t="s">
        <v>26037</v>
      </c>
      <c r="S4282" s="424"/>
      <c r="T4282" s="424"/>
      <c r="U4282" s="424"/>
    </row>
    <row r="4283" spans="1:21" ht="14.6" x14ac:dyDescent="0.4">
      <c r="A4283" s="419" t="s">
        <v>18049</v>
      </c>
      <c r="B4283" s="419" t="s">
        <v>13016</v>
      </c>
      <c r="C4283" s="419" t="s">
        <v>12989</v>
      </c>
      <c r="D4283" s="419" t="s">
        <v>20148</v>
      </c>
      <c r="E4283" s="419"/>
      <c r="F4283" s="419" t="s">
        <v>40088</v>
      </c>
      <c r="G4283" s="419" t="s">
        <v>19639</v>
      </c>
      <c r="H4283" s="419"/>
      <c r="I4283" s="419" t="s">
        <v>19436</v>
      </c>
      <c r="J4283" s="419" t="s">
        <v>12990</v>
      </c>
      <c r="K4283" s="419" t="s">
        <v>13017</v>
      </c>
      <c r="L4283" s="419" t="s">
        <v>35323</v>
      </c>
      <c r="M4283" s="419" t="s">
        <v>12994</v>
      </c>
      <c r="N4283" s="419" t="s">
        <v>13018</v>
      </c>
      <c r="O4283" s="419" t="s">
        <v>21009</v>
      </c>
      <c r="P4283" s="419" t="s">
        <v>12990</v>
      </c>
      <c r="Q4283" s="425">
        <v>1</v>
      </c>
      <c r="R4283" s="419" t="s">
        <v>26038</v>
      </c>
      <c r="S4283" s="424"/>
      <c r="T4283" s="424"/>
      <c r="U4283" s="424"/>
    </row>
    <row r="4284" spans="1:21" ht="14.6" x14ac:dyDescent="0.4">
      <c r="A4284" s="419" t="s">
        <v>18049</v>
      </c>
      <c r="B4284" s="419" t="s">
        <v>13019</v>
      </c>
      <c r="C4284" s="419" t="s">
        <v>12989</v>
      </c>
      <c r="D4284" s="419" t="s">
        <v>20148</v>
      </c>
      <c r="E4284" s="419"/>
      <c r="F4284" s="419" t="s">
        <v>40089</v>
      </c>
      <c r="G4284" s="419" t="s">
        <v>19639</v>
      </c>
      <c r="H4284" s="419"/>
      <c r="I4284" s="419" t="s">
        <v>19332</v>
      </c>
      <c r="J4284" s="419" t="s">
        <v>12990</v>
      </c>
      <c r="K4284" s="419" t="s">
        <v>13020</v>
      </c>
      <c r="L4284" s="419" t="s">
        <v>35323</v>
      </c>
      <c r="M4284" s="419" t="s">
        <v>12994</v>
      </c>
      <c r="N4284" s="419" t="s">
        <v>13021</v>
      </c>
      <c r="O4284" s="419" t="s">
        <v>21009</v>
      </c>
      <c r="P4284" s="419" t="s">
        <v>12990</v>
      </c>
      <c r="Q4284" s="425">
        <v>1</v>
      </c>
      <c r="R4284" s="419" t="s">
        <v>26039</v>
      </c>
      <c r="S4284" s="424"/>
      <c r="T4284" s="424"/>
      <c r="U4284" s="424"/>
    </row>
    <row r="4285" spans="1:21" ht="14.6" x14ac:dyDescent="0.4">
      <c r="A4285" s="419" t="s">
        <v>18049</v>
      </c>
      <c r="B4285" s="419" t="s">
        <v>40090</v>
      </c>
      <c r="C4285" s="419" t="s">
        <v>12989</v>
      </c>
      <c r="D4285" s="419" t="s">
        <v>20772</v>
      </c>
      <c r="E4285" s="419"/>
      <c r="F4285" s="419" t="s">
        <v>20772</v>
      </c>
      <c r="G4285" s="419" t="s">
        <v>20772</v>
      </c>
      <c r="H4285" s="419"/>
      <c r="I4285" s="419" t="s">
        <v>20772</v>
      </c>
      <c r="J4285" s="419" t="s">
        <v>12990</v>
      </c>
      <c r="K4285" s="419" t="s">
        <v>33612</v>
      </c>
      <c r="L4285" s="419" t="s">
        <v>35323</v>
      </c>
      <c r="M4285" s="419" t="s">
        <v>12994</v>
      </c>
      <c r="N4285" s="419" t="s">
        <v>33613</v>
      </c>
      <c r="O4285" s="419" t="s">
        <v>21009</v>
      </c>
      <c r="P4285" s="419" t="s">
        <v>12990</v>
      </c>
      <c r="Q4285" s="420">
        <v>1</v>
      </c>
      <c r="R4285" s="419" t="s">
        <v>33614</v>
      </c>
      <c r="S4285" s="421"/>
      <c r="T4285" s="421"/>
      <c r="U4285" s="421"/>
    </row>
    <row r="4286" spans="1:21" ht="14.6" x14ac:dyDescent="0.4">
      <c r="A4286" s="419" t="s">
        <v>18049</v>
      </c>
      <c r="B4286" s="419" t="s">
        <v>13025</v>
      </c>
      <c r="C4286" s="419" t="s">
        <v>12989</v>
      </c>
      <c r="D4286" s="419" t="s">
        <v>20148</v>
      </c>
      <c r="E4286" s="419"/>
      <c r="F4286" s="419" t="s">
        <v>40091</v>
      </c>
      <c r="G4286" s="419" t="s">
        <v>19639</v>
      </c>
      <c r="H4286" s="419"/>
      <c r="I4286" s="419" t="s">
        <v>20161</v>
      </c>
      <c r="J4286" s="419" t="s">
        <v>12990</v>
      </c>
      <c r="K4286" s="419" t="s">
        <v>13026</v>
      </c>
      <c r="L4286" s="419" t="s">
        <v>35323</v>
      </c>
      <c r="M4286" s="419" t="s">
        <v>12994</v>
      </c>
      <c r="N4286" s="419" t="s">
        <v>13027</v>
      </c>
      <c r="O4286" s="419" t="s">
        <v>21009</v>
      </c>
      <c r="P4286" s="419" t="s">
        <v>12990</v>
      </c>
      <c r="Q4286" s="425">
        <v>1</v>
      </c>
      <c r="R4286" s="419" t="s">
        <v>26040</v>
      </c>
      <c r="S4286" s="424"/>
      <c r="T4286" s="424"/>
      <c r="U4286" s="424"/>
    </row>
    <row r="4287" spans="1:21" ht="14.6" x14ac:dyDescent="0.4">
      <c r="A4287" s="419" t="s">
        <v>18049</v>
      </c>
      <c r="B4287" s="419" t="s">
        <v>40092</v>
      </c>
      <c r="C4287" s="419" t="s">
        <v>12989</v>
      </c>
      <c r="D4287" s="419" t="s">
        <v>20772</v>
      </c>
      <c r="E4287" s="419"/>
      <c r="F4287" s="419" t="s">
        <v>20772</v>
      </c>
      <c r="G4287" s="419" t="s">
        <v>20772</v>
      </c>
      <c r="H4287" s="419"/>
      <c r="I4287" s="419" t="s">
        <v>20772</v>
      </c>
      <c r="J4287" s="419" t="s">
        <v>12990</v>
      </c>
      <c r="K4287" s="419" t="s">
        <v>33615</v>
      </c>
      <c r="L4287" s="419" t="s">
        <v>35323</v>
      </c>
      <c r="M4287" s="419" t="s">
        <v>12994</v>
      </c>
      <c r="N4287" s="419" t="s">
        <v>33616</v>
      </c>
      <c r="O4287" s="419" t="s">
        <v>21009</v>
      </c>
      <c r="P4287" s="419" t="s">
        <v>12990</v>
      </c>
      <c r="Q4287" s="420">
        <v>1</v>
      </c>
      <c r="R4287" s="419" t="s">
        <v>33617</v>
      </c>
      <c r="S4287" s="421"/>
      <c r="T4287" s="421"/>
      <c r="U4287" s="421"/>
    </row>
    <row r="4288" spans="1:21" ht="14.6" x14ac:dyDescent="0.4">
      <c r="A4288" s="419" t="s">
        <v>18049</v>
      </c>
      <c r="B4288" s="419" t="s">
        <v>13030</v>
      </c>
      <c r="C4288" s="419" t="s">
        <v>12989</v>
      </c>
      <c r="D4288" s="419" t="s">
        <v>20148</v>
      </c>
      <c r="E4288" s="419"/>
      <c r="F4288" s="419" t="s">
        <v>40093</v>
      </c>
      <c r="G4288" s="419" t="s">
        <v>19639</v>
      </c>
      <c r="H4288" s="419"/>
      <c r="I4288" s="419" t="s">
        <v>18029</v>
      </c>
      <c r="J4288" s="419" t="s">
        <v>12990</v>
      </c>
      <c r="K4288" s="419" t="s">
        <v>13031</v>
      </c>
      <c r="L4288" s="419" t="s">
        <v>35323</v>
      </c>
      <c r="M4288" s="419" t="s">
        <v>12994</v>
      </c>
      <c r="N4288" s="419" t="s">
        <v>13032</v>
      </c>
      <c r="O4288" s="419" t="s">
        <v>21009</v>
      </c>
      <c r="P4288" s="419" t="s">
        <v>12990</v>
      </c>
      <c r="Q4288" s="425">
        <v>1</v>
      </c>
      <c r="R4288" s="419" t="s">
        <v>26041</v>
      </c>
      <c r="S4288" s="424"/>
      <c r="T4288" s="424"/>
      <c r="U4288" s="424"/>
    </row>
    <row r="4289" spans="1:21" ht="14.6" x14ac:dyDescent="0.4">
      <c r="A4289" s="419" t="s">
        <v>18049</v>
      </c>
      <c r="B4289" s="419" t="s">
        <v>40094</v>
      </c>
      <c r="C4289" s="419" t="s">
        <v>12989</v>
      </c>
      <c r="D4289" s="419" t="s">
        <v>20772</v>
      </c>
      <c r="E4289" s="419"/>
      <c r="F4289" s="419" t="s">
        <v>20772</v>
      </c>
      <c r="G4289" s="419" t="s">
        <v>20772</v>
      </c>
      <c r="H4289" s="419"/>
      <c r="I4289" s="419" t="s">
        <v>20772</v>
      </c>
      <c r="J4289" s="419" t="s">
        <v>12990</v>
      </c>
      <c r="K4289" s="419" t="s">
        <v>33618</v>
      </c>
      <c r="L4289" s="419" t="s">
        <v>35323</v>
      </c>
      <c r="M4289" s="419" t="s">
        <v>12994</v>
      </c>
      <c r="N4289" s="419" t="s">
        <v>33619</v>
      </c>
      <c r="O4289" s="419" t="s">
        <v>21009</v>
      </c>
      <c r="P4289" s="419" t="s">
        <v>12990</v>
      </c>
      <c r="Q4289" s="420">
        <v>1</v>
      </c>
      <c r="R4289" s="419" t="s">
        <v>33620</v>
      </c>
      <c r="S4289" s="421"/>
      <c r="T4289" s="421"/>
      <c r="U4289" s="421"/>
    </row>
    <row r="4290" spans="1:21" ht="14.6" x14ac:dyDescent="0.4">
      <c r="A4290" s="419" t="s">
        <v>18049</v>
      </c>
      <c r="B4290" s="419" t="s">
        <v>36762</v>
      </c>
      <c r="C4290" s="419" t="s">
        <v>12989</v>
      </c>
      <c r="D4290" s="419" t="s">
        <v>20772</v>
      </c>
      <c r="E4290" s="419"/>
      <c r="F4290" s="419" t="s">
        <v>20772</v>
      </c>
      <c r="G4290" s="419" t="s">
        <v>20772</v>
      </c>
      <c r="H4290" s="419"/>
      <c r="I4290" s="419" t="s">
        <v>20772</v>
      </c>
      <c r="J4290" s="419" t="s">
        <v>12990</v>
      </c>
      <c r="K4290" s="419" t="s">
        <v>33621</v>
      </c>
      <c r="L4290" s="419" t="s">
        <v>35323</v>
      </c>
      <c r="M4290" s="419" t="s">
        <v>12994</v>
      </c>
      <c r="N4290" s="419" t="s">
        <v>33622</v>
      </c>
      <c r="O4290" s="419" t="s">
        <v>21009</v>
      </c>
      <c r="P4290" s="419" t="s">
        <v>12990</v>
      </c>
      <c r="Q4290" s="420">
        <v>1</v>
      </c>
      <c r="R4290" s="419" t="s">
        <v>33623</v>
      </c>
      <c r="S4290" s="421"/>
      <c r="T4290" s="421"/>
      <c r="U4290" s="421"/>
    </row>
    <row r="4291" spans="1:21" ht="14.6" x14ac:dyDescent="0.4">
      <c r="A4291" s="419" t="s">
        <v>18049</v>
      </c>
      <c r="B4291" s="419" t="s">
        <v>40095</v>
      </c>
      <c r="C4291" s="419" t="s">
        <v>12989</v>
      </c>
      <c r="D4291" s="419" t="s">
        <v>20148</v>
      </c>
      <c r="E4291" s="419"/>
      <c r="F4291" s="419" t="s">
        <v>40096</v>
      </c>
      <c r="G4291" s="419" t="s">
        <v>20248</v>
      </c>
      <c r="H4291" s="419"/>
      <c r="I4291" s="419" t="s">
        <v>19461</v>
      </c>
      <c r="J4291" s="419" t="s">
        <v>12990</v>
      </c>
      <c r="K4291" s="419" t="s">
        <v>13033</v>
      </c>
      <c r="L4291" s="419" t="s">
        <v>35323</v>
      </c>
      <c r="M4291" s="419" t="s">
        <v>12994</v>
      </c>
      <c r="N4291" s="419" t="s">
        <v>13034</v>
      </c>
      <c r="O4291" s="419" t="s">
        <v>21027</v>
      </c>
      <c r="P4291" s="419" t="s">
        <v>12990</v>
      </c>
      <c r="Q4291" s="425">
        <v>1</v>
      </c>
      <c r="R4291" s="419" t="s">
        <v>26042</v>
      </c>
      <c r="S4291" s="424"/>
      <c r="T4291" s="424"/>
      <c r="U4291" s="424"/>
    </row>
    <row r="4292" spans="1:21" ht="14.6" x14ac:dyDescent="0.4">
      <c r="A4292" s="419" t="s">
        <v>18049</v>
      </c>
      <c r="B4292" s="419" t="s">
        <v>40097</v>
      </c>
      <c r="C4292" s="419" t="s">
        <v>12989</v>
      </c>
      <c r="D4292" s="419" t="s">
        <v>20772</v>
      </c>
      <c r="E4292" s="419"/>
      <c r="F4292" s="419" t="s">
        <v>20772</v>
      </c>
      <c r="G4292" s="419" t="s">
        <v>20772</v>
      </c>
      <c r="H4292" s="419"/>
      <c r="I4292" s="419" t="s">
        <v>20772</v>
      </c>
      <c r="J4292" s="419" t="s">
        <v>12990</v>
      </c>
      <c r="K4292" s="419" t="s">
        <v>33624</v>
      </c>
      <c r="L4292" s="419" t="s">
        <v>35323</v>
      </c>
      <c r="M4292" s="419" t="s">
        <v>12994</v>
      </c>
      <c r="N4292" s="419" t="s">
        <v>33625</v>
      </c>
      <c r="O4292" s="419" t="s">
        <v>21009</v>
      </c>
      <c r="P4292" s="419" t="s">
        <v>12990</v>
      </c>
      <c r="Q4292" s="420">
        <v>1</v>
      </c>
      <c r="R4292" s="419" t="s">
        <v>33626</v>
      </c>
      <c r="S4292" s="421"/>
      <c r="T4292" s="421"/>
      <c r="U4292" s="421"/>
    </row>
    <row r="4293" spans="1:21" ht="14.6" x14ac:dyDescent="0.4">
      <c r="A4293" s="419" t="s">
        <v>18049</v>
      </c>
      <c r="B4293" s="419" t="s">
        <v>13035</v>
      </c>
      <c r="C4293" s="419" t="s">
        <v>12989</v>
      </c>
      <c r="D4293" s="419" t="s">
        <v>20148</v>
      </c>
      <c r="E4293" s="419"/>
      <c r="F4293" s="419" t="s">
        <v>40098</v>
      </c>
      <c r="G4293" s="419" t="s">
        <v>19639</v>
      </c>
      <c r="H4293" s="419"/>
      <c r="I4293" s="419" t="s">
        <v>20271</v>
      </c>
      <c r="J4293" s="419" t="s">
        <v>12990</v>
      </c>
      <c r="K4293" s="419" t="s">
        <v>13036</v>
      </c>
      <c r="L4293" s="419" t="s">
        <v>35323</v>
      </c>
      <c r="M4293" s="419" t="s">
        <v>12994</v>
      </c>
      <c r="N4293" s="419" t="s">
        <v>13037</v>
      </c>
      <c r="O4293" s="419" t="s">
        <v>21009</v>
      </c>
      <c r="P4293" s="419" t="s">
        <v>12990</v>
      </c>
      <c r="Q4293" s="425">
        <v>1</v>
      </c>
      <c r="R4293" s="419" t="s">
        <v>26043</v>
      </c>
      <c r="S4293" s="424"/>
      <c r="T4293" s="424"/>
      <c r="U4293" s="424"/>
    </row>
    <row r="4294" spans="1:21" ht="14.6" x14ac:dyDescent="0.4">
      <c r="A4294" s="419" t="s">
        <v>18049</v>
      </c>
      <c r="B4294" s="419" t="s">
        <v>14894</v>
      </c>
      <c r="C4294" s="419" t="s">
        <v>12989</v>
      </c>
      <c r="D4294" s="419" t="s">
        <v>20148</v>
      </c>
      <c r="E4294" s="419"/>
      <c r="F4294" s="419" t="s">
        <v>40099</v>
      </c>
      <c r="G4294" s="419" t="s">
        <v>19639</v>
      </c>
      <c r="H4294" s="419"/>
      <c r="I4294" s="419" t="s">
        <v>18131</v>
      </c>
      <c r="J4294" s="419" t="s">
        <v>12990</v>
      </c>
      <c r="K4294" s="419" t="s">
        <v>13038</v>
      </c>
      <c r="L4294" s="419" t="s">
        <v>35323</v>
      </c>
      <c r="M4294" s="419" t="s">
        <v>12994</v>
      </c>
      <c r="N4294" s="419" t="s">
        <v>13039</v>
      </c>
      <c r="O4294" s="419" t="s">
        <v>21009</v>
      </c>
      <c r="P4294" s="419" t="s">
        <v>12990</v>
      </c>
      <c r="Q4294" s="425">
        <v>1</v>
      </c>
      <c r="R4294" s="419" t="s">
        <v>26044</v>
      </c>
      <c r="S4294" s="424"/>
      <c r="T4294" s="424"/>
      <c r="U4294" s="424"/>
    </row>
    <row r="4295" spans="1:21" ht="14.6" x14ac:dyDescent="0.4">
      <c r="A4295" s="419" t="s">
        <v>18049</v>
      </c>
      <c r="B4295" s="419" t="s">
        <v>13040</v>
      </c>
      <c r="C4295" s="419" t="s">
        <v>12989</v>
      </c>
      <c r="D4295" s="419" t="s">
        <v>20148</v>
      </c>
      <c r="E4295" s="419"/>
      <c r="F4295" s="419" t="s">
        <v>40100</v>
      </c>
      <c r="G4295" s="419" t="s">
        <v>19639</v>
      </c>
      <c r="H4295" s="419"/>
      <c r="I4295" s="419" t="s">
        <v>19774</v>
      </c>
      <c r="J4295" s="419" t="s">
        <v>12990</v>
      </c>
      <c r="K4295" s="419" t="s">
        <v>13041</v>
      </c>
      <c r="L4295" s="419" t="s">
        <v>35323</v>
      </c>
      <c r="M4295" s="419" t="s">
        <v>12994</v>
      </c>
      <c r="N4295" s="419" t="s">
        <v>13042</v>
      </c>
      <c r="O4295" s="419" t="s">
        <v>21009</v>
      </c>
      <c r="P4295" s="419" t="s">
        <v>12990</v>
      </c>
      <c r="Q4295" s="425">
        <v>1</v>
      </c>
      <c r="R4295" s="419" t="s">
        <v>26045</v>
      </c>
      <c r="S4295" s="424"/>
      <c r="T4295" s="424"/>
      <c r="U4295" s="424"/>
    </row>
    <row r="4296" spans="1:21" ht="14.6" x14ac:dyDescent="0.4">
      <c r="A4296" s="419" t="s">
        <v>18049</v>
      </c>
      <c r="B4296" s="419" t="s">
        <v>13043</v>
      </c>
      <c r="C4296" s="419" t="s">
        <v>12989</v>
      </c>
      <c r="D4296" s="419" t="s">
        <v>20148</v>
      </c>
      <c r="E4296" s="419"/>
      <c r="F4296" s="419" t="s">
        <v>40101</v>
      </c>
      <c r="G4296" s="419" t="s">
        <v>19639</v>
      </c>
      <c r="H4296" s="419"/>
      <c r="I4296" s="419" t="s">
        <v>19332</v>
      </c>
      <c r="J4296" s="419" t="s">
        <v>12990</v>
      </c>
      <c r="K4296" s="419" t="s">
        <v>13044</v>
      </c>
      <c r="L4296" s="419" t="s">
        <v>35323</v>
      </c>
      <c r="M4296" s="419" t="s">
        <v>12994</v>
      </c>
      <c r="N4296" s="419" t="s">
        <v>13045</v>
      </c>
      <c r="O4296" s="419" t="s">
        <v>21009</v>
      </c>
      <c r="P4296" s="419" t="s">
        <v>12990</v>
      </c>
      <c r="Q4296" s="425">
        <v>1</v>
      </c>
      <c r="R4296" s="419" t="s">
        <v>26046</v>
      </c>
      <c r="S4296" s="424"/>
      <c r="T4296" s="424"/>
      <c r="U4296" s="424"/>
    </row>
    <row r="4297" spans="1:21" ht="14.6" x14ac:dyDescent="0.4">
      <c r="A4297" s="419" t="s">
        <v>18049</v>
      </c>
      <c r="B4297" s="419" t="s">
        <v>40102</v>
      </c>
      <c r="C4297" s="419" t="s">
        <v>12989</v>
      </c>
      <c r="D4297" s="419" t="s">
        <v>20772</v>
      </c>
      <c r="E4297" s="419"/>
      <c r="F4297" s="419" t="s">
        <v>20772</v>
      </c>
      <c r="G4297" s="419" t="s">
        <v>20772</v>
      </c>
      <c r="H4297" s="419"/>
      <c r="I4297" s="419" t="s">
        <v>20772</v>
      </c>
      <c r="J4297" s="419" t="s">
        <v>12990</v>
      </c>
      <c r="K4297" s="419" t="s">
        <v>33627</v>
      </c>
      <c r="L4297" s="419" t="s">
        <v>35323</v>
      </c>
      <c r="M4297" s="419" t="s">
        <v>12994</v>
      </c>
      <c r="N4297" s="419" t="s">
        <v>33628</v>
      </c>
      <c r="O4297" s="419" t="s">
        <v>21009</v>
      </c>
      <c r="P4297" s="419" t="s">
        <v>12990</v>
      </c>
      <c r="Q4297" s="420">
        <v>1</v>
      </c>
      <c r="R4297" s="419" t="s">
        <v>33629</v>
      </c>
      <c r="S4297" s="421"/>
      <c r="T4297" s="421"/>
      <c r="U4297" s="421"/>
    </row>
    <row r="4298" spans="1:21" ht="14.6" x14ac:dyDescent="0.4">
      <c r="A4298" s="419" t="s">
        <v>18049</v>
      </c>
      <c r="B4298" s="419" t="s">
        <v>13046</v>
      </c>
      <c r="C4298" s="419" t="s">
        <v>12989</v>
      </c>
      <c r="D4298" s="419" t="s">
        <v>20148</v>
      </c>
      <c r="E4298" s="419"/>
      <c r="F4298" s="419" t="s">
        <v>40103</v>
      </c>
      <c r="G4298" s="419" t="s">
        <v>19639</v>
      </c>
      <c r="H4298" s="419"/>
      <c r="I4298" s="419" t="s">
        <v>19441</v>
      </c>
      <c r="J4298" s="419" t="s">
        <v>12990</v>
      </c>
      <c r="K4298" s="419" t="s">
        <v>13047</v>
      </c>
      <c r="L4298" s="419" t="s">
        <v>35323</v>
      </c>
      <c r="M4298" s="419" t="s">
        <v>12994</v>
      </c>
      <c r="N4298" s="419" t="s">
        <v>13048</v>
      </c>
      <c r="O4298" s="419" t="s">
        <v>21009</v>
      </c>
      <c r="P4298" s="419" t="s">
        <v>12990</v>
      </c>
      <c r="Q4298" s="425">
        <v>1</v>
      </c>
      <c r="R4298" s="419" t="s">
        <v>26047</v>
      </c>
      <c r="S4298" s="424"/>
      <c r="T4298" s="424"/>
      <c r="U4298" s="424"/>
    </row>
    <row r="4299" spans="1:21" ht="14.6" x14ac:dyDescent="0.4">
      <c r="A4299" s="419" t="s">
        <v>18049</v>
      </c>
      <c r="B4299" s="419" t="s">
        <v>40104</v>
      </c>
      <c r="C4299" s="419" t="s">
        <v>12989</v>
      </c>
      <c r="D4299" s="419" t="s">
        <v>20772</v>
      </c>
      <c r="E4299" s="419"/>
      <c r="F4299" s="419" t="s">
        <v>20772</v>
      </c>
      <c r="G4299" s="419" t="s">
        <v>20772</v>
      </c>
      <c r="H4299" s="419"/>
      <c r="I4299" s="419" t="s">
        <v>20772</v>
      </c>
      <c r="J4299" s="419" t="s">
        <v>12990</v>
      </c>
      <c r="K4299" s="419" t="s">
        <v>33630</v>
      </c>
      <c r="L4299" s="419" t="s">
        <v>35323</v>
      </c>
      <c r="M4299" s="419" t="s">
        <v>12994</v>
      </c>
      <c r="N4299" s="419" t="s">
        <v>33631</v>
      </c>
      <c r="O4299" s="419" t="s">
        <v>21009</v>
      </c>
      <c r="P4299" s="419" t="s">
        <v>12990</v>
      </c>
      <c r="Q4299" s="420">
        <v>1</v>
      </c>
      <c r="R4299" s="419" t="s">
        <v>33632</v>
      </c>
      <c r="S4299" s="421"/>
      <c r="T4299" s="421"/>
      <c r="U4299" s="421"/>
    </row>
    <row r="4300" spans="1:21" ht="14.6" x14ac:dyDescent="0.4">
      <c r="A4300" s="419" t="s">
        <v>18049</v>
      </c>
      <c r="B4300" s="419" t="s">
        <v>13049</v>
      </c>
      <c r="C4300" s="419" t="s">
        <v>12989</v>
      </c>
      <c r="D4300" s="419" t="s">
        <v>20148</v>
      </c>
      <c r="E4300" s="419"/>
      <c r="F4300" s="419" t="s">
        <v>40105</v>
      </c>
      <c r="G4300" s="419" t="s">
        <v>19639</v>
      </c>
      <c r="H4300" s="419"/>
      <c r="I4300" s="419" t="s">
        <v>19416</v>
      </c>
      <c r="J4300" s="419" t="s">
        <v>12990</v>
      </c>
      <c r="K4300" s="419" t="s">
        <v>13050</v>
      </c>
      <c r="L4300" s="419" t="s">
        <v>35323</v>
      </c>
      <c r="M4300" s="419" t="s">
        <v>12994</v>
      </c>
      <c r="N4300" s="419" t="s">
        <v>13051</v>
      </c>
      <c r="O4300" s="419" t="s">
        <v>21009</v>
      </c>
      <c r="P4300" s="419" t="s">
        <v>12990</v>
      </c>
      <c r="Q4300" s="425">
        <v>1</v>
      </c>
      <c r="R4300" s="419" t="s">
        <v>26048</v>
      </c>
      <c r="S4300" s="424"/>
      <c r="T4300" s="424"/>
      <c r="U4300" s="424"/>
    </row>
    <row r="4301" spans="1:21" ht="14.6" x14ac:dyDescent="0.4">
      <c r="A4301" s="419" t="s">
        <v>18049</v>
      </c>
      <c r="B4301" s="419" t="s">
        <v>14116</v>
      </c>
      <c r="C4301" s="419" t="s">
        <v>12989</v>
      </c>
      <c r="D4301" s="419" t="s">
        <v>20148</v>
      </c>
      <c r="E4301" s="419"/>
      <c r="F4301" s="419" t="s">
        <v>40106</v>
      </c>
      <c r="G4301" s="419" t="s">
        <v>19639</v>
      </c>
      <c r="H4301" s="419"/>
      <c r="I4301" s="419" t="s">
        <v>20145</v>
      </c>
      <c r="J4301" s="419" t="s">
        <v>12990</v>
      </c>
      <c r="K4301" s="419" t="s">
        <v>13052</v>
      </c>
      <c r="L4301" s="419" t="s">
        <v>35323</v>
      </c>
      <c r="M4301" s="419" t="s">
        <v>12994</v>
      </c>
      <c r="N4301" s="419" t="s">
        <v>13053</v>
      </c>
      <c r="O4301" s="419" t="s">
        <v>21009</v>
      </c>
      <c r="P4301" s="419" t="s">
        <v>12990</v>
      </c>
      <c r="Q4301" s="425">
        <v>1</v>
      </c>
      <c r="R4301" s="419" t="s">
        <v>26049</v>
      </c>
      <c r="S4301" s="424"/>
      <c r="T4301" s="424"/>
      <c r="U4301" s="424"/>
    </row>
    <row r="4302" spans="1:21" ht="14.6" x14ac:dyDescent="0.4">
      <c r="A4302" s="419" t="s">
        <v>18049</v>
      </c>
      <c r="B4302" s="419" t="s">
        <v>13054</v>
      </c>
      <c r="C4302" s="419" t="s">
        <v>12989</v>
      </c>
      <c r="D4302" s="419" t="s">
        <v>20148</v>
      </c>
      <c r="E4302" s="419"/>
      <c r="F4302" s="419" t="s">
        <v>40107</v>
      </c>
      <c r="G4302" s="419" t="s">
        <v>19639</v>
      </c>
      <c r="H4302" s="419"/>
      <c r="I4302" s="419" t="s">
        <v>20233</v>
      </c>
      <c r="J4302" s="419" t="s">
        <v>12990</v>
      </c>
      <c r="K4302" s="419" t="s">
        <v>13055</v>
      </c>
      <c r="L4302" s="419" t="s">
        <v>35323</v>
      </c>
      <c r="M4302" s="419" t="s">
        <v>12994</v>
      </c>
      <c r="N4302" s="419" t="s">
        <v>13056</v>
      </c>
      <c r="O4302" s="419" t="s">
        <v>21009</v>
      </c>
      <c r="P4302" s="419" t="s">
        <v>12990</v>
      </c>
      <c r="Q4302" s="425">
        <v>1</v>
      </c>
      <c r="R4302" s="419" t="s">
        <v>26050</v>
      </c>
      <c r="S4302" s="424"/>
      <c r="T4302" s="424"/>
      <c r="U4302" s="424"/>
    </row>
    <row r="4303" spans="1:21" ht="14.6" x14ac:dyDescent="0.4">
      <c r="A4303" s="419" t="s">
        <v>18049</v>
      </c>
      <c r="B4303" s="419" t="s">
        <v>40108</v>
      </c>
      <c r="C4303" s="419" t="s">
        <v>12989</v>
      </c>
      <c r="D4303" s="419" t="s">
        <v>20772</v>
      </c>
      <c r="E4303" s="419"/>
      <c r="F4303" s="419" t="s">
        <v>20772</v>
      </c>
      <c r="G4303" s="419" t="s">
        <v>20772</v>
      </c>
      <c r="H4303" s="419"/>
      <c r="I4303" s="419" t="s">
        <v>20772</v>
      </c>
      <c r="J4303" s="419" t="s">
        <v>12990</v>
      </c>
      <c r="K4303" s="419" t="s">
        <v>33633</v>
      </c>
      <c r="L4303" s="419" t="s">
        <v>35323</v>
      </c>
      <c r="M4303" s="419" t="s">
        <v>12994</v>
      </c>
      <c r="N4303" s="419" t="s">
        <v>33634</v>
      </c>
      <c r="O4303" s="419" t="s">
        <v>21009</v>
      </c>
      <c r="P4303" s="419" t="s">
        <v>12990</v>
      </c>
      <c r="Q4303" s="420">
        <v>1</v>
      </c>
      <c r="R4303" s="419" t="s">
        <v>33635</v>
      </c>
      <c r="S4303" s="421"/>
      <c r="T4303" s="421"/>
      <c r="U4303" s="421"/>
    </row>
    <row r="4304" spans="1:21" ht="14.6" x14ac:dyDescent="0.4">
      <c r="A4304" s="419" t="s">
        <v>18049</v>
      </c>
      <c r="B4304" s="419" t="s">
        <v>33636</v>
      </c>
      <c r="C4304" s="419" t="s">
        <v>12989</v>
      </c>
      <c r="D4304" s="419" t="s">
        <v>20772</v>
      </c>
      <c r="E4304" s="419"/>
      <c r="F4304" s="419" t="s">
        <v>20772</v>
      </c>
      <c r="G4304" s="419" t="s">
        <v>20772</v>
      </c>
      <c r="H4304" s="419"/>
      <c r="I4304" s="419" t="s">
        <v>20772</v>
      </c>
      <c r="J4304" s="419" t="s">
        <v>12990</v>
      </c>
      <c r="K4304" s="419" t="s">
        <v>33637</v>
      </c>
      <c r="L4304" s="419" t="s">
        <v>35323</v>
      </c>
      <c r="M4304" s="419" t="s">
        <v>12994</v>
      </c>
      <c r="N4304" s="419" t="s">
        <v>33638</v>
      </c>
      <c r="O4304" s="419" t="s">
        <v>21009</v>
      </c>
      <c r="P4304" s="419" t="s">
        <v>12990</v>
      </c>
      <c r="Q4304" s="420">
        <v>1</v>
      </c>
      <c r="R4304" s="419" t="s">
        <v>33639</v>
      </c>
      <c r="S4304" s="421"/>
      <c r="T4304" s="421"/>
      <c r="U4304" s="421"/>
    </row>
    <row r="4305" spans="1:21" ht="14.6" x14ac:dyDescent="0.4">
      <c r="A4305" s="419" t="s">
        <v>18049</v>
      </c>
      <c r="B4305" s="419" t="s">
        <v>13057</v>
      </c>
      <c r="C4305" s="419" t="s">
        <v>12989</v>
      </c>
      <c r="D4305" s="419" t="s">
        <v>20148</v>
      </c>
      <c r="E4305" s="419"/>
      <c r="F4305" s="419" t="s">
        <v>40109</v>
      </c>
      <c r="G4305" s="419" t="s">
        <v>19639</v>
      </c>
      <c r="H4305" s="419"/>
      <c r="I4305" s="419" t="s">
        <v>19511</v>
      </c>
      <c r="J4305" s="419" t="s">
        <v>12990</v>
      </c>
      <c r="K4305" s="419" t="s">
        <v>13058</v>
      </c>
      <c r="L4305" s="419" t="s">
        <v>35323</v>
      </c>
      <c r="M4305" s="419" t="s">
        <v>12994</v>
      </c>
      <c r="N4305" s="419" t="s">
        <v>13059</v>
      </c>
      <c r="O4305" s="419" t="s">
        <v>21009</v>
      </c>
      <c r="P4305" s="419" t="s">
        <v>12990</v>
      </c>
      <c r="Q4305" s="425">
        <v>1</v>
      </c>
      <c r="R4305" s="419" t="s">
        <v>26051</v>
      </c>
      <c r="S4305" s="424"/>
      <c r="T4305" s="424"/>
      <c r="U4305" s="424"/>
    </row>
    <row r="4306" spans="1:21" ht="14.6" x14ac:dyDescent="0.4">
      <c r="A4306" s="419" t="s">
        <v>18049</v>
      </c>
      <c r="B4306" s="419" t="s">
        <v>15746</v>
      </c>
      <c r="C4306" s="419" t="s">
        <v>12989</v>
      </c>
      <c r="D4306" s="419" t="s">
        <v>20772</v>
      </c>
      <c r="E4306" s="419"/>
      <c r="F4306" s="419" t="s">
        <v>20772</v>
      </c>
      <c r="G4306" s="419" t="s">
        <v>20772</v>
      </c>
      <c r="H4306" s="419"/>
      <c r="I4306" s="419" t="s">
        <v>20772</v>
      </c>
      <c r="J4306" s="419" t="s">
        <v>12990</v>
      </c>
      <c r="K4306" s="419" t="s">
        <v>33640</v>
      </c>
      <c r="L4306" s="419" t="s">
        <v>35323</v>
      </c>
      <c r="M4306" s="419" t="s">
        <v>12994</v>
      </c>
      <c r="N4306" s="419" t="s">
        <v>33641</v>
      </c>
      <c r="O4306" s="419" t="s">
        <v>21009</v>
      </c>
      <c r="P4306" s="419" t="s">
        <v>12990</v>
      </c>
      <c r="Q4306" s="420">
        <v>1</v>
      </c>
      <c r="R4306" s="419" t="s">
        <v>33642</v>
      </c>
      <c r="S4306" s="421"/>
      <c r="T4306" s="421"/>
      <c r="U4306" s="421"/>
    </row>
    <row r="4307" spans="1:21" ht="14.6" x14ac:dyDescent="0.4">
      <c r="A4307" s="419" t="s">
        <v>18049</v>
      </c>
      <c r="B4307" s="419" t="s">
        <v>31590</v>
      </c>
      <c r="C4307" s="419" t="s">
        <v>12989</v>
      </c>
      <c r="D4307" s="419" t="s">
        <v>20148</v>
      </c>
      <c r="E4307" s="419"/>
      <c r="F4307" s="419" t="s">
        <v>40110</v>
      </c>
      <c r="G4307" s="419" t="s">
        <v>19639</v>
      </c>
      <c r="H4307" s="419"/>
      <c r="I4307" s="419" t="s">
        <v>18039</v>
      </c>
      <c r="J4307" s="419" t="s">
        <v>12990</v>
      </c>
      <c r="K4307" s="419" t="s">
        <v>13060</v>
      </c>
      <c r="L4307" s="419" t="s">
        <v>35323</v>
      </c>
      <c r="M4307" s="419" t="s">
        <v>12994</v>
      </c>
      <c r="N4307" s="419" t="s">
        <v>13061</v>
      </c>
      <c r="O4307" s="419" t="s">
        <v>21009</v>
      </c>
      <c r="P4307" s="419" t="s">
        <v>12990</v>
      </c>
      <c r="Q4307" s="425">
        <v>1</v>
      </c>
      <c r="R4307" s="419" t="s">
        <v>26052</v>
      </c>
      <c r="S4307" s="424"/>
      <c r="T4307" s="424"/>
      <c r="U4307" s="424"/>
    </row>
    <row r="4308" spans="1:21" ht="14.6" x14ac:dyDescent="0.4">
      <c r="A4308" s="419" t="s">
        <v>18049</v>
      </c>
      <c r="B4308" s="419" t="s">
        <v>12461</v>
      </c>
      <c r="C4308" s="419" t="s">
        <v>12989</v>
      </c>
      <c r="D4308" s="419" t="s">
        <v>20148</v>
      </c>
      <c r="E4308" s="419"/>
      <c r="F4308" s="419" t="s">
        <v>40111</v>
      </c>
      <c r="G4308" s="419" t="s">
        <v>19639</v>
      </c>
      <c r="H4308" s="419"/>
      <c r="I4308" s="419" t="s">
        <v>19410</v>
      </c>
      <c r="J4308" s="419" t="s">
        <v>12990</v>
      </c>
      <c r="K4308" s="419" t="s">
        <v>13062</v>
      </c>
      <c r="L4308" s="419" t="s">
        <v>35323</v>
      </c>
      <c r="M4308" s="419" t="s">
        <v>12994</v>
      </c>
      <c r="N4308" s="419" t="s">
        <v>13063</v>
      </c>
      <c r="O4308" s="419" t="s">
        <v>21009</v>
      </c>
      <c r="P4308" s="419" t="s">
        <v>12990</v>
      </c>
      <c r="Q4308" s="425">
        <v>1</v>
      </c>
      <c r="R4308" s="419" t="s">
        <v>26053</v>
      </c>
      <c r="S4308" s="424"/>
      <c r="T4308" s="424"/>
      <c r="U4308" s="424"/>
    </row>
    <row r="4309" spans="1:21" ht="14.6" x14ac:dyDescent="0.4">
      <c r="A4309" s="416" t="s">
        <v>18049</v>
      </c>
      <c r="B4309" s="416" t="s">
        <v>33643</v>
      </c>
      <c r="C4309" s="416" t="s">
        <v>12989</v>
      </c>
      <c r="D4309" s="416" t="s">
        <v>20772</v>
      </c>
      <c r="E4309" s="416"/>
      <c r="F4309" s="416" t="s">
        <v>20772</v>
      </c>
      <c r="G4309" s="416" t="s">
        <v>20772</v>
      </c>
      <c r="H4309" s="416"/>
      <c r="I4309" s="416" t="s">
        <v>20772</v>
      </c>
      <c r="J4309" s="416" t="s">
        <v>12990</v>
      </c>
      <c r="K4309" s="416" t="s">
        <v>12994</v>
      </c>
      <c r="L4309" s="416" t="s">
        <v>35332</v>
      </c>
      <c r="M4309" s="416" t="s">
        <v>12994</v>
      </c>
      <c r="N4309" s="416" t="s">
        <v>33608</v>
      </c>
      <c r="O4309" s="416" t="s">
        <v>21009</v>
      </c>
      <c r="P4309" s="416" t="s">
        <v>12990</v>
      </c>
      <c r="Q4309" s="417">
        <v>0</v>
      </c>
      <c r="R4309" s="416" t="s">
        <v>33609</v>
      </c>
      <c r="S4309" s="418"/>
      <c r="T4309" s="418"/>
      <c r="U4309" s="418"/>
    </row>
    <row r="4310" spans="1:21" ht="14.6" x14ac:dyDescent="0.4">
      <c r="A4310" s="419" t="s">
        <v>18049</v>
      </c>
      <c r="B4310" s="419" t="s">
        <v>40112</v>
      </c>
      <c r="C4310" s="419" t="s">
        <v>12989</v>
      </c>
      <c r="D4310" s="419" t="s">
        <v>20772</v>
      </c>
      <c r="E4310" s="419"/>
      <c r="F4310" s="419" t="s">
        <v>20772</v>
      </c>
      <c r="G4310" s="419" t="s">
        <v>20772</v>
      </c>
      <c r="H4310" s="419"/>
      <c r="I4310" s="419" t="s">
        <v>20772</v>
      </c>
      <c r="J4310" s="419" t="s">
        <v>12990</v>
      </c>
      <c r="K4310" s="419" t="s">
        <v>33644</v>
      </c>
      <c r="L4310" s="419" t="s">
        <v>35323</v>
      </c>
      <c r="M4310" s="419" t="s">
        <v>12994</v>
      </c>
      <c r="N4310" s="419" t="s">
        <v>33645</v>
      </c>
      <c r="O4310" s="419" t="s">
        <v>21009</v>
      </c>
      <c r="P4310" s="419" t="s">
        <v>12990</v>
      </c>
      <c r="Q4310" s="420">
        <v>1</v>
      </c>
      <c r="R4310" s="419" t="s">
        <v>33646</v>
      </c>
      <c r="S4310" s="421"/>
      <c r="T4310" s="421"/>
      <c r="U4310" s="421"/>
    </row>
    <row r="4311" spans="1:21" ht="14.6" x14ac:dyDescent="0.4">
      <c r="A4311" s="419" t="s">
        <v>18049</v>
      </c>
      <c r="B4311" s="419" t="s">
        <v>31591</v>
      </c>
      <c r="C4311" s="419" t="s">
        <v>12989</v>
      </c>
      <c r="D4311" s="419" t="s">
        <v>20148</v>
      </c>
      <c r="E4311" s="419"/>
      <c r="F4311" s="419" t="s">
        <v>40113</v>
      </c>
      <c r="G4311" s="419" t="s">
        <v>20155</v>
      </c>
      <c r="H4311" s="419"/>
      <c r="I4311" s="419" t="s">
        <v>19457</v>
      </c>
      <c r="J4311" s="419" t="s">
        <v>12990</v>
      </c>
      <c r="K4311" s="419" t="s">
        <v>13069</v>
      </c>
      <c r="L4311" s="419" t="s">
        <v>35323</v>
      </c>
      <c r="M4311" s="419" t="s">
        <v>12994</v>
      </c>
      <c r="N4311" s="419" t="s">
        <v>13070</v>
      </c>
      <c r="O4311" s="419" t="s">
        <v>21164</v>
      </c>
      <c r="P4311" s="419" t="s">
        <v>12990</v>
      </c>
      <c r="Q4311" s="425">
        <v>1</v>
      </c>
      <c r="R4311" s="419" t="s">
        <v>26054</v>
      </c>
      <c r="S4311" s="424"/>
      <c r="T4311" s="424"/>
      <c r="U4311" s="424"/>
    </row>
    <row r="4312" spans="1:21" ht="14.6" x14ac:dyDescent="0.4">
      <c r="A4312" s="419" t="s">
        <v>18049</v>
      </c>
      <c r="B4312" s="419" t="s">
        <v>21439</v>
      </c>
      <c r="C4312" s="419" t="s">
        <v>12989</v>
      </c>
      <c r="D4312" s="419" t="s">
        <v>20148</v>
      </c>
      <c r="E4312" s="419"/>
      <c r="F4312" s="419" t="s">
        <v>40114</v>
      </c>
      <c r="G4312" s="419" t="s">
        <v>20160</v>
      </c>
      <c r="H4312" s="419"/>
      <c r="I4312" s="419" t="s">
        <v>19457</v>
      </c>
      <c r="J4312" s="419" t="s">
        <v>12990</v>
      </c>
      <c r="K4312" s="419" t="s">
        <v>13071</v>
      </c>
      <c r="L4312" s="419" t="s">
        <v>35323</v>
      </c>
      <c r="M4312" s="419" t="s">
        <v>12994</v>
      </c>
      <c r="N4312" s="419" t="s">
        <v>13072</v>
      </c>
      <c r="O4312" s="419" t="s">
        <v>21019</v>
      </c>
      <c r="P4312" s="419" t="s">
        <v>12990</v>
      </c>
      <c r="Q4312" s="425">
        <v>1</v>
      </c>
      <c r="R4312" s="419" t="s">
        <v>26055</v>
      </c>
      <c r="S4312" s="424"/>
      <c r="T4312" s="424"/>
      <c r="U4312" s="424"/>
    </row>
    <row r="4313" spans="1:21" ht="14.6" x14ac:dyDescent="0.4">
      <c r="A4313" s="419" t="s">
        <v>18049</v>
      </c>
      <c r="B4313" s="419" t="s">
        <v>40115</v>
      </c>
      <c r="C4313" s="419" t="s">
        <v>12989</v>
      </c>
      <c r="D4313" s="419" t="s">
        <v>20148</v>
      </c>
      <c r="E4313" s="419"/>
      <c r="F4313" s="419" t="s">
        <v>40116</v>
      </c>
      <c r="G4313" s="419" t="s">
        <v>20160</v>
      </c>
      <c r="H4313" s="419"/>
      <c r="I4313" s="419" t="s">
        <v>19335</v>
      </c>
      <c r="J4313" s="419" t="s">
        <v>12990</v>
      </c>
      <c r="K4313" s="419" t="s">
        <v>13073</v>
      </c>
      <c r="L4313" s="419" t="s">
        <v>35323</v>
      </c>
      <c r="M4313" s="419" t="s">
        <v>12994</v>
      </c>
      <c r="N4313" s="419" t="s">
        <v>13074</v>
      </c>
      <c r="O4313" s="419" t="s">
        <v>21015</v>
      </c>
      <c r="P4313" s="419" t="s">
        <v>12990</v>
      </c>
      <c r="Q4313" s="425">
        <v>1</v>
      </c>
      <c r="R4313" s="419" t="s">
        <v>26056</v>
      </c>
      <c r="S4313" s="424"/>
      <c r="T4313" s="424"/>
      <c r="U4313" s="424"/>
    </row>
    <row r="4314" spans="1:21" ht="14.6" x14ac:dyDescent="0.4">
      <c r="A4314" s="419" t="s">
        <v>18049</v>
      </c>
      <c r="B4314" s="419" t="s">
        <v>33647</v>
      </c>
      <c r="C4314" s="419" t="s">
        <v>12989</v>
      </c>
      <c r="D4314" s="419" t="s">
        <v>20148</v>
      </c>
      <c r="E4314" s="419"/>
      <c r="F4314" s="419" t="s">
        <v>40117</v>
      </c>
      <c r="G4314" s="419" t="s">
        <v>20160</v>
      </c>
      <c r="H4314" s="419"/>
      <c r="I4314" s="419" t="s">
        <v>20208</v>
      </c>
      <c r="J4314" s="419" t="s">
        <v>12990</v>
      </c>
      <c r="K4314" s="419" t="s">
        <v>13075</v>
      </c>
      <c r="L4314" s="419" t="s">
        <v>35323</v>
      </c>
      <c r="M4314" s="419" t="s">
        <v>12994</v>
      </c>
      <c r="N4314" s="419" t="s">
        <v>13076</v>
      </c>
      <c r="O4314" s="419" t="s">
        <v>21018</v>
      </c>
      <c r="P4314" s="419" t="s">
        <v>12990</v>
      </c>
      <c r="Q4314" s="425">
        <v>1</v>
      </c>
      <c r="R4314" s="419" t="s">
        <v>26057</v>
      </c>
      <c r="S4314" s="424"/>
      <c r="T4314" s="424"/>
      <c r="U4314" s="424"/>
    </row>
    <row r="4315" spans="1:21" ht="14.6" x14ac:dyDescent="0.4">
      <c r="A4315" s="419" t="s">
        <v>18049</v>
      </c>
      <c r="B4315" s="419" t="s">
        <v>33647</v>
      </c>
      <c r="C4315" s="419" t="s">
        <v>12989</v>
      </c>
      <c r="D4315" s="419" t="s">
        <v>20148</v>
      </c>
      <c r="E4315" s="419"/>
      <c r="F4315" s="419" t="s">
        <v>40118</v>
      </c>
      <c r="G4315" s="419" t="s">
        <v>20155</v>
      </c>
      <c r="H4315" s="419"/>
      <c r="I4315" s="419" t="s">
        <v>19461</v>
      </c>
      <c r="J4315" s="419" t="s">
        <v>12990</v>
      </c>
      <c r="K4315" s="419" t="s">
        <v>13075</v>
      </c>
      <c r="L4315" s="419" t="s">
        <v>35323</v>
      </c>
      <c r="M4315" s="419" t="s">
        <v>12994</v>
      </c>
      <c r="N4315" s="419" t="s">
        <v>13076</v>
      </c>
      <c r="O4315" s="419" t="s">
        <v>21018</v>
      </c>
      <c r="P4315" s="419" t="s">
        <v>12990</v>
      </c>
      <c r="Q4315" s="425">
        <v>1</v>
      </c>
      <c r="R4315" s="419" t="s">
        <v>26057</v>
      </c>
      <c r="S4315" s="424"/>
      <c r="T4315" s="424"/>
      <c r="U4315" s="424"/>
    </row>
    <row r="4316" spans="1:21" ht="14.6" x14ac:dyDescent="0.4">
      <c r="A4316" s="419" t="s">
        <v>18049</v>
      </c>
      <c r="B4316" s="419" t="s">
        <v>33648</v>
      </c>
      <c r="C4316" s="419" t="s">
        <v>12989</v>
      </c>
      <c r="D4316" s="419" t="s">
        <v>20148</v>
      </c>
      <c r="E4316" s="419"/>
      <c r="F4316" s="419" t="s">
        <v>40119</v>
      </c>
      <c r="G4316" s="419" t="s">
        <v>20160</v>
      </c>
      <c r="H4316" s="419"/>
      <c r="I4316" s="419" t="s">
        <v>19321</v>
      </c>
      <c r="J4316" s="419" t="s">
        <v>12990</v>
      </c>
      <c r="K4316" s="419" t="s">
        <v>13077</v>
      </c>
      <c r="L4316" s="419" t="s">
        <v>35323</v>
      </c>
      <c r="M4316" s="419" t="s">
        <v>12994</v>
      </c>
      <c r="N4316" s="419" t="s">
        <v>13078</v>
      </c>
      <c r="O4316" s="419" t="s">
        <v>21015</v>
      </c>
      <c r="P4316" s="419" t="s">
        <v>12990</v>
      </c>
      <c r="Q4316" s="425">
        <v>1</v>
      </c>
      <c r="R4316" s="419" t="s">
        <v>26058</v>
      </c>
      <c r="S4316" s="424"/>
      <c r="T4316" s="424"/>
      <c r="U4316" s="424"/>
    </row>
    <row r="4317" spans="1:21" ht="14.6" x14ac:dyDescent="0.4">
      <c r="A4317" s="419" t="s">
        <v>18049</v>
      </c>
      <c r="B4317" s="419" t="s">
        <v>40120</v>
      </c>
      <c r="C4317" s="419" t="s">
        <v>12989</v>
      </c>
      <c r="D4317" s="419" t="s">
        <v>20148</v>
      </c>
      <c r="E4317" s="419"/>
      <c r="F4317" s="419" t="s">
        <v>40121</v>
      </c>
      <c r="G4317" s="419" t="s">
        <v>20160</v>
      </c>
      <c r="H4317" s="419"/>
      <c r="I4317" s="419" t="s">
        <v>20221</v>
      </c>
      <c r="J4317" s="419" t="s">
        <v>12990</v>
      </c>
      <c r="K4317" s="419" t="s">
        <v>13079</v>
      </c>
      <c r="L4317" s="419" t="s">
        <v>35323</v>
      </c>
      <c r="M4317" s="419" t="s">
        <v>12994</v>
      </c>
      <c r="N4317" s="419" t="s">
        <v>13080</v>
      </c>
      <c r="O4317" s="419" t="s">
        <v>21024</v>
      </c>
      <c r="P4317" s="419" t="s">
        <v>12990</v>
      </c>
      <c r="Q4317" s="425">
        <v>1</v>
      </c>
      <c r="R4317" s="419" t="s">
        <v>26059</v>
      </c>
      <c r="S4317" s="424"/>
      <c r="T4317" s="424"/>
      <c r="U4317" s="424"/>
    </row>
    <row r="4318" spans="1:21" ht="14.6" x14ac:dyDescent="0.4">
      <c r="A4318" s="419" t="s">
        <v>18049</v>
      </c>
      <c r="B4318" s="419" t="s">
        <v>40122</v>
      </c>
      <c r="C4318" s="419" t="s">
        <v>12989</v>
      </c>
      <c r="D4318" s="419" t="s">
        <v>20772</v>
      </c>
      <c r="E4318" s="419"/>
      <c r="F4318" s="419" t="s">
        <v>20772</v>
      </c>
      <c r="G4318" s="419" t="s">
        <v>20772</v>
      </c>
      <c r="H4318" s="419"/>
      <c r="I4318" s="419" t="s">
        <v>20772</v>
      </c>
      <c r="J4318" s="419" t="s">
        <v>12990</v>
      </c>
      <c r="K4318" s="419" t="s">
        <v>33649</v>
      </c>
      <c r="L4318" s="419" t="s">
        <v>35323</v>
      </c>
      <c r="M4318" s="419" t="s">
        <v>12994</v>
      </c>
      <c r="N4318" s="419" t="s">
        <v>33650</v>
      </c>
      <c r="O4318" s="419" t="s">
        <v>21009</v>
      </c>
      <c r="P4318" s="419" t="s">
        <v>12990</v>
      </c>
      <c r="Q4318" s="420">
        <v>1</v>
      </c>
      <c r="R4318" s="419" t="s">
        <v>33651</v>
      </c>
      <c r="S4318" s="421"/>
      <c r="T4318" s="421"/>
      <c r="U4318" s="421"/>
    </row>
    <row r="4319" spans="1:21" ht="14.6" x14ac:dyDescent="0.4">
      <c r="A4319" s="416" t="s">
        <v>18049</v>
      </c>
      <c r="B4319" s="416" t="s">
        <v>33652</v>
      </c>
      <c r="C4319" s="416" t="s">
        <v>12989</v>
      </c>
      <c r="D4319" s="416" t="s">
        <v>20772</v>
      </c>
      <c r="E4319" s="416"/>
      <c r="F4319" s="416" t="s">
        <v>20772</v>
      </c>
      <c r="G4319" s="416" t="s">
        <v>20772</v>
      </c>
      <c r="H4319" s="416"/>
      <c r="I4319" s="416" t="s">
        <v>20772</v>
      </c>
      <c r="J4319" s="416" t="s">
        <v>12990</v>
      </c>
      <c r="K4319" s="416" t="s">
        <v>33653</v>
      </c>
      <c r="L4319" s="416" t="s">
        <v>35332</v>
      </c>
      <c r="M4319" s="416" t="s">
        <v>33653</v>
      </c>
      <c r="N4319" s="416" t="s">
        <v>33608</v>
      </c>
      <c r="O4319" s="416" t="s">
        <v>21026</v>
      </c>
      <c r="P4319" s="416" t="s">
        <v>12990</v>
      </c>
      <c r="Q4319" s="417">
        <v>0</v>
      </c>
      <c r="R4319" s="416" t="s">
        <v>33609</v>
      </c>
      <c r="S4319" s="418"/>
      <c r="T4319" s="418"/>
      <c r="U4319" s="418"/>
    </row>
    <row r="4320" spans="1:21" ht="14.6" x14ac:dyDescent="0.4">
      <c r="A4320" s="416" t="s">
        <v>18049</v>
      </c>
      <c r="B4320" s="416" t="s">
        <v>33654</v>
      </c>
      <c r="C4320" s="416" t="s">
        <v>12989</v>
      </c>
      <c r="D4320" s="416" t="s">
        <v>20772</v>
      </c>
      <c r="E4320" s="416"/>
      <c r="F4320" s="416" t="s">
        <v>20772</v>
      </c>
      <c r="G4320" s="416" t="s">
        <v>20772</v>
      </c>
      <c r="H4320" s="416"/>
      <c r="I4320" s="416" t="s">
        <v>20772</v>
      </c>
      <c r="J4320" s="416" t="s">
        <v>12990</v>
      </c>
      <c r="K4320" s="416" t="s">
        <v>33655</v>
      </c>
      <c r="L4320" s="416" t="s">
        <v>35332</v>
      </c>
      <c r="M4320" s="416" t="s">
        <v>33655</v>
      </c>
      <c r="N4320" s="416" t="s">
        <v>33608</v>
      </c>
      <c r="O4320" s="416" t="s">
        <v>21009</v>
      </c>
      <c r="P4320" s="416" t="s">
        <v>12990</v>
      </c>
      <c r="Q4320" s="417">
        <v>0</v>
      </c>
      <c r="R4320" s="416" t="s">
        <v>33609</v>
      </c>
      <c r="S4320" s="418"/>
      <c r="T4320" s="418"/>
      <c r="U4320" s="418"/>
    </row>
    <row r="4321" spans="1:21" ht="14.6" x14ac:dyDescent="0.4">
      <c r="A4321" s="426" t="s">
        <v>18049</v>
      </c>
      <c r="B4321" s="426" t="s">
        <v>33656</v>
      </c>
      <c r="C4321" s="426" t="s">
        <v>12989</v>
      </c>
      <c r="D4321" s="426" t="s">
        <v>20772</v>
      </c>
      <c r="E4321" s="426"/>
      <c r="F4321" s="426" t="s">
        <v>20772</v>
      </c>
      <c r="G4321" s="426" t="s">
        <v>20772</v>
      </c>
      <c r="H4321" s="426"/>
      <c r="I4321" s="426" t="s">
        <v>20772</v>
      </c>
      <c r="J4321" s="426" t="s">
        <v>12990</v>
      </c>
      <c r="K4321" s="426" t="s">
        <v>33657</v>
      </c>
      <c r="L4321" s="426" t="s">
        <v>35332</v>
      </c>
      <c r="M4321" s="426" t="s">
        <v>33657</v>
      </c>
      <c r="N4321" s="426" t="s">
        <v>12992</v>
      </c>
      <c r="O4321" s="426" t="s">
        <v>21009</v>
      </c>
      <c r="P4321" s="426" t="s">
        <v>12990</v>
      </c>
      <c r="Q4321" s="417">
        <v>0</v>
      </c>
      <c r="R4321" s="426" t="s">
        <v>26028</v>
      </c>
      <c r="S4321" s="418"/>
      <c r="T4321" s="418"/>
      <c r="U4321" s="418"/>
    </row>
    <row r="4322" spans="1:21" ht="14.6" x14ac:dyDescent="0.4">
      <c r="A4322" s="416" t="s">
        <v>18049</v>
      </c>
      <c r="B4322" s="416" t="s">
        <v>33658</v>
      </c>
      <c r="C4322" s="416" t="s">
        <v>12989</v>
      </c>
      <c r="D4322" s="416" t="s">
        <v>20772</v>
      </c>
      <c r="E4322" s="416"/>
      <c r="F4322" s="416" t="s">
        <v>20772</v>
      </c>
      <c r="G4322" s="416" t="s">
        <v>20772</v>
      </c>
      <c r="H4322" s="416"/>
      <c r="I4322" s="416" t="s">
        <v>20772</v>
      </c>
      <c r="J4322" s="416" t="s">
        <v>12990</v>
      </c>
      <c r="K4322" s="416" t="s">
        <v>33659</v>
      </c>
      <c r="L4322" s="416" t="s">
        <v>35332</v>
      </c>
      <c r="M4322" s="416" t="s">
        <v>33659</v>
      </c>
      <c r="N4322" s="416" t="s">
        <v>33608</v>
      </c>
      <c r="O4322" s="416" t="s">
        <v>21009</v>
      </c>
      <c r="P4322" s="416" t="s">
        <v>12990</v>
      </c>
      <c r="Q4322" s="417">
        <v>0</v>
      </c>
      <c r="R4322" s="416" t="s">
        <v>33609</v>
      </c>
      <c r="S4322" s="418"/>
      <c r="T4322" s="418"/>
      <c r="U4322" s="418"/>
    </row>
    <row r="4323" spans="1:21" ht="14.6" x14ac:dyDescent="0.4">
      <c r="A4323" s="416" t="s">
        <v>18049</v>
      </c>
      <c r="B4323" s="416" t="s">
        <v>33660</v>
      </c>
      <c r="C4323" s="416" t="s">
        <v>12989</v>
      </c>
      <c r="D4323" s="416" t="s">
        <v>20772</v>
      </c>
      <c r="E4323" s="416"/>
      <c r="F4323" s="416" t="s">
        <v>20772</v>
      </c>
      <c r="G4323" s="416" t="s">
        <v>20772</v>
      </c>
      <c r="H4323" s="416"/>
      <c r="I4323" s="416" t="s">
        <v>20772</v>
      </c>
      <c r="J4323" s="416" t="s">
        <v>12990</v>
      </c>
      <c r="K4323" s="416" t="s">
        <v>33661</v>
      </c>
      <c r="L4323" s="416" t="s">
        <v>35332</v>
      </c>
      <c r="M4323" s="416" t="s">
        <v>33661</v>
      </c>
      <c r="N4323" s="416" t="s">
        <v>33608</v>
      </c>
      <c r="O4323" s="416" t="s">
        <v>21009</v>
      </c>
      <c r="P4323" s="416" t="s">
        <v>12990</v>
      </c>
      <c r="Q4323" s="417">
        <v>0</v>
      </c>
      <c r="R4323" s="416" t="s">
        <v>33609</v>
      </c>
      <c r="S4323" s="418"/>
      <c r="T4323" s="418"/>
      <c r="U4323" s="418"/>
    </row>
    <row r="4324" spans="1:21" ht="14.6" x14ac:dyDescent="0.4">
      <c r="A4324" s="416" t="s">
        <v>18049</v>
      </c>
      <c r="B4324" s="416" t="s">
        <v>31592</v>
      </c>
      <c r="C4324" s="416" t="s">
        <v>20868</v>
      </c>
      <c r="D4324" s="416" t="s">
        <v>20148</v>
      </c>
      <c r="E4324" s="416"/>
      <c r="F4324" s="416" t="s">
        <v>40123</v>
      </c>
      <c r="G4324" s="416" t="s">
        <v>20149</v>
      </c>
      <c r="H4324" s="416"/>
      <c r="I4324" s="416" t="s">
        <v>18112</v>
      </c>
      <c r="J4324" s="416" t="s">
        <v>21440</v>
      </c>
      <c r="K4324" s="416" t="s">
        <v>21441</v>
      </c>
      <c r="L4324" s="416" t="s">
        <v>35321</v>
      </c>
      <c r="M4324" s="416" t="s">
        <v>21441</v>
      </c>
      <c r="N4324" s="416" t="s">
        <v>21442</v>
      </c>
      <c r="O4324" s="416" t="s">
        <v>21009</v>
      </c>
      <c r="P4324" s="416" t="s">
        <v>21440</v>
      </c>
      <c r="Q4324" s="417">
        <v>0</v>
      </c>
      <c r="R4324" s="416" t="s">
        <v>26060</v>
      </c>
      <c r="S4324" s="418"/>
      <c r="T4324" s="418"/>
      <c r="U4324" s="418"/>
    </row>
    <row r="4325" spans="1:21" ht="14.6" x14ac:dyDescent="0.4">
      <c r="A4325" s="416" t="s">
        <v>18049</v>
      </c>
      <c r="B4325" s="416" t="s">
        <v>33601</v>
      </c>
      <c r="C4325" s="416" t="s">
        <v>20868</v>
      </c>
      <c r="D4325" s="416" t="s">
        <v>20772</v>
      </c>
      <c r="E4325" s="416"/>
      <c r="F4325" s="416" t="s">
        <v>20772</v>
      </c>
      <c r="G4325" s="416" t="s">
        <v>20772</v>
      </c>
      <c r="H4325" s="416"/>
      <c r="I4325" s="416" t="s">
        <v>20772</v>
      </c>
      <c r="J4325" s="416" t="s">
        <v>21440</v>
      </c>
      <c r="K4325" s="416" t="s">
        <v>33602</v>
      </c>
      <c r="L4325" s="416" t="s">
        <v>35332</v>
      </c>
      <c r="M4325" s="416" t="s">
        <v>33602</v>
      </c>
      <c r="N4325" s="416" t="s">
        <v>21442</v>
      </c>
      <c r="O4325" s="416" t="s">
        <v>21009</v>
      </c>
      <c r="P4325" s="416" t="s">
        <v>21440</v>
      </c>
      <c r="Q4325" s="417">
        <v>0</v>
      </c>
      <c r="R4325" s="416" t="s">
        <v>26060</v>
      </c>
      <c r="S4325" s="418"/>
      <c r="T4325" s="418"/>
      <c r="U4325" s="418"/>
    </row>
    <row r="4326" spans="1:21" ht="14.6" x14ac:dyDescent="0.4">
      <c r="A4326" s="419" t="s">
        <v>18049</v>
      </c>
      <c r="B4326" s="419" t="s">
        <v>13022</v>
      </c>
      <c r="C4326" s="419" t="s">
        <v>20868</v>
      </c>
      <c r="D4326" s="419" t="s">
        <v>20148</v>
      </c>
      <c r="E4326" s="419"/>
      <c r="F4326" s="419" t="s">
        <v>40124</v>
      </c>
      <c r="G4326" s="419" t="s">
        <v>19639</v>
      </c>
      <c r="H4326" s="419"/>
      <c r="I4326" s="419" t="s">
        <v>20164</v>
      </c>
      <c r="J4326" s="419" t="s">
        <v>21440</v>
      </c>
      <c r="K4326" s="419" t="s">
        <v>13023</v>
      </c>
      <c r="L4326" s="419" t="s">
        <v>35323</v>
      </c>
      <c r="M4326" s="419" t="s">
        <v>21443</v>
      </c>
      <c r="N4326" s="419" t="s">
        <v>13024</v>
      </c>
      <c r="O4326" s="419" t="s">
        <v>21009</v>
      </c>
      <c r="P4326" s="419" t="s">
        <v>21440</v>
      </c>
      <c r="Q4326" s="425">
        <v>1</v>
      </c>
      <c r="R4326" s="419" t="s">
        <v>26061</v>
      </c>
      <c r="S4326" s="424"/>
      <c r="T4326" s="424"/>
      <c r="U4326" s="424"/>
    </row>
    <row r="4327" spans="1:21" ht="14.6" x14ac:dyDescent="0.4">
      <c r="A4327" s="419" t="s">
        <v>18049</v>
      </c>
      <c r="B4327" s="419" t="s">
        <v>17021</v>
      </c>
      <c r="C4327" s="419" t="s">
        <v>20868</v>
      </c>
      <c r="D4327" s="419" t="s">
        <v>20148</v>
      </c>
      <c r="E4327" s="419"/>
      <c r="F4327" s="419" t="s">
        <v>40125</v>
      </c>
      <c r="G4327" s="419" t="s">
        <v>19639</v>
      </c>
      <c r="H4327" s="419"/>
      <c r="I4327" s="419" t="s">
        <v>20218</v>
      </c>
      <c r="J4327" s="419" t="s">
        <v>21440</v>
      </c>
      <c r="K4327" s="419" t="s">
        <v>13028</v>
      </c>
      <c r="L4327" s="419" t="s">
        <v>35323</v>
      </c>
      <c r="M4327" s="419" t="s">
        <v>21443</v>
      </c>
      <c r="N4327" s="419" t="s">
        <v>13029</v>
      </c>
      <c r="O4327" s="419" t="s">
        <v>21009</v>
      </c>
      <c r="P4327" s="419" t="s">
        <v>21440</v>
      </c>
      <c r="Q4327" s="425">
        <v>1</v>
      </c>
      <c r="R4327" s="419" t="s">
        <v>26062</v>
      </c>
      <c r="S4327" s="424"/>
      <c r="T4327" s="424"/>
      <c r="U4327" s="424"/>
    </row>
    <row r="4328" spans="1:21" ht="14.6" x14ac:dyDescent="0.4">
      <c r="A4328" s="419" t="s">
        <v>18049</v>
      </c>
      <c r="B4328" s="419" t="s">
        <v>13064</v>
      </c>
      <c r="C4328" s="419" t="s">
        <v>20868</v>
      </c>
      <c r="D4328" s="419" t="s">
        <v>20148</v>
      </c>
      <c r="E4328" s="419"/>
      <c r="F4328" s="419" t="s">
        <v>40126</v>
      </c>
      <c r="G4328" s="419" t="s">
        <v>19639</v>
      </c>
      <c r="H4328" s="419"/>
      <c r="I4328" s="419" t="s">
        <v>19489</v>
      </c>
      <c r="J4328" s="419" t="s">
        <v>21440</v>
      </c>
      <c r="K4328" s="419" t="s">
        <v>13065</v>
      </c>
      <c r="L4328" s="419" t="s">
        <v>35323</v>
      </c>
      <c r="M4328" s="419" t="s">
        <v>21443</v>
      </c>
      <c r="N4328" s="419" t="s">
        <v>13066</v>
      </c>
      <c r="O4328" s="419" t="s">
        <v>21009</v>
      </c>
      <c r="P4328" s="419" t="s">
        <v>21440</v>
      </c>
      <c r="Q4328" s="425">
        <v>1</v>
      </c>
      <c r="R4328" s="419" t="s">
        <v>26063</v>
      </c>
      <c r="S4328" s="424"/>
      <c r="T4328" s="424"/>
      <c r="U4328" s="424"/>
    </row>
    <row r="4329" spans="1:21" ht="14.6" x14ac:dyDescent="0.4">
      <c r="A4329" s="419" t="s">
        <v>18049</v>
      </c>
      <c r="B4329" s="419" t="s">
        <v>40127</v>
      </c>
      <c r="C4329" s="419" t="s">
        <v>20868</v>
      </c>
      <c r="D4329" s="419" t="s">
        <v>20148</v>
      </c>
      <c r="E4329" s="419"/>
      <c r="F4329" s="419" t="s">
        <v>40128</v>
      </c>
      <c r="G4329" s="419" t="s">
        <v>19639</v>
      </c>
      <c r="H4329" s="419"/>
      <c r="I4329" s="419" t="s">
        <v>19366</v>
      </c>
      <c r="J4329" s="419" t="s">
        <v>21440</v>
      </c>
      <c r="K4329" s="419" t="s">
        <v>13067</v>
      </c>
      <c r="L4329" s="419" t="s">
        <v>35323</v>
      </c>
      <c r="M4329" s="419" t="s">
        <v>21443</v>
      </c>
      <c r="N4329" s="419" t="s">
        <v>13068</v>
      </c>
      <c r="O4329" s="419" t="s">
        <v>21009</v>
      </c>
      <c r="P4329" s="419" t="s">
        <v>21440</v>
      </c>
      <c r="Q4329" s="425">
        <v>1</v>
      </c>
      <c r="R4329" s="419" t="s">
        <v>26064</v>
      </c>
      <c r="S4329" s="424"/>
      <c r="T4329" s="424"/>
      <c r="U4329" s="424"/>
    </row>
    <row r="4330" spans="1:21" ht="14.6" x14ac:dyDescent="0.4">
      <c r="A4330" s="416" t="s">
        <v>18049</v>
      </c>
      <c r="B4330" s="416" t="s">
        <v>33603</v>
      </c>
      <c r="C4330" s="416" t="s">
        <v>20868</v>
      </c>
      <c r="D4330" s="416" t="s">
        <v>20772</v>
      </c>
      <c r="E4330" s="416"/>
      <c r="F4330" s="416" t="s">
        <v>20772</v>
      </c>
      <c r="G4330" s="416" t="s">
        <v>20772</v>
      </c>
      <c r="H4330" s="416"/>
      <c r="I4330" s="416" t="s">
        <v>20772</v>
      </c>
      <c r="J4330" s="416" t="s">
        <v>21440</v>
      </c>
      <c r="K4330" s="416" t="s">
        <v>21443</v>
      </c>
      <c r="L4330" s="416" t="s">
        <v>35332</v>
      </c>
      <c r="M4330" s="416" t="s">
        <v>21443</v>
      </c>
      <c r="N4330" s="416" t="s">
        <v>21442</v>
      </c>
      <c r="O4330" s="416" t="s">
        <v>21009</v>
      </c>
      <c r="P4330" s="416" t="s">
        <v>21440</v>
      </c>
      <c r="Q4330" s="417">
        <v>0</v>
      </c>
      <c r="R4330" s="416" t="s">
        <v>26060</v>
      </c>
      <c r="S4330" s="418"/>
      <c r="T4330" s="418"/>
      <c r="U4330" s="418"/>
    </row>
    <row r="4331" spans="1:21" ht="14.6" x14ac:dyDescent="0.4">
      <c r="A4331" s="419" t="s">
        <v>18049</v>
      </c>
      <c r="B4331" s="419" t="s">
        <v>22289</v>
      </c>
      <c r="C4331" s="419" t="s">
        <v>20868</v>
      </c>
      <c r="D4331" s="419" t="s">
        <v>20148</v>
      </c>
      <c r="E4331" s="419"/>
      <c r="F4331" s="419" t="s">
        <v>40129</v>
      </c>
      <c r="G4331" s="419" t="s">
        <v>20160</v>
      </c>
      <c r="H4331" s="419"/>
      <c r="I4331" s="419" t="s">
        <v>18083</v>
      </c>
      <c r="J4331" s="419" t="s">
        <v>21440</v>
      </c>
      <c r="K4331" s="419" t="s">
        <v>22290</v>
      </c>
      <c r="L4331" s="419" t="s">
        <v>35323</v>
      </c>
      <c r="M4331" s="419" t="s">
        <v>21443</v>
      </c>
      <c r="N4331" s="419" t="s">
        <v>22351</v>
      </c>
      <c r="O4331" s="419" t="s">
        <v>21015</v>
      </c>
      <c r="P4331" s="419" t="s">
        <v>21440</v>
      </c>
      <c r="Q4331" s="425">
        <v>1</v>
      </c>
      <c r="R4331" s="419" t="s">
        <v>26065</v>
      </c>
      <c r="S4331" s="424"/>
      <c r="T4331" s="424"/>
      <c r="U4331" s="424"/>
    </row>
    <row r="4332" spans="1:21" ht="14.6" x14ac:dyDescent="0.4">
      <c r="A4332" s="416" t="s">
        <v>18049</v>
      </c>
      <c r="B4332" s="416" t="s">
        <v>33604</v>
      </c>
      <c r="C4332" s="416" t="s">
        <v>20868</v>
      </c>
      <c r="D4332" s="416" t="s">
        <v>20772</v>
      </c>
      <c r="E4332" s="416"/>
      <c r="F4332" s="416" t="s">
        <v>20772</v>
      </c>
      <c r="G4332" s="416" t="s">
        <v>20772</v>
      </c>
      <c r="H4332" s="416"/>
      <c r="I4332" s="416" t="s">
        <v>20772</v>
      </c>
      <c r="J4332" s="416" t="s">
        <v>21440</v>
      </c>
      <c r="K4332" s="416" t="s">
        <v>33605</v>
      </c>
      <c r="L4332" s="416" t="s">
        <v>35332</v>
      </c>
      <c r="M4332" s="416" t="s">
        <v>33605</v>
      </c>
      <c r="N4332" s="416" t="s">
        <v>21442</v>
      </c>
      <c r="O4332" s="416" t="s">
        <v>21009</v>
      </c>
      <c r="P4332" s="416" t="s">
        <v>21440</v>
      </c>
      <c r="Q4332" s="417">
        <v>0</v>
      </c>
      <c r="R4332" s="416" t="s">
        <v>26060</v>
      </c>
      <c r="S4332" s="418"/>
      <c r="T4332" s="418"/>
      <c r="U4332" s="418"/>
    </row>
    <row r="4333" spans="1:21" ht="14.6" x14ac:dyDescent="0.4">
      <c r="A4333" s="416" t="s">
        <v>18049</v>
      </c>
      <c r="B4333" s="416" t="s">
        <v>33606</v>
      </c>
      <c r="C4333" s="416" t="s">
        <v>20868</v>
      </c>
      <c r="D4333" s="416" t="s">
        <v>20772</v>
      </c>
      <c r="E4333" s="416"/>
      <c r="F4333" s="416" t="s">
        <v>20772</v>
      </c>
      <c r="G4333" s="416" t="s">
        <v>20772</v>
      </c>
      <c r="H4333" s="416"/>
      <c r="I4333" s="416" t="s">
        <v>20772</v>
      </c>
      <c r="J4333" s="416" t="s">
        <v>21440</v>
      </c>
      <c r="K4333" s="416" t="s">
        <v>33607</v>
      </c>
      <c r="L4333" s="416" t="s">
        <v>35332</v>
      </c>
      <c r="M4333" s="416" t="s">
        <v>33607</v>
      </c>
      <c r="N4333" s="416" t="s">
        <v>21442</v>
      </c>
      <c r="O4333" s="416" t="s">
        <v>21009</v>
      </c>
      <c r="P4333" s="416" t="s">
        <v>21440</v>
      </c>
      <c r="Q4333" s="417">
        <v>0</v>
      </c>
      <c r="R4333" s="416" t="s">
        <v>26060</v>
      </c>
      <c r="S4333" s="418"/>
      <c r="T4333" s="418"/>
      <c r="U4333" s="418"/>
    </row>
    <row r="4334" spans="1:21" ht="14.6" x14ac:dyDescent="0.4">
      <c r="A4334" s="419" t="s">
        <v>18049</v>
      </c>
      <c r="B4334" s="419" t="s">
        <v>21444</v>
      </c>
      <c r="C4334" s="419" t="s">
        <v>12989</v>
      </c>
      <c r="D4334" s="419" t="s">
        <v>20148</v>
      </c>
      <c r="E4334" s="419"/>
      <c r="F4334" s="419" t="s">
        <v>40130</v>
      </c>
      <c r="G4334" s="419" t="s">
        <v>20263</v>
      </c>
      <c r="H4334" s="419"/>
      <c r="I4334" s="419" t="s">
        <v>20168</v>
      </c>
      <c r="J4334" s="419" t="s">
        <v>20258</v>
      </c>
      <c r="K4334" s="419" t="s">
        <v>13082</v>
      </c>
      <c r="L4334" s="419" t="s">
        <v>35323</v>
      </c>
      <c r="M4334" s="419" t="s">
        <v>31273</v>
      </c>
      <c r="N4334" s="419" t="s">
        <v>13083</v>
      </c>
      <c r="O4334" s="419" t="s">
        <v>21026</v>
      </c>
      <c r="P4334" s="419" t="s">
        <v>12990</v>
      </c>
      <c r="Q4334" s="425">
        <v>1</v>
      </c>
      <c r="R4334" s="419" t="s">
        <v>26066</v>
      </c>
      <c r="S4334" s="424"/>
      <c r="T4334" s="424"/>
      <c r="U4334" s="424"/>
    </row>
    <row r="4335" spans="1:21" ht="14.6" x14ac:dyDescent="0.4">
      <c r="A4335" s="419" t="s">
        <v>18049</v>
      </c>
      <c r="B4335" s="419" t="s">
        <v>13084</v>
      </c>
      <c r="C4335" s="419" t="s">
        <v>12989</v>
      </c>
      <c r="D4335" s="419" t="s">
        <v>20148</v>
      </c>
      <c r="E4335" s="419"/>
      <c r="F4335" s="419" t="s">
        <v>40131</v>
      </c>
      <c r="G4335" s="419" t="s">
        <v>20263</v>
      </c>
      <c r="H4335" s="419"/>
      <c r="I4335" s="419" t="s">
        <v>18089</v>
      </c>
      <c r="J4335" s="419" t="s">
        <v>20258</v>
      </c>
      <c r="K4335" s="419" t="s">
        <v>13085</v>
      </c>
      <c r="L4335" s="419" t="s">
        <v>35323</v>
      </c>
      <c r="M4335" s="419" t="s">
        <v>31273</v>
      </c>
      <c r="N4335" s="419" t="s">
        <v>13086</v>
      </c>
      <c r="O4335" s="419" t="s">
        <v>21026</v>
      </c>
      <c r="P4335" s="419" t="s">
        <v>12990</v>
      </c>
      <c r="Q4335" s="425">
        <v>1</v>
      </c>
      <c r="R4335" s="419" t="s">
        <v>26067</v>
      </c>
      <c r="S4335" s="424"/>
      <c r="T4335" s="424"/>
      <c r="U4335" s="424"/>
    </row>
    <row r="4336" spans="1:21" ht="14.6" x14ac:dyDescent="0.4">
      <c r="A4336" s="416" t="s">
        <v>18049</v>
      </c>
      <c r="B4336" s="416" t="s">
        <v>21445</v>
      </c>
      <c r="C4336" s="416" t="s">
        <v>12989</v>
      </c>
      <c r="D4336" s="416" t="s">
        <v>20148</v>
      </c>
      <c r="E4336" s="416"/>
      <c r="F4336" s="416" t="s">
        <v>40132</v>
      </c>
      <c r="G4336" s="416" t="s">
        <v>20263</v>
      </c>
      <c r="H4336" s="416"/>
      <c r="I4336" s="416" t="s">
        <v>18022</v>
      </c>
      <c r="J4336" s="416" t="s">
        <v>20258</v>
      </c>
      <c r="K4336" s="416" t="s">
        <v>13087</v>
      </c>
      <c r="L4336" s="416" t="s">
        <v>35399</v>
      </c>
      <c r="M4336" s="416" t="s">
        <v>20266</v>
      </c>
      <c r="N4336" s="416" t="s">
        <v>20267</v>
      </c>
      <c r="O4336" s="416" t="s">
        <v>21032</v>
      </c>
      <c r="P4336" s="416" t="s">
        <v>12990</v>
      </c>
      <c r="Q4336" s="417">
        <v>0</v>
      </c>
      <c r="R4336" s="416" t="s">
        <v>22618</v>
      </c>
      <c r="S4336" s="418"/>
      <c r="T4336" s="418"/>
      <c r="U4336" s="418"/>
    </row>
    <row r="4337" spans="1:21" ht="14.6" x14ac:dyDescent="0.4">
      <c r="A4337" s="419" t="s">
        <v>18049</v>
      </c>
      <c r="B4337" s="419" t="s">
        <v>13088</v>
      </c>
      <c r="C4337" s="419" t="s">
        <v>12989</v>
      </c>
      <c r="D4337" s="419" t="s">
        <v>20148</v>
      </c>
      <c r="E4337" s="419"/>
      <c r="F4337" s="419" t="s">
        <v>40133</v>
      </c>
      <c r="G4337" s="419" t="s">
        <v>20248</v>
      </c>
      <c r="H4337" s="419"/>
      <c r="I4337" s="419" t="s">
        <v>17944</v>
      </c>
      <c r="J4337" s="419" t="s">
        <v>20258</v>
      </c>
      <c r="K4337" s="419" t="s">
        <v>13089</v>
      </c>
      <c r="L4337" s="419" t="s">
        <v>35323</v>
      </c>
      <c r="M4337" s="419" t="s">
        <v>19377</v>
      </c>
      <c r="N4337" s="419" t="s">
        <v>13090</v>
      </c>
      <c r="O4337" s="419" t="s">
        <v>21054</v>
      </c>
      <c r="P4337" s="419" t="s">
        <v>12990</v>
      </c>
      <c r="Q4337" s="425">
        <v>1</v>
      </c>
      <c r="R4337" s="419" t="s">
        <v>26068</v>
      </c>
      <c r="S4337" s="424"/>
      <c r="T4337" s="424"/>
      <c r="U4337" s="424"/>
    </row>
    <row r="4338" spans="1:21" ht="14.6" x14ac:dyDescent="0.4">
      <c r="A4338" s="419" t="s">
        <v>18049</v>
      </c>
      <c r="B4338" s="419" t="s">
        <v>13091</v>
      </c>
      <c r="C4338" s="419" t="s">
        <v>12919</v>
      </c>
      <c r="D4338" s="419" t="s">
        <v>20148</v>
      </c>
      <c r="E4338" s="419"/>
      <c r="F4338" s="419" t="s">
        <v>40134</v>
      </c>
      <c r="G4338" s="419" t="s">
        <v>20248</v>
      </c>
      <c r="H4338" s="419"/>
      <c r="I4338" s="419" t="s">
        <v>19359</v>
      </c>
      <c r="J4338" s="419" t="s">
        <v>20258</v>
      </c>
      <c r="K4338" s="419" t="s">
        <v>13092</v>
      </c>
      <c r="L4338" s="419" t="s">
        <v>35323</v>
      </c>
      <c r="M4338" s="419" t="s">
        <v>19377</v>
      </c>
      <c r="N4338" s="419" t="s">
        <v>13093</v>
      </c>
      <c r="O4338" s="419" t="s">
        <v>21054</v>
      </c>
      <c r="P4338" s="419" t="s">
        <v>12920</v>
      </c>
      <c r="Q4338" s="425">
        <v>1</v>
      </c>
      <c r="R4338" s="419" t="s">
        <v>26069</v>
      </c>
      <c r="S4338" s="424"/>
      <c r="T4338" s="424"/>
      <c r="U4338" s="424"/>
    </row>
    <row r="4339" spans="1:21" ht="14.6" x14ac:dyDescent="0.4">
      <c r="A4339" s="419" t="s">
        <v>18049</v>
      </c>
      <c r="B4339" s="419" t="s">
        <v>35918</v>
      </c>
      <c r="C4339" s="419" t="s">
        <v>12989</v>
      </c>
      <c r="D4339" s="419" t="s">
        <v>20148</v>
      </c>
      <c r="E4339" s="419"/>
      <c r="F4339" s="419" t="s">
        <v>40135</v>
      </c>
      <c r="G4339" s="419" t="s">
        <v>19396</v>
      </c>
      <c r="H4339" s="419"/>
      <c r="I4339" s="419" t="s">
        <v>20156</v>
      </c>
      <c r="J4339" s="419" t="s">
        <v>20258</v>
      </c>
      <c r="K4339" s="419" t="s">
        <v>13094</v>
      </c>
      <c r="L4339" s="419" t="s">
        <v>35323</v>
      </c>
      <c r="M4339" s="419" t="s">
        <v>19398</v>
      </c>
      <c r="N4339" s="419" t="s">
        <v>13095</v>
      </c>
      <c r="O4339" s="419" t="s">
        <v>21062</v>
      </c>
      <c r="P4339" s="419" t="s">
        <v>12990</v>
      </c>
      <c r="Q4339" s="425">
        <v>1</v>
      </c>
      <c r="R4339" s="419" t="s">
        <v>26070</v>
      </c>
      <c r="S4339" s="424"/>
      <c r="T4339" s="424"/>
      <c r="U4339" s="424"/>
    </row>
    <row r="4340" spans="1:21" ht="14.6" x14ac:dyDescent="0.4">
      <c r="A4340" s="419" t="s">
        <v>18049</v>
      </c>
      <c r="B4340" s="419" t="s">
        <v>40136</v>
      </c>
      <c r="C4340" s="419" t="s">
        <v>12919</v>
      </c>
      <c r="D4340" s="419" t="s">
        <v>20148</v>
      </c>
      <c r="E4340" s="419"/>
      <c r="F4340" s="419" t="s">
        <v>40137</v>
      </c>
      <c r="G4340" s="419" t="s">
        <v>19396</v>
      </c>
      <c r="H4340" s="419"/>
      <c r="I4340" s="419" t="s">
        <v>19352</v>
      </c>
      <c r="J4340" s="419" t="s">
        <v>20258</v>
      </c>
      <c r="K4340" s="419" t="s">
        <v>13096</v>
      </c>
      <c r="L4340" s="419" t="s">
        <v>35323</v>
      </c>
      <c r="M4340" s="419" t="s">
        <v>19398</v>
      </c>
      <c r="N4340" s="419" t="s">
        <v>13097</v>
      </c>
      <c r="O4340" s="419" t="s">
        <v>21062</v>
      </c>
      <c r="P4340" s="419" t="s">
        <v>12920</v>
      </c>
      <c r="Q4340" s="425">
        <v>1</v>
      </c>
      <c r="R4340" s="419" t="s">
        <v>26071</v>
      </c>
      <c r="S4340" s="424"/>
      <c r="T4340" s="424"/>
      <c r="U4340" s="424"/>
    </row>
    <row r="4341" spans="1:21" ht="14.6" x14ac:dyDescent="0.4">
      <c r="A4341" s="419" t="s">
        <v>18049</v>
      </c>
      <c r="B4341" s="419" t="s">
        <v>40138</v>
      </c>
      <c r="C4341" s="419" t="s">
        <v>12919</v>
      </c>
      <c r="D4341" s="419" t="s">
        <v>20148</v>
      </c>
      <c r="E4341" s="419"/>
      <c r="F4341" s="419" t="s">
        <v>40139</v>
      </c>
      <c r="G4341" s="419" t="s">
        <v>19396</v>
      </c>
      <c r="H4341" s="419"/>
      <c r="I4341" s="419" t="s">
        <v>20173</v>
      </c>
      <c r="J4341" s="419" t="s">
        <v>20258</v>
      </c>
      <c r="K4341" s="419" t="s">
        <v>13098</v>
      </c>
      <c r="L4341" s="419" t="s">
        <v>35323</v>
      </c>
      <c r="M4341" s="419" t="s">
        <v>19398</v>
      </c>
      <c r="N4341" s="419" t="s">
        <v>13099</v>
      </c>
      <c r="O4341" s="419" t="s">
        <v>21062</v>
      </c>
      <c r="P4341" s="419" t="s">
        <v>12920</v>
      </c>
      <c r="Q4341" s="425">
        <v>1</v>
      </c>
      <c r="R4341" s="419" t="s">
        <v>26072</v>
      </c>
      <c r="S4341" s="424"/>
      <c r="T4341" s="424"/>
      <c r="U4341" s="424"/>
    </row>
    <row r="4342" spans="1:21" ht="14.6" x14ac:dyDescent="0.4">
      <c r="A4342" s="419" t="s">
        <v>18049</v>
      </c>
      <c r="B4342" s="419" t="s">
        <v>40140</v>
      </c>
      <c r="C4342" s="419" t="s">
        <v>12919</v>
      </c>
      <c r="D4342" s="419" t="s">
        <v>20148</v>
      </c>
      <c r="E4342" s="419"/>
      <c r="F4342" s="419" t="s">
        <v>40141</v>
      </c>
      <c r="G4342" s="419" t="s">
        <v>19396</v>
      </c>
      <c r="H4342" s="419"/>
      <c r="I4342" s="419" t="s">
        <v>19379</v>
      </c>
      <c r="J4342" s="419" t="s">
        <v>20258</v>
      </c>
      <c r="K4342" s="419" t="s">
        <v>13100</v>
      </c>
      <c r="L4342" s="419" t="s">
        <v>35323</v>
      </c>
      <c r="M4342" s="419" t="s">
        <v>19398</v>
      </c>
      <c r="N4342" s="419" t="s">
        <v>13101</v>
      </c>
      <c r="O4342" s="419" t="s">
        <v>21062</v>
      </c>
      <c r="P4342" s="419" t="s">
        <v>12920</v>
      </c>
      <c r="Q4342" s="425">
        <v>1</v>
      </c>
      <c r="R4342" s="419" t="s">
        <v>26073</v>
      </c>
      <c r="S4342" s="424"/>
      <c r="T4342" s="424"/>
      <c r="U4342" s="424"/>
    </row>
    <row r="4343" spans="1:21" ht="14.6" x14ac:dyDescent="0.4">
      <c r="A4343" s="419" t="s">
        <v>18049</v>
      </c>
      <c r="B4343" s="419" t="s">
        <v>40142</v>
      </c>
      <c r="C4343" s="419" t="s">
        <v>12919</v>
      </c>
      <c r="D4343" s="419" t="s">
        <v>20148</v>
      </c>
      <c r="E4343" s="419"/>
      <c r="F4343" s="419" t="s">
        <v>40143</v>
      </c>
      <c r="G4343" s="419" t="s">
        <v>19396</v>
      </c>
      <c r="H4343" s="419"/>
      <c r="I4343" s="419" t="s">
        <v>18131</v>
      </c>
      <c r="J4343" s="419" t="s">
        <v>20258</v>
      </c>
      <c r="K4343" s="419" t="s">
        <v>13102</v>
      </c>
      <c r="L4343" s="419" t="s">
        <v>35323</v>
      </c>
      <c r="M4343" s="419" t="s">
        <v>19398</v>
      </c>
      <c r="N4343" s="419" t="s">
        <v>13103</v>
      </c>
      <c r="O4343" s="419" t="s">
        <v>21062</v>
      </c>
      <c r="P4343" s="419" t="s">
        <v>12920</v>
      </c>
      <c r="Q4343" s="425">
        <v>1</v>
      </c>
      <c r="R4343" s="419" t="s">
        <v>26074</v>
      </c>
      <c r="S4343" s="424"/>
      <c r="T4343" s="424"/>
      <c r="U4343" s="424"/>
    </row>
    <row r="4344" spans="1:21" ht="14.6" x14ac:dyDescent="0.4">
      <c r="A4344" s="419" t="s">
        <v>18049</v>
      </c>
      <c r="B4344" s="419" t="s">
        <v>36286</v>
      </c>
      <c r="C4344" s="419" t="s">
        <v>12989</v>
      </c>
      <c r="D4344" s="419" t="s">
        <v>20148</v>
      </c>
      <c r="E4344" s="419"/>
      <c r="F4344" s="419" t="s">
        <v>40144</v>
      </c>
      <c r="G4344" s="419" t="s">
        <v>19396</v>
      </c>
      <c r="H4344" s="419"/>
      <c r="I4344" s="419" t="s">
        <v>19464</v>
      </c>
      <c r="J4344" s="419" t="s">
        <v>20258</v>
      </c>
      <c r="K4344" s="419" t="s">
        <v>13104</v>
      </c>
      <c r="L4344" s="419" t="s">
        <v>35323</v>
      </c>
      <c r="M4344" s="419" t="s">
        <v>19398</v>
      </c>
      <c r="N4344" s="419" t="s">
        <v>13105</v>
      </c>
      <c r="O4344" s="419" t="s">
        <v>21062</v>
      </c>
      <c r="P4344" s="419" t="s">
        <v>12990</v>
      </c>
      <c r="Q4344" s="425">
        <v>1</v>
      </c>
      <c r="R4344" s="419" t="s">
        <v>26075</v>
      </c>
      <c r="S4344" s="424"/>
      <c r="T4344" s="424"/>
      <c r="U4344" s="424"/>
    </row>
    <row r="4345" spans="1:21" ht="14.6" x14ac:dyDescent="0.4">
      <c r="A4345" s="419" t="s">
        <v>18049</v>
      </c>
      <c r="B4345" s="419" t="s">
        <v>40145</v>
      </c>
      <c r="C4345" s="419" t="s">
        <v>12989</v>
      </c>
      <c r="D4345" s="419" t="s">
        <v>20148</v>
      </c>
      <c r="E4345" s="419"/>
      <c r="F4345" s="419" t="s">
        <v>40146</v>
      </c>
      <c r="G4345" s="419" t="s">
        <v>19396</v>
      </c>
      <c r="H4345" s="419"/>
      <c r="I4345" s="419" t="s">
        <v>19441</v>
      </c>
      <c r="J4345" s="419" t="s">
        <v>20258</v>
      </c>
      <c r="K4345" s="419" t="s">
        <v>13106</v>
      </c>
      <c r="L4345" s="419" t="s">
        <v>35323</v>
      </c>
      <c r="M4345" s="419" t="s">
        <v>19398</v>
      </c>
      <c r="N4345" s="419" t="s">
        <v>13107</v>
      </c>
      <c r="O4345" s="419" t="s">
        <v>21062</v>
      </c>
      <c r="P4345" s="419" t="s">
        <v>12990</v>
      </c>
      <c r="Q4345" s="425">
        <v>1</v>
      </c>
      <c r="R4345" s="419" t="s">
        <v>26076</v>
      </c>
      <c r="S4345" s="424"/>
      <c r="T4345" s="424"/>
      <c r="U4345" s="424"/>
    </row>
    <row r="4346" spans="1:21" ht="14.6" x14ac:dyDescent="0.4">
      <c r="A4346" s="419" t="s">
        <v>18049</v>
      </c>
      <c r="B4346" s="419" t="s">
        <v>40147</v>
      </c>
      <c r="C4346" s="419" t="s">
        <v>12989</v>
      </c>
      <c r="D4346" s="419" t="s">
        <v>20148</v>
      </c>
      <c r="E4346" s="419"/>
      <c r="F4346" s="419" t="s">
        <v>40148</v>
      </c>
      <c r="G4346" s="419" t="s">
        <v>19396</v>
      </c>
      <c r="H4346" s="419"/>
      <c r="I4346" s="419" t="s">
        <v>19368</v>
      </c>
      <c r="J4346" s="419" t="s">
        <v>20258</v>
      </c>
      <c r="K4346" s="419" t="s">
        <v>13108</v>
      </c>
      <c r="L4346" s="419" t="s">
        <v>35323</v>
      </c>
      <c r="M4346" s="419" t="s">
        <v>19398</v>
      </c>
      <c r="N4346" s="419" t="s">
        <v>13109</v>
      </c>
      <c r="O4346" s="419" t="s">
        <v>21062</v>
      </c>
      <c r="P4346" s="419" t="s">
        <v>12990</v>
      </c>
      <c r="Q4346" s="425">
        <v>1</v>
      </c>
      <c r="R4346" s="419" t="s">
        <v>26077</v>
      </c>
      <c r="S4346" s="424"/>
      <c r="T4346" s="424"/>
      <c r="U4346" s="424"/>
    </row>
    <row r="4347" spans="1:21" ht="14.6" x14ac:dyDescent="0.4">
      <c r="A4347" s="419" t="s">
        <v>18049</v>
      </c>
      <c r="B4347" s="419" t="s">
        <v>40149</v>
      </c>
      <c r="C4347" s="419" t="s">
        <v>12989</v>
      </c>
      <c r="D4347" s="419" t="s">
        <v>20148</v>
      </c>
      <c r="E4347" s="419"/>
      <c r="F4347" s="419" t="s">
        <v>40150</v>
      </c>
      <c r="G4347" s="419" t="s">
        <v>19396</v>
      </c>
      <c r="H4347" s="419"/>
      <c r="I4347" s="419" t="s">
        <v>19332</v>
      </c>
      <c r="J4347" s="419" t="s">
        <v>20258</v>
      </c>
      <c r="K4347" s="419" t="s">
        <v>13110</v>
      </c>
      <c r="L4347" s="419" t="s">
        <v>35323</v>
      </c>
      <c r="M4347" s="419" t="s">
        <v>19398</v>
      </c>
      <c r="N4347" s="419" t="s">
        <v>13111</v>
      </c>
      <c r="O4347" s="419" t="s">
        <v>21062</v>
      </c>
      <c r="P4347" s="419" t="s">
        <v>12990</v>
      </c>
      <c r="Q4347" s="425">
        <v>1</v>
      </c>
      <c r="R4347" s="419" t="s">
        <v>26078</v>
      </c>
      <c r="S4347" s="424"/>
      <c r="T4347" s="424"/>
      <c r="U4347" s="424"/>
    </row>
    <row r="4348" spans="1:21" ht="14.6" x14ac:dyDescent="0.4">
      <c r="A4348" s="419" t="s">
        <v>18049</v>
      </c>
      <c r="B4348" s="419" t="s">
        <v>40151</v>
      </c>
      <c r="C4348" s="419" t="s">
        <v>20868</v>
      </c>
      <c r="D4348" s="419" t="s">
        <v>20148</v>
      </c>
      <c r="E4348" s="419"/>
      <c r="F4348" s="419" t="s">
        <v>40152</v>
      </c>
      <c r="G4348" s="419" t="s">
        <v>19396</v>
      </c>
      <c r="H4348" s="419"/>
      <c r="I4348" s="419" t="s">
        <v>18072</v>
      </c>
      <c r="J4348" s="419" t="s">
        <v>20258</v>
      </c>
      <c r="K4348" s="419" t="s">
        <v>13112</v>
      </c>
      <c r="L4348" s="419" t="s">
        <v>35323</v>
      </c>
      <c r="M4348" s="419" t="s">
        <v>19398</v>
      </c>
      <c r="N4348" s="419" t="s">
        <v>13113</v>
      </c>
      <c r="O4348" s="419" t="s">
        <v>21062</v>
      </c>
      <c r="P4348" s="419" t="s">
        <v>21440</v>
      </c>
      <c r="Q4348" s="425">
        <v>1</v>
      </c>
      <c r="R4348" s="419" t="s">
        <v>26079</v>
      </c>
      <c r="S4348" s="424"/>
      <c r="T4348" s="424"/>
      <c r="U4348" s="424"/>
    </row>
    <row r="4349" spans="1:21" ht="14.6" x14ac:dyDescent="0.4">
      <c r="A4349" s="419" t="s">
        <v>18049</v>
      </c>
      <c r="B4349" s="419" t="s">
        <v>40153</v>
      </c>
      <c r="C4349" s="419" t="s">
        <v>12989</v>
      </c>
      <c r="D4349" s="419" t="s">
        <v>20148</v>
      </c>
      <c r="E4349" s="419"/>
      <c r="F4349" s="419" t="s">
        <v>40154</v>
      </c>
      <c r="G4349" s="419" t="s">
        <v>19396</v>
      </c>
      <c r="H4349" s="419"/>
      <c r="I4349" s="419" t="s">
        <v>19349</v>
      </c>
      <c r="J4349" s="419" t="s">
        <v>20258</v>
      </c>
      <c r="K4349" s="419" t="s">
        <v>13114</v>
      </c>
      <c r="L4349" s="419" t="s">
        <v>35323</v>
      </c>
      <c r="M4349" s="419" t="s">
        <v>19398</v>
      </c>
      <c r="N4349" s="419" t="s">
        <v>13115</v>
      </c>
      <c r="O4349" s="419" t="s">
        <v>21062</v>
      </c>
      <c r="P4349" s="419" t="s">
        <v>12990</v>
      </c>
      <c r="Q4349" s="425">
        <v>1</v>
      </c>
      <c r="R4349" s="419" t="s">
        <v>26080</v>
      </c>
      <c r="S4349" s="424"/>
      <c r="T4349" s="424"/>
      <c r="U4349" s="424"/>
    </row>
    <row r="4350" spans="1:21" ht="14.6" x14ac:dyDescent="0.4">
      <c r="A4350" s="419" t="s">
        <v>18049</v>
      </c>
      <c r="B4350" s="419" t="s">
        <v>35750</v>
      </c>
      <c r="C4350" s="419" t="s">
        <v>12989</v>
      </c>
      <c r="D4350" s="419" t="s">
        <v>20148</v>
      </c>
      <c r="E4350" s="419"/>
      <c r="F4350" s="419" t="s">
        <v>40155</v>
      </c>
      <c r="G4350" s="419" t="s">
        <v>19396</v>
      </c>
      <c r="H4350" s="419"/>
      <c r="I4350" s="419" t="s">
        <v>20141</v>
      </c>
      <c r="J4350" s="419" t="s">
        <v>20258</v>
      </c>
      <c r="K4350" s="419" t="s">
        <v>13116</v>
      </c>
      <c r="L4350" s="419" t="s">
        <v>35323</v>
      </c>
      <c r="M4350" s="419" t="s">
        <v>19398</v>
      </c>
      <c r="N4350" s="419" t="s">
        <v>13117</v>
      </c>
      <c r="O4350" s="419" t="s">
        <v>21062</v>
      </c>
      <c r="P4350" s="419" t="s">
        <v>12990</v>
      </c>
      <c r="Q4350" s="425">
        <v>1</v>
      </c>
      <c r="R4350" s="419" t="s">
        <v>26081</v>
      </c>
      <c r="S4350" s="424"/>
      <c r="T4350" s="424"/>
      <c r="U4350" s="424"/>
    </row>
    <row r="4351" spans="1:21" ht="14.6" x14ac:dyDescent="0.4">
      <c r="A4351" s="419" t="s">
        <v>18049</v>
      </c>
      <c r="B4351" s="419" t="s">
        <v>40156</v>
      </c>
      <c r="C4351" s="419" t="s">
        <v>12989</v>
      </c>
      <c r="D4351" s="419" t="s">
        <v>20148</v>
      </c>
      <c r="E4351" s="419"/>
      <c r="F4351" s="419" t="s">
        <v>40157</v>
      </c>
      <c r="G4351" s="419" t="s">
        <v>19396</v>
      </c>
      <c r="H4351" s="419"/>
      <c r="I4351" s="419" t="s">
        <v>20150</v>
      </c>
      <c r="J4351" s="419" t="s">
        <v>20258</v>
      </c>
      <c r="K4351" s="419" t="s">
        <v>13118</v>
      </c>
      <c r="L4351" s="419" t="s">
        <v>35323</v>
      </c>
      <c r="M4351" s="419" t="s">
        <v>19398</v>
      </c>
      <c r="N4351" s="419" t="s">
        <v>13119</v>
      </c>
      <c r="O4351" s="419" t="s">
        <v>21062</v>
      </c>
      <c r="P4351" s="419" t="s">
        <v>12990</v>
      </c>
      <c r="Q4351" s="425">
        <v>1</v>
      </c>
      <c r="R4351" s="419" t="s">
        <v>26082</v>
      </c>
      <c r="S4351" s="424"/>
      <c r="T4351" s="424"/>
      <c r="U4351" s="424"/>
    </row>
    <row r="4352" spans="1:21" ht="14.6" x14ac:dyDescent="0.4">
      <c r="A4352" s="419" t="s">
        <v>18049</v>
      </c>
      <c r="B4352" s="419" t="s">
        <v>40158</v>
      </c>
      <c r="C4352" s="419" t="s">
        <v>20868</v>
      </c>
      <c r="D4352" s="419" t="s">
        <v>20148</v>
      </c>
      <c r="E4352" s="419"/>
      <c r="F4352" s="419" t="s">
        <v>40159</v>
      </c>
      <c r="G4352" s="419" t="s">
        <v>19396</v>
      </c>
      <c r="H4352" s="419"/>
      <c r="I4352" s="419" t="s">
        <v>19325</v>
      </c>
      <c r="J4352" s="419" t="s">
        <v>20258</v>
      </c>
      <c r="K4352" s="419" t="s">
        <v>10668</v>
      </c>
      <c r="L4352" s="419" t="s">
        <v>35323</v>
      </c>
      <c r="M4352" s="419" t="s">
        <v>19453</v>
      </c>
      <c r="N4352" s="419" t="s">
        <v>10669</v>
      </c>
      <c r="O4352" s="419" t="s">
        <v>21063</v>
      </c>
      <c r="P4352" s="419" t="s">
        <v>21440</v>
      </c>
      <c r="Q4352" s="425">
        <v>1</v>
      </c>
      <c r="R4352" s="419" t="s">
        <v>26083</v>
      </c>
      <c r="S4352" s="424"/>
      <c r="T4352" s="424"/>
      <c r="U4352" s="424"/>
    </row>
    <row r="4353" spans="1:21" ht="14.6" x14ac:dyDescent="0.4">
      <c r="A4353" s="419" t="s">
        <v>18049</v>
      </c>
      <c r="B4353" s="419" t="s">
        <v>40160</v>
      </c>
      <c r="C4353" s="419" t="s">
        <v>12989</v>
      </c>
      <c r="D4353" s="419" t="s">
        <v>20148</v>
      </c>
      <c r="E4353" s="419"/>
      <c r="F4353" s="419" t="s">
        <v>40161</v>
      </c>
      <c r="G4353" s="419" t="s">
        <v>19396</v>
      </c>
      <c r="H4353" s="419"/>
      <c r="I4353" s="419" t="s">
        <v>20233</v>
      </c>
      <c r="J4353" s="419" t="s">
        <v>20258</v>
      </c>
      <c r="K4353" s="419" t="s">
        <v>10670</v>
      </c>
      <c r="L4353" s="419" t="s">
        <v>35323</v>
      </c>
      <c r="M4353" s="419" t="s">
        <v>19453</v>
      </c>
      <c r="N4353" s="419" t="s">
        <v>10671</v>
      </c>
      <c r="O4353" s="419" t="s">
        <v>21063</v>
      </c>
      <c r="P4353" s="419" t="s">
        <v>12990</v>
      </c>
      <c r="Q4353" s="425">
        <v>1</v>
      </c>
      <c r="R4353" s="419" t="s">
        <v>26084</v>
      </c>
      <c r="S4353" s="424"/>
      <c r="T4353" s="424"/>
      <c r="U4353" s="424"/>
    </row>
    <row r="4354" spans="1:21" ht="14.6" x14ac:dyDescent="0.4">
      <c r="A4354" s="419" t="s">
        <v>18049</v>
      </c>
      <c r="B4354" s="419" t="s">
        <v>10672</v>
      </c>
      <c r="C4354" s="419" t="s">
        <v>12989</v>
      </c>
      <c r="D4354" s="419" t="s">
        <v>20148</v>
      </c>
      <c r="E4354" s="419"/>
      <c r="F4354" s="419" t="s">
        <v>40162</v>
      </c>
      <c r="G4354" s="419" t="s">
        <v>19396</v>
      </c>
      <c r="H4354" s="419"/>
      <c r="I4354" s="419" t="s">
        <v>19779</v>
      </c>
      <c r="J4354" s="419" t="s">
        <v>20258</v>
      </c>
      <c r="K4354" s="419" t="s">
        <v>10673</v>
      </c>
      <c r="L4354" s="419" t="s">
        <v>35323</v>
      </c>
      <c r="M4354" s="419" t="s">
        <v>19453</v>
      </c>
      <c r="N4354" s="419" t="s">
        <v>10674</v>
      </c>
      <c r="O4354" s="419" t="s">
        <v>21064</v>
      </c>
      <c r="P4354" s="419" t="s">
        <v>12990</v>
      </c>
      <c r="Q4354" s="425">
        <v>1</v>
      </c>
      <c r="R4354" s="419" t="s">
        <v>26085</v>
      </c>
      <c r="S4354" s="424"/>
      <c r="T4354" s="424"/>
      <c r="U4354" s="424"/>
    </row>
    <row r="4355" spans="1:21" ht="14.6" x14ac:dyDescent="0.4">
      <c r="A4355" s="419" t="s">
        <v>18049</v>
      </c>
      <c r="B4355" s="419" t="s">
        <v>33594</v>
      </c>
      <c r="C4355" s="419" t="s">
        <v>12989</v>
      </c>
      <c r="D4355" s="419" t="s">
        <v>20148</v>
      </c>
      <c r="E4355" s="419"/>
      <c r="F4355" s="419" t="s">
        <v>40163</v>
      </c>
      <c r="G4355" s="419" t="s">
        <v>19396</v>
      </c>
      <c r="H4355" s="419"/>
      <c r="I4355" s="419" t="s">
        <v>19401</v>
      </c>
      <c r="J4355" s="419" t="s">
        <v>20258</v>
      </c>
      <c r="K4355" s="419" t="s">
        <v>10675</v>
      </c>
      <c r="L4355" s="419" t="s">
        <v>35323</v>
      </c>
      <c r="M4355" s="419" t="s">
        <v>19453</v>
      </c>
      <c r="N4355" s="419" t="s">
        <v>10676</v>
      </c>
      <c r="O4355" s="419" t="s">
        <v>21063</v>
      </c>
      <c r="P4355" s="419" t="s">
        <v>12990</v>
      </c>
      <c r="Q4355" s="425">
        <v>1</v>
      </c>
      <c r="R4355" s="419" t="s">
        <v>26086</v>
      </c>
      <c r="S4355" s="424"/>
      <c r="T4355" s="424"/>
      <c r="U4355" s="424"/>
    </row>
    <row r="4356" spans="1:21" ht="14.6" x14ac:dyDescent="0.4">
      <c r="A4356" s="419" t="s">
        <v>18049</v>
      </c>
      <c r="B4356" s="419" t="s">
        <v>33595</v>
      </c>
      <c r="C4356" s="419" t="s">
        <v>12989</v>
      </c>
      <c r="D4356" s="419" t="s">
        <v>20148</v>
      </c>
      <c r="E4356" s="419"/>
      <c r="F4356" s="419" t="s">
        <v>40164</v>
      </c>
      <c r="G4356" s="419" t="s">
        <v>19396</v>
      </c>
      <c r="H4356" s="419"/>
      <c r="I4356" s="419" t="s">
        <v>19375</v>
      </c>
      <c r="J4356" s="419" t="s">
        <v>20258</v>
      </c>
      <c r="K4356" s="419" t="s">
        <v>10677</v>
      </c>
      <c r="L4356" s="419" t="s">
        <v>35323</v>
      </c>
      <c r="M4356" s="419" t="s">
        <v>19453</v>
      </c>
      <c r="N4356" s="419" t="s">
        <v>10678</v>
      </c>
      <c r="O4356" s="419" t="s">
        <v>21063</v>
      </c>
      <c r="P4356" s="419" t="s">
        <v>12990</v>
      </c>
      <c r="Q4356" s="425">
        <v>1</v>
      </c>
      <c r="R4356" s="419" t="s">
        <v>26087</v>
      </c>
      <c r="S4356" s="424"/>
      <c r="T4356" s="424"/>
      <c r="U4356" s="424"/>
    </row>
    <row r="4357" spans="1:21" ht="14.6" x14ac:dyDescent="0.4">
      <c r="A4357" s="419" t="s">
        <v>18049</v>
      </c>
      <c r="B4357" s="419" t="s">
        <v>40165</v>
      </c>
      <c r="C4357" s="419" t="s">
        <v>12989</v>
      </c>
      <c r="D4357" s="419" t="s">
        <v>20148</v>
      </c>
      <c r="E4357" s="419"/>
      <c r="F4357" s="419" t="s">
        <v>40166</v>
      </c>
      <c r="G4357" s="419" t="s">
        <v>19396</v>
      </c>
      <c r="H4357" s="419"/>
      <c r="I4357" s="419" t="s">
        <v>18029</v>
      </c>
      <c r="J4357" s="419" t="s">
        <v>20258</v>
      </c>
      <c r="K4357" s="419" t="s">
        <v>10679</v>
      </c>
      <c r="L4357" s="419" t="s">
        <v>35323</v>
      </c>
      <c r="M4357" s="419" t="s">
        <v>19453</v>
      </c>
      <c r="N4357" s="419" t="s">
        <v>10680</v>
      </c>
      <c r="O4357" s="419" t="s">
        <v>21063</v>
      </c>
      <c r="P4357" s="419" t="s">
        <v>12990</v>
      </c>
      <c r="Q4357" s="425">
        <v>1</v>
      </c>
      <c r="R4357" s="419" t="s">
        <v>26088</v>
      </c>
      <c r="S4357" s="424"/>
      <c r="T4357" s="424"/>
      <c r="U4357" s="424"/>
    </row>
    <row r="4358" spans="1:21" ht="14.6" x14ac:dyDescent="0.4">
      <c r="A4358" s="428" t="s">
        <v>18049</v>
      </c>
      <c r="B4358" s="428" t="s">
        <v>33596</v>
      </c>
      <c r="C4358" s="428" t="s">
        <v>12989</v>
      </c>
      <c r="D4358" s="428" t="s">
        <v>20148</v>
      </c>
      <c r="E4358" s="428"/>
      <c r="F4358" s="428" t="s">
        <v>40167</v>
      </c>
      <c r="G4358" s="428" t="s">
        <v>19396</v>
      </c>
      <c r="H4358" s="428"/>
      <c r="I4358" s="428" t="s">
        <v>20249</v>
      </c>
      <c r="J4358" s="428" t="s">
        <v>20258</v>
      </c>
      <c r="K4358" s="428" t="s">
        <v>10681</v>
      </c>
      <c r="L4358" s="428" t="s">
        <v>35323</v>
      </c>
      <c r="M4358" s="428" t="s">
        <v>19453</v>
      </c>
      <c r="N4358" s="428" t="s">
        <v>10682</v>
      </c>
      <c r="O4358" s="428" t="s">
        <v>21012</v>
      </c>
      <c r="P4358" s="428" t="s">
        <v>12990</v>
      </c>
      <c r="Q4358" s="425">
        <v>1</v>
      </c>
      <c r="R4358" s="428" t="s">
        <v>26089</v>
      </c>
      <c r="S4358" s="424"/>
      <c r="T4358" s="424"/>
      <c r="U4358" s="424"/>
    </row>
    <row r="4359" spans="1:21" ht="14.6" x14ac:dyDescent="0.4">
      <c r="A4359" s="419" t="s">
        <v>18049</v>
      </c>
      <c r="B4359" s="419" t="s">
        <v>22112</v>
      </c>
      <c r="C4359" s="419" t="s">
        <v>12989</v>
      </c>
      <c r="D4359" s="419" t="s">
        <v>20148</v>
      </c>
      <c r="E4359" s="419"/>
      <c r="F4359" s="419" t="s">
        <v>40168</v>
      </c>
      <c r="G4359" s="419" t="s">
        <v>19396</v>
      </c>
      <c r="H4359" s="419"/>
      <c r="I4359" s="419" t="s">
        <v>20168</v>
      </c>
      <c r="J4359" s="419" t="s">
        <v>20258</v>
      </c>
      <c r="K4359" s="419" t="s">
        <v>10683</v>
      </c>
      <c r="L4359" s="419" t="s">
        <v>35323</v>
      </c>
      <c r="M4359" s="419" t="s">
        <v>19526</v>
      </c>
      <c r="N4359" s="419" t="s">
        <v>10684</v>
      </c>
      <c r="O4359" s="419" t="s">
        <v>21067</v>
      </c>
      <c r="P4359" s="419" t="s">
        <v>12990</v>
      </c>
      <c r="Q4359" s="425">
        <v>1</v>
      </c>
      <c r="R4359" s="419" t="s">
        <v>26090</v>
      </c>
      <c r="S4359" s="424"/>
      <c r="T4359" s="424"/>
      <c r="U4359" s="424"/>
    </row>
    <row r="4360" spans="1:21" ht="14.6" x14ac:dyDescent="0.4">
      <c r="A4360" s="419" t="s">
        <v>18049</v>
      </c>
      <c r="B4360" s="419" t="s">
        <v>21446</v>
      </c>
      <c r="C4360" s="419" t="s">
        <v>12989</v>
      </c>
      <c r="D4360" s="419" t="s">
        <v>20148</v>
      </c>
      <c r="E4360" s="419"/>
      <c r="F4360" s="419" t="s">
        <v>40169</v>
      </c>
      <c r="G4360" s="419" t="s">
        <v>20263</v>
      </c>
      <c r="H4360" s="419"/>
      <c r="I4360" s="419" t="s">
        <v>17933</v>
      </c>
      <c r="J4360" s="419" t="s">
        <v>20258</v>
      </c>
      <c r="K4360" s="419" t="s">
        <v>21447</v>
      </c>
      <c r="L4360" s="419" t="s">
        <v>35323</v>
      </c>
      <c r="M4360" s="419" t="s">
        <v>21091</v>
      </c>
      <c r="N4360" s="419" t="s">
        <v>21448</v>
      </c>
      <c r="O4360" s="419" t="s">
        <v>21026</v>
      </c>
      <c r="P4360" s="419" t="s">
        <v>12990</v>
      </c>
      <c r="Q4360" s="425">
        <v>1</v>
      </c>
      <c r="R4360" s="419" t="s">
        <v>26091</v>
      </c>
      <c r="S4360" s="424"/>
      <c r="T4360" s="424"/>
      <c r="U4360" s="424"/>
    </row>
    <row r="4361" spans="1:21" ht="14.6" x14ac:dyDescent="0.4">
      <c r="A4361" s="419" t="s">
        <v>18049</v>
      </c>
      <c r="B4361" s="419" t="s">
        <v>21449</v>
      </c>
      <c r="C4361" s="419" t="s">
        <v>12989</v>
      </c>
      <c r="D4361" s="419" t="s">
        <v>20148</v>
      </c>
      <c r="E4361" s="419"/>
      <c r="F4361" s="419" t="s">
        <v>40170</v>
      </c>
      <c r="G4361" s="419" t="s">
        <v>20263</v>
      </c>
      <c r="H4361" s="419"/>
      <c r="I4361" s="419" t="s">
        <v>20180</v>
      </c>
      <c r="J4361" s="419" t="s">
        <v>20258</v>
      </c>
      <c r="K4361" s="419" t="s">
        <v>21450</v>
      </c>
      <c r="L4361" s="419" t="s">
        <v>35323</v>
      </c>
      <c r="M4361" s="419" t="s">
        <v>21095</v>
      </c>
      <c r="N4361" s="419" t="s">
        <v>21451</v>
      </c>
      <c r="O4361" s="419" t="s">
        <v>21026</v>
      </c>
      <c r="P4361" s="419" t="s">
        <v>12990</v>
      </c>
      <c r="Q4361" s="425">
        <v>1</v>
      </c>
      <c r="R4361" s="419" t="s">
        <v>26092</v>
      </c>
      <c r="S4361" s="424"/>
      <c r="T4361" s="424"/>
      <c r="U4361" s="424"/>
    </row>
    <row r="4362" spans="1:21" ht="14.6" x14ac:dyDescent="0.4">
      <c r="A4362" s="419" t="s">
        <v>18049</v>
      </c>
      <c r="B4362" s="419" t="s">
        <v>21452</v>
      </c>
      <c r="C4362" s="419" t="s">
        <v>12989</v>
      </c>
      <c r="D4362" s="419" t="s">
        <v>20148</v>
      </c>
      <c r="E4362" s="419"/>
      <c r="F4362" s="419" t="s">
        <v>40171</v>
      </c>
      <c r="G4362" s="419" t="s">
        <v>20263</v>
      </c>
      <c r="H4362" s="419"/>
      <c r="I4362" s="419" t="s">
        <v>20211</v>
      </c>
      <c r="J4362" s="419" t="s">
        <v>20258</v>
      </c>
      <c r="K4362" s="419" t="s">
        <v>21453</v>
      </c>
      <c r="L4362" s="419" t="s">
        <v>35323</v>
      </c>
      <c r="M4362" s="419" t="s">
        <v>21100</v>
      </c>
      <c r="N4362" s="419" t="s">
        <v>21454</v>
      </c>
      <c r="O4362" s="419" t="s">
        <v>21026</v>
      </c>
      <c r="P4362" s="419" t="s">
        <v>12990</v>
      </c>
      <c r="Q4362" s="425">
        <v>1</v>
      </c>
      <c r="R4362" s="419" t="s">
        <v>26093</v>
      </c>
      <c r="S4362" s="424"/>
      <c r="T4362" s="424"/>
      <c r="U4362" s="424"/>
    </row>
    <row r="4363" spans="1:21" ht="14.6" x14ac:dyDescent="0.4">
      <c r="A4363" s="419" t="s">
        <v>18049</v>
      </c>
      <c r="B4363" s="419" t="s">
        <v>21455</v>
      </c>
      <c r="C4363" s="419" t="s">
        <v>12989</v>
      </c>
      <c r="D4363" s="419" t="s">
        <v>20148</v>
      </c>
      <c r="E4363" s="419"/>
      <c r="F4363" s="419" t="s">
        <v>40172</v>
      </c>
      <c r="G4363" s="419" t="s">
        <v>20263</v>
      </c>
      <c r="H4363" s="419"/>
      <c r="I4363" s="419" t="s">
        <v>19441</v>
      </c>
      <c r="J4363" s="419" t="s">
        <v>20258</v>
      </c>
      <c r="K4363" s="419" t="s">
        <v>21456</v>
      </c>
      <c r="L4363" s="419" t="s">
        <v>35323</v>
      </c>
      <c r="M4363" s="419" t="s">
        <v>21104</v>
      </c>
      <c r="N4363" s="419" t="s">
        <v>21457</v>
      </c>
      <c r="O4363" s="419" t="s">
        <v>21026</v>
      </c>
      <c r="P4363" s="419" t="s">
        <v>12990</v>
      </c>
      <c r="Q4363" s="425">
        <v>1</v>
      </c>
      <c r="R4363" s="419" t="s">
        <v>26094</v>
      </c>
      <c r="S4363" s="424"/>
      <c r="T4363" s="424"/>
      <c r="U4363" s="424"/>
    </row>
    <row r="4364" spans="1:21" ht="14.6" x14ac:dyDescent="0.4">
      <c r="A4364" s="419" t="s">
        <v>18049</v>
      </c>
      <c r="B4364" s="419" t="s">
        <v>21458</v>
      </c>
      <c r="C4364" s="419" t="s">
        <v>12989</v>
      </c>
      <c r="D4364" s="419" t="s">
        <v>20148</v>
      </c>
      <c r="E4364" s="419"/>
      <c r="F4364" s="419" t="s">
        <v>40173</v>
      </c>
      <c r="G4364" s="419" t="s">
        <v>20263</v>
      </c>
      <c r="H4364" s="419"/>
      <c r="I4364" s="419" t="s">
        <v>20230</v>
      </c>
      <c r="J4364" s="419" t="s">
        <v>20258</v>
      </c>
      <c r="K4364" s="419" t="s">
        <v>21459</v>
      </c>
      <c r="L4364" s="419" t="s">
        <v>35323</v>
      </c>
      <c r="M4364" s="419" t="s">
        <v>21108</v>
      </c>
      <c r="N4364" s="419" t="s">
        <v>21460</v>
      </c>
      <c r="O4364" s="419" t="s">
        <v>21026</v>
      </c>
      <c r="P4364" s="419" t="s">
        <v>12990</v>
      </c>
      <c r="Q4364" s="425">
        <v>1</v>
      </c>
      <c r="R4364" s="419" t="s">
        <v>26095</v>
      </c>
      <c r="S4364" s="424"/>
      <c r="T4364" s="424"/>
      <c r="U4364" s="424"/>
    </row>
    <row r="4365" spans="1:21" ht="14.6" x14ac:dyDescent="0.4">
      <c r="A4365" s="419" t="s">
        <v>18049</v>
      </c>
      <c r="B4365" s="419" t="s">
        <v>21461</v>
      </c>
      <c r="C4365" s="419" t="s">
        <v>12989</v>
      </c>
      <c r="D4365" s="419" t="s">
        <v>20148</v>
      </c>
      <c r="E4365" s="419"/>
      <c r="F4365" s="419" t="s">
        <v>40174</v>
      </c>
      <c r="G4365" s="419" t="s">
        <v>20263</v>
      </c>
      <c r="H4365" s="419"/>
      <c r="I4365" s="419" t="s">
        <v>17967</v>
      </c>
      <c r="J4365" s="419" t="s">
        <v>20258</v>
      </c>
      <c r="K4365" s="419" t="s">
        <v>21462</v>
      </c>
      <c r="L4365" s="419" t="s">
        <v>35323</v>
      </c>
      <c r="M4365" s="419" t="s">
        <v>21113</v>
      </c>
      <c r="N4365" s="419" t="s">
        <v>21463</v>
      </c>
      <c r="O4365" s="419" t="s">
        <v>21026</v>
      </c>
      <c r="P4365" s="419" t="s">
        <v>12990</v>
      </c>
      <c r="Q4365" s="425">
        <v>1</v>
      </c>
      <c r="R4365" s="419" t="s">
        <v>26096</v>
      </c>
      <c r="S4365" s="424"/>
      <c r="T4365" s="424"/>
      <c r="U4365" s="424"/>
    </row>
    <row r="4366" spans="1:21" ht="14.6" x14ac:dyDescent="0.4">
      <c r="A4366" s="416" t="s">
        <v>18049</v>
      </c>
      <c r="B4366" s="416" t="s">
        <v>33597</v>
      </c>
      <c r="C4366" s="416" t="s">
        <v>12989</v>
      </c>
      <c r="D4366" s="416" t="s">
        <v>20772</v>
      </c>
      <c r="E4366" s="416"/>
      <c r="F4366" s="416" t="s">
        <v>20772</v>
      </c>
      <c r="G4366" s="416" t="s">
        <v>20772</v>
      </c>
      <c r="H4366" s="416"/>
      <c r="I4366" s="416" t="s">
        <v>20772</v>
      </c>
      <c r="J4366" s="416" t="s">
        <v>20258</v>
      </c>
      <c r="K4366" s="416" t="s">
        <v>33598</v>
      </c>
      <c r="L4366" s="416" t="s">
        <v>35332</v>
      </c>
      <c r="M4366" s="416" t="s">
        <v>33598</v>
      </c>
      <c r="N4366" s="416" t="s">
        <v>33599</v>
      </c>
      <c r="O4366" s="416" t="s">
        <v>21009</v>
      </c>
      <c r="P4366" s="416" t="s">
        <v>12990</v>
      </c>
      <c r="Q4366" s="417">
        <v>0</v>
      </c>
      <c r="R4366" s="416" t="s">
        <v>33600</v>
      </c>
      <c r="S4366" s="418"/>
      <c r="T4366" s="418"/>
      <c r="U4366" s="418"/>
    </row>
    <row r="4367" spans="1:21" ht="14.6" x14ac:dyDescent="0.4">
      <c r="A4367" s="416" t="s">
        <v>18049</v>
      </c>
      <c r="B4367" s="416" t="s">
        <v>22113</v>
      </c>
      <c r="C4367" s="416" t="s">
        <v>12989</v>
      </c>
      <c r="D4367" s="416" t="s">
        <v>20148</v>
      </c>
      <c r="E4367" s="416"/>
      <c r="F4367" s="416" t="s">
        <v>40175</v>
      </c>
      <c r="G4367" s="416" t="s">
        <v>19392</v>
      </c>
      <c r="H4367" s="416"/>
      <c r="I4367" s="416" t="s">
        <v>20202</v>
      </c>
      <c r="J4367" s="416" t="s">
        <v>20258</v>
      </c>
      <c r="K4367" s="416" t="s">
        <v>10685</v>
      </c>
      <c r="L4367" s="416" t="s">
        <v>35399</v>
      </c>
      <c r="M4367" s="416" t="s">
        <v>18077</v>
      </c>
      <c r="N4367" s="416" t="s">
        <v>18078</v>
      </c>
      <c r="O4367" s="416" t="s">
        <v>21061</v>
      </c>
      <c r="P4367" s="416" t="s">
        <v>12990</v>
      </c>
      <c r="Q4367" s="417">
        <v>0</v>
      </c>
      <c r="R4367" s="416" t="s">
        <v>22755</v>
      </c>
      <c r="S4367" s="418"/>
      <c r="T4367" s="418"/>
      <c r="U4367" s="418"/>
    </row>
    <row r="4368" spans="1:21" ht="14.6" x14ac:dyDescent="0.4">
      <c r="A4368" s="435" t="s">
        <v>18049</v>
      </c>
      <c r="B4368" s="435" t="s">
        <v>10686</v>
      </c>
      <c r="C4368" s="435" t="s">
        <v>12989</v>
      </c>
      <c r="D4368" s="435" t="s">
        <v>20148</v>
      </c>
      <c r="E4368" s="435"/>
      <c r="F4368" s="435" t="s">
        <v>40176</v>
      </c>
      <c r="G4368" s="435" t="s">
        <v>20248</v>
      </c>
      <c r="H4368" s="435"/>
      <c r="I4368" s="435" t="s">
        <v>19379</v>
      </c>
      <c r="J4368" s="435" t="s">
        <v>20258</v>
      </c>
      <c r="K4368" s="435" t="s">
        <v>10687</v>
      </c>
      <c r="L4368" s="435" t="s">
        <v>35323</v>
      </c>
      <c r="M4368" s="435" t="s">
        <v>18077</v>
      </c>
      <c r="N4368" s="435" t="s">
        <v>10688</v>
      </c>
      <c r="O4368" s="435" t="s">
        <v>21124</v>
      </c>
      <c r="P4368" s="435" t="s">
        <v>12990</v>
      </c>
      <c r="Q4368" s="436">
        <v>3</v>
      </c>
      <c r="R4368" s="435" t="s">
        <v>26097</v>
      </c>
      <c r="S4368" s="437"/>
      <c r="T4368" s="437"/>
      <c r="U4368" s="437"/>
    </row>
    <row r="4369" spans="1:21" ht="14.6" x14ac:dyDescent="0.4">
      <c r="A4369" s="435" t="s">
        <v>18049</v>
      </c>
      <c r="B4369" s="435" t="s">
        <v>40177</v>
      </c>
      <c r="C4369" s="435" t="s">
        <v>12989</v>
      </c>
      <c r="D4369" s="435" t="s">
        <v>20148</v>
      </c>
      <c r="E4369" s="435"/>
      <c r="F4369" s="435" t="s">
        <v>40178</v>
      </c>
      <c r="G4369" s="435" t="s">
        <v>20248</v>
      </c>
      <c r="H4369" s="435"/>
      <c r="I4369" s="435" t="s">
        <v>20249</v>
      </c>
      <c r="J4369" s="435" t="s">
        <v>20258</v>
      </c>
      <c r="K4369" s="435" t="s">
        <v>10689</v>
      </c>
      <c r="L4369" s="435" t="s">
        <v>35323</v>
      </c>
      <c r="M4369" s="435" t="s">
        <v>18077</v>
      </c>
      <c r="N4369" s="435" t="s">
        <v>10690</v>
      </c>
      <c r="O4369" s="435" t="s">
        <v>21138</v>
      </c>
      <c r="P4369" s="435" t="s">
        <v>12990</v>
      </c>
      <c r="Q4369" s="436">
        <v>3</v>
      </c>
      <c r="R4369" s="435" t="s">
        <v>26098</v>
      </c>
      <c r="S4369" s="437"/>
      <c r="T4369" s="437"/>
      <c r="U4369" s="437"/>
    </row>
    <row r="4370" spans="1:21" ht="14.6" x14ac:dyDescent="0.4">
      <c r="A4370" s="435" t="s">
        <v>18049</v>
      </c>
      <c r="B4370" s="435" t="s">
        <v>22114</v>
      </c>
      <c r="C4370" s="435" t="s">
        <v>12919</v>
      </c>
      <c r="D4370" s="435" t="s">
        <v>20148</v>
      </c>
      <c r="E4370" s="435"/>
      <c r="F4370" s="435" t="s">
        <v>40179</v>
      </c>
      <c r="G4370" s="435" t="s">
        <v>20248</v>
      </c>
      <c r="H4370" s="435"/>
      <c r="I4370" s="435" t="s">
        <v>17980</v>
      </c>
      <c r="J4370" s="435" t="s">
        <v>20258</v>
      </c>
      <c r="K4370" s="435" t="s">
        <v>22115</v>
      </c>
      <c r="L4370" s="435" t="s">
        <v>35323</v>
      </c>
      <c r="M4370" s="435" t="s">
        <v>18077</v>
      </c>
      <c r="N4370" s="435" t="s">
        <v>22116</v>
      </c>
      <c r="O4370" s="435" t="s">
        <v>21122</v>
      </c>
      <c r="P4370" s="435" t="s">
        <v>12920</v>
      </c>
      <c r="Q4370" s="436">
        <v>3</v>
      </c>
      <c r="R4370" s="435" t="s">
        <v>26099</v>
      </c>
      <c r="S4370" s="437"/>
      <c r="T4370" s="437"/>
      <c r="U4370" s="437"/>
    </row>
    <row r="4371" spans="1:21" ht="14.6" x14ac:dyDescent="0.4">
      <c r="A4371" s="435" t="s">
        <v>18049</v>
      </c>
      <c r="B4371" s="435" t="s">
        <v>22117</v>
      </c>
      <c r="C4371" s="435" t="s">
        <v>12989</v>
      </c>
      <c r="D4371" s="435" t="s">
        <v>20148</v>
      </c>
      <c r="E4371" s="435"/>
      <c r="F4371" s="435" t="s">
        <v>40180</v>
      </c>
      <c r="G4371" s="435" t="s">
        <v>20248</v>
      </c>
      <c r="H4371" s="435"/>
      <c r="I4371" s="435" t="s">
        <v>20194</v>
      </c>
      <c r="J4371" s="435" t="s">
        <v>20258</v>
      </c>
      <c r="K4371" s="435" t="s">
        <v>22118</v>
      </c>
      <c r="L4371" s="435" t="s">
        <v>35323</v>
      </c>
      <c r="M4371" s="435" t="s">
        <v>18077</v>
      </c>
      <c r="N4371" s="435" t="s">
        <v>22119</v>
      </c>
      <c r="O4371" s="435" t="s">
        <v>21122</v>
      </c>
      <c r="P4371" s="435" t="s">
        <v>12990</v>
      </c>
      <c r="Q4371" s="436">
        <v>3</v>
      </c>
      <c r="R4371" s="435" t="s">
        <v>26100</v>
      </c>
      <c r="S4371" s="437"/>
      <c r="T4371" s="437"/>
      <c r="U4371" s="437"/>
    </row>
    <row r="4372" spans="1:21" ht="14.6" x14ac:dyDescent="0.4">
      <c r="A4372" s="435" t="s">
        <v>18049</v>
      </c>
      <c r="B4372" s="435" t="s">
        <v>22120</v>
      </c>
      <c r="C4372" s="435" t="s">
        <v>12989</v>
      </c>
      <c r="D4372" s="435" t="s">
        <v>20148</v>
      </c>
      <c r="E4372" s="435"/>
      <c r="F4372" s="435" t="s">
        <v>40181</v>
      </c>
      <c r="G4372" s="435" t="s">
        <v>20248</v>
      </c>
      <c r="H4372" s="435"/>
      <c r="I4372" s="435" t="s">
        <v>18123</v>
      </c>
      <c r="J4372" s="435" t="s">
        <v>20258</v>
      </c>
      <c r="K4372" s="435" t="s">
        <v>22121</v>
      </c>
      <c r="L4372" s="435" t="s">
        <v>35323</v>
      </c>
      <c r="M4372" s="435" t="s">
        <v>18077</v>
      </c>
      <c r="N4372" s="435" t="s">
        <v>22122</v>
      </c>
      <c r="O4372" s="435" t="s">
        <v>21120</v>
      </c>
      <c r="P4372" s="435" t="s">
        <v>12990</v>
      </c>
      <c r="Q4372" s="436">
        <v>3</v>
      </c>
      <c r="R4372" s="435" t="s">
        <v>26101</v>
      </c>
      <c r="S4372" s="437"/>
      <c r="T4372" s="437"/>
      <c r="U4372" s="437"/>
    </row>
    <row r="4373" spans="1:21" ht="14.6" x14ac:dyDescent="0.4">
      <c r="A4373" s="416" t="s">
        <v>18049</v>
      </c>
      <c r="B4373" s="416" t="s">
        <v>10691</v>
      </c>
      <c r="C4373" s="416" t="s">
        <v>12989</v>
      </c>
      <c r="D4373" s="416" t="s">
        <v>20148</v>
      </c>
      <c r="E4373" s="416"/>
      <c r="F4373" s="416" t="s">
        <v>40182</v>
      </c>
      <c r="G4373" s="416" t="s">
        <v>18071</v>
      </c>
      <c r="H4373" s="416"/>
      <c r="I4373" s="416" t="s">
        <v>19366</v>
      </c>
      <c r="J4373" s="416" t="s">
        <v>20258</v>
      </c>
      <c r="K4373" s="416" t="s">
        <v>10692</v>
      </c>
      <c r="L4373" s="416" t="s">
        <v>35399</v>
      </c>
      <c r="M4373" s="416" t="s">
        <v>18146</v>
      </c>
      <c r="N4373" s="416" t="s">
        <v>18147</v>
      </c>
      <c r="O4373" s="416" t="s">
        <v>21061</v>
      </c>
      <c r="P4373" s="416" t="s">
        <v>12990</v>
      </c>
      <c r="Q4373" s="417">
        <v>0</v>
      </c>
      <c r="R4373" s="416" t="s">
        <v>22783</v>
      </c>
      <c r="S4373" s="418"/>
      <c r="T4373" s="418"/>
      <c r="U4373" s="418"/>
    </row>
    <row r="4374" spans="1:21" ht="14.6" x14ac:dyDescent="0.4">
      <c r="A4374" s="416" t="s">
        <v>18049</v>
      </c>
      <c r="B4374" s="416" t="s">
        <v>10693</v>
      </c>
      <c r="C4374" s="416" t="s">
        <v>12989</v>
      </c>
      <c r="D4374" s="416" t="s">
        <v>20148</v>
      </c>
      <c r="E4374" s="416"/>
      <c r="F4374" s="416" t="s">
        <v>40183</v>
      </c>
      <c r="G4374" s="416" t="s">
        <v>18153</v>
      </c>
      <c r="H4374" s="416"/>
      <c r="I4374" s="416" t="s">
        <v>17967</v>
      </c>
      <c r="J4374" s="416" t="s">
        <v>20258</v>
      </c>
      <c r="K4374" s="416" t="s">
        <v>10694</v>
      </c>
      <c r="L4374" s="416" t="s">
        <v>35399</v>
      </c>
      <c r="M4374" s="416" t="s">
        <v>18155</v>
      </c>
      <c r="N4374" s="416" t="s">
        <v>18156</v>
      </c>
      <c r="O4374" s="416" t="s">
        <v>21128</v>
      </c>
      <c r="P4374" s="416" t="s">
        <v>12990</v>
      </c>
      <c r="Q4374" s="417">
        <v>0</v>
      </c>
      <c r="R4374" s="416" t="s">
        <v>22784</v>
      </c>
      <c r="S4374" s="418"/>
      <c r="T4374" s="418"/>
      <c r="U4374" s="418"/>
    </row>
    <row r="4375" spans="1:21" ht="14.6" x14ac:dyDescent="0.4">
      <c r="A4375" s="416" t="s">
        <v>10695</v>
      </c>
      <c r="B4375" s="416" t="s">
        <v>31593</v>
      </c>
      <c r="C4375" s="416" t="s">
        <v>33674</v>
      </c>
      <c r="D4375" s="416" t="s">
        <v>20148</v>
      </c>
      <c r="E4375" s="416"/>
      <c r="F4375" s="416" t="s">
        <v>40184</v>
      </c>
      <c r="G4375" s="416" t="s">
        <v>20149</v>
      </c>
      <c r="H4375" s="416"/>
      <c r="I4375" s="416" t="s">
        <v>18069</v>
      </c>
      <c r="J4375" s="416" t="s">
        <v>10696</v>
      </c>
      <c r="K4375" s="416" t="s">
        <v>10697</v>
      </c>
      <c r="L4375" s="416" t="s">
        <v>35321</v>
      </c>
      <c r="M4375" s="416" t="s">
        <v>10697</v>
      </c>
      <c r="N4375" s="416" t="s">
        <v>10698</v>
      </c>
      <c r="O4375" s="416" t="s">
        <v>21009</v>
      </c>
      <c r="P4375" s="416" t="s">
        <v>10696</v>
      </c>
      <c r="Q4375" s="417">
        <v>0</v>
      </c>
      <c r="R4375" s="416" t="s">
        <v>26102</v>
      </c>
      <c r="S4375" s="418"/>
      <c r="T4375" s="418"/>
      <c r="U4375" s="418"/>
    </row>
    <row r="4376" spans="1:21" ht="14.6" x14ac:dyDescent="0.4">
      <c r="A4376" s="419" t="s">
        <v>10695</v>
      </c>
      <c r="B4376" s="419" t="s">
        <v>10699</v>
      </c>
      <c r="C4376" s="419" t="s">
        <v>33674</v>
      </c>
      <c r="D4376" s="419" t="s">
        <v>20148</v>
      </c>
      <c r="E4376" s="419"/>
      <c r="F4376" s="419" t="s">
        <v>40185</v>
      </c>
      <c r="G4376" s="419" t="s">
        <v>19639</v>
      </c>
      <c r="H4376" s="419"/>
      <c r="I4376" s="419" t="s">
        <v>19352</v>
      </c>
      <c r="J4376" s="419" t="s">
        <v>10696</v>
      </c>
      <c r="K4376" s="419" t="s">
        <v>10700</v>
      </c>
      <c r="L4376" s="419" t="s">
        <v>35323</v>
      </c>
      <c r="M4376" s="419" t="s">
        <v>10701</v>
      </c>
      <c r="N4376" s="419" t="s">
        <v>10702</v>
      </c>
      <c r="O4376" s="419" t="s">
        <v>21009</v>
      </c>
      <c r="P4376" s="419" t="s">
        <v>10696</v>
      </c>
      <c r="Q4376" s="425">
        <v>1</v>
      </c>
      <c r="R4376" s="419" t="s">
        <v>26103</v>
      </c>
      <c r="S4376" s="424"/>
      <c r="T4376" s="424"/>
      <c r="U4376" s="424"/>
    </row>
    <row r="4377" spans="1:21" ht="14.6" x14ac:dyDescent="0.4">
      <c r="A4377" s="419" t="s">
        <v>10695</v>
      </c>
      <c r="B4377" s="419" t="s">
        <v>10703</v>
      </c>
      <c r="C4377" s="419" t="s">
        <v>33674</v>
      </c>
      <c r="D4377" s="419" t="s">
        <v>20148</v>
      </c>
      <c r="E4377" s="419"/>
      <c r="F4377" s="419" t="s">
        <v>40186</v>
      </c>
      <c r="G4377" s="419" t="s">
        <v>19639</v>
      </c>
      <c r="H4377" s="419"/>
      <c r="I4377" s="419" t="s">
        <v>19366</v>
      </c>
      <c r="J4377" s="419" t="s">
        <v>10696</v>
      </c>
      <c r="K4377" s="419" t="s">
        <v>10704</v>
      </c>
      <c r="L4377" s="419" t="s">
        <v>35323</v>
      </c>
      <c r="M4377" s="419" t="s">
        <v>10701</v>
      </c>
      <c r="N4377" s="419" t="s">
        <v>10705</v>
      </c>
      <c r="O4377" s="419" t="s">
        <v>21009</v>
      </c>
      <c r="P4377" s="419" t="s">
        <v>10696</v>
      </c>
      <c r="Q4377" s="425">
        <v>1</v>
      </c>
      <c r="R4377" s="419" t="s">
        <v>26104</v>
      </c>
      <c r="S4377" s="424"/>
      <c r="T4377" s="424"/>
      <c r="U4377" s="424"/>
    </row>
    <row r="4378" spans="1:21" ht="14.6" x14ac:dyDescent="0.4">
      <c r="A4378" s="419" t="s">
        <v>10695</v>
      </c>
      <c r="B4378" s="419" t="s">
        <v>10706</v>
      </c>
      <c r="C4378" s="419" t="s">
        <v>33674</v>
      </c>
      <c r="D4378" s="419" t="s">
        <v>20148</v>
      </c>
      <c r="E4378" s="419"/>
      <c r="F4378" s="419" t="s">
        <v>40187</v>
      </c>
      <c r="G4378" s="419" t="s">
        <v>19639</v>
      </c>
      <c r="H4378" s="419"/>
      <c r="I4378" s="419" t="s">
        <v>20214</v>
      </c>
      <c r="J4378" s="419" t="s">
        <v>10696</v>
      </c>
      <c r="K4378" s="419" t="s">
        <v>10707</v>
      </c>
      <c r="L4378" s="419" t="s">
        <v>35323</v>
      </c>
      <c r="M4378" s="419" t="s">
        <v>10701</v>
      </c>
      <c r="N4378" s="419" t="s">
        <v>10708</v>
      </c>
      <c r="O4378" s="419" t="s">
        <v>21009</v>
      </c>
      <c r="P4378" s="419" t="s">
        <v>10696</v>
      </c>
      <c r="Q4378" s="425">
        <v>1</v>
      </c>
      <c r="R4378" s="419" t="s">
        <v>26105</v>
      </c>
      <c r="S4378" s="424"/>
      <c r="T4378" s="424"/>
      <c r="U4378" s="424"/>
    </row>
    <row r="4379" spans="1:21" ht="14.6" x14ac:dyDescent="0.4">
      <c r="A4379" s="419" t="s">
        <v>10695</v>
      </c>
      <c r="B4379" s="419" t="s">
        <v>40188</v>
      </c>
      <c r="C4379" s="419" t="s">
        <v>33674</v>
      </c>
      <c r="D4379" s="419" t="s">
        <v>20148</v>
      </c>
      <c r="E4379" s="419"/>
      <c r="F4379" s="419" t="s">
        <v>40189</v>
      </c>
      <c r="G4379" s="419" t="s">
        <v>19639</v>
      </c>
      <c r="H4379" s="419"/>
      <c r="I4379" s="419" t="s">
        <v>19375</v>
      </c>
      <c r="J4379" s="419" t="s">
        <v>10696</v>
      </c>
      <c r="K4379" s="419" t="s">
        <v>10709</v>
      </c>
      <c r="L4379" s="419" t="s">
        <v>35323</v>
      </c>
      <c r="M4379" s="419" t="s">
        <v>10701</v>
      </c>
      <c r="N4379" s="419" t="s">
        <v>10710</v>
      </c>
      <c r="O4379" s="419" t="s">
        <v>21009</v>
      </c>
      <c r="P4379" s="419" t="s">
        <v>10696</v>
      </c>
      <c r="Q4379" s="425">
        <v>1</v>
      </c>
      <c r="R4379" s="419" t="s">
        <v>26106</v>
      </c>
      <c r="S4379" s="424"/>
      <c r="T4379" s="424"/>
      <c r="U4379" s="424"/>
    </row>
    <row r="4380" spans="1:21" ht="14.6" x14ac:dyDescent="0.4">
      <c r="A4380" s="419" t="s">
        <v>10695</v>
      </c>
      <c r="B4380" s="419" t="s">
        <v>10711</v>
      </c>
      <c r="C4380" s="419" t="s">
        <v>33674</v>
      </c>
      <c r="D4380" s="419" t="s">
        <v>20148</v>
      </c>
      <c r="E4380" s="419"/>
      <c r="F4380" s="419" t="s">
        <v>40190</v>
      </c>
      <c r="G4380" s="419" t="s">
        <v>19639</v>
      </c>
      <c r="H4380" s="419"/>
      <c r="I4380" s="419" t="s">
        <v>20145</v>
      </c>
      <c r="J4380" s="419" t="s">
        <v>10696</v>
      </c>
      <c r="K4380" s="419" t="s">
        <v>10712</v>
      </c>
      <c r="L4380" s="419" t="s">
        <v>35323</v>
      </c>
      <c r="M4380" s="419" t="s">
        <v>10701</v>
      </c>
      <c r="N4380" s="419" t="s">
        <v>10713</v>
      </c>
      <c r="O4380" s="419" t="s">
        <v>21009</v>
      </c>
      <c r="P4380" s="419" t="s">
        <v>10696</v>
      </c>
      <c r="Q4380" s="425">
        <v>1</v>
      </c>
      <c r="R4380" s="419" t="s">
        <v>26107</v>
      </c>
      <c r="S4380" s="424"/>
      <c r="T4380" s="424"/>
      <c r="U4380" s="424"/>
    </row>
    <row r="4381" spans="1:21" ht="14.6" x14ac:dyDescent="0.4">
      <c r="A4381" s="419" t="s">
        <v>10695</v>
      </c>
      <c r="B4381" s="419" t="s">
        <v>10714</v>
      </c>
      <c r="C4381" s="419" t="s">
        <v>33674</v>
      </c>
      <c r="D4381" s="419" t="s">
        <v>20148</v>
      </c>
      <c r="E4381" s="419"/>
      <c r="F4381" s="419" t="s">
        <v>40191</v>
      </c>
      <c r="G4381" s="419" t="s">
        <v>19639</v>
      </c>
      <c r="H4381" s="419"/>
      <c r="I4381" s="419" t="s">
        <v>17998</v>
      </c>
      <c r="J4381" s="419" t="s">
        <v>10696</v>
      </c>
      <c r="K4381" s="419" t="s">
        <v>10715</v>
      </c>
      <c r="L4381" s="419" t="s">
        <v>35323</v>
      </c>
      <c r="M4381" s="419" t="s">
        <v>10701</v>
      </c>
      <c r="N4381" s="419" t="s">
        <v>10716</v>
      </c>
      <c r="O4381" s="419" t="s">
        <v>21009</v>
      </c>
      <c r="P4381" s="419" t="s">
        <v>10696</v>
      </c>
      <c r="Q4381" s="425">
        <v>1</v>
      </c>
      <c r="R4381" s="419" t="s">
        <v>26108</v>
      </c>
      <c r="S4381" s="424"/>
      <c r="T4381" s="424"/>
      <c r="U4381" s="424"/>
    </row>
    <row r="4382" spans="1:21" ht="14.6" x14ac:dyDescent="0.4">
      <c r="A4382" s="419" t="s">
        <v>10695</v>
      </c>
      <c r="B4382" s="419" t="s">
        <v>10717</v>
      </c>
      <c r="C4382" s="419" t="s">
        <v>33674</v>
      </c>
      <c r="D4382" s="419" t="s">
        <v>20148</v>
      </c>
      <c r="E4382" s="419"/>
      <c r="F4382" s="419" t="s">
        <v>40192</v>
      </c>
      <c r="G4382" s="419" t="s">
        <v>19639</v>
      </c>
      <c r="H4382" s="419"/>
      <c r="I4382" s="419" t="s">
        <v>18089</v>
      </c>
      <c r="J4382" s="419" t="s">
        <v>10696</v>
      </c>
      <c r="K4382" s="419" t="s">
        <v>10718</v>
      </c>
      <c r="L4382" s="419" t="s">
        <v>35323</v>
      </c>
      <c r="M4382" s="419" t="s">
        <v>10701</v>
      </c>
      <c r="N4382" s="419" t="s">
        <v>10719</v>
      </c>
      <c r="O4382" s="419" t="s">
        <v>21009</v>
      </c>
      <c r="P4382" s="419" t="s">
        <v>10696</v>
      </c>
      <c r="Q4382" s="425">
        <v>1</v>
      </c>
      <c r="R4382" s="419" t="s">
        <v>26109</v>
      </c>
      <c r="S4382" s="424"/>
      <c r="T4382" s="424"/>
      <c r="U4382" s="424"/>
    </row>
    <row r="4383" spans="1:21" ht="14.6" x14ac:dyDescent="0.4">
      <c r="A4383" s="419" t="s">
        <v>10695</v>
      </c>
      <c r="B4383" s="419" t="s">
        <v>10720</v>
      </c>
      <c r="C4383" s="419" t="s">
        <v>33674</v>
      </c>
      <c r="D4383" s="419" t="s">
        <v>20148</v>
      </c>
      <c r="E4383" s="419"/>
      <c r="F4383" s="419" t="s">
        <v>40193</v>
      </c>
      <c r="G4383" s="419" t="s">
        <v>19639</v>
      </c>
      <c r="H4383" s="419"/>
      <c r="I4383" s="419" t="s">
        <v>20221</v>
      </c>
      <c r="J4383" s="419" t="s">
        <v>10696</v>
      </c>
      <c r="K4383" s="419" t="s">
        <v>10721</v>
      </c>
      <c r="L4383" s="419" t="s">
        <v>35323</v>
      </c>
      <c r="M4383" s="419" t="s">
        <v>10701</v>
      </c>
      <c r="N4383" s="419" t="s">
        <v>10722</v>
      </c>
      <c r="O4383" s="419" t="s">
        <v>21009</v>
      </c>
      <c r="P4383" s="419" t="s">
        <v>10696</v>
      </c>
      <c r="Q4383" s="425">
        <v>1</v>
      </c>
      <c r="R4383" s="419" t="s">
        <v>26110</v>
      </c>
      <c r="S4383" s="424"/>
      <c r="T4383" s="424"/>
      <c r="U4383" s="424"/>
    </row>
    <row r="4384" spans="1:21" ht="14.6" x14ac:dyDescent="0.4">
      <c r="A4384" s="419" t="s">
        <v>10695</v>
      </c>
      <c r="B4384" s="419" t="s">
        <v>10723</v>
      </c>
      <c r="C4384" s="419" t="s">
        <v>33674</v>
      </c>
      <c r="D4384" s="419" t="s">
        <v>20148</v>
      </c>
      <c r="E4384" s="419"/>
      <c r="F4384" s="419" t="s">
        <v>40194</v>
      </c>
      <c r="G4384" s="419" t="s">
        <v>19639</v>
      </c>
      <c r="H4384" s="419"/>
      <c r="I4384" s="419" t="s">
        <v>17980</v>
      </c>
      <c r="J4384" s="419" t="s">
        <v>10696</v>
      </c>
      <c r="K4384" s="419" t="s">
        <v>10724</v>
      </c>
      <c r="L4384" s="419" t="s">
        <v>35323</v>
      </c>
      <c r="M4384" s="419" t="s">
        <v>10701</v>
      </c>
      <c r="N4384" s="419" t="s">
        <v>10725</v>
      </c>
      <c r="O4384" s="419" t="s">
        <v>21009</v>
      </c>
      <c r="P4384" s="419" t="s">
        <v>10696</v>
      </c>
      <c r="Q4384" s="425">
        <v>1</v>
      </c>
      <c r="R4384" s="419" t="s">
        <v>26111</v>
      </c>
      <c r="S4384" s="424"/>
      <c r="T4384" s="424"/>
      <c r="U4384" s="424"/>
    </row>
    <row r="4385" spans="1:21" ht="14.6" x14ac:dyDescent="0.4">
      <c r="A4385" s="419" t="s">
        <v>10695</v>
      </c>
      <c r="B4385" s="419" t="s">
        <v>33675</v>
      </c>
      <c r="C4385" s="419" t="s">
        <v>33674</v>
      </c>
      <c r="D4385" s="419" t="s">
        <v>20148</v>
      </c>
      <c r="E4385" s="419"/>
      <c r="F4385" s="419" t="s">
        <v>40195</v>
      </c>
      <c r="G4385" s="419" t="s">
        <v>19639</v>
      </c>
      <c r="H4385" s="419"/>
      <c r="I4385" s="419" t="s">
        <v>20198</v>
      </c>
      <c r="J4385" s="419" t="s">
        <v>10696</v>
      </c>
      <c r="K4385" s="419" t="s">
        <v>10726</v>
      </c>
      <c r="L4385" s="419" t="s">
        <v>35323</v>
      </c>
      <c r="M4385" s="419" t="s">
        <v>10701</v>
      </c>
      <c r="N4385" s="419" t="s">
        <v>10727</v>
      </c>
      <c r="O4385" s="419" t="s">
        <v>21009</v>
      </c>
      <c r="P4385" s="419" t="s">
        <v>10696</v>
      </c>
      <c r="Q4385" s="425">
        <v>1</v>
      </c>
      <c r="R4385" s="419" t="s">
        <v>26112</v>
      </c>
      <c r="S4385" s="424"/>
      <c r="T4385" s="424"/>
      <c r="U4385" s="424"/>
    </row>
    <row r="4386" spans="1:21" ht="14.6" x14ac:dyDescent="0.4">
      <c r="A4386" s="419" t="s">
        <v>10695</v>
      </c>
      <c r="B4386" s="419" t="s">
        <v>10728</v>
      </c>
      <c r="C4386" s="419" t="s">
        <v>33674</v>
      </c>
      <c r="D4386" s="419" t="s">
        <v>20148</v>
      </c>
      <c r="E4386" s="419"/>
      <c r="F4386" s="419" t="s">
        <v>40196</v>
      </c>
      <c r="G4386" s="419" t="s">
        <v>19639</v>
      </c>
      <c r="H4386" s="419"/>
      <c r="I4386" s="419" t="s">
        <v>18072</v>
      </c>
      <c r="J4386" s="419" t="s">
        <v>10696</v>
      </c>
      <c r="K4386" s="419" t="s">
        <v>10729</v>
      </c>
      <c r="L4386" s="419" t="s">
        <v>35323</v>
      </c>
      <c r="M4386" s="419" t="s">
        <v>10701</v>
      </c>
      <c r="N4386" s="419" t="s">
        <v>10730</v>
      </c>
      <c r="O4386" s="419" t="s">
        <v>21009</v>
      </c>
      <c r="P4386" s="419" t="s">
        <v>10696</v>
      </c>
      <c r="Q4386" s="425">
        <v>1</v>
      </c>
      <c r="R4386" s="419" t="s">
        <v>26113</v>
      </c>
      <c r="S4386" s="424"/>
      <c r="T4386" s="424"/>
      <c r="U4386" s="424"/>
    </row>
    <row r="4387" spans="1:21" ht="14.6" x14ac:dyDescent="0.4">
      <c r="A4387" s="419" t="s">
        <v>10695</v>
      </c>
      <c r="B4387" s="419" t="s">
        <v>20869</v>
      </c>
      <c r="C4387" s="419" t="s">
        <v>33674</v>
      </c>
      <c r="D4387" s="419" t="s">
        <v>20148</v>
      </c>
      <c r="E4387" s="419"/>
      <c r="F4387" s="419" t="s">
        <v>40197</v>
      </c>
      <c r="G4387" s="419" t="s">
        <v>19639</v>
      </c>
      <c r="H4387" s="419"/>
      <c r="I4387" s="419" t="s">
        <v>19652</v>
      </c>
      <c r="J4387" s="419" t="s">
        <v>10696</v>
      </c>
      <c r="K4387" s="419" t="s">
        <v>10731</v>
      </c>
      <c r="L4387" s="419" t="s">
        <v>35323</v>
      </c>
      <c r="M4387" s="419" t="s">
        <v>10701</v>
      </c>
      <c r="N4387" s="419" t="s">
        <v>10732</v>
      </c>
      <c r="O4387" s="419" t="s">
        <v>21009</v>
      </c>
      <c r="P4387" s="419" t="s">
        <v>10696</v>
      </c>
      <c r="Q4387" s="425">
        <v>1</v>
      </c>
      <c r="R4387" s="419" t="s">
        <v>26114</v>
      </c>
      <c r="S4387" s="424"/>
      <c r="T4387" s="424"/>
      <c r="U4387" s="424"/>
    </row>
    <row r="4388" spans="1:21" ht="14.6" x14ac:dyDescent="0.4">
      <c r="A4388" s="419" t="s">
        <v>10695</v>
      </c>
      <c r="B4388" s="419" t="s">
        <v>17052</v>
      </c>
      <c r="C4388" s="419" t="s">
        <v>33674</v>
      </c>
      <c r="D4388" s="419" t="s">
        <v>20148</v>
      </c>
      <c r="E4388" s="419"/>
      <c r="F4388" s="419" t="s">
        <v>40198</v>
      </c>
      <c r="G4388" s="419" t="s">
        <v>19639</v>
      </c>
      <c r="H4388" s="419"/>
      <c r="I4388" s="419" t="s">
        <v>20190</v>
      </c>
      <c r="J4388" s="419" t="s">
        <v>10696</v>
      </c>
      <c r="K4388" s="419" t="s">
        <v>10733</v>
      </c>
      <c r="L4388" s="419" t="s">
        <v>35323</v>
      </c>
      <c r="M4388" s="419" t="s">
        <v>10701</v>
      </c>
      <c r="N4388" s="419" t="s">
        <v>10734</v>
      </c>
      <c r="O4388" s="419" t="s">
        <v>21009</v>
      </c>
      <c r="P4388" s="419" t="s">
        <v>10696</v>
      </c>
      <c r="Q4388" s="425">
        <v>1</v>
      </c>
      <c r="R4388" s="419" t="s">
        <v>26115</v>
      </c>
      <c r="S4388" s="424"/>
      <c r="T4388" s="424"/>
      <c r="U4388" s="424"/>
    </row>
    <row r="4389" spans="1:21" ht="14.6" x14ac:dyDescent="0.4">
      <c r="A4389" s="419" t="s">
        <v>10695</v>
      </c>
      <c r="B4389" s="419" t="s">
        <v>10735</v>
      </c>
      <c r="C4389" s="419" t="s">
        <v>33674</v>
      </c>
      <c r="D4389" s="419" t="s">
        <v>20148</v>
      </c>
      <c r="E4389" s="419"/>
      <c r="F4389" s="419" t="s">
        <v>40199</v>
      </c>
      <c r="G4389" s="419" t="s">
        <v>19639</v>
      </c>
      <c r="H4389" s="419"/>
      <c r="I4389" s="419" t="s">
        <v>20145</v>
      </c>
      <c r="J4389" s="419" t="s">
        <v>10696</v>
      </c>
      <c r="K4389" s="419" t="s">
        <v>10736</v>
      </c>
      <c r="L4389" s="419" t="s">
        <v>35323</v>
      </c>
      <c r="M4389" s="419" t="s">
        <v>10701</v>
      </c>
      <c r="N4389" s="419" t="s">
        <v>10737</v>
      </c>
      <c r="O4389" s="419" t="s">
        <v>21009</v>
      </c>
      <c r="P4389" s="419" t="s">
        <v>10696</v>
      </c>
      <c r="Q4389" s="425">
        <v>1</v>
      </c>
      <c r="R4389" s="419" t="s">
        <v>26116</v>
      </c>
      <c r="S4389" s="424"/>
      <c r="T4389" s="424"/>
      <c r="U4389" s="424"/>
    </row>
    <row r="4390" spans="1:21" ht="14.6" x14ac:dyDescent="0.4">
      <c r="A4390" s="419" t="s">
        <v>10695</v>
      </c>
      <c r="B4390" s="419" t="s">
        <v>10738</v>
      </c>
      <c r="C4390" s="419" t="s">
        <v>33674</v>
      </c>
      <c r="D4390" s="419" t="s">
        <v>20148</v>
      </c>
      <c r="E4390" s="419"/>
      <c r="F4390" s="419" t="s">
        <v>40200</v>
      </c>
      <c r="G4390" s="419" t="s">
        <v>19639</v>
      </c>
      <c r="H4390" s="419"/>
      <c r="I4390" s="419" t="s">
        <v>19416</v>
      </c>
      <c r="J4390" s="419" t="s">
        <v>10696</v>
      </c>
      <c r="K4390" s="419" t="s">
        <v>10739</v>
      </c>
      <c r="L4390" s="419" t="s">
        <v>35323</v>
      </c>
      <c r="M4390" s="419" t="s">
        <v>10701</v>
      </c>
      <c r="N4390" s="419" t="s">
        <v>10740</v>
      </c>
      <c r="O4390" s="419" t="s">
        <v>21009</v>
      </c>
      <c r="P4390" s="419" t="s">
        <v>10696</v>
      </c>
      <c r="Q4390" s="425">
        <v>1</v>
      </c>
      <c r="R4390" s="419" t="s">
        <v>26117</v>
      </c>
      <c r="S4390" s="424"/>
      <c r="T4390" s="424"/>
      <c r="U4390" s="424"/>
    </row>
    <row r="4391" spans="1:21" ht="14.6" x14ac:dyDescent="0.4">
      <c r="A4391" s="419" t="s">
        <v>10695</v>
      </c>
      <c r="B4391" s="419" t="s">
        <v>10741</v>
      </c>
      <c r="C4391" s="419" t="s">
        <v>33674</v>
      </c>
      <c r="D4391" s="419" t="s">
        <v>20148</v>
      </c>
      <c r="E4391" s="419"/>
      <c r="F4391" s="419" t="s">
        <v>40201</v>
      </c>
      <c r="G4391" s="419" t="s">
        <v>19639</v>
      </c>
      <c r="H4391" s="419"/>
      <c r="I4391" s="419" t="s">
        <v>20142</v>
      </c>
      <c r="J4391" s="419" t="s">
        <v>10696</v>
      </c>
      <c r="K4391" s="419" t="s">
        <v>10742</v>
      </c>
      <c r="L4391" s="419" t="s">
        <v>35323</v>
      </c>
      <c r="M4391" s="419" t="s">
        <v>10701</v>
      </c>
      <c r="N4391" s="419" t="s">
        <v>10743</v>
      </c>
      <c r="O4391" s="419" t="s">
        <v>21009</v>
      </c>
      <c r="P4391" s="419" t="s">
        <v>10696</v>
      </c>
      <c r="Q4391" s="425">
        <v>1</v>
      </c>
      <c r="R4391" s="419" t="s">
        <v>26118</v>
      </c>
      <c r="S4391" s="424"/>
      <c r="T4391" s="424"/>
      <c r="U4391" s="424"/>
    </row>
    <row r="4392" spans="1:21" ht="14.6" x14ac:dyDescent="0.4">
      <c r="A4392" s="419" t="s">
        <v>10695</v>
      </c>
      <c r="B4392" s="419" t="s">
        <v>40202</v>
      </c>
      <c r="C4392" s="419" t="s">
        <v>33674</v>
      </c>
      <c r="D4392" s="419" t="s">
        <v>20148</v>
      </c>
      <c r="E4392" s="419"/>
      <c r="F4392" s="419" t="s">
        <v>40203</v>
      </c>
      <c r="G4392" s="419" t="s">
        <v>20160</v>
      </c>
      <c r="H4392" s="419"/>
      <c r="I4392" s="419" t="s">
        <v>20161</v>
      </c>
      <c r="J4392" s="419" t="s">
        <v>10696</v>
      </c>
      <c r="K4392" s="419" t="s">
        <v>10744</v>
      </c>
      <c r="L4392" s="419" t="s">
        <v>35323</v>
      </c>
      <c r="M4392" s="419" t="s">
        <v>10701</v>
      </c>
      <c r="N4392" s="419" t="s">
        <v>10745</v>
      </c>
      <c r="O4392" s="419" t="s">
        <v>21020</v>
      </c>
      <c r="P4392" s="419" t="s">
        <v>10696</v>
      </c>
      <c r="Q4392" s="425">
        <v>1</v>
      </c>
      <c r="R4392" s="419" t="s">
        <v>26119</v>
      </c>
      <c r="S4392" s="424"/>
      <c r="T4392" s="424"/>
      <c r="U4392" s="424"/>
    </row>
    <row r="4393" spans="1:21" ht="14.6" x14ac:dyDescent="0.4">
      <c r="A4393" s="416" t="s">
        <v>10695</v>
      </c>
      <c r="B4393" s="416" t="s">
        <v>33676</v>
      </c>
      <c r="C4393" s="416" t="s">
        <v>33674</v>
      </c>
      <c r="D4393" s="416" t="s">
        <v>20772</v>
      </c>
      <c r="E4393" s="416"/>
      <c r="F4393" s="416" t="s">
        <v>20772</v>
      </c>
      <c r="G4393" s="416" t="s">
        <v>20772</v>
      </c>
      <c r="H4393" s="416"/>
      <c r="I4393" s="416" t="s">
        <v>20772</v>
      </c>
      <c r="J4393" s="416" t="s">
        <v>10696</v>
      </c>
      <c r="K4393" s="416" t="s">
        <v>10701</v>
      </c>
      <c r="L4393" s="416" t="s">
        <v>35332</v>
      </c>
      <c r="M4393" s="416" t="s">
        <v>10701</v>
      </c>
      <c r="N4393" s="416" t="s">
        <v>33677</v>
      </c>
      <c r="O4393" s="416" t="s">
        <v>21009</v>
      </c>
      <c r="P4393" s="416" t="s">
        <v>10696</v>
      </c>
      <c r="Q4393" s="417">
        <v>0</v>
      </c>
      <c r="R4393" s="416" t="s">
        <v>33678</v>
      </c>
      <c r="S4393" s="418"/>
      <c r="T4393" s="418"/>
      <c r="U4393" s="418"/>
    </row>
    <row r="4394" spans="1:21" ht="14.6" x14ac:dyDescent="0.4">
      <c r="A4394" s="419" t="s">
        <v>10695</v>
      </c>
      <c r="B4394" s="419" t="s">
        <v>32603</v>
      </c>
      <c r="C4394" s="419" t="s">
        <v>33674</v>
      </c>
      <c r="D4394" s="419" t="s">
        <v>20772</v>
      </c>
      <c r="E4394" s="419"/>
      <c r="F4394" s="419" t="s">
        <v>20772</v>
      </c>
      <c r="G4394" s="419" t="s">
        <v>20772</v>
      </c>
      <c r="H4394" s="419"/>
      <c r="I4394" s="419" t="s">
        <v>20772</v>
      </c>
      <c r="J4394" s="419" t="s">
        <v>10696</v>
      </c>
      <c r="K4394" s="419" t="s">
        <v>33679</v>
      </c>
      <c r="L4394" s="419" t="s">
        <v>35323</v>
      </c>
      <c r="M4394" s="419" t="s">
        <v>10701</v>
      </c>
      <c r="N4394" s="419" t="s">
        <v>33677</v>
      </c>
      <c r="O4394" s="419" t="s">
        <v>21009</v>
      </c>
      <c r="P4394" s="419" t="s">
        <v>10696</v>
      </c>
      <c r="Q4394" s="420">
        <v>1</v>
      </c>
      <c r="R4394" s="419" t="s">
        <v>33678</v>
      </c>
      <c r="S4394" s="421"/>
      <c r="T4394" s="421"/>
      <c r="U4394" s="421"/>
    </row>
    <row r="4395" spans="1:21" ht="14.6" x14ac:dyDescent="0.4">
      <c r="A4395" s="419" t="s">
        <v>10695</v>
      </c>
      <c r="B4395" s="419" t="s">
        <v>10746</v>
      </c>
      <c r="C4395" s="419" t="s">
        <v>33674</v>
      </c>
      <c r="D4395" s="419" t="s">
        <v>20148</v>
      </c>
      <c r="E4395" s="419"/>
      <c r="F4395" s="419" t="s">
        <v>40204</v>
      </c>
      <c r="G4395" s="419" t="s">
        <v>19639</v>
      </c>
      <c r="H4395" s="419"/>
      <c r="I4395" s="419" t="s">
        <v>19410</v>
      </c>
      <c r="J4395" s="419" t="s">
        <v>10696</v>
      </c>
      <c r="K4395" s="419" t="s">
        <v>10747</v>
      </c>
      <c r="L4395" s="419" t="s">
        <v>35323</v>
      </c>
      <c r="M4395" s="419" t="s">
        <v>10701</v>
      </c>
      <c r="N4395" s="419" t="s">
        <v>10748</v>
      </c>
      <c r="O4395" s="419" t="s">
        <v>21009</v>
      </c>
      <c r="P4395" s="419" t="s">
        <v>10696</v>
      </c>
      <c r="Q4395" s="425">
        <v>1</v>
      </c>
      <c r="R4395" s="419" t="s">
        <v>26120</v>
      </c>
      <c r="S4395" s="424"/>
      <c r="T4395" s="424"/>
      <c r="U4395" s="424"/>
    </row>
    <row r="4396" spans="1:21" ht="14.6" x14ac:dyDescent="0.4">
      <c r="A4396" s="419" t="s">
        <v>10695</v>
      </c>
      <c r="B4396" s="419" t="s">
        <v>10749</v>
      </c>
      <c r="C4396" s="419" t="s">
        <v>33674</v>
      </c>
      <c r="D4396" s="419" t="s">
        <v>20148</v>
      </c>
      <c r="E4396" s="419"/>
      <c r="F4396" s="419" t="s">
        <v>40205</v>
      </c>
      <c r="G4396" s="419" t="s">
        <v>19639</v>
      </c>
      <c r="H4396" s="419"/>
      <c r="I4396" s="419" t="s">
        <v>20142</v>
      </c>
      <c r="J4396" s="419" t="s">
        <v>10696</v>
      </c>
      <c r="K4396" s="419" t="s">
        <v>10750</v>
      </c>
      <c r="L4396" s="419" t="s">
        <v>35323</v>
      </c>
      <c r="M4396" s="419" t="s">
        <v>10701</v>
      </c>
      <c r="N4396" s="419" t="s">
        <v>10751</v>
      </c>
      <c r="O4396" s="419" t="s">
        <v>21009</v>
      </c>
      <c r="P4396" s="419" t="s">
        <v>10696</v>
      </c>
      <c r="Q4396" s="425">
        <v>1</v>
      </c>
      <c r="R4396" s="419" t="s">
        <v>26121</v>
      </c>
      <c r="S4396" s="424"/>
      <c r="T4396" s="424"/>
      <c r="U4396" s="424"/>
    </row>
    <row r="4397" spans="1:21" ht="14.6" x14ac:dyDescent="0.4">
      <c r="A4397" s="419" t="s">
        <v>10695</v>
      </c>
      <c r="B4397" s="419" t="s">
        <v>10752</v>
      </c>
      <c r="C4397" s="419" t="s">
        <v>33674</v>
      </c>
      <c r="D4397" s="419" t="s">
        <v>20148</v>
      </c>
      <c r="E4397" s="419"/>
      <c r="F4397" s="419" t="s">
        <v>40206</v>
      </c>
      <c r="G4397" s="419" t="s">
        <v>19639</v>
      </c>
      <c r="H4397" s="419"/>
      <c r="I4397" s="419" t="s">
        <v>20164</v>
      </c>
      <c r="J4397" s="419" t="s">
        <v>10696</v>
      </c>
      <c r="K4397" s="419" t="s">
        <v>10753</v>
      </c>
      <c r="L4397" s="419" t="s">
        <v>35323</v>
      </c>
      <c r="M4397" s="419" t="s">
        <v>10701</v>
      </c>
      <c r="N4397" s="419" t="s">
        <v>10754</v>
      </c>
      <c r="O4397" s="419" t="s">
        <v>21009</v>
      </c>
      <c r="P4397" s="419" t="s">
        <v>10696</v>
      </c>
      <c r="Q4397" s="425">
        <v>1</v>
      </c>
      <c r="R4397" s="419" t="s">
        <v>26122</v>
      </c>
      <c r="S4397" s="424"/>
      <c r="T4397" s="424"/>
      <c r="U4397" s="424"/>
    </row>
    <row r="4398" spans="1:21" ht="14.6" x14ac:dyDescent="0.4">
      <c r="A4398" s="419" t="s">
        <v>10695</v>
      </c>
      <c r="B4398" s="419" t="s">
        <v>10755</v>
      </c>
      <c r="C4398" s="419" t="s">
        <v>33674</v>
      </c>
      <c r="D4398" s="419" t="s">
        <v>20148</v>
      </c>
      <c r="E4398" s="419"/>
      <c r="F4398" s="419" t="s">
        <v>40207</v>
      </c>
      <c r="G4398" s="419" t="s">
        <v>19639</v>
      </c>
      <c r="H4398" s="419"/>
      <c r="I4398" s="419" t="s">
        <v>20241</v>
      </c>
      <c r="J4398" s="419" t="s">
        <v>10696</v>
      </c>
      <c r="K4398" s="419" t="s">
        <v>10756</v>
      </c>
      <c r="L4398" s="419" t="s">
        <v>35323</v>
      </c>
      <c r="M4398" s="419" t="s">
        <v>10701</v>
      </c>
      <c r="N4398" s="419" t="s">
        <v>10757</v>
      </c>
      <c r="O4398" s="419" t="s">
        <v>21009</v>
      </c>
      <c r="P4398" s="419" t="s">
        <v>10696</v>
      </c>
      <c r="Q4398" s="425">
        <v>1</v>
      </c>
      <c r="R4398" s="419" t="s">
        <v>26123</v>
      </c>
      <c r="S4398" s="424"/>
      <c r="T4398" s="424"/>
      <c r="U4398" s="424"/>
    </row>
    <row r="4399" spans="1:21" ht="14.6" x14ac:dyDescent="0.4">
      <c r="A4399" s="419" t="s">
        <v>10695</v>
      </c>
      <c r="B4399" s="419" t="s">
        <v>10758</v>
      </c>
      <c r="C4399" s="419" t="s">
        <v>33674</v>
      </c>
      <c r="D4399" s="419" t="s">
        <v>20148</v>
      </c>
      <c r="E4399" s="419"/>
      <c r="F4399" s="419" t="s">
        <v>40208</v>
      </c>
      <c r="G4399" s="419" t="s">
        <v>19639</v>
      </c>
      <c r="H4399" s="419"/>
      <c r="I4399" s="419" t="s">
        <v>19355</v>
      </c>
      <c r="J4399" s="419" t="s">
        <v>10696</v>
      </c>
      <c r="K4399" s="419" t="s">
        <v>10759</v>
      </c>
      <c r="L4399" s="419" t="s">
        <v>35323</v>
      </c>
      <c r="M4399" s="419" t="s">
        <v>10701</v>
      </c>
      <c r="N4399" s="419" t="s">
        <v>10760</v>
      </c>
      <c r="O4399" s="419" t="s">
        <v>21009</v>
      </c>
      <c r="P4399" s="419" t="s">
        <v>10696</v>
      </c>
      <c r="Q4399" s="425">
        <v>1</v>
      </c>
      <c r="R4399" s="419" t="s">
        <v>26124</v>
      </c>
      <c r="S4399" s="424"/>
      <c r="T4399" s="424"/>
      <c r="U4399" s="424"/>
    </row>
    <row r="4400" spans="1:21" ht="14.6" x14ac:dyDescent="0.4">
      <c r="A4400" s="419" t="s">
        <v>10695</v>
      </c>
      <c r="B4400" s="419" t="s">
        <v>10761</v>
      </c>
      <c r="C4400" s="419" t="s">
        <v>33674</v>
      </c>
      <c r="D4400" s="419" t="s">
        <v>20148</v>
      </c>
      <c r="E4400" s="419"/>
      <c r="F4400" s="419" t="s">
        <v>40209</v>
      </c>
      <c r="G4400" s="419" t="s">
        <v>19639</v>
      </c>
      <c r="H4400" s="419"/>
      <c r="I4400" s="419" t="s">
        <v>19321</v>
      </c>
      <c r="J4400" s="419" t="s">
        <v>10696</v>
      </c>
      <c r="K4400" s="419" t="s">
        <v>10762</v>
      </c>
      <c r="L4400" s="419" t="s">
        <v>35323</v>
      </c>
      <c r="M4400" s="419" t="s">
        <v>10701</v>
      </c>
      <c r="N4400" s="419" t="s">
        <v>10763</v>
      </c>
      <c r="O4400" s="419" t="s">
        <v>21009</v>
      </c>
      <c r="P4400" s="419" t="s">
        <v>10696</v>
      </c>
      <c r="Q4400" s="425">
        <v>1</v>
      </c>
      <c r="R4400" s="419" t="s">
        <v>26125</v>
      </c>
      <c r="S4400" s="424"/>
      <c r="T4400" s="424"/>
      <c r="U4400" s="424"/>
    </row>
    <row r="4401" spans="1:21" ht="14.6" x14ac:dyDescent="0.4">
      <c r="A4401" s="419" t="s">
        <v>10695</v>
      </c>
      <c r="B4401" s="419" t="s">
        <v>10764</v>
      </c>
      <c r="C4401" s="419" t="s">
        <v>33674</v>
      </c>
      <c r="D4401" s="419" t="s">
        <v>20148</v>
      </c>
      <c r="E4401" s="419"/>
      <c r="F4401" s="419" t="s">
        <v>40210</v>
      </c>
      <c r="G4401" s="419" t="s">
        <v>19639</v>
      </c>
      <c r="H4401" s="419"/>
      <c r="I4401" s="419" t="s">
        <v>19774</v>
      </c>
      <c r="J4401" s="419" t="s">
        <v>10696</v>
      </c>
      <c r="K4401" s="419" t="s">
        <v>10765</v>
      </c>
      <c r="L4401" s="419" t="s">
        <v>35323</v>
      </c>
      <c r="M4401" s="419" t="s">
        <v>10701</v>
      </c>
      <c r="N4401" s="419" t="s">
        <v>10766</v>
      </c>
      <c r="O4401" s="419" t="s">
        <v>21009</v>
      </c>
      <c r="P4401" s="419" t="s">
        <v>10696</v>
      </c>
      <c r="Q4401" s="425">
        <v>1</v>
      </c>
      <c r="R4401" s="419" t="s">
        <v>26126</v>
      </c>
      <c r="S4401" s="424"/>
      <c r="T4401" s="424"/>
      <c r="U4401" s="424"/>
    </row>
    <row r="4402" spans="1:21" ht="14.6" x14ac:dyDescent="0.4">
      <c r="A4402" s="419" t="s">
        <v>10695</v>
      </c>
      <c r="B4402" s="419" t="s">
        <v>17043</v>
      </c>
      <c r="C4402" s="419" t="s">
        <v>33674</v>
      </c>
      <c r="D4402" s="419" t="s">
        <v>20148</v>
      </c>
      <c r="E4402" s="419"/>
      <c r="F4402" s="419" t="s">
        <v>40211</v>
      </c>
      <c r="G4402" s="419" t="s">
        <v>19639</v>
      </c>
      <c r="H4402" s="419"/>
      <c r="I4402" s="419" t="s">
        <v>19774</v>
      </c>
      <c r="J4402" s="419" t="s">
        <v>10696</v>
      </c>
      <c r="K4402" s="419" t="s">
        <v>10767</v>
      </c>
      <c r="L4402" s="419" t="s">
        <v>35323</v>
      </c>
      <c r="M4402" s="419" t="s">
        <v>10701</v>
      </c>
      <c r="N4402" s="419" t="s">
        <v>10768</v>
      </c>
      <c r="O4402" s="419" t="s">
        <v>21009</v>
      </c>
      <c r="P4402" s="419" t="s">
        <v>10696</v>
      </c>
      <c r="Q4402" s="425">
        <v>1</v>
      </c>
      <c r="R4402" s="419" t="s">
        <v>26127</v>
      </c>
      <c r="S4402" s="424"/>
      <c r="T4402" s="424"/>
      <c r="U4402" s="424"/>
    </row>
    <row r="4403" spans="1:21" ht="14.6" x14ac:dyDescent="0.4">
      <c r="A4403" s="419" t="s">
        <v>10695</v>
      </c>
      <c r="B4403" s="419" t="s">
        <v>10769</v>
      </c>
      <c r="C4403" s="419" t="s">
        <v>33674</v>
      </c>
      <c r="D4403" s="419" t="s">
        <v>20148</v>
      </c>
      <c r="E4403" s="419"/>
      <c r="F4403" s="419" t="s">
        <v>40212</v>
      </c>
      <c r="G4403" s="419" t="s">
        <v>19639</v>
      </c>
      <c r="H4403" s="419"/>
      <c r="I4403" s="419" t="s">
        <v>18112</v>
      </c>
      <c r="J4403" s="419" t="s">
        <v>10696</v>
      </c>
      <c r="K4403" s="419" t="s">
        <v>10770</v>
      </c>
      <c r="L4403" s="419" t="s">
        <v>35323</v>
      </c>
      <c r="M4403" s="419" t="s">
        <v>10701</v>
      </c>
      <c r="N4403" s="419" t="s">
        <v>10771</v>
      </c>
      <c r="O4403" s="419" t="s">
        <v>21009</v>
      </c>
      <c r="P4403" s="419" t="s">
        <v>10696</v>
      </c>
      <c r="Q4403" s="425">
        <v>1</v>
      </c>
      <c r="R4403" s="419" t="s">
        <v>26128</v>
      </c>
      <c r="S4403" s="424"/>
      <c r="T4403" s="424"/>
      <c r="U4403" s="424"/>
    </row>
    <row r="4404" spans="1:21" ht="14.6" x14ac:dyDescent="0.4">
      <c r="A4404" s="419" t="s">
        <v>10695</v>
      </c>
      <c r="B4404" s="419" t="s">
        <v>10772</v>
      </c>
      <c r="C4404" s="419" t="s">
        <v>33674</v>
      </c>
      <c r="D4404" s="419" t="s">
        <v>20148</v>
      </c>
      <c r="E4404" s="419"/>
      <c r="F4404" s="419" t="s">
        <v>40213</v>
      </c>
      <c r="G4404" s="419" t="s">
        <v>19639</v>
      </c>
      <c r="H4404" s="419"/>
      <c r="I4404" s="419" t="s">
        <v>19345</v>
      </c>
      <c r="J4404" s="419" t="s">
        <v>10696</v>
      </c>
      <c r="K4404" s="419" t="s">
        <v>10773</v>
      </c>
      <c r="L4404" s="419" t="s">
        <v>35323</v>
      </c>
      <c r="M4404" s="419" t="s">
        <v>10701</v>
      </c>
      <c r="N4404" s="419" t="s">
        <v>10774</v>
      </c>
      <c r="O4404" s="419" t="s">
        <v>21009</v>
      </c>
      <c r="P4404" s="419" t="s">
        <v>10696</v>
      </c>
      <c r="Q4404" s="425">
        <v>1</v>
      </c>
      <c r="R4404" s="419" t="s">
        <v>26129</v>
      </c>
      <c r="S4404" s="424"/>
      <c r="T4404" s="424"/>
      <c r="U4404" s="424"/>
    </row>
    <row r="4405" spans="1:21" ht="14.6" x14ac:dyDescent="0.4">
      <c r="A4405" s="419" t="s">
        <v>10695</v>
      </c>
      <c r="B4405" s="419" t="s">
        <v>10775</v>
      </c>
      <c r="C4405" s="419" t="s">
        <v>33674</v>
      </c>
      <c r="D4405" s="419" t="s">
        <v>20148</v>
      </c>
      <c r="E4405" s="419"/>
      <c r="F4405" s="419" t="s">
        <v>40214</v>
      </c>
      <c r="G4405" s="419" t="s">
        <v>19639</v>
      </c>
      <c r="H4405" s="419"/>
      <c r="I4405" s="419" t="s">
        <v>19429</v>
      </c>
      <c r="J4405" s="419" t="s">
        <v>10696</v>
      </c>
      <c r="K4405" s="419" t="s">
        <v>10776</v>
      </c>
      <c r="L4405" s="419" t="s">
        <v>35323</v>
      </c>
      <c r="M4405" s="419" t="s">
        <v>10701</v>
      </c>
      <c r="N4405" s="419" t="s">
        <v>10777</v>
      </c>
      <c r="O4405" s="419" t="s">
        <v>21009</v>
      </c>
      <c r="P4405" s="419" t="s">
        <v>10696</v>
      </c>
      <c r="Q4405" s="425">
        <v>1</v>
      </c>
      <c r="R4405" s="419" t="s">
        <v>26130</v>
      </c>
      <c r="S4405" s="424"/>
      <c r="T4405" s="424"/>
      <c r="U4405" s="424"/>
    </row>
    <row r="4406" spans="1:21" ht="14.6" x14ac:dyDescent="0.4">
      <c r="A4406" s="419" t="s">
        <v>10695</v>
      </c>
      <c r="B4406" s="419" t="s">
        <v>10778</v>
      </c>
      <c r="C4406" s="419" t="s">
        <v>33674</v>
      </c>
      <c r="D4406" s="419" t="s">
        <v>20148</v>
      </c>
      <c r="E4406" s="419"/>
      <c r="F4406" s="419" t="s">
        <v>40215</v>
      </c>
      <c r="G4406" s="419" t="s">
        <v>19639</v>
      </c>
      <c r="H4406" s="419"/>
      <c r="I4406" s="419" t="s">
        <v>20140</v>
      </c>
      <c r="J4406" s="419" t="s">
        <v>10696</v>
      </c>
      <c r="K4406" s="419" t="s">
        <v>10779</v>
      </c>
      <c r="L4406" s="419" t="s">
        <v>35323</v>
      </c>
      <c r="M4406" s="419" t="s">
        <v>10701</v>
      </c>
      <c r="N4406" s="419" t="s">
        <v>10780</v>
      </c>
      <c r="O4406" s="419" t="s">
        <v>21009</v>
      </c>
      <c r="P4406" s="419" t="s">
        <v>10696</v>
      </c>
      <c r="Q4406" s="425">
        <v>1</v>
      </c>
      <c r="R4406" s="419" t="s">
        <v>26131</v>
      </c>
      <c r="S4406" s="424"/>
      <c r="T4406" s="424"/>
      <c r="U4406" s="424"/>
    </row>
    <row r="4407" spans="1:21" ht="14.6" x14ac:dyDescent="0.4">
      <c r="A4407" s="419" t="s">
        <v>10695</v>
      </c>
      <c r="B4407" s="419" t="s">
        <v>10781</v>
      </c>
      <c r="C4407" s="419" t="s">
        <v>33674</v>
      </c>
      <c r="D4407" s="419" t="s">
        <v>20148</v>
      </c>
      <c r="E4407" s="419"/>
      <c r="F4407" s="419" t="s">
        <v>40216</v>
      </c>
      <c r="G4407" s="419" t="s">
        <v>19639</v>
      </c>
      <c r="H4407" s="419"/>
      <c r="I4407" s="419" t="s">
        <v>18123</v>
      </c>
      <c r="J4407" s="419" t="s">
        <v>10696</v>
      </c>
      <c r="K4407" s="419" t="s">
        <v>10782</v>
      </c>
      <c r="L4407" s="419" t="s">
        <v>35323</v>
      </c>
      <c r="M4407" s="419" t="s">
        <v>10701</v>
      </c>
      <c r="N4407" s="419" t="s">
        <v>10783</v>
      </c>
      <c r="O4407" s="419" t="s">
        <v>21009</v>
      </c>
      <c r="P4407" s="419" t="s">
        <v>10696</v>
      </c>
      <c r="Q4407" s="425">
        <v>1</v>
      </c>
      <c r="R4407" s="419" t="s">
        <v>26132</v>
      </c>
      <c r="S4407" s="424"/>
      <c r="T4407" s="424"/>
      <c r="U4407" s="424"/>
    </row>
    <row r="4408" spans="1:21" ht="14.6" x14ac:dyDescent="0.4">
      <c r="A4408" s="419" t="s">
        <v>10695</v>
      </c>
      <c r="B4408" s="419" t="s">
        <v>10784</v>
      </c>
      <c r="C4408" s="419" t="s">
        <v>33674</v>
      </c>
      <c r="D4408" s="419" t="s">
        <v>20148</v>
      </c>
      <c r="E4408" s="419"/>
      <c r="F4408" s="419" t="s">
        <v>40217</v>
      </c>
      <c r="G4408" s="419" t="s">
        <v>19639</v>
      </c>
      <c r="H4408" s="419"/>
      <c r="I4408" s="419" t="s">
        <v>20145</v>
      </c>
      <c r="J4408" s="419" t="s">
        <v>10696</v>
      </c>
      <c r="K4408" s="419" t="s">
        <v>10785</v>
      </c>
      <c r="L4408" s="419" t="s">
        <v>35323</v>
      </c>
      <c r="M4408" s="419" t="s">
        <v>10701</v>
      </c>
      <c r="N4408" s="419" t="s">
        <v>10786</v>
      </c>
      <c r="O4408" s="419" t="s">
        <v>21009</v>
      </c>
      <c r="P4408" s="419" t="s">
        <v>10696</v>
      </c>
      <c r="Q4408" s="425">
        <v>1</v>
      </c>
      <c r="R4408" s="419" t="s">
        <v>26133</v>
      </c>
      <c r="S4408" s="424"/>
      <c r="T4408" s="424"/>
      <c r="U4408" s="424"/>
    </row>
    <row r="4409" spans="1:21" ht="14.6" x14ac:dyDescent="0.4">
      <c r="A4409" s="419" t="s">
        <v>10695</v>
      </c>
      <c r="B4409" s="419" t="s">
        <v>10787</v>
      </c>
      <c r="C4409" s="419" t="s">
        <v>33674</v>
      </c>
      <c r="D4409" s="419" t="s">
        <v>20148</v>
      </c>
      <c r="E4409" s="419"/>
      <c r="F4409" s="419" t="s">
        <v>40218</v>
      </c>
      <c r="G4409" s="419" t="s">
        <v>19639</v>
      </c>
      <c r="H4409" s="419"/>
      <c r="I4409" s="419" t="s">
        <v>19401</v>
      </c>
      <c r="J4409" s="419" t="s">
        <v>10696</v>
      </c>
      <c r="K4409" s="419" t="s">
        <v>10788</v>
      </c>
      <c r="L4409" s="419" t="s">
        <v>35323</v>
      </c>
      <c r="M4409" s="419" t="s">
        <v>10701</v>
      </c>
      <c r="N4409" s="419" t="s">
        <v>10789</v>
      </c>
      <c r="O4409" s="419" t="s">
        <v>21009</v>
      </c>
      <c r="P4409" s="419" t="s">
        <v>10696</v>
      </c>
      <c r="Q4409" s="425">
        <v>1</v>
      </c>
      <c r="R4409" s="419" t="s">
        <v>26134</v>
      </c>
      <c r="S4409" s="424"/>
      <c r="T4409" s="424"/>
      <c r="U4409" s="424"/>
    </row>
    <row r="4410" spans="1:21" ht="14.6" x14ac:dyDescent="0.4">
      <c r="A4410" s="419" t="s">
        <v>10695</v>
      </c>
      <c r="B4410" s="419" t="s">
        <v>10790</v>
      </c>
      <c r="C4410" s="419" t="s">
        <v>33674</v>
      </c>
      <c r="D4410" s="419" t="s">
        <v>20148</v>
      </c>
      <c r="E4410" s="419"/>
      <c r="F4410" s="419" t="s">
        <v>40219</v>
      </c>
      <c r="G4410" s="419" t="s">
        <v>19639</v>
      </c>
      <c r="H4410" s="419"/>
      <c r="I4410" s="419" t="s">
        <v>20198</v>
      </c>
      <c r="J4410" s="419" t="s">
        <v>10696</v>
      </c>
      <c r="K4410" s="419" t="s">
        <v>10791</v>
      </c>
      <c r="L4410" s="419" t="s">
        <v>35323</v>
      </c>
      <c r="M4410" s="419" t="s">
        <v>10701</v>
      </c>
      <c r="N4410" s="419" t="s">
        <v>10792</v>
      </c>
      <c r="O4410" s="419" t="s">
        <v>21009</v>
      </c>
      <c r="P4410" s="419" t="s">
        <v>10696</v>
      </c>
      <c r="Q4410" s="425">
        <v>1</v>
      </c>
      <c r="R4410" s="419" t="s">
        <v>26135</v>
      </c>
      <c r="S4410" s="424"/>
      <c r="T4410" s="424"/>
      <c r="U4410" s="424"/>
    </row>
    <row r="4411" spans="1:21" ht="14.6" x14ac:dyDescent="0.4">
      <c r="A4411" s="419" t="s">
        <v>10695</v>
      </c>
      <c r="B4411" s="419" t="s">
        <v>10793</v>
      </c>
      <c r="C4411" s="419" t="s">
        <v>33674</v>
      </c>
      <c r="D4411" s="419" t="s">
        <v>20148</v>
      </c>
      <c r="E4411" s="419"/>
      <c r="F4411" s="419" t="s">
        <v>40220</v>
      </c>
      <c r="G4411" s="419" t="s">
        <v>19639</v>
      </c>
      <c r="H4411" s="419"/>
      <c r="I4411" s="419" t="s">
        <v>20227</v>
      </c>
      <c r="J4411" s="419" t="s">
        <v>10696</v>
      </c>
      <c r="K4411" s="419" t="s">
        <v>10794</v>
      </c>
      <c r="L4411" s="419" t="s">
        <v>35323</v>
      </c>
      <c r="M4411" s="419" t="s">
        <v>10701</v>
      </c>
      <c r="N4411" s="419" t="s">
        <v>10795</v>
      </c>
      <c r="O4411" s="419" t="s">
        <v>21009</v>
      </c>
      <c r="P4411" s="419" t="s">
        <v>10696</v>
      </c>
      <c r="Q4411" s="425">
        <v>1</v>
      </c>
      <c r="R4411" s="419" t="s">
        <v>26136</v>
      </c>
      <c r="S4411" s="424"/>
      <c r="T4411" s="424"/>
      <c r="U4411" s="424"/>
    </row>
    <row r="4412" spans="1:21" ht="14.6" x14ac:dyDescent="0.4">
      <c r="A4412" s="419" t="s">
        <v>10695</v>
      </c>
      <c r="B4412" s="419" t="s">
        <v>40221</v>
      </c>
      <c r="C4412" s="419" t="s">
        <v>33674</v>
      </c>
      <c r="D4412" s="419" t="s">
        <v>20148</v>
      </c>
      <c r="E4412" s="419"/>
      <c r="F4412" s="419" t="s">
        <v>40222</v>
      </c>
      <c r="G4412" s="419" t="s">
        <v>20248</v>
      </c>
      <c r="H4412" s="419"/>
      <c r="I4412" s="419" t="s">
        <v>18123</v>
      </c>
      <c r="J4412" s="419" t="s">
        <v>10696</v>
      </c>
      <c r="K4412" s="419" t="s">
        <v>10796</v>
      </c>
      <c r="L4412" s="419" t="s">
        <v>35323</v>
      </c>
      <c r="M4412" s="419" t="s">
        <v>10701</v>
      </c>
      <c r="N4412" s="419" t="s">
        <v>10797</v>
      </c>
      <c r="O4412" s="419" t="s">
        <v>21027</v>
      </c>
      <c r="P4412" s="419" t="s">
        <v>10696</v>
      </c>
      <c r="Q4412" s="425">
        <v>1</v>
      </c>
      <c r="R4412" s="419" t="s">
        <v>26137</v>
      </c>
      <c r="S4412" s="424"/>
      <c r="T4412" s="424"/>
      <c r="U4412" s="424"/>
    </row>
    <row r="4413" spans="1:21" ht="14.6" x14ac:dyDescent="0.4">
      <c r="A4413" s="419" t="s">
        <v>10695</v>
      </c>
      <c r="B4413" s="419" t="s">
        <v>10798</v>
      </c>
      <c r="C4413" s="419" t="s">
        <v>33674</v>
      </c>
      <c r="D4413" s="419" t="s">
        <v>20148</v>
      </c>
      <c r="E4413" s="419"/>
      <c r="F4413" s="419" t="s">
        <v>40223</v>
      </c>
      <c r="G4413" s="419" t="s">
        <v>19639</v>
      </c>
      <c r="H4413" s="419"/>
      <c r="I4413" s="419" t="s">
        <v>19520</v>
      </c>
      <c r="J4413" s="419" t="s">
        <v>10696</v>
      </c>
      <c r="K4413" s="419" t="s">
        <v>10799</v>
      </c>
      <c r="L4413" s="419" t="s">
        <v>35323</v>
      </c>
      <c r="M4413" s="419" t="s">
        <v>10701</v>
      </c>
      <c r="N4413" s="419" t="s">
        <v>10800</v>
      </c>
      <c r="O4413" s="419" t="s">
        <v>21009</v>
      </c>
      <c r="P4413" s="419" t="s">
        <v>10696</v>
      </c>
      <c r="Q4413" s="425">
        <v>1</v>
      </c>
      <c r="R4413" s="419" t="s">
        <v>26138</v>
      </c>
      <c r="S4413" s="424"/>
      <c r="T4413" s="424"/>
      <c r="U4413" s="424"/>
    </row>
    <row r="4414" spans="1:21" ht="14.6" x14ac:dyDescent="0.4">
      <c r="A4414" s="419" t="s">
        <v>10695</v>
      </c>
      <c r="B4414" s="419" t="s">
        <v>40224</v>
      </c>
      <c r="C4414" s="419" t="s">
        <v>33674</v>
      </c>
      <c r="D4414" s="419" t="s">
        <v>20148</v>
      </c>
      <c r="E4414" s="419"/>
      <c r="F4414" s="419" t="s">
        <v>40225</v>
      </c>
      <c r="G4414" s="419" t="s">
        <v>19639</v>
      </c>
      <c r="H4414" s="419"/>
      <c r="I4414" s="419" t="s">
        <v>18072</v>
      </c>
      <c r="J4414" s="419" t="s">
        <v>10696</v>
      </c>
      <c r="K4414" s="419" t="s">
        <v>10801</v>
      </c>
      <c r="L4414" s="419" t="s">
        <v>35323</v>
      </c>
      <c r="M4414" s="419" t="s">
        <v>10701</v>
      </c>
      <c r="N4414" s="419" t="s">
        <v>10802</v>
      </c>
      <c r="O4414" s="419" t="s">
        <v>21009</v>
      </c>
      <c r="P4414" s="419" t="s">
        <v>10696</v>
      </c>
      <c r="Q4414" s="425">
        <v>1</v>
      </c>
      <c r="R4414" s="419" t="s">
        <v>26139</v>
      </c>
      <c r="S4414" s="424"/>
      <c r="T4414" s="424"/>
      <c r="U4414" s="424"/>
    </row>
    <row r="4415" spans="1:21" ht="14.6" x14ac:dyDescent="0.4">
      <c r="A4415" s="419" t="s">
        <v>10695</v>
      </c>
      <c r="B4415" s="419" t="s">
        <v>40226</v>
      </c>
      <c r="C4415" s="419" t="s">
        <v>33674</v>
      </c>
      <c r="D4415" s="419" t="s">
        <v>20148</v>
      </c>
      <c r="E4415" s="419"/>
      <c r="F4415" s="419" t="s">
        <v>40227</v>
      </c>
      <c r="G4415" s="419" t="s">
        <v>20160</v>
      </c>
      <c r="H4415" s="419"/>
      <c r="I4415" s="419" t="s">
        <v>18112</v>
      </c>
      <c r="J4415" s="419" t="s">
        <v>10696</v>
      </c>
      <c r="K4415" s="419" t="s">
        <v>10803</v>
      </c>
      <c r="L4415" s="419" t="s">
        <v>35323</v>
      </c>
      <c r="M4415" s="419" t="s">
        <v>10701</v>
      </c>
      <c r="N4415" s="419" t="s">
        <v>10804</v>
      </c>
      <c r="O4415" s="419" t="s">
        <v>21163</v>
      </c>
      <c r="P4415" s="419" t="s">
        <v>10696</v>
      </c>
      <c r="Q4415" s="425">
        <v>1</v>
      </c>
      <c r="R4415" s="419" t="s">
        <v>26140</v>
      </c>
      <c r="S4415" s="424"/>
      <c r="T4415" s="424"/>
      <c r="U4415" s="424"/>
    </row>
    <row r="4416" spans="1:21" ht="14.6" x14ac:dyDescent="0.4">
      <c r="A4416" s="419" t="s">
        <v>10695</v>
      </c>
      <c r="B4416" s="419" t="s">
        <v>31594</v>
      </c>
      <c r="C4416" s="419" t="s">
        <v>33674</v>
      </c>
      <c r="D4416" s="419" t="s">
        <v>20148</v>
      </c>
      <c r="E4416" s="419"/>
      <c r="F4416" s="419" t="s">
        <v>40228</v>
      </c>
      <c r="G4416" s="419" t="s">
        <v>20155</v>
      </c>
      <c r="H4416" s="419"/>
      <c r="I4416" s="419" t="s">
        <v>20173</v>
      </c>
      <c r="J4416" s="419" t="s">
        <v>10696</v>
      </c>
      <c r="K4416" s="419" t="s">
        <v>10805</v>
      </c>
      <c r="L4416" s="419" t="s">
        <v>35323</v>
      </c>
      <c r="M4416" s="419" t="s">
        <v>10701</v>
      </c>
      <c r="N4416" s="419" t="s">
        <v>10806</v>
      </c>
      <c r="O4416" s="419" t="s">
        <v>21464</v>
      </c>
      <c r="P4416" s="419" t="s">
        <v>10696</v>
      </c>
      <c r="Q4416" s="425">
        <v>1</v>
      </c>
      <c r="R4416" s="419" t="s">
        <v>26141</v>
      </c>
      <c r="S4416" s="424"/>
      <c r="T4416" s="424"/>
      <c r="U4416" s="424"/>
    </row>
    <row r="4417" spans="1:21" ht="14.6" x14ac:dyDescent="0.4">
      <c r="A4417" s="419" t="s">
        <v>10695</v>
      </c>
      <c r="B4417" s="419" t="s">
        <v>33680</v>
      </c>
      <c r="C4417" s="419" t="s">
        <v>33674</v>
      </c>
      <c r="D4417" s="419" t="s">
        <v>20772</v>
      </c>
      <c r="E4417" s="419"/>
      <c r="F4417" s="419" t="s">
        <v>20772</v>
      </c>
      <c r="G4417" s="419" t="s">
        <v>20772</v>
      </c>
      <c r="H4417" s="419"/>
      <c r="I4417" s="419" t="s">
        <v>20772</v>
      </c>
      <c r="J4417" s="419" t="s">
        <v>10696</v>
      </c>
      <c r="K4417" s="419" t="s">
        <v>10807</v>
      </c>
      <c r="L4417" s="419" t="s">
        <v>35323</v>
      </c>
      <c r="M4417" s="419" t="s">
        <v>10701</v>
      </c>
      <c r="N4417" s="419" t="s">
        <v>10808</v>
      </c>
      <c r="O4417" s="419" t="s">
        <v>21081</v>
      </c>
      <c r="P4417" s="419" t="s">
        <v>10696</v>
      </c>
      <c r="Q4417" s="420">
        <v>1</v>
      </c>
      <c r="R4417" s="419" t="s">
        <v>26142</v>
      </c>
      <c r="S4417" s="421"/>
      <c r="T4417" s="421"/>
      <c r="U4417" s="421"/>
    </row>
    <row r="4418" spans="1:21" ht="14.6" x14ac:dyDescent="0.4">
      <c r="A4418" s="419" t="s">
        <v>10695</v>
      </c>
      <c r="B4418" s="419" t="s">
        <v>33681</v>
      </c>
      <c r="C4418" s="419" t="s">
        <v>33674</v>
      </c>
      <c r="D4418" s="419" t="s">
        <v>20148</v>
      </c>
      <c r="E4418" s="419"/>
      <c r="F4418" s="419" t="s">
        <v>40229</v>
      </c>
      <c r="G4418" s="419" t="s">
        <v>20160</v>
      </c>
      <c r="H4418" s="419"/>
      <c r="I4418" s="419" t="s">
        <v>19457</v>
      </c>
      <c r="J4418" s="419" t="s">
        <v>10696</v>
      </c>
      <c r="K4418" s="419" t="s">
        <v>10809</v>
      </c>
      <c r="L4418" s="419" t="s">
        <v>35323</v>
      </c>
      <c r="M4418" s="419" t="s">
        <v>10701</v>
      </c>
      <c r="N4418" s="419" t="s">
        <v>10810</v>
      </c>
      <c r="O4418" s="419" t="s">
        <v>21019</v>
      </c>
      <c r="P4418" s="419" t="s">
        <v>10696</v>
      </c>
      <c r="Q4418" s="425">
        <v>1</v>
      </c>
      <c r="R4418" s="419" t="s">
        <v>26143</v>
      </c>
      <c r="S4418" s="424"/>
      <c r="T4418" s="424"/>
      <c r="U4418" s="424"/>
    </row>
    <row r="4419" spans="1:21" ht="14.6" x14ac:dyDescent="0.4">
      <c r="A4419" s="419" t="s">
        <v>10695</v>
      </c>
      <c r="B4419" s="419" t="s">
        <v>33682</v>
      </c>
      <c r="C4419" s="419" t="s">
        <v>33674</v>
      </c>
      <c r="D4419" s="419" t="s">
        <v>20772</v>
      </c>
      <c r="E4419" s="419"/>
      <c r="F4419" s="419" t="s">
        <v>20772</v>
      </c>
      <c r="G4419" s="419" t="s">
        <v>20772</v>
      </c>
      <c r="H4419" s="419"/>
      <c r="I4419" s="419" t="s">
        <v>20772</v>
      </c>
      <c r="J4419" s="419" t="s">
        <v>10696</v>
      </c>
      <c r="K4419" s="419" t="s">
        <v>33683</v>
      </c>
      <c r="L4419" s="419" t="s">
        <v>35323</v>
      </c>
      <c r="M4419" s="419" t="s">
        <v>10701</v>
      </c>
      <c r="N4419" s="419" t="s">
        <v>33684</v>
      </c>
      <c r="O4419" s="419" t="s">
        <v>21017</v>
      </c>
      <c r="P4419" s="419" t="s">
        <v>10696</v>
      </c>
      <c r="Q4419" s="420">
        <v>1</v>
      </c>
      <c r="R4419" s="419" t="s">
        <v>33685</v>
      </c>
      <c r="S4419" s="421"/>
      <c r="T4419" s="421"/>
      <c r="U4419" s="421"/>
    </row>
    <row r="4420" spans="1:21" ht="14.6" x14ac:dyDescent="0.4">
      <c r="A4420" s="419" t="s">
        <v>10695</v>
      </c>
      <c r="B4420" s="419" t="s">
        <v>33686</v>
      </c>
      <c r="C4420" s="419" t="s">
        <v>33674</v>
      </c>
      <c r="D4420" s="419" t="s">
        <v>20148</v>
      </c>
      <c r="E4420" s="419"/>
      <c r="F4420" s="419" t="s">
        <v>40230</v>
      </c>
      <c r="G4420" s="419" t="s">
        <v>20160</v>
      </c>
      <c r="H4420" s="419"/>
      <c r="I4420" s="419" t="s">
        <v>20190</v>
      </c>
      <c r="J4420" s="419" t="s">
        <v>10696</v>
      </c>
      <c r="K4420" s="419" t="s">
        <v>10811</v>
      </c>
      <c r="L4420" s="419" t="s">
        <v>35323</v>
      </c>
      <c r="M4420" s="419" t="s">
        <v>10701</v>
      </c>
      <c r="N4420" s="419" t="s">
        <v>10812</v>
      </c>
      <c r="O4420" s="419" t="s">
        <v>21015</v>
      </c>
      <c r="P4420" s="419" t="s">
        <v>10696</v>
      </c>
      <c r="Q4420" s="425">
        <v>1</v>
      </c>
      <c r="R4420" s="419" t="s">
        <v>26144</v>
      </c>
      <c r="S4420" s="424"/>
      <c r="T4420" s="424"/>
      <c r="U4420" s="424"/>
    </row>
    <row r="4421" spans="1:21" ht="14.6" x14ac:dyDescent="0.4">
      <c r="A4421" s="419" t="s">
        <v>10695</v>
      </c>
      <c r="B4421" s="419" t="s">
        <v>13081</v>
      </c>
      <c r="C4421" s="419" t="s">
        <v>33674</v>
      </c>
      <c r="D4421" s="419" t="s">
        <v>20148</v>
      </c>
      <c r="E4421" s="419"/>
      <c r="F4421" s="419" t="s">
        <v>40231</v>
      </c>
      <c r="G4421" s="419" t="s">
        <v>20184</v>
      </c>
      <c r="H4421" s="419"/>
      <c r="I4421" s="419" t="s">
        <v>20144</v>
      </c>
      <c r="J4421" s="419" t="s">
        <v>10696</v>
      </c>
      <c r="K4421" s="419" t="s">
        <v>10813</v>
      </c>
      <c r="L4421" s="419" t="s">
        <v>35323</v>
      </c>
      <c r="M4421" s="419" t="s">
        <v>10701</v>
      </c>
      <c r="N4421" s="419" t="s">
        <v>10814</v>
      </c>
      <c r="O4421" s="419" t="s">
        <v>21017</v>
      </c>
      <c r="P4421" s="419" t="s">
        <v>10696</v>
      </c>
      <c r="Q4421" s="425">
        <v>1</v>
      </c>
      <c r="R4421" s="419" t="s">
        <v>26145</v>
      </c>
      <c r="S4421" s="424"/>
      <c r="T4421" s="424"/>
      <c r="U4421" s="424"/>
    </row>
    <row r="4422" spans="1:21" ht="14.6" x14ac:dyDescent="0.4">
      <c r="A4422" s="419" t="s">
        <v>10695</v>
      </c>
      <c r="B4422" s="419" t="s">
        <v>10815</v>
      </c>
      <c r="C4422" s="419" t="s">
        <v>33674</v>
      </c>
      <c r="D4422" s="419" t="s">
        <v>20148</v>
      </c>
      <c r="E4422" s="419"/>
      <c r="F4422" s="419" t="s">
        <v>40232</v>
      </c>
      <c r="G4422" s="419" t="s">
        <v>20160</v>
      </c>
      <c r="H4422" s="419"/>
      <c r="I4422" s="419" t="s">
        <v>20218</v>
      </c>
      <c r="J4422" s="419" t="s">
        <v>10696</v>
      </c>
      <c r="K4422" s="419" t="s">
        <v>10816</v>
      </c>
      <c r="L4422" s="419" t="s">
        <v>35323</v>
      </c>
      <c r="M4422" s="419" t="s">
        <v>10701</v>
      </c>
      <c r="N4422" s="419" t="s">
        <v>10817</v>
      </c>
      <c r="O4422" s="419" t="s">
        <v>21018</v>
      </c>
      <c r="P4422" s="419" t="s">
        <v>10696</v>
      </c>
      <c r="Q4422" s="425">
        <v>1</v>
      </c>
      <c r="R4422" s="419" t="s">
        <v>26146</v>
      </c>
      <c r="S4422" s="424"/>
      <c r="T4422" s="424"/>
      <c r="U4422" s="424"/>
    </row>
    <row r="4423" spans="1:21" ht="14.6" x14ac:dyDescent="0.4">
      <c r="A4423" s="419" t="s">
        <v>10695</v>
      </c>
      <c r="B4423" s="419" t="s">
        <v>10815</v>
      </c>
      <c r="C4423" s="419" t="s">
        <v>33674</v>
      </c>
      <c r="D4423" s="419" t="s">
        <v>20148</v>
      </c>
      <c r="E4423" s="419"/>
      <c r="F4423" s="419" t="s">
        <v>40233</v>
      </c>
      <c r="G4423" s="419" t="s">
        <v>20155</v>
      </c>
      <c r="H4423" s="419"/>
      <c r="I4423" s="419" t="s">
        <v>18131</v>
      </c>
      <c r="J4423" s="419" t="s">
        <v>10696</v>
      </c>
      <c r="K4423" s="419" t="s">
        <v>10816</v>
      </c>
      <c r="L4423" s="419" t="s">
        <v>35323</v>
      </c>
      <c r="M4423" s="419" t="s">
        <v>10701</v>
      </c>
      <c r="N4423" s="419" t="s">
        <v>10817</v>
      </c>
      <c r="O4423" s="419" t="s">
        <v>21018</v>
      </c>
      <c r="P4423" s="419" t="s">
        <v>10696</v>
      </c>
      <c r="Q4423" s="425">
        <v>1</v>
      </c>
      <c r="R4423" s="419" t="s">
        <v>26146</v>
      </c>
      <c r="S4423" s="424"/>
      <c r="T4423" s="424"/>
      <c r="U4423" s="424"/>
    </row>
    <row r="4424" spans="1:21" ht="14.6" x14ac:dyDescent="0.4">
      <c r="A4424" s="419" t="s">
        <v>10695</v>
      </c>
      <c r="B4424" s="419" t="s">
        <v>40234</v>
      </c>
      <c r="C4424" s="419" t="s">
        <v>33674</v>
      </c>
      <c r="D4424" s="419" t="s">
        <v>20148</v>
      </c>
      <c r="E4424" s="419"/>
      <c r="F4424" s="419" t="s">
        <v>40235</v>
      </c>
      <c r="G4424" s="419" t="s">
        <v>20160</v>
      </c>
      <c r="H4424" s="419"/>
      <c r="I4424" s="419" t="s">
        <v>20156</v>
      </c>
      <c r="J4424" s="419" t="s">
        <v>10696</v>
      </c>
      <c r="K4424" s="419" t="s">
        <v>10818</v>
      </c>
      <c r="L4424" s="419" t="s">
        <v>35323</v>
      </c>
      <c r="M4424" s="419" t="s">
        <v>10701</v>
      </c>
      <c r="N4424" s="419" t="s">
        <v>10819</v>
      </c>
      <c r="O4424" s="419" t="s">
        <v>21198</v>
      </c>
      <c r="P4424" s="419" t="s">
        <v>10696</v>
      </c>
      <c r="Q4424" s="425">
        <v>1</v>
      </c>
      <c r="R4424" s="419" t="s">
        <v>26147</v>
      </c>
      <c r="S4424" s="424"/>
      <c r="T4424" s="424"/>
      <c r="U4424" s="424"/>
    </row>
    <row r="4425" spans="1:21" ht="14.6" x14ac:dyDescent="0.4">
      <c r="A4425" s="419" t="s">
        <v>10695</v>
      </c>
      <c r="B4425" s="419" t="s">
        <v>20870</v>
      </c>
      <c r="C4425" s="419" t="s">
        <v>33674</v>
      </c>
      <c r="D4425" s="419" t="s">
        <v>20148</v>
      </c>
      <c r="E4425" s="419"/>
      <c r="F4425" s="419" t="s">
        <v>40236</v>
      </c>
      <c r="G4425" s="419" t="s">
        <v>20160</v>
      </c>
      <c r="H4425" s="419"/>
      <c r="I4425" s="419" t="s">
        <v>20144</v>
      </c>
      <c r="J4425" s="419" t="s">
        <v>10696</v>
      </c>
      <c r="K4425" s="419" t="s">
        <v>20871</v>
      </c>
      <c r="L4425" s="419" t="s">
        <v>35323</v>
      </c>
      <c r="M4425" s="419" t="s">
        <v>10701</v>
      </c>
      <c r="N4425" s="419" t="s">
        <v>20872</v>
      </c>
      <c r="O4425" s="419" t="s">
        <v>21198</v>
      </c>
      <c r="P4425" s="419" t="s">
        <v>10696</v>
      </c>
      <c r="Q4425" s="425">
        <v>1</v>
      </c>
      <c r="R4425" s="419" t="s">
        <v>26148</v>
      </c>
      <c r="S4425" s="424"/>
      <c r="T4425" s="424"/>
      <c r="U4425" s="424"/>
    </row>
    <row r="4426" spans="1:21" ht="14.6" x14ac:dyDescent="0.4">
      <c r="A4426" s="416" t="s">
        <v>10695</v>
      </c>
      <c r="B4426" s="416" t="s">
        <v>33687</v>
      </c>
      <c r="C4426" s="416" t="s">
        <v>33674</v>
      </c>
      <c r="D4426" s="416" t="s">
        <v>20772</v>
      </c>
      <c r="E4426" s="416"/>
      <c r="F4426" s="416" t="s">
        <v>20772</v>
      </c>
      <c r="G4426" s="416" t="s">
        <v>20772</v>
      </c>
      <c r="H4426" s="416"/>
      <c r="I4426" s="416" t="s">
        <v>20772</v>
      </c>
      <c r="J4426" s="416" t="s">
        <v>10696</v>
      </c>
      <c r="K4426" s="416" t="s">
        <v>33688</v>
      </c>
      <c r="L4426" s="416" t="s">
        <v>35332</v>
      </c>
      <c r="M4426" s="416" t="s">
        <v>33688</v>
      </c>
      <c r="N4426" s="416" t="s">
        <v>33689</v>
      </c>
      <c r="O4426" s="416" t="s">
        <v>21026</v>
      </c>
      <c r="P4426" s="416" t="s">
        <v>10696</v>
      </c>
      <c r="Q4426" s="417">
        <v>0</v>
      </c>
      <c r="R4426" s="416" t="s">
        <v>33690</v>
      </c>
      <c r="S4426" s="418"/>
      <c r="T4426" s="418"/>
      <c r="U4426" s="418"/>
    </row>
    <row r="4427" spans="1:21" ht="14.6" x14ac:dyDescent="0.4">
      <c r="A4427" s="419" t="s">
        <v>10695</v>
      </c>
      <c r="B4427" s="419" t="s">
        <v>40237</v>
      </c>
      <c r="C4427" s="419" t="s">
        <v>33674</v>
      </c>
      <c r="D4427" s="419" t="s">
        <v>20148</v>
      </c>
      <c r="E4427" s="419"/>
      <c r="F4427" s="419" t="s">
        <v>40238</v>
      </c>
      <c r="G4427" s="419" t="s">
        <v>20248</v>
      </c>
      <c r="H4427" s="419"/>
      <c r="I4427" s="419" t="s">
        <v>19497</v>
      </c>
      <c r="J4427" s="419" t="s">
        <v>20258</v>
      </c>
      <c r="K4427" s="419" t="s">
        <v>10820</v>
      </c>
      <c r="L4427" s="419" t="s">
        <v>35323</v>
      </c>
      <c r="M4427" s="419" t="s">
        <v>19377</v>
      </c>
      <c r="N4427" s="419" t="s">
        <v>10821</v>
      </c>
      <c r="O4427" s="419" t="s">
        <v>21052</v>
      </c>
      <c r="P4427" s="419" t="s">
        <v>10696</v>
      </c>
      <c r="Q4427" s="425">
        <v>1</v>
      </c>
      <c r="R4427" s="419" t="s">
        <v>26149</v>
      </c>
      <c r="S4427" s="424"/>
      <c r="T4427" s="424"/>
      <c r="U4427" s="424"/>
    </row>
    <row r="4428" spans="1:21" ht="14.6" x14ac:dyDescent="0.4">
      <c r="A4428" s="419" t="s">
        <v>10695</v>
      </c>
      <c r="B4428" s="419" t="s">
        <v>40239</v>
      </c>
      <c r="C4428" s="419" t="s">
        <v>33674</v>
      </c>
      <c r="D4428" s="419" t="s">
        <v>20148</v>
      </c>
      <c r="E4428" s="419"/>
      <c r="F4428" s="419" t="s">
        <v>40240</v>
      </c>
      <c r="G4428" s="419" t="s">
        <v>20248</v>
      </c>
      <c r="H4428" s="419"/>
      <c r="I4428" s="419" t="s">
        <v>18083</v>
      </c>
      <c r="J4428" s="419" t="s">
        <v>20258</v>
      </c>
      <c r="K4428" s="419" t="s">
        <v>10822</v>
      </c>
      <c r="L4428" s="419" t="s">
        <v>35323</v>
      </c>
      <c r="M4428" s="419" t="s">
        <v>19377</v>
      </c>
      <c r="N4428" s="419" t="s">
        <v>10823</v>
      </c>
      <c r="O4428" s="419" t="s">
        <v>21052</v>
      </c>
      <c r="P4428" s="419" t="s">
        <v>10696</v>
      </c>
      <c r="Q4428" s="425">
        <v>1</v>
      </c>
      <c r="R4428" s="419" t="s">
        <v>26150</v>
      </c>
      <c r="S4428" s="424"/>
      <c r="T4428" s="424"/>
      <c r="U4428" s="424"/>
    </row>
    <row r="4429" spans="1:21" ht="14.6" x14ac:dyDescent="0.4">
      <c r="A4429" s="419" t="s">
        <v>10695</v>
      </c>
      <c r="B4429" s="419" t="s">
        <v>10824</v>
      </c>
      <c r="C4429" s="419" t="s">
        <v>33674</v>
      </c>
      <c r="D4429" s="419" t="s">
        <v>20148</v>
      </c>
      <c r="E4429" s="419"/>
      <c r="F4429" s="419" t="s">
        <v>40241</v>
      </c>
      <c r="G4429" s="419" t="s">
        <v>20248</v>
      </c>
      <c r="H4429" s="419"/>
      <c r="I4429" s="419" t="s">
        <v>20257</v>
      </c>
      <c r="J4429" s="419" t="s">
        <v>20258</v>
      </c>
      <c r="K4429" s="419" t="s">
        <v>10825</v>
      </c>
      <c r="L4429" s="419" t="s">
        <v>35323</v>
      </c>
      <c r="M4429" s="419" t="s">
        <v>19377</v>
      </c>
      <c r="N4429" s="419" t="s">
        <v>10826</v>
      </c>
      <c r="O4429" s="419" t="s">
        <v>21054</v>
      </c>
      <c r="P4429" s="419" t="s">
        <v>10696</v>
      </c>
      <c r="Q4429" s="425">
        <v>1</v>
      </c>
      <c r="R4429" s="419" t="s">
        <v>26151</v>
      </c>
      <c r="S4429" s="424"/>
      <c r="T4429" s="424"/>
      <c r="U4429" s="424"/>
    </row>
    <row r="4430" spans="1:21" ht="14.6" x14ac:dyDescent="0.4">
      <c r="A4430" s="419" t="s">
        <v>10695</v>
      </c>
      <c r="B4430" s="419" t="s">
        <v>40242</v>
      </c>
      <c r="C4430" s="419" t="s">
        <v>33674</v>
      </c>
      <c r="D4430" s="419" t="s">
        <v>20148</v>
      </c>
      <c r="E4430" s="419"/>
      <c r="F4430" s="419" t="s">
        <v>40243</v>
      </c>
      <c r="G4430" s="419" t="s">
        <v>19396</v>
      </c>
      <c r="H4430" s="419"/>
      <c r="I4430" s="419" t="s">
        <v>20144</v>
      </c>
      <c r="J4430" s="419" t="s">
        <v>20258</v>
      </c>
      <c r="K4430" s="419" t="s">
        <v>10827</v>
      </c>
      <c r="L4430" s="419" t="s">
        <v>35323</v>
      </c>
      <c r="M4430" s="419" t="s">
        <v>19398</v>
      </c>
      <c r="N4430" s="419" t="s">
        <v>10828</v>
      </c>
      <c r="O4430" s="419" t="s">
        <v>21062</v>
      </c>
      <c r="P4430" s="419" t="s">
        <v>10696</v>
      </c>
      <c r="Q4430" s="425">
        <v>1</v>
      </c>
      <c r="R4430" s="419" t="s">
        <v>26152</v>
      </c>
      <c r="S4430" s="424"/>
      <c r="T4430" s="424"/>
      <c r="U4430" s="424"/>
    </row>
    <row r="4431" spans="1:21" ht="14.6" x14ac:dyDescent="0.4">
      <c r="A4431" s="419" t="s">
        <v>10695</v>
      </c>
      <c r="B4431" s="419" t="s">
        <v>40244</v>
      </c>
      <c r="C4431" s="419" t="s">
        <v>33674</v>
      </c>
      <c r="D4431" s="419" t="s">
        <v>20148</v>
      </c>
      <c r="E4431" s="419"/>
      <c r="F4431" s="419" t="s">
        <v>40245</v>
      </c>
      <c r="G4431" s="419" t="s">
        <v>19396</v>
      </c>
      <c r="H4431" s="419"/>
      <c r="I4431" s="419" t="s">
        <v>20139</v>
      </c>
      <c r="J4431" s="419" t="s">
        <v>20258</v>
      </c>
      <c r="K4431" s="419" t="s">
        <v>10829</v>
      </c>
      <c r="L4431" s="419" t="s">
        <v>35323</v>
      </c>
      <c r="M4431" s="419" t="s">
        <v>19398</v>
      </c>
      <c r="N4431" s="419" t="s">
        <v>10830</v>
      </c>
      <c r="O4431" s="419" t="s">
        <v>21062</v>
      </c>
      <c r="P4431" s="419" t="s">
        <v>10696</v>
      </c>
      <c r="Q4431" s="425">
        <v>1</v>
      </c>
      <c r="R4431" s="419" t="s">
        <v>26153</v>
      </c>
      <c r="S4431" s="424"/>
      <c r="T4431" s="424"/>
      <c r="U4431" s="424"/>
    </row>
    <row r="4432" spans="1:21" ht="14.6" x14ac:dyDescent="0.4">
      <c r="A4432" s="419" t="s">
        <v>10695</v>
      </c>
      <c r="B4432" s="419" t="s">
        <v>40246</v>
      </c>
      <c r="C4432" s="419" t="s">
        <v>33674</v>
      </c>
      <c r="D4432" s="419" t="s">
        <v>20148</v>
      </c>
      <c r="E4432" s="419"/>
      <c r="F4432" s="419" t="s">
        <v>40247</v>
      </c>
      <c r="G4432" s="419" t="s">
        <v>19396</v>
      </c>
      <c r="H4432" s="419"/>
      <c r="I4432" s="419" t="s">
        <v>20173</v>
      </c>
      <c r="J4432" s="419" t="s">
        <v>20258</v>
      </c>
      <c r="K4432" s="419" t="s">
        <v>10831</v>
      </c>
      <c r="L4432" s="419" t="s">
        <v>35323</v>
      </c>
      <c r="M4432" s="419" t="s">
        <v>19398</v>
      </c>
      <c r="N4432" s="419" t="s">
        <v>10832</v>
      </c>
      <c r="O4432" s="419" t="s">
        <v>21062</v>
      </c>
      <c r="P4432" s="419" t="s">
        <v>10696</v>
      </c>
      <c r="Q4432" s="425">
        <v>1</v>
      </c>
      <c r="R4432" s="419" t="s">
        <v>26154</v>
      </c>
      <c r="S4432" s="424"/>
      <c r="T4432" s="424"/>
      <c r="U4432" s="424"/>
    </row>
    <row r="4433" spans="1:21" ht="14.6" x14ac:dyDescent="0.4">
      <c r="A4433" s="419" t="s">
        <v>10695</v>
      </c>
      <c r="B4433" s="419" t="s">
        <v>40248</v>
      </c>
      <c r="C4433" s="419" t="s">
        <v>33674</v>
      </c>
      <c r="D4433" s="419" t="s">
        <v>20148</v>
      </c>
      <c r="E4433" s="419"/>
      <c r="F4433" s="419" t="s">
        <v>40249</v>
      </c>
      <c r="G4433" s="419" t="s">
        <v>19396</v>
      </c>
      <c r="H4433" s="419"/>
      <c r="I4433" s="419" t="s">
        <v>20161</v>
      </c>
      <c r="J4433" s="419" t="s">
        <v>20258</v>
      </c>
      <c r="K4433" s="419" t="s">
        <v>10833</v>
      </c>
      <c r="L4433" s="419" t="s">
        <v>35323</v>
      </c>
      <c r="M4433" s="419" t="s">
        <v>19398</v>
      </c>
      <c r="N4433" s="419" t="s">
        <v>10834</v>
      </c>
      <c r="O4433" s="419" t="s">
        <v>21062</v>
      </c>
      <c r="P4433" s="419" t="s">
        <v>10696</v>
      </c>
      <c r="Q4433" s="425">
        <v>1</v>
      </c>
      <c r="R4433" s="419" t="s">
        <v>26155</v>
      </c>
      <c r="S4433" s="424"/>
      <c r="T4433" s="424"/>
      <c r="U4433" s="424"/>
    </row>
    <row r="4434" spans="1:21" ht="14.6" x14ac:dyDescent="0.4">
      <c r="A4434" s="419" t="s">
        <v>10695</v>
      </c>
      <c r="B4434" s="419" t="s">
        <v>40250</v>
      </c>
      <c r="C4434" s="419" t="s">
        <v>33674</v>
      </c>
      <c r="D4434" s="419" t="s">
        <v>20148</v>
      </c>
      <c r="E4434" s="419"/>
      <c r="F4434" s="419" t="s">
        <v>40251</v>
      </c>
      <c r="G4434" s="419" t="s">
        <v>19396</v>
      </c>
      <c r="H4434" s="419"/>
      <c r="I4434" s="419" t="s">
        <v>19821</v>
      </c>
      <c r="J4434" s="419" t="s">
        <v>20258</v>
      </c>
      <c r="K4434" s="419" t="s">
        <v>10835</v>
      </c>
      <c r="L4434" s="419" t="s">
        <v>35323</v>
      </c>
      <c r="M4434" s="419" t="s">
        <v>19398</v>
      </c>
      <c r="N4434" s="419" t="s">
        <v>10836</v>
      </c>
      <c r="O4434" s="419" t="s">
        <v>21062</v>
      </c>
      <c r="P4434" s="419" t="s">
        <v>10696</v>
      </c>
      <c r="Q4434" s="425">
        <v>1</v>
      </c>
      <c r="R4434" s="419" t="s">
        <v>26156</v>
      </c>
      <c r="S4434" s="424"/>
      <c r="T4434" s="424"/>
      <c r="U4434" s="424"/>
    </row>
    <row r="4435" spans="1:21" ht="14.6" x14ac:dyDescent="0.4">
      <c r="A4435" s="419" t="s">
        <v>10695</v>
      </c>
      <c r="B4435" s="419" t="s">
        <v>40252</v>
      </c>
      <c r="C4435" s="419" t="s">
        <v>33674</v>
      </c>
      <c r="D4435" s="419" t="s">
        <v>20148</v>
      </c>
      <c r="E4435" s="419"/>
      <c r="F4435" s="419" t="s">
        <v>40253</v>
      </c>
      <c r="G4435" s="419" t="s">
        <v>19396</v>
      </c>
      <c r="H4435" s="419"/>
      <c r="I4435" s="419" t="s">
        <v>20145</v>
      </c>
      <c r="J4435" s="419" t="s">
        <v>20258</v>
      </c>
      <c r="K4435" s="419" t="s">
        <v>10837</v>
      </c>
      <c r="L4435" s="419" t="s">
        <v>35323</v>
      </c>
      <c r="M4435" s="419" t="s">
        <v>19398</v>
      </c>
      <c r="N4435" s="419" t="s">
        <v>10838</v>
      </c>
      <c r="O4435" s="419" t="s">
        <v>21062</v>
      </c>
      <c r="P4435" s="419" t="s">
        <v>10696</v>
      </c>
      <c r="Q4435" s="425">
        <v>1</v>
      </c>
      <c r="R4435" s="419" t="s">
        <v>26157</v>
      </c>
      <c r="S4435" s="424"/>
      <c r="T4435" s="424"/>
      <c r="U4435" s="424"/>
    </row>
    <row r="4436" spans="1:21" ht="14.6" x14ac:dyDescent="0.4">
      <c r="A4436" s="419" t="s">
        <v>10695</v>
      </c>
      <c r="B4436" s="419" t="s">
        <v>40254</v>
      </c>
      <c r="C4436" s="419" t="s">
        <v>33674</v>
      </c>
      <c r="D4436" s="419" t="s">
        <v>20148</v>
      </c>
      <c r="E4436" s="419"/>
      <c r="F4436" s="419" t="s">
        <v>40255</v>
      </c>
      <c r="G4436" s="419" t="s">
        <v>19396</v>
      </c>
      <c r="H4436" s="419"/>
      <c r="I4436" s="419" t="s">
        <v>19413</v>
      </c>
      <c r="J4436" s="419" t="s">
        <v>20258</v>
      </c>
      <c r="K4436" s="419" t="s">
        <v>10839</v>
      </c>
      <c r="L4436" s="419" t="s">
        <v>35323</v>
      </c>
      <c r="M4436" s="419" t="s">
        <v>19398</v>
      </c>
      <c r="N4436" s="419" t="s">
        <v>10840</v>
      </c>
      <c r="O4436" s="419" t="s">
        <v>21062</v>
      </c>
      <c r="P4436" s="419" t="s">
        <v>10696</v>
      </c>
      <c r="Q4436" s="425">
        <v>1</v>
      </c>
      <c r="R4436" s="419" t="s">
        <v>26158</v>
      </c>
      <c r="S4436" s="424"/>
      <c r="T4436" s="424"/>
      <c r="U4436" s="424"/>
    </row>
    <row r="4437" spans="1:21" ht="14.6" x14ac:dyDescent="0.4">
      <c r="A4437" s="419" t="s">
        <v>10695</v>
      </c>
      <c r="B4437" s="419" t="s">
        <v>40256</v>
      </c>
      <c r="C4437" s="419" t="s">
        <v>33674</v>
      </c>
      <c r="D4437" s="419" t="s">
        <v>20148</v>
      </c>
      <c r="E4437" s="419"/>
      <c r="F4437" s="419" t="s">
        <v>40257</v>
      </c>
      <c r="G4437" s="419" t="s">
        <v>19396</v>
      </c>
      <c r="H4437" s="419"/>
      <c r="I4437" s="419" t="s">
        <v>20208</v>
      </c>
      <c r="J4437" s="419" t="s">
        <v>20258</v>
      </c>
      <c r="K4437" s="419" t="s">
        <v>10841</v>
      </c>
      <c r="L4437" s="419" t="s">
        <v>35323</v>
      </c>
      <c r="M4437" s="419" t="s">
        <v>19398</v>
      </c>
      <c r="N4437" s="419" t="s">
        <v>10842</v>
      </c>
      <c r="O4437" s="419" t="s">
        <v>21062</v>
      </c>
      <c r="P4437" s="419" t="s">
        <v>10696</v>
      </c>
      <c r="Q4437" s="425">
        <v>1</v>
      </c>
      <c r="R4437" s="419" t="s">
        <v>26159</v>
      </c>
      <c r="S4437" s="424"/>
      <c r="T4437" s="424"/>
      <c r="U4437" s="424"/>
    </row>
    <row r="4438" spans="1:21" ht="14.6" x14ac:dyDescent="0.4">
      <c r="A4438" s="419" t="s">
        <v>10695</v>
      </c>
      <c r="B4438" s="419" t="s">
        <v>40258</v>
      </c>
      <c r="C4438" s="419" t="s">
        <v>33674</v>
      </c>
      <c r="D4438" s="419" t="s">
        <v>20148</v>
      </c>
      <c r="E4438" s="419"/>
      <c r="F4438" s="419" t="s">
        <v>40259</v>
      </c>
      <c r="G4438" s="419" t="s">
        <v>19396</v>
      </c>
      <c r="H4438" s="419"/>
      <c r="I4438" s="419" t="s">
        <v>20227</v>
      </c>
      <c r="J4438" s="419" t="s">
        <v>20258</v>
      </c>
      <c r="K4438" s="419" t="s">
        <v>10843</v>
      </c>
      <c r="L4438" s="419" t="s">
        <v>35323</v>
      </c>
      <c r="M4438" s="419" t="s">
        <v>19453</v>
      </c>
      <c r="N4438" s="419" t="s">
        <v>10844</v>
      </c>
      <c r="O4438" s="419" t="s">
        <v>21064</v>
      </c>
      <c r="P4438" s="419" t="s">
        <v>10696</v>
      </c>
      <c r="Q4438" s="425">
        <v>1</v>
      </c>
      <c r="R4438" s="419" t="s">
        <v>26160</v>
      </c>
      <c r="S4438" s="424"/>
      <c r="T4438" s="424"/>
      <c r="U4438" s="424"/>
    </row>
    <row r="4439" spans="1:21" ht="14.6" x14ac:dyDescent="0.4">
      <c r="A4439" s="419" t="s">
        <v>10695</v>
      </c>
      <c r="B4439" s="419" t="s">
        <v>31595</v>
      </c>
      <c r="C4439" s="419" t="s">
        <v>33674</v>
      </c>
      <c r="D4439" s="419" t="s">
        <v>20148</v>
      </c>
      <c r="E4439" s="419"/>
      <c r="F4439" s="419" t="s">
        <v>40260</v>
      </c>
      <c r="G4439" s="419" t="s">
        <v>20263</v>
      </c>
      <c r="H4439" s="419"/>
      <c r="I4439" s="419" t="s">
        <v>19416</v>
      </c>
      <c r="J4439" s="419" t="s">
        <v>20258</v>
      </c>
      <c r="K4439" s="419" t="s">
        <v>31596</v>
      </c>
      <c r="L4439" s="419" t="s">
        <v>35323</v>
      </c>
      <c r="M4439" s="419" t="s">
        <v>21095</v>
      </c>
      <c r="N4439" s="419" t="s">
        <v>31597</v>
      </c>
      <c r="O4439" s="419" t="s">
        <v>21026</v>
      </c>
      <c r="P4439" s="419" t="s">
        <v>10696</v>
      </c>
      <c r="Q4439" s="425">
        <v>1</v>
      </c>
      <c r="R4439" s="419" t="s">
        <v>31598</v>
      </c>
      <c r="S4439" s="424"/>
      <c r="T4439" s="424"/>
      <c r="U4439" s="424"/>
    </row>
    <row r="4440" spans="1:21" ht="14.6" x14ac:dyDescent="0.4">
      <c r="A4440" s="419" t="s">
        <v>10695</v>
      </c>
      <c r="B4440" s="419" t="s">
        <v>31599</v>
      </c>
      <c r="C4440" s="419" t="s">
        <v>33674</v>
      </c>
      <c r="D4440" s="419" t="s">
        <v>20148</v>
      </c>
      <c r="E4440" s="419"/>
      <c r="F4440" s="419" t="s">
        <v>40261</v>
      </c>
      <c r="G4440" s="419" t="s">
        <v>20263</v>
      </c>
      <c r="H4440" s="419"/>
      <c r="I4440" s="419" t="s">
        <v>19779</v>
      </c>
      <c r="J4440" s="419" t="s">
        <v>20258</v>
      </c>
      <c r="K4440" s="419" t="s">
        <v>31600</v>
      </c>
      <c r="L4440" s="419" t="s">
        <v>35323</v>
      </c>
      <c r="M4440" s="419" t="s">
        <v>21108</v>
      </c>
      <c r="N4440" s="419" t="s">
        <v>31601</v>
      </c>
      <c r="O4440" s="419" t="s">
        <v>21026</v>
      </c>
      <c r="P4440" s="419" t="s">
        <v>10696</v>
      </c>
      <c r="Q4440" s="425">
        <v>1</v>
      </c>
      <c r="R4440" s="419" t="s">
        <v>31602</v>
      </c>
      <c r="S4440" s="424"/>
      <c r="T4440" s="424"/>
      <c r="U4440" s="424"/>
    </row>
    <row r="4441" spans="1:21" ht="14.6" x14ac:dyDescent="0.4">
      <c r="A4441" s="435" t="s">
        <v>10695</v>
      </c>
      <c r="B4441" s="435" t="s">
        <v>31603</v>
      </c>
      <c r="C4441" s="435" t="s">
        <v>33674</v>
      </c>
      <c r="D4441" s="435" t="s">
        <v>20148</v>
      </c>
      <c r="E4441" s="435"/>
      <c r="F4441" s="435" t="s">
        <v>40262</v>
      </c>
      <c r="G4441" s="435" t="s">
        <v>20248</v>
      </c>
      <c r="H4441" s="435"/>
      <c r="I4441" s="435" t="s">
        <v>19368</v>
      </c>
      <c r="J4441" s="435" t="s">
        <v>20258</v>
      </c>
      <c r="K4441" s="435" t="s">
        <v>31604</v>
      </c>
      <c r="L4441" s="435" t="s">
        <v>35323</v>
      </c>
      <c r="M4441" s="435" t="s">
        <v>18077</v>
      </c>
      <c r="N4441" s="435" t="s">
        <v>31605</v>
      </c>
      <c r="O4441" s="435" t="s">
        <v>21122</v>
      </c>
      <c r="P4441" s="435" t="s">
        <v>10696</v>
      </c>
      <c r="Q4441" s="436">
        <v>3</v>
      </c>
      <c r="R4441" s="435" t="s">
        <v>31606</v>
      </c>
      <c r="S4441" s="437"/>
      <c r="T4441" s="437"/>
      <c r="U4441" s="437"/>
    </row>
    <row r="4442" spans="1:21" ht="14.6" x14ac:dyDescent="0.4">
      <c r="A4442" s="435" t="s">
        <v>10695</v>
      </c>
      <c r="B4442" s="435" t="s">
        <v>31607</v>
      </c>
      <c r="C4442" s="435" t="s">
        <v>33674</v>
      </c>
      <c r="D4442" s="435" t="s">
        <v>20148</v>
      </c>
      <c r="E4442" s="435"/>
      <c r="F4442" s="435" t="s">
        <v>40263</v>
      </c>
      <c r="G4442" s="435" t="s">
        <v>20248</v>
      </c>
      <c r="H4442" s="435"/>
      <c r="I4442" s="435" t="s">
        <v>19345</v>
      </c>
      <c r="J4442" s="435" t="s">
        <v>20258</v>
      </c>
      <c r="K4442" s="435" t="s">
        <v>31608</v>
      </c>
      <c r="L4442" s="435" t="s">
        <v>35323</v>
      </c>
      <c r="M4442" s="435" t="s">
        <v>18077</v>
      </c>
      <c r="N4442" s="435" t="s">
        <v>31609</v>
      </c>
      <c r="O4442" s="435" t="s">
        <v>21120</v>
      </c>
      <c r="P4442" s="435" t="s">
        <v>10696</v>
      </c>
      <c r="Q4442" s="436">
        <v>3</v>
      </c>
      <c r="R4442" s="435" t="s">
        <v>31610</v>
      </c>
      <c r="S4442" s="437"/>
      <c r="T4442" s="437"/>
      <c r="U4442" s="437"/>
    </row>
    <row r="4443" spans="1:21" ht="14.6" x14ac:dyDescent="0.4">
      <c r="A4443" s="416" t="s">
        <v>10845</v>
      </c>
      <c r="B4443" s="416" t="s">
        <v>31611</v>
      </c>
      <c r="C4443" s="416" t="s">
        <v>10846</v>
      </c>
      <c r="D4443" s="416" t="s">
        <v>20148</v>
      </c>
      <c r="E4443" s="416"/>
      <c r="F4443" s="416" t="s">
        <v>40264</v>
      </c>
      <c r="G4443" s="416" t="s">
        <v>20149</v>
      </c>
      <c r="H4443" s="416"/>
      <c r="I4443" s="416" t="s">
        <v>19719</v>
      </c>
      <c r="J4443" s="416" t="s">
        <v>10847</v>
      </c>
      <c r="K4443" s="416" t="s">
        <v>10848</v>
      </c>
      <c r="L4443" s="416" t="s">
        <v>35321</v>
      </c>
      <c r="M4443" s="416" t="s">
        <v>10848</v>
      </c>
      <c r="N4443" s="416" t="s">
        <v>33692</v>
      </c>
      <c r="O4443" s="416" t="s">
        <v>21009</v>
      </c>
      <c r="P4443" s="416" t="s">
        <v>10847</v>
      </c>
      <c r="Q4443" s="417">
        <v>0</v>
      </c>
      <c r="R4443" s="416" t="s">
        <v>33693</v>
      </c>
      <c r="S4443" s="418"/>
      <c r="T4443" s="418"/>
      <c r="U4443" s="418"/>
    </row>
    <row r="4444" spans="1:21" ht="14.6" x14ac:dyDescent="0.4">
      <c r="A4444" s="419" t="s">
        <v>10845</v>
      </c>
      <c r="B4444" s="419" t="s">
        <v>10849</v>
      </c>
      <c r="C4444" s="419" t="s">
        <v>10846</v>
      </c>
      <c r="D4444" s="419" t="s">
        <v>20148</v>
      </c>
      <c r="E4444" s="419"/>
      <c r="F4444" s="419" t="s">
        <v>40265</v>
      </c>
      <c r="G4444" s="419" t="s">
        <v>19639</v>
      </c>
      <c r="H4444" s="419"/>
      <c r="I4444" s="419" t="s">
        <v>20173</v>
      </c>
      <c r="J4444" s="419" t="s">
        <v>10847</v>
      </c>
      <c r="K4444" s="419" t="s">
        <v>10850</v>
      </c>
      <c r="L4444" s="419" t="s">
        <v>35323</v>
      </c>
      <c r="M4444" s="419" t="s">
        <v>10851</v>
      </c>
      <c r="N4444" s="419" t="s">
        <v>10852</v>
      </c>
      <c r="O4444" s="419" t="s">
        <v>21009</v>
      </c>
      <c r="P4444" s="419" t="s">
        <v>10847</v>
      </c>
      <c r="Q4444" s="425">
        <v>1</v>
      </c>
      <c r="R4444" s="419" t="s">
        <v>26161</v>
      </c>
      <c r="S4444" s="424"/>
      <c r="T4444" s="424"/>
      <c r="U4444" s="424"/>
    </row>
    <row r="4445" spans="1:21" ht="14.6" x14ac:dyDescent="0.4">
      <c r="A4445" s="419" t="s">
        <v>10845</v>
      </c>
      <c r="B4445" s="419" t="s">
        <v>10853</v>
      </c>
      <c r="C4445" s="419" t="s">
        <v>10846</v>
      </c>
      <c r="D4445" s="419" t="s">
        <v>20148</v>
      </c>
      <c r="E4445" s="419"/>
      <c r="F4445" s="419" t="s">
        <v>40266</v>
      </c>
      <c r="G4445" s="419" t="s">
        <v>19639</v>
      </c>
      <c r="H4445" s="419"/>
      <c r="I4445" s="419" t="s">
        <v>19486</v>
      </c>
      <c r="J4445" s="419" t="s">
        <v>10847</v>
      </c>
      <c r="K4445" s="419" t="s">
        <v>10854</v>
      </c>
      <c r="L4445" s="419" t="s">
        <v>35323</v>
      </c>
      <c r="M4445" s="419" t="s">
        <v>10851</v>
      </c>
      <c r="N4445" s="419" t="s">
        <v>10855</v>
      </c>
      <c r="O4445" s="419" t="s">
        <v>21009</v>
      </c>
      <c r="P4445" s="419" t="s">
        <v>10847</v>
      </c>
      <c r="Q4445" s="425">
        <v>1</v>
      </c>
      <c r="R4445" s="419" t="s">
        <v>26162</v>
      </c>
      <c r="S4445" s="424"/>
      <c r="T4445" s="424"/>
      <c r="U4445" s="424"/>
    </row>
    <row r="4446" spans="1:21" ht="14.6" x14ac:dyDescent="0.4">
      <c r="A4446" s="419" t="s">
        <v>10845</v>
      </c>
      <c r="B4446" s="419" t="s">
        <v>10856</v>
      </c>
      <c r="C4446" s="419" t="s">
        <v>10846</v>
      </c>
      <c r="D4446" s="419" t="s">
        <v>20148</v>
      </c>
      <c r="E4446" s="419"/>
      <c r="F4446" s="419" t="s">
        <v>40267</v>
      </c>
      <c r="G4446" s="419" t="s">
        <v>19639</v>
      </c>
      <c r="H4446" s="419"/>
      <c r="I4446" s="419" t="s">
        <v>19774</v>
      </c>
      <c r="J4446" s="419" t="s">
        <v>10847</v>
      </c>
      <c r="K4446" s="419" t="s">
        <v>10857</v>
      </c>
      <c r="L4446" s="419" t="s">
        <v>35323</v>
      </c>
      <c r="M4446" s="419" t="s">
        <v>10851</v>
      </c>
      <c r="N4446" s="419" t="s">
        <v>10858</v>
      </c>
      <c r="O4446" s="419" t="s">
        <v>21009</v>
      </c>
      <c r="P4446" s="419" t="s">
        <v>10847</v>
      </c>
      <c r="Q4446" s="425">
        <v>1</v>
      </c>
      <c r="R4446" s="419" t="s">
        <v>26163</v>
      </c>
      <c r="S4446" s="424"/>
      <c r="T4446" s="424"/>
      <c r="U4446" s="424"/>
    </row>
    <row r="4447" spans="1:21" ht="14.6" x14ac:dyDescent="0.4">
      <c r="A4447" s="419" t="s">
        <v>10845</v>
      </c>
      <c r="B4447" s="419" t="s">
        <v>10859</v>
      </c>
      <c r="C4447" s="419" t="s">
        <v>10846</v>
      </c>
      <c r="D4447" s="419" t="s">
        <v>20148</v>
      </c>
      <c r="E4447" s="419"/>
      <c r="F4447" s="419" t="s">
        <v>40268</v>
      </c>
      <c r="G4447" s="419" t="s">
        <v>19639</v>
      </c>
      <c r="H4447" s="419"/>
      <c r="I4447" s="419" t="s">
        <v>19774</v>
      </c>
      <c r="J4447" s="419" t="s">
        <v>10847</v>
      </c>
      <c r="K4447" s="419" t="s">
        <v>10860</v>
      </c>
      <c r="L4447" s="419" t="s">
        <v>35323</v>
      </c>
      <c r="M4447" s="419" t="s">
        <v>10851</v>
      </c>
      <c r="N4447" s="419" t="s">
        <v>10861</v>
      </c>
      <c r="O4447" s="419" t="s">
        <v>21009</v>
      </c>
      <c r="P4447" s="419" t="s">
        <v>10847</v>
      </c>
      <c r="Q4447" s="425">
        <v>1</v>
      </c>
      <c r="R4447" s="419" t="s">
        <v>26164</v>
      </c>
      <c r="S4447" s="424"/>
      <c r="T4447" s="424"/>
      <c r="U4447" s="424"/>
    </row>
    <row r="4448" spans="1:21" ht="14.6" x14ac:dyDescent="0.4">
      <c r="A4448" s="419" t="s">
        <v>10845</v>
      </c>
      <c r="B4448" s="419" t="s">
        <v>10862</v>
      </c>
      <c r="C4448" s="419" t="s">
        <v>10846</v>
      </c>
      <c r="D4448" s="419" t="s">
        <v>20148</v>
      </c>
      <c r="E4448" s="419"/>
      <c r="F4448" s="419" t="s">
        <v>40269</v>
      </c>
      <c r="G4448" s="419" t="s">
        <v>19639</v>
      </c>
      <c r="H4448" s="419"/>
      <c r="I4448" s="419" t="s">
        <v>20230</v>
      </c>
      <c r="J4448" s="419" t="s">
        <v>10847</v>
      </c>
      <c r="K4448" s="419" t="s">
        <v>10863</v>
      </c>
      <c r="L4448" s="419" t="s">
        <v>35323</v>
      </c>
      <c r="M4448" s="419" t="s">
        <v>10851</v>
      </c>
      <c r="N4448" s="419" t="s">
        <v>10864</v>
      </c>
      <c r="O4448" s="419" t="s">
        <v>21009</v>
      </c>
      <c r="P4448" s="419" t="s">
        <v>10847</v>
      </c>
      <c r="Q4448" s="425">
        <v>1</v>
      </c>
      <c r="R4448" s="419" t="s">
        <v>26165</v>
      </c>
      <c r="S4448" s="424"/>
      <c r="T4448" s="424"/>
      <c r="U4448" s="424"/>
    </row>
    <row r="4449" spans="1:21" ht="14.6" x14ac:dyDescent="0.4">
      <c r="A4449" s="419" t="s">
        <v>10845</v>
      </c>
      <c r="B4449" s="419" t="s">
        <v>10865</v>
      </c>
      <c r="C4449" s="419" t="s">
        <v>10846</v>
      </c>
      <c r="D4449" s="419" t="s">
        <v>20148</v>
      </c>
      <c r="E4449" s="419"/>
      <c r="F4449" s="419" t="s">
        <v>40270</v>
      </c>
      <c r="G4449" s="419" t="s">
        <v>19639</v>
      </c>
      <c r="H4449" s="419"/>
      <c r="I4449" s="419" t="s">
        <v>19379</v>
      </c>
      <c r="J4449" s="419" t="s">
        <v>10847</v>
      </c>
      <c r="K4449" s="419" t="s">
        <v>10866</v>
      </c>
      <c r="L4449" s="419" t="s">
        <v>35323</v>
      </c>
      <c r="M4449" s="419" t="s">
        <v>10851</v>
      </c>
      <c r="N4449" s="419" t="s">
        <v>10867</v>
      </c>
      <c r="O4449" s="419" t="s">
        <v>21009</v>
      </c>
      <c r="P4449" s="419" t="s">
        <v>10847</v>
      </c>
      <c r="Q4449" s="425">
        <v>1</v>
      </c>
      <c r="R4449" s="419" t="s">
        <v>26166</v>
      </c>
      <c r="S4449" s="424"/>
      <c r="T4449" s="424"/>
      <c r="U4449" s="424"/>
    </row>
    <row r="4450" spans="1:21" ht="14.6" x14ac:dyDescent="0.4">
      <c r="A4450" s="419" t="s">
        <v>10845</v>
      </c>
      <c r="B4450" s="419" t="s">
        <v>10868</v>
      </c>
      <c r="C4450" s="419" t="s">
        <v>10846</v>
      </c>
      <c r="D4450" s="419" t="s">
        <v>20148</v>
      </c>
      <c r="E4450" s="419"/>
      <c r="F4450" s="419" t="s">
        <v>40271</v>
      </c>
      <c r="G4450" s="419" t="s">
        <v>19639</v>
      </c>
      <c r="H4450" s="419"/>
      <c r="I4450" s="419" t="s">
        <v>20140</v>
      </c>
      <c r="J4450" s="419" t="s">
        <v>10847</v>
      </c>
      <c r="K4450" s="419" t="s">
        <v>10869</v>
      </c>
      <c r="L4450" s="419" t="s">
        <v>35323</v>
      </c>
      <c r="M4450" s="419" t="s">
        <v>10851</v>
      </c>
      <c r="N4450" s="419" t="s">
        <v>10870</v>
      </c>
      <c r="O4450" s="419" t="s">
        <v>21009</v>
      </c>
      <c r="P4450" s="419" t="s">
        <v>10847</v>
      </c>
      <c r="Q4450" s="425">
        <v>1</v>
      </c>
      <c r="R4450" s="419" t="s">
        <v>26167</v>
      </c>
      <c r="S4450" s="424"/>
      <c r="T4450" s="424"/>
      <c r="U4450" s="424"/>
    </row>
    <row r="4451" spans="1:21" ht="14.6" x14ac:dyDescent="0.4">
      <c r="A4451" s="419" t="s">
        <v>10845</v>
      </c>
      <c r="B4451" s="419" t="s">
        <v>10871</v>
      </c>
      <c r="C4451" s="419" t="s">
        <v>10846</v>
      </c>
      <c r="D4451" s="419" t="s">
        <v>20148</v>
      </c>
      <c r="E4451" s="419"/>
      <c r="F4451" s="419" t="s">
        <v>40272</v>
      </c>
      <c r="G4451" s="419" t="s">
        <v>19639</v>
      </c>
      <c r="H4451" s="419"/>
      <c r="I4451" s="419" t="s">
        <v>17944</v>
      </c>
      <c r="J4451" s="419" t="s">
        <v>10847</v>
      </c>
      <c r="K4451" s="419" t="s">
        <v>10872</v>
      </c>
      <c r="L4451" s="419" t="s">
        <v>35323</v>
      </c>
      <c r="M4451" s="419" t="s">
        <v>10851</v>
      </c>
      <c r="N4451" s="419" t="s">
        <v>10873</v>
      </c>
      <c r="O4451" s="419" t="s">
        <v>21009</v>
      </c>
      <c r="P4451" s="419" t="s">
        <v>10847</v>
      </c>
      <c r="Q4451" s="425">
        <v>1</v>
      </c>
      <c r="R4451" s="419" t="s">
        <v>26168</v>
      </c>
      <c r="S4451" s="424"/>
      <c r="T4451" s="424"/>
      <c r="U4451" s="424"/>
    </row>
    <row r="4452" spans="1:21" ht="14.6" x14ac:dyDescent="0.4">
      <c r="A4452" s="419" t="s">
        <v>10845</v>
      </c>
      <c r="B4452" s="419" t="s">
        <v>10874</v>
      </c>
      <c r="C4452" s="419" t="s">
        <v>10846</v>
      </c>
      <c r="D4452" s="419" t="s">
        <v>20148</v>
      </c>
      <c r="E4452" s="419"/>
      <c r="F4452" s="419" t="s">
        <v>40273</v>
      </c>
      <c r="G4452" s="419" t="s">
        <v>19639</v>
      </c>
      <c r="H4452" s="419"/>
      <c r="I4452" s="419" t="s">
        <v>18072</v>
      </c>
      <c r="J4452" s="419" t="s">
        <v>10847</v>
      </c>
      <c r="K4452" s="419" t="s">
        <v>10875</v>
      </c>
      <c r="L4452" s="419" t="s">
        <v>35323</v>
      </c>
      <c r="M4452" s="419" t="s">
        <v>10851</v>
      </c>
      <c r="N4452" s="419" t="s">
        <v>10876</v>
      </c>
      <c r="O4452" s="419" t="s">
        <v>21009</v>
      </c>
      <c r="P4452" s="419" t="s">
        <v>10847</v>
      </c>
      <c r="Q4452" s="425">
        <v>1</v>
      </c>
      <c r="R4452" s="419" t="s">
        <v>26169</v>
      </c>
      <c r="S4452" s="424"/>
      <c r="T4452" s="424"/>
      <c r="U4452" s="424"/>
    </row>
    <row r="4453" spans="1:21" ht="14.6" x14ac:dyDescent="0.4">
      <c r="A4453" s="419" t="s">
        <v>10845</v>
      </c>
      <c r="B4453" s="419" t="s">
        <v>10877</v>
      </c>
      <c r="C4453" s="419" t="s">
        <v>10846</v>
      </c>
      <c r="D4453" s="419" t="s">
        <v>20148</v>
      </c>
      <c r="E4453" s="419"/>
      <c r="F4453" s="419" t="s">
        <v>40274</v>
      </c>
      <c r="G4453" s="419" t="s">
        <v>19639</v>
      </c>
      <c r="H4453" s="419"/>
      <c r="I4453" s="419" t="s">
        <v>19441</v>
      </c>
      <c r="J4453" s="419" t="s">
        <v>10847</v>
      </c>
      <c r="K4453" s="419" t="s">
        <v>10878</v>
      </c>
      <c r="L4453" s="419" t="s">
        <v>35323</v>
      </c>
      <c r="M4453" s="419" t="s">
        <v>10851</v>
      </c>
      <c r="N4453" s="419" t="s">
        <v>10879</v>
      </c>
      <c r="O4453" s="419" t="s">
        <v>21009</v>
      </c>
      <c r="P4453" s="419" t="s">
        <v>10847</v>
      </c>
      <c r="Q4453" s="425">
        <v>1</v>
      </c>
      <c r="R4453" s="419" t="s">
        <v>26170</v>
      </c>
      <c r="S4453" s="424"/>
      <c r="T4453" s="424"/>
      <c r="U4453" s="424"/>
    </row>
    <row r="4454" spans="1:21" ht="14.6" x14ac:dyDescent="0.4">
      <c r="A4454" s="419" t="s">
        <v>10845</v>
      </c>
      <c r="B4454" s="419" t="s">
        <v>10880</v>
      </c>
      <c r="C4454" s="419" t="s">
        <v>10846</v>
      </c>
      <c r="D4454" s="419" t="s">
        <v>20148</v>
      </c>
      <c r="E4454" s="419"/>
      <c r="F4454" s="419" t="s">
        <v>40275</v>
      </c>
      <c r="G4454" s="419" t="s">
        <v>19639</v>
      </c>
      <c r="H4454" s="419"/>
      <c r="I4454" s="419" t="s">
        <v>19464</v>
      </c>
      <c r="J4454" s="419" t="s">
        <v>10847</v>
      </c>
      <c r="K4454" s="419" t="s">
        <v>10881</v>
      </c>
      <c r="L4454" s="419" t="s">
        <v>35323</v>
      </c>
      <c r="M4454" s="419" t="s">
        <v>10851</v>
      </c>
      <c r="N4454" s="419" t="s">
        <v>10882</v>
      </c>
      <c r="O4454" s="419" t="s">
        <v>21009</v>
      </c>
      <c r="P4454" s="419" t="s">
        <v>10847</v>
      </c>
      <c r="Q4454" s="425">
        <v>1</v>
      </c>
      <c r="R4454" s="419" t="s">
        <v>26171</v>
      </c>
      <c r="S4454" s="424"/>
      <c r="T4454" s="424"/>
      <c r="U4454" s="424"/>
    </row>
    <row r="4455" spans="1:21" ht="14.6" x14ac:dyDescent="0.4">
      <c r="A4455" s="419" t="s">
        <v>10845</v>
      </c>
      <c r="B4455" s="419" t="s">
        <v>10883</v>
      </c>
      <c r="C4455" s="419" t="s">
        <v>10846</v>
      </c>
      <c r="D4455" s="419" t="s">
        <v>20148</v>
      </c>
      <c r="E4455" s="419"/>
      <c r="F4455" s="419" t="s">
        <v>40276</v>
      </c>
      <c r="G4455" s="419" t="s">
        <v>19639</v>
      </c>
      <c r="H4455" s="419"/>
      <c r="I4455" s="419" t="s">
        <v>20140</v>
      </c>
      <c r="J4455" s="419" t="s">
        <v>10847</v>
      </c>
      <c r="K4455" s="419" t="s">
        <v>10884</v>
      </c>
      <c r="L4455" s="419" t="s">
        <v>35323</v>
      </c>
      <c r="M4455" s="419" t="s">
        <v>10851</v>
      </c>
      <c r="N4455" s="419" t="s">
        <v>10885</v>
      </c>
      <c r="O4455" s="419" t="s">
        <v>21009</v>
      </c>
      <c r="P4455" s="419" t="s">
        <v>10847</v>
      </c>
      <c r="Q4455" s="425">
        <v>1</v>
      </c>
      <c r="R4455" s="419" t="s">
        <v>26172</v>
      </c>
      <c r="S4455" s="424"/>
      <c r="T4455" s="424"/>
      <c r="U4455" s="424"/>
    </row>
    <row r="4456" spans="1:21" ht="14.6" x14ac:dyDescent="0.4">
      <c r="A4456" s="419" t="s">
        <v>10845</v>
      </c>
      <c r="B4456" s="419" t="s">
        <v>10886</v>
      </c>
      <c r="C4456" s="419" t="s">
        <v>10846</v>
      </c>
      <c r="D4456" s="419" t="s">
        <v>20148</v>
      </c>
      <c r="E4456" s="419"/>
      <c r="F4456" s="419" t="s">
        <v>40277</v>
      </c>
      <c r="G4456" s="419" t="s">
        <v>19639</v>
      </c>
      <c r="H4456" s="419"/>
      <c r="I4456" s="419" t="s">
        <v>20139</v>
      </c>
      <c r="J4456" s="419" t="s">
        <v>10847</v>
      </c>
      <c r="K4456" s="419" t="s">
        <v>10887</v>
      </c>
      <c r="L4456" s="419" t="s">
        <v>35323</v>
      </c>
      <c r="M4456" s="419" t="s">
        <v>10851</v>
      </c>
      <c r="N4456" s="419" t="s">
        <v>10888</v>
      </c>
      <c r="O4456" s="419" t="s">
        <v>21009</v>
      </c>
      <c r="P4456" s="419" t="s">
        <v>10847</v>
      </c>
      <c r="Q4456" s="425">
        <v>1</v>
      </c>
      <c r="R4456" s="419" t="s">
        <v>26173</v>
      </c>
      <c r="S4456" s="424"/>
      <c r="T4456" s="424"/>
      <c r="U4456" s="424"/>
    </row>
    <row r="4457" spans="1:21" ht="14.6" x14ac:dyDescent="0.4">
      <c r="A4457" s="419" t="s">
        <v>10845</v>
      </c>
      <c r="B4457" s="419" t="s">
        <v>10889</v>
      </c>
      <c r="C4457" s="419" t="s">
        <v>10846</v>
      </c>
      <c r="D4457" s="419" t="s">
        <v>20148</v>
      </c>
      <c r="E4457" s="419"/>
      <c r="F4457" s="419" t="s">
        <v>40278</v>
      </c>
      <c r="G4457" s="419" t="s">
        <v>19639</v>
      </c>
      <c r="H4457" s="419"/>
      <c r="I4457" s="419" t="s">
        <v>19410</v>
      </c>
      <c r="J4457" s="419" t="s">
        <v>10847</v>
      </c>
      <c r="K4457" s="419" t="s">
        <v>10890</v>
      </c>
      <c r="L4457" s="419" t="s">
        <v>35323</v>
      </c>
      <c r="M4457" s="419" t="s">
        <v>10851</v>
      </c>
      <c r="N4457" s="419" t="s">
        <v>10891</v>
      </c>
      <c r="O4457" s="419" t="s">
        <v>21009</v>
      </c>
      <c r="P4457" s="419" t="s">
        <v>10847</v>
      </c>
      <c r="Q4457" s="425">
        <v>1</v>
      </c>
      <c r="R4457" s="419" t="s">
        <v>26174</v>
      </c>
      <c r="S4457" s="424"/>
      <c r="T4457" s="424"/>
      <c r="U4457" s="424"/>
    </row>
    <row r="4458" spans="1:21" ht="14.6" x14ac:dyDescent="0.4">
      <c r="A4458" s="419" t="s">
        <v>10845</v>
      </c>
      <c r="B4458" s="419" t="s">
        <v>10892</v>
      </c>
      <c r="C4458" s="419" t="s">
        <v>10846</v>
      </c>
      <c r="D4458" s="419" t="s">
        <v>20148</v>
      </c>
      <c r="E4458" s="419"/>
      <c r="F4458" s="419" t="s">
        <v>40279</v>
      </c>
      <c r="G4458" s="419" t="s">
        <v>19639</v>
      </c>
      <c r="H4458" s="419"/>
      <c r="I4458" s="419" t="s">
        <v>20245</v>
      </c>
      <c r="J4458" s="419" t="s">
        <v>10847</v>
      </c>
      <c r="K4458" s="419" t="s">
        <v>10893</v>
      </c>
      <c r="L4458" s="419" t="s">
        <v>35323</v>
      </c>
      <c r="M4458" s="419" t="s">
        <v>10851</v>
      </c>
      <c r="N4458" s="419" t="s">
        <v>10894</v>
      </c>
      <c r="O4458" s="419" t="s">
        <v>21009</v>
      </c>
      <c r="P4458" s="419" t="s">
        <v>10847</v>
      </c>
      <c r="Q4458" s="425">
        <v>1</v>
      </c>
      <c r="R4458" s="419" t="s">
        <v>26175</v>
      </c>
      <c r="S4458" s="424"/>
      <c r="T4458" s="424"/>
      <c r="U4458" s="424"/>
    </row>
    <row r="4459" spans="1:21" ht="14.6" x14ac:dyDescent="0.4">
      <c r="A4459" s="419" t="s">
        <v>10845</v>
      </c>
      <c r="B4459" s="419" t="s">
        <v>10895</v>
      </c>
      <c r="C4459" s="419" t="s">
        <v>10846</v>
      </c>
      <c r="D4459" s="419" t="s">
        <v>20148</v>
      </c>
      <c r="E4459" s="419"/>
      <c r="F4459" s="419" t="s">
        <v>40280</v>
      </c>
      <c r="G4459" s="419" t="s">
        <v>19639</v>
      </c>
      <c r="H4459" s="419"/>
      <c r="I4459" s="419" t="s">
        <v>19341</v>
      </c>
      <c r="J4459" s="419" t="s">
        <v>10847</v>
      </c>
      <c r="K4459" s="419" t="s">
        <v>10896</v>
      </c>
      <c r="L4459" s="419" t="s">
        <v>35323</v>
      </c>
      <c r="M4459" s="419" t="s">
        <v>10851</v>
      </c>
      <c r="N4459" s="419" t="s">
        <v>10897</v>
      </c>
      <c r="O4459" s="419" t="s">
        <v>21009</v>
      </c>
      <c r="P4459" s="419" t="s">
        <v>10847</v>
      </c>
      <c r="Q4459" s="425">
        <v>1</v>
      </c>
      <c r="R4459" s="419" t="s">
        <v>26176</v>
      </c>
      <c r="S4459" s="424"/>
      <c r="T4459" s="424"/>
      <c r="U4459" s="424"/>
    </row>
    <row r="4460" spans="1:21" ht="14.6" x14ac:dyDescent="0.4">
      <c r="A4460" s="419" t="s">
        <v>10845</v>
      </c>
      <c r="B4460" s="419" t="s">
        <v>10898</v>
      </c>
      <c r="C4460" s="419" t="s">
        <v>10846</v>
      </c>
      <c r="D4460" s="419" t="s">
        <v>20148</v>
      </c>
      <c r="E4460" s="419"/>
      <c r="F4460" s="419" t="s">
        <v>40281</v>
      </c>
      <c r="G4460" s="419" t="s">
        <v>19639</v>
      </c>
      <c r="H4460" s="419"/>
      <c r="I4460" s="419" t="s">
        <v>18039</v>
      </c>
      <c r="J4460" s="419" t="s">
        <v>10847</v>
      </c>
      <c r="K4460" s="419" t="s">
        <v>10899</v>
      </c>
      <c r="L4460" s="419" t="s">
        <v>35323</v>
      </c>
      <c r="M4460" s="419" t="s">
        <v>10851</v>
      </c>
      <c r="N4460" s="419" t="s">
        <v>10900</v>
      </c>
      <c r="O4460" s="419" t="s">
        <v>21009</v>
      </c>
      <c r="P4460" s="419" t="s">
        <v>10847</v>
      </c>
      <c r="Q4460" s="425">
        <v>1</v>
      </c>
      <c r="R4460" s="419" t="s">
        <v>26177</v>
      </c>
      <c r="S4460" s="424"/>
      <c r="T4460" s="424"/>
      <c r="U4460" s="424"/>
    </row>
    <row r="4461" spans="1:21" ht="14.6" x14ac:dyDescent="0.4">
      <c r="A4461" s="419" t="s">
        <v>10845</v>
      </c>
      <c r="B4461" s="419" t="s">
        <v>10901</v>
      </c>
      <c r="C4461" s="419" t="s">
        <v>10846</v>
      </c>
      <c r="D4461" s="419" t="s">
        <v>20148</v>
      </c>
      <c r="E4461" s="419"/>
      <c r="F4461" s="419" t="s">
        <v>40282</v>
      </c>
      <c r="G4461" s="419" t="s">
        <v>19639</v>
      </c>
      <c r="H4461" s="419"/>
      <c r="I4461" s="419" t="s">
        <v>17944</v>
      </c>
      <c r="J4461" s="419" t="s">
        <v>10847</v>
      </c>
      <c r="K4461" s="419" t="s">
        <v>10902</v>
      </c>
      <c r="L4461" s="419" t="s">
        <v>35323</v>
      </c>
      <c r="M4461" s="419" t="s">
        <v>10851</v>
      </c>
      <c r="N4461" s="419" t="s">
        <v>10903</v>
      </c>
      <c r="O4461" s="419" t="s">
        <v>21009</v>
      </c>
      <c r="P4461" s="419" t="s">
        <v>10847</v>
      </c>
      <c r="Q4461" s="425">
        <v>1</v>
      </c>
      <c r="R4461" s="419" t="s">
        <v>26178</v>
      </c>
      <c r="S4461" s="424"/>
      <c r="T4461" s="424"/>
      <c r="U4461" s="424"/>
    </row>
    <row r="4462" spans="1:21" ht="14.6" x14ac:dyDescent="0.4">
      <c r="A4462" s="419" t="s">
        <v>10845</v>
      </c>
      <c r="B4462" s="419" t="s">
        <v>10904</v>
      </c>
      <c r="C4462" s="419" t="s">
        <v>10846</v>
      </c>
      <c r="D4462" s="419" t="s">
        <v>20148</v>
      </c>
      <c r="E4462" s="419"/>
      <c r="F4462" s="419" t="s">
        <v>40283</v>
      </c>
      <c r="G4462" s="419" t="s">
        <v>19639</v>
      </c>
      <c r="H4462" s="419"/>
      <c r="I4462" s="419" t="s">
        <v>19652</v>
      </c>
      <c r="J4462" s="419" t="s">
        <v>10847</v>
      </c>
      <c r="K4462" s="419" t="s">
        <v>10905</v>
      </c>
      <c r="L4462" s="419" t="s">
        <v>35323</v>
      </c>
      <c r="M4462" s="419" t="s">
        <v>10851</v>
      </c>
      <c r="N4462" s="419" t="s">
        <v>10906</v>
      </c>
      <c r="O4462" s="419" t="s">
        <v>21009</v>
      </c>
      <c r="P4462" s="419" t="s">
        <v>10847</v>
      </c>
      <c r="Q4462" s="425">
        <v>1</v>
      </c>
      <c r="R4462" s="419" t="s">
        <v>26179</v>
      </c>
      <c r="S4462" s="424"/>
      <c r="T4462" s="424"/>
      <c r="U4462" s="424"/>
    </row>
    <row r="4463" spans="1:21" ht="14.6" x14ac:dyDescent="0.4">
      <c r="A4463" s="419" t="s">
        <v>10845</v>
      </c>
      <c r="B4463" s="419" t="s">
        <v>10907</v>
      </c>
      <c r="C4463" s="419" t="s">
        <v>10846</v>
      </c>
      <c r="D4463" s="419" t="s">
        <v>20148</v>
      </c>
      <c r="E4463" s="419"/>
      <c r="F4463" s="419" t="s">
        <v>40284</v>
      </c>
      <c r="G4463" s="419" t="s">
        <v>19639</v>
      </c>
      <c r="H4463" s="419"/>
      <c r="I4463" s="419" t="s">
        <v>19349</v>
      </c>
      <c r="J4463" s="419" t="s">
        <v>10847</v>
      </c>
      <c r="K4463" s="419" t="s">
        <v>10908</v>
      </c>
      <c r="L4463" s="419" t="s">
        <v>35323</v>
      </c>
      <c r="M4463" s="419" t="s">
        <v>10851</v>
      </c>
      <c r="N4463" s="419" t="s">
        <v>10909</v>
      </c>
      <c r="O4463" s="419" t="s">
        <v>21009</v>
      </c>
      <c r="P4463" s="419" t="s">
        <v>10847</v>
      </c>
      <c r="Q4463" s="425">
        <v>1</v>
      </c>
      <c r="R4463" s="419" t="s">
        <v>26180</v>
      </c>
      <c r="S4463" s="424"/>
      <c r="T4463" s="424"/>
      <c r="U4463" s="424"/>
    </row>
    <row r="4464" spans="1:21" ht="14.6" x14ac:dyDescent="0.4">
      <c r="A4464" s="419" t="s">
        <v>10845</v>
      </c>
      <c r="B4464" s="419" t="s">
        <v>37107</v>
      </c>
      <c r="C4464" s="419" t="s">
        <v>10846</v>
      </c>
      <c r="D4464" s="419" t="s">
        <v>20148</v>
      </c>
      <c r="E4464" s="419"/>
      <c r="F4464" s="419" t="s">
        <v>40285</v>
      </c>
      <c r="G4464" s="419" t="s">
        <v>20160</v>
      </c>
      <c r="H4464" s="419"/>
      <c r="I4464" s="419" t="s">
        <v>20214</v>
      </c>
      <c r="J4464" s="419" t="s">
        <v>10847</v>
      </c>
      <c r="K4464" s="419" t="s">
        <v>10910</v>
      </c>
      <c r="L4464" s="419" t="s">
        <v>35323</v>
      </c>
      <c r="M4464" s="419" t="s">
        <v>10851</v>
      </c>
      <c r="N4464" s="419" t="s">
        <v>10911</v>
      </c>
      <c r="O4464" s="419" t="s">
        <v>21020</v>
      </c>
      <c r="P4464" s="419" t="s">
        <v>10847</v>
      </c>
      <c r="Q4464" s="425">
        <v>1</v>
      </c>
      <c r="R4464" s="419" t="s">
        <v>26181</v>
      </c>
      <c r="S4464" s="424"/>
      <c r="T4464" s="424"/>
      <c r="U4464" s="424"/>
    </row>
    <row r="4465" spans="1:21" ht="14.6" x14ac:dyDescent="0.4">
      <c r="A4465" s="416" t="s">
        <v>10845</v>
      </c>
      <c r="B4465" s="416" t="s">
        <v>33694</v>
      </c>
      <c r="C4465" s="416" t="s">
        <v>10846</v>
      </c>
      <c r="D4465" s="416" t="s">
        <v>20772</v>
      </c>
      <c r="E4465" s="416"/>
      <c r="F4465" s="416" t="s">
        <v>20772</v>
      </c>
      <c r="G4465" s="416" t="s">
        <v>20772</v>
      </c>
      <c r="H4465" s="416"/>
      <c r="I4465" s="416" t="s">
        <v>20772</v>
      </c>
      <c r="J4465" s="416" t="s">
        <v>10847</v>
      </c>
      <c r="K4465" s="416" t="s">
        <v>10851</v>
      </c>
      <c r="L4465" s="416" t="s">
        <v>35332</v>
      </c>
      <c r="M4465" s="416" t="s">
        <v>10851</v>
      </c>
      <c r="N4465" s="416" t="s">
        <v>33692</v>
      </c>
      <c r="O4465" s="416" t="s">
        <v>21009</v>
      </c>
      <c r="P4465" s="416" t="s">
        <v>10847</v>
      </c>
      <c r="Q4465" s="417">
        <v>0</v>
      </c>
      <c r="R4465" s="416" t="s">
        <v>33693</v>
      </c>
      <c r="S4465" s="418"/>
      <c r="T4465" s="418"/>
      <c r="U4465" s="418"/>
    </row>
    <row r="4466" spans="1:21" ht="14.6" x14ac:dyDescent="0.4">
      <c r="A4466" s="419" t="s">
        <v>10845</v>
      </c>
      <c r="B4466" s="419" t="s">
        <v>10912</v>
      </c>
      <c r="C4466" s="419" t="s">
        <v>10846</v>
      </c>
      <c r="D4466" s="419" t="s">
        <v>20148</v>
      </c>
      <c r="E4466" s="419"/>
      <c r="F4466" s="419" t="s">
        <v>40286</v>
      </c>
      <c r="G4466" s="419" t="s">
        <v>19639</v>
      </c>
      <c r="H4466" s="419"/>
      <c r="I4466" s="419" t="s">
        <v>20221</v>
      </c>
      <c r="J4466" s="419" t="s">
        <v>10847</v>
      </c>
      <c r="K4466" s="419" t="s">
        <v>10913</v>
      </c>
      <c r="L4466" s="419" t="s">
        <v>35323</v>
      </c>
      <c r="M4466" s="419" t="s">
        <v>10851</v>
      </c>
      <c r="N4466" s="419" t="s">
        <v>10914</v>
      </c>
      <c r="O4466" s="419" t="s">
        <v>21009</v>
      </c>
      <c r="P4466" s="419" t="s">
        <v>10847</v>
      </c>
      <c r="Q4466" s="425">
        <v>1</v>
      </c>
      <c r="R4466" s="419" t="s">
        <v>26182</v>
      </c>
      <c r="S4466" s="424"/>
      <c r="T4466" s="424"/>
      <c r="U4466" s="424"/>
    </row>
    <row r="4467" spans="1:21" ht="14.6" x14ac:dyDescent="0.4">
      <c r="A4467" s="419" t="s">
        <v>10845</v>
      </c>
      <c r="B4467" s="419" t="s">
        <v>10915</v>
      </c>
      <c r="C4467" s="419" t="s">
        <v>10846</v>
      </c>
      <c r="D4467" s="419" t="s">
        <v>20148</v>
      </c>
      <c r="E4467" s="419"/>
      <c r="F4467" s="419" t="s">
        <v>40287</v>
      </c>
      <c r="G4467" s="419" t="s">
        <v>19639</v>
      </c>
      <c r="H4467" s="419"/>
      <c r="I4467" s="419" t="s">
        <v>19321</v>
      </c>
      <c r="J4467" s="419" t="s">
        <v>10847</v>
      </c>
      <c r="K4467" s="419" t="s">
        <v>10916</v>
      </c>
      <c r="L4467" s="419" t="s">
        <v>35323</v>
      </c>
      <c r="M4467" s="419" t="s">
        <v>10851</v>
      </c>
      <c r="N4467" s="419" t="s">
        <v>10917</v>
      </c>
      <c r="O4467" s="419" t="s">
        <v>21009</v>
      </c>
      <c r="P4467" s="419" t="s">
        <v>10847</v>
      </c>
      <c r="Q4467" s="425">
        <v>1</v>
      </c>
      <c r="R4467" s="419" t="s">
        <v>26183</v>
      </c>
      <c r="S4467" s="424"/>
      <c r="T4467" s="424"/>
      <c r="U4467" s="424"/>
    </row>
    <row r="4468" spans="1:21" ht="14.6" x14ac:dyDescent="0.4">
      <c r="A4468" s="419" t="s">
        <v>10845</v>
      </c>
      <c r="B4468" s="419" t="s">
        <v>10918</v>
      </c>
      <c r="C4468" s="419" t="s">
        <v>10846</v>
      </c>
      <c r="D4468" s="419" t="s">
        <v>20148</v>
      </c>
      <c r="E4468" s="419"/>
      <c r="F4468" s="419" t="s">
        <v>40288</v>
      </c>
      <c r="G4468" s="419" t="s">
        <v>19639</v>
      </c>
      <c r="H4468" s="419"/>
      <c r="I4468" s="419" t="s">
        <v>20249</v>
      </c>
      <c r="J4468" s="419" t="s">
        <v>10847</v>
      </c>
      <c r="K4468" s="419" t="s">
        <v>10919</v>
      </c>
      <c r="L4468" s="419" t="s">
        <v>35323</v>
      </c>
      <c r="M4468" s="419" t="s">
        <v>10851</v>
      </c>
      <c r="N4468" s="419" t="s">
        <v>10920</v>
      </c>
      <c r="O4468" s="419" t="s">
        <v>21009</v>
      </c>
      <c r="P4468" s="419" t="s">
        <v>10847</v>
      </c>
      <c r="Q4468" s="425">
        <v>1</v>
      </c>
      <c r="R4468" s="419" t="s">
        <v>26184</v>
      </c>
      <c r="S4468" s="424"/>
      <c r="T4468" s="424"/>
      <c r="U4468" s="424"/>
    </row>
    <row r="4469" spans="1:21" ht="14.6" x14ac:dyDescent="0.4">
      <c r="A4469" s="419" t="s">
        <v>10845</v>
      </c>
      <c r="B4469" s="419" t="s">
        <v>10921</v>
      </c>
      <c r="C4469" s="419" t="s">
        <v>10846</v>
      </c>
      <c r="D4469" s="419" t="s">
        <v>20148</v>
      </c>
      <c r="E4469" s="419"/>
      <c r="F4469" s="419" t="s">
        <v>40289</v>
      </c>
      <c r="G4469" s="419" t="s">
        <v>19639</v>
      </c>
      <c r="H4469" s="419"/>
      <c r="I4469" s="419" t="s">
        <v>19375</v>
      </c>
      <c r="J4469" s="419" t="s">
        <v>10847</v>
      </c>
      <c r="K4469" s="419" t="s">
        <v>10922</v>
      </c>
      <c r="L4469" s="419" t="s">
        <v>35323</v>
      </c>
      <c r="M4469" s="419" t="s">
        <v>10851</v>
      </c>
      <c r="N4469" s="419" t="s">
        <v>10923</v>
      </c>
      <c r="O4469" s="419" t="s">
        <v>21009</v>
      </c>
      <c r="P4469" s="419" t="s">
        <v>10847</v>
      </c>
      <c r="Q4469" s="425">
        <v>1</v>
      </c>
      <c r="R4469" s="419" t="s">
        <v>26185</v>
      </c>
      <c r="S4469" s="424"/>
      <c r="T4469" s="424"/>
      <c r="U4469" s="424"/>
    </row>
    <row r="4470" spans="1:21" ht="14.6" x14ac:dyDescent="0.4">
      <c r="A4470" s="419" t="s">
        <v>10845</v>
      </c>
      <c r="B4470" s="419" t="s">
        <v>10924</v>
      </c>
      <c r="C4470" s="419" t="s">
        <v>10846</v>
      </c>
      <c r="D4470" s="419" t="s">
        <v>20148</v>
      </c>
      <c r="E4470" s="419"/>
      <c r="F4470" s="419" t="s">
        <v>40290</v>
      </c>
      <c r="G4470" s="419" t="s">
        <v>19639</v>
      </c>
      <c r="H4470" s="419"/>
      <c r="I4470" s="419" t="s">
        <v>20190</v>
      </c>
      <c r="J4470" s="419" t="s">
        <v>10847</v>
      </c>
      <c r="K4470" s="419" t="s">
        <v>10925</v>
      </c>
      <c r="L4470" s="419" t="s">
        <v>35323</v>
      </c>
      <c r="M4470" s="419" t="s">
        <v>10851</v>
      </c>
      <c r="N4470" s="419" t="s">
        <v>8455</v>
      </c>
      <c r="O4470" s="419" t="s">
        <v>21009</v>
      </c>
      <c r="P4470" s="419" t="s">
        <v>10847</v>
      </c>
      <c r="Q4470" s="425">
        <v>1</v>
      </c>
      <c r="R4470" s="419" t="s">
        <v>26186</v>
      </c>
      <c r="S4470" s="424"/>
      <c r="T4470" s="424"/>
      <c r="U4470" s="424"/>
    </row>
    <row r="4471" spans="1:21" ht="14.6" x14ac:dyDescent="0.4">
      <c r="A4471" s="419" t="s">
        <v>10845</v>
      </c>
      <c r="B4471" s="419" t="s">
        <v>40291</v>
      </c>
      <c r="C4471" s="419" t="s">
        <v>10846</v>
      </c>
      <c r="D4471" s="419" t="s">
        <v>20148</v>
      </c>
      <c r="E4471" s="419"/>
      <c r="F4471" s="419" t="s">
        <v>40292</v>
      </c>
      <c r="G4471" s="419" t="s">
        <v>20248</v>
      </c>
      <c r="H4471" s="419"/>
      <c r="I4471" s="419" t="s">
        <v>19329</v>
      </c>
      <c r="J4471" s="419" t="s">
        <v>10847</v>
      </c>
      <c r="K4471" s="419" t="s">
        <v>8456</v>
      </c>
      <c r="L4471" s="419" t="s">
        <v>35323</v>
      </c>
      <c r="M4471" s="419" t="s">
        <v>10851</v>
      </c>
      <c r="N4471" s="419" t="s">
        <v>8457</v>
      </c>
      <c r="O4471" s="419" t="s">
        <v>21027</v>
      </c>
      <c r="P4471" s="419" t="s">
        <v>10847</v>
      </c>
      <c r="Q4471" s="425">
        <v>1</v>
      </c>
      <c r="R4471" s="419" t="s">
        <v>26187</v>
      </c>
      <c r="S4471" s="424"/>
      <c r="T4471" s="424"/>
      <c r="U4471" s="424"/>
    </row>
    <row r="4472" spans="1:21" ht="14.6" x14ac:dyDescent="0.4">
      <c r="A4472" s="422" t="s">
        <v>10845</v>
      </c>
      <c r="B4472" s="422" t="s">
        <v>31612</v>
      </c>
      <c r="C4472" s="422" t="s">
        <v>10846</v>
      </c>
      <c r="D4472" s="422" t="s">
        <v>20148</v>
      </c>
      <c r="E4472" s="422"/>
      <c r="F4472" s="422" t="s">
        <v>40293</v>
      </c>
      <c r="G4472" s="422" t="s">
        <v>20155</v>
      </c>
      <c r="H4472" s="422"/>
      <c r="I4472" s="422" t="s">
        <v>20139</v>
      </c>
      <c r="J4472" s="422" t="s">
        <v>10847</v>
      </c>
      <c r="K4472" s="422" t="s">
        <v>8458</v>
      </c>
      <c r="L4472" s="422" t="s">
        <v>35323</v>
      </c>
      <c r="M4472" s="422" t="s">
        <v>10851</v>
      </c>
      <c r="N4472" s="422" t="s">
        <v>8459</v>
      </c>
      <c r="O4472" s="422" t="s">
        <v>21155</v>
      </c>
      <c r="P4472" s="422" t="s">
        <v>10847</v>
      </c>
      <c r="Q4472" s="423">
        <v>1</v>
      </c>
      <c r="R4472" s="422" t="s">
        <v>26188</v>
      </c>
      <c r="S4472" s="424"/>
      <c r="T4472" s="424"/>
      <c r="U4472" s="424"/>
    </row>
    <row r="4473" spans="1:21" ht="14.6" x14ac:dyDescent="0.4">
      <c r="A4473" s="419" t="s">
        <v>10845</v>
      </c>
      <c r="B4473" s="419" t="s">
        <v>40294</v>
      </c>
      <c r="C4473" s="419" t="s">
        <v>10846</v>
      </c>
      <c r="D4473" s="419" t="s">
        <v>20148</v>
      </c>
      <c r="E4473" s="419"/>
      <c r="F4473" s="419" t="s">
        <v>40295</v>
      </c>
      <c r="G4473" s="419" t="s">
        <v>20160</v>
      </c>
      <c r="H4473" s="419"/>
      <c r="I4473" s="419" t="s">
        <v>19401</v>
      </c>
      <c r="J4473" s="419" t="s">
        <v>10847</v>
      </c>
      <c r="K4473" s="419" t="s">
        <v>8460</v>
      </c>
      <c r="L4473" s="419" t="s">
        <v>35323</v>
      </c>
      <c r="M4473" s="419" t="s">
        <v>10851</v>
      </c>
      <c r="N4473" s="419" t="s">
        <v>8461</v>
      </c>
      <c r="O4473" s="419" t="s">
        <v>21021</v>
      </c>
      <c r="P4473" s="419" t="s">
        <v>10847</v>
      </c>
      <c r="Q4473" s="425">
        <v>1</v>
      </c>
      <c r="R4473" s="419" t="s">
        <v>26189</v>
      </c>
      <c r="S4473" s="424"/>
      <c r="T4473" s="424"/>
      <c r="U4473" s="424"/>
    </row>
    <row r="4474" spans="1:21" ht="14.6" x14ac:dyDescent="0.4">
      <c r="A4474" s="419" t="s">
        <v>10845</v>
      </c>
      <c r="B4474" s="419" t="s">
        <v>8462</v>
      </c>
      <c r="C4474" s="419" t="s">
        <v>10846</v>
      </c>
      <c r="D4474" s="419" t="s">
        <v>20148</v>
      </c>
      <c r="E4474" s="419"/>
      <c r="F4474" s="419" t="s">
        <v>40296</v>
      </c>
      <c r="G4474" s="419" t="s">
        <v>20155</v>
      </c>
      <c r="H4474" s="419"/>
      <c r="I4474" s="419" t="s">
        <v>18089</v>
      </c>
      <c r="J4474" s="419" t="s">
        <v>10847</v>
      </c>
      <c r="K4474" s="419" t="s">
        <v>8463</v>
      </c>
      <c r="L4474" s="419" t="s">
        <v>35323</v>
      </c>
      <c r="M4474" s="419" t="s">
        <v>10851</v>
      </c>
      <c r="N4474" s="419" t="s">
        <v>8464</v>
      </c>
      <c r="O4474" s="419" t="s">
        <v>21018</v>
      </c>
      <c r="P4474" s="419" t="s">
        <v>10847</v>
      </c>
      <c r="Q4474" s="425">
        <v>1</v>
      </c>
      <c r="R4474" s="419" t="s">
        <v>26190</v>
      </c>
      <c r="S4474" s="424"/>
      <c r="T4474" s="424"/>
      <c r="U4474" s="424"/>
    </row>
    <row r="4475" spans="1:21" ht="14.6" x14ac:dyDescent="0.4">
      <c r="A4475" s="419" t="s">
        <v>10845</v>
      </c>
      <c r="B4475" s="419" t="s">
        <v>8462</v>
      </c>
      <c r="C4475" s="419" t="s">
        <v>10846</v>
      </c>
      <c r="D4475" s="419" t="s">
        <v>20148</v>
      </c>
      <c r="E4475" s="419"/>
      <c r="F4475" s="419" t="s">
        <v>40297</v>
      </c>
      <c r="G4475" s="419" t="s">
        <v>20160</v>
      </c>
      <c r="H4475" s="419"/>
      <c r="I4475" s="419" t="s">
        <v>20161</v>
      </c>
      <c r="J4475" s="419" t="s">
        <v>10847</v>
      </c>
      <c r="K4475" s="419" t="s">
        <v>8463</v>
      </c>
      <c r="L4475" s="419" t="s">
        <v>35323</v>
      </c>
      <c r="M4475" s="419" t="s">
        <v>10851</v>
      </c>
      <c r="N4475" s="419" t="s">
        <v>8464</v>
      </c>
      <c r="O4475" s="419" t="s">
        <v>21018</v>
      </c>
      <c r="P4475" s="419" t="s">
        <v>10847</v>
      </c>
      <c r="Q4475" s="425">
        <v>1</v>
      </c>
      <c r="R4475" s="419" t="s">
        <v>26190</v>
      </c>
      <c r="S4475" s="424"/>
      <c r="T4475" s="424"/>
      <c r="U4475" s="424"/>
    </row>
    <row r="4476" spans="1:21" ht="14.6" x14ac:dyDescent="0.4">
      <c r="A4476" s="419" t="s">
        <v>10845</v>
      </c>
      <c r="B4476" s="419" t="s">
        <v>40298</v>
      </c>
      <c r="C4476" s="419" t="s">
        <v>10846</v>
      </c>
      <c r="D4476" s="419" t="s">
        <v>20148</v>
      </c>
      <c r="E4476" s="419"/>
      <c r="F4476" s="419" t="s">
        <v>40299</v>
      </c>
      <c r="G4476" s="419" t="s">
        <v>20160</v>
      </c>
      <c r="H4476" s="419"/>
      <c r="I4476" s="419" t="s">
        <v>19520</v>
      </c>
      <c r="J4476" s="419" t="s">
        <v>10847</v>
      </c>
      <c r="K4476" s="419" t="s">
        <v>17931</v>
      </c>
      <c r="L4476" s="419" t="s">
        <v>35323</v>
      </c>
      <c r="M4476" s="419" t="s">
        <v>10851</v>
      </c>
      <c r="N4476" s="419" t="s">
        <v>20873</v>
      </c>
      <c r="O4476" s="419" t="s">
        <v>21198</v>
      </c>
      <c r="P4476" s="419" t="s">
        <v>10847</v>
      </c>
      <c r="Q4476" s="425">
        <v>1</v>
      </c>
      <c r="R4476" s="419" t="s">
        <v>26191</v>
      </c>
      <c r="S4476" s="424"/>
      <c r="T4476" s="424"/>
      <c r="U4476" s="424"/>
    </row>
    <row r="4477" spans="1:21" ht="14.6" x14ac:dyDescent="0.4">
      <c r="A4477" s="419" t="s">
        <v>10845</v>
      </c>
      <c r="B4477" s="419" t="s">
        <v>40300</v>
      </c>
      <c r="C4477" s="419" t="s">
        <v>10846</v>
      </c>
      <c r="D4477" s="419" t="s">
        <v>20148</v>
      </c>
      <c r="E4477" s="419"/>
      <c r="F4477" s="419" t="s">
        <v>40301</v>
      </c>
      <c r="G4477" s="419" t="s">
        <v>20160</v>
      </c>
      <c r="H4477" s="419"/>
      <c r="I4477" s="419" t="s">
        <v>19497</v>
      </c>
      <c r="J4477" s="419" t="s">
        <v>10847</v>
      </c>
      <c r="K4477" s="419" t="s">
        <v>22291</v>
      </c>
      <c r="L4477" s="419" t="s">
        <v>35323</v>
      </c>
      <c r="M4477" s="419" t="s">
        <v>10851</v>
      </c>
      <c r="N4477" s="419" t="s">
        <v>22352</v>
      </c>
      <c r="O4477" s="419" t="s">
        <v>21019</v>
      </c>
      <c r="P4477" s="419" t="s">
        <v>10847</v>
      </c>
      <c r="Q4477" s="425">
        <v>1</v>
      </c>
      <c r="R4477" s="419" t="s">
        <v>26192</v>
      </c>
      <c r="S4477" s="424"/>
      <c r="T4477" s="424"/>
      <c r="U4477" s="424"/>
    </row>
    <row r="4478" spans="1:21" ht="14.6" x14ac:dyDescent="0.4">
      <c r="A4478" s="416" t="s">
        <v>10845</v>
      </c>
      <c r="B4478" s="416" t="s">
        <v>33695</v>
      </c>
      <c r="C4478" s="416" t="s">
        <v>10846</v>
      </c>
      <c r="D4478" s="416" t="s">
        <v>20772</v>
      </c>
      <c r="E4478" s="416"/>
      <c r="F4478" s="416" t="s">
        <v>20772</v>
      </c>
      <c r="G4478" s="416" t="s">
        <v>20772</v>
      </c>
      <c r="H4478" s="416"/>
      <c r="I4478" s="416" t="s">
        <v>20772</v>
      </c>
      <c r="J4478" s="416" t="s">
        <v>10847</v>
      </c>
      <c r="K4478" s="416" t="s">
        <v>33696</v>
      </c>
      <c r="L4478" s="416" t="s">
        <v>35332</v>
      </c>
      <c r="M4478" s="416" t="s">
        <v>33696</v>
      </c>
      <c r="N4478" s="416" t="s">
        <v>33692</v>
      </c>
      <c r="O4478" s="416" t="s">
        <v>21009</v>
      </c>
      <c r="P4478" s="416" t="s">
        <v>10847</v>
      </c>
      <c r="Q4478" s="417">
        <v>0</v>
      </c>
      <c r="R4478" s="416" t="s">
        <v>33693</v>
      </c>
      <c r="S4478" s="418"/>
      <c r="T4478" s="418"/>
      <c r="U4478" s="418"/>
    </row>
    <row r="4479" spans="1:21" ht="14.6" x14ac:dyDescent="0.4">
      <c r="A4479" s="416" t="s">
        <v>10845</v>
      </c>
      <c r="B4479" s="416" t="s">
        <v>33697</v>
      </c>
      <c r="C4479" s="416" t="s">
        <v>10846</v>
      </c>
      <c r="D4479" s="416" t="s">
        <v>20772</v>
      </c>
      <c r="E4479" s="416"/>
      <c r="F4479" s="416" t="s">
        <v>20772</v>
      </c>
      <c r="G4479" s="416" t="s">
        <v>20772</v>
      </c>
      <c r="H4479" s="416"/>
      <c r="I4479" s="416" t="s">
        <v>20772</v>
      </c>
      <c r="J4479" s="416" t="s">
        <v>10847</v>
      </c>
      <c r="K4479" s="416" t="s">
        <v>33698</v>
      </c>
      <c r="L4479" s="416" t="s">
        <v>35332</v>
      </c>
      <c r="M4479" s="416" t="s">
        <v>33698</v>
      </c>
      <c r="N4479" s="416" t="s">
        <v>33692</v>
      </c>
      <c r="O4479" s="416" t="s">
        <v>21009</v>
      </c>
      <c r="P4479" s="416" t="s">
        <v>10847</v>
      </c>
      <c r="Q4479" s="417">
        <v>0</v>
      </c>
      <c r="R4479" s="416" t="s">
        <v>33693</v>
      </c>
      <c r="S4479" s="418"/>
      <c r="T4479" s="418"/>
      <c r="U4479" s="418"/>
    </row>
    <row r="4480" spans="1:21" ht="14.6" x14ac:dyDescent="0.4">
      <c r="A4480" s="416" t="s">
        <v>10845</v>
      </c>
      <c r="B4480" s="416" t="s">
        <v>33699</v>
      </c>
      <c r="C4480" s="416" t="s">
        <v>10846</v>
      </c>
      <c r="D4480" s="416" t="s">
        <v>20772</v>
      </c>
      <c r="E4480" s="416"/>
      <c r="F4480" s="416" t="s">
        <v>20772</v>
      </c>
      <c r="G4480" s="416" t="s">
        <v>20772</v>
      </c>
      <c r="H4480" s="416"/>
      <c r="I4480" s="416" t="s">
        <v>20772</v>
      </c>
      <c r="J4480" s="416" t="s">
        <v>10847</v>
      </c>
      <c r="K4480" s="416" t="s">
        <v>33700</v>
      </c>
      <c r="L4480" s="416" t="s">
        <v>35332</v>
      </c>
      <c r="M4480" s="416" t="s">
        <v>33700</v>
      </c>
      <c r="N4480" s="416" t="s">
        <v>33692</v>
      </c>
      <c r="O4480" s="416" t="s">
        <v>21009</v>
      </c>
      <c r="P4480" s="416" t="s">
        <v>10847</v>
      </c>
      <c r="Q4480" s="417">
        <v>0</v>
      </c>
      <c r="R4480" s="416" t="s">
        <v>33693</v>
      </c>
      <c r="S4480" s="418"/>
      <c r="T4480" s="418"/>
      <c r="U4480" s="418"/>
    </row>
    <row r="4481" spans="1:21" ht="14.6" x14ac:dyDescent="0.4">
      <c r="A4481" s="416" t="s">
        <v>10845</v>
      </c>
      <c r="B4481" s="416" t="s">
        <v>33701</v>
      </c>
      <c r="C4481" s="416" t="s">
        <v>10846</v>
      </c>
      <c r="D4481" s="416" t="s">
        <v>20772</v>
      </c>
      <c r="E4481" s="416"/>
      <c r="F4481" s="416" t="s">
        <v>20772</v>
      </c>
      <c r="G4481" s="416" t="s">
        <v>20772</v>
      </c>
      <c r="H4481" s="416"/>
      <c r="I4481" s="416" t="s">
        <v>20772</v>
      </c>
      <c r="J4481" s="416" t="s">
        <v>10847</v>
      </c>
      <c r="K4481" s="416" t="s">
        <v>33702</v>
      </c>
      <c r="L4481" s="416" t="s">
        <v>35332</v>
      </c>
      <c r="M4481" s="416" t="s">
        <v>33702</v>
      </c>
      <c r="N4481" s="416" t="s">
        <v>33692</v>
      </c>
      <c r="O4481" s="416" t="s">
        <v>21009</v>
      </c>
      <c r="P4481" s="416" t="s">
        <v>10847</v>
      </c>
      <c r="Q4481" s="417">
        <v>0</v>
      </c>
      <c r="R4481" s="416" t="s">
        <v>33693</v>
      </c>
      <c r="S4481" s="418"/>
      <c r="T4481" s="418"/>
      <c r="U4481" s="418"/>
    </row>
    <row r="4482" spans="1:21" ht="14.6" x14ac:dyDescent="0.4">
      <c r="A4482" s="419" t="s">
        <v>10845</v>
      </c>
      <c r="B4482" s="419" t="s">
        <v>8465</v>
      </c>
      <c r="C4482" s="419" t="s">
        <v>10846</v>
      </c>
      <c r="D4482" s="419" t="s">
        <v>20148</v>
      </c>
      <c r="E4482" s="419"/>
      <c r="F4482" s="419" t="s">
        <v>40302</v>
      </c>
      <c r="G4482" s="419" t="s">
        <v>20248</v>
      </c>
      <c r="H4482" s="419"/>
      <c r="I4482" s="419" t="s">
        <v>20190</v>
      </c>
      <c r="J4482" s="419" t="s">
        <v>20258</v>
      </c>
      <c r="K4482" s="419" t="s">
        <v>8466</v>
      </c>
      <c r="L4482" s="419" t="s">
        <v>35323</v>
      </c>
      <c r="M4482" s="419" t="s">
        <v>19377</v>
      </c>
      <c r="N4482" s="419" t="s">
        <v>8467</v>
      </c>
      <c r="O4482" s="419" t="s">
        <v>21054</v>
      </c>
      <c r="P4482" s="419" t="s">
        <v>10847</v>
      </c>
      <c r="Q4482" s="425">
        <v>1</v>
      </c>
      <c r="R4482" s="419" t="s">
        <v>26193</v>
      </c>
      <c r="S4482" s="424"/>
      <c r="T4482" s="424"/>
      <c r="U4482" s="424"/>
    </row>
    <row r="4483" spans="1:21" ht="14.6" x14ac:dyDescent="0.4">
      <c r="A4483" s="419" t="s">
        <v>10845</v>
      </c>
      <c r="B4483" s="419" t="s">
        <v>40303</v>
      </c>
      <c r="C4483" s="419" t="s">
        <v>10846</v>
      </c>
      <c r="D4483" s="419" t="s">
        <v>20148</v>
      </c>
      <c r="E4483" s="419"/>
      <c r="F4483" s="419" t="s">
        <v>40304</v>
      </c>
      <c r="G4483" s="419" t="s">
        <v>19396</v>
      </c>
      <c r="H4483" s="419"/>
      <c r="I4483" s="419" t="s">
        <v>18002</v>
      </c>
      <c r="J4483" s="419" t="s">
        <v>20258</v>
      </c>
      <c r="K4483" s="419" t="s">
        <v>8468</v>
      </c>
      <c r="L4483" s="419" t="s">
        <v>35323</v>
      </c>
      <c r="M4483" s="419" t="s">
        <v>19398</v>
      </c>
      <c r="N4483" s="419" t="s">
        <v>8469</v>
      </c>
      <c r="O4483" s="419" t="s">
        <v>21062</v>
      </c>
      <c r="P4483" s="419" t="s">
        <v>10847</v>
      </c>
      <c r="Q4483" s="425">
        <v>1</v>
      </c>
      <c r="R4483" s="419" t="s">
        <v>26194</v>
      </c>
      <c r="S4483" s="424"/>
      <c r="T4483" s="424"/>
      <c r="U4483" s="424"/>
    </row>
    <row r="4484" spans="1:21" ht="14.6" x14ac:dyDescent="0.4">
      <c r="A4484" s="419" t="s">
        <v>10845</v>
      </c>
      <c r="B4484" s="419" t="s">
        <v>35853</v>
      </c>
      <c r="C4484" s="419" t="s">
        <v>10846</v>
      </c>
      <c r="D4484" s="419" t="s">
        <v>20148</v>
      </c>
      <c r="E4484" s="419"/>
      <c r="F4484" s="419" t="s">
        <v>40305</v>
      </c>
      <c r="G4484" s="419" t="s">
        <v>19396</v>
      </c>
      <c r="H4484" s="419"/>
      <c r="I4484" s="419" t="s">
        <v>19329</v>
      </c>
      <c r="J4484" s="419" t="s">
        <v>20258</v>
      </c>
      <c r="K4484" s="419" t="s">
        <v>8470</v>
      </c>
      <c r="L4484" s="419" t="s">
        <v>35323</v>
      </c>
      <c r="M4484" s="419" t="s">
        <v>19398</v>
      </c>
      <c r="N4484" s="419" t="s">
        <v>8471</v>
      </c>
      <c r="O4484" s="419" t="s">
        <v>21062</v>
      </c>
      <c r="P4484" s="419" t="s">
        <v>10847</v>
      </c>
      <c r="Q4484" s="425">
        <v>1</v>
      </c>
      <c r="R4484" s="419" t="s">
        <v>26195</v>
      </c>
      <c r="S4484" s="424"/>
      <c r="T4484" s="424"/>
      <c r="U4484" s="424"/>
    </row>
    <row r="4485" spans="1:21" ht="14.6" x14ac:dyDescent="0.4">
      <c r="A4485" s="419" t="s">
        <v>10845</v>
      </c>
      <c r="B4485" s="419" t="s">
        <v>40306</v>
      </c>
      <c r="C4485" s="419" t="s">
        <v>10846</v>
      </c>
      <c r="D4485" s="419" t="s">
        <v>20148</v>
      </c>
      <c r="E4485" s="419"/>
      <c r="F4485" s="419" t="s">
        <v>40307</v>
      </c>
      <c r="G4485" s="419" t="s">
        <v>19396</v>
      </c>
      <c r="H4485" s="419"/>
      <c r="I4485" s="419" t="s">
        <v>20145</v>
      </c>
      <c r="J4485" s="419" t="s">
        <v>20258</v>
      </c>
      <c r="K4485" s="419" t="s">
        <v>8472</v>
      </c>
      <c r="L4485" s="419" t="s">
        <v>35323</v>
      </c>
      <c r="M4485" s="419" t="s">
        <v>19398</v>
      </c>
      <c r="N4485" s="419" t="s">
        <v>8473</v>
      </c>
      <c r="O4485" s="419" t="s">
        <v>21062</v>
      </c>
      <c r="P4485" s="419" t="s">
        <v>10847</v>
      </c>
      <c r="Q4485" s="425">
        <v>1</v>
      </c>
      <c r="R4485" s="419" t="s">
        <v>26196</v>
      </c>
      <c r="S4485" s="424"/>
      <c r="T4485" s="424"/>
      <c r="U4485" s="424"/>
    </row>
    <row r="4486" spans="1:21" ht="14.6" x14ac:dyDescent="0.4">
      <c r="A4486" s="419" t="s">
        <v>10845</v>
      </c>
      <c r="B4486" s="419" t="s">
        <v>33691</v>
      </c>
      <c r="C4486" s="419" t="s">
        <v>10846</v>
      </c>
      <c r="D4486" s="419" t="s">
        <v>20148</v>
      </c>
      <c r="E4486" s="419"/>
      <c r="F4486" s="419" t="s">
        <v>40308</v>
      </c>
      <c r="G4486" s="419" t="s">
        <v>19396</v>
      </c>
      <c r="H4486" s="419"/>
      <c r="I4486" s="419" t="s">
        <v>20278</v>
      </c>
      <c r="J4486" s="419" t="s">
        <v>20258</v>
      </c>
      <c r="K4486" s="419" t="s">
        <v>8474</v>
      </c>
      <c r="L4486" s="419" t="s">
        <v>35323</v>
      </c>
      <c r="M4486" s="419" t="s">
        <v>19453</v>
      </c>
      <c r="N4486" s="419" t="s">
        <v>8475</v>
      </c>
      <c r="O4486" s="419" t="s">
        <v>21064</v>
      </c>
      <c r="P4486" s="419" t="s">
        <v>10847</v>
      </c>
      <c r="Q4486" s="425">
        <v>1</v>
      </c>
      <c r="R4486" s="419" t="s">
        <v>26197</v>
      </c>
      <c r="S4486" s="424"/>
      <c r="T4486" s="424"/>
      <c r="U4486" s="424"/>
    </row>
    <row r="4487" spans="1:21" ht="14.6" x14ac:dyDescent="0.4">
      <c r="A4487" s="419" t="s">
        <v>10845</v>
      </c>
      <c r="B4487" s="419" t="s">
        <v>31613</v>
      </c>
      <c r="C4487" s="419" t="s">
        <v>10846</v>
      </c>
      <c r="D4487" s="419" t="s">
        <v>20148</v>
      </c>
      <c r="E4487" s="419"/>
      <c r="F4487" s="419" t="s">
        <v>40309</v>
      </c>
      <c r="G4487" s="419" t="s">
        <v>20263</v>
      </c>
      <c r="H4487" s="419"/>
      <c r="I4487" s="419" t="s">
        <v>19474</v>
      </c>
      <c r="J4487" s="419" t="s">
        <v>20258</v>
      </c>
      <c r="K4487" s="419" t="s">
        <v>31614</v>
      </c>
      <c r="L4487" s="419" t="s">
        <v>35323</v>
      </c>
      <c r="M4487" s="419" t="s">
        <v>21095</v>
      </c>
      <c r="N4487" s="419" t="s">
        <v>31615</v>
      </c>
      <c r="O4487" s="419" t="s">
        <v>21026</v>
      </c>
      <c r="P4487" s="419" t="s">
        <v>10847</v>
      </c>
      <c r="Q4487" s="425">
        <v>1</v>
      </c>
      <c r="R4487" s="419" t="s">
        <v>31616</v>
      </c>
      <c r="S4487" s="424"/>
      <c r="T4487" s="424"/>
      <c r="U4487" s="424"/>
    </row>
    <row r="4488" spans="1:21" ht="14.6" x14ac:dyDescent="0.4">
      <c r="A4488" s="419" t="s">
        <v>10845</v>
      </c>
      <c r="B4488" s="419" t="s">
        <v>31617</v>
      </c>
      <c r="C4488" s="419" t="s">
        <v>40310</v>
      </c>
      <c r="D4488" s="419" t="s">
        <v>20148</v>
      </c>
      <c r="E4488" s="419"/>
      <c r="F4488" s="419" t="s">
        <v>40311</v>
      </c>
      <c r="G4488" s="419" t="s">
        <v>20263</v>
      </c>
      <c r="H4488" s="419"/>
      <c r="I4488" s="419" t="s">
        <v>19774</v>
      </c>
      <c r="J4488" s="419" t="s">
        <v>20258</v>
      </c>
      <c r="K4488" s="419" t="s">
        <v>31618</v>
      </c>
      <c r="L4488" s="419" t="s">
        <v>35323</v>
      </c>
      <c r="M4488" s="419" t="s">
        <v>21108</v>
      </c>
      <c r="N4488" s="419" t="s">
        <v>31619</v>
      </c>
      <c r="O4488" s="419" t="s">
        <v>21026</v>
      </c>
      <c r="P4488" s="419" t="s">
        <v>10847</v>
      </c>
      <c r="Q4488" s="425">
        <v>1</v>
      </c>
      <c r="R4488" s="419" t="s">
        <v>31620</v>
      </c>
      <c r="S4488" s="424"/>
      <c r="T4488" s="424"/>
      <c r="U4488" s="424"/>
    </row>
    <row r="4489" spans="1:21" ht="14.6" x14ac:dyDescent="0.4">
      <c r="A4489" s="435" t="s">
        <v>10845</v>
      </c>
      <c r="B4489" s="435" t="s">
        <v>8476</v>
      </c>
      <c r="C4489" s="435" t="s">
        <v>10846</v>
      </c>
      <c r="D4489" s="435" t="s">
        <v>20148</v>
      </c>
      <c r="E4489" s="435"/>
      <c r="F4489" s="435" t="s">
        <v>40312</v>
      </c>
      <c r="G4489" s="435" t="s">
        <v>20248</v>
      </c>
      <c r="H4489" s="435"/>
      <c r="I4489" s="435" t="s">
        <v>20198</v>
      </c>
      <c r="J4489" s="435" t="s">
        <v>20258</v>
      </c>
      <c r="K4489" s="435" t="s">
        <v>8477</v>
      </c>
      <c r="L4489" s="435" t="s">
        <v>35323</v>
      </c>
      <c r="M4489" s="435" t="s">
        <v>18077</v>
      </c>
      <c r="N4489" s="435" t="s">
        <v>8478</v>
      </c>
      <c r="O4489" s="435" t="s">
        <v>21122</v>
      </c>
      <c r="P4489" s="435" t="s">
        <v>10847</v>
      </c>
      <c r="Q4489" s="436">
        <v>3</v>
      </c>
      <c r="R4489" s="435" t="s">
        <v>26198</v>
      </c>
      <c r="S4489" s="437"/>
      <c r="T4489" s="437"/>
      <c r="U4489" s="437"/>
    </row>
    <row r="4490" spans="1:21" ht="14.6" x14ac:dyDescent="0.4">
      <c r="A4490" s="416" t="s">
        <v>8479</v>
      </c>
      <c r="B4490" s="416" t="s">
        <v>31621</v>
      </c>
      <c r="C4490" s="416" t="s">
        <v>8480</v>
      </c>
      <c r="D4490" s="416" t="s">
        <v>20148</v>
      </c>
      <c r="E4490" s="416"/>
      <c r="F4490" s="416" t="s">
        <v>40313</v>
      </c>
      <c r="G4490" s="416" t="s">
        <v>20149</v>
      </c>
      <c r="H4490" s="416"/>
      <c r="I4490" s="416" t="s">
        <v>18112</v>
      </c>
      <c r="J4490" s="416" t="s">
        <v>8481</v>
      </c>
      <c r="K4490" s="416" t="s">
        <v>8482</v>
      </c>
      <c r="L4490" s="416" t="s">
        <v>35321</v>
      </c>
      <c r="M4490" s="416" t="s">
        <v>8482</v>
      </c>
      <c r="N4490" s="416" t="s">
        <v>8483</v>
      </c>
      <c r="O4490" s="416" t="s">
        <v>21009</v>
      </c>
      <c r="P4490" s="416" t="s">
        <v>8481</v>
      </c>
      <c r="Q4490" s="417">
        <v>0</v>
      </c>
      <c r="R4490" s="416" t="s">
        <v>26199</v>
      </c>
      <c r="S4490" s="418"/>
      <c r="T4490" s="418"/>
      <c r="U4490" s="418"/>
    </row>
    <row r="4491" spans="1:21" ht="14.6" x14ac:dyDescent="0.4">
      <c r="A4491" s="419" t="s">
        <v>8479</v>
      </c>
      <c r="B4491" s="419" t="s">
        <v>40314</v>
      </c>
      <c r="C4491" s="419" t="s">
        <v>8480</v>
      </c>
      <c r="D4491" s="419" t="s">
        <v>20148</v>
      </c>
      <c r="E4491" s="419"/>
      <c r="F4491" s="419" t="s">
        <v>40315</v>
      </c>
      <c r="G4491" s="419" t="s">
        <v>19639</v>
      </c>
      <c r="H4491" s="419"/>
      <c r="I4491" s="419" t="s">
        <v>20164</v>
      </c>
      <c r="J4491" s="419" t="s">
        <v>8481</v>
      </c>
      <c r="K4491" s="419" t="s">
        <v>8484</v>
      </c>
      <c r="L4491" s="419" t="s">
        <v>35323</v>
      </c>
      <c r="M4491" s="419" t="s">
        <v>8485</v>
      </c>
      <c r="N4491" s="419" t="s">
        <v>8486</v>
      </c>
      <c r="O4491" s="419" t="s">
        <v>21009</v>
      </c>
      <c r="P4491" s="419" t="s">
        <v>8481</v>
      </c>
      <c r="Q4491" s="425">
        <v>1</v>
      </c>
      <c r="R4491" s="419" t="s">
        <v>26200</v>
      </c>
      <c r="S4491" s="424"/>
      <c r="T4491" s="424"/>
      <c r="U4491" s="424"/>
    </row>
    <row r="4492" spans="1:21" ht="14.6" x14ac:dyDescent="0.4">
      <c r="A4492" s="419" t="s">
        <v>8479</v>
      </c>
      <c r="B4492" s="419" t="s">
        <v>40316</v>
      </c>
      <c r="C4492" s="419" t="s">
        <v>8480</v>
      </c>
      <c r="D4492" s="419" t="s">
        <v>20148</v>
      </c>
      <c r="E4492" s="419"/>
      <c r="F4492" s="419" t="s">
        <v>40317</v>
      </c>
      <c r="G4492" s="419" t="s">
        <v>19639</v>
      </c>
      <c r="H4492" s="419"/>
      <c r="I4492" s="419" t="s">
        <v>19474</v>
      </c>
      <c r="J4492" s="419" t="s">
        <v>8481</v>
      </c>
      <c r="K4492" s="419" t="s">
        <v>8487</v>
      </c>
      <c r="L4492" s="419" t="s">
        <v>35323</v>
      </c>
      <c r="M4492" s="419" t="s">
        <v>8485</v>
      </c>
      <c r="N4492" s="419" t="s">
        <v>8488</v>
      </c>
      <c r="O4492" s="419" t="s">
        <v>21009</v>
      </c>
      <c r="P4492" s="419" t="s">
        <v>8481</v>
      </c>
      <c r="Q4492" s="425">
        <v>1</v>
      </c>
      <c r="R4492" s="419" t="s">
        <v>26201</v>
      </c>
      <c r="S4492" s="424"/>
      <c r="T4492" s="424"/>
      <c r="U4492" s="424"/>
    </row>
    <row r="4493" spans="1:21" ht="14.6" x14ac:dyDescent="0.4">
      <c r="A4493" s="419" t="s">
        <v>8479</v>
      </c>
      <c r="B4493" s="419" t="s">
        <v>40318</v>
      </c>
      <c r="C4493" s="419" t="s">
        <v>8480</v>
      </c>
      <c r="D4493" s="419" t="s">
        <v>20148</v>
      </c>
      <c r="E4493" s="419"/>
      <c r="F4493" s="419" t="s">
        <v>40319</v>
      </c>
      <c r="G4493" s="419" t="s">
        <v>19639</v>
      </c>
      <c r="H4493" s="419"/>
      <c r="I4493" s="419" t="s">
        <v>19464</v>
      </c>
      <c r="J4493" s="419" t="s">
        <v>8481</v>
      </c>
      <c r="K4493" s="419" t="s">
        <v>8489</v>
      </c>
      <c r="L4493" s="419" t="s">
        <v>35323</v>
      </c>
      <c r="M4493" s="419" t="s">
        <v>8485</v>
      </c>
      <c r="N4493" s="419" t="s">
        <v>8490</v>
      </c>
      <c r="O4493" s="419" t="s">
        <v>21009</v>
      </c>
      <c r="P4493" s="419" t="s">
        <v>8481</v>
      </c>
      <c r="Q4493" s="425">
        <v>1</v>
      </c>
      <c r="R4493" s="419" t="s">
        <v>26202</v>
      </c>
      <c r="S4493" s="424"/>
      <c r="T4493" s="424"/>
      <c r="U4493" s="424"/>
    </row>
    <row r="4494" spans="1:21" ht="14.6" x14ac:dyDescent="0.4">
      <c r="A4494" s="419" t="s">
        <v>8479</v>
      </c>
      <c r="B4494" s="419" t="s">
        <v>40320</v>
      </c>
      <c r="C4494" s="419" t="s">
        <v>8480</v>
      </c>
      <c r="D4494" s="419" t="s">
        <v>20148</v>
      </c>
      <c r="E4494" s="419"/>
      <c r="F4494" s="419" t="s">
        <v>40321</v>
      </c>
      <c r="G4494" s="419" t="s">
        <v>19639</v>
      </c>
      <c r="H4494" s="419"/>
      <c r="I4494" s="419" t="s">
        <v>19464</v>
      </c>
      <c r="J4494" s="419" t="s">
        <v>8481</v>
      </c>
      <c r="K4494" s="419" t="s">
        <v>8491</v>
      </c>
      <c r="L4494" s="419" t="s">
        <v>35323</v>
      </c>
      <c r="M4494" s="419" t="s">
        <v>8485</v>
      </c>
      <c r="N4494" s="419" t="s">
        <v>8492</v>
      </c>
      <c r="O4494" s="419" t="s">
        <v>21009</v>
      </c>
      <c r="P4494" s="419" t="s">
        <v>8481</v>
      </c>
      <c r="Q4494" s="425">
        <v>1</v>
      </c>
      <c r="R4494" s="419" t="s">
        <v>26203</v>
      </c>
      <c r="S4494" s="424"/>
      <c r="T4494" s="424"/>
      <c r="U4494" s="424"/>
    </row>
    <row r="4495" spans="1:21" ht="14.6" x14ac:dyDescent="0.4">
      <c r="A4495" s="419" t="s">
        <v>8479</v>
      </c>
      <c r="B4495" s="419" t="s">
        <v>40322</v>
      </c>
      <c r="C4495" s="419" t="s">
        <v>8480</v>
      </c>
      <c r="D4495" s="419" t="s">
        <v>20148</v>
      </c>
      <c r="E4495" s="419"/>
      <c r="F4495" s="419" t="s">
        <v>40323</v>
      </c>
      <c r="G4495" s="419" t="s">
        <v>19639</v>
      </c>
      <c r="H4495" s="419"/>
      <c r="I4495" s="419" t="s">
        <v>19511</v>
      </c>
      <c r="J4495" s="419" t="s">
        <v>8481</v>
      </c>
      <c r="K4495" s="419" t="s">
        <v>8493</v>
      </c>
      <c r="L4495" s="419" t="s">
        <v>35323</v>
      </c>
      <c r="M4495" s="419" t="s">
        <v>8485</v>
      </c>
      <c r="N4495" s="419" t="s">
        <v>8494</v>
      </c>
      <c r="O4495" s="419" t="s">
        <v>21009</v>
      </c>
      <c r="P4495" s="419" t="s">
        <v>8481</v>
      </c>
      <c r="Q4495" s="425">
        <v>1</v>
      </c>
      <c r="R4495" s="419" t="s">
        <v>26204</v>
      </c>
      <c r="S4495" s="424"/>
      <c r="T4495" s="424"/>
      <c r="U4495" s="424"/>
    </row>
    <row r="4496" spans="1:21" ht="14.6" x14ac:dyDescent="0.4">
      <c r="A4496" s="419" t="s">
        <v>8479</v>
      </c>
      <c r="B4496" s="419" t="s">
        <v>40324</v>
      </c>
      <c r="C4496" s="419" t="s">
        <v>8480</v>
      </c>
      <c r="D4496" s="419" t="s">
        <v>20148</v>
      </c>
      <c r="E4496" s="419"/>
      <c r="F4496" s="419" t="s">
        <v>40325</v>
      </c>
      <c r="G4496" s="419" t="s">
        <v>19639</v>
      </c>
      <c r="H4496" s="419"/>
      <c r="I4496" s="419" t="s">
        <v>18029</v>
      </c>
      <c r="J4496" s="419" t="s">
        <v>8481</v>
      </c>
      <c r="K4496" s="419" t="s">
        <v>8495</v>
      </c>
      <c r="L4496" s="419" t="s">
        <v>35323</v>
      </c>
      <c r="M4496" s="419" t="s">
        <v>8485</v>
      </c>
      <c r="N4496" s="419" t="s">
        <v>8496</v>
      </c>
      <c r="O4496" s="419" t="s">
        <v>21009</v>
      </c>
      <c r="P4496" s="419" t="s">
        <v>8481</v>
      </c>
      <c r="Q4496" s="425">
        <v>1</v>
      </c>
      <c r="R4496" s="419" t="s">
        <v>26205</v>
      </c>
      <c r="S4496" s="424"/>
      <c r="T4496" s="424"/>
      <c r="U4496" s="424"/>
    </row>
    <row r="4497" spans="1:21" ht="14.6" x14ac:dyDescent="0.4">
      <c r="A4497" s="419" t="s">
        <v>8479</v>
      </c>
      <c r="B4497" s="419" t="s">
        <v>14158</v>
      </c>
      <c r="C4497" s="419" t="s">
        <v>8480</v>
      </c>
      <c r="D4497" s="419" t="s">
        <v>20148</v>
      </c>
      <c r="E4497" s="419"/>
      <c r="F4497" s="419" t="s">
        <v>40326</v>
      </c>
      <c r="G4497" s="419" t="s">
        <v>19639</v>
      </c>
      <c r="H4497" s="419"/>
      <c r="I4497" s="419" t="s">
        <v>19352</v>
      </c>
      <c r="J4497" s="419" t="s">
        <v>8481</v>
      </c>
      <c r="K4497" s="419" t="s">
        <v>8497</v>
      </c>
      <c r="L4497" s="419" t="s">
        <v>35323</v>
      </c>
      <c r="M4497" s="419" t="s">
        <v>8485</v>
      </c>
      <c r="N4497" s="419" t="s">
        <v>8498</v>
      </c>
      <c r="O4497" s="419" t="s">
        <v>21009</v>
      </c>
      <c r="P4497" s="419" t="s">
        <v>8481</v>
      </c>
      <c r="Q4497" s="425">
        <v>1</v>
      </c>
      <c r="R4497" s="419" t="s">
        <v>26206</v>
      </c>
      <c r="S4497" s="424"/>
      <c r="T4497" s="424"/>
      <c r="U4497" s="424"/>
    </row>
    <row r="4498" spans="1:21" ht="14.6" x14ac:dyDescent="0.4">
      <c r="A4498" s="419" t="s">
        <v>8479</v>
      </c>
      <c r="B4498" s="419" t="s">
        <v>14664</v>
      </c>
      <c r="C4498" s="419" t="s">
        <v>8480</v>
      </c>
      <c r="D4498" s="419" t="s">
        <v>20148</v>
      </c>
      <c r="E4498" s="419"/>
      <c r="F4498" s="419" t="s">
        <v>40327</v>
      </c>
      <c r="G4498" s="419" t="s">
        <v>19639</v>
      </c>
      <c r="H4498" s="419"/>
      <c r="I4498" s="419" t="s">
        <v>20257</v>
      </c>
      <c r="J4498" s="419" t="s">
        <v>8481</v>
      </c>
      <c r="K4498" s="419" t="s">
        <v>8499</v>
      </c>
      <c r="L4498" s="419" t="s">
        <v>35323</v>
      </c>
      <c r="M4498" s="419" t="s">
        <v>8485</v>
      </c>
      <c r="N4498" s="419" t="s">
        <v>8500</v>
      </c>
      <c r="O4498" s="419" t="s">
        <v>21009</v>
      </c>
      <c r="P4498" s="419" t="s">
        <v>8481</v>
      </c>
      <c r="Q4498" s="425">
        <v>1</v>
      </c>
      <c r="R4498" s="419" t="s">
        <v>26207</v>
      </c>
      <c r="S4498" s="424"/>
      <c r="T4498" s="424"/>
      <c r="U4498" s="424"/>
    </row>
    <row r="4499" spans="1:21" ht="14.6" x14ac:dyDescent="0.4">
      <c r="A4499" s="419" t="s">
        <v>8479</v>
      </c>
      <c r="B4499" s="419" t="s">
        <v>11913</v>
      </c>
      <c r="C4499" s="419" t="s">
        <v>8480</v>
      </c>
      <c r="D4499" s="419" t="s">
        <v>20148</v>
      </c>
      <c r="E4499" s="419"/>
      <c r="F4499" s="419" t="s">
        <v>40328</v>
      </c>
      <c r="G4499" s="419" t="s">
        <v>19639</v>
      </c>
      <c r="H4499" s="419"/>
      <c r="I4499" s="419" t="s">
        <v>19497</v>
      </c>
      <c r="J4499" s="419" t="s">
        <v>8481</v>
      </c>
      <c r="K4499" s="419" t="s">
        <v>8501</v>
      </c>
      <c r="L4499" s="419" t="s">
        <v>35323</v>
      </c>
      <c r="M4499" s="419" t="s">
        <v>8485</v>
      </c>
      <c r="N4499" s="419" t="s">
        <v>8502</v>
      </c>
      <c r="O4499" s="419" t="s">
        <v>21009</v>
      </c>
      <c r="P4499" s="419" t="s">
        <v>8481</v>
      </c>
      <c r="Q4499" s="425">
        <v>1</v>
      </c>
      <c r="R4499" s="419" t="s">
        <v>26208</v>
      </c>
      <c r="S4499" s="424"/>
      <c r="T4499" s="424"/>
      <c r="U4499" s="424"/>
    </row>
    <row r="4500" spans="1:21" ht="14.6" x14ac:dyDescent="0.4">
      <c r="A4500" s="419" t="s">
        <v>8479</v>
      </c>
      <c r="B4500" s="419" t="s">
        <v>40329</v>
      </c>
      <c r="C4500" s="419" t="s">
        <v>8480</v>
      </c>
      <c r="D4500" s="419" t="s">
        <v>20148</v>
      </c>
      <c r="E4500" s="419"/>
      <c r="F4500" s="419" t="s">
        <v>40330</v>
      </c>
      <c r="G4500" s="419" t="s">
        <v>19639</v>
      </c>
      <c r="H4500" s="419"/>
      <c r="I4500" s="419" t="s">
        <v>19429</v>
      </c>
      <c r="J4500" s="419" t="s">
        <v>8481</v>
      </c>
      <c r="K4500" s="419" t="s">
        <v>8503</v>
      </c>
      <c r="L4500" s="419" t="s">
        <v>35323</v>
      </c>
      <c r="M4500" s="419" t="s">
        <v>8485</v>
      </c>
      <c r="N4500" s="419" t="s">
        <v>8504</v>
      </c>
      <c r="O4500" s="419" t="s">
        <v>21009</v>
      </c>
      <c r="P4500" s="419" t="s">
        <v>8481</v>
      </c>
      <c r="Q4500" s="425">
        <v>1</v>
      </c>
      <c r="R4500" s="419" t="s">
        <v>26209</v>
      </c>
      <c r="S4500" s="424"/>
      <c r="T4500" s="424"/>
      <c r="U4500" s="424"/>
    </row>
    <row r="4501" spans="1:21" ht="14.6" x14ac:dyDescent="0.4">
      <c r="A4501" s="419" t="s">
        <v>8479</v>
      </c>
      <c r="B4501" s="419" t="s">
        <v>40331</v>
      </c>
      <c r="C4501" s="419" t="s">
        <v>8480</v>
      </c>
      <c r="D4501" s="419" t="s">
        <v>20148</v>
      </c>
      <c r="E4501" s="419"/>
      <c r="F4501" s="419" t="s">
        <v>40332</v>
      </c>
      <c r="G4501" s="419" t="s">
        <v>19639</v>
      </c>
      <c r="H4501" s="419"/>
      <c r="I4501" s="419" t="s">
        <v>18001</v>
      </c>
      <c r="J4501" s="419" t="s">
        <v>8481</v>
      </c>
      <c r="K4501" s="419" t="s">
        <v>8505</v>
      </c>
      <c r="L4501" s="419" t="s">
        <v>35323</v>
      </c>
      <c r="M4501" s="419" t="s">
        <v>8485</v>
      </c>
      <c r="N4501" s="419" t="s">
        <v>8506</v>
      </c>
      <c r="O4501" s="419" t="s">
        <v>21009</v>
      </c>
      <c r="P4501" s="419" t="s">
        <v>8481</v>
      </c>
      <c r="Q4501" s="425">
        <v>1</v>
      </c>
      <c r="R4501" s="419" t="s">
        <v>26210</v>
      </c>
      <c r="S4501" s="424"/>
      <c r="T4501" s="424"/>
      <c r="U4501" s="424"/>
    </row>
    <row r="4502" spans="1:21" ht="14.6" x14ac:dyDescent="0.4">
      <c r="A4502" s="419" t="s">
        <v>8479</v>
      </c>
      <c r="B4502" s="419" t="s">
        <v>40333</v>
      </c>
      <c r="C4502" s="419" t="s">
        <v>8480</v>
      </c>
      <c r="D4502" s="419" t="s">
        <v>20148</v>
      </c>
      <c r="E4502" s="419"/>
      <c r="F4502" s="419" t="s">
        <v>40334</v>
      </c>
      <c r="G4502" s="419" t="s">
        <v>19639</v>
      </c>
      <c r="H4502" s="419"/>
      <c r="I4502" s="419" t="s">
        <v>19401</v>
      </c>
      <c r="J4502" s="419" t="s">
        <v>8481</v>
      </c>
      <c r="K4502" s="419" t="s">
        <v>8507</v>
      </c>
      <c r="L4502" s="419" t="s">
        <v>35323</v>
      </c>
      <c r="M4502" s="419" t="s">
        <v>8485</v>
      </c>
      <c r="N4502" s="419" t="s">
        <v>8508</v>
      </c>
      <c r="O4502" s="419" t="s">
        <v>21009</v>
      </c>
      <c r="P4502" s="419" t="s">
        <v>8481</v>
      </c>
      <c r="Q4502" s="425">
        <v>1</v>
      </c>
      <c r="R4502" s="419" t="s">
        <v>26211</v>
      </c>
      <c r="S4502" s="424"/>
      <c r="T4502" s="424"/>
      <c r="U4502" s="424"/>
    </row>
    <row r="4503" spans="1:21" ht="14.6" x14ac:dyDescent="0.4">
      <c r="A4503" s="416" t="s">
        <v>8479</v>
      </c>
      <c r="B4503" s="416" t="s">
        <v>33703</v>
      </c>
      <c r="C4503" s="416" t="s">
        <v>8480</v>
      </c>
      <c r="D4503" s="416" t="s">
        <v>20772</v>
      </c>
      <c r="E4503" s="416"/>
      <c r="F4503" s="416" t="s">
        <v>20772</v>
      </c>
      <c r="G4503" s="416" t="s">
        <v>20772</v>
      </c>
      <c r="H4503" s="416"/>
      <c r="I4503" s="416" t="s">
        <v>20772</v>
      </c>
      <c r="J4503" s="416" t="s">
        <v>8481</v>
      </c>
      <c r="K4503" s="416" t="s">
        <v>8485</v>
      </c>
      <c r="L4503" s="416" t="s">
        <v>35332</v>
      </c>
      <c r="M4503" s="416" t="s">
        <v>8485</v>
      </c>
      <c r="N4503" s="416" t="s">
        <v>8483</v>
      </c>
      <c r="O4503" s="416" t="s">
        <v>21009</v>
      </c>
      <c r="P4503" s="416" t="s">
        <v>8481</v>
      </c>
      <c r="Q4503" s="417">
        <v>0</v>
      </c>
      <c r="R4503" s="416" t="s">
        <v>26199</v>
      </c>
      <c r="S4503" s="418"/>
      <c r="T4503" s="418"/>
      <c r="U4503" s="418"/>
    </row>
    <row r="4504" spans="1:21" ht="14.6" x14ac:dyDescent="0.4">
      <c r="A4504" s="419" t="s">
        <v>8479</v>
      </c>
      <c r="B4504" s="419" t="s">
        <v>40335</v>
      </c>
      <c r="C4504" s="419" t="s">
        <v>8480</v>
      </c>
      <c r="D4504" s="419" t="s">
        <v>20148</v>
      </c>
      <c r="E4504" s="419"/>
      <c r="F4504" s="419" t="s">
        <v>40336</v>
      </c>
      <c r="G4504" s="419" t="s">
        <v>19639</v>
      </c>
      <c r="H4504" s="419"/>
      <c r="I4504" s="419" t="s">
        <v>19855</v>
      </c>
      <c r="J4504" s="419" t="s">
        <v>8481</v>
      </c>
      <c r="K4504" s="419" t="s">
        <v>8509</v>
      </c>
      <c r="L4504" s="419" t="s">
        <v>35323</v>
      </c>
      <c r="M4504" s="419" t="s">
        <v>8485</v>
      </c>
      <c r="N4504" s="419" t="s">
        <v>8510</v>
      </c>
      <c r="O4504" s="419" t="s">
        <v>21009</v>
      </c>
      <c r="P4504" s="419" t="s">
        <v>8481</v>
      </c>
      <c r="Q4504" s="425">
        <v>1</v>
      </c>
      <c r="R4504" s="419" t="s">
        <v>26212</v>
      </c>
      <c r="S4504" s="424"/>
      <c r="T4504" s="424"/>
      <c r="U4504" s="424"/>
    </row>
    <row r="4505" spans="1:21" ht="14.6" x14ac:dyDescent="0.4">
      <c r="A4505" s="419" t="s">
        <v>8479</v>
      </c>
      <c r="B4505" s="419" t="s">
        <v>40337</v>
      </c>
      <c r="C4505" s="419" t="s">
        <v>8480</v>
      </c>
      <c r="D4505" s="419" t="s">
        <v>20148</v>
      </c>
      <c r="E4505" s="419"/>
      <c r="F4505" s="419" t="s">
        <v>40338</v>
      </c>
      <c r="G4505" s="419" t="s">
        <v>19639</v>
      </c>
      <c r="H4505" s="419"/>
      <c r="I4505" s="419" t="s">
        <v>20190</v>
      </c>
      <c r="J4505" s="419" t="s">
        <v>8481</v>
      </c>
      <c r="K4505" s="419" t="s">
        <v>8511</v>
      </c>
      <c r="L4505" s="419" t="s">
        <v>35323</v>
      </c>
      <c r="M4505" s="419" t="s">
        <v>8485</v>
      </c>
      <c r="N4505" s="419" t="s">
        <v>8512</v>
      </c>
      <c r="O4505" s="419" t="s">
        <v>21009</v>
      </c>
      <c r="P4505" s="419" t="s">
        <v>8481</v>
      </c>
      <c r="Q4505" s="425">
        <v>1</v>
      </c>
      <c r="R4505" s="419" t="s">
        <v>26213</v>
      </c>
      <c r="S4505" s="424"/>
      <c r="T4505" s="424"/>
      <c r="U4505" s="424"/>
    </row>
    <row r="4506" spans="1:21" ht="14.6" x14ac:dyDescent="0.4">
      <c r="A4506" s="419" t="s">
        <v>8479</v>
      </c>
      <c r="B4506" s="419" t="s">
        <v>18629</v>
      </c>
      <c r="C4506" s="419" t="s">
        <v>8480</v>
      </c>
      <c r="D4506" s="419" t="s">
        <v>20148</v>
      </c>
      <c r="E4506" s="419"/>
      <c r="F4506" s="419" t="s">
        <v>40339</v>
      </c>
      <c r="G4506" s="419" t="s">
        <v>19639</v>
      </c>
      <c r="H4506" s="419"/>
      <c r="I4506" s="419" t="s">
        <v>20150</v>
      </c>
      <c r="J4506" s="419" t="s">
        <v>8481</v>
      </c>
      <c r="K4506" s="419" t="s">
        <v>8513</v>
      </c>
      <c r="L4506" s="419" t="s">
        <v>35323</v>
      </c>
      <c r="M4506" s="419" t="s">
        <v>8485</v>
      </c>
      <c r="N4506" s="419" t="s">
        <v>8514</v>
      </c>
      <c r="O4506" s="419" t="s">
        <v>21009</v>
      </c>
      <c r="P4506" s="419" t="s">
        <v>8481</v>
      </c>
      <c r="Q4506" s="425">
        <v>1</v>
      </c>
      <c r="R4506" s="419" t="s">
        <v>26214</v>
      </c>
      <c r="S4506" s="424"/>
      <c r="T4506" s="424"/>
      <c r="U4506" s="424"/>
    </row>
    <row r="4507" spans="1:21" ht="14.6" x14ac:dyDescent="0.4">
      <c r="A4507" s="419" t="s">
        <v>8479</v>
      </c>
      <c r="B4507" s="419" t="s">
        <v>36150</v>
      </c>
      <c r="C4507" s="419" t="s">
        <v>8480</v>
      </c>
      <c r="D4507" s="419" t="s">
        <v>20148</v>
      </c>
      <c r="E4507" s="419"/>
      <c r="F4507" s="419" t="s">
        <v>40340</v>
      </c>
      <c r="G4507" s="419" t="s">
        <v>20248</v>
      </c>
      <c r="H4507" s="419"/>
      <c r="I4507" s="419" t="s">
        <v>20164</v>
      </c>
      <c r="J4507" s="419" t="s">
        <v>8481</v>
      </c>
      <c r="K4507" s="419" t="s">
        <v>8515</v>
      </c>
      <c r="L4507" s="419" t="s">
        <v>35323</v>
      </c>
      <c r="M4507" s="419" t="s">
        <v>8485</v>
      </c>
      <c r="N4507" s="419" t="s">
        <v>8516</v>
      </c>
      <c r="O4507" s="419" t="s">
        <v>21027</v>
      </c>
      <c r="P4507" s="419" t="s">
        <v>8481</v>
      </c>
      <c r="Q4507" s="425">
        <v>1</v>
      </c>
      <c r="R4507" s="419" t="s">
        <v>26215</v>
      </c>
      <c r="S4507" s="424"/>
      <c r="T4507" s="424"/>
      <c r="U4507" s="424"/>
    </row>
    <row r="4508" spans="1:21" ht="14.6" x14ac:dyDescent="0.4">
      <c r="A4508" s="419" t="s">
        <v>8479</v>
      </c>
      <c r="B4508" s="419" t="s">
        <v>40341</v>
      </c>
      <c r="C4508" s="419" t="s">
        <v>8480</v>
      </c>
      <c r="D4508" s="419" t="s">
        <v>20148</v>
      </c>
      <c r="E4508" s="419"/>
      <c r="F4508" s="419" t="s">
        <v>40342</v>
      </c>
      <c r="G4508" s="419" t="s">
        <v>20160</v>
      </c>
      <c r="H4508" s="419"/>
      <c r="I4508" s="419" t="s">
        <v>18072</v>
      </c>
      <c r="J4508" s="419" t="s">
        <v>8481</v>
      </c>
      <c r="K4508" s="419" t="s">
        <v>8517</v>
      </c>
      <c r="L4508" s="419" t="s">
        <v>35323</v>
      </c>
      <c r="M4508" s="419" t="s">
        <v>8485</v>
      </c>
      <c r="N4508" s="419" t="s">
        <v>8518</v>
      </c>
      <c r="O4508" s="419" t="s">
        <v>21024</v>
      </c>
      <c r="P4508" s="419" t="s">
        <v>8481</v>
      </c>
      <c r="Q4508" s="425">
        <v>1</v>
      </c>
      <c r="R4508" s="419" t="s">
        <v>26216</v>
      </c>
      <c r="S4508" s="424"/>
      <c r="T4508" s="424"/>
      <c r="U4508" s="424"/>
    </row>
    <row r="4509" spans="1:21" ht="14.6" x14ac:dyDescent="0.4">
      <c r="A4509" s="419" t="s">
        <v>8479</v>
      </c>
      <c r="B4509" s="419" t="s">
        <v>8519</v>
      </c>
      <c r="C4509" s="419" t="s">
        <v>8480</v>
      </c>
      <c r="D4509" s="419" t="s">
        <v>20148</v>
      </c>
      <c r="E4509" s="419"/>
      <c r="F4509" s="419" t="s">
        <v>40343</v>
      </c>
      <c r="G4509" s="419" t="s">
        <v>20155</v>
      </c>
      <c r="H4509" s="419"/>
      <c r="I4509" s="419" t="s">
        <v>19341</v>
      </c>
      <c r="J4509" s="419" t="s">
        <v>8481</v>
      </c>
      <c r="K4509" s="419" t="s">
        <v>8520</v>
      </c>
      <c r="L4509" s="419" t="s">
        <v>35323</v>
      </c>
      <c r="M4509" s="419" t="s">
        <v>8485</v>
      </c>
      <c r="N4509" s="419" t="s">
        <v>8521</v>
      </c>
      <c r="O4509" s="419" t="s">
        <v>21131</v>
      </c>
      <c r="P4509" s="419" t="s">
        <v>8481</v>
      </c>
      <c r="Q4509" s="425">
        <v>1</v>
      </c>
      <c r="R4509" s="419" t="s">
        <v>26217</v>
      </c>
      <c r="S4509" s="424"/>
      <c r="T4509" s="424"/>
      <c r="U4509" s="424"/>
    </row>
    <row r="4510" spans="1:21" ht="14.6" x14ac:dyDescent="0.4">
      <c r="A4510" s="419" t="s">
        <v>8479</v>
      </c>
      <c r="B4510" s="419" t="s">
        <v>31622</v>
      </c>
      <c r="C4510" s="419" t="s">
        <v>8480</v>
      </c>
      <c r="D4510" s="419" t="s">
        <v>20148</v>
      </c>
      <c r="E4510" s="419"/>
      <c r="F4510" s="419" t="s">
        <v>40344</v>
      </c>
      <c r="G4510" s="419" t="s">
        <v>20155</v>
      </c>
      <c r="H4510" s="419"/>
      <c r="I4510" s="419" t="s">
        <v>19401</v>
      </c>
      <c r="J4510" s="419" t="s">
        <v>8481</v>
      </c>
      <c r="K4510" s="419" t="s">
        <v>8522</v>
      </c>
      <c r="L4510" s="419" t="s">
        <v>35323</v>
      </c>
      <c r="M4510" s="419" t="s">
        <v>8485</v>
      </c>
      <c r="N4510" s="419" t="s">
        <v>8523</v>
      </c>
      <c r="O4510" s="419" t="s">
        <v>21290</v>
      </c>
      <c r="P4510" s="419" t="s">
        <v>8481</v>
      </c>
      <c r="Q4510" s="425">
        <v>1</v>
      </c>
      <c r="R4510" s="419" t="s">
        <v>26218</v>
      </c>
      <c r="S4510" s="424"/>
      <c r="T4510" s="424"/>
      <c r="U4510" s="424"/>
    </row>
    <row r="4511" spans="1:21" ht="14.6" x14ac:dyDescent="0.4">
      <c r="A4511" s="419" t="s">
        <v>8479</v>
      </c>
      <c r="B4511" s="419" t="s">
        <v>40345</v>
      </c>
      <c r="C4511" s="419" t="s">
        <v>8480</v>
      </c>
      <c r="D4511" s="419" t="s">
        <v>20148</v>
      </c>
      <c r="E4511" s="419"/>
      <c r="F4511" s="419" t="s">
        <v>40346</v>
      </c>
      <c r="G4511" s="419" t="s">
        <v>20160</v>
      </c>
      <c r="H4511" s="419"/>
      <c r="I4511" s="419" t="s">
        <v>19774</v>
      </c>
      <c r="J4511" s="419" t="s">
        <v>8481</v>
      </c>
      <c r="K4511" s="419" t="s">
        <v>40347</v>
      </c>
      <c r="L4511" s="419" t="s">
        <v>35323</v>
      </c>
      <c r="M4511" s="419" t="s">
        <v>8485</v>
      </c>
      <c r="N4511" s="419" t="s">
        <v>40348</v>
      </c>
      <c r="O4511" s="419" t="s">
        <v>21018</v>
      </c>
      <c r="P4511" s="419" t="s">
        <v>8481</v>
      </c>
      <c r="Q4511" s="425">
        <v>1</v>
      </c>
      <c r="R4511" s="419" t="s">
        <v>40349</v>
      </c>
      <c r="S4511" s="424"/>
      <c r="T4511" s="424"/>
      <c r="U4511" s="424"/>
    </row>
    <row r="4512" spans="1:21" ht="14.6" x14ac:dyDescent="0.4">
      <c r="A4512" s="419" t="s">
        <v>8479</v>
      </c>
      <c r="B4512" s="419" t="s">
        <v>40350</v>
      </c>
      <c r="C4512" s="419" t="s">
        <v>8480</v>
      </c>
      <c r="D4512" s="419" t="s">
        <v>20148</v>
      </c>
      <c r="E4512" s="419"/>
      <c r="F4512" s="419" t="s">
        <v>40351</v>
      </c>
      <c r="G4512" s="419" t="s">
        <v>20160</v>
      </c>
      <c r="H4512" s="419"/>
      <c r="I4512" s="419" t="s">
        <v>17926</v>
      </c>
      <c r="J4512" s="419" t="s">
        <v>8481</v>
      </c>
      <c r="K4512" s="419" t="s">
        <v>40352</v>
      </c>
      <c r="L4512" s="419" t="s">
        <v>35323</v>
      </c>
      <c r="M4512" s="419" t="s">
        <v>8485</v>
      </c>
      <c r="N4512" s="419" t="s">
        <v>40353</v>
      </c>
      <c r="O4512" s="419" t="s">
        <v>21231</v>
      </c>
      <c r="P4512" s="419" t="s">
        <v>8481</v>
      </c>
      <c r="Q4512" s="425">
        <v>1</v>
      </c>
      <c r="R4512" s="419" t="s">
        <v>40354</v>
      </c>
      <c r="S4512" s="424"/>
      <c r="T4512" s="424"/>
      <c r="U4512" s="424"/>
    </row>
    <row r="4513" spans="1:21" ht="14.6" x14ac:dyDescent="0.4">
      <c r="A4513" s="416" t="s">
        <v>8479</v>
      </c>
      <c r="B4513" s="416" t="s">
        <v>33704</v>
      </c>
      <c r="C4513" s="416" t="s">
        <v>8480</v>
      </c>
      <c r="D4513" s="416" t="s">
        <v>20772</v>
      </c>
      <c r="E4513" s="416"/>
      <c r="F4513" s="416" t="s">
        <v>20772</v>
      </c>
      <c r="G4513" s="416" t="s">
        <v>20772</v>
      </c>
      <c r="H4513" s="416"/>
      <c r="I4513" s="416" t="s">
        <v>20772</v>
      </c>
      <c r="J4513" s="416" t="s">
        <v>8481</v>
      </c>
      <c r="K4513" s="416" t="s">
        <v>33705</v>
      </c>
      <c r="L4513" s="416" t="s">
        <v>35332</v>
      </c>
      <c r="M4513" s="416" t="s">
        <v>33705</v>
      </c>
      <c r="N4513" s="416" t="s">
        <v>8483</v>
      </c>
      <c r="O4513" s="416" t="s">
        <v>21009</v>
      </c>
      <c r="P4513" s="416" t="s">
        <v>8481</v>
      </c>
      <c r="Q4513" s="417">
        <v>0</v>
      </c>
      <c r="R4513" s="416" t="s">
        <v>26199</v>
      </c>
      <c r="S4513" s="418"/>
      <c r="T4513" s="418"/>
      <c r="U4513" s="418"/>
    </row>
    <row r="4514" spans="1:21" ht="14.6" x14ac:dyDescent="0.4">
      <c r="A4514" s="416" t="s">
        <v>8479</v>
      </c>
      <c r="B4514" s="416" t="s">
        <v>33706</v>
      </c>
      <c r="C4514" s="416" t="s">
        <v>8480</v>
      </c>
      <c r="D4514" s="416" t="s">
        <v>20772</v>
      </c>
      <c r="E4514" s="416"/>
      <c r="F4514" s="416" t="s">
        <v>20772</v>
      </c>
      <c r="G4514" s="416" t="s">
        <v>20772</v>
      </c>
      <c r="H4514" s="416"/>
      <c r="I4514" s="416" t="s">
        <v>20772</v>
      </c>
      <c r="J4514" s="416" t="s">
        <v>8481</v>
      </c>
      <c r="K4514" s="416" t="s">
        <v>33707</v>
      </c>
      <c r="L4514" s="416" t="s">
        <v>35332</v>
      </c>
      <c r="M4514" s="416" t="s">
        <v>33707</v>
      </c>
      <c r="N4514" s="416" t="s">
        <v>8483</v>
      </c>
      <c r="O4514" s="416" t="s">
        <v>21009</v>
      </c>
      <c r="P4514" s="416" t="s">
        <v>8481</v>
      </c>
      <c r="Q4514" s="417">
        <v>0</v>
      </c>
      <c r="R4514" s="416" t="s">
        <v>26199</v>
      </c>
      <c r="S4514" s="418"/>
      <c r="T4514" s="418"/>
      <c r="U4514" s="418"/>
    </row>
    <row r="4515" spans="1:21" ht="14.6" x14ac:dyDescent="0.4">
      <c r="A4515" s="416" t="s">
        <v>8479</v>
      </c>
      <c r="B4515" s="416" t="s">
        <v>33708</v>
      </c>
      <c r="C4515" s="416" t="s">
        <v>8480</v>
      </c>
      <c r="D4515" s="416" t="s">
        <v>20772</v>
      </c>
      <c r="E4515" s="416"/>
      <c r="F4515" s="416" t="s">
        <v>20772</v>
      </c>
      <c r="G4515" s="416" t="s">
        <v>20772</v>
      </c>
      <c r="H4515" s="416"/>
      <c r="I4515" s="416" t="s">
        <v>20772</v>
      </c>
      <c r="J4515" s="416" t="s">
        <v>8481</v>
      </c>
      <c r="K4515" s="416" t="s">
        <v>33709</v>
      </c>
      <c r="L4515" s="416" t="s">
        <v>35332</v>
      </c>
      <c r="M4515" s="416" t="s">
        <v>33709</v>
      </c>
      <c r="N4515" s="416" t="s">
        <v>8483</v>
      </c>
      <c r="O4515" s="416" t="s">
        <v>21009</v>
      </c>
      <c r="P4515" s="416" t="s">
        <v>8481</v>
      </c>
      <c r="Q4515" s="417">
        <v>0</v>
      </c>
      <c r="R4515" s="416" t="s">
        <v>26199</v>
      </c>
      <c r="S4515" s="418"/>
      <c r="T4515" s="418"/>
      <c r="U4515" s="418"/>
    </row>
    <row r="4516" spans="1:21" ht="14.6" x14ac:dyDescent="0.4">
      <c r="A4516" s="419" t="s">
        <v>8479</v>
      </c>
      <c r="B4516" s="419" t="s">
        <v>40355</v>
      </c>
      <c r="C4516" s="419" t="s">
        <v>8480</v>
      </c>
      <c r="D4516" s="419" t="s">
        <v>20148</v>
      </c>
      <c r="E4516" s="419"/>
      <c r="F4516" s="419" t="s">
        <v>40356</v>
      </c>
      <c r="G4516" s="419" t="s">
        <v>19396</v>
      </c>
      <c r="H4516" s="419"/>
      <c r="I4516" s="419" t="s">
        <v>20194</v>
      </c>
      <c r="J4516" s="419" t="s">
        <v>20258</v>
      </c>
      <c r="K4516" s="419" t="s">
        <v>8524</v>
      </c>
      <c r="L4516" s="419" t="s">
        <v>35323</v>
      </c>
      <c r="M4516" s="419" t="s">
        <v>19398</v>
      </c>
      <c r="N4516" s="419" t="s">
        <v>8525</v>
      </c>
      <c r="O4516" s="419" t="s">
        <v>21062</v>
      </c>
      <c r="P4516" s="419" t="s">
        <v>8481</v>
      </c>
      <c r="Q4516" s="425">
        <v>1</v>
      </c>
      <c r="R4516" s="419" t="s">
        <v>26219</v>
      </c>
      <c r="S4516" s="424"/>
      <c r="T4516" s="424"/>
      <c r="U4516" s="424"/>
    </row>
    <row r="4517" spans="1:21" ht="14.6" x14ac:dyDescent="0.4">
      <c r="A4517" s="419" t="s">
        <v>8479</v>
      </c>
      <c r="B4517" s="419" t="s">
        <v>40138</v>
      </c>
      <c r="C4517" s="419" t="s">
        <v>8480</v>
      </c>
      <c r="D4517" s="419" t="s">
        <v>20148</v>
      </c>
      <c r="E4517" s="419"/>
      <c r="F4517" s="419" t="s">
        <v>40357</v>
      </c>
      <c r="G4517" s="419" t="s">
        <v>19396</v>
      </c>
      <c r="H4517" s="419"/>
      <c r="I4517" s="419" t="s">
        <v>19416</v>
      </c>
      <c r="J4517" s="419" t="s">
        <v>20258</v>
      </c>
      <c r="K4517" s="419" t="s">
        <v>8526</v>
      </c>
      <c r="L4517" s="419" t="s">
        <v>35323</v>
      </c>
      <c r="M4517" s="419" t="s">
        <v>19398</v>
      </c>
      <c r="N4517" s="419" t="s">
        <v>8527</v>
      </c>
      <c r="O4517" s="419" t="s">
        <v>21062</v>
      </c>
      <c r="P4517" s="419" t="s">
        <v>8481</v>
      </c>
      <c r="Q4517" s="425">
        <v>1</v>
      </c>
      <c r="R4517" s="419" t="s">
        <v>26220</v>
      </c>
      <c r="S4517" s="424"/>
      <c r="T4517" s="424"/>
      <c r="U4517" s="424"/>
    </row>
    <row r="4518" spans="1:21" ht="14.6" x14ac:dyDescent="0.4">
      <c r="A4518" s="419" t="s">
        <v>8479</v>
      </c>
      <c r="B4518" s="419" t="s">
        <v>40358</v>
      </c>
      <c r="C4518" s="419" t="s">
        <v>8480</v>
      </c>
      <c r="D4518" s="419" t="s">
        <v>20148</v>
      </c>
      <c r="E4518" s="419"/>
      <c r="F4518" s="419" t="s">
        <v>40359</v>
      </c>
      <c r="G4518" s="419" t="s">
        <v>19396</v>
      </c>
      <c r="H4518" s="419"/>
      <c r="I4518" s="419" t="s">
        <v>19410</v>
      </c>
      <c r="J4518" s="419" t="s">
        <v>20258</v>
      </c>
      <c r="K4518" s="419" t="s">
        <v>8528</v>
      </c>
      <c r="L4518" s="419" t="s">
        <v>35323</v>
      </c>
      <c r="M4518" s="419" t="s">
        <v>19398</v>
      </c>
      <c r="N4518" s="419" t="s">
        <v>8529</v>
      </c>
      <c r="O4518" s="419" t="s">
        <v>21062</v>
      </c>
      <c r="P4518" s="419" t="s">
        <v>8481</v>
      </c>
      <c r="Q4518" s="425">
        <v>1</v>
      </c>
      <c r="R4518" s="419" t="s">
        <v>26221</v>
      </c>
      <c r="S4518" s="424"/>
      <c r="T4518" s="424"/>
      <c r="U4518" s="424"/>
    </row>
    <row r="4519" spans="1:21" ht="14.6" x14ac:dyDescent="0.4">
      <c r="A4519" s="419" t="s">
        <v>8479</v>
      </c>
      <c r="B4519" s="419" t="s">
        <v>40360</v>
      </c>
      <c r="C4519" s="419" t="s">
        <v>8480</v>
      </c>
      <c r="D4519" s="419" t="s">
        <v>20148</v>
      </c>
      <c r="E4519" s="419"/>
      <c r="F4519" s="419" t="s">
        <v>40361</v>
      </c>
      <c r="G4519" s="419" t="s">
        <v>19396</v>
      </c>
      <c r="H4519" s="419"/>
      <c r="I4519" s="419" t="s">
        <v>18072</v>
      </c>
      <c r="J4519" s="419" t="s">
        <v>20258</v>
      </c>
      <c r="K4519" s="419" t="s">
        <v>8530</v>
      </c>
      <c r="L4519" s="419" t="s">
        <v>35323</v>
      </c>
      <c r="M4519" s="419" t="s">
        <v>19453</v>
      </c>
      <c r="N4519" s="419" t="s">
        <v>8531</v>
      </c>
      <c r="O4519" s="419" t="s">
        <v>21064</v>
      </c>
      <c r="P4519" s="419" t="s">
        <v>8481</v>
      </c>
      <c r="Q4519" s="425">
        <v>1</v>
      </c>
      <c r="R4519" s="419" t="s">
        <v>26222</v>
      </c>
      <c r="S4519" s="424"/>
      <c r="T4519" s="424"/>
      <c r="U4519" s="424"/>
    </row>
    <row r="4520" spans="1:21" ht="14.6" x14ac:dyDescent="0.4">
      <c r="A4520" s="435" t="s">
        <v>8479</v>
      </c>
      <c r="B4520" s="435" t="s">
        <v>8532</v>
      </c>
      <c r="C4520" s="435" t="s">
        <v>8480</v>
      </c>
      <c r="D4520" s="435" t="s">
        <v>20148</v>
      </c>
      <c r="E4520" s="435"/>
      <c r="F4520" s="435" t="s">
        <v>40362</v>
      </c>
      <c r="G4520" s="435" t="s">
        <v>20248</v>
      </c>
      <c r="H4520" s="435"/>
      <c r="I4520" s="435" t="s">
        <v>20190</v>
      </c>
      <c r="J4520" s="435" t="s">
        <v>20258</v>
      </c>
      <c r="K4520" s="435" t="s">
        <v>8533</v>
      </c>
      <c r="L4520" s="435" t="s">
        <v>35323</v>
      </c>
      <c r="M4520" s="435" t="s">
        <v>18077</v>
      </c>
      <c r="N4520" s="435" t="s">
        <v>8534</v>
      </c>
      <c r="O4520" s="435" t="s">
        <v>21122</v>
      </c>
      <c r="P4520" s="435" t="s">
        <v>8481</v>
      </c>
      <c r="Q4520" s="436">
        <v>3</v>
      </c>
      <c r="R4520" s="435" t="s">
        <v>26223</v>
      </c>
      <c r="S4520" s="437"/>
      <c r="T4520" s="437"/>
      <c r="U4520" s="437"/>
    </row>
    <row r="4521" spans="1:21" ht="14.6" x14ac:dyDescent="0.4">
      <c r="A4521" s="416" t="s">
        <v>8535</v>
      </c>
      <c r="B4521" s="416" t="s">
        <v>31623</v>
      </c>
      <c r="C4521" s="416" t="s">
        <v>8536</v>
      </c>
      <c r="D4521" s="416" t="s">
        <v>20148</v>
      </c>
      <c r="E4521" s="416"/>
      <c r="F4521" s="416" t="s">
        <v>40363</v>
      </c>
      <c r="G4521" s="416" t="s">
        <v>20149</v>
      </c>
      <c r="H4521" s="416"/>
      <c r="I4521" s="416" t="s">
        <v>17980</v>
      </c>
      <c r="J4521" s="416" t="s">
        <v>8537</v>
      </c>
      <c r="K4521" s="416" t="s">
        <v>8538</v>
      </c>
      <c r="L4521" s="416" t="s">
        <v>35321</v>
      </c>
      <c r="M4521" s="416" t="s">
        <v>8538</v>
      </c>
      <c r="N4521" s="416" t="s">
        <v>33710</v>
      </c>
      <c r="O4521" s="416" t="s">
        <v>21009</v>
      </c>
      <c r="P4521" s="416" t="s">
        <v>8537</v>
      </c>
      <c r="Q4521" s="417">
        <v>0</v>
      </c>
      <c r="R4521" s="416" t="s">
        <v>33711</v>
      </c>
      <c r="S4521" s="418"/>
      <c r="T4521" s="418"/>
      <c r="U4521" s="418"/>
    </row>
    <row r="4522" spans="1:21" ht="14.6" x14ac:dyDescent="0.4">
      <c r="A4522" s="419" t="s">
        <v>8535</v>
      </c>
      <c r="B4522" s="419" t="s">
        <v>22440</v>
      </c>
      <c r="C4522" s="419" t="s">
        <v>8536</v>
      </c>
      <c r="D4522" s="419" t="s">
        <v>20148</v>
      </c>
      <c r="E4522" s="419"/>
      <c r="F4522" s="419" t="s">
        <v>40364</v>
      </c>
      <c r="G4522" s="419" t="s">
        <v>19639</v>
      </c>
      <c r="H4522" s="419"/>
      <c r="I4522" s="419" t="s">
        <v>18131</v>
      </c>
      <c r="J4522" s="419" t="s">
        <v>8537</v>
      </c>
      <c r="K4522" s="419" t="s">
        <v>8539</v>
      </c>
      <c r="L4522" s="419" t="s">
        <v>35323</v>
      </c>
      <c r="M4522" s="419" t="s">
        <v>8540</v>
      </c>
      <c r="N4522" s="419" t="s">
        <v>8541</v>
      </c>
      <c r="O4522" s="419" t="s">
        <v>21009</v>
      </c>
      <c r="P4522" s="419" t="s">
        <v>8537</v>
      </c>
      <c r="Q4522" s="425">
        <v>1</v>
      </c>
      <c r="R4522" s="419" t="s">
        <v>26224</v>
      </c>
      <c r="S4522" s="424"/>
      <c r="T4522" s="424"/>
      <c r="U4522" s="424"/>
    </row>
    <row r="4523" spans="1:21" ht="14.6" x14ac:dyDescent="0.4">
      <c r="A4523" s="419" t="s">
        <v>8535</v>
      </c>
      <c r="B4523" s="419" t="s">
        <v>8542</v>
      </c>
      <c r="C4523" s="419" t="s">
        <v>8536</v>
      </c>
      <c r="D4523" s="419" t="s">
        <v>20148</v>
      </c>
      <c r="E4523" s="419"/>
      <c r="F4523" s="419" t="s">
        <v>40365</v>
      </c>
      <c r="G4523" s="419" t="s">
        <v>19639</v>
      </c>
      <c r="H4523" s="419"/>
      <c r="I4523" s="419" t="s">
        <v>20168</v>
      </c>
      <c r="J4523" s="419" t="s">
        <v>8537</v>
      </c>
      <c r="K4523" s="419" t="s">
        <v>8543</v>
      </c>
      <c r="L4523" s="419" t="s">
        <v>35323</v>
      </c>
      <c r="M4523" s="419" t="s">
        <v>8540</v>
      </c>
      <c r="N4523" s="419" t="s">
        <v>8544</v>
      </c>
      <c r="O4523" s="419" t="s">
        <v>21009</v>
      </c>
      <c r="P4523" s="419" t="s">
        <v>8537</v>
      </c>
      <c r="Q4523" s="425">
        <v>1</v>
      </c>
      <c r="R4523" s="419" t="s">
        <v>26225</v>
      </c>
      <c r="S4523" s="424"/>
      <c r="T4523" s="424"/>
      <c r="U4523" s="424"/>
    </row>
    <row r="4524" spans="1:21" ht="14.6" x14ac:dyDescent="0.4">
      <c r="A4524" s="419" t="s">
        <v>8535</v>
      </c>
      <c r="B4524" s="419" t="s">
        <v>8545</v>
      </c>
      <c r="C4524" s="419" t="s">
        <v>8536</v>
      </c>
      <c r="D4524" s="419" t="s">
        <v>20148</v>
      </c>
      <c r="E4524" s="419"/>
      <c r="F4524" s="419" t="s">
        <v>40366</v>
      </c>
      <c r="G4524" s="419" t="s">
        <v>19639</v>
      </c>
      <c r="H4524" s="419"/>
      <c r="I4524" s="419" t="s">
        <v>17980</v>
      </c>
      <c r="J4524" s="419" t="s">
        <v>8537</v>
      </c>
      <c r="K4524" s="419" t="s">
        <v>8546</v>
      </c>
      <c r="L4524" s="419" t="s">
        <v>35323</v>
      </c>
      <c r="M4524" s="419" t="s">
        <v>8540</v>
      </c>
      <c r="N4524" s="419" t="s">
        <v>8547</v>
      </c>
      <c r="O4524" s="419" t="s">
        <v>21009</v>
      </c>
      <c r="P4524" s="419" t="s">
        <v>8537</v>
      </c>
      <c r="Q4524" s="425">
        <v>1</v>
      </c>
      <c r="R4524" s="419" t="s">
        <v>26226</v>
      </c>
      <c r="S4524" s="424"/>
      <c r="T4524" s="424"/>
      <c r="U4524" s="424"/>
    </row>
    <row r="4525" spans="1:21" ht="14.6" x14ac:dyDescent="0.4">
      <c r="A4525" s="419" t="s">
        <v>8535</v>
      </c>
      <c r="B4525" s="419" t="s">
        <v>18190</v>
      </c>
      <c r="C4525" s="419" t="s">
        <v>8536</v>
      </c>
      <c r="D4525" s="419" t="s">
        <v>20148</v>
      </c>
      <c r="E4525" s="419"/>
      <c r="F4525" s="419" t="s">
        <v>40367</v>
      </c>
      <c r="G4525" s="419" t="s">
        <v>19639</v>
      </c>
      <c r="H4525" s="419"/>
      <c r="I4525" s="419" t="s">
        <v>19410</v>
      </c>
      <c r="J4525" s="419" t="s">
        <v>8537</v>
      </c>
      <c r="K4525" s="419" t="s">
        <v>8548</v>
      </c>
      <c r="L4525" s="419" t="s">
        <v>35323</v>
      </c>
      <c r="M4525" s="419" t="s">
        <v>8540</v>
      </c>
      <c r="N4525" s="419" t="s">
        <v>8549</v>
      </c>
      <c r="O4525" s="419" t="s">
        <v>21009</v>
      </c>
      <c r="P4525" s="419" t="s">
        <v>8537</v>
      </c>
      <c r="Q4525" s="425">
        <v>1</v>
      </c>
      <c r="R4525" s="419" t="s">
        <v>26227</v>
      </c>
      <c r="S4525" s="424"/>
      <c r="T4525" s="424"/>
      <c r="U4525" s="424"/>
    </row>
    <row r="4526" spans="1:21" ht="14.6" x14ac:dyDescent="0.4">
      <c r="A4526" s="419" t="s">
        <v>8535</v>
      </c>
      <c r="B4526" s="419" t="s">
        <v>8550</v>
      </c>
      <c r="C4526" s="419" t="s">
        <v>8536</v>
      </c>
      <c r="D4526" s="419" t="s">
        <v>20148</v>
      </c>
      <c r="E4526" s="419"/>
      <c r="F4526" s="419" t="s">
        <v>40368</v>
      </c>
      <c r="G4526" s="419" t="s">
        <v>19639</v>
      </c>
      <c r="H4526" s="419"/>
      <c r="I4526" s="419" t="s">
        <v>18022</v>
      </c>
      <c r="J4526" s="419" t="s">
        <v>8537</v>
      </c>
      <c r="K4526" s="419" t="s">
        <v>8551</v>
      </c>
      <c r="L4526" s="419" t="s">
        <v>35323</v>
      </c>
      <c r="M4526" s="419" t="s">
        <v>8540</v>
      </c>
      <c r="N4526" s="419" t="s">
        <v>8552</v>
      </c>
      <c r="O4526" s="419" t="s">
        <v>21009</v>
      </c>
      <c r="P4526" s="419" t="s">
        <v>8537</v>
      </c>
      <c r="Q4526" s="425">
        <v>1</v>
      </c>
      <c r="R4526" s="419" t="s">
        <v>26228</v>
      </c>
      <c r="S4526" s="424"/>
      <c r="T4526" s="424"/>
      <c r="U4526" s="424"/>
    </row>
    <row r="4527" spans="1:21" ht="14.6" x14ac:dyDescent="0.4">
      <c r="A4527" s="419" t="s">
        <v>8535</v>
      </c>
      <c r="B4527" s="419" t="s">
        <v>8553</v>
      </c>
      <c r="C4527" s="419" t="s">
        <v>8536</v>
      </c>
      <c r="D4527" s="419" t="s">
        <v>20148</v>
      </c>
      <c r="E4527" s="419"/>
      <c r="F4527" s="419" t="s">
        <v>40369</v>
      </c>
      <c r="G4527" s="419" t="s">
        <v>19639</v>
      </c>
      <c r="H4527" s="419"/>
      <c r="I4527" s="419" t="s">
        <v>19489</v>
      </c>
      <c r="J4527" s="419" t="s">
        <v>8537</v>
      </c>
      <c r="K4527" s="419" t="s">
        <v>8554</v>
      </c>
      <c r="L4527" s="419" t="s">
        <v>35323</v>
      </c>
      <c r="M4527" s="419" t="s">
        <v>8540</v>
      </c>
      <c r="N4527" s="419" t="s">
        <v>8555</v>
      </c>
      <c r="O4527" s="419" t="s">
        <v>21009</v>
      </c>
      <c r="P4527" s="419" t="s">
        <v>8537</v>
      </c>
      <c r="Q4527" s="425">
        <v>1</v>
      </c>
      <c r="R4527" s="419" t="s">
        <v>26229</v>
      </c>
      <c r="S4527" s="424"/>
      <c r="T4527" s="424"/>
      <c r="U4527" s="424"/>
    </row>
    <row r="4528" spans="1:21" ht="14.6" x14ac:dyDescent="0.4">
      <c r="A4528" s="419" t="s">
        <v>8535</v>
      </c>
      <c r="B4528" s="419" t="s">
        <v>8556</v>
      </c>
      <c r="C4528" s="419" t="s">
        <v>8536</v>
      </c>
      <c r="D4528" s="419" t="s">
        <v>20148</v>
      </c>
      <c r="E4528" s="419"/>
      <c r="F4528" s="419" t="s">
        <v>40370</v>
      </c>
      <c r="G4528" s="419" t="s">
        <v>19639</v>
      </c>
      <c r="H4528" s="419"/>
      <c r="I4528" s="419" t="s">
        <v>20257</v>
      </c>
      <c r="J4528" s="419" t="s">
        <v>8537</v>
      </c>
      <c r="K4528" s="419" t="s">
        <v>8557</v>
      </c>
      <c r="L4528" s="419" t="s">
        <v>35323</v>
      </c>
      <c r="M4528" s="419" t="s">
        <v>8540</v>
      </c>
      <c r="N4528" s="419" t="s">
        <v>8558</v>
      </c>
      <c r="O4528" s="419" t="s">
        <v>21009</v>
      </c>
      <c r="P4528" s="419" t="s">
        <v>8537</v>
      </c>
      <c r="Q4528" s="425">
        <v>1</v>
      </c>
      <c r="R4528" s="419" t="s">
        <v>26230</v>
      </c>
      <c r="S4528" s="424"/>
      <c r="T4528" s="424"/>
      <c r="U4528" s="424"/>
    </row>
    <row r="4529" spans="1:21" ht="14.6" x14ac:dyDescent="0.4">
      <c r="A4529" s="419" t="s">
        <v>8535</v>
      </c>
      <c r="B4529" s="419" t="s">
        <v>8559</v>
      </c>
      <c r="C4529" s="419" t="s">
        <v>8536</v>
      </c>
      <c r="D4529" s="419" t="s">
        <v>20148</v>
      </c>
      <c r="E4529" s="419"/>
      <c r="F4529" s="419" t="s">
        <v>40371</v>
      </c>
      <c r="G4529" s="419" t="s">
        <v>19639</v>
      </c>
      <c r="H4529" s="419"/>
      <c r="I4529" s="419" t="s">
        <v>20271</v>
      </c>
      <c r="J4529" s="419" t="s">
        <v>8537</v>
      </c>
      <c r="K4529" s="419" t="s">
        <v>8560</v>
      </c>
      <c r="L4529" s="419" t="s">
        <v>35323</v>
      </c>
      <c r="M4529" s="419" t="s">
        <v>8540</v>
      </c>
      <c r="N4529" s="419" t="s">
        <v>8561</v>
      </c>
      <c r="O4529" s="419" t="s">
        <v>21009</v>
      </c>
      <c r="P4529" s="419" t="s">
        <v>8537</v>
      </c>
      <c r="Q4529" s="425">
        <v>1</v>
      </c>
      <c r="R4529" s="419" t="s">
        <v>26231</v>
      </c>
      <c r="S4529" s="424"/>
      <c r="T4529" s="424"/>
      <c r="U4529" s="424"/>
    </row>
    <row r="4530" spans="1:21" ht="14.6" x14ac:dyDescent="0.4">
      <c r="A4530" s="419" t="s">
        <v>8535</v>
      </c>
      <c r="B4530" s="419" t="s">
        <v>22441</v>
      </c>
      <c r="C4530" s="419" t="s">
        <v>8536</v>
      </c>
      <c r="D4530" s="419" t="s">
        <v>20148</v>
      </c>
      <c r="E4530" s="419"/>
      <c r="F4530" s="419" t="s">
        <v>40372</v>
      </c>
      <c r="G4530" s="419" t="s">
        <v>19639</v>
      </c>
      <c r="H4530" s="419"/>
      <c r="I4530" s="419" t="s">
        <v>20211</v>
      </c>
      <c r="J4530" s="419" t="s">
        <v>8537</v>
      </c>
      <c r="K4530" s="419" t="s">
        <v>8562</v>
      </c>
      <c r="L4530" s="419" t="s">
        <v>35323</v>
      </c>
      <c r="M4530" s="419" t="s">
        <v>8540</v>
      </c>
      <c r="N4530" s="419" t="s">
        <v>8563</v>
      </c>
      <c r="O4530" s="419" t="s">
        <v>21009</v>
      </c>
      <c r="P4530" s="419" t="s">
        <v>8537</v>
      </c>
      <c r="Q4530" s="425">
        <v>1</v>
      </c>
      <c r="R4530" s="419" t="s">
        <v>26232</v>
      </c>
      <c r="S4530" s="424"/>
      <c r="T4530" s="424"/>
      <c r="U4530" s="424"/>
    </row>
    <row r="4531" spans="1:21" ht="14.6" x14ac:dyDescent="0.4">
      <c r="A4531" s="419" t="s">
        <v>8535</v>
      </c>
      <c r="B4531" s="419" t="s">
        <v>8564</v>
      </c>
      <c r="C4531" s="419" t="s">
        <v>8536</v>
      </c>
      <c r="D4531" s="419" t="s">
        <v>20148</v>
      </c>
      <c r="E4531" s="419"/>
      <c r="F4531" s="419" t="s">
        <v>40373</v>
      </c>
      <c r="G4531" s="419" t="s">
        <v>19639</v>
      </c>
      <c r="H4531" s="419"/>
      <c r="I4531" s="419" t="s">
        <v>17972</v>
      </c>
      <c r="J4531" s="419" t="s">
        <v>8537</v>
      </c>
      <c r="K4531" s="419" t="s">
        <v>8565</v>
      </c>
      <c r="L4531" s="419" t="s">
        <v>35323</v>
      </c>
      <c r="M4531" s="419" t="s">
        <v>8540</v>
      </c>
      <c r="N4531" s="419" t="s">
        <v>8566</v>
      </c>
      <c r="O4531" s="419" t="s">
        <v>21009</v>
      </c>
      <c r="P4531" s="419" t="s">
        <v>8537</v>
      </c>
      <c r="Q4531" s="425">
        <v>1</v>
      </c>
      <c r="R4531" s="419" t="s">
        <v>26233</v>
      </c>
      <c r="S4531" s="424"/>
      <c r="T4531" s="424"/>
      <c r="U4531" s="424"/>
    </row>
    <row r="4532" spans="1:21" ht="14.6" x14ac:dyDescent="0.4">
      <c r="A4532" s="419" t="s">
        <v>8535</v>
      </c>
      <c r="B4532" s="419" t="s">
        <v>22442</v>
      </c>
      <c r="C4532" s="419" t="s">
        <v>8536</v>
      </c>
      <c r="D4532" s="419" t="s">
        <v>20148</v>
      </c>
      <c r="E4532" s="419"/>
      <c r="F4532" s="419" t="s">
        <v>40374</v>
      </c>
      <c r="G4532" s="419" t="s">
        <v>19639</v>
      </c>
      <c r="H4532" s="419"/>
      <c r="I4532" s="419" t="s">
        <v>20156</v>
      </c>
      <c r="J4532" s="419" t="s">
        <v>8537</v>
      </c>
      <c r="K4532" s="419" t="s">
        <v>8567</v>
      </c>
      <c r="L4532" s="419" t="s">
        <v>35323</v>
      </c>
      <c r="M4532" s="419" t="s">
        <v>8540</v>
      </c>
      <c r="N4532" s="419" t="s">
        <v>8568</v>
      </c>
      <c r="O4532" s="419" t="s">
        <v>21009</v>
      </c>
      <c r="P4532" s="419" t="s">
        <v>8537</v>
      </c>
      <c r="Q4532" s="425">
        <v>1</v>
      </c>
      <c r="R4532" s="419" t="s">
        <v>26234</v>
      </c>
      <c r="S4532" s="424"/>
      <c r="T4532" s="424"/>
      <c r="U4532" s="424"/>
    </row>
    <row r="4533" spans="1:21" ht="14.6" x14ac:dyDescent="0.4">
      <c r="A4533" s="419" t="s">
        <v>8535</v>
      </c>
      <c r="B4533" s="419" t="s">
        <v>8569</v>
      </c>
      <c r="C4533" s="419" t="s">
        <v>8536</v>
      </c>
      <c r="D4533" s="419" t="s">
        <v>20148</v>
      </c>
      <c r="E4533" s="419"/>
      <c r="F4533" s="419" t="s">
        <v>40375</v>
      </c>
      <c r="G4533" s="419" t="s">
        <v>19639</v>
      </c>
      <c r="H4533" s="419"/>
      <c r="I4533" s="419" t="s">
        <v>19335</v>
      </c>
      <c r="J4533" s="419" t="s">
        <v>8537</v>
      </c>
      <c r="K4533" s="419" t="s">
        <v>8570</v>
      </c>
      <c r="L4533" s="419" t="s">
        <v>35323</v>
      </c>
      <c r="M4533" s="419" t="s">
        <v>8540</v>
      </c>
      <c r="N4533" s="419" t="s">
        <v>8571</v>
      </c>
      <c r="O4533" s="419" t="s">
        <v>21009</v>
      </c>
      <c r="P4533" s="419" t="s">
        <v>8537</v>
      </c>
      <c r="Q4533" s="425">
        <v>1</v>
      </c>
      <c r="R4533" s="419" t="s">
        <v>26235</v>
      </c>
      <c r="S4533" s="424"/>
      <c r="T4533" s="424"/>
      <c r="U4533" s="424"/>
    </row>
    <row r="4534" spans="1:21" ht="14.6" x14ac:dyDescent="0.4">
      <c r="A4534" s="419" t="s">
        <v>8535</v>
      </c>
      <c r="B4534" s="419" t="s">
        <v>22443</v>
      </c>
      <c r="C4534" s="419" t="s">
        <v>8536</v>
      </c>
      <c r="D4534" s="419" t="s">
        <v>20148</v>
      </c>
      <c r="E4534" s="419"/>
      <c r="F4534" s="419" t="s">
        <v>40376</v>
      </c>
      <c r="G4534" s="419" t="s">
        <v>19639</v>
      </c>
      <c r="H4534" s="419"/>
      <c r="I4534" s="419" t="s">
        <v>19368</v>
      </c>
      <c r="J4534" s="419" t="s">
        <v>8537</v>
      </c>
      <c r="K4534" s="419" t="s">
        <v>8572</v>
      </c>
      <c r="L4534" s="419" t="s">
        <v>35323</v>
      </c>
      <c r="M4534" s="419" t="s">
        <v>8540</v>
      </c>
      <c r="N4534" s="419" t="s">
        <v>8573</v>
      </c>
      <c r="O4534" s="419" t="s">
        <v>21009</v>
      </c>
      <c r="P4534" s="419" t="s">
        <v>8537</v>
      </c>
      <c r="Q4534" s="425">
        <v>1</v>
      </c>
      <c r="R4534" s="419" t="s">
        <v>26236</v>
      </c>
      <c r="S4534" s="424"/>
      <c r="T4534" s="424"/>
      <c r="U4534" s="424"/>
    </row>
    <row r="4535" spans="1:21" ht="14.6" x14ac:dyDescent="0.4">
      <c r="A4535" s="416" t="s">
        <v>8535</v>
      </c>
      <c r="B4535" s="416" t="s">
        <v>33712</v>
      </c>
      <c r="C4535" s="416" t="s">
        <v>8536</v>
      </c>
      <c r="D4535" s="416" t="s">
        <v>20772</v>
      </c>
      <c r="E4535" s="416"/>
      <c r="F4535" s="416" t="s">
        <v>20772</v>
      </c>
      <c r="G4535" s="416" t="s">
        <v>20772</v>
      </c>
      <c r="H4535" s="416"/>
      <c r="I4535" s="416" t="s">
        <v>20772</v>
      </c>
      <c r="J4535" s="416" t="s">
        <v>8537</v>
      </c>
      <c r="K4535" s="416" t="s">
        <v>8540</v>
      </c>
      <c r="L4535" s="416" t="s">
        <v>35332</v>
      </c>
      <c r="M4535" s="416" t="s">
        <v>8540</v>
      </c>
      <c r="N4535" s="416" t="s">
        <v>33710</v>
      </c>
      <c r="O4535" s="416" t="s">
        <v>21009</v>
      </c>
      <c r="P4535" s="416" t="s">
        <v>8537</v>
      </c>
      <c r="Q4535" s="417">
        <v>0</v>
      </c>
      <c r="R4535" s="416" t="s">
        <v>33711</v>
      </c>
      <c r="S4535" s="418"/>
      <c r="T4535" s="418"/>
      <c r="U4535" s="418"/>
    </row>
    <row r="4536" spans="1:21" ht="14.6" x14ac:dyDescent="0.4">
      <c r="A4536" s="419" t="s">
        <v>8535</v>
      </c>
      <c r="B4536" s="419" t="s">
        <v>8574</v>
      </c>
      <c r="C4536" s="419" t="s">
        <v>8536</v>
      </c>
      <c r="D4536" s="419" t="s">
        <v>20148</v>
      </c>
      <c r="E4536" s="419"/>
      <c r="F4536" s="419" t="s">
        <v>40377</v>
      </c>
      <c r="G4536" s="419" t="s">
        <v>19639</v>
      </c>
      <c r="H4536" s="419"/>
      <c r="I4536" s="419" t="s">
        <v>19401</v>
      </c>
      <c r="J4536" s="419" t="s">
        <v>8537</v>
      </c>
      <c r="K4536" s="419" t="s">
        <v>8575</v>
      </c>
      <c r="L4536" s="419" t="s">
        <v>35323</v>
      </c>
      <c r="M4536" s="419" t="s">
        <v>8540</v>
      </c>
      <c r="N4536" s="419" t="s">
        <v>8576</v>
      </c>
      <c r="O4536" s="419" t="s">
        <v>21009</v>
      </c>
      <c r="P4536" s="419" t="s">
        <v>8537</v>
      </c>
      <c r="Q4536" s="425">
        <v>1</v>
      </c>
      <c r="R4536" s="419" t="s">
        <v>26237</v>
      </c>
      <c r="S4536" s="424"/>
      <c r="T4536" s="424"/>
      <c r="U4536" s="424"/>
    </row>
    <row r="4537" spans="1:21" ht="14.6" x14ac:dyDescent="0.4">
      <c r="A4537" s="419" t="s">
        <v>8535</v>
      </c>
      <c r="B4537" s="419" t="s">
        <v>8577</v>
      </c>
      <c r="C4537" s="419" t="s">
        <v>8536</v>
      </c>
      <c r="D4537" s="419" t="s">
        <v>20148</v>
      </c>
      <c r="E4537" s="419"/>
      <c r="F4537" s="419" t="s">
        <v>40378</v>
      </c>
      <c r="G4537" s="419" t="s">
        <v>19639</v>
      </c>
      <c r="H4537" s="419"/>
      <c r="I4537" s="419" t="s">
        <v>20245</v>
      </c>
      <c r="J4537" s="419" t="s">
        <v>8537</v>
      </c>
      <c r="K4537" s="419" t="s">
        <v>8578</v>
      </c>
      <c r="L4537" s="419" t="s">
        <v>35323</v>
      </c>
      <c r="M4537" s="419" t="s">
        <v>8540</v>
      </c>
      <c r="N4537" s="419" t="s">
        <v>8579</v>
      </c>
      <c r="O4537" s="419" t="s">
        <v>21009</v>
      </c>
      <c r="P4537" s="419" t="s">
        <v>8537</v>
      </c>
      <c r="Q4537" s="425">
        <v>1</v>
      </c>
      <c r="R4537" s="419" t="s">
        <v>26238</v>
      </c>
      <c r="S4537" s="424"/>
      <c r="T4537" s="424"/>
      <c r="U4537" s="424"/>
    </row>
    <row r="4538" spans="1:21" ht="14.6" x14ac:dyDescent="0.4">
      <c r="A4538" s="419" t="s">
        <v>8535</v>
      </c>
      <c r="B4538" s="419" t="s">
        <v>8580</v>
      </c>
      <c r="C4538" s="419" t="s">
        <v>8536</v>
      </c>
      <c r="D4538" s="419" t="s">
        <v>20148</v>
      </c>
      <c r="E4538" s="419"/>
      <c r="F4538" s="419" t="s">
        <v>40379</v>
      </c>
      <c r="G4538" s="419" t="s">
        <v>19639</v>
      </c>
      <c r="H4538" s="419"/>
      <c r="I4538" s="419" t="s">
        <v>20190</v>
      </c>
      <c r="J4538" s="419" t="s">
        <v>8537</v>
      </c>
      <c r="K4538" s="419" t="s">
        <v>8581</v>
      </c>
      <c r="L4538" s="419" t="s">
        <v>35323</v>
      </c>
      <c r="M4538" s="419" t="s">
        <v>8540</v>
      </c>
      <c r="N4538" s="419" t="s">
        <v>8582</v>
      </c>
      <c r="O4538" s="419" t="s">
        <v>21009</v>
      </c>
      <c r="P4538" s="419" t="s">
        <v>8537</v>
      </c>
      <c r="Q4538" s="425">
        <v>1</v>
      </c>
      <c r="R4538" s="419" t="s">
        <v>26239</v>
      </c>
      <c r="S4538" s="424"/>
      <c r="T4538" s="424"/>
      <c r="U4538" s="424"/>
    </row>
    <row r="4539" spans="1:21" ht="14.6" x14ac:dyDescent="0.4">
      <c r="A4539" s="419" t="s">
        <v>8535</v>
      </c>
      <c r="B4539" s="419" t="s">
        <v>8583</v>
      </c>
      <c r="C4539" s="419" t="s">
        <v>8536</v>
      </c>
      <c r="D4539" s="419" t="s">
        <v>20148</v>
      </c>
      <c r="E4539" s="419"/>
      <c r="F4539" s="419" t="s">
        <v>40380</v>
      </c>
      <c r="G4539" s="419" t="s">
        <v>19639</v>
      </c>
      <c r="H4539" s="419"/>
      <c r="I4539" s="419" t="s">
        <v>19423</v>
      </c>
      <c r="J4539" s="419" t="s">
        <v>8537</v>
      </c>
      <c r="K4539" s="419" t="s">
        <v>8584</v>
      </c>
      <c r="L4539" s="419" t="s">
        <v>35323</v>
      </c>
      <c r="M4539" s="419" t="s">
        <v>8540</v>
      </c>
      <c r="N4539" s="419" t="s">
        <v>8585</v>
      </c>
      <c r="O4539" s="419" t="s">
        <v>21009</v>
      </c>
      <c r="P4539" s="419" t="s">
        <v>8537</v>
      </c>
      <c r="Q4539" s="425">
        <v>1</v>
      </c>
      <c r="R4539" s="419" t="s">
        <v>26240</v>
      </c>
      <c r="S4539" s="424"/>
      <c r="T4539" s="424"/>
      <c r="U4539" s="424"/>
    </row>
    <row r="4540" spans="1:21" ht="14.6" x14ac:dyDescent="0.4">
      <c r="A4540" s="419" t="s">
        <v>8535</v>
      </c>
      <c r="B4540" s="419" t="s">
        <v>8586</v>
      </c>
      <c r="C4540" s="419" t="s">
        <v>8536</v>
      </c>
      <c r="D4540" s="419" t="s">
        <v>20148</v>
      </c>
      <c r="E4540" s="419"/>
      <c r="F4540" s="419" t="s">
        <v>40381</v>
      </c>
      <c r="G4540" s="419" t="s">
        <v>19639</v>
      </c>
      <c r="H4540" s="419"/>
      <c r="I4540" s="419" t="s">
        <v>17933</v>
      </c>
      <c r="J4540" s="419" t="s">
        <v>8537</v>
      </c>
      <c r="K4540" s="419" t="s">
        <v>8587</v>
      </c>
      <c r="L4540" s="419" t="s">
        <v>35323</v>
      </c>
      <c r="M4540" s="419" t="s">
        <v>8540</v>
      </c>
      <c r="N4540" s="419" t="s">
        <v>8588</v>
      </c>
      <c r="O4540" s="419" t="s">
        <v>21009</v>
      </c>
      <c r="P4540" s="419" t="s">
        <v>8537</v>
      </c>
      <c r="Q4540" s="425">
        <v>1</v>
      </c>
      <c r="R4540" s="419" t="s">
        <v>26241</v>
      </c>
      <c r="S4540" s="424"/>
      <c r="T4540" s="424"/>
      <c r="U4540" s="424"/>
    </row>
    <row r="4541" spans="1:21" ht="14.6" x14ac:dyDescent="0.4">
      <c r="A4541" s="419" t="s">
        <v>8535</v>
      </c>
      <c r="B4541" s="419" t="s">
        <v>8589</v>
      </c>
      <c r="C4541" s="419" t="s">
        <v>8536</v>
      </c>
      <c r="D4541" s="419" t="s">
        <v>20148</v>
      </c>
      <c r="E4541" s="419"/>
      <c r="F4541" s="419" t="s">
        <v>40382</v>
      </c>
      <c r="G4541" s="419" t="s">
        <v>19639</v>
      </c>
      <c r="H4541" s="419"/>
      <c r="I4541" s="419" t="s">
        <v>19349</v>
      </c>
      <c r="J4541" s="419" t="s">
        <v>8537</v>
      </c>
      <c r="K4541" s="419" t="s">
        <v>8590</v>
      </c>
      <c r="L4541" s="419" t="s">
        <v>35323</v>
      </c>
      <c r="M4541" s="419" t="s">
        <v>8540</v>
      </c>
      <c r="N4541" s="419" t="s">
        <v>8591</v>
      </c>
      <c r="O4541" s="419" t="s">
        <v>21009</v>
      </c>
      <c r="P4541" s="419" t="s">
        <v>8537</v>
      </c>
      <c r="Q4541" s="425">
        <v>1</v>
      </c>
      <c r="R4541" s="419" t="s">
        <v>26242</v>
      </c>
      <c r="S4541" s="424"/>
      <c r="T4541" s="424"/>
      <c r="U4541" s="424"/>
    </row>
    <row r="4542" spans="1:21" ht="14.6" x14ac:dyDescent="0.4">
      <c r="A4542" s="419" t="s">
        <v>8535</v>
      </c>
      <c r="B4542" s="419" t="s">
        <v>8592</v>
      </c>
      <c r="C4542" s="419" t="s">
        <v>8536</v>
      </c>
      <c r="D4542" s="419" t="s">
        <v>20148</v>
      </c>
      <c r="E4542" s="419"/>
      <c r="F4542" s="419" t="s">
        <v>40383</v>
      </c>
      <c r="G4542" s="419" t="s">
        <v>19639</v>
      </c>
      <c r="H4542" s="419"/>
      <c r="I4542" s="419" t="s">
        <v>20241</v>
      </c>
      <c r="J4542" s="419" t="s">
        <v>8537</v>
      </c>
      <c r="K4542" s="419" t="s">
        <v>8593</v>
      </c>
      <c r="L4542" s="419" t="s">
        <v>35323</v>
      </c>
      <c r="M4542" s="419" t="s">
        <v>8540</v>
      </c>
      <c r="N4542" s="419" t="s">
        <v>8594</v>
      </c>
      <c r="O4542" s="419" t="s">
        <v>21009</v>
      </c>
      <c r="P4542" s="419" t="s">
        <v>8537</v>
      </c>
      <c r="Q4542" s="425">
        <v>1</v>
      </c>
      <c r="R4542" s="419" t="s">
        <v>26243</v>
      </c>
      <c r="S4542" s="424"/>
      <c r="T4542" s="424"/>
      <c r="U4542" s="424"/>
    </row>
    <row r="4543" spans="1:21" ht="14.6" x14ac:dyDescent="0.4">
      <c r="A4543" s="419" t="s">
        <v>8535</v>
      </c>
      <c r="B4543" s="419" t="s">
        <v>8595</v>
      </c>
      <c r="C4543" s="419" t="s">
        <v>8536</v>
      </c>
      <c r="D4543" s="419" t="s">
        <v>20148</v>
      </c>
      <c r="E4543" s="419"/>
      <c r="F4543" s="419" t="s">
        <v>40384</v>
      </c>
      <c r="G4543" s="419" t="s">
        <v>19639</v>
      </c>
      <c r="H4543" s="419"/>
      <c r="I4543" s="419" t="s">
        <v>20221</v>
      </c>
      <c r="J4543" s="419" t="s">
        <v>8537</v>
      </c>
      <c r="K4543" s="419" t="s">
        <v>8596</v>
      </c>
      <c r="L4543" s="419" t="s">
        <v>35323</v>
      </c>
      <c r="M4543" s="419" t="s">
        <v>8540</v>
      </c>
      <c r="N4543" s="419" t="s">
        <v>8597</v>
      </c>
      <c r="O4543" s="419" t="s">
        <v>21009</v>
      </c>
      <c r="P4543" s="419" t="s">
        <v>8537</v>
      </c>
      <c r="Q4543" s="425">
        <v>1</v>
      </c>
      <c r="R4543" s="419" t="s">
        <v>26244</v>
      </c>
      <c r="S4543" s="424"/>
      <c r="T4543" s="424"/>
      <c r="U4543" s="424"/>
    </row>
    <row r="4544" spans="1:21" ht="14.6" x14ac:dyDescent="0.4">
      <c r="A4544" s="419" t="s">
        <v>8535</v>
      </c>
      <c r="B4544" s="419" t="s">
        <v>35849</v>
      </c>
      <c r="C4544" s="419" t="s">
        <v>8536</v>
      </c>
      <c r="D4544" s="419" t="s">
        <v>20148</v>
      </c>
      <c r="E4544" s="419"/>
      <c r="F4544" s="419" t="s">
        <v>40385</v>
      </c>
      <c r="G4544" s="419" t="s">
        <v>20248</v>
      </c>
      <c r="H4544" s="419"/>
      <c r="I4544" s="419" t="s">
        <v>20214</v>
      </c>
      <c r="J4544" s="419" t="s">
        <v>8537</v>
      </c>
      <c r="K4544" s="419" t="s">
        <v>8598</v>
      </c>
      <c r="L4544" s="419" t="s">
        <v>35323</v>
      </c>
      <c r="M4544" s="419" t="s">
        <v>8540</v>
      </c>
      <c r="N4544" s="419" t="s">
        <v>8599</v>
      </c>
      <c r="O4544" s="419" t="s">
        <v>21027</v>
      </c>
      <c r="P4544" s="419" t="s">
        <v>8537</v>
      </c>
      <c r="Q4544" s="425">
        <v>1</v>
      </c>
      <c r="R4544" s="419" t="s">
        <v>26245</v>
      </c>
      <c r="S4544" s="424"/>
      <c r="T4544" s="424"/>
      <c r="U4544" s="424"/>
    </row>
    <row r="4545" spans="1:21" ht="14.6" x14ac:dyDescent="0.4">
      <c r="A4545" s="419" t="s">
        <v>8535</v>
      </c>
      <c r="B4545" s="419" t="s">
        <v>8600</v>
      </c>
      <c r="C4545" s="419" t="s">
        <v>8536</v>
      </c>
      <c r="D4545" s="419" t="s">
        <v>20148</v>
      </c>
      <c r="E4545" s="419"/>
      <c r="F4545" s="419" t="s">
        <v>40386</v>
      </c>
      <c r="G4545" s="419" t="s">
        <v>19639</v>
      </c>
      <c r="H4545" s="419"/>
      <c r="I4545" s="419" t="s">
        <v>19464</v>
      </c>
      <c r="J4545" s="419" t="s">
        <v>8537</v>
      </c>
      <c r="K4545" s="419" t="s">
        <v>8601</v>
      </c>
      <c r="L4545" s="419" t="s">
        <v>35323</v>
      </c>
      <c r="M4545" s="419" t="s">
        <v>8540</v>
      </c>
      <c r="N4545" s="419" t="s">
        <v>8602</v>
      </c>
      <c r="O4545" s="419" t="s">
        <v>21009</v>
      </c>
      <c r="P4545" s="419" t="s">
        <v>8537</v>
      </c>
      <c r="Q4545" s="425">
        <v>1</v>
      </c>
      <c r="R4545" s="419" t="s">
        <v>26246</v>
      </c>
      <c r="S4545" s="424"/>
      <c r="T4545" s="424"/>
      <c r="U4545" s="424"/>
    </row>
    <row r="4546" spans="1:21" ht="14.6" x14ac:dyDescent="0.4">
      <c r="A4546" s="419" t="s">
        <v>8535</v>
      </c>
      <c r="B4546" s="419" t="s">
        <v>40387</v>
      </c>
      <c r="C4546" s="419" t="s">
        <v>8536</v>
      </c>
      <c r="D4546" s="419" t="s">
        <v>20148</v>
      </c>
      <c r="E4546" s="419"/>
      <c r="F4546" s="419" t="s">
        <v>40388</v>
      </c>
      <c r="G4546" s="419" t="s">
        <v>20160</v>
      </c>
      <c r="H4546" s="419"/>
      <c r="I4546" s="419" t="s">
        <v>19318</v>
      </c>
      <c r="J4546" s="419" t="s">
        <v>8537</v>
      </c>
      <c r="K4546" s="419" t="s">
        <v>8603</v>
      </c>
      <c r="L4546" s="419" t="s">
        <v>35323</v>
      </c>
      <c r="M4546" s="419" t="s">
        <v>8540</v>
      </c>
      <c r="N4546" s="419" t="s">
        <v>8604</v>
      </c>
      <c r="O4546" s="419" t="s">
        <v>21020</v>
      </c>
      <c r="P4546" s="419" t="s">
        <v>8537</v>
      </c>
      <c r="Q4546" s="425">
        <v>1</v>
      </c>
      <c r="R4546" s="419" t="s">
        <v>26247</v>
      </c>
      <c r="S4546" s="424"/>
      <c r="T4546" s="424"/>
      <c r="U4546" s="424"/>
    </row>
    <row r="4547" spans="1:21" ht="14.6" x14ac:dyDescent="0.4">
      <c r="A4547" s="419" t="s">
        <v>8535</v>
      </c>
      <c r="B4547" s="419" t="s">
        <v>31624</v>
      </c>
      <c r="C4547" s="419" t="s">
        <v>8536</v>
      </c>
      <c r="D4547" s="419" t="s">
        <v>20148</v>
      </c>
      <c r="E4547" s="419"/>
      <c r="F4547" s="419" t="s">
        <v>40389</v>
      </c>
      <c r="G4547" s="419" t="s">
        <v>20155</v>
      </c>
      <c r="H4547" s="419"/>
      <c r="I4547" s="419" t="s">
        <v>17972</v>
      </c>
      <c r="J4547" s="419" t="s">
        <v>8537</v>
      </c>
      <c r="K4547" s="419" t="s">
        <v>8605</v>
      </c>
      <c r="L4547" s="419" t="s">
        <v>35323</v>
      </c>
      <c r="M4547" s="419" t="s">
        <v>8540</v>
      </c>
      <c r="N4547" s="419" t="s">
        <v>8606</v>
      </c>
      <c r="O4547" s="419" t="s">
        <v>21164</v>
      </c>
      <c r="P4547" s="419" t="s">
        <v>8537</v>
      </c>
      <c r="Q4547" s="425">
        <v>1</v>
      </c>
      <c r="R4547" s="419" t="s">
        <v>26248</v>
      </c>
      <c r="S4547" s="424"/>
      <c r="T4547" s="424"/>
      <c r="U4547" s="424"/>
    </row>
    <row r="4548" spans="1:21" ht="14.6" x14ac:dyDescent="0.4">
      <c r="A4548" s="419" t="s">
        <v>8535</v>
      </c>
      <c r="B4548" s="419" t="s">
        <v>33713</v>
      </c>
      <c r="C4548" s="419" t="s">
        <v>8536</v>
      </c>
      <c r="D4548" s="419" t="s">
        <v>20148</v>
      </c>
      <c r="E4548" s="419"/>
      <c r="F4548" s="419" t="s">
        <v>40390</v>
      </c>
      <c r="G4548" s="419" t="s">
        <v>20184</v>
      </c>
      <c r="H4548" s="419"/>
      <c r="I4548" s="419" t="s">
        <v>20141</v>
      </c>
      <c r="J4548" s="419" t="s">
        <v>8537</v>
      </c>
      <c r="K4548" s="419" t="s">
        <v>8607</v>
      </c>
      <c r="L4548" s="419" t="s">
        <v>35323</v>
      </c>
      <c r="M4548" s="419" t="s">
        <v>8540</v>
      </c>
      <c r="N4548" s="419" t="s">
        <v>8608</v>
      </c>
      <c r="O4548" s="419" t="s">
        <v>21017</v>
      </c>
      <c r="P4548" s="419" t="s">
        <v>8537</v>
      </c>
      <c r="Q4548" s="425">
        <v>1</v>
      </c>
      <c r="R4548" s="419" t="s">
        <v>26249</v>
      </c>
      <c r="S4548" s="424"/>
      <c r="T4548" s="424"/>
      <c r="U4548" s="424"/>
    </row>
    <row r="4549" spans="1:21" ht="14.6" x14ac:dyDescent="0.4">
      <c r="A4549" s="419" t="s">
        <v>8535</v>
      </c>
      <c r="B4549" s="419" t="s">
        <v>40391</v>
      </c>
      <c r="C4549" s="419" t="s">
        <v>8536</v>
      </c>
      <c r="D4549" s="419" t="s">
        <v>20148</v>
      </c>
      <c r="E4549" s="419"/>
      <c r="F4549" s="419" t="s">
        <v>40392</v>
      </c>
      <c r="G4549" s="419" t="s">
        <v>20160</v>
      </c>
      <c r="H4549" s="419"/>
      <c r="I4549" s="419" t="s">
        <v>19375</v>
      </c>
      <c r="J4549" s="419" t="s">
        <v>8537</v>
      </c>
      <c r="K4549" s="419" t="s">
        <v>8609</v>
      </c>
      <c r="L4549" s="419" t="s">
        <v>35323</v>
      </c>
      <c r="M4549" s="419" t="s">
        <v>8540</v>
      </c>
      <c r="N4549" s="419" t="s">
        <v>8610</v>
      </c>
      <c r="O4549" s="419" t="s">
        <v>21015</v>
      </c>
      <c r="P4549" s="419" t="s">
        <v>8537</v>
      </c>
      <c r="Q4549" s="425">
        <v>1</v>
      </c>
      <c r="R4549" s="419" t="s">
        <v>26250</v>
      </c>
      <c r="S4549" s="424"/>
      <c r="T4549" s="424"/>
      <c r="U4549" s="424"/>
    </row>
    <row r="4550" spans="1:21" ht="14.6" x14ac:dyDescent="0.4">
      <c r="A4550" s="419" t="s">
        <v>8535</v>
      </c>
      <c r="B4550" s="419" t="s">
        <v>40393</v>
      </c>
      <c r="C4550" s="419" t="s">
        <v>8536</v>
      </c>
      <c r="D4550" s="419" t="s">
        <v>20148</v>
      </c>
      <c r="E4550" s="419"/>
      <c r="F4550" s="419" t="s">
        <v>40394</v>
      </c>
      <c r="G4550" s="419" t="s">
        <v>20155</v>
      </c>
      <c r="H4550" s="419"/>
      <c r="I4550" s="419" t="s">
        <v>19464</v>
      </c>
      <c r="J4550" s="419" t="s">
        <v>8537</v>
      </c>
      <c r="K4550" s="419" t="s">
        <v>8611</v>
      </c>
      <c r="L4550" s="419" t="s">
        <v>35323</v>
      </c>
      <c r="M4550" s="419" t="s">
        <v>8540</v>
      </c>
      <c r="N4550" s="419" t="s">
        <v>8612</v>
      </c>
      <c r="O4550" s="419" t="s">
        <v>21018</v>
      </c>
      <c r="P4550" s="419" t="s">
        <v>8537</v>
      </c>
      <c r="Q4550" s="425">
        <v>1</v>
      </c>
      <c r="R4550" s="419" t="s">
        <v>26251</v>
      </c>
      <c r="S4550" s="424"/>
      <c r="T4550" s="424"/>
      <c r="U4550" s="424"/>
    </row>
    <row r="4551" spans="1:21" ht="14.6" x14ac:dyDescent="0.4">
      <c r="A4551" s="419" t="s">
        <v>8535</v>
      </c>
      <c r="B4551" s="419" t="s">
        <v>40393</v>
      </c>
      <c r="C4551" s="419" t="s">
        <v>8536</v>
      </c>
      <c r="D4551" s="419" t="s">
        <v>20148</v>
      </c>
      <c r="E4551" s="419"/>
      <c r="F4551" s="419" t="s">
        <v>40395</v>
      </c>
      <c r="G4551" s="419" t="s">
        <v>20160</v>
      </c>
      <c r="H4551" s="419"/>
      <c r="I4551" s="419" t="s">
        <v>19364</v>
      </c>
      <c r="J4551" s="419" t="s">
        <v>8537</v>
      </c>
      <c r="K4551" s="419" t="s">
        <v>8611</v>
      </c>
      <c r="L4551" s="419" t="s">
        <v>35323</v>
      </c>
      <c r="M4551" s="419" t="s">
        <v>8540</v>
      </c>
      <c r="N4551" s="419" t="s">
        <v>8612</v>
      </c>
      <c r="O4551" s="419" t="s">
        <v>21018</v>
      </c>
      <c r="P4551" s="419" t="s">
        <v>8537</v>
      </c>
      <c r="Q4551" s="425">
        <v>1</v>
      </c>
      <c r="R4551" s="419" t="s">
        <v>26251</v>
      </c>
      <c r="S4551" s="424"/>
      <c r="T4551" s="424"/>
      <c r="U4551" s="424"/>
    </row>
    <row r="4552" spans="1:21" ht="14.6" x14ac:dyDescent="0.4">
      <c r="A4552" s="416" t="s">
        <v>8535</v>
      </c>
      <c r="B4552" s="416" t="s">
        <v>33714</v>
      </c>
      <c r="C4552" s="416" t="s">
        <v>8536</v>
      </c>
      <c r="D4552" s="416" t="s">
        <v>20772</v>
      </c>
      <c r="E4552" s="416"/>
      <c r="F4552" s="416" t="s">
        <v>20772</v>
      </c>
      <c r="G4552" s="416" t="s">
        <v>20772</v>
      </c>
      <c r="H4552" s="416"/>
      <c r="I4552" s="416" t="s">
        <v>20772</v>
      </c>
      <c r="J4552" s="416" t="s">
        <v>8537</v>
      </c>
      <c r="K4552" s="416" t="s">
        <v>33715</v>
      </c>
      <c r="L4552" s="416" t="s">
        <v>35332</v>
      </c>
      <c r="M4552" s="416" t="s">
        <v>33715</v>
      </c>
      <c r="N4552" s="416" t="s">
        <v>33710</v>
      </c>
      <c r="O4552" s="416" t="s">
        <v>21009</v>
      </c>
      <c r="P4552" s="416" t="s">
        <v>8537</v>
      </c>
      <c r="Q4552" s="417">
        <v>0</v>
      </c>
      <c r="R4552" s="416" t="s">
        <v>33711</v>
      </c>
      <c r="S4552" s="418"/>
      <c r="T4552" s="418"/>
      <c r="U4552" s="418"/>
    </row>
    <row r="4553" spans="1:21" ht="14.6" x14ac:dyDescent="0.4">
      <c r="A4553" s="416" t="s">
        <v>8535</v>
      </c>
      <c r="B4553" s="416" t="s">
        <v>33716</v>
      </c>
      <c r="C4553" s="416" t="s">
        <v>8536</v>
      </c>
      <c r="D4553" s="416" t="s">
        <v>20772</v>
      </c>
      <c r="E4553" s="416"/>
      <c r="F4553" s="416" t="s">
        <v>20772</v>
      </c>
      <c r="G4553" s="416" t="s">
        <v>20772</v>
      </c>
      <c r="H4553" s="416"/>
      <c r="I4553" s="416" t="s">
        <v>20772</v>
      </c>
      <c r="J4553" s="416" t="s">
        <v>8537</v>
      </c>
      <c r="K4553" s="416" t="s">
        <v>33717</v>
      </c>
      <c r="L4553" s="416" t="s">
        <v>35332</v>
      </c>
      <c r="M4553" s="416" t="s">
        <v>33717</v>
      </c>
      <c r="N4553" s="416" t="s">
        <v>33710</v>
      </c>
      <c r="O4553" s="416" t="s">
        <v>21009</v>
      </c>
      <c r="P4553" s="416" t="s">
        <v>8537</v>
      </c>
      <c r="Q4553" s="417">
        <v>0</v>
      </c>
      <c r="R4553" s="416" t="s">
        <v>33711</v>
      </c>
      <c r="S4553" s="418"/>
      <c r="T4553" s="418"/>
      <c r="U4553" s="418"/>
    </row>
    <row r="4554" spans="1:21" ht="14.6" x14ac:dyDescent="0.4">
      <c r="A4554" s="416" t="s">
        <v>8535</v>
      </c>
      <c r="B4554" s="416" t="s">
        <v>33718</v>
      </c>
      <c r="C4554" s="416" t="s">
        <v>8536</v>
      </c>
      <c r="D4554" s="416" t="s">
        <v>20772</v>
      </c>
      <c r="E4554" s="416"/>
      <c r="F4554" s="416" t="s">
        <v>20772</v>
      </c>
      <c r="G4554" s="416" t="s">
        <v>20772</v>
      </c>
      <c r="H4554" s="416"/>
      <c r="I4554" s="416" t="s">
        <v>20772</v>
      </c>
      <c r="J4554" s="416" t="s">
        <v>8537</v>
      </c>
      <c r="K4554" s="416" t="s">
        <v>33719</v>
      </c>
      <c r="L4554" s="416" t="s">
        <v>35332</v>
      </c>
      <c r="M4554" s="416" t="s">
        <v>33719</v>
      </c>
      <c r="N4554" s="416" t="s">
        <v>33710</v>
      </c>
      <c r="O4554" s="416" t="s">
        <v>21009</v>
      </c>
      <c r="P4554" s="416" t="s">
        <v>8537</v>
      </c>
      <c r="Q4554" s="417">
        <v>0</v>
      </c>
      <c r="R4554" s="416" t="s">
        <v>33711</v>
      </c>
      <c r="S4554" s="418"/>
      <c r="T4554" s="418"/>
      <c r="U4554" s="418"/>
    </row>
    <row r="4555" spans="1:21" ht="14.6" x14ac:dyDescent="0.4">
      <c r="A4555" s="416" t="s">
        <v>8535</v>
      </c>
      <c r="B4555" s="416" t="s">
        <v>33720</v>
      </c>
      <c r="C4555" s="416" t="s">
        <v>8536</v>
      </c>
      <c r="D4555" s="416" t="s">
        <v>20772</v>
      </c>
      <c r="E4555" s="416"/>
      <c r="F4555" s="416" t="s">
        <v>20772</v>
      </c>
      <c r="G4555" s="416" t="s">
        <v>20772</v>
      </c>
      <c r="H4555" s="416"/>
      <c r="I4555" s="416" t="s">
        <v>20772</v>
      </c>
      <c r="J4555" s="416" t="s">
        <v>8537</v>
      </c>
      <c r="K4555" s="416" t="s">
        <v>33721</v>
      </c>
      <c r="L4555" s="416" t="s">
        <v>35332</v>
      </c>
      <c r="M4555" s="416" t="s">
        <v>33721</v>
      </c>
      <c r="N4555" s="416" t="s">
        <v>33710</v>
      </c>
      <c r="O4555" s="416" t="s">
        <v>32479</v>
      </c>
      <c r="P4555" s="416" t="s">
        <v>8537</v>
      </c>
      <c r="Q4555" s="417">
        <v>0</v>
      </c>
      <c r="R4555" s="416" t="s">
        <v>33711</v>
      </c>
      <c r="S4555" s="418"/>
      <c r="T4555" s="418"/>
      <c r="U4555" s="418"/>
    </row>
    <row r="4556" spans="1:21" ht="14.6" x14ac:dyDescent="0.4">
      <c r="A4556" s="419" t="s">
        <v>8535</v>
      </c>
      <c r="B4556" s="419" t="s">
        <v>8613</v>
      </c>
      <c r="C4556" s="419" t="s">
        <v>8536</v>
      </c>
      <c r="D4556" s="419" t="s">
        <v>20148</v>
      </c>
      <c r="E4556" s="419"/>
      <c r="F4556" s="419" t="s">
        <v>40396</v>
      </c>
      <c r="G4556" s="419" t="s">
        <v>20248</v>
      </c>
      <c r="H4556" s="419"/>
      <c r="I4556" s="419" t="s">
        <v>20236</v>
      </c>
      <c r="J4556" s="419" t="s">
        <v>20258</v>
      </c>
      <c r="K4556" s="419" t="s">
        <v>8614</v>
      </c>
      <c r="L4556" s="419" t="s">
        <v>35323</v>
      </c>
      <c r="M4556" s="419" t="s">
        <v>19377</v>
      </c>
      <c r="N4556" s="419" t="s">
        <v>8615</v>
      </c>
      <c r="O4556" s="419" t="s">
        <v>21054</v>
      </c>
      <c r="P4556" s="419" t="s">
        <v>8537</v>
      </c>
      <c r="Q4556" s="425">
        <v>1</v>
      </c>
      <c r="R4556" s="419" t="s">
        <v>26252</v>
      </c>
      <c r="S4556" s="424"/>
      <c r="T4556" s="424"/>
      <c r="U4556" s="424"/>
    </row>
    <row r="4557" spans="1:21" ht="14.6" x14ac:dyDescent="0.4">
      <c r="A4557" s="419" t="s">
        <v>8535</v>
      </c>
      <c r="B4557" s="419" t="s">
        <v>40397</v>
      </c>
      <c r="C4557" s="419" t="s">
        <v>8536</v>
      </c>
      <c r="D4557" s="419" t="s">
        <v>20148</v>
      </c>
      <c r="E4557" s="419"/>
      <c r="F4557" s="419" t="s">
        <v>40398</v>
      </c>
      <c r="G4557" s="419" t="s">
        <v>19396</v>
      </c>
      <c r="H4557" s="419"/>
      <c r="I4557" s="419" t="s">
        <v>20180</v>
      </c>
      <c r="J4557" s="419" t="s">
        <v>20258</v>
      </c>
      <c r="K4557" s="419" t="s">
        <v>8616</v>
      </c>
      <c r="L4557" s="419" t="s">
        <v>35323</v>
      </c>
      <c r="M4557" s="419" t="s">
        <v>19398</v>
      </c>
      <c r="N4557" s="419" t="s">
        <v>8617</v>
      </c>
      <c r="O4557" s="419" t="s">
        <v>21062</v>
      </c>
      <c r="P4557" s="419" t="s">
        <v>8537</v>
      </c>
      <c r="Q4557" s="425">
        <v>1</v>
      </c>
      <c r="R4557" s="419" t="s">
        <v>26253</v>
      </c>
      <c r="S4557" s="424"/>
      <c r="T4557" s="424"/>
      <c r="U4557" s="424"/>
    </row>
    <row r="4558" spans="1:21" ht="14.6" x14ac:dyDescent="0.4">
      <c r="A4558" s="419" t="s">
        <v>8535</v>
      </c>
      <c r="B4558" s="419" t="s">
        <v>40399</v>
      </c>
      <c r="C4558" s="419" t="s">
        <v>8536</v>
      </c>
      <c r="D4558" s="419" t="s">
        <v>20148</v>
      </c>
      <c r="E4558" s="419"/>
      <c r="F4558" s="419" t="s">
        <v>40400</v>
      </c>
      <c r="G4558" s="419" t="s">
        <v>19396</v>
      </c>
      <c r="H4558" s="419"/>
      <c r="I4558" s="419" t="s">
        <v>18123</v>
      </c>
      <c r="J4558" s="419" t="s">
        <v>20258</v>
      </c>
      <c r="K4558" s="419" t="s">
        <v>8618</v>
      </c>
      <c r="L4558" s="419" t="s">
        <v>35323</v>
      </c>
      <c r="M4558" s="419" t="s">
        <v>19398</v>
      </c>
      <c r="N4558" s="419" t="s">
        <v>8619</v>
      </c>
      <c r="O4558" s="419" t="s">
        <v>21062</v>
      </c>
      <c r="P4558" s="419" t="s">
        <v>8537</v>
      </c>
      <c r="Q4558" s="425">
        <v>1</v>
      </c>
      <c r="R4558" s="419" t="s">
        <v>26254</v>
      </c>
      <c r="S4558" s="424"/>
      <c r="T4558" s="424"/>
      <c r="U4558" s="424"/>
    </row>
    <row r="4559" spans="1:21" ht="14.6" x14ac:dyDescent="0.4">
      <c r="A4559" s="419" t="s">
        <v>8535</v>
      </c>
      <c r="B4559" s="419" t="s">
        <v>40401</v>
      </c>
      <c r="C4559" s="419" t="s">
        <v>8536</v>
      </c>
      <c r="D4559" s="419" t="s">
        <v>20148</v>
      </c>
      <c r="E4559" s="419"/>
      <c r="F4559" s="419" t="s">
        <v>40402</v>
      </c>
      <c r="G4559" s="419" t="s">
        <v>19396</v>
      </c>
      <c r="H4559" s="419"/>
      <c r="I4559" s="419" t="s">
        <v>20202</v>
      </c>
      <c r="J4559" s="419" t="s">
        <v>20258</v>
      </c>
      <c r="K4559" s="419" t="s">
        <v>8620</v>
      </c>
      <c r="L4559" s="419" t="s">
        <v>35323</v>
      </c>
      <c r="M4559" s="419" t="s">
        <v>19398</v>
      </c>
      <c r="N4559" s="419" t="s">
        <v>8621</v>
      </c>
      <c r="O4559" s="419" t="s">
        <v>21062</v>
      </c>
      <c r="P4559" s="419" t="s">
        <v>8537</v>
      </c>
      <c r="Q4559" s="425">
        <v>1</v>
      </c>
      <c r="R4559" s="419" t="s">
        <v>26255</v>
      </c>
      <c r="S4559" s="424"/>
      <c r="T4559" s="424"/>
      <c r="U4559" s="424"/>
    </row>
    <row r="4560" spans="1:21" ht="14.6" x14ac:dyDescent="0.4">
      <c r="A4560" s="419" t="s">
        <v>8535</v>
      </c>
      <c r="B4560" s="419" t="s">
        <v>40403</v>
      </c>
      <c r="C4560" s="419" t="s">
        <v>8536</v>
      </c>
      <c r="D4560" s="419" t="s">
        <v>20148</v>
      </c>
      <c r="E4560" s="419"/>
      <c r="F4560" s="419" t="s">
        <v>40404</v>
      </c>
      <c r="G4560" s="419" t="s">
        <v>19396</v>
      </c>
      <c r="H4560" s="419"/>
      <c r="I4560" s="419" t="s">
        <v>19474</v>
      </c>
      <c r="J4560" s="419" t="s">
        <v>20258</v>
      </c>
      <c r="K4560" s="419" t="s">
        <v>8622</v>
      </c>
      <c r="L4560" s="419" t="s">
        <v>35323</v>
      </c>
      <c r="M4560" s="419" t="s">
        <v>19398</v>
      </c>
      <c r="N4560" s="419" t="s">
        <v>8623</v>
      </c>
      <c r="O4560" s="419" t="s">
        <v>21062</v>
      </c>
      <c r="P4560" s="419" t="s">
        <v>8537</v>
      </c>
      <c r="Q4560" s="425">
        <v>1</v>
      </c>
      <c r="R4560" s="419" t="s">
        <v>26256</v>
      </c>
      <c r="S4560" s="424"/>
      <c r="T4560" s="424"/>
      <c r="U4560" s="424"/>
    </row>
    <row r="4561" spans="1:21" ht="14.6" x14ac:dyDescent="0.4">
      <c r="A4561" s="419" t="s">
        <v>8535</v>
      </c>
      <c r="B4561" s="419" t="s">
        <v>8624</v>
      </c>
      <c r="C4561" s="419" t="s">
        <v>8536</v>
      </c>
      <c r="D4561" s="419" t="s">
        <v>20148</v>
      </c>
      <c r="E4561" s="419"/>
      <c r="F4561" s="419" t="s">
        <v>40405</v>
      </c>
      <c r="G4561" s="419" t="s">
        <v>19396</v>
      </c>
      <c r="H4561" s="419"/>
      <c r="I4561" s="419" t="s">
        <v>18022</v>
      </c>
      <c r="J4561" s="419" t="s">
        <v>20258</v>
      </c>
      <c r="K4561" s="419" t="s">
        <v>8625</v>
      </c>
      <c r="L4561" s="419" t="s">
        <v>35323</v>
      </c>
      <c r="M4561" s="419" t="s">
        <v>19453</v>
      </c>
      <c r="N4561" s="419" t="s">
        <v>8626</v>
      </c>
      <c r="O4561" s="419" t="s">
        <v>21063</v>
      </c>
      <c r="P4561" s="419" t="s">
        <v>8537</v>
      </c>
      <c r="Q4561" s="425">
        <v>1</v>
      </c>
      <c r="R4561" s="419" t="s">
        <v>26257</v>
      </c>
      <c r="S4561" s="424"/>
      <c r="T4561" s="424"/>
      <c r="U4561" s="424"/>
    </row>
    <row r="4562" spans="1:21" ht="14.6" x14ac:dyDescent="0.4">
      <c r="A4562" s="435" t="s">
        <v>8535</v>
      </c>
      <c r="B4562" s="435" t="s">
        <v>22123</v>
      </c>
      <c r="C4562" s="435" t="s">
        <v>8536</v>
      </c>
      <c r="D4562" s="435" t="s">
        <v>20148</v>
      </c>
      <c r="E4562" s="435"/>
      <c r="F4562" s="435" t="s">
        <v>40406</v>
      </c>
      <c r="G4562" s="435" t="s">
        <v>20248</v>
      </c>
      <c r="H4562" s="435"/>
      <c r="I4562" s="435" t="s">
        <v>20141</v>
      </c>
      <c r="J4562" s="435" t="s">
        <v>20258</v>
      </c>
      <c r="K4562" s="435" t="s">
        <v>22124</v>
      </c>
      <c r="L4562" s="435" t="s">
        <v>35323</v>
      </c>
      <c r="M4562" s="435" t="s">
        <v>18077</v>
      </c>
      <c r="N4562" s="435" t="s">
        <v>22125</v>
      </c>
      <c r="O4562" s="435" t="s">
        <v>21122</v>
      </c>
      <c r="P4562" s="435" t="s">
        <v>8537</v>
      </c>
      <c r="Q4562" s="436">
        <v>3</v>
      </c>
      <c r="R4562" s="435" t="s">
        <v>26258</v>
      </c>
      <c r="S4562" s="437"/>
      <c r="T4562" s="437"/>
      <c r="U4562" s="437"/>
    </row>
    <row r="4563" spans="1:21" ht="14.6" x14ac:dyDescent="0.4">
      <c r="A4563" s="416" t="s">
        <v>8627</v>
      </c>
      <c r="B4563" s="416" t="s">
        <v>33722</v>
      </c>
      <c r="C4563" s="416" t="s">
        <v>8628</v>
      </c>
      <c r="D4563" s="416" t="s">
        <v>20148</v>
      </c>
      <c r="E4563" s="416"/>
      <c r="F4563" s="416" t="s">
        <v>40407</v>
      </c>
      <c r="G4563" s="416" t="s">
        <v>20149</v>
      </c>
      <c r="H4563" s="416"/>
      <c r="I4563" s="416" t="s">
        <v>19429</v>
      </c>
      <c r="J4563" s="416" t="s">
        <v>8629</v>
      </c>
      <c r="K4563" s="416" t="s">
        <v>8630</v>
      </c>
      <c r="L4563" s="416" t="s">
        <v>35321</v>
      </c>
      <c r="M4563" s="416" t="s">
        <v>8630</v>
      </c>
      <c r="N4563" s="416" t="s">
        <v>33723</v>
      </c>
      <c r="O4563" s="416" t="s">
        <v>21009</v>
      </c>
      <c r="P4563" s="416" t="s">
        <v>8629</v>
      </c>
      <c r="Q4563" s="417">
        <v>0</v>
      </c>
      <c r="R4563" s="416" t="s">
        <v>33724</v>
      </c>
      <c r="S4563" s="418"/>
      <c r="T4563" s="418"/>
      <c r="U4563" s="418"/>
    </row>
    <row r="4564" spans="1:21" ht="14.6" x14ac:dyDescent="0.4">
      <c r="A4564" s="419" t="s">
        <v>8627</v>
      </c>
      <c r="B4564" s="419" t="s">
        <v>12884</v>
      </c>
      <c r="C4564" s="419" t="s">
        <v>8628</v>
      </c>
      <c r="D4564" s="419" t="s">
        <v>20148</v>
      </c>
      <c r="E4564" s="419"/>
      <c r="F4564" s="419" t="s">
        <v>40408</v>
      </c>
      <c r="G4564" s="419" t="s">
        <v>19639</v>
      </c>
      <c r="H4564" s="419"/>
      <c r="I4564" s="419" t="s">
        <v>20142</v>
      </c>
      <c r="J4564" s="419" t="s">
        <v>8629</v>
      </c>
      <c r="K4564" s="419" t="s">
        <v>8631</v>
      </c>
      <c r="L4564" s="419" t="s">
        <v>35323</v>
      </c>
      <c r="M4564" s="419" t="s">
        <v>8632</v>
      </c>
      <c r="N4564" s="419" t="s">
        <v>8633</v>
      </c>
      <c r="O4564" s="419" t="s">
        <v>21009</v>
      </c>
      <c r="P4564" s="419" t="s">
        <v>8629</v>
      </c>
      <c r="Q4564" s="425">
        <v>1</v>
      </c>
      <c r="R4564" s="419" t="s">
        <v>26259</v>
      </c>
      <c r="S4564" s="424"/>
      <c r="T4564" s="424"/>
      <c r="U4564" s="424"/>
    </row>
    <row r="4565" spans="1:21" ht="14.6" x14ac:dyDescent="0.4">
      <c r="A4565" s="419" t="s">
        <v>8627</v>
      </c>
      <c r="B4565" s="419" t="s">
        <v>16854</v>
      </c>
      <c r="C4565" s="419" t="s">
        <v>8628</v>
      </c>
      <c r="D4565" s="419" t="s">
        <v>20148</v>
      </c>
      <c r="E4565" s="419"/>
      <c r="F4565" s="419" t="s">
        <v>40409</v>
      </c>
      <c r="G4565" s="419" t="s">
        <v>19639</v>
      </c>
      <c r="H4565" s="419"/>
      <c r="I4565" s="419" t="s">
        <v>18089</v>
      </c>
      <c r="J4565" s="419" t="s">
        <v>8629</v>
      </c>
      <c r="K4565" s="419" t="s">
        <v>8634</v>
      </c>
      <c r="L4565" s="419" t="s">
        <v>35323</v>
      </c>
      <c r="M4565" s="419" t="s">
        <v>8632</v>
      </c>
      <c r="N4565" s="419" t="s">
        <v>8635</v>
      </c>
      <c r="O4565" s="419" t="s">
        <v>21009</v>
      </c>
      <c r="P4565" s="419" t="s">
        <v>8629</v>
      </c>
      <c r="Q4565" s="425">
        <v>1</v>
      </c>
      <c r="R4565" s="419" t="s">
        <v>26260</v>
      </c>
      <c r="S4565" s="424"/>
      <c r="T4565" s="424"/>
      <c r="U4565" s="424"/>
    </row>
    <row r="4566" spans="1:21" ht="14.6" x14ac:dyDescent="0.4">
      <c r="A4566" s="419" t="s">
        <v>8627</v>
      </c>
      <c r="B4566" s="419" t="s">
        <v>8636</v>
      </c>
      <c r="C4566" s="419" t="s">
        <v>8628</v>
      </c>
      <c r="D4566" s="419" t="s">
        <v>20148</v>
      </c>
      <c r="E4566" s="419"/>
      <c r="F4566" s="419" t="s">
        <v>40410</v>
      </c>
      <c r="G4566" s="419" t="s">
        <v>19639</v>
      </c>
      <c r="H4566" s="419"/>
      <c r="I4566" s="419" t="s">
        <v>19774</v>
      </c>
      <c r="J4566" s="419" t="s">
        <v>8629</v>
      </c>
      <c r="K4566" s="419" t="s">
        <v>8637</v>
      </c>
      <c r="L4566" s="419" t="s">
        <v>35323</v>
      </c>
      <c r="M4566" s="419" t="s">
        <v>8632</v>
      </c>
      <c r="N4566" s="419" t="s">
        <v>8638</v>
      </c>
      <c r="O4566" s="419" t="s">
        <v>21009</v>
      </c>
      <c r="P4566" s="419" t="s">
        <v>8629</v>
      </c>
      <c r="Q4566" s="425">
        <v>1</v>
      </c>
      <c r="R4566" s="419" t="s">
        <v>26261</v>
      </c>
      <c r="S4566" s="424"/>
      <c r="T4566" s="424"/>
      <c r="U4566" s="424"/>
    </row>
    <row r="4567" spans="1:21" ht="14.6" x14ac:dyDescent="0.4">
      <c r="A4567" s="419" t="s">
        <v>8627</v>
      </c>
      <c r="B4567" s="419" t="s">
        <v>8639</v>
      </c>
      <c r="C4567" s="419" t="s">
        <v>8628</v>
      </c>
      <c r="D4567" s="419" t="s">
        <v>20148</v>
      </c>
      <c r="E4567" s="419"/>
      <c r="F4567" s="419" t="s">
        <v>40411</v>
      </c>
      <c r="G4567" s="419" t="s">
        <v>19639</v>
      </c>
      <c r="H4567" s="419"/>
      <c r="I4567" s="419" t="s">
        <v>19821</v>
      </c>
      <c r="J4567" s="419" t="s">
        <v>8629</v>
      </c>
      <c r="K4567" s="419" t="s">
        <v>8640</v>
      </c>
      <c r="L4567" s="419" t="s">
        <v>35323</v>
      </c>
      <c r="M4567" s="419" t="s">
        <v>8632</v>
      </c>
      <c r="N4567" s="419" t="s">
        <v>8641</v>
      </c>
      <c r="O4567" s="419" t="s">
        <v>21009</v>
      </c>
      <c r="P4567" s="419" t="s">
        <v>8629</v>
      </c>
      <c r="Q4567" s="425">
        <v>1</v>
      </c>
      <c r="R4567" s="419" t="s">
        <v>26262</v>
      </c>
      <c r="S4567" s="424"/>
      <c r="T4567" s="424"/>
      <c r="U4567" s="424"/>
    </row>
    <row r="4568" spans="1:21" ht="14.6" x14ac:dyDescent="0.4">
      <c r="A4568" s="419" t="s">
        <v>8627</v>
      </c>
      <c r="B4568" s="419" t="s">
        <v>8642</v>
      </c>
      <c r="C4568" s="419" t="s">
        <v>8628</v>
      </c>
      <c r="D4568" s="419" t="s">
        <v>20148</v>
      </c>
      <c r="E4568" s="419"/>
      <c r="F4568" s="419" t="s">
        <v>40412</v>
      </c>
      <c r="G4568" s="419" t="s">
        <v>19639</v>
      </c>
      <c r="H4568" s="419"/>
      <c r="I4568" s="419" t="s">
        <v>20143</v>
      </c>
      <c r="J4568" s="419" t="s">
        <v>8629</v>
      </c>
      <c r="K4568" s="419" t="s">
        <v>8643</v>
      </c>
      <c r="L4568" s="419" t="s">
        <v>35323</v>
      </c>
      <c r="M4568" s="419" t="s">
        <v>8632</v>
      </c>
      <c r="N4568" s="419" t="s">
        <v>8644</v>
      </c>
      <c r="O4568" s="419" t="s">
        <v>21009</v>
      </c>
      <c r="P4568" s="419" t="s">
        <v>8629</v>
      </c>
      <c r="Q4568" s="425">
        <v>1</v>
      </c>
      <c r="R4568" s="419" t="s">
        <v>26263</v>
      </c>
      <c r="S4568" s="424"/>
      <c r="T4568" s="424"/>
      <c r="U4568" s="424"/>
    </row>
    <row r="4569" spans="1:21" ht="14.6" x14ac:dyDescent="0.4">
      <c r="A4569" s="419" t="s">
        <v>8627</v>
      </c>
      <c r="B4569" s="419" t="s">
        <v>40413</v>
      </c>
      <c r="C4569" s="419" t="s">
        <v>8628</v>
      </c>
      <c r="D4569" s="419" t="s">
        <v>20148</v>
      </c>
      <c r="E4569" s="419"/>
      <c r="F4569" s="419" t="s">
        <v>40414</v>
      </c>
      <c r="G4569" s="419" t="s">
        <v>20160</v>
      </c>
      <c r="H4569" s="419"/>
      <c r="I4569" s="419" t="s">
        <v>19345</v>
      </c>
      <c r="J4569" s="419" t="s">
        <v>8629</v>
      </c>
      <c r="K4569" s="419" t="s">
        <v>8645</v>
      </c>
      <c r="L4569" s="419" t="s">
        <v>35323</v>
      </c>
      <c r="M4569" s="419" t="s">
        <v>8632</v>
      </c>
      <c r="N4569" s="419" t="s">
        <v>8646</v>
      </c>
      <c r="O4569" s="419" t="s">
        <v>21020</v>
      </c>
      <c r="P4569" s="419" t="s">
        <v>8629</v>
      </c>
      <c r="Q4569" s="425">
        <v>1</v>
      </c>
      <c r="R4569" s="419" t="s">
        <v>26264</v>
      </c>
      <c r="S4569" s="424"/>
      <c r="T4569" s="424"/>
      <c r="U4569" s="424"/>
    </row>
    <row r="4570" spans="1:21" ht="14.6" x14ac:dyDescent="0.4">
      <c r="A4570" s="416" t="s">
        <v>8627</v>
      </c>
      <c r="B4570" s="416" t="s">
        <v>33725</v>
      </c>
      <c r="C4570" s="416" t="s">
        <v>8628</v>
      </c>
      <c r="D4570" s="416" t="s">
        <v>20772</v>
      </c>
      <c r="E4570" s="416"/>
      <c r="F4570" s="416" t="s">
        <v>20772</v>
      </c>
      <c r="G4570" s="416" t="s">
        <v>20772</v>
      </c>
      <c r="H4570" s="416"/>
      <c r="I4570" s="416" t="s">
        <v>20772</v>
      </c>
      <c r="J4570" s="416" t="s">
        <v>8629</v>
      </c>
      <c r="K4570" s="416" t="s">
        <v>8632</v>
      </c>
      <c r="L4570" s="416" t="s">
        <v>35332</v>
      </c>
      <c r="M4570" s="416" t="s">
        <v>8632</v>
      </c>
      <c r="N4570" s="416" t="s">
        <v>33723</v>
      </c>
      <c r="O4570" s="416" t="s">
        <v>21009</v>
      </c>
      <c r="P4570" s="416" t="s">
        <v>8629</v>
      </c>
      <c r="Q4570" s="417">
        <v>0</v>
      </c>
      <c r="R4570" s="416" t="s">
        <v>33724</v>
      </c>
      <c r="S4570" s="418"/>
      <c r="T4570" s="418"/>
      <c r="U4570" s="418"/>
    </row>
    <row r="4571" spans="1:21" ht="14.6" x14ac:dyDescent="0.4">
      <c r="A4571" s="419" t="s">
        <v>8627</v>
      </c>
      <c r="B4571" s="419" t="s">
        <v>8647</v>
      </c>
      <c r="C4571" s="419" t="s">
        <v>8628</v>
      </c>
      <c r="D4571" s="419" t="s">
        <v>20148</v>
      </c>
      <c r="E4571" s="419"/>
      <c r="F4571" s="419" t="s">
        <v>40415</v>
      </c>
      <c r="G4571" s="419" t="s">
        <v>19639</v>
      </c>
      <c r="H4571" s="419"/>
      <c r="I4571" s="419" t="s">
        <v>20150</v>
      </c>
      <c r="J4571" s="419" t="s">
        <v>8629</v>
      </c>
      <c r="K4571" s="419" t="s">
        <v>8648</v>
      </c>
      <c r="L4571" s="419" t="s">
        <v>35323</v>
      </c>
      <c r="M4571" s="419" t="s">
        <v>8632</v>
      </c>
      <c r="N4571" s="419" t="s">
        <v>8649</v>
      </c>
      <c r="O4571" s="419" t="s">
        <v>21009</v>
      </c>
      <c r="P4571" s="419" t="s">
        <v>8629</v>
      </c>
      <c r="Q4571" s="425">
        <v>1</v>
      </c>
      <c r="R4571" s="419" t="s">
        <v>26265</v>
      </c>
      <c r="S4571" s="424"/>
      <c r="T4571" s="424"/>
      <c r="U4571" s="424"/>
    </row>
    <row r="4572" spans="1:21" ht="14.6" x14ac:dyDescent="0.4">
      <c r="A4572" s="419" t="s">
        <v>8627</v>
      </c>
      <c r="B4572" s="419" t="s">
        <v>8650</v>
      </c>
      <c r="C4572" s="419" t="s">
        <v>8628</v>
      </c>
      <c r="D4572" s="419" t="s">
        <v>20148</v>
      </c>
      <c r="E4572" s="419"/>
      <c r="F4572" s="419" t="s">
        <v>40416</v>
      </c>
      <c r="G4572" s="419" t="s">
        <v>19639</v>
      </c>
      <c r="H4572" s="419"/>
      <c r="I4572" s="419" t="s">
        <v>17926</v>
      </c>
      <c r="J4572" s="419" t="s">
        <v>8629</v>
      </c>
      <c r="K4572" s="419" t="s">
        <v>8651</v>
      </c>
      <c r="L4572" s="419" t="s">
        <v>35323</v>
      </c>
      <c r="M4572" s="419" t="s">
        <v>8632</v>
      </c>
      <c r="N4572" s="419" t="s">
        <v>8652</v>
      </c>
      <c r="O4572" s="419" t="s">
        <v>21009</v>
      </c>
      <c r="P4572" s="419" t="s">
        <v>8629</v>
      </c>
      <c r="Q4572" s="425">
        <v>1</v>
      </c>
      <c r="R4572" s="419" t="s">
        <v>26266</v>
      </c>
      <c r="S4572" s="424"/>
      <c r="T4572" s="424"/>
      <c r="U4572" s="424"/>
    </row>
    <row r="4573" spans="1:21" ht="14.6" x14ac:dyDescent="0.4">
      <c r="A4573" s="419" t="s">
        <v>8627</v>
      </c>
      <c r="B4573" s="419" t="s">
        <v>10056</v>
      </c>
      <c r="C4573" s="419" t="s">
        <v>8628</v>
      </c>
      <c r="D4573" s="419" t="s">
        <v>20148</v>
      </c>
      <c r="E4573" s="419"/>
      <c r="F4573" s="419" t="s">
        <v>40417</v>
      </c>
      <c r="G4573" s="419" t="s">
        <v>19639</v>
      </c>
      <c r="H4573" s="419"/>
      <c r="I4573" s="419" t="s">
        <v>17944</v>
      </c>
      <c r="J4573" s="419" t="s">
        <v>8629</v>
      </c>
      <c r="K4573" s="419" t="s">
        <v>8653</v>
      </c>
      <c r="L4573" s="419" t="s">
        <v>35323</v>
      </c>
      <c r="M4573" s="419" t="s">
        <v>8632</v>
      </c>
      <c r="N4573" s="419" t="s">
        <v>8654</v>
      </c>
      <c r="O4573" s="419" t="s">
        <v>21009</v>
      </c>
      <c r="P4573" s="419" t="s">
        <v>8629</v>
      </c>
      <c r="Q4573" s="425">
        <v>1</v>
      </c>
      <c r="R4573" s="419" t="s">
        <v>26267</v>
      </c>
      <c r="S4573" s="424"/>
      <c r="T4573" s="424"/>
      <c r="U4573" s="424"/>
    </row>
    <row r="4574" spans="1:21" ht="14.6" x14ac:dyDescent="0.4">
      <c r="A4574" s="419" t="s">
        <v>8627</v>
      </c>
      <c r="B4574" s="419" t="s">
        <v>8655</v>
      </c>
      <c r="C4574" s="419" t="s">
        <v>8628</v>
      </c>
      <c r="D4574" s="419" t="s">
        <v>20148</v>
      </c>
      <c r="E4574" s="419"/>
      <c r="F4574" s="419" t="s">
        <v>40418</v>
      </c>
      <c r="G4574" s="419" t="s">
        <v>19639</v>
      </c>
      <c r="H4574" s="419"/>
      <c r="I4574" s="419" t="s">
        <v>19486</v>
      </c>
      <c r="J4574" s="419" t="s">
        <v>8629</v>
      </c>
      <c r="K4574" s="419" t="s">
        <v>8656</v>
      </c>
      <c r="L4574" s="419" t="s">
        <v>35323</v>
      </c>
      <c r="M4574" s="419" t="s">
        <v>8632</v>
      </c>
      <c r="N4574" s="419" t="s">
        <v>8657</v>
      </c>
      <c r="O4574" s="419" t="s">
        <v>21009</v>
      </c>
      <c r="P4574" s="419" t="s">
        <v>8629</v>
      </c>
      <c r="Q4574" s="425">
        <v>1</v>
      </c>
      <c r="R4574" s="419" t="s">
        <v>26268</v>
      </c>
      <c r="S4574" s="424"/>
      <c r="T4574" s="424"/>
      <c r="U4574" s="424"/>
    </row>
    <row r="4575" spans="1:21" ht="14.6" x14ac:dyDescent="0.4">
      <c r="A4575" s="419" t="s">
        <v>8627</v>
      </c>
      <c r="B4575" s="419" t="s">
        <v>8658</v>
      </c>
      <c r="C4575" s="419" t="s">
        <v>8628</v>
      </c>
      <c r="D4575" s="419" t="s">
        <v>20148</v>
      </c>
      <c r="E4575" s="419"/>
      <c r="F4575" s="419" t="s">
        <v>40419</v>
      </c>
      <c r="G4575" s="419" t="s">
        <v>19639</v>
      </c>
      <c r="H4575" s="419"/>
      <c r="I4575" s="419" t="s">
        <v>20185</v>
      </c>
      <c r="J4575" s="419" t="s">
        <v>8629</v>
      </c>
      <c r="K4575" s="419" t="s">
        <v>8659</v>
      </c>
      <c r="L4575" s="419" t="s">
        <v>35323</v>
      </c>
      <c r="M4575" s="419" t="s">
        <v>8632</v>
      </c>
      <c r="N4575" s="419" t="s">
        <v>8660</v>
      </c>
      <c r="O4575" s="419" t="s">
        <v>21009</v>
      </c>
      <c r="P4575" s="419" t="s">
        <v>8629</v>
      </c>
      <c r="Q4575" s="425">
        <v>1</v>
      </c>
      <c r="R4575" s="419" t="s">
        <v>26269</v>
      </c>
      <c r="S4575" s="424"/>
      <c r="T4575" s="424"/>
      <c r="U4575" s="424"/>
    </row>
    <row r="4576" spans="1:21" ht="14.6" x14ac:dyDescent="0.4">
      <c r="A4576" s="419" t="s">
        <v>8627</v>
      </c>
      <c r="B4576" s="419" t="s">
        <v>8661</v>
      </c>
      <c r="C4576" s="419" t="s">
        <v>8628</v>
      </c>
      <c r="D4576" s="419" t="s">
        <v>20148</v>
      </c>
      <c r="E4576" s="419"/>
      <c r="F4576" s="419" t="s">
        <v>40420</v>
      </c>
      <c r="G4576" s="419" t="s">
        <v>19639</v>
      </c>
      <c r="H4576" s="419"/>
      <c r="I4576" s="419" t="s">
        <v>18002</v>
      </c>
      <c r="J4576" s="419" t="s">
        <v>8629</v>
      </c>
      <c r="K4576" s="419" t="s">
        <v>8662</v>
      </c>
      <c r="L4576" s="419" t="s">
        <v>35323</v>
      </c>
      <c r="M4576" s="419" t="s">
        <v>8632</v>
      </c>
      <c r="N4576" s="419" t="s">
        <v>8663</v>
      </c>
      <c r="O4576" s="419" t="s">
        <v>21009</v>
      </c>
      <c r="P4576" s="419" t="s">
        <v>8629</v>
      </c>
      <c r="Q4576" s="425">
        <v>1</v>
      </c>
      <c r="R4576" s="419" t="s">
        <v>26270</v>
      </c>
      <c r="S4576" s="424"/>
      <c r="T4576" s="424"/>
      <c r="U4576" s="424"/>
    </row>
    <row r="4577" spans="1:21" ht="14.6" x14ac:dyDescent="0.4">
      <c r="A4577" s="419" t="s">
        <v>8627</v>
      </c>
      <c r="B4577" s="419" t="s">
        <v>14541</v>
      </c>
      <c r="C4577" s="419" t="s">
        <v>8628</v>
      </c>
      <c r="D4577" s="419" t="s">
        <v>20148</v>
      </c>
      <c r="E4577" s="419"/>
      <c r="F4577" s="419" t="s">
        <v>40421</v>
      </c>
      <c r="G4577" s="419" t="s">
        <v>19639</v>
      </c>
      <c r="H4577" s="419"/>
      <c r="I4577" s="419" t="s">
        <v>20257</v>
      </c>
      <c r="J4577" s="419" t="s">
        <v>8629</v>
      </c>
      <c r="K4577" s="419" t="s">
        <v>8664</v>
      </c>
      <c r="L4577" s="419" t="s">
        <v>35323</v>
      </c>
      <c r="M4577" s="419" t="s">
        <v>8632</v>
      </c>
      <c r="N4577" s="419" t="s">
        <v>8665</v>
      </c>
      <c r="O4577" s="419" t="s">
        <v>21009</v>
      </c>
      <c r="P4577" s="419" t="s">
        <v>8629</v>
      </c>
      <c r="Q4577" s="425">
        <v>1</v>
      </c>
      <c r="R4577" s="419" t="s">
        <v>26271</v>
      </c>
      <c r="S4577" s="424"/>
      <c r="T4577" s="424"/>
      <c r="U4577" s="424"/>
    </row>
    <row r="4578" spans="1:21" ht="14.6" x14ac:dyDescent="0.4">
      <c r="A4578" s="419" t="s">
        <v>8627</v>
      </c>
      <c r="B4578" s="419" t="s">
        <v>8666</v>
      </c>
      <c r="C4578" s="419" t="s">
        <v>8628</v>
      </c>
      <c r="D4578" s="419" t="s">
        <v>20148</v>
      </c>
      <c r="E4578" s="419"/>
      <c r="F4578" s="419" t="s">
        <v>40422</v>
      </c>
      <c r="G4578" s="419" t="s">
        <v>19639</v>
      </c>
      <c r="H4578" s="419"/>
      <c r="I4578" s="419" t="s">
        <v>19464</v>
      </c>
      <c r="J4578" s="419" t="s">
        <v>8629</v>
      </c>
      <c r="K4578" s="419" t="s">
        <v>8667</v>
      </c>
      <c r="L4578" s="419" t="s">
        <v>35323</v>
      </c>
      <c r="M4578" s="419" t="s">
        <v>8632</v>
      </c>
      <c r="N4578" s="419" t="s">
        <v>8668</v>
      </c>
      <c r="O4578" s="419" t="s">
        <v>21009</v>
      </c>
      <c r="P4578" s="419" t="s">
        <v>8629</v>
      </c>
      <c r="Q4578" s="425">
        <v>1</v>
      </c>
      <c r="R4578" s="419" t="s">
        <v>26272</v>
      </c>
      <c r="S4578" s="424"/>
      <c r="T4578" s="424"/>
      <c r="U4578" s="424"/>
    </row>
    <row r="4579" spans="1:21" ht="14.6" x14ac:dyDescent="0.4">
      <c r="A4579" s="419" t="s">
        <v>8627</v>
      </c>
      <c r="B4579" s="419" t="s">
        <v>8669</v>
      </c>
      <c r="C4579" s="419" t="s">
        <v>8628</v>
      </c>
      <c r="D4579" s="419" t="s">
        <v>20148</v>
      </c>
      <c r="E4579" s="419"/>
      <c r="F4579" s="419" t="s">
        <v>40423</v>
      </c>
      <c r="G4579" s="419" t="s">
        <v>19639</v>
      </c>
      <c r="H4579" s="419"/>
      <c r="I4579" s="419" t="s">
        <v>19329</v>
      </c>
      <c r="J4579" s="419" t="s">
        <v>8629</v>
      </c>
      <c r="K4579" s="419" t="s">
        <v>8670</v>
      </c>
      <c r="L4579" s="419" t="s">
        <v>35323</v>
      </c>
      <c r="M4579" s="419" t="s">
        <v>8632</v>
      </c>
      <c r="N4579" s="419" t="s">
        <v>8671</v>
      </c>
      <c r="O4579" s="419" t="s">
        <v>21009</v>
      </c>
      <c r="P4579" s="419" t="s">
        <v>8629</v>
      </c>
      <c r="Q4579" s="425">
        <v>1</v>
      </c>
      <c r="R4579" s="419" t="s">
        <v>26273</v>
      </c>
      <c r="S4579" s="424"/>
      <c r="T4579" s="424"/>
      <c r="U4579" s="424"/>
    </row>
    <row r="4580" spans="1:21" ht="14.6" x14ac:dyDescent="0.4">
      <c r="A4580" s="419" t="s">
        <v>8627</v>
      </c>
      <c r="B4580" s="419" t="s">
        <v>8672</v>
      </c>
      <c r="C4580" s="419" t="s">
        <v>8628</v>
      </c>
      <c r="D4580" s="419" t="s">
        <v>20148</v>
      </c>
      <c r="E4580" s="419"/>
      <c r="F4580" s="419" t="s">
        <v>40424</v>
      </c>
      <c r="G4580" s="419" t="s">
        <v>19639</v>
      </c>
      <c r="H4580" s="419"/>
      <c r="I4580" s="419" t="s">
        <v>20164</v>
      </c>
      <c r="J4580" s="419" t="s">
        <v>8629</v>
      </c>
      <c r="K4580" s="419" t="s">
        <v>8673</v>
      </c>
      <c r="L4580" s="419" t="s">
        <v>35323</v>
      </c>
      <c r="M4580" s="419" t="s">
        <v>8632</v>
      </c>
      <c r="N4580" s="419" t="s">
        <v>8674</v>
      </c>
      <c r="O4580" s="419" t="s">
        <v>21009</v>
      </c>
      <c r="P4580" s="419" t="s">
        <v>8629</v>
      </c>
      <c r="Q4580" s="425">
        <v>1</v>
      </c>
      <c r="R4580" s="419" t="s">
        <v>26274</v>
      </c>
      <c r="S4580" s="424"/>
      <c r="T4580" s="424"/>
      <c r="U4580" s="424"/>
    </row>
    <row r="4581" spans="1:21" ht="14.6" x14ac:dyDescent="0.4">
      <c r="A4581" s="419" t="s">
        <v>8627</v>
      </c>
      <c r="B4581" s="419" t="s">
        <v>8675</v>
      </c>
      <c r="C4581" s="419" t="s">
        <v>8628</v>
      </c>
      <c r="D4581" s="419" t="s">
        <v>20148</v>
      </c>
      <c r="E4581" s="419"/>
      <c r="F4581" s="419" t="s">
        <v>40425</v>
      </c>
      <c r="G4581" s="419" t="s">
        <v>19639</v>
      </c>
      <c r="H4581" s="419"/>
      <c r="I4581" s="419" t="s">
        <v>19359</v>
      </c>
      <c r="J4581" s="419" t="s">
        <v>8629</v>
      </c>
      <c r="K4581" s="419" t="s">
        <v>8676</v>
      </c>
      <c r="L4581" s="419" t="s">
        <v>35323</v>
      </c>
      <c r="M4581" s="419" t="s">
        <v>8632</v>
      </c>
      <c r="N4581" s="419" t="s">
        <v>8677</v>
      </c>
      <c r="O4581" s="419" t="s">
        <v>21009</v>
      </c>
      <c r="P4581" s="419" t="s">
        <v>8629</v>
      </c>
      <c r="Q4581" s="425">
        <v>1</v>
      </c>
      <c r="R4581" s="419" t="s">
        <v>26275</v>
      </c>
      <c r="S4581" s="424"/>
      <c r="T4581" s="424"/>
      <c r="U4581" s="424"/>
    </row>
    <row r="4582" spans="1:21" ht="14.6" x14ac:dyDescent="0.4">
      <c r="A4582" s="419" t="s">
        <v>8627</v>
      </c>
      <c r="B4582" s="419" t="s">
        <v>8678</v>
      </c>
      <c r="C4582" s="419" t="s">
        <v>8628</v>
      </c>
      <c r="D4582" s="419" t="s">
        <v>20148</v>
      </c>
      <c r="E4582" s="419"/>
      <c r="F4582" s="419" t="s">
        <v>40426</v>
      </c>
      <c r="G4582" s="419" t="s">
        <v>19639</v>
      </c>
      <c r="H4582" s="419"/>
      <c r="I4582" s="419" t="s">
        <v>18002</v>
      </c>
      <c r="J4582" s="419" t="s">
        <v>8629</v>
      </c>
      <c r="K4582" s="419" t="s">
        <v>8679</v>
      </c>
      <c r="L4582" s="419" t="s">
        <v>35323</v>
      </c>
      <c r="M4582" s="419" t="s">
        <v>8632</v>
      </c>
      <c r="N4582" s="419" t="s">
        <v>8680</v>
      </c>
      <c r="O4582" s="419" t="s">
        <v>21009</v>
      </c>
      <c r="P4582" s="419" t="s">
        <v>8629</v>
      </c>
      <c r="Q4582" s="425">
        <v>1</v>
      </c>
      <c r="R4582" s="419" t="s">
        <v>26276</v>
      </c>
      <c r="S4582" s="424"/>
      <c r="T4582" s="424"/>
      <c r="U4582" s="424"/>
    </row>
    <row r="4583" spans="1:21" ht="14.6" x14ac:dyDescent="0.4">
      <c r="A4583" s="419" t="s">
        <v>8627</v>
      </c>
      <c r="B4583" s="419" t="s">
        <v>8681</v>
      </c>
      <c r="C4583" s="419" t="s">
        <v>8628</v>
      </c>
      <c r="D4583" s="419" t="s">
        <v>20148</v>
      </c>
      <c r="E4583" s="419"/>
      <c r="F4583" s="419" t="s">
        <v>40427</v>
      </c>
      <c r="G4583" s="419" t="s">
        <v>19639</v>
      </c>
      <c r="H4583" s="419"/>
      <c r="I4583" s="419" t="s">
        <v>18083</v>
      </c>
      <c r="J4583" s="419" t="s">
        <v>8629</v>
      </c>
      <c r="K4583" s="419" t="s">
        <v>8682</v>
      </c>
      <c r="L4583" s="419" t="s">
        <v>35323</v>
      </c>
      <c r="M4583" s="419" t="s">
        <v>8632</v>
      </c>
      <c r="N4583" s="419" t="s">
        <v>8683</v>
      </c>
      <c r="O4583" s="419" t="s">
        <v>21009</v>
      </c>
      <c r="P4583" s="419" t="s">
        <v>8629</v>
      </c>
      <c r="Q4583" s="425">
        <v>1</v>
      </c>
      <c r="R4583" s="419" t="s">
        <v>26277</v>
      </c>
      <c r="S4583" s="424"/>
      <c r="T4583" s="424"/>
      <c r="U4583" s="424"/>
    </row>
    <row r="4584" spans="1:21" ht="14.6" x14ac:dyDescent="0.4">
      <c r="A4584" s="419" t="s">
        <v>8627</v>
      </c>
      <c r="B4584" s="419" t="s">
        <v>8684</v>
      </c>
      <c r="C4584" s="419" t="s">
        <v>8628</v>
      </c>
      <c r="D4584" s="419" t="s">
        <v>20148</v>
      </c>
      <c r="E4584" s="419"/>
      <c r="F4584" s="419" t="s">
        <v>40428</v>
      </c>
      <c r="G4584" s="419" t="s">
        <v>19639</v>
      </c>
      <c r="H4584" s="419"/>
      <c r="I4584" s="419" t="s">
        <v>19341</v>
      </c>
      <c r="J4584" s="419" t="s">
        <v>8629</v>
      </c>
      <c r="K4584" s="419" t="s">
        <v>8685</v>
      </c>
      <c r="L4584" s="419" t="s">
        <v>35323</v>
      </c>
      <c r="M4584" s="419" t="s">
        <v>8632</v>
      </c>
      <c r="N4584" s="419" t="s">
        <v>8686</v>
      </c>
      <c r="O4584" s="419" t="s">
        <v>21009</v>
      </c>
      <c r="P4584" s="419" t="s">
        <v>8629</v>
      </c>
      <c r="Q4584" s="425">
        <v>1</v>
      </c>
      <c r="R4584" s="419" t="s">
        <v>26278</v>
      </c>
      <c r="S4584" s="424"/>
      <c r="T4584" s="424"/>
      <c r="U4584" s="424"/>
    </row>
    <row r="4585" spans="1:21" ht="14.6" x14ac:dyDescent="0.4">
      <c r="A4585" s="419" t="s">
        <v>8627</v>
      </c>
      <c r="B4585" s="419" t="s">
        <v>8687</v>
      </c>
      <c r="C4585" s="419" t="s">
        <v>8628</v>
      </c>
      <c r="D4585" s="419" t="s">
        <v>20148</v>
      </c>
      <c r="E4585" s="419"/>
      <c r="F4585" s="419" t="s">
        <v>40429</v>
      </c>
      <c r="G4585" s="419" t="s">
        <v>19639</v>
      </c>
      <c r="H4585" s="419"/>
      <c r="I4585" s="419" t="s">
        <v>19486</v>
      </c>
      <c r="J4585" s="419" t="s">
        <v>8629</v>
      </c>
      <c r="K4585" s="419" t="s">
        <v>8688</v>
      </c>
      <c r="L4585" s="419" t="s">
        <v>35323</v>
      </c>
      <c r="M4585" s="419" t="s">
        <v>8632</v>
      </c>
      <c r="N4585" s="419" t="s">
        <v>8689</v>
      </c>
      <c r="O4585" s="419" t="s">
        <v>21009</v>
      </c>
      <c r="P4585" s="419" t="s">
        <v>8629</v>
      </c>
      <c r="Q4585" s="425">
        <v>1</v>
      </c>
      <c r="R4585" s="419" t="s">
        <v>26279</v>
      </c>
      <c r="S4585" s="424"/>
      <c r="T4585" s="424"/>
      <c r="U4585" s="424"/>
    </row>
    <row r="4586" spans="1:21" ht="14.6" x14ac:dyDescent="0.4">
      <c r="A4586" s="419" t="s">
        <v>8627</v>
      </c>
      <c r="B4586" s="419" t="s">
        <v>14924</v>
      </c>
      <c r="C4586" s="419" t="s">
        <v>8628</v>
      </c>
      <c r="D4586" s="419" t="s">
        <v>20148</v>
      </c>
      <c r="E4586" s="419"/>
      <c r="F4586" s="419" t="s">
        <v>40430</v>
      </c>
      <c r="G4586" s="419" t="s">
        <v>19639</v>
      </c>
      <c r="H4586" s="419"/>
      <c r="I4586" s="419" t="s">
        <v>19349</v>
      </c>
      <c r="J4586" s="419" t="s">
        <v>8629</v>
      </c>
      <c r="K4586" s="419" t="s">
        <v>8690</v>
      </c>
      <c r="L4586" s="419" t="s">
        <v>35323</v>
      </c>
      <c r="M4586" s="419" t="s">
        <v>8632</v>
      </c>
      <c r="N4586" s="419" t="s">
        <v>8691</v>
      </c>
      <c r="O4586" s="419" t="s">
        <v>21009</v>
      </c>
      <c r="P4586" s="419" t="s">
        <v>8629</v>
      </c>
      <c r="Q4586" s="425">
        <v>1</v>
      </c>
      <c r="R4586" s="419" t="s">
        <v>26280</v>
      </c>
      <c r="S4586" s="424"/>
      <c r="T4586" s="424"/>
      <c r="U4586" s="424"/>
    </row>
    <row r="4587" spans="1:21" ht="14.6" x14ac:dyDescent="0.4">
      <c r="A4587" s="419" t="s">
        <v>8627</v>
      </c>
      <c r="B4587" s="419" t="s">
        <v>8692</v>
      </c>
      <c r="C4587" s="419" t="s">
        <v>8628</v>
      </c>
      <c r="D4587" s="419" t="s">
        <v>20148</v>
      </c>
      <c r="E4587" s="419"/>
      <c r="F4587" s="419" t="s">
        <v>40431</v>
      </c>
      <c r="G4587" s="419" t="s">
        <v>19639</v>
      </c>
      <c r="H4587" s="419"/>
      <c r="I4587" s="419" t="s">
        <v>20245</v>
      </c>
      <c r="J4587" s="419" t="s">
        <v>8629</v>
      </c>
      <c r="K4587" s="419" t="s">
        <v>8693</v>
      </c>
      <c r="L4587" s="419" t="s">
        <v>35323</v>
      </c>
      <c r="M4587" s="419" t="s">
        <v>8632</v>
      </c>
      <c r="N4587" s="419" t="s">
        <v>8694</v>
      </c>
      <c r="O4587" s="419" t="s">
        <v>21009</v>
      </c>
      <c r="P4587" s="419" t="s">
        <v>8629</v>
      </c>
      <c r="Q4587" s="425">
        <v>1</v>
      </c>
      <c r="R4587" s="419" t="s">
        <v>26281</v>
      </c>
      <c r="S4587" s="424"/>
      <c r="T4587" s="424"/>
      <c r="U4587" s="424"/>
    </row>
    <row r="4588" spans="1:21" ht="14.6" x14ac:dyDescent="0.4">
      <c r="A4588" s="419" t="s">
        <v>8627</v>
      </c>
      <c r="B4588" s="419" t="s">
        <v>8695</v>
      </c>
      <c r="C4588" s="419" t="s">
        <v>8628</v>
      </c>
      <c r="D4588" s="419" t="s">
        <v>20148</v>
      </c>
      <c r="E4588" s="419"/>
      <c r="F4588" s="419" t="s">
        <v>40432</v>
      </c>
      <c r="G4588" s="419" t="s">
        <v>19639</v>
      </c>
      <c r="H4588" s="419"/>
      <c r="I4588" s="419" t="s">
        <v>19379</v>
      </c>
      <c r="J4588" s="419" t="s">
        <v>8629</v>
      </c>
      <c r="K4588" s="419" t="s">
        <v>8696</v>
      </c>
      <c r="L4588" s="419" t="s">
        <v>35323</v>
      </c>
      <c r="M4588" s="419" t="s">
        <v>8632</v>
      </c>
      <c r="N4588" s="419" t="s">
        <v>8697</v>
      </c>
      <c r="O4588" s="419" t="s">
        <v>21009</v>
      </c>
      <c r="P4588" s="419" t="s">
        <v>8629</v>
      </c>
      <c r="Q4588" s="425">
        <v>1</v>
      </c>
      <c r="R4588" s="419" t="s">
        <v>26282</v>
      </c>
      <c r="S4588" s="424"/>
      <c r="T4588" s="424"/>
      <c r="U4588" s="424"/>
    </row>
    <row r="4589" spans="1:21" ht="14.6" x14ac:dyDescent="0.4">
      <c r="A4589" s="419" t="s">
        <v>8627</v>
      </c>
      <c r="B4589" s="419" t="s">
        <v>40433</v>
      </c>
      <c r="C4589" s="419" t="s">
        <v>8628</v>
      </c>
      <c r="D4589" s="419" t="s">
        <v>20148</v>
      </c>
      <c r="E4589" s="419"/>
      <c r="F4589" s="419" t="s">
        <v>40434</v>
      </c>
      <c r="G4589" s="419" t="s">
        <v>20248</v>
      </c>
      <c r="H4589" s="419"/>
      <c r="I4589" s="419" t="s">
        <v>18002</v>
      </c>
      <c r="J4589" s="419" t="s">
        <v>8629</v>
      </c>
      <c r="K4589" s="419" t="s">
        <v>8698</v>
      </c>
      <c r="L4589" s="419" t="s">
        <v>35323</v>
      </c>
      <c r="M4589" s="419" t="s">
        <v>8632</v>
      </c>
      <c r="N4589" s="419" t="s">
        <v>8699</v>
      </c>
      <c r="O4589" s="419" t="s">
        <v>21027</v>
      </c>
      <c r="P4589" s="419" t="s">
        <v>8629</v>
      </c>
      <c r="Q4589" s="425">
        <v>1</v>
      </c>
      <c r="R4589" s="419" t="s">
        <v>26283</v>
      </c>
      <c r="S4589" s="424"/>
      <c r="T4589" s="424"/>
      <c r="U4589" s="424"/>
    </row>
    <row r="4590" spans="1:21" ht="14.6" x14ac:dyDescent="0.4">
      <c r="A4590" s="422" t="s">
        <v>8627</v>
      </c>
      <c r="B4590" s="422" t="s">
        <v>31625</v>
      </c>
      <c r="C4590" s="422" t="s">
        <v>8628</v>
      </c>
      <c r="D4590" s="422" t="s">
        <v>20148</v>
      </c>
      <c r="E4590" s="422"/>
      <c r="F4590" s="422" t="s">
        <v>40435</v>
      </c>
      <c r="G4590" s="422" t="s">
        <v>20155</v>
      </c>
      <c r="H4590" s="422"/>
      <c r="I4590" s="422" t="s">
        <v>19318</v>
      </c>
      <c r="J4590" s="422" t="s">
        <v>8629</v>
      </c>
      <c r="K4590" s="422" t="s">
        <v>8700</v>
      </c>
      <c r="L4590" s="422" t="s">
        <v>35323</v>
      </c>
      <c r="M4590" s="422" t="s">
        <v>8632</v>
      </c>
      <c r="N4590" s="422" t="s">
        <v>8701</v>
      </c>
      <c r="O4590" s="422" t="s">
        <v>21288</v>
      </c>
      <c r="P4590" s="422" t="s">
        <v>8629</v>
      </c>
      <c r="Q4590" s="423">
        <v>1</v>
      </c>
      <c r="R4590" s="422" t="s">
        <v>26284</v>
      </c>
      <c r="S4590" s="424"/>
      <c r="T4590" s="424"/>
      <c r="U4590" s="424"/>
    </row>
    <row r="4591" spans="1:21" ht="14.6" x14ac:dyDescent="0.4">
      <c r="A4591" s="419" t="s">
        <v>8627</v>
      </c>
      <c r="B4591" s="419" t="s">
        <v>8702</v>
      </c>
      <c r="C4591" s="419" t="s">
        <v>8628</v>
      </c>
      <c r="D4591" s="419" t="s">
        <v>20148</v>
      </c>
      <c r="E4591" s="419"/>
      <c r="F4591" s="419" t="s">
        <v>40436</v>
      </c>
      <c r="G4591" s="419" t="s">
        <v>19639</v>
      </c>
      <c r="H4591" s="419"/>
      <c r="I4591" s="419" t="s">
        <v>19379</v>
      </c>
      <c r="J4591" s="419" t="s">
        <v>8629</v>
      </c>
      <c r="K4591" s="419" t="s">
        <v>8703</v>
      </c>
      <c r="L4591" s="419" t="s">
        <v>35323</v>
      </c>
      <c r="M4591" s="419" t="s">
        <v>8632</v>
      </c>
      <c r="N4591" s="419" t="s">
        <v>8704</v>
      </c>
      <c r="O4591" s="419" t="s">
        <v>21009</v>
      </c>
      <c r="P4591" s="419" t="s">
        <v>8629</v>
      </c>
      <c r="Q4591" s="425">
        <v>1</v>
      </c>
      <c r="R4591" s="419" t="s">
        <v>26285</v>
      </c>
      <c r="S4591" s="424"/>
      <c r="T4591" s="424"/>
      <c r="U4591" s="424"/>
    </row>
    <row r="4592" spans="1:21" ht="14.6" x14ac:dyDescent="0.4">
      <c r="A4592" s="419" t="s">
        <v>8627</v>
      </c>
      <c r="B4592" s="419" t="s">
        <v>8705</v>
      </c>
      <c r="C4592" s="419" t="s">
        <v>8628</v>
      </c>
      <c r="D4592" s="419" t="s">
        <v>20148</v>
      </c>
      <c r="E4592" s="419"/>
      <c r="F4592" s="419" t="s">
        <v>40437</v>
      </c>
      <c r="G4592" s="419" t="s">
        <v>20155</v>
      </c>
      <c r="H4592" s="419"/>
      <c r="I4592" s="419" t="s">
        <v>18112</v>
      </c>
      <c r="J4592" s="419" t="s">
        <v>8629</v>
      </c>
      <c r="K4592" s="419" t="s">
        <v>8706</v>
      </c>
      <c r="L4592" s="419" t="s">
        <v>35323</v>
      </c>
      <c r="M4592" s="419" t="s">
        <v>8632</v>
      </c>
      <c r="N4592" s="419" t="s">
        <v>8707</v>
      </c>
      <c r="O4592" s="419" t="s">
        <v>21018</v>
      </c>
      <c r="P4592" s="419" t="s">
        <v>8629</v>
      </c>
      <c r="Q4592" s="425">
        <v>1</v>
      </c>
      <c r="R4592" s="419" t="s">
        <v>26286</v>
      </c>
      <c r="S4592" s="424"/>
      <c r="T4592" s="424"/>
      <c r="U4592" s="424"/>
    </row>
    <row r="4593" spans="1:21" ht="14.6" x14ac:dyDescent="0.4">
      <c r="A4593" s="419" t="s">
        <v>8627</v>
      </c>
      <c r="B4593" s="419" t="s">
        <v>8705</v>
      </c>
      <c r="C4593" s="419" t="s">
        <v>8628</v>
      </c>
      <c r="D4593" s="419" t="s">
        <v>20148</v>
      </c>
      <c r="E4593" s="419"/>
      <c r="F4593" s="419" t="s">
        <v>40438</v>
      </c>
      <c r="G4593" s="419" t="s">
        <v>20160</v>
      </c>
      <c r="H4593" s="419"/>
      <c r="I4593" s="419" t="s">
        <v>20221</v>
      </c>
      <c r="J4593" s="419" t="s">
        <v>8629</v>
      </c>
      <c r="K4593" s="419" t="s">
        <v>8706</v>
      </c>
      <c r="L4593" s="419" t="s">
        <v>35323</v>
      </c>
      <c r="M4593" s="419" t="s">
        <v>8632</v>
      </c>
      <c r="N4593" s="419" t="s">
        <v>8707</v>
      </c>
      <c r="O4593" s="419" t="s">
        <v>21018</v>
      </c>
      <c r="P4593" s="419" t="s">
        <v>8629</v>
      </c>
      <c r="Q4593" s="425">
        <v>1</v>
      </c>
      <c r="R4593" s="419" t="s">
        <v>26286</v>
      </c>
      <c r="S4593" s="424"/>
      <c r="T4593" s="424"/>
      <c r="U4593" s="424"/>
    </row>
    <row r="4594" spans="1:21" ht="14.6" x14ac:dyDescent="0.4">
      <c r="A4594" s="416" t="s">
        <v>8627</v>
      </c>
      <c r="B4594" s="416" t="s">
        <v>33726</v>
      </c>
      <c r="C4594" s="416" t="s">
        <v>8628</v>
      </c>
      <c r="D4594" s="416" t="s">
        <v>20772</v>
      </c>
      <c r="E4594" s="416"/>
      <c r="F4594" s="416" t="s">
        <v>20772</v>
      </c>
      <c r="G4594" s="416" t="s">
        <v>20772</v>
      </c>
      <c r="H4594" s="416"/>
      <c r="I4594" s="416" t="s">
        <v>20772</v>
      </c>
      <c r="J4594" s="416" t="s">
        <v>8629</v>
      </c>
      <c r="K4594" s="416" t="s">
        <v>33727</v>
      </c>
      <c r="L4594" s="416" t="s">
        <v>35332</v>
      </c>
      <c r="M4594" s="416" t="s">
        <v>33727</v>
      </c>
      <c r="N4594" s="416" t="s">
        <v>33723</v>
      </c>
      <c r="O4594" s="416" t="s">
        <v>21009</v>
      </c>
      <c r="P4594" s="416" t="s">
        <v>8629</v>
      </c>
      <c r="Q4594" s="417">
        <v>0</v>
      </c>
      <c r="R4594" s="416" t="s">
        <v>33724</v>
      </c>
      <c r="S4594" s="418"/>
      <c r="T4594" s="418"/>
      <c r="U4594" s="418"/>
    </row>
    <row r="4595" spans="1:21" ht="14.6" x14ac:dyDescent="0.4">
      <c r="A4595" s="416" t="s">
        <v>8627</v>
      </c>
      <c r="B4595" s="416" t="s">
        <v>33728</v>
      </c>
      <c r="C4595" s="416" t="s">
        <v>8628</v>
      </c>
      <c r="D4595" s="416" t="s">
        <v>20772</v>
      </c>
      <c r="E4595" s="416"/>
      <c r="F4595" s="416" t="s">
        <v>20772</v>
      </c>
      <c r="G4595" s="416" t="s">
        <v>20772</v>
      </c>
      <c r="H4595" s="416"/>
      <c r="I4595" s="416" t="s">
        <v>20772</v>
      </c>
      <c r="J4595" s="416" t="s">
        <v>8629</v>
      </c>
      <c r="K4595" s="416" t="s">
        <v>33729</v>
      </c>
      <c r="L4595" s="416" t="s">
        <v>35332</v>
      </c>
      <c r="M4595" s="416" t="s">
        <v>33729</v>
      </c>
      <c r="N4595" s="416" t="s">
        <v>33723</v>
      </c>
      <c r="O4595" s="416" t="s">
        <v>21009</v>
      </c>
      <c r="P4595" s="416" t="s">
        <v>8629</v>
      </c>
      <c r="Q4595" s="417">
        <v>0</v>
      </c>
      <c r="R4595" s="416" t="s">
        <v>33724</v>
      </c>
      <c r="S4595" s="418"/>
      <c r="T4595" s="418"/>
      <c r="U4595" s="418"/>
    </row>
    <row r="4596" spans="1:21" ht="14.6" x14ac:dyDescent="0.4">
      <c r="A4596" s="416" t="s">
        <v>8627</v>
      </c>
      <c r="B4596" s="416" t="s">
        <v>33730</v>
      </c>
      <c r="C4596" s="416" t="s">
        <v>8628</v>
      </c>
      <c r="D4596" s="416" t="s">
        <v>20772</v>
      </c>
      <c r="E4596" s="416"/>
      <c r="F4596" s="416" t="s">
        <v>20772</v>
      </c>
      <c r="G4596" s="416" t="s">
        <v>20772</v>
      </c>
      <c r="H4596" s="416"/>
      <c r="I4596" s="416" t="s">
        <v>20772</v>
      </c>
      <c r="J4596" s="416" t="s">
        <v>8629</v>
      </c>
      <c r="K4596" s="416" t="s">
        <v>33731</v>
      </c>
      <c r="L4596" s="416" t="s">
        <v>35332</v>
      </c>
      <c r="M4596" s="416" t="s">
        <v>33731</v>
      </c>
      <c r="N4596" s="416" t="s">
        <v>33723</v>
      </c>
      <c r="O4596" s="416" t="s">
        <v>21009</v>
      </c>
      <c r="P4596" s="416" t="s">
        <v>8629</v>
      </c>
      <c r="Q4596" s="417">
        <v>0</v>
      </c>
      <c r="R4596" s="416" t="s">
        <v>33724</v>
      </c>
      <c r="S4596" s="418"/>
      <c r="T4596" s="418"/>
      <c r="U4596" s="418"/>
    </row>
    <row r="4597" spans="1:21" ht="14.6" x14ac:dyDescent="0.4">
      <c r="A4597" s="419" t="s">
        <v>8627</v>
      </c>
      <c r="B4597" s="419" t="s">
        <v>35954</v>
      </c>
      <c r="C4597" s="419" t="s">
        <v>8628</v>
      </c>
      <c r="D4597" s="419" t="s">
        <v>20148</v>
      </c>
      <c r="E4597" s="419"/>
      <c r="F4597" s="419" t="s">
        <v>40439</v>
      </c>
      <c r="G4597" s="419" t="s">
        <v>19396</v>
      </c>
      <c r="H4597" s="419"/>
      <c r="I4597" s="419" t="s">
        <v>20214</v>
      </c>
      <c r="J4597" s="419" t="s">
        <v>20258</v>
      </c>
      <c r="K4597" s="419" t="s">
        <v>8708</v>
      </c>
      <c r="L4597" s="419" t="s">
        <v>35323</v>
      </c>
      <c r="M4597" s="419" t="s">
        <v>19398</v>
      </c>
      <c r="N4597" s="419" t="s">
        <v>8709</v>
      </c>
      <c r="O4597" s="419" t="s">
        <v>21062</v>
      </c>
      <c r="P4597" s="419" t="s">
        <v>8629</v>
      </c>
      <c r="Q4597" s="425">
        <v>1</v>
      </c>
      <c r="R4597" s="419" t="s">
        <v>26287</v>
      </c>
      <c r="S4597" s="424"/>
      <c r="T4597" s="424"/>
      <c r="U4597" s="424"/>
    </row>
    <row r="4598" spans="1:21" ht="14.6" x14ac:dyDescent="0.4">
      <c r="A4598" s="419" t="s">
        <v>8627</v>
      </c>
      <c r="B4598" s="419" t="s">
        <v>40440</v>
      </c>
      <c r="C4598" s="419" t="s">
        <v>8628</v>
      </c>
      <c r="D4598" s="419" t="s">
        <v>20148</v>
      </c>
      <c r="E4598" s="419"/>
      <c r="F4598" s="419" t="s">
        <v>40441</v>
      </c>
      <c r="G4598" s="419" t="s">
        <v>19396</v>
      </c>
      <c r="H4598" s="419"/>
      <c r="I4598" s="419" t="s">
        <v>17926</v>
      </c>
      <c r="J4598" s="419" t="s">
        <v>20258</v>
      </c>
      <c r="K4598" s="419" t="s">
        <v>8710</v>
      </c>
      <c r="L4598" s="419" t="s">
        <v>35323</v>
      </c>
      <c r="M4598" s="419" t="s">
        <v>19398</v>
      </c>
      <c r="N4598" s="419" t="s">
        <v>8711</v>
      </c>
      <c r="O4598" s="419" t="s">
        <v>21062</v>
      </c>
      <c r="P4598" s="419" t="s">
        <v>8629</v>
      </c>
      <c r="Q4598" s="425">
        <v>1</v>
      </c>
      <c r="R4598" s="419" t="s">
        <v>26288</v>
      </c>
      <c r="S4598" s="424"/>
      <c r="T4598" s="424"/>
      <c r="U4598" s="424"/>
    </row>
    <row r="4599" spans="1:21" ht="14.6" x14ac:dyDescent="0.4">
      <c r="A4599" s="435" t="s">
        <v>8627</v>
      </c>
      <c r="B4599" s="435" t="s">
        <v>31626</v>
      </c>
      <c r="C4599" s="435" t="s">
        <v>8628</v>
      </c>
      <c r="D4599" s="435" t="s">
        <v>20148</v>
      </c>
      <c r="E4599" s="435"/>
      <c r="F4599" s="435" t="s">
        <v>40442</v>
      </c>
      <c r="G4599" s="435" t="s">
        <v>20248</v>
      </c>
      <c r="H4599" s="435"/>
      <c r="I4599" s="435" t="s">
        <v>17944</v>
      </c>
      <c r="J4599" s="435" t="s">
        <v>20258</v>
      </c>
      <c r="K4599" s="435" t="s">
        <v>21465</v>
      </c>
      <c r="L4599" s="435" t="s">
        <v>35323</v>
      </c>
      <c r="M4599" s="435" t="s">
        <v>18077</v>
      </c>
      <c r="N4599" s="435" t="s">
        <v>21466</v>
      </c>
      <c r="O4599" s="435" t="s">
        <v>21122</v>
      </c>
      <c r="P4599" s="435" t="s">
        <v>8629</v>
      </c>
      <c r="Q4599" s="436">
        <v>3</v>
      </c>
      <c r="R4599" s="435" t="s">
        <v>26289</v>
      </c>
      <c r="S4599" s="437"/>
      <c r="T4599" s="437"/>
      <c r="U4599" s="437"/>
    </row>
    <row r="4600" spans="1:21" ht="14.6" x14ac:dyDescent="0.4">
      <c r="A4600" s="416" t="s">
        <v>8712</v>
      </c>
      <c r="B4600" s="416" t="s">
        <v>31627</v>
      </c>
      <c r="C4600" s="416" t="s">
        <v>8713</v>
      </c>
      <c r="D4600" s="416" t="s">
        <v>20148</v>
      </c>
      <c r="E4600" s="416"/>
      <c r="F4600" s="416" t="s">
        <v>40443</v>
      </c>
      <c r="G4600" s="416" t="s">
        <v>20149</v>
      </c>
      <c r="H4600" s="416"/>
      <c r="I4600" s="416" t="s">
        <v>20257</v>
      </c>
      <c r="J4600" s="416" t="s">
        <v>8714</v>
      </c>
      <c r="K4600" s="416" t="s">
        <v>8715</v>
      </c>
      <c r="L4600" s="416" t="s">
        <v>35321</v>
      </c>
      <c r="M4600" s="416" t="s">
        <v>8715</v>
      </c>
      <c r="N4600" s="416" t="s">
        <v>8716</v>
      </c>
      <c r="O4600" s="416" t="s">
        <v>21009</v>
      </c>
      <c r="P4600" s="416" t="s">
        <v>8714</v>
      </c>
      <c r="Q4600" s="417">
        <v>0</v>
      </c>
      <c r="R4600" s="416" t="s">
        <v>26290</v>
      </c>
      <c r="S4600" s="418"/>
      <c r="T4600" s="418"/>
      <c r="U4600" s="418"/>
    </row>
    <row r="4601" spans="1:21" ht="14.6" x14ac:dyDescent="0.4">
      <c r="A4601" s="419" t="s">
        <v>8712</v>
      </c>
      <c r="B4601" s="419" t="s">
        <v>40444</v>
      </c>
      <c r="C4601" s="419" t="s">
        <v>8713</v>
      </c>
      <c r="D4601" s="419" t="s">
        <v>20148</v>
      </c>
      <c r="E4601" s="419"/>
      <c r="F4601" s="419" t="s">
        <v>40445</v>
      </c>
      <c r="G4601" s="419" t="s">
        <v>20160</v>
      </c>
      <c r="H4601" s="419"/>
      <c r="I4601" s="419" t="s">
        <v>18083</v>
      </c>
      <c r="J4601" s="419" t="s">
        <v>8714</v>
      </c>
      <c r="K4601" s="419" t="s">
        <v>8717</v>
      </c>
      <c r="L4601" s="419" t="s">
        <v>35323</v>
      </c>
      <c r="M4601" s="419" t="s">
        <v>8718</v>
      </c>
      <c r="N4601" s="419" t="s">
        <v>8719</v>
      </c>
      <c r="O4601" s="419" t="s">
        <v>21020</v>
      </c>
      <c r="P4601" s="419" t="s">
        <v>8714</v>
      </c>
      <c r="Q4601" s="425">
        <v>1</v>
      </c>
      <c r="R4601" s="419" t="s">
        <v>26291</v>
      </c>
      <c r="S4601" s="424"/>
      <c r="T4601" s="424"/>
      <c r="U4601" s="424"/>
    </row>
    <row r="4602" spans="1:21" ht="14.6" x14ac:dyDescent="0.4">
      <c r="A4602" s="419" t="s">
        <v>8712</v>
      </c>
      <c r="B4602" s="419" t="s">
        <v>14745</v>
      </c>
      <c r="C4602" s="419" t="s">
        <v>8713</v>
      </c>
      <c r="D4602" s="419" t="s">
        <v>20148</v>
      </c>
      <c r="E4602" s="419"/>
      <c r="F4602" s="419" t="s">
        <v>40446</v>
      </c>
      <c r="G4602" s="419" t="s">
        <v>19639</v>
      </c>
      <c r="H4602" s="419"/>
      <c r="I4602" s="419" t="s">
        <v>17980</v>
      </c>
      <c r="J4602" s="419" t="s">
        <v>8714</v>
      </c>
      <c r="K4602" s="419" t="s">
        <v>8720</v>
      </c>
      <c r="L4602" s="419" t="s">
        <v>35323</v>
      </c>
      <c r="M4602" s="419" t="s">
        <v>8718</v>
      </c>
      <c r="N4602" s="419" t="s">
        <v>8721</v>
      </c>
      <c r="O4602" s="419" t="s">
        <v>21009</v>
      </c>
      <c r="P4602" s="419" t="s">
        <v>8714</v>
      </c>
      <c r="Q4602" s="425">
        <v>1</v>
      </c>
      <c r="R4602" s="419" t="s">
        <v>26292</v>
      </c>
      <c r="S4602" s="424"/>
      <c r="T4602" s="424"/>
      <c r="U4602" s="424"/>
    </row>
    <row r="4603" spans="1:21" ht="14.6" x14ac:dyDescent="0.4">
      <c r="A4603" s="419" t="s">
        <v>8712</v>
      </c>
      <c r="B4603" s="419" t="s">
        <v>8722</v>
      </c>
      <c r="C4603" s="419" t="s">
        <v>8713</v>
      </c>
      <c r="D4603" s="419" t="s">
        <v>20148</v>
      </c>
      <c r="E4603" s="419"/>
      <c r="F4603" s="419" t="s">
        <v>40447</v>
      </c>
      <c r="G4603" s="419" t="s">
        <v>19639</v>
      </c>
      <c r="H4603" s="419"/>
      <c r="I4603" s="419" t="s">
        <v>20245</v>
      </c>
      <c r="J4603" s="419" t="s">
        <v>8714</v>
      </c>
      <c r="K4603" s="419" t="s">
        <v>8723</v>
      </c>
      <c r="L4603" s="419" t="s">
        <v>35323</v>
      </c>
      <c r="M4603" s="419" t="s">
        <v>8718</v>
      </c>
      <c r="N4603" s="419" t="s">
        <v>8724</v>
      </c>
      <c r="O4603" s="419" t="s">
        <v>21009</v>
      </c>
      <c r="P4603" s="419" t="s">
        <v>8714</v>
      </c>
      <c r="Q4603" s="425">
        <v>1</v>
      </c>
      <c r="R4603" s="419" t="s">
        <v>26293</v>
      </c>
      <c r="S4603" s="424"/>
      <c r="T4603" s="424"/>
      <c r="U4603" s="424"/>
    </row>
    <row r="4604" spans="1:21" ht="14.6" x14ac:dyDescent="0.4">
      <c r="A4604" s="419" t="s">
        <v>8712</v>
      </c>
      <c r="B4604" s="419" t="s">
        <v>8725</v>
      </c>
      <c r="C4604" s="419" t="s">
        <v>8713</v>
      </c>
      <c r="D4604" s="419" t="s">
        <v>20148</v>
      </c>
      <c r="E4604" s="419"/>
      <c r="F4604" s="419" t="s">
        <v>40448</v>
      </c>
      <c r="G4604" s="419" t="s">
        <v>19639</v>
      </c>
      <c r="H4604" s="419"/>
      <c r="I4604" s="419" t="s">
        <v>19429</v>
      </c>
      <c r="J4604" s="419" t="s">
        <v>8714</v>
      </c>
      <c r="K4604" s="419" t="s">
        <v>8726</v>
      </c>
      <c r="L4604" s="419" t="s">
        <v>35323</v>
      </c>
      <c r="M4604" s="419" t="s">
        <v>8718</v>
      </c>
      <c r="N4604" s="419" t="s">
        <v>8727</v>
      </c>
      <c r="O4604" s="419" t="s">
        <v>21009</v>
      </c>
      <c r="P4604" s="419" t="s">
        <v>8714</v>
      </c>
      <c r="Q4604" s="425">
        <v>1</v>
      </c>
      <c r="R4604" s="419" t="s">
        <v>26294</v>
      </c>
      <c r="S4604" s="424"/>
      <c r="T4604" s="424"/>
      <c r="U4604" s="424"/>
    </row>
    <row r="4605" spans="1:21" ht="14.6" x14ac:dyDescent="0.4">
      <c r="A4605" s="419" t="s">
        <v>8712</v>
      </c>
      <c r="B4605" s="419" t="s">
        <v>8728</v>
      </c>
      <c r="C4605" s="419" t="s">
        <v>8713</v>
      </c>
      <c r="D4605" s="419" t="s">
        <v>20148</v>
      </c>
      <c r="E4605" s="419"/>
      <c r="F4605" s="419" t="s">
        <v>40449</v>
      </c>
      <c r="G4605" s="419" t="s">
        <v>19639</v>
      </c>
      <c r="H4605" s="419"/>
      <c r="I4605" s="419" t="s">
        <v>19821</v>
      </c>
      <c r="J4605" s="419" t="s">
        <v>8714</v>
      </c>
      <c r="K4605" s="419" t="s">
        <v>8729</v>
      </c>
      <c r="L4605" s="419" t="s">
        <v>35323</v>
      </c>
      <c r="M4605" s="419" t="s">
        <v>8718</v>
      </c>
      <c r="N4605" s="419" t="s">
        <v>8730</v>
      </c>
      <c r="O4605" s="419" t="s">
        <v>21009</v>
      </c>
      <c r="P4605" s="419" t="s">
        <v>8714</v>
      </c>
      <c r="Q4605" s="425">
        <v>1</v>
      </c>
      <c r="R4605" s="419" t="s">
        <v>26295</v>
      </c>
      <c r="S4605" s="424"/>
      <c r="T4605" s="424"/>
      <c r="U4605" s="424"/>
    </row>
    <row r="4606" spans="1:21" ht="14.6" x14ac:dyDescent="0.4">
      <c r="A4606" s="419" t="s">
        <v>8712</v>
      </c>
      <c r="B4606" s="419" t="s">
        <v>8731</v>
      </c>
      <c r="C4606" s="419" t="s">
        <v>8713</v>
      </c>
      <c r="D4606" s="419" t="s">
        <v>20148</v>
      </c>
      <c r="E4606" s="419"/>
      <c r="F4606" s="419" t="s">
        <v>40450</v>
      </c>
      <c r="G4606" s="419" t="s">
        <v>19639</v>
      </c>
      <c r="H4606" s="419"/>
      <c r="I4606" s="419" t="s">
        <v>18039</v>
      </c>
      <c r="J4606" s="419" t="s">
        <v>8714</v>
      </c>
      <c r="K4606" s="419" t="s">
        <v>8732</v>
      </c>
      <c r="L4606" s="419" t="s">
        <v>35323</v>
      </c>
      <c r="M4606" s="419" t="s">
        <v>8718</v>
      </c>
      <c r="N4606" s="419" t="s">
        <v>8733</v>
      </c>
      <c r="O4606" s="419" t="s">
        <v>21009</v>
      </c>
      <c r="P4606" s="419" t="s">
        <v>8714</v>
      </c>
      <c r="Q4606" s="425">
        <v>1</v>
      </c>
      <c r="R4606" s="419" t="s">
        <v>26296</v>
      </c>
      <c r="S4606" s="424"/>
      <c r="T4606" s="424"/>
      <c r="U4606" s="424"/>
    </row>
    <row r="4607" spans="1:21" ht="14.6" x14ac:dyDescent="0.4">
      <c r="A4607" s="419" t="s">
        <v>8712</v>
      </c>
      <c r="B4607" s="419" t="s">
        <v>9859</v>
      </c>
      <c r="C4607" s="419" t="s">
        <v>8713</v>
      </c>
      <c r="D4607" s="419" t="s">
        <v>20148</v>
      </c>
      <c r="E4607" s="419"/>
      <c r="F4607" s="419" t="s">
        <v>40451</v>
      </c>
      <c r="G4607" s="419" t="s">
        <v>19639</v>
      </c>
      <c r="H4607" s="419"/>
      <c r="I4607" s="419" t="s">
        <v>18089</v>
      </c>
      <c r="J4607" s="419" t="s">
        <v>8714</v>
      </c>
      <c r="K4607" s="419" t="s">
        <v>8734</v>
      </c>
      <c r="L4607" s="419" t="s">
        <v>35323</v>
      </c>
      <c r="M4607" s="419" t="s">
        <v>8718</v>
      </c>
      <c r="N4607" s="419" t="s">
        <v>8735</v>
      </c>
      <c r="O4607" s="419" t="s">
        <v>21009</v>
      </c>
      <c r="P4607" s="419" t="s">
        <v>8714</v>
      </c>
      <c r="Q4607" s="425">
        <v>1</v>
      </c>
      <c r="R4607" s="419" t="s">
        <v>26297</v>
      </c>
      <c r="S4607" s="424"/>
      <c r="T4607" s="424"/>
      <c r="U4607" s="424"/>
    </row>
    <row r="4608" spans="1:21" ht="14.6" x14ac:dyDescent="0.4">
      <c r="A4608" s="419" t="s">
        <v>8712</v>
      </c>
      <c r="B4608" s="419" t="s">
        <v>15743</v>
      </c>
      <c r="C4608" s="419" t="s">
        <v>8713</v>
      </c>
      <c r="D4608" s="419" t="s">
        <v>20148</v>
      </c>
      <c r="E4608" s="419"/>
      <c r="F4608" s="419" t="s">
        <v>40452</v>
      </c>
      <c r="G4608" s="419" t="s">
        <v>19639</v>
      </c>
      <c r="H4608" s="419"/>
      <c r="I4608" s="419" t="s">
        <v>19366</v>
      </c>
      <c r="J4608" s="419" t="s">
        <v>8714</v>
      </c>
      <c r="K4608" s="419" t="s">
        <v>8736</v>
      </c>
      <c r="L4608" s="419" t="s">
        <v>35323</v>
      </c>
      <c r="M4608" s="419" t="s">
        <v>8718</v>
      </c>
      <c r="N4608" s="419" t="s">
        <v>8737</v>
      </c>
      <c r="O4608" s="419" t="s">
        <v>21009</v>
      </c>
      <c r="P4608" s="419" t="s">
        <v>8714</v>
      </c>
      <c r="Q4608" s="425">
        <v>1</v>
      </c>
      <c r="R4608" s="419" t="s">
        <v>26298</v>
      </c>
      <c r="S4608" s="424"/>
      <c r="T4608" s="424"/>
      <c r="U4608" s="424"/>
    </row>
    <row r="4609" spans="1:21" ht="14.6" x14ac:dyDescent="0.4">
      <c r="A4609" s="419" t="s">
        <v>8712</v>
      </c>
      <c r="B4609" s="419" t="s">
        <v>8738</v>
      </c>
      <c r="C4609" s="419" t="s">
        <v>8713</v>
      </c>
      <c r="D4609" s="419" t="s">
        <v>20148</v>
      </c>
      <c r="E4609" s="419"/>
      <c r="F4609" s="419" t="s">
        <v>40453</v>
      </c>
      <c r="G4609" s="419" t="s">
        <v>19639</v>
      </c>
      <c r="H4609" s="419"/>
      <c r="I4609" s="419" t="s">
        <v>20180</v>
      </c>
      <c r="J4609" s="419" t="s">
        <v>8714</v>
      </c>
      <c r="K4609" s="419" t="s">
        <v>8739</v>
      </c>
      <c r="L4609" s="419" t="s">
        <v>35323</v>
      </c>
      <c r="M4609" s="419" t="s">
        <v>8718</v>
      </c>
      <c r="N4609" s="419" t="s">
        <v>8740</v>
      </c>
      <c r="O4609" s="419" t="s">
        <v>21009</v>
      </c>
      <c r="P4609" s="419" t="s">
        <v>8714</v>
      </c>
      <c r="Q4609" s="425">
        <v>1</v>
      </c>
      <c r="R4609" s="419" t="s">
        <v>26299</v>
      </c>
      <c r="S4609" s="424"/>
      <c r="T4609" s="424"/>
      <c r="U4609" s="424"/>
    </row>
    <row r="4610" spans="1:21" ht="14.6" x14ac:dyDescent="0.4">
      <c r="A4610" s="419" t="s">
        <v>8712</v>
      </c>
      <c r="B4610" s="419" t="s">
        <v>13597</v>
      </c>
      <c r="C4610" s="419" t="s">
        <v>8713</v>
      </c>
      <c r="D4610" s="419" t="s">
        <v>20148</v>
      </c>
      <c r="E4610" s="419"/>
      <c r="F4610" s="419" t="s">
        <v>40454</v>
      </c>
      <c r="G4610" s="419" t="s">
        <v>19639</v>
      </c>
      <c r="H4610" s="419"/>
      <c r="I4610" s="419" t="s">
        <v>19355</v>
      </c>
      <c r="J4610" s="419" t="s">
        <v>8714</v>
      </c>
      <c r="K4610" s="419" t="s">
        <v>8741</v>
      </c>
      <c r="L4610" s="419" t="s">
        <v>35323</v>
      </c>
      <c r="M4610" s="419" t="s">
        <v>8718</v>
      </c>
      <c r="N4610" s="419" t="s">
        <v>8742</v>
      </c>
      <c r="O4610" s="419" t="s">
        <v>21009</v>
      </c>
      <c r="P4610" s="419" t="s">
        <v>8714</v>
      </c>
      <c r="Q4610" s="425">
        <v>1</v>
      </c>
      <c r="R4610" s="419" t="s">
        <v>26300</v>
      </c>
      <c r="S4610" s="424"/>
      <c r="T4610" s="424"/>
      <c r="U4610" s="424"/>
    </row>
    <row r="4611" spans="1:21" ht="14.6" x14ac:dyDescent="0.4">
      <c r="A4611" s="419" t="s">
        <v>8712</v>
      </c>
      <c r="B4611" s="419" t="s">
        <v>8743</v>
      </c>
      <c r="C4611" s="419" t="s">
        <v>8713</v>
      </c>
      <c r="D4611" s="419" t="s">
        <v>20148</v>
      </c>
      <c r="E4611" s="419"/>
      <c r="F4611" s="419" t="s">
        <v>40455</v>
      </c>
      <c r="G4611" s="419" t="s">
        <v>19639</v>
      </c>
      <c r="H4611" s="419"/>
      <c r="I4611" s="419" t="s">
        <v>19457</v>
      </c>
      <c r="J4611" s="419" t="s">
        <v>8714</v>
      </c>
      <c r="K4611" s="419" t="s">
        <v>8744</v>
      </c>
      <c r="L4611" s="419" t="s">
        <v>35323</v>
      </c>
      <c r="M4611" s="419" t="s">
        <v>8718</v>
      </c>
      <c r="N4611" s="419" t="s">
        <v>8745</v>
      </c>
      <c r="O4611" s="419" t="s">
        <v>21009</v>
      </c>
      <c r="P4611" s="419" t="s">
        <v>8714</v>
      </c>
      <c r="Q4611" s="425">
        <v>1</v>
      </c>
      <c r="R4611" s="419" t="s">
        <v>26301</v>
      </c>
      <c r="S4611" s="424"/>
      <c r="T4611" s="424"/>
      <c r="U4611" s="424"/>
    </row>
    <row r="4612" spans="1:21" ht="14.6" x14ac:dyDescent="0.4">
      <c r="A4612" s="419" t="s">
        <v>8712</v>
      </c>
      <c r="B4612" s="419" t="s">
        <v>14155</v>
      </c>
      <c r="C4612" s="419" t="s">
        <v>8713</v>
      </c>
      <c r="D4612" s="419" t="s">
        <v>20148</v>
      </c>
      <c r="E4612" s="419"/>
      <c r="F4612" s="419" t="s">
        <v>40456</v>
      </c>
      <c r="G4612" s="419" t="s">
        <v>19639</v>
      </c>
      <c r="H4612" s="419"/>
      <c r="I4612" s="419" t="s">
        <v>17944</v>
      </c>
      <c r="J4612" s="419" t="s">
        <v>8714</v>
      </c>
      <c r="K4612" s="419" t="s">
        <v>8746</v>
      </c>
      <c r="L4612" s="419" t="s">
        <v>35323</v>
      </c>
      <c r="M4612" s="419" t="s">
        <v>8718</v>
      </c>
      <c r="N4612" s="419" t="s">
        <v>8747</v>
      </c>
      <c r="O4612" s="419" t="s">
        <v>21009</v>
      </c>
      <c r="P4612" s="419" t="s">
        <v>8714</v>
      </c>
      <c r="Q4612" s="425">
        <v>1</v>
      </c>
      <c r="R4612" s="419" t="s">
        <v>26302</v>
      </c>
      <c r="S4612" s="424"/>
      <c r="T4612" s="424"/>
      <c r="U4612" s="424"/>
    </row>
    <row r="4613" spans="1:21" ht="14.6" x14ac:dyDescent="0.4">
      <c r="A4613" s="416" t="s">
        <v>8712</v>
      </c>
      <c r="B4613" s="416" t="s">
        <v>33732</v>
      </c>
      <c r="C4613" s="416" t="s">
        <v>8713</v>
      </c>
      <c r="D4613" s="416" t="s">
        <v>20772</v>
      </c>
      <c r="E4613" s="416"/>
      <c r="F4613" s="416" t="s">
        <v>20772</v>
      </c>
      <c r="G4613" s="416" t="s">
        <v>20772</v>
      </c>
      <c r="H4613" s="416"/>
      <c r="I4613" s="416" t="s">
        <v>20772</v>
      </c>
      <c r="J4613" s="416" t="s">
        <v>8714</v>
      </c>
      <c r="K4613" s="416" t="s">
        <v>8718</v>
      </c>
      <c r="L4613" s="416" t="s">
        <v>35332</v>
      </c>
      <c r="M4613" s="416" t="s">
        <v>8718</v>
      </c>
      <c r="N4613" s="416" t="s">
        <v>8716</v>
      </c>
      <c r="O4613" s="416" t="s">
        <v>21009</v>
      </c>
      <c r="P4613" s="416" t="s">
        <v>8714</v>
      </c>
      <c r="Q4613" s="417">
        <v>0</v>
      </c>
      <c r="R4613" s="416" t="s">
        <v>26290</v>
      </c>
      <c r="S4613" s="418"/>
      <c r="T4613" s="418"/>
      <c r="U4613" s="418"/>
    </row>
    <row r="4614" spans="1:21" ht="14.6" x14ac:dyDescent="0.4">
      <c r="A4614" s="419" t="s">
        <v>8712</v>
      </c>
      <c r="B4614" s="419" t="s">
        <v>8748</v>
      </c>
      <c r="C4614" s="419" t="s">
        <v>8713</v>
      </c>
      <c r="D4614" s="419" t="s">
        <v>20148</v>
      </c>
      <c r="E4614" s="419"/>
      <c r="F4614" s="419" t="s">
        <v>40457</v>
      </c>
      <c r="G4614" s="419" t="s">
        <v>19639</v>
      </c>
      <c r="H4614" s="419"/>
      <c r="I4614" s="419" t="s">
        <v>18002</v>
      </c>
      <c r="J4614" s="419" t="s">
        <v>8714</v>
      </c>
      <c r="K4614" s="419" t="s">
        <v>8749</v>
      </c>
      <c r="L4614" s="419" t="s">
        <v>35323</v>
      </c>
      <c r="M4614" s="419" t="s">
        <v>8718</v>
      </c>
      <c r="N4614" s="419" t="s">
        <v>8750</v>
      </c>
      <c r="O4614" s="419" t="s">
        <v>21009</v>
      </c>
      <c r="P4614" s="419" t="s">
        <v>8714</v>
      </c>
      <c r="Q4614" s="425">
        <v>1</v>
      </c>
      <c r="R4614" s="419" t="s">
        <v>26303</v>
      </c>
      <c r="S4614" s="424"/>
      <c r="T4614" s="424"/>
      <c r="U4614" s="424"/>
    </row>
    <row r="4615" spans="1:21" ht="14.6" x14ac:dyDescent="0.4">
      <c r="A4615" s="419" t="s">
        <v>8712</v>
      </c>
      <c r="B4615" s="419" t="s">
        <v>8751</v>
      </c>
      <c r="C4615" s="419" t="s">
        <v>8713</v>
      </c>
      <c r="D4615" s="419" t="s">
        <v>20148</v>
      </c>
      <c r="E4615" s="419"/>
      <c r="F4615" s="419" t="s">
        <v>40458</v>
      </c>
      <c r="G4615" s="419" t="s">
        <v>19639</v>
      </c>
      <c r="H4615" s="419"/>
      <c r="I4615" s="419" t="s">
        <v>19356</v>
      </c>
      <c r="J4615" s="419" t="s">
        <v>8714</v>
      </c>
      <c r="K4615" s="419" t="s">
        <v>8752</v>
      </c>
      <c r="L4615" s="419" t="s">
        <v>35323</v>
      </c>
      <c r="M4615" s="419" t="s">
        <v>8718</v>
      </c>
      <c r="N4615" s="419" t="s">
        <v>8753</v>
      </c>
      <c r="O4615" s="419" t="s">
        <v>21009</v>
      </c>
      <c r="P4615" s="419" t="s">
        <v>8714</v>
      </c>
      <c r="Q4615" s="425">
        <v>1</v>
      </c>
      <c r="R4615" s="419" t="s">
        <v>26304</v>
      </c>
      <c r="S4615" s="424"/>
      <c r="T4615" s="424"/>
      <c r="U4615" s="424"/>
    </row>
    <row r="4616" spans="1:21" ht="14.6" x14ac:dyDescent="0.4">
      <c r="A4616" s="419" t="s">
        <v>8712</v>
      </c>
      <c r="B4616" s="419" t="s">
        <v>8754</v>
      </c>
      <c r="C4616" s="419" t="s">
        <v>8713</v>
      </c>
      <c r="D4616" s="419" t="s">
        <v>20148</v>
      </c>
      <c r="E4616" s="419"/>
      <c r="F4616" s="419" t="s">
        <v>40459</v>
      </c>
      <c r="G4616" s="419" t="s">
        <v>19639</v>
      </c>
      <c r="H4616" s="419"/>
      <c r="I4616" s="419" t="s">
        <v>19821</v>
      </c>
      <c r="J4616" s="419" t="s">
        <v>8714</v>
      </c>
      <c r="K4616" s="419" t="s">
        <v>8755</v>
      </c>
      <c r="L4616" s="419" t="s">
        <v>35323</v>
      </c>
      <c r="M4616" s="419" t="s">
        <v>8718</v>
      </c>
      <c r="N4616" s="419" t="s">
        <v>8756</v>
      </c>
      <c r="O4616" s="419" t="s">
        <v>21009</v>
      </c>
      <c r="P4616" s="419" t="s">
        <v>8714</v>
      </c>
      <c r="Q4616" s="425">
        <v>1</v>
      </c>
      <c r="R4616" s="419" t="s">
        <v>26305</v>
      </c>
      <c r="S4616" s="424"/>
      <c r="T4616" s="424"/>
      <c r="U4616" s="424"/>
    </row>
    <row r="4617" spans="1:21" ht="14.6" x14ac:dyDescent="0.4">
      <c r="A4617" s="419" t="s">
        <v>8712</v>
      </c>
      <c r="B4617" s="419" t="s">
        <v>8757</v>
      </c>
      <c r="C4617" s="419" t="s">
        <v>8713</v>
      </c>
      <c r="D4617" s="419" t="s">
        <v>20148</v>
      </c>
      <c r="E4617" s="419"/>
      <c r="F4617" s="419" t="s">
        <v>40460</v>
      </c>
      <c r="G4617" s="419" t="s">
        <v>19639</v>
      </c>
      <c r="H4617" s="419"/>
      <c r="I4617" s="419" t="s">
        <v>20161</v>
      </c>
      <c r="J4617" s="419" t="s">
        <v>8714</v>
      </c>
      <c r="K4617" s="419" t="s">
        <v>8758</v>
      </c>
      <c r="L4617" s="419" t="s">
        <v>35323</v>
      </c>
      <c r="M4617" s="419" t="s">
        <v>8718</v>
      </c>
      <c r="N4617" s="419" t="s">
        <v>8759</v>
      </c>
      <c r="O4617" s="419" t="s">
        <v>21009</v>
      </c>
      <c r="P4617" s="419" t="s">
        <v>8714</v>
      </c>
      <c r="Q4617" s="425">
        <v>1</v>
      </c>
      <c r="R4617" s="419" t="s">
        <v>26306</v>
      </c>
      <c r="S4617" s="424"/>
      <c r="T4617" s="424"/>
      <c r="U4617" s="424"/>
    </row>
    <row r="4618" spans="1:21" ht="14.6" x14ac:dyDescent="0.4">
      <c r="A4618" s="419" t="s">
        <v>8712</v>
      </c>
      <c r="B4618" s="419" t="s">
        <v>40461</v>
      </c>
      <c r="C4618" s="419" t="s">
        <v>8713</v>
      </c>
      <c r="D4618" s="419" t="s">
        <v>20148</v>
      </c>
      <c r="E4618" s="419"/>
      <c r="F4618" s="419" t="s">
        <v>40462</v>
      </c>
      <c r="G4618" s="419" t="s">
        <v>20248</v>
      </c>
      <c r="H4618" s="419"/>
      <c r="I4618" s="419" t="s">
        <v>20185</v>
      </c>
      <c r="J4618" s="419" t="s">
        <v>8714</v>
      </c>
      <c r="K4618" s="419" t="s">
        <v>8760</v>
      </c>
      <c r="L4618" s="419" t="s">
        <v>35323</v>
      </c>
      <c r="M4618" s="419" t="s">
        <v>8718</v>
      </c>
      <c r="N4618" s="419" t="s">
        <v>8761</v>
      </c>
      <c r="O4618" s="419" t="s">
        <v>21027</v>
      </c>
      <c r="P4618" s="419" t="s">
        <v>8714</v>
      </c>
      <c r="Q4618" s="425">
        <v>1</v>
      </c>
      <c r="R4618" s="419" t="s">
        <v>26307</v>
      </c>
      <c r="S4618" s="424"/>
      <c r="T4618" s="424"/>
      <c r="U4618" s="424"/>
    </row>
    <row r="4619" spans="1:21" ht="14.6" x14ac:dyDescent="0.4">
      <c r="A4619" s="419" t="s">
        <v>8712</v>
      </c>
      <c r="B4619" s="419" t="s">
        <v>31628</v>
      </c>
      <c r="C4619" s="419" t="s">
        <v>8713</v>
      </c>
      <c r="D4619" s="419" t="s">
        <v>20148</v>
      </c>
      <c r="E4619" s="419"/>
      <c r="F4619" s="419" t="s">
        <v>40463</v>
      </c>
      <c r="G4619" s="419" t="s">
        <v>20155</v>
      </c>
      <c r="H4619" s="419"/>
      <c r="I4619" s="419" t="s">
        <v>19321</v>
      </c>
      <c r="J4619" s="419" t="s">
        <v>8714</v>
      </c>
      <c r="K4619" s="419" t="s">
        <v>8762</v>
      </c>
      <c r="L4619" s="419" t="s">
        <v>35323</v>
      </c>
      <c r="M4619" s="419" t="s">
        <v>8718</v>
      </c>
      <c r="N4619" s="419" t="s">
        <v>8763</v>
      </c>
      <c r="O4619" s="419" t="s">
        <v>21164</v>
      </c>
      <c r="P4619" s="419" t="s">
        <v>8714</v>
      </c>
      <c r="Q4619" s="425">
        <v>1</v>
      </c>
      <c r="R4619" s="419" t="s">
        <v>26308</v>
      </c>
      <c r="S4619" s="424"/>
      <c r="T4619" s="424"/>
      <c r="U4619" s="424"/>
    </row>
    <row r="4620" spans="1:21" ht="14.6" x14ac:dyDescent="0.4">
      <c r="A4620" s="419" t="s">
        <v>8712</v>
      </c>
      <c r="B4620" s="419" t="s">
        <v>40464</v>
      </c>
      <c r="C4620" s="419" t="s">
        <v>8713</v>
      </c>
      <c r="D4620" s="419" t="s">
        <v>20148</v>
      </c>
      <c r="E4620" s="419"/>
      <c r="F4620" s="419" t="s">
        <v>40465</v>
      </c>
      <c r="G4620" s="419" t="s">
        <v>20160</v>
      </c>
      <c r="H4620" s="419"/>
      <c r="I4620" s="419" t="s">
        <v>20140</v>
      </c>
      <c r="J4620" s="419" t="s">
        <v>8714</v>
      </c>
      <c r="K4620" s="419" t="s">
        <v>8764</v>
      </c>
      <c r="L4620" s="419" t="s">
        <v>35323</v>
      </c>
      <c r="M4620" s="419" t="s">
        <v>8718</v>
      </c>
      <c r="N4620" s="419" t="s">
        <v>8765</v>
      </c>
      <c r="O4620" s="419" t="s">
        <v>21015</v>
      </c>
      <c r="P4620" s="419" t="s">
        <v>8714</v>
      </c>
      <c r="Q4620" s="425">
        <v>1</v>
      </c>
      <c r="R4620" s="419" t="s">
        <v>26309</v>
      </c>
      <c r="S4620" s="424"/>
      <c r="T4620" s="424"/>
      <c r="U4620" s="424"/>
    </row>
    <row r="4621" spans="1:21" ht="14.6" x14ac:dyDescent="0.4">
      <c r="A4621" s="419" t="s">
        <v>8712</v>
      </c>
      <c r="B4621" s="419" t="s">
        <v>40466</v>
      </c>
      <c r="C4621" s="419" t="s">
        <v>8713</v>
      </c>
      <c r="D4621" s="419" t="s">
        <v>20148</v>
      </c>
      <c r="E4621" s="419"/>
      <c r="F4621" s="419" t="s">
        <v>40467</v>
      </c>
      <c r="G4621" s="419" t="s">
        <v>19639</v>
      </c>
      <c r="H4621" s="419"/>
      <c r="I4621" s="419" t="s">
        <v>20202</v>
      </c>
      <c r="J4621" s="419" t="s">
        <v>8714</v>
      </c>
      <c r="K4621" s="419" t="s">
        <v>8766</v>
      </c>
      <c r="L4621" s="419" t="s">
        <v>35323</v>
      </c>
      <c r="M4621" s="419" t="s">
        <v>8718</v>
      </c>
      <c r="N4621" s="419" t="s">
        <v>8767</v>
      </c>
      <c r="O4621" s="419" t="s">
        <v>21009</v>
      </c>
      <c r="P4621" s="419" t="s">
        <v>8714</v>
      </c>
      <c r="Q4621" s="425">
        <v>1</v>
      </c>
      <c r="R4621" s="419" t="s">
        <v>26310</v>
      </c>
      <c r="S4621" s="424"/>
      <c r="T4621" s="424"/>
      <c r="U4621" s="424"/>
    </row>
    <row r="4622" spans="1:21" ht="14.6" x14ac:dyDescent="0.4">
      <c r="A4622" s="419" t="s">
        <v>8712</v>
      </c>
      <c r="B4622" s="419" t="s">
        <v>8768</v>
      </c>
      <c r="C4622" s="419" t="s">
        <v>8713</v>
      </c>
      <c r="D4622" s="419" t="s">
        <v>20148</v>
      </c>
      <c r="E4622" s="419"/>
      <c r="F4622" s="419" t="s">
        <v>40468</v>
      </c>
      <c r="G4622" s="419" t="s">
        <v>19639</v>
      </c>
      <c r="H4622" s="419"/>
      <c r="I4622" s="419" t="s">
        <v>19352</v>
      </c>
      <c r="J4622" s="419" t="s">
        <v>8714</v>
      </c>
      <c r="K4622" s="419" t="s">
        <v>8769</v>
      </c>
      <c r="L4622" s="419" t="s">
        <v>35323</v>
      </c>
      <c r="M4622" s="419" t="s">
        <v>8718</v>
      </c>
      <c r="N4622" s="419" t="s">
        <v>8770</v>
      </c>
      <c r="O4622" s="419" t="s">
        <v>21009</v>
      </c>
      <c r="P4622" s="419" t="s">
        <v>8714</v>
      </c>
      <c r="Q4622" s="425">
        <v>1</v>
      </c>
      <c r="R4622" s="419" t="s">
        <v>26311</v>
      </c>
      <c r="S4622" s="424"/>
      <c r="T4622" s="424"/>
      <c r="U4622" s="424"/>
    </row>
    <row r="4623" spans="1:21" ht="14.6" x14ac:dyDescent="0.4">
      <c r="A4623" s="419" t="s">
        <v>8712</v>
      </c>
      <c r="B4623" s="419" t="s">
        <v>8771</v>
      </c>
      <c r="C4623" s="419" t="s">
        <v>8713</v>
      </c>
      <c r="D4623" s="419" t="s">
        <v>20148</v>
      </c>
      <c r="E4623" s="419"/>
      <c r="F4623" s="419" t="s">
        <v>40469</v>
      </c>
      <c r="G4623" s="419" t="s">
        <v>20160</v>
      </c>
      <c r="H4623" s="419"/>
      <c r="I4623" s="419" t="s">
        <v>19429</v>
      </c>
      <c r="J4623" s="419" t="s">
        <v>8714</v>
      </c>
      <c r="K4623" s="419" t="s">
        <v>8772</v>
      </c>
      <c r="L4623" s="419" t="s">
        <v>35323</v>
      </c>
      <c r="M4623" s="419" t="s">
        <v>8718</v>
      </c>
      <c r="N4623" s="419" t="s">
        <v>8773</v>
      </c>
      <c r="O4623" s="419" t="s">
        <v>21018</v>
      </c>
      <c r="P4623" s="419" t="s">
        <v>8714</v>
      </c>
      <c r="Q4623" s="425">
        <v>1</v>
      </c>
      <c r="R4623" s="419" t="s">
        <v>26312</v>
      </c>
      <c r="S4623" s="424"/>
      <c r="T4623" s="424"/>
      <c r="U4623" s="424"/>
    </row>
    <row r="4624" spans="1:21" ht="14.6" x14ac:dyDescent="0.4">
      <c r="A4624" s="419" t="s">
        <v>8712</v>
      </c>
      <c r="B4624" s="419" t="s">
        <v>8771</v>
      </c>
      <c r="C4624" s="419" t="s">
        <v>8713</v>
      </c>
      <c r="D4624" s="419" t="s">
        <v>20148</v>
      </c>
      <c r="E4624" s="419"/>
      <c r="F4624" s="419" t="s">
        <v>40470</v>
      </c>
      <c r="G4624" s="419" t="s">
        <v>20155</v>
      </c>
      <c r="H4624" s="419"/>
      <c r="I4624" s="419" t="s">
        <v>20236</v>
      </c>
      <c r="J4624" s="419" t="s">
        <v>8714</v>
      </c>
      <c r="K4624" s="419" t="s">
        <v>8772</v>
      </c>
      <c r="L4624" s="419" t="s">
        <v>35323</v>
      </c>
      <c r="M4624" s="419" t="s">
        <v>8718</v>
      </c>
      <c r="N4624" s="419" t="s">
        <v>8773</v>
      </c>
      <c r="O4624" s="419" t="s">
        <v>21018</v>
      </c>
      <c r="P4624" s="419" t="s">
        <v>8714</v>
      </c>
      <c r="Q4624" s="425">
        <v>1</v>
      </c>
      <c r="R4624" s="419" t="s">
        <v>26312</v>
      </c>
      <c r="S4624" s="424"/>
      <c r="T4624" s="424"/>
      <c r="U4624" s="424"/>
    </row>
    <row r="4625" spans="1:21" ht="14.6" x14ac:dyDescent="0.4">
      <c r="A4625" s="419" t="s">
        <v>8712</v>
      </c>
      <c r="B4625" s="419" t="s">
        <v>21467</v>
      </c>
      <c r="C4625" s="419" t="s">
        <v>8713</v>
      </c>
      <c r="D4625" s="419" t="s">
        <v>20148</v>
      </c>
      <c r="E4625" s="419"/>
      <c r="F4625" s="419" t="s">
        <v>40471</v>
      </c>
      <c r="G4625" s="419" t="s">
        <v>20184</v>
      </c>
      <c r="H4625" s="419"/>
      <c r="I4625" s="419" t="s">
        <v>19855</v>
      </c>
      <c r="J4625" s="419" t="s">
        <v>8714</v>
      </c>
      <c r="K4625" s="419" t="s">
        <v>21468</v>
      </c>
      <c r="L4625" s="419" t="s">
        <v>35323</v>
      </c>
      <c r="M4625" s="419" t="s">
        <v>8718</v>
      </c>
      <c r="N4625" s="419" t="s">
        <v>21469</v>
      </c>
      <c r="O4625" s="419" t="s">
        <v>21297</v>
      </c>
      <c r="P4625" s="419" t="s">
        <v>8714</v>
      </c>
      <c r="Q4625" s="425">
        <v>1</v>
      </c>
      <c r="R4625" s="419" t="s">
        <v>26313</v>
      </c>
      <c r="S4625" s="424"/>
      <c r="T4625" s="424"/>
      <c r="U4625" s="424"/>
    </row>
    <row r="4626" spans="1:21" ht="14.6" x14ac:dyDescent="0.4">
      <c r="A4626" s="416" t="s">
        <v>8712</v>
      </c>
      <c r="B4626" s="416" t="s">
        <v>33733</v>
      </c>
      <c r="C4626" s="416" t="s">
        <v>8713</v>
      </c>
      <c r="D4626" s="416" t="s">
        <v>20772</v>
      </c>
      <c r="E4626" s="416"/>
      <c r="F4626" s="416" t="s">
        <v>20772</v>
      </c>
      <c r="G4626" s="416" t="s">
        <v>20772</v>
      </c>
      <c r="H4626" s="416"/>
      <c r="I4626" s="416" t="s">
        <v>20772</v>
      </c>
      <c r="J4626" s="416" t="s">
        <v>8714</v>
      </c>
      <c r="K4626" s="416" t="s">
        <v>33734</v>
      </c>
      <c r="L4626" s="416" t="s">
        <v>35332</v>
      </c>
      <c r="M4626" s="416" t="s">
        <v>33734</v>
      </c>
      <c r="N4626" s="416" t="s">
        <v>8716</v>
      </c>
      <c r="O4626" s="416" t="s">
        <v>21009</v>
      </c>
      <c r="P4626" s="416" t="s">
        <v>8714</v>
      </c>
      <c r="Q4626" s="417">
        <v>0</v>
      </c>
      <c r="R4626" s="416" t="s">
        <v>26290</v>
      </c>
      <c r="S4626" s="418"/>
      <c r="T4626" s="418"/>
      <c r="U4626" s="418"/>
    </row>
    <row r="4627" spans="1:21" ht="14.6" x14ac:dyDescent="0.4">
      <c r="A4627" s="416" t="s">
        <v>8712</v>
      </c>
      <c r="B4627" s="416" t="s">
        <v>33735</v>
      </c>
      <c r="C4627" s="416" t="s">
        <v>8713</v>
      </c>
      <c r="D4627" s="416" t="s">
        <v>20772</v>
      </c>
      <c r="E4627" s="416"/>
      <c r="F4627" s="416" t="s">
        <v>20772</v>
      </c>
      <c r="G4627" s="416" t="s">
        <v>20772</v>
      </c>
      <c r="H4627" s="416"/>
      <c r="I4627" s="416" t="s">
        <v>20772</v>
      </c>
      <c r="J4627" s="416" t="s">
        <v>8714</v>
      </c>
      <c r="K4627" s="416" t="s">
        <v>33736</v>
      </c>
      <c r="L4627" s="416" t="s">
        <v>35332</v>
      </c>
      <c r="M4627" s="416" t="s">
        <v>33736</v>
      </c>
      <c r="N4627" s="416" t="s">
        <v>8716</v>
      </c>
      <c r="O4627" s="416" t="s">
        <v>21009</v>
      </c>
      <c r="P4627" s="416" t="s">
        <v>8714</v>
      </c>
      <c r="Q4627" s="417">
        <v>0</v>
      </c>
      <c r="R4627" s="416" t="s">
        <v>26290</v>
      </c>
      <c r="S4627" s="418"/>
      <c r="T4627" s="418"/>
      <c r="U4627" s="418"/>
    </row>
    <row r="4628" spans="1:21" ht="14.6" x14ac:dyDescent="0.4">
      <c r="A4628" s="416" t="s">
        <v>8712</v>
      </c>
      <c r="B4628" s="416" t="s">
        <v>33737</v>
      </c>
      <c r="C4628" s="416" t="s">
        <v>8713</v>
      </c>
      <c r="D4628" s="416" t="s">
        <v>20772</v>
      </c>
      <c r="E4628" s="416"/>
      <c r="F4628" s="416" t="s">
        <v>20772</v>
      </c>
      <c r="G4628" s="416" t="s">
        <v>20772</v>
      </c>
      <c r="H4628" s="416"/>
      <c r="I4628" s="416" t="s">
        <v>20772</v>
      </c>
      <c r="J4628" s="416" t="s">
        <v>8714</v>
      </c>
      <c r="K4628" s="416" t="s">
        <v>33738</v>
      </c>
      <c r="L4628" s="416" t="s">
        <v>35332</v>
      </c>
      <c r="M4628" s="416" t="s">
        <v>33738</v>
      </c>
      <c r="N4628" s="416" t="s">
        <v>8716</v>
      </c>
      <c r="O4628" s="416" t="s">
        <v>21009</v>
      </c>
      <c r="P4628" s="416" t="s">
        <v>8714</v>
      </c>
      <c r="Q4628" s="417">
        <v>0</v>
      </c>
      <c r="R4628" s="416" t="s">
        <v>26290</v>
      </c>
      <c r="S4628" s="418"/>
      <c r="T4628" s="418"/>
      <c r="U4628" s="418"/>
    </row>
    <row r="4629" spans="1:21" ht="14.6" x14ac:dyDescent="0.4">
      <c r="A4629" s="416" t="s">
        <v>8712</v>
      </c>
      <c r="B4629" s="416" t="s">
        <v>33739</v>
      </c>
      <c r="C4629" s="416" t="s">
        <v>8713</v>
      </c>
      <c r="D4629" s="416" t="s">
        <v>20772</v>
      </c>
      <c r="E4629" s="416"/>
      <c r="F4629" s="416" t="s">
        <v>20772</v>
      </c>
      <c r="G4629" s="416" t="s">
        <v>20772</v>
      </c>
      <c r="H4629" s="416"/>
      <c r="I4629" s="416" t="s">
        <v>20772</v>
      </c>
      <c r="J4629" s="416" t="s">
        <v>8714</v>
      </c>
      <c r="K4629" s="416" t="s">
        <v>33740</v>
      </c>
      <c r="L4629" s="416" t="s">
        <v>35332</v>
      </c>
      <c r="M4629" s="416" t="s">
        <v>33740</v>
      </c>
      <c r="N4629" s="416" t="s">
        <v>8716</v>
      </c>
      <c r="O4629" s="416" t="s">
        <v>32479</v>
      </c>
      <c r="P4629" s="416" t="s">
        <v>8714</v>
      </c>
      <c r="Q4629" s="417">
        <v>0</v>
      </c>
      <c r="R4629" s="416" t="s">
        <v>26290</v>
      </c>
      <c r="S4629" s="418"/>
      <c r="T4629" s="418"/>
      <c r="U4629" s="418"/>
    </row>
    <row r="4630" spans="1:21" ht="14.6" x14ac:dyDescent="0.4">
      <c r="A4630" s="419" t="s">
        <v>8712</v>
      </c>
      <c r="B4630" s="419" t="s">
        <v>20874</v>
      </c>
      <c r="C4630" s="419" t="s">
        <v>8713</v>
      </c>
      <c r="D4630" s="419" t="s">
        <v>20148</v>
      </c>
      <c r="E4630" s="419"/>
      <c r="F4630" s="419" t="s">
        <v>40472</v>
      </c>
      <c r="G4630" s="419" t="s">
        <v>20248</v>
      </c>
      <c r="H4630" s="419"/>
      <c r="I4630" s="419" t="s">
        <v>19416</v>
      </c>
      <c r="J4630" s="419" t="s">
        <v>20258</v>
      </c>
      <c r="K4630" s="419" t="s">
        <v>8774</v>
      </c>
      <c r="L4630" s="419" t="s">
        <v>35323</v>
      </c>
      <c r="M4630" s="419" t="s">
        <v>19377</v>
      </c>
      <c r="N4630" s="419" t="s">
        <v>8775</v>
      </c>
      <c r="O4630" s="419" t="s">
        <v>21054</v>
      </c>
      <c r="P4630" s="419" t="s">
        <v>8714</v>
      </c>
      <c r="Q4630" s="425">
        <v>1</v>
      </c>
      <c r="R4630" s="419" t="s">
        <v>26314</v>
      </c>
      <c r="S4630" s="424"/>
      <c r="T4630" s="424"/>
      <c r="U4630" s="424"/>
    </row>
    <row r="4631" spans="1:21" ht="14.6" x14ac:dyDescent="0.4">
      <c r="A4631" s="419" t="s">
        <v>8712</v>
      </c>
      <c r="B4631" s="419" t="s">
        <v>40473</v>
      </c>
      <c r="C4631" s="419" t="s">
        <v>8713</v>
      </c>
      <c r="D4631" s="419" t="s">
        <v>20148</v>
      </c>
      <c r="E4631" s="419"/>
      <c r="F4631" s="419" t="s">
        <v>40474</v>
      </c>
      <c r="G4631" s="419" t="s">
        <v>19396</v>
      </c>
      <c r="H4631" s="419"/>
      <c r="I4631" s="419" t="s">
        <v>18072</v>
      </c>
      <c r="J4631" s="419" t="s">
        <v>20258</v>
      </c>
      <c r="K4631" s="419" t="s">
        <v>8776</v>
      </c>
      <c r="L4631" s="419" t="s">
        <v>35323</v>
      </c>
      <c r="M4631" s="419" t="s">
        <v>19398</v>
      </c>
      <c r="N4631" s="419" t="s">
        <v>8777</v>
      </c>
      <c r="O4631" s="419" t="s">
        <v>21062</v>
      </c>
      <c r="P4631" s="419" t="s">
        <v>8714</v>
      </c>
      <c r="Q4631" s="425">
        <v>1</v>
      </c>
      <c r="R4631" s="419" t="s">
        <v>26315</v>
      </c>
      <c r="S4631" s="424"/>
      <c r="T4631" s="424"/>
      <c r="U4631" s="424"/>
    </row>
    <row r="4632" spans="1:21" ht="14.6" x14ac:dyDescent="0.4">
      <c r="A4632" s="419" t="s">
        <v>8712</v>
      </c>
      <c r="B4632" s="419" t="s">
        <v>40475</v>
      </c>
      <c r="C4632" s="419" t="s">
        <v>8713</v>
      </c>
      <c r="D4632" s="419" t="s">
        <v>20148</v>
      </c>
      <c r="E4632" s="419"/>
      <c r="F4632" s="419" t="s">
        <v>40476</v>
      </c>
      <c r="G4632" s="419" t="s">
        <v>19396</v>
      </c>
      <c r="H4632" s="419"/>
      <c r="I4632" s="419" t="s">
        <v>20145</v>
      </c>
      <c r="J4632" s="419" t="s">
        <v>20258</v>
      </c>
      <c r="K4632" s="419" t="s">
        <v>8778</v>
      </c>
      <c r="L4632" s="419" t="s">
        <v>35323</v>
      </c>
      <c r="M4632" s="419" t="s">
        <v>19398</v>
      </c>
      <c r="N4632" s="419" t="s">
        <v>8779</v>
      </c>
      <c r="O4632" s="419" t="s">
        <v>21062</v>
      </c>
      <c r="P4632" s="419" t="s">
        <v>8714</v>
      </c>
      <c r="Q4632" s="425">
        <v>1</v>
      </c>
      <c r="R4632" s="419" t="s">
        <v>26316</v>
      </c>
      <c r="S4632" s="424"/>
      <c r="T4632" s="424"/>
      <c r="U4632" s="424"/>
    </row>
    <row r="4633" spans="1:21" ht="14.6" x14ac:dyDescent="0.4">
      <c r="A4633" s="435" t="s">
        <v>8712</v>
      </c>
      <c r="B4633" s="435" t="s">
        <v>8780</v>
      </c>
      <c r="C4633" s="435" t="s">
        <v>8713</v>
      </c>
      <c r="D4633" s="435" t="s">
        <v>20148</v>
      </c>
      <c r="E4633" s="435"/>
      <c r="F4633" s="435" t="s">
        <v>40477</v>
      </c>
      <c r="G4633" s="435" t="s">
        <v>20248</v>
      </c>
      <c r="H4633" s="435"/>
      <c r="I4633" s="435" t="s">
        <v>20249</v>
      </c>
      <c r="J4633" s="435" t="s">
        <v>20258</v>
      </c>
      <c r="K4633" s="435" t="s">
        <v>8781</v>
      </c>
      <c r="L4633" s="435" t="s">
        <v>35323</v>
      </c>
      <c r="M4633" s="435" t="s">
        <v>18077</v>
      </c>
      <c r="N4633" s="435" t="s">
        <v>8782</v>
      </c>
      <c r="O4633" s="435" t="s">
        <v>21122</v>
      </c>
      <c r="P4633" s="435" t="s">
        <v>8714</v>
      </c>
      <c r="Q4633" s="436">
        <v>3</v>
      </c>
      <c r="R4633" s="435" t="s">
        <v>26317</v>
      </c>
      <c r="S4633" s="437"/>
      <c r="T4633" s="437"/>
      <c r="U4633" s="437"/>
    </row>
    <row r="4634" spans="1:21" ht="14.6" x14ac:dyDescent="0.4">
      <c r="A4634" s="416" t="s">
        <v>8783</v>
      </c>
      <c r="B4634" s="416" t="s">
        <v>40478</v>
      </c>
      <c r="C4634" s="416" t="s">
        <v>8784</v>
      </c>
      <c r="D4634" s="416" t="s">
        <v>20148</v>
      </c>
      <c r="E4634" s="416"/>
      <c r="F4634" s="416" t="s">
        <v>40479</v>
      </c>
      <c r="G4634" s="416" t="s">
        <v>20149</v>
      </c>
      <c r="H4634" s="416"/>
      <c r="I4634" s="416" t="s">
        <v>19341</v>
      </c>
      <c r="J4634" s="416" t="s">
        <v>8785</v>
      </c>
      <c r="K4634" s="416" t="s">
        <v>8786</v>
      </c>
      <c r="L4634" s="416" t="s">
        <v>35321</v>
      </c>
      <c r="M4634" s="416" t="s">
        <v>8786</v>
      </c>
      <c r="N4634" s="416" t="s">
        <v>33748</v>
      </c>
      <c r="O4634" s="416" t="s">
        <v>21009</v>
      </c>
      <c r="P4634" s="416" t="s">
        <v>8785</v>
      </c>
      <c r="Q4634" s="417">
        <v>0</v>
      </c>
      <c r="R4634" s="416" t="s">
        <v>26318</v>
      </c>
      <c r="S4634" s="418"/>
      <c r="T4634" s="418"/>
      <c r="U4634" s="418"/>
    </row>
    <row r="4635" spans="1:21" ht="14.6" x14ac:dyDescent="0.4">
      <c r="A4635" s="416" t="s">
        <v>8783</v>
      </c>
      <c r="B4635" s="416" t="s">
        <v>40480</v>
      </c>
      <c r="C4635" s="416" t="s">
        <v>8784</v>
      </c>
      <c r="D4635" s="416" t="s">
        <v>20772</v>
      </c>
      <c r="E4635" s="416"/>
      <c r="F4635" s="416" t="s">
        <v>20772</v>
      </c>
      <c r="G4635" s="416" t="s">
        <v>20772</v>
      </c>
      <c r="H4635" s="416"/>
      <c r="I4635" s="416" t="s">
        <v>20772</v>
      </c>
      <c r="J4635" s="416" t="s">
        <v>8785</v>
      </c>
      <c r="K4635" s="416" t="s">
        <v>8787</v>
      </c>
      <c r="L4635" s="416" t="s">
        <v>35332</v>
      </c>
      <c r="M4635" s="416" t="s">
        <v>8787</v>
      </c>
      <c r="N4635" s="416" t="s">
        <v>33748</v>
      </c>
      <c r="O4635" s="416" t="s">
        <v>21009</v>
      </c>
      <c r="P4635" s="416" t="s">
        <v>8785</v>
      </c>
      <c r="Q4635" s="417">
        <v>0</v>
      </c>
      <c r="R4635" s="416" t="s">
        <v>26318</v>
      </c>
      <c r="S4635" s="418"/>
      <c r="T4635" s="418"/>
      <c r="U4635" s="418"/>
    </row>
    <row r="4636" spans="1:21" ht="14.6" x14ac:dyDescent="0.4">
      <c r="A4636" s="419" t="s">
        <v>8783</v>
      </c>
      <c r="B4636" s="419" t="s">
        <v>40481</v>
      </c>
      <c r="C4636" s="419" t="s">
        <v>8784</v>
      </c>
      <c r="D4636" s="419" t="s">
        <v>20148</v>
      </c>
      <c r="E4636" s="419"/>
      <c r="F4636" s="419" t="s">
        <v>40482</v>
      </c>
      <c r="G4636" s="419" t="s">
        <v>20248</v>
      </c>
      <c r="H4636" s="419"/>
      <c r="I4636" s="419" t="s">
        <v>19325</v>
      </c>
      <c r="J4636" s="419" t="s">
        <v>8785</v>
      </c>
      <c r="K4636" s="419" t="s">
        <v>8788</v>
      </c>
      <c r="L4636" s="419" t="s">
        <v>35323</v>
      </c>
      <c r="M4636" s="419" t="s">
        <v>8787</v>
      </c>
      <c r="N4636" s="419" t="s">
        <v>8789</v>
      </c>
      <c r="O4636" s="419" t="s">
        <v>21027</v>
      </c>
      <c r="P4636" s="419" t="s">
        <v>8785</v>
      </c>
      <c r="Q4636" s="425">
        <v>1</v>
      </c>
      <c r="R4636" s="419" t="s">
        <v>26319</v>
      </c>
      <c r="S4636" s="424"/>
      <c r="T4636" s="424"/>
      <c r="U4636" s="424"/>
    </row>
    <row r="4637" spans="1:21" ht="14.6" x14ac:dyDescent="0.4">
      <c r="A4637" s="419" t="s">
        <v>8783</v>
      </c>
      <c r="B4637" s="419" t="s">
        <v>8790</v>
      </c>
      <c r="C4637" s="419" t="s">
        <v>8784</v>
      </c>
      <c r="D4637" s="419" t="s">
        <v>20148</v>
      </c>
      <c r="E4637" s="419"/>
      <c r="F4637" s="419" t="s">
        <v>40483</v>
      </c>
      <c r="G4637" s="419" t="s">
        <v>19639</v>
      </c>
      <c r="H4637" s="419"/>
      <c r="I4637" s="419" t="s">
        <v>19329</v>
      </c>
      <c r="J4637" s="419" t="s">
        <v>8785</v>
      </c>
      <c r="K4637" s="419" t="s">
        <v>8791</v>
      </c>
      <c r="L4637" s="419" t="s">
        <v>35323</v>
      </c>
      <c r="M4637" s="419" t="s">
        <v>8787</v>
      </c>
      <c r="N4637" s="419" t="s">
        <v>8792</v>
      </c>
      <c r="O4637" s="419" t="s">
        <v>21009</v>
      </c>
      <c r="P4637" s="419" t="s">
        <v>8785</v>
      </c>
      <c r="Q4637" s="425">
        <v>1</v>
      </c>
      <c r="R4637" s="419" t="s">
        <v>26320</v>
      </c>
      <c r="S4637" s="424"/>
      <c r="T4637" s="424"/>
      <c r="U4637" s="424"/>
    </row>
    <row r="4638" spans="1:21" ht="14.6" x14ac:dyDescent="0.4">
      <c r="A4638" s="419" t="s">
        <v>8783</v>
      </c>
      <c r="B4638" s="419" t="s">
        <v>8793</v>
      </c>
      <c r="C4638" s="419" t="s">
        <v>8784</v>
      </c>
      <c r="D4638" s="419" t="s">
        <v>20148</v>
      </c>
      <c r="E4638" s="419"/>
      <c r="F4638" s="419" t="s">
        <v>40484</v>
      </c>
      <c r="G4638" s="419" t="s">
        <v>19639</v>
      </c>
      <c r="H4638" s="419"/>
      <c r="I4638" s="419" t="s">
        <v>20186</v>
      </c>
      <c r="J4638" s="419" t="s">
        <v>8785</v>
      </c>
      <c r="K4638" s="419" t="s">
        <v>8794</v>
      </c>
      <c r="L4638" s="419" t="s">
        <v>35323</v>
      </c>
      <c r="M4638" s="419" t="s">
        <v>8787</v>
      </c>
      <c r="N4638" s="419" t="s">
        <v>8795</v>
      </c>
      <c r="O4638" s="419" t="s">
        <v>21009</v>
      </c>
      <c r="P4638" s="419" t="s">
        <v>8785</v>
      </c>
      <c r="Q4638" s="425">
        <v>1</v>
      </c>
      <c r="R4638" s="419" t="s">
        <v>26321</v>
      </c>
      <c r="S4638" s="424"/>
      <c r="T4638" s="424"/>
      <c r="U4638" s="424"/>
    </row>
    <row r="4639" spans="1:21" ht="14.6" x14ac:dyDescent="0.4">
      <c r="A4639" s="419" t="s">
        <v>8783</v>
      </c>
      <c r="B4639" s="419" t="s">
        <v>8796</v>
      </c>
      <c r="C4639" s="419" t="s">
        <v>8784</v>
      </c>
      <c r="D4639" s="419" t="s">
        <v>20148</v>
      </c>
      <c r="E4639" s="419"/>
      <c r="F4639" s="419" t="s">
        <v>40485</v>
      </c>
      <c r="G4639" s="419" t="s">
        <v>19639</v>
      </c>
      <c r="H4639" s="419"/>
      <c r="I4639" s="419" t="s">
        <v>19855</v>
      </c>
      <c r="J4639" s="419" t="s">
        <v>8785</v>
      </c>
      <c r="K4639" s="419" t="s">
        <v>8797</v>
      </c>
      <c r="L4639" s="419" t="s">
        <v>35323</v>
      </c>
      <c r="M4639" s="419" t="s">
        <v>8787</v>
      </c>
      <c r="N4639" s="419" t="s">
        <v>8798</v>
      </c>
      <c r="O4639" s="419" t="s">
        <v>21009</v>
      </c>
      <c r="P4639" s="419" t="s">
        <v>8785</v>
      </c>
      <c r="Q4639" s="425">
        <v>1</v>
      </c>
      <c r="R4639" s="419" t="s">
        <v>26322</v>
      </c>
      <c r="S4639" s="424"/>
      <c r="T4639" s="424"/>
      <c r="U4639" s="424"/>
    </row>
    <row r="4640" spans="1:21" ht="14.6" x14ac:dyDescent="0.4">
      <c r="A4640" s="419" t="s">
        <v>8783</v>
      </c>
      <c r="B4640" s="419" t="s">
        <v>22126</v>
      </c>
      <c r="C4640" s="419" t="s">
        <v>8784</v>
      </c>
      <c r="D4640" s="419" t="s">
        <v>20148</v>
      </c>
      <c r="E4640" s="419"/>
      <c r="F4640" s="419" t="s">
        <v>40486</v>
      </c>
      <c r="G4640" s="419" t="s">
        <v>19639</v>
      </c>
      <c r="H4640" s="419"/>
      <c r="I4640" s="419" t="s">
        <v>18069</v>
      </c>
      <c r="J4640" s="419" t="s">
        <v>8785</v>
      </c>
      <c r="K4640" s="419" t="s">
        <v>8799</v>
      </c>
      <c r="L4640" s="419" t="s">
        <v>35323</v>
      </c>
      <c r="M4640" s="419" t="s">
        <v>8787</v>
      </c>
      <c r="N4640" s="419" t="s">
        <v>8800</v>
      </c>
      <c r="O4640" s="419" t="s">
        <v>21009</v>
      </c>
      <c r="P4640" s="419" t="s">
        <v>8785</v>
      </c>
      <c r="Q4640" s="425">
        <v>1</v>
      </c>
      <c r="R4640" s="419" t="s">
        <v>26323</v>
      </c>
      <c r="S4640" s="424"/>
      <c r="T4640" s="424"/>
      <c r="U4640" s="424"/>
    </row>
    <row r="4641" spans="1:21" ht="14.6" x14ac:dyDescent="0.4">
      <c r="A4641" s="419" t="s">
        <v>8783</v>
      </c>
      <c r="B4641" s="419" t="s">
        <v>8801</v>
      </c>
      <c r="C4641" s="419" t="s">
        <v>8784</v>
      </c>
      <c r="D4641" s="419" t="s">
        <v>20148</v>
      </c>
      <c r="E4641" s="419"/>
      <c r="F4641" s="419" t="s">
        <v>40487</v>
      </c>
      <c r="G4641" s="419" t="s">
        <v>19639</v>
      </c>
      <c r="H4641" s="419"/>
      <c r="I4641" s="419" t="s">
        <v>17967</v>
      </c>
      <c r="J4641" s="419" t="s">
        <v>8785</v>
      </c>
      <c r="K4641" s="419" t="s">
        <v>8802</v>
      </c>
      <c r="L4641" s="419" t="s">
        <v>35323</v>
      </c>
      <c r="M4641" s="419" t="s">
        <v>8787</v>
      </c>
      <c r="N4641" s="419" t="s">
        <v>8803</v>
      </c>
      <c r="O4641" s="419" t="s">
        <v>21009</v>
      </c>
      <c r="P4641" s="419" t="s">
        <v>8785</v>
      </c>
      <c r="Q4641" s="425">
        <v>1</v>
      </c>
      <c r="R4641" s="419" t="s">
        <v>26324</v>
      </c>
      <c r="S4641" s="424"/>
      <c r="T4641" s="424"/>
      <c r="U4641" s="424"/>
    </row>
    <row r="4642" spans="1:21" ht="14.6" x14ac:dyDescent="0.4">
      <c r="A4642" s="419" t="s">
        <v>8783</v>
      </c>
      <c r="B4642" s="419" t="s">
        <v>33749</v>
      </c>
      <c r="C4642" s="419" t="s">
        <v>8784</v>
      </c>
      <c r="D4642" s="419" t="s">
        <v>20148</v>
      </c>
      <c r="E4642" s="419"/>
      <c r="F4642" s="419" t="s">
        <v>40488</v>
      </c>
      <c r="G4642" s="419" t="s">
        <v>19639</v>
      </c>
      <c r="H4642" s="419"/>
      <c r="I4642" s="419" t="s">
        <v>17998</v>
      </c>
      <c r="J4642" s="419" t="s">
        <v>8785</v>
      </c>
      <c r="K4642" s="419" t="s">
        <v>8804</v>
      </c>
      <c r="L4642" s="419" t="s">
        <v>35323</v>
      </c>
      <c r="M4642" s="419" t="s">
        <v>8787</v>
      </c>
      <c r="N4642" s="419" t="s">
        <v>8805</v>
      </c>
      <c r="O4642" s="419" t="s">
        <v>21009</v>
      </c>
      <c r="P4642" s="419" t="s">
        <v>8785</v>
      </c>
      <c r="Q4642" s="425">
        <v>1</v>
      </c>
      <c r="R4642" s="419" t="s">
        <v>26325</v>
      </c>
      <c r="S4642" s="424"/>
      <c r="T4642" s="424"/>
      <c r="U4642" s="424"/>
    </row>
    <row r="4643" spans="1:21" ht="14.6" x14ac:dyDescent="0.4">
      <c r="A4643" s="419" t="s">
        <v>8783</v>
      </c>
      <c r="B4643" s="419" t="s">
        <v>8806</v>
      </c>
      <c r="C4643" s="419" t="s">
        <v>8784</v>
      </c>
      <c r="D4643" s="419" t="s">
        <v>20148</v>
      </c>
      <c r="E4643" s="419"/>
      <c r="F4643" s="419" t="s">
        <v>40489</v>
      </c>
      <c r="G4643" s="419" t="s">
        <v>19639</v>
      </c>
      <c r="H4643" s="419"/>
      <c r="I4643" s="419" t="s">
        <v>19511</v>
      </c>
      <c r="J4643" s="419" t="s">
        <v>8785</v>
      </c>
      <c r="K4643" s="419" t="s">
        <v>8807</v>
      </c>
      <c r="L4643" s="419" t="s">
        <v>35323</v>
      </c>
      <c r="M4643" s="419" t="s">
        <v>8787</v>
      </c>
      <c r="N4643" s="419" t="s">
        <v>8808</v>
      </c>
      <c r="O4643" s="419" t="s">
        <v>21009</v>
      </c>
      <c r="P4643" s="419" t="s">
        <v>8785</v>
      </c>
      <c r="Q4643" s="425">
        <v>1</v>
      </c>
      <c r="R4643" s="419" t="s">
        <v>26326</v>
      </c>
      <c r="S4643" s="424"/>
      <c r="T4643" s="424"/>
      <c r="U4643" s="424"/>
    </row>
    <row r="4644" spans="1:21" ht="14.6" x14ac:dyDescent="0.4">
      <c r="A4644" s="419" t="s">
        <v>8783</v>
      </c>
      <c r="B4644" s="419" t="s">
        <v>8809</v>
      </c>
      <c r="C4644" s="419" t="s">
        <v>8784</v>
      </c>
      <c r="D4644" s="419" t="s">
        <v>20148</v>
      </c>
      <c r="E4644" s="419"/>
      <c r="F4644" s="419" t="s">
        <v>40490</v>
      </c>
      <c r="G4644" s="419" t="s">
        <v>19639</v>
      </c>
      <c r="H4644" s="419"/>
      <c r="I4644" s="419" t="s">
        <v>19489</v>
      </c>
      <c r="J4644" s="419" t="s">
        <v>8785</v>
      </c>
      <c r="K4644" s="419" t="s">
        <v>8810</v>
      </c>
      <c r="L4644" s="419" t="s">
        <v>35323</v>
      </c>
      <c r="M4644" s="419" t="s">
        <v>8787</v>
      </c>
      <c r="N4644" s="419" t="s">
        <v>8811</v>
      </c>
      <c r="O4644" s="419" t="s">
        <v>21009</v>
      </c>
      <c r="P4644" s="419" t="s">
        <v>8785</v>
      </c>
      <c r="Q4644" s="425">
        <v>1</v>
      </c>
      <c r="R4644" s="419" t="s">
        <v>26327</v>
      </c>
      <c r="S4644" s="424"/>
      <c r="T4644" s="424"/>
      <c r="U4644" s="424"/>
    </row>
    <row r="4645" spans="1:21" ht="14.6" x14ac:dyDescent="0.4">
      <c r="A4645" s="419" t="s">
        <v>8783</v>
      </c>
      <c r="B4645" s="419" t="s">
        <v>16884</v>
      </c>
      <c r="C4645" s="419" t="s">
        <v>8784</v>
      </c>
      <c r="D4645" s="419" t="s">
        <v>20148</v>
      </c>
      <c r="E4645" s="419"/>
      <c r="F4645" s="419" t="s">
        <v>40491</v>
      </c>
      <c r="G4645" s="419" t="s">
        <v>19639</v>
      </c>
      <c r="H4645" s="419"/>
      <c r="I4645" s="419" t="s">
        <v>20271</v>
      </c>
      <c r="J4645" s="419" t="s">
        <v>8785</v>
      </c>
      <c r="K4645" s="419" t="s">
        <v>8812</v>
      </c>
      <c r="L4645" s="419" t="s">
        <v>35323</v>
      </c>
      <c r="M4645" s="419" t="s">
        <v>8787</v>
      </c>
      <c r="N4645" s="419" t="s">
        <v>8813</v>
      </c>
      <c r="O4645" s="419" t="s">
        <v>21009</v>
      </c>
      <c r="P4645" s="419" t="s">
        <v>8785</v>
      </c>
      <c r="Q4645" s="425">
        <v>1</v>
      </c>
      <c r="R4645" s="419" t="s">
        <v>26328</v>
      </c>
      <c r="S4645" s="424"/>
      <c r="T4645" s="424"/>
      <c r="U4645" s="424"/>
    </row>
    <row r="4646" spans="1:21" ht="14.6" x14ac:dyDescent="0.4">
      <c r="A4646" s="419" t="s">
        <v>8783</v>
      </c>
      <c r="B4646" s="419" t="s">
        <v>8814</v>
      </c>
      <c r="C4646" s="419" t="s">
        <v>8784</v>
      </c>
      <c r="D4646" s="419" t="s">
        <v>20148</v>
      </c>
      <c r="E4646" s="419"/>
      <c r="F4646" s="419" t="s">
        <v>40492</v>
      </c>
      <c r="G4646" s="419" t="s">
        <v>19639</v>
      </c>
      <c r="H4646" s="419"/>
      <c r="I4646" s="419" t="s">
        <v>20271</v>
      </c>
      <c r="J4646" s="419" t="s">
        <v>8785</v>
      </c>
      <c r="K4646" s="419" t="s">
        <v>8815</v>
      </c>
      <c r="L4646" s="419" t="s">
        <v>35323</v>
      </c>
      <c r="M4646" s="419" t="s">
        <v>8787</v>
      </c>
      <c r="N4646" s="419" t="s">
        <v>8816</v>
      </c>
      <c r="O4646" s="419" t="s">
        <v>21009</v>
      </c>
      <c r="P4646" s="419" t="s">
        <v>8785</v>
      </c>
      <c r="Q4646" s="425">
        <v>1</v>
      </c>
      <c r="R4646" s="419" t="s">
        <v>26329</v>
      </c>
      <c r="S4646" s="424"/>
      <c r="T4646" s="424"/>
      <c r="U4646" s="424"/>
    </row>
    <row r="4647" spans="1:21" ht="14.6" x14ac:dyDescent="0.4">
      <c r="A4647" s="419" t="s">
        <v>8783</v>
      </c>
      <c r="B4647" s="419" t="s">
        <v>8817</v>
      </c>
      <c r="C4647" s="419" t="s">
        <v>8784</v>
      </c>
      <c r="D4647" s="419" t="s">
        <v>20148</v>
      </c>
      <c r="E4647" s="419"/>
      <c r="F4647" s="419" t="s">
        <v>40493</v>
      </c>
      <c r="G4647" s="419" t="s">
        <v>19639</v>
      </c>
      <c r="H4647" s="419"/>
      <c r="I4647" s="419" t="s">
        <v>19401</v>
      </c>
      <c r="J4647" s="419" t="s">
        <v>8785</v>
      </c>
      <c r="K4647" s="419" t="s">
        <v>8818</v>
      </c>
      <c r="L4647" s="419" t="s">
        <v>35323</v>
      </c>
      <c r="M4647" s="419" t="s">
        <v>8787</v>
      </c>
      <c r="N4647" s="419" t="s">
        <v>8819</v>
      </c>
      <c r="O4647" s="419" t="s">
        <v>21009</v>
      </c>
      <c r="P4647" s="419" t="s">
        <v>8785</v>
      </c>
      <c r="Q4647" s="425">
        <v>1</v>
      </c>
      <c r="R4647" s="419" t="s">
        <v>26330</v>
      </c>
      <c r="S4647" s="424"/>
      <c r="T4647" s="424"/>
      <c r="U4647" s="424"/>
    </row>
    <row r="4648" spans="1:21" ht="14.6" x14ac:dyDescent="0.4">
      <c r="A4648" s="419" t="s">
        <v>8783</v>
      </c>
      <c r="B4648" s="419" t="s">
        <v>39420</v>
      </c>
      <c r="C4648" s="419" t="s">
        <v>8784</v>
      </c>
      <c r="D4648" s="419" t="s">
        <v>20148</v>
      </c>
      <c r="E4648" s="419"/>
      <c r="F4648" s="419" t="s">
        <v>40494</v>
      </c>
      <c r="G4648" s="419" t="s">
        <v>20160</v>
      </c>
      <c r="H4648" s="419"/>
      <c r="I4648" s="419" t="s">
        <v>20214</v>
      </c>
      <c r="J4648" s="419" t="s">
        <v>8785</v>
      </c>
      <c r="K4648" s="419" t="s">
        <v>8820</v>
      </c>
      <c r="L4648" s="419" t="s">
        <v>35323</v>
      </c>
      <c r="M4648" s="419" t="s">
        <v>8787</v>
      </c>
      <c r="N4648" s="419" t="s">
        <v>8821</v>
      </c>
      <c r="O4648" s="419" t="s">
        <v>21020</v>
      </c>
      <c r="P4648" s="419" t="s">
        <v>8785</v>
      </c>
      <c r="Q4648" s="425">
        <v>1</v>
      </c>
      <c r="R4648" s="419" t="s">
        <v>26331</v>
      </c>
      <c r="S4648" s="424"/>
      <c r="T4648" s="424"/>
      <c r="U4648" s="424"/>
    </row>
    <row r="4649" spans="1:21" ht="14.6" x14ac:dyDescent="0.4">
      <c r="A4649" s="419" t="s">
        <v>8783</v>
      </c>
      <c r="B4649" s="419" t="s">
        <v>8822</v>
      </c>
      <c r="C4649" s="419" t="s">
        <v>8784</v>
      </c>
      <c r="D4649" s="419" t="s">
        <v>20148</v>
      </c>
      <c r="E4649" s="419"/>
      <c r="F4649" s="419" t="s">
        <v>40495</v>
      </c>
      <c r="G4649" s="419" t="s">
        <v>19639</v>
      </c>
      <c r="H4649" s="419"/>
      <c r="I4649" s="419" t="s">
        <v>19423</v>
      </c>
      <c r="J4649" s="419" t="s">
        <v>8785</v>
      </c>
      <c r="K4649" s="419" t="s">
        <v>8823</v>
      </c>
      <c r="L4649" s="419" t="s">
        <v>35323</v>
      </c>
      <c r="M4649" s="419" t="s">
        <v>8787</v>
      </c>
      <c r="N4649" s="419" t="s">
        <v>8824</v>
      </c>
      <c r="O4649" s="419" t="s">
        <v>21009</v>
      </c>
      <c r="P4649" s="419" t="s">
        <v>8785</v>
      </c>
      <c r="Q4649" s="425">
        <v>1</v>
      </c>
      <c r="R4649" s="419" t="s">
        <v>26332</v>
      </c>
      <c r="S4649" s="424"/>
      <c r="T4649" s="424"/>
      <c r="U4649" s="424"/>
    </row>
    <row r="4650" spans="1:21" ht="14.6" x14ac:dyDescent="0.4">
      <c r="A4650" s="419" t="s">
        <v>8783</v>
      </c>
      <c r="B4650" s="419" t="s">
        <v>8825</v>
      </c>
      <c r="C4650" s="419" t="s">
        <v>8784</v>
      </c>
      <c r="D4650" s="419" t="s">
        <v>20148</v>
      </c>
      <c r="E4650" s="419"/>
      <c r="F4650" s="419" t="s">
        <v>40496</v>
      </c>
      <c r="G4650" s="419" t="s">
        <v>19639</v>
      </c>
      <c r="H4650" s="419"/>
      <c r="I4650" s="419" t="s">
        <v>20190</v>
      </c>
      <c r="J4650" s="419" t="s">
        <v>8785</v>
      </c>
      <c r="K4650" s="419" t="s">
        <v>8826</v>
      </c>
      <c r="L4650" s="419" t="s">
        <v>35323</v>
      </c>
      <c r="M4650" s="419" t="s">
        <v>8787</v>
      </c>
      <c r="N4650" s="419" t="s">
        <v>8827</v>
      </c>
      <c r="O4650" s="419" t="s">
        <v>21009</v>
      </c>
      <c r="P4650" s="419" t="s">
        <v>8785</v>
      </c>
      <c r="Q4650" s="425">
        <v>1</v>
      </c>
      <c r="R4650" s="419" t="s">
        <v>26333</v>
      </c>
      <c r="S4650" s="424"/>
      <c r="T4650" s="424"/>
      <c r="U4650" s="424"/>
    </row>
    <row r="4651" spans="1:21" ht="14.6" x14ac:dyDescent="0.4">
      <c r="A4651" s="419" t="s">
        <v>8783</v>
      </c>
      <c r="B4651" s="419" t="s">
        <v>8828</v>
      </c>
      <c r="C4651" s="419" t="s">
        <v>8784</v>
      </c>
      <c r="D4651" s="419" t="s">
        <v>20148</v>
      </c>
      <c r="E4651" s="419"/>
      <c r="F4651" s="419" t="s">
        <v>40497</v>
      </c>
      <c r="G4651" s="419" t="s">
        <v>19639</v>
      </c>
      <c r="H4651" s="419"/>
      <c r="I4651" s="419" t="s">
        <v>20221</v>
      </c>
      <c r="J4651" s="419" t="s">
        <v>8785</v>
      </c>
      <c r="K4651" s="419" t="s">
        <v>8829</v>
      </c>
      <c r="L4651" s="419" t="s">
        <v>35323</v>
      </c>
      <c r="M4651" s="419" t="s">
        <v>8787</v>
      </c>
      <c r="N4651" s="419" t="s">
        <v>8830</v>
      </c>
      <c r="O4651" s="419" t="s">
        <v>21009</v>
      </c>
      <c r="P4651" s="419" t="s">
        <v>8785</v>
      </c>
      <c r="Q4651" s="425">
        <v>1</v>
      </c>
      <c r="R4651" s="419" t="s">
        <v>26334</v>
      </c>
      <c r="S4651" s="424"/>
      <c r="T4651" s="424"/>
      <c r="U4651" s="424"/>
    </row>
    <row r="4652" spans="1:21" ht="14.6" x14ac:dyDescent="0.4">
      <c r="A4652" s="419" t="s">
        <v>8783</v>
      </c>
      <c r="B4652" s="419" t="s">
        <v>8831</v>
      </c>
      <c r="C4652" s="419" t="s">
        <v>8784</v>
      </c>
      <c r="D4652" s="419" t="s">
        <v>20148</v>
      </c>
      <c r="E4652" s="419"/>
      <c r="F4652" s="419" t="s">
        <v>40498</v>
      </c>
      <c r="G4652" s="419" t="s">
        <v>19639</v>
      </c>
      <c r="H4652" s="419"/>
      <c r="I4652" s="419" t="s">
        <v>18039</v>
      </c>
      <c r="J4652" s="419" t="s">
        <v>8785</v>
      </c>
      <c r="K4652" s="419" t="s">
        <v>8832</v>
      </c>
      <c r="L4652" s="419" t="s">
        <v>35323</v>
      </c>
      <c r="M4652" s="419" t="s">
        <v>8787</v>
      </c>
      <c r="N4652" s="419" t="s">
        <v>8833</v>
      </c>
      <c r="O4652" s="419" t="s">
        <v>21009</v>
      </c>
      <c r="P4652" s="419" t="s">
        <v>8785</v>
      </c>
      <c r="Q4652" s="425">
        <v>1</v>
      </c>
      <c r="R4652" s="419" t="s">
        <v>26335</v>
      </c>
      <c r="S4652" s="424"/>
      <c r="T4652" s="424"/>
      <c r="U4652" s="424"/>
    </row>
    <row r="4653" spans="1:21" ht="14.6" x14ac:dyDescent="0.4">
      <c r="A4653" s="419" t="s">
        <v>8783</v>
      </c>
      <c r="B4653" s="419" t="s">
        <v>15758</v>
      </c>
      <c r="C4653" s="419" t="s">
        <v>8784</v>
      </c>
      <c r="D4653" s="419" t="s">
        <v>20148</v>
      </c>
      <c r="E4653" s="419"/>
      <c r="F4653" s="419" t="s">
        <v>40499</v>
      </c>
      <c r="G4653" s="419" t="s">
        <v>19639</v>
      </c>
      <c r="H4653" s="419"/>
      <c r="I4653" s="419" t="s">
        <v>19429</v>
      </c>
      <c r="J4653" s="419" t="s">
        <v>8785</v>
      </c>
      <c r="K4653" s="419" t="s">
        <v>8834</v>
      </c>
      <c r="L4653" s="419" t="s">
        <v>35323</v>
      </c>
      <c r="M4653" s="419" t="s">
        <v>8787</v>
      </c>
      <c r="N4653" s="419" t="s">
        <v>8835</v>
      </c>
      <c r="O4653" s="419" t="s">
        <v>21009</v>
      </c>
      <c r="P4653" s="419" t="s">
        <v>8785</v>
      </c>
      <c r="Q4653" s="425">
        <v>1</v>
      </c>
      <c r="R4653" s="419" t="s">
        <v>26336</v>
      </c>
      <c r="S4653" s="424"/>
      <c r="T4653" s="424"/>
      <c r="U4653" s="424"/>
    </row>
    <row r="4654" spans="1:21" ht="14.6" x14ac:dyDescent="0.4">
      <c r="A4654" s="419" t="s">
        <v>8783</v>
      </c>
      <c r="B4654" s="419" t="s">
        <v>8836</v>
      </c>
      <c r="C4654" s="419" t="s">
        <v>8784</v>
      </c>
      <c r="D4654" s="419" t="s">
        <v>20148</v>
      </c>
      <c r="E4654" s="419"/>
      <c r="F4654" s="419" t="s">
        <v>40500</v>
      </c>
      <c r="G4654" s="419" t="s">
        <v>19639</v>
      </c>
      <c r="H4654" s="419"/>
      <c r="I4654" s="419" t="s">
        <v>20198</v>
      </c>
      <c r="J4654" s="419" t="s">
        <v>8785</v>
      </c>
      <c r="K4654" s="419" t="s">
        <v>8837</v>
      </c>
      <c r="L4654" s="419" t="s">
        <v>35323</v>
      </c>
      <c r="M4654" s="419" t="s">
        <v>8787</v>
      </c>
      <c r="N4654" s="419" t="s">
        <v>8838</v>
      </c>
      <c r="O4654" s="419" t="s">
        <v>21009</v>
      </c>
      <c r="P4654" s="419" t="s">
        <v>8785</v>
      </c>
      <c r="Q4654" s="425">
        <v>1</v>
      </c>
      <c r="R4654" s="419" t="s">
        <v>26337</v>
      </c>
      <c r="S4654" s="424"/>
      <c r="T4654" s="424"/>
      <c r="U4654" s="424"/>
    </row>
    <row r="4655" spans="1:21" ht="14.6" x14ac:dyDescent="0.4">
      <c r="A4655" s="419" t="s">
        <v>8783</v>
      </c>
      <c r="B4655" s="419" t="s">
        <v>8839</v>
      </c>
      <c r="C4655" s="419" t="s">
        <v>8784</v>
      </c>
      <c r="D4655" s="419" t="s">
        <v>20148</v>
      </c>
      <c r="E4655" s="419"/>
      <c r="F4655" s="419" t="s">
        <v>40501</v>
      </c>
      <c r="G4655" s="419" t="s">
        <v>19639</v>
      </c>
      <c r="H4655" s="419"/>
      <c r="I4655" s="419" t="s">
        <v>20249</v>
      </c>
      <c r="J4655" s="419" t="s">
        <v>8785</v>
      </c>
      <c r="K4655" s="419" t="s">
        <v>8840</v>
      </c>
      <c r="L4655" s="419" t="s">
        <v>35323</v>
      </c>
      <c r="M4655" s="419" t="s">
        <v>8787</v>
      </c>
      <c r="N4655" s="419" t="s">
        <v>8841</v>
      </c>
      <c r="O4655" s="419" t="s">
        <v>21009</v>
      </c>
      <c r="P4655" s="419" t="s">
        <v>8785</v>
      </c>
      <c r="Q4655" s="425">
        <v>1</v>
      </c>
      <c r="R4655" s="419" t="s">
        <v>26338</v>
      </c>
      <c r="S4655" s="424"/>
      <c r="T4655" s="424"/>
      <c r="U4655" s="424"/>
    </row>
    <row r="4656" spans="1:21" ht="14.6" x14ac:dyDescent="0.4">
      <c r="A4656" s="419" t="s">
        <v>8783</v>
      </c>
      <c r="B4656" s="419" t="s">
        <v>12118</v>
      </c>
      <c r="C4656" s="419" t="s">
        <v>8784</v>
      </c>
      <c r="D4656" s="419" t="s">
        <v>20148</v>
      </c>
      <c r="E4656" s="419"/>
      <c r="F4656" s="419" t="s">
        <v>40502</v>
      </c>
      <c r="G4656" s="419" t="s">
        <v>19639</v>
      </c>
      <c r="H4656" s="419"/>
      <c r="I4656" s="419" t="s">
        <v>20278</v>
      </c>
      <c r="J4656" s="419" t="s">
        <v>8785</v>
      </c>
      <c r="K4656" s="419" t="s">
        <v>8842</v>
      </c>
      <c r="L4656" s="419" t="s">
        <v>35323</v>
      </c>
      <c r="M4656" s="419" t="s">
        <v>8787</v>
      </c>
      <c r="N4656" s="419" t="s">
        <v>8843</v>
      </c>
      <c r="O4656" s="419" t="s">
        <v>21009</v>
      </c>
      <c r="P4656" s="419" t="s">
        <v>8785</v>
      </c>
      <c r="Q4656" s="425">
        <v>1</v>
      </c>
      <c r="R4656" s="419" t="s">
        <v>26339</v>
      </c>
      <c r="S4656" s="424"/>
      <c r="T4656" s="424"/>
      <c r="U4656" s="424"/>
    </row>
    <row r="4657" spans="1:21" ht="14.6" x14ac:dyDescent="0.4">
      <c r="A4657" s="419" t="s">
        <v>8783</v>
      </c>
      <c r="B4657" s="419" t="s">
        <v>8844</v>
      </c>
      <c r="C4657" s="419" t="s">
        <v>8784</v>
      </c>
      <c r="D4657" s="419" t="s">
        <v>20148</v>
      </c>
      <c r="E4657" s="419"/>
      <c r="F4657" s="419" t="s">
        <v>40503</v>
      </c>
      <c r="G4657" s="419" t="s">
        <v>20160</v>
      </c>
      <c r="H4657" s="419"/>
      <c r="I4657" s="419" t="s">
        <v>19401</v>
      </c>
      <c r="J4657" s="419" t="s">
        <v>8785</v>
      </c>
      <c r="K4657" s="419" t="s">
        <v>8845</v>
      </c>
      <c r="L4657" s="419" t="s">
        <v>35323</v>
      </c>
      <c r="M4657" s="419" t="s">
        <v>8787</v>
      </c>
      <c r="N4657" s="419" t="s">
        <v>8846</v>
      </c>
      <c r="O4657" s="419" t="s">
        <v>21012</v>
      </c>
      <c r="P4657" s="419" t="s">
        <v>8785</v>
      </c>
      <c r="Q4657" s="425">
        <v>1</v>
      </c>
      <c r="R4657" s="419" t="s">
        <v>26340</v>
      </c>
      <c r="S4657" s="424"/>
      <c r="T4657" s="424"/>
      <c r="U4657" s="424"/>
    </row>
    <row r="4658" spans="1:21" ht="14.6" x14ac:dyDescent="0.4">
      <c r="A4658" s="419" t="s">
        <v>8783</v>
      </c>
      <c r="B4658" s="419" t="s">
        <v>8847</v>
      </c>
      <c r="C4658" s="419" t="s">
        <v>8784</v>
      </c>
      <c r="D4658" s="419" t="s">
        <v>20148</v>
      </c>
      <c r="E4658" s="419"/>
      <c r="F4658" s="419" t="s">
        <v>40504</v>
      </c>
      <c r="G4658" s="419" t="s">
        <v>19639</v>
      </c>
      <c r="H4658" s="419"/>
      <c r="I4658" s="419" t="s">
        <v>20221</v>
      </c>
      <c r="J4658" s="419" t="s">
        <v>8785</v>
      </c>
      <c r="K4658" s="419" t="s">
        <v>8848</v>
      </c>
      <c r="L4658" s="419" t="s">
        <v>35323</v>
      </c>
      <c r="M4658" s="419" t="s">
        <v>8787</v>
      </c>
      <c r="N4658" s="419" t="s">
        <v>8849</v>
      </c>
      <c r="O4658" s="419" t="s">
        <v>21009</v>
      </c>
      <c r="P4658" s="419" t="s">
        <v>8785</v>
      </c>
      <c r="Q4658" s="425">
        <v>1</v>
      </c>
      <c r="R4658" s="419" t="s">
        <v>26341</v>
      </c>
      <c r="S4658" s="424"/>
      <c r="T4658" s="424"/>
      <c r="U4658" s="424"/>
    </row>
    <row r="4659" spans="1:21" ht="14.6" x14ac:dyDescent="0.4">
      <c r="A4659" s="419" t="s">
        <v>8783</v>
      </c>
      <c r="B4659" s="419" t="s">
        <v>8850</v>
      </c>
      <c r="C4659" s="419" t="s">
        <v>8784</v>
      </c>
      <c r="D4659" s="419" t="s">
        <v>20148</v>
      </c>
      <c r="E4659" s="419"/>
      <c r="F4659" s="419" t="s">
        <v>40505</v>
      </c>
      <c r="G4659" s="419" t="s">
        <v>19639</v>
      </c>
      <c r="H4659" s="419"/>
      <c r="I4659" s="419" t="s">
        <v>18089</v>
      </c>
      <c r="J4659" s="419" t="s">
        <v>8785</v>
      </c>
      <c r="K4659" s="419" t="s">
        <v>8851</v>
      </c>
      <c r="L4659" s="419" t="s">
        <v>35323</v>
      </c>
      <c r="M4659" s="419" t="s">
        <v>8787</v>
      </c>
      <c r="N4659" s="419" t="s">
        <v>8852</v>
      </c>
      <c r="O4659" s="419" t="s">
        <v>21009</v>
      </c>
      <c r="P4659" s="419" t="s">
        <v>8785</v>
      </c>
      <c r="Q4659" s="425">
        <v>1</v>
      </c>
      <c r="R4659" s="419" t="s">
        <v>26342</v>
      </c>
      <c r="S4659" s="424"/>
      <c r="T4659" s="424"/>
      <c r="U4659" s="424"/>
    </row>
    <row r="4660" spans="1:21" ht="14.6" x14ac:dyDescent="0.4">
      <c r="A4660" s="419" t="s">
        <v>8783</v>
      </c>
      <c r="B4660" s="419" t="s">
        <v>8853</v>
      </c>
      <c r="C4660" s="419" t="s">
        <v>8784</v>
      </c>
      <c r="D4660" s="419" t="s">
        <v>20148</v>
      </c>
      <c r="E4660" s="419"/>
      <c r="F4660" s="419" t="s">
        <v>40506</v>
      </c>
      <c r="G4660" s="419" t="s">
        <v>19639</v>
      </c>
      <c r="H4660" s="419"/>
      <c r="I4660" s="419" t="s">
        <v>19426</v>
      </c>
      <c r="J4660" s="419" t="s">
        <v>8785</v>
      </c>
      <c r="K4660" s="419" t="s">
        <v>8854</v>
      </c>
      <c r="L4660" s="419" t="s">
        <v>35323</v>
      </c>
      <c r="M4660" s="419" t="s">
        <v>8787</v>
      </c>
      <c r="N4660" s="419" t="s">
        <v>8855</v>
      </c>
      <c r="O4660" s="419" t="s">
        <v>21009</v>
      </c>
      <c r="P4660" s="419" t="s">
        <v>8785</v>
      </c>
      <c r="Q4660" s="425">
        <v>1</v>
      </c>
      <c r="R4660" s="419" t="s">
        <v>26343</v>
      </c>
      <c r="S4660" s="424"/>
      <c r="T4660" s="424"/>
      <c r="U4660" s="424"/>
    </row>
    <row r="4661" spans="1:21" ht="14.6" x14ac:dyDescent="0.4">
      <c r="A4661" s="419" t="s">
        <v>8783</v>
      </c>
      <c r="B4661" s="419" t="s">
        <v>16179</v>
      </c>
      <c r="C4661" s="419" t="s">
        <v>8784</v>
      </c>
      <c r="D4661" s="419" t="s">
        <v>20148</v>
      </c>
      <c r="E4661" s="419"/>
      <c r="F4661" s="419" t="s">
        <v>40507</v>
      </c>
      <c r="G4661" s="419" t="s">
        <v>19639</v>
      </c>
      <c r="H4661" s="419"/>
      <c r="I4661" s="419" t="s">
        <v>19335</v>
      </c>
      <c r="J4661" s="419" t="s">
        <v>8785</v>
      </c>
      <c r="K4661" s="419" t="s">
        <v>8856</v>
      </c>
      <c r="L4661" s="419" t="s">
        <v>35323</v>
      </c>
      <c r="M4661" s="419" t="s">
        <v>8787</v>
      </c>
      <c r="N4661" s="419" t="s">
        <v>8857</v>
      </c>
      <c r="O4661" s="419" t="s">
        <v>21009</v>
      </c>
      <c r="P4661" s="419" t="s">
        <v>8785</v>
      </c>
      <c r="Q4661" s="425">
        <v>1</v>
      </c>
      <c r="R4661" s="419" t="s">
        <v>26344</v>
      </c>
      <c r="S4661" s="424"/>
      <c r="T4661" s="424"/>
      <c r="U4661" s="424"/>
    </row>
    <row r="4662" spans="1:21" ht="14.6" x14ac:dyDescent="0.4">
      <c r="A4662" s="419" t="s">
        <v>8783</v>
      </c>
      <c r="B4662" s="419" t="s">
        <v>8858</v>
      </c>
      <c r="C4662" s="419" t="s">
        <v>8784</v>
      </c>
      <c r="D4662" s="419" t="s">
        <v>20148</v>
      </c>
      <c r="E4662" s="419"/>
      <c r="F4662" s="419" t="s">
        <v>40508</v>
      </c>
      <c r="G4662" s="419" t="s">
        <v>19639</v>
      </c>
      <c r="H4662" s="419"/>
      <c r="I4662" s="419" t="s">
        <v>17944</v>
      </c>
      <c r="J4662" s="419" t="s">
        <v>8785</v>
      </c>
      <c r="K4662" s="419" t="s">
        <v>8859</v>
      </c>
      <c r="L4662" s="419" t="s">
        <v>35323</v>
      </c>
      <c r="M4662" s="419" t="s">
        <v>8787</v>
      </c>
      <c r="N4662" s="419" t="s">
        <v>8860</v>
      </c>
      <c r="O4662" s="419" t="s">
        <v>21009</v>
      </c>
      <c r="P4662" s="419" t="s">
        <v>8785</v>
      </c>
      <c r="Q4662" s="425">
        <v>1</v>
      </c>
      <c r="R4662" s="419" t="s">
        <v>26345</v>
      </c>
      <c r="S4662" s="424"/>
      <c r="T4662" s="424"/>
      <c r="U4662" s="424"/>
    </row>
    <row r="4663" spans="1:21" ht="14.6" x14ac:dyDescent="0.4">
      <c r="A4663" s="419" t="s">
        <v>8783</v>
      </c>
      <c r="B4663" s="419" t="s">
        <v>12452</v>
      </c>
      <c r="C4663" s="419" t="s">
        <v>8784</v>
      </c>
      <c r="D4663" s="419" t="s">
        <v>20148</v>
      </c>
      <c r="E4663" s="419"/>
      <c r="F4663" s="419" t="s">
        <v>40509</v>
      </c>
      <c r="G4663" s="419" t="s">
        <v>19639</v>
      </c>
      <c r="H4663" s="419"/>
      <c r="I4663" s="419" t="s">
        <v>20245</v>
      </c>
      <c r="J4663" s="419" t="s">
        <v>8785</v>
      </c>
      <c r="K4663" s="419" t="s">
        <v>8861</v>
      </c>
      <c r="L4663" s="419" t="s">
        <v>35323</v>
      </c>
      <c r="M4663" s="419" t="s">
        <v>8787</v>
      </c>
      <c r="N4663" s="419" t="s">
        <v>8862</v>
      </c>
      <c r="O4663" s="419" t="s">
        <v>21009</v>
      </c>
      <c r="P4663" s="419" t="s">
        <v>8785</v>
      </c>
      <c r="Q4663" s="425">
        <v>1</v>
      </c>
      <c r="R4663" s="419" t="s">
        <v>26346</v>
      </c>
      <c r="S4663" s="424"/>
      <c r="T4663" s="424"/>
      <c r="U4663" s="424"/>
    </row>
    <row r="4664" spans="1:21" ht="14.6" x14ac:dyDescent="0.4">
      <c r="A4664" s="419" t="s">
        <v>8783</v>
      </c>
      <c r="B4664" s="419" t="s">
        <v>8863</v>
      </c>
      <c r="C4664" s="419" t="s">
        <v>8784</v>
      </c>
      <c r="D4664" s="419" t="s">
        <v>20148</v>
      </c>
      <c r="E4664" s="419"/>
      <c r="F4664" s="419" t="s">
        <v>40510</v>
      </c>
      <c r="G4664" s="419" t="s">
        <v>19639</v>
      </c>
      <c r="H4664" s="419"/>
      <c r="I4664" s="419" t="s">
        <v>19341</v>
      </c>
      <c r="J4664" s="419" t="s">
        <v>8785</v>
      </c>
      <c r="K4664" s="419" t="s">
        <v>8864</v>
      </c>
      <c r="L4664" s="419" t="s">
        <v>35323</v>
      </c>
      <c r="M4664" s="419" t="s">
        <v>8787</v>
      </c>
      <c r="N4664" s="419" t="s">
        <v>8865</v>
      </c>
      <c r="O4664" s="419" t="s">
        <v>21009</v>
      </c>
      <c r="P4664" s="419" t="s">
        <v>8785</v>
      </c>
      <c r="Q4664" s="425">
        <v>1</v>
      </c>
      <c r="R4664" s="419" t="s">
        <v>26347</v>
      </c>
      <c r="S4664" s="424"/>
      <c r="T4664" s="424"/>
      <c r="U4664" s="424"/>
    </row>
    <row r="4665" spans="1:21" ht="14.6" x14ac:dyDescent="0.4">
      <c r="A4665" s="419" t="s">
        <v>8783</v>
      </c>
      <c r="B4665" s="419" t="s">
        <v>8866</v>
      </c>
      <c r="C4665" s="419" t="s">
        <v>8784</v>
      </c>
      <c r="D4665" s="419" t="s">
        <v>20148</v>
      </c>
      <c r="E4665" s="419"/>
      <c r="F4665" s="419" t="s">
        <v>40511</v>
      </c>
      <c r="G4665" s="419" t="s">
        <v>19639</v>
      </c>
      <c r="H4665" s="419"/>
      <c r="I4665" s="419" t="s">
        <v>19352</v>
      </c>
      <c r="J4665" s="419" t="s">
        <v>8785</v>
      </c>
      <c r="K4665" s="419" t="s">
        <v>8867</v>
      </c>
      <c r="L4665" s="419" t="s">
        <v>35323</v>
      </c>
      <c r="M4665" s="419" t="s">
        <v>8787</v>
      </c>
      <c r="N4665" s="419" t="s">
        <v>8868</v>
      </c>
      <c r="O4665" s="419" t="s">
        <v>21009</v>
      </c>
      <c r="P4665" s="419" t="s">
        <v>8785</v>
      </c>
      <c r="Q4665" s="425">
        <v>1</v>
      </c>
      <c r="R4665" s="419" t="s">
        <v>26348</v>
      </c>
      <c r="S4665" s="424"/>
      <c r="T4665" s="424"/>
      <c r="U4665" s="424"/>
    </row>
    <row r="4666" spans="1:21" ht="14.6" x14ac:dyDescent="0.4">
      <c r="A4666" s="419" t="s">
        <v>8783</v>
      </c>
      <c r="B4666" s="419" t="s">
        <v>8869</v>
      </c>
      <c r="C4666" s="419" t="s">
        <v>8784</v>
      </c>
      <c r="D4666" s="419" t="s">
        <v>20148</v>
      </c>
      <c r="E4666" s="419"/>
      <c r="F4666" s="419" t="s">
        <v>40512</v>
      </c>
      <c r="G4666" s="419" t="s">
        <v>19639</v>
      </c>
      <c r="H4666" s="419"/>
      <c r="I4666" s="419" t="s">
        <v>20278</v>
      </c>
      <c r="J4666" s="419" t="s">
        <v>8785</v>
      </c>
      <c r="K4666" s="419" t="s">
        <v>8870</v>
      </c>
      <c r="L4666" s="419" t="s">
        <v>35323</v>
      </c>
      <c r="M4666" s="419" t="s">
        <v>8787</v>
      </c>
      <c r="N4666" s="419" t="s">
        <v>8871</v>
      </c>
      <c r="O4666" s="419" t="s">
        <v>21009</v>
      </c>
      <c r="P4666" s="419" t="s">
        <v>8785</v>
      </c>
      <c r="Q4666" s="425">
        <v>1</v>
      </c>
      <c r="R4666" s="419" t="s">
        <v>26349</v>
      </c>
      <c r="S4666" s="424"/>
      <c r="T4666" s="424"/>
      <c r="U4666" s="424"/>
    </row>
    <row r="4667" spans="1:21" ht="14.6" x14ac:dyDescent="0.4">
      <c r="A4667" s="419" t="s">
        <v>8783</v>
      </c>
      <c r="B4667" s="419" t="s">
        <v>13269</v>
      </c>
      <c r="C4667" s="419" t="s">
        <v>8784</v>
      </c>
      <c r="D4667" s="419" t="s">
        <v>20148</v>
      </c>
      <c r="E4667" s="419"/>
      <c r="F4667" s="419" t="s">
        <v>40513</v>
      </c>
      <c r="G4667" s="419" t="s">
        <v>19639</v>
      </c>
      <c r="H4667" s="419"/>
      <c r="I4667" s="419" t="s">
        <v>17972</v>
      </c>
      <c r="J4667" s="419" t="s">
        <v>8785</v>
      </c>
      <c r="K4667" s="419" t="s">
        <v>8872</v>
      </c>
      <c r="L4667" s="419" t="s">
        <v>35323</v>
      </c>
      <c r="M4667" s="419" t="s">
        <v>8787</v>
      </c>
      <c r="N4667" s="419" t="s">
        <v>8873</v>
      </c>
      <c r="O4667" s="419" t="s">
        <v>21009</v>
      </c>
      <c r="P4667" s="419" t="s">
        <v>8785</v>
      </c>
      <c r="Q4667" s="425">
        <v>1</v>
      </c>
      <c r="R4667" s="419" t="s">
        <v>26350</v>
      </c>
      <c r="S4667" s="424"/>
      <c r="T4667" s="424"/>
      <c r="U4667" s="424"/>
    </row>
    <row r="4668" spans="1:21" ht="14.6" x14ac:dyDescent="0.4">
      <c r="A4668" s="419" t="s">
        <v>8783</v>
      </c>
      <c r="B4668" s="419" t="s">
        <v>8874</v>
      </c>
      <c r="C4668" s="419" t="s">
        <v>8784</v>
      </c>
      <c r="D4668" s="419" t="s">
        <v>20148</v>
      </c>
      <c r="E4668" s="419"/>
      <c r="F4668" s="419" t="s">
        <v>40514</v>
      </c>
      <c r="G4668" s="419" t="s">
        <v>20160</v>
      </c>
      <c r="H4668" s="419"/>
      <c r="I4668" s="419" t="s">
        <v>19436</v>
      </c>
      <c r="J4668" s="419" t="s">
        <v>8785</v>
      </c>
      <c r="K4668" s="419" t="s">
        <v>8875</v>
      </c>
      <c r="L4668" s="419" t="s">
        <v>35323</v>
      </c>
      <c r="M4668" s="419" t="s">
        <v>8787</v>
      </c>
      <c r="N4668" s="419" t="s">
        <v>8876</v>
      </c>
      <c r="O4668" s="419" t="s">
        <v>21019</v>
      </c>
      <c r="P4668" s="419" t="s">
        <v>8785</v>
      </c>
      <c r="Q4668" s="425">
        <v>1</v>
      </c>
      <c r="R4668" s="419" t="s">
        <v>26351</v>
      </c>
      <c r="S4668" s="424"/>
      <c r="T4668" s="424"/>
      <c r="U4668" s="424"/>
    </row>
    <row r="4669" spans="1:21" ht="14.6" x14ac:dyDescent="0.4">
      <c r="A4669" s="419" t="s">
        <v>8783</v>
      </c>
      <c r="B4669" s="419" t="s">
        <v>1562</v>
      </c>
      <c r="C4669" s="419" t="s">
        <v>8784</v>
      </c>
      <c r="D4669" s="419" t="s">
        <v>20148</v>
      </c>
      <c r="E4669" s="419"/>
      <c r="F4669" s="419" t="s">
        <v>40515</v>
      </c>
      <c r="G4669" s="419" t="s">
        <v>19639</v>
      </c>
      <c r="H4669" s="419"/>
      <c r="I4669" s="419" t="s">
        <v>18022</v>
      </c>
      <c r="J4669" s="419" t="s">
        <v>8785</v>
      </c>
      <c r="K4669" s="419" t="s">
        <v>8877</v>
      </c>
      <c r="L4669" s="419" t="s">
        <v>35323</v>
      </c>
      <c r="M4669" s="419" t="s">
        <v>8787</v>
      </c>
      <c r="N4669" s="419" t="s">
        <v>8878</v>
      </c>
      <c r="O4669" s="419" t="s">
        <v>21009</v>
      </c>
      <c r="P4669" s="419" t="s">
        <v>8785</v>
      </c>
      <c r="Q4669" s="425">
        <v>1</v>
      </c>
      <c r="R4669" s="419" t="s">
        <v>26352</v>
      </c>
      <c r="S4669" s="424"/>
      <c r="T4669" s="424"/>
      <c r="U4669" s="424"/>
    </row>
    <row r="4670" spans="1:21" ht="14.6" x14ac:dyDescent="0.4">
      <c r="A4670" s="419" t="s">
        <v>8783</v>
      </c>
      <c r="B4670" s="419" t="s">
        <v>40516</v>
      </c>
      <c r="C4670" s="419" t="s">
        <v>8784</v>
      </c>
      <c r="D4670" s="419" t="s">
        <v>20148</v>
      </c>
      <c r="E4670" s="419"/>
      <c r="F4670" s="419" t="s">
        <v>40517</v>
      </c>
      <c r="G4670" s="419" t="s">
        <v>20155</v>
      </c>
      <c r="H4670" s="419"/>
      <c r="I4670" s="419" t="s">
        <v>18022</v>
      </c>
      <c r="J4670" s="419" t="s">
        <v>8785</v>
      </c>
      <c r="K4670" s="419" t="s">
        <v>8879</v>
      </c>
      <c r="L4670" s="419" t="s">
        <v>35323</v>
      </c>
      <c r="M4670" s="419" t="s">
        <v>8787</v>
      </c>
      <c r="N4670" s="419" t="s">
        <v>8880</v>
      </c>
      <c r="O4670" s="419" t="s">
        <v>21131</v>
      </c>
      <c r="P4670" s="419" t="s">
        <v>8785</v>
      </c>
      <c r="Q4670" s="425">
        <v>1</v>
      </c>
      <c r="R4670" s="419" t="s">
        <v>26353</v>
      </c>
      <c r="S4670" s="424"/>
      <c r="T4670" s="424"/>
      <c r="U4670" s="424"/>
    </row>
    <row r="4671" spans="1:21" ht="14.6" x14ac:dyDescent="0.4">
      <c r="A4671" s="419" t="s">
        <v>8783</v>
      </c>
      <c r="B4671" s="419" t="s">
        <v>8881</v>
      </c>
      <c r="C4671" s="419" t="s">
        <v>8784</v>
      </c>
      <c r="D4671" s="419" t="s">
        <v>20148</v>
      </c>
      <c r="E4671" s="419"/>
      <c r="F4671" s="419" t="s">
        <v>40518</v>
      </c>
      <c r="G4671" s="419" t="s">
        <v>20160</v>
      </c>
      <c r="H4671" s="419"/>
      <c r="I4671" s="419" t="s">
        <v>19413</v>
      </c>
      <c r="J4671" s="419" t="s">
        <v>8785</v>
      </c>
      <c r="K4671" s="419" t="s">
        <v>8882</v>
      </c>
      <c r="L4671" s="419" t="s">
        <v>35323</v>
      </c>
      <c r="M4671" s="419" t="s">
        <v>8787</v>
      </c>
      <c r="N4671" s="419" t="s">
        <v>8883</v>
      </c>
      <c r="O4671" s="419" t="s">
        <v>21266</v>
      </c>
      <c r="P4671" s="419" t="s">
        <v>8785</v>
      </c>
      <c r="Q4671" s="425">
        <v>1</v>
      </c>
      <c r="R4671" s="419" t="s">
        <v>26354</v>
      </c>
      <c r="S4671" s="424"/>
      <c r="T4671" s="424"/>
      <c r="U4671" s="424"/>
    </row>
    <row r="4672" spans="1:21" ht="14.6" x14ac:dyDescent="0.4">
      <c r="A4672" s="416" t="s">
        <v>8783</v>
      </c>
      <c r="B4672" s="416" t="s">
        <v>33750</v>
      </c>
      <c r="C4672" s="416" t="s">
        <v>8784</v>
      </c>
      <c r="D4672" s="416" t="s">
        <v>20772</v>
      </c>
      <c r="E4672" s="416"/>
      <c r="F4672" s="416" t="s">
        <v>20772</v>
      </c>
      <c r="G4672" s="416" t="s">
        <v>20772</v>
      </c>
      <c r="H4672" s="416"/>
      <c r="I4672" s="416" t="s">
        <v>20772</v>
      </c>
      <c r="J4672" s="416" t="s">
        <v>8785</v>
      </c>
      <c r="K4672" s="416" t="s">
        <v>33751</v>
      </c>
      <c r="L4672" s="416" t="s">
        <v>35332</v>
      </c>
      <c r="M4672" s="416" t="s">
        <v>33751</v>
      </c>
      <c r="N4672" s="416" t="s">
        <v>33748</v>
      </c>
      <c r="O4672" s="416" t="s">
        <v>21009</v>
      </c>
      <c r="P4672" s="416" t="s">
        <v>8785</v>
      </c>
      <c r="Q4672" s="417">
        <v>0</v>
      </c>
      <c r="R4672" s="416" t="s">
        <v>26318</v>
      </c>
      <c r="S4672" s="418"/>
      <c r="T4672" s="418"/>
      <c r="U4672" s="418"/>
    </row>
    <row r="4673" spans="1:21" ht="14.6" x14ac:dyDescent="0.4">
      <c r="A4673" s="416" t="s">
        <v>8783</v>
      </c>
      <c r="B4673" s="416" t="s">
        <v>33752</v>
      </c>
      <c r="C4673" s="416" t="s">
        <v>8784</v>
      </c>
      <c r="D4673" s="416" t="s">
        <v>20772</v>
      </c>
      <c r="E4673" s="416"/>
      <c r="F4673" s="416" t="s">
        <v>20772</v>
      </c>
      <c r="G4673" s="416" t="s">
        <v>20772</v>
      </c>
      <c r="H4673" s="416"/>
      <c r="I4673" s="416" t="s">
        <v>20772</v>
      </c>
      <c r="J4673" s="416" t="s">
        <v>8785</v>
      </c>
      <c r="K4673" s="416" t="s">
        <v>33753</v>
      </c>
      <c r="L4673" s="416" t="s">
        <v>35332</v>
      </c>
      <c r="M4673" s="416" t="s">
        <v>33753</v>
      </c>
      <c r="N4673" s="416" t="s">
        <v>33748</v>
      </c>
      <c r="O4673" s="416" t="s">
        <v>21009</v>
      </c>
      <c r="P4673" s="416" t="s">
        <v>8785</v>
      </c>
      <c r="Q4673" s="417">
        <v>0</v>
      </c>
      <c r="R4673" s="416" t="s">
        <v>26318</v>
      </c>
      <c r="S4673" s="418"/>
      <c r="T4673" s="418"/>
      <c r="U4673" s="418"/>
    </row>
    <row r="4674" spans="1:21" ht="14.6" x14ac:dyDescent="0.4">
      <c r="A4674" s="416" t="s">
        <v>8783</v>
      </c>
      <c r="B4674" s="416" t="s">
        <v>33754</v>
      </c>
      <c r="C4674" s="416" t="s">
        <v>8784</v>
      </c>
      <c r="D4674" s="416" t="s">
        <v>20772</v>
      </c>
      <c r="E4674" s="416"/>
      <c r="F4674" s="416" t="s">
        <v>20772</v>
      </c>
      <c r="G4674" s="416" t="s">
        <v>20772</v>
      </c>
      <c r="H4674" s="416"/>
      <c r="I4674" s="416" t="s">
        <v>20772</v>
      </c>
      <c r="J4674" s="416" t="s">
        <v>8785</v>
      </c>
      <c r="K4674" s="416" t="s">
        <v>33755</v>
      </c>
      <c r="L4674" s="416" t="s">
        <v>35332</v>
      </c>
      <c r="M4674" s="416" t="s">
        <v>33755</v>
      </c>
      <c r="N4674" s="416" t="s">
        <v>33748</v>
      </c>
      <c r="O4674" s="416" t="s">
        <v>21009</v>
      </c>
      <c r="P4674" s="416" t="s">
        <v>8785</v>
      </c>
      <c r="Q4674" s="417">
        <v>0</v>
      </c>
      <c r="R4674" s="416" t="s">
        <v>26318</v>
      </c>
      <c r="S4674" s="418"/>
      <c r="T4674" s="418"/>
      <c r="U4674" s="418"/>
    </row>
    <row r="4675" spans="1:21" ht="14.6" x14ac:dyDescent="0.4">
      <c r="A4675" s="416" t="s">
        <v>8783</v>
      </c>
      <c r="B4675" s="416" t="s">
        <v>21470</v>
      </c>
      <c r="C4675" s="416" t="s">
        <v>8784</v>
      </c>
      <c r="D4675" s="416" t="s">
        <v>20148</v>
      </c>
      <c r="E4675" s="416"/>
      <c r="F4675" s="416" t="s">
        <v>40519</v>
      </c>
      <c r="G4675" s="416" t="s">
        <v>20263</v>
      </c>
      <c r="H4675" s="416"/>
      <c r="I4675" s="416" t="s">
        <v>20139</v>
      </c>
      <c r="J4675" s="416" t="s">
        <v>20258</v>
      </c>
      <c r="K4675" s="416" t="s">
        <v>8884</v>
      </c>
      <c r="L4675" s="416" t="s">
        <v>35399</v>
      </c>
      <c r="M4675" s="416" t="s">
        <v>20266</v>
      </c>
      <c r="N4675" s="416" t="s">
        <v>20267</v>
      </c>
      <c r="O4675" s="416" t="s">
        <v>21032</v>
      </c>
      <c r="P4675" s="416" t="s">
        <v>8785</v>
      </c>
      <c r="Q4675" s="417">
        <v>0</v>
      </c>
      <c r="R4675" s="416" t="s">
        <v>22618</v>
      </c>
      <c r="S4675" s="418"/>
      <c r="T4675" s="418"/>
      <c r="U4675" s="418"/>
    </row>
    <row r="4676" spans="1:21" ht="14.6" x14ac:dyDescent="0.4">
      <c r="A4676" s="419" t="s">
        <v>8783</v>
      </c>
      <c r="B4676" s="419" t="s">
        <v>40520</v>
      </c>
      <c r="C4676" s="419" t="s">
        <v>8784</v>
      </c>
      <c r="D4676" s="419" t="s">
        <v>20148</v>
      </c>
      <c r="E4676" s="419"/>
      <c r="F4676" s="419" t="s">
        <v>40521</v>
      </c>
      <c r="G4676" s="419" t="s">
        <v>20248</v>
      </c>
      <c r="H4676" s="419"/>
      <c r="I4676" s="419" t="s">
        <v>19375</v>
      </c>
      <c r="J4676" s="419" t="s">
        <v>20258</v>
      </c>
      <c r="K4676" s="419" t="s">
        <v>8885</v>
      </c>
      <c r="L4676" s="419" t="s">
        <v>35323</v>
      </c>
      <c r="M4676" s="419" t="s">
        <v>19377</v>
      </c>
      <c r="N4676" s="419" t="s">
        <v>8886</v>
      </c>
      <c r="O4676" s="419" t="s">
        <v>21054</v>
      </c>
      <c r="P4676" s="419" t="s">
        <v>8785</v>
      </c>
      <c r="Q4676" s="425">
        <v>1</v>
      </c>
      <c r="R4676" s="419" t="s">
        <v>26355</v>
      </c>
      <c r="S4676" s="424"/>
      <c r="T4676" s="424"/>
      <c r="U4676" s="424"/>
    </row>
    <row r="4677" spans="1:21" ht="14.6" x14ac:dyDescent="0.4">
      <c r="A4677" s="419" t="s">
        <v>8783</v>
      </c>
      <c r="B4677" s="419" t="s">
        <v>40522</v>
      </c>
      <c r="C4677" s="419" t="s">
        <v>8784</v>
      </c>
      <c r="D4677" s="419" t="s">
        <v>20148</v>
      </c>
      <c r="E4677" s="419"/>
      <c r="F4677" s="419" t="s">
        <v>40523</v>
      </c>
      <c r="G4677" s="419" t="s">
        <v>19396</v>
      </c>
      <c r="H4677" s="419"/>
      <c r="I4677" s="419" t="s">
        <v>19364</v>
      </c>
      <c r="J4677" s="419" t="s">
        <v>20258</v>
      </c>
      <c r="K4677" s="419" t="s">
        <v>8887</v>
      </c>
      <c r="L4677" s="419" t="s">
        <v>35323</v>
      </c>
      <c r="M4677" s="419" t="s">
        <v>19398</v>
      </c>
      <c r="N4677" s="419" t="s">
        <v>8888</v>
      </c>
      <c r="O4677" s="419" t="s">
        <v>21062</v>
      </c>
      <c r="P4677" s="419" t="s">
        <v>8785</v>
      </c>
      <c r="Q4677" s="425">
        <v>1</v>
      </c>
      <c r="R4677" s="419" t="s">
        <v>26356</v>
      </c>
      <c r="S4677" s="424"/>
      <c r="T4677" s="424"/>
      <c r="U4677" s="424"/>
    </row>
    <row r="4678" spans="1:21" ht="14.6" x14ac:dyDescent="0.4">
      <c r="A4678" s="419" t="s">
        <v>8783</v>
      </c>
      <c r="B4678" s="419" t="s">
        <v>35694</v>
      </c>
      <c r="C4678" s="419" t="s">
        <v>8784</v>
      </c>
      <c r="D4678" s="419" t="s">
        <v>20148</v>
      </c>
      <c r="E4678" s="419"/>
      <c r="F4678" s="419" t="s">
        <v>40524</v>
      </c>
      <c r="G4678" s="419" t="s">
        <v>19396</v>
      </c>
      <c r="H4678" s="419"/>
      <c r="I4678" s="419" t="s">
        <v>19474</v>
      </c>
      <c r="J4678" s="419" t="s">
        <v>20258</v>
      </c>
      <c r="K4678" s="419" t="s">
        <v>8889</v>
      </c>
      <c r="L4678" s="419" t="s">
        <v>35323</v>
      </c>
      <c r="M4678" s="419" t="s">
        <v>19398</v>
      </c>
      <c r="N4678" s="419" t="s">
        <v>8890</v>
      </c>
      <c r="O4678" s="419" t="s">
        <v>21062</v>
      </c>
      <c r="P4678" s="419" t="s">
        <v>8785</v>
      </c>
      <c r="Q4678" s="425">
        <v>1</v>
      </c>
      <c r="R4678" s="419" t="s">
        <v>26357</v>
      </c>
      <c r="S4678" s="424"/>
      <c r="T4678" s="424"/>
      <c r="U4678" s="424"/>
    </row>
    <row r="4679" spans="1:21" ht="14.6" x14ac:dyDescent="0.4">
      <c r="A4679" s="419" t="s">
        <v>8783</v>
      </c>
      <c r="B4679" s="419" t="s">
        <v>40525</v>
      </c>
      <c r="C4679" s="419" t="s">
        <v>8784</v>
      </c>
      <c r="D4679" s="419" t="s">
        <v>20148</v>
      </c>
      <c r="E4679" s="419"/>
      <c r="F4679" s="419" t="s">
        <v>40526</v>
      </c>
      <c r="G4679" s="419" t="s">
        <v>19396</v>
      </c>
      <c r="H4679" s="419"/>
      <c r="I4679" s="419" t="s">
        <v>20211</v>
      </c>
      <c r="J4679" s="419" t="s">
        <v>20258</v>
      </c>
      <c r="K4679" s="419" t="s">
        <v>8891</v>
      </c>
      <c r="L4679" s="419" t="s">
        <v>35323</v>
      </c>
      <c r="M4679" s="419" t="s">
        <v>19398</v>
      </c>
      <c r="N4679" s="419" t="s">
        <v>8892</v>
      </c>
      <c r="O4679" s="419" t="s">
        <v>21062</v>
      </c>
      <c r="P4679" s="419" t="s">
        <v>8785</v>
      </c>
      <c r="Q4679" s="425">
        <v>1</v>
      </c>
      <c r="R4679" s="419" t="s">
        <v>26358</v>
      </c>
      <c r="S4679" s="424"/>
      <c r="T4679" s="424"/>
      <c r="U4679" s="424"/>
    </row>
    <row r="4680" spans="1:21" ht="14.6" x14ac:dyDescent="0.4">
      <c r="A4680" s="419" t="s">
        <v>8783</v>
      </c>
      <c r="B4680" s="419" t="s">
        <v>40527</v>
      </c>
      <c r="C4680" s="419" t="s">
        <v>8784</v>
      </c>
      <c r="D4680" s="419" t="s">
        <v>20148</v>
      </c>
      <c r="E4680" s="419"/>
      <c r="F4680" s="419" t="s">
        <v>40528</v>
      </c>
      <c r="G4680" s="419" t="s">
        <v>19396</v>
      </c>
      <c r="H4680" s="419"/>
      <c r="I4680" s="419" t="s">
        <v>19423</v>
      </c>
      <c r="J4680" s="419" t="s">
        <v>20258</v>
      </c>
      <c r="K4680" s="419" t="s">
        <v>8893</v>
      </c>
      <c r="L4680" s="419" t="s">
        <v>35323</v>
      </c>
      <c r="M4680" s="419" t="s">
        <v>19398</v>
      </c>
      <c r="N4680" s="419" t="s">
        <v>8894</v>
      </c>
      <c r="O4680" s="419" t="s">
        <v>21062</v>
      </c>
      <c r="P4680" s="419" t="s">
        <v>8785</v>
      </c>
      <c r="Q4680" s="425">
        <v>1</v>
      </c>
      <c r="R4680" s="419" t="s">
        <v>26359</v>
      </c>
      <c r="S4680" s="424"/>
      <c r="T4680" s="424"/>
      <c r="U4680" s="424"/>
    </row>
    <row r="4681" spans="1:21" ht="14.6" x14ac:dyDescent="0.4">
      <c r="A4681" s="419" t="s">
        <v>8783</v>
      </c>
      <c r="B4681" s="419" t="s">
        <v>40529</v>
      </c>
      <c r="C4681" s="419" t="s">
        <v>8784</v>
      </c>
      <c r="D4681" s="419" t="s">
        <v>20148</v>
      </c>
      <c r="E4681" s="419"/>
      <c r="F4681" s="419" t="s">
        <v>40530</v>
      </c>
      <c r="G4681" s="419" t="s">
        <v>19396</v>
      </c>
      <c r="H4681" s="419"/>
      <c r="I4681" s="419" t="s">
        <v>20173</v>
      </c>
      <c r="J4681" s="419" t="s">
        <v>20258</v>
      </c>
      <c r="K4681" s="419" t="s">
        <v>8895</v>
      </c>
      <c r="L4681" s="419" t="s">
        <v>35323</v>
      </c>
      <c r="M4681" s="419" t="s">
        <v>19398</v>
      </c>
      <c r="N4681" s="419" t="s">
        <v>8896</v>
      </c>
      <c r="O4681" s="419" t="s">
        <v>21062</v>
      </c>
      <c r="P4681" s="419" t="s">
        <v>8785</v>
      </c>
      <c r="Q4681" s="425">
        <v>1</v>
      </c>
      <c r="R4681" s="419" t="s">
        <v>26360</v>
      </c>
      <c r="S4681" s="424"/>
      <c r="T4681" s="424"/>
      <c r="U4681" s="424"/>
    </row>
    <row r="4682" spans="1:21" ht="14.6" x14ac:dyDescent="0.4">
      <c r="A4682" s="419" t="s">
        <v>8783</v>
      </c>
      <c r="B4682" s="419" t="s">
        <v>40531</v>
      </c>
      <c r="C4682" s="419" t="s">
        <v>8784</v>
      </c>
      <c r="D4682" s="419" t="s">
        <v>20148</v>
      </c>
      <c r="E4682" s="419"/>
      <c r="F4682" s="419" t="s">
        <v>40532</v>
      </c>
      <c r="G4682" s="419" t="s">
        <v>19396</v>
      </c>
      <c r="H4682" s="419"/>
      <c r="I4682" s="419" t="s">
        <v>18131</v>
      </c>
      <c r="J4682" s="419" t="s">
        <v>20258</v>
      </c>
      <c r="K4682" s="419" t="s">
        <v>8897</v>
      </c>
      <c r="L4682" s="419" t="s">
        <v>35323</v>
      </c>
      <c r="M4682" s="419" t="s">
        <v>19398</v>
      </c>
      <c r="N4682" s="419" t="s">
        <v>8898</v>
      </c>
      <c r="O4682" s="419" t="s">
        <v>21062</v>
      </c>
      <c r="P4682" s="419" t="s">
        <v>8785</v>
      </c>
      <c r="Q4682" s="425">
        <v>1</v>
      </c>
      <c r="R4682" s="419" t="s">
        <v>26361</v>
      </c>
      <c r="S4682" s="424"/>
      <c r="T4682" s="424"/>
      <c r="U4682" s="424"/>
    </row>
    <row r="4683" spans="1:21" ht="14.6" x14ac:dyDescent="0.4">
      <c r="A4683" s="419" t="s">
        <v>8783</v>
      </c>
      <c r="B4683" s="419" t="s">
        <v>40533</v>
      </c>
      <c r="C4683" s="419" t="s">
        <v>8784</v>
      </c>
      <c r="D4683" s="419" t="s">
        <v>20148</v>
      </c>
      <c r="E4683" s="419"/>
      <c r="F4683" s="419" t="s">
        <v>40534</v>
      </c>
      <c r="G4683" s="419" t="s">
        <v>19396</v>
      </c>
      <c r="H4683" s="419"/>
      <c r="I4683" s="419" t="s">
        <v>19345</v>
      </c>
      <c r="J4683" s="419" t="s">
        <v>20258</v>
      </c>
      <c r="K4683" s="419" t="s">
        <v>8899</v>
      </c>
      <c r="L4683" s="419" t="s">
        <v>35323</v>
      </c>
      <c r="M4683" s="419" t="s">
        <v>19398</v>
      </c>
      <c r="N4683" s="419" t="s">
        <v>8900</v>
      </c>
      <c r="O4683" s="419" t="s">
        <v>21062</v>
      </c>
      <c r="P4683" s="419" t="s">
        <v>8785</v>
      </c>
      <c r="Q4683" s="425">
        <v>1</v>
      </c>
      <c r="R4683" s="419" t="s">
        <v>26362</v>
      </c>
      <c r="S4683" s="424"/>
      <c r="T4683" s="424"/>
      <c r="U4683" s="424"/>
    </row>
    <row r="4684" spans="1:21" ht="14.6" x14ac:dyDescent="0.4">
      <c r="A4684" s="419" t="s">
        <v>8783</v>
      </c>
      <c r="B4684" s="419" t="s">
        <v>40535</v>
      </c>
      <c r="C4684" s="419" t="s">
        <v>8784</v>
      </c>
      <c r="D4684" s="419" t="s">
        <v>20148</v>
      </c>
      <c r="E4684" s="419"/>
      <c r="F4684" s="419" t="s">
        <v>40536</v>
      </c>
      <c r="G4684" s="419" t="s">
        <v>19396</v>
      </c>
      <c r="H4684" s="419"/>
      <c r="I4684" s="419" t="s">
        <v>19410</v>
      </c>
      <c r="J4684" s="419" t="s">
        <v>20258</v>
      </c>
      <c r="K4684" s="419" t="s">
        <v>8901</v>
      </c>
      <c r="L4684" s="419" t="s">
        <v>35323</v>
      </c>
      <c r="M4684" s="419" t="s">
        <v>19398</v>
      </c>
      <c r="N4684" s="419" t="s">
        <v>8902</v>
      </c>
      <c r="O4684" s="419" t="s">
        <v>21062</v>
      </c>
      <c r="P4684" s="419" t="s">
        <v>8785</v>
      </c>
      <c r="Q4684" s="425">
        <v>1</v>
      </c>
      <c r="R4684" s="419" t="s">
        <v>26363</v>
      </c>
      <c r="S4684" s="424"/>
      <c r="T4684" s="424"/>
      <c r="U4684" s="424"/>
    </row>
    <row r="4685" spans="1:21" ht="14.6" x14ac:dyDescent="0.4">
      <c r="A4685" s="419" t="s">
        <v>8783</v>
      </c>
      <c r="B4685" s="419" t="s">
        <v>33741</v>
      </c>
      <c r="C4685" s="419" t="s">
        <v>8784</v>
      </c>
      <c r="D4685" s="419" t="s">
        <v>20148</v>
      </c>
      <c r="E4685" s="419"/>
      <c r="F4685" s="419" t="s">
        <v>40537</v>
      </c>
      <c r="G4685" s="419" t="s">
        <v>19396</v>
      </c>
      <c r="H4685" s="419"/>
      <c r="I4685" s="419" t="s">
        <v>20150</v>
      </c>
      <c r="J4685" s="419" t="s">
        <v>20258</v>
      </c>
      <c r="K4685" s="419" t="s">
        <v>8903</v>
      </c>
      <c r="L4685" s="419" t="s">
        <v>35323</v>
      </c>
      <c r="M4685" s="419" t="s">
        <v>19398</v>
      </c>
      <c r="N4685" s="419" t="s">
        <v>8904</v>
      </c>
      <c r="O4685" s="419" t="s">
        <v>21062</v>
      </c>
      <c r="P4685" s="419" t="s">
        <v>8785</v>
      </c>
      <c r="Q4685" s="425">
        <v>1</v>
      </c>
      <c r="R4685" s="419" t="s">
        <v>26364</v>
      </c>
      <c r="S4685" s="424"/>
      <c r="T4685" s="424"/>
      <c r="U4685" s="424"/>
    </row>
    <row r="4686" spans="1:21" ht="14.6" x14ac:dyDescent="0.4">
      <c r="A4686" s="419" t="s">
        <v>8783</v>
      </c>
      <c r="B4686" s="419" t="s">
        <v>33742</v>
      </c>
      <c r="C4686" s="419" t="s">
        <v>8784</v>
      </c>
      <c r="D4686" s="419" t="s">
        <v>20148</v>
      </c>
      <c r="E4686" s="419"/>
      <c r="F4686" s="419" t="s">
        <v>40538</v>
      </c>
      <c r="G4686" s="419" t="s">
        <v>19396</v>
      </c>
      <c r="H4686" s="419"/>
      <c r="I4686" s="419" t="s">
        <v>18083</v>
      </c>
      <c r="J4686" s="419" t="s">
        <v>20258</v>
      </c>
      <c r="K4686" s="419" t="s">
        <v>8905</v>
      </c>
      <c r="L4686" s="419" t="s">
        <v>35323</v>
      </c>
      <c r="M4686" s="419" t="s">
        <v>19453</v>
      </c>
      <c r="N4686" s="419" t="s">
        <v>8906</v>
      </c>
      <c r="O4686" s="419" t="s">
        <v>21063</v>
      </c>
      <c r="P4686" s="419" t="s">
        <v>8785</v>
      </c>
      <c r="Q4686" s="425">
        <v>1</v>
      </c>
      <c r="R4686" s="419" t="s">
        <v>26365</v>
      </c>
      <c r="S4686" s="424"/>
      <c r="T4686" s="424"/>
      <c r="U4686" s="424"/>
    </row>
    <row r="4687" spans="1:21" ht="14.6" x14ac:dyDescent="0.4">
      <c r="A4687" s="419" t="s">
        <v>8783</v>
      </c>
      <c r="B4687" s="419" t="s">
        <v>8907</v>
      </c>
      <c r="C4687" s="419" t="s">
        <v>8784</v>
      </c>
      <c r="D4687" s="419" t="s">
        <v>20148</v>
      </c>
      <c r="E4687" s="419"/>
      <c r="F4687" s="419" t="s">
        <v>40539</v>
      </c>
      <c r="G4687" s="419" t="s">
        <v>19396</v>
      </c>
      <c r="H4687" s="419"/>
      <c r="I4687" s="419" t="s">
        <v>20241</v>
      </c>
      <c r="J4687" s="419" t="s">
        <v>20258</v>
      </c>
      <c r="K4687" s="419" t="s">
        <v>8908</v>
      </c>
      <c r="L4687" s="419" t="s">
        <v>35323</v>
      </c>
      <c r="M4687" s="419" t="s">
        <v>19453</v>
      </c>
      <c r="N4687" s="419" t="s">
        <v>8909</v>
      </c>
      <c r="O4687" s="419" t="s">
        <v>21064</v>
      </c>
      <c r="P4687" s="419" t="s">
        <v>8785</v>
      </c>
      <c r="Q4687" s="425">
        <v>1</v>
      </c>
      <c r="R4687" s="419" t="s">
        <v>26366</v>
      </c>
      <c r="S4687" s="424"/>
      <c r="T4687" s="424"/>
      <c r="U4687" s="424"/>
    </row>
    <row r="4688" spans="1:21" ht="14.6" x14ac:dyDescent="0.4">
      <c r="A4688" s="419" t="s">
        <v>8783</v>
      </c>
      <c r="B4688" s="419" t="s">
        <v>33743</v>
      </c>
      <c r="C4688" s="419" t="s">
        <v>8784</v>
      </c>
      <c r="D4688" s="419" t="s">
        <v>20148</v>
      </c>
      <c r="E4688" s="419"/>
      <c r="F4688" s="419" t="s">
        <v>40540</v>
      </c>
      <c r="G4688" s="419" t="s">
        <v>19396</v>
      </c>
      <c r="H4688" s="419"/>
      <c r="I4688" s="419" t="s">
        <v>19321</v>
      </c>
      <c r="J4688" s="419" t="s">
        <v>20258</v>
      </c>
      <c r="K4688" s="419" t="s">
        <v>8910</v>
      </c>
      <c r="L4688" s="419" t="s">
        <v>35323</v>
      </c>
      <c r="M4688" s="419" t="s">
        <v>19453</v>
      </c>
      <c r="N4688" s="419" t="s">
        <v>8911</v>
      </c>
      <c r="O4688" s="419" t="s">
        <v>21064</v>
      </c>
      <c r="P4688" s="419" t="s">
        <v>8785</v>
      </c>
      <c r="Q4688" s="425">
        <v>1</v>
      </c>
      <c r="R4688" s="419" t="s">
        <v>26367</v>
      </c>
      <c r="S4688" s="424"/>
      <c r="T4688" s="424"/>
      <c r="U4688" s="424"/>
    </row>
    <row r="4689" spans="1:21" ht="14.6" x14ac:dyDescent="0.4">
      <c r="A4689" s="419" t="s">
        <v>8783</v>
      </c>
      <c r="B4689" s="419" t="s">
        <v>21471</v>
      </c>
      <c r="C4689" s="419" t="s">
        <v>8784</v>
      </c>
      <c r="D4689" s="419" t="s">
        <v>20148</v>
      </c>
      <c r="E4689" s="419"/>
      <c r="F4689" s="419" t="s">
        <v>40541</v>
      </c>
      <c r="G4689" s="419" t="s">
        <v>20263</v>
      </c>
      <c r="H4689" s="419"/>
      <c r="I4689" s="419" t="s">
        <v>19520</v>
      </c>
      <c r="J4689" s="419" t="s">
        <v>20258</v>
      </c>
      <c r="K4689" s="419" t="s">
        <v>21472</v>
      </c>
      <c r="L4689" s="419" t="s">
        <v>35323</v>
      </c>
      <c r="M4689" s="419" t="s">
        <v>21095</v>
      </c>
      <c r="N4689" s="419" t="s">
        <v>21473</v>
      </c>
      <c r="O4689" s="419" t="s">
        <v>21026</v>
      </c>
      <c r="P4689" s="419" t="s">
        <v>8785</v>
      </c>
      <c r="Q4689" s="425">
        <v>1</v>
      </c>
      <c r="R4689" s="419" t="s">
        <v>26368</v>
      </c>
      <c r="S4689" s="424"/>
      <c r="T4689" s="424"/>
      <c r="U4689" s="424"/>
    </row>
    <row r="4690" spans="1:21" ht="14.6" x14ac:dyDescent="0.4">
      <c r="A4690" s="419" t="s">
        <v>8783</v>
      </c>
      <c r="B4690" s="419" t="s">
        <v>21474</v>
      </c>
      <c r="C4690" s="419" t="s">
        <v>8784</v>
      </c>
      <c r="D4690" s="419" t="s">
        <v>20148</v>
      </c>
      <c r="E4690" s="419"/>
      <c r="F4690" s="419" t="s">
        <v>40542</v>
      </c>
      <c r="G4690" s="419" t="s">
        <v>20263</v>
      </c>
      <c r="H4690" s="419"/>
      <c r="I4690" s="419" t="s">
        <v>20227</v>
      </c>
      <c r="J4690" s="419" t="s">
        <v>20258</v>
      </c>
      <c r="K4690" s="419" t="s">
        <v>21475</v>
      </c>
      <c r="L4690" s="419" t="s">
        <v>35323</v>
      </c>
      <c r="M4690" s="419" t="s">
        <v>21108</v>
      </c>
      <c r="N4690" s="419" t="s">
        <v>21476</v>
      </c>
      <c r="O4690" s="419" t="s">
        <v>21026</v>
      </c>
      <c r="P4690" s="419" t="s">
        <v>8785</v>
      </c>
      <c r="Q4690" s="425">
        <v>1</v>
      </c>
      <c r="R4690" s="419" t="s">
        <v>26369</v>
      </c>
      <c r="S4690" s="424"/>
      <c r="T4690" s="424"/>
      <c r="U4690" s="424"/>
    </row>
    <row r="4691" spans="1:21" ht="14.6" x14ac:dyDescent="0.4">
      <c r="A4691" s="419" t="s">
        <v>8783</v>
      </c>
      <c r="B4691" s="419" t="s">
        <v>21477</v>
      </c>
      <c r="C4691" s="419" t="s">
        <v>8784</v>
      </c>
      <c r="D4691" s="419" t="s">
        <v>20148</v>
      </c>
      <c r="E4691" s="419"/>
      <c r="F4691" s="419" t="s">
        <v>40543</v>
      </c>
      <c r="G4691" s="419" t="s">
        <v>20263</v>
      </c>
      <c r="H4691" s="419"/>
      <c r="I4691" s="419" t="s">
        <v>19474</v>
      </c>
      <c r="J4691" s="419" t="s">
        <v>20258</v>
      </c>
      <c r="K4691" s="419" t="s">
        <v>21478</v>
      </c>
      <c r="L4691" s="419" t="s">
        <v>35323</v>
      </c>
      <c r="M4691" s="419" t="s">
        <v>21113</v>
      </c>
      <c r="N4691" s="419" t="s">
        <v>21479</v>
      </c>
      <c r="O4691" s="419" t="s">
        <v>21026</v>
      </c>
      <c r="P4691" s="419" t="s">
        <v>8785</v>
      </c>
      <c r="Q4691" s="425">
        <v>1</v>
      </c>
      <c r="R4691" s="419" t="s">
        <v>26370</v>
      </c>
      <c r="S4691" s="424"/>
      <c r="T4691" s="424"/>
      <c r="U4691" s="424"/>
    </row>
    <row r="4692" spans="1:21" ht="14.6" x14ac:dyDescent="0.4">
      <c r="A4692" s="435" t="s">
        <v>8783</v>
      </c>
      <c r="B4692" s="435" t="s">
        <v>33744</v>
      </c>
      <c r="C4692" s="435" t="s">
        <v>8784</v>
      </c>
      <c r="D4692" s="435" t="s">
        <v>20148</v>
      </c>
      <c r="E4692" s="435"/>
      <c r="F4692" s="435" t="s">
        <v>40544</v>
      </c>
      <c r="G4692" s="435" t="s">
        <v>20248</v>
      </c>
      <c r="H4692" s="435"/>
      <c r="I4692" s="435" t="s">
        <v>18069</v>
      </c>
      <c r="J4692" s="435" t="s">
        <v>20258</v>
      </c>
      <c r="K4692" s="435" t="s">
        <v>33745</v>
      </c>
      <c r="L4692" s="435" t="s">
        <v>35323</v>
      </c>
      <c r="M4692" s="435" t="s">
        <v>18077</v>
      </c>
      <c r="N4692" s="435" t="s">
        <v>33746</v>
      </c>
      <c r="O4692" s="435" t="s">
        <v>21122</v>
      </c>
      <c r="P4692" s="435" t="s">
        <v>8785</v>
      </c>
      <c r="Q4692" s="436">
        <v>3</v>
      </c>
      <c r="R4692" s="435" t="s">
        <v>33747</v>
      </c>
      <c r="S4692" s="437"/>
      <c r="T4692" s="437"/>
      <c r="U4692" s="437"/>
    </row>
    <row r="4693" spans="1:21" ht="14.6" x14ac:dyDescent="0.4">
      <c r="A4693" s="416" t="s">
        <v>8783</v>
      </c>
      <c r="B4693" s="416" t="s">
        <v>20875</v>
      </c>
      <c r="C4693" s="416" t="s">
        <v>8784</v>
      </c>
      <c r="D4693" s="416" t="s">
        <v>20148</v>
      </c>
      <c r="E4693" s="416"/>
      <c r="F4693" s="416" t="s">
        <v>40545</v>
      </c>
      <c r="G4693" s="416" t="s">
        <v>18153</v>
      </c>
      <c r="H4693" s="416"/>
      <c r="I4693" s="416" t="s">
        <v>19652</v>
      </c>
      <c r="J4693" s="416" t="s">
        <v>20258</v>
      </c>
      <c r="K4693" s="416" t="s">
        <v>17959</v>
      </c>
      <c r="L4693" s="416" t="s">
        <v>35399</v>
      </c>
      <c r="M4693" s="416" t="s">
        <v>18155</v>
      </c>
      <c r="N4693" s="416" t="s">
        <v>18156</v>
      </c>
      <c r="O4693" s="416" t="s">
        <v>21128</v>
      </c>
      <c r="P4693" s="416" t="s">
        <v>8785</v>
      </c>
      <c r="Q4693" s="417">
        <v>0</v>
      </c>
      <c r="R4693" s="416" t="s">
        <v>22784</v>
      </c>
      <c r="S4693" s="418"/>
      <c r="T4693" s="418"/>
      <c r="U4693" s="418"/>
    </row>
    <row r="4694" spans="1:21" ht="14.6" x14ac:dyDescent="0.4">
      <c r="A4694" s="416" t="s">
        <v>8912</v>
      </c>
      <c r="B4694" s="416" t="s">
        <v>33757</v>
      </c>
      <c r="C4694" s="416" t="s">
        <v>8913</v>
      </c>
      <c r="D4694" s="416" t="s">
        <v>20148</v>
      </c>
      <c r="E4694" s="416"/>
      <c r="F4694" s="416" t="s">
        <v>40546</v>
      </c>
      <c r="G4694" s="416" t="s">
        <v>20149</v>
      </c>
      <c r="H4694" s="416"/>
      <c r="I4694" s="416" t="s">
        <v>19413</v>
      </c>
      <c r="J4694" s="416" t="s">
        <v>8914</v>
      </c>
      <c r="K4694" s="416" t="s">
        <v>8915</v>
      </c>
      <c r="L4694" s="416" t="s">
        <v>35321</v>
      </c>
      <c r="M4694" s="416" t="s">
        <v>8915</v>
      </c>
      <c r="N4694" s="416" t="s">
        <v>33758</v>
      </c>
      <c r="O4694" s="416" t="s">
        <v>21009</v>
      </c>
      <c r="P4694" s="416" t="s">
        <v>8914</v>
      </c>
      <c r="Q4694" s="417">
        <v>0</v>
      </c>
      <c r="R4694" s="416" t="s">
        <v>33759</v>
      </c>
      <c r="S4694" s="418"/>
      <c r="T4694" s="418"/>
      <c r="U4694" s="418"/>
    </row>
    <row r="4695" spans="1:21" ht="14.6" x14ac:dyDescent="0.4">
      <c r="A4695" s="419" t="s">
        <v>8912</v>
      </c>
      <c r="B4695" s="419" t="s">
        <v>8916</v>
      </c>
      <c r="C4695" s="419" t="s">
        <v>8913</v>
      </c>
      <c r="D4695" s="419" t="s">
        <v>20148</v>
      </c>
      <c r="E4695" s="419"/>
      <c r="F4695" s="419" t="s">
        <v>40547</v>
      </c>
      <c r="G4695" s="419" t="s">
        <v>19639</v>
      </c>
      <c r="H4695" s="419"/>
      <c r="I4695" s="419" t="s">
        <v>18002</v>
      </c>
      <c r="J4695" s="419" t="s">
        <v>8914</v>
      </c>
      <c r="K4695" s="419" t="s">
        <v>8917</v>
      </c>
      <c r="L4695" s="419" t="s">
        <v>35323</v>
      </c>
      <c r="M4695" s="419" t="s">
        <v>8918</v>
      </c>
      <c r="N4695" s="419" t="s">
        <v>8919</v>
      </c>
      <c r="O4695" s="419" t="s">
        <v>21009</v>
      </c>
      <c r="P4695" s="419" t="s">
        <v>8914</v>
      </c>
      <c r="Q4695" s="425">
        <v>1</v>
      </c>
      <c r="R4695" s="419" t="s">
        <v>26371</v>
      </c>
      <c r="S4695" s="424"/>
      <c r="T4695" s="424"/>
      <c r="U4695" s="424"/>
    </row>
    <row r="4696" spans="1:21" ht="14.6" x14ac:dyDescent="0.4">
      <c r="A4696" s="419" t="s">
        <v>8912</v>
      </c>
      <c r="B4696" s="419" t="s">
        <v>8920</v>
      </c>
      <c r="C4696" s="419" t="s">
        <v>8913</v>
      </c>
      <c r="D4696" s="419" t="s">
        <v>20148</v>
      </c>
      <c r="E4696" s="419"/>
      <c r="F4696" s="419" t="s">
        <v>40548</v>
      </c>
      <c r="G4696" s="419" t="s">
        <v>19639</v>
      </c>
      <c r="H4696" s="419"/>
      <c r="I4696" s="419" t="s">
        <v>18022</v>
      </c>
      <c r="J4696" s="419" t="s">
        <v>8914</v>
      </c>
      <c r="K4696" s="419" t="s">
        <v>8921</v>
      </c>
      <c r="L4696" s="419" t="s">
        <v>35323</v>
      </c>
      <c r="M4696" s="419" t="s">
        <v>8918</v>
      </c>
      <c r="N4696" s="419" t="s">
        <v>8922</v>
      </c>
      <c r="O4696" s="419" t="s">
        <v>21009</v>
      </c>
      <c r="P4696" s="419" t="s">
        <v>8914</v>
      </c>
      <c r="Q4696" s="425">
        <v>1</v>
      </c>
      <c r="R4696" s="419" t="s">
        <v>26372</v>
      </c>
      <c r="S4696" s="424"/>
      <c r="T4696" s="424"/>
      <c r="U4696" s="424"/>
    </row>
    <row r="4697" spans="1:21" ht="14.6" x14ac:dyDescent="0.4">
      <c r="A4697" s="419" t="s">
        <v>8912</v>
      </c>
      <c r="B4697" s="419" t="s">
        <v>17052</v>
      </c>
      <c r="C4697" s="419" t="s">
        <v>8913</v>
      </c>
      <c r="D4697" s="419" t="s">
        <v>20148</v>
      </c>
      <c r="E4697" s="419"/>
      <c r="F4697" s="419" t="s">
        <v>40549</v>
      </c>
      <c r="G4697" s="419" t="s">
        <v>19639</v>
      </c>
      <c r="H4697" s="419"/>
      <c r="I4697" s="419" t="s">
        <v>18083</v>
      </c>
      <c r="J4697" s="419" t="s">
        <v>8914</v>
      </c>
      <c r="K4697" s="419" t="s">
        <v>8923</v>
      </c>
      <c r="L4697" s="419" t="s">
        <v>35323</v>
      </c>
      <c r="M4697" s="419" t="s">
        <v>8918</v>
      </c>
      <c r="N4697" s="419" t="s">
        <v>8924</v>
      </c>
      <c r="O4697" s="419" t="s">
        <v>21009</v>
      </c>
      <c r="P4697" s="419" t="s">
        <v>8914</v>
      </c>
      <c r="Q4697" s="425">
        <v>1</v>
      </c>
      <c r="R4697" s="419" t="s">
        <v>26373</v>
      </c>
      <c r="S4697" s="424"/>
      <c r="T4697" s="424"/>
      <c r="U4697" s="424"/>
    </row>
    <row r="4698" spans="1:21" ht="14.6" x14ac:dyDescent="0.4">
      <c r="A4698" s="419" t="s">
        <v>8912</v>
      </c>
      <c r="B4698" s="419" t="s">
        <v>8925</v>
      </c>
      <c r="C4698" s="419" t="s">
        <v>8913</v>
      </c>
      <c r="D4698" s="419" t="s">
        <v>20148</v>
      </c>
      <c r="E4698" s="419"/>
      <c r="F4698" s="419" t="s">
        <v>40550</v>
      </c>
      <c r="G4698" s="419" t="s">
        <v>19639</v>
      </c>
      <c r="H4698" s="419"/>
      <c r="I4698" s="419" t="s">
        <v>19497</v>
      </c>
      <c r="J4698" s="419" t="s">
        <v>8914</v>
      </c>
      <c r="K4698" s="419" t="s">
        <v>8926</v>
      </c>
      <c r="L4698" s="419" t="s">
        <v>35323</v>
      </c>
      <c r="M4698" s="419" t="s">
        <v>8918</v>
      </c>
      <c r="N4698" s="419" t="s">
        <v>8927</v>
      </c>
      <c r="O4698" s="419" t="s">
        <v>21009</v>
      </c>
      <c r="P4698" s="419" t="s">
        <v>8914</v>
      </c>
      <c r="Q4698" s="425">
        <v>1</v>
      </c>
      <c r="R4698" s="419" t="s">
        <v>26374</v>
      </c>
      <c r="S4698" s="424"/>
      <c r="T4698" s="424"/>
      <c r="U4698" s="424"/>
    </row>
    <row r="4699" spans="1:21" ht="14.6" x14ac:dyDescent="0.4">
      <c r="A4699" s="419" t="s">
        <v>8912</v>
      </c>
      <c r="B4699" s="419" t="s">
        <v>40551</v>
      </c>
      <c r="C4699" s="419" t="s">
        <v>8913</v>
      </c>
      <c r="D4699" s="419" t="s">
        <v>20148</v>
      </c>
      <c r="E4699" s="419"/>
      <c r="F4699" s="419" t="s">
        <v>40552</v>
      </c>
      <c r="G4699" s="419" t="s">
        <v>20160</v>
      </c>
      <c r="H4699" s="419"/>
      <c r="I4699" s="419" t="s">
        <v>20168</v>
      </c>
      <c r="J4699" s="419" t="s">
        <v>8914</v>
      </c>
      <c r="K4699" s="419" t="s">
        <v>8928</v>
      </c>
      <c r="L4699" s="419" t="s">
        <v>35323</v>
      </c>
      <c r="M4699" s="419" t="s">
        <v>8918</v>
      </c>
      <c r="N4699" s="419" t="s">
        <v>8929</v>
      </c>
      <c r="O4699" s="419" t="s">
        <v>21021</v>
      </c>
      <c r="P4699" s="419" t="s">
        <v>8914</v>
      </c>
      <c r="Q4699" s="425">
        <v>1</v>
      </c>
      <c r="R4699" s="419" t="s">
        <v>26375</v>
      </c>
      <c r="S4699" s="424"/>
      <c r="T4699" s="424"/>
      <c r="U4699" s="424"/>
    </row>
    <row r="4700" spans="1:21" ht="14.6" x14ac:dyDescent="0.4">
      <c r="A4700" s="416" t="s">
        <v>8912</v>
      </c>
      <c r="B4700" s="416" t="s">
        <v>33760</v>
      </c>
      <c r="C4700" s="416" t="s">
        <v>8913</v>
      </c>
      <c r="D4700" s="416" t="s">
        <v>20772</v>
      </c>
      <c r="E4700" s="416"/>
      <c r="F4700" s="416" t="s">
        <v>20772</v>
      </c>
      <c r="G4700" s="416" t="s">
        <v>20772</v>
      </c>
      <c r="H4700" s="416"/>
      <c r="I4700" s="416" t="s">
        <v>20772</v>
      </c>
      <c r="J4700" s="416" t="s">
        <v>8914</v>
      </c>
      <c r="K4700" s="416" t="s">
        <v>8918</v>
      </c>
      <c r="L4700" s="416" t="s">
        <v>35332</v>
      </c>
      <c r="M4700" s="416" t="s">
        <v>8918</v>
      </c>
      <c r="N4700" s="416" t="s">
        <v>33758</v>
      </c>
      <c r="O4700" s="416" t="s">
        <v>21009</v>
      </c>
      <c r="P4700" s="416" t="s">
        <v>8914</v>
      </c>
      <c r="Q4700" s="417">
        <v>0</v>
      </c>
      <c r="R4700" s="416" t="s">
        <v>33759</v>
      </c>
      <c r="S4700" s="418"/>
      <c r="T4700" s="418"/>
      <c r="U4700" s="418"/>
    </row>
    <row r="4701" spans="1:21" ht="14.6" x14ac:dyDescent="0.4">
      <c r="A4701" s="419" t="s">
        <v>8912</v>
      </c>
      <c r="B4701" s="419" t="s">
        <v>8930</v>
      </c>
      <c r="C4701" s="419" t="s">
        <v>8913</v>
      </c>
      <c r="D4701" s="419" t="s">
        <v>20148</v>
      </c>
      <c r="E4701" s="419"/>
      <c r="F4701" s="419" t="s">
        <v>40553</v>
      </c>
      <c r="G4701" s="419" t="s">
        <v>19639</v>
      </c>
      <c r="H4701" s="419"/>
      <c r="I4701" s="419" t="s">
        <v>17967</v>
      </c>
      <c r="J4701" s="419" t="s">
        <v>8914</v>
      </c>
      <c r="K4701" s="419" t="s">
        <v>8931</v>
      </c>
      <c r="L4701" s="419" t="s">
        <v>35323</v>
      </c>
      <c r="M4701" s="419" t="s">
        <v>8918</v>
      </c>
      <c r="N4701" s="419" t="s">
        <v>8932</v>
      </c>
      <c r="O4701" s="419" t="s">
        <v>21009</v>
      </c>
      <c r="P4701" s="419" t="s">
        <v>8914</v>
      </c>
      <c r="Q4701" s="425">
        <v>1</v>
      </c>
      <c r="R4701" s="419" t="s">
        <v>26376</v>
      </c>
      <c r="S4701" s="424"/>
      <c r="T4701" s="424"/>
      <c r="U4701" s="424"/>
    </row>
    <row r="4702" spans="1:21" ht="14.6" x14ac:dyDescent="0.4">
      <c r="A4702" s="419" t="s">
        <v>8912</v>
      </c>
      <c r="B4702" s="419" t="s">
        <v>8933</v>
      </c>
      <c r="C4702" s="419" t="s">
        <v>8913</v>
      </c>
      <c r="D4702" s="419" t="s">
        <v>20148</v>
      </c>
      <c r="E4702" s="419"/>
      <c r="F4702" s="419" t="s">
        <v>40554</v>
      </c>
      <c r="G4702" s="419" t="s">
        <v>19639</v>
      </c>
      <c r="H4702" s="419"/>
      <c r="I4702" s="419" t="s">
        <v>19426</v>
      </c>
      <c r="J4702" s="419" t="s">
        <v>8914</v>
      </c>
      <c r="K4702" s="419" t="s">
        <v>8934</v>
      </c>
      <c r="L4702" s="419" t="s">
        <v>35323</v>
      </c>
      <c r="M4702" s="419" t="s">
        <v>8918</v>
      </c>
      <c r="N4702" s="419" t="s">
        <v>8935</v>
      </c>
      <c r="O4702" s="419" t="s">
        <v>21009</v>
      </c>
      <c r="P4702" s="419" t="s">
        <v>8914</v>
      </c>
      <c r="Q4702" s="425">
        <v>1</v>
      </c>
      <c r="R4702" s="419" t="s">
        <v>26377</v>
      </c>
      <c r="S4702" s="424"/>
      <c r="T4702" s="424"/>
      <c r="U4702" s="424"/>
    </row>
    <row r="4703" spans="1:21" ht="14.6" x14ac:dyDescent="0.4">
      <c r="A4703" s="419" t="s">
        <v>8912</v>
      </c>
      <c r="B4703" s="419" t="s">
        <v>8936</v>
      </c>
      <c r="C4703" s="419" t="s">
        <v>8913</v>
      </c>
      <c r="D4703" s="419" t="s">
        <v>20148</v>
      </c>
      <c r="E4703" s="419"/>
      <c r="F4703" s="419" t="s">
        <v>40555</v>
      </c>
      <c r="G4703" s="419" t="s">
        <v>19639</v>
      </c>
      <c r="H4703" s="419"/>
      <c r="I4703" s="419" t="s">
        <v>18002</v>
      </c>
      <c r="J4703" s="419" t="s">
        <v>8914</v>
      </c>
      <c r="K4703" s="419" t="s">
        <v>8937</v>
      </c>
      <c r="L4703" s="419" t="s">
        <v>35323</v>
      </c>
      <c r="M4703" s="419" t="s">
        <v>8918</v>
      </c>
      <c r="N4703" s="419" t="s">
        <v>8938</v>
      </c>
      <c r="O4703" s="419" t="s">
        <v>21009</v>
      </c>
      <c r="P4703" s="419" t="s">
        <v>8914</v>
      </c>
      <c r="Q4703" s="425">
        <v>1</v>
      </c>
      <c r="R4703" s="419" t="s">
        <v>26378</v>
      </c>
      <c r="S4703" s="424"/>
      <c r="T4703" s="424"/>
      <c r="U4703" s="424"/>
    </row>
    <row r="4704" spans="1:21" ht="14.6" x14ac:dyDescent="0.4">
      <c r="A4704" s="419" t="s">
        <v>8912</v>
      </c>
      <c r="B4704" s="419" t="s">
        <v>11369</v>
      </c>
      <c r="C4704" s="419" t="s">
        <v>8913</v>
      </c>
      <c r="D4704" s="419" t="s">
        <v>20148</v>
      </c>
      <c r="E4704" s="419"/>
      <c r="F4704" s="419" t="s">
        <v>40556</v>
      </c>
      <c r="G4704" s="419" t="s">
        <v>19639</v>
      </c>
      <c r="H4704" s="419"/>
      <c r="I4704" s="419" t="s">
        <v>18039</v>
      </c>
      <c r="J4704" s="419" t="s">
        <v>8914</v>
      </c>
      <c r="K4704" s="419" t="s">
        <v>11370</v>
      </c>
      <c r="L4704" s="419" t="s">
        <v>35323</v>
      </c>
      <c r="M4704" s="419" t="s">
        <v>8918</v>
      </c>
      <c r="N4704" s="419" t="s">
        <v>11371</v>
      </c>
      <c r="O4704" s="419" t="s">
        <v>21009</v>
      </c>
      <c r="P4704" s="419" t="s">
        <v>8914</v>
      </c>
      <c r="Q4704" s="425">
        <v>1</v>
      </c>
      <c r="R4704" s="419" t="s">
        <v>26379</v>
      </c>
      <c r="S4704" s="424"/>
      <c r="T4704" s="424"/>
      <c r="U4704" s="424"/>
    </row>
    <row r="4705" spans="1:21" ht="14.6" x14ac:dyDescent="0.4">
      <c r="A4705" s="419" t="s">
        <v>8912</v>
      </c>
      <c r="B4705" s="419" t="s">
        <v>11372</v>
      </c>
      <c r="C4705" s="419" t="s">
        <v>8913</v>
      </c>
      <c r="D4705" s="419" t="s">
        <v>20148</v>
      </c>
      <c r="E4705" s="419"/>
      <c r="F4705" s="419" t="s">
        <v>40557</v>
      </c>
      <c r="G4705" s="419" t="s">
        <v>19639</v>
      </c>
      <c r="H4705" s="419"/>
      <c r="I4705" s="419" t="s">
        <v>20241</v>
      </c>
      <c r="J4705" s="419" t="s">
        <v>8914</v>
      </c>
      <c r="K4705" s="419" t="s">
        <v>11373</v>
      </c>
      <c r="L4705" s="419" t="s">
        <v>35323</v>
      </c>
      <c r="M4705" s="419" t="s">
        <v>8918</v>
      </c>
      <c r="N4705" s="419" t="s">
        <v>11374</v>
      </c>
      <c r="O4705" s="419" t="s">
        <v>21009</v>
      </c>
      <c r="P4705" s="419" t="s">
        <v>8914</v>
      </c>
      <c r="Q4705" s="425">
        <v>1</v>
      </c>
      <c r="R4705" s="419" t="s">
        <v>26380</v>
      </c>
      <c r="S4705" s="424"/>
      <c r="T4705" s="424"/>
      <c r="U4705" s="424"/>
    </row>
    <row r="4706" spans="1:21" ht="14.6" x14ac:dyDescent="0.4">
      <c r="A4706" s="419" t="s">
        <v>8912</v>
      </c>
      <c r="B4706" s="419" t="s">
        <v>11375</v>
      </c>
      <c r="C4706" s="419" t="s">
        <v>8913</v>
      </c>
      <c r="D4706" s="419" t="s">
        <v>20148</v>
      </c>
      <c r="E4706" s="419"/>
      <c r="F4706" s="419" t="s">
        <v>40558</v>
      </c>
      <c r="G4706" s="419" t="s">
        <v>19639</v>
      </c>
      <c r="H4706" s="419"/>
      <c r="I4706" s="419" t="s">
        <v>19719</v>
      </c>
      <c r="J4706" s="419" t="s">
        <v>8914</v>
      </c>
      <c r="K4706" s="419" t="s">
        <v>11376</v>
      </c>
      <c r="L4706" s="419" t="s">
        <v>35323</v>
      </c>
      <c r="M4706" s="419" t="s">
        <v>8918</v>
      </c>
      <c r="N4706" s="419" t="s">
        <v>11377</v>
      </c>
      <c r="O4706" s="419" t="s">
        <v>21009</v>
      </c>
      <c r="P4706" s="419" t="s">
        <v>8914</v>
      </c>
      <c r="Q4706" s="425">
        <v>1</v>
      </c>
      <c r="R4706" s="419" t="s">
        <v>26381</v>
      </c>
      <c r="S4706" s="424"/>
      <c r="T4706" s="424"/>
      <c r="U4706" s="424"/>
    </row>
    <row r="4707" spans="1:21" ht="14.6" x14ac:dyDescent="0.4">
      <c r="A4707" s="419" t="s">
        <v>8912</v>
      </c>
      <c r="B4707" s="419" t="s">
        <v>11378</v>
      </c>
      <c r="C4707" s="419" t="s">
        <v>8913</v>
      </c>
      <c r="D4707" s="419" t="s">
        <v>20148</v>
      </c>
      <c r="E4707" s="419"/>
      <c r="F4707" s="419" t="s">
        <v>40559</v>
      </c>
      <c r="G4707" s="419" t="s">
        <v>19639</v>
      </c>
      <c r="H4707" s="419"/>
      <c r="I4707" s="419" t="s">
        <v>20230</v>
      </c>
      <c r="J4707" s="419" t="s">
        <v>8914</v>
      </c>
      <c r="K4707" s="419" t="s">
        <v>11379</v>
      </c>
      <c r="L4707" s="419" t="s">
        <v>35323</v>
      </c>
      <c r="M4707" s="419" t="s">
        <v>8918</v>
      </c>
      <c r="N4707" s="419" t="s">
        <v>11380</v>
      </c>
      <c r="O4707" s="419" t="s">
        <v>21009</v>
      </c>
      <c r="P4707" s="419" t="s">
        <v>8914</v>
      </c>
      <c r="Q4707" s="425">
        <v>1</v>
      </c>
      <c r="R4707" s="419" t="s">
        <v>26382</v>
      </c>
      <c r="S4707" s="424"/>
      <c r="T4707" s="424"/>
      <c r="U4707" s="424"/>
    </row>
    <row r="4708" spans="1:21" ht="14.6" x14ac:dyDescent="0.4">
      <c r="A4708" s="419" t="s">
        <v>8912</v>
      </c>
      <c r="B4708" s="419" t="s">
        <v>40560</v>
      </c>
      <c r="C4708" s="419" t="s">
        <v>8913</v>
      </c>
      <c r="D4708" s="419" t="s">
        <v>20148</v>
      </c>
      <c r="E4708" s="419"/>
      <c r="F4708" s="419" t="s">
        <v>40561</v>
      </c>
      <c r="G4708" s="419" t="s">
        <v>20248</v>
      </c>
      <c r="H4708" s="419"/>
      <c r="I4708" s="419" t="s">
        <v>20185</v>
      </c>
      <c r="J4708" s="419" t="s">
        <v>8914</v>
      </c>
      <c r="K4708" s="419" t="s">
        <v>11381</v>
      </c>
      <c r="L4708" s="419" t="s">
        <v>35323</v>
      </c>
      <c r="M4708" s="419" t="s">
        <v>8918</v>
      </c>
      <c r="N4708" s="419" t="s">
        <v>11382</v>
      </c>
      <c r="O4708" s="419" t="s">
        <v>21027</v>
      </c>
      <c r="P4708" s="419" t="s">
        <v>8914</v>
      </c>
      <c r="Q4708" s="425">
        <v>1</v>
      </c>
      <c r="R4708" s="419" t="s">
        <v>26383</v>
      </c>
      <c r="S4708" s="424"/>
      <c r="T4708" s="424"/>
      <c r="U4708" s="424"/>
    </row>
    <row r="4709" spans="1:21" ht="14.6" x14ac:dyDescent="0.4">
      <c r="A4709" s="419" t="s">
        <v>8912</v>
      </c>
      <c r="B4709" s="419" t="s">
        <v>11383</v>
      </c>
      <c r="C4709" s="419" t="s">
        <v>8913</v>
      </c>
      <c r="D4709" s="419" t="s">
        <v>20148</v>
      </c>
      <c r="E4709" s="419"/>
      <c r="F4709" s="419" t="s">
        <v>40562</v>
      </c>
      <c r="G4709" s="419" t="s">
        <v>19639</v>
      </c>
      <c r="H4709" s="419"/>
      <c r="I4709" s="419" t="s">
        <v>20185</v>
      </c>
      <c r="J4709" s="419" t="s">
        <v>8914</v>
      </c>
      <c r="K4709" s="419" t="s">
        <v>11384</v>
      </c>
      <c r="L4709" s="419" t="s">
        <v>35323</v>
      </c>
      <c r="M4709" s="419" t="s">
        <v>8918</v>
      </c>
      <c r="N4709" s="419" t="s">
        <v>11385</v>
      </c>
      <c r="O4709" s="419" t="s">
        <v>21009</v>
      </c>
      <c r="P4709" s="419" t="s">
        <v>8914</v>
      </c>
      <c r="Q4709" s="425">
        <v>1</v>
      </c>
      <c r="R4709" s="419" t="s">
        <v>26384</v>
      </c>
      <c r="S4709" s="424"/>
      <c r="T4709" s="424"/>
      <c r="U4709" s="424"/>
    </row>
    <row r="4710" spans="1:21" ht="14.6" x14ac:dyDescent="0.4">
      <c r="A4710" s="428" t="s">
        <v>8912</v>
      </c>
      <c r="B4710" s="428" t="s">
        <v>33761</v>
      </c>
      <c r="C4710" s="428" t="s">
        <v>8913</v>
      </c>
      <c r="D4710" s="428" t="s">
        <v>20148</v>
      </c>
      <c r="E4710" s="428"/>
      <c r="F4710" s="428" t="s">
        <v>40563</v>
      </c>
      <c r="G4710" s="428" t="s">
        <v>20184</v>
      </c>
      <c r="H4710" s="428"/>
      <c r="I4710" s="428" t="s">
        <v>18131</v>
      </c>
      <c r="J4710" s="428" t="s">
        <v>8914</v>
      </c>
      <c r="K4710" s="428" t="s">
        <v>11386</v>
      </c>
      <c r="L4710" s="428" t="s">
        <v>35323</v>
      </c>
      <c r="M4710" s="428" t="s">
        <v>8918</v>
      </c>
      <c r="N4710" s="428" t="s">
        <v>11387</v>
      </c>
      <c r="O4710" s="428" t="s">
        <v>21018</v>
      </c>
      <c r="P4710" s="428" t="s">
        <v>8914</v>
      </c>
      <c r="Q4710" s="425">
        <v>1</v>
      </c>
      <c r="R4710" s="428" t="s">
        <v>26385</v>
      </c>
      <c r="S4710" s="424"/>
      <c r="T4710" s="424"/>
      <c r="U4710" s="424"/>
    </row>
    <row r="4711" spans="1:21" ht="14.6" x14ac:dyDescent="0.4">
      <c r="A4711" s="419" t="s">
        <v>8912</v>
      </c>
      <c r="B4711" s="419" t="s">
        <v>11388</v>
      </c>
      <c r="C4711" s="419" t="s">
        <v>8913</v>
      </c>
      <c r="D4711" s="419" t="s">
        <v>20148</v>
      </c>
      <c r="E4711" s="419"/>
      <c r="F4711" s="419" t="s">
        <v>40564</v>
      </c>
      <c r="G4711" s="419" t="s">
        <v>19639</v>
      </c>
      <c r="H4711" s="419"/>
      <c r="I4711" s="419" t="s">
        <v>20168</v>
      </c>
      <c r="J4711" s="419" t="s">
        <v>8914</v>
      </c>
      <c r="K4711" s="419" t="s">
        <v>11389</v>
      </c>
      <c r="L4711" s="419" t="s">
        <v>35323</v>
      </c>
      <c r="M4711" s="419" t="s">
        <v>8918</v>
      </c>
      <c r="N4711" s="419" t="s">
        <v>11390</v>
      </c>
      <c r="O4711" s="419" t="s">
        <v>21009</v>
      </c>
      <c r="P4711" s="419" t="s">
        <v>8914</v>
      </c>
      <c r="Q4711" s="425">
        <v>1</v>
      </c>
      <c r="R4711" s="419" t="s">
        <v>26386</v>
      </c>
      <c r="S4711" s="424"/>
      <c r="T4711" s="424"/>
      <c r="U4711" s="424"/>
    </row>
    <row r="4712" spans="1:21" ht="14.6" x14ac:dyDescent="0.4">
      <c r="A4712" s="428" t="s">
        <v>8912</v>
      </c>
      <c r="B4712" s="428" t="s">
        <v>40565</v>
      </c>
      <c r="C4712" s="428" t="s">
        <v>8913</v>
      </c>
      <c r="D4712" s="428" t="s">
        <v>20148</v>
      </c>
      <c r="E4712" s="428"/>
      <c r="F4712" s="428" t="s">
        <v>40566</v>
      </c>
      <c r="G4712" s="428" t="s">
        <v>20155</v>
      </c>
      <c r="H4712" s="428"/>
      <c r="I4712" s="428" t="s">
        <v>19410</v>
      </c>
      <c r="J4712" s="428" t="s">
        <v>8914</v>
      </c>
      <c r="K4712" s="428" t="s">
        <v>11391</v>
      </c>
      <c r="L4712" s="428" t="s">
        <v>35323</v>
      </c>
      <c r="M4712" s="428" t="s">
        <v>8918</v>
      </c>
      <c r="N4712" s="428" t="s">
        <v>11392</v>
      </c>
      <c r="O4712" s="428" t="s">
        <v>21137</v>
      </c>
      <c r="P4712" s="428" t="s">
        <v>8914</v>
      </c>
      <c r="Q4712" s="425">
        <v>1</v>
      </c>
      <c r="R4712" s="428" t="s">
        <v>26387</v>
      </c>
      <c r="S4712" s="424"/>
      <c r="T4712" s="424"/>
      <c r="U4712" s="424"/>
    </row>
    <row r="4713" spans="1:21" ht="14.6" x14ac:dyDescent="0.4">
      <c r="A4713" s="419" t="s">
        <v>8912</v>
      </c>
      <c r="B4713" s="419" t="s">
        <v>40567</v>
      </c>
      <c r="C4713" s="419" t="s">
        <v>8913</v>
      </c>
      <c r="D4713" s="419" t="s">
        <v>20148</v>
      </c>
      <c r="E4713" s="419"/>
      <c r="F4713" s="419" t="s">
        <v>40568</v>
      </c>
      <c r="G4713" s="419" t="s">
        <v>20160</v>
      </c>
      <c r="H4713" s="419"/>
      <c r="I4713" s="419" t="s">
        <v>18089</v>
      </c>
      <c r="J4713" s="419" t="s">
        <v>8914</v>
      </c>
      <c r="K4713" s="419" t="s">
        <v>11393</v>
      </c>
      <c r="L4713" s="419" t="s">
        <v>35323</v>
      </c>
      <c r="M4713" s="419" t="s">
        <v>8918</v>
      </c>
      <c r="N4713" s="419" t="s">
        <v>11394</v>
      </c>
      <c r="O4713" s="419" t="s">
        <v>21020</v>
      </c>
      <c r="P4713" s="419" t="s">
        <v>8914</v>
      </c>
      <c r="Q4713" s="425">
        <v>1</v>
      </c>
      <c r="R4713" s="419" t="s">
        <v>26388</v>
      </c>
      <c r="S4713" s="424"/>
      <c r="T4713" s="424"/>
      <c r="U4713" s="424"/>
    </row>
    <row r="4714" spans="1:21" ht="14.6" x14ac:dyDescent="0.4">
      <c r="A4714" s="419" t="s">
        <v>8912</v>
      </c>
      <c r="B4714" s="419" t="s">
        <v>40569</v>
      </c>
      <c r="C4714" s="419" t="s">
        <v>8913</v>
      </c>
      <c r="D4714" s="419" t="s">
        <v>20148</v>
      </c>
      <c r="E4714" s="419"/>
      <c r="F4714" s="419" t="s">
        <v>40570</v>
      </c>
      <c r="G4714" s="419" t="s">
        <v>20160</v>
      </c>
      <c r="H4714" s="419"/>
      <c r="I4714" s="419" t="s">
        <v>20218</v>
      </c>
      <c r="J4714" s="419" t="s">
        <v>8914</v>
      </c>
      <c r="K4714" s="419" t="s">
        <v>11395</v>
      </c>
      <c r="L4714" s="419" t="s">
        <v>35323</v>
      </c>
      <c r="M4714" s="419" t="s">
        <v>8918</v>
      </c>
      <c r="N4714" s="419" t="s">
        <v>11396</v>
      </c>
      <c r="O4714" s="419" t="s">
        <v>21018</v>
      </c>
      <c r="P4714" s="419" t="s">
        <v>8914</v>
      </c>
      <c r="Q4714" s="425">
        <v>1</v>
      </c>
      <c r="R4714" s="419" t="s">
        <v>26389</v>
      </c>
      <c r="S4714" s="424"/>
      <c r="T4714" s="424"/>
      <c r="U4714" s="424"/>
    </row>
    <row r="4715" spans="1:21" ht="14.6" x14ac:dyDescent="0.4">
      <c r="A4715" s="416" t="s">
        <v>8912</v>
      </c>
      <c r="B4715" s="416" t="s">
        <v>33762</v>
      </c>
      <c r="C4715" s="416" t="s">
        <v>8913</v>
      </c>
      <c r="D4715" s="416" t="s">
        <v>20772</v>
      </c>
      <c r="E4715" s="416"/>
      <c r="F4715" s="416" t="s">
        <v>20772</v>
      </c>
      <c r="G4715" s="416" t="s">
        <v>20772</v>
      </c>
      <c r="H4715" s="416"/>
      <c r="I4715" s="416" t="s">
        <v>20772</v>
      </c>
      <c r="J4715" s="416" t="s">
        <v>8914</v>
      </c>
      <c r="K4715" s="416" t="s">
        <v>33763</v>
      </c>
      <c r="L4715" s="416" t="s">
        <v>35332</v>
      </c>
      <c r="M4715" s="416" t="s">
        <v>33763</v>
      </c>
      <c r="N4715" s="416" t="s">
        <v>33758</v>
      </c>
      <c r="O4715" s="416" t="s">
        <v>21009</v>
      </c>
      <c r="P4715" s="416" t="s">
        <v>8914</v>
      </c>
      <c r="Q4715" s="417">
        <v>0</v>
      </c>
      <c r="R4715" s="416" t="s">
        <v>33759</v>
      </c>
      <c r="S4715" s="418"/>
      <c r="T4715" s="418"/>
      <c r="U4715" s="418"/>
    </row>
    <row r="4716" spans="1:21" ht="14.6" x14ac:dyDescent="0.4">
      <c r="A4716" s="416" t="s">
        <v>8912</v>
      </c>
      <c r="B4716" s="416" t="s">
        <v>33764</v>
      </c>
      <c r="C4716" s="416" t="s">
        <v>8913</v>
      </c>
      <c r="D4716" s="416" t="s">
        <v>20772</v>
      </c>
      <c r="E4716" s="416"/>
      <c r="F4716" s="416" t="s">
        <v>20772</v>
      </c>
      <c r="G4716" s="416" t="s">
        <v>20772</v>
      </c>
      <c r="H4716" s="416"/>
      <c r="I4716" s="416" t="s">
        <v>20772</v>
      </c>
      <c r="J4716" s="416" t="s">
        <v>8914</v>
      </c>
      <c r="K4716" s="416" t="s">
        <v>33765</v>
      </c>
      <c r="L4716" s="416" t="s">
        <v>35332</v>
      </c>
      <c r="M4716" s="416" t="s">
        <v>33765</v>
      </c>
      <c r="N4716" s="416" t="s">
        <v>33758</v>
      </c>
      <c r="O4716" s="416" t="s">
        <v>21009</v>
      </c>
      <c r="P4716" s="416" t="s">
        <v>8914</v>
      </c>
      <c r="Q4716" s="417">
        <v>0</v>
      </c>
      <c r="R4716" s="416" t="s">
        <v>33759</v>
      </c>
      <c r="S4716" s="418"/>
      <c r="T4716" s="418"/>
      <c r="U4716" s="418"/>
    </row>
    <row r="4717" spans="1:21" ht="14.6" x14ac:dyDescent="0.4">
      <c r="A4717" s="416" t="s">
        <v>8912</v>
      </c>
      <c r="B4717" s="416" t="s">
        <v>33766</v>
      </c>
      <c r="C4717" s="416" t="s">
        <v>8913</v>
      </c>
      <c r="D4717" s="416" t="s">
        <v>20772</v>
      </c>
      <c r="E4717" s="416"/>
      <c r="F4717" s="416" t="s">
        <v>20772</v>
      </c>
      <c r="G4717" s="416" t="s">
        <v>20772</v>
      </c>
      <c r="H4717" s="416"/>
      <c r="I4717" s="416" t="s">
        <v>20772</v>
      </c>
      <c r="J4717" s="416" t="s">
        <v>8914</v>
      </c>
      <c r="K4717" s="416" t="s">
        <v>33767</v>
      </c>
      <c r="L4717" s="416" t="s">
        <v>35332</v>
      </c>
      <c r="M4717" s="416" t="s">
        <v>33767</v>
      </c>
      <c r="N4717" s="416" t="s">
        <v>33758</v>
      </c>
      <c r="O4717" s="416" t="s">
        <v>21009</v>
      </c>
      <c r="P4717" s="416" t="s">
        <v>8914</v>
      </c>
      <c r="Q4717" s="417">
        <v>0</v>
      </c>
      <c r="R4717" s="416" t="s">
        <v>33759</v>
      </c>
      <c r="S4717" s="418"/>
      <c r="T4717" s="418"/>
      <c r="U4717" s="418"/>
    </row>
    <row r="4718" spans="1:21" ht="14.6" x14ac:dyDescent="0.4">
      <c r="A4718" s="416" t="s">
        <v>8912</v>
      </c>
      <c r="B4718" s="416" t="s">
        <v>33768</v>
      </c>
      <c r="C4718" s="416" t="s">
        <v>8913</v>
      </c>
      <c r="D4718" s="416" t="s">
        <v>20772</v>
      </c>
      <c r="E4718" s="416"/>
      <c r="F4718" s="416" t="s">
        <v>20772</v>
      </c>
      <c r="G4718" s="416" t="s">
        <v>20772</v>
      </c>
      <c r="H4718" s="416"/>
      <c r="I4718" s="416" t="s">
        <v>20772</v>
      </c>
      <c r="J4718" s="416" t="s">
        <v>8914</v>
      </c>
      <c r="K4718" s="416" t="s">
        <v>33769</v>
      </c>
      <c r="L4718" s="416" t="s">
        <v>35332</v>
      </c>
      <c r="M4718" s="416" t="s">
        <v>33769</v>
      </c>
      <c r="N4718" s="416" t="s">
        <v>33758</v>
      </c>
      <c r="O4718" s="416" t="s">
        <v>32479</v>
      </c>
      <c r="P4718" s="416" t="s">
        <v>8914</v>
      </c>
      <c r="Q4718" s="417">
        <v>0</v>
      </c>
      <c r="R4718" s="416" t="s">
        <v>33759</v>
      </c>
      <c r="S4718" s="418"/>
      <c r="T4718" s="418"/>
      <c r="U4718" s="418"/>
    </row>
    <row r="4719" spans="1:21" ht="14.6" x14ac:dyDescent="0.4">
      <c r="A4719" s="428" t="s">
        <v>8912</v>
      </c>
      <c r="B4719" s="428" t="s">
        <v>40571</v>
      </c>
      <c r="C4719" s="428" t="s">
        <v>8913</v>
      </c>
      <c r="D4719" s="428" t="s">
        <v>20148</v>
      </c>
      <c r="E4719" s="428"/>
      <c r="F4719" s="428" t="s">
        <v>40572</v>
      </c>
      <c r="G4719" s="428" t="s">
        <v>20248</v>
      </c>
      <c r="H4719" s="428"/>
      <c r="I4719" s="428" t="s">
        <v>20142</v>
      </c>
      <c r="J4719" s="428" t="s">
        <v>20258</v>
      </c>
      <c r="K4719" s="428" t="s">
        <v>11416</v>
      </c>
      <c r="L4719" s="428" t="s">
        <v>35323</v>
      </c>
      <c r="M4719" s="428" t="s">
        <v>19360</v>
      </c>
      <c r="N4719" s="428" t="s">
        <v>11417</v>
      </c>
      <c r="O4719" s="428" t="s">
        <v>21125</v>
      </c>
      <c r="P4719" s="428" t="s">
        <v>8914</v>
      </c>
      <c r="Q4719" s="425">
        <v>1</v>
      </c>
      <c r="R4719" s="428" t="s">
        <v>26399</v>
      </c>
      <c r="S4719" s="424"/>
      <c r="T4719" s="424"/>
      <c r="U4719" s="424"/>
    </row>
    <row r="4720" spans="1:21" ht="14.6" x14ac:dyDescent="0.4">
      <c r="A4720" s="419" t="s">
        <v>8912</v>
      </c>
      <c r="B4720" s="419" t="s">
        <v>11397</v>
      </c>
      <c r="C4720" s="419" t="s">
        <v>8913</v>
      </c>
      <c r="D4720" s="419" t="s">
        <v>20148</v>
      </c>
      <c r="E4720" s="419"/>
      <c r="F4720" s="419" t="s">
        <v>40573</v>
      </c>
      <c r="G4720" s="419" t="s">
        <v>20248</v>
      </c>
      <c r="H4720" s="419"/>
      <c r="I4720" s="419" t="s">
        <v>19352</v>
      </c>
      <c r="J4720" s="419" t="s">
        <v>20258</v>
      </c>
      <c r="K4720" s="419" t="s">
        <v>11398</v>
      </c>
      <c r="L4720" s="419" t="s">
        <v>35323</v>
      </c>
      <c r="M4720" s="419" t="s">
        <v>19377</v>
      </c>
      <c r="N4720" s="419" t="s">
        <v>11399</v>
      </c>
      <c r="O4720" s="419" t="s">
        <v>21054</v>
      </c>
      <c r="P4720" s="419" t="s">
        <v>8914</v>
      </c>
      <c r="Q4720" s="425">
        <v>1</v>
      </c>
      <c r="R4720" s="419" t="s">
        <v>26390</v>
      </c>
      <c r="S4720" s="424"/>
      <c r="T4720" s="424"/>
      <c r="U4720" s="424"/>
    </row>
    <row r="4721" spans="1:21" ht="14.6" x14ac:dyDescent="0.4">
      <c r="A4721" s="419" t="s">
        <v>8912</v>
      </c>
      <c r="B4721" s="419" t="s">
        <v>40574</v>
      </c>
      <c r="C4721" s="419" t="s">
        <v>8913</v>
      </c>
      <c r="D4721" s="419" t="s">
        <v>20148</v>
      </c>
      <c r="E4721" s="419"/>
      <c r="F4721" s="419" t="s">
        <v>40575</v>
      </c>
      <c r="G4721" s="419" t="s">
        <v>19396</v>
      </c>
      <c r="H4721" s="419"/>
      <c r="I4721" s="419" t="s">
        <v>18112</v>
      </c>
      <c r="J4721" s="419" t="s">
        <v>20258</v>
      </c>
      <c r="K4721" s="419" t="s">
        <v>11400</v>
      </c>
      <c r="L4721" s="419" t="s">
        <v>35323</v>
      </c>
      <c r="M4721" s="419" t="s">
        <v>19398</v>
      </c>
      <c r="N4721" s="419" t="s">
        <v>11401</v>
      </c>
      <c r="O4721" s="419" t="s">
        <v>21062</v>
      </c>
      <c r="P4721" s="419" t="s">
        <v>8914</v>
      </c>
      <c r="Q4721" s="425">
        <v>1</v>
      </c>
      <c r="R4721" s="419" t="s">
        <v>26391</v>
      </c>
      <c r="S4721" s="424"/>
      <c r="T4721" s="424"/>
      <c r="U4721" s="424"/>
    </row>
    <row r="4722" spans="1:21" ht="14.6" x14ac:dyDescent="0.4">
      <c r="A4722" s="419" t="s">
        <v>8912</v>
      </c>
      <c r="B4722" s="419" t="s">
        <v>40576</v>
      </c>
      <c r="C4722" s="419" t="s">
        <v>8913</v>
      </c>
      <c r="D4722" s="419" t="s">
        <v>20148</v>
      </c>
      <c r="E4722" s="419"/>
      <c r="F4722" s="419" t="s">
        <v>40577</v>
      </c>
      <c r="G4722" s="419" t="s">
        <v>19396</v>
      </c>
      <c r="H4722" s="419"/>
      <c r="I4722" s="419" t="s">
        <v>17933</v>
      </c>
      <c r="J4722" s="419" t="s">
        <v>20258</v>
      </c>
      <c r="K4722" s="419" t="s">
        <v>11402</v>
      </c>
      <c r="L4722" s="419" t="s">
        <v>35323</v>
      </c>
      <c r="M4722" s="419" t="s">
        <v>19398</v>
      </c>
      <c r="N4722" s="419" t="s">
        <v>11403</v>
      </c>
      <c r="O4722" s="419" t="s">
        <v>21062</v>
      </c>
      <c r="P4722" s="419" t="s">
        <v>8914</v>
      </c>
      <c r="Q4722" s="425">
        <v>1</v>
      </c>
      <c r="R4722" s="419" t="s">
        <v>26392</v>
      </c>
      <c r="S4722" s="424"/>
      <c r="T4722" s="424"/>
      <c r="U4722" s="424"/>
    </row>
    <row r="4723" spans="1:21" ht="14.6" x14ac:dyDescent="0.4">
      <c r="A4723" s="419" t="s">
        <v>8912</v>
      </c>
      <c r="B4723" s="419" t="s">
        <v>40578</v>
      </c>
      <c r="C4723" s="419" t="s">
        <v>8913</v>
      </c>
      <c r="D4723" s="419" t="s">
        <v>20148</v>
      </c>
      <c r="E4723" s="419"/>
      <c r="F4723" s="419" t="s">
        <v>40579</v>
      </c>
      <c r="G4723" s="419" t="s">
        <v>19396</v>
      </c>
      <c r="H4723" s="419"/>
      <c r="I4723" s="419" t="s">
        <v>19341</v>
      </c>
      <c r="J4723" s="419" t="s">
        <v>20258</v>
      </c>
      <c r="K4723" s="419" t="s">
        <v>11404</v>
      </c>
      <c r="L4723" s="419" t="s">
        <v>35323</v>
      </c>
      <c r="M4723" s="419" t="s">
        <v>19398</v>
      </c>
      <c r="N4723" s="419" t="s">
        <v>11405</v>
      </c>
      <c r="O4723" s="419" t="s">
        <v>21062</v>
      </c>
      <c r="P4723" s="419" t="s">
        <v>8914</v>
      </c>
      <c r="Q4723" s="425">
        <v>1</v>
      </c>
      <c r="R4723" s="419" t="s">
        <v>26393</v>
      </c>
      <c r="S4723" s="424"/>
      <c r="T4723" s="424"/>
      <c r="U4723" s="424"/>
    </row>
    <row r="4724" spans="1:21" ht="14.6" x14ac:dyDescent="0.4">
      <c r="A4724" s="419" t="s">
        <v>8912</v>
      </c>
      <c r="B4724" s="419" t="s">
        <v>40580</v>
      </c>
      <c r="C4724" s="419" t="s">
        <v>8913</v>
      </c>
      <c r="D4724" s="419" t="s">
        <v>20148</v>
      </c>
      <c r="E4724" s="419"/>
      <c r="F4724" s="419" t="s">
        <v>40581</v>
      </c>
      <c r="G4724" s="419" t="s">
        <v>19396</v>
      </c>
      <c r="H4724" s="419"/>
      <c r="I4724" s="419" t="s">
        <v>18039</v>
      </c>
      <c r="J4724" s="419" t="s">
        <v>20258</v>
      </c>
      <c r="K4724" s="419" t="s">
        <v>11406</v>
      </c>
      <c r="L4724" s="419" t="s">
        <v>35323</v>
      </c>
      <c r="M4724" s="419" t="s">
        <v>19398</v>
      </c>
      <c r="N4724" s="419" t="s">
        <v>11407</v>
      </c>
      <c r="O4724" s="419" t="s">
        <v>21062</v>
      </c>
      <c r="P4724" s="419" t="s">
        <v>8914</v>
      </c>
      <c r="Q4724" s="425">
        <v>1</v>
      </c>
      <c r="R4724" s="419" t="s">
        <v>26394</v>
      </c>
      <c r="S4724" s="424"/>
      <c r="T4724" s="424"/>
      <c r="U4724" s="424"/>
    </row>
    <row r="4725" spans="1:21" ht="14.6" x14ac:dyDescent="0.4">
      <c r="A4725" s="419" t="s">
        <v>8912</v>
      </c>
      <c r="B4725" s="419" t="s">
        <v>40582</v>
      </c>
      <c r="C4725" s="419" t="s">
        <v>8913</v>
      </c>
      <c r="D4725" s="419" t="s">
        <v>20148</v>
      </c>
      <c r="E4725" s="419"/>
      <c r="F4725" s="419" t="s">
        <v>40583</v>
      </c>
      <c r="G4725" s="419" t="s">
        <v>19396</v>
      </c>
      <c r="H4725" s="419"/>
      <c r="I4725" s="419" t="s">
        <v>19416</v>
      </c>
      <c r="J4725" s="419" t="s">
        <v>20258</v>
      </c>
      <c r="K4725" s="419" t="s">
        <v>11408</v>
      </c>
      <c r="L4725" s="419" t="s">
        <v>35323</v>
      </c>
      <c r="M4725" s="419" t="s">
        <v>19398</v>
      </c>
      <c r="N4725" s="419" t="s">
        <v>11409</v>
      </c>
      <c r="O4725" s="419" t="s">
        <v>21062</v>
      </c>
      <c r="P4725" s="419" t="s">
        <v>8914</v>
      </c>
      <c r="Q4725" s="425">
        <v>1</v>
      </c>
      <c r="R4725" s="419" t="s">
        <v>26395</v>
      </c>
      <c r="S4725" s="424"/>
      <c r="T4725" s="424"/>
      <c r="U4725" s="424"/>
    </row>
    <row r="4726" spans="1:21" ht="14.6" x14ac:dyDescent="0.4">
      <c r="A4726" s="419" t="s">
        <v>8912</v>
      </c>
      <c r="B4726" s="419" t="s">
        <v>40584</v>
      </c>
      <c r="C4726" s="419" t="s">
        <v>8913</v>
      </c>
      <c r="D4726" s="419" t="s">
        <v>20148</v>
      </c>
      <c r="E4726" s="419"/>
      <c r="F4726" s="419" t="s">
        <v>40585</v>
      </c>
      <c r="G4726" s="419" t="s">
        <v>19396</v>
      </c>
      <c r="H4726" s="419"/>
      <c r="I4726" s="419" t="s">
        <v>20150</v>
      </c>
      <c r="J4726" s="419" t="s">
        <v>20258</v>
      </c>
      <c r="K4726" s="419" t="s">
        <v>11410</v>
      </c>
      <c r="L4726" s="419" t="s">
        <v>35323</v>
      </c>
      <c r="M4726" s="419" t="s">
        <v>19398</v>
      </c>
      <c r="N4726" s="419" t="s">
        <v>11411</v>
      </c>
      <c r="O4726" s="419" t="s">
        <v>21062</v>
      </c>
      <c r="P4726" s="419" t="s">
        <v>8914</v>
      </c>
      <c r="Q4726" s="425">
        <v>1</v>
      </c>
      <c r="R4726" s="419" t="s">
        <v>26396</v>
      </c>
      <c r="S4726" s="424"/>
      <c r="T4726" s="424"/>
      <c r="U4726" s="424"/>
    </row>
    <row r="4727" spans="1:21" ht="14.6" x14ac:dyDescent="0.4">
      <c r="A4727" s="419" t="s">
        <v>8912</v>
      </c>
      <c r="B4727" s="419" t="s">
        <v>33756</v>
      </c>
      <c r="C4727" s="419" t="s">
        <v>8913</v>
      </c>
      <c r="D4727" s="419" t="s">
        <v>20148</v>
      </c>
      <c r="E4727" s="419"/>
      <c r="F4727" s="419" t="s">
        <v>40586</v>
      </c>
      <c r="G4727" s="419" t="s">
        <v>19396</v>
      </c>
      <c r="H4727" s="419"/>
      <c r="I4727" s="419" t="s">
        <v>20140</v>
      </c>
      <c r="J4727" s="419" t="s">
        <v>20258</v>
      </c>
      <c r="K4727" s="419" t="s">
        <v>11412</v>
      </c>
      <c r="L4727" s="419" t="s">
        <v>35323</v>
      </c>
      <c r="M4727" s="419" t="s">
        <v>19453</v>
      </c>
      <c r="N4727" s="419" t="s">
        <v>11413</v>
      </c>
      <c r="O4727" s="419" t="s">
        <v>21063</v>
      </c>
      <c r="P4727" s="419" t="s">
        <v>8914</v>
      </c>
      <c r="Q4727" s="425">
        <v>1</v>
      </c>
      <c r="R4727" s="419" t="s">
        <v>26397</v>
      </c>
      <c r="S4727" s="424"/>
      <c r="T4727" s="424"/>
      <c r="U4727" s="424"/>
    </row>
    <row r="4728" spans="1:21" ht="14.6" x14ac:dyDescent="0.4">
      <c r="A4728" s="419" t="s">
        <v>8912</v>
      </c>
      <c r="B4728" s="419" t="s">
        <v>40587</v>
      </c>
      <c r="C4728" s="419" t="s">
        <v>8913</v>
      </c>
      <c r="D4728" s="419" t="s">
        <v>20148</v>
      </c>
      <c r="E4728" s="419"/>
      <c r="F4728" s="419" t="s">
        <v>40588</v>
      </c>
      <c r="G4728" s="419" t="s">
        <v>19396</v>
      </c>
      <c r="H4728" s="419"/>
      <c r="I4728" s="419" t="s">
        <v>17933</v>
      </c>
      <c r="J4728" s="419" t="s">
        <v>20258</v>
      </c>
      <c r="K4728" s="419" t="s">
        <v>11414</v>
      </c>
      <c r="L4728" s="419" t="s">
        <v>35323</v>
      </c>
      <c r="M4728" s="419" t="s">
        <v>19453</v>
      </c>
      <c r="N4728" s="419" t="s">
        <v>11415</v>
      </c>
      <c r="O4728" s="419" t="s">
        <v>21064</v>
      </c>
      <c r="P4728" s="419" t="s">
        <v>8914</v>
      </c>
      <c r="Q4728" s="425">
        <v>1</v>
      </c>
      <c r="R4728" s="419" t="s">
        <v>26398</v>
      </c>
      <c r="S4728" s="424"/>
      <c r="T4728" s="424"/>
      <c r="U4728" s="424"/>
    </row>
    <row r="4729" spans="1:21" ht="14.6" x14ac:dyDescent="0.4">
      <c r="A4729" s="416" t="s">
        <v>11418</v>
      </c>
      <c r="B4729" s="416" t="s">
        <v>31629</v>
      </c>
      <c r="C4729" s="416" t="s">
        <v>11419</v>
      </c>
      <c r="D4729" s="416" t="s">
        <v>20148</v>
      </c>
      <c r="E4729" s="416"/>
      <c r="F4729" s="416" t="s">
        <v>40589</v>
      </c>
      <c r="G4729" s="416" t="s">
        <v>20149</v>
      </c>
      <c r="H4729" s="416"/>
      <c r="I4729" s="416" t="s">
        <v>20245</v>
      </c>
      <c r="J4729" s="416" t="s">
        <v>11420</v>
      </c>
      <c r="K4729" s="416" t="s">
        <v>11447</v>
      </c>
      <c r="L4729" s="416" t="s">
        <v>35321</v>
      </c>
      <c r="M4729" s="416" t="s">
        <v>11447</v>
      </c>
      <c r="N4729" s="416" t="s">
        <v>33772</v>
      </c>
      <c r="O4729" s="416" t="s">
        <v>21009</v>
      </c>
      <c r="P4729" s="416" t="s">
        <v>11420</v>
      </c>
      <c r="Q4729" s="417">
        <v>0</v>
      </c>
      <c r="R4729" s="416" t="s">
        <v>33773</v>
      </c>
      <c r="S4729" s="418"/>
      <c r="T4729" s="418"/>
      <c r="U4729" s="418"/>
    </row>
    <row r="4730" spans="1:21" ht="14.6" x14ac:dyDescent="0.4">
      <c r="A4730" s="419" t="s">
        <v>11418</v>
      </c>
      <c r="B4730" s="419" t="s">
        <v>40590</v>
      </c>
      <c r="C4730" s="419" t="s">
        <v>11419</v>
      </c>
      <c r="D4730" s="419" t="s">
        <v>20148</v>
      </c>
      <c r="E4730" s="419"/>
      <c r="F4730" s="419" t="s">
        <v>40591</v>
      </c>
      <c r="G4730" s="419" t="s">
        <v>20160</v>
      </c>
      <c r="H4730" s="419"/>
      <c r="I4730" s="419" t="s">
        <v>17980</v>
      </c>
      <c r="J4730" s="419" t="s">
        <v>11420</v>
      </c>
      <c r="K4730" s="419" t="s">
        <v>11421</v>
      </c>
      <c r="L4730" s="419" t="s">
        <v>35323</v>
      </c>
      <c r="M4730" s="419" t="s">
        <v>11422</v>
      </c>
      <c r="N4730" s="419" t="s">
        <v>11423</v>
      </c>
      <c r="O4730" s="419" t="s">
        <v>21012</v>
      </c>
      <c r="P4730" s="419" t="s">
        <v>11420</v>
      </c>
      <c r="Q4730" s="425">
        <v>1</v>
      </c>
      <c r="R4730" s="419" t="s">
        <v>26400</v>
      </c>
      <c r="S4730" s="424"/>
      <c r="T4730" s="424"/>
      <c r="U4730" s="424"/>
    </row>
    <row r="4731" spans="1:21" ht="14.6" x14ac:dyDescent="0.4">
      <c r="A4731" s="419" t="s">
        <v>11418</v>
      </c>
      <c r="B4731" s="419" t="s">
        <v>40592</v>
      </c>
      <c r="C4731" s="419" t="s">
        <v>11419</v>
      </c>
      <c r="D4731" s="419" t="s">
        <v>20148</v>
      </c>
      <c r="E4731" s="419"/>
      <c r="F4731" s="419" t="s">
        <v>40593</v>
      </c>
      <c r="G4731" s="419" t="s">
        <v>20248</v>
      </c>
      <c r="H4731" s="419"/>
      <c r="I4731" s="419" t="s">
        <v>19423</v>
      </c>
      <c r="J4731" s="419" t="s">
        <v>11420</v>
      </c>
      <c r="K4731" s="419" t="s">
        <v>11424</v>
      </c>
      <c r="L4731" s="419" t="s">
        <v>35323</v>
      </c>
      <c r="M4731" s="419" t="s">
        <v>11422</v>
      </c>
      <c r="N4731" s="419" t="s">
        <v>11425</v>
      </c>
      <c r="O4731" s="419" t="s">
        <v>21027</v>
      </c>
      <c r="P4731" s="419" t="s">
        <v>11420</v>
      </c>
      <c r="Q4731" s="425">
        <v>1</v>
      </c>
      <c r="R4731" s="419" t="s">
        <v>26401</v>
      </c>
      <c r="S4731" s="424"/>
      <c r="T4731" s="424"/>
      <c r="U4731" s="424"/>
    </row>
    <row r="4732" spans="1:21" ht="14.6" x14ac:dyDescent="0.4">
      <c r="A4732" s="419" t="s">
        <v>11418</v>
      </c>
      <c r="B4732" s="419" t="s">
        <v>11426</v>
      </c>
      <c r="C4732" s="419" t="s">
        <v>11419</v>
      </c>
      <c r="D4732" s="419" t="s">
        <v>20148</v>
      </c>
      <c r="E4732" s="419"/>
      <c r="F4732" s="419" t="s">
        <v>40594</v>
      </c>
      <c r="G4732" s="419" t="s">
        <v>19639</v>
      </c>
      <c r="H4732" s="419"/>
      <c r="I4732" s="419" t="s">
        <v>19379</v>
      </c>
      <c r="J4732" s="419" t="s">
        <v>11420</v>
      </c>
      <c r="K4732" s="419" t="s">
        <v>11427</v>
      </c>
      <c r="L4732" s="419" t="s">
        <v>35323</v>
      </c>
      <c r="M4732" s="419" t="s">
        <v>11422</v>
      </c>
      <c r="N4732" s="419" t="s">
        <v>11428</v>
      </c>
      <c r="O4732" s="419" t="s">
        <v>21009</v>
      </c>
      <c r="P4732" s="419" t="s">
        <v>11420</v>
      </c>
      <c r="Q4732" s="425">
        <v>1</v>
      </c>
      <c r="R4732" s="419" t="s">
        <v>26402</v>
      </c>
      <c r="S4732" s="424"/>
      <c r="T4732" s="424"/>
      <c r="U4732" s="424"/>
    </row>
    <row r="4733" spans="1:21" ht="14.6" x14ac:dyDescent="0.4">
      <c r="A4733" s="419" t="s">
        <v>11418</v>
      </c>
      <c r="B4733" s="419" t="s">
        <v>11429</v>
      </c>
      <c r="C4733" s="419" t="s">
        <v>11419</v>
      </c>
      <c r="D4733" s="419" t="s">
        <v>20148</v>
      </c>
      <c r="E4733" s="419"/>
      <c r="F4733" s="419" t="s">
        <v>40595</v>
      </c>
      <c r="G4733" s="419" t="s">
        <v>19639</v>
      </c>
      <c r="H4733" s="419"/>
      <c r="I4733" s="419" t="s">
        <v>18001</v>
      </c>
      <c r="J4733" s="419" t="s">
        <v>11420</v>
      </c>
      <c r="K4733" s="419" t="s">
        <v>11430</v>
      </c>
      <c r="L4733" s="419" t="s">
        <v>35323</v>
      </c>
      <c r="M4733" s="419" t="s">
        <v>11422</v>
      </c>
      <c r="N4733" s="419" t="s">
        <v>11431</v>
      </c>
      <c r="O4733" s="419" t="s">
        <v>21009</v>
      </c>
      <c r="P4733" s="419" t="s">
        <v>11420</v>
      </c>
      <c r="Q4733" s="425">
        <v>1</v>
      </c>
      <c r="R4733" s="419" t="s">
        <v>26403</v>
      </c>
      <c r="S4733" s="424"/>
      <c r="T4733" s="424"/>
      <c r="U4733" s="424"/>
    </row>
    <row r="4734" spans="1:21" ht="14.6" x14ac:dyDescent="0.4">
      <c r="A4734" s="419" t="s">
        <v>11418</v>
      </c>
      <c r="B4734" s="419" t="s">
        <v>11432</v>
      </c>
      <c r="C4734" s="419" t="s">
        <v>11419</v>
      </c>
      <c r="D4734" s="419" t="s">
        <v>20148</v>
      </c>
      <c r="E4734" s="419"/>
      <c r="F4734" s="419" t="s">
        <v>40596</v>
      </c>
      <c r="G4734" s="419" t="s">
        <v>19639</v>
      </c>
      <c r="H4734" s="419"/>
      <c r="I4734" s="419" t="s">
        <v>19436</v>
      </c>
      <c r="J4734" s="419" t="s">
        <v>11420</v>
      </c>
      <c r="K4734" s="419" t="s">
        <v>11433</v>
      </c>
      <c r="L4734" s="419" t="s">
        <v>35323</v>
      </c>
      <c r="M4734" s="419" t="s">
        <v>11422</v>
      </c>
      <c r="N4734" s="419" t="s">
        <v>11434</v>
      </c>
      <c r="O4734" s="419" t="s">
        <v>21009</v>
      </c>
      <c r="P4734" s="419" t="s">
        <v>11420</v>
      </c>
      <c r="Q4734" s="425">
        <v>1</v>
      </c>
      <c r="R4734" s="419" t="s">
        <v>26404</v>
      </c>
      <c r="S4734" s="424"/>
      <c r="T4734" s="424"/>
      <c r="U4734" s="424"/>
    </row>
    <row r="4735" spans="1:21" ht="14.6" x14ac:dyDescent="0.4">
      <c r="A4735" s="419" t="s">
        <v>11418</v>
      </c>
      <c r="B4735" s="419" t="s">
        <v>11435</v>
      </c>
      <c r="C4735" s="419" t="s">
        <v>11419</v>
      </c>
      <c r="D4735" s="419" t="s">
        <v>20148</v>
      </c>
      <c r="E4735" s="419"/>
      <c r="F4735" s="419" t="s">
        <v>40597</v>
      </c>
      <c r="G4735" s="419" t="s">
        <v>19639</v>
      </c>
      <c r="H4735" s="419"/>
      <c r="I4735" s="419" t="s">
        <v>17967</v>
      </c>
      <c r="J4735" s="419" t="s">
        <v>11420</v>
      </c>
      <c r="K4735" s="419" t="s">
        <v>11436</v>
      </c>
      <c r="L4735" s="419" t="s">
        <v>35323</v>
      </c>
      <c r="M4735" s="419" t="s">
        <v>11422</v>
      </c>
      <c r="N4735" s="419" t="s">
        <v>11437</v>
      </c>
      <c r="O4735" s="419" t="s">
        <v>21009</v>
      </c>
      <c r="P4735" s="419" t="s">
        <v>11420</v>
      </c>
      <c r="Q4735" s="425">
        <v>1</v>
      </c>
      <c r="R4735" s="419" t="s">
        <v>26405</v>
      </c>
      <c r="S4735" s="424"/>
      <c r="T4735" s="424"/>
      <c r="U4735" s="424"/>
    </row>
    <row r="4736" spans="1:21" ht="14.6" x14ac:dyDescent="0.4">
      <c r="A4736" s="419" t="s">
        <v>11418</v>
      </c>
      <c r="B4736" s="419" t="s">
        <v>11438</v>
      </c>
      <c r="C4736" s="419" t="s">
        <v>11419</v>
      </c>
      <c r="D4736" s="419" t="s">
        <v>20148</v>
      </c>
      <c r="E4736" s="419"/>
      <c r="F4736" s="419" t="s">
        <v>40598</v>
      </c>
      <c r="G4736" s="419" t="s">
        <v>19639</v>
      </c>
      <c r="H4736" s="419"/>
      <c r="I4736" s="419" t="s">
        <v>19489</v>
      </c>
      <c r="J4736" s="419" t="s">
        <v>11420</v>
      </c>
      <c r="K4736" s="419" t="s">
        <v>11439</v>
      </c>
      <c r="L4736" s="419" t="s">
        <v>35323</v>
      </c>
      <c r="M4736" s="419" t="s">
        <v>11422</v>
      </c>
      <c r="N4736" s="419" t="s">
        <v>11440</v>
      </c>
      <c r="O4736" s="419" t="s">
        <v>21009</v>
      </c>
      <c r="P4736" s="419" t="s">
        <v>11420</v>
      </c>
      <c r="Q4736" s="425">
        <v>1</v>
      </c>
      <c r="R4736" s="419" t="s">
        <v>26406</v>
      </c>
      <c r="S4736" s="424"/>
      <c r="T4736" s="424"/>
      <c r="U4736" s="424"/>
    </row>
    <row r="4737" spans="1:21" ht="14.6" x14ac:dyDescent="0.4">
      <c r="A4737" s="419" t="s">
        <v>11418</v>
      </c>
      <c r="B4737" s="419" t="s">
        <v>11441</v>
      </c>
      <c r="C4737" s="419" t="s">
        <v>11419</v>
      </c>
      <c r="D4737" s="419" t="s">
        <v>20148</v>
      </c>
      <c r="E4737" s="419"/>
      <c r="F4737" s="419" t="s">
        <v>40599</v>
      </c>
      <c r="G4737" s="419" t="s">
        <v>19639</v>
      </c>
      <c r="H4737" s="419"/>
      <c r="I4737" s="419" t="s">
        <v>20236</v>
      </c>
      <c r="J4737" s="419" t="s">
        <v>11420</v>
      </c>
      <c r="K4737" s="419" t="s">
        <v>11442</v>
      </c>
      <c r="L4737" s="419" t="s">
        <v>35323</v>
      </c>
      <c r="M4737" s="419" t="s">
        <v>11422</v>
      </c>
      <c r="N4737" s="419" t="s">
        <v>11443</v>
      </c>
      <c r="O4737" s="419" t="s">
        <v>21009</v>
      </c>
      <c r="P4737" s="419" t="s">
        <v>11420</v>
      </c>
      <c r="Q4737" s="425">
        <v>1</v>
      </c>
      <c r="R4737" s="419" t="s">
        <v>26407</v>
      </c>
      <c r="S4737" s="424"/>
      <c r="T4737" s="424"/>
      <c r="U4737" s="424"/>
    </row>
    <row r="4738" spans="1:21" ht="14.6" x14ac:dyDescent="0.4">
      <c r="A4738" s="419" t="s">
        <v>11418</v>
      </c>
      <c r="B4738" s="419" t="s">
        <v>14589</v>
      </c>
      <c r="C4738" s="419" t="s">
        <v>11419</v>
      </c>
      <c r="D4738" s="419" t="s">
        <v>20148</v>
      </c>
      <c r="E4738" s="419"/>
      <c r="F4738" s="419" t="s">
        <v>40600</v>
      </c>
      <c r="G4738" s="419" t="s">
        <v>19639</v>
      </c>
      <c r="H4738" s="419"/>
      <c r="I4738" s="419" t="s">
        <v>20186</v>
      </c>
      <c r="J4738" s="419" t="s">
        <v>11420</v>
      </c>
      <c r="K4738" s="419" t="s">
        <v>11444</v>
      </c>
      <c r="L4738" s="419" t="s">
        <v>35323</v>
      </c>
      <c r="M4738" s="419" t="s">
        <v>11422</v>
      </c>
      <c r="N4738" s="419" t="s">
        <v>11445</v>
      </c>
      <c r="O4738" s="419" t="s">
        <v>21009</v>
      </c>
      <c r="P4738" s="419" t="s">
        <v>11420</v>
      </c>
      <c r="Q4738" s="425">
        <v>1</v>
      </c>
      <c r="R4738" s="419" t="s">
        <v>26408</v>
      </c>
      <c r="S4738" s="424"/>
      <c r="T4738" s="424"/>
      <c r="U4738" s="424"/>
    </row>
    <row r="4739" spans="1:21" ht="14.6" x14ac:dyDescent="0.4">
      <c r="A4739" s="416" t="s">
        <v>11418</v>
      </c>
      <c r="B4739" s="416" t="s">
        <v>33771</v>
      </c>
      <c r="C4739" s="416" t="s">
        <v>11419</v>
      </c>
      <c r="D4739" s="416" t="s">
        <v>20772</v>
      </c>
      <c r="E4739" s="416"/>
      <c r="F4739" s="416" t="s">
        <v>20772</v>
      </c>
      <c r="G4739" s="416" t="s">
        <v>20772</v>
      </c>
      <c r="H4739" s="416"/>
      <c r="I4739" s="416" t="s">
        <v>20772</v>
      </c>
      <c r="J4739" s="416" t="s">
        <v>11420</v>
      </c>
      <c r="K4739" s="416" t="s">
        <v>11422</v>
      </c>
      <c r="L4739" s="416" t="s">
        <v>35332</v>
      </c>
      <c r="M4739" s="416" t="s">
        <v>11422</v>
      </c>
      <c r="N4739" s="416" t="s">
        <v>33772</v>
      </c>
      <c r="O4739" s="416" t="s">
        <v>21009</v>
      </c>
      <c r="P4739" s="416" t="s">
        <v>11420</v>
      </c>
      <c r="Q4739" s="417">
        <v>0</v>
      </c>
      <c r="R4739" s="416" t="s">
        <v>33773</v>
      </c>
      <c r="S4739" s="418"/>
      <c r="T4739" s="418"/>
      <c r="U4739" s="418"/>
    </row>
    <row r="4740" spans="1:21" ht="14.6" x14ac:dyDescent="0.4">
      <c r="A4740" s="419" t="s">
        <v>11418</v>
      </c>
      <c r="B4740" s="419" t="s">
        <v>11448</v>
      </c>
      <c r="C4740" s="419" t="s">
        <v>11419</v>
      </c>
      <c r="D4740" s="419" t="s">
        <v>20148</v>
      </c>
      <c r="E4740" s="419"/>
      <c r="F4740" s="419" t="s">
        <v>40601</v>
      </c>
      <c r="G4740" s="419" t="s">
        <v>19639</v>
      </c>
      <c r="H4740" s="419"/>
      <c r="I4740" s="419" t="s">
        <v>20202</v>
      </c>
      <c r="J4740" s="419" t="s">
        <v>11420</v>
      </c>
      <c r="K4740" s="419" t="s">
        <v>11449</v>
      </c>
      <c r="L4740" s="419" t="s">
        <v>35323</v>
      </c>
      <c r="M4740" s="419" t="s">
        <v>11422</v>
      </c>
      <c r="N4740" s="419" t="s">
        <v>11450</v>
      </c>
      <c r="O4740" s="419" t="s">
        <v>21009</v>
      </c>
      <c r="P4740" s="419" t="s">
        <v>11420</v>
      </c>
      <c r="Q4740" s="425">
        <v>1</v>
      </c>
      <c r="R4740" s="419" t="s">
        <v>26409</v>
      </c>
      <c r="S4740" s="424"/>
      <c r="T4740" s="424"/>
      <c r="U4740" s="424"/>
    </row>
    <row r="4741" spans="1:21" ht="14.6" x14ac:dyDescent="0.4">
      <c r="A4741" s="419" t="s">
        <v>11418</v>
      </c>
      <c r="B4741" s="419" t="s">
        <v>11451</v>
      </c>
      <c r="C4741" s="419" t="s">
        <v>11419</v>
      </c>
      <c r="D4741" s="419" t="s">
        <v>20148</v>
      </c>
      <c r="E4741" s="419"/>
      <c r="F4741" s="419" t="s">
        <v>40602</v>
      </c>
      <c r="G4741" s="419" t="s">
        <v>19639</v>
      </c>
      <c r="H4741" s="419"/>
      <c r="I4741" s="419" t="s">
        <v>20190</v>
      </c>
      <c r="J4741" s="419" t="s">
        <v>11420</v>
      </c>
      <c r="K4741" s="419" t="s">
        <v>11452</v>
      </c>
      <c r="L4741" s="419" t="s">
        <v>35323</v>
      </c>
      <c r="M4741" s="419" t="s">
        <v>11422</v>
      </c>
      <c r="N4741" s="419" t="s">
        <v>11453</v>
      </c>
      <c r="O4741" s="419" t="s">
        <v>21009</v>
      </c>
      <c r="P4741" s="419" t="s">
        <v>11420</v>
      </c>
      <c r="Q4741" s="425">
        <v>1</v>
      </c>
      <c r="R4741" s="419" t="s">
        <v>26410</v>
      </c>
      <c r="S4741" s="424"/>
      <c r="T4741" s="424"/>
      <c r="U4741" s="424"/>
    </row>
    <row r="4742" spans="1:21" ht="14.6" x14ac:dyDescent="0.4">
      <c r="A4742" s="419" t="s">
        <v>11418</v>
      </c>
      <c r="B4742" s="419" t="s">
        <v>11454</v>
      </c>
      <c r="C4742" s="419" t="s">
        <v>11419</v>
      </c>
      <c r="D4742" s="419" t="s">
        <v>20148</v>
      </c>
      <c r="E4742" s="419"/>
      <c r="F4742" s="419" t="s">
        <v>40603</v>
      </c>
      <c r="G4742" s="419" t="s">
        <v>19639</v>
      </c>
      <c r="H4742" s="419"/>
      <c r="I4742" s="419" t="s">
        <v>18112</v>
      </c>
      <c r="J4742" s="419" t="s">
        <v>11420</v>
      </c>
      <c r="K4742" s="419" t="s">
        <v>11455</v>
      </c>
      <c r="L4742" s="419" t="s">
        <v>35323</v>
      </c>
      <c r="M4742" s="419" t="s">
        <v>11422</v>
      </c>
      <c r="N4742" s="419" t="s">
        <v>11456</v>
      </c>
      <c r="O4742" s="419" t="s">
        <v>21009</v>
      </c>
      <c r="P4742" s="419" t="s">
        <v>11420</v>
      </c>
      <c r="Q4742" s="425">
        <v>1</v>
      </c>
      <c r="R4742" s="419" t="s">
        <v>26411</v>
      </c>
      <c r="S4742" s="424"/>
      <c r="T4742" s="424"/>
      <c r="U4742" s="424"/>
    </row>
    <row r="4743" spans="1:21" ht="14.6" x14ac:dyDescent="0.4">
      <c r="A4743" s="419" t="s">
        <v>11418</v>
      </c>
      <c r="B4743" s="419" t="s">
        <v>11457</v>
      </c>
      <c r="C4743" s="419" t="s">
        <v>11419</v>
      </c>
      <c r="D4743" s="419" t="s">
        <v>20148</v>
      </c>
      <c r="E4743" s="419"/>
      <c r="F4743" s="419" t="s">
        <v>40604</v>
      </c>
      <c r="G4743" s="419" t="s">
        <v>19639</v>
      </c>
      <c r="H4743" s="419"/>
      <c r="I4743" s="419" t="s">
        <v>19410</v>
      </c>
      <c r="J4743" s="419" t="s">
        <v>11420</v>
      </c>
      <c r="K4743" s="419" t="s">
        <v>11458</v>
      </c>
      <c r="L4743" s="419" t="s">
        <v>35323</v>
      </c>
      <c r="M4743" s="419" t="s">
        <v>11422</v>
      </c>
      <c r="N4743" s="419" t="s">
        <v>11459</v>
      </c>
      <c r="O4743" s="419" t="s">
        <v>21009</v>
      </c>
      <c r="P4743" s="419" t="s">
        <v>11420</v>
      </c>
      <c r="Q4743" s="425">
        <v>1</v>
      </c>
      <c r="R4743" s="419" t="s">
        <v>26412</v>
      </c>
      <c r="S4743" s="424"/>
      <c r="T4743" s="424"/>
      <c r="U4743" s="424"/>
    </row>
    <row r="4744" spans="1:21" ht="14.6" x14ac:dyDescent="0.4">
      <c r="A4744" s="419" t="s">
        <v>11418</v>
      </c>
      <c r="B4744" s="419" t="s">
        <v>33774</v>
      </c>
      <c r="C4744" s="419" t="s">
        <v>11419</v>
      </c>
      <c r="D4744" s="419" t="s">
        <v>20148</v>
      </c>
      <c r="E4744" s="419"/>
      <c r="F4744" s="419" t="s">
        <v>40605</v>
      </c>
      <c r="G4744" s="419" t="s">
        <v>19639</v>
      </c>
      <c r="H4744" s="419"/>
      <c r="I4744" s="419" t="s">
        <v>20150</v>
      </c>
      <c r="J4744" s="419" t="s">
        <v>11420</v>
      </c>
      <c r="K4744" s="419" t="s">
        <v>11460</v>
      </c>
      <c r="L4744" s="419" t="s">
        <v>35323</v>
      </c>
      <c r="M4744" s="419" t="s">
        <v>11422</v>
      </c>
      <c r="N4744" s="419" t="s">
        <v>11461</v>
      </c>
      <c r="O4744" s="419" t="s">
        <v>21009</v>
      </c>
      <c r="P4744" s="419" t="s">
        <v>11420</v>
      </c>
      <c r="Q4744" s="425">
        <v>1</v>
      </c>
      <c r="R4744" s="419" t="s">
        <v>26413</v>
      </c>
      <c r="S4744" s="424"/>
      <c r="T4744" s="424"/>
      <c r="U4744" s="424"/>
    </row>
    <row r="4745" spans="1:21" ht="14.6" x14ac:dyDescent="0.4">
      <c r="A4745" s="419" t="s">
        <v>11418</v>
      </c>
      <c r="B4745" s="419" t="s">
        <v>11462</v>
      </c>
      <c r="C4745" s="419" t="s">
        <v>11419</v>
      </c>
      <c r="D4745" s="419" t="s">
        <v>20148</v>
      </c>
      <c r="E4745" s="419"/>
      <c r="F4745" s="419" t="s">
        <v>40606</v>
      </c>
      <c r="G4745" s="419" t="s">
        <v>19639</v>
      </c>
      <c r="H4745" s="419"/>
      <c r="I4745" s="419" t="s">
        <v>19779</v>
      </c>
      <c r="J4745" s="419" t="s">
        <v>11420</v>
      </c>
      <c r="K4745" s="419" t="s">
        <v>11463</v>
      </c>
      <c r="L4745" s="419" t="s">
        <v>35323</v>
      </c>
      <c r="M4745" s="419" t="s">
        <v>11422</v>
      </c>
      <c r="N4745" s="419" t="s">
        <v>11464</v>
      </c>
      <c r="O4745" s="419" t="s">
        <v>21009</v>
      </c>
      <c r="P4745" s="419" t="s">
        <v>11420</v>
      </c>
      <c r="Q4745" s="425">
        <v>1</v>
      </c>
      <c r="R4745" s="419" t="s">
        <v>26414</v>
      </c>
      <c r="S4745" s="424"/>
      <c r="T4745" s="424"/>
      <c r="U4745" s="424"/>
    </row>
    <row r="4746" spans="1:21" ht="14.6" x14ac:dyDescent="0.4">
      <c r="A4746" s="419" t="s">
        <v>11418</v>
      </c>
      <c r="B4746" s="419" t="s">
        <v>11465</v>
      </c>
      <c r="C4746" s="419" t="s">
        <v>11419</v>
      </c>
      <c r="D4746" s="419" t="s">
        <v>20148</v>
      </c>
      <c r="E4746" s="419"/>
      <c r="F4746" s="419" t="s">
        <v>40607</v>
      </c>
      <c r="G4746" s="419" t="s">
        <v>19639</v>
      </c>
      <c r="H4746" s="419"/>
      <c r="I4746" s="419" t="s">
        <v>18002</v>
      </c>
      <c r="J4746" s="419" t="s">
        <v>11420</v>
      </c>
      <c r="K4746" s="419" t="s">
        <v>11466</v>
      </c>
      <c r="L4746" s="419" t="s">
        <v>35323</v>
      </c>
      <c r="M4746" s="419" t="s">
        <v>11422</v>
      </c>
      <c r="N4746" s="419" t="s">
        <v>11467</v>
      </c>
      <c r="O4746" s="419" t="s">
        <v>21009</v>
      </c>
      <c r="P4746" s="419" t="s">
        <v>11420</v>
      </c>
      <c r="Q4746" s="425">
        <v>1</v>
      </c>
      <c r="R4746" s="419" t="s">
        <v>26415</v>
      </c>
      <c r="S4746" s="424"/>
      <c r="T4746" s="424"/>
      <c r="U4746" s="424"/>
    </row>
    <row r="4747" spans="1:21" ht="14.6" x14ac:dyDescent="0.4">
      <c r="A4747" s="419" t="s">
        <v>11418</v>
      </c>
      <c r="B4747" s="419" t="s">
        <v>40608</v>
      </c>
      <c r="C4747" s="419" t="s">
        <v>11419</v>
      </c>
      <c r="D4747" s="419" t="s">
        <v>20148</v>
      </c>
      <c r="E4747" s="419"/>
      <c r="F4747" s="419" t="s">
        <v>40609</v>
      </c>
      <c r="G4747" s="419" t="s">
        <v>20160</v>
      </c>
      <c r="H4747" s="419"/>
      <c r="I4747" s="419" t="s">
        <v>19457</v>
      </c>
      <c r="J4747" s="419" t="s">
        <v>11420</v>
      </c>
      <c r="K4747" s="419" t="s">
        <v>11468</v>
      </c>
      <c r="L4747" s="419" t="s">
        <v>35323</v>
      </c>
      <c r="M4747" s="419" t="s">
        <v>11422</v>
      </c>
      <c r="N4747" s="419" t="s">
        <v>11469</v>
      </c>
      <c r="O4747" s="419" t="s">
        <v>21081</v>
      </c>
      <c r="P4747" s="419" t="s">
        <v>11420</v>
      </c>
      <c r="Q4747" s="425">
        <v>1</v>
      </c>
      <c r="R4747" s="419" t="s">
        <v>26416</v>
      </c>
      <c r="S4747" s="424"/>
      <c r="T4747" s="424"/>
      <c r="U4747" s="424"/>
    </row>
    <row r="4748" spans="1:21" ht="14.6" x14ac:dyDescent="0.4">
      <c r="A4748" s="419" t="s">
        <v>11418</v>
      </c>
      <c r="B4748" s="419" t="s">
        <v>33775</v>
      </c>
      <c r="C4748" s="419" t="s">
        <v>11419</v>
      </c>
      <c r="D4748" s="419" t="s">
        <v>20148</v>
      </c>
      <c r="E4748" s="419"/>
      <c r="F4748" s="419" t="s">
        <v>40610</v>
      </c>
      <c r="G4748" s="419" t="s">
        <v>20160</v>
      </c>
      <c r="H4748" s="419"/>
      <c r="I4748" s="419" t="s">
        <v>19413</v>
      </c>
      <c r="J4748" s="419" t="s">
        <v>11420</v>
      </c>
      <c r="K4748" s="419" t="s">
        <v>11470</v>
      </c>
      <c r="L4748" s="419" t="s">
        <v>35323</v>
      </c>
      <c r="M4748" s="419" t="s">
        <v>11422</v>
      </c>
      <c r="N4748" s="419" t="s">
        <v>11471</v>
      </c>
      <c r="O4748" s="419" t="s">
        <v>21019</v>
      </c>
      <c r="P4748" s="419" t="s">
        <v>11420</v>
      </c>
      <c r="Q4748" s="425">
        <v>1</v>
      </c>
      <c r="R4748" s="419" t="s">
        <v>26417</v>
      </c>
      <c r="S4748" s="424"/>
      <c r="T4748" s="424"/>
      <c r="U4748" s="424"/>
    </row>
    <row r="4749" spans="1:21" ht="14.6" x14ac:dyDescent="0.4">
      <c r="A4749" s="428" t="s">
        <v>11418</v>
      </c>
      <c r="B4749" s="428" t="s">
        <v>31630</v>
      </c>
      <c r="C4749" s="428" t="s">
        <v>11419</v>
      </c>
      <c r="D4749" s="428" t="s">
        <v>20148</v>
      </c>
      <c r="E4749" s="428"/>
      <c r="F4749" s="428" t="s">
        <v>40611</v>
      </c>
      <c r="G4749" s="428" t="s">
        <v>20155</v>
      </c>
      <c r="H4749" s="428"/>
      <c r="I4749" s="428" t="s">
        <v>20141</v>
      </c>
      <c r="J4749" s="428" t="s">
        <v>11420</v>
      </c>
      <c r="K4749" s="428" t="s">
        <v>11472</v>
      </c>
      <c r="L4749" s="428" t="s">
        <v>35323</v>
      </c>
      <c r="M4749" s="428" t="s">
        <v>11422</v>
      </c>
      <c r="N4749" s="428" t="s">
        <v>11473</v>
      </c>
      <c r="O4749" s="428" t="s">
        <v>21137</v>
      </c>
      <c r="P4749" s="428" t="s">
        <v>11420</v>
      </c>
      <c r="Q4749" s="425">
        <v>1</v>
      </c>
      <c r="R4749" s="428" t="s">
        <v>26418</v>
      </c>
      <c r="S4749" s="424"/>
      <c r="T4749" s="424"/>
      <c r="U4749" s="424"/>
    </row>
    <row r="4750" spans="1:21" ht="14.6" x14ac:dyDescent="0.4">
      <c r="A4750" s="419" t="s">
        <v>11418</v>
      </c>
      <c r="B4750" s="419" t="s">
        <v>33776</v>
      </c>
      <c r="C4750" s="419" t="s">
        <v>11419</v>
      </c>
      <c r="D4750" s="419" t="s">
        <v>20148</v>
      </c>
      <c r="E4750" s="419"/>
      <c r="F4750" s="419" t="s">
        <v>40612</v>
      </c>
      <c r="G4750" s="419" t="s">
        <v>20160</v>
      </c>
      <c r="H4750" s="419"/>
      <c r="I4750" s="419" t="s">
        <v>19497</v>
      </c>
      <c r="J4750" s="419" t="s">
        <v>11420</v>
      </c>
      <c r="K4750" s="419" t="s">
        <v>11474</v>
      </c>
      <c r="L4750" s="419" t="s">
        <v>35323</v>
      </c>
      <c r="M4750" s="419" t="s">
        <v>11422</v>
      </c>
      <c r="N4750" s="419" t="s">
        <v>11475</v>
      </c>
      <c r="O4750" s="419" t="s">
        <v>21020</v>
      </c>
      <c r="P4750" s="419" t="s">
        <v>11420</v>
      </c>
      <c r="Q4750" s="425">
        <v>1</v>
      </c>
      <c r="R4750" s="419" t="s">
        <v>26419</v>
      </c>
      <c r="S4750" s="424"/>
      <c r="T4750" s="424"/>
      <c r="U4750" s="424"/>
    </row>
    <row r="4751" spans="1:21" ht="14.6" x14ac:dyDescent="0.4">
      <c r="A4751" s="419" t="s">
        <v>11418</v>
      </c>
      <c r="B4751" s="419" t="s">
        <v>11476</v>
      </c>
      <c r="C4751" s="419" t="s">
        <v>11419</v>
      </c>
      <c r="D4751" s="419" t="s">
        <v>20148</v>
      </c>
      <c r="E4751" s="419"/>
      <c r="F4751" s="419" t="s">
        <v>40613</v>
      </c>
      <c r="G4751" s="419" t="s">
        <v>20160</v>
      </c>
      <c r="H4751" s="419"/>
      <c r="I4751" s="419" t="s">
        <v>18112</v>
      </c>
      <c r="J4751" s="419" t="s">
        <v>11420</v>
      </c>
      <c r="K4751" s="419" t="s">
        <v>11477</v>
      </c>
      <c r="L4751" s="419" t="s">
        <v>35323</v>
      </c>
      <c r="M4751" s="419" t="s">
        <v>11422</v>
      </c>
      <c r="N4751" s="419" t="s">
        <v>11478</v>
      </c>
      <c r="O4751" s="419" t="s">
        <v>21266</v>
      </c>
      <c r="P4751" s="419" t="s">
        <v>11420</v>
      </c>
      <c r="Q4751" s="425">
        <v>1</v>
      </c>
      <c r="R4751" s="419" t="s">
        <v>26420</v>
      </c>
      <c r="S4751" s="424"/>
      <c r="T4751" s="424"/>
      <c r="U4751" s="424"/>
    </row>
    <row r="4752" spans="1:21" ht="14.6" x14ac:dyDescent="0.4">
      <c r="A4752" s="429" t="s">
        <v>11418</v>
      </c>
      <c r="B4752" s="429" t="s">
        <v>33777</v>
      </c>
      <c r="C4752" s="429" t="s">
        <v>11419</v>
      </c>
      <c r="D4752" s="429" t="s">
        <v>20148</v>
      </c>
      <c r="E4752" s="429"/>
      <c r="F4752" s="429" t="s">
        <v>40614</v>
      </c>
      <c r="G4752" s="429" t="s">
        <v>20155</v>
      </c>
      <c r="H4752" s="429"/>
      <c r="I4752" s="429" t="s">
        <v>19511</v>
      </c>
      <c r="J4752" s="429" t="s">
        <v>11420</v>
      </c>
      <c r="K4752" s="429" t="s">
        <v>20876</v>
      </c>
      <c r="L4752" s="429" t="s">
        <v>35332</v>
      </c>
      <c r="M4752" s="429" t="s">
        <v>20876</v>
      </c>
      <c r="N4752" s="429" t="s">
        <v>11446</v>
      </c>
      <c r="O4752" s="429" t="s">
        <v>32479</v>
      </c>
      <c r="P4752" s="429" t="s">
        <v>11420</v>
      </c>
      <c r="Q4752" s="430">
        <v>2</v>
      </c>
      <c r="R4752" s="429" t="s">
        <v>26421</v>
      </c>
      <c r="S4752" s="431"/>
      <c r="T4752" s="431"/>
      <c r="U4752" s="431"/>
    </row>
    <row r="4753" spans="1:21" ht="14.6" x14ac:dyDescent="0.4">
      <c r="A4753" s="416" t="s">
        <v>11418</v>
      </c>
      <c r="B4753" s="416" t="s">
        <v>40615</v>
      </c>
      <c r="C4753" s="416" t="s">
        <v>11419</v>
      </c>
      <c r="D4753" s="416" t="s">
        <v>20772</v>
      </c>
      <c r="E4753" s="416"/>
      <c r="F4753" s="416" t="s">
        <v>20772</v>
      </c>
      <c r="G4753" s="416" t="s">
        <v>20772</v>
      </c>
      <c r="H4753" s="416"/>
      <c r="I4753" s="416" t="s">
        <v>20772</v>
      </c>
      <c r="J4753" s="416" t="s">
        <v>11420</v>
      </c>
      <c r="K4753" s="416" t="s">
        <v>33778</v>
      </c>
      <c r="L4753" s="416" t="s">
        <v>35332</v>
      </c>
      <c r="M4753" s="416" t="s">
        <v>33778</v>
      </c>
      <c r="N4753" s="416" t="s">
        <v>33772</v>
      </c>
      <c r="O4753" s="416" t="s">
        <v>21009</v>
      </c>
      <c r="P4753" s="416" t="s">
        <v>11420</v>
      </c>
      <c r="Q4753" s="417">
        <v>0</v>
      </c>
      <c r="R4753" s="416" t="s">
        <v>33773</v>
      </c>
      <c r="S4753" s="418"/>
      <c r="T4753" s="418"/>
      <c r="U4753" s="418"/>
    </row>
    <row r="4754" spans="1:21" ht="14.6" x14ac:dyDescent="0.4">
      <c r="A4754" s="416" t="s">
        <v>11418</v>
      </c>
      <c r="B4754" s="416" t="s">
        <v>40616</v>
      </c>
      <c r="C4754" s="416" t="s">
        <v>11419</v>
      </c>
      <c r="D4754" s="416" t="s">
        <v>20772</v>
      </c>
      <c r="E4754" s="416"/>
      <c r="F4754" s="416" t="s">
        <v>20772</v>
      </c>
      <c r="G4754" s="416" t="s">
        <v>20772</v>
      </c>
      <c r="H4754" s="416"/>
      <c r="I4754" s="416" t="s">
        <v>20772</v>
      </c>
      <c r="J4754" s="416" t="s">
        <v>11420</v>
      </c>
      <c r="K4754" s="416" t="s">
        <v>33779</v>
      </c>
      <c r="L4754" s="416" t="s">
        <v>35332</v>
      </c>
      <c r="M4754" s="416" t="s">
        <v>33779</v>
      </c>
      <c r="N4754" s="416" t="s">
        <v>33772</v>
      </c>
      <c r="O4754" s="416" t="s">
        <v>21009</v>
      </c>
      <c r="P4754" s="416" t="s">
        <v>11420</v>
      </c>
      <c r="Q4754" s="417">
        <v>0</v>
      </c>
      <c r="R4754" s="416" t="s">
        <v>33773</v>
      </c>
      <c r="S4754" s="418"/>
      <c r="T4754" s="418"/>
      <c r="U4754" s="418"/>
    </row>
    <row r="4755" spans="1:21" ht="14.6" x14ac:dyDescent="0.4">
      <c r="A4755" s="416" t="s">
        <v>11418</v>
      </c>
      <c r="B4755" s="416" t="s">
        <v>40617</v>
      </c>
      <c r="C4755" s="416" t="s">
        <v>11419</v>
      </c>
      <c r="D4755" s="416" t="s">
        <v>20772</v>
      </c>
      <c r="E4755" s="416"/>
      <c r="F4755" s="416" t="s">
        <v>20772</v>
      </c>
      <c r="G4755" s="416" t="s">
        <v>20772</v>
      </c>
      <c r="H4755" s="416"/>
      <c r="I4755" s="416" t="s">
        <v>20772</v>
      </c>
      <c r="J4755" s="416" t="s">
        <v>11420</v>
      </c>
      <c r="K4755" s="416" t="s">
        <v>33780</v>
      </c>
      <c r="L4755" s="416" t="s">
        <v>35332</v>
      </c>
      <c r="M4755" s="416" t="s">
        <v>33780</v>
      </c>
      <c r="N4755" s="416" t="s">
        <v>33772</v>
      </c>
      <c r="O4755" s="416" t="s">
        <v>21009</v>
      </c>
      <c r="P4755" s="416" t="s">
        <v>11420</v>
      </c>
      <c r="Q4755" s="417">
        <v>0</v>
      </c>
      <c r="R4755" s="416" t="s">
        <v>33773</v>
      </c>
      <c r="S4755" s="418"/>
      <c r="T4755" s="418"/>
      <c r="U4755" s="418"/>
    </row>
    <row r="4756" spans="1:21" ht="14.6" x14ac:dyDescent="0.4">
      <c r="A4756" s="419" t="s">
        <v>11418</v>
      </c>
      <c r="B4756" s="419" t="s">
        <v>40618</v>
      </c>
      <c r="C4756" s="419" t="s">
        <v>11419</v>
      </c>
      <c r="D4756" s="419" t="s">
        <v>20148</v>
      </c>
      <c r="E4756" s="419"/>
      <c r="F4756" s="419" t="s">
        <v>40619</v>
      </c>
      <c r="G4756" s="419" t="s">
        <v>20248</v>
      </c>
      <c r="H4756" s="419"/>
      <c r="I4756" s="419" t="s">
        <v>18083</v>
      </c>
      <c r="J4756" s="419" t="s">
        <v>20258</v>
      </c>
      <c r="K4756" s="419" t="s">
        <v>11479</v>
      </c>
      <c r="L4756" s="419" t="s">
        <v>35323</v>
      </c>
      <c r="M4756" s="419" t="s">
        <v>19377</v>
      </c>
      <c r="N4756" s="419" t="s">
        <v>11480</v>
      </c>
      <c r="O4756" s="419" t="s">
        <v>21054</v>
      </c>
      <c r="P4756" s="419" t="s">
        <v>11420</v>
      </c>
      <c r="Q4756" s="425">
        <v>1</v>
      </c>
      <c r="R4756" s="419" t="s">
        <v>26422</v>
      </c>
      <c r="S4756" s="424"/>
      <c r="T4756" s="424"/>
      <c r="U4756" s="424"/>
    </row>
    <row r="4757" spans="1:21" ht="14.6" x14ac:dyDescent="0.4">
      <c r="A4757" s="419" t="s">
        <v>11418</v>
      </c>
      <c r="B4757" s="419" t="s">
        <v>40620</v>
      </c>
      <c r="C4757" s="419" t="s">
        <v>11419</v>
      </c>
      <c r="D4757" s="419" t="s">
        <v>20148</v>
      </c>
      <c r="E4757" s="419"/>
      <c r="F4757" s="419" t="s">
        <v>40621</v>
      </c>
      <c r="G4757" s="419" t="s">
        <v>19396</v>
      </c>
      <c r="H4757" s="419"/>
      <c r="I4757" s="419" t="s">
        <v>18112</v>
      </c>
      <c r="J4757" s="419" t="s">
        <v>20258</v>
      </c>
      <c r="K4757" s="419" t="s">
        <v>11481</v>
      </c>
      <c r="L4757" s="419" t="s">
        <v>35323</v>
      </c>
      <c r="M4757" s="419" t="s">
        <v>19398</v>
      </c>
      <c r="N4757" s="419" t="s">
        <v>11482</v>
      </c>
      <c r="O4757" s="419" t="s">
        <v>21062</v>
      </c>
      <c r="P4757" s="419" t="s">
        <v>11420</v>
      </c>
      <c r="Q4757" s="425">
        <v>1</v>
      </c>
      <c r="R4757" s="419" t="s">
        <v>26423</v>
      </c>
      <c r="S4757" s="424"/>
      <c r="T4757" s="424"/>
      <c r="U4757" s="424"/>
    </row>
    <row r="4758" spans="1:21" ht="14.6" x14ac:dyDescent="0.4">
      <c r="A4758" s="419" t="s">
        <v>11418</v>
      </c>
      <c r="B4758" s="419" t="s">
        <v>35954</v>
      </c>
      <c r="C4758" s="419" t="s">
        <v>11419</v>
      </c>
      <c r="D4758" s="419" t="s">
        <v>20148</v>
      </c>
      <c r="E4758" s="419"/>
      <c r="F4758" s="419" t="s">
        <v>40622</v>
      </c>
      <c r="G4758" s="419" t="s">
        <v>19396</v>
      </c>
      <c r="H4758" s="419"/>
      <c r="I4758" s="419" t="s">
        <v>17967</v>
      </c>
      <c r="J4758" s="419" t="s">
        <v>20258</v>
      </c>
      <c r="K4758" s="419" t="s">
        <v>11483</v>
      </c>
      <c r="L4758" s="419" t="s">
        <v>35323</v>
      </c>
      <c r="M4758" s="419" t="s">
        <v>19398</v>
      </c>
      <c r="N4758" s="419" t="s">
        <v>11484</v>
      </c>
      <c r="O4758" s="419" t="s">
        <v>21062</v>
      </c>
      <c r="P4758" s="419" t="s">
        <v>11420</v>
      </c>
      <c r="Q4758" s="425">
        <v>1</v>
      </c>
      <c r="R4758" s="419" t="s">
        <v>26424</v>
      </c>
      <c r="S4758" s="424"/>
      <c r="T4758" s="424"/>
      <c r="U4758" s="424"/>
    </row>
    <row r="4759" spans="1:21" ht="14.6" x14ac:dyDescent="0.4">
      <c r="A4759" s="419" t="s">
        <v>11418</v>
      </c>
      <c r="B4759" s="419" t="s">
        <v>40623</v>
      </c>
      <c r="C4759" s="419" t="s">
        <v>11419</v>
      </c>
      <c r="D4759" s="419" t="s">
        <v>20148</v>
      </c>
      <c r="E4759" s="419"/>
      <c r="F4759" s="419" t="s">
        <v>40624</v>
      </c>
      <c r="G4759" s="419" t="s">
        <v>19396</v>
      </c>
      <c r="H4759" s="419"/>
      <c r="I4759" s="419" t="s">
        <v>19352</v>
      </c>
      <c r="J4759" s="419" t="s">
        <v>20258</v>
      </c>
      <c r="K4759" s="419" t="s">
        <v>11485</v>
      </c>
      <c r="L4759" s="419" t="s">
        <v>35323</v>
      </c>
      <c r="M4759" s="419" t="s">
        <v>19398</v>
      </c>
      <c r="N4759" s="419" t="s">
        <v>11486</v>
      </c>
      <c r="O4759" s="419" t="s">
        <v>21062</v>
      </c>
      <c r="P4759" s="419" t="s">
        <v>11420</v>
      </c>
      <c r="Q4759" s="425">
        <v>1</v>
      </c>
      <c r="R4759" s="419" t="s">
        <v>26425</v>
      </c>
      <c r="S4759" s="424"/>
      <c r="T4759" s="424"/>
      <c r="U4759" s="424"/>
    </row>
    <row r="4760" spans="1:21" ht="14.6" x14ac:dyDescent="0.4">
      <c r="A4760" s="419" t="s">
        <v>11418</v>
      </c>
      <c r="B4760" s="419" t="s">
        <v>35851</v>
      </c>
      <c r="C4760" s="419" t="s">
        <v>11419</v>
      </c>
      <c r="D4760" s="419" t="s">
        <v>20148</v>
      </c>
      <c r="E4760" s="419"/>
      <c r="F4760" s="419" t="s">
        <v>40625</v>
      </c>
      <c r="G4760" s="419" t="s">
        <v>19396</v>
      </c>
      <c r="H4760" s="419"/>
      <c r="I4760" s="419" t="s">
        <v>19821</v>
      </c>
      <c r="J4760" s="419" t="s">
        <v>20258</v>
      </c>
      <c r="K4760" s="419" t="s">
        <v>11487</v>
      </c>
      <c r="L4760" s="419" t="s">
        <v>35323</v>
      </c>
      <c r="M4760" s="419" t="s">
        <v>19398</v>
      </c>
      <c r="N4760" s="419" t="s">
        <v>11488</v>
      </c>
      <c r="O4760" s="419" t="s">
        <v>21062</v>
      </c>
      <c r="P4760" s="419" t="s">
        <v>11420</v>
      </c>
      <c r="Q4760" s="425">
        <v>1</v>
      </c>
      <c r="R4760" s="419" t="s">
        <v>26426</v>
      </c>
      <c r="S4760" s="424"/>
      <c r="T4760" s="424"/>
      <c r="U4760" s="424"/>
    </row>
    <row r="4761" spans="1:21" ht="14.6" x14ac:dyDescent="0.4">
      <c r="A4761" s="419" t="s">
        <v>11418</v>
      </c>
      <c r="B4761" s="419" t="s">
        <v>40626</v>
      </c>
      <c r="C4761" s="419" t="s">
        <v>11419</v>
      </c>
      <c r="D4761" s="419" t="s">
        <v>20148</v>
      </c>
      <c r="E4761" s="419"/>
      <c r="F4761" s="419" t="s">
        <v>40627</v>
      </c>
      <c r="G4761" s="419" t="s">
        <v>19396</v>
      </c>
      <c r="H4761" s="419"/>
      <c r="I4761" s="419" t="s">
        <v>18029</v>
      </c>
      <c r="J4761" s="419" t="s">
        <v>20258</v>
      </c>
      <c r="K4761" s="419" t="s">
        <v>11489</v>
      </c>
      <c r="L4761" s="419" t="s">
        <v>35323</v>
      </c>
      <c r="M4761" s="419" t="s">
        <v>19398</v>
      </c>
      <c r="N4761" s="419" t="s">
        <v>11490</v>
      </c>
      <c r="O4761" s="419" t="s">
        <v>21062</v>
      </c>
      <c r="P4761" s="419" t="s">
        <v>11420</v>
      </c>
      <c r="Q4761" s="425">
        <v>1</v>
      </c>
      <c r="R4761" s="419" t="s">
        <v>26427</v>
      </c>
      <c r="S4761" s="424"/>
      <c r="T4761" s="424"/>
      <c r="U4761" s="424"/>
    </row>
    <row r="4762" spans="1:21" ht="14.6" x14ac:dyDescent="0.4">
      <c r="A4762" s="419" t="s">
        <v>11418</v>
      </c>
      <c r="B4762" s="419" t="s">
        <v>35750</v>
      </c>
      <c r="C4762" s="419" t="s">
        <v>11419</v>
      </c>
      <c r="D4762" s="419" t="s">
        <v>20148</v>
      </c>
      <c r="E4762" s="419"/>
      <c r="F4762" s="419" t="s">
        <v>40628</v>
      </c>
      <c r="G4762" s="419" t="s">
        <v>19396</v>
      </c>
      <c r="H4762" s="419"/>
      <c r="I4762" s="419" t="s">
        <v>19401</v>
      </c>
      <c r="J4762" s="419" t="s">
        <v>20258</v>
      </c>
      <c r="K4762" s="419" t="s">
        <v>11491</v>
      </c>
      <c r="L4762" s="419" t="s">
        <v>35323</v>
      </c>
      <c r="M4762" s="419" t="s">
        <v>19398</v>
      </c>
      <c r="N4762" s="419" t="s">
        <v>11492</v>
      </c>
      <c r="O4762" s="419" t="s">
        <v>21062</v>
      </c>
      <c r="P4762" s="419" t="s">
        <v>11420</v>
      </c>
      <c r="Q4762" s="425">
        <v>1</v>
      </c>
      <c r="R4762" s="419" t="s">
        <v>26428</v>
      </c>
      <c r="S4762" s="424"/>
      <c r="T4762" s="424"/>
      <c r="U4762" s="424"/>
    </row>
    <row r="4763" spans="1:21" ht="14.6" x14ac:dyDescent="0.4">
      <c r="A4763" s="419" t="s">
        <v>11418</v>
      </c>
      <c r="B4763" s="419" t="s">
        <v>11493</v>
      </c>
      <c r="C4763" s="419" t="s">
        <v>11419</v>
      </c>
      <c r="D4763" s="419" t="s">
        <v>20148</v>
      </c>
      <c r="E4763" s="419"/>
      <c r="F4763" s="419" t="s">
        <v>40629</v>
      </c>
      <c r="G4763" s="419" t="s">
        <v>19396</v>
      </c>
      <c r="H4763" s="419"/>
      <c r="I4763" s="419" t="s">
        <v>19355</v>
      </c>
      <c r="J4763" s="419" t="s">
        <v>20258</v>
      </c>
      <c r="K4763" s="419" t="s">
        <v>11494</v>
      </c>
      <c r="L4763" s="419" t="s">
        <v>35323</v>
      </c>
      <c r="M4763" s="419" t="s">
        <v>19453</v>
      </c>
      <c r="N4763" s="419" t="s">
        <v>11495</v>
      </c>
      <c r="O4763" s="419" t="s">
        <v>21064</v>
      </c>
      <c r="P4763" s="419" t="s">
        <v>11420</v>
      </c>
      <c r="Q4763" s="425">
        <v>1</v>
      </c>
      <c r="R4763" s="419" t="s">
        <v>26429</v>
      </c>
      <c r="S4763" s="424"/>
      <c r="T4763" s="424"/>
      <c r="U4763" s="424"/>
    </row>
    <row r="4764" spans="1:21" ht="14.6" x14ac:dyDescent="0.4">
      <c r="A4764" s="419" t="s">
        <v>11418</v>
      </c>
      <c r="B4764" s="419" t="s">
        <v>33770</v>
      </c>
      <c r="C4764" s="419" t="s">
        <v>11419</v>
      </c>
      <c r="D4764" s="419" t="s">
        <v>20148</v>
      </c>
      <c r="E4764" s="419"/>
      <c r="F4764" s="419" t="s">
        <v>40630</v>
      </c>
      <c r="G4764" s="419" t="s">
        <v>19396</v>
      </c>
      <c r="H4764" s="419"/>
      <c r="I4764" s="419" t="s">
        <v>20202</v>
      </c>
      <c r="J4764" s="419" t="s">
        <v>20258</v>
      </c>
      <c r="K4764" s="419" t="s">
        <v>11496</v>
      </c>
      <c r="L4764" s="419" t="s">
        <v>35323</v>
      </c>
      <c r="M4764" s="419" t="s">
        <v>19453</v>
      </c>
      <c r="N4764" s="419" t="s">
        <v>11497</v>
      </c>
      <c r="O4764" s="419" t="s">
        <v>21063</v>
      </c>
      <c r="P4764" s="419" t="s">
        <v>11420</v>
      </c>
      <c r="Q4764" s="425">
        <v>1</v>
      </c>
      <c r="R4764" s="419" t="s">
        <v>26430</v>
      </c>
      <c r="S4764" s="424"/>
      <c r="T4764" s="424"/>
      <c r="U4764" s="424"/>
    </row>
    <row r="4765" spans="1:21" ht="14.6" x14ac:dyDescent="0.4">
      <c r="A4765" s="419" t="s">
        <v>11418</v>
      </c>
      <c r="B4765" s="419" t="s">
        <v>31631</v>
      </c>
      <c r="C4765" s="419" t="s">
        <v>11419</v>
      </c>
      <c r="D4765" s="419" t="s">
        <v>20148</v>
      </c>
      <c r="E4765" s="419"/>
      <c r="F4765" s="419" t="s">
        <v>40631</v>
      </c>
      <c r="G4765" s="419" t="s">
        <v>20263</v>
      </c>
      <c r="H4765" s="419"/>
      <c r="I4765" s="419" t="s">
        <v>17980</v>
      </c>
      <c r="J4765" s="419" t="s">
        <v>20258</v>
      </c>
      <c r="K4765" s="419" t="s">
        <v>31632</v>
      </c>
      <c r="L4765" s="419" t="s">
        <v>35323</v>
      </c>
      <c r="M4765" s="419" t="s">
        <v>21095</v>
      </c>
      <c r="N4765" s="419" t="s">
        <v>31633</v>
      </c>
      <c r="O4765" s="419" t="s">
        <v>21026</v>
      </c>
      <c r="P4765" s="419" t="s">
        <v>11420</v>
      </c>
      <c r="Q4765" s="425">
        <v>1</v>
      </c>
      <c r="R4765" s="419" t="s">
        <v>31634</v>
      </c>
      <c r="S4765" s="424"/>
      <c r="T4765" s="424"/>
      <c r="U4765" s="424"/>
    </row>
    <row r="4766" spans="1:21" ht="14.6" x14ac:dyDescent="0.4">
      <c r="A4766" s="416" t="s">
        <v>18051</v>
      </c>
      <c r="B4766" s="416" t="s">
        <v>31635</v>
      </c>
      <c r="C4766" s="416" t="s">
        <v>11498</v>
      </c>
      <c r="D4766" s="416" t="s">
        <v>20148</v>
      </c>
      <c r="E4766" s="416"/>
      <c r="F4766" s="416" t="s">
        <v>40632</v>
      </c>
      <c r="G4766" s="416" t="s">
        <v>20149</v>
      </c>
      <c r="H4766" s="416"/>
      <c r="I4766" s="416" t="s">
        <v>20233</v>
      </c>
      <c r="J4766" s="416" t="s">
        <v>11499</v>
      </c>
      <c r="K4766" s="416" t="s">
        <v>11500</v>
      </c>
      <c r="L4766" s="416" t="s">
        <v>35321</v>
      </c>
      <c r="M4766" s="416" t="s">
        <v>11500</v>
      </c>
      <c r="N4766" s="416" t="s">
        <v>11501</v>
      </c>
      <c r="O4766" s="416" t="s">
        <v>21009</v>
      </c>
      <c r="P4766" s="416" t="s">
        <v>11499</v>
      </c>
      <c r="Q4766" s="417">
        <v>0</v>
      </c>
      <c r="R4766" s="416" t="s">
        <v>26431</v>
      </c>
      <c r="S4766" s="418"/>
      <c r="T4766" s="418"/>
      <c r="U4766" s="418"/>
    </row>
    <row r="4767" spans="1:21" ht="14.6" x14ac:dyDescent="0.4">
      <c r="A4767" s="419" t="s">
        <v>18051</v>
      </c>
      <c r="B4767" s="419" t="s">
        <v>40633</v>
      </c>
      <c r="C4767" s="419" t="s">
        <v>11498</v>
      </c>
      <c r="D4767" s="419" t="s">
        <v>20148</v>
      </c>
      <c r="E4767" s="419"/>
      <c r="F4767" s="419" t="s">
        <v>40634</v>
      </c>
      <c r="G4767" s="419" t="s">
        <v>20160</v>
      </c>
      <c r="H4767" s="419"/>
      <c r="I4767" s="419" t="s">
        <v>19379</v>
      </c>
      <c r="J4767" s="419" t="s">
        <v>11499</v>
      </c>
      <c r="K4767" s="419" t="s">
        <v>11503</v>
      </c>
      <c r="L4767" s="419" t="s">
        <v>35323</v>
      </c>
      <c r="M4767" s="419" t="s">
        <v>11502</v>
      </c>
      <c r="N4767" s="419" t="s">
        <v>11504</v>
      </c>
      <c r="O4767" s="419" t="s">
        <v>21012</v>
      </c>
      <c r="P4767" s="419" t="s">
        <v>11499</v>
      </c>
      <c r="Q4767" s="425">
        <v>1</v>
      </c>
      <c r="R4767" s="419" t="s">
        <v>26434</v>
      </c>
      <c r="S4767" s="424"/>
      <c r="T4767" s="424"/>
      <c r="U4767" s="424"/>
    </row>
    <row r="4768" spans="1:21" ht="14.6" x14ac:dyDescent="0.4">
      <c r="A4768" s="419" t="s">
        <v>18051</v>
      </c>
      <c r="B4768" s="419" t="s">
        <v>40592</v>
      </c>
      <c r="C4768" s="419" t="s">
        <v>11498</v>
      </c>
      <c r="D4768" s="419" t="s">
        <v>20148</v>
      </c>
      <c r="E4768" s="419"/>
      <c r="F4768" s="419" t="s">
        <v>40635</v>
      </c>
      <c r="G4768" s="419" t="s">
        <v>20248</v>
      </c>
      <c r="H4768" s="419"/>
      <c r="I4768" s="419" t="s">
        <v>20233</v>
      </c>
      <c r="J4768" s="419" t="s">
        <v>11499</v>
      </c>
      <c r="K4768" s="419" t="s">
        <v>11516</v>
      </c>
      <c r="L4768" s="419" t="s">
        <v>35323</v>
      </c>
      <c r="M4768" s="419" t="s">
        <v>11502</v>
      </c>
      <c r="N4768" s="419" t="s">
        <v>11517</v>
      </c>
      <c r="O4768" s="419" t="s">
        <v>21027</v>
      </c>
      <c r="P4768" s="419" t="s">
        <v>11499</v>
      </c>
      <c r="Q4768" s="425">
        <v>1</v>
      </c>
      <c r="R4768" s="419" t="s">
        <v>26440</v>
      </c>
      <c r="S4768" s="424"/>
      <c r="T4768" s="424"/>
      <c r="U4768" s="424"/>
    </row>
    <row r="4769" spans="1:21" ht="14.6" x14ac:dyDescent="0.4">
      <c r="A4769" s="416" t="s">
        <v>18051</v>
      </c>
      <c r="B4769" s="416" t="s">
        <v>33795</v>
      </c>
      <c r="C4769" s="416" t="s">
        <v>11498</v>
      </c>
      <c r="D4769" s="416" t="s">
        <v>20772</v>
      </c>
      <c r="E4769" s="416"/>
      <c r="F4769" s="416" t="s">
        <v>20772</v>
      </c>
      <c r="G4769" s="416" t="s">
        <v>20772</v>
      </c>
      <c r="H4769" s="416"/>
      <c r="I4769" s="416" t="s">
        <v>20772</v>
      </c>
      <c r="J4769" s="416" t="s">
        <v>11499</v>
      </c>
      <c r="K4769" s="416" t="s">
        <v>11502</v>
      </c>
      <c r="L4769" s="416" t="s">
        <v>35332</v>
      </c>
      <c r="M4769" s="416" t="s">
        <v>11502</v>
      </c>
      <c r="N4769" s="416" t="s">
        <v>11501</v>
      </c>
      <c r="O4769" s="416" t="s">
        <v>21009</v>
      </c>
      <c r="P4769" s="416" t="s">
        <v>11499</v>
      </c>
      <c r="Q4769" s="417">
        <v>0</v>
      </c>
      <c r="R4769" s="416" t="s">
        <v>26431</v>
      </c>
      <c r="S4769" s="418"/>
      <c r="T4769" s="418"/>
      <c r="U4769" s="418"/>
    </row>
    <row r="4770" spans="1:21" ht="14.6" x14ac:dyDescent="0.4">
      <c r="A4770" s="422" t="s">
        <v>18051</v>
      </c>
      <c r="B4770" s="422" t="s">
        <v>11768</v>
      </c>
      <c r="C4770" s="422" t="s">
        <v>11498</v>
      </c>
      <c r="D4770" s="422" t="s">
        <v>20148</v>
      </c>
      <c r="E4770" s="422"/>
      <c r="F4770" s="422" t="s">
        <v>40636</v>
      </c>
      <c r="G4770" s="422" t="s">
        <v>20184</v>
      </c>
      <c r="H4770" s="422"/>
      <c r="I4770" s="422" t="s">
        <v>19855</v>
      </c>
      <c r="J4770" s="422" t="s">
        <v>11499</v>
      </c>
      <c r="K4770" s="422" t="s">
        <v>11769</v>
      </c>
      <c r="L4770" s="422" t="s">
        <v>35323</v>
      </c>
      <c r="M4770" s="422" t="s">
        <v>11502</v>
      </c>
      <c r="N4770" s="422" t="s">
        <v>11501</v>
      </c>
      <c r="O4770" s="422" t="s">
        <v>21009</v>
      </c>
      <c r="P4770" s="422" t="s">
        <v>11499</v>
      </c>
      <c r="Q4770" s="423">
        <v>1</v>
      </c>
      <c r="R4770" s="422" t="s">
        <v>26431</v>
      </c>
      <c r="S4770" s="424"/>
      <c r="T4770" s="424"/>
      <c r="U4770" s="424"/>
    </row>
    <row r="4771" spans="1:21" ht="14.6" x14ac:dyDescent="0.4">
      <c r="A4771" s="419" t="s">
        <v>18051</v>
      </c>
      <c r="B4771" s="419" t="s">
        <v>12547</v>
      </c>
      <c r="C4771" s="419" t="s">
        <v>11498</v>
      </c>
      <c r="D4771" s="419" t="s">
        <v>20148</v>
      </c>
      <c r="E4771" s="419"/>
      <c r="F4771" s="419" t="s">
        <v>40637</v>
      </c>
      <c r="G4771" s="419" t="s">
        <v>19639</v>
      </c>
      <c r="H4771" s="419"/>
      <c r="I4771" s="419" t="s">
        <v>19318</v>
      </c>
      <c r="J4771" s="419" t="s">
        <v>11499</v>
      </c>
      <c r="K4771" s="419" t="s">
        <v>11518</v>
      </c>
      <c r="L4771" s="419" t="s">
        <v>35323</v>
      </c>
      <c r="M4771" s="419" t="s">
        <v>11502</v>
      </c>
      <c r="N4771" s="419" t="s">
        <v>11519</v>
      </c>
      <c r="O4771" s="419" t="s">
        <v>21009</v>
      </c>
      <c r="P4771" s="419" t="s">
        <v>11499</v>
      </c>
      <c r="Q4771" s="425">
        <v>1</v>
      </c>
      <c r="R4771" s="419" t="s">
        <v>26441</v>
      </c>
      <c r="S4771" s="424"/>
      <c r="T4771" s="424"/>
      <c r="U4771" s="424"/>
    </row>
    <row r="4772" spans="1:21" ht="14.6" x14ac:dyDescent="0.4">
      <c r="A4772" s="419" t="s">
        <v>18051</v>
      </c>
      <c r="B4772" s="419" t="s">
        <v>11520</v>
      </c>
      <c r="C4772" s="419" t="s">
        <v>11498</v>
      </c>
      <c r="D4772" s="419" t="s">
        <v>20148</v>
      </c>
      <c r="E4772" s="419"/>
      <c r="F4772" s="419" t="s">
        <v>40638</v>
      </c>
      <c r="G4772" s="419" t="s">
        <v>19639</v>
      </c>
      <c r="H4772" s="419"/>
      <c r="I4772" s="419" t="s">
        <v>20236</v>
      </c>
      <c r="J4772" s="419" t="s">
        <v>11499</v>
      </c>
      <c r="K4772" s="419" t="s">
        <v>11521</v>
      </c>
      <c r="L4772" s="419" t="s">
        <v>35323</v>
      </c>
      <c r="M4772" s="419" t="s">
        <v>11502</v>
      </c>
      <c r="N4772" s="419" t="s">
        <v>11522</v>
      </c>
      <c r="O4772" s="419" t="s">
        <v>21009</v>
      </c>
      <c r="P4772" s="419" t="s">
        <v>11499</v>
      </c>
      <c r="Q4772" s="425">
        <v>1</v>
      </c>
      <c r="R4772" s="419" t="s">
        <v>26442</v>
      </c>
      <c r="S4772" s="424"/>
      <c r="T4772" s="424"/>
      <c r="U4772" s="424"/>
    </row>
    <row r="4773" spans="1:21" ht="14.6" x14ac:dyDescent="0.4">
      <c r="A4773" s="419" t="s">
        <v>18051</v>
      </c>
      <c r="B4773" s="419" t="s">
        <v>11523</v>
      </c>
      <c r="C4773" s="419" t="s">
        <v>11498</v>
      </c>
      <c r="D4773" s="419" t="s">
        <v>20148</v>
      </c>
      <c r="E4773" s="419"/>
      <c r="F4773" s="419" t="s">
        <v>40639</v>
      </c>
      <c r="G4773" s="419" t="s">
        <v>19639</v>
      </c>
      <c r="H4773" s="419"/>
      <c r="I4773" s="419" t="s">
        <v>17980</v>
      </c>
      <c r="J4773" s="419" t="s">
        <v>11499</v>
      </c>
      <c r="K4773" s="419" t="s">
        <v>11524</v>
      </c>
      <c r="L4773" s="419" t="s">
        <v>35323</v>
      </c>
      <c r="M4773" s="419" t="s">
        <v>11502</v>
      </c>
      <c r="N4773" s="419" t="s">
        <v>11525</v>
      </c>
      <c r="O4773" s="419" t="s">
        <v>21009</v>
      </c>
      <c r="P4773" s="419" t="s">
        <v>11499</v>
      </c>
      <c r="Q4773" s="425">
        <v>1</v>
      </c>
      <c r="R4773" s="419" t="s">
        <v>26443</v>
      </c>
      <c r="S4773" s="424"/>
      <c r="T4773" s="424"/>
      <c r="U4773" s="424"/>
    </row>
    <row r="4774" spans="1:21" ht="14.6" x14ac:dyDescent="0.4">
      <c r="A4774" s="419" t="s">
        <v>18051</v>
      </c>
      <c r="B4774" s="419" t="s">
        <v>17018</v>
      </c>
      <c r="C4774" s="419" t="s">
        <v>11498</v>
      </c>
      <c r="D4774" s="419" t="s">
        <v>20148</v>
      </c>
      <c r="E4774" s="419"/>
      <c r="F4774" s="419" t="s">
        <v>40640</v>
      </c>
      <c r="G4774" s="419" t="s">
        <v>19639</v>
      </c>
      <c r="H4774" s="419"/>
      <c r="I4774" s="419" t="s">
        <v>20144</v>
      </c>
      <c r="J4774" s="419" t="s">
        <v>11499</v>
      </c>
      <c r="K4774" s="419" t="s">
        <v>11526</v>
      </c>
      <c r="L4774" s="419" t="s">
        <v>35323</v>
      </c>
      <c r="M4774" s="419" t="s">
        <v>11502</v>
      </c>
      <c r="N4774" s="419" t="s">
        <v>11527</v>
      </c>
      <c r="O4774" s="419" t="s">
        <v>21009</v>
      </c>
      <c r="P4774" s="419" t="s">
        <v>11499</v>
      </c>
      <c r="Q4774" s="425">
        <v>1</v>
      </c>
      <c r="R4774" s="419" t="s">
        <v>26444</v>
      </c>
      <c r="S4774" s="424"/>
      <c r="T4774" s="424"/>
      <c r="U4774" s="424"/>
    </row>
    <row r="4775" spans="1:21" ht="14.6" x14ac:dyDescent="0.4">
      <c r="A4775" s="419" t="s">
        <v>18051</v>
      </c>
      <c r="B4775" s="419" t="s">
        <v>11528</v>
      </c>
      <c r="C4775" s="419" t="s">
        <v>11498</v>
      </c>
      <c r="D4775" s="419" t="s">
        <v>20148</v>
      </c>
      <c r="E4775" s="419"/>
      <c r="F4775" s="419" t="s">
        <v>40641</v>
      </c>
      <c r="G4775" s="419" t="s">
        <v>19639</v>
      </c>
      <c r="H4775" s="419"/>
      <c r="I4775" s="419" t="s">
        <v>20185</v>
      </c>
      <c r="J4775" s="419" t="s">
        <v>11499</v>
      </c>
      <c r="K4775" s="419" t="s">
        <v>11529</v>
      </c>
      <c r="L4775" s="419" t="s">
        <v>35323</v>
      </c>
      <c r="M4775" s="419" t="s">
        <v>11502</v>
      </c>
      <c r="N4775" s="419" t="s">
        <v>11530</v>
      </c>
      <c r="O4775" s="419" t="s">
        <v>21009</v>
      </c>
      <c r="P4775" s="419" t="s">
        <v>11499</v>
      </c>
      <c r="Q4775" s="425">
        <v>1</v>
      </c>
      <c r="R4775" s="419" t="s">
        <v>26445</v>
      </c>
      <c r="S4775" s="424"/>
      <c r="T4775" s="424"/>
      <c r="U4775" s="424"/>
    </row>
    <row r="4776" spans="1:21" ht="14.6" x14ac:dyDescent="0.4">
      <c r="A4776" s="419" t="s">
        <v>18051</v>
      </c>
      <c r="B4776" s="419" t="s">
        <v>11531</v>
      </c>
      <c r="C4776" s="419" t="s">
        <v>11498</v>
      </c>
      <c r="D4776" s="419" t="s">
        <v>20148</v>
      </c>
      <c r="E4776" s="419"/>
      <c r="F4776" s="419" t="s">
        <v>40642</v>
      </c>
      <c r="G4776" s="419" t="s">
        <v>19639</v>
      </c>
      <c r="H4776" s="419"/>
      <c r="I4776" s="419" t="s">
        <v>18029</v>
      </c>
      <c r="J4776" s="419" t="s">
        <v>11499</v>
      </c>
      <c r="K4776" s="419" t="s">
        <v>11532</v>
      </c>
      <c r="L4776" s="419" t="s">
        <v>35323</v>
      </c>
      <c r="M4776" s="419" t="s">
        <v>11502</v>
      </c>
      <c r="N4776" s="419" t="s">
        <v>11533</v>
      </c>
      <c r="O4776" s="419" t="s">
        <v>21009</v>
      </c>
      <c r="P4776" s="419" t="s">
        <v>11499</v>
      </c>
      <c r="Q4776" s="425">
        <v>1</v>
      </c>
      <c r="R4776" s="419" t="s">
        <v>26446</v>
      </c>
      <c r="S4776" s="424"/>
      <c r="T4776" s="424"/>
      <c r="U4776" s="424"/>
    </row>
    <row r="4777" spans="1:21" ht="14.6" x14ac:dyDescent="0.4">
      <c r="A4777" s="419" t="s">
        <v>18051</v>
      </c>
      <c r="B4777" s="419" t="s">
        <v>11591</v>
      </c>
      <c r="C4777" s="419" t="s">
        <v>11498</v>
      </c>
      <c r="D4777" s="419" t="s">
        <v>20148</v>
      </c>
      <c r="E4777" s="419"/>
      <c r="F4777" s="419" t="s">
        <v>40643</v>
      </c>
      <c r="G4777" s="419" t="s">
        <v>19639</v>
      </c>
      <c r="H4777" s="419"/>
      <c r="I4777" s="419" t="s">
        <v>19332</v>
      </c>
      <c r="J4777" s="419" t="s">
        <v>11499</v>
      </c>
      <c r="K4777" s="419" t="s">
        <v>11592</v>
      </c>
      <c r="L4777" s="419" t="s">
        <v>35323</v>
      </c>
      <c r="M4777" s="419" t="s">
        <v>11502</v>
      </c>
      <c r="N4777" s="419" t="s">
        <v>11536</v>
      </c>
      <c r="O4777" s="419" t="s">
        <v>21009</v>
      </c>
      <c r="P4777" s="419" t="s">
        <v>11499</v>
      </c>
      <c r="Q4777" s="425">
        <v>1</v>
      </c>
      <c r="R4777" s="419" t="s">
        <v>26447</v>
      </c>
      <c r="S4777" s="424"/>
      <c r="T4777" s="424"/>
      <c r="U4777" s="424"/>
    </row>
    <row r="4778" spans="1:21" ht="14.6" x14ac:dyDescent="0.4">
      <c r="A4778" s="419" t="s">
        <v>18051</v>
      </c>
      <c r="B4778" s="419" t="s">
        <v>11534</v>
      </c>
      <c r="C4778" s="419" t="s">
        <v>11498</v>
      </c>
      <c r="D4778" s="419" t="s">
        <v>20148</v>
      </c>
      <c r="E4778" s="419"/>
      <c r="F4778" s="419" t="s">
        <v>40644</v>
      </c>
      <c r="G4778" s="419" t="s">
        <v>19639</v>
      </c>
      <c r="H4778" s="419"/>
      <c r="I4778" s="419" t="s">
        <v>20245</v>
      </c>
      <c r="J4778" s="419" t="s">
        <v>11499</v>
      </c>
      <c r="K4778" s="419" t="s">
        <v>11535</v>
      </c>
      <c r="L4778" s="419" t="s">
        <v>35323</v>
      </c>
      <c r="M4778" s="419" t="s">
        <v>11502</v>
      </c>
      <c r="N4778" s="419" t="s">
        <v>11536</v>
      </c>
      <c r="O4778" s="419" t="s">
        <v>21009</v>
      </c>
      <c r="P4778" s="419" t="s">
        <v>11499</v>
      </c>
      <c r="Q4778" s="425">
        <v>1</v>
      </c>
      <c r="R4778" s="419" t="s">
        <v>33796</v>
      </c>
      <c r="S4778" s="424"/>
      <c r="T4778" s="424"/>
      <c r="U4778" s="424"/>
    </row>
    <row r="4779" spans="1:21" ht="14.6" x14ac:dyDescent="0.4">
      <c r="A4779" s="419" t="s">
        <v>18051</v>
      </c>
      <c r="B4779" s="419" t="s">
        <v>11537</v>
      </c>
      <c r="C4779" s="419" t="s">
        <v>11498</v>
      </c>
      <c r="D4779" s="419" t="s">
        <v>20148</v>
      </c>
      <c r="E4779" s="419"/>
      <c r="F4779" s="419" t="s">
        <v>40645</v>
      </c>
      <c r="G4779" s="419" t="s">
        <v>19639</v>
      </c>
      <c r="H4779" s="419"/>
      <c r="I4779" s="419" t="s">
        <v>19341</v>
      </c>
      <c r="J4779" s="419" t="s">
        <v>11499</v>
      </c>
      <c r="K4779" s="419" t="s">
        <v>11538</v>
      </c>
      <c r="L4779" s="419" t="s">
        <v>35323</v>
      </c>
      <c r="M4779" s="419" t="s">
        <v>11502</v>
      </c>
      <c r="N4779" s="419" t="s">
        <v>11539</v>
      </c>
      <c r="O4779" s="419" t="s">
        <v>21009</v>
      </c>
      <c r="P4779" s="419" t="s">
        <v>11499</v>
      </c>
      <c r="Q4779" s="425">
        <v>1</v>
      </c>
      <c r="R4779" s="419" t="s">
        <v>26448</v>
      </c>
      <c r="S4779" s="424"/>
      <c r="T4779" s="424"/>
      <c r="U4779" s="424"/>
    </row>
    <row r="4780" spans="1:21" ht="14.6" x14ac:dyDescent="0.4">
      <c r="A4780" s="419" t="s">
        <v>18051</v>
      </c>
      <c r="B4780" s="419" t="s">
        <v>11540</v>
      </c>
      <c r="C4780" s="419" t="s">
        <v>11498</v>
      </c>
      <c r="D4780" s="419" t="s">
        <v>20148</v>
      </c>
      <c r="E4780" s="419"/>
      <c r="F4780" s="419" t="s">
        <v>40646</v>
      </c>
      <c r="G4780" s="419" t="s">
        <v>19639</v>
      </c>
      <c r="H4780" s="419"/>
      <c r="I4780" s="419" t="s">
        <v>19652</v>
      </c>
      <c r="J4780" s="419" t="s">
        <v>11499</v>
      </c>
      <c r="K4780" s="419" t="s">
        <v>11541</v>
      </c>
      <c r="L4780" s="419" t="s">
        <v>35323</v>
      </c>
      <c r="M4780" s="419" t="s">
        <v>11502</v>
      </c>
      <c r="N4780" s="419" t="s">
        <v>11542</v>
      </c>
      <c r="O4780" s="419" t="s">
        <v>21009</v>
      </c>
      <c r="P4780" s="419" t="s">
        <v>11499</v>
      </c>
      <c r="Q4780" s="425">
        <v>1</v>
      </c>
      <c r="R4780" s="419" t="s">
        <v>26449</v>
      </c>
      <c r="S4780" s="424"/>
      <c r="T4780" s="424"/>
      <c r="U4780" s="424"/>
    </row>
    <row r="4781" spans="1:21" ht="14.6" x14ac:dyDescent="0.4">
      <c r="A4781" s="428" t="s">
        <v>18051</v>
      </c>
      <c r="B4781" s="428" t="s">
        <v>33797</v>
      </c>
      <c r="C4781" s="428" t="s">
        <v>11498</v>
      </c>
      <c r="D4781" s="428" t="s">
        <v>20148</v>
      </c>
      <c r="E4781" s="428"/>
      <c r="F4781" s="428" t="s">
        <v>40647</v>
      </c>
      <c r="G4781" s="428" t="s">
        <v>20155</v>
      </c>
      <c r="H4781" s="428"/>
      <c r="I4781" s="428" t="s">
        <v>20150</v>
      </c>
      <c r="J4781" s="428" t="s">
        <v>11499</v>
      </c>
      <c r="K4781" s="428" t="s">
        <v>11770</v>
      </c>
      <c r="L4781" s="428" t="s">
        <v>35323</v>
      </c>
      <c r="M4781" s="428" t="s">
        <v>11502</v>
      </c>
      <c r="N4781" s="428" t="s">
        <v>11771</v>
      </c>
      <c r="O4781" s="428" t="s">
        <v>26531</v>
      </c>
      <c r="P4781" s="428" t="s">
        <v>11499</v>
      </c>
      <c r="Q4781" s="425">
        <v>1</v>
      </c>
      <c r="R4781" s="428" t="s">
        <v>26532</v>
      </c>
      <c r="S4781" s="424"/>
      <c r="T4781" s="424"/>
      <c r="U4781" s="424"/>
    </row>
    <row r="4782" spans="1:21" ht="14.6" x14ac:dyDescent="0.4">
      <c r="A4782" s="419" t="s">
        <v>18051</v>
      </c>
      <c r="B4782" s="419" t="s">
        <v>11543</v>
      </c>
      <c r="C4782" s="419" t="s">
        <v>11498</v>
      </c>
      <c r="D4782" s="419" t="s">
        <v>20148</v>
      </c>
      <c r="E4782" s="419"/>
      <c r="F4782" s="419" t="s">
        <v>40648</v>
      </c>
      <c r="G4782" s="419" t="s">
        <v>19639</v>
      </c>
      <c r="H4782" s="419"/>
      <c r="I4782" s="419" t="s">
        <v>19441</v>
      </c>
      <c r="J4782" s="419" t="s">
        <v>11499</v>
      </c>
      <c r="K4782" s="419" t="s">
        <v>11544</v>
      </c>
      <c r="L4782" s="419" t="s">
        <v>35323</v>
      </c>
      <c r="M4782" s="419" t="s">
        <v>11502</v>
      </c>
      <c r="N4782" s="419" t="s">
        <v>11545</v>
      </c>
      <c r="O4782" s="419" t="s">
        <v>21009</v>
      </c>
      <c r="P4782" s="419" t="s">
        <v>11499</v>
      </c>
      <c r="Q4782" s="425">
        <v>1</v>
      </c>
      <c r="R4782" s="419" t="s">
        <v>26450</v>
      </c>
      <c r="S4782" s="424"/>
      <c r="T4782" s="424"/>
      <c r="U4782" s="424"/>
    </row>
    <row r="4783" spans="1:21" ht="14.6" x14ac:dyDescent="0.4">
      <c r="A4783" s="419" t="s">
        <v>18051</v>
      </c>
      <c r="B4783" s="419" t="s">
        <v>11546</v>
      </c>
      <c r="C4783" s="419" t="s">
        <v>11498</v>
      </c>
      <c r="D4783" s="419" t="s">
        <v>20148</v>
      </c>
      <c r="E4783" s="419"/>
      <c r="F4783" s="419" t="s">
        <v>40649</v>
      </c>
      <c r="G4783" s="419" t="s">
        <v>19639</v>
      </c>
      <c r="H4783" s="419"/>
      <c r="I4783" s="419" t="s">
        <v>20249</v>
      </c>
      <c r="J4783" s="419" t="s">
        <v>11499</v>
      </c>
      <c r="K4783" s="419" t="s">
        <v>11547</v>
      </c>
      <c r="L4783" s="419" t="s">
        <v>35323</v>
      </c>
      <c r="M4783" s="419" t="s">
        <v>11502</v>
      </c>
      <c r="N4783" s="419" t="s">
        <v>11548</v>
      </c>
      <c r="O4783" s="419" t="s">
        <v>21009</v>
      </c>
      <c r="P4783" s="419" t="s">
        <v>11499</v>
      </c>
      <c r="Q4783" s="425">
        <v>1</v>
      </c>
      <c r="R4783" s="419" t="s">
        <v>26451</v>
      </c>
      <c r="S4783" s="424"/>
      <c r="T4783" s="424"/>
      <c r="U4783" s="424"/>
    </row>
    <row r="4784" spans="1:21" ht="14.6" x14ac:dyDescent="0.4">
      <c r="A4784" s="419" t="s">
        <v>18051</v>
      </c>
      <c r="B4784" s="419" t="s">
        <v>40650</v>
      </c>
      <c r="C4784" s="419" t="s">
        <v>11498</v>
      </c>
      <c r="D4784" s="419" t="s">
        <v>20148</v>
      </c>
      <c r="E4784" s="419"/>
      <c r="F4784" s="419" t="s">
        <v>40651</v>
      </c>
      <c r="G4784" s="419" t="s">
        <v>19639</v>
      </c>
      <c r="H4784" s="419"/>
      <c r="I4784" s="419" t="s">
        <v>18029</v>
      </c>
      <c r="J4784" s="419" t="s">
        <v>11499</v>
      </c>
      <c r="K4784" s="419" t="s">
        <v>11549</v>
      </c>
      <c r="L4784" s="419" t="s">
        <v>35323</v>
      </c>
      <c r="M4784" s="419" t="s">
        <v>11502</v>
      </c>
      <c r="N4784" s="419" t="s">
        <v>11550</v>
      </c>
      <c r="O4784" s="419" t="s">
        <v>21009</v>
      </c>
      <c r="P4784" s="419" t="s">
        <v>11499</v>
      </c>
      <c r="Q4784" s="425">
        <v>1</v>
      </c>
      <c r="R4784" s="419" t="s">
        <v>26452</v>
      </c>
      <c r="S4784" s="424"/>
      <c r="T4784" s="424"/>
      <c r="U4784" s="424"/>
    </row>
    <row r="4785" spans="1:21" ht="14.6" x14ac:dyDescent="0.4">
      <c r="A4785" s="419" t="s">
        <v>18051</v>
      </c>
      <c r="B4785" s="419" t="s">
        <v>40652</v>
      </c>
      <c r="C4785" s="419" t="s">
        <v>11498</v>
      </c>
      <c r="D4785" s="419" t="s">
        <v>20148</v>
      </c>
      <c r="E4785" s="419"/>
      <c r="F4785" s="419" t="s">
        <v>40653</v>
      </c>
      <c r="G4785" s="419" t="s">
        <v>19639</v>
      </c>
      <c r="H4785" s="419"/>
      <c r="I4785" s="419" t="s">
        <v>19497</v>
      </c>
      <c r="J4785" s="419" t="s">
        <v>11499</v>
      </c>
      <c r="K4785" s="419" t="s">
        <v>11551</v>
      </c>
      <c r="L4785" s="419" t="s">
        <v>35323</v>
      </c>
      <c r="M4785" s="419" t="s">
        <v>11502</v>
      </c>
      <c r="N4785" s="419" t="s">
        <v>11552</v>
      </c>
      <c r="O4785" s="419" t="s">
        <v>21009</v>
      </c>
      <c r="P4785" s="419" t="s">
        <v>11499</v>
      </c>
      <c r="Q4785" s="425">
        <v>1</v>
      </c>
      <c r="R4785" s="419" t="s">
        <v>26453</v>
      </c>
      <c r="S4785" s="424"/>
      <c r="T4785" s="424"/>
      <c r="U4785" s="424"/>
    </row>
    <row r="4786" spans="1:21" ht="14.6" x14ac:dyDescent="0.4">
      <c r="A4786" s="419" t="s">
        <v>18051</v>
      </c>
      <c r="B4786" s="419" t="s">
        <v>11553</v>
      </c>
      <c r="C4786" s="419" t="s">
        <v>11498</v>
      </c>
      <c r="D4786" s="419" t="s">
        <v>20148</v>
      </c>
      <c r="E4786" s="419"/>
      <c r="F4786" s="419" t="s">
        <v>40654</v>
      </c>
      <c r="G4786" s="419" t="s">
        <v>19639</v>
      </c>
      <c r="H4786" s="419"/>
      <c r="I4786" s="419" t="s">
        <v>19426</v>
      </c>
      <c r="J4786" s="419" t="s">
        <v>11499</v>
      </c>
      <c r="K4786" s="419" t="s">
        <v>11554</v>
      </c>
      <c r="L4786" s="419" t="s">
        <v>35323</v>
      </c>
      <c r="M4786" s="419" t="s">
        <v>11502</v>
      </c>
      <c r="N4786" s="419" t="s">
        <v>11555</v>
      </c>
      <c r="O4786" s="419" t="s">
        <v>21009</v>
      </c>
      <c r="P4786" s="419" t="s">
        <v>11499</v>
      </c>
      <c r="Q4786" s="425">
        <v>1</v>
      </c>
      <c r="R4786" s="419" t="s">
        <v>26454</v>
      </c>
      <c r="S4786" s="424"/>
      <c r="T4786" s="424"/>
      <c r="U4786" s="424"/>
    </row>
    <row r="4787" spans="1:21" ht="14.6" x14ac:dyDescent="0.4">
      <c r="A4787" s="419" t="s">
        <v>18051</v>
      </c>
      <c r="B4787" s="419" t="s">
        <v>40655</v>
      </c>
      <c r="C4787" s="419" t="s">
        <v>11498</v>
      </c>
      <c r="D4787" s="419" t="s">
        <v>20148</v>
      </c>
      <c r="E4787" s="419"/>
      <c r="F4787" s="419" t="s">
        <v>40656</v>
      </c>
      <c r="G4787" s="419" t="s">
        <v>19639</v>
      </c>
      <c r="H4787" s="419"/>
      <c r="I4787" s="419" t="s">
        <v>19345</v>
      </c>
      <c r="J4787" s="419" t="s">
        <v>11499</v>
      </c>
      <c r="K4787" s="419" t="s">
        <v>11556</v>
      </c>
      <c r="L4787" s="419" t="s">
        <v>35323</v>
      </c>
      <c r="M4787" s="419" t="s">
        <v>11502</v>
      </c>
      <c r="N4787" s="419" t="s">
        <v>11557</v>
      </c>
      <c r="O4787" s="419" t="s">
        <v>21009</v>
      </c>
      <c r="P4787" s="419" t="s">
        <v>11499</v>
      </c>
      <c r="Q4787" s="425">
        <v>1</v>
      </c>
      <c r="R4787" s="419" t="s">
        <v>26455</v>
      </c>
      <c r="S4787" s="424"/>
      <c r="T4787" s="424"/>
      <c r="U4787" s="424"/>
    </row>
    <row r="4788" spans="1:21" ht="14.6" x14ac:dyDescent="0.4">
      <c r="A4788" s="419" t="s">
        <v>18051</v>
      </c>
      <c r="B4788" s="419" t="s">
        <v>11558</v>
      </c>
      <c r="C4788" s="419" t="s">
        <v>11498</v>
      </c>
      <c r="D4788" s="419" t="s">
        <v>20148</v>
      </c>
      <c r="E4788" s="419"/>
      <c r="F4788" s="419" t="s">
        <v>40657</v>
      </c>
      <c r="G4788" s="419" t="s">
        <v>19639</v>
      </c>
      <c r="H4788" s="419"/>
      <c r="I4788" s="419" t="s">
        <v>20278</v>
      </c>
      <c r="J4788" s="419" t="s">
        <v>11499</v>
      </c>
      <c r="K4788" s="419" t="s">
        <v>11559</v>
      </c>
      <c r="L4788" s="419" t="s">
        <v>35323</v>
      </c>
      <c r="M4788" s="419" t="s">
        <v>11502</v>
      </c>
      <c r="N4788" s="419" t="s">
        <v>11560</v>
      </c>
      <c r="O4788" s="419" t="s">
        <v>21009</v>
      </c>
      <c r="P4788" s="419" t="s">
        <v>11499</v>
      </c>
      <c r="Q4788" s="425">
        <v>1</v>
      </c>
      <c r="R4788" s="419" t="s">
        <v>26456</v>
      </c>
      <c r="S4788" s="424"/>
      <c r="T4788" s="424"/>
      <c r="U4788" s="424"/>
    </row>
    <row r="4789" spans="1:21" ht="14.6" x14ac:dyDescent="0.4">
      <c r="A4789" s="419" t="s">
        <v>18051</v>
      </c>
      <c r="B4789" s="419" t="s">
        <v>11561</v>
      </c>
      <c r="C4789" s="419" t="s">
        <v>11498</v>
      </c>
      <c r="D4789" s="419" t="s">
        <v>20148</v>
      </c>
      <c r="E4789" s="419"/>
      <c r="F4789" s="419" t="s">
        <v>40658</v>
      </c>
      <c r="G4789" s="419" t="s">
        <v>19639</v>
      </c>
      <c r="H4789" s="419"/>
      <c r="I4789" s="419" t="s">
        <v>19345</v>
      </c>
      <c r="J4789" s="419" t="s">
        <v>11499</v>
      </c>
      <c r="K4789" s="419" t="s">
        <v>11562</v>
      </c>
      <c r="L4789" s="419" t="s">
        <v>35323</v>
      </c>
      <c r="M4789" s="419" t="s">
        <v>11502</v>
      </c>
      <c r="N4789" s="419" t="s">
        <v>11563</v>
      </c>
      <c r="O4789" s="419" t="s">
        <v>21009</v>
      </c>
      <c r="P4789" s="419" t="s">
        <v>11499</v>
      </c>
      <c r="Q4789" s="425">
        <v>1</v>
      </c>
      <c r="R4789" s="419" t="s">
        <v>26457</v>
      </c>
      <c r="S4789" s="424"/>
      <c r="T4789" s="424"/>
      <c r="U4789" s="424"/>
    </row>
    <row r="4790" spans="1:21" ht="14.6" x14ac:dyDescent="0.4">
      <c r="A4790" s="419" t="s">
        <v>18051</v>
      </c>
      <c r="B4790" s="419" t="s">
        <v>12507</v>
      </c>
      <c r="C4790" s="419" t="s">
        <v>11498</v>
      </c>
      <c r="D4790" s="419" t="s">
        <v>20148</v>
      </c>
      <c r="E4790" s="419"/>
      <c r="F4790" s="419" t="s">
        <v>40659</v>
      </c>
      <c r="G4790" s="419" t="s">
        <v>19639</v>
      </c>
      <c r="H4790" s="419"/>
      <c r="I4790" s="419" t="s">
        <v>17967</v>
      </c>
      <c r="J4790" s="419" t="s">
        <v>11499</v>
      </c>
      <c r="K4790" s="419" t="s">
        <v>11564</v>
      </c>
      <c r="L4790" s="419" t="s">
        <v>35323</v>
      </c>
      <c r="M4790" s="419" t="s">
        <v>11502</v>
      </c>
      <c r="N4790" s="419" t="s">
        <v>11565</v>
      </c>
      <c r="O4790" s="419" t="s">
        <v>21009</v>
      </c>
      <c r="P4790" s="419" t="s">
        <v>11499</v>
      </c>
      <c r="Q4790" s="425">
        <v>1</v>
      </c>
      <c r="R4790" s="419" t="s">
        <v>26458</v>
      </c>
      <c r="S4790" s="424"/>
      <c r="T4790" s="424"/>
      <c r="U4790" s="424"/>
    </row>
    <row r="4791" spans="1:21" ht="14.6" x14ac:dyDescent="0.4">
      <c r="A4791" s="419" t="s">
        <v>18051</v>
      </c>
      <c r="B4791" s="419" t="s">
        <v>11566</v>
      </c>
      <c r="C4791" s="419" t="s">
        <v>11498</v>
      </c>
      <c r="D4791" s="419" t="s">
        <v>20148</v>
      </c>
      <c r="E4791" s="419"/>
      <c r="F4791" s="419" t="s">
        <v>40660</v>
      </c>
      <c r="G4791" s="419" t="s">
        <v>19639</v>
      </c>
      <c r="H4791" s="419"/>
      <c r="I4791" s="419" t="s">
        <v>19368</v>
      </c>
      <c r="J4791" s="419" t="s">
        <v>11499</v>
      </c>
      <c r="K4791" s="419" t="s">
        <v>11567</v>
      </c>
      <c r="L4791" s="419" t="s">
        <v>35323</v>
      </c>
      <c r="M4791" s="419" t="s">
        <v>11502</v>
      </c>
      <c r="N4791" s="419" t="s">
        <v>11568</v>
      </c>
      <c r="O4791" s="419" t="s">
        <v>21009</v>
      </c>
      <c r="P4791" s="419" t="s">
        <v>11499</v>
      </c>
      <c r="Q4791" s="425">
        <v>1</v>
      </c>
      <c r="R4791" s="419" t="s">
        <v>26459</v>
      </c>
      <c r="S4791" s="424"/>
      <c r="T4791" s="424"/>
      <c r="U4791" s="424"/>
    </row>
    <row r="4792" spans="1:21" ht="14.6" x14ac:dyDescent="0.4">
      <c r="A4792" s="419" t="s">
        <v>18051</v>
      </c>
      <c r="B4792" s="419" t="s">
        <v>11569</v>
      </c>
      <c r="C4792" s="419" t="s">
        <v>11498</v>
      </c>
      <c r="D4792" s="419" t="s">
        <v>20148</v>
      </c>
      <c r="E4792" s="419"/>
      <c r="F4792" s="419" t="s">
        <v>40661</v>
      </c>
      <c r="G4792" s="419" t="s">
        <v>19639</v>
      </c>
      <c r="H4792" s="419"/>
      <c r="I4792" s="419" t="s">
        <v>18136</v>
      </c>
      <c r="J4792" s="419" t="s">
        <v>11499</v>
      </c>
      <c r="K4792" s="419" t="s">
        <v>11570</v>
      </c>
      <c r="L4792" s="419" t="s">
        <v>35323</v>
      </c>
      <c r="M4792" s="419" t="s">
        <v>11502</v>
      </c>
      <c r="N4792" s="419" t="s">
        <v>11571</v>
      </c>
      <c r="O4792" s="419" t="s">
        <v>21009</v>
      </c>
      <c r="P4792" s="419" t="s">
        <v>11499</v>
      </c>
      <c r="Q4792" s="425">
        <v>1</v>
      </c>
      <c r="R4792" s="419" t="s">
        <v>26460</v>
      </c>
      <c r="S4792" s="424"/>
      <c r="T4792" s="424"/>
      <c r="U4792" s="424"/>
    </row>
    <row r="4793" spans="1:21" ht="14.6" x14ac:dyDescent="0.4">
      <c r="A4793" s="419" t="s">
        <v>18051</v>
      </c>
      <c r="B4793" s="419" t="s">
        <v>13560</v>
      </c>
      <c r="C4793" s="419" t="s">
        <v>11498</v>
      </c>
      <c r="D4793" s="419" t="s">
        <v>20148</v>
      </c>
      <c r="E4793" s="419"/>
      <c r="F4793" s="419" t="s">
        <v>40662</v>
      </c>
      <c r="G4793" s="419" t="s">
        <v>19639</v>
      </c>
      <c r="H4793" s="419"/>
      <c r="I4793" s="419" t="s">
        <v>20202</v>
      </c>
      <c r="J4793" s="419" t="s">
        <v>11499</v>
      </c>
      <c r="K4793" s="419" t="s">
        <v>11572</v>
      </c>
      <c r="L4793" s="419" t="s">
        <v>35323</v>
      </c>
      <c r="M4793" s="419" t="s">
        <v>11502</v>
      </c>
      <c r="N4793" s="419" t="s">
        <v>11573</v>
      </c>
      <c r="O4793" s="419" t="s">
        <v>21009</v>
      </c>
      <c r="P4793" s="419" t="s">
        <v>11499</v>
      </c>
      <c r="Q4793" s="425">
        <v>1</v>
      </c>
      <c r="R4793" s="419" t="s">
        <v>26461</v>
      </c>
      <c r="S4793" s="424"/>
      <c r="T4793" s="424"/>
      <c r="U4793" s="424"/>
    </row>
    <row r="4794" spans="1:21" ht="14.6" x14ac:dyDescent="0.4">
      <c r="A4794" s="419" t="s">
        <v>18051</v>
      </c>
      <c r="B4794" s="419" t="s">
        <v>18496</v>
      </c>
      <c r="C4794" s="419" t="s">
        <v>11498</v>
      </c>
      <c r="D4794" s="419" t="s">
        <v>20148</v>
      </c>
      <c r="E4794" s="419"/>
      <c r="F4794" s="419" t="s">
        <v>40663</v>
      </c>
      <c r="G4794" s="419" t="s">
        <v>19639</v>
      </c>
      <c r="H4794" s="419"/>
      <c r="I4794" s="419" t="s">
        <v>18089</v>
      </c>
      <c r="J4794" s="419" t="s">
        <v>11499</v>
      </c>
      <c r="K4794" s="419" t="s">
        <v>11574</v>
      </c>
      <c r="L4794" s="419" t="s">
        <v>35323</v>
      </c>
      <c r="M4794" s="419" t="s">
        <v>11502</v>
      </c>
      <c r="N4794" s="419" t="s">
        <v>11575</v>
      </c>
      <c r="O4794" s="419" t="s">
        <v>21009</v>
      </c>
      <c r="P4794" s="419" t="s">
        <v>11499</v>
      </c>
      <c r="Q4794" s="425">
        <v>1</v>
      </c>
      <c r="R4794" s="419" t="s">
        <v>26462</v>
      </c>
      <c r="S4794" s="424"/>
      <c r="T4794" s="424"/>
      <c r="U4794" s="424"/>
    </row>
    <row r="4795" spans="1:21" ht="14.6" x14ac:dyDescent="0.4">
      <c r="A4795" s="419" t="s">
        <v>18051</v>
      </c>
      <c r="B4795" s="419" t="s">
        <v>11576</v>
      </c>
      <c r="C4795" s="419" t="s">
        <v>11498</v>
      </c>
      <c r="D4795" s="419" t="s">
        <v>20148</v>
      </c>
      <c r="E4795" s="419"/>
      <c r="F4795" s="419" t="s">
        <v>40664</v>
      </c>
      <c r="G4795" s="419" t="s">
        <v>19639</v>
      </c>
      <c r="H4795" s="419"/>
      <c r="I4795" s="419" t="s">
        <v>19355</v>
      </c>
      <c r="J4795" s="419" t="s">
        <v>11499</v>
      </c>
      <c r="K4795" s="419" t="s">
        <v>11577</v>
      </c>
      <c r="L4795" s="419" t="s">
        <v>35323</v>
      </c>
      <c r="M4795" s="419" t="s">
        <v>11502</v>
      </c>
      <c r="N4795" s="419" t="s">
        <v>11578</v>
      </c>
      <c r="O4795" s="419" t="s">
        <v>21009</v>
      </c>
      <c r="P4795" s="419" t="s">
        <v>11499</v>
      </c>
      <c r="Q4795" s="425">
        <v>1</v>
      </c>
      <c r="R4795" s="419" t="s">
        <v>26463</v>
      </c>
      <c r="S4795" s="424"/>
      <c r="T4795" s="424"/>
      <c r="U4795" s="424"/>
    </row>
    <row r="4796" spans="1:21" ht="14.6" x14ac:dyDescent="0.4">
      <c r="A4796" s="419" t="s">
        <v>18051</v>
      </c>
      <c r="B4796" s="419" t="s">
        <v>11579</v>
      </c>
      <c r="C4796" s="419" t="s">
        <v>11498</v>
      </c>
      <c r="D4796" s="419" t="s">
        <v>20148</v>
      </c>
      <c r="E4796" s="419"/>
      <c r="F4796" s="419" t="s">
        <v>40665</v>
      </c>
      <c r="G4796" s="419" t="s">
        <v>19639</v>
      </c>
      <c r="H4796" s="419"/>
      <c r="I4796" s="419" t="s">
        <v>18039</v>
      </c>
      <c r="J4796" s="419" t="s">
        <v>11499</v>
      </c>
      <c r="K4796" s="419" t="s">
        <v>11580</v>
      </c>
      <c r="L4796" s="419" t="s">
        <v>35323</v>
      </c>
      <c r="M4796" s="419" t="s">
        <v>11502</v>
      </c>
      <c r="N4796" s="419" t="s">
        <v>11581</v>
      </c>
      <c r="O4796" s="419" t="s">
        <v>21009</v>
      </c>
      <c r="P4796" s="419" t="s">
        <v>11499</v>
      </c>
      <c r="Q4796" s="425">
        <v>1</v>
      </c>
      <c r="R4796" s="419" t="s">
        <v>26464</v>
      </c>
      <c r="S4796" s="424"/>
      <c r="T4796" s="424"/>
      <c r="U4796" s="424"/>
    </row>
    <row r="4797" spans="1:21" ht="14.6" x14ac:dyDescent="0.4">
      <c r="A4797" s="419" t="s">
        <v>18051</v>
      </c>
      <c r="B4797" s="419" t="s">
        <v>11582</v>
      </c>
      <c r="C4797" s="419" t="s">
        <v>11498</v>
      </c>
      <c r="D4797" s="419" t="s">
        <v>20148</v>
      </c>
      <c r="E4797" s="419"/>
      <c r="F4797" s="419" t="s">
        <v>40666</v>
      </c>
      <c r="G4797" s="419" t="s">
        <v>19639</v>
      </c>
      <c r="H4797" s="419"/>
      <c r="I4797" s="419" t="s">
        <v>20190</v>
      </c>
      <c r="J4797" s="419" t="s">
        <v>11499</v>
      </c>
      <c r="K4797" s="419" t="s">
        <v>11583</v>
      </c>
      <c r="L4797" s="419" t="s">
        <v>35323</v>
      </c>
      <c r="M4797" s="419" t="s">
        <v>11502</v>
      </c>
      <c r="N4797" s="419" t="s">
        <v>11584</v>
      </c>
      <c r="O4797" s="419" t="s">
        <v>21009</v>
      </c>
      <c r="P4797" s="419" t="s">
        <v>11499</v>
      </c>
      <c r="Q4797" s="425">
        <v>1</v>
      </c>
      <c r="R4797" s="419" t="s">
        <v>26465</v>
      </c>
      <c r="S4797" s="424"/>
      <c r="T4797" s="424"/>
      <c r="U4797" s="424"/>
    </row>
    <row r="4798" spans="1:21" ht="14.6" x14ac:dyDescent="0.4">
      <c r="A4798" s="419" t="s">
        <v>18051</v>
      </c>
      <c r="B4798" s="419" t="s">
        <v>11585</v>
      </c>
      <c r="C4798" s="419" t="s">
        <v>11498</v>
      </c>
      <c r="D4798" s="419" t="s">
        <v>20148</v>
      </c>
      <c r="E4798" s="419"/>
      <c r="F4798" s="419" t="s">
        <v>40667</v>
      </c>
      <c r="G4798" s="419" t="s">
        <v>19639</v>
      </c>
      <c r="H4798" s="419"/>
      <c r="I4798" s="419" t="s">
        <v>20168</v>
      </c>
      <c r="J4798" s="419" t="s">
        <v>11499</v>
      </c>
      <c r="K4798" s="419" t="s">
        <v>11586</v>
      </c>
      <c r="L4798" s="419" t="s">
        <v>35323</v>
      </c>
      <c r="M4798" s="419" t="s">
        <v>11502</v>
      </c>
      <c r="N4798" s="419" t="s">
        <v>11587</v>
      </c>
      <c r="O4798" s="419" t="s">
        <v>21009</v>
      </c>
      <c r="P4798" s="419" t="s">
        <v>11499</v>
      </c>
      <c r="Q4798" s="425">
        <v>1</v>
      </c>
      <c r="R4798" s="419" t="s">
        <v>26466</v>
      </c>
      <c r="S4798" s="424"/>
      <c r="T4798" s="424"/>
      <c r="U4798" s="424"/>
    </row>
    <row r="4799" spans="1:21" ht="14.6" x14ac:dyDescent="0.4">
      <c r="A4799" s="419" t="s">
        <v>18051</v>
      </c>
      <c r="B4799" s="419" t="s">
        <v>11588</v>
      </c>
      <c r="C4799" s="419" t="s">
        <v>11498</v>
      </c>
      <c r="D4799" s="419" t="s">
        <v>20148</v>
      </c>
      <c r="E4799" s="419"/>
      <c r="F4799" s="419" t="s">
        <v>40668</v>
      </c>
      <c r="G4799" s="419" t="s">
        <v>19639</v>
      </c>
      <c r="H4799" s="419"/>
      <c r="I4799" s="419" t="s">
        <v>19375</v>
      </c>
      <c r="J4799" s="419" t="s">
        <v>11499</v>
      </c>
      <c r="K4799" s="419" t="s">
        <v>11589</v>
      </c>
      <c r="L4799" s="419" t="s">
        <v>35323</v>
      </c>
      <c r="M4799" s="419" t="s">
        <v>11502</v>
      </c>
      <c r="N4799" s="419" t="s">
        <v>11590</v>
      </c>
      <c r="O4799" s="419" t="s">
        <v>21009</v>
      </c>
      <c r="P4799" s="419" t="s">
        <v>11499</v>
      </c>
      <c r="Q4799" s="425">
        <v>1</v>
      </c>
      <c r="R4799" s="419" t="s">
        <v>26467</v>
      </c>
      <c r="S4799" s="424"/>
      <c r="T4799" s="424"/>
      <c r="U4799" s="424"/>
    </row>
    <row r="4800" spans="1:21" ht="14.6" x14ac:dyDescent="0.4">
      <c r="A4800" s="419" t="s">
        <v>18051</v>
      </c>
      <c r="B4800" s="419" t="s">
        <v>11593</v>
      </c>
      <c r="C4800" s="419" t="s">
        <v>11498</v>
      </c>
      <c r="D4800" s="419" t="s">
        <v>20148</v>
      </c>
      <c r="E4800" s="419"/>
      <c r="F4800" s="419" t="s">
        <v>40669</v>
      </c>
      <c r="G4800" s="419" t="s">
        <v>19639</v>
      </c>
      <c r="H4800" s="419"/>
      <c r="I4800" s="419" t="s">
        <v>17944</v>
      </c>
      <c r="J4800" s="419" t="s">
        <v>11499</v>
      </c>
      <c r="K4800" s="419" t="s">
        <v>11594</v>
      </c>
      <c r="L4800" s="419" t="s">
        <v>35323</v>
      </c>
      <c r="M4800" s="419" t="s">
        <v>11502</v>
      </c>
      <c r="N4800" s="419" t="s">
        <v>11595</v>
      </c>
      <c r="O4800" s="419" t="s">
        <v>21009</v>
      </c>
      <c r="P4800" s="419" t="s">
        <v>11499</v>
      </c>
      <c r="Q4800" s="425">
        <v>1</v>
      </c>
      <c r="R4800" s="419" t="s">
        <v>26468</v>
      </c>
      <c r="S4800" s="424"/>
      <c r="T4800" s="424"/>
      <c r="U4800" s="424"/>
    </row>
    <row r="4801" spans="1:21" ht="14.6" x14ac:dyDescent="0.4">
      <c r="A4801" s="419" t="s">
        <v>18051</v>
      </c>
      <c r="B4801" s="419" t="s">
        <v>11596</v>
      </c>
      <c r="C4801" s="419" t="s">
        <v>11498</v>
      </c>
      <c r="D4801" s="419" t="s">
        <v>20148</v>
      </c>
      <c r="E4801" s="419"/>
      <c r="F4801" s="419" t="s">
        <v>40670</v>
      </c>
      <c r="G4801" s="419" t="s">
        <v>19639</v>
      </c>
      <c r="H4801" s="419"/>
      <c r="I4801" s="419" t="s">
        <v>19457</v>
      </c>
      <c r="J4801" s="419" t="s">
        <v>11499</v>
      </c>
      <c r="K4801" s="419" t="s">
        <v>11597</v>
      </c>
      <c r="L4801" s="419" t="s">
        <v>35323</v>
      </c>
      <c r="M4801" s="419" t="s">
        <v>11502</v>
      </c>
      <c r="N4801" s="419" t="s">
        <v>11598</v>
      </c>
      <c r="O4801" s="419" t="s">
        <v>21009</v>
      </c>
      <c r="P4801" s="419" t="s">
        <v>11499</v>
      </c>
      <c r="Q4801" s="425">
        <v>1</v>
      </c>
      <c r="R4801" s="419" t="s">
        <v>26469</v>
      </c>
      <c r="S4801" s="424"/>
      <c r="T4801" s="424"/>
      <c r="U4801" s="424"/>
    </row>
    <row r="4802" spans="1:21" ht="14.6" x14ac:dyDescent="0.4">
      <c r="A4802" s="419" t="s">
        <v>18051</v>
      </c>
      <c r="B4802" s="419" t="s">
        <v>11599</v>
      </c>
      <c r="C4802" s="419" t="s">
        <v>11498</v>
      </c>
      <c r="D4802" s="419" t="s">
        <v>20148</v>
      </c>
      <c r="E4802" s="419"/>
      <c r="F4802" s="419" t="s">
        <v>40671</v>
      </c>
      <c r="G4802" s="419" t="s">
        <v>19639</v>
      </c>
      <c r="H4802" s="419"/>
      <c r="I4802" s="419" t="s">
        <v>19774</v>
      </c>
      <c r="J4802" s="419" t="s">
        <v>11499</v>
      </c>
      <c r="K4802" s="419" t="s">
        <v>11600</v>
      </c>
      <c r="L4802" s="419" t="s">
        <v>35323</v>
      </c>
      <c r="M4802" s="419" t="s">
        <v>11502</v>
      </c>
      <c r="N4802" s="419" t="s">
        <v>11601</v>
      </c>
      <c r="O4802" s="419" t="s">
        <v>21009</v>
      </c>
      <c r="P4802" s="419" t="s">
        <v>11499</v>
      </c>
      <c r="Q4802" s="425">
        <v>1</v>
      </c>
      <c r="R4802" s="419" t="s">
        <v>26470</v>
      </c>
      <c r="S4802" s="424"/>
      <c r="T4802" s="424"/>
      <c r="U4802" s="424"/>
    </row>
    <row r="4803" spans="1:21" ht="14.6" x14ac:dyDescent="0.4">
      <c r="A4803" s="419" t="s">
        <v>18051</v>
      </c>
      <c r="B4803" s="419" t="s">
        <v>14754</v>
      </c>
      <c r="C4803" s="419" t="s">
        <v>11498</v>
      </c>
      <c r="D4803" s="419" t="s">
        <v>20148</v>
      </c>
      <c r="E4803" s="419"/>
      <c r="F4803" s="419" t="s">
        <v>40672</v>
      </c>
      <c r="G4803" s="419" t="s">
        <v>19639</v>
      </c>
      <c r="H4803" s="419"/>
      <c r="I4803" s="419" t="s">
        <v>17998</v>
      </c>
      <c r="J4803" s="419" t="s">
        <v>11499</v>
      </c>
      <c r="K4803" s="419" t="s">
        <v>11602</v>
      </c>
      <c r="L4803" s="419" t="s">
        <v>35323</v>
      </c>
      <c r="M4803" s="419" t="s">
        <v>11502</v>
      </c>
      <c r="N4803" s="419" t="s">
        <v>11603</v>
      </c>
      <c r="O4803" s="419" t="s">
        <v>21009</v>
      </c>
      <c r="P4803" s="419" t="s">
        <v>11499</v>
      </c>
      <c r="Q4803" s="425">
        <v>1</v>
      </c>
      <c r="R4803" s="419" t="s">
        <v>26471</v>
      </c>
      <c r="S4803" s="424"/>
      <c r="T4803" s="424"/>
      <c r="U4803" s="424"/>
    </row>
    <row r="4804" spans="1:21" ht="14.6" x14ac:dyDescent="0.4">
      <c r="A4804" s="419" t="s">
        <v>18051</v>
      </c>
      <c r="B4804" s="419" t="s">
        <v>11604</v>
      </c>
      <c r="C4804" s="419" t="s">
        <v>11498</v>
      </c>
      <c r="D4804" s="419" t="s">
        <v>20148</v>
      </c>
      <c r="E4804" s="419"/>
      <c r="F4804" s="419" t="s">
        <v>40673</v>
      </c>
      <c r="G4804" s="419" t="s">
        <v>19639</v>
      </c>
      <c r="H4804" s="419"/>
      <c r="I4804" s="419" t="s">
        <v>19329</v>
      </c>
      <c r="J4804" s="419" t="s">
        <v>11499</v>
      </c>
      <c r="K4804" s="419" t="s">
        <v>11605</v>
      </c>
      <c r="L4804" s="419" t="s">
        <v>35323</v>
      </c>
      <c r="M4804" s="419" t="s">
        <v>11502</v>
      </c>
      <c r="N4804" s="419" t="s">
        <v>11606</v>
      </c>
      <c r="O4804" s="419" t="s">
        <v>21009</v>
      </c>
      <c r="P4804" s="419" t="s">
        <v>11499</v>
      </c>
      <c r="Q4804" s="425">
        <v>1</v>
      </c>
      <c r="R4804" s="419" t="s">
        <v>26472</v>
      </c>
      <c r="S4804" s="424"/>
      <c r="T4804" s="424"/>
      <c r="U4804" s="424"/>
    </row>
    <row r="4805" spans="1:21" ht="14.6" x14ac:dyDescent="0.4">
      <c r="A4805" s="419" t="s">
        <v>18051</v>
      </c>
      <c r="B4805" s="419" t="s">
        <v>22445</v>
      </c>
      <c r="C4805" s="419" t="s">
        <v>11498</v>
      </c>
      <c r="D4805" s="419" t="s">
        <v>20148</v>
      </c>
      <c r="E4805" s="419"/>
      <c r="F4805" s="419" t="s">
        <v>40674</v>
      </c>
      <c r="G4805" s="419" t="s">
        <v>19639</v>
      </c>
      <c r="H4805" s="419"/>
      <c r="I4805" s="419" t="s">
        <v>19486</v>
      </c>
      <c r="J4805" s="419" t="s">
        <v>11499</v>
      </c>
      <c r="K4805" s="419" t="s">
        <v>11607</v>
      </c>
      <c r="L4805" s="419" t="s">
        <v>35323</v>
      </c>
      <c r="M4805" s="419" t="s">
        <v>11502</v>
      </c>
      <c r="N4805" s="419" t="s">
        <v>11608</v>
      </c>
      <c r="O4805" s="419" t="s">
        <v>21009</v>
      </c>
      <c r="P4805" s="419" t="s">
        <v>11499</v>
      </c>
      <c r="Q4805" s="425">
        <v>1</v>
      </c>
      <c r="R4805" s="419" t="s">
        <v>26473</v>
      </c>
      <c r="S4805" s="424"/>
      <c r="T4805" s="424"/>
      <c r="U4805" s="424"/>
    </row>
    <row r="4806" spans="1:21" ht="14.6" x14ac:dyDescent="0.4">
      <c r="A4806" s="419" t="s">
        <v>18051</v>
      </c>
      <c r="B4806" s="419" t="s">
        <v>11609</v>
      </c>
      <c r="C4806" s="419" t="s">
        <v>11498</v>
      </c>
      <c r="D4806" s="419" t="s">
        <v>20148</v>
      </c>
      <c r="E4806" s="419"/>
      <c r="F4806" s="419" t="s">
        <v>40675</v>
      </c>
      <c r="G4806" s="419" t="s">
        <v>19639</v>
      </c>
      <c r="H4806" s="419"/>
      <c r="I4806" s="419" t="s">
        <v>19325</v>
      </c>
      <c r="J4806" s="419" t="s">
        <v>11499</v>
      </c>
      <c r="K4806" s="419" t="s">
        <v>11610</v>
      </c>
      <c r="L4806" s="419" t="s">
        <v>35323</v>
      </c>
      <c r="M4806" s="419" t="s">
        <v>11502</v>
      </c>
      <c r="N4806" s="419" t="s">
        <v>11611</v>
      </c>
      <c r="O4806" s="419" t="s">
        <v>21009</v>
      </c>
      <c r="P4806" s="419" t="s">
        <v>11499</v>
      </c>
      <c r="Q4806" s="425">
        <v>1</v>
      </c>
      <c r="R4806" s="419" t="s">
        <v>33798</v>
      </c>
      <c r="S4806" s="424"/>
      <c r="T4806" s="424"/>
      <c r="U4806" s="424"/>
    </row>
    <row r="4807" spans="1:21" ht="14.6" x14ac:dyDescent="0.4">
      <c r="A4807" s="419" t="s">
        <v>18051</v>
      </c>
      <c r="B4807" s="419" t="s">
        <v>11763</v>
      </c>
      <c r="C4807" s="419" t="s">
        <v>11498</v>
      </c>
      <c r="D4807" s="419" t="s">
        <v>20148</v>
      </c>
      <c r="E4807" s="419"/>
      <c r="F4807" s="419" t="s">
        <v>40676</v>
      </c>
      <c r="G4807" s="419" t="s">
        <v>19639</v>
      </c>
      <c r="H4807" s="419"/>
      <c r="I4807" s="419" t="s">
        <v>19352</v>
      </c>
      <c r="J4807" s="419" t="s">
        <v>11499</v>
      </c>
      <c r="K4807" s="419" t="s">
        <v>11764</v>
      </c>
      <c r="L4807" s="419" t="s">
        <v>35323</v>
      </c>
      <c r="M4807" s="419" t="s">
        <v>11502</v>
      </c>
      <c r="N4807" s="419" t="s">
        <v>11611</v>
      </c>
      <c r="O4807" s="419" t="s">
        <v>21009</v>
      </c>
      <c r="P4807" s="419" t="s">
        <v>11499</v>
      </c>
      <c r="Q4807" s="425">
        <v>1</v>
      </c>
      <c r="R4807" s="419" t="s">
        <v>26474</v>
      </c>
      <c r="S4807" s="424"/>
      <c r="T4807" s="424"/>
      <c r="U4807" s="424"/>
    </row>
    <row r="4808" spans="1:21" ht="14.6" x14ac:dyDescent="0.4">
      <c r="A4808" s="419" t="s">
        <v>18051</v>
      </c>
      <c r="B4808" s="419" t="s">
        <v>11612</v>
      </c>
      <c r="C4808" s="419" t="s">
        <v>11498</v>
      </c>
      <c r="D4808" s="419" t="s">
        <v>20148</v>
      </c>
      <c r="E4808" s="419"/>
      <c r="F4808" s="419" t="s">
        <v>40677</v>
      </c>
      <c r="G4808" s="419" t="s">
        <v>19639</v>
      </c>
      <c r="H4808" s="419"/>
      <c r="I4808" s="419" t="s">
        <v>20164</v>
      </c>
      <c r="J4808" s="419" t="s">
        <v>11499</v>
      </c>
      <c r="K4808" s="419" t="s">
        <v>11613</v>
      </c>
      <c r="L4808" s="419" t="s">
        <v>35323</v>
      </c>
      <c r="M4808" s="419" t="s">
        <v>11502</v>
      </c>
      <c r="N4808" s="419" t="s">
        <v>11614</v>
      </c>
      <c r="O4808" s="419" t="s">
        <v>21009</v>
      </c>
      <c r="P4808" s="419" t="s">
        <v>11499</v>
      </c>
      <c r="Q4808" s="425">
        <v>1</v>
      </c>
      <c r="R4808" s="419" t="s">
        <v>26475</v>
      </c>
      <c r="S4808" s="424"/>
      <c r="T4808" s="424"/>
      <c r="U4808" s="424"/>
    </row>
    <row r="4809" spans="1:21" ht="14.6" x14ac:dyDescent="0.4">
      <c r="A4809" s="419" t="s">
        <v>18051</v>
      </c>
      <c r="B4809" s="419" t="s">
        <v>11615</v>
      </c>
      <c r="C4809" s="419" t="s">
        <v>11498</v>
      </c>
      <c r="D4809" s="419" t="s">
        <v>20148</v>
      </c>
      <c r="E4809" s="419"/>
      <c r="F4809" s="419" t="s">
        <v>40678</v>
      </c>
      <c r="G4809" s="419" t="s">
        <v>19639</v>
      </c>
      <c r="H4809" s="419"/>
      <c r="I4809" s="419" t="s">
        <v>20271</v>
      </c>
      <c r="J4809" s="419" t="s">
        <v>11499</v>
      </c>
      <c r="K4809" s="419" t="s">
        <v>11616</v>
      </c>
      <c r="L4809" s="419" t="s">
        <v>35323</v>
      </c>
      <c r="M4809" s="419" t="s">
        <v>11502</v>
      </c>
      <c r="N4809" s="419" t="s">
        <v>11617</v>
      </c>
      <c r="O4809" s="419" t="s">
        <v>21009</v>
      </c>
      <c r="P4809" s="419" t="s">
        <v>11499</v>
      </c>
      <c r="Q4809" s="425">
        <v>1</v>
      </c>
      <c r="R4809" s="419" t="s">
        <v>26476</v>
      </c>
      <c r="S4809" s="424"/>
      <c r="T4809" s="424"/>
      <c r="U4809" s="424"/>
    </row>
    <row r="4810" spans="1:21" ht="14.6" x14ac:dyDescent="0.4">
      <c r="A4810" s="419" t="s">
        <v>18051</v>
      </c>
      <c r="B4810" s="419" t="s">
        <v>11618</v>
      </c>
      <c r="C4810" s="419" t="s">
        <v>11498</v>
      </c>
      <c r="D4810" s="419" t="s">
        <v>20148</v>
      </c>
      <c r="E4810" s="419"/>
      <c r="F4810" s="419" t="s">
        <v>40679</v>
      </c>
      <c r="G4810" s="419" t="s">
        <v>19639</v>
      </c>
      <c r="H4810" s="419"/>
      <c r="I4810" s="419" t="s">
        <v>20218</v>
      </c>
      <c r="J4810" s="419" t="s">
        <v>11499</v>
      </c>
      <c r="K4810" s="419" t="s">
        <v>11619</v>
      </c>
      <c r="L4810" s="419" t="s">
        <v>35323</v>
      </c>
      <c r="M4810" s="419" t="s">
        <v>11502</v>
      </c>
      <c r="N4810" s="419" t="s">
        <v>11620</v>
      </c>
      <c r="O4810" s="419" t="s">
        <v>21009</v>
      </c>
      <c r="P4810" s="419" t="s">
        <v>11499</v>
      </c>
      <c r="Q4810" s="425">
        <v>1</v>
      </c>
      <c r="R4810" s="419" t="s">
        <v>26477</v>
      </c>
      <c r="S4810" s="424"/>
      <c r="T4810" s="424"/>
      <c r="U4810" s="424"/>
    </row>
    <row r="4811" spans="1:21" ht="14.6" x14ac:dyDescent="0.4">
      <c r="A4811" s="419" t="s">
        <v>18051</v>
      </c>
      <c r="B4811" s="419" t="s">
        <v>40680</v>
      </c>
      <c r="C4811" s="419" t="s">
        <v>11498</v>
      </c>
      <c r="D4811" s="419" t="s">
        <v>20148</v>
      </c>
      <c r="E4811" s="419"/>
      <c r="F4811" s="419" t="s">
        <v>40681</v>
      </c>
      <c r="G4811" s="419" t="s">
        <v>19639</v>
      </c>
      <c r="H4811" s="419"/>
      <c r="I4811" s="419" t="s">
        <v>19325</v>
      </c>
      <c r="J4811" s="419" t="s">
        <v>11499</v>
      </c>
      <c r="K4811" s="419" t="s">
        <v>11621</v>
      </c>
      <c r="L4811" s="419" t="s">
        <v>35323</v>
      </c>
      <c r="M4811" s="419" t="s">
        <v>11502</v>
      </c>
      <c r="N4811" s="419" t="s">
        <v>11622</v>
      </c>
      <c r="O4811" s="419" t="s">
        <v>21009</v>
      </c>
      <c r="P4811" s="419" t="s">
        <v>11499</v>
      </c>
      <c r="Q4811" s="425">
        <v>1</v>
      </c>
      <c r="R4811" s="419" t="s">
        <v>26478</v>
      </c>
      <c r="S4811" s="424"/>
      <c r="T4811" s="424"/>
      <c r="U4811" s="424"/>
    </row>
    <row r="4812" spans="1:21" ht="14.6" x14ac:dyDescent="0.4">
      <c r="A4812" s="419" t="s">
        <v>18051</v>
      </c>
      <c r="B4812" s="419" t="s">
        <v>11623</v>
      </c>
      <c r="C4812" s="419" t="s">
        <v>11498</v>
      </c>
      <c r="D4812" s="419" t="s">
        <v>20148</v>
      </c>
      <c r="E4812" s="419"/>
      <c r="F4812" s="419" t="s">
        <v>40682</v>
      </c>
      <c r="G4812" s="419" t="s">
        <v>19639</v>
      </c>
      <c r="H4812" s="419"/>
      <c r="I4812" s="419" t="s">
        <v>19318</v>
      </c>
      <c r="J4812" s="419" t="s">
        <v>11499</v>
      </c>
      <c r="K4812" s="419" t="s">
        <v>11624</v>
      </c>
      <c r="L4812" s="419" t="s">
        <v>35323</v>
      </c>
      <c r="M4812" s="419" t="s">
        <v>11502</v>
      </c>
      <c r="N4812" s="419" t="s">
        <v>11625</v>
      </c>
      <c r="O4812" s="419" t="s">
        <v>21009</v>
      </c>
      <c r="P4812" s="419" t="s">
        <v>11499</v>
      </c>
      <c r="Q4812" s="425">
        <v>1</v>
      </c>
      <c r="R4812" s="419" t="s">
        <v>26479</v>
      </c>
      <c r="S4812" s="424"/>
      <c r="T4812" s="424"/>
      <c r="U4812" s="424"/>
    </row>
    <row r="4813" spans="1:21" ht="14.6" x14ac:dyDescent="0.4">
      <c r="A4813" s="419" t="s">
        <v>18051</v>
      </c>
      <c r="B4813" s="419" t="s">
        <v>40683</v>
      </c>
      <c r="C4813" s="419" t="s">
        <v>11498</v>
      </c>
      <c r="D4813" s="419" t="s">
        <v>20148</v>
      </c>
      <c r="E4813" s="419"/>
      <c r="F4813" s="419" t="s">
        <v>40684</v>
      </c>
      <c r="G4813" s="419" t="s">
        <v>19639</v>
      </c>
      <c r="H4813" s="419"/>
      <c r="I4813" s="419" t="s">
        <v>20202</v>
      </c>
      <c r="J4813" s="419" t="s">
        <v>11499</v>
      </c>
      <c r="K4813" s="419" t="s">
        <v>11626</v>
      </c>
      <c r="L4813" s="419" t="s">
        <v>35323</v>
      </c>
      <c r="M4813" s="419" t="s">
        <v>11502</v>
      </c>
      <c r="N4813" s="419" t="s">
        <v>11627</v>
      </c>
      <c r="O4813" s="419" t="s">
        <v>21009</v>
      </c>
      <c r="P4813" s="419" t="s">
        <v>11499</v>
      </c>
      <c r="Q4813" s="425">
        <v>1</v>
      </c>
      <c r="R4813" s="419" t="s">
        <v>26480</v>
      </c>
      <c r="S4813" s="424"/>
      <c r="T4813" s="424"/>
      <c r="U4813" s="424"/>
    </row>
    <row r="4814" spans="1:21" ht="14.6" x14ac:dyDescent="0.4">
      <c r="A4814" s="419" t="s">
        <v>18051</v>
      </c>
      <c r="B4814" s="419" t="s">
        <v>40685</v>
      </c>
      <c r="C4814" s="419" t="s">
        <v>11498</v>
      </c>
      <c r="D4814" s="419" t="s">
        <v>20148</v>
      </c>
      <c r="E4814" s="419"/>
      <c r="F4814" s="419" t="s">
        <v>40686</v>
      </c>
      <c r="G4814" s="419" t="s">
        <v>19639</v>
      </c>
      <c r="H4814" s="419"/>
      <c r="I4814" s="419" t="s">
        <v>18072</v>
      </c>
      <c r="J4814" s="419" t="s">
        <v>11499</v>
      </c>
      <c r="K4814" s="419" t="s">
        <v>11628</v>
      </c>
      <c r="L4814" s="419" t="s">
        <v>35323</v>
      </c>
      <c r="M4814" s="419" t="s">
        <v>11502</v>
      </c>
      <c r="N4814" s="419" t="s">
        <v>11629</v>
      </c>
      <c r="O4814" s="419" t="s">
        <v>21009</v>
      </c>
      <c r="P4814" s="419" t="s">
        <v>11499</v>
      </c>
      <c r="Q4814" s="425">
        <v>1</v>
      </c>
      <c r="R4814" s="419" t="s">
        <v>26481</v>
      </c>
      <c r="S4814" s="424"/>
      <c r="T4814" s="424"/>
      <c r="U4814" s="424"/>
    </row>
    <row r="4815" spans="1:21" ht="14.6" x14ac:dyDescent="0.4">
      <c r="A4815" s="419" t="s">
        <v>18051</v>
      </c>
      <c r="B4815" s="419" t="s">
        <v>11630</v>
      </c>
      <c r="C4815" s="419" t="s">
        <v>11498</v>
      </c>
      <c r="D4815" s="419" t="s">
        <v>20148</v>
      </c>
      <c r="E4815" s="419"/>
      <c r="F4815" s="419" t="s">
        <v>40687</v>
      </c>
      <c r="G4815" s="419" t="s">
        <v>19639</v>
      </c>
      <c r="H4815" s="419"/>
      <c r="I4815" s="419" t="s">
        <v>20236</v>
      </c>
      <c r="J4815" s="419" t="s">
        <v>11499</v>
      </c>
      <c r="K4815" s="419" t="s">
        <v>11631</v>
      </c>
      <c r="L4815" s="419" t="s">
        <v>35323</v>
      </c>
      <c r="M4815" s="419" t="s">
        <v>11502</v>
      </c>
      <c r="N4815" s="419" t="s">
        <v>11632</v>
      </c>
      <c r="O4815" s="419" t="s">
        <v>21009</v>
      </c>
      <c r="P4815" s="419" t="s">
        <v>11499</v>
      </c>
      <c r="Q4815" s="425">
        <v>1</v>
      </c>
      <c r="R4815" s="419" t="s">
        <v>26482</v>
      </c>
      <c r="S4815" s="424"/>
      <c r="T4815" s="424"/>
      <c r="U4815" s="424"/>
    </row>
    <row r="4816" spans="1:21" ht="14.6" x14ac:dyDescent="0.4">
      <c r="A4816" s="419" t="s">
        <v>18051</v>
      </c>
      <c r="B4816" s="419" t="s">
        <v>11633</v>
      </c>
      <c r="C4816" s="419" t="s">
        <v>11498</v>
      </c>
      <c r="D4816" s="419" t="s">
        <v>20148</v>
      </c>
      <c r="E4816" s="419"/>
      <c r="F4816" s="419" t="s">
        <v>40688</v>
      </c>
      <c r="G4816" s="419" t="s">
        <v>19639</v>
      </c>
      <c r="H4816" s="419"/>
      <c r="I4816" s="419" t="s">
        <v>19368</v>
      </c>
      <c r="J4816" s="419" t="s">
        <v>11499</v>
      </c>
      <c r="K4816" s="419" t="s">
        <v>11634</v>
      </c>
      <c r="L4816" s="419" t="s">
        <v>35323</v>
      </c>
      <c r="M4816" s="419" t="s">
        <v>11502</v>
      </c>
      <c r="N4816" s="419" t="s">
        <v>11635</v>
      </c>
      <c r="O4816" s="419" t="s">
        <v>21009</v>
      </c>
      <c r="P4816" s="419" t="s">
        <v>11499</v>
      </c>
      <c r="Q4816" s="425">
        <v>1</v>
      </c>
      <c r="R4816" s="419" t="s">
        <v>26483</v>
      </c>
      <c r="S4816" s="424"/>
      <c r="T4816" s="424"/>
      <c r="U4816" s="424"/>
    </row>
    <row r="4817" spans="1:21" ht="14.6" x14ac:dyDescent="0.4">
      <c r="A4817" s="419" t="s">
        <v>18051</v>
      </c>
      <c r="B4817" s="419" t="s">
        <v>11636</v>
      </c>
      <c r="C4817" s="419" t="s">
        <v>11498</v>
      </c>
      <c r="D4817" s="419" t="s">
        <v>20148</v>
      </c>
      <c r="E4817" s="419"/>
      <c r="F4817" s="419" t="s">
        <v>40689</v>
      </c>
      <c r="G4817" s="419" t="s">
        <v>19639</v>
      </c>
      <c r="H4817" s="419"/>
      <c r="I4817" s="419" t="s">
        <v>20150</v>
      </c>
      <c r="J4817" s="419" t="s">
        <v>11499</v>
      </c>
      <c r="K4817" s="419" t="s">
        <v>11637</v>
      </c>
      <c r="L4817" s="419" t="s">
        <v>35323</v>
      </c>
      <c r="M4817" s="419" t="s">
        <v>11502</v>
      </c>
      <c r="N4817" s="419" t="s">
        <v>11638</v>
      </c>
      <c r="O4817" s="419" t="s">
        <v>21009</v>
      </c>
      <c r="P4817" s="419" t="s">
        <v>11499</v>
      </c>
      <c r="Q4817" s="425">
        <v>1</v>
      </c>
      <c r="R4817" s="419" t="s">
        <v>26484</v>
      </c>
      <c r="S4817" s="424"/>
      <c r="T4817" s="424"/>
      <c r="U4817" s="424"/>
    </row>
    <row r="4818" spans="1:21" ht="14.6" x14ac:dyDescent="0.4">
      <c r="A4818" s="419" t="s">
        <v>18051</v>
      </c>
      <c r="B4818" s="419" t="s">
        <v>11639</v>
      </c>
      <c r="C4818" s="419" t="s">
        <v>11498</v>
      </c>
      <c r="D4818" s="419" t="s">
        <v>20148</v>
      </c>
      <c r="E4818" s="419"/>
      <c r="F4818" s="419" t="s">
        <v>40690</v>
      </c>
      <c r="G4818" s="419" t="s">
        <v>19639</v>
      </c>
      <c r="H4818" s="419"/>
      <c r="I4818" s="419" t="s">
        <v>18039</v>
      </c>
      <c r="J4818" s="419" t="s">
        <v>11499</v>
      </c>
      <c r="K4818" s="419" t="s">
        <v>11640</v>
      </c>
      <c r="L4818" s="419" t="s">
        <v>35323</v>
      </c>
      <c r="M4818" s="419" t="s">
        <v>11502</v>
      </c>
      <c r="N4818" s="419" t="s">
        <v>11641</v>
      </c>
      <c r="O4818" s="419" t="s">
        <v>21009</v>
      </c>
      <c r="P4818" s="419" t="s">
        <v>11499</v>
      </c>
      <c r="Q4818" s="425">
        <v>1</v>
      </c>
      <c r="R4818" s="419" t="s">
        <v>26485</v>
      </c>
      <c r="S4818" s="424"/>
      <c r="T4818" s="424"/>
      <c r="U4818" s="424"/>
    </row>
    <row r="4819" spans="1:21" ht="14.6" x14ac:dyDescent="0.4">
      <c r="A4819" s="419" t="s">
        <v>18051</v>
      </c>
      <c r="B4819" s="419" t="s">
        <v>11642</v>
      </c>
      <c r="C4819" s="419" t="s">
        <v>11498</v>
      </c>
      <c r="D4819" s="419" t="s">
        <v>20148</v>
      </c>
      <c r="E4819" s="419"/>
      <c r="F4819" s="419" t="s">
        <v>40691</v>
      </c>
      <c r="G4819" s="419" t="s">
        <v>19639</v>
      </c>
      <c r="H4819" s="419"/>
      <c r="I4819" s="419" t="s">
        <v>19416</v>
      </c>
      <c r="J4819" s="419" t="s">
        <v>11499</v>
      </c>
      <c r="K4819" s="419" t="s">
        <v>11643</v>
      </c>
      <c r="L4819" s="419" t="s">
        <v>35323</v>
      </c>
      <c r="M4819" s="419" t="s">
        <v>11502</v>
      </c>
      <c r="N4819" s="419" t="s">
        <v>11644</v>
      </c>
      <c r="O4819" s="419" t="s">
        <v>21009</v>
      </c>
      <c r="P4819" s="419" t="s">
        <v>11499</v>
      </c>
      <c r="Q4819" s="425">
        <v>1</v>
      </c>
      <c r="R4819" s="419" t="s">
        <v>26486</v>
      </c>
      <c r="S4819" s="424"/>
      <c r="T4819" s="424"/>
      <c r="U4819" s="424"/>
    </row>
    <row r="4820" spans="1:21" ht="14.6" x14ac:dyDescent="0.4">
      <c r="A4820" s="419" t="s">
        <v>18051</v>
      </c>
      <c r="B4820" s="419" t="s">
        <v>11645</v>
      </c>
      <c r="C4820" s="419" t="s">
        <v>11498</v>
      </c>
      <c r="D4820" s="419" t="s">
        <v>20148</v>
      </c>
      <c r="E4820" s="419"/>
      <c r="F4820" s="419" t="s">
        <v>40692</v>
      </c>
      <c r="G4820" s="419" t="s">
        <v>19639</v>
      </c>
      <c r="H4820" s="419"/>
      <c r="I4820" s="419" t="s">
        <v>17998</v>
      </c>
      <c r="J4820" s="419" t="s">
        <v>11499</v>
      </c>
      <c r="K4820" s="419" t="s">
        <v>11646</v>
      </c>
      <c r="L4820" s="419" t="s">
        <v>35323</v>
      </c>
      <c r="M4820" s="419" t="s">
        <v>11502</v>
      </c>
      <c r="N4820" s="419" t="s">
        <v>11647</v>
      </c>
      <c r="O4820" s="419" t="s">
        <v>21009</v>
      </c>
      <c r="P4820" s="419" t="s">
        <v>11499</v>
      </c>
      <c r="Q4820" s="425">
        <v>1</v>
      </c>
      <c r="R4820" s="419" t="s">
        <v>26487</v>
      </c>
      <c r="S4820" s="424"/>
      <c r="T4820" s="424"/>
      <c r="U4820" s="424"/>
    </row>
    <row r="4821" spans="1:21" ht="14.6" x14ac:dyDescent="0.4">
      <c r="A4821" s="419" t="s">
        <v>18051</v>
      </c>
      <c r="B4821" s="419" t="s">
        <v>11648</v>
      </c>
      <c r="C4821" s="419" t="s">
        <v>11498</v>
      </c>
      <c r="D4821" s="419" t="s">
        <v>20148</v>
      </c>
      <c r="E4821" s="419"/>
      <c r="F4821" s="419" t="s">
        <v>40693</v>
      </c>
      <c r="G4821" s="419" t="s">
        <v>19639</v>
      </c>
      <c r="H4821" s="419"/>
      <c r="I4821" s="419" t="s">
        <v>19520</v>
      </c>
      <c r="J4821" s="419" t="s">
        <v>11499</v>
      </c>
      <c r="K4821" s="419" t="s">
        <v>11649</v>
      </c>
      <c r="L4821" s="419" t="s">
        <v>35323</v>
      </c>
      <c r="M4821" s="419" t="s">
        <v>11502</v>
      </c>
      <c r="N4821" s="419" t="s">
        <v>11650</v>
      </c>
      <c r="O4821" s="419" t="s">
        <v>21009</v>
      </c>
      <c r="P4821" s="419" t="s">
        <v>11499</v>
      </c>
      <c r="Q4821" s="425">
        <v>1</v>
      </c>
      <c r="R4821" s="419" t="s">
        <v>26488</v>
      </c>
      <c r="S4821" s="424"/>
      <c r="T4821" s="424"/>
      <c r="U4821" s="424"/>
    </row>
    <row r="4822" spans="1:21" ht="14.6" x14ac:dyDescent="0.4">
      <c r="A4822" s="419" t="s">
        <v>18051</v>
      </c>
      <c r="B4822" s="419" t="s">
        <v>11651</v>
      </c>
      <c r="C4822" s="419" t="s">
        <v>11498</v>
      </c>
      <c r="D4822" s="419" t="s">
        <v>20148</v>
      </c>
      <c r="E4822" s="419"/>
      <c r="F4822" s="419" t="s">
        <v>40694</v>
      </c>
      <c r="G4822" s="419" t="s">
        <v>19639</v>
      </c>
      <c r="H4822" s="419"/>
      <c r="I4822" s="419" t="s">
        <v>19497</v>
      </c>
      <c r="J4822" s="419" t="s">
        <v>11499</v>
      </c>
      <c r="K4822" s="419" t="s">
        <v>11652</v>
      </c>
      <c r="L4822" s="419" t="s">
        <v>35323</v>
      </c>
      <c r="M4822" s="419" t="s">
        <v>11502</v>
      </c>
      <c r="N4822" s="419" t="s">
        <v>11653</v>
      </c>
      <c r="O4822" s="419" t="s">
        <v>21009</v>
      </c>
      <c r="P4822" s="419" t="s">
        <v>11499</v>
      </c>
      <c r="Q4822" s="425">
        <v>1</v>
      </c>
      <c r="R4822" s="419" t="s">
        <v>26489</v>
      </c>
      <c r="S4822" s="424"/>
      <c r="T4822" s="424"/>
      <c r="U4822" s="424"/>
    </row>
    <row r="4823" spans="1:21" ht="14.6" x14ac:dyDescent="0.4">
      <c r="A4823" s="419" t="s">
        <v>18051</v>
      </c>
      <c r="B4823" s="419" t="s">
        <v>11654</v>
      </c>
      <c r="C4823" s="419" t="s">
        <v>11498</v>
      </c>
      <c r="D4823" s="419" t="s">
        <v>20148</v>
      </c>
      <c r="E4823" s="419"/>
      <c r="F4823" s="419" t="s">
        <v>40695</v>
      </c>
      <c r="G4823" s="419" t="s">
        <v>19639</v>
      </c>
      <c r="H4823" s="419"/>
      <c r="I4823" s="419" t="s">
        <v>18083</v>
      </c>
      <c r="J4823" s="419" t="s">
        <v>11499</v>
      </c>
      <c r="K4823" s="419" t="s">
        <v>11655</v>
      </c>
      <c r="L4823" s="419" t="s">
        <v>35323</v>
      </c>
      <c r="M4823" s="419" t="s">
        <v>11502</v>
      </c>
      <c r="N4823" s="419" t="s">
        <v>11656</v>
      </c>
      <c r="O4823" s="419" t="s">
        <v>21009</v>
      </c>
      <c r="P4823" s="419" t="s">
        <v>11499</v>
      </c>
      <c r="Q4823" s="425">
        <v>1</v>
      </c>
      <c r="R4823" s="419" t="s">
        <v>26490</v>
      </c>
      <c r="S4823" s="424"/>
      <c r="T4823" s="424"/>
      <c r="U4823" s="424"/>
    </row>
    <row r="4824" spans="1:21" ht="14.6" x14ac:dyDescent="0.4">
      <c r="A4824" s="419" t="s">
        <v>18051</v>
      </c>
      <c r="B4824" s="419" t="s">
        <v>11657</v>
      </c>
      <c r="C4824" s="419" t="s">
        <v>11498</v>
      </c>
      <c r="D4824" s="419" t="s">
        <v>20148</v>
      </c>
      <c r="E4824" s="419"/>
      <c r="F4824" s="419" t="s">
        <v>40696</v>
      </c>
      <c r="G4824" s="419" t="s">
        <v>19639</v>
      </c>
      <c r="H4824" s="419"/>
      <c r="I4824" s="419" t="s">
        <v>19364</v>
      </c>
      <c r="J4824" s="419" t="s">
        <v>11499</v>
      </c>
      <c r="K4824" s="419" t="s">
        <v>11658</v>
      </c>
      <c r="L4824" s="419" t="s">
        <v>35323</v>
      </c>
      <c r="M4824" s="419" t="s">
        <v>11502</v>
      </c>
      <c r="N4824" s="419" t="s">
        <v>11659</v>
      </c>
      <c r="O4824" s="419" t="s">
        <v>21009</v>
      </c>
      <c r="P4824" s="419" t="s">
        <v>11499</v>
      </c>
      <c r="Q4824" s="425">
        <v>1</v>
      </c>
      <c r="R4824" s="419" t="s">
        <v>26491</v>
      </c>
      <c r="S4824" s="424"/>
      <c r="T4824" s="424"/>
      <c r="U4824" s="424"/>
    </row>
    <row r="4825" spans="1:21" ht="14.6" x14ac:dyDescent="0.4">
      <c r="A4825" s="419" t="s">
        <v>18051</v>
      </c>
      <c r="B4825" s="419" t="s">
        <v>11660</v>
      </c>
      <c r="C4825" s="419" t="s">
        <v>11498</v>
      </c>
      <c r="D4825" s="419" t="s">
        <v>20148</v>
      </c>
      <c r="E4825" s="419"/>
      <c r="F4825" s="419" t="s">
        <v>40697</v>
      </c>
      <c r="G4825" s="419" t="s">
        <v>19639</v>
      </c>
      <c r="H4825" s="419"/>
      <c r="I4825" s="419" t="s">
        <v>20142</v>
      </c>
      <c r="J4825" s="419" t="s">
        <v>11499</v>
      </c>
      <c r="K4825" s="419" t="s">
        <v>11661</v>
      </c>
      <c r="L4825" s="419" t="s">
        <v>35323</v>
      </c>
      <c r="M4825" s="419" t="s">
        <v>11502</v>
      </c>
      <c r="N4825" s="419" t="s">
        <v>11662</v>
      </c>
      <c r="O4825" s="419" t="s">
        <v>21009</v>
      </c>
      <c r="P4825" s="419" t="s">
        <v>11499</v>
      </c>
      <c r="Q4825" s="425">
        <v>1</v>
      </c>
      <c r="R4825" s="419" t="s">
        <v>26492</v>
      </c>
      <c r="S4825" s="424"/>
      <c r="T4825" s="424"/>
      <c r="U4825" s="424"/>
    </row>
    <row r="4826" spans="1:21" ht="14.6" x14ac:dyDescent="0.4">
      <c r="A4826" s="419" t="s">
        <v>18051</v>
      </c>
      <c r="B4826" s="419" t="s">
        <v>11663</v>
      </c>
      <c r="C4826" s="419" t="s">
        <v>11498</v>
      </c>
      <c r="D4826" s="419" t="s">
        <v>20148</v>
      </c>
      <c r="E4826" s="419"/>
      <c r="F4826" s="419" t="s">
        <v>40698</v>
      </c>
      <c r="G4826" s="419" t="s">
        <v>19639</v>
      </c>
      <c r="H4826" s="419"/>
      <c r="I4826" s="419" t="s">
        <v>20221</v>
      </c>
      <c r="J4826" s="419" t="s">
        <v>11499</v>
      </c>
      <c r="K4826" s="419" t="s">
        <v>11664</v>
      </c>
      <c r="L4826" s="419" t="s">
        <v>35323</v>
      </c>
      <c r="M4826" s="419" t="s">
        <v>11502</v>
      </c>
      <c r="N4826" s="419" t="s">
        <v>11665</v>
      </c>
      <c r="O4826" s="419" t="s">
        <v>21009</v>
      </c>
      <c r="P4826" s="419" t="s">
        <v>11499</v>
      </c>
      <c r="Q4826" s="425">
        <v>1</v>
      </c>
      <c r="R4826" s="419" t="s">
        <v>26493</v>
      </c>
      <c r="S4826" s="424"/>
      <c r="T4826" s="424"/>
      <c r="U4826" s="424"/>
    </row>
    <row r="4827" spans="1:21" ht="14.6" x14ac:dyDescent="0.4">
      <c r="A4827" s="419" t="s">
        <v>18051</v>
      </c>
      <c r="B4827" s="419" t="s">
        <v>11666</v>
      </c>
      <c r="C4827" s="419" t="s">
        <v>11498</v>
      </c>
      <c r="D4827" s="419" t="s">
        <v>20148</v>
      </c>
      <c r="E4827" s="419"/>
      <c r="F4827" s="419" t="s">
        <v>40699</v>
      </c>
      <c r="G4827" s="419" t="s">
        <v>19639</v>
      </c>
      <c r="H4827" s="419"/>
      <c r="I4827" s="419" t="s">
        <v>20139</v>
      </c>
      <c r="J4827" s="419" t="s">
        <v>11499</v>
      </c>
      <c r="K4827" s="419" t="s">
        <v>11667</v>
      </c>
      <c r="L4827" s="419" t="s">
        <v>35323</v>
      </c>
      <c r="M4827" s="419" t="s">
        <v>11502</v>
      </c>
      <c r="N4827" s="419" t="s">
        <v>11668</v>
      </c>
      <c r="O4827" s="419" t="s">
        <v>21009</v>
      </c>
      <c r="P4827" s="419" t="s">
        <v>11499</v>
      </c>
      <c r="Q4827" s="425">
        <v>1</v>
      </c>
      <c r="R4827" s="419" t="s">
        <v>26494</v>
      </c>
      <c r="S4827" s="424"/>
      <c r="T4827" s="424"/>
      <c r="U4827" s="424"/>
    </row>
    <row r="4828" spans="1:21" ht="14.6" x14ac:dyDescent="0.4">
      <c r="A4828" s="419" t="s">
        <v>18051</v>
      </c>
      <c r="B4828" s="419" t="s">
        <v>11669</v>
      </c>
      <c r="C4828" s="419" t="s">
        <v>11498</v>
      </c>
      <c r="D4828" s="419" t="s">
        <v>20148</v>
      </c>
      <c r="E4828" s="419"/>
      <c r="F4828" s="419" t="s">
        <v>40700</v>
      </c>
      <c r="G4828" s="419" t="s">
        <v>19639</v>
      </c>
      <c r="H4828" s="419"/>
      <c r="I4828" s="419" t="s">
        <v>17933</v>
      </c>
      <c r="J4828" s="419" t="s">
        <v>11499</v>
      </c>
      <c r="K4828" s="419" t="s">
        <v>11670</v>
      </c>
      <c r="L4828" s="419" t="s">
        <v>35323</v>
      </c>
      <c r="M4828" s="419" t="s">
        <v>11502</v>
      </c>
      <c r="N4828" s="419" t="s">
        <v>11671</v>
      </c>
      <c r="O4828" s="419" t="s">
        <v>21009</v>
      </c>
      <c r="P4828" s="419" t="s">
        <v>11499</v>
      </c>
      <c r="Q4828" s="425">
        <v>1</v>
      </c>
      <c r="R4828" s="419" t="s">
        <v>26495</v>
      </c>
      <c r="S4828" s="424"/>
      <c r="T4828" s="424"/>
      <c r="U4828" s="424"/>
    </row>
    <row r="4829" spans="1:21" ht="14.6" x14ac:dyDescent="0.4">
      <c r="A4829" s="419" t="s">
        <v>18051</v>
      </c>
      <c r="B4829" s="419" t="s">
        <v>11672</v>
      </c>
      <c r="C4829" s="419" t="s">
        <v>11498</v>
      </c>
      <c r="D4829" s="419" t="s">
        <v>20148</v>
      </c>
      <c r="E4829" s="419"/>
      <c r="F4829" s="419" t="s">
        <v>40701</v>
      </c>
      <c r="G4829" s="419" t="s">
        <v>19639</v>
      </c>
      <c r="H4829" s="419"/>
      <c r="I4829" s="419" t="s">
        <v>19855</v>
      </c>
      <c r="J4829" s="419" t="s">
        <v>11499</v>
      </c>
      <c r="K4829" s="419" t="s">
        <v>11673</v>
      </c>
      <c r="L4829" s="419" t="s">
        <v>35323</v>
      </c>
      <c r="M4829" s="419" t="s">
        <v>11502</v>
      </c>
      <c r="N4829" s="419" t="s">
        <v>11674</v>
      </c>
      <c r="O4829" s="419" t="s">
        <v>21009</v>
      </c>
      <c r="P4829" s="419" t="s">
        <v>11499</v>
      </c>
      <c r="Q4829" s="425">
        <v>1</v>
      </c>
      <c r="R4829" s="419" t="s">
        <v>26496</v>
      </c>
      <c r="S4829" s="424"/>
      <c r="T4829" s="424"/>
      <c r="U4829" s="424"/>
    </row>
    <row r="4830" spans="1:21" ht="14.6" x14ac:dyDescent="0.4">
      <c r="A4830" s="419" t="s">
        <v>18051</v>
      </c>
      <c r="B4830" s="419" t="s">
        <v>11675</v>
      </c>
      <c r="C4830" s="419" t="s">
        <v>11498</v>
      </c>
      <c r="D4830" s="419" t="s">
        <v>20148</v>
      </c>
      <c r="E4830" s="419"/>
      <c r="F4830" s="419" t="s">
        <v>40702</v>
      </c>
      <c r="G4830" s="419" t="s">
        <v>19639</v>
      </c>
      <c r="H4830" s="419"/>
      <c r="I4830" s="419" t="s">
        <v>19366</v>
      </c>
      <c r="J4830" s="419" t="s">
        <v>11499</v>
      </c>
      <c r="K4830" s="419" t="s">
        <v>11676</v>
      </c>
      <c r="L4830" s="419" t="s">
        <v>35323</v>
      </c>
      <c r="M4830" s="419" t="s">
        <v>11502</v>
      </c>
      <c r="N4830" s="419" t="s">
        <v>11677</v>
      </c>
      <c r="O4830" s="419" t="s">
        <v>21009</v>
      </c>
      <c r="P4830" s="419" t="s">
        <v>11499</v>
      </c>
      <c r="Q4830" s="425">
        <v>1</v>
      </c>
      <c r="R4830" s="419" t="s">
        <v>26497</v>
      </c>
      <c r="S4830" s="424"/>
      <c r="T4830" s="424"/>
      <c r="U4830" s="424"/>
    </row>
    <row r="4831" spans="1:21" ht="14.6" x14ac:dyDescent="0.4">
      <c r="A4831" s="419" t="s">
        <v>18051</v>
      </c>
      <c r="B4831" s="419" t="s">
        <v>11678</v>
      </c>
      <c r="C4831" s="419" t="s">
        <v>11498</v>
      </c>
      <c r="D4831" s="419" t="s">
        <v>20148</v>
      </c>
      <c r="E4831" s="419"/>
      <c r="F4831" s="419" t="s">
        <v>40703</v>
      </c>
      <c r="G4831" s="419" t="s">
        <v>19639</v>
      </c>
      <c r="H4831" s="419"/>
      <c r="I4831" s="419" t="s">
        <v>19426</v>
      </c>
      <c r="J4831" s="419" t="s">
        <v>11499</v>
      </c>
      <c r="K4831" s="419" t="s">
        <v>11679</v>
      </c>
      <c r="L4831" s="419" t="s">
        <v>35323</v>
      </c>
      <c r="M4831" s="419" t="s">
        <v>11502</v>
      </c>
      <c r="N4831" s="419" t="s">
        <v>11680</v>
      </c>
      <c r="O4831" s="419" t="s">
        <v>21009</v>
      </c>
      <c r="P4831" s="419" t="s">
        <v>11499</v>
      </c>
      <c r="Q4831" s="425">
        <v>1</v>
      </c>
      <c r="R4831" s="419" t="s">
        <v>26498</v>
      </c>
      <c r="S4831" s="424"/>
      <c r="T4831" s="424"/>
      <c r="U4831" s="424"/>
    </row>
    <row r="4832" spans="1:21" ht="14.6" x14ac:dyDescent="0.4">
      <c r="A4832" s="419" t="s">
        <v>18051</v>
      </c>
      <c r="B4832" s="419" t="s">
        <v>14763</v>
      </c>
      <c r="C4832" s="419" t="s">
        <v>11498</v>
      </c>
      <c r="D4832" s="419" t="s">
        <v>20148</v>
      </c>
      <c r="E4832" s="419"/>
      <c r="F4832" s="419" t="s">
        <v>40704</v>
      </c>
      <c r="G4832" s="419" t="s">
        <v>19639</v>
      </c>
      <c r="H4832" s="419"/>
      <c r="I4832" s="419" t="s">
        <v>20249</v>
      </c>
      <c r="J4832" s="419" t="s">
        <v>11499</v>
      </c>
      <c r="K4832" s="419" t="s">
        <v>11681</v>
      </c>
      <c r="L4832" s="419" t="s">
        <v>35323</v>
      </c>
      <c r="M4832" s="419" t="s">
        <v>11502</v>
      </c>
      <c r="N4832" s="419" t="s">
        <v>11682</v>
      </c>
      <c r="O4832" s="419" t="s">
        <v>21009</v>
      </c>
      <c r="P4832" s="419" t="s">
        <v>11499</v>
      </c>
      <c r="Q4832" s="425">
        <v>1</v>
      </c>
      <c r="R4832" s="419" t="s">
        <v>26499</v>
      </c>
      <c r="S4832" s="424"/>
      <c r="T4832" s="424"/>
      <c r="U4832" s="424"/>
    </row>
    <row r="4833" spans="1:21" ht="14.6" x14ac:dyDescent="0.4">
      <c r="A4833" s="419" t="s">
        <v>18051</v>
      </c>
      <c r="B4833" s="419" t="s">
        <v>11683</v>
      </c>
      <c r="C4833" s="419" t="s">
        <v>11498</v>
      </c>
      <c r="D4833" s="419" t="s">
        <v>20148</v>
      </c>
      <c r="E4833" s="419"/>
      <c r="F4833" s="419" t="s">
        <v>40705</v>
      </c>
      <c r="G4833" s="419" t="s">
        <v>19639</v>
      </c>
      <c r="H4833" s="419"/>
      <c r="I4833" s="419" t="s">
        <v>20230</v>
      </c>
      <c r="J4833" s="419" t="s">
        <v>11499</v>
      </c>
      <c r="K4833" s="419" t="s">
        <v>11684</v>
      </c>
      <c r="L4833" s="419" t="s">
        <v>35323</v>
      </c>
      <c r="M4833" s="419" t="s">
        <v>11502</v>
      </c>
      <c r="N4833" s="419" t="s">
        <v>11685</v>
      </c>
      <c r="O4833" s="419" t="s">
        <v>21009</v>
      </c>
      <c r="P4833" s="419" t="s">
        <v>11499</v>
      </c>
      <c r="Q4833" s="425">
        <v>1</v>
      </c>
      <c r="R4833" s="419" t="s">
        <v>26500</v>
      </c>
      <c r="S4833" s="424"/>
      <c r="T4833" s="424"/>
      <c r="U4833" s="424"/>
    </row>
    <row r="4834" spans="1:21" ht="14.6" x14ac:dyDescent="0.4">
      <c r="A4834" s="419" t="s">
        <v>18051</v>
      </c>
      <c r="B4834" s="419" t="s">
        <v>11686</v>
      </c>
      <c r="C4834" s="419" t="s">
        <v>11498</v>
      </c>
      <c r="D4834" s="419" t="s">
        <v>20148</v>
      </c>
      <c r="E4834" s="419"/>
      <c r="F4834" s="419" t="s">
        <v>40706</v>
      </c>
      <c r="G4834" s="419" t="s">
        <v>19639</v>
      </c>
      <c r="H4834" s="419"/>
      <c r="I4834" s="419" t="s">
        <v>20230</v>
      </c>
      <c r="J4834" s="419" t="s">
        <v>11499</v>
      </c>
      <c r="K4834" s="419" t="s">
        <v>11687</v>
      </c>
      <c r="L4834" s="419" t="s">
        <v>35323</v>
      </c>
      <c r="M4834" s="419" t="s">
        <v>11502</v>
      </c>
      <c r="N4834" s="419" t="s">
        <v>11688</v>
      </c>
      <c r="O4834" s="419" t="s">
        <v>21009</v>
      </c>
      <c r="P4834" s="419" t="s">
        <v>11499</v>
      </c>
      <c r="Q4834" s="425">
        <v>1</v>
      </c>
      <c r="R4834" s="419" t="s">
        <v>26501</v>
      </c>
      <c r="S4834" s="424"/>
      <c r="T4834" s="424"/>
      <c r="U4834" s="424"/>
    </row>
    <row r="4835" spans="1:21" ht="14.6" x14ac:dyDescent="0.4">
      <c r="A4835" s="419" t="s">
        <v>18051</v>
      </c>
      <c r="B4835" s="419" t="s">
        <v>11689</v>
      </c>
      <c r="C4835" s="419" t="s">
        <v>11498</v>
      </c>
      <c r="D4835" s="419" t="s">
        <v>20148</v>
      </c>
      <c r="E4835" s="419"/>
      <c r="F4835" s="419" t="s">
        <v>40707</v>
      </c>
      <c r="G4835" s="419" t="s">
        <v>19639</v>
      </c>
      <c r="H4835" s="419"/>
      <c r="I4835" s="419" t="s">
        <v>19352</v>
      </c>
      <c r="J4835" s="419" t="s">
        <v>11499</v>
      </c>
      <c r="K4835" s="419" t="s">
        <v>11690</v>
      </c>
      <c r="L4835" s="419" t="s">
        <v>35323</v>
      </c>
      <c r="M4835" s="419" t="s">
        <v>11502</v>
      </c>
      <c r="N4835" s="419" t="s">
        <v>11691</v>
      </c>
      <c r="O4835" s="419" t="s">
        <v>21009</v>
      </c>
      <c r="P4835" s="419" t="s">
        <v>11499</v>
      </c>
      <c r="Q4835" s="425">
        <v>1</v>
      </c>
      <c r="R4835" s="419" t="s">
        <v>26502</v>
      </c>
      <c r="S4835" s="424"/>
      <c r="T4835" s="424"/>
      <c r="U4835" s="424"/>
    </row>
    <row r="4836" spans="1:21" ht="14.6" x14ac:dyDescent="0.4">
      <c r="A4836" s="419" t="s">
        <v>18051</v>
      </c>
      <c r="B4836" s="419" t="s">
        <v>11692</v>
      </c>
      <c r="C4836" s="419" t="s">
        <v>11498</v>
      </c>
      <c r="D4836" s="419" t="s">
        <v>20148</v>
      </c>
      <c r="E4836" s="419"/>
      <c r="F4836" s="419" t="s">
        <v>40708</v>
      </c>
      <c r="G4836" s="419" t="s">
        <v>19639</v>
      </c>
      <c r="H4836" s="419"/>
      <c r="I4836" s="419" t="s">
        <v>19511</v>
      </c>
      <c r="J4836" s="419" t="s">
        <v>11499</v>
      </c>
      <c r="K4836" s="419" t="s">
        <v>11693</v>
      </c>
      <c r="L4836" s="419" t="s">
        <v>35323</v>
      </c>
      <c r="M4836" s="419" t="s">
        <v>11502</v>
      </c>
      <c r="N4836" s="419" t="s">
        <v>11694</v>
      </c>
      <c r="O4836" s="419" t="s">
        <v>21009</v>
      </c>
      <c r="P4836" s="419" t="s">
        <v>11499</v>
      </c>
      <c r="Q4836" s="425">
        <v>1</v>
      </c>
      <c r="R4836" s="419" t="s">
        <v>26503</v>
      </c>
      <c r="S4836" s="424"/>
      <c r="T4836" s="424"/>
      <c r="U4836" s="424"/>
    </row>
    <row r="4837" spans="1:21" ht="14.6" x14ac:dyDescent="0.4">
      <c r="A4837" s="419" t="s">
        <v>18051</v>
      </c>
      <c r="B4837" s="419" t="s">
        <v>15663</v>
      </c>
      <c r="C4837" s="419" t="s">
        <v>11498</v>
      </c>
      <c r="D4837" s="419" t="s">
        <v>20148</v>
      </c>
      <c r="E4837" s="419"/>
      <c r="F4837" s="419" t="s">
        <v>40709</v>
      </c>
      <c r="G4837" s="419" t="s">
        <v>19639</v>
      </c>
      <c r="H4837" s="419"/>
      <c r="I4837" s="419" t="s">
        <v>20230</v>
      </c>
      <c r="J4837" s="419" t="s">
        <v>11499</v>
      </c>
      <c r="K4837" s="419" t="s">
        <v>11695</v>
      </c>
      <c r="L4837" s="419" t="s">
        <v>35323</v>
      </c>
      <c r="M4837" s="419" t="s">
        <v>11502</v>
      </c>
      <c r="N4837" s="419" t="s">
        <v>11696</v>
      </c>
      <c r="O4837" s="419" t="s">
        <v>21009</v>
      </c>
      <c r="P4837" s="419" t="s">
        <v>11499</v>
      </c>
      <c r="Q4837" s="425">
        <v>1</v>
      </c>
      <c r="R4837" s="419" t="s">
        <v>26504</v>
      </c>
      <c r="S4837" s="424"/>
      <c r="T4837" s="424"/>
      <c r="U4837" s="424"/>
    </row>
    <row r="4838" spans="1:21" ht="14.6" x14ac:dyDescent="0.4">
      <c r="A4838" s="419" t="s">
        <v>18051</v>
      </c>
      <c r="B4838" s="419" t="s">
        <v>11697</v>
      </c>
      <c r="C4838" s="419" t="s">
        <v>11498</v>
      </c>
      <c r="D4838" s="419" t="s">
        <v>20148</v>
      </c>
      <c r="E4838" s="419"/>
      <c r="F4838" s="419" t="s">
        <v>40710</v>
      </c>
      <c r="G4838" s="419" t="s">
        <v>19639</v>
      </c>
      <c r="H4838" s="419"/>
      <c r="I4838" s="419" t="s">
        <v>20180</v>
      </c>
      <c r="J4838" s="419" t="s">
        <v>11499</v>
      </c>
      <c r="K4838" s="419" t="s">
        <v>11698</v>
      </c>
      <c r="L4838" s="419" t="s">
        <v>35323</v>
      </c>
      <c r="M4838" s="419" t="s">
        <v>11502</v>
      </c>
      <c r="N4838" s="419" t="s">
        <v>11699</v>
      </c>
      <c r="O4838" s="419" t="s">
        <v>21009</v>
      </c>
      <c r="P4838" s="419" t="s">
        <v>11499</v>
      </c>
      <c r="Q4838" s="425">
        <v>1</v>
      </c>
      <c r="R4838" s="419" t="s">
        <v>26505</v>
      </c>
      <c r="S4838" s="424"/>
      <c r="T4838" s="424"/>
      <c r="U4838" s="424"/>
    </row>
    <row r="4839" spans="1:21" ht="14.6" x14ac:dyDescent="0.4">
      <c r="A4839" s="419" t="s">
        <v>18051</v>
      </c>
      <c r="B4839" s="419" t="s">
        <v>11700</v>
      </c>
      <c r="C4839" s="419" t="s">
        <v>11498</v>
      </c>
      <c r="D4839" s="419" t="s">
        <v>20148</v>
      </c>
      <c r="E4839" s="419"/>
      <c r="F4839" s="419" t="s">
        <v>40711</v>
      </c>
      <c r="G4839" s="419" t="s">
        <v>19639</v>
      </c>
      <c r="H4839" s="419"/>
      <c r="I4839" s="419" t="s">
        <v>19426</v>
      </c>
      <c r="J4839" s="419" t="s">
        <v>11499</v>
      </c>
      <c r="K4839" s="419" t="s">
        <v>11701</v>
      </c>
      <c r="L4839" s="419" t="s">
        <v>35323</v>
      </c>
      <c r="M4839" s="419" t="s">
        <v>11502</v>
      </c>
      <c r="N4839" s="419" t="s">
        <v>11702</v>
      </c>
      <c r="O4839" s="419" t="s">
        <v>21009</v>
      </c>
      <c r="P4839" s="419" t="s">
        <v>11499</v>
      </c>
      <c r="Q4839" s="425">
        <v>1</v>
      </c>
      <c r="R4839" s="419" t="s">
        <v>26506</v>
      </c>
      <c r="S4839" s="424"/>
      <c r="T4839" s="424"/>
      <c r="U4839" s="424"/>
    </row>
    <row r="4840" spans="1:21" ht="14.6" x14ac:dyDescent="0.4">
      <c r="A4840" s="419" t="s">
        <v>18051</v>
      </c>
      <c r="B4840" s="419" t="s">
        <v>11703</v>
      </c>
      <c r="C4840" s="419" t="s">
        <v>11498</v>
      </c>
      <c r="D4840" s="419" t="s">
        <v>20148</v>
      </c>
      <c r="E4840" s="419"/>
      <c r="F4840" s="419" t="s">
        <v>40712</v>
      </c>
      <c r="G4840" s="419" t="s">
        <v>19639</v>
      </c>
      <c r="H4840" s="419"/>
      <c r="I4840" s="419" t="s">
        <v>19413</v>
      </c>
      <c r="J4840" s="419" t="s">
        <v>11499</v>
      </c>
      <c r="K4840" s="419" t="s">
        <v>11704</v>
      </c>
      <c r="L4840" s="419" t="s">
        <v>35323</v>
      </c>
      <c r="M4840" s="419" t="s">
        <v>11502</v>
      </c>
      <c r="N4840" s="419" t="s">
        <v>11705</v>
      </c>
      <c r="O4840" s="419" t="s">
        <v>21009</v>
      </c>
      <c r="P4840" s="419" t="s">
        <v>11499</v>
      </c>
      <c r="Q4840" s="425">
        <v>1</v>
      </c>
      <c r="R4840" s="419" t="s">
        <v>26507</v>
      </c>
      <c r="S4840" s="424"/>
      <c r="T4840" s="424"/>
      <c r="U4840" s="424"/>
    </row>
    <row r="4841" spans="1:21" ht="14.6" x14ac:dyDescent="0.4">
      <c r="A4841" s="419" t="s">
        <v>18051</v>
      </c>
      <c r="B4841" s="419" t="s">
        <v>11706</v>
      </c>
      <c r="C4841" s="419" t="s">
        <v>11498</v>
      </c>
      <c r="D4841" s="419" t="s">
        <v>20148</v>
      </c>
      <c r="E4841" s="419"/>
      <c r="F4841" s="419" t="s">
        <v>40713</v>
      </c>
      <c r="G4841" s="419" t="s">
        <v>19639</v>
      </c>
      <c r="H4841" s="419"/>
      <c r="I4841" s="419" t="s">
        <v>20173</v>
      </c>
      <c r="J4841" s="419" t="s">
        <v>11499</v>
      </c>
      <c r="K4841" s="419" t="s">
        <v>11707</v>
      </c>
      <c r="L4841" s="419" t="s">
        <v>35323</v>
      </c>
      <c r="M4841" s="419" t="s">
        <v>11502</v>
      </c>
      <c r="N4841" s="419" t="s">
        <v>11708</v>
      </c>
      <c r="O4841" s="419" t="s">
        <v>21009</v>
      </c>
      <c r="P4841" s="419" t="s">
        <v>11499</v>
      </c>
      <c r="Q4841" s="425">
        <v>1</v>
      </c>
      <c r="R4841" s="419" t="s">
        <v>26508</v>
      </c>
      <c r="S4841" s="424"/>
      <c r="T4841" s="424"/>
      <c r="U4841" s="424"/>
    </row>
    <row r="4842" spans="1:21" ht="14.6" x14ac:dyDescent="0.4">
      <c r="A4842" s="419" t="s">
        <v>18051</v>
      </c>
      <c r="B4842" s="419" t="s">
        <v>11709</v>
      </c>
      <c r="C4842" s="419" t="s">
        <v>11498</v>
      </c>
      <c r="D4842" s="419" t="s">
        <v>20148</v>
      </c>
      <c r="E4842" s="419"/>
      <c r="F4842" s="419" t="s">
        <v>40714</v>
      </c>
      <c r="G4842" s="419" t="s">
        <v>19639</v>
      </c>
      <c r="H4842" s="419"/>
      <c r="I4842" s="419" t="s">
        <v>19416</v>
      </c>
      <c r="J4842" s="419" t="s">
        <v>11499</v>
      </c>
      <c r="K4842" s="419" t="s">
        <v>11710</v>
      </c>
      <c r="L4842" s="419" t="s">
        <v>35323</v>
      </c>
      <c r="M4842" s="419" t="s">
        <v>11502</v>
      </c>
      <c r="N4842" s="419" t="s">
        <v>11711</v>
      </c>
      <c r="O4842" s="419" t="s">
        <v>21009</v>
      </c>
      <c r="P4842" s="419" t="s">
        <v>11499</v>
      </c>
      <c r="Q4842" s="425">
        <v>1</v>
      </c>
      <c r="R4842" s="419" t="s">
        <v>26509</v>
      </c>
      <c r="S4842" s="424"/>
      <c r="T4842" s="424"/>
      <c r="U4842" s="424"/>
    </row>
    <row r="4843" spans="1:21" ht="14.6" x14ac:dyDescent="0.4">
      <c r="A4843" s="419" t="s">
        <v>18051</v>
      </c>
      <c r="B4843" s="419" t="s">
        <v>11712</v>
      </c>
      <c r="C4843" s="419" t="s">
        <v>11498</v>
      </c>
      <c r="D4843" s="419" t="s">
        <v>20148</v>
      </c>
      <c r="E4843" s="419"/>
      <c r="F4843" s="419" t="s">
        <v>40715</v>
      </c>
      <c r="G4843" s="419" t="s">
        <v>19639</v>
      </c>
      <c r="H4843" s="419"/>
      <c r="I4843" s="419" t="s">
        <v>19335</v>
      </c>
      <c r="J4843" s="419" t="s">
        <v>11499</v>
      </c>
      <c r="K4843" s="419" t="s">
        <v>11713</v>
      </c>
      <c r="L4843" s="419" t="s">
        <v>35323</v>
      </c>
      <c r="M4843" s="419" t="s">
        <v>11502</v>
      </c>
      <c r="N4843" s="419" t="s">
        <v>11714</v>
      </c>
      <c r="O4843" s="419" t="s">
        <v>21009</v>
      </c>
      <c r="P4843" s="419" t="s">
        <v>11499</v>
      </c>
      <c r="Q4843" s="425">
        <v>1</v>
      </c>
      <c r="R4843" s="419" t="s">
        <v>26510</v>
      </c>
      <c r="S4843" s="424"/>
      <c r="T4843" s="424"/>
      <c r="U4843" s="424"/>
    </row>
    <row r="4844" spans="1:21" ht="14.6" x14ac:dyDescent="0.4">
      <c r="A4844" s="419" t="s">
        <v>18051</v>
      </c>
      <c r="B4844" s="419" t="s">
        <v>16592</v>
      </c>
      <c r="C4844" s="419" t="s">
        <v>11498</v>
      </c>
      <c r="D4844" s="419" t="s">
        <v>20148</v>
      </c>
      <c r="E4844" s="419"/>
      <c r="F4844" s="419" t="s">
        <v>40716</v>
      </c>
      <c r="G4844" s="419" t="s">
        <v>19639</v>
      </c>
      <c r="H4844" s="419"/>
      <c r="I4844" s="419" t="s">
        <v>18022</v>
      </c>
      <c r="J4844" s="419" t="s">
        <v>11499</v>
      </c>
      <c r="K4844" s="419" t="s">
        <v>11715</v>
      </c>
      <c r="L4844" s="419" t="s">
        <v>35323</v>
      </c>
      <c r="M4844" s="419" t="s">
        <v>11502</v>
      </c>
      <c r="N4844" s="419" t="s">
        <v>11716</v>
      </c>
      <c r="O4844" s="419" t="s">
        <v>21009</v>
      </c>
      <c r="P4844" s="419" t="s">
        <v>11499</v>
      </c>
      <c r="Q4844" s="425">
        <v>1</v>
      </c>
      <c r="R4844" s="419" t="s">
        <v>26511</v>
      </c>
      <c r="S4844" s="424"/>
      <c r="T4844" s="424"/>
      <c r="U4844" s="424"/>
    </row>
    <row r="4845" spans="1:21" ht="14.6" x14ac:dyDescent="0.4">
      <c r="A4845" s="419" t="s">
        <v>18051</v>
      </c>
      <c r="B4845" s="419" t="s">
        <v>40717</v>
      </c>
      <c r="C4845" s="419" t="s">
        <v>11498</v>
      </c>
      <c r="D4845" s="419" t="s">
        <v>20148</v>
      </c>
      <c r="E4845" s="419"/>
      <c r="F4845" s="419" t="s">
        <v>40718</v>
      </c>
      <c r="G4845" s="419" t="s">
        <v>19639</v>
      </c>
      <c r="H4845" s="419"/>
      <c r="I4845" s="419" t="s">
        <v>20249</v>
      </c>
      <c r="J4845" s="419" t="s">
        <v>11499</v>
      </c>
      <c r="K4845" s="419" t="s">
        <v>11717</v>
      </c>
      <c r="L4845" s="419" t="s">
        <v>35323</v>
      </c>
      <c r="M4845" s="419" t="s">
        <v>11502</v>
      </c>
      <c r="N4845" s="419" t="s">
        <v>11718</v>
      </c>
      <c r="O4845" s="419" t="s">
        <v>21009</v>
      </c>
      <c r="P4845" s="419" t="s">
        <v>11499</v>
      </c>
      <c r="Q4845" s="425">
        <v>1</v>
      </c>
      <c r="R4845" s="419" t="s">
        <v>26512</v>
      </c>
      <c r="S4845" s="424"/>
      <c r="T4845" s="424"/>
      <c r="U4845" s="424"/>
    </row>
    <row r="4846" spans="1:21" ht="14.6" x14ac:dyDescent="0.4">
      <c r="A4846" s="419" t="s">
        <v>18051</v>
      </c>
      <c r="B4846" s="419" t="s">
        <v>18176</v>
      </c>
      <c r="C4846" s="419" t="s">
        <v>11498</v>
      </c>
      <c r="D4846" s="419" t="s">
        <v>20148</v>
      </c>
      <c r="E4846" s="419"/>
      <c r="F4846" s="419" t="s">
        <v>40719</v>
      </c>
      <c r="G4846" s="419" t="s">
        <v>19639</v>
      </c>
      <c r="H4846" s="419"/>
      <c r="I4846" s="419" t="s">
        <v>20245</v>
      </c>
      <c r="J4846" s="419" t="s">
        <v>11499</v>
      </c>
      <c r="K4846" s="419" t="s">
        <v>11719</v>
      </c>
      <c r="L4846" s="419" t="s">
        <v>35323</v>
      </c>
      <c r="M4846" s="419" t="s">
        <v>11502</v>
      </c>
      <c r="N4846" s="419" t="s">
        <v>11720</v>
      </c>
      <c r="O4846" s="419" t="s">
        <v>21009</v>
      </c>
      <c r="P4846" s="419" t="s">
        <v>11499</v>
      </c>
      <c r="Q4846" s="425">
        <v>1</v>
      </c>
      <c r="R4846" s="419" t="s">
        <v>26513</v>
      </c>
      <c r="S4846" s="424"/>
      <c r="T4846" s="424"/>
      <c r="U4846" s="424"/>
    </row>
    <row r="4847" spans="1:21" ht="14.6" x14ac:dyDescent="0.4">
      <c r="A4847" s="419" t="s">
        <v>18051</v>
      </c>
      <c r="B4847" s="419" t="s">
        <v>11721</v>
      </c>
      <c r="C4847" s="419" t="s">
        <v>11498</v>
      </c>
      <c r="D4847" s="419" t="s">
        <v>20148</v>
      </c>
      <c r="E4847" s="419"/>
      <c r="F4847" s="419" t="s">
        <v>40720</v>
      </c>
      <c r="G4847" s="419" t="s">
        <v>19639</v>
      </c>
      <c r="H4847" s="419"/>
      <c r="I4847" s="419" t="s">
        <v>19464</v>
      </c>
      <c r="J4847" s="419" t="s">
        <v>11499</v>
      </c>
      <c r="K4847" s="419" t="s">
        <v>11722</v>
      </c>
      <c r="L4847" s="419" t="s">
        <v>35323</v>
      </c>
      <c r="M4847" s="419" t="s">
        <v>11502</v>
      </c>
      <c r="N4847" s="419" t="s">
        <v>11723</v>
      </c>
      <c r="O4847" s="419" t="s">
        <v>21009</v>
      </c>
      <c r="P4847" s="419" t="s">
        <v>11499</v>
      </c>
      <c r="Q4847" s="425">
        <v>1</v>
      </c>
      <c r="R4847" s="419" t="s">
        <v>26514</v>
      </c>
      <c r="S4847" s="424"/>
      <c r="T4847" s="424"/>
      <c r="U4847" s="424"/>
    </row>
    <row r="4848" spans="1:21" ht="14.6" x14ac:dyDescent="0.4">
      <c r="A4848" s="419" t="s">
        <v>18051</v>
      </c>
      <c r="B4848" s="419" t="s">
        <v>11724</v>
      </c>
      <c r="C4848" s="419" t="s">
        <v>11498</v>
      </c>
      <c r="D4848" s="419" t="s">
        <v>20148</v>
      </c>
      <c r="E4848" s="419"/>
      <c r="F4848" s="419" t="s">
        <v>40721</v>
      </c>
      <c r="G4848" s="419" t="s">
        <v>19639</v>
      </c>
      <c r="H4848" s="419"/>
      <c r="I4848" s="419" t="s">
        <v>20194</v>
      </c>
      <c r="J4848" s="419" t="s">
        <v>11499</v>
      </c>
      <c r="K4848" s="419" t="s">
        <v>11725</v>
      </c>
      <c r="L4848" s="419" t="s">
        <v>35323</v>
      </c>
      <c r="M4848" s="419" t="s">
        <v>11502</v>
      </c>
      <c r="N4848" s="419" t="s">
        <v>11726</v>
      </c>
      <c r="O4848" s="419" t="s">
        <v>21009</v>
      </c>
      <c r="P4848" s="419" t="s">
        <v>11499</v>
      </c>
      <c r="Q4848" s="425">
        <v>1</v>
      </c>
      <c r="R4848" s="419" t="s">
        <v>26515</v>
      </c>
      <c r="S4848" s="424"/>
      <c r="T4848" s="424"/>
      <c r="U4848" s="424"/>
    </row>
    <row r="4849" spans="1:21" ht="14.6" x14ac:dyDescent="0.4">
      <c r="A4849" s="419" t="s">
        <v>18051</v>
      </c>
      <c r="B4849" s="419" t="s">
        <v>11727</v>
      </c>
      <c r="C4849" s="419" t="s">
        <v>11498</v>
      </c>
      <c r="D4849" s="419" t="s">
        <v>20148</v>
      </c>
      <c r="E4849" s="419"/>
      <c r="F4849" s="419" t="s">
        <v>40722</v>
      </c>
      <c r="G4849" s="419" t="s">
        <v>19639</v>
      </c>
      <c r="H4849" s="419"/>
      <c r="I4849" s="419" t="s">
        <v>19329</v>
      </c>
      <c r="J4849" s="419" t="s">
        <v>11499</v>
      </c>
      <c r="K4849" s="419" t="s">
        <v>11728</v>
      </c>
      <c r="L4849" s="419" t="s">
        <v>35323</v>
      </c>
      <c r="M4849" s="419" t="s">
        <v>11502</v>
      </c>
      <c r="N4849" s="419" t="s">
        <v>11729</v>
      </c>
      <c r="O4849" s="419" t="s">
        <v>21009</v>
      </c>
      <c r="P4849" s="419" t="s">
        <v>11499</v>
      </c>
      <c r="Q4849" s="425">
        <v>1</v>
      </c>
      <c r="R4849" s="419" t="s">
        <v>26516</v>
      </c>
      <c r="S4849" s="424"/>
      <c r="T4849" s="424"/>
      <c r="U4849" s="424"/>
    </row>
    <row r="4850" spans="1:21" ht="14.6" x14ac:dyDescent="0.4">
      <c r="A4850" s="419" t="s">
        <v>18051</v>
      </c>
      <c r="B4850" s="419" t="s">
        <v>11730</v>
      </c>
      <c r="C4850" s="419" t="s">
        <v>11498</v>
      </c>
      <c r="D4850" s="419" t="s">
        <v>20148</v>
      </c>
      <c r="E4850" s="419"/>
      <c r="F4850" s="419" t="s">
        <v>40723</v>
      </c>
      <c r="G4850" s="419" t="s">
        <v>19639</v>
      </c>
      <c r="H4850" s="419"/>
      <c r="I4850" s="419" t="s">
        <v>20233</v>
      </c>
      <c r="J4850" s="419" t="s">
        <v>11499</v>
      </c>
      <c r="K4850" s="419" t="s">
        <v>11731</v>
      </c>
      <c r="L4850" s="419" t="s">
        <v>35323</v>
      </c>
      <c r="M4850" s="419" t="s">
        <v>11502</v>
      </c>
      <c r="N4850" s="419" t="s">
        <v>11732</v>
      </c>
      <c r="O4850" s="419" t="s">
        <v>21009</v>
      </c>
      <c r="P4850" s="419" t="s">
        <v>11499</v>
      </c>
      <c r="Q4850" s="425">
        <v>1</v>
      </c>
      <c r="R4850" s="419" t="s">
        <v>26517</v>
      </c>
      <c r="S4850" s="424"/>
      <c r="T4850" s="424"/>
      <c r="U4850" s="424"/>
    </row>
    <row r="4851" spans="1:21" ht="14.6" x14ac:dyDescent="0.4">
      <c r="A4851" s="419" t="s">
        <v>18051</v>
      </c>
      <c r="B4851" s="419" t="s">
        <v>40724</v>
      </c>
      <c r="C4851" s="419" t="s">
        <v>11498</v>
      </c>
      <c r="D4851" s="419" t="s">
        <v>20148</v>
      </c>
      <c r="E4851" s="419"/>
      <c r="F4851" s="419" t="s">
        <v>40725</v>
      </c>
      <c r="G4851" s="419" t="s">
        <v>19639</v>
      </c>
      <c r="H4851" s="419"/>
      <c r="I4851" s="419" t="s">
        <v>19416</v>
      </c>
      <c r="J4851" s="419" t="s">
        <v>11499</v>
      </c>
      <c r="K4851" s="419" t="s">
        <v>11733</v>
      </c>
      <c r="L4851" s="419" t="s">
        <v>35323</v>
      </c>
      <c r="M4851" s="419" t="s">
        <v>11502</v>
      </c>
      <c r="N4851" s="419" t="s">
        <v>11734</v>
      </c>
      <c r="O4851" s="419" t="s">
        <v>21009</v>
      </c>
      <c r="P4851" s="419" t="s">
        <v>11499</v>
      </c>
      <c r="Q4851" s="425">
        <v>1</v>
      </c>
      <c r="R4851" s="419" t="s">
        <v>26518</v>
      </c>
      <c r="S4851" s="424"/>
      <c r="T4851" s="424"/>
      <c r="U4851" s="424"/>
    </row>
    <row r="4852" spans="1:21" ht="14.6" x14ac:dyDescent="0.4">
      <c r="A4852" s="419" t="s">
        <v>18051</v>
      </c>
      <c r="B4852" s="419" t="s">
        <v>40726</v>
      </c>
      <c r="C4852" s="419" t="s">
        <v>11498</v>
      </c>
      <c r="D4852" s="419" t="s">
        <v>20148</v>
      </c>
      <c r="E4852" s="419"/>
      <c r="F4852" s="419" t="s">
        <v>40727</v>
      </c>
      <c r="G4852" s="419" t="s">
        <v>19639</v>
      </c>
      <c r="H4852" s="419"/>
      <c r="I4852" s="419" t="s">
        <v>17998</v>
      </c>
      <c r="J4852" s="419" t="s">
        <v>11499</v>
      </c>
      <c r="K4852" s="419" t="s">
        <v>11735</v>
      </c>
      <c r="L4852" s="419" t="s">
        <v>35323</v>
      </c>
      <c r="M4852" s="419" t="s">
        <v>11502</v>
      </c>
      <c r="N4852" s="419" t="s">
        <v>11736</v>
      </c>
      <c r="O4852" s="419" t="s">
        <v>21009</v>
      </c>
      <c r="P4852" s="419" t="s">
        <v>11499</v>
      </c>
      <c r="Q4852" s="425">
        <v>1</v>
      </c>
      <c r="R4852" s="419" t="s">
        <v>26519</v>
      </c>
      <c r="S4852" s="424"/>
      <c r="T4852" s="424"/>
      <c r="U4852" s="424"/>
    </row>
    <row r="4853" spans="1:21" ht="14.6" x14ac:dyDescent="0.4">
      <c r="A4853" s="419" t="s">
        <v>18051</v>
      </c>
      <c r="B4853" s="419" t="s">
        <v>15508</v>
      </c>
      <c r="C4853" s="419" t="s">
        <v>11498</v>
      </c>
      <c r="D4853" s="419" t="s">
        <v>20148</v>
      </c>
      <c r="E4853" s="419"/>
      <c r="F4853" s="419" t="s">
        <v>40728</v>
      </c>
      <c r="G4853" s="419" t="s">
        <v>19639</v>
      </c>
      <c r="H4853" s="419"/>
      <c r="I4853" s="419" t="s">
        <v>19321</v>
      </c>
      <c r="J4853" s="419" t="s">
        <v>11499</v>
      </c>
      <c r="K4853" s="419" t="s">
        <v>11737</v>
      </c>
      <c r="L4853" s="419" t="s">
        <v>35323</v>
      </c>
      <c r="M4853" s="419" t="s">
        <v>11502</v>
      </c>
      <c r="N4853" s="419" t="s">
        <v>11738</v>
      </c>
      <c r="O4853" s="419" t="s">
        <v>21009</v>
      </c>
      <c r="P4853" s="419" t="s">
        <v>11499</v>
      </c>
      <c r="Q4853" s="425">
        <v>1</v>
      </c>
      <c r="R4853" s="419" t="s">
        <v>26520</v>
      </c>
      <c r="S4853" s="424"/>
      <c r="T4853" s="424"/>
      <c r="U4853" s="424"/>
    </row>
    <row r="4854" spans="1:21" ht="14.6" x14ac:dyDescent="0.4">
      <c r="A4854" s="419" t="s">
        <v>18051</v>
      </c>
      <c r="B4854" s="419" t="s">
        <v>11739</v>
      </c>
      <c r="C4854" s="419" t="s">
        <v>11498</v>
      </c>
      <c r="D4854" s="419" t="s">
        <v>20148</v>
      </c>
      <c r="E4854" s="419"/>
      <c r="F4854" s="419" t="s">
        <v>40729</v>
      </c>
      <c r="G4854" s="419" t="s">
        <v>19639</v>
      </c>
      <c r="H4854" s="419"/>
      <c r="I4854" s="419" t="s">
        <v>19474</v>
      </c>
      <c r="J4854" s="419" t="s">
        <v>11499</v>
      </c>
      <c r="K4854" s="419" t="s">
        <v>11740</v>
      </c>
      <c r="L4854" s="419" t="s">
        <v>35323</v>
      </c>
      <c r="M4854" s="419" t="s">
        <v>11502</v>
      </c>
      <c r="N4854" s="419" t="s">
        <v>11741</v>
      </c>
      <c r="O4854" s="419" t="s">
        <v>21009</v>
      </c>
      <c r="P4854" s="419" t="s">
        <v>11499</v>
      </c>
      <c r="Q4854" s="425">
        <v>1</v>
      </c>
      <c r="R4854" s="419" t="s">
        <v>26521</v>
      </c>
      <c r="S4854" s="424"/>
      <c r="T4854" s="424"/>
      <c r="U4854" s="424"/>
    </row>
    <row r="4855" spans="1:21" ht="14.6" x14ac:dyDescent="0.4">
      <c r="A4855" s="419" t="s">
        <v>18051</v>
      </c>
      <c r="B4855" s="419" t="s">
        <v>11742</v>
      </c>
      <c r="C4855" s="419" t="s">
        <v>11498</v>
      </c>
      <c r="D4855" s="419" t="s">
        <v>20148</v>
      </c>
      <c r="E4855" s="419"/>
      <c r="F4855" s="419" t="s">
        <v>40730</v>
      </c>
      <c r="G4855" s="419" t="s">
        <v>19639</v>
      </c>
      <c r="H4855" s="419"/>
      <c r="I4855" s="419" t="s">
        <v>18029</v>
      </c>
      <c r="J4855" s="419" t="s">
        <v>11499</v>
      </c>
      <c r="K4855" s="419" t="s">
        <v>11743</v>
      </c>
      <c r="L4855" s="419" t="s">
        <v>35323</v>
      </c>
      <c r="M4855" s="419" t="s">
        <v>11502</v>
      </c>
      <c r="N4855" s="419" t="s">
        <v>11744</v>
      </c>
      <c r="O4855" s="419" t="s">
        <v>21009</v>
      </c>
      <c r="P4855" s="419" t="s">
        <v>11499</v>
      </c>
      <c r="Q4855" s="425">
        <v>1</v>
      </c>
      <c r="R4855" s="419" t="s">
        <v>26522</v>
      </c>
      <c r="S4855" s="424"/>
      <c r="T4855" s="424"/>
      <c r="U4855" s="424"/>
    </row>
    <row r="4856" spans="1:21" ht="14.6" x14ac:dyDescent="0.4">
      <c r="A4856" s="419" t="s">
        <v>18051</v>
      </c>
      <c r="B4856" s="419" t="s">
        <v>11745</v>
      </c>
      <c r="C4856" s="419" t="s">
        <v>11498</v>
      </c>
      <c r="D4856" s="419" t="s">
        <v>20148</v>
      </c>
      <c r="E4856" s="419"/>
      <c r="F4856" s="419" t="s">
        <v>40731</v>
      </c>
      <c r="G4856" s="419" t="s">
        <v>19639</v>
      </c>
      <c r="H4856" s="419"/>
      <c r="I4856" s="419" t="s">
        <v>18131</v>
      </c>
      <c r="J4856" s="419" t="s">
        <v>11499</v>
      </c>
      <c r="K4856" s="419" t="s">
        <v>11746</v>
      </c>
      <c r="L4856" s="419" t="s">
        <v>35323</v>
      </c>
      <c r="M4856" s="419" t="s">
        <v>11502</v>
      </c>
      <c r="N4856" s="419" t="s">
        <v>11747</v>
      </c>
      <c r="O4856" s="419" t="s">
        <v>21009</v>
      </c>
      <c r="P4856" s="419" t="s">
        <v>11499</v>
      </c>
      <c r="Q4856" s="425">
        <v>1</v>
      </c>
      <c r="R4856" s="419" t="s">
        <v>26523</v>
      </c>
      <c r="S4856" s="424"/>
      <c r="T4856" s="424"/>
      <c r="U4856" s="424"/>
    </row>
    <row r="4857" spans="1:21" ht="14.6" x14ac:dyDescent="0.4">
      <c r="A4857" s="419" t="s">
        <v>18051</v>
      </c>
      <c r="B4857" s="419" t="s">
        <v>40732</v>
      </c>
      <c r="C4857" s="419" t="s">
        <v>11498</v>
      </c>
      <c r="D4857" s="419" t="s">
        <v>20148</v>
      </c>
      <c r="E4857" s="419"/>
      <c r="F4857" s="419" t="s">
        <v>40733</v>
      </c>
      <c r="G4857" s="419" t="s">
        <v>19639</v>
      </c>
      <c r="H4857" s="419"/>
      <c r="I4857" s="419" t="s">
        <v>20233</v>
      </c>
      <c r="J4857" s="419" t="s">
        <v>11499</v>
      </c>
      <c r="K4857" s="419" t="s">
        <v>11748</v>
      </c>
      <c r="L4857" s="419" t="s">
        <v>35323</v>
      </c>
      <c r="M4857" s="419" t="s">
        <v>11502</v>
      </c>
      <c r="N4857" s="419" t="s">
        <v>11749</v>
      </c>
      <c r="O4857" s="419" t="s">
        <v>21009</v>
      </c>
      <c r="P4857" s="419" t="s">
        <v>11499</v>
      </c>
      <c r="Q4857" s="425">
        <v>1</v>
      </c>
      <c r="R4857" s="419" t="s">
        <v>26524</v>
      </c>
      <c r="S4857" s="424"/>
      <c r="T4857" s="424"/>
      <c r="U4857" s="424"/>
    </row>
    <row r="4858" spans="1:21" ht="14.6" x14ac:dyDescent="0.4">
      <c r="A4858" s="419" t="s">
        <v>18051</v>
      </c>
      <c r="B4858" s="419" t="s">
        <v>11750</v>
      </c>
      <c r="C4858" s="419" t="s">
        <v>11498</v>
      </c>
      <c r="D4858" s="419" t="s">
        <v>20148</v>
      </c>
      <c r="E4858" s="419"/>
      <c r="F4858" s="419" t="s">
        <v>40734</v>
      </c>
      <c r="G4858" s="419" t="s">
        <v>19639</v>
      </c>
      <c r="H4858" s="419"/>
      <c r="I4858" s="419" t="s">
        <v>20230</v>
      </c>
      <c r="J4858" s="419" t="s">
        <v>11499</v>
      </c>
      <c r="K4858" s="419" t="s">
        <v>11751</v>
      </c>
      <c r="L4858" s="419" t="s">
        <v>35323</v>
      </c>
      <c r="M4858" s="419" t="s">
        <v>11502</v>
      </c>
      <c r="N4858" s="419" t="s">
        <v>11752</v>
      </c>
      <c r="O4858" s="419" t="s">
        <v>21009</v>
      </c>
      <c r="P4858" s="419" t="s">
        <v>11499</v>
      </c>
      <c r="Q4858" s="425">
        <v>1</v>
      </c>
      <c r="R4858" s="419" t="s">
        <v>26525</v>
      </c>
      <c r="S4858" s="424"/>
      <c r="T4858" s="424"/>
      <c r="U4858" s="424"/>
    </row>
    <row r="4859" spans="1:21" ht="14.6" x14ac:dyDescent="0.4">
      <c r="A4859" s="419" t="s">
        <v>18051</v>
      </c>
      <c r="B4859" s="419" t="s">
        <v>40735</v>
      </c>
      <c r="C4859" s="419" t="s">
        <v>11498</v>
      </c>
      <c r="D4859" s="419" t="s">
        <v>20148</v>
      </c>
      <c r="E4859" s="419"/>
      <c r="F4859" s="419" t="s">
        <v>40736</v>
      </c>
      <c r="G4859" s="419" t="s">
        <v>19639</v>
      </c>
      <c r="H4859" s="419"/>
      <c r="I4859" s="419" t="s">
        <v>20198</v>
      </c>
      <c r="J4859" s="419" t="s">
        <v>11499</v>
      </c>
      <c r="K4859" s="419" t="s">
        <v>11753</v>
      </c>
      <c r="L4859" s="419" t="s">
        <v>35323</v>
      </c>
      <c r="M4859" s="419" t="s">
        <v>11502</v>
      </c>
      <c r="N4859" s="419" t="s">
        <v>11754</v>
      </c>
      <c r="O4859" s="419" t="s">
        <v>21009</v>
      </c>
      <c r="P4859" s="419" t="s">
        <v>11499</v>
      </c>
      <c r="Q4859" s="425">
        <v>1</v>
      </c>
      <c r="R4859" s="419" t="s">
        <v>26526</v>
      </c>
      <c r="S4859" s="424"/>
      <c r="T4859" s="424"/>
      <c r="U4859" s="424"/>
    </row>
    <row r="4860" spans="1:21" ht="14.6" x14ac:dyDescent="0.4">
      <c r="A4860" s="419" t="s">
        <v>18051</v>
      </c>
      <c r="B4860" s="419" t="s">
        <v>40737</v>
      </c>
      <c r="C4860" s="419" t="s">
        <v>11498</v>
      </c>
      <c r="D4860" s="419" t="s">
        <v>20148</v>
      </c>
      <c r="E4860" s="419"/>
      <c r="F4860" s="419" t="s">
        <v>40738</v>
      </c>
      <c r="G4860" s="419" t="s">
        <v>20160</v>
      </c>
      <c r="H4860" s="419"/>
      <c r="I4860" s="419" t="s">
        <v>19318</v>
      </c>
      <c r="J4860" s="419" t="s">
        <v>11499</v>
      </c>
      <c r="K4860" s="419" t="s">
        <v>11507</v>
      </c>
      <c r="L4860" s="419" t="s">
        <v>35323</v>
      </c>
      <c r="M4860" s="419" t="s">
        <v>11502</v>
      </c>
      <c r="N4860" s="419" t="s">
        <v>11508</v>
      </c>
      <c r="O4860" s="419" t="s">
        <v>21020</v>
      </c>
      <c r="P4860" s="419" t="s">
        <v>11499</v>
      </c>
      <c r="Q4860" s="425">
        <v>1</v>
      </c>
      <c r="R4860" s="419" t="s">
        <v>26436</v>
      </c>
      <c r="S4860" s="424"/>
      <c r="T4860" s="424"/>
      <c r="U4860" s="424"/>
    </row>
    <row r="4861" spans="1:21" ht="14.6" x14ac:dyDescent="0.4">
      <c r="A4861" s="419" t="s">
        <v>18051</v>
      </c>
      <c r="B4861" s="419" t="s">
        <v>11509</v>
      </c>
      <c r="C4861" s="419" t="s">
        <v>11498</v>
      </c>
      <c r="D4861" s="419" t="s">
        <v>20148</v>
      </c>
      <c r="E4861" s="419"/>
      <c r="F4861" s="419" t="s">
        <v>40739</v>
      </c>
      <c r="G4861" s="419" t="s">
        <v>20160</v>
      </c>
      <c r="H4861" s="419"/>
      <c r="I4861" s="419" t="s">
        <v>19441</v>
      </c>
      <c r="J4861" s="419" t="s">
        <v>11499</v>
      </c>
      <c r="K4861" s="419" t="s">
        <v>11510</v>
      </c>
      <c r="L4861" s="419" t="s">
        <v>35323</v>
      </c>
      <c r="M4861" s="419" t="s">
        <v>11502</v>
      </c>
      <c r="N4861" s="419" t="s">
        <v>11511</v>
      </c>
      <c r="O4861" s="419" t="s">
        <v>21019</v>
      </c>
      <c r="P4861" s="419" t="s">
        <v>11499</v>
      </c>
      <c r="Q4861" s="425">
        <v>1</v>
      </c>
      <c r="R4861" s="419" t="s">
        <v>26437</v>
      </c>
      <c r="S4861" s="424"/>
      <c r="T4861" s="424"/>
      <c r="U4861" s="424"/>
    </row>
    <row r="4862" spans="1:21" ht="14.6" x14ac:dyDescent="0.4">
      <c r="A4862" s="419" t="s">
        <v>18051</v>
      </c>
      <c r="B4862" s="419" t="s">
        <v>40740</v>
      </c>
      <c r="C4862" s="419" t="s">
        <v>11498</v>
      </c>
      <c r="D4862" s="419" t="s">
        <v>20148</v>
      </c>
      <c r="E4862" s="419"/>
      <c r="F4862" s="419" t="s">
        <v>40741</v>
      </c>
      <c r="G4862" s="419" t="s">
        <v>20160</v>
      </c>
      <c r="H4862" s="419"/>
      <c r="I4862" s="419" t="s">
        <v>17926</v>
      </c>
      <c r="J4862" s="419" t="s">
        <v>11499</v>
      </c>
      <c r="K4862" s="419" t="s">
        <v>11512</v>
      </c>
      <c r="L4862" s="419" t="s">
        <v>35323</v>
      </c>
      <c r="M4862" s="419" t="s">
        <v>11502</v>
      </c>
      <c r="N4862" s="419" t="s">
        <v>11513</v>
      </c>
      <c r="O4862" s="419" t="s">
        <v>21012</v>
      </c>
      <c r="P4862" s="419" t="s">
        <v>11499</v>
      </c>
      <c r="Q4862" s="425">
        <v>1</v>
      </c>
      <c r="R4862" s="419" t="s">
        <v>26438</v>
      </c>
      <c r="S4862" s="424"/>
      <c r="T4862" s="424"/>
      <c r="U4862" s="424"/>
    </row>
    <row r="4863" spans="1:21" ht="14.6" x14ac:dyDescent="0.4">
      <c r="A4863" s="419" t="s">
        <v>18051</v>
      </c>
      <c r="B4863" s="419" t="s">
        <v>11755</v>
      </c>
      <c r="C4863" s="419" t="s">
        <v>11498</v>
      </c>
      <c r="D4863" s="419" t="s">
        <v>20148</v>
      </c>
      <c r="E4863" s="419"/>
      <c r="F4863" s="419" t="s">
        <v>40742</v>
      </c>
      <c r="G4863" s="419" t="s">
        <v>19639</v>
      </c>
      <c r="H4863" s="419"/>
      <c r="I4863" s="419" t="s">
        <v>17972</v>
      </c>
      <c r="J4863" s="419" t="s">
        <v>11499</v>
      </c>
      <c r="K4863" s="419" t="s">
        <v>11756</v>
      </c>
      <c r="L4863" s="419" t="s">
        <v>35323</v>
      </c>
      <c r="M4863" s="419" t="s">
        <v>11502</v>
      </c>
      <c r="N4863" s="419" t="s">
        <v>11757</v>
      </c>
      <c r="O4863" s="419" t="s">
        <v>21009</v>
      </c>
      <c r="P4863" s="419" t="s">
        <v>11499</v>
      </c>
      <c r="Q4863" s="425">
        <v>1</v>
      </c>
      <c r="R4863" s="419" t="s">
        <v>26527</v>
      </c>
      <c r="S4863" s="424"/>
      <c r="T4863" s="424"/>
      <c r="U4863" s="424"/>
    </row>
    <row r="4864" spans="1:21" ht="14.6" x14ac:dyDescent="0.4">
      <c r="A4864" s="419" t="s">
        <v>18051</v>
      </c>
      <c r="B4864" s="419" t="s">
        <v>11758</v>
      </c>
      <c r="C4864" s="419" t="s">
        <v>11498</v>
      </c>
      <c r="D4864" s="419" t="s">
        <v>20148</v>
      </c>
      <c r="E4864" s="419"/>
      <c r="F4864" s="419" t="s">
        <v>40743</v>
      </c>
      <c r="G4864" s="419" t="s">
        <v>19639</v>
      </c>
      <c r="H4864" s="419"/>
      <c r="I4864" s="419" t="s">
        <v>20208</v>
      </c>
      <c r="J4864" s="419" t="s">
        <v>11499</v>
      </c>
      <c r="K4864" s="419" t="s">
        <v>11759</v>
      </c>
      <c r="L4864" s="419" t="s">
        <v>35323</v>
      </c>
      <c r="M4864" s="419" t="s">
        <v>11502</v>
      </c>
      <c r="N4864" s="419" t="s">
        <v>11760</v>
      </c>
      <c r="O4864" s="419" t="s">
        <v>21009</v>
      </c>
      <c r="P4864" s="419" t="s">
        <v>11499</v>
      </c>
      <c r="Q4864" s="425">
        <v>1</v>
      </c>
      <c r="R4864" s="419" t="s">
        <v>26528</v>
      </c>
      <c r="S4864" s="424"/>
      <c r="T4864" s="424"/>
      <c r="U4864" s="424"/>
    </row>
    <row r="4865" spans="1:21" ht="14.6" x14ac:dyDescent="0.4">
      <c r="A4865" s="419" t="s">
        <v>18051</v>
      </c>
      <c r="B4865" s="419" t="s">
        <v>15651</v>
      </c>
      <c r="C4865" s="419" t="s">
        <v>11498</v>
      </c>
      <c r="D4865" s="419" t="s">
        <v>20148</v>
      </c>
      <c r="E4865" s="419"/>
      <c r="F4865" s="419" t="s">
        <v>40744</v>
      </c>
      <c r="G4865" s="419" t="s">
        <v>19639</v>
      </c>
      <c r="H4865" s="419"/>
      <c r="I4865" s="419" t="s">
        <v>19457</v>
      </c>
      <c r="J4865" s="419" t="s">
        <v>11499</v>
      </c>
      <c r="K4865" s="419" t="s">
        <v>11761</v>
      </c>
      <c r="L4865" s="419" t="s">
        <v>35323</v>
      </c>
      <c r="M4865" s="419" t="s">
        <v>11502</v>
      </c>
      <c r="N4865" s="419" t="s">
        <v>11762</v>
      </c>
      <c r="O4865" s="419" t="s">
        <v>21009</v>
      </c>
      <c r="P4865" s="419" t="s">
        <v>11499</v>
      </c>
      <c r="Q4865" s="425">
        <v>1</v>
      </c>
      <c r="R4865" s="419" t="s">
        <v>26529</v>
      </c>
      <c r="S4865" s="424"/>
      <c r="T4865" s="424"/>
      <c r="U4865" s="424"/>
    </row>
    <row r="4866" spans="1:21" ht="14.6" x14ac:dyDescent="0.4">
      <c r="A4866" s="419" t="s">
        <v>18051</v>
      </c>
      <c r="B4866" s="419" t="s">
        <v>11765</v>
      </c>
      <c r="C4866" s="419" t="s">
        <v>11498</v>
      </c>
      <c r="D4866" s="419" t="s">
        <v>20148</v>
      </c>
      <c r="E4866" s="419"/>
      <c r="F4866" s="419" t="s">
        <v>40745</v>
      </c>
      <c r="G4866" s="419" t="s">
        <v>19639</v>
      </c>
      <c r="H4866" s="419"/>
      <c r="I4866" s="419" t="s">
        <v>20278</v>
      </c>
      <c r="J4866" s="419" t="s">
        <v>11499</v>
      </c>
      <c r="K4866" s="419" t="s">
        <v>11766</v>
      </c>
      <c r="L4866" s="419" t="s">
        <v>35323</v>
      </c>
      <c r="M4866" s="419" t="s">
        <v>11502</v>
      </c>
      <c r="N4866" s="419" t="s">
        <v>11767</v>
      </c>
      <c r="O4866" s="419" t="s">
        <v>21009</v>
      </c>
      <c r="P4866" s="419" t="s">
        <v>11499</v>
      </c>
      <c r="Q4866" s="425">
        <v>1</v>
      </c>
      <c r="R4866" s="419" t="s">
        <v>26530</v>
      </c>
      <c r="S4866" s="424"/>
      <c r="T4866" s="424"/>
      <c r="U4866" s="424"/>
    </row>
    <row r="4867" spans="1:21" ht="14.6" x14ac:dyDescent="0.4">
      <c r="A4867" s="419" t="s">
        <v>18051</v>
      </c>
      <c r="B4867" s="419" t="s">
        <v>33799</v>
      </c>
      <c r="C4867" s="419" t="s">
        <v>11498</v>
      </c>
      <c r="D4867" s="419" t="s">
        <v>20148</v>
      </c>
      <c r="E4867" s="419"/>
      <c r="F4867" s="419" t="s">
        <v>40746</v>
      </c>
      <c r="G4867" s="419" t="s">
        <v>20160</v>
      </c>
      <c r="H4867" s="419"/>
      <c r="I4867" s="419" t="s">
        <v>19318</v>
      </c>
      <c r="J4867" s="419" t="s">
        <v>11499</v>
      </c>
      <c r="K4867" s="419" t="s">
        <v>11514</v>
      </c>
      <c r="L4867" s="419" t="s">
        <v>35323</v>
      </c>
      <c r="M4867" s="419" t="s">
        <v>11502</v>
      </c>
      <c r="N4867" s="419" t="s">
        <v>11515</v>
      </c>
      <c r="O4867" s="419" t="s">
        <v>21198</v>
      </c>
      <c r="P4867" s="419" t="s">
        <v>11499</v>
      </c>
      <c r="Q4867" s="425">
        <v>1</v>
      </c>
      <c r="R4867" s="419" t="s">
        <v>26439</v>
      </c>
      <c r="S4867" s="424"/>
      <c r="T4867" s="424"/>
      <c r="U4867" s="424"/>
    </row>
    <row r="4868" spans="1:21" ht="14.6" x14ac:dyDescent="0.4">
      <c r="A4868" s="419" t="s">
        <v>18051</v>
      </c>
      <c r="B4868" s="419" t="s">
        <v>40747</v>
      </c>
      <c r="C4868" s="419" t="s">
        <v>11498</v>
      </c>
      <c r="D4868" s="419" t="s">
        <v>20148</v>
      </c>
      <c r="E4868" s="419"/>
      <c r="F4868" s="419" t="s">
        <v>40748</v>
      </c>
      <c r="G4868" s="419" t="s">
        <v>20160</v>
      </c>
      <c r="H4868" s="419"/>
      <c r="I4868" s="419" t="s">
        <v>20139</v>
      </c>
      <c r="J4868" s="419" t="s">
        <v>11499</v>
      </c>
      <c r="K4868" s="419" t="s">
        <v>11505</v>
      </c>
      <c r="L4868" s="419" t="s">
        <v>35323</v>
      </c>
      <c r="M4868" s="419" t="s">
        <v>11502</v>
      </c>
      <c r="N4868" s="419" t="s">
        <v>11506</v>
      </c>
      <c r="O4868" s="419" t="s">
        <v>21020</v>
      </c>
      <c r="P4868" s="419" t="s">
        <v>11499</v>
      </c>
      <c r="Q4868" s="425">
        <v>1</v>
      </c>
      <c r="R4868" s="419" t="s">
        <v>26435</v>
      </c>
      <c r="S4868" s="424"/>
      <c r="T4868" s="424"/>
      <c r="U4868" s="424"/>
    </row>
    <row r="4869" spans="1:21" ht="14.6" x14ac:dyDescent="0.4">
      <c r="A4869" s="422" t="s">
        <v>18051</v>
      </c>
      <c r="B4869" s="422" t="s">
        <v>22292</v>
      </c>
      <c r="C4869" s="422" t="s">
        <v>11498</v>
      </c>
      <c r="D4869" s="422" t="s">
        <v>20148</v>
      </c>
      <c r="E4869" s="422"/>
      <c r="F4869" s="422" t="s">
        <v>40749</v>
      </c>
      <c r="G4869" s="422" t="s">
        <v>20155</v>
      </c>
      <c r="H4869" s="422"/>
      <c r="I4869" s="422" t="s">
        <v>19855</v>
      </c>
      <c r="J4869" s="422" t="s">
        <v>11499</v>
      </c>
      <c r="K4869" s="422" t="s">
        <v>22293</v>
      </c>
      <c r="L4869" s="422" t="s">
        <v>35323</v>
      </c>
      <c r="M4869" s="422" t="s">
        <v>11502</v>
      </c>
      <c r="N4869" s="422" t="s">
        <v>22353</v>
      </c>
      <c r="O4869" s="422" t="s">
        <v>21056</v>
      </c>
      <c r="P4869" s="422" t="s">
        <v>11499</v>
      </c>
      <c r="Q4869" s="423">
        <v>1</v>
      </c>
      <c r="R4869" s="422" t="s">
        <v>26432</v>
      </c>
      <c r="S4869" s="424"/>
      <c r="T4869" s="424"/>
      <c r="U4869" s="424"/>
    </row>
    <row r="4870" spans="1:21" ht="14.6" x14ac:dyDescent="0.4">
      <c r="A4870" s="428" t="s">
        <v>18051</v>
      </c>
      <c r="B4870" s="428" t="s">
        <v>31636</v>
      </c>
      <c r="C4870" s="428" t="s">
        <v>11498</v>
      </c>
      <c r="D4870" s="428" t="s">
        <v>20148</v>
      </c>
      <c r="E4870" s="428"/>
      <c r="F4870" s="428" t="s">
        <v>40750</v>
      </c>
      <c r="G4870" s="428" t="s">
        <v>20155</v>
      </c>
      <c r="H4870" s="428"/>
      <c r="I4870" s="428" t="s">
        <v>20227</v>
      </c>
      <c r="J4870" s="428" t="s">
        <v>11499</v>
      </c>
      <c r="K4870" s="428" t="s">
        <v>22444</v>
      </c>
      <c r="L4870" s="428" t="s">
        <v>35323</v>
      </c>
      <c r="M4870" s="428" t="s">
        <v>11502</v>
      </c>
      <c r="N4870" s="428" t="s">
        <v>22535</v>
      </c>
      <c r="O4870" s="428" t="s">
        <v>21137</v>
      </c>
      <c r="P4870" s="428" t="s">
        <v>11499</v>
      </c>
      <c r="Q4870" s="425">
        <v>1</v>
      </c>
      <c r="R4870" s="428" t="s">
        <v>26433</v>
      </c>
      <c r="S4870" s="424"/>
      <c r="T4870" s="424"/>
      <c r="U4870" s="424"/>
    </row>
    <row r="4871" spans="1:21" ht="14.6" x14ac:dyDescent="0.4">
      <c r="A4871" s="416" t="s">
        <v>18051</v>
      </c>
      <c r="B4871" s="416" t="s">
        <v>33800</v>
      </c>
      <c r="C4871" s="416" t="s">
        <v>11498</v>
      </c>
      <c r="D4871" s="416" t="s">
        <v>20772</v>
      </c>
      <c r="E4871" s="416"/>
      <c r="F4871" s="416" t="s">
        <v>20772</v>
      </c>
      <c r="G4871" s="416" t="s">
        <v>20772</v>
      </c>
      <c r="H4871" s="416"/>
      <c r="I4871" s="416" t="s">
        <v>20772</v>
      </c>
      <c r="J4871" s="416" t="s">
        <v>11499</v>
      </c>
      <c r="K4871" s="416" t="s">
        <v>33801</v>
      </c>
      <c r="L4871" s="416" t="s">
        <v>35332</v>
      </c>
      <c r="M4871" s="416" t="s">
        <v>33801</v>
      </c>
      <c r="N4871" s="416" t="s">
        <v>11501</v>
      </c>
      <c r="O4871" s="416" t="s">
        <v>21009</v>
      </c>
      <c r="P4871" s="416" t="s">
        <v>11499</v>
      </c>
      <c r="Q4871" s="417">
        <v>0</v>
      </c>
      <c r="R4871" s="416" t="s">
        <v>26431</v>
      </c>
      <c r="S4871" s="418"/>
      <c r="T4871" s="418"/>
      <c r="U4871" s="418"/>
    </row>
    <row r="4872" spans="1:21" ht="14.6" x14ac:dyDescent="0.4">
      <c r="A4872" s="416" t="s">
        <v>18051</v>
      </c>
      <c r="B4872" s="416" t="s">
        <v>33802</v>
      </c>
      <c r="C4872" s="416" t="s">
        <v>11498</v>
      </c>
      <c r="D4872" s="416" t="s">
        <v>20772</v>
      </c>
      <c r="E4872" s="416"/>
      <c r="F4872" s="416" t="s">
        <v>20772</v>
      </c>
      <c r="G4872" s="416" t="s">
        <v>20772</v>
      </c>
      <c r="H4872" s="416"/>
      <c r="I4872" s="416" t="s">
        <v>20772</v>
      </c>
      <c r="J4872" s="416" t="s">
        <v>11499</v>
      </c>
      <c r="K4872" s="416" t="s">
        <v>33803</v>
      </c>
      <c r="L4872" s="416" t="s">
        <v>35332</v>
      </c>
      <c r="M4872" s="416" t="s">
        <v>33803</v>
      </c>
      <c r="N4872" s="416" t="s">
        <v>11501</v>
      </c>
      <c r="O4872" s="416" t="s">
        <v>21009</v>
      </c>
      <c r="P4872" s="416" t="s">
        <v>11499</v>
      </c>
      <c r="Q4872" s="417">
        <v>0</v>
      </c>
      <c r="R4872" s="416" t="s">
        <v>26431</v>
      </c>
      <c r="S4872" s="418"/>
      <c r="T4872" s="418"/>
      <c r="U4872" s="418"/>
    </row>
    <row r="4873" spans="1:21" ht="14.6" x14ac:dyDescent="0.4">
      <c r="A4873" s="416" t="s">
        <v>18051</v>
      </c>
      <c r="B4873" s="416" t="s">
        <v>33804</v>
      </c>
      <c r="C4873" s="416" t="s">
        <v>11498</v>
      </c>
      <c r="D4873" s="416" t="s">
        <v>20772</v>
      </c>
      <c r="E4873" s="416"/>
      <c r="F4873" s="416" t="s">
        <v>20772</v>
      </c>
      <c r="G4873" s="416" t="s">
        <v>20772</v>
      </c>
      <c r="H4873" s="416"/>
      <c r="I4873" s="416" t="s">
        <v>20772</v>
      </c>
      <c r="J4873" s="416" t="s">
        <v>11499</v>
      </c>
      <c r="K4873" s="416" t="s">
        <v>33805</v>
      </c>
      <c r="L4873" s="416" t="s">
        <v>35332</v>
      </c>
      <c r="M4873" s="416" t="s">
        <v>33805</v>
      </c>
      <c r="N4873" s="416" t="s">
        <v>11501</v>
      </c>
      <c r="O4873" s="416" t="s">
        <v>21009</v>
      </c>
      <c r="P4873" s="416" t="s">
        <v>11499</v>
      </c>
      <c r="Q4873" s="417">
        <v>0</v>
      </c>
      <c r="R4873" s="416" t="s">
        <v>26431</v>
      </c>
      <c r="S4873" s="418"/>
      <c r="T4873" s="418"/>
      <c r="U4873" s="418"/>
    </row>
    <row r="4874" spans="1:21" ht="14.6" x14ac:dyDescent="0.4">
      <c r="A4874" s="416" t="s">
        <v>18051</v>
      </c>
      <c r="B4874" s="416" t="s">
        <v>33806</v>
      </c>
      <c r="C4874" s="416" t="s">
        <v>11498</v>
      </c>
      <c r="D4874" s="416" t="s">
        <v>20772</v>
      </c>
      <c r="E4874" s="416"/>
      <c r="F4874" s="416" t="s">
        <v>20772</v>
      </c>
      <c r="G4874" s="416" t="s">
        <v>20772</v>
      </c>
      <c r="H4874" s="416"/>
      <c r="I4874" s="416" t="s">
        <v>20772</v>
      </c>
      <c r="J4874" s="416" t="s">
        <v>11499</v>
      </c>
      <c r="K4874" s="416" t="s">
        <v>33807</v>
      </c>
      <c r="L4874" s="416" t="s">
        <v>35332</v>
      </c>
      <c r="M4874" s="416" t="s">
        <v>33807</v>
      </c>
      <c r="N4874" s="416" t="s">
        <v>33808</v>
      </c>
      <c r="O4874" s="416" t="s">
        <v>21026</v>
      </c>
      <c r="P4874" s="416" t="s">
        <v>11499</v>
      </c>
      <c r="Q4874" s="417">
        <v>0</v>
      </c>
      <c r="R4874" s="416" t="s">
        <v>33809</v>
      </c>
      <c r="S4874" s="418"/>
      <c r="T4874" s="418"/>
      <c r="U4874" s="418"/>
    </row>
    <row r="4875" spans="1:21" ht="14.6" x14ac:dyDescent="0.4">
      <c r="A4875" s="416" t="s">
        <v>18051</v>
      </c>
      <c r="B4875" s="416" t="s">
        <v>31637</v>
      </c>
      <c r="C4875" s="416" t="s">
        <v>11773</v>
      </c>
      <c r="D4875" s="416" t="s">
        <v>20148</v>
      </c>
      <c r="E4875" s="416"/>
      <c r="F4875" s="416" t="s">
        <v>40751</v>
      </c>
      <c r="G4875" s="416" t="s">
        <v>20149</v>
      </c>
      <c r="H4875" s="416"/>
      <c r="I4875" s="416" t="s">
        <v>17972</v>
      </c>
      <c r="J4875" s="416" t="s">
        <v>11774</v>
      </c>
      <c r="K4875" s="416" t="s">
        <v>11775</v>
      </c>
      <c r="L4875" s="416" t="s">
        <v>35321</v>
      </c>
      <c r="M4875" s="416" t="s">
        <v>11775</v>
      </c>
      <c r="N4875" s="416" t="s">
        <v>11776</v>
      </c>
      <c r="O4875" s="416" t="s">
        <v>21009</v>
      </c>
      <c r="P4875" s="416" t="s">
        <v>11774</v>
      </c>
      <c r="Q4875" s="417">
        <v>0</v>
      </c>
      <c r="R4875" s="416" t="s">
        <v>26533</v>
      </c>
      <c r="S4875" s="418"/>
      <c r="T4875" s="418"/>
      <c r="U4875" s="418"/>
    </row>
    <row r="4876" spans="1:21" ht="14.6" x14ac:dyDescent="0.4">
      <c r="A4876" s="419" t="s">
        <v>18051</v>
      </c>
      <c r="B4876" s="419" t="s">
        <v>11777</v>
      </c>
      <c r="C4876" s="419" t="s">
        <v>11773</v>
      </c>
      <c r="D4876" s="419" t="s">
        <v>20148</v>
      </c>
      <c r="E4876" s="419"/>
      <c r="F4876" s="419" t="s">
        <v>40752</v>
      </c>
      <c r="G4876" s="419" t="s">
        <v>19639</v>
      </c>
      <c r="H4876" s="419"/>
      <c r="I4876" s="419" t="s">
        <v>20214</v>
      </c>
      <c r="J4876" s="419" t="s">
        <v>11774</v>
      </c>
      <c r="K4876" s="419" t="s">
        <v>11778</v>
      </c>
      <c r="L4876" s="419" t="s">
        <v>35323</v>
      </c>
      <c r="M4876" s="419" t="s">
        <v>11779</v>
      </c>
      <c r="N4876" s="419" t="s">
        <v>11780</v>
      </c>
      <c r="O4876" s="419" t="s">
        <v>21009</v>
      </c>
      <c r="P4876" s="419" t="s">
        <v>11774</v>
      </c>
      <c r="Q4876" s="425">
        <v>1</v>
      </c>
      <c r="R4876" s="419" t="s">
        <v>26534</v>
      </c>
      <c r="S4876" s="424"/>
      <c r="T4876" s="424"/>
      <c r="U4876" s="424"/>
    </row>
    <row r="4877" spans="1:21" ht="14.6" x14ac:dyDescent="0.4">
      <c r="A4877" s="419" t="s">
        <v>18051</v>
      </c>
      <c r="B4877" s="419" t="s">
        <v>11781</v>
      </c>
      <c r="C4877" s="419" t="s">
        <v>11773</v>
      </c>
      <c r="D4877" s="419" t="s">
        <v>20148</v>
      </c>
      <c r="E4877" s="419"/>
      <c r="F4877" s="419" t="s">
        <v>40753</v>
      </c>
      <c r="G4877" s="419" t="s">
        <v>19639</v>
      </c>
      <c r="H4877" s="419"/>
      <c r="I4877" s="419" t="s">
        <v>19341</v>
      </c>
      <c r="J4877" s="419" t="s">
        <v>11774</v>
      </c>
      <c r="K4877" s="419" t="s">
        <v>11782</v>
      </c>
      <c r="L4877" s="419" t="s">
        <v>35323</v>
      </c>
      <c r="M4877" s="419" t="s">
        <v>11779</v>
      </c>
      <c r="N4877" s="419" t="s">
        <v>11783</v>
      </c>
      <c r="O4877" s="419" t="s">
        <v>21009</v>
      </c>
      <c r="P4877" s="419" t="s">
        <v>11774</v>
      </c>
      <c r="Q4877" s="425">
        <v>1</v>
      </c>
      <c r="R4877" s="419" t="s">
        <v>26535</v>
      </c>
      <c r="S4877" s="424"/>
      <c r="T4877" s="424"/>
      <c r="U4877" s="424"/>
    </row>
    <row r="4878" spans="1:21" ht="14.6" x14ac:dyDescent="0.4">
      <c r="A4878" s="419" t="s">
        <v>18051</v>
      </c>
      <c r="B4878" s="419" t="s">
        <v>11784</v>
      </c>
      <c r="C4878" s="419" t="s">
        <v>11773</v>
      </c>
      <c r="D4878" s="419" t="s">
        <v>20148</v>
      </c>
      <c r="E4878" s="419"/>
      <c r="F4878" s="419" t="s">
        <v>40754</v>
      </c>
      <c r="G4878" s="419" t="s">
        <v>19639</v>
      </c>
      <c r="H4878" s="419"/>
      <c r="I4878" s="419" t="s">
        <v>18112</v>
      </c>
      <c r="J4878" s="419" t="s">
        <v>11774</v>
      </c>
      <c r="K4878" s="419" t="s">
        <v>11785</v>
      </c>
      <c r="L4878" s="419" t="s">
        <v>35323</v>
      </c>
      <c r="M4878" s="419" t="s">
        <v>11779</v>
      </c>
      <c r="N4878" s="419" t="s">
        <v>11786</v>
      </c>
      <c r="O4878" s="419" t="s">
        <v>21009</v>
      </c>
      <c r="P4878" s="419" t="s">
        <v>11774</v>
      </c>
      <c r="Q4878" s="425">
        <v>1</v>
      </c>
      <c r="R4878" s="419" t="s">
        <v>26536</v>
      </c>
      <c r="S4878" s="424"/>
      <c r="T4878" s="424"/>
      <c r="U4878" s="424"/>
    </row>
    <row r="4879" spans="1:21" ht="14.6" x14ac:dyDescent="0.4">
      <c r="A4879" s="416" t="s">
        <v>18051</v>
      </c>
      <c r="B4879" s="416" t="s">
        <v>33788</v>
      </c>
      <c r="C4879" s="416" t="s">
        <v>11773</v>
      </c>
      <c r="D4879" s="416" t="s">
        <v>20772</v>
      </c>
      <c r="E4879" s="416"/>
      <c r="F4879" s="416" t="s">
        <v>20772</v>
      </c>
      <c r="G4879" s="416" t="s">
        <v>20772</v>
      </c>
      <c r="H4879" s="416"/>
      <c r="I4879" s="416" t="s">
        <v>20772</v>
      </c>
      <c r="J4879" s="416" t="s">
        <v>11774</v>
      </c>
      <c r="K4879" s="416" t="s">
        <v>11779</v>
      </c>
      <c r="L4879" s="416" t="s">
        <v>35332</v>
      </c>
      <c r="M4879" s="416" t="s">
        <v>11779</v>
      </c>
      <c r="N4879" s="416" t="s">
        <v>11787</v>
      </c>
      <c r="O4879" s="416" t="s">
        <v>21009</v>
      </c>
      <c r="P4879" s="416" t="s">
        <v>11774</v>
      </c>
      <c r="Q4879" s="417">
        <v>0</v>
      </c>
      <c r="R4879" s="416" t="s">
        <v>33789</v>
      </c>
      <c r="S4879" s="418"/>
      <c r="T4879" s="418"/>
      <c r="U4879" s="418"/>
    </row>
    <row r="4880" spans="1:21" ht="14.6" x14ac:dyDescent="0.4">
      <c r="A4880" s="419" t="s">
        <v>18051</v>
      </c>
      <c r="B4880" s="419" t="s">
        <v>11788</v>
      </c>
      <c r="C4880" s="419" t="s">
        <v>11773</v>
      </c>
      <c r="D4880" s="419" t="s">
        <v>20148</v>
      </c>
      <c r="E4880" s="419"/>
      <c r="F4880" s="419" t="s">
        <v>40755</v>
      </c>
      <c r="G4880" s="419" t="s">
        <v>19639</v>
      </c>
      <c r="H4880" s="419"/>
      <c r="I4880" s="419" t="s">
        <v>20144</v>
      </c>
      <c r="J4880" s="419" t="s">
        <v>11774</v>
      </c>
      <c r="K4880" s="419" t="s">
        <v>11789</v>
      </c>
      <c r="L4880" s="419" t="s">
        <v>35323</v>
      </c>
      <c r="M4880" s="419" t="s">
        <v>11779</v>
      </c>
      <c r="N4880" s="419" t="s">
        <v>11790</v>
      </c>
      <c r="O4880" s="419" t="s">
        <v>21009</v>
      </c>
      <c r="P4880" s="419" t="s">
        <v>11774</v>
      </c>
      <c r="Q4880" s="425">
        <v>1</v>
      </c>
      <c r="R4880" s="419" t="s">
        <v>26537</v>
      </c>
      <c r="S4880" s="424"/>
      <c r="T4880" s="424"/>
      <c r="U4880" s="424"/>
    </row>
    <row r="4881" spans="1:21" ht="14.6" x14ac:dyDescent="0.4">
      <c r="A4881" s="419" t="s">
        <v>18051</v>
      </c>
      <c r="B4881" s="419" t="s">
        <v>11791</v>
      </c>
      <c r="C4881" s="419" t="s">
        <v>11773</v>
      </c>
      <c r="D4881" s="419" t="s">
        <v>20148</v>
      </c>
      <c r="E4881" s="419"/>
      <c r="F4881" s="419" t="s">
        <v>40756</v>
      </c>
      <c r="G4881" s="419" t="s">
        <v>19639</v>
      </c>
      <c r="H4881" s="419"/>
      <c r="I4881" s="419" t="s">
        <v>19719</v>
      </c>
      <c r="J4881" s="419" t="s">
        <v>11774</v>
      </c>
      <c r="K4881" s="419" t="s">
        <v>11792</v>
      </c>
      <c r="L4881" s="419" t="s">
        <v>35323</v>
      </c>
      <c r="M4881" s="419" t="s">
        <v>11779</v>
      </c>
      <c r="N4881" s="419" t="s">
        <v>11793</v>
      </c>
      <c r="O4881" s="419" t="s">
        <v>21009</v>
      </c>
      <c r="P4881" s="419" t="s">
        <v>11774</v>
      </c>
      <c r="Q4881" s="425">
        <v>1</v>
      </c>
      <c r="R4881" s="419" t="s">
        <v>26538</v>
      </c>
      <c r="S4881" s="424"/>
      <c r="T4881" s="424"/>
      <c r="U4881" s="424"/>
    </row>
    <row r="4882" spans="1:21" ht="14.6" x14ac:dyDescent="0.4">
      <c r="A4882" s="419" t="s">
        <v>18051</v>
      </c>
      <c r="B4882" s="419" t="s">
        <v>11794</v>
      </c>
      <c r="C4882" s="419" t="s">
        <v>11773</v>
      </c>
      <c r="D4882" s="419" t="s">
        <v>20148</v>
      </c>
      <c r="E4882" s="419"/>
      <c r="F4882" s="419" t="s">
        <v>40757</v>
      </c>
      <c r="G4882" s="419" t="s">
        <v>19639</v>
      </c>
      <c r="H4882" s="419"/>
      <c r="I4882" s="419" t="s">
        <v>20156</v>
      </c>
      <c r="J4882" s="419" t="s">
        <v>11774</v>
      </c>
      <c r="K4882" s="419" t="s">
        <v>11795</v>
      </c>
      <c r="L4882" s="419" t="s">
        <v>35323</v>
      </c>
      <c r="M4882" s="419" t="s">
        <v>11779</v>
      </c>
      <c r="N4882" s="419" t="s">
        <v>11796</v>
      </c>
      <c r="O4882" s="419" t="s">
        <v>21009</v>
      </c>
      <c r="P4882" s="419" t="s">
        <v>11774</v>
      </c>
      <c r="Q4882" s="425">
        <v>1</v>
      </c>
      <c r="R4882" s="419" t="s">
        <v>26539</v>
      </c>
      <c r="S4882" s="424"/>
      <c r="T4882" s="424"/>
      <c r="U4882" s="424"/>
    </row>
    <row r="4883" spans="1:21" ht="14.6" x14ac:dyDescent="0.4">
      <c r="A4883" s="419" t="s">
        <v>18051</v>
      </c>
      <c r="B4883" s="419" t="s">
        <v>11797</v>
      </c>
      <c r="C4883" s="419" t="s">
        <v>11773</v>
      </c>
      <c r="D4883" s="419" t="s">
        <v>20148</v>
      </c>
      <c r="E4883" s="419"/>
      <c r="F4883" s="419" t="s">
        <v>40758</v>
      </c>
      <c r="G4883" s="419" t="s">
        <v>19639</v>
      </c>
      <c r="H4883" s="419"/>
      <c r="I4883" s="419" t="s">
        <v>19321</v>
      </c>
      <c r="J4883" s="419" t="s">
        <v>11774</v>
      </c>
      <c r="K4883" s="419" t="s">
        <v>11798</v>
      </c>
      <c r="L4883" s="419" t="s">
        <v>35323</v>
      </c>
      <c r="M4883" s="419" t="s">
        <v>11779</v>
      </c>
      <c r="N4883" s="419" t="s">
        <v>11799</v>
      </c>
      <c r="O4883" s="419" t="s">
        <v>21009</v>
      </c>
      <c r="P4883" s="419" t="s">
        <v>11774</v>
      </c>
      <c r="Q4883" s="425">
        <v>1</v>
      </c>
      <c r="R4883" s="419" t="s">
        <v>26540</v>
      </c>
      <c r="S4883" s="424"/>
      <c r="T4883" s="424"/>
      <c r="U4883" s="424"/>
    </row>
    <row r="4884" spans="1:21" ht="14.6" x14ac:dyDescent="0.4">
      <c r="A4884" s="419" t="s">
        <v>18051</v>
      </c>
      <c r="B4884" s="419" t="s">
        <v>11800</v>
      </c>
      <c r="C4884" s="419" t="s">
        <v>11773</v>
      </c>
      <c r="D4884" s="419" t="s">
        <v>20148</v>
      </c>
      <c r="E4884" s="419"/>
      <c r="F4884" s="419" t="s">
        <v>40759</v>
      </c>
      <c r="G4884" s="419" t="s">
        <v>19639</v>
      </c>
      <c r="H4884" s="419"/>
      <c r="I4884" s="419" t="s">
        <v>18089</v>
      </c>
      <c r="J4884" s="419" t="s">
        <v>11774</v>
      </c>
      <c r="K4884" s="419" t="s">
        <v>11801</v>
      </c>
      <c r="L4884" s="419" t="s">
        <v>35323</v>
      </c>
      <c r="M4884" s="419" t="s">
        <v>11779</v>
      </c>
      <c r="N4884" s="419" t="s">
        <v>11802</v>
      </c>
      <c r="O4884" s="419" t="s">
        <v>21009</v>
      </c>
      <c r="P4884" s="419" t="s">
        <v>11774</v>
      </c>
      <c r="Q4884" s="425">
        <v>1</v>
      </c>
      <c r="R4884" s="419" t="s">
        <v>26541</v>
      </c>
      <c r="S4884" s="424"/>
      <c r="T4884" s="424"/>
      <c r="U4884" s="424"/>
    </row>
    <row r="4885" spans="1:21" ht="14.6" x14ac:dyDescent="0.4">
      <c r="A4885" s="419" t="s">
        <v>18051</v>
      </c>
      <c r="B4885" s="419" t="s">
        <v>14652</v>
      </c>
      <c r="C4885" s="419" t="s">
        <v>11773</v>
      </c>
      <c r="D4885" s="419" t="s">
        <v>20148</v>
      </c>
      <c r="E4885" s="419"/>
      <c r="F4885" s="419" t="s">
        <v>40760</v>
      </c>
      <c r="G4885" s="419" t="s">
        <v>19639</v>
      </c>
      <c r="H4885" s="419"/>
      <c r="I4885" s="419" t="s">
        <v>20173</v>
      </c>
      <c r="J4885" s="419" t="s">
        <v>11774</v>
      </c>
      <c r="K4885" s="419" t="s">
        <v>11803</v>
      </c>
      <c r="L4885" s="419" t="s">
        <v>35323</v>
      </c>
      <c r="M4885" s="419" t="s">
        <v>11779</v>
      </c>
      <c r="N4885" s="419" t="s">
        <v>11804</v>
      </c>
      <c r="O4885" s="419" t="s">
        <v>21009</v>
      </c>
      <c r="P4885" s="419" t="s">
        <v>11774</v>
      </c>
      <c r="Q4885" s="425">
        <v>1</v>
      </c>
      <c r="R4885" s="419" t="s">
        <v>26542</v>
      </c>
      <c r="S4885" s="424"/>
      <c r="T4885" s="424"/>
      <c r="U4885" s="424"/>
    </row>
    <row r="4886" spans="1:21" ht="14.6" x14ac:dyDescent="0.4">
      <c r="A4886" s="419" t="s">
        <v>18051</v>
      </c>
      <c r="B4886" s="419" t="s">
        <v>11805</v>
      </c>
      <c r="C4886" s="419" t="s">
        <v>11773</v>
      </c>
      <c r="D4886" s="419" t="s">
        <v>20148</v>
      </c>
      <c r="E4886" s="419"/>
      <c r="F4886" s="419" t="s">
        <v>40761</v>
      </c>
      <c r="G4886" s="419" t="s">
        <v>19639</v>
      </c>
      <c r="H4886" s="419"/>
      <c r="I4886" s="419" t="s">
        <v>20173</v>
      </c>
      <c r="J4886" s="419" t="s">
        <v>11774</v>
      </c>
      <c r="K4886" s="419" t="s">
        <v>11806</v>
      </c>
      <c r="L4886" s="419" t="s">
        <v>35323</v>
      </c>
      <c r="M4886" s="419" t="s">
        <v>11779</v>
      </c>
      <c r="N4886" s="419" t="s">
        <v>11807</v>
      </c>
      <c r="O4886" s="419" t="s">
        <v>21009</v>
      </c>
      <c r="P4886" s="419" t="s">
        <v>11774</v>
      </c>
      <c r="Q4886" s="425">
        <v>1</v>
      </c>
      <c r="R4886" s="419" t="s">
        <v>26543</v>
      </c>
      <c r="S4886" s="424"/>
      <c r="T4886" s="424"/>
      <c r="U4886" s="424"/>
    </row>
    <row r="4887" spans="1:21" ht="14.6" x14ac:dyDescent="0.4">
      <c r="A4887" s="419" t="s">
        <v>18051</v>
      </c>
      <c r="B4887" s="419" t="s">
        <v>11808</v>
      </c>
      <c r="C4887" s="419" t="s">
        <v>11773</v>
      </c>
      <c r="D4887" s="419" t="s">
        <v>20148</v>
      </c>
      <c r="E4887" s="419"/>
      <c r="F4887" s="419" t="s">
        <v>40762</v>
      </c>
      <c r="G4887" s="419" t="s">
        <v>19639</v>
      </c>
      <c r="H4887" s="419"/>
      <c r="I4887" s="419" t="s">
        <v>18136</v>
      </c>
      <c r="J4887" s="419" t="s">
        <v>11774</v>
      </c>
      <c r="K4887" s="419" t="s">
        <v>11809</v>
      </c>
      <c r="L4887" s="419" t="s">
        <v>35323</v>
      </c>
      <c r="M4887" s="419" t="s">
        <v>11779</v>
      </c>
      <c r="N4887" s="419" t="s">
        <v>11810</v>
      </c>
      <c r="O4887" s="419" t="s">
        <v>21009</v>
      </c>
      <c r="P4887" s="419" t="s">
        <v>11774</v>
      </c>
      <c r="Q4887" s="425">
        <v>1</v>
      </c>
      <c r="R4887" s="419" t="s">
        <v>26544</v>
      </c>
      <c r="S4887" s="424"/>
      <c r="T4887" s="424"/>
      <c r="U4887" s="424"/>
    </row>
    <row r="4888" spans="1:21" ht="14.6" x14ac:dyDescent="0.4">
      <c r="A4888" s="419" t="s">
        <v>18051</v>
      </c>
      <c r="B4888" s="419" t="s">
        <v>11811</v>
      </c>
      <c r="C4888" s="419" t="s">
        <v>11773</v>
      </c>
      <c r="D4888" s="419" t="s">
        <v>20148</v>
      </c>
      <c r="E4888" s="419"/>
      <c r="F4888" s="419" t="s">
        <v>40763</v>
      </c>
      <c r="G4888" s="419" t="s">
        <v>19639</v>
      </c>
      <c r="H4888" s="419"/>
      <c r="I4888" s="419" t="s">
        <v>18136</v>
      </c>
      <c r="J4888" s="419" t="s">
        <v>11774</v>
      </c>
      <c r="K4888" s="419" t="s">
        <v>11812</v>
      </c>
      <c r="L4888" s="419" t="s">
        <v>35323</v>
      </c>
      <c r="M4888" s="419" t="s">
        <v>11779</v>
      </c>
      <c r="N4888" s="419" t="s">
        <v>11813</v>
      </c>
      <c r="O4888" s="419" t="s">
        <v>21009</v>
      </c>
      <c r="P4888" s="419" t="s">
        <v>11774</v>
      </c>
      <c r="Q4888" s="425">
        <v>1</v>
      </c>
      <c r="R4888" s="419" t="s">
        <v>26545</v>
      </c>
      <c r="S4888" s="424"/>
      <c r="T4888" s="424"/>
      <c r="U4888" s="424"/>
    </row>
    <row r="4889" spans="1:21" ht="14.6" x14ac:dyDescent="0.4">
      <c r="A4889" s="419" t="s">
        <v>18051</v>
      </c>
      <c r="B4889" s="419" t="s">
        <v>11935</v>
      </c>
      <c r="C4889" s="419" t="s">
        <v>11773</v>
      </c>
      <c r="D4889" s="419" t="s">
        <v>20148</v>
      </c>
      <c r="E4889" s="419"/>
      <c r="F4889" s="419" t="s">
        <v>40764</v>
      </c>
      <c r="G4889" s="419" t="s">
        <v>19639</v>
      </c>
      <c r="H4889" s="419"/>
      <c r="I4889" s="419" t="s">
        <v>18069</v>
      </c>
      <c r="J4889" s="419" t="s">
        <v>11774</v>
      </c>
      <c r="K4889" s="419" t="s">
        <v>11814</v>
      </c>
      <c r="L4889" s="419" t="s">
        <v>35323</v>
      </c>
      <c r="M4889" s="419" t="s">
        <v>11779</v>
      </c>
      <c r="N4889" s="419" t="s">
        <v>11815</v>
      </c>
      <c r="O4889" s="419" t="s">
        <v>21009</v>
      </c>
      <c r="P4889" s="419" t="s">
        <v>11774</v>
      </c>
      <c r="Q4889" s="425">
        <v>1</v>
      </c>
      <c r="R4889" s="419" t="s">
        <v>26546</v>
      </c>
      <c r="S4889" s="424"/>
      <c r="T4889" s="424"/>
      <c r="U4889" s="424"/>
    </row>
    <row r="4890" spans="1:21" ht="14.6" x14ac:dyDescent="0.4">
      <c r="A4890" s="419" t="s">
        <v>18051</v>
      </c>
      <c r="B4890" s="419" t="s">
        <v>11816</v>
      </c>
      <c r="C4890" s="419" t="s">
        <v>11773</v>
      </c>
      <c r="D4890" s="419" t="s">
        <v>20148</v>
      </c>
      <c r="E4890" s="419"/>
      <c r="F4890" s="419" t="s">
        <v>40765</v>
      </c>
      <c r="G4890" s="419" t="s">
        <v>19639</v>
      </c>
      <c r="H4890" s="419"/>
      <c r="I4890" s="419" t="s">
        <v>20190</v>
      </c>
      <c r="J4890" s="419" t="s">
        <v>11774</v>
      </c>
      <c r="K4890" s="419" t="s">
        <v>11817</v>
      </c>
      <c r="L4890" s="419" t="s">
        <v>35323</v>
      </c>
      <c r="M4890" s="419" t="s">
        <v>11779</v>
      </c>
      <c r="N4890" s="419" t="s">
        <v>11818</v>
      </c>
      <c r="O4890" s="419" t="s">
        <v>21009</v>
      </c>
      <c r="P4890" s="419" t="s">
        <v>11774</v>
      </c>
      <c r="Q4890" s="425">
        <v>1</v>
      </c>
      <c r="R4890" s="419" t="s">
        <v>26547</v>
      </c>
      <c r="S4890" s="424"/>
      <c r="T4890" s="424"/>
      <c r="U4890" s="424"/>
    </row>
    <row r="4891" spans="1:21" ht="14.6" x14ac:dyDescent="0.4">
      <c r="A4891" s="419" t="s">
        <v>18051</v>
      </c>
      <c r="B4891" s="419" t="s">
        <v>11819</v>
      </c>
      <c r="C4891" s="419" t="s">
        <v>11773</v>
      </c>
      <c r="D4891" s="419" t="s">
        <v>20148</v>
      </c>
      <c r="E4891" s="419"/>
      <c r="F4891" s="419" t="s">
        <v>40766</v>
      </c>
      <c r="G4891" s="419" t="s">
        <v>19639</v>
      </c>
      <c r="H4891" s="419"/>
      <c r="I4891" s="419" t="s">
        <v>19355</v>
      </c>
      <c r="J4891" s="419" t="s">
        <v>11774</v>
      </c>
      <c r="K4891" s="419" t="s">
        <v>11820</v>
      </c>
      <c r="L4891" s="419" t="s">
        <v>35323</v>
      </c>
      <c r="M4891" s="419" t="s">
        <v>11779</v>
      </c>
      <c r="N4891" s="419" t="s">
        <v>11821</v>
      </c>
      <c r="O4891" s="419" t="s">
        <v>21009</v>
      </c>
      <c r="P4891" s="419" t="s">
        <v>11774</v>
      </c>
      <c r="Q4891" s="425">
        <v>1</v>
      </c>
      <c r="R4891" s="419" t="s">
        <v>26548</v>
      </c>
      <c r="S4891" s="424"/>
      <c r="T4891" s="424"/>
      <c r="U4891" s="424"/>
    </row>
    <row r="4892" spans="1:21" ht="14.6" x14ac:dyDescent="0.4">
      <c r="A4892" s="419" t="s">
        <v>18051</v>
      </c>
      <c r="B4892" s="419" t="s">
        <v>11822</v>
      </c>
      <c r="C4892" s="419" t="s">
        <v>11773</v>
      </c>
      <c r="D4892" s="419" t="s">
        <v>20148</v>
      </c>
      <c r="E4892" s="419"/>
      <c r="F4892" s="419" t="s">
        <v>40767</v>
      </c>
      <c r="G4892" s="419" t="s">
        <v>19639</v>
      </c>
      <c r="H4892" s="419"/>
      <c r="I4892" s="419" t="s">
        <v>20139</v>
      </c>
      <c r="J4892" s="419" t="s">
        <v>11774</v>
      </c>
      <c r="K4892" s="419" t="s">
        <v>11823</v>
      </c>
      <c r="L4892" s="419" t="s">
        <v>35323</v>
      </c>
      <c r="M4892" s="419" t="s">
        <v>11779</v>
      </c>
      <c r="N4892" s="419" t="s">
        <v>11824</v>
      </c>
      <c r="O4892" s="419" t="s">
        <v>21009</v>
      </c>
      <c r="P4892" s="419" t="s">
        <v>11774</v>
      </c>
      <c r="Q4892" s="425">
        <v>1</v>
      </c>
      <c r="R4892" s="419" t="s">
        <v>26549</v>
      </c>
      <c r="S4892" s="424"/>
      <c r="T4892" s="424"/>
      <c r="U4892" s="424"/>
    </row>
    <row r="4893" spans="1:21" ht="14.6" x14ac:dyDescent="0.4">
      <c r="A4893" s="419" t="s">
        <v>18051</v>
      </c>
      <c r="B4893" s="419" t="s">
        <v>11825</v>
      </c>
      <c r="C4893" s="419" t="s">
        <v>11773</v>
      </c>
      <c r="D4893" s="419" t="s">
        <v>20148</v>
      </c>
      <c r="E4893" s="419"/>
      <c r="F4893" s="419" t="s">
        <v>40768</v>
      </c>
      <c r="G4893" s="419" t="s">
        <v>19639</v>
      </c>
      <c r="H4893" s="419"/>
      <c r="I4893" s="419" t="s">
        <v>19423</v>
      </c>
      <c r="J4893" s="419" t="s">
        <v>11774</v>
      </c>
      <c r="K4893" s="419" t="s">
        <v>11826</v>
      </c>
      <c r="L4893" s="419" t="s">
        <v>35323</v>
      </c>
      <c r="M4893" s="419" t="s">
        <v>11779</v>
      </c>
      <c r="N4893" s="419" t="s">
        <v>11827</v>
      </c>
      <c r="O4893" s="419" t="s">
        <v>21009</v>
      </c>
      <c r="P4893" s="419" t="s">
        <v>11774</v>
      </c>
      <c r="Q4893" s="425">
        <v>1</v>
      </c>
      <c r="R4893" s="419" t="s">
        <v>26550</v>
      </c>
      <c r="S4893" s="424"/>
      <c r="T4893" s="424"/>
      <c r="U4893" s="424"/>
    </row>
    <row r="4894" spans="1:21" ht="14.6" x14ac:dyDescent="0.4">
      <c r="A4894" s="419" t="s">
        <v>18051</v>
      </c>
      <c r="B4894" s="419" t="s">
        <v>11828</v>
      </c>
      <c r="C4894" s="419" t="s">
        <v>11773</v>
      </c>
      <c r="D4894" s="419" t="s">
        <v>20148</v>
      </c>
      <c r="E4894" s="419"/>
      <c r="F4894" s="419" t="s">
        <v>40769</v>
      </c>
      <c r="G4894" s="419" t="s">
        <v>19639</v>
      </c>
      <c r="H4894" s="419"/>
      <c r="I4894" s="419" t="s">
        <v>20144</v>
      </c>
      <c r="J4894" s="419" t="s">
        <v>11774</v>
      </c>
      <c r="K4894" s="419" t="s">
        <v>11829</v>
      </c>
      <c r="L4894" s="419" t="s">
        <v>35323</v>
      </c>
      <c r="M4894" s="419" t="s">
        <v>11779</v>
      </c>
      <c r="N4894" s="419" t="s">
        <v>11830</v>
      </c>
      <c r="O4894" s="419" t="s">
        <v>21009</v>
      </c>
      <c r="P4894" s="419" t="s">
        <v>11774</v>
      </c>
      <c r="Q4894" s="425">
        <v>1</v>
      </c>
      <c r="R4894" s="419" t="s">
        <v>26551</v>
      </c>
      <c r="S4894" s="424"/>
      <c r="T4894" s="424"/>
      <c r="U4894" s="424"/>
    </row>
    <row r="4895" spans="1:21" ht="14.6" x14ac:dyDescent="0.4">
      <c r="A4895" s="419" t="s">
        <v>18051</v>
      </c>
      <c r="B4895" s="419" t="s">
        <v>11831</v>
      </c>
      <c r="C4895" s="419" t="s">
        <v>11773</v>
      </c>
      <c r="D4895" s="419" t="s">
        <v>20148</v>
      </c>
      <c r="E4895" s="419"/>
      <c r="F4895" s="419" t="s">
        <v>40770</v>
      </c>
      <c r="G4895" s="419" t="s">
        <v>19639</v>
      </c>
      <c r="H4895" s="419"/>
      <c r="I4895" s="419" t="s">
        <v>20164</v>
      </c>
      <c r="J4895" s="419" t="s">
        <v>11774</v>
      </c>
      <c r="K4895" s="419" t="s">
        <v>11832</v>
      </c>
      <c r="L4895" s="419" t="s">
        <v>35323</v>
      </c>
      <c r="M4895" s="419" t="s">
        <v>11779</v>
      </c>
      <c r="N4895" s="419" t="s">
        <v>11833</v>
      </c>
      <c r="O4895" s="419" t="s">
        <v>21009</v>
      </c>
      <c r="P4895" s="419" t="s">
        <v>11774</v>
      </c>
      <c r="Q4895" s="425">
        <v>1</v>
      </c>
      <c r="R4895" s="419" t="s">
        <v>26552</v>
      </c>
      <c r="S4895" s="424"/>
      <c r="T4895" s="424"/>
      <c r="U4895" s="424"/>
    </row>
    <row r="4896" spans="1:21" ht="14.6" x14ac:dyDescent="0.4">
      <c r="A4896" s="419" t="s">
        <v>18051</v>
      </c>
      <c r="B4896" s="419" t="s">
        <v>11834</v>
      </c>
      <c r="C4896" s="419" t="s">
        <v>11773</v>
      </c>
      <c r="D4896" s="419" t="s">
        <v>20148</v>
      </c>
      <c r="E4896" s="419"/>
      <c r="F4896" s="419" t="s">
        <v>40771</v>
      </c>
      <c r="G4896" s="419" t="s">
        <v>19639</v>
      </c>
      <c r="H4896" s="419"/>
      <c r="I4896" s="419" t="s">
        <v>20245</v>
      </c>
      <c r="J4896" s="419" t="s">
        <v>11774</v>
      </c>
      <c r="K4896" s="419" t="s">
        <v>11835</v>
      </c>
      <c r="L4896" s="419" t="s">
        <v>35323</v>
      </c>
      <c r="M4896" s="419" t="s">
        <v>11779</v>
      </c>
      <c r="N4896" s="419" t="s">
        <v>11836</v>
      </c>
      <c r="O4896" s="419" t="s">
        <v>21009</v>
      </c>
      <c r="P4896" s="419" t="s">
        <v>11774</v>
      </c>
      <c r="Q4896" s="425">
        <v>1</v>
      </c>
      <c r="R4896" s="419" t="s">
        <v>26553</v>
      </c>
      <c r="S4896" s="424"/>
      <c r="T4896" s="424"/>
      <c r="U4896" s="424"/>
    </row>
    <row r="4897" spans="1:21" ht="14.6" x14ac:dyDescent="0.4">
      <c r="A4897" s="419" t="s">
        <v>18051</v>
      </c>
      <c r="B4897" s="419" t="s">
        <v>11837</v>
      </c>
      <c r="C4897" s="419" t="s">
        <v>11773</v>
      </c>
      <c r="D4897" s="419" t="s">
        <v>20148</v>
      </c>
      <c r="E4897" s="419"/>
      <c r="F4897" s="419" t="s">
        <v>40772</v>
      </c>
      <c r="G4897" s="419" t="s">
        <v>19639</v>
      </c>
      <c r="H4897" s="419"/>
      <c r="I4897" s="419" t="s">
        <v>19341</v>
      </c>
      <c r="J4897" s="419" t="s">
        <v>11774</v>
      </c>
      <c r="K4897" s="419" t="s">
        <v>11838</v>
      </c>
      <c r="L4897" s="419" t="s">
        <v>35323</v>
      </c>
      <c r="M4897" s="419" t="s">
        <v>11779</v>
      </c>
      <c r="N4897" s="419" t="s">
        <v>11839</v>
      </c>
      <c r="O4897" s="419" t="s">
        <v>21009</v>
      </c>
      <c r="P4897" s="419" t="s">
        <v>11774</v>
      </c>
      <c r="Q4897" s="425">
        <v>1</v>
      </c>
      <c r="R4897" s="419" t="s">
        <v>26554</v>
      </c>
      <c r="S4897" s="424"/>
      <c r="T4897" s="424"/>
      <c r="U4897" s="424"/>
    </row>
    <row r="4898" spans="1:21" ht="14.6" x14ac:dyDescent="0.4">
      <c r="A4898" s="419" t="s">
        <v>18051</v>
      </c>
      <c r="B4898" s="419" t="s">
        <v>11840</v>
      </c>
      <c r="C4898" s="419" t="s">
        <v>11773</v>
      </c>
      <c r="D4898" s="419" t="s">
        <v>20148</v>
      </c>
      <c r="E4898" s="419"/>
      <c r="F4898" s="419" t="s">
        <v>40773</v>
      </c>
      <c r="G4898" s="419" t="s">
        <v>19639</v>
      </c>
      <c r="H4898" s="419"/>
      <c r="I4898" s="419" t="s">
        <v>20221</v>
      </c>
      <c r="J4898" s="419" t="s">
        <v>11774</v>
      </c>
      <c r="K4898" s="419" t="s">
        <v>11841</v>
      </c>
      <c r="L4898" s="419" t="s">
        <v>35323</v>
      </c>
      <c r="M4898" s="419" t="s">
        <v>11779</v>
      </c>
      <c r="N4898" s="419" t="s">
        <v>11842</v>
      </c>
      <c r="O4898" s="419" t="s">
        <v>21009</v>
      </c>
      <c r="P4898" s="419" t="s">
        <v>11774</v>
      </c>
      <c r="Q4898" s="425">
        <v>1</v>
      </c>
      <c r="R4898" s="419" t="s">
        <v>26555</v>
      </c>
      <c r="S4898" s="424"/>
      <c r="T4898" s="424"/>
      <c r="U4898" s="424"/>
    </row>
    <row r="4899" spans="1:21" ht="14.6" x14ac:dyDescent="0.4">
      <c r="A4899" s="419" t="s">
        <v>18051</v>
      </c>
      <c r="B4899" s="419" t="s">
        <v>12438</v>
      </c>
      <c r="C4899" s="419" t="s">
        <v>11773</v>
      </c>
      <c r="D4899" s="419" t="s">
        <v>20148</v>
      </c>
      <c r="E4899" s="419"/>
      <c r="F4899" s="419" t="s">
        <v>40774</v>
      </c>
      <c r="G4899" s="419" t="s">
        <v>19639</v>
      </c>
      <c r="H4899" s="419"/>
      <c r="I4899" s="419" t="s">
        <v>19511</v>
      </c>
      <c r="J4899" s="419" t="s">
        <v>11774</v>
      </c>
      <c r="K4899" s="419" t="s">
        <v>11843</v>
      </c>
      <c r="L4899" s="419" t="s">
        <v>35323</v>
      </c>
      <c r="M4899" s="419" t="s">
        <v>11779</v>
      </c>
      <c r="N4899" s="419" t="s">
        <v>11844</v>
      </c>
      <c r="O4899" s="419" t="s">
        <v>21009</v>
      </c>
      <c r="P4899" s="419" t="s">
        <v>11774</v>
      </c>
      <c r="Q4899" s="425">
        <v>1</v>
      </c>
      <c r="R4899" s="419" t="s">
        <v>26556</v>
      </c>
      <c r="S4899" s="424"/>
      <c r="T4899" s="424"/>
      <c r="U4899" s="424"/>
    </row>
    <row r="4900" spans="1:21" ht="14.6" x14ac:dyDescent="0.4">
      <c r="A4900" s="419" t="s">
        <v>18051</v>
      </c>
      <c r="B4900" s="419" t="s">
        <v>11278</v>
      </c>
      <c r="C4900" s="419" t="s">
        <v>11773</v>
      </c>
      <c r="D4900" s="419" t="s">
        <v>20148</v>
      </c>
      <c r="E4900" s="419"/>
      <c r="F4900" s="419" t="s">
        <v>40775</v>
      </c>
      <c r="G4900" s="419" t="s">
        <v>19639</v>
      </c>
      <c r="H4900" s="419"/>
      <c r="I4900" s="419" t="s">
        <v>18089</v>
      </c>
      <c r="J4900" s="419" t="s">
        <v>11774</v>
      </c>
      <c r="K4900" s="419" t="s">
        <v>11845</v>
      </c>
      <c r="L4900" s="419" t="s">
        <v>35323</v>
      </c>
      <c r="M4900" s="419" t="s">
        <v>11779</v>
      </c>
      <c r="N4900" s="419" t="s">
        <v>11846</v>
      </c>
      <c r="O4900" s="419" t="s">
        <v>21009</v>
      </c>
      <c r="P4900" s="419" t="s">
        <v>11774</v>
      </c>
      <c r="Q4900" s="425">
        <v>1</v>
      </c>
      <c r="R4900" s="419" t="s">
        <v>26557</v>
      </c>
      <c r="S4900" s="424"/>
      <c r="T4900" s="424"/>
      <c r="U4900" s="424"/>
    </row>
    <row r="4901" spans="1:21" ht="14.6" x14ac:dyDescent="0.4">
      <c r="A4901" s="419" t="s">
        <v>18051</v>
      </c>
      <c r="B4901" s="419" t="s">
        <v>11847</v>
      </c>
      <c r="C4901" s="419" t="s">
        <v>11773</v>
      </c>
      <c r="D4901" s="419" t="s">
        <v>20148</v>
      </c>
      <c r="E4901" s="419"/>
      <c r="F4901" s="419" t="s">
        <v>40776</v>
      </c>
      <c r="G4901" s="419" t="s">
        <v>19639</v>
      </c>
      <c r="H4901" s="419"/>
      <c r="I4901" s="419" t="s">
        <v>19426</v>
      </c>
      <c r="J4901" s="419" t="s">
        <v>11774</v>
      </c>
      <c r="K4901" s="419" t="s">
        <v>11848</v>
      </c>
      <c r="L4901" s="419" t="s">
        <v>35323</v>
      </c>
      <c r="M4901" s="419" t="s">
        <v>11779</v>
      </c>
      <c r="N4901" s="419" t="s">
        <v>11849</v>
      </c>
      <c r="O4901" s="419" t="s">
        <v>21009</v>
      </c>
      <c r="P4901" s="419" t="s">
        <v>11774</v>
      </c>
      <c r="Q4901" s="425">
        <v>1</v>
      </c>
      <c r="R4901" s="419" t="s">
        <v>26558</v>
      </c>
      <c r="S4901" s="424"/>
      <c r="T4901" s="424"/>
      <c r="U4901" s="424"/>
    </row>
    <row r="4902" spans="1:21" ht="14.6" x14ac:dyDescent="0.4">
      <c r="A4902" s="419" t="s">
        <v>18051</v>
      </c>
      <c r="B4902" s="419" t="s">
        <v>11850</v>
      </c>
      <c r="C4902" s="419" t="s">
        <v>11773</v>
      </c>
      <c r="D4902" s="419" t="s">
        <v>20148</v>
      </c>
      <c r="E4902" s="419"/>
      <c r="F4902" s="419" t="s">
        <v>40777</v>
      </c>
      <c r="G4902" s="419" t="s">
        <v>19639</v>
      </c>
      <c r="H4902" s="419"/>
      <c r="I4902" s="419" t="s">
        <v>19329</v>
      </c>
      <c r="J4902" s="419" t="s">
        <v>11774</v>
      </c>
      <c r="K4902" s="419" t="s">
        <v>11851</v>
      </c>
      <c r="L4902" s="419" t="s">
        <v>35323</v>
      </c>
      <c r="M4902" s="419" t="s">
        <v>11779</v>
      </c>
      <c r="N4902" s="419" t="s">
        <v>11852</v>
      </c>
      <c r="O4902" s="419" t="s">
        <v>21009</v>
      </c>
      <c r="P4902" s="419" t="s">
        <v>11774</v>
      </c>
      <c r="Q4902" s="425">
        <v>1</v>
      </c>
      <c r="R4902" s="419" t="s">
        <v>26559</v>
      </c>
      <c r="S4902" s="424"/>
      <c r="T4902" s="424"/>
      <c r="U4902" s="424"/>
    </row>
    <row r="4903" spans="1:21" ht="14.6" x14ac:dyDescent="0.4">
      <c r="A4903" s="419" t="s">
        <v>18051</v>
      </c>
      <c r="B4903" s="419" t="s">
        <v>11853</v>
      </c>
      <c r="C4903" s="419" t="s">
        <v>11773</v>
      </c>
      <c r="D4903" s="419" t="s">
        <v>20148</v>
      </c>
      <c r="E4903" s="419"/>
      <c r="F4903" s="419" t="s">
        <v>40778</v>
      </c>
      <c r="G4903" s="419" t="s">
        <v>19639</v>
      </c>
      <c r="H4903" s="419"/>
      <c r="I4903" s="419" t="s">
        <v>20194</v>
      </c>
      <c r="J4903" s="419" t="s">
        <v>11774</v>
      </c>
      <c r="K4903" s="419" t="s">
        <v>11854</v>
      </c>
      <c r="L4903" s="419" t="s">
        <v>35323</v>
      </c>
      <c r="M4903" s="419" t="s">
        <v>11779</v>
      </c>
      <c r="N4903" s="419" t="s">
        <v>11855</v>
      </c>
      <c r="O4903" s="419" t="s">
        <v>21009</v>
      </c>
      <c r="P4903" s="419" t="s">
        <v>11774</v>
      </c>
      <c r="Q4903" s="425">
        <v>1</v>
      </c>
      <c r="R4903" s="419" t="s">
        <v>26560</v>
      </c>
      <c r="S4903" s="424"/>
      <c r="T4903" s="424"/>
      <c r="U4903" s="424"/>
    </row>
    <row r="4904" spans="1:21" ht="14.6" x14ac:dyDescent="0.4">
      <c r="A4904" s="419" t="s">
        <v>18051</v>
      </c>
      <c r="B4904" s="419" t="s">
        <v>14877</v>
      </c>
      <c r="C4904" s="419" t="s">
        <v>11773</v>
      </c>
      <c r="D4904" s="419" t="s">
        <v>20148</v>
      </c>
      <c r="E4904" s="419"/>
      <c r="F4904" s="419" t="s">
        <v>40779</v>
      </c>
      <c r="G4904" s="419" t="s">
        <v>19639</v>
      </c>
      <c r="H4904" s="419"/>
      <c r="I4904" s="419" t="s">
        <v>19341</v>
      </c>
      <c r="J4904" s="419" t="s">
        <v>11774</v>
      </c>
      <c r="K4904" s="419" t="s">
        <v>11856</v>
      </c>
      <c r="L4904" s="419" t="s">
        <v>35323</v>
      </c>
      <c r="M4904" s="419" t="s">
        <v>11779</v>
      </c>
      <c r="N4904" s="419" t="s">
        <v>11857</v>
      </c>
      <c r="O4904" s="419" t="s">
        <v>21009</v>
      </c>
      <c r="P4904" s="419" t="s">
        <v>11774</v>
      </c>
      <c r="Q4904" s="425">
        <v>1</v>
      </c>
      <c r="R4904" s="419" t="s">
        <v>26561</v>
      </c>
      <c r="S4904" s="424"/>
      <c r="T4904" s="424"/>
      <c r="U4904" s="424"/>
    </row>
    <row r="4905" spans="1:21" ht="14.6" x14ac:dyDescent="0.4">
      <c r="A4905" s="419" t="s">
        <v>18051</v>
      </c>
      <c r="B4905" s="419" t="s">
        <v>11330</v>
      </c>
      <c r="C4905" s="419" t="s">
        <v>11773</v>
      </c>
      <c r="D4905" s="419" t="s">
        <v>20148</v>
      </c>
      <c r="E4905" s="419"/>
      <c r="F4905" s="419" t="s">
        <v>40780</v>
      </c>
      <c r="G4905" s="419" t="s">
        <v>19639</v>
      </c>
      <c r="H4905" s="419"/>
      <c r="I4905" s="419" t="s">
        <v>19375</v>
      </c>
      <c r="J4905" s="419" t="s">
        <v>11774</v>
      </c>
      <c r="K4905" s="419" t="s">
        <v>9416</v>
      </c>
      <c r="L4905" s="419" t="s">
        <v>35323</v>
      </c>
      <c r="M4905" s="419" t="s">
        <v>11779</v>
      </c>
      <c r="N4905" s="419" t="s">
        <v>9417</v>
      </c>
      <c r="O4905" s="419" t="s">
        <v>21009</v>
      </c>
      <c r="P4905" s="419" t="s">
        <v>11774</v>
      </c>
      <c r="Q4905" s="425">
        <v>1</v>
      </c>
      <c r="R4905" s="419" t="s">
        <v>26562</v>
      </c>
      <c r="S4905" s="424"/>
      <c r="T4905" s="424"/>
      <c r="U4905" s="424"/>
    </row>
    <row r="4906" spans="1:21" ht="14.6" x14ac:dyDescent="0.4">
      <c r="A4906" s="419" t="s">
        <v>18051</v>
      </c>
      <c r="B4906" s="419" t="s">
        <v>9418</v>
      </c>
      <c r="C4906" s="419" t="s">
        <v>11773</v>
      </c>
      <c r="D4906" s="419" t="s">
        <v>20148</v>
      </c>
      <c r="E4906" s="419"/>
      <c r="F4906" s="419" t="s">
        <v>40781</v>
      </c>
      <c r="G4906" s="419" t="s">
        <v>19639</v>
      </c>
      <c r="H4906" s="419"/>
      <c r="I4906" s="419" t="s">
        <v>19349</v>
      </c>
      <c r="J4906" s="419" t="s">
        <v>11774</v>
      </c>
      <c r="K4906" s="419" t="s">
        <v>9419</v>
      </c>
      <c r="L4906" s="419" t="s">
        <v>35323</v>
      </c>
      <c r="M4906" s="419" t="s">
        <v>11779</v>
      </c>
      <c r="N4906" s="419" t="s">
        <v>9420</v>
      </c>
      <c r="O4906" s="419" t="s">
        <v>21009</v>
      </c>
      <c r="P4906" s="419" t="s">
        <v>11774</v>
      </c>
      <c r="Q4906" s="425">
        <v>1</v>
      </c>
      <c r="R4906" s="419" t="s">
        <v>26563</v>
      </c>
      <c r="S4906" s="424"/>
      <c r="T4906" s="424"/>
      <c r="U4906" s="424"/>
    </row>
    <row r="4907" spans="1:21" ht="14.6" x14ac:dyDescent="0.4">
      <c r="A4907" s="419" t="s">
        <v>18051</v>
      </c>
      <c r="B4907" s="419" t="s">
        <v>39044</v>
      </c>
      <c r="C4907" s="419" t="s">
        <v>11773</v>
      </c>
      <c r="D4907" s="419" t="s">
        <v>20148</v>
      </c>
      <c r="E4907" s="419"/>
      <c r="F4907" s="419" t="s">
        <v>40782</v>
      </c>
      <c r="G4907" s="419" t="s">
        <v>20248</v>
      </c>
      <c r="H4907" s="419"/>
      <c r="I4907" s="419" t="s">
        <v>19318</v>
      </c>
      <c r="J4907" s="419" t="s">
        <v>11774</v>
      </c>
      <c r="K4907" s="419" t="s">
        <v>9421</v>
      </c>
      <c r="L4907" s="419" t="s">
        <v>35323</v>
      </c>
      <c r="M4907" s="419" t="s">
        <v>9422</v>
      </c>
      <c r="N4907" s="419" t="s">
        <v>9423</v>
      </c>
      <c r="O4907" s="419" t="s">
        <v>21027</v>
      </c>
      <c r="P4907" s="419" t="s">
        <v>11774</v>
      </c>
      <c r="Q4907" s="425">
        <v>1</v>
      </c>
      <c r="R4907" s="419" t="s">
        <v>26564</v>
      </c>
      <c r="S4907" s="424"/>
      <c r="T4907" s="424"/>
      <c r="U4907" s="424"/>
    </row>
    <row r="4908" spans="1:21" ht="14.6" x14ac:dyDescent="0.4">
      <c r="A4908" s="419" t="s">
        <v>18051</v>
      </c>
      <c r="B4908" s="419" t="s">
        <v>33790</v>
      </c>
      <c r="C4908" s="419" t="s">
        <v>11773</v>
      </c>
      <c r="D4908" s="419" t="s">
        <v>20148</v>
      </c>
      <c r="E4908" s="419"/>
      <c r="F4908" s="419" t="s">
        <v>40783</v>
      </c>
      <c r="G4908" s="419" t="s">
        <v>20160</v>
      </c>
      <c r="H4908" s="419"/>
      <c r="I4908" s="419" t="s">
        <v>20156</v>
      </c>
      <c r="J4908" s="419" t="s">
        <v>11774</v>
      </c>
      <c r="K4908" s="419" t="s">
        <v>9424</v>
      </c>
      <c r="L4908" s="419" t="s">
        <v>35323</v>
      </c>
      <c r="M4908" s="419" t="s">
        <v>9425</v>
      </c>
      <c r="N4908" s="419" t="s">
        <v>9426</v>
      </c>
      <c r="O4908" s="419" t="s">
        <v>21020</v>
      </c>
      <c r="P4908" s="419" t="s">
        <v>11774</v>
      </c>
      <c r="Q4908" s="425">
        <v>1</v>
      </c>
      <c r="R4908" s="419" t="s">
        <v>26565</v>
      </c>
      <c r="S4908" s="424"/>
      <c r="T4908" s="424"/>
      <c r="U4908" s="424"/>
    </row>
    <row r="4909" spans="1:21" ht="14.6" x14ac:dyDescent="0.4">
      <c r="A4909" s="416" t="s">
        <v>18051</v>
      </c>
      <c r="B4909" s="416" t="s">
        <v>33791</v>
      </c>
      <c r="C4909" s="416" t="s">
        <v>11773</v>
      </c>
      <c r="D4909" s="416" t="s">
        <v>20772</v>
      </c>
      <c r="E4909" s="416"/>
      <c r="F4909" s="416" t="s">
        <v>20772</v>
      </c>
      <c r="G4909" s="416" t="s">
        <v>20772</v>
      </c>
      <c r="H4909" s="416"/>
      <c r="I4909" s="416" t="s">
        <v>20772</v>
      </c>
      <c r="J4909" s="416" t="s">
        <v>11774</v>
      </c>
      <c r="K4909" s="416" t="s">
        <v>33792</v>
      </c>
      <c r="L4909" s="416" t="s">
        <v>35332</v>
      </c>
      <c r="M4909" s="416" t="s">
        <v>33792</v>
      </c>
      <c r="N4909" s="416" t="s">
        <v>11776</v>
      </c>
      <c r="O4909" s="416" t="s">
        <v>21009</v>
      </c>
      <c r="P4909" s="416" t="s">
        <v>11774</v>
      </c>
      <c r="Q4909" s="417">
        <v>0</v>
      </c>
      <c r="R4909" s="416" t="s">
        <v>26533</v>
      </c>
      <c r="S4909" s="418"/>
      <c r="T4909" s="418"/>
      <c r="U4909" s="418"/>
    </row>
    <row r="4910" spans="1:21" ht="14.6" x14ac:dyDescent="0.4">
      <c r="A4910" s="416" t="s">
        <v>18051</v>
      </c>
      <c r="B4910" s="416" t="s">
        <v>33793</v>
      </c>
      <c r="C4910" s="416" t="s">
        <v>11773</v>
      </c>
      <c r="D4910" s="416" t="s">
        <v>20772</v>
      </c>
      <c r="E4910" s="416"/>
      <c r="F4910" s="416" t="s">
        <v>20772</v>
      </c>
      <c r="G4910" s="416" t="s">
        <v>20772</v>
      </c>
      <c r="H4910" s="416"/>
      <c r="I4910" s="416" t="s">
        <v>20772</v>
      </c>
      <c r="J4910" s="416" t="s">
        <v>11774</v>
      </c>
      <c r="K4910" s="416" t="s">
        <v>33794</v>
      </c>
      <c r="L4910" s="416" t="s">
        <v>35332</v>
      </c>
      <c r="M4910" s="416" t="s">
        <v>33794</v>
      </c>
      <c r="N4910" s="416" t="s">
        <v>11776</v>
      </c>
      <c r="O4910" s="416" t="s">
        <v>21009</v>
      </c>
      <c r="P4910" s="416" t="s">
        <v>11774</v>
      </c>
      <c r="Q4910" s="417">
        <v>0</v>
      </c>
      <c r="R4910" s="416" t="s">
        <v>26533</v>
      </c>
      <c r="S4910" s="418"/>
      <c r="T4910" s="418"/>
      <c r="U4910" s="418"/>
    </row>
    <row r="4911" spans="1:21" ht="14.6" x14ac:dyDescent="0.4">
      <c r="A4911" s="419" t="s">
        <v>18051</v>
      </c>
      <c r="B4911" s="419" t="s">
        <v>9427</v>
      </c>
      <c r="C4911" s="419" t="s">
        <v>11498</v>
      </c>
      <c r="D4911" s="419" t="s">
        <v>20148</v>
      </c>
      <c r="E4911" s="419"/>
      <c r="F4911" s="419" t="s">
        <v>40784</v>
      </c>
      <c r="G4911" s="419" t="s">
        <v>20263</v>
      </c>
      <c r="H4911" s="419"/>
      <c r="I4911" s="419" t="s">
        <v>19410</v>
      </c>
      <c r="J4911" s="419" t="s">
        <v>20258</v>
      </c>
      <c r="K4911" s="419" t="s">
        <v>9428</v>
      </c>
      <c r="L4911" s="419" t="s">
        <v>35323</v>
      </c>
      <c r="M4911" s="419" t="s">
        <v>31273</v>
      </c>
      <c r="N4911" s="419" t="s">
        <v>9429</v>
      </c>
      <c r="O4911" s="419" t="s">
        <v>21026</v>
      </c>
      <c r="P4911" s="419" t="s">
        <v>11499</v>
      </c>
      <c r="Q4911" s="425">
        <v>1</v>
      </c>
      <c r="R4911" s="419" t="s">
        <v>26566</v>
      </c>
      <c r="S4911" s="424"/>
      <c r="T4911" s="424"/>
      <c r="U4911" s="424"/>
    </row>
    <row r="4912" spans="1:21" ht="14.6" x14ac:dyDescent="0.4">
      <c r="A4912" s="416" t="s">
        <v>18051</v>
      </c>
      <c r="B4912" s="416" t="s">
        <v>21480</v>
      </c>
      <c r="C4912" s="416" t="s">
        <v>11498</v>
      </c>
      <c r="D4912" s="416" t="s">
        <v>20148</v>
      </c>
      <c r="E4912" s="416"/>
      <c r="F4912" s="416" t="s">
        <v>40785</v>
      </c>
      <c r="G4912" s="416" t="s">
        <v>20263</v>
      </c>
      <c r="H4912" s="416"/>
      <c r="I4912" s="416" t="s">
        <v>20140</v>
      </c>
      <c r="J4912" s="416" t="s">
        <v>20258</v>
      </c>
      <c r="K4912" s="416" t="s">
        <v>9430</v>
      </c>
      <c r="L4912" s="416" t="s">
        <v>35399</v>
      </c>
      <c r="M4912" s="416" t="s">
        <v>20266</v>
      </c>
      <c r="N4912" s="416" t="s">
        <v>20267</v>
      </c>
      <c r="O4912" s="416" t="s">
        <v>21032</v>
      </c>
      <c r="P4912" s="416" t="s">
        <v>11499</v>
      </c>
      <c r="Q4912" s="417">
        <v>0</v>
      </c>
      <c r="R4912" s="416" t="s">
        <v>22618</v>
      </c>
      <c r="S4912" s="418"/>
      <c r="T4912" s="418"/>
      <c r="U4912" s="418"/>
    </row>
    <row r="4913" spans="1:21" ht="14.6" x14ac:dyDescent="0.4">
      <c r="A4913" s="419" t="s">
        <v>18051</v>
      </c>
      <c r="B4913" s="419" t="s">
        <v>40786</v>
      </c>
      <c r="C4913" s="419" t="s">
        <v>11498</v>
      </c>
      <c r="D4913" s="419" t="s">
        <v>20148</v>
      </c>
      <c r="E4913" s="419"/>
      <c r="F4913" s="419" t="s">
        <v>40787</v>
      </c>
      <c r="G4913" s="419" t="s">
        <v>20248</v>
      </c>
      <c r="H4913" s="419"/>
      <c r="I4913" s="419" t="s">
        <v>19489</v>
      </c>
      <c r="J4913" s="419" t="s">
        <v>20258</v>
      </c>
      <c r="K4913" s="419" t="s">
        <v>9431</v>
      </c>
      <c r="L4913" s="419" t="s">
        <v>35323</v>
      </c>
      <c r="M4913" s="419" t="s">
        <v>19377</v>
      </c>
      <c r="N4913" s="419" t="s">
        <v>9432</v>
      </c>
      <c r="O4913" s="419" t="s">
        <v>21054</v>
      </c>
      <c r="P4913" s="419" t="s">
        <v>11499</v>
      </c>
      <c r="Q4913" s="425">
        <v>1</v>
      </c>
      <c r="R4913" s="419" t="s">
        <v>26567</v>
      </c>
      <c r="S4913" s="424"/>
      <c r="T4913" s="424"/>
      <c r="U4913" s="424"/>
    </row>
    <row r="4914" spans="1:21" ht="14.6" x14ac:dyDescent="0.4">
      <c r="A4914" s="419" t="s">
        <v>18051</v>
      </c>
      <c r="B4914" s="419" t="s">
        <v>9433</v>
      </c>
      <c r="C4914" s="419" t="s">
        <v>11498</v>
      </c>
      <c r="D4914" s="419" t="s">
        <v>20148</v>
      </c>
      <c r="E4914" s="419"/>
      <c r="F4914" s="419" t="s">
        <v>40788</v>
      </c>
      <c r="G4914" s="419" t="s">
        <v>20248</v>
      </c>
      <c r="H4914" s="419"/>
      <c r="I4914" s="419" t="s">
        <v>20161</v>
      </c>
      <c r="J4914" s="419" t="s">
        <v>20258</v>
      </c>
      <c r="K4914" s="419" t="s">
        <v>9434</v>
      </c>
      <c r="L4914" s="419" t="s">
        <v>35323</v>
      </c>
      <c r="M4914" s="419" t="s">
        <v>19377</v>
      </c>
      <c r="N4914" s="419" t="s">
        <v>9435</v>
      </c>
      <c r="O4914" s="419" t="s">
        <v>21143</v>
      </c>
      <c r="P4914" s="419" t="s">
        <v>11499</v>
      </c>
      <c r="Q4914" s="425">
        <v>1</v>
      </c>
      <c r="R4914" s="419" t="s">
        <v>26568</v>
      </c>
      <c r="S4914" s="424"/>
      <c r="T4914" s="424"/>
      <c r="U4914" s="424"/>
    </row>
    <row r="4915" spans="1:21" ht="14.6" x14ac:dyDescent="0.4">
      <c r="A4915" s="419" t="s">
        <v>18051</v>
      </c>
      <c r="B4915" s="419" t="s">
        <v>40789</v>
      </c>
      <c r="C4915" s="419" t="s">
        <v>11773</v>
      </c>
      <c r="D4915" s="419" t="s">
        <v>20148</v>
      </c>
      <c r="E4915" s="419"/>
      <c r="F4915" s="419" t="s">
        <v>40790</v>
      </c>
      <c r="G4915" s="419" t="s">
        <v>20248</v>
      </c>
      <c r="H4915" s="419"/>
      <c r="I4915" s="419" t="s">
        <v>18136</v>
      </c>
      <c r="J4915" s="419" t="s">
        <v>20258</v>
      </c>
      <c r="K4915" s="419" t="s">
        <v>9436</v>
      </c>
      <c r="L4915" s="419" t="s">
        <v>35323</v>
      </c>
      <c r="M4915" s="419" t="s">
        <v>19377</v>
      </c>
      <c r="N4915" s="419" t="s">
        <v>9437</v>
      </c>
      <c r="O4915" s="419" t="s">
        <v>21054</v>
      </c>
      <c r="P4915" s="419" t="s">
        <v>11774</v>
      </c>
      <c r="Q4915" s="425">
        <v>1</v>
      </c>
      <c r="R4915" s="419" t="s">
        <v>26569</v>
      </c>
      <c r="S4915" s="424"/>
      <c r="T4915" s="424"/>
      <c r="U4915" s="424"/>
    </row>
    <row r="4916" spans="1:21" ht="14.6" x14ac:dyDescent="0.4">
      <c r="A4916" s="419" t="s">
        <v>18051</v>
      </c>
      <c r="B4916" s="419" t="s">
        <v>40791</v>
      </c>
      <c r="C4916" s="419" t="s">
        <v>11498</v>
      </c>
      <c r="D4916" s="419" t="s">
        <v>20148</v>
      </c>
      <c r="E4916" s="419"/>
      <c r="F4916" s="419" t="s">
        <v>40792</v>
      </c>
      <c r="G4916" s="419" t="s">
        <v>19396</v>
      </c>
      <c r="H4916" s="419"/>
      <c r="I4916" s="419" t="s">
        <v>18112</v>
      </c>
      <c r="J4916" s="419" t="s">
        <v>20258</v>
      </c>
      <c r="K4916" s="419" t="s">
        <v>9438</v>
      </c>
      <c r="L4916" s="419" t="s">
        <v>35323</v>
      </c>
      <c r="M4916" s="419" t="s">
        <v>19398</v>
      </c>
      <c r="N4916" s="419" t="s">
        <v>9439</v>
      </c>
      <c r="O4916" s="419" t="s">
        <v>21062</v>
      </c>
      <c r="P4916" s="419" t="s">
        <v>11499</v>
      </c>
      <c r="Q4916" s="425">
        <v>1</v>
      </c>
      <c r="R4916" s="419" t="s">
        <v>26570</v>
      </c>
      <c r="S4916" s="424"/>
      <c r="T4916" s="424"/>
      <c r="U4916" s="424"/>
    </row>
    <row r="4917" spans="1:21" ht="14.6" x14ac:dyDescent="0.4">
      <c r="A4917" s="419" t="s">
        <v>18051</v>
      </c>
      <c r="B4917" s="419" t="s">
        <v>40793</v>
      </c>
      <c r="C4917" s="419" t="s">
        <v>11498</v>
      </c>
      <c r="D4917" s="419" t="s">
        <v>20148</v>
      </c>
      <c r="E4917" s="419"/>
      <c r="F4917" s="419" t="s">
        <v>40794</v>
      </c>
      <c r="G4917" s="419" t="s">
        <v>19396</v>
      </c>
      <c r="H4917" s="419"/>
      <c r="I4917" s="419" t="s">
        <v>17944</v>
      </c>
      <c r="J4917" s="419" t="s">
        <v>20258</v>
      </c>
      <c r="K4917" s="419" t="s">
        <v>9440</v>
      </c>
      <c r="L4917" s="419" t="s">
        <v>35323</v>
      </c>
      <c r="M4917" s="419" t="s">
        <v>19398</v>
      </c>
      <c r="N4917" s="419" t="s">
        <v>9441</v>
      </c>
      <c r="O4917" s="419" t="s">
        <v>21062</v>
      </c>
      <c r="P4917" s="419" t="s">
        <v>11499</v>
      </c>
      <c r="Q4917" s="425">
        <v>1</v>
      </c>
      <c r="R4917" s="419" t="s">
        <v>26571</v>
      </c>
      <c r="S4917" s="424"/>
      <c r="T4917" s="424"/>
      <c r="U4917" s="424"/>
    </row>
    <row r="4918" spans="1:21" ht="14.6" x14ac:dyDescent="0.4">
      <c r="A4918" s="419" t="s">
        <v>18051</v>
      </c>
      <c r="B4918" s="419" t="s">
        <v>40795</v>
      </c>
      <c r="C4918" s="419" t="s">
        <v>11498</v>
      </c>
      <c r="D4918" s="419" t="s">
        <v>20148</v>
      </c>
      <c r="E4918" s="419"/>
      <c r="F4918" s="419" t="s">
        <v>40796</v>
      </c>
      <c r="G4918" s="419" t="s">
        <v>19396</v>
      </c>
      <c r="H4918" s="419"/>
      <c r="I4918" s="419" t="s">
        <v>19426</v>
      </c>
      <c r="J4918" s="419" t="s">
        <v>20258</v>
      </c>
      <c r="K4918" s="419" t="s">
        <v>9442</v>
      </c>
      <c r="L4918" s="419" t="s">
        <v>35323</v>
      </c>
      <c r="M4918" s="419" t="s">
        <v>19398</v>
      </c>
      <c r="N4918" s="419" t="s">
        <v>9443</v>
      </c>
      <c r="O4918" s="419" t="s">
        <v>21062</v>
      </c>
      <c r="P4918" s="419" t="s">
        <v>11499</v>
      </c>
      <c r="Q4918" s="425">
        <v>1</v>
      </c>
      <c r="R4918" s="419" t="s">
        <v>26572</v>
      </c>
      <c r="S4918" s="424"/>
      <c r="T4918" s="424"/>
      <c r="U4918" s="424"/>
    </row>
    <row r="4919" spans="1:21" ht="14.6" x14ac:dyDescent="0.4">
      <c r="A4919" s="419" t="s">
        <v>18051</v>
      </c>
      <c r="B4919" s="419" t="s">
        <v>40797</v>
      </c>
      <c r="C4919" s="419" t="s">
        <v>11498</v>
      </c>
      <c r="D4919" s="419" t="s">
        <v>20148</v>
      </c>
      <c r="E4919" s="419"/>
      <c r="F4919" s="419" t="s">
        <v>40798</v>
      </c>
      <c r="G4919" s="419" t="s">
        <v>19396</v>
      </c>
      <c r="H4919" s="419"/>
      <c r="I4919" s="419" t="s">
        <v>18002</v>
      </c>
      <c r="J4919" s="419" t="s">
        <v>20258</v>
      </c>
      <c r="K4919" s="419" t="s">
        <v>9444</v>
      </c>
      <c r="L4919" s="419" t="s">
        <v>35323</v>
      </c>
      <c r="M4919" s="419" t="s">
        <v>19398</v>
      </c>
      <c r="N4919" s="419" t="s">
        <v>9445</v>
      </c>
      <c r="O4919" s="419" t="s">
        <v>21062</v>
      </c>
      <c r="P4919" s="419" t="s">
        <v>11499</v>
      </c>
      <c r="Q4919" s="425">
        <v>1</v>
      </c>
      <c r="R4919" s="419" t="s">
        <v>26573</v>
      </c>
      <c r="S4919" s="424"/>
      <c r="T4919" s="424"/>
      <c r="U4919" s="424"/>
    </row>
    <row r="4920" spans="1:21" ht="14.6" x14ac:dyDescent="0.4">
      <c r="A4920" s="419" t="s">
        <v>18051</v>
      </c>
      <c r="B4920" s="419" t="s">
        <v>40799</v>
      </c>
      <c r="C4920" s="419" t="s">
        <v>11773</v>
      </c>
      <c r="D4920" s="419" t="s">
        <v>20148</v>
      </c>
      <c r="E4920" s="419"/>
      <c r="F4920" s="419" t="s">
        <v>40800</v>
      </c>
      <c r="G4920" s="419" t="s">
        <v>19396</v>
      </c>
      <c r="H4920" s="419"/>
      <c r="I4920" s="419" t="s">
        <v>18022</v>
      </c>
      <c r="J4920" s="419" t="s">
        <v>20258</v>
      </c>
      <c r="K4920" s="419" t="s">
        <v>9446</v>
      </c>
      <c r="L4920" s="419" t="s">
        <v>35323</v>
      </c>
      <c r="M4920" s="419" t="s">
        <v>19398</v>
      </c>
      <c r="N4920" s="419" t="s">
        <v>9447</v>
      </c>
      <c r="O4920" s="419" t="s">
        <v>21062</v>
      </c>
      <c r="P4920" s="419" t="s">
        <v>11774</v>
      </c>
      <c r="Q4920" s="425">
        <v>1</v>
      </c>
      <c r="R4920" s="419" t="s">
        <v>26574</v>
      </c>
      <c r="S4920" s="424"/>
      <c r="T4920" s="424"/>
      <c r="U4920" s="424"/>
    </row>
    <row r="4921" spans="1:21" ht="14.6" x14ac:dyDescent="0.4">
      <c r="A4921" s="419" t="s">
        <v>18051</v>
      </c>
      <c r="B4921" s="419" t="s">
        <v>40801</v>
      </c>
      <c r="C4921" s="419" t="s">
        <v>11498</v>
      </c>
      <c r="D4921" s="419" t="s">
        <v>20148</v>
      </c>
      <c r="E4921" s="419"/>
      <c r="F4921" s="419" t="s">
        <v>40802</v>
      </c>
      <c r="G4921" s="419" t="s">
        <v>19396</v>
      </c>
      <c r="H4921" s="419"/>
      <c r="I4921" s="419" t="s">
        <v>20194</v>
      </c>
      <c r="J4921" s="419" t="s">
        <v>20258</v>
      </c>
      <c r="K4921" s="419" t="s">
        <v>9448</v>
      </c>
      <c r="L4921" s="419" t="s">
        <v>35323</v>
      </c>
      <c r="M4921" s="419" t="s">
        <v>19398</v>
      </c>
      <c r="N4921" s="419" t="s">
        <v>9449</v>
      </c>
      <c r="O4921" s="419" t="s">
        <v>21062</v>
      </c>
      <c r="P4921" s="419" t="s">
        <v>11499</v>
      </c>
      <c r="Q4921" s="425">
        <v>1</v>
      </c>
      <c r="R4921" s="419" t="s">
        <v>26575</v>
      </c>
      <c r="S4921" s="424"/>
      <c r="T4921" s="424"/>
      <c r="U4921" s="424"/>
    </row>
    <row r="4922" spans="1:21" ht="14.6" x14ac:dyDescent="0.4">
      <c r="A4922" s="419" t="s">
        <v>18051</v>
      </c>
      <c r="B4922" s="419" t="s">
        <v>40803</v>
      </c>
      <c r="C4922" s="419" t="s">
        <v>11498</v>
      </c>
      <c r="D4922" s="419" t="s">
        <v>20148</v>
      </c>
      <c r="E4922" s="419"/>
      <c r="F4922" s="419" t="s">
        <v>40804</v>
      </c>
      <c r="G4922" s="419" t="s">
        <v>19396</v>
      </c>
      <c r="H4922" s="419"/>
      <c r="I4922" s="419" t="s">
        <v>20233</v>
      </c>
      <c r="J4922" s="419" t="s">
        <v>20258</v>
      </c>
      <c r="K4922" s="419" t="s">
        <v>9450</v>
      </c>
      <c r="L4922" s="419" t="s">
        <v>35323</v>
      </c>
      <c r="M4922" s="419" t="s">
        <v>19398</v>
      </c>
      <c r="N4922" s="419" t="s">
        <v>9451</v>
      </c>
      <c r="O4922" s="419" t="s">
        <v>21062</v>
      </c>
      <c r="P4922" s="419" t="s">
        <v>11499</v>
      </c>
      <c r="Q4922" s="425">
        <v>1</v>
      </c>
      <c r="R4922" s="419" t="s">
        <v>26576</v>
      </c>
      <c r="S4922" s="424"/>
      <c r="T4922" s="424"/>
      <c r="U4922" s="424"/>
    </row>
    <row r="4923" spans="1:21" ht="14.6" x14ac:dyDescent="0.4">
      <c r="A4923" s="419" t="s">
        <v>18051</v>
      </c>
      <c r="B4923" s="419" t="s">
        <v>40805</v>
      </c>
      <c r="C4923" s="419" t="s">
        <v>11498</v>
      </c>
      <c r="D4923" s="419" t="s">
        <v>20148</v>
      </c>
      <c r="E4923" s="419"/>
      <c r="F4923" s="419" t="s">
        <v>40806</v>
      </c>
      <c r="G4923" s="419" t="s">
        <v>19396</v>
      </c>
      <c r="H4923" s="419"/>
      <c r="I4923" s="419" t="s">
        <v>17972</v>
      </c>
      <c r="J4923" s="419" t="s">
        <v>20258</v>
      </c>
      <c r="K4923" s="419" t="s">
        <v>9452</v>
      </c>
      <c r="L4923" s="419" t="s">
        <v>35323</v>
      </c>
      <c r="M4923" s="419" t="s">
        <v>19398</v>
      </c>
      <c r="N4923" s="419" t="s">
        <v>9453</v>
      </c>
      <c r="O4923" s="419" t="s">
        <v>21062</v>
      </c>
      <c r="P4923" s="419" t="s">
        <v>11499</v>
      </c>
      <c r="Q4923" s="425">
        <v>1</v>
      </c>
      <c r="R4923" s="419" t="s">
        <v>26577</v>
      </c>
      <c r="S4923" s="424"/>
      <c r="T4923" s="424"/>
      <c r="U4923" s="424"/>
    </row>
    <row r="4924" spans="1:21" ht="14.6" x14ac:dyDescent="0.4">
      <c r="A4924" s="419" t="s">
        <v>18051</v>
      </c>
      <c r="B4924" s="419" t="s">
        <v>37737</v>
      </c>
      <c r="C4924" s="419" t="s">
        <v>11498</v>
      </c>
      <c r="D4924" s="419" t="s">
        <v>20148</v>
      </c>
      <c r="E4924" s="419"/>
      <c r="F4924" s="419" t="s">
        <v>40807</v>
      </c>
      <c r="G4924" s="419" t="s">
        <v>19396</v>
      </c>
      <c r="H4924" s="419"/>
      <c r="I4924" s="419" t="s">
        <v>19410</v>
      </c>
      <c r="J4924" s="419" t="s">
        <v>20258</v>
      </c>
      <c r="K4924" s="419" t="s">
        <v>9454</v>
      </c>
      <c r="L4924" s="419" t="s">
        <v>35323</v>
      </c>
      <c r="M4924" s="419" t="s">
        <v>19398</v>
      </c>
      <c r="N4924" s="419" t="s">
        <v>9455</v>
      </c>
      <c r="O4924" s="419" t="s">
        <v>21062</v>
      </c>
      <c r="P4924" s="419" t="s">
        <v>11499</v>
      </c>
      <c r="Q4924" s="425">
        <v>1</v>
      </c>
      <c r="R4924" s="419" t="s">
        <v>26578</v>
      </c>
      <c r="S4924" s="424"/>
      <c r="T4924" s="424"/>
      <c r="U4924" s="424"/>
    </row>
    <row r="4925" spans="1:21" ht="14.6" x14ac:dyDescent="0.4">
      <c r="A4925" s="419" t="s">
        <v>18051</v>
      </c>
      <c r="B4925" s="419" t="s">
        <v>33781</v>
      </c>
      <c r="C4925" s="419" t="s">
        <v>11498</v>
      </c>
      <c r="D4925" s="419" t="s">
        <v>20148</v>
      </c>
      <c r="E4925" s="419"/>
      <c r="F4925" s="419" t="s">
        <v>40808</v>
      </c>
      <c r="G4925" s="419" t="s">
        <v>19396</v>
      </c>
      <c r="H4925" s="419"/>
      <c r="I4925" s="419" t="s">
        <v>20278</v>
      </c>
      <c r="J4925" s="419" t="s">
        <v>20258</v>
      </c>
      <c r="K4925" s="419" t="s">
        <v>9456</v>
      </c>
      <c r="L4925" s="419" t="s">
        <v>35323</v>
      </c>
      <c r="M4925" s="419" t="s">
        <v>19398</v>
      </c>
      <c r="N4925" s="419" t="s">
        <v>9457</v>
      </c>
      <c r="O4925" s="419" t="s">
        <v>21012</v>
      </c>
      <c r="P4925" s="419" t="s">
        <v>11499</v>
      </c>
      <c r="Q4925" s="425">
        <v>1</v>
      </c>
      <c r="R4925" s="419" t="s">
        <v>26579</v>
      </c>
      <c r="S4925" s="424"/>
      <c r="T4925" s="424"/>
      <c r="U4925" s="424"/>
    </row>
    <row r="4926" spans="1:21" ht="14.6" x14ac:dyDescent="0.4">
      <c r="A4926" s="419" t="s">
        <v>18051</v>
      </c>
      <c r="B4926" s="419" t="s">
        <v>40809</v>
      </c>
      <c r="C4926" s="419" t="s">
        <v>11498</v>
      </c>
      <c r="D4926" s="419" t="s">
        <v>20148</v>
      </c>
      <c r="E4926" s="419"/>
      <c r="F4926" s="419" t="s">
        <v>40810</v>
      </c>
      <c r="G4926" s="419" t="s">
        <v>19396</v>
      </c>
      <c r="H4926" s="419"/>
      <c r="I4926" s="419" t="s">
        <v>20227</v>
      </c>
      <c r="J4926" s="419" t="s">
        <v>20258</v>
      </c>
      <c r="K4926" s="419" t="s">
        <v>9458</v>
      </c>
      <c r="L4926" s="419" t="s">
        <v>35323</v>
      </c>
      <c r="M4926" s="419" t="s">
        <v>19453</v>
      </c>
      <c r="N4926" s="419" t="s">
        <v>9459</v>
      </c>
      <c r="O4926" s="419" t="s">
        <v>21063</v>
      </c>
      <c r="P4926" s="419" t="s">
        <v>11499</v>
      </c>
      <c r="Q4926" s="425">
        <v>1</v>
      </c>
      <c r="R4926" s="419" t="s">
        <v>26580</v>
      </c>
      <c r="S4926" s="424"/>
      <c r="T4926" s="424"/>
      <c r="U4926" s="424"/>
    </row>
    <row r="4927" spans="1:21" ht="14.6" x14ac:dyDescent="0.4">
      <c r="A4927" s="419" t="s">
        <v>18051</v>
      </c>
      <c r="B4927" s="419" t="s">
        <v>40811</v>
      </c>
      <c r="C4927" s="419" t="s">
        <v>11498</v>
      </c>
      <c r="D4927" s="419" t="s">
        <v>20148</v>
      </c>
      <c r="E4927" s="419"/>
      <c r="F4927" s="419" t="s">
        <v>40812</v>
      </c>
      <c r="G4927" s="419" t="s">
        <v>19396</v>
      </c>
      <c r="H4927" s="419"/>
      <c r="I4927" s="419" t="s">
        <v>19774</v>
      </c>
      <c r="J4927" s="419" t="s">
        <v>20258</v>
      </c>
      <c r="K4927" s="419" t="s">
        <v>9460</v>
      </c>
      <c r="L4927" s="419" t="s">
        <v>35323</v>
      </c>
      <c r="M4927" s="419" t="s">
        <v>19453</v>
      </c>
      <c r="N4927" s="419" t="s">
        <v>9461</v>
      </c>
      <c r="O4927" s="419" t="s">
        <v>21063</v>
      </c>
      <c r="P4927" s="419" t="s">
        <v>11499</v>
      </c>
      <c r="Q4927" s="425">
        <v>1</v>
      </c>
      <c r="R4927" s="419" t="s">
        <v>26581</v>
      </c>
      <c r="S4927" s="424"/>
      <c r="T4927" s="424"/>
      <c r="U4927" s="424"/>
    </row>
    <row r="4928" spans="1:21" ht="14.6" x14ac:dyDescent="0.4">
      <c r="A4928" s="419" t="s">
        <v>18051</v>
      </c>
      <c r="B4928" s="419" t="s">
        <v>31638</v>
      </c>
      <c r="C4928" s="419" t="s">
        <v>11498</v>
      </c>
      <c r="D4928" s="419" t="s">
        <v>20148</v>
      </c>
      <c r="E4928" s="419"/>
      <c r="F4928" s="419" t="s">
        <v>40813</v>
      </c>
      <c r="G4928" s="419" t="s">
        <v>19396</v>
      </c>
      <c r="H4928" s="419"/>
      <c r="I4928" s="419" t="s">
        <v>19855</v>
      </c>
      <c r="J4928" s="419" t="s">
        <v>20258</v>
      </c>
      <c r="K4928" s="419" t="s">
        <v>9462</v>
      </c>
      <c r="L4928" s="419" t="s">
        <v>35323</v>
      </c>
      <c r="M4928" s="419" t="s">
        <v>19453</v>
      </c>
      <c r="N4928" s="419" t="s">
        <v>9463</v>
      </c>
      <c r="O4928" s="419" t="s">
        <v>21064</v>
      </c>
      <c r="P4928" s="419" t="s">
        <v>11499</v>
      </c>
      <c r="Q4928" s="425">
        <v>1</v>
      </c>
      <c r="R4928" s="419" t="s">
        <v>26582</v>
      </c>
      <c r="S4928" s="424"/>
      <c r="T4928" s="424"/>
      <c r="U4928" s="424"/>
    </row>
    <row r="4929" spans="1:21" ht="14.6" x14ac:dyDescent="0.4">
      <c r="A4929" s="419" t="s">
        <v>18051</v>
      </c>
      <c r="B4929" s="419" t="s">
        <v>33782</v>
      </c>
      <c r="C4929" s="419" t="s">
        <v>11773</v>
      </c>
      <c r="D4929" s="419" t="s">
        <v>20148</v>
      </c>
      <c r="E4929" s="419"/>
      <c r="F4929" s="419" t="s">
        <v>40814</v>
      </c>
      <c r="G4929" s="419" t="s">
        <v>19396</v>
      </c>
      <c r="H4929" s="419"/>
      <c r="I4929" s="419" t="s">
        <v>20271</v>
      </c>
      <c r="J4929" s="419" t="s">
        <v>20258</v>
      </c>
      <c r="K4929" s="419" t="s">
        <v>9464</v>
      </c>
      <c r="L4929" s="419" t="s">
        <v>35323</v>
      </c>
      <c r="M4929" s="419" t="s">
        <v>19453</v>
      </c>
      <c r="N4929" s="419" t="s">
        <v>9465</v>
      </c>
      <c r="O4929" s="419" t="s">
        <v>21063</v>
      </c>
      <c r="P4929" s="419" t="s">
        <v>11774</v>
      </c>
      <c r="Q4929" s="425">
        <v>1</v>
      </c>
      <c r="R4929" s="419" t="s">
        <v>26583</v>
      </c>
      <c r="S4929" s="424"/>
      <c r="T4929" s="424"/>
      <c r="U4929" s="424"/>
    </row>
    <row r="4930" spans="1:21" ht="14.6" x14ac:dyDescent="0.4">
      <c r="A4930" s="419" t="s">
        <v>18051</v>
      </c>
      <c r="B4930" s="419" t="s">
        <v>40815</v>
      </c>
      <c r="C4930" s="419" t="s">
        <v>11498</v>
      </c>
      <c r="D4930" s="419" t="s">
        <v>20148</v>
      </c>
      <c r="E4930" s="419"/>
      <c r="F4930" s="419" t="s">
        <v>40816</v>
      </c>
      <c r="G4930" s="419" t="s">
        <v>19396</v>
      </c>
      <c r="H4930" s="419"/>
      <c r="I4930" s="419" t="s">
        <v>20168</v>
      </c>
      <c r="J4930" s="419" t="s">
        <v>20258</v>
      </c>
      <c r="K4930" s="419" t="s">
        <v>9466</v>
      </c>
      <c r="L4930" s="419" t="s">
        <v>35323</v>
      </c>
      <c r="M4930" s="419" t="s">
        <v>19453</v>
      </c>
      <c r="N4930" s="419" t="s">
        <v>9467</v>
      </c>
      <c r="O4930" s="419" t="s">
        <v>21063</v>
      </c>
      <c r="P4930" s="419" t="s">
        <v>11499</v>
      </c>
      <c r="Q4930" s="425">
        <v>1</v>
      </c>
      <c r="R4930" s="419" t="s">
        <v>26584</v>
      </c>
      <c r="S4930" s="424"/>
      <c r="T4930" s="424"/>
      <c r="U4930" s="424"/>
    </row>
    <row r="4931" spans="1:21" ht="14.6" x14ac:dyDescent="0.4">
      <c r="A4931" s="419" t="s">
        <v>18051</v>
      </c>
      <c r="B4931" s="419" t="s">
        <v>33783</v>
      </c>
      <c r="C4931" s="419" t="s">
        <v>11498</v>
      </c>
      <c r="D4931" s="419" t="s">
        <v>20148</v>
      </c>
      <c r="E4931" s="419"/>
      <c r="F4931" s="419" t="s">
        <v>40817</v>
      </c>
      <c r="G4931" s="419" t="s">
        <v>20248</v>
      </c>
      <c r="H4931" s="419"/>
      <c r="I4931" s="419" t="s">
        <v>20218</v>
      </c>
      <c r="J4931" s="419" t="s">
        <v>20258</v>
      </c>
      <c r="K4931" s="419" t="s">
        <v>9468</v>
      </c>
      <c r="L4931" s="419" t="s">
        <v>35323</v>
      </c>
      <c r="M4931" s="419" t="s">
        <v>19522</v>
      </c>
      <c r="N4931" s="419" t="s">
        <v>9469</v>
      </c>
      <c r="O4931" s="419" t="s">
        <v>21066</v>
      </c>
      <c r="P4931" s="419" t="s">
        <v>11499</v>
      </c>
      <c r="Q4931" s="425">
        <v>1</v>
      </c>
      <c r="R4931" s="419" t="s">
        <v>26585</v>
      </c>
      <c r="S4931" s="424"/>
      <c r="T4931" s="424"/>
      <c r="U4931" s="424"/>
    </row>
    <row r="4932" spans="1:21" ht="14.6" x14ac:dyDescent="0.4">
      <c r="A4932" s="419" t="s">
        <v>18051</v>
      </c>
      <c r="B4932" s="419" t="s">
        <v>22127</v>
      </c>
      <c r="C4932" s="419" t="s">
        <v>11498</v>
      </c>
      <c r="D4932" s="419" t="s">
        <v>20148</v>
      </c>
      <c r="E4932" s="419"/>
      <c r="F4932" s="419" t="s">
        <v>40818</v>
      </c>
      <c r="G4932" s="419" t="s">
        <v>19396</v>
      </c>
      <c r="H4932" s="419"/>
      <c r="I4932" s="419" t="s">
        <v>18131</v>
      </c>
      <c r="J4932" s="419" t="s">
        <v>20258</v>
      </c>
      <c r="K4932" s="419" t="s">
        <v>9470</v>
      </c>
      <c r="L4932" s="419" t="s">
        <v>35323</v>
      </c>
      <c r="M4932" s="419" t="s">
        <v>19526</v>
      </c>
      <c r="N4932" s="419" t="s">
        <v>9471</v>
      </c>
      <c r="O4932" s="419" t="s">
        <v>21067</v>
      </c>
      <c r="P4932" s="419" t="s">
        <v>11499</v>
      </c>
      <c r="Q4932" s="425">
        <v>1</v>
      </c>
      <c r="R4932" s="419" t="s">
        <v>26586</v>
      </c>
      <c r="S4932" s="424"/>
      <c r="T4932" s="424"/>
      <c r="U4932" s="424"/>
    </row>
    <row r="4933" spans="1:21" ht="14.6" x14ac:dyDescent="0.4">
      <c r="A4933" s="419" t="s">
        <v>18051</v>
      </c>
      <c r="B4933" s="419" t="s">
        <v>21481</v>
      </c>
      <c r="C4933" s="419" t="s">
        <v>11498</v>
      </c>
      <c r="D4933" s="419" t="s">
        <v>20148</v>
      </c>
      <c r="E4933" s="419"/>
      <c r="F4933" s="419" t="s">
        <v>40819</v>
      </c>
      <c r="G4933" s="419" t="s">
        <v>20263</v>
      </c>
      <c r="H4933" s="419"/>
      <c r="I4933" s="419" t="s">
        <v>18022</v>
      </c>
      <c r="J4933" s="419" t="s">
        <v>20258</v>
      </c>
      <c r="K4933" s="419" t="s">
        <v>21482</v>
      </c>
      <c r="L4933" s="419" t="s">
        <v>35323</v>
      </c>
      <c r="M4933" s="419" t="s">
        <v>21091</v>
      </c>
      <c r="N4933" s="419" t="s">
        <v>21483</v>
      </c>
      <c r="O4933" s="419" t="s">
        <v>21026</v>
      </c>
      <c r="P4933" s="419" t="s">
        <v>11499</v>
      </c>
      <c r="Q4933" s="425">
        <v>1</v>
      </c>
      <c r="R4933" s="419" t="s">
        <v>26587</v>
      </c>
      <c r="S4933" s="424"/>
      <c r="T4933" s="424"/>
      <c r="U4933" s="424"/>
    </row>
    <row r="4934" spans="1:21" ht="14.6" x14ac:dyDescent="0.4">
      <c r="A4934" s="419" t="s">
        <v>18051</v>
      </c>
      <c r="B4934" s="419" t="s">
        <v>21484</v>
      </c>
      <c r="C4934" s="419" t="s">
        <v>11498</v>
      </c>
      <c r="D4934" s="419" t="s">
        <v>20148</v>
      </c>
      <c r="E4934" s="419"/>
      <c r="F4934" s="419" t="s">
        <v>40820</v>
      </c>
      <c r="G4934" s="419" t="s">
        <v>20263</v>
      </c>
      <c r="H4934" s="419"/>
      <c r="I4934" s="419" t="s">
        <v>20227</v>
      </c>
      <c r="J4934" s="419" t="s">
        <v>20258</v>
      </c>
      <c r="K4934" s="419" t="s">
        <v>21485</v>
      </c>
      <c r="L4934" s="419" t="s">
        <v>35323</v>
      </c>
      <c r="M4934" s="419" t="s">
        <v>21095</v>
      </c>
      <c r="N4934" s="419" t="s">
        <v>21486</v>
      </c>
      <c r="O4934" s="419" t="s">
        <v>21026</v>
      </c>
      <c r="P4934" s="419" t="s">
        <v>11499</v>
      </c>
      <c r="Q4934" s="425">
        <v>1</v>
      </c>
      <c r="R4934" s="419" t="s">
        <v>26588</v>
      </c>
      <c r="S4934" s="424"/>
      <c r="T4934" s="424"/>
      <c r="U4934" s="424"/>
    </row>
    <row r="4935" spans="1:21" ht="14.6" x14ac:dyDescent="0.4">
      <c r="A4935" s="419" t="s">
        <v>18051</v>
      </c>
      <c r="B4935" s="419" t="s">
        <v>21487</v>
      </c>
      <c r="C4935" s="419" t="s">
        <v>11498</v>
      </c>
      <c r="D4935" s="419" t="s">
        <v>20148</v>
      </c>
      <c r="E4935" s="419"/>
      <c r="F4935" s="419" t="s">
        <v>40821</v>
      </c>
      <c r="G4935" s="419" t="s">
        <v>20263</v>
      </c>
      <c r="H4935" s="419"/>
      <c r="I4935" s="419" t="s">
        <v>18069</v>
      </c>
      <c r="J4935" s="419" t="s">
        <v>20258</v>
      </c>
      <c r="K4935" s="419" t="s">
        <v>21488</v>
      </c>
      <c r="L4935" s="419" t="s">
        <v>35323</v>
      </c>
      <c r="M4935" s="419" t="s">
        <v>21104</v>
      </c>
      <c r="N4935" s="419" t="s">
        <v>21489</v>
      </c>
      <c r="O4935" s="419" t="s">
        <v>21026</v>
      </c>
      <c r="P4935" s="419" t="s">
        <v>11499</v>
      </c>
      <c r="Q4935" s="425">
        <v>1</v>
      </c>
      <c r="R4935" s="419" t="s">
        <v>26589</v>
      </c>
      <c r="S4935" s="424"/>
      <c r="T4935" s="424"/>
      <c r="U4935" s="424"/>
    </row>
    <row r="4936" spans="1:21" ht="14.6" x14ac:dyDescent="0.4">
      <c r="A4936" s="419" t="s">
        <v>18051</v>
      </c>
      <c r="B4936" s="419" t="s">
        <v>21490</v>
      </c>
      <c r="C4936" s="419" t="s">
        <v>11498</v>
      </c>
      <c r="D4936" s="419" t="s">
        <v>20148</v>
      </c>
      <c r="E4936" s="419"/>
      <c r="F4936" s="419" t="s">
        <v>40822</v>
      </c>
      <c r="G4936" s="419" t="s">
        <v>20263</v>
      </c>
      <c r="H4936" s="419"/>
      <c r="I4936" s="419" t="s">
        <v>20143</v>
      </c>
      <c r="J4936" s="419" t="s">
        <v>20258</v>
      </c>
      <c r="K4936" s="419" t="s">
        <v>21491</v>
      </c>
      <c r="L4936" s="419" t="s">
        <v>35323</v>
      </c>
      <c r="M4936" s="419" t="s">
        <v>21108</v>
      </c>
      <c r="N4936" s="419" t="s">
        <v>21492</v>
      </c>
      <c r="O4936" s="419" t="s">
        <v>21026</v>
      </c>
      <c r="P4936" s="419" t="s">
        <v>11499</v>
      </c>
      <c r="Q4936" s="425">
        <v>1</v>
      </c>
      <c r="R4936" s="419" t="s">
        <v>26590</v>
      </c>
      <c r="S4936" s="424"/>
      <c r="T4936" s="424"/>
      <c r="U4936" s="424"/>
    </row>
    <row r="4937" spans="1:21" ht="14.6" x14ac:dyDescent="0.4">
      <c r="A4937" s="419" t="s">
        <v>18051</v>
      </c>
      <c r="B4937" s="419" t="s">
        <v>21493</v>
      </c>
      <c r="C4937" s="419" t="s">
        <v>11498</v>
      </c>
      <c r="D4937" s="419" t="s">
        <v>20148</v>
      </c>
      <c r="E4937" s="419"/>
      <c r="F4937" s="419" t="s">
        <v>40823</v>
      </c>
      <c r="G4937" s="419" t="s">
        <v>20263</v>
      </c>
      <c r="H4937" s="419"/>
      <c r="I4937" s="419" t="s">
        <v>19429</v>
      </c>
      <c r="J4937" s="419" t="s">
        <v>20258</v>
      </c>
      <c r="K4937" s="419" t="s">
        <v>21494</v>
      </c>
      <c r="L4937" s="419" t="s">
        <v>35323</v>
      </c>
      <c r="M4937" s="419" t="s">
        <v>21113</v>
      </c>
      <c r="N4937" s="419" t="s">
        <v>21495</v>
      </c>
      <c r="O4937" s="419" t="s">
        <v>21026</v>
      </c>
      <c r="P4937" s="419" t="s">
        <v>11499</v>
      </c>
      <c r="Q4937" s="425">
        <v>1</v>
      </c>
      <c r="R4937" s="419" t="s">
        <v>26591</v>
      </c>
      <c r="S4937" s="424"/>
      <c r="T4937" s="424"/>
      <c r="U4937" s="424"/>
    </row>
    <row r="4938" spans="1:21" ht="14.6" x14ac:dyDescent="0.4">
      <c r="A4938" s="416" t="s">
        <v>18051</v>
      </c>
      <c r="B4938" s="416" t="s">
        <v>33784</v>
      </c>
      <c r="C4938" s="416" t="s">
        <v>11498</v>
      </c>
      <c r="D4938" s="416" t="s">
        <v>20772</v>
      </c>
      <c r="E4938" s="416"/>
      <c r="F4938" s="416" t="s">
        <v>20772</v>
      </c>
      <c r="G4938" s="416" t="s">
        <v>20772</v>
      </c>
      <c r="H4938" s="416"/>
      <c r="I4938" s="416" t="s">
        <v>20772</v>
      </c>
      <c r="J4938" s="416" t="s">
        <v>20258</v>
      </c>
      <c r="K4938" s="416" t="s">
        <v>33785</v>
      </c>
      <c r="L4938" s="416" t="s">
        <v>35332</v>
      </c>
      <c r="M4938" s="416" t="s">
        <v>33785</v>
      </c>
      <c r="N4938" s="416" t="s">
        <v>33786</v>
      </c>
      <c r="O4938" s="416" t="s">
        <v>21009</v>
      </c>
      <c r="P4938" s="416" t="s">
        <v>11499</v>
      </c>
      <c r="Q4938" s="417">
        <v>0</v>
      </c>
      <c r="R4938" s="416" t="s">
        <v>33787</v>
      </c>
      <c r="S4938" s="418"/>
      <c r="T4938" s="418"/>
      <c r="U4938" s="418"/>
    </row>
    <row r="4939" spans="1:21" ht="14.6" x14ac:dyDescent="0.4">
      <c r="A4939" s="416" t="s">
        <v>18051</v>
      </c>
      <c r="B4939" s="416" t="s">
        <v>22128</v>
      </c>
      <c r="C4939" s="416" t="s">
        <v>11498</v>
      </c>
      <c r="D4939" s="416" t="s">
        <v>20148</v>
      </c>
      <c r="E4939" s="416"/>
      <c r="F4939" s="416" t="s">
        <v>40824</v>
      </c>
      <c r="G4939" s="416" t="s">
        <v>19392</v>
      </c>
      <c r="H4939" s="416"/>
      <c r="I4939" s="416" t="s">
        <v>19774</v>
      </c>
      <c r="J4939" s="416" t="s">
        <v>20258</v>
      </c>
      <c r="K4939" s="416" t="s">
        <v>9472</v>
      </c>
      <c r="L4939" s="416" t="s">
        <v>35399</v>
      </c>
      <c r="M4939" s="416" t="s">
        <v>18077</v>
      </c>
      <c r="N4939" s="416" t="s">
        <v>18078</v>
      </c>
      <c r="O4939" s="416" t="s">
        <v>21061</v>
      </c>
      <c r="P4939" s="416" t="s">
        <v>11499</v>
      </c>
      <c r="Q4939" s="417">
        <v>0</v>
      </c>
      <c r="R4939" s="416" t="s">
        <v>22755</v>
      </c>
      <c r="S4939" s="418"/>
      <c r="T4939" s="418"/>
      <c r="U4939" s="418"/>
    </row>
    <row r="4940" spans="1:21" ht="14.6" x14ac:dyDescent="0.4">
      <c r="A4940" s="435" t="s">
        <v>18051</v>
      </c>
      <c r="B4940" s="435" t="s">
        <v>40825</v>
      </c>
      <c r="C4940" s="435" t="s">
        <v>11498</v>
      </c>
      <c r="D4940" s="435" t="s">
        <v>20148</v>
      </c>
      <c r="E4940" s="435"/>
      <c r="F4940" s="435" t="s">
        <v>40826</v>
      </c>
      <c r="G4940" s="435" t="s">
        <v>20248</v>
      </c>
      <c r="H4940" s="435"/>
      <c r="I4940" s="435" t="s">
        <v>19474</v>
      </c>
      <c r="J4940" s="435" t="s">
        <v>20258</v>
      </c>
      <c r="K4940" s="435" t="s">
        <v>9473</v>
      </c>
      <c r="L4940" s="435" t="s">
        <v>35323</v>
      </c>
      <c r="M4940" s="435" t="s">
        <v>18077</v>
      </c>
      <c r="N4940" s="435" t="s">
        <v>9474</v>
      </c>
      <c r="O4940" s="435" t="s">
        <v>21138</v>
      </c>
      <c r="P4940" s="435" t="s">
        <v>11499</v>
      </c>
      <c r="Q4940" s="436">
        <v>3</v>
      </c>
      <c r="R4940" s="435" t="s">
        <v>26592</v>
      </c>
      <c r="S4940" s="437"/>
      <c r="T4940" s="437"/>
      <c r="U4940" s="437"/>
    </row>
    <row r="4941" spans="1:21" ht="14.6" x14ac:dyDescent="0.4">
      <c r="A4941" s="435" t="s">
        <v>18051</v>
      </c>
      <c r="B4941" s="435" t="s">
        <v>40827</v>
      </c>
      <c r="C4941" s="435" t="s">
        <v>11773</v>
      </c>
      <c r="D4941" s="435" t="s">
        <v>20148</v>
      </c>
      <c r="E4941" s="435"/>
      <c r="F4941" s="435" t="s">
        <v>40828</v>
      </c>
      <c r="G4941" s="435" t="s">
        <v>20248</v>
      </c>
      <c r="H4941" s="435"/>
      <c r="I4941" s="435" t="s">
        <v>19335</v>
      </c>
      <c r="J4941" s="435" t="s">
        <v>20258</v>
      </c>
      <c r="K4941" s="435" t="s">
        <v>9475</v>
      </c>
      <c r="L4941" s="435" t="s">
        <v>35323</v>
      </c>
      <c r="M4941" s="435" t="s">
        <v>18077</v>
      </c>
      <c r="N4941" s="435" t="s">
        <v>9476</v>
      </c>
      <c r="O4941" s="435" t="s">
        <v>21122</v>
      </c>
      <c r="P4941" s="435" t="s">
        <v>11774</v>
      </c>
      <c r="Q4941" s="436">
        <v>3</v>
      </c>
      <c r="R4941" s="435" t="s">
        <v>26593</v>
      </c>
      <c r="S4941" s="437"/>
      <c r="T4941" s="437"/>
      <c r="U4941" s="437"/>
    </row>
    <row r="4942" spans="1:21" ht="14.6" x14ac:dyDescent="0.4">
      <c r="A4942" s="435" t="s">
        <v>18051</v>
      </c>
      <c r="B4942" s="435" t="s">
        <v>40829</v>
      </c>
      <c r="C4942" s="435" t="s">
        <v>11498</v>
      </c>
      <c r="D4942" s="435" t="s">
        <v>20148</v>
      </c>
      <c r="E4942" s="435"/>
      <c r="F4942" s="435" t="s">
        <v>40830</v>
      </c>
      <c r="G4942" s="435" t="s">
        <v>20248</v>
      </c>
      <c r="H4942" s="435"/>
      <c r="I4942" s="435" t="s">
        <v>19464</v>
      </c>
      <c r="J4942" s="435" t="s">
        <v>20258</v>
      </c>
      <c r="K4942" s="435" t="s">
        <v>22129</v>
      </c>
      <c r="L4942" s="435" t="s">
        <v>35323</v>
      </c>
      <c r="M4942" s="435" t="s">
        <v>18077</v>
      </c>
      <c r="N4942" s="435" t="s">
        <v>22130</v>
      </c>
      <c r="O4942" s="435" t="s">
        <v>21122</v>
      </c>
      <c r="P4942" s="435" t="s">
        <v>11499</v>
      </c>
      <c r="Q4942" s="436">
        <v>3</v>
      </c>
      <c r="R4942" s="435" t="s">
        <v>26594</v>
      </c>
      <c r="S4942" s="437"/>
      <c r="T4942" s="437"/>
      <c r="U4942" s="437"/>
    </row>
    <row r="4943" spans="1:21" ht="14.6" x14ac:dyDescent="0.4">
      <c r="A4943" s="435" t="s">
        <v>18051</v>
      </c>
      <c r="B4943" s="435" t="s">
        <v>40831</v>
      </c>
      <c r="C4943" s="435" t="s">
        <v>11498</v>
      </c>
      <c r="D4943" s="435" t="s">
        <v>20148</v>
      </c>
      <c r="E4943" s="435"/>
      <c r="F4943" s="435" t="s">
        <v>40832</v>
      </c>
      <c r="G4943" s="435" t="s">
        <v>20248</v>
      </c>
      <c r="H4943" s="435"/>
      <c r="I4943" s="435" t="s">
        <v>20186</v>
      </c>
      <c r="J4943" s="435" t="s">
        <v>20258</v>
      </c>
      <c r="K4943" s="435" t="s">
        <v>22294</v>
      </c>
      <c r="L4943" s="435" t="s">
        <v>35323</v>
      </c>
      <c r="M4943" s="435" t="s">
        <v>18077</v>
      </c>
      <c r="N4943" s="435" t="s">
        <v>22354</v>
      </c>
      <c r="O4943" s="435" t="s">
        <v>21120</v>
      </c>
      <c r="P4943" s="435" t="s">
        <v>11499</v>
      </c>
      <c r="Q4943" s="436">
        <v>3</v>
      </c>
      <c r="R4943" s="435" t="s">
        <v>26595</v>
      </c>
      <c r="S4943" s="437"/>
      <c r="T4943" s="437"/>
      <c r="U4943" s="437"/>
    </row>
    <row r="4944" spans="1:21" ht="14.6" x14ac:dyDescent="0.4">
      <c r="A4944" s="416" t="s">
        <v>18051</v>
      </c>
      <c r="B4944" s="416" t="s">
        <v>9477</v>
      </c>
      <c r="C4944" s="416" t="s">
        <v>11498</v>
      </c>
      <c r="D4944" s="416" t="s">
        <v>20148</v>
      </c>
      <c r="E4944" s="416"/>
      <c r="F4944" s="416" t="s">
        <v>40833</v>
      </c>
      <c r="G4944" s="416" t="s">
        <v>18071</v>
      </c>
      <c r="H4944" s="416"/>
      <c r="I4944" s="416" t="s">
        <v>20271</v>
      </c>
      <c r="J4944" s="416" t="s">
        <v>20258</v>
      </c>
      <c r="K4944" s="416" t="s">
        <v>9478</v>
      </c>
      <c r="L4944" s="416" t="s">
        <v>35399</v>
      </c>
      <c r="M4944" s="416" t="s">
        <v>18146</v>
      </c>
      <c r="N4944" s="416" t="s">
        <v>18147</v>
      </c>
      <c r="O4944" s="416" t="s">
        <v>21061</v>
      </c>
      <c r="P4944" s="416" t="s">
        <v>11499</v>
      </c>
      <c r="Q4944" s="417">
        <v>0</v>
      </c>
      <c r="R4944" s="416" t="s">
        <v>22783</v>
      </c>
      <c r="S4944" s="418"/>
      <c r="T4944" s="418"/>
      <c r="U4944" s="418"/>
    </row>
    <row r="4945" spans="1:21" ht="14.6" x14ac:dyDescent="0.4">
      <c r="A4945" s="416" t="s">
        <v>18051</v>
      </c>
      <c r="B4945" s="416" t="s">
        <v>9479</v>
      </c>
      <c r="C4945" s="416" t="s">
        <v>11498</v>
      </c>
      <c r="D4945" s="416" t="s">
        <v>20148</v>
      </c>
      <c r="E4945" s="416"/>
      <c r="F4945" s="416" t="s">
        <v>40834</v>
      </c>
      <c r="G4945" s="416" t="s">
        <v>18153</v>
      </c>
      <c r="H4945" s="416"/>
      <c r="I4945" s="416" t="s">
        <v>20140</v>
      </c>
      <c r="J4945" s="416" t="s">
        <v>20258</v>
      </c>
      <c r="K4945" s="416" t="s">
        <v>9480</v>
      </c>
      <c r="L4945" s="416" t="s">
        <v>35399</v>
      </c>
      <c r="M4945" s="416" t="s">
        <v>18155</v>
      </c>
      <c r="N4945" s="416" t="s">
        <v>18156</v>
      </c>
      <c r="O4945" s="416" t="s">
        <v>21128</v>
      </c>
      <c r="P4945" s="416" t="s">
        <v>11499</v>
      </c>
      <c r="Q4945" s="417">
        <v>0</v>
      </c>
      <c r="R4945" s="416" t="s">
        <v>22784</v>
      </c>
      <c r="S4945" s="418"/>
      <c r="T4945" s="418"/>
      <c r="U4945" s="418"/>
    </row>
    <row r="4946" spans="1:21" ht="14.6" x14ac:dyDescent="0.4">
      <c r="A4946" s="416" t="s">
        <v>9481</v>
      </c>
      <c r="B4946" s="416" t="s">
        <v>31639</v>
      </c>
      <c r="C4946" s="416" t="s">
        <v>9482</v>
      </c>
      <c r="D4946" s="416" t="s">
        <v>20148</v>
      </c>
      <c r="E4946" s="416"/>
      <c r="F4946" s="416" t="s">
        <v>40835</v>
      </c>
      <c r="G4946" s="416" t="s">
        <v>20149</v>
      </c>
      <c r="H4946" s="416"/>
      <c r="I4946" s="416" t="s">
        <v>19349</v>
      </c>
      <c r="J4946" s="416" t="s">
        <v>9483</v>
      </c>
      <c r="K4946" s="416" t="s">
        <v>9484</v>
      </c>
      <c r="L4946" s="416" t="s">
        <v>35321</v>
      </c>
      <c r="M4946" s="416" t="s">
        <v>9484</v>
      </c>
      <c r="N4946" s="416" t="s">
        <v>9485</v>
      </c>
      <c r="O4946" s="416" t="s">
        <v>21009</v>
      </c>
      <c r="P4946" s="416" t="s">
        <v>9483</v>
      </c>
      <c r="Q4946" s="417">
        <v>0</v>
      </c>
      <c r="R4946" s="416" t="s">
        <v>26596</v>
      </c>
      <c r="S4946" s="418"/>
      <c r="T4946" s="418"/>
      <c r="U4946" s="418"/>
    </row>
    <row r="4947" spans="1:21" ht="14.6" x14ac:dyDescent="0.4">
      <c r="A4947" s="419" t="s">
        <v>9481</v>
      </c>
      <c r="B4947" s="419" t="s">
        <v>13444</v>
      </c>
      <c r="C4947" s="419" t="s">
        <v>9482</v>
      </c>
      <c r="D4947" s="419" t="s">
        <v>20148</v>
      </c>
      <c r="E4947" s="419"/>
      <c r="F4947" s="419" t="s">
        <v>40836</v>
      </c>
      <c r="G4947" s="419" t="s">
        <v>19639</v>
      </c>
      <c r="H4947" s="419"/>
      <c r="I4947" s="419" t="s">
        <v>19486</v>
      </c>
      <c r="J4947" s="419" t="s">
        <v>9483</v>
      </c>
      <c r="K4947" s="419" t="s">
        <v>9499</v>
      </c>
      <c r="L4947" s="419" t="s">
        <v>35323</v>
      </c>
      <c r="M4947" s="419" t="s">
        <v>9486</v>
      </c>
      <c r="N4947" s="419" t="s">
        <v>9500</v>
      </c>
      <c r="O4947" s="419" t="s">
        <v>21009</v>
      </c>
      <c r="P4947" s="419" t="s">
        <v>9483</v>
      </c>
      <c r="Q4947" s="425">
        <v>1</v>
      </c>
      <c r="R4947" s="419" t="s">
        <v>26603</v>
      </c>
      <c r="S4947" s="424"/>
      <c r="T4947" s="424"/>
      <c r="U4947" s="424"/>
    </row>
    <row r="4948" spans="1:21" ht="14.6" x14ac:dyDescent="0.4">
      <c r="A4948" s="419" t="s">
        <v>9481</v>
      </c>
      <c r="B4948" s="419" t="s">
        <v>9501</v>
      </c>
      <c r="C4948" s="419" t="s">
        <v>9482</v>
      </c>
      <c r="D4948" s="419" t="s">
        <v>20148</v>
      </c>
      <c r="E4948" s="419"/>
      <c r="F4948" s="419" t="s">
        <v>40837</v>
      </c>
      <c r="G4948" s="419" t="s">
        <v>19639</v>
      </c>
      <c r="H4948" s="419"/>
      <c r="I4948" s="419" t="s">
        <v>20218</v>
      </c>
      <c r="J4948" s="419" t="s">
        <v>9483</v>
      </c>
      <c r="K4948" s="419" t="s">
        <v>9502</v>
      </c>
      <c r="L4948" s="419" t="s">
        <v>35323</v>
      </c>
      <c r="M4948" s="419" t="s">
        <v>9486</v>
      </c>
      <c r="N4948" s="419" t="s">
        <v>9503</v>
      </c>
      <c r="O4948" s="419" t="s">
        <v>21009</v>
      </c>
      <c r="P4948" s="419" t="s">
        <v>9483</v>
      </c>
      <c r="Q4948" s="425">
        <v>1</v>
      </c>
      <c r="R4948" s="419" t="s">
        <v>26604</v>
      </c>
      <c r="S4948" s="424"/>
      <c r="T4948" s="424"/>
      <c r="U4948" s="424"/>
    </row>
    <row r="4949" spans="1:21" ht="14.6" x14ac:dyDescent="0.4">
      <c r="A4949" s="419" t="s">
        <v>9481</v>
      </c>
      <c r="B4949" s="419" t="s">
        <v>9504</v>
      </c>
      <c r="C4949" s="419" t="s">
        <v>9482</v>
      </c>
      <c r="D4949" s="419" t="s">
        <v>20148</v>
      </c>
      <c r="E4949" s="419"/>
      <c r="F4949" s="419" t="s">
        <v>40838</v>
      </c>
      <c r="G4949" s="419" t="s">
        <v>19639</v>
      </c>
      <c r="H4949" s="419"/>
      <c r="I4949" s="419" t="s">
        <v>19325</v>
      </c>
      <c r="J4949" s="419" t="s">
        <v>9483</v>
      </c>
      <c r="K4949" s="419" t="s">
        <v>9505</v>
      </c>
      <c r="L4949" s="419" t="s">
        <v>35323</v>
      </c>
      <c r="M4949" s="419" t="s">
        <v>9486</v>
      </c>
      <c r="N4949" s="419" t="s">
        <v>9506</v>
      </c>
      <c r="O4949" s="419" t="s">
        <v>21009</v>
      </c>
      <c r="P4949" s="419" t="s">
        <v>9483</v>
      </c>
      <c r="Q4949" s="425">
        <v>1</v>
      </c>
      <c r="R4949" s="419" t="s">
        <v>26605</v>
      </c>
      <c r="S4949" s="424"/>
      <c r="T4949" s="424"/>
      <c r="U4949" s="424"/>
    </row>
    <row r="4950" spans="1:21" ht="14.6" x14ac:dyDescent="0.4">
      <c r="A4950" s="419" t="s">
        <v>9481</v>
      </c>
      <c r="B4950" s="419" t="s">
        <v>9507</v>
      </c>
      <c r="C4950" s="419" t="s">
        <v>9482</v>
      </c>
      <c r="D4950" s="419" t="s">
        <v>20148</v>
      </c>
      <c r="E4950" s="419"/>
      <c r="F4950" s="419" t="s">
        <v>40839</v>
      </c>
      <c r="G4950" s="419" t="s">
        <v>19639</v>
      </c>
      <c r="H4950" s="419"/>
      <c r="I4950" s="419" t="s">
        <v>20161</v>
      </c>
      <c r="J4950" s="419" t="s">
        <v>9483</v>
      </c>
      <c r="K4950" s="419" t="s">
        <v>9508</v>
      </c>
      <c r="L4950" s="419" t="s">
        <v>35323</v>
      </c>
      <c r="M4950" s="419" t="s">
        <v>9486</v>
      </c>
      <c r="N4950" s="419" t="s">
        <v>9509</v>
      </c>
      <c r="O4950" s="419" t="s">
        <v>21009</v>
      </c>
      <c r="P4950" s="419" t="s">
        <v>9483</v>
      </c>
      <c r="Q4950" s="425">
        <v>1</v>
      </c>
      <c r="R4950" s="419" t="s">
        <v>26606</v>
      </c>
      <c r="S4950" s="424"/>
      <c r="T4950" s="424"/>
      <c r="U4950" s="424"/>
    </row>
    <row r="4951" spans="1:21" ht="14.6" x14ac:dyDescent="0.4">
      <c r="A4951" s="419" t="s">
        <v>9481</v>
      </c>
      <c r="B4951" s="419" t="s">
        <v>9510</v>
      </c>
      <c r="C4951" s="419" t="s">
        <v>9482</v>
      </c>
      <c r="D4951" s="419" t="s">
        <v>20148</v>
      </c>
      <c r="E4951" s="419"/>
      <c r="F4951" s="419" t="s">
        <v>40840</v>
      </c>
      <c r="G4951" s="419" t="s">
        <v>19639</v>
      </c>
      <c r="H4951" s="419"/>
      <c r="I4951" s="419" t="s">
        <v>19368</v>
      </c>
      <c r="J4951" s="419" t="s">
        <v>9483</v>
      </c>
      <c r="K4951" s="419" t="s">
        <v>9511</v>
      </c>
      <c r="L4951" s="419" t="s">
        <v>35323</v>
      </c>
      <c r="M4951" s="419" t="s">
        <v>9486</v>
      </c>
      <c r="N4951" s="419" t="s">
        <v>9512</v>
      </c>
      <c r="O4951" s="419" t="s">
        <v>21009</v>
      </c>
      <c r="P4951" s="419" t="s">
        <v>9483</v>
      </c>
      <c r="Q4951" s="425">
        <v>1</v>
      </c>
      <c r="R4951" s="419" t="s">
        <v>26607</v>
      </c>
      <c r="S4951" s="424"/>
      <c r="T4951" s="424"/>
      <c r="U4951" s="424"/>
    </row>
    <row r="4952" spans="1:21" ht="14.6" x14ac:dyDescent="0.4">
      <c r="A4952" s="419" t="s">
        <v>9481</v>
      </c>
      <c r="B4952" s="419" t="s">
        <v>9513</v>
      </c>
      <c r="C4952" s="419" t="s">
        <v>9482</v>
      </c>
      <c r="D4952" s="419" t="s">
        <v>20148</v>
      </c>
      <c r="E4952" s="419"/>
      <c r="F4952" s="419" t="s">
        <v>40841</v>
      </c>
      <c r="G4952" s="419" t="s">
        <v>19639</v>
      </c>
      <c r="H4952" s="419"/>
      <c r="I4952" s="419" t="s">
        <v>20202</v>
      </c>
      <c r="J4952" s="419" t="s">
        <v>9483</v>
      </c>
      <c r="K4952" s="419" t="s">
        <v>9514</v>
      </c>
      <c r="L4952" s="419" t="s">
        <v>35323</v>
      </c>
      <c r="M4952" s="419" t="s">
        <v>9486</v>
      </c>
      <c r="N4952" s="419" t="s">
        <v>9515</v>
      </c>
      <c r="O4952" s="419" t="s">
        <v>21009</v>
      </c>
      <c r="P4952" s="419" t="s">
        <v>9483</v>
      </c>
      <c r="Q4952" s="425">
        <v>1</v>
      </c>
      <c r="R4952" s="419" t="s">
        <v>26608</v>
      </c>
      <c r="S4952" s="424"/>
      <c r="T4952" s="424"/>
      <c r="U4952" s="424"/>
    </row>
    <row r="4953" spans="1:21" ht="14.6" x14ac:dyDescent="0.4">
      <c r="A4953" s="419" t="s">
        <v>9481</v>
      </c>
      <c r="B4953" s="419" t="s">
        <v>15986</v>
      </c>
      <c r="C4953" s="419" t="s">
        <v>9482</v>
      </c>
      <c r="D4953" s="419" t="s">
        <v>20148</v>
      </c>
      <c r="E4953" s="419"/>
      <c r="F4953" s="419" t="s">
        <v>40842</v>
      </c>
      <c r="G4953" s="419" t="s">
        <v>19639</v>
      </c>
      <c r="H4953" s="419"/>
      <c r="I4953" s="419" t="s">
        <v>18083</v>
      </c>
      <c r="J4953" s="419" t="s">
        <v>9483</v>
      </c>
      <c r="K4953" s="419" t="s">
        <v>9516</v>
      </c>
      <c r="L4953" s="419" t="s">
        <v>35323</v>
      </c>
      <c r="M4953" s="419" t="s">
        <v>9486</v>
      </c>
      <c r="N4953" s="419" t="s">
        <v>9517</v>
      </c>
      <c r="O4953" s="419" t="s">
        <v>21009</v>
      </c>
      <c r="P4953" s="419" t="s">
        <v>9483</v>
      </c>
      <c r="Q4953" s="425">
        <v>1</v>
      </c>
      <c r="R4953" s="419" t="s">
        <v>26609</v>
      </c>
      <c r="S4953" s="424"/>
      <c r="T4953" s="424"/>
      <c r="U4953" s="424"/>
    </row>
    <row r="4954" spans="1:21" ht="14.6" x14ac:dyDescent="0.4">
      <c r="A4954" s="416" t="s">
        <v>9481</v>
      </c>
      <c r="B4954" s="416" t="s">
        <v>40843</v>
      </c>
      <c r="C4954" s="416" t="s">
        <v>9482</v>
      </c>
      <c r="D4954" s="416" t="s">
        <v>20772</v>
      </c>
      <c r="E4954" s="416"/>
      <c r="F4954" s="416" t="s">
        <v>20772</v>
      </c>
      <c r="G4954" s="416" t="s">
        <v>20772</v>
      </c>
      <c r="H4954" s="416"/>
      <c r="I4954" s="416" t="s">
        <v>20772</v>
      </c>
      <c r="J4954" s="416" t="s">
        <v>9483</v>
      </c>
      <c r="K4954" s="416" t="s">
        <v>9486</v>
      </c>
      <c r="L4954" s="416" t="s">
        <v>35332</v>
      </c>
      <c r="M4954" s="416" t="s">
        <v>9486</v>
      </c>
      <c r="N4954" s="416" t="s">
        <v>9485</v>
      </c>
      <c r="O4954" s="416" t="s">
        <v>21009</v>
      </c>
      <c r="P4954" s="416" t="s">
        <v>9483</v>
      </c>
      <c r="Q4954" s="417">
        <v>0</v>
      </c>
      <c r="R4954" s="416" t="s">
        <v>26596</v>
      </c>
      <c r="S4954" s="418"/>
      <c r="T4954" s="418"/>
      <c r="U4954" s="418"/>
    </row>
    <row r="4955" spans="1:21" ht="14.6" x14ac:dyDescent="0.4">
      <c r="A4955" s="422" t="s">
        <v>9481</v>
      </c>
      <c r="B4955" s="422" t="s">
        <v>9487</v>
      </c>
      <c r="C4955" s="422" t="s">
        <v>9482</v>
      </c>
      <c r="D4955" s="422" t="s">
        <v>20148</v>
      </c>
      <c r="E4955" s="422"/>
      <c r="F4955" s="422" t="s">
        <v>40844</v>
      </c>
      <c r="G4955" s="422" t="s">
        <v>20184</v>
      </c>
      <c r="H4955" s="422"/>
      <c r="I4955" s="422" t="s">
        <v>20257</v>
      </c>
      <c r="J4955" s="422" t="s">
        <v>9483</v>
      </c>
      <c r="K4955" s="422" t="s">
        <v>9488</v>
      </c>
      <c r="L4955" s="422" t="s">
        <v>35323</v>
      </c>
      <c r="M4955" s="422" t="s">
        <v>9486</v>
      </c>
      <c r="N4955" s="422" t="s">
        <v>9485</v>
      </c>
      <c r="O4955" s="422" t="s">
        <v>21009</v>
      </c>
      <c r="P4955" s="422" t="s">
        <v>9483</v>
      </c>
      <c r="Q4955" s="423">
        <v>1</v>
      </c>
      <c r="R4955" s="422" t="s">
        <v>26596</v>
      </c>
      <c r="S4955" s="424"/>
      <c r="T4955" s="424"/>
      <c r="U4955" s="424"/>
    </row>
    <row r="4956" spans="1:21" ht="14.6" x14ac:dyDescent="0.4">
      <c r="A4956" s="419" t="s">
        <v>9481</v>
      </c>
      <c r="B4956" s="419" t="s">
        <v>9518</v>
      </c>
      <c r="C4956" s="419" t="s">
        <v>9482</v>
      </c>
      <c r="D4956" s="419" t="s">
        <v>20148</v>
      </c>
      <c r="E4956" s="419"/>
      <c r="F4956" s="419" t="s">
        <v>40845</v>
      </c>
      <c r="G4956" s="419" t="s">
        <v>19639</v>
      </c>
      <c r="H4956" s="419"/>
      <c r="I4956" s="419" t="s">
        <v>20230</v>
      </c>
      <c r="J4956" s="419" t="s">
        <v>9483</v>
      </c>
      <c r="K4956" s="419" t="s">
        <v>9519</v>
      </c>
      <c r="L4956" s="419" t="s">
        <v>35323</v>
      </c>
      <c r="M4956" s="419" t="s">
        <v>9486</v>
      </c>
      <c r="N4956" s="419" t="s">
        <v>9520</v>
      </c>
      <c r="O4956" s="419" t="s">
        <v>21009</v>
      </c>
      <c r="P4956" s="419" t="s">
        <v>9483</v>
      </c>
      <c r="Q4956" s="425">
        <v>1</v>
      </c>
      <c r="R4956" s="419" t="s">
        <v>26610</v>
      </c>
      <c r="S4956" s="424"/>
      <c r="T4956" s="424"/>
      <c r="U4956" s="424"/>
    </row>
    <row r="4957" spans="1:21" ht="14.6" x14ac:dyDescent="0.4">
      <c r="A4957" s="419" t="s">
        <v>9481</v>
      </c>
      <c r="B4957" s="419" t="s">
        <v>9521</v>
      </c>
      <c r="C4957" s="419" t="s">
        <v>9482</v>
      </c>
      <c r="D4957" s="419" t="s">
        <v>20148</v>
      </c>
      <c r="E4957" s="419"/>
      <c r="F4957" s="419" t="s">
        <v>40846</v>
      </c>
      <c r="G4957" s="419" t="s">
        <v>19639</v>
      </c>
      <c r="H4957" s="419"/>
      <c r="I4957" s="419" t="s">
        <v>20150</v>
      </c>
      <c r="J4957" s="419" t="s">
        <v>9483</v>
      </c>
      <c r="K4957" s="419" t="s">
        <v>9522</v>
      </c>
      <c r="L4957" s="419" t="s">
        <v>35323</v>
      </c>
      <c r="M4957" s="419" t="s">
        <v>9486</v>
      </c>
      <c r="N4957" s="419" t="s">
        <v>9523</v>
      </c>
      <c r="O4957" s="419" t="s">
        <v>21009</v>
      </c>
      <c r="P4957" s="419" t="s">
        <v>9483</v>
      </c>
      <c r="Q4957" s="425">
        <v>1</v>
      </c>
      <c r="R4957" s="419" t="s">
        <v>26611</v>
      </c>
      <c r="S4957" s="424"/>
      <c r="T4957" s="424"/>
      <c r="U4957" s="424"/>
    </row>
    <row r="4958" spans="1:21" ht="14.6" x14ac:dyDescent="0.4">
      <c r="A4958" s="419" t="s">
        <v>9481</v>
      </c>
      <c r="B4958" s="419" t="s">
        <v>9524</v>
      </c>
      <c r="C4958" s="419" t="s">
        <v>9482</v>
      </c>
      <c r="D4958" s="419" t="s">
        <v>20148</v>
      </c>
      <c r="E4958" s="419"/>
      <c r="F4958" s="419" t="s">
        <v>40847</v>
      </c>
      <c r="G4958" s="419" t="s">
        <v>19639</v>
      </c>
      <c r="H4958" s="419"/>
      <c r="I4958" s="419" t="s">
        <v>20208</v>
      </c>
      <c r="J4958" s="419" t="s">
        <v>9483</v>
      </c>
      <c r="K4958" s="419" t="s">
        <v>9525</v>
      </c>
      <c r="L4958" s="419" t="s">
        <v>35323</v>
      </c>
      <c r="M4958" s="419" t="s">
        <v>9486</v>
      </c>
      <c r="N4958" s="419" t="s">
        <v>9526</v>
      </c>
      <c r="O4958" s="419" t="s">
        <v>21009</v>
      </c>
      <c r="P4958" s="419" t="s">
        <v>9483</v>
      </c>
      <c r="Q4958" s="425">
        <v>1</v>
      </c>
      <c r="R4958" s="419" t="s">
        <v>26612</v>
      </c>
      <c r="S4958" s="424"/>
      <c r="T4958" s="424"/>
      <c r="U4958" s="424"/>
    </row>
    <row r="4959" spans="1:21" ht="14.6" x14ac:dyDescent="0.4">
      <c r="A4959" s="419" t="s">
        <v>9481</v>
      </c>
      <c r="B4959" s="419" t="s">
        <v>11739</v>
      </c>
      <c r="C4959" s="419" t="s">
        <v>9482</v>
      </c>
      <c r="D4959" s="419" t="s">
        <v>20148</v>
      </c>
      <c r="E4959" s="419"/>
      <c r="F4959" s="419" t="s">
        <v>40848</v>
      </c>
      <c r="G4959" s="419" t="s">
        <v>19639</v>
      </c>
      <c r="H4959" s="419"/>
      <c r="I4959" s="419" t="s">
        <v>19474</v>
      </c>
      <c r="J4959" s="419" t="s">
        <v>9483</v>
      </c>
      <c r="K4959" s="419" t="s">
        <v>9527</v>
      </c>
      <c r="L4959" s="419" t="s">
        <v>35323</v>
      </c>
      <c r="M4959" s="419" t="s">
        <v>9486</v>
      </c>
      <c r="N4959" s="419" t="s">
        <v>9528</v>
      </c>
      <c r="O4959" s="419" t="s">
        <v>21009</v>
      </c>
      <c r="P4959" s="419" t="s">
        <v>9483</v>
      </c>
      <c r="Q4959" s="425">
        <v>1</v>
      </c>
      <c r="R4959" s="419" t="s">
        <v>26613</v>
      </c>
      <c r="S4959" s="424"/>
      <c r="T4959" s="424"/>
      <c r="U4959" s="424"/>
    </row>
    <row r="4960" spans="1:21" ht="14.6" x14ac:dyDescent="0.4">
      <c r="A4960" s="419" t="s">
        <v>9481</v>
      </c>
      <c r="B4960" s="419" t="s">
        <v>9529</v>
      </c>
      <c r="C4960" s="419" t="s">
        <v>9482</v>
      </c>
      <c r="D4960" s="419" t="s">
        <v>20148</v>
      </c>
      <c r="E4960" s="419"/>
      <c r="F4960" s="419" t="s">
        <v>40849</v>
      </c>
      <c r="G4960" s="419" t="s">
        <v>19639</v>
      </c>
      <c r="H4960" s="419"/>
      <c r="I4960" s="419" t="s">
        <v>19423</v>
      </c>
      <c r="J4960" s="419" t="s">
        <v>9483</v>
      </c>
      <c r="K4960" s="419" t="s">
        <v>9530</v>
      </c>
      <c r="L4960" s="419" t="s">
        <v>35323</v>
      </c>
      <c r="M4960" s="419" t="s">
        <v>9486</v>
      </c>
      <c r="N4960" s="419" t="s">
        <v>9531</v>
      </c>
      <c r="O4960" s="419" t="s">
        <v>21009</v>
      </c>
      <c r="P4960" s="419" t="s">
        <v>9483</v>
      </c>
      <c r="Q4960" s="425">
        <v>1</v>
      </c>
      <c r="R4960" s="419" t="s">
        <v>26614</v>
      </c>
      <c r="S4960" s="424"/>
      <c r="T4960" s="424"/>
      <c r="U4960" s="424"/>
    </row>
    <row r="4961" spans="1:21" ht="14.6" x14ac:dyDescent="0.4">
      <c r="A4961" s="419" t="s">
        <v>9481</v>
      </c>
      <c r="B4961" s="419" t="s">
        <v>9532</v>
      </c>
      <c r="C4961" s="419" t="s">
        <v>9482</v>
      </c>
      <c r="D4961" s="419" t="s">
        <v>20148</v>
      </c>
      <c r="E4961" s="419"/>
      <c r="F4961" s="419" t="s">
        <v>40850</v>
      </c>
      <c r="G4961" s="419" t="s">
        <v>19639</v>
      </c>
      <c r="H4961" s="419"/>
      <c r="I4961" s="419" t="s">
        <v>20180</v>
      </c>
      <c r="J4961" s="419" t="s">
        <v>9483</v>
      </c>
      <c r="K4961" s="419" t="s">
        <v>9533</v>
      </c>
      <c r="L4961" s="419" t="s">
        <v>35323</v>
      </c>
      <c r="M4961" s="419" t="s">
        <v>9486</v>
      </c>
      <c r="N4961" s="419" t="s">
        <v>9534</v>
      </c>
      <c r="O4961" s="419" t="s">
        <v>21009</v>
      </c>
      <c r="P4961" s="419" t="s">
        <v>9483</v>
      </c>
      <c r="Q4961" s="425">
        <v>1</v>
      </c>
      <c r="R4961" s="419" t="s">
        <v>26615</v>
      </c>
      <c r="S4961" s="424"/>
      <c r="T4961" s="424"/>
      <c r="U4961" s="424"/>
    </row>
    <row r="4962" spans="1:21" ht="14.6" x14ac:dyDescent="0.4">
      <c r="A4962" s="419" t="s">
        <v>9481</v>
      </c>
      <c r="B4962" s="419" t="s">
        <v>11913</v>
      </c>
      <c r="C4962" s="419" t="s">
        <v>9482</v>
      </c>
      <c r="D4962" s="419" t="s">
        <v>20148</v>
      </c>
      <c r="E4962" s="419"/>
      <c r="F4962" s="419" t="s">
        <v>40851</v>
      </c>
      <c r="G4962" s="419" t="s">
        <v>19639</v>
      </c>
      <c r="H4962" s="419"/>
      <c r="I4962" s="419" t="s">
        <v>19821</v>
      </c>
      <c r="J4962" s="419" t="s">
        <v>9483</v>
      </c>
      <c r="K4962" s="419" t="s">
        <v>9535</v>
      </c>
      <c r="L4962" s="419" t="s">
        <v>35323</v>
      </c>
      <c r="M4962" s="419" t="s">
        <v>9486</v>
      </c>
      <c r="N4962" s="419" t="s">
        <v>9536</v>
      </c>
      <c r="O4962" s="419" t="s">
        <v>21009</v>
      </c>
      <c r="P4962" s="419" t="s">
        <v>9483</v>
      </c>
      <c r="Q4962" s="425">
        <v>1</v>
      </c>
      <c r="R4962" s="419" t="s">
        <v>26616</v>
      </c>
      <c r="S4962" s="424"/>
      <c r="T4962" s="424"/>
      <c r="U4962" s="424"/>
    </row>
    <row r="4963" spans="1:21" ht="14.6" x14ac:dyDescent="0.4">
      <c r="A4963" s="419" t="s">
        <v>9481</v>
      </c>
      <c r="B4963" s="419" t="s">
        <v>9537</v>
      </c>
      <c r="C4963" s="419" t="s">
        <v>9482</v>
      </c>
      <c r="D4963" s="419" t="s">
        <v>20148</v>
      </c>
      <c r="E4963" s="419"/>
      <c r="F4963" s="419" t="s">
        <v>40852</v>
      </c>
      <c r="G4963" s="419" t="s">
        <v>19639</v>
      </c>
      <c r="H4963" s="419"/>
      <c r="I4963" s="419" t="s">
        <v>17998</v>
      </c>
      <c r="J4963" s="419" t="s">
        <v>9483</v>
      </c>
      <c r="K4963" s="419" t="s">
        <v>9538</v>
      </c>
      <c r="L4963" s="419" t="s">
        <v>35323</v>
      </c>
      <c r="M4963" s="419" t="s">
        <v>9486</v>
      </c>
      <c r="N4963" s="419" t="s">
        <v>9539</v>
      </c>
      <c r="O4963" s="419" t="s">
        <v>21009</v>
      </c>
      <c r="P4963" s="419" t="s">
        <v>9483</v>
      </c>
      <c r="Q4963" s="425">
        <v>1</v>
      </c>
      <c r="R4963" s="419" t="s">
        <v>26617</v>
      </c>
      <c r="S4963" s="424"/>
      <c r="T4963" s="424"/>
      <c r="U4963" s="424"/>
    </row>
    <row r="4964" spans="1:21" ht="14.6" x14ac:dyDescent="0.4">
      <c r="A4964" s="419" t="s">
        <v>9481</v>
      </c>
      <c r="B4964" s="419" t="s">
        <v>9540</v>
      </c>
      <c r="C4964" s="419" t="s">
        <v>9482</v>
      </c>
      <c r="D4964" s="419" t="s">
        <v>20148</v>
      </c>
      <c r="E4964" s="419"/>
      <c r="F4964" s="419" t="s">
        <v>40853</v>
      </c>
      <c r="G4964" s="419" t="s">
        <v>19639</v>
      </c>
      <c r="H4964" s="419"/>
      <c r="I4964" s="419" t="s">
        <v>19341</v>
      </c>
      <c r="J4964" s="419" t="s">
        <v>9483</v>
      </c>
      <c r="K4964" s="419" t="s">
        <v>9541</v>
      </c>
      <c r="L4964" s="419" t="s">
        <v>35323</v>
      </c>
      <c r="M4964" s="419" t="s">
        <v>9486</v>
      </c>
      <c r="N4964" s="419" t="s">
        <v>9542</v>
      </c>
      <c r="O4964" s="419" t="s">
        <v>21009</v>
      </c>
      <c r="P4964" s="419" t="s">
        <v>9483</v>
      </c>
      <c r="Q4964" s="425">
        <v>1</v>
      </c>
      <c r="R4964" s="419" t="s">
        <v>26618</v>
      </c>
      <c r="S4964" s="424"/>
      <c r="T4964" s="424"/>
      <c r="U4964" s="424"/>
    </row>
    <row r="4965" spans="1:21" ht="14.6" x14ac:dyDescent="0.4">
      <c r="A4965" s="419" t="s">
        <v>9481</v>
      </c>
      <c r="B4965" s="419" t="s">
        <v>9543</v>
      </c>
      <c r="C4965" s="419" t="s">
        <v>9482</v>
      </c>
      <c r="D4965" s="419" t="s">
        <v>20148</v>
      </c>
      <c r="E4965" s="419"/>
      <c r="F4965" s="419" t="s">
        <v>40854</v>
      </c>
      <c r="G4965" s="419" t="s">
        <v>19639</v>
      </c>
      <c r="H4965" s="419"/>
      <c r="I4965" s="419" t="s">
        <v>18022</v>
      </c>
      <c r="J4965" s="419" t="s">
        <v>9483</v>
      </c>
      <c r="K4965" s="419" t="s">
        <v>9544</v>
      </c>
      <c r="L4965" s="419" t="s">
        <v>35323</v>
      </c>
      <c r="M4965" s="419" t="s">
        <v>9486</v>
      </c>
      <c r="N4965" s="419" t="s">
        <v>9545</v>
      </c>
      <c r="O4965" s="419" t="s">
        <v>21009</v>
      </c>
      <c r="P4965" s="419" t="s">
        <v>9483</v>
      </c>
      <c r="Q4965" s="425">
        <v>1</v>
      </c>
      <c r="R4965" s="419" t="s">
        <v>26619</v>
      </c>
      <c r="S4965" s="424"/>
      <c r="T4965" s="424"/>
      <c r="U4965" s="424"/>
    </row>
    <row r="4966" spans="1:21" ht="14.6" x14ac:dyDescent="0.4">
      <c r="A4966" s="419" t="s">
        <v>9481</v>
      </c>
      <c r="B4966" s="419" t="s">
        <v>9546</v>
      </c>
      <c r="C4966" s="419" t="s">
        <v>9482</v>
      </c>
      <c r="D4966" s="419" t="s">
        <v>20148</v>
      </c>
      <c r="E4966" s="419"/>
      <c r="F4966" s="419" t="s">
        <v>40855</v>
      </c>
      <c r="G4966" s="419" t="s">
        <v>19639</v>
      </c>
      <c r="H4966" s="419"/>
      <c r="I4966" s="419" t="s">
        <v>18029</v>
      </c>
      <c r="J4966" s="419" t="s">
        <v>9483</v>
      </c>
      <c r="K4966" s="419" t="s">
        <v>9547</v>
      </c>
      <c r="L4966" s="419" t="s">
        <v>35323</v>
      </c>
      <c r="M4966" s="419" t="s">
        <v>9486</v>
      </c>
      <c r="N4966" s="419" t="s">
        <v>9548</v>
      </c>
      <c r="O4966" s="419" t="s">
        <v>21009</v>
      </c>
      <c r="P4966" s="419" t="s">
        <v>9483</v>
      </c>
      <c r="Q4966" s="425">
        <v>1</v>
      </c>
      <c r="R4966" s="419" t="s">
        <v>26620</v>
      </c>
      <c r="S4966" s="424"/>
      <c r="T4966" s="424"/>
      <c r="U4966" s="424"/>
    </row>
    <row r="4967" spans="1:21" ht="14.6" x14ac:dyDescent="0.4">
      <c r="A4967" s="419" t="s">
        <v>9481</v>
      </c>
      <c r="B4967" s="419" t="s">
        <v>9549</v>
      </c>
      <c r="C4967" s="419" t="s">
        <v>9482</v>
      </c>
      <c r="D4967" s="419" t="s">
        <v>20148</v>
      </c>
      <c r="E4967" s="419"/>
      <c r="F4967" s="419" t="s">
        <v>40856</v>
      </c>
      <c r="G4967" s="419" t="s">
        <v>19639</v>
      </c>
      <c r="H4967" s="419"/>
      <c r="I4967" s="419" t="s">
        <v>19464</v>
      </c>
      <c r="J4967" s="419" t="s">
        <v>9483</v>
      </c>
      <c r="K4967" s="419" t="s">
        <v>9550</v>
      </c>
      <c r="L4967" s="419" t="s">
        <v>35323</v>
      </c>
      <c r="M4967" s="419" t="s">
        <v>9486</v>
      </c>
      <c r="N4967" s="419" t="s">
        <v>9551</v>
      </c>
      <c r="O4967" s="419" t="s">
        <v>21009</v>
      </c>
      <c r="P4967" s="419" t="s">
        <v>9483</v>
      </c>
      <c r="Q4967" s="425">
        <v>1</v>
      </c>
      <c r="R4967" s="419" t="s">
        <v>26621</v>
      </c>
      <c r="S4967" s="424"/>
      <c r="T4967" s="424"/>
      <c r="U4967" s="424"/>
    </row>
    <row r="4968" spans="1:21" ht="14.6" x14ac:dyDescent="0.4">
      <c r="A4968" s="419" t="s">
        <v>9481</v>
      </c>
      <c r="B4968" s="419" t="s">
        <v>15743</v>
      </c>
      <c r="C4968" s="419" t="s">
        <v>9482</v>
      </c>
      <c r="D4968" s="419" t="s">
        <v>20148</v>
      </c>
      <c r="E4968" s="419"/>
      <c r="F4968" s="419" t="s">
        <v>40857</v>
      </c>
      <c r="G4968" s="419" t="s">
        <v>19639</v>
      </c>
      <c r="H4968" s="419"/>
      <c r="I4968" s="419" t="s">
        <v>18072</v>
      </c>
      <c r="J4968" s="419" t="s">
        <v>9483</v>
      </c>
      <c r="K4968" s="419" t="s">
        <v>9552</v>
      </c>
      <c r="L4968" s="419" t="s">
        <v>35323</v>
      </c>
      <c r="M4968" s="419" t="s">
        <v>9486</v>
      </c>
      <c r="N4968" s="419" t="s">
        <v>9553</v>
      </c>
      <c r="O4968" s="419" t="s">
        <v>21009</v>
      </c>
      <c r="P4968" s="419" t="s">
        <v>9483</v>
      </c>
      <c r="Q4968" s="425">
        <v>1</v>
      </c>
      <c r="R4968" s="419" t="s">
        <v>26622</v>
      </c>
      <c r="S4968" s="424"/>
      <c r="T4968" s="424"/>
      <c r="U4968" s="424"/>
    </row>
    <row r="4969" spans="1:21" ht="14.6" x14ac:dyDescent="0.4">
      <c r="A4969" s="419" t="s">
        <v>9481</v>
      </c>
      <c r="B4969" s="419" t="s">
        <v>9554</v>
      </c>
      <c r="C4969" s="419" t="s">
        <v>9482</v>
      </c>
      <c r="D4969" s="419" t="s">
        <v>20148</v>
      </c>
      <c r="E4969" s="419"/>
      <c r="F4969" s="419" t="s">
        <v>40858</v>
      </c>
      <c r="G4969" s="419" t="s">
        <v>19639</v>
      </c>
      <c r="H4969" s="419"/>
      <c r="I4969" s="419" t="s">
        <v>19497</v>
      </c>
      <c r="J4969" s="419" t="s">
        <v>9483</v>
      </c>
      <c r="K4969" s="419" t="s">
        <v>9555</v>
      </c>
      <c r="L4969" s="419" t="s">
        <v>35323</v>
      </c>
      <c r="M4969" s="419" t="s">
        <v>9486</v>
      </c>
      <c r="N4969" s="419" t="s">
        <v>9556</v>
      </c>
      <c r="O4969" s="419" t="s">
        <v>21009</v>
      </c>
      <c r="P4969" s="419" t="s">
        <v>9483</v>
      </c>
      <c r="Q4969" s="425">
        <v>1</v>
      </c>
      <c r="R4969" s="419" t="s">
        <v>26623</v>
      </c>
      <c r="S4969" s="424"/>
      <c r="T4969" s="424"/>
      <c r="U4969" s="424"/>
    </row>
    <row r="4970" spans="1:21" ht="14.6" x14ac:dyDescent="0.4">
      <c r="A4970" s="419" t="s">
        <v>9481</v>
      </c>
      <c r="B4970" s="419" t="s">
        <v>9557</v>
      </c>
      <c r="C4970" s="419" t="s">
        <v>9482</v>
      </c>
      <c r="D4970" s="419" t="s">
        <v>20148</v>
      </c>
      <c r="E4970" s="419"/>
      <c r="F4970" s="419" t="s">
        <v>40859</v>
      </c>
      <c r="G4970" s="419" t="s">
        <v>19639</v>
      </c>
      <c r="H4970" s="419"/>
      <c r="I4970" s="419" t="s">
        <v>20241</v>
      </c>
      <c r="J4970" s="419" t="s">
        <v>9483</v>
      </c>
      <c r="K4970" s="419" t="s">
        <v>9558</v>
      </c>
      <c r="L4970" s="419" t="s">
        <v>35323</v>
      </c>
      <c r="M4970" s="419" t="s">
        <v>9486</v>
      </c>
      <c r="N4970" s="419" t="s">
        <v>9559</v>
      </c>
      <c r="O4970" s="419" t="s">
        <v>21009</v>
      </c>
      <c r="P4970" s="419" t="s">
        <v>9483</v>
      </c>
      <c r="Q4970" s="425">
        <v>1</v>
      </c>
      <c r="R4970" s="419" t="s">
        <v>26624</v>
      </c>
      <c r="S4970" s="424"/>
      <c r="T4970" s="424"/>
      <c r="U4970" s="424"/>
    </row>
    <row r="4971" spans="1:21" ht="14.6" x14ac:dyDescent="0.4">
      <c r="A4971" s="419" t="s">
        <v>9481</v>
      </c>
      <c r="B4971" s="419" t="s">
        <v>17392</v>
      </c>
      <c r="C4971" s="419" t="s">
        <v>9482</v>
      </c>
      <c r="D4971" s="419" t="s">
        <v>20148</v>
      </c>
      <c r="E4971" s="419"/>
      <c r="F4971" s="419" t="s">
        <v>40860</v>
      </c>
      <c r="G4971" s="419" t="s">
        <v>19639</v>
      </c>
      <c r="H4971" s="419"/>
      <c r="I4971" s="419" t="s">
        <v>19489</v>
      </c>
      <c r="J4971" s="419" t="s">
        <v>9483</v>
      </c>
      <c r="K4971" s="419" t="s">
        <v>9560</v>
      </c>
      <c r="L4971" s="419" t="s">
        <v>35323</v>
      </c>
      <c r="M4971" s="419" t="s">
        <v>9486</v>
      </c>
      <c r="N4971" s="419" t="s">
        <v>9561</v>
      </c>
      <c r="O4971" s="419" t="s">
        <v>21009</v>
      </c>
      <c r="P4971" s="419" t="s">
        <v>9483</v>
      </c>
      <c r="Q4971" s="425">
        <v>1</v>
      </c>
      <c r="R4971" s="419" t="s">
        <v>26625</v>
      </c>
      <c r="S4971" s="424"/>
      <c r="T4971" s="424"/>
      <c r="U4971" s="424"/>
    </row>
    <row r="4972" spans="1:21" ht="14.6" x14ac:dyDescent="0.4">
      <c r="A4972" s="419" t="s">
        <v>9481</v>
      </c>
      <c r="B4972" s="419" t="s">
        <v>9562</v>
      </c>
      <c r="C4972" s="419" t="s">
        <v>9482</v>
      </c>
      <c r="D4972" s="419" t="s">
        <v>20148</v>
      </c>
      <c r="E4972" s="419"/>
      <c r="F4972" s="419" t="s">
        <v>40861</v>
      </c>
      <c r="G4972" s="419" t="s">
        <v>19639</v>
      </c>
      <c r="H4972" s="419"/>
      <c r="I4972" s="419" t="s">
        <v>20180</v>
      </c>
      <c r="J4972" s="419" t="s">
        <v>9483</v>
      </c>
      <c r="K4972" s="419" t="s">
        <v>9563</v>
      </c>
      <c r="L4972" s="419" t="s">
        <v>35323</v>
      </c>
      <c r="M4972" s="419" t="s">
        <v>9486</v>
      </c>
      <c r="N4972" s="419" t="s">
        <v>9564</v>
      </c>
      <c r="O4972" s="419" t="s">
        <v>21009</v>
      </c>
      <c r="P4972" s="419" t="s">
        <v>9483</v>
      </c>
      <c r="Q4972" s="425">
        <v>1</v>
      </c>
      <c r="R4972" s="419" t="s">
        <v>26626</v>
      </c>
      <c r="S4972" s="424"/>
      <c r="T4972" s="424"/>
      <c r="U4972" s="424"/>
    </row>
    <row r="4973" spans="1:21" ht="14.6" x14ac:dyDescent="0.4">
      <c r="A4973" s="419" t="s">
        <v>9481</v>
      </c>
      <c r="B4973" s="419" t="s">
        <v>9565</v>
      </c>
      <c r="C4973" s="419" t="s">
        <v>9482</v>
      </c>
      <c r="D4973" s="419" t="s">
        <v>20148</v>
      </c>
      <c r="E4973" s="419"/>
      <c r="F4973" s="419" t="s">
        <v>40862</v>
      </c>
      <c r="G4973" s="419" t="s">
        <v>19639</v>
      </c>
      <c r="H4973" s="419"/>
      <c r="I4973" s="419" t="s">
        <v>19318</v>
      </c>
      <c r="J4973" s="419" t="s">
        <v>9483</v>
      </c>
      <c r="K4973" s="419" t="s">
        <v>9566</v>
      </c>
      <c r="L4973" s="419" t="s">
        <v>35323</v>
      </c>
      <c r="M4973" s="419" t="s">
        <v>9486</v>
      </c>
      <c r="N4973" s="419" t="s">
        <v>9567</v>
      </c>
      <c r="O4973" s="419" t="s">
        <v>21009</v>
      </c>
      <c r="P4973" s="419" t="s">
        <v>9483</v>
      </c>
      <c r="Q4973" s="425">
        <v>1</v>
      </c>
      <c r="R4973" s="419" t="s">
        <v>26627</v>
      </c>
      <c r="S4973" s="424"/>
      <c r="T4973" s="424"/>
      <c r="U4973" s="424"/>
    </row>
    <row r="4974" spans="1:21" ht="14.6" x14ac:dyDescent="0.4">
      <c r="A4974" s="419" t="s">
        <v>9481</v>
      </c>
      <c r="B4974" s="419" t="s">
        <v>9568</v>
      </c>
      <c r="C4974" s="419" t="s">
        <v>9482</v>
      </c>
      <c r="D4974" s="419" t="s">
        <v>20148</v>
      </c>
      <c r="E4974" s="419"/>
      <c r="F4974" s="419" t="s">
        <v>40863</v>
      </c>
      <c r="G4974" s="419" t="s">
        <v>19639</v>
      </c>
      <c r="H4974" s="419"/>
      <c r="I4974" s="419" t="s">
        <v>19489</v>
      </c>
      <c r="J4974" s="419" t="s">
        <v>9483</v>
      </c>
      <c r="K4974" s="419" t="s">
        <v>9569</v>
      </c>
      <c r="L4974" s="419" t="s">
        <v>35323</v>
      </c>
      <c r="M4974" s="419" t="s">
        <v>9486</v>
      </c>
      <c r="N4974" s="419" t="s">
        <v>9570</v>
      </c>
      <c r="O4974" s="419" t="s">
        <v>21009</v>
      </c>
      <c r="P4974" s="419" t="s">
        <v>9483</v>
      </c>
      <c r="Q4974" s="425">
        <v>1</v>
      </c>
      <c r="R4974" s="419" t="s">
        <v>26628</v>
      </c>
      <c r="S4974" s="424"/>
      <c r="T4974" s="424"/>
      <c r="U4974" s="424"/>
    </row>
    <row r="4975" spans="1:21" ht="14.6" x14ac:dyDescent="0.4">
      <c r="A4975" s="419" t="s">
        <v>9481</v>
      </c>
      <c r="B4975" s="419" t="s">
        <v>22446</v>
      </c>
      <c r="C4975" s="419" t="s">
        <v>9482</v>
      </c>
      <c r="D4975" s="419" t="s">
        <v>20148</v>
      </c>
      <c r="E4975" s="419"/>
      <c r="F4975" s="419" t="s">
        <v>40864</v>
      </c>
      <c r="G4975" s="419" t="s">
        <v>19639</v>
      </c>
      <c r="H4975" s="419"/>
      <c r="I4975" s="419" t="s">
        <v>20144</v>
      </c>
      <c r="J4975" s="419" t="s">
        <v>9483</v>
      </c>
      <c r="K4975" s="419" t="s">
        <v>22447</v>
      </c>
      <c r="L4975" s="419" t="s">
        <v>35323</v>
      </c>
      <c r="M4975" s="419" t="s">
        <v>9486</v>
      </c>
      <c r="N4975" s="419" t="s">
        <v>22536</v>
      </c>
      <c r="O4975" s="419" t="s">
        <v>21009</v>
      </c>
      <c r="P4975" s="419" t="s">
        <v>9483</v>
      </c>
      <c r="Q4975" s="425">
        <v>1</v>
      </c>
      <c r="R4975" s="419" t="s">
        <v>26598</v>
      </c>
      <c r="S4975" s="424"/>
      <c r="T4975" s="424"/>
      <c r="U4975" s="424"/>
    </row>
    <row r="4976" spans="1:21" ht="14.6" x14ac:dyDescent="0.4">
      <c r="A4976" s="419" t="s">
        <v>9481</v>
      </c>
      <c r="B4976" s="419" t="s">
        <v>40865</v>
      </c>
      <c r="C4976" s="419" t="s">
        <v>9482</v>
      </c>
      <c r="D4976" s="419" t="s">
        <v>20148</v>
      </c>
      <c r="E4976" s="419"/>
      <c r="F4976" s="419" t="s">
        <v>40866</v>
      </c>
      <c r="G4976" s="419" t="s">
        <v>19639</v>
      </c>
      <c r="H4976" s="419"/>
      <c r="I4976" s="419" t="s">
        <v>19436</v>
      </c>
      <c r="J4976" s="419" t="s">
        <v>9483</v>
      </c>
      <c r="K4976" s="419" t="s">
        <v>9571</v>
      </c>
      <c r="L4976" s="419" t="s">
        <v>35323</v>
      </c>
      <c r="M4976" s="419" t="s">
        <v>9486</v>
      </c>
      <c r="N4976" s="419" t="s">
        <v>9572</v>
      </c>
      <c r="O4976" s="419" t="s">
        <v>21009</v>
      </c>
      <c r="P4976" s="419" t="s">
        <v>9483</v>
      </c>
      <c r="Q4976" s="425">
        <v>1</v>
      </c>
      <c r="R4976" s="419" t="s">
        <v>26629</v>
      </c>
      <c r="S4976" s="424"/>
      <c r="T4976" s="424"/>
      <c r="U4976" s="424"/>
    </row>
    <row r="4977" spans="1:21" ht="14.6" x14ac:dyDescent="0.4">
      <c r="A4977" s="419" t="s">
        <v>9481</v>
      </c>
      <c r="B4977" s="419" t="s">
        <v>9573</v>
      </c>
      <c r="C4977" s="419" t="s">
        <v>9482</v>
      </c>
      <c r="D4977" s="419" t="s">
        <v>20148</v>
      </c>
      <c r="E4977" s="419"/>
      <c r="F4977" s="419" t="s">
        <v>40867</v>
      </c>
      <c r="G4977" s="419" t="s">
        <v>19639</v>
      </c>
      <c r="H4977" s="419"/>
      <c r="I4977" s="419" t="s">
        <v>18022</v>
      </c>
      <c r="J4977" s="419" t="s">
        <v>9483</v>
      </c>
      <c r="K4977" s="419" t="s">
        <v>9574</v>
      </c>
      <c r="L4977" s="419" t="s">
        <v>35323</v>
      </c>
      <c r="M4977" s="419" t="s">
        <v>9486</v>
      </c>
      <c r="N4977" s="419" t="s">
        <v>9575</v>
      </c>
      <c r="O4977" s="419" t="s">
        <v>21009</v>
      </c>
      <c r="P4977" s="419" t="s">
        <v>9483</v>
      </c>
      <c r="Q4977" s="425">
        <v>1</v>
      </c>
      <c r="R4977" s="419" t="s">
        <v>26630</v>
      </c>
      <c r="S4977" s="424"/>
      <c r="T4977" s="424"/>
      <c r="U4977" s="424"/>
    </row>
    <row r="4978" spans="1:21" ht="14.6" x14ac:dyDescent="0.4">
      <c r="A4978" s="419" t="s">
        <v>9481</v>
      </c>
      <c r="B4978" s="419" t="s">
        <v>9576</v>
      </c>
      <c r="C4978" s="419" t="s">
        <v>9482</v>
      </c>
      <c r="D4978" s="419" t="s">
        <v>20148</v>
      </c>
      <c r="E4978" s="419"/>
      <c r="F4978" s="419" t="s">
        <v>40868</v>
      </c>
      <c r="G4978" s="419" t="s">
        <v>19639</v>
      </c>
      <c r="H4978" s="419"/>
      <c r="I4978" s="419" t="s">
        <v>19652</v>
      </c>
      <c r="J4978" s="419" t="s">
        <v>9483</v>
      </c>
      <c r="K4978" s="419" t="s">
        <v>9577</v>
      </c>
      <c r="L4978" s="419" t="s">
        <v>35323</v>
      </c>
      <c r="M4978" s="419" t="s">
        <v>9486</v>
      </c>
      <c r="N4978" s="419" t="s">
        <v>9578</v>
      </c>
      <c r="O4978" s="419" t="s">
        <v>21009</v>
      </c>
      <c r="P4978" s="419" t="s">
        <v>9483</v>
      </c>
      <c r="Q4978" s="425">
        <v>1</v>
      </c>
      <c r="R4978" s="419" t="s">
        <v>26631</v>
      </c>
      <c r="S4978" s="424"/>
      <c r="T4978" s="424"/>
      <c r="U4978" s="424"/>
    </row>
    <row r="4979" spans="1:21" ht="14.6" x14ac:dyDescent="0.4">
      <c r="A4979" s="419" t="s">
        <v>9481</v>
      </c>
      <c r="B4979" s="419" t="s">
        <v>20877</v>
      </c>
      <c r="C4979" s="419" t="s">
        <v>9482</v>
      </c>
      <c r="D4979" s="419" t="s">
        <v>20148</v>
      </c>
      <c r="E4979" s="419"/>
      <c r="F4979" s="419" t="s">
        <v>40869</v>
      </c>
      <c r="G4979" s="419" t="s">
        <v>19639</v>
      </c>
      <c r="H4979" s="419"/>
      <c r="I4979" s="419" t="s">
        <v>18029</v>
      </c>
      <c r="J4979" s="419" t="s">
        <v>9483</v>
      </c>
      <c r="K4979" s="419" t="s">
        <v>20878</v>
      </c>
      <c r="L4979" s="419" t="s">
        <v>35323</v>
      </c>
      <c r="M4979" s="419" t="s">
        <v>9486</v>
      </c>
      <c r="N4979" s="419" t="s">
        <v>20879</v>
      </c>
      <c r="O4979" s="419" t="s">
        <v>21009</v>
      </c>
      <c r="P4979" s="419" t="s">
        <v>9483</v>
      </c>
      <c r="Q4979" s="425">
        <v>1</v>
      </c>
      <c r="R4979" s="419" t="s">
        <v>26632</v>
      </c>
      <c r="S4979" s="424"/>
      <c r="T4979" s="424"/>
      <c r="U4979" s="424"/>
    </row>
    <row r="4980" spans="1:21" ht="14.6" x14ac:dyDescent="0.4">
      <c r="A4980" s="416" t="s">
        <v>9481</v>
      </c>
      <c r="B4980" s="416" t="s">
        <v>40870</v>
      </c>
      <c r="C4980" s="416" t="s">
        <v>9482</v>
      </c>
      <c r="D4980" s="416" t="s">
        <v>20772</v>
      </c>
      <c r="E4980" s="416"/>
      <c r="F4980" s="416" t="s">
        <v>20772</v>
      </c>
      <c r="G4980" s="416" t="s">
        <v>20772</v>
      </c>
      <c r="H4980" s="416"/>
      <c r="I4980" s="416" t="s">
        <v>20772</v>
      </c>
      <c r="J4980" s="416" t="s">
        <v>9483</v>
      </c>
      <c r="K4980" s="416" t="s">
        <v>40871</v>
      </c>
      <c r="L4980" s="416" t="s">
        <v>35332</v>
      </c>
      <c r="M4980" s="416" t="s">
        <v>40871</v>
      </c>
      <c r="N4980" s="416" t="s">
        <v>9485</v>
      </c>
      <c r="O4980" s="416" t="s">
        <v>21009</v>
      </c>
      <c r="P4980" s="416" t="s">
        <v>9483</v>
      </c>
      <c r="Q4980" s="417">
        <v>0</v>
      </c>
      <c r="R4980" s="416" t="s">
        <v>26596</v>
      </c>
      <c r="S4980" s="418"/>
      <c r="T4980" s="418"/>
      <c r="U4980" s="418"/>
    </row>
    <row r="4981" spans="1:21" ht="14.6" x14ac:dyDescent="0.4">
      <c r="A4981" s="416" t="s">
        <v>9481</v>
      </c>
      <c r="B4981" s="416" t="s">
        <v>40872</v>
      </c>
      <c r="C4981" s="416" t="s">
        <v>9482</v>
      </c>
      <c r="D4981" s="416" t="s">
        <v>20772</v>
      </c>
      <c r="E4981" s="416"/>
      <c r="F4981" s="416" t="s">
        <v>20772</v>
      </c>
      <c r="G4981" s="416" t="s">
        <v>20772</v>
      </c>
      <c r="H4981" s="416"/>
      <c r="I4981" s="416" t="s">
        <v>20772</v>
      </c>
      <c r="J4981" s="416" t="s">
        <v>9483</v>
      </c>
      <c r="K4981" s="416" t="s">
        <v>40873</v>
      </c>
      <c r="L4981" s="416" t="s">
        <v>35332</v>
      </c>
      <c r="M4981" s="416" t="s">
        <v>40873</v>
      </c>
      <c r="N4981" s="416" t="s">
        <v>9485</v>
      </c>
      <c r="O4981" s="416" t="s">
        <v>21009</v>
      </c>
      <c r="P4981" s="416" t="s">
        <v>9483</v>
      </c>
      <c r="Q4981" s="417">
        <v>0</v>
      </c>
      <c r="R4981" s="416" t="s">
        <v>26596</v>
      </c>
      <c r="S4981" s="418"/>
      <c r="T4981" s="418"/>
      <c r="U4981" s="418"/>
    </row>
    <row r="4982" spans="1:21" ht="14.6" x14ac:dyDescent="0.4">
      <c r="A4982" s="416" t="s">
        <v>9481</v>
      </c>
      <c r="B4982" s="416" t="s">
        <v>40874</v>
      </c>
      <c r="C4982" s="416" t="s">
        <v>9482</v>
      </c>
      <c r="D4982" s="416" t="s">
        <v>20772</v>
      </c>
      <c r="E4982" s="416"/>
      <c r="F4982" s="416" t="s">
        <v>20772</v>
      </c>
      <c r="G4982" s="416" t="s">
        <v>20772</v>
      </c>
      <c r="H4982" s="416"/>
      <c r="I4982" s="416" t="s">
        <v>20772</v>
      </c>
      <c r="J4982" s="416" t="s">
        <v>9483</v>
      </c>
      <c r="K4982" s="416" t="s">
        <v>40875</v>
      </c>
      <c r="L4982" s="416" t="s">
        <v>35332</v>
      </c>
      <c r="M4982" s="416" t="s">
        <v>40875</v>
      </c>
      <c r="N4982" s="416" t="s">
        <v>9485</v>
      </c>
      <c r="O4982" s="416" t="s">
        <v>21009</v>
      </c>
      <c r="P4982" s="416" t="s">
        <v>9483</v>
      </c>
      <c r="Q4982" s="417">
        <v>0</v>
      </c>
      <c r="R4982" s="416" t="s">
        <v>26596</v>
      </c>
      <c r="S4982" s="418"/>
      <c r="T4982" s="418"/>
      <c r="U4982" s="418"/>
    </row>
    <row r="4983" spans="1:21" ht="14.6" x14ac:dyDescent="0.4">
      <c r="A4983" s="416" t="s">
        <v>9481</v>
      </c>
      <c r="B4983" s="416" t="s">
        <v>40876</v>
      </c>
      <c r="C4983" s="416" t="s">
        <v>9482</v>
      </c>
      <c r="D4983" s="416" t="s">
        <v>20772</v>
      </c>
      <c r="E4983" s="416"/>
      <c r="F4983" s="416" t="s">
        <v>20772</v>
      </c>
      <c r="G4983" s="416" t="s">
        <v>20772</v>
      </c>
      <c r="H4983" s="416"/>
      <c r="I4983" s="416" t="s">
        <v>20772</v>
      </c>
      <c r="J4983" s="416" t="s">
        <v>9483</v>
      </c>
      <c r="K4983" s="416" t="s">
        <v>40877</v>
      </c>
      <c r="L4983" s="416" t="s">
        <v>35332</v>
      </c>
      <c r="M4983" s="416" t="s">
        <v>40877</v>
      </c>
      <c r="N4983" s="416" t="s">
        <v>9485</v>
      </c>
      <c r="O4983" s="416" t="s">
        <v>32479</v>
      </c>
      <c r="P4983" s="416" t="s">
        <v>9483</v>
      </c>
      <c r="Q4983" s="417">
        <v>0</v>
      </c>
      <c r="R4983" s="416" t="s">
        <v>26596</v>
      </c>
      <c r="S4983" s="418"/>
      <c r="T4983" s="418"/>
      <c r="U4983" s="418"/>
    </row>
    <row r="4984" spans="1:21" ht="14.6" x14ac:dyDescent="0.4">
      <c r="A4984" s="419" t="s">
        <v>9481</v>
      </c>
      <c r="B4984" s="419" t="s">
        <v>36665</v>
      </c>
      <c r="C4984" s="419" t="s">
        <v>9482</v>
      </c>
      <c r="D4984" s="419" t="s">
        <v>20148</v>
      </c>
      <c r="E4984" s="419"/>
      <c r="F4984" s="419" t="s">
        <v>40878</v>
      </c>
      <c r="G4984" s="419" t="s">
        <v>20248</v>
      </c>
      <c r="H4984" s="419"/>
      <c r="I4984" s="419" t="s">
        <v>17972</v>
      </c>
      <c r="J4984" s="419" t="s">
        <v>9483</v>
      </c>
      <c r="K4984" s="419" t="s">
        <v>9491</v>
      </c>
      <c r="L4984" s="419" t="s">
        <v>35323</v>
      </c>
      <c r="M4984" s="419" t="s">
        <v>33811</v>
      </c>
      <c r="N4984" s="419" t="s">
        <v>9492</v>
      </c>
      <c r="O4984" s="419" t="s">
        <v>21027</v>
      </c>
      <c r="P4984" s="419" t="s">
        <v>9483</v>
      </c>
      <c r="Q4984" s="425">
        <v>1</v>
      </c>
      <c r="R4984" s="419" t="s">
        <v>26599</v>
      </c>
      <c r="S4984" s="424"/>
      <c r="T4984" s="424"/>
      <c r="U4984" s="424"/>
    </row>
    <row r="4985" spans="1:21" ht="14.6" x14ac:dyDescent="0.4">
      <c r="A4985" s="419" t="s">
        <v>9481</v>
      </c>
      <c r="B4985" s="419" t="s">
        <v>40879</v>
      </c>
      <c r="C4985" s="419" t="s">
        <v>9482</v>
      </c>
      <c r="D4985" s="419" t="s">
        <v>20148</v>
      </c>
      <c r="E4985" s="419"/>
      <c r="F4985" s="419" t="s">
        <v>40880</v>
      </c>
      <c r="G4985" s="419" t="s">
        <v>20160</v>
      </c>
      <c r="H4985" s="419"/>
      <c r="I4985" s="419" t="s">
        <v>20142</v>
      </c>
      <c r="J4985" s="419" t="s">
        <v>9483</v>
      </c>
      <c r="K4985" s="419" t="s">
        <v>9489</v>
      </c>
      <c r="L4985" s="419" t="s">
        <v>35323</v>
      </c>
      <c r="M4985" s="419" t="s">
        <v>33812</v>
      </c>
      <c r="N4985" s="419" t="s">
        <v>9490</v>
      </c>
      <c r="O4985" s="419" t="s">
        <v>21012</v>
      </c>
      <c r="P4985" s="419" t="s">
        <v>9483</v>
      </c>
      <c r="Q4985" s="425">
        <v>1</v>
      </c>
      <c r="R4985" s="419" t="s">
        <v>26597</v>
      </c>
      <c r="S4985" s="424"/>
      <c r="T4985" s="424"/>
      <c r="U4985" s="424"/>
    </row>
    <row r="4986" spans="1:21" ht="14.6" x14ac:dyDescent="0.4">
      <c r="A4986" s="419" t="s">
        <v>9481</v>
      </c>
      <c r="B4986" s="419" t="s">
        <v>40881</v>
      </c>
      <c r="C4986" s="419" t="s">
        <v>9482</v>
      </c>
      <c r="D4986" s="419" t="s">
        <v>20148</v>
      </c>
      <c r="E4986" s="419"/>
      <c r="F4986" s="419" t="s">
        <v>40882</v>
      </c>
      <c r="G4986" s="419" t="s">
        <v>20160</v>
      </c>
      <c r="H4986" s="419"/>
      <c r="I4986" s="419" t="s">
        <v>18083</v>
      </c>
      <c r="J4986" s="419" t="s">
        <v>9483</v>
      </c>
      <c r="K4986" s="419" t="s">
        <v>9493</v>
      </c>
      <c r="L4986" s="419" t="s">
        <v>35323</v>
      </c>
      <c r="M4986" s="419" t="s">
        <v>33812</v>
      </c>
      <c r="N4986" s="419" t="s">
        <v>9494</v>
      </c>
      <c r="O4986" s="419" t="s">
        <v>21020</v>
      </c>
      <c r="P4986" s="419" t="s">
        <v>9483</v>
      </c>
      <c r="Q4986" s="425">
        <v>1</v>
      </c>
      <c r="R4986" s="419" t="s">
        <v>26600</v>
      </c>
      <c r="S4986" s="424"/>
      <c r="T4986" s="424"/>
      <c r="U4986" s="424"/>
    </row>
    <row r="4987" spans="1:21" ht="14.6" x14ac:dyDescent="0.4">
      <c r="A4987" s="419" t="s">
        <v>9481</v>
      </c>
      <c r="B4987" s="419" t="s">
        <v>33813</v>
      </c>
      <c r="C4987" s="419" t="s">
        <v>9482</v>
      </c>
      <c r="D4987" s="419" t="s">
        <v>20148</v>
      </c>
      <c r="E4987" s="419"/>
      <c r="F4987" s="419" t="s">
        <v>40883</v>
      </c>
      <c r="G4987" s="419" t="s">
        <v>20160</v>
      </c>
      <c r="H4987" s="419"/>
      <c r="I4987" s="419" t="s">
        <v>18001</v>
      </c>
      <c r="J4987" s="419" t="s">
        <v>9483</v>
      </c>
      <c r="K4987" s="419" t="s">
        <v>9495</v>
      </c>
      <c r="L4987" s="419" t="s">
        <v>35323</v>
      </c>
      <c r="M4987" s="419" t="s">
        <v>33812</v>
      </c>
      <c r="N4987" s="419" t="s">
        <v>9496</v>
      </c>
      <c r="O4987" s="419" t="s">
        <v>21198</v>
      </c>
      <c r="P4987" s="419" t="s">
        <v>9483</v>
      </c>
      <c r="Q4987" s="425">
        <v>1</v>
      </c>
      <c r="R4987" s="419" t="s">
        <v>26601</v>
      </c>
      <c r="S4987" s="424"/>
      <c r="T4987" s="424"/>
      <c r="U4987" s="424"/>
    </row>
    <row r="4988" spans="1:21" ht="14.6" x14ac:dyDescent="0.4">
      <c r="A4988" s="428" t="s">
        <v>9481</v>
      </c>
      <c r="B4988" s="428" t="s">
        <v>31640</v>
      </c>
      <c r="C4988" s="428" t="s">
        <v>9482</v>
      </c>
      <c r="D4988" s="428" t="s">
        <v>20148</v>
      </c>
      <c r="E4988" s="428"/>
      <c r="F4988" s="428" t="s">
        <v>40884</v>
      </c>
      <c r="G4988" s="428" t="s">
        <v>20160</v>
      </c>
      <c r="H4988" s="428"/>
      <c r="I4988" s="428" t="s">
        <v>19855</v>
      </c>
      <c r="J4988" s="428" t="s">
        <v>9483</v>
      </c>
      <c r="K4988" s="428" t="s">
        <v>9497</v>
      </c>
      <c r="L4988" s="428" t="s">
        <v>35323</v>
      </c>
      <c r="M4988" s="428" t="s">
        <v>33812</v>
      </c>
      <c r="N4988" s="428" t="s">
        <v>9498</v>
      </c>
      <c r="O4988" s="428" t="s">
        <v>21163</v>
      </c>
      <c r="P4988" s="428" t="s">
        <v>9483</v>
      </c>
      <c r="Q4988" s="425">
        <v>1</v>
      </c>
      <c r="R4988" s="428" t="s">
        <v>26602</v>
      </c>
      <c r="S4988" s="424"/>
      <c r="T4988" s="424"/>
      <c r="U4988" s="424"/>
    </row>
    <row r="4989" spans="1:21" ht="14.6" x14ac:dyDescent="0.4">
      <c r="A4989" s="419" t="s">
        <v>9481</v>
      </c>
      <c r="B4989" s="419" t="s">
        <v>40885</v>
      </c>
      <c r="C4989" s="419" t="s">
        <v>9482</v>
      </c>
      <c r="D4989" s="419" t="s">
        <v>20148</v>
      </c>
      <c r="E4989" s="419"/>
      <c r="F4989" s="419" t="s">
        <v>40886</v>
      </c>
      <c r="G4989" s="419" t="s">
        <v>20248</v>
      </c>
      <c r="H4989" s="419"/>
      <c r="I4989" s="419" t="s">
        <v>19352</v>
      </c>
      <c r="J4989" s="419" t="s">
        <v>20258</v>
      </c>
      <c r="K4989" s="419" t="s">
        <v>9579</v>
      </c>
      <c r="L4989" s="419" t="s">
        <v>35323</v>
      </c>
      <c r="M4989" s="419" t="s">
        <v>19377</v>
      </c>
      <c r="N4989" s="419" t="s">
        <v>9580</v>
      </c>
      <c r="O4989" s="419" t="s">
        <v>21054</v>
      </c>
      <c r="P4989" s="419" t="s">
        <v>9483</v>
      </c>
      <c r="Q4989" s="425">
        <v>1</v>
      </c>
      <c r="R4989" s="419" t="s">
        <v>26633</v>
      </c>
      <c r="S4989" s="424"/>
      <c r="T4989" s="424"/>
      <c r="U4989" s="424"/>
    </row>
    <row r="4990" spans="1:21" ht="14.6" x14ac:dyDescent="0.4">
      <c r="A4990" s="419" t="s">
        <v>9481</v>
      </c>
      <c r="B4990" s="419" t="s">
        <v>40887</v>
      </c>
      <c r="C4990" s="419" t="s">
        <v>9482</v>
      </c>
      <c r="D4990" s="419" t="s">
        <v>20148</v>
      </c>
      <c r="E4990" s="419"/>
      <c r="F4990" s="419" t="s">
        <v>40888</v>
      </c>
      <c r="G4990" s="419" t="s">
        <v>20248</v>
      </c>
      <c r="H4990" s="419"/>
      <c r="I4990" s="419" t="s">
        <v>19413</v>
      </c>
      <c r="J4990" s="419" t="s">
        <v>20258</v>
      </c>
      <c r="K4990" s="419" t="s">
        <v>9581</v>
      </c>
      <c r="L4990" s="419" t="s">
        <v>35323</v>
      </c>
      <c r="M4990" s="419" t="s">
        <v>19377</v>
      </c>
      <c r="N4990" s="419" t="s">
        <v>9582</v>
      </c>
      <c r="O4990" s="419" t="s">
        <v>22250</v>
      </c>
      <c r="P4990" s="419" t="s">
        <v>9483</v>
      </c>
      <c r="Q4990" s="425">
        <v>1</v>
      </c>
      <c r="R4990" s="419" t="s">
        <v>26634</v>
      </c>
      <c r="S4990" s="424"/>
      <c r="T4990" s="424"/>
      <c r="U4990" s="424"/>
    </row>
    <row r="4991" spans="1:21" ht="14.6" x14ac:dyDescent="0.4">
      <c r="A4991" s="419" t="s">
        <v>9481</v>
      </c>
      <c r="B4991" s="419" t="s">
        <v>40889</v>
      </c>
      <c r="C4991" s="419" t="s">
        <v>9482</v>
      </c>
      <c r="D4991" s="419" t="s">
        <v>20148</v>
      </c>
      <c r="E4991" s="419"/>
      <c r="F4991" s="419" t="s">
        <v>40890</v>
      </c>
      <c r="G4991" s="419" t="s">
        <v>19396</v>
      </c>
      <c r="H4991" s="419"/>
      <c r="I4991" s="419" t="s">
        <v>19511</v>
      </c>
      <c r="J4991" s="419" t="s">
        <v>20258</v>
      </c>
      <c r="K4991" s="419" t="s">
        <v>9583</v>
      </c>
      <c r="L4991" s="419" t="s">
        <v>35323</v>
      </c>
      <c r="M4991" s="419" t="s">
        <v>19398</v>
      </c>
      <c r="N4991" s="419" t="s">
        <v>9584</v>
      </c>
      <c r="O4991" s="419" t="s">
        <v>21062</v>
      </c>
      <c r="P4991" s="419" t="s">
        <v>9483</v>
      </c>
      <c r="Q4991" s="425">
        <v>1</v>
      </c>
      <c r="R4991" s="419" t="s">
        <v>26635</v>
      </c>
      <c r="S4991" s="424"/>
      <c r="T4991" s="424"/>
      <c r="U4991" s="424"/>
    </row>
    <row r="4992" spans="1:21" ht="14.6" x14ac:dyDescent="0.4">
      <c r="A4992" s="419" t="s">
        <v>9481</v>
      </c>
      <c r="B4992" s="419" t="s">
        <v>33810</v>
      </c>
      <c r="C4992" s="419" t="s">
        <v>9482</v>
      </c>
      <c r="D4992" s="419" t="s">
        <v>20148</v>
      </c>
      <c r="E4992" s="419"/>
      <c r="F4992" s="419" t="s">
        <v>40891</v>
      </c>
      <c r="G4992" s="419" t="s">
        <v>19396</v>
      </c>
      <c r="H4992" s="419"/>
      <c r="I4992" s="419" t="s">
        <v>19855</v>
      </c>
      <c r="J4992" s="419" t="s">
        <v>20258</v>
      </c>
      <c r="K4992" s="419" t="s">
        <v>9585</v>
      </c>
      <c r="L4992" s="419" t="s">
        <v>35323</v>
      </c>
      <c r="M4992" s="419" t="s">
        <v>19453</v>
      </c>
      <c r="N4992" s="419" t="s">
        <v>9586</v>
      </c>
      <c r="O4992" s="419" t="s">
        <v>21063</v>
      </c>
      <c r="P4992" s="419" t="s">
        <v>9483</v>
      </c>
      <c r="Q4992" s="425">
        <v>1</v>
      </c>
      <c r="R4992" s="419" t="s">
        <v>26636</v>
      </c>
      <c r="S4992" s="424"/>
      <c r="T4992" s="424"/>
      <c r="U4992" s="424"/>
    </row>
    <row r="4993" spans="1:21" ht="14.6" x14ac:dyDescent="0.4">
      <c r="A4993" s="419" t="s">
        <v>9481</v>
      </c>
      <c r="B4993" s="419" t="s">
        <v>22131</v>
      </c>
      <c r="C4993" s="419" t="s">
        <v>9482</v>
      </c>
      <c r="D4993" s="419" t="s">
        <v>20148</v>
      </c>
      <c r="E4993" s="419"/>
      <c r="F4993" s="419" t="s">
        <v>40892</v>
      </c>
      <c r="G4993" s="419" t="s">
        <v>19396</v>
      </c>
      <c r="H4993" s="419"/>
      <c r="I4993" s="419" t="s">
        <v>19719</v>
      </c>
      <c r="J4993" s="419" t="s">
        <v>20258</v>
      </c>
      <c r="K4993" s="419" t="s">
        <v>9587</v>
      </c>
      <c r="L4993" s="419" t="s">
        <v>35323</v>
      </c>
      <c r="M4993" s="419" t="s">
        <v>19526</v>
      </c>
      <c r="N4993" s="419" t="s">
        <v>9588</v>
      </c>
      <c r="O4993" s="419" t="s">
        <v>21067</v>
      </c>
      <c r="P4993" s="419" t="s">
        <v>9483</v>
      </c>
      <c r="Q4993" s="425">
        <v>1</v>
      </c>
      <c r="R4993" s="419" t="s">
        <v>26637</v>
      </c>
      <c r="S4993" s="424"/>
      <c r="T4993" s="424"/>
      <c r="U4993" s="424"/>
    </row>
    <row r="4994" spans="1:21" ht="14.6" x14ac:dyDescent="0.4">
      <c r="A4994" s="435" t="s">
        <v>9481</v>
      </c>
      <c r="B4994" s="435" t="s">
        <v>9589</v>
      </c>
      <c r="C4994" s="435" t="s">
        <v>9482</v>
      </c>
      <c r="D4994" s="435" t="s">
        <v>20148</v>
      </c>
      <c r="E4994" s="435"/>
      <c r="F4994" s="435" t="s">
        <v>40893</v>
      </c>
      <c r="G4994" s="435" t="s">
        <v>20248</v>
      </c>
      <c r="H4994" s="435"/>
      <c r="I4994" s="435" t="s">
        <v>18022</v>
      </c>
      <c r="J4994" s="435" t="s">
        <v>20258</v>
      </c>
      <c r="K4994" s="435" t="s">
        <v>9590</v>
      </c>
      <c r="L4994" s="435" t="s">
        <v>35323</v>
      </c>
      <c r="M4994" s="435" t="s">
        <v>18077</v>
      </c>
      <c r="N4994" s="435" t="s">
        <v>9591</v>
      </c>
      <c r="O4994" s="435" t="s">
        <v>21120</v>
      </c>
      <c r="P4994" s="435" t="s">
        <v>9483</v>
      </c>
      <c r="Q4994" s="436">
        <v>3</v>
      </c>
      <c r="R4994" s="435" t="s">
        <v>26638</v>
      </c>
      <c r="S4994" s="437"/>
      <c r="T4994" s="437"/>
      <c r="U4994" s="437"/>
    </row>
    <row r="4995" spans="1:21" ht="14.6" x14ac:dyDescent="0.4">
      <c r="A4995" s="416" t="s">
        <v>9592</v>
      </c>
      <c r="B4995" s="416" t="s">
        <v>31641</v>
      </c>
      <c r="C4995" s="416" t="s">
        <v>9593</v>
      </c>
      <c r="D4995" s="416" t="s">
        <v>20148</v>
      </c>
      <c r="E4995" s="416"/>
      <c r="F4995" s="416" t="s">
        <v>40894</v>
      </c>
      <c r="G4995" s="416" t="s">
        <v>20149</v>
      </c>
      <c r="H4995" s="416"/>
      <c r="I4995" s="416" t="s">
        <v>19511</v>
      </c>
      <c r="J4995" s="416" t="s">
        <v>9594</v>
      </c>
      <c r="K4995" s="416" t="s">
        <v>9595</v>
      </c>
      <c r="L4995" s="416" t="s">
        <v>35321</v>
      </c>
      <c r="M4995" s="416" t="s">
        <v>9595</v>
      </c>
      <c r="N4995" s="416" t="s">
        <v>9596</v>
      </c>
      <c r="O4995" s="416" t="s">
        <v>21009</v>
      </c>
      <c r="P4995" s="416" t="s">
        <v>9594</v>
      </c>
      <c r="Q4995" s="417">
        <v>0</v>
      </c>
      <c r="R4995" s="416" t="s">
        <v>26639</v>
      </c>
      <c r="S4995" s="418"/>
      <c r="T4995" s="418"/>
      <c r="U4995" s="418"/>
    </row>
    <row r="4996" spans="1:21" ht="14.6" x14ac:dyDescent="0.4">
      <c r="A4996" s="419" t="s">
        <v>9592</v>
      </c>
      <c r="B4996" s="419" t="s">
        <v>18398</v>
      </c>
      <c r="C4996" s="419" t="s">
        <v>9593</v>
      </c>
      <c r="D4996" s="419" t="s">
        <v>20148</v>
      </c>
      <c r="E4996" s="419"/>
      <c r="F4996" s="419" t="s">
        <v>40895</v>
      </c>
      <c r="G4996" s="419" t="s">
        <v>20160</v>
      </c>
      <c r="H4996" s="419"/>
      <c r="I4996" s="419" t="s">
        <v>19423</v>
      </c>
      <c r="J4996" s="419" t="s">
        <v>9594</v>
      </c>
      <c r="K4996" s="419" t="s">
        <v>9597</v>
      </c>
      <c r="L4996" s="419" t="s">
        <v>35323</v>
      </c>
      <c r="M4996" s="419" t="s">
        <v>9598</v>
      </c>
      <c r="N4996" s="419" t="s">
        <v>9599</v>
      </c>
      <c r="O4996" s="419" t="s">
        <v>21018</v>
      </c>
      <c r="P4996" s="419" t="s">
        <v>9594</v>
      </c>
      <c r="Q4996" s="425">
        <v>1</v>
      </c>
      <c r="R4996" s="419" t="s">
        <v>26640</v>
      </c>
      <c r="S4996" s="424"/>
      <c r="T4996" s="424"/>
      <c r="U4996" s="424"/>
    </row>
    <row r="4997" spans="1:21" ht="14.6" x14ac:dyDescent="0.4">
      <c r="A4997" s="416" t="s">
        <v>9592</v>
      </c>
      <c r="B4997" s="416" t="s">
        <v>33814</v>
      </c>
      <c r="C4997" s="416" t="s">
        <v>9593</v>
      </c>
      <c r="D4997" s="416" t="s">
        <v>20772</v>
      </c>
      <c r="E4997" s="416"/>
      <c r="F4997" s="416" t="s">
        <v>20772</v>
      </c>
      <c r="G4997" s="416" t="s">
        <v>20772</v>
      </c>
      <c r="H4997" s="416"/>
      <c r="I4997" s="416" t="s">
        <v>20772</v>
      </c>
      <c r="J4997" s="416" t="s">
        <v>9594</v>
      </c>
      <c r="K4997" s="416" t="s">
        <v>9598</v>
      </c>
      <c r="L4997" s="416" t="s">
        <v>35332</v>
      </c>
      <c r="M4997" s="416" t="s">
        <v>9598</v>
      </c>
      <c r="N4997" s="416" t="s">
        <v>9596</v>
      </c>
      <c r="O4997" s="416" t="s">
        <v>21009</v>
      </c>
      <c r="P4997" s="416" t="s">
        <v>9594</v>
      </c>
      <c r="Q4997" s="417">
        <v>0</v>
      </c>
      <c r="R4997" s="416" t="s">
        <v>26639</v>
      </c>
      <c r="S4997" s="418"/>
      <c r="T4997" s="418"/>
      <c r="U4997" s="418"/>
    </row>
    <row r="4998" spans="1:21" ht="14.6" x14ac:dyDescent="0.4">
      <c r="A4998" s="419" t="s">
        <v>9592</v>
      </c>
      <c r="B4998" s="419" t="s">
        <v>40896</v>
      </c>
      <c r="C4998" s="419" t="s">
        <v>9593</v>
      </c>
      <c r="D4998" s="419" t="s">
        <v>20148</v>
      </c>
      <c r="E4998" s="419"/>
      <c r="F4998" s="419" t="s">
        <v>40897</v>
      </c>
      <c r="G4998" s="419" t="s">
        <v>20248</v>
      </c>
      <c r="H4998" s="419"/>
      <c r="I4998" s="419" t="s">
        <v>19379</v>
      </c>
      <c r="J4998" s="419" t="s">
        <v>9594</v>
      </c>
      <c r="K4998" s="419" t="s">
        <v>9630</v>
      </c>
      <c r="L4998" s="419" t="s">
        <v>35323</v>
      </c>
      <c r="M4998" s="419" t="s">
        <v>9598</v>
      </c>
      <c r="N4998" s="419" t="s">
        <v>9631</v>
      </c>
      <c r="O4998" s="419" t="s">
        <v>21027</v>
      </c>
      <c r="P4998" s="419" t="s">
        <v>9594</v>
      </c>
      <c r="Q4998" s="425">
        <v>1</v>
      </c>
      <c r="R4998" s="419" t="s">
        <v>26652</v>
      </c>
      <c r="S4998" s="424"/>
      <c r="T4998" s="424"/>
      <c r="U4998" s="424"/>
    </row>
    <row r="4999" spans="1:21" ht="14.6" x14ac:dyDescent="0.4">
      <c r="A4999" s="419" t="s">
        <v>9592</v>
      </c>
      <c r="B4999" s="419" t="s">
        <v>40898</v>
      </c>
      <c r="C4999" s="419" t="s">
        <v>9593</v>
      </c>
      <c r="D4999" s="419" t="s">
        <v>20148</v>
      </c>
      <c r="E4999" s="419"/>
      <c r="F4999" s="419" t="s">
        <v>40899</v>
      </c>
      <c r="G4999" s="419" t="s">
        <v>20160</v>
      </c>
      <c r="H4999" s="419"/>
      <c r="I4999" s="419" t="s">
        <v>20236</v>
      </c>
      <c r="J4999" s="419" t="s">
        <v>9594</v>
      </c>
      <c r="K4999" s="419" t="s">
        <v>40900</v>
      </c>
      <c r="L4999" s="419" t="s">
        <v>35323</v>
      </c>
      <c r="M4999" s="419" t="s">
        <v>9598</v>
      </c>
      <c r="N4999" s="419" t="s">
        <v>40901</v>
      </c>
      <c r="O4999" s="419" t="s">
        <v>21198</v>
      </c>
      <c r="P4999" s="419" t="s">
        <v>9594</v>
      </c>
      <c r="Q4999" s="425">
        <v>1</v>
      </c>
      <c r="R4999" s="419" t="s">
        <v>40902</v>
      </c>
      <c r="S4999" s="424"/>
      <c r="T4999" s="424"/>
      <c r="U4999" s="424"/>
    </row>
    <row r="5000" spans="1:21" ht="14.6" x14ac:dyDescent="0.4">
      <c r="A5000" s="428" t="s">
        <v>9592</v>
      </c>
      <c r="B5000" s="428" t="s">
        <v>33815</v>
      </c>
      <c r="C5000" s="428" t="s">
        <v>9593</v>
      </c>
      <c r="D5000" s="428" t="s">
        <v>20148</v>
      </c>
      <c r="E5000" s="428"/>
      <c r="F5000" s="428" t="s">
        <v>40903</v>
      </c>
      <c r="G5000" s="428" t="s">
        <v>20155</v>
      </c>
      <c r="H5000" s="428"/>
      <c r="I5000" s="428" t="s">
        <v>19341</v>
      </c>
      <c r="J5000" s="428" t="s">
        <v>9594</v>
      </c>
      <c r="K5000" s="428" t="s">
        <v>20880</v>
      </c>
      <c r="L5000" s="428" t="s">
        <v>35323</v>
      </c>
      <c r="M5000" s="428" t="s">
        <v>9598</v>
      </c>
      <c r="N5000" s="428" t="s">
        <v>20881</v>
      </c>
      <c r="O5000" s="428" t="s">
        <v>21288</v>
      </c>
      <c r="P5000" s="428" t="s">
        <v>9594</v>
      </c>
      <c r="Q5000" s="425">
        <v>1</v>
      </c>
      <c r="R5000" s="428" t="s">
        <v>26672</v>
      </c>
      <c r="S5000" s="424"/>
      <c r="T5000" s="424"/>
      <c r="U5000" s="424"/>
    </row>
    <row r="5001" spans="1:21" ht="14.6" x14ac:dyDescent="0.4">
      <c r="A5001" s="419" t="s">
        <v>9592</v>
      </c>
      <c r="B5001" s="419" t="s">
        <v>33817</v>
      </c>
      <c r="C5001" s="419" t="s">
        <v>9593</v>
      </c>
      <c r="D5001" s="419" t="s">
        <v>20148</v>
      </c>
      <c r="E5001" s="419"/>
      <c r="F5001" s="419" t="s">
        <v>40904</v>
      </c>
      <c r="G5001" s="419" t="s">
        <v>20160</v>
      </c>
      <c r="H5001" s="419"/>
      <c r="I5001" s="419" t="s">
        <v>20241</v>
      </c>
      <c r="J5001" s="419" t="s">
        <v>9594</v>
      </c>
      <c r="K5001" s="419" t="s">
        <v>9616</v>
      </c>
      <c r="L5001" s="419" t="s">
        <v>35323</v>
      </c>
      <c r="M5001" s="419" t="s">
        <v>33816</v>
      </c>
      <c r="N5001" s="419" t="s">
        <v>9617</v>
      </c>
      <c r="O5001" s="419" t="s">
        <v>21020</v>
      </c>
      <c r="P5001" s="419" t="s">
        <v>9594</v>
      </c>
      <c r="Q5001" s="425">
        <v>1</v>
      </c>
      <c r="R5001" s="419" t="s">
        <v>26647</v>
      </c>
      <c r="S5001" s="424"/>
      <c r="T5001" s="424"/>
      <c r="U5001" s="424"/>
    </row>
    <row r="5002" spans="1:21" ht="14.6" x14ac:dyDescent="0.4">
      <c r="A5002" s="419" t="s">
        <v>9592</v>
      </c>
      <c r="B5002" s="419" t="s">
        <v>9600</v>
      </c>
      <c r="C5002" s="419" t="s">
        <v>9593</v>
      </c>
      <c r="D5002" s="419" t="s">
        <v>20148</v>
      </c>
      <c r="E5002" s="419"/>
      <c r="F5002" s="419" t="s">
        <v>40905</v>
      </c>
      <c r="G5002" s="419" t="s">
        <v>19639</v>
      </c>
      <c r="H5002" s="419"/>
      <c r="I5002" s="419" t="s">
        <v>19461</v>
      </c>
      <c r="J5002" s="419" t="s">
        <v>9594</v>
      </c>
      <c r="K5002" s="419" t="s">
        <v>9601</v>
      </c>
      <c r="L5002" s="419" t="s">
        <v>35323</v>
      </c>
      <c r="M5002" s="419" t="s">
        <v>40906</v>
      </c>
      <c r="N5002" s="419" t="s">
        <v>9602</v>
      </c>
      <c r="O5002" s="419" t="s">
        <v>21009</v>
      </c>
      <c r="P5002" s="419" t="s">
        <v>9594</v>
      </c>
      <c r="Q5002" s="425">
        <v>1</v>
      </c>
      <c r="R5002" s="419" t="s">
        <v>26641</v>
      </c>
      <c r="S5002" s="424"/>
      <c r="T5002" s="424"/>
      <c r="U5002" s="424"/>
    </row>
    <row r="5003" spans="1:21" ht="14.6" x14ac:dyDescent="0.4">
      <c r="A5003" s="419" t="s">
        <v>9592</v>
      </c>
      <c r="B5003" s="419" t="s">
        <v>14589</v>
      </c>
      <c r="C5003" s="419" t="s">
        <v>9593</v>
      </c>
      <c r="D5003" s="419" t="s">
        <v>20148</v>
      </c>
      <c r="E5003" s="419"/>
      <c r="F5003" s="419" t="s">
        <v>40907</v>
      </c>
      <c r="G5003" s="419" t="s">
        <v>19639</v>
      </c>
      <c r="H5003" s="419"/>
      <c r="I5003" s="419" t="s">
        <v>19349</v>
      </c>
      <c r="J5003" s="419" t="s">
        <v>9594</v>
      </c>
      <c r="K5003" s="419" t="s">
        <v>9603</v>
      </c>
      <c r="L5003" s="419" t="s">
        <v>35323</v>
      </c>
      <c r="M5003" s="419" t="s">
        <v>40906</v>
      </c>
      <c r="N5003" s="419" t="s">
        <v>9604</v>
      </c>
      <c r="O5003" s="419" t="s">
        <v>21009</v>
      </c>
      <c r="P5003" s="419" t="s">
        <v>9594</v>
      </c>
      <c r="Q5003" s="425">
        <v>1</v>
      </c>
      <c r="R5003" s="419" t="s">
        <v>26642</v>
      </c>
      <c r="S5003" s="424"/>
      <c r="T5003" s="424"/>
      <c r="U5003" s="424"/>
    </row>
    <row r="5004" spans="1:21" ht="14.6" x14ac:dyDescent="0.4">
      <c r="A5004" s="419" t="s">
        <v>9592</v>
      </c>
      <c r="B5004" s="419" t="s">
        <v>9605</v>
      </c>
      <c r="C5004" s="419" t="s">
        <v>9593</v>
      </c>
      <c r="D5004" s="419" t="s">
        <v>20148</v>
      </c>
      <c r="E5004" s="419"/>
      <c r="F5004" s="419" t="s">
        <v>40908</v>
      </c>
      <c r="G5004" s="419" t="s">
        <v>19639</v>
      </c>
      <c r="H5004" s="419"/>
      <c r="I5004" s="419" t="s">
        <v>17944</v>
      </c>
      <c r="J5004" s="419" t="s">
        <v>9594</v>
      </c>
      <c r="K5004" s="419" t="s">
        <v>9606</v>
      </c>
      <c r="L5004" s="419" t="s">
        <v>35323</v>
      </c>
      <c r="M5004" s="419" t="s">
        <v>40906</v>
      </c>
      <c r="N5004" s="419" t="s">
        <v>9607</v>
      </c>
      <c r="O5004" s="419" t="s">
        <v>21009</v>
      </c>
      <c r="P5004" s="419" t="s">
        <v>9594</v>
      </c>
      <c r="Q5004" s="425">
        <v>1</v>
      </c>
      <c r="R5004" s="419" t="s">
        <v>26643</v>
      </c>
      <c r="S5004" s="424"/>
      <c r="T5004" s="424"/>
      <c r="U5004" s="424"/>
    </row>
    <row r="5005" spans="1:21" ht="14.6" x14ac:dyDescent="0.4">
      <c r="A5005" s="419" t="s">
        <v>9592</v>
      </c>
      <c r="B5005" s="419" t="s">
        <v>9608</v>
      </c>
      <c r="C5005" s="419" t="s">
        <v>9593</v>
      </c>
      <c r="D5005" s="419" t="s">
        <v>20148</v>
      </c>
      <c r="E5005" s="419"/>
      <c r="F5005" s="419" t="s">
        <v>40909</v>
      </c>
      <c r="G5005" s="419" t="s">
        <v>19639</v>
      </c>
      <c r="H5005" s="419"/>
      <c r="I5005" s="419" t="s">
        <v>19486</v>
      </c>
      <c r="J5005" s="419" t="s">
        <v>9594</v>
      </c>
      <c r="K5005" s="419" t="s">
        <v>9609</v>
      </c>
      <c r="L5005" s="419" t="s">
        <v>35323</v>
      </c>
      <c r="M5005" s="419" t="s">
        <v>40906</v>
      </c>
      <c r="N5005" s="419" t="s">
        <v>9610</v>
      </c>
      <c r="O5005" s="419" t="s">
        <v>21009</v>
      </c>
      <c r="P5005" s="419" t="s">
        <v>9594</v>
      </c>
      <c r="Q5005" s="425">
        <v>1</v>
      </c>
      <c r="R5005" s="419" t="s">
        <v>26644</v>
      </c>
      <c r="S5005" s="424"/>
      <c r="T5005" s="424"/>
      <c r="U5005" s="424"/>
    </row>
    <row r="5006" spans="1:21" ht="14.6" x14ac:dyDescent="0.4">
      <c r="A5006" s="419" t="s">
        <v>9592</v>
      </c>
      <c r="B5006" s="419" t="s">
        <v>11327</v>
      </c>
      <c r="C5006" s="419" t="s">
        <v>9593</v>
      </c>
      <c r="D5006" s="419" t="s">
        <v>20148</v>
      </c>
      <c r="E5006" s="419"/>
      <c r="F5006" s="419" t="s">
        <v>40910</v>
      </c>
      <c r="G5006" s="419" t="s">
        <v>19639</v>
      </c>
      <c r="H5006" s="419"/>
      <c r="I5006" s="419" t="s">
        <v>19318</v>
      </c>
      <c r="J5006" s="419" t="s">
        <v>9594</v>
      </c>
      <c r="K5006" s="419" t="s">
        <v>9611</v>
      </c>
      <c r="L5006" s="419" t="s">
        <v>35323</v>
      </c>
      <c r="M5006" s="419" t="s">
        <v>40906</v>
      </c>
      <c r="N5006" s="419" t="s">
        <v>9612</v>
      </c>
      <c r="O5006" s="419" t="s">
        <v>21009</v>
      </c>
      <c r="P5006" s="419" t="s">
        <v>9594</v>
      </c>
      <c r="Q5006" s="425">
        <v>1</v>
      </c>
      <c r="R5006" s="419" t="s">
        <v>26645</v>
      </c>
      <c r="S5006" s="424"/>
      <c r="T5006" s="424"/>
      <c r="U5006" s="424"/>
    </row>
    <row r="5007" spans="1:21" ht="14.6" x14ac:dyDescent="0.4">
      <c r="A5007" s="419" t="s">
        <v>9592</v>
      </c>
      <c r="B5007" s="419" t="s">
        <v>9613</v>
      </c>
      <c r="C5007" s="419" t="s">
        <v>9593</v>
      </c>
      <c r="D5007" s="419" t="s">
        <v>20148</v>
      </c>
      <c r="E5007" s="419"/>
      <c r="F5007" s="419" t="s">
        <v>40911</v>
      </c>
      <c r="G5007" s="419" t="s">
        <v>19639</v>
      </c>
      <c r="H5007" s="419"/>
      <c r="I5007" s="419" t="s">
        <v>18001</v>
      </c>
      <c r="J5007" s="419" t="s">
        <v>9594</v>
      </c>
      <c r="K5007" s="419" t="s">
        <v>9614</v>
      </c>
      <c r="L5007" s="419" t="s">
        <v>35323</v>
      </c>
      <c r="M5007" s="419" t="s">
        <v>40906</v>
      </c>
      <c r="N5007" s="419" t="s">
        <v>9615</v>
      </c>
      <c r="O5007" s="419" t="s">
        <v>21009</v>
      </c>
      <c r="P5007" s="419" t="s">
        <v>9594</v>
      </c>
      <c r="Q5007" s="425">
        <v>1</v>
      </c>
      <c r="R5007" s="419" t="s">
        <v>26646</v>
      </c>
      <c r="S5007" s="424"/>
      <c r="T5007" s="424"/>
      <c r="U5007" s="424"/>
    </row>
    <row r="5008" spans="1:21" ht="14.6" x14ac:dyDescent="0.4">
      <c r="A5008" s="419" t="s">
        <v>9592</v>
      </c>
      <c r="B5008" s="419" t="s">
        <v>9618</v>
      </c>
      <c r="C5008" s="419" t="s">
        <v>9593</v>
      </c>
      <c r="D5008" s="419" t="s">
        <v>20148</v>
      </c>
      <c r="E5008" s="419"/>
      <c r="F5008" s="419" t="s">
        <v>40912</v>
      </c>
      <c r="G5008" s="419" t="s">
        <v>19639</v>
      </c>
      <c r="H5008" s="419"/>
      <c r="I5008" s="419" t="s">
        <v>19366</v>
      </c>
      <c r="J5008" s="419" t="s">
        <v>9594</v>
      </c>
      <c r="K5008" s="419" t="s">
        <v>9619</v>
      </c>
      <c r="L5008" s="419" t="s">
        <v>35323</v>
      </c>
      <c r="M5008" s="419" t="s">
        <v>40906</v>
      </c>
      <c r="N5008" s="419" t="s">
        <v>9620</v>
      </c>
      <c r="O5008" s="419" t="s">
        <v>21009</v>
      </c>
      <c r="P5008" s="419" t="s">
        <v>9594</v>
      </c>
      <c r="Q5008" s="425">
        <v>1</v>
      </c>
      <c r="R5008" s="419" t="s">
        <v>26648</v>
      </c>
      <c r="S5008" s="424"/>
      <c r="T5008" s="424"/>
      <c r="U5008" s="424"/>
    </row>
    <row r="5009" spans="1:21" ht="14.6" x14ac:dyDescent="0.4">
      <c r="A5009" s="419" t="s">
        <v>9592</v>
      </c>
      <c r="B5009" s="419" t="s">
        <v>9621</v>
      </c>
      <c r="C5009" s="419" t="s">
        <v>9593</v>
      </c>
      <c r="D5009" s="419" t="s">
        <v>20148</v>
      </c>
      <c r="E5009" s="419"/>
      <c r="F5009" s="419" t="s">
        <v>40913</v>
      </c>
      <c r="G5009" s="419" t="s">
        <v>19639</v>
      </c>
      <c r="H5009" s="419"/>
      <c r="I5009" s="419" t="s">
        <v>20236</v>
      </c>
      <c r="J5009" s="419" t="s">
        <v>9594</v>
      </c>
      <c r="K5009" s="419" t="s">
        <v>9622</v>
      </c>
      <c r="L5009" s="419" t="s">
        <v>35323</v>
      </c>
      <c r="M5009" s="419" t="s">
        <v>40906</v>
      </c>
      <c r="N5009" s="419" t="s">
        <v>9623</v>
      </c>
      <c r="O5009" s="419" t="s">
        <v>21009</v>
      </c>
      <c r="P5009" s="419" t="s">
        <v>9594</v>
      </c>
      <c r="Q5009" s="425">
        <v>1</v>
      </c>
      <c r="R5009" s="419" t="s">
        <v>26649</v>
      </c>
      <c r="S5009" s="424"/>
      <c r="T5009" s="424"/>
      <c r="U5009" s="424"/>
    </row>
    <row r="5010" spans="1:21" ht="14.6" x14ac:dyDescent="0.4">
      <c r="A5010" s="419" t="s">
        <v>9592</v>
      </c>
      <c r="B5010" s="419" t="s">
        <v>9624</v>
      </c>
      <c r="C5010" s="419" t="s">
        <v>9593</v>
      </c>
      <c r="D5010" s="419" t="s">
        <v>20148</v>
      </c>
      <c r="E5010" s="419"/>
      <c r="F5010" s="419" t="s">
        <v>40914</v>
      </c>
      <c r="G5010" s="419" t="s">
        <v>19639</v>
      </c>
      <c r="H5010" s="419"/>
      <c r="I5010" s="419" t="s">
        <v>20211</v>
      </c>
      <c r="J5010" s="419" t="s">
        <v>9594</v>
      </c>
      <c r="K5010" s="419" t="s">
        <v>9625</v>
      </c>
      <c r="L5010" s="419" t="s">
        <v>35323</v>
      </c>
      <c r="M5010" s="419" t="s">
        <v>40906</v>
      </c>
      <c r="N5010" s="419" t="s">
        <v>9626</v>
      </c>
      <c r="O5010" s="419" t="s">
        <v>21009</v>
      </c>
      <c r="P5010" s="419" t="s">
        <v>9594</v>
      </c>
      <c r="Q5010" s="425">
        <v>1</v>
      </c>
      <c r="R5010" s="419" t="s">
        <v>26650</v>
      </c>
      <c r="S5010" s="424"/>
      <c r="T5010" s="424"/>
      <c r="U5010" s="424"/>
    </row>
    <row r="5011" spans="1:21" ht="14.6" x14ac:dyDescent="0.4">
      <c r="A5011" s="419" t="s">
        <v>9592</v>
      </c>
      <c r="B5011" s="419" t="s">
        <v>9627</v>
      </c>
      <c r="C5011" s="419" t="s">
        <v>9593</v>
      </c>
      <c r="D5011" s="419" t="s">
        <v>20148</v>
      </c>
      <c r="E5011" s="419"/>
      <c r="F5011" s="419" t="s">
        <v>40915</v>
      </c>
      <c r="G5011" s="419" t="s">
        <v>19639</v>
      </c>
      <c r="H5011" s="419"/>
      <c r="I5011" s="419" t="s">
        <v>20143</v>
      </c>
      <c r="J5011" s="419" t="s">
        <v>9594</v>
      </c>
      <c r="K5011" s="419" t="s">
        <v>9628</v>
      </c>
      <c r="L5011" s="419" t="s">
        <v>35323</v>
      </c>
      <c r="M5011" s="419" t="s">
        <v>40906</v>
      </c>
      <c r="N5011" s="419" t="s">
        <v>9629</v>
      </c>
      <c r="O5011" s="419" t="s">
        <v>21009</v>
      </c>
      <c r="P5011" s="419" t="s">
        <v>9594</v>
      </c>
      <c r="Q5011" s="425">
        <v>1</v>
      </c>
      <c r="R5011" s="419" t="s">
        <v>26651</v>
      </c>
      <c r="S5011" s="424"/>
      <c r="T5011" s="424"/>
      <c r="U5011" s="424"/>
    </row>
    <row r="5012" spans="1:21" ht="14.6" x14ac:dyDescent="0.4">
      <c r="A5012" s="419" t="s">
        <v>9592</v>
      </c>
      <c r="B5012" s="419" t="s">
        <v>9632</v>
      </c>
      <c r="C5012" s="419" t="s">
        <v>9593</v>
      </c>
      <c r="D5012" s="419" t="s">
        <v>20148</v>
      </c>
      <c r="E5012" s="419"/>
      <c r="F5012" s="419" t="s">
        <v>40916</v>
      </c>
      <c r="G5012" s="419" t="s">
        <v>19639</v>
      </c>
      <c r="H5012" s="419"/>
      <c r="I5012" s="419" t="s">
        <v>20227</v>
      </c>
      <c r="J5012" s="419" t="s">
        <v>9594</v>
      </c>
      <c r="K5012" s="419" t="s">
        <v>9633</v>
      </c>
      <c r="L5012" s="419" t="s">
        <v>35323</v>
      </c>
      <c r="M5012" s="419" t="s">
        <v>40906</v>
      </c>
      <c r="N5012" s="419" t="s">
        <v>9634</v>
      </c>
      <c r="O5012" s="419" t="s">
        <v>21009</v>
      </c>
      <c r="P5012" s="419" t="s">
        <v>9594</v>
      </c>
      <c r="Q5012" s="425">
        <v>1</v>
      </c>
      <c r="R5012" s="419" t="s">
        <v>26653</v>
      </c>
      <c r="S5012" s="424"/>
      <c r="T5012" s="424"/>
      <c r="U5012" s="424"/>
    </row>
    <row r="5013" spans="1:21" ht="14.6" x14ac:dyDescent="0.4">
      <c r="A5013" s="419" t="s">
        <v>9592</v>
      </c>
      <c r="B5013" s="419" t="s">
        <v>9635</v>
      </c>
      <c r="C5013" s="419" t="s">
        <v>9593</v>
      </c>
      <c r="D5013" s="419" t="s">
        <v>20148</v>
      </c>
      <c r="E5013" s="419"/>
      <c r="F5013" s="419" t="s">
        <v>40917</v>
      </c>
      <c r="G5013" s="419" t="s">
        <v>19639</v>
      </c>
      <c r="H5013" s="419"/>
      <c r="I5013" s="419" t="s">
        <v>19356</v>
      </c>
      <c r="J5013" s="419" t="s">
        <v>9594</v>
      </c>
      <c r="K5013" s="419" t="s">
        <v>9636</v>
      </c>
      <c r="L5013" s="419" t="s">
        <v>35323</v>
      </c>
      <c r="M5013" s="419" t="s">
        <v>40906</v>
      </c>
      <c r="N5013" s="419" t="s">
        <v>9637</v>
      </c>
      <c r="O5013" s="419" t="s">
        <v>21009</v>
      </c>
      <c r="P5013" s="419" t="s">
        <v>9594</v>
      </c>
      <c r="Q5013" s="425">
        <v>1</v>
      </c>
      <c r="R5013" s="419" t="s">
        <v>26654</v>
      </c>
      <c r="S5013" s="424"/>
      <c r="T5013" s="424"/>
      <c r="U5013" s="424"/>
    </row>
    <row r="5014" spans="1:21" ht="14.6" x14ac:dyDescent="0.4">
      <c r="A5014" s="419" t="s">
        <v>9592</v>
      </c>
      <c r="B5014" s="419" t="s">
        <v>9638</v>
      </c>
      <c r="C5014" s="419" t="s">
        <v>9593</v>
      </c>
      <c r="D5014" s="419" t="s">
        <v>20148</v>
      </c>
      <c r="E5014" s="419"/>
      <c r="F5014" s="419" t="s">
        <v>40918</v>
      </c>
      <c r="G5014" s="419" t="s">
        <v>19639</v>
      </c>
      <c r="H5014" s="419"/>
      <c r="I5014" s="419" t="s">
        <v>19375</v>
      </c>
      <c r="J5014" s="419" t="s">
        <v>9594</v>
      </c>
      <c r="K5014" s="419" t="s">
        <v>9639</v>
      </c>
      <c r="L5014" s="419" t="s">
        <v>35323</v>
      </c>
      <c r="M5014" s="419" t="s">
        <v>40906</v>
      </c>
      <c r="N5014" s="419" t="s">
        <v>9640</v>
      </c>
      <c r="O5014" s="419" t="s">
        <v>21009</v>
      </c>
      <c r="P5014" s="419" t="s">
        <v>9594</v>
      </c>
      <c r="Q5014" s="425">
        <v>1</v>
      </c>
      <c r="R5014" s="419" t="s">
        <v>26655</v>
      </c>
      <c r="S5014" s="424"/>
      <c r="T5014" s="424"/>
      <c r="U5014" s="424"/>
    </row>
    <row r="5015" spans="1:21" ht="14.6" x14ac:dyDescent="0.4">
      <c r="A5015" s="419" t="s">
        <v>9592</v>
      </c>
      <c r="B5015" s="419" t="s">
        <v>9641</v>
      </c>
      <c r="C5015" s="419" t="s">
        <v>9593</v>
      </c>
      <c r="D5015" s="419" t="s">
        <v>20148</v>
      </c>
      <c r="E5015" s="419"/>
      <c r="F5015" s="419" t="s">
        <v>40919</v>
      </c>
      <c r="G5015" s="419" t="s">
        <v>19639</v>
      </c>
      <c r="H5015" s="419"/>
      <c r="I5015" s="419" t="s">
        <v>19410</v>
      </c>
      <c r="J5015" s="419" t="s">
        <v>9594</v>
      </c>
      <c r="K5015" s="419" t="s">
        <v>9642</v>
      </c>
      <c r="L5015" s="419" t="s">
        <v>35323</v>
      </c>
      <c r="M5015" s="419" t="s">
        <v>40906</v>
      </c>
      <c r="N5015" s="419" t="s">
        <v>9643</v>
      </c>
      <c r="O5015" s="419" t="s">
        <v>21009</v>
      </c>
      <c r="P5015" s="419" t="s">
        <v>9594</v>
      </c>
      <c r="Q5015" s="425">
        <v>1</v>
      </c>
      <c r="R5015" s="419" t="s">
        <v>26656</v>
      </c>
      <c r="S5015" s="424"/>
      <c r="T5015" s="424"/>
      <c r="U5015" s="424"/>
    </row>
    <row r="5016" spans="1:21" ht="14.6" x14ac:dyDescent="0.4">
      <c r="A5016" s="419" t="s">
        <v>9592</v>
      </c>
      <c r="B5016" s="419" t="s">
        <v>15654</v>
      </c>
      <c r="C5016" s="419" t="s">
        <v>9593</v>
      </c>
      <c r="D5016" s="419" t="s">
        <v>20148</v>
      </c>
      <c r="E5016" s="419"/>
      <c r="F5016" s="419" t="s">
        <v>40920</v>
      </c>
      <c r="G5016" s="419" t="s">
        <v>19639</v>
      </c>
      <c r="H5016" s="419"/>
      <c r="I5016" s="419" t="s">
        <v>20185</v>
      </c>
      <c r="J5016" s="419" t="s">
        <v>9594</v>
      </c>
      <c r="K5016" s="419" t="s">
        <v>9644</v>
      </c>
      <c r="L5016" s="419" t="s">
        <v>35323</v>
      </c>
      <c r="M5016" s="419" t="s">
        <v>40906</v>
      </c>
      <c r="N5016" s="419" t="s">
        <v>9645</v>
      </c>
      <c r="O5016" s="419" t="s">
        <v>21009</v>
      </c>
      <c r="P5016" s="419" t="s">
        <v>9594</v>
      </c>
      <c r="Q5016" s="425">
        <v>1</v>
      </c>
      <c r="R5016" s="419" t="s">
        <v>26657</v>
      </c>
      <c r="S5016" s="424"/>
      <c r="T5016" s="424"/>
      <c r="U5016" s="424"/>
    </row>
    <row r="5017" spans="1:21" ht="14.6" x14ac:dyDescent="0.4">
      <c r="A5017" s="419" t="s">
        <v>9592</v>
      </c>
      <c r="B5017" s="419" t="s">
        <v>9646</v>
      </c>
      <c r="C5017" s="419" t="s">
        <v>9593</v>
      </c>
      <c r="D5017" s="419" t="s">
        <v>20148</v>
      </c>
      <c r="E5017" s="419"/>
      <c r="F5017" s="419" t="s">
        <v>40921</v>
      </c>
      <c r="G5017" s="419" t="s">
        <v>19639</v>
      </c>
      <c r="H5017" s="419"/>
      <c r="I5017" s="419" t="s">
        <v>18069</v>
      </c>
      <c r="J5017" s="419" t="s">
        <v>9594</v>
      </c>
      <c r="K5017" s="419" t="s">
        <v>9647</v>
      </c>
      <c r="L5017" s="419" t="s">
        <v>35323</v>
      </c>
      <c r="M5017" s="419" t="s">
        <v>40906</v>
      </c>
      <c r="N5017" s="419" t="s">
        <v>9648</v>
      </c>
      <c r="O5017" s="419" t="s">
        <v>21009</v>
      </c>
      <c r="P5017" s="419" t="s">
        <v>9594</v>
      </c>
      <c r="Q5017" s="425">
        <v>1</v>
      </c>
      <c r="R5017" s="419" t="s">
        <v>26658</v>
      </c>
      <c r="S5017" s="424"/>
      <c r="T5017" s="424"/>
      <c r="U5017" s="424"/>
    </row>
    <row r="5018" spans="1:21" ht="14.6" x14ac:dyDescent="0.4">
      <c r="A5018" s="419" t="s">
        <v>9592</v>
      </c>
      <c r="B5018" s="419" t="s">
        <v>9649</v>
      </c>
      <c r="C5018" s="419" t="s">
        <v>9593</v>
      </c>
      <c r="D5018" s="419" t="s">
        <v>20148</v>
      </c>
      <c r="E5018" s="419"/>
      <c r="F5018" s="419" t="s">
        <v>40922</v>
      </c>
      <c r="G5018" s="419" t="s">
        <v>19639</v>
      </c>
      <c r="H5018" s="419"/>
      <c r="I5018" s="419" t="s">
        <v>19375</v>
      </c>
      <c r="J5018" s="419" t="s">
        <v>9594</v>
      </c>
      <c r="K5018" s="419" t="s">
        <v>9650</v>
      </c>
      <c r="L5018" s="419" t="s">
        <v>35323</v>
      </c>
      <c r="M5018" s="419" t="s">
        <v>40906</v>
      </c>
      <c r="N5018" s="419" t="s">
        <v>9651</v>
      </c>
      <c r="O5018" s="419" t="s">
        <v>21009</v>
      </c>
      <c r="P5018" s="419" t="s">
        <v>9594</v>
      </c>
      <c r="Q5018" s="425">
        <v>1</v>
      </c>
      <c r="R5018" s="419" t="s">
        <v>26659</v>
      </c>
      <c r="S5018" s="424"/>
      <c r="T5018" s="424"/>
      <c r="U5018" s="424"/>
    </row>
    <row r="5019" spans="1:21" ht="14.6" x14ac:dyDescent="0.4">
      <c r="A5019" s="419" t="s">
        <v>9592</v>
      </c>
      <c r="B5019" s="419" t="s">
        <v>21496</v>
      </c>
      <c r="C5019" s="419" t="s">
        <v>9593</v>
      </c>
      <c r="D5019" s="419" t="s">
        <v>20148</v>
      </c>
      <c r="E5019" s="419"/>
      <c r="F5019" s="419" t="s">
        <v>40923</v>
      </c>
      <c r="G5019" s="419" t="s">
        <v>19639</v>
      </c>
      <c r="H5019" s="419"/>
      <c r="I5019" s="419" t="s">
        <v>17933</v>
      </c>
      <c r="J5019" s="419" t="s">
        <v>9594</v>
      </c>
      <c r="K5019" s="419" t="s">
        <v>9652</v>
      </c>
      <c r="L5019" s="419" t="s">
        <v>35323</v>
      </c>
      <c r="M5019" s="419" t="s">
        <v>40906</v>
      </c>
      <c r="N5019" s="419" t="s">
        <v>9653</v>
      </c>
      <c r="O5019" s="419" t="s">
        <v>21009</v>
      </c>
      <c r="P5019" s="419" t="s">
        <v>9594</v>
      </c>
      <c r="Q5019" s="425">
        <v>1</v>
      </c>
      <c r="R5019" s="419" t="s">
        <v>26660</v>
      </c>
      <c r="S5019" s="424"/>
      <c r="T5019" s="424"/>
      <c r="U5019" s="424"/>
    </row>
    <row r="5020" spans="1:21" ht="14.6" x14ac:dyDescent="0.4">
      <c r="A5020" s="419" t="s">
        <v>9592</v>
      </c>
      <c r="B5020" s="419" t="s">
        <v>16540</v>
      </c>
      <c r="C5020" s="419" t="s">
        <v>9593</v>
      </c>
      <c r="D5020" s="419" t="s">
        <v>20148</v>
      </c>
      <c r="E5020" s="419"/>
      <c r="F5020" s="419" t="s">
        <v>40924</v>
      </c>
      <c r="G5020" s="419" t="s">
        <v>19639</v>
      </c>
      <c r="H5020" s="419"/>
      <c r="I5020" s="419" t="s">
        <v>17972</v>
      </c>
      <c r="J5020" s="419" t="s">
        <v>9594</v>
      </c>
      <c r="K5020" s="419" t="s">
        <v>9654</v>
      </c>
      <c r="L5020" s="419" t="s">
        <v>35323</v>
      </c>
      <c r="M5020" s="419" t="s">
        <v>40906</v>
      </c>
      <c r="N5020" s="419" t="s">
        <v>9655</v>
      </c>
      <c r="O5020" s="419" t="s">
        <v>21009</v>
      </c>
      <c r="P5020" s="419" t="s">
        <v>9594</v>
      </c>
      <c r="Q5020" s="425">
        <v>1</v>
      </c>
      <c r="R5020" s="419" t="s">
        <v>26661</v>
      </c>
      <c r="S5020" s="424"/>
      <c r="T5020" s="424"/>
      <c r="U5020" s="424"/>
    </row>
    <row r="5021" spans="1:21" ht="14.6" x14ac:dyDescent="0.4">
      <c r="A5021" s="419" t="s">
        <v>9592</v>
      </c>
      <c r="B5021" s="419" t="s">
        <v>9796</v>
      </c>
      <c r="C5021" s="419" t="s">
        <v>9593</v>
      </c>
      <c r="D5021" s="419" t="s">
        <v>20148</v>
      </c>
      <c r="E5021" s="419"/>
      <c r="F5021" s="419" t="s">
        <v>40925</v>
      </c>
      <c r="G5021" s="419" t="s">
        <v>19639</v>
      </c>
      <c r="H5021" s="419"/>
      <c r="I5021" s="419" t="s">
        <v>18089</v>
      </c>
      <c r="J5021" s="419" t="s">
        <v>9594</v>
      </c>
      <c r="K5021" s="419" t="s">
        <v>9656</v>
      </c>
      <c r="L5021" s="419" t="s">
        <v>35323</v>
      </c>
      <c r="M5021" s="419" t="s">
        <v>40906</v>
      </c>
      <c r="N5021" s="419" t="s">
        <v>9657</v>
      </c>
      <c r="O5021" s="419" t="s">
        <v>21009</v>
      </c>
      <c r="P5021" s="419" t="s">
        <v>9594</v>
      </c>
      <c r="Q5021" s="425">
        <v>1</v>
      </c>
      <c r="R5021" s="419" t="s">
        <v>26662</v>
      </c>
      <c r="S5021" s="424"/>
      <c r="T5021" s="424"/>
      <c r="U5021" s="424"/>
    </row>
    <row r="5022" spans="1:21" ht="14.6" x14ac:dyDescent="0.4">
      <c r="A5022" s="419" t="s">
        <v>9592</v>
      </c>
      <c r="B5022" s="419" t="s">
        <v>9658</v>
      </c>
      <c r="C5022" s="419" t="s">
        <v>9593</v>
      </c>
      <c r="D5022" s="419" t="s">
        <v>20148</v>
      </c>
      <c r="E5022" s="419"/>
      <c r="F5022" s="419" t="s">
        <v>40926</v>
      </c>
      <c r="G5022" s="419" t="s">
        <v>19639</v>
      </c>
      <c r="H5022" s="419"/>
      <c r="I5022" s="419" t="s">
        <v>17926</v>
      </c>
      <c r="J5022" s="419" t="s">
        <v>9594</v>
      </c>
      <c r="K5022" s="419" t="s">
        <v>9659</v>
      </c>
      <c r="L5022" s="419" t="s">
        <v>35323</v>
      </c>
      <c r="M5022" s="419" t="s">
        <v>40906</v>
      </c>
      <c r="N5022" s="419" t="s">
        <v>9660</v>
      </c>
      <c r="O5022" s="419" t="s">
        <v>21009</v>
      </c>
      <c r="P5022" s="419" t="s">
        <v>9594</v>
      </c>
      <c r="Q5022" s="425">
        <v>1</v>
      </c>
      <c r="R5022" s="419" t="s">
        <v>26663</v>
      </c>
      <c r="S5022" s="424"/>
      <c r="T5022" s="424"/>
      <c r="U5022" s="424"/>
    </row>
    <row r="5023" spans="1:21" ht="14.6" x14ac:dyDescent="0.4">
      <c r="A5023" s="419" t="s">
        <v>9592</v>
      </c>
      <c r="B5023" s="419" t="s">
        <v>40927</v>
      </c>
      <c r="C5023" s="419" t="s">
        <v>9593</v>
      </c>
      <c r="D5023" s="419" t="s">
        <v>20148</v>
      </c>
      <c r="E5023" s="419"/>
      <c r="F5023" s="419" t="s">
        <v>40928</v>
      </c>
      <c r="G5023" s="419" t="s">
        <v>19639</v>
      </c>
      <c r="H5023" s="419"/>
      <c r="I5023" s="419" t="s">
        <v>19511</v>
      </c>
      <c r="J5023" s="419" t="s">
        <v>9594</v>
      </c>
      <c r="K5023" s="419" t="s">
        <v>9661</v>
      </c>
      <c r="L5023" s="419" t="s">
        <v>35323</v>
      </c>
      <c r="M5023" s="419" t="s">
        <v>40906</v>
      </c>
      <c r="N5023" s="419" t="s">
        <v>9662</v>
      </c>
      <c r="O5023" s="419" t="s">
        <v>21009</v>
      </c>
      <c r="P5023" s="419" t="s">
        <v>9594</v>
      </c>
      <c r="Q5023" s="425">
        <v>1</v>
      </c>
      <c r="R5023" s="419" t="s">
        <v>26664</v>
      </c>
      <c r="S5023" s="424"/>
      <c r="T5023" s="424"/>
      <c r="U5023" s="424"/>
    </row>
    <row r="5024" spans="1:21" ht="14.6" x14ac:dyDescent="0.4">
      <c r="A5024" s="419" t="s">
        <v>9592</v>
      </c>
      <c r="B5024" s="419" t="s">
        <v>40929</v>
      </c>
      <c r="C5024" s="419" t="s">
        <v>9593</v>
      </c>
      <c r="D5024" s="419" t="s">
        <v>20148</v>
      </c>
      <c r="E5024" s="419"/>
      <c r="F5024" s="419" t="s">
        <v>40930</v>
      </c>
      <c r="G5024" s="419" t="s">
        <v>19639</v>
      </c>
      <c r="H5024" s="419"/>
      <c r="I5024" s="419" t="s">
        <v>17967</v>
      </c>
      <c r="J5024" s="419" t="s">
        <v>9594</v>
      </c>
      <c r="K5024" s="419" t="s">
        <v>9663</v>
      </c>
      <c r="L5024" s="419" t="s">
        <v>35323</v>
      </c>
      <c r="M5024" s="419" t="s">
        <v>40906</v>
      </c>
      <c r="N5024" s="419" t="s">
        <v>9664</v>
      </c>
      <c r="O5024" s="419" t="s">
        <v>21009</v>
      </c>
      <c r="P5024" s="419" t="s">
        <v>9594</v>
      </c>
      <c r="Q5024" s="425">
        <v>1</v>
      </c>
      <c r="R5024" s="419" t="s">
        <v>26665</v>
      </c>
      <c r="S5024" s="424"/>
      <c r="T5024" s="424"/>
      <c r="U5024" s="424"/>
    </row>
    <row r="5025" spans="1:21" ht="14.6" x14ac:dyDescent="0.4">
      <c r="A5025" s="419" t="s">
        <v>9592</v>
      </c>
      <c r="B5025" s="419" t="s">
        <v>40931</v>
      </c>
      <c r="C5025" s="419" t="s">
        <v>9593</v>
      </c>
      <c r="D5025" s="419" t="s">
        <v>20148</v>
      </c>
      <c r="E5025" s="419"/>
      <c r="F5025" s="419" t="s">
        <v>40932</v>
      </c>
      <c r="G5025" s="419" t="s">
        <v>19639</v>
      </c>
      <c r="H5025" s="419"/>
      <c r="I5025" s="419" t="s">
        <v>20211</v>
      </c>
      <c r="J5025" s="419" t="s">
        <v>9594</v>
      </c>
      <c r="K5025" s="419" t="s">
        <v>9665</v>
      </c>
      <c r="L5025" s="419" t="s">
        <v>35323</v>
      </c>
      <c r="M5025" s="419" t="s">
        <v>40906</v>
      </c>
      <c r="N5025" s="419" t="s">
        <v>9666</v>
      </c>
      <c r="O5025" s="419" t="s">
        <v>21009</v>
      </c>
      <c r="P5025" s="419" t="s">
        <v>9594</v>
      </c>
      <c r="Q5025" s="425">
        <v>1</v>
      </c>
      <c r="R5025" s="419" t="s">
        <v>26666</v>
      </c>
      <c r="S5025" s="424"/>
      <c r="T5025" s="424"/>
      <c r="U5025" s="424"/>
    </row>
    <row r="5026" spans="1:21" ht="14.6" x14ac:dyDescent="0.4">
      <c r="A5026" s="419" t="s">
        <v>9592</v>
      </c>
      <c r="B5026" s="419" t="s">
        <v>40933</v>
      </c>
      <c r="C5026" s="419" t="s">
        <v>9593</v>
      </c>
      <c r="D5026" s="419" t="s">
        <v>20148</v>
      </c>
      <c r="E5026" s="419"/>
      <c r="F5026" s="419" t="s">
        <v>40934</v>
      </c>
      <c r="G5026" s="419" t="s">
        <v>19639</v>
      </c>
      <c r="H5026" s="419"/>
      <c r="I5026" s="419" t="s">
        <v>20145</v>
      </c>
      <c r="J5026" s="419" t="s">
        <v>9594</v>
      </c>
      <c r="K5026" s="419" t="s">
        <v>9667</v>
      </c>
      <c r="L5026" s="419" t="s">
        <v>35323</v>
      </c>
      <c r="M5026" s="419" t="s">
        <v>40906</v>
      </c>
      <c r="N5026" s="419" t="s">
        <v>9668</v>
      </c>
      <c r="O5026" s="419" t="s">
        <v>21009</v>
      </c>
      <c r="P5026" s="419" t="s">
        <v>9594</v>
      </c>
      <c r="Q5026" s="425">
        <v>1</v>
      </c>
      <c r="R5026" s="419" t="s">
        <v>26667</v>
      </c>
      <c r="S5026" s="424"/>
      <c r="T5026" s="424"/>
      <c r="U5026" s="424"/>
    </row>
    <row r="5027" spans="1:21" ht="14.6" x14ac:dyDescent="0.4">
      <c r="A5027" s="419" t="s">
        <v>9592</v>
      </c>
      <c r="B5027" s="419" t="s">
        <v>40935</v>
      </c>
      <c r="C5027" s="419" t="s">
        <v>9593</v>
      </c>
      <c r="D5027" s="419" t="s">
        <v>20148</v>
      </c>
      <c r="E5027" s="419"/>
      <c r="F5027" s="419" t="s">
        <v>40936</v>
      </c>
      <c r="G5027" s="419" t="s">
        <v>19639</v>
      </c>
      <c r="H5027" s="419"/>
      <c r="I5027" s="419" t="s">
        <v>18001</v>
      </c>
      <c r="J5027" s="419" t="s">
        <v>9594</v>
      </c>
      <c r="K5027" s="419" t="s">
        <v>9669</v>
      </c>
      <c r="L5027" s="419" t="s">
        <v>35323</v>
      </c>
      <c r="M5027" s="419" t="s">
        <v>40906</v>
      </c>
      <c r="N5027" s="419" t="s">
        <v>9670</v>
      </c>
      <c r="O5027" s="419" t="s">
        <v>21009</v>
      </c>
      <c r="P5027" s="419" t="s">
        <v>9594</v>
      </c>
      <c r="Q5027" s="425">
        <v>1</v>
      </c>
      <c r="R5027" s="419" t="s">
        <v>26668</v>
      </c>
      <c r="S5027" s="424"/>
      <c r="T5027" s="424"/>
      <c r="U5027" s="424"/>
    </row>
    <row r="5028" spans="1:21" ht="14.6" x14ac:dyDescent="0.4">
      <c r="A5028" s="419" t="s">
        <v>9592</v>
      </c>
      <c r="B5028" s="419" t="s">
        <v>40937</v>
      </c>
      <c r="C5028" s="419" t="s">
        <v>9593</v>
      </c>
      <c r="D5028" s="419" t="s">
        <v>20148</v>
      </c>
      <c r="E5028" s="419"/>
      <c r="F5028" s="419" t="s">
        <v>40938</v>
      </c>
      <c r="G5028" s="419" t="s">
        <v>19639</v>
      </c>
      <c r="H5028" s="419"/>
      <c r="I5028" s="419" t="s">
        <v>20142</v>
      </c>
      <c r="J5028" s="419" t="s">
        <v>9594</v>
      </c>
      <c r="K5028" s="419" t="s">
        <v>9671</v>
      </c>
      <c r="L5028" s="419" t="s">
        <v>35323</v>
      </c>
      <c r="M5028" s="419" t="s">
        <v>40906</v>
      </c>
      <c r="N5028" s="419" t="s">
        <v>9672</v>
      </c>
      <c r="O5028" s="419" t="s">
        <v>21009</v>
      </c>
      <c r="P5028" s="419" t="s">
        <v>9594</v>
      </c>
      <c r="Q5028" s="425">
        <v>1</v>
      </c>
      <c r="R5028" s="419" t="s">
        <v>26669</v>
      </c>
      <c r="S5028" s="424"/>
      <c r="T5028" s="424"/>
      <c r="U5028" s="424"/>
    </row>
    <row r="5029" spans="1:21" ht="14.6" x14ac:dyDescent="0.4">
      <c r="A5029" s="419" t="s">
        <v>9592</v>
      </c>
      <c r="B5029" s="419" t="s">
        <v>15657</v>
      </c>
      <c r="C5029" s="419" t="s">
        <v>9593</v>
      </c>
      <c r="D5029" s="419" t="s">
        <v>20148</v>
      </c>
      <c r="E5029" s="419"/>
      <c r="F5029" s="419" t="s">
        <v>40939</v>
      </c>
      <c r="G5029" s="419" t="s">
        <v>19639</v>
      </c>
      <c r="H5029" s="419"/>
      <c r="I5029" s="419" t="s">
        <v>20211</v>
      </c>
      <c r="J5029" s="419" t="s">
        <v>9594</v>
      </c>
      <c r="K5029" s="419" t="s">
        <v>9673</v>
      </c>
      <c r="L5029" s="419" t="s">
        <v>35323</v>
      </c>
      <c r="M5029" s="419" t="s">
        <v>40906</v>
      </c>
      <c r="N5029" s="419" t="s">
        <v>9674</v>
      </c>
      <c r="O5029" s="419" t="s">
        <v>21009</v>
      </c>
      <c r="P5029" s="419" t="s">
        <v>9594</v>
      </c>
      <c r="Q5029" s="425">
        <v>1</v>
      </c>
      <c r="R5029" s="419" t="s">
        <v>26670</v>
      </c>
      <c r="S5029" s="424"/>
      <c r="T5029" s="424"/>
      <c r="U5029" s="424"/>
    </row>
    <row r="5030" spans="1:21" ht="14.6" x14ac:dyDescent="0.4">
      <c r="A5030" s="419" t="s">
        <v>9592</v>
      </c>
      <c r="B5030" s="419" t="s">
        <v>40940</v>
      </c>
      <c r="C5030" s="419" t="s">
        <v>9593</v>
      </c>
      <c r="D5030" s="419" t="s">
        <v>20148</v>
      </c>
      <c r="E5030" s="419"/>
      <c r="F5030" s="419" t="s">
        <v>40941</v>
      </c>
      <c r="G5030" s="419" t="s">
        <v>19639</v>
      </c>
      <c r="H5030" s="419"/>
      <c r="I5030" s="419" t="s">
        <v>19375</v>
      </c>
      <c r="J5030" s="419" t="s">
        <v>9594</v>
      </c>
      <c r="K5030" s="419" t="s">
        <v>9675</v>
      </c>
      <c r="L5030" s="419" t="s">
        <v>35323</v>
      </c>
      <c r="M5030" s="419" t="s">
        <v>40906</v>
      </c>
      <c r="N5030" s="419" t="s">
        <v>9676</v>
      </c>
      <c r="O5030" s="419" t="s">
        <v>21009</v>
      </c>
      <c r="P5030" s="419" t="s">
        <v>9594</v>
      </c>
      <c r="Q5030" s="425">
        <v>1</v>
      </c>
      <c r="R5030" s="419" t="s">
        <v>26671</v>
      </c>
      <c r="S5030" s="424"/>
      <c r="T5030" s="424"/>
      <c r="U5030" s="424"/>
    </row>
    <row r="5031" spans="1:21" ht="14.6" x14ac:dyDescent="0.4">
      <c r="A5031" s="419" t="s">
        <v>9592</v>
      </c>
      <c r="B5031" s="419" t="s">
        <v>40942</v>
      </c>
      <c r="C5031" s="419" t="s">
        <v>9593</v>
      </c>
      <c r="D5031" s="419" t="s">
        <v>20148</v>
      </c>
      <c r="E5031" s="419"/>
      <c r="F5031" s="419" t="s">
        <v>40943</v>
      </c>
      <c r="G5031" s="419" t="s">
        <v>19639</v>
      </c>
      <c r="H5031" s="419"/>
      <c r="I5031" s="419" t="s">
        <v>19652</v>
      </c>
      <c r="J5031" s="419" t="s">
        <v>9594</v>
      </c>
      <c r="K5031" s="419" t="s">
        <v>40944</v>
      </c>
      <c r="L5031" s="419" t="s">
        <v>35323</v>
      </c>
      <c r="M5031" s="419" t="s">
        <v>40906</v>
      </c>
      <c r="N5031" s="419" t="s">
        <v>40945</v>
      </c>
      <c r="O5031" s="419" t="s">
        <v>21009</v>
      </c>
      <c r="P5031" s="419" t="s">
        <v>9594</v>
      </c>
      <c r="Q5031" s="425">
        <v>1</v>
      </c>
      <c r="R5031" s="419" t="s">
        <v>40946</v>
      </c>
      <c r="S5031" s="424"/>
      <c r="T5031" s="424"/>
      <c r="U5031" s="424"/>
    </row>
    <row r="5032" spans="1:21" ht="14.6" x14ac:dyDescent="0.4">
      <c r="A5032" s="416" t="s">
        <v>9592</v>
      </c>
      <c r="B5032" s="416" t="s">
        <v>33818</v>
      </c>
      <c r="C5032" s="416" t="s">
        <v>9593</v>
      </c>
      <c r="D5032" s="416" t="s">
        <v>20772</v>
      </c>
      <c r="E5032" s="416"/>
      <c r="F5032" s="416" t="s">
        <v>20772</v>
      </c>
      <c r="G5032" s="416" t="s">
        <v>20772</v>
      </c>
      <c r="H5032" s="416"/>
      <c r="I5032" s="416" t="s">
        <v>20772</v>
      </c>
      <c r="J5032" s="416" t="s">
        <v>9594</v>
      </c>
      <c r="K5032" s="416" t="s">
        <v>33819</v>
      </c>
      <c r="L5032" s="416" t="s">
        <v>35332</v>
      </c>
      <c r="M5032" s="416" t="s">
        <v>33819</v>
      </c>
      <c r="N5032" s="416" t="s">
        <v>9596</v>
      </c>
      <c r="O5032" s="416" t="s">
        <v>21009</v>
      </c>
      <c r="P5032" s="416" t="s">
        <v>9594</v>
      </c>
      <c r="Q5032" s="417">
        <v>0</v>
      </c>
      <c r="R5032" s="416" t="s">
        <v>26639</v>
      </c>
      <c r="S5032" s="418"/>
      <c r="T5032" s="418"/>
      <c r="U5032" s="418"/>
    </row>
    <row r="5033" spans="1:21" ht="14.6" x14ac:dyDescent="0.4">
      <c r="A5033" s="416" t="s">
        <v>9592</v>
      </c>
      <c r="B5033" s="416" t="s">
        <v>33820</v>
      </c>
      <c r="C5033" s="416" t="s">
        <v>9593</v>
      </c>
      <c r="D5033" s="416" t="s">
        <v>20772</v>
      </c>
      <c r="E5033" s="416"/>
      <c r="F5033" s="416" t="s">
        <v>20772</v>
      </c>
      <c r="G5033" s="416" t="s">
        <v>20772</v>
      </c>
      <c r="H5033" s="416"/>
      <c r="I5033" s="416" t="s">
        <v>20772</v>
      </c>
      <c r="J5033" s="416" t="s">
        <v>9594</v>
      </c>
      <c r="K5033" s="416" t="s">
        <v>33821</v>
      </c>
      <c r="L5033" s="416" t="s">
        <v>35332</v>
      </c>
      <c r="M5033" s="416" t="s">
        <v>33821</v>
      </c>
      <c r="N5033" s="416" t="s">
        <v>9596</v>
      </c>
      <c r="O5033" s="416" t="s">
        <v>21009</v>
      </c>
      <c r="P5033" s="416" t="s">
        <v>9594</v>
      </c>
      <c r="Q5033" s="417">
        <v>0</v>
      </c>
      <c r="R5033" s="416" t="s">
        <v>26639</v>
      </c>
      <c r="S5033" s="418"/>
      <c r="T5033" s="418"/>
      <c r="U5033" s="418"/>
    </row>
    <row r="5034" spans="1:21" ht="14.6" x14ac:dyDescent="0.4">
      <c r="A5034" s="416" t="s">
        <v>9592</v>
      </c>
      <c r="B5034" s="416" t="s">
        <v>33822</v>
      </c>
      <c r="C5034" s="416" t="s">
        <v>9593</v>
      </c>
      <c r="D5034" s="416" t="s">
        <v>20772</v>
      </c>
      <c r="E5034" s="416"/>
      <c r="F5034" s="416" t="s">
        <v>20772</v>
      </c>
      <c r="G5034" s="416" t="s">
        <v>20772</v>
      </c>
      <c r="H5034" s="416"/>
      <c r="I5034" s="416" t="s">
        <v>20772</v>
      </c>
      <c r="J5034" s="416" t="s">
        <v>9594</v>
      </c>
      <c r="K5034" s="416" t="s">
        <v>33823</v>
      </c>
      <c r="L5034" s="416" t="s">
        <v>35332</v>
      </c>
      <c r="M5034" s="416" t="s">
        <v>33823</v>
      </c>
      <c r="N5034" s="416" t="s">
        <v>9596</v>
      </c>
      <c r="O5034" s="416" t="s">
        <v>21009</v>
      </c>
      <c r="P5034" s="416" t="s">
        <v>9594</v>
      </c>
      <c r="Q5034" s="417">
        <v>0</v>
      </c>
      <c r="R5034" s="416" t="s">
        <v>26639</v>
      </c>
      <c r="S5034" s="418"/>
      <c r="T5034" s="418"/>
      <c r="U5034" s="418"/>
    </row>
    <row r="5035" spans="1:21" ht="14.6" x14ac:dyDescent="0.4">
      <c r="A5035" s="416" t="s">
        <v>9592</v>
      </c>
      <c r="B5035" s="416" t="s">
        <v>33824</v>
      </c>
      <c r="C5035" s="416" t="s">
        <v>9593</v>
      </c>
      <c r="D5035" s="416" t="s">
        <v>20772</v>
      </c>
      <c r="E5035" s="416"/>
      <c r="F5035" s="416" t="s">
        <v>20772</v>
      </c>
      <c r="G5035" s="416" t="s">
        <v>20772</v>
      </c>
      <c r="H5035" s="416"/>
      <c r="I5035" s="416" t="s">
        <v>20772</v>
      </c>
      <c r="J5035" s="416" t="s">
        <v>9594</v>
      </c>
      <c r="K5035" s="416" t="s">
        <v>33825</v>
      </c>
      <c r="L5035" s="416" t="s">
        <v>35332</v>
      </c>
      <c r="M5035" s="416" t="s">
        <v>33825</v>
      </c>
      <c r="N5035" s="416" t="s">
        <v>9596</v>
      </c>
      <c r="O5035" s="416" t="s">
        <v>32479</v>
      </c>
      <c r="P5035" s="416" t="s">
        <v>9594</v>
      </c>
      <c r="Q5035" s="417">
        <v>0</v>
      </c>
      <c r="R5035" s="416" t="s">
        <v>26639</v>
      </c>
      <c r="S5035" s="418"/>
      <c r="T5035" s="418"/>
      <c r="U5035" s="418"/>
    </row>
    <row r="5036" spans="1:21" ht="14.6" x14ac:dyDescent="0.4">
      <c r="A5036" s="428" t="s">
        <v>9592</v>
      </c>
      <c r="B5036" s="428" t="s">
        <v>40947</v>
      </c>
      <c r="C5036" s="428" t="s">
        <v>9593</v>
      </c>
      <c r="D5036" s="428" t="s">
        <v>20148</v>
      </c>
      <c r="E5036" s="428"/>
      <c r="F5036" s="428" t="s">
        <v>40948</v>
      </c>
      <c r="G5036" s="428" t="s">
        <v>20248</v>
      </c>
      <c r="H5036" s="428"/>
      <c r="I5036" s="428" t="s">
        <v>20278</v>
      </c>
      <c r="J5036" s="428" t="s">
        <v>20258</v>
      </c>
      <c r="K5036" s="428" t="s">
        <v>7489</v>
      </c>
      <c r="L5036" s="428" t="s">
        <v>35392</v>
      </c>
      <c r="M5036" s="428" t="s">
        <v>19360</v>
      </c>
      <c r="N5036" s="428" t="s">
        <v>7490</v>
      </c>
      <c r="O5036" s="428" t="s">
        <v>21125</v>
      </c>
      <c r="P5036" s="428" t="s">
        <v>9594</v>
      </c>
      <c r="Q5036" s="425">
        <v>1</v>
      </c>
      <c r="R5036" s="428" t="s">
        <v>26681</v>
      </c>
      <c r="S5036" s="424"/>
      <c r="T5036" s="424"/>
      <c r="U5036" s="424"/>
    </row>
    <row r="5037" spans="1:21" ht="14.6" x14ac:dyDescent="0.4">
      <c r="A5037" s="419" t="s">
        <v>9592</v>
      </c>
      <c r="B5037" s="419" t="s">
        <v>40949</v>
      </c>
      <c r="C5037" s="419" t="s">
        <v>9593</v>
      </c>
      <c r="D5037" s="419" t="s">
        <v>20148</v>
      </c>
      <c r="E5037" s="419"/>
      <c r="F5037" s="419" t="s">
        <v>40950</v>
      </c>
      <c r="G5037" s="419" t="s">
        <v>20248</v>
      </c>
      <c r="H5037" s="419"/>
      <c r="I5037" s="419" t="s">
        <v>19426</v>
      </c>
      <c r="J5037" s="419" t="s">
        <v>20258</v>
      </c>
      <c r="K5037" s="419" t="s">
        <v>7491</v>
      </c>
      <c r="L5037" s="419" t="s">
        <v>35323</v>
      </c>
      <c r="M5037" s="419" t="s">
        <v>19377</v>
      </c>
      <c r="N5037" s="419" t="s">
        <v>7492</v>
      </c>
      <c r="O5037" s="419" t="s">
        <v>21054</v>
      </c>
      <c r="P5037" s="419" t="s">
        <v>9594</v>
      </c>
      <c r="Q5037" s="425">
        <v>1</v>
      </c>
      <c r="R5037" s="419" t="s">
        <v>26673</v>
      </c>
      <c r="S5037" s="424"/>
      <c r="T5037" s="424"/>
      <c r="U5037" s="424"/>
    </row>
    <row r="5038" spans="1:21" ht="14.6" x14ac:dyDescent="0.4">
      <c r="A5038" s="419" t="s">
        <v>9592</v>
      </c>
      <c r="B5038" s="419" t="s">
        <v>35491</v>
      </c>
      <c r="C5038" s="419" t="s">
        <v>9593</v>
      </c>
      <c r="D5038" s="419" t="s">
        <v>20148</v>
      </c>
      <c r="E5038" s="419"/>
      <c r="F5038" s="419" t="s">
        <v>40951</v>
      </c>
      <c r="G5038" s="419" t="s">
        <v>19396</v>
      </c>
      <c r="H5038" s="419"/>
      <c r="I5038" s="419" t="s">
        <v>19429</v>
      </c>
      <c r="J5038" s="419" t="s">
        <v>20258</v>
      </c>
      <c r="K5038" s="419" t="s">
        <v>7493</v>
      </c>
      <c r="L5038" s="419" t="s">
        <v>35323</v>
      </c>
      <c r="M5038" s="419" t="s">
        <v>19398</v>
      </c>
      <c r="N5038" s="419" t="s">
        <v>7494</v>
      </c>
      <c r="O5038" s="419" t="s">
        <v>21062</v>
      </c>
      <c r="P5038" s="419" t="s">
        <v>9594</v>
      </c>
      <c r="Q5038" s="425">
        <v>1</v>
      </c>
      <c r="R5038" s="419" t="s">
        <v>26674</v>
      </c>
      <c r="S5038" s="424"/>
      <c r="T5038" s="424"/>
      <c r="U5038" s="424"/>
    </row>
    <row r="5039" spans="1:21" ht="14.6" x14ac:dyDescent="0.4">
      <c r="A5039" s="419" t="s">
        <v>9592</v>
      </c>
      <c r="B5039" s="419" t="s">
        <v>40952</v>
      </c>
      <c r="C5039" s="419" t="s">
        <v>9593</v>
      </c>
      <c r="D5039" s="419" t="s">
        <v>20148</v>
      </c>
      <c r="E5039" s="419"/>
      <c r="F5039" s="419" t="s">
        <v>40953</v>
      </c>
      <c r="G5039" s="419" t="s">
        <v>19396</v>
      </c>
      <c r="H5039" s="419"/>
      <c r="I5039" s="419" t="s">
        <v>19368</v>
      </c>
      <c r="J5039" s="419" t="s">
        <v>20258</v>
      </c>
      <c r="K5039" s="419" t="s">
        <v>7495</v>
      </c>
      <c r="L5039" s="419" t="s">
        <v>35323</v>
      </c>
      <c r="M5039" s="419" t="s">
        <v>19398</v>
      </c>
      <c r="N5039" s="419" t="s">
        <v>7496</v>
      </c>
      <c r="O5039" s="419" t="s">
        <v>21062</v>
      </c>
      <c r="P5039" s="419" t="s">
        <v>9594</v>
      </c>
      <c r="Q5039" s="425">
        <v>1</v>
      </c>
      <c r="R5039" s="419" t="s">
        <v>26675</v>
      </c>
      <c r="S5039" s="424"/>
      <c r="T5039" s="424"/>
      <c r="U5039" s="424"/>
    </row>
    <row r="5040" spans="1:21" ht="14.6" x14ac:dyDescent="0.4">
      <c r="A5040" s="419" t="s">
        <v>9592</v>
      </c>
      <c r="B5040" s="419" t="s">
        <v>40954</v>
      </c>
      <c r="C5040" s="419" t="s">
        <v>9593</v>
      </c>
      <c r="D5040" s="419" t="s">
        <v>20148</v>
      </c>
      <c r="E5040" s="419"/>
      <c r="F5040" s="419" t="s">
        <v>40955</v>
      </c>
      <c r="G5040" s="419" t="s">
        <v>19396</v>
      </c>
      <c r="H5040" s="419"/>
      <c r="I5040" s="419" t="s">
        <v>19321</v>
      </c>
      <c r="J5040" s="419" t="s">
        <v>20258</v>
      </c>
      <c r="K5040" s="419" t="s">
        <v>7497</v>
      </c>
      <c r="L5040" s="419" t="s">
        <v>35323</v>
      </c>
      <c r="M5040" s="419" t="s">
        <v>19398</v>
      </c>
      <c r="N5040" s="419" t="s">
        <v>7498</v>
      </c>
      <c r="O5040" s="419" t="s">
        <v>21062</v>
      </c>
      <c r="P5040" s="419" t="s">
        <v>9594</v>
      </c>
      <c r="Q5040" s="425">
        <v>1</v>
      </c>
      <c r="R5040" s="419" t="s">
        <v>26676</v>
      </c>
      <c r="S5040" s="424"/>
      <c r="T5040" s="424"/>
      <c r="U5040" s="424"/>
    </row>
    <row r="5041" spans="1:21" ht="14.6" x14ac:dyDescent="0.4">
      <c r="A5041" s="419" t="s">
        <v>9592</v>
      </c>
      <c r="B5041" s="419" t="s">
        <v>31642</v>
      </c>
      <c r="C5041" s="419" t="s">
        <v>9593</v>
      </c>
      <c r="D5041" s="419" t="s">
        <v>20148</v>
      </c>
      <c r="E5041" s="419"/>
      <c r="F5041" s="419" t="s">
        <v>40956</v>
      </c>
      <c r="G5041" s="419" t="s">
        <v>19396</v>
      </c>
      <c r="H5041" s="419"/>
      <c r="I5041" s="419" t="s">
        <v>20249</v>
      </c>
      <c r="J5041" s="419" t="s">
        <v>20258</v>
      </c>
      <c r="K5041" s="419" t="s">
        <v>7499</v>
      </c>
      <c r="L5041" s="419" t="s">
        <v>35323</v>
      </c>
      <c r="M5041" s="419" t="s">
        <v>19453</v>
      </c>
      <c r="N5041" s="419" t="s">
        <v>7500</v>
      </c>
      <c r="O5041" s="419" t="s">
        <v>21064</v>
      </c>
      <c r="P5041" s="419" t="s">
        <v>9594</v>
      </c>
      <c r="Q5041" s="425">
        <v>1</v>
      </c>
      <c r="R5041" s="419" t="s">
        <v>26677</v>
      </c>
      <c r="S5041" s="424"/>
      <c r="T5041" s="424"/>
      <c r="U5041" s="424"/>
    </row>
    <row r="5042" spans="1:21" ht="14.6" x14ac:dyDescent="0.4">
      <c r="A5042" s="419" t="s">
        <v>9592</v>
      </c>
      <c r="B5042" s="419" t="s">
        <v>31643</v>
      </c>
      <c r="C5042" s="419" t="s">
        <v>9593</v>
      </c>
      <c r="D5042" s="419" t="s">
        <v>20148</v>
      </c>
      <c r="E5042" s="419"/>
      <c r="F5042" s="419" t="s">
        <v>40957</v>
      </c>
      <c r="G5042" s="419" t="s">
        <v>19396</v>
      </c>
      <c r="H5042" s="419"/>
      <c r="I5042" s="419" t="s">
        <v>20186</v>
      </c>
      <c r="J5042" s="419" t="s">
        <v>20258</v>
      </c>
      <c r="K5042" s="419" t="s">
        <v>7501</v>
      </c>
      <c r="L5042" s="419" t="s">
        <v>35323</v>
      </c>
      <c r="M5042" s="419" t="s">
        <v>19453</v>
      </c>
      <c r="N5042" s="419" t="s">
        <v>7502</v>
      </c>
      <c r="O5042" s="419" t="s">
        <v>21063</v>
      </c>
      <c r="P5042" s="419" t="s">
        <v>9594</v>
      </c>
      <c r="Q5042" s="425">
        <v>1</v>
      </c>
      <c r="R5042" s="419" t="s">
        <v>26678</v>
      </c>
      <c r="S5042" s="424"/>
      <c r="T5042" s="424"/>
      <c r="U5042" s="424"/>
    </row>
    <row r="5043" spans="1:21" ht="14.6" x14ac:dyDescent="0.4">
      <c r="A5043" s="419" t="s">
        <v>9592</v>
      </c>
      <c r="B5043" s="419" t="s">
        <v>7503</v>
      </c>
      <c r="C5043" s="419" t="s">
        <v>9593</v>
      </c>
      <c r="D5043" s="419" t="s">
        <v>20148</v>
      </c>
      <c r="E5043" s="419"/>
      <c r="F5043" s="419" t="s">
        <v>40958</v>
      </c>
      <c r="G5043" s="419" t="s">
        <v>19396</v>
      </c>
      <c r="H5043" s="419"/>
      <c r="I5043" s="419" t="s">
        <v>20161</v>
      </c>
      <c r="J5043" s="419" t="s">
        <v>20258</v>
      </c>
      <c r="K5043" s="419" t="s">
        <v>7504</v>
      </c>
      <c r="L5043" s="419" t="s">
        <v>35323</v>
      </c>
      <c r="M5043" s="419" t="s">
        <v>19453</v>
      </c>
      <c r="N5043" s="419" t="s">
        <v>7505</v>
      </c>
      <c r="O5043" s="419" t="s">
        <v>21063</v>
      </c>
      <c r="P5043" s="419" t="s">
        <v>9594</v>
      </c>
      <c r="Q5043" s="425">
        <v>1</v>
      </c>
      <c r="R5043" s="419" t="s">
        <v>26679</v>
      </c>
      <c r="S5043" s="424"/>
      <c r="T5043" s="424"/>
      <c r="U5043" s="424"/>
    </row>
    <row r="5044" spans="1:21" ht="14.6" x14ac:dyDescent="0.4">
      <c r="A5044" s="419" t="s">
        <v>9592</v>
      </c>
      <c r="B5044" s="419" t="s">
        <v>7506</v>
      </c>
      <c r="C5044" s="419" t="s">
        <v>9593</v>
      </c>
      <c r="D5044" s="419" t="s">
        <v>20148</v>
      </c>
      <c r="E5044" s="419"/>
      <c r="F5044" s="419" t="s">
        <v>40959</v>
      </c>
      <c r="G5044" s="419" t="s">
        <v>19396</v>
      </c>
      <c r="H5044" s="419"/>
      <c r="I5044" s="419" t="s">
        <v>20150</v>
      </c>
      <c r="J5044" s="419" t="s">
        <v>20258</v>
      </c>
      <c r="K5044" s="419" t="s">
        <v>7507</v>
      </c>
      <c r="L5044" s="419" t="s">
        <v>35323</v>
      </c>
      <c r="M5044" s="419" t="s">
        <v>19453</v>
      </c>
      <c r="N5044" s="419" t="s">
        <v>7508</v>
      </c>
      <c r="O5044" s="419" t="s">
        <v>21064</v>
      </c>
      <c r="P5044" s="419" t="s">
        <v>9594</v>
      </c>
      <c r="Q5044" s="425">
        <v>1</v>
      </c>
      <c r="R5044" s="419" t="s">
        <v>26680</v>
      </c>
      <c r="S5044" s="424"/>
      <c r="T5044" s="424"/>
      <c r="U5044" s="424"/>
    </row>
    <row r="5045" spans="1:21" ht="14.6" x14ac:dyDescent="0.4">
      <c r="A5045" s="419" t="s">
        <v>9592</v>
      </c>
      <c r="B5045" s="419" t="s">
        <v>31644</v>
      </c>
      <c r="C5045" s="419" t="s">
        <v>9593</v>
      </c>
      <c r="D5045" s="419" t="s">
        <v>20148</v>
      </c>
      <c r="E5045" s="419"/>
      <c r="F5045" s="419" t="s">
        <v>40960</v>
      </c>
      <c r="G5045" s="419" t="s">
        <v>20263</v>
      </c>
      <c r="H5045" s="419"/>
      <c r="I5045" s="419" t="s">
        <v>17998</v>
      </c>
      <c r="J5045" s="419" t="s">
        <v>20258</v>
      </c>
      <c r="K5045" s="419" t="s">
        <v>31645</v>
      </c>
      <c r="L5045" s="419" t="s">
        <v>35323</v>
      </c>
      <c r="M5045" s="419" t="s">
        <v>21095</v>
      </c>
      <c r="N5045" s="419" t="s">
        <v>31646</v>
      </c>
      <c r="O5045" s="419" t="s">
        <v>21026</v>
      </c>
      <c r="P5045" s="419" t="s">
        <v>9594</v>
      </c>
      <c r="Q5045" s="425">
        <v>1</v>
      </c>
      <c r="R5045" s="419" t="s">
        <v>31647</v>
      </c>
      <c r="S5045" s="424"/>
      <c r="T5045" s="424"/>
      <c r="U5045" s="424"/>
    </row>
    <row r="5046" spans="1:21" ht="14.6" x14ac:dyDescent="0.4">
      <c r="A5046" s="419" t="s">
        <v>9592</v>
      </c>
      <c r="B5046" s="419" t="s">
        <v>31648</v>
      </c>
      <c r="C5046" s="419" t="s">
        <v>9593</v>
      </c>
      <c r="D5046" s="419" t="s">
        <v>20148</v>
      </c>
      <c r="E5046" s="419"/>
      <c r="F5046" s="419" t="s">
        <v>40961</v>
      </c>
      <c r="G5046" s="419" t="s">
        <v>20263</v>
      </c>
      <c r="H5046" s="419"/>
      <c r="I5046" s="419" t="s">
        <v>19423</v>
      </c>
      <c r="J5046" s="419" t="s">
        <v>20258</v>
      </c>
      <c r="K5046" s="419" t="s">
        <v>31649</v>
      </c>
      <c r="L5046" s="419" t="s">
        <v>35323</v>
      </c>
      <c r="M5046" s="419" t="s">
        <v>21108</v>
      </c>
      <c r="N5046" s="419" t="s">
        <v>31650</v>
      </c>
      <c r="O5046" s="419" t="s">
        <v>21026</v>
      </c>
      <c r="P5046" s="419" t="s">
        <v>9594</v>
      </c>
      <c r="Q5046" s="425">
        <v>1</v>
      </c>
      <c r="R5046" s="419" t="s">
        <v>31651</v>
      </c>
      <c r="S5046" s="424"/>
      <c r="T5046" s="424"/>
      <c r="U5046" s="424"/>
    </row>
    <row r="5047" spans="1:21" ht="14.6" x14ac:dyDescent="0.4">
      <c r="A5047" s="435" t="s">
        <v>9592</v>
      </c>
      <c r="B5047" s="435" t="s">
        <v>7509</v>
      </c>
      <c r="C5047" s="435" t="s">
        <v>9593</v>
      </c>
      <c r="D5047" s="435" t="s">
        <v>20148</v>
      </c>
      <c r="E5047" s="435"/>
      <c r="F5047" s="435" t="s">
        <v>40962</v>
      </c>
      <c r="G5047" s="435" t="s">
        <v>20248</v>
      </c>
      <c r="H5047" s="435"/>
      <c r="I5047" s="435" t="s">
        <v>19436</v>
      </c>
      <c r="J5047" s="435" t="s">
        <v>20258</v>
      </c>
      <c r="K5047" s="435" t="s">
        <v>7510</v>
      </c>
      <c r="L5047" s="435" t="s">
        <v>35323</v>
      </c>
      <c r="M5047" s="435" t="s">
        <v>18077</v>
      </c>
      <c r="N5047" s="435" t="s">
        <v>7511</v>
      </c>
      <c r="O5047" s="435" t="s">
        <v>21122</v>
      </c>
      <c r="P5047" s="435" t="s">
        <v>9594</v>
      </c>
      <c r="Q5047" s="436">
        <v>3</v>
      </c>
      <c r="R5047" s="435" t="s">
        <v>26682</v>
      </c>
      <c r="S5047" s="437"/>
      <c r="T5047" s="437"/>
      <c r="U5047" s="437"/>
    </row>
    <row r="5048" spans="1:21" ht="14.6" x14ac:dyDescent="0.4">
      <c r="A5048" s="416" t="s">
        <v>7512</v>
      </c>
      <c r="B5048" s="416" t="s">
        <v>31652</v>
      </c>
      <c r="C5048" s="416" t="s">
        <v>7513</v>
      </c>
      <c r="D5048" s="416" t="s">
        <v>20148</v>
      </c>
      <c r="E5048" s="416"/>
      <c r="F5048" s="416" t="s">
        <v>40963</v>
      </c>
      <c r="G5048" s="416" t="s">
        <v>20149</v>
      </c>
      <c r="H5048" s="416"/>
      <c r="I5048" s="416" t="s">
        <v>20221</v>
      </c>
      <c r="J5048" s="416" t="s">
        <v>7514</v>
      </c>
      <c r="K5048" s="416" t="s">
        <v>7515</v>
      </c>
      <c r="L5048" s="416" t="s">
        <v>35321</v>
      </c>
      <c r="M5048" s="416" t="s">
        <v>7515</v>
      </c>
      <c r="N5048" s="416" t="s">
        <v>7516</v>
      </c>
      <c r="O5048" s="416" t="s">
        <v>21009</v>
      </c>
      <c r="P5048" s="416" t="s">
        <v>7514</v>
      </c>
      <c r="Q5048" s="417">
        <v>0</v>
      </c>
      <c r="R5048" s="416" t="s">
        <v>26683</v>
      </c>
      <c r="S5048" s="418"/>
      <c r="T5048" s="418"/>
      <c r="U5048" s="418"/>
    </row>
    <row r="5049" spans="1:21" ht="14.6" x14ac:dyDescent="0.4">
      <c r="A5049" s="416" t="s">
        <v>7512</v>
      </c>
      <c r="B5049" s="416" t="s">
        <v>40964</v>
      </c>
      <c r="C5049" s="416" t="s">
        <v>7513</v>
      </c>
      <c r="D5049" s="416" t="s">
        <v>20772</v>
      </c>
      <c r="E5049" s="416"/>
      <c r="F5049" s="416" t="s">
        <v>20772</v>
      </c>
      <c r="G5049" s="416" t="s">
        <v>20772</v>
      </c>
      <c r="H5049" s="416"/>
      <c r="I5049" s="416" t="s">
        <v>20772</v>
      </c>
      <c r="J5049" s="416" t="s">
        <v>7514</v>
      </c>
      <c r="K5049" s="416" t="s">
        <v>33832</v>
      </c>
      <c r="L5049" s="416" t="s">
        <v>35332</v>
      </c>
      <c r="M5049" s="416" t="s">
        <v>33832</v>
      </c>
      <c r="N5049" s="416" t="s">
        <v>7516</v>
      </c>
      <c r="O5049" s="416" t="s">
        <v>21009</v>
      </c>
      <c r="P5049" s="416" t="s">
        <v>7514</v>
      </c>
      <c r="Q5049" s="417">
        <v>0</v>
      </c>
      <c r="R5049" s="416" t="s">
        <v>26683</v>
      </c>
      <c r="S5049" s="418"/>
      <c r="T5049" s="418"/>
      <c r="U5049" s="418"/>
    </row>
    <row r="5050" spans="1:21" ht="14.6" x14ac:dyDescent="0.4">
      <c r="A5050" s="416" t="s">
        <v>7512</v>
      </c>
      <c r="B5050" s="416" t="s">
        <v>40965</v>
      </c>
      <c r="C5050" s="416" t="s">
        <v>7513</v>
      </c>
      <c r="D5050" s="416" t="s">
        <v>20772</v>
      </c>
      <c r="E5050" s="416"/>
      <c r="F5050" s="416" t="s">
        <v>20772</v>
      </c>
      <c r="G5050" s="416" t="s">
        <v>20772</v>
      </c>
      <c r="H5050" s="416"/>
      <c r="I5050" s="416" t="s">
        <v>20772</v>
      </c>
      <c r="J5050" s="416" t="s">
        <v>7514</v>
      </c>
      <c r="K5050" s="416" t="s">
        <v>7521</v>
      </c>
      <c r="L5050" s="416" t="s">
        <v>35332</v>
      </c>
      <c r="M5050" s="416" t="s">
        <v>7521</v>
      </c>
      <c r="N5050" s="416" t="s">
        <v>7516</v>
      </c>
      <c r="O5050" s="416" t="s">
        <v>21009</v>
      </c>
      <c r="P5050" s="416" t="s">
        <v>7514</v>
      </c>
      <c r="Q5050" s="417">
        <v>0</v>
      </c>
      <c r="R5050" s="416" t="s">
        <v>26683</v>
      </c>
      <c r="S5050" s="418"/>
      <c r="T5050" s="418"/>
      <c r="U5050" s="418"/>
    </row>
    <row r="5051" spans="1:21" ht="14.6" x14ac:dyDescent="0.4">
      <c r="A5051" s="422" t="s">
        <v>7512</v>
      </c>
      <c r="B5051" s="422" t="s">
        <v>21498</v>
      </c>
      <c r="C5051" s="422" t="s">
        <v>7513</v>
      </c>
      <c r="D5051" s="422" t="s">
        <v>20148</v>
      </c>
      <c r="E5051" s="422"/>
      <c r="F5051" s="422" t="s">
        <v>40966</v>
      </c>
      <c r="G5051" s="422" t="s">
        <v>20184</v>
      </c>
      <c r="H5051" s="422"/>
      <c r="I5051" s="422" t="s">
        <v>20156</v>
      </c>
      <c r="J5051" s="422" t="s">
        <v>7514</v>
      </c>
      <c r="K5051" s="422" t="s">
        <v>7522</v>
      </c>
      <c r="L5051" s="422" t="s">
        <v>35323</v>
      </c>
      <c r="M5051" s="422" t="s">
        <v>7521</v>
      </c>
      <c r="N5051" s="422" t="s">
        <v>7523</v>
      </c>
      <c r="O5051" s="422" t="s">
        <v>21017</v>
      </c>
      <c r="P5051" s="422" t="s">
        <v>7514</v>
      </c>
      <c r="Q5051" s="423">
        <v>1</v>
      </c>
      <c r="R5051" s="422" t="s">
        <v>26685</v>
      </c>
      <c r="S5051" s="424"/>
      <c r="T5051" s="424"/>
      <c r="U5051" s="424"/>
    </row>
    <row r="5052" spans="1:21" ht="14.6" x14ac:dyDescent="0.4">
      <c r="A5052" s="416" t="s">
        <v>7512</v>
      </c>
      <c r="B5052" s="416" t="s">
        <v>40967</v>
      </c>
      <c r="C5052" s="416" t="s">
        <v>7513</v>
      </c>
      <c r="D5052" s="416" t="s">
        <v>20772</v>
      </c>
      <c r="E5052" s="416"/>
      <c r="F5052" s="416" t="s">
        <v>20772</v>
      </c>
      <c r="G5052" s="416" t="s">
        <v>20772</v>
      </c>
      <c r="H5052" s="416"/>
      <c r="I5052" s="416" t="s">
        <v>20772</v>
      </c>
      <c r="J5052" s="416" t="s">
        <v>7514</v>
      </c>
      <c r="K5052" s="416" t="s">
        <v>33833</v>
      </c>
      <c r="L5052" s="416" t="s">
        <v>35332</v>
      </c>
      <c r="M5052" s="416" t="s">
        <v>33833</v>
      </c>
      <c r="N5052" s="416" t="s">
        <v>7516</v>
      </c>
      <c r="O5052" s="416" t="s">
        <v>21009</v>
      </c>
      <c r="P5052" s="416" t="s">
        <v>7514</v>
      </c>
      <c r="Q5052" s="417">
        <v>0</v>
      </c>
      <c r="R5052" s="416" t="s">
        <v>26683</v>
      </c>
      <c r="S5052" s="418"/>
      <c r="T5052" s="418"/>
      <c r="U5052" s="418"/>
    </row>
    <row r="5053" spans="1:21" ht="14.6" x14ac:dyDescent="0.4">
      <c r="A5053" s="416" t="s">
        <v>7512</v>
      </c>
      <c r="B5053" s="416" t="s">
        <v>40968</v>
      </c>
      <c r="C5053" s="416" t="s">
        <v>7513</v>
      </c>
      <c r="D5053" s="416" t="s">
        <v>20772</v>
      </c>
      <c r="E5053" s="416"/>
      <c r="F5053" s="416" t="s">
        <v>20772</v>
      </c>
      <c r="G5053" s="416" t="s">
        <v>20772</v>
      </c>
      <c r="H5053" s="416"/>
      <c r="I5053" s="416" t="s">
        <v>20772</v>
      </c>
      <c r="J5053" s="416" t="s">
        <v>7514</v>
      </c>
      <c r="K5053" s="416" t="s">
        <v>33834</v>
      </c>
      <c r="L5053" s="416" t="s">
        <v>35332</v>
      </c>
      <c r="M5053" s="416" t="s">
        <v>33834</v>
      </c>
      <c r="N5053" s="416" t="s">
        <v>7516</v>
      </c>
      <c r="O5053" s="416" t="s">
        <v>21009</v>
      </c>
      <c r="P5053" s="416" t="s">
        <v>7514</v>
      </c>
      <c r="Q5053" s="417">
        <v>0</v>
      </c>
      <c r="R5053" s="416" t="s">
        <v>26683</v>
      </c>
      <c r="S5053" s="418"/>
      <c r="T5053" s="418"/>
      <c r="U5053" s="418"/>
    </row>
    <row r="5054" spans="1:21" ht="14.6" x14ac:dyDescent="0.4">
      <c r="A5054" s="419" t="s">
        <v>7512</v>
      </c>
      <c r="B5054" s="419" t="s">
        <v>40969</v>
      </c>
      <c r="C5054" s="419" t="s">
        <v>7513</v>
      </c>
      <c r="D5054" s="419" t="s">
        <v>20148</v>
      </c>
      <c r="E5054" s="419"/>
      <c r="F5054" s="419" t="s">
        <v>40970</v>
      </c>
      <c r="G5054" s="419" t="s">
        <v>19639</v>
      </c>
      <c r="H5054" s="419"/>
      <c r="I5054" s="419" t="s">
        <v>20145</v>
      </c>
      <c r="J5054" s="419" t="s">
        <v>7514</v>
      </c>
      <c r="K5054" s="419" t="s">
        <v>7524</v>
      </c>
      <c r="L5054" s="419" t="s">
        <v>35323</v>
      </c>
      <c r="M5054" s="419" t="s">
        <v>7525</v>
      </c>
      <c r="N5054" s="419" t="s">
        <v>7526</v>
      </c>
      <c r="O5054" s="419" t="s">
        <v>21009</v>
      </c>
      <c r="P5054" s="419" t="s">
        <v>7514</v>
      </c>
      <c r="Q5054" s="425">
        <v>1</v>
      </c>
      <c r="R5054" s="419" t="s">
        <v>26686</v>
      </c>
      <c r="S5054" s="424"/>
      <c r="T5054" s="424"/>
      <c r="U5054" s="424"/>
    </row>
    <row r="5055" spans="1:21" ht="14.6" x14ac:dyDescent="0.4">
      <c r="A5055" s="419" t="s">
        <v>7512</v>
      </c>
      <c r="B5055" s="419" t="s">
        <v>40971</v>
      </c>
      <c r="C5055" s="419" t="s">
        <v>7513</v>
      </c>
      <c r="D5055" s="419" t="s">
        <v>20148</v>
      </c>
      <c r="E5055" s="419"/>
      <c r="F5055" s="419" t="s">
        <v>40972</v>
      </c>
      <c r="G5055" s="419" t="s">
        <v>19639</v>
      </c>
      <c r="H5055" s="419"/>
      <c r="I5055" s="419" t="s">
        <v>20227</v>
      </c>
      <c r="J5055" s="419" t="s">
        <v>7514</v>
      </c>
      <c r="K5055" s="419" t="s">
        <v>7527</v>
      </c>
      <c r="L5055" s="419" t="s">
        <v>35323</v>
      </c>
      <c r="M5055" s="419" t="s">
        <v>7525</v>
      </c>
      <c r="N5055" s="419" t="s">
        <v>7528</v>
      </c>
      <c r="O5055" s="419" t="s">
        <v>21009</v>
      </c>
      <c r="P5055" s="419" t="s">
        <v>7514</v>
      </c>
      <c r="Q5055" s="425">
        <v>1</v>
      </c>
      <c r="R5055" s="419" t="s">
        <v>26687</v>
      </c>
      <c r="S5055" s="424"/>
      <c r="T5055" s="424"/>
      <c r="U5055" s="424"/>
    </row>
    <row r="5056" spans="1:21" ht="14.6" x14ac:dyDescent="0.4">
      <c r="A5056" s="419" t="s">
        <v>7512</v>
      </c>
      <c r="B5056" s="419" t="s">
        <v>7529</v>
      </c>
      <c r="C5056" s="419" t="s">
        <v>7513</v>
      </c>
      <c r="D5056" s="419" t="s">
        <v>20148</v>
      </c>
      <c r="E5056" s="419"/>
      <c r="F5056" s="419" t="s">
        <v>40973</v>
      </c>
      <c r="G5056" s="419" t="s">
        <v>19639</v>
      </c>
      <c r="H5056" s="419"/>
      <c r="I5056" s="419" t="s">
        <v>17926</v>
      </c>
      <c r="J5056" s="419" t="s">
        <v>7514</v>
      </c>
      <c r="K5056" s="419" t="s">
        <v>7530</v>
      </c>
      <c r="L5056" s="419" t="s">
        <v>35323</v>
      </c>
      <c r="M5056" s="419" t="s">
        <v>7525</v>
      </c>
      <c r="N5056" s="419" t="s">
        <v>7531</v>
      </c>
      <c r="O5056" s="419" t="s">
        <v>21009</v>
      </c>
      <c r="P5056" s="419" t="s">
        <v>7514</v>
      </c>
      <c r="Q5056" s="425">
        <v>1</v>
      </c>
      <c r="R5056" s="419" t="s">
        <v>26688</v>
      </c>
      <c r="S5056" s="424"/>
      <c r="T5056" s="424"/>
      <c r="U5056" s="424"/>
    </row>
    <row r="5057" spans="1:21" ht="14.6" x14ac:dyDescent="0.4">
      <c r="A5057" s="419" t="s">
        <v>7512</v>
      </c>
      <c r="B5057" s="419" t="s">
        <v>40974</v>
      </c>
      <c r="C5057" s="419" t="s">
        <v>7513</v>
      </c>
      <c r="D5057" s="419" t="s">
        <v>20148</v>
      </c>
      <c r="E5057" s="419"/>
      <c r="F5057" s="419" t="s">
        <v>40975</v>
      </c>
      <c r="G5057" s="419" t="s">
        <v>19639</v>
      </c>
      <c r="H5057" s="419"/>
      <c r="I5057" s="419" t="s">
        <v>20144</v>
      </c>
      <c r="J5057" s="419" t="s">
        <v>7514</v>
      </c>
      <c r="K5057" s="419" t="s">
        <v>7532</v>
      </c>
      <c r="L5057" s="419" t="s">
        <v>35323</v>
      </c>
      <c r="M5057" s="419" t="s">
        <v>7525</v>
      </c>
      <c r="N5057" s="419" t="s">
        <v>7533</v>
      </c>
      <c r="O5057" s="419" t="s">
        <v>21009</v>
      </c>
      <c r="P5057" s="419" t="s">
        <v>7514</v>
      </c>
      <c r="Q5057" s="425">
        <v>1</v>
      </c>
      <c r="R5057" s="419" t="s">
        <v>26689</v>
      </c>
      <c r="S5057" s="424"/>
      <c r="T5057" s="424"/>
      <c r="U5057" s="424"/>
    </row>
    <row r="5058" spans="1:21" ht="14.6" x14ac:dyDescent="0.4">
      <c r="A5058" s="419" t="s">
        <v>7512</v>
      </c>
      <c r="B5058" s="419" t="s">
        <v>40976</v>
      </c>
      <c r="C5058" s="419" t="s">
        <v>7513</v>
      </c>
      <c r="D5058" s="419" t="s">
        <v>20148</v>
      </c>
      <c r="E5058" s="419"/>
      <c r="F5058" s="419" t="s">
        <v>40977</v>
      </c>
      <c r="G5058" s="419" t="s">
        <v>19639</v>
      </c>
      <c r="H5058" s="419"/>
      <c r="I5058" s="419" t="s">
        <v>18072</v>
      </c>
      <c r="J5058" s="419" t="s">
        <v>7514</v>
      </c>
      <c r="K5058" s="419" t="s">
        <v>7534</v>
      </c>
      <c r="L5058" s="419" t="s">
        <v>35323</v>
      </c>
      <c r="M5058" s="419" t="s">
        <v>7525</v>
      </c>
      <c r="N5058" s="419" t="s">
        <v>7535</v>
      </c>
      <c r="O5058" s="419" t="s">
        <v>21009</v>
      </c>
      <c r="P5058" s="419" t="s">
        <v>7514</v>
      </c>
      <c r="Q5058" s="425">
        <v>1</v>
      </c>
      <c r="R5058" s="419" t="s">
        <v>26690</v>
      </c>
      <c r="S5058" s="424"/>
      <c r="T5058" s="424"/>
      <c r="U5058" s="424"/>
    </row>
    <row r="5059" spans="1:21" ht="14.6" x14ac:dyDescent="0.4">
      <c r="A5059" s="419" t="s">
        <v>7512</v>
      </c>
      <c r="B5059" s="419" t="s">
        <v>36603</v>
      </c>
      <c r="C5059" s="419" t="s">
        <v>7513</v>
      </c>
      <c r="D5059" s="419" t="s">
        <v>20148</v>
      </c>
      <c r="E5059" s="419"/>
      <c r="F5059" s="419" t="s">
        <v>40978</v>
      </c>
      <c r="G5059" s="419" t="s">
        <v>19639</v>
      </c>
      <c r="H5059" s="419"/>
      <c r="I5059" s="419" t="s">
        <v>17980</v>
      </c>
      <c r="J5059" s="419" t="s">
        <v>7514</v>
      </c>
      <c r="K5059" s="419" t="s">
        <v>7536</v>
      </c>
      <c r="L5059" s="419" t="s">
        <v>35323</v>
      </c>
      <c r="M5059" s="419" t="s">
        <v>7525</v>
      </c>
      <c r="N5059" s="419" t="s">
        <v>7537</v>
      </c>
      <c r="O5059" s="419" t="s">
        <v>21009</v>
      </c>
      <c r="P5059" s="419" t="s">
        <v>7514</v>
      </c>
      <c r="Q5059" s="425">
        <v>1</v>
      </c>
      <c r="R5059" s="419" t="s">
        <v>26691</v>
      </c>
      <c r="S5059" s="424"/>
      <c r="T5059" s="424"/>
      <c r="U5059" s="424"/>
    </row>
    <row r="5060" spans="1:21" ht="14.6" x14ac:dyDescent="0.4">
      <c r="A5060" s="419" t="s">
        <v>7512</v>
      </c>
      <c r="B5060" s="419" t="s">
        <v>40979</v>
      </c>
      <c r="C5060" s="419" t="s">
        <v>7513</v>
      </c>
      <c r="D5060" s="419" t="s">
        <v>20148</v>
      </c>
      <c r="E5060" s="419"/>
      <c r="F5060" s="419" t="s">
        <v>40980</v>
      </c>
      <c r="G5060" s="419" t="s">
        <v>19639</v>
      </c>
      <c r="H5060" s="419"/>
      <c r="I5060" s="419" t="s">
        <v>20164</v>
      </c>
      <c r="J5060" s="419" t="s">
        <v>7514</v>
      </c>
      <c r="K5060" s="419" t="s">
        <v>7538</v>
      </c>
      <c r="L5060" s="419" t="s">
        <v>35323</v>
      </c>
      <c r="M5060" s="419" t="s">
        <v>7525</v>
      </c>
      <c r="N5060" s="419" t="s">
        <v>7539</v>
      </c>
      <c r="O5060" s="419" t="s">
        <v>21009</v>
      </c>
      <c r="P5060" s="419" t="s">
        <v>7514</v>
      </c>
      <c r="Q5060" s="425">
        <v>1</v>
      </c>
      <c r="R5060" s="419" t="s">
        <v>26692</v>
      </c>
      <c r="S5060" s="424"/>
      <c r="T5060" s="424"/>
      <c r="U5060" s="424"/>
    </row>
    <row r="5061" spans="1:21" ht="14.6" x14ac:dyDescent="0.4">
      <c r="A5061" s="419" t="s">
        <v>7512</v>
      </c>
      <c r="B5061" s="419" t="s">
        <v>40981</v>
      </c>
      <c r="C5061" s="419" t="s">
        <v>7513</v>
      </c>
      <c r="D5061" s="419" t="s">
        <v>20148</v>
      </c>
      <c r="E5061" s="419"/>
      <c r="F5061" s="419" t="s">
        <v>40982</v>
      </c>
      <c r="G5061" s="419" t="s">
        <v>19639</v>
      </c>
      <c r="H5061" s="419"/>
      <c r="I5061" s="419" t="s">
        <v>19779</v>
      </c>
      <c r="J5061" s="419" t="s">
        <v>7514</v>
      </c>
      <c r="K5061" s="419" t="s">
        <v>7540</v>
      </c>
      <c r="L5061" s="419" t="s">
        <v>35323</v>
      </c>
      <c r="M5061" s="419" t="s">
        <v>7525</v>
      </c>
      <c r="N5061" s="419" t="s">
        <v>7541</v>
      </c>
      <c r="O5061" s="419" t="s">
        <v>21009</v>
      </c>
      <c r="P5061" s="419" t="s">
        <v>7514</v>
      </c>
      <c r="Q5061" s="425">
        <v>1</v>
      </c>
      <c r="R5061" s="419" t="s">
        <v>26693</v>
      </c>
      <c r="S5061" s="424"/>
      <c r="T5061" s="424"/>
      <c r="U5061" s="424"/>
    </row>
    <row r="5062" spans="1:21" ht="14.6" x14ac:dyDescent="0.4">
      <c r="A5062" s="419" t="s">
        <v>7512</v>
      </c>
      <c r="B5062" s="419" t="s">
        <v>40983</v>
      </c>
      <c r="C5062" s="419" t="s">
        <v>7513</v>
      </c>
      <c r="D5062" s="419" t="s">
        <v>20148</v>
      </c>
      <c r="E5062" s="419"/>
      <c r="F5062" s="419" t="s">
        <v>40984</v>
      </c>
      <c r="G5062" s="419" t="s">
        <v>19639</v>
      </c>
      <c r="H5062" s="419"/>
      <c r="I5062" s="419" t="s">
        <v>20214</v>
      </c>
      <c r="J5062" s="419" t="s">
        <v>7514</v>
      </c>
      <c r="K5062" s="419" t="s">
        <v>7542</v>
      </c>
      <c r="L5062" s="419" t="s">
        <v>35323</v>
      </c>
      <c r="M5062" s="419" t="s">
        <v>7525</v>
      </c>
      <c r="N5062" s="419" t="s">
        <v>7543</v>
      </c>
      <c r="O5062" s="419" t="s">
        <v>21009</v>
      </c>
      <c r="P5062" s="419" t="s">
        <v>7514</v>
      </c>
      <c r="Q5062" s="425">
        <v>1</v>
      </c>
      <c r="R5062" s="419" t="s">
        <v>26694</v>
      </c>
      <c r="S5062" s="424"/>
      <c r="T5062" s="424"/>
      <c r="U5062" s="424"/>
    </row>
    <row r="5063" spans="1:21" ht="14.6" x14ac:dyDescent="0.4">
      <c r="A5063" s="419" t="s">
        <v>7512</v>
      </c>
      <c r="B5063" s="419" t="s">
        <v>40985</v>
      </c>
      <c r="C5063" s="419" t="s">
        <v>7513</v>
      </c>
      <c r="D5063" s="419" t="s">
        <v>20148</v>
      </c>
      <c r="E5063" s="419"/>
      <c r="F5063" s="419" t="s">
        <v>40986</v>
      </c>
      <c r="G5063" s="419" t="s">
        <v>19639</v>
      </c>
      <c r="H5063" s="419"/>
      <c r="I5063" s="419" t="s">
        <v>20150</v>
      </c>
      <c r="J5063" s="419" t="s">
        <v>7514</v>
      </c>
      <c r="K5063" s="419" t="s">
        <v>7544</v>
      </c>
      <c r="L5063" s="419" t="s">
        <v>35323</v>
      </c>
      <c r="M5063" s="419" t="s">
        <v>7525</v>
      </c>
      <c r="N5063" s="419" t="s">
        <v>7545</v>
      </c>
      <c r="O5063" s="419" t="s">
        <v>21009</v>
      </c>
      <c r="P5063" s="419" t="s">
        <v>7514</v>
      </c>
      <c r="Q5063" s="425">
        <v>1</v>
      </c>
      <c r="R5063" s="419" t="s">
        <v>26695</v>
      </c>
      <c r="S5063" s="424"/>
      <c r="T5063" s="424"/>
      <c r="U5063" s="424"/>
    </row>
    <row r="5064" spans="1:21" ht="14.6" x14ac:dyDescent="0.4">
      <c r="A5064" s="419" t="s">
        <v>7512</v>
      </c>
      <c r="B5064" s="419" t="s">
        <v>36764</v>
      </c>
      <c r="C5064" s="419" t="s">
        <v>7513</v>
      </c>
      <c r="D5064" s="419" t="s">
        <v>20148</v>
      </c>
      <c r="E5064" s="419"/>
      <c r="F5064" s="419" t="s">
        <v>40987</v>
      </c>
      <c r="G5064" s="419" t="s">
        <v>19639</v>
      </c>
      <c r="H5064" s="419"/>
      <c r="I5064" s="419" t="s">
        <v>17998</v>
      </c>
      <c r="J5064" s="419" t="s">
        <v>7514</v>
      </c>
      <c r="K5064" s="419" t="s">
        <v>7546</v>
      </c>
      <c r="L5064" s="419" t="s">
        <v>35323</v>
      </c>
      <c r="M5064" s="419" t="s">
        <v>7525</v>
      </c>
      <c r="N5064" s="419" t="s">
        <v>7547</v>
      </c>
      <c r="O5064" s="419" t="s">
        <v>21009</v>
      </c>
      <c r="P5064" s="419" t="s">
        <v>7514</v>
      </c>
      <c r="Q5064" s="425">
        <v>1</v>
      </c>
      <c r="R5064" s="419" t="s">
        <v>26696</v>
      </c>
      <c r="S5064" s="424"/>
      <c r="T5064" s="424"/>
      <c r="U5064" s="424"/>
    </row>
    <row r="5065" spans="1:21" ht="14.6" x14ac:dyDescent="0.4">
      <c r="A5065" s="419" t="s">
        <v>7512</v>
      </c>
      <c r="B5065" s="419" t="s">
        <v>7548</v>
      </c>
      <c r="C5065" s="419" t="s">
        <v>7513</v>
      </c>
      <c r="D5065" s="419" t="s">
        <v>20148</v>
      </c>
      <c r="E5065" s="419"/>
      <c r="F5065" s="419" t="s">
        <v>40988</v>
      </c>
      <c r="G5065" s="419" t="s">
        <v>19639</v>
      </c>
      <c r="H5065" s="419"/>
      <c r="I5065" s="419" t="s">
        <v>20271</v>
      </c>
      <c r="J5065" s="419" t="s">
        <v>7514</v>
      </c>
      <c r="K5065" s="419" t="s">
        <v>7549</v>
      </c>
      <c r="L5065" s="419" t="s">
        <v>35323</v>
      </c>
      <c r="M5065" s="419" t="s">
        <v>7550</v>
      </c>
      <c r="N5065" s="419" t="s">
        <v>7551</v>
      </c>
      <c r="O5065" s="419" t="s">
        <v>21009</v>
      </c>
      <c r="P5065" s="419" t="s">
        <v>7514</v>
      </c>
      <c r="Q5065" s="425">
        <v>1</v>
      </c>
      <c r="R5065" s="419" t="s">
        <v>26697</v>
      </c>
      <c r="S5065" s="424"/>
      <c r="T5065" s="424"/>
      <c r="U5065" s="424"/>
    </row>
    <row r="5066" spans="1:21" ht="14.6" x14ac:dyDescent="0.4">
      <c r="A5066" s="419" t="s">
        <v>7512</v>
      </c>
      <c r="B5066" s="419" t="s">
        <v>15740</v>
      </c>
      <c r="C5066" s="419" t="s">
        <v>7513</v>
      </c>
      <c r="D5066" s="419" t="s">
        <v>20148</v>
      </c>
      <c r="E5066" s="419"/>
      <c r="F5066" s="419" t="s">
        <v>40989</v>
      </c>
      <c r="G5066" s="419" t="s">
        <v>19639</v>
      </c>
      <c r="H5066" s="419"/>
      <c r="I5066" s="419" t="s">
        <v>20144</v>
      </c>
      <c r="J5066" s="419" t="s">
        <v>7514</v>
      </c>
      <c r="K5066" s="419" t="s">
        <v>7552</v>
      </c>
      <c r="L5066" s="419" t="s">
        <v>35323</v>
      </c>
      <c r="M5066" s="419" t="s">
        <v>7550</v>
      </c>
      <c r="N5066" s="419" t="s">
        <v>7553</v>
      </c>
      <c r="O5066" s="419" t="s">
        <v>21009</v>
      </c>
      <c r="P5066" s="419" t="s">
        <v>7514</v>
      </c>
      <c r="Q5066" s="425">
        <v>1</v>
      </c>
      <c r="R5066" s="419" t="s">
        <v>26698</v>
      </c>
      <c r="S5066" s="424"/>
      <c r="T5066" s="424"/>
      <c r="U5066" s="424"/>
    </row>
    <row r="5067" spans="1:21" ht="14.6" x14ac:dyDescent="0.4">
      <c r="A5067" s="419" t="s">
        <v>7512</v>
      </c>
      <c r="B5067" s="419" t="s">
        <v>7554</v>
      </c>
      <c r="C5067" s="419" t="s">
        <v>7513</v>
      </c>
      <c r="D5067" s="419" t="s">
        <v>20148</v>
      </c>
      <c r="E5067" s="419"/>
      <c r="F5067" s="419" t="s">
        <v>40990</v>
      </c>
      <c r="G5067" s="419" t="s">
        <v>19639</v>
      </c>
      <c r="H5067" s="419"/>
      <c r="I5067" s="419" t="s">
        <v>19497</v>
      </c>
      <c r="J5067" s="419" t="s">
        <v>7514</v>
      </c>
      <c r="K5067" s="419" t="s">
        <v>7555</v>
      </c>
      <c r="L5067" s="419" t="s">
        <v>35323</v>
      </c>
      <c r="M5067" s="419" t="s">
        <v>7550</v>
      </c>
      <c r="N5067" s="419" t="s">
        <v>7556</v>
      </c>
      <c r="O5067" s="419" t="s">
        <v>21009</v>
      </c>
      <c r="P5067" s="419" t="s">
        <v>7514</v>
      </c>
      <c r="Q5067" s="425">
        <v>1</v>
      </c>
      <c r="R5067" s="419" t="s">
        <v>26699</v>
      </c>
      <c r="S5067" s="424"/>
      <c r="T5067" s="424"/>
      <c r="U5067" s="424"/>
    </row>
    <row r="5068" spans="1:21" ht="14.6" x14ac:dyDescent="0.4">
      <c r="A5068" s="419" t="s">
        <v>7512</v>
      </c>
      <c r="B5068" s="419" t="s">
        <v>7557</v>
      </c>
      <c r="C5068" s="419" t="s">
        <v>7513</v>
      </c>
      <c r="D5068" s="419" t="s">
        <v>20148</v>
      </c>
      <c r="E5068" s="419"/>
      <c r="F5068" s="419" t="s">
        <v>40991</v>
      </c>
      <c r="G5068" s="419" t="s">
        <v>19639</v>
      </c>
      <c r="H5068" s="419"/>
      <c r="I5068" s="419" t="s">
        <v>19497</v>
      </c>
      <c r="J5068" s="419" t="s">
        <v>7514</v>
      </c>
      <c r="K5068" s="419" t="s">
        <v>7558</v>
      </c>
      <c r="L5068" s="419" t="s">
        <v>35323</v>
      </c>
      <c r="M5068" s="419" t="s">
        <v>7550</v>
      </c>
      <c r="N5068" s="419" t="s">
        <v>7559</v>
      </c>
      <c r="O5068" s="419" t="s">
        <v>21009</v>
      </c>
      <c r="P5068" s="419" t="s">
        <v>7514</v>
      </c>
      <c r="Q5068" s="425">
        <v>1</v>
      </c>
      <c r="R5068" s="419" t="s">
        <v>26700</v>
      </c>
      <c r="S5068" s="424"/>
      <c r="T5068" s="424"/>
      <c r="U5068" s="424"/>
    </row>
    <row r="5069" spans="1:21" ht="14.6" x14ac:dyDescent="0.4">
      <c r="A5069" s="419" t="s">
        <v>7512</v>
      </c>
      <c r="B5069" s="419" t="s">
        <v>7560</v>
      </c>
      <c r="C5069" s="419" t="s">
        <v>7513</v>
      </c>
      <c r="D5069" s="419" t="s">
        <v>20148</v>
      </c>
      <c r="E5069" s="419"/>
      <c r="F5069" s="419" t="s">
        <v>40992</v>
      </c>
      <c r="G5069" s="419" t="s">
        <v>19639</v>
      </c>
      <c r="H5069" s="419"/>
      <c r="I5069" s="419" t="s">
        <v>20173</v>
      </c>
      <c r="J5069" s="419" t="s">
        <v>7514</v>
      </c>
      <c r="K5069" s="419" t="s">
        <v>7561</v>
      </c>
      <c r="L5069" s="419" t="s">
        <v>35323</v>
      </c>
      <c r="M5069" s="419" t="s">
        <v>7550</v>
      </c>
      <c r="N5069" s="419" t="s">
        <v>7562</v>
      </c>
      <c r="O5069" s="419" t="s">
        <v>21009</v>
      </c>
      <c r="P5069" s="419" t="s">
        <v>7514</v>
      </c>
      <c r="Q5069" s="425">
        <v>1</v>
      </c>
      <c r="R5069" s="419" t="s">
        <v>26701</v>
      </c>
      <c r="S5069" s="424"/>
      <c r="T5069" s="424"/>
      <c r="U5069" s="424"/>
    </row>
    <row r="5070" spans="1:21" ht="14.6" x14ac:dyDescent="0.4">
      <c r="A5070" s="419" t="s">
        <v>7512</v>
      </c>
      <c r="B5070" s="419" t="s">
        <v>9796</v>
      </c>
      <c r="C5070" s="419" t="s">
        <v>7513</v>
      </c>
      <c r="D5070" s="419" t="s">
        <v>20148</v>
      </c>
      <c r="E5070" s="419"/>
      <c r="F5070" s="419" t="s">
        <v>40993</v>
      </c>
      <c r="G5070" s="419" t="s">
        <v>19639</v>
      </c>
      <c r="H5070" s="419"/>
      <c r="I5070" s="419" t="s">
        <v>19511</v>
      </c>
      <c r="J5070" s="419" t="s">
        <v>7514</v>
      </c>
      <c r="K5070" s="419" t="s">
        <v>7563</v>
      </c>
      <c r="L5070" s="419" t="s">
        <v>35323</v>
      </c>
      <c r="M5070" s="419" t="s">
        <v>7550</v>
      </c>
      <c r="N5070" s="419" t="s">
        <v>7564</v>
      </c>
      <c r="O5070" s="419" t="s">
        <v>21009</v>
      </c>
      <c r="P5070" s="419" t="s">
        <v>7514</v>
      </c>
      <c r="Q5070" s="425">
        <v>1</v>
      </c>
      <c r="R5070" s="419" t="s">
        <v>26702</v>
      </c>
      <c r="S5070" s="424"/>
      <c r="T5070" s="424"/>
      <c r="U5070" s="424"/>
    </row>
    <row r="5071" spans="1:21" ht="14.6" x14ac:dyDescent="0.4">
      <c r="A5071" s="419" t="s">
        <v>7512</v>
      </c>
      <c r="B5071" s="419" t="s">
        <v>9565</v>
      </c>
      <c r="C5071" s="419" t="s">
        <v>7513</v>
      </c>
      <c r="D5071" s="419" t="s">
        <v>20148</v>
      </c>
      <c r="E5071" s="419"/>
      <c r="F5071" s="419" t="s">
        <v>40994</v>
      </c>
      <c r="G5071" s="419" t="s">
        <v>19639</v>
      </c>
      <c r="H5071" s="419"/>
      <c r="I5071" s="419" t="s">
        <v>20140</v>
      </c>
      <c r="J5071" s="419" t="s">
        <v>7514</v>
      </c>
      <c r="K5071" s="419" t="s">
        <v>7565</v>
      </c>
      <c r="L5071" s="419" t="s">
        <v>35323</v>
      </c>
      <c r="M5071" s="419" t="s">
        <v>7550</v>
      </c>
      <c r="N5071" s="419" t="s">
        <v>7566</v>
      </c>
      <c r="O5071" s="419" t="s">
        <v>21009</v>
      </c>
      <c r="P5071" s="419" t="s">
        <v>7514</v>
      </c>
      <c r="Q5071" s="425">
        <v>1</v>
      </c>
      <c r="R5071" s="419" t="s">
        <v>26703</v>
      </c>
      <c r="S5071" s="424"/>
      <c r="T5071" s="424"/>
      <c r="U5071" s="424"/>
    </row>
    <row r="5072" spans="1:21" ht="14.6" x14ac:dyDescent="0.4">
      <c r="A5072" s="419" t="s">
        <v>7512</v>
      </c>
      <c r="B5072" s="419" t="s">
        <v>7567</v>
      </c>
      <c r="C5072" s="419" t="s">
        <v>7513</v>
      </c>
      <c r="D5072" s="419" t="s">
        <v>20148</v>
      </c>
      <c r="E5072" s="419"/>
      <c r="F5072" s="419" t="s">
        <v>40995</v>
      </c>
      <c r="G5072" s="419" t="s">
        <v>19639</v>
      </c>
      <c r="H5072" s="419"/>
      <c r="I5072" s="419" t="s">
        <v>19332</v>
      </c>
      <c r="J5072" s="419" t="s">
        <v>7514</v>
      </c>
      <c r="K5072" s="419" t="s">
        <v>7568</v>
      </c>
      <c r="L5072" s="419" t="s">
        <v>35323</v>
      </c>
      <c r="M5072" s="419" t="s">
        <v>7550</v>
      </c>
      <c r="N5072" s="419" t="s">
        <v>7569</v>
      </c>
      <c r="O5072" s="419" t="s">
        <v>21009</v>
      </c>
      <c r="P5072" s="419" t="s">
        <v>7514</v>
      </c>
      <c r="Q5072" s="425">
        <v>1</v>
      </c>
      <c r="R5072" s="419" t="s">
        <v>26704</v>
      </c>
      <c r="S5072" s="424"/>
      <c r="T5072" s="424"/>
      <c r="U5072" s="424"/>
    </row>
    <row r="5073" spans="1:21" ht="14.6" x14ac:dyDescent="0.4">
      <c r="A5073" s="419" t="s">
        <v>7512</v>
      </c>
      <c r="B5073" s="419" t="s">
        <v>7570</v>
      </c>
      <c r="C5073" s="419" t="s">
        <v>7513</v>
      </c>
      <c r="D5073" s="419" t="s">
        <v>20148</v>
      </c>
      <c r="E5073" s="419"/>
      <c r="F5073" s="419" t="s">
        <v>40996</v>
      </c>
      <c r="G5073" s="419" t="s">
        <v>19639</v>
      </c>
      <c r="H5073" s="419"/>
      <c r="I5073" s="419" t="s">
        <v>19368</v>
      </c>
      <c r="J5073" s="419" t="s">
        <v>7514</v>
      </c>
      <c r="K5073" s="419" t="s">
        <v>7571</v>
      </c>
      <c r="L5073" s="419" t="s">
        <v>35323</v>
      </c>
      <c r="M5073" s="419" t="s">
        <v>7550</v>
      </c>
      <c r="N5073" s="419" t="s">
        <v>7572</v>
      </c>
      <c r="O5073" s="419" t="s">
        <v>21009</v>
      </c>
      <c r="P5073" s="419" t="s">
        <v>7514</v>
      </c>
      <c r="Q5073" s="425">
        <v>1</v>
      </c>
      <c r="R5073" s="419" t="s">
        <v>26705</v>
      </c>
      <c r="S5073" s="424"/>
      <c r="T5073" s="424"/>
      <c r="U5073" s="424"/>
    </row>
    <row r="5074" spans="1:21" ht="14.6" x14ac:dyDescent="0.4">
      <c r="A5074" s="419" t="s">
        <v>7512</v>
      </c>
      <c r="B5074" s="419" t="s">
        <v>7573</v>
      </c>
      <c r="C5074" s="419" t="s">
        <v>7513</v>
      </c>
      <c r="D5074" s="419" t="s">
        <v>20148</v>
      </c>
      <c r="E5074" s="419"/>
      <c r="F5074" s="419" t="s">
        <v>40997</v>
      </c>
      <c r="G5074" s="419" t="s">
        <v>19639</v>
      </c>
      <c r="H5074" s="419"/>
      <c r="I5074" s="419" t="s">
        <v>18029</v>
      </c>
      <c r="J5074" s="419" t="s">
        <v>7514</v>
      </c>
      <c r="K5074" s="419" t="s">
        <v>7574</v>
      </c>
      <c r="L5074" s="419" t="s">
        <v>35323</v>
      </c>
      <c r="M5074" s="419" t="s">
        <v>7550</v>
      </c>
      <c r="N5074" s="419" t="s">
        <v>7575</v>
      </c>
      <c r="O5074" s="419" t="s">
        <v>21009</v>
      </c>
      <c r="P5074" s="419" t="s">
        <v>7514</v>
      </c>
      <c r="Q5074" s="425">
        <v>1</v>
      </c>
      <c r="R5074" s="419" t="s">
        <v>26706</v>
      </c>
      <c r="S5074" s="424"/>
      <c r="T5074" s="424"/>
      <c r="U5074" s="424"/>
    </row>
    <row r="5075" spans="1:21" ht="14.6" x14ac:dyDescent="0.4">
      <c r="A5075" s="419" t="s">
        <v>7512</v>
      </c>
      <c r="B5075" s="419" t="s">
        <v>7576</v>
      </c>
      <c r="C5075" s="419" t="s">
        <v>7513</v>
      </c>
      <c r="D5075" s="419" t="s">
        <v>20148</v>
      </c>
      <c r="E5075" s="419"/>
      <c r="F5075" s="419" t="s">
        <v>40998</v>
      </c>
      <c r="G5075" s="419" t="s">
        <v>19639</v>
      </c>
      <c r="H5075" s="419"/>
      <c r="I5075" s="419" t="s">
        <v>20236</v>
      </c>
      <c r="J5075" s="419" t="s">
        <v>7514</v>
      </c>
      <c r="K5075" s="419" t="s">
        <v>7577</v>
      </c>
      <c r="L5075" s="419" t="s">
        <v>35323</v>
      </c>
      <c r="M5075" s="419" t="s">
        <v>7550</v>
      </c>
      <c r="N5075" s="419" t="s">
        <v>7578</v>
      </c>
      <c r="O5075" s="419" t="s">
        <v>21009</v>
      </c>
      <c r="P5075" s="419" t="s">
        <v>7514</v>
      </c>
      <c r="Q5075" s="425">
        <v>1</v>
      </c>
      <c r="R5075" s="419" t="s">
        <v>26707</v>
      </c>
      <c r="S5075" s="424"/>
      <c r="T5075" s="424"/>
      <c r="U5075" s="424"/>
    </row>
    <row r="5076" spans="1:21" ht="14.6" x14ac:dyDescent="0.4">
      <c r="A5076" s="419" t="s">
        <v>7512</v>
      </c>
      <c r="B5076" s="419" t="s">
        <v>7579</v>
      </c>
      <c r="C5076" s="419" t="s">
        <v>7513</v>
      </c>
      <c r="D5076" s="419" t="s">
        <v>20148</v>
      </c>
      <c r="E5076" s="419"/>
      <c r="F5076" s="419" t="s">
        <v>40999</v>
      </c>
      <c r="G5076" s="419" t="s">
        <v>19639</v>
      </c>
      <c r="H5076" s="419"/>
      <c r="I5076" s="419" t="s">
        <v>19318</v>
      </c>
      <c r="J5076" s="419" t="s">
        <v>7514</v>
      </c>
      <c r="K5076" s="419" t="s">
        <v>7580</v>
      </c>
      <c r="L5076" s="419" t="s">
        <v>35323</v>
      </c>
      <c r="M5076" s="419" t="s">
        <v>7550</v>
      </c>
      <c r="N5076" s="419" t="s">
        <v>7581</v>
      </c>
      <c r="O5076" s="419" t="s">
        <v>21009</v>
      </c>
      <c r="P5076" s="419" t="s">
        <v>7514</v>
      </c>
      <c r="Q5076" s="425">
        <v>1</v>
      </c>
      <c r="R5076" s="419" t="s">
        <v>26708</v>
      </c>
      <c r="S5076" s="424"/>
      <c r="T5076" s="424"/>
      <c r="U5076" s="424"/>
    </row>
    <row r="5077" spans="1:21" ht="14.6" x14ac:dyDescent="0.4">
      <c r="A5077" s="419" t="s">
        <v>7512</v>
      </c>
      <c r="B5077" s="419" t="s">
        <v>7582</v>
      </c>
      <c r="C5077" s="419" t="s">
        <v>7513</v>
      </c>
      <c r="D5077" s="419" t="s">
        <v>20148</v>
      </c>
      <c r="E5077" s="419"/>
      <c r="F5077" s="419" t="s">
        <v>41000</v>
      </c>
      <c r="G5077" s="419" t="s">
        <v>19639</v>
      </c>
      <c r="H5077" s="419"/>
      <c r="I5077" s="419" t="s">
        <v>19464</v>
      </c>
      <c r="J5077" s="419" t="s">
        <v>7514</v>
      </c>
      <c r="K5077" s="419" t="s">
        <v>7583</v>
      </c>
      <c r="L5077" s="419" t="s">
        <v>35323</v>
      </c>
      <c r="M5077" s="419" t="s">
        <v>7550</v>
      </c>
      <c r="N5077" s="419" t="s">
        <v>7584</v>
      </c>
      <c r="O5077" s="419" t="s">
        <v>21009</v>
      </c>
      <c r="P5077" s="419" t="s">
        <v>7514</v>
      </c>
      <c r="Q5077" s="425">
        <v>1</v>
      </c>
      <c r="R5077" s="419" t="s">
        <v>26709</v>
      </c>
      <c r="S5077" s="424"/>
      <c r="T5077" s="424"/>
      <c r="U5077" s="424"/>
    </row>
    <row r="5078" spans="1:21" ht="14.6" x14ac:dyDescent="0.4">
      <c r="A5078" s="419" t="s">
        <v>7512</v>
      </c>
      <c r="B5078" s="419" t="s">
        <v>7585</v>
      </c>
      <c r="C5078" s="419" t="s">
        <v>7513</v>
      </c>
      <c r="D5078" s="419" t="s">
        <v>20148</v>
      </c>
      <c r="E5078" s="419"/>
      <c r="F5078" s="419" t="s">
        <v>41001</v>
      </c>
      <c r="G5078" s="419" t="s">
        <v>19639</v>
      </c>
      <c r="H5078" s="419"/>
      <c r="I5078" s="419" t="s">
        <v>19461</v>
      </c>
      <c r="J5078" s="419" t="s">
        <v>7514</v>
      </c>
      <c r="K5078" s="419" t="s">
        <v>7586</v>
      </c>
      <c r="L5078" s="419" t="s">
        <v>35323</v>
      </c>
      <c r="M5078" s="419" t="s">
        <v>7550</v>
      </c>
      <c r="N5078" s="419" t="s">
        <v>7587</v>
      </c>
      <c r="O5078" s="419" t="s">
        <v>21009</v>
      </c>
      <c r="P5078" s="419" t="s">
        <v>7514</v>
      </c>
      <c r="Q5078" s="425">
        <v>1</v>
      </c>
      <c r="R5078" s="419" t="s">
        <v>26710</v>
      </c>
      <c r="S5078" s="424"/>
      <c r="T5078" s="424"/>
      <c r="U5078" s="424"/>
    </row>
    <row r="5079" spans="1:21" ht="14.6" x14ac:dyDescent="0.4">
      <c r="A5079" s="419" t="s">
        <v>7512</v>
      </c>
      <c r="B5079" s="419" t="s">
        <v>7588</v>
      </c>
      <c r="C5079" s="419" t="s">
        <v>7513</v>
      </c>
      <c r="D5079" s="419" t="s">
        <v>20148</v>
      </c>
      <c r="E5079" s="419"/>
      <c r="F5079" s="419" t="s">
        <v>41002</v>
      </c>
      <c r="G5079" s="419" t="s">
        <v>19639</v>
      </c>
      <c r="H5079" s="419"/>
      <c r="I5079" s="419" t="s">
        <v>19349</v>
      </c>
      <c r="J5079" s="419" t="s">
        <v>7514</v>
      </c>
      <c r="K5079" s="419" t="s">
        <v>7589</v>
      </c>
      <c r="L5079" s="419" t="s">
        <v>35323</v>
      </c>
      <c r="M5079" s="419" t="s">
        <v>7550</v>
      </c>
      <c r="N5079" s="419" t="s">
        <v>7590</v>
      </c>
      <c r="O5079" s="419" t="s">
        <v>21009</v>
      </c>
      <c r="P5079" s="419" t="s">
        <v>7514</v>
      </c>
      <c r="Q5079" s="425">
        <v>1</v>
      </c>
      <c r="R5079" s="419" t="s">
        <v>26711</v>
      </c>
      <c r="S5079" s="424"/>
      <c r="T5079" s="424"/>
      <c r="U5079" s="424"/>
    </row>
    <row r="5080" spans="1:21" ht="14.6" x14ac:dyDescent="0.4">
      <c r="A5080" s="419" t="s">
        <v>7512</v>
      </c>
      <c r="B5080" s="419" t="s">
        <v>7591</v>
      </c>
      <c r="C5080" s="419" t="s">
        <v>7513</v>
      </c>
      <c r="D5080" s="419" t="s">
        <v>20148</v>
      </c>
      <c r="E5080" s="419"/>
      <c r="F5080" s="419" t="s">
        <v>41003</v>
      </c>
      <c r="G5080" s="419" t="s">
        <v>19639</v>
      </c>
      <c r="H5080" s="419"/>
      <c r="I5080" s="419" t="s">
        <v>20156</v>
      </c>
      <c r="J5080" s="419" t="s">
        <v>7514</v>
      </c>
      <c r="K5080" s="419" t="s">
        <v>7592</v>
      </c>
      <c r="L5080" s="419" t="s">
        <v>35323</v>
      </c>
      <c r="M5080" s="419" t="s">
        <v>7550</v>
      </c>
      <c r="N5080" s="419" t="s">
        <v>7593</v>
      </c>
      <c r="O5080" s="419" t="s">
        <v>21009</v>
      </c>
      <c r="P5080" s="419" t="s">
        <v>7514</v>
      </c>
      <c r="Q5080" s="425">
        <v>1</v>
      </c>
      <c r="R5080" s="419" t="s">
        <v>26712</v>
      </c>
      <c r="S5080" s="424"/>
      <c r="T5080" s="424"/>
      <c r="U5080" s="424"/>
    </row>
    <row r="5081" spans="1:21" ht="14.6" x14ac:dyDescent="0.4">
      <c r="A5081" s="419" t="s">
        <v>7512</v>
      </c>
      <c r="B5081" s="419" t="s">
        <v>7594</v>
      </c>
      <c r="C5081" s="419" t="s">
        <v>7513</v>
      </c>
      <c r="D5081" s="419" t="s">
        <v>20148</v>
      </c>
      <c r="E5081" s="419"/>
      <c r="F5081" s="419" t="s">
        <v>41004</v>
      </c>
      <c r="G5081" s="419" t="s">
        <v>19639</v>
      </c>
      <c r="H5081" s="419"/>
      <c r="I5081" s="419" t="s">
        <v>19352</v>
      </c>
      <c r="J5081" s="419" t="s">
        <v>7514</v>
      </c>
      <c r="K5081" s="419" t="s">
        <v>7595</v>
      </c>
      <c r="L5081" s="419" t="s">
        <v>35323</v>
      </c>
      <c r="M5081" s="419" t="s">
        <v>7550</v>
      </c>
      <c r="N5081" s="419" t="s">
        <v>7596</v>
      </c>
      <c r="O5081" s="419" t="s">
        <v>21009</v>
      </c>
      <c r="P5081" s="419" t="s">
        <v>7514</v>
      </c>
      <c r="Q5081" s="425">
        <v>1</v>
      </c>
      <c r="R5081" s="419" t="s">
        <v>26713</v>
      </c>
      <c r="S5081" s="424"/>
      <c r="T5081" s="424"/>
      <c r="U5081" s="424"/>
    </row>
    <row r="5082" spans="1:21" ht="14.6" x14ac:dyDescent="0.4">
      <c r="A5082" s="419" t="s">
        <v>7512</v>
      </c>
      <c r="B5082" s="419" t="s">
        <v>7597</v>
      </c>
      <c r="C5082" s="419" t="s">
        <v>7513</v>
      </c>
      <c r="D5082" s="419" t="s">
        <v>20148</v>
      </c>
      <c r="E5082" s="419"/>
      <c r="F5082" s="419" t="s">
        <v>41005</v>
      </c>
      <c r="G5082" s="419" t="s">
        <v>19639</v>
      </c>
      <c r="H5082" s="419"/>
      <c r="I5082" s="419" t="s">
        <v>19359</v>
      </c>
      <c r="J5082" s="419" t="s">
        <v>7514</v>
      </c>
      <c r="K5082" s="419" t="s">
        <v>7598</v>
      </c>
      <c r="L5082" s="419" t="s">
        <v>35323</v>
      </c>
      <c r="M5082" s="419" t="s">
        <v>7550</v>
      </c>
      <c r="N5082" s="419" t="s">
        <v>7599</v>
      </c>
      <c r="O5082" s="419" t="s">
        <v>21009</v>
      </c>
      <c r="P5082" s="419" t="s">
        <v>7514</v>
      </c>
      <c r="Q5082" s="425">
        <v>1</v>
      </c>
      <c r="R5082" s="419" t="s">
        <v>26714</v>
      </c>
      <c r="S5082" s="424"/>
      <c r="T5082" s="424"/>
      <c r="U5082" s="424"/>
    </row>
    <row r="5083" spans="1:21" ht="14.6" x14ac:dyDescent="0.4">
      <c r="A5083" s="419" t="s">
        <v>7512</v>
      </c>
      <c r="B5083" s="419" t="s">
        <v>7600</v>
      </c>
      <c r="C5083" s="419" t="s">
        <v>7513</v>
      </c>
      <c r="D5083" s="419" t="s">
        <v>20148</v>
      </c>
      <c r="E5083" s="419"/>
      <c r="F5083" s="419" t="s">
        <v>41006</v>
      </c>
      <c r="G5083" s="419" t="s">
        <v>19639</v>
      </c>
      <c r="H5083" s="419"/>
      <c r="I5083" s="419" t="s">
        <v>19461</v>
      </c>
      <c r="J5083" s="419" t="s">
        <v>7514</v>
      </c>
      <c r="K5083" s="419" t="s">
        <v>7601</v>
      </c>
      <c r="L5083" s="419" t="s">
        <v>35323</v>
      </c>
      <c r="M5083" s="419" t="s">
        <v>7550</v>
      </c>
      <c r="N5083" s="419" t="s">
        <v>7602</v>
      </c>
      <c r="O5083" s="419" t="s">
        <v>21009</v>
      </c>
      <c r="P5083" s="419" t="s">
        <v>7514</v>
      </c>
      <c r="Q5083" s="425">
        <v>1</v>
      </c>
      <c r="R5083" s="419" t="s">
        <v>26715</v>
      </c>
      <c r="S5083" s="424"/>
      <c r="T5083" s="424"/>
      <c r="U5083" s="424"/>
    </row>
    <row r="5084" spans="1:21" ht="14.6" x14ac:dyDescent="0.4">
      <c r="A5084" s="419" t="s">
        <v>7512</v>
      </c>
      <c r="B5084" s="419" t="s">
        <v>7603</v>
      </c>
      <c r="C5084" s="419" t="s">
        <v>7513</v>
      </c>
      <c r="D5084" s="419" t="s">
        <v>20148</v>
      </c>
      <c r="E5084" s="419"/>
      <c r="F5084" s="419" t="s">
        <v>41007</v>
      </c>
      <c r="G5084" s="419" t="s">
        <v>19639</v>
      </c>
      <c r="H5084" s="419"/>
      <c r="I5084" s="419" t="s">
        <v>20218</v>
      </c>
      <c r="J5084" s="419" t="s">
        <v>7514</v>
      </c>
      <c r="K5084" s="419" t="s">
        <v>7604</v>
      </c>
      <c r="L5084" s="419" t="s">
        <v>35323</v>
      </c>
      <c r="M5084" s="419" t="s">
        <v>7550</v>
      </c>
      <c r="N5084" s="419" t="s">
        <v>7605</v>
      </c>
      <c r="O5084" s="419" t="s">
        <v>21009</v>
      </c>
      <c r="P5084" s="419" t="s">
        <v>7514</v>
      </c>
      <c r="Q5084" s="425">
        <v>1</v>
      </c>
      <c r="R5084" s="419" t="s">
        <v>26716</v>
      </c>
      <c r="S5084" s="424"/>
      <c r="T5084" s="424"/>
      <c r="U5084" s="424"/>
    </row>
    <row r="5085" spans="1:21" ht="14.6" x14ac:dyDescent="0.4">
      <c r="A5085" s="419" t="s">
        <v>7512</v>
      </c>
      <c r="B5085" s="419" t="s">
        <v>7606</v>
      </c>
      <c r="C5085" s="419" t="s">
        <v>7513</v>
      </c>
      <c r="D5085" s="419" t="s">
        <v>20148</v>
      </c>
      <c r="E5085" s="419"/>
      <c r="F5085" s="419" t="s">
        <v>41008</v>
      </c>
      <c r="G5085" s="419" t="s">
        <v>19639</v>
      </c>
      <c r="H5085" s="419"/>
      <c r="I5085" s="419" t="s">
        <v>19520</v>
      </c>
      <c r="J5085" s="419" t="s">
        <v>7514</v>
      </c>
      <c r="K5085" s="419" t="s">
        <v>7607</v>
      </c>
      <c r="L5085" s="419" t="s">
        <v>35323</v>
      </c>
      <c r="M5085" s="419" t="s">
        <v>7550</v>
      </c>
      <c r="N5085" s="419" t="s">
        <v>7608</v>
      </c>
      <c r="O5085" s="419" t="s">
        <v>21009</v>
      </c>
      <c r="P5085" s="419" t="s">
        <v>7514</v>
      </c>
      <c r="Q5085" s="425">
        <v>1</v>
      </c>
      <c r="R5085" s="419" t="s">
        <v>26717</v>
      </c>
      <c r="S5085" s="424"/>
      <c r="T5085" s="424"/>
      <c r="U5085" s="424"/>
    </row>
    <row r="5086" spans="1:21" ht="14.6" x14ac:dyDescent="0.4">
      <c r="A5086" s="419" t="s">
        <v>7512</v>
      </c>
      <c r="B5086" s="419" t="s">
        <v>7609</v>
      </c>
      <c r="C5086" s="419" t="s">
        <v>7513</v>
      </c>
      <c r="D5086" s="419" t="s">
        <v>20148</v>
      </c>
      <c r="E5086" s="419"/>
      <c r="F5086" s="419" t="s">
        <v>41009</v>
      </c>
      <c r="G5086" s="419" t="s">
        <v>19639</v>
      </c>
      <c r="H5086" s="419"/>
      <c r="I5086" s="419" t="s">
        <v>19423</v>
      </c>
      <c r="J5086" s="419" t="s">
        <v>7514</v>
      </c>
      <c r="K5086" s="419" t="s">
        <v>7610</v>
      </c>
      <c r="L5086" s="419" t="s">
        <v>35323</v>
      </c>
      <c r="M5086" s="419" t="s">
        <v>7550</v>
      </c>
      <c r="N5086" s="419" t="s">
        <v>7611</v>
      </c>
      <c r="O5086" s="419" t="s">
        <v>21009</v>
      </c>
      <c r="P5086" s="419" t="s">
        <v>7514</v>
      </c>
      <c r="Q5086" s="425">
        <v>1</v>
      </c>
      <c r="R5086" s="419" t="s">
        <v>26718</v>
      </c>
      <c r="S5086" s="424"/>
      <c r="T5086" s="424"/>
      <c r="U5086" s="424"/>
    </row>
    <row r="5087" spans="1:21" ht="14.6" x14ac:dyDescent="0.4">
      <c r="A5087" s="419" t="s">
        <v>7512</v>
      </c>
      <c r="B5087" s="419" t="s">
        <v>7612</v>
      </c>
      <c r="C5087" s="419" t="s">
        <v>7513</v>
      </c>
      <c r="D5087" s="419" t="s">
        <v>20148</v>
      </c>
      <c r="E5087" s="419"/>
      <c r="F5087" s="419" t="s">
        <v>41010</v>
      </c>
      <c r="G5087" s="419" t="s">
        <v>19639</v>
      </c>
      <c r="H5087" s="419"/>
      <c r="I5087" s="419" t="s">
        <v>18072</v>
      </c>
      <c r="J5087" s="419" t="s">
        <v>7514</v>
      </c>
      <c r="K5087" s="419" t="s">
        <v>7613</v>
      </c>
      <c r="L5087" s="419" t="s">
        <v>35323</v>
      </c>
      <c r="M5087" s="419" t="s">
        <v>7550</v>
      </c>
      <c r="N5087" s="419" t="s">
        <v>7614</v>
      </c>
      <c r="O5087" s="419" t="s">
        <v>21009</v>
      </c>
      <c r="P5087" s="419" t="s">
        <v>7514</v>
      </c>
      <c r="Q5087" s="425">
        <v>1</v>
      </c>
      <c r="R5087" s="419" t="s">
        <v>26719</v>
      </c>
      <c r="S5087" s="424"/>
      <c r="T5087" s="424"/>
      <c r="U5087" s="424"/>
    </row>
    <row r="5088" spans="1:21" ht="14.6" x14ac:dyDescent="0.4">
      <c r="A5088" s="419" t="s">
        <v>7512</v>
      </c>
      <c r="B5088" s="419" t="s">
        <v>7615</v>
      </c>
      <c r="C5088" s="419" t="s">
        <v>7513</v>
      </c>
      <c r="D5088" s="419" t="s">
        <v>20148</v>
      </c>
      <c r="E5088" s="419"/>
      <c r="F5088" s="419" t="s">
        <v>41011</v>
      </c>
      <c r="G5088" s="419" t="s">
        <v>19639</v>
      </c>
      <c r="H5088" s="419"/>
      <c r="I5088" s="419" t="s">
        <v>17998</v>
      </c>
      <c r="J5088" s="419" t="s">
        <v>7514</v>
      </c>
      <c r="K5088" s="419" t="s">
        <v>7616</v>
      </c>
      <c r="L5088" s="419" t="s">
        <v>35323</v>
      </c>
      <c r="M5088" s="419" t="s">
        <v>7550</v>
      </c>
      <c r="N5088" s="419" t="s">
        <v>7617</v>
      </c>
      <c r="O5088" s="419" t="s">
        <v>21009</v>
      </c>
      <c r="P5088" s="419" t="s">
        <v>7514</v>
      </c>
      <c r="Q5088" s="425">
        <v>1</v>
      </c>
      <c r="R5088" s="419" t="s">
        <v>26720</v>
      </c>
      <c r="S5088" s="424"/>
      <c r="T5088" s="424"/>
      <c r="U5088" s="424"/>
    </row>
    <row r="5089" spans="1:21" ht="14.6" x14ac:dyDescent="0.4">
      <c r="A5089" s="419" t="s">
        <v>7512</v>
      </c>
      <c r="B5089" s="419" t="s">
        <v>7618</v>
      </c>
      <c r="C5089" s="419" t="s">
        <v>7513</v>
      </c>
      <c r="D5089" s="419" t="s">
        <v>20148</v>
      </c>
      <c r="E5089" s="419"/>
      <c r="F5089" s="419" t="s">
        <v>41012</v>
      </c>
      <c r="G5089" s="419" t="s">
        <v>19639</v>
      </c>
      <c r="H5089" s="419"/>
      <c r="I5089" s="419" t="s">
        <v>18089</v>
      </c>
      <c r="J5089" s="419" t="s">
        <v>7514</v>
      </c>
      <c r="K5089" s="419" t="s">
        <v>7619</v>
      </c>
      <c r="L5089" s="419" t="s">
        <v>35323</v>
      </c>
      <c r="M5089" s="419" t="s">
        <v>7550</v>
      </c>
      <c r="N5089" s="419" t="s">
        <v>7620</v>
      </c>
      <c r="O5089" s="419" t="s">
        <v>21009</v>
      </c>
      <c r="P5089" s="419" t="s">
        <v>7514</v>
      </c>
      <c r="Q5089" s="425">
        <v>1</v>
      </c>
      <c r="R5089" s="419" t="s">
        <v>26721</v>
      </c>
      <c r="S5089" s="424"/>
      <c r="T5089" s="424"/>
      <c r="U5089" s="424"/>
    </row>
    <row r="5090" spans="1:21" ht="14.6" x14ac:dyDescent="0.4">
      <c r="A5090" s="419" t="s">
        <v>7512</v>
      </c>
      <c r="B5090" s="419" t="s">
        <v>7621</v>
      </c>
      <c r="C5090" s="419" t="s">
        <v>7513</v>
      </c>
      <c r="D5090" s="419" t="s">
        <v>20148</v>
      </c>
      <c r="E5090" s="419"/>
      <c r="F5090" s="419" t="s">
        <v>41013</v>
      </c>
      <c r="G5090" s="419" t="s">
        <v>19639</v>
      </c>
      <c r="H5090" s="419"/>
      <c r="I5090" s="419" t="s">
        <v>19366</v>
      </c>
      <c r="J5090" s="419" t="s">
        <v>7514</v>
      </c>
      <c r="K5090" s="419" t="s">
        <v>7622</v>
      </c>
      <c r="L5090" s="419" t="s">
        <v>35323</v>
      </c>
      <c r="M5090" s="419" t="s">
        <v>7550</v>
      </c>
      <c r="N5090" s="419" t="s">
        <v>7623</v>
      </c>
      <c r="O5090" s="419" t="s">
        <v>21009</v>
      </c>
      <c r="P5090" s="419" t="s">
        <v>7514</v>
      </c>
      <c r="Q5090" s="425">
        <v>1</v>
      </c>
      <c r="R5090" s="419" t="s">
        <v>26722</v>
      </c>
      <c r="S5090" s="424"/>
      <c r="T5090" s="424"/>
      <c r="U5090" s="424"/>
    </row>
    <row r="5091" spans="1:21" ht="14.6" x14ac:dyDescent="0.4">
      <c r="A5091" s="419" t="s">
        <v>7512</v>
      </c>
      <c r="B5091" s="419" t="s">
        <v>7624</v>
      </c>
      <c r="C5091" s="419" t="s">
        <v>7513</v>
      </c>
      <c r="D5091" s="419" t="s">
        <v>20148</v>
      </c>
      <c r="E5091" s="419"/>
      <c r="F5091" s="419" t="s">
        <v>41014</v>
      </c>
      <c r="G5091" s="419" t="s">
        <v>19639</v>
      </c>
      <c r="H5091" s="419"/>
      <c r="I5091" s="419" t="s">
        <v>18083</v>
      </c>
      <c r="J5091" s="419" t="s">
        <v>7514</v>
      </c>
      <c r="K5091" s="419" t="s">
        <v>7625</v>
      </c>
      <c r="L5091" s="419" t="s">
        <v>35323</v>
      </c>
      <c r="M5091" s="419" t="s">
        <v>7550</v>
      </c>
      <c r="N5091" s="419" t="s">
        <v>7626</v>
      </c>
      <c r="O5091" s="419" t="s">
        <v>21009</v>
      </c>
      <c r="P5091" s="419" t="s">
        <v>7514</v>
      </c>
      <c r="Q5091" s="425">
        <v>1</v>
      </c>
      <c r="R5091" s="419" t="s">
        <v>26723</v>
      </c>
      <c r="S5091" s="424"/>
      <c r="T5091" s="424"/>
      <c r="U5091" s="424"/>
    </row>
    <row r="5092" spans="1:21" ht="14.6" x14ac:dyDescent="0.4">
      <c r="A5092" s="419" t="s">
        <v>7512</v>
      </c>
      <c r="B5092" s="419" t="s">
        <v>7627</v>
      </c>
      <c r="C5092" s="419" t="s">
        <v>7513</v>
      </c>
      <c r="D5092" s="419" t="s">
        <v>20148</v>
      </c>
      <c r="E5092" s="419"/>
      <c r="F5092" s="419" t="s">
        <v>41015</v>
      </c>
      <c r="G5092" s="419" t="s">
        <v>20160</v>
      </c>
      <c r="H5092" s="419"/>
      <c r="I5092" s="419" t="s">
        <v>19375</v>
      </c>
      <c r="J5092" s="419" t="s">
        <v>7514</v>
      </c>
      <c r="K5092" s="419" t="s">
        <v>7628</v>
      </c>
      <c r="L5092" s="419" t="s">
        <v>35323</v>
      </c>
      <c r="M5092" s="419" t="s">
        <v>7629</v>
      </c>
      <c r="N5092" s="419" t="s">
        <v>7630</v>
      </c>
      <c r="O5092" s="419" t="s">
        <v>21020</v>
      </c>
      <c r="P5092" s="419" t="s">
        <v>7514</v>
      </c>
      <c r="Q5092" s="425">
        <v>1</v>
      </c>
      <c r="R5092" s="419" t="s">
        <v>26724</v>
      </c>
      <c r="S5092" s="424"/>
      <c r="T5092" s="424"/>
      <c r="U5092" s="424"/>
    </row>
    <row r="5093" spans="1:21" ht="14.6" x14ac:dyDescent="0.4">
      <c r="A5093" s="419" t="s">
        <v>7512</v>
      </c>
      <c r="B5093" s="419" t="s">
        <v>33835</v>
      </c>
      <c r="C5093" s="419" t="s">
        <v>7513</v>
      </c>
      <c r="D5093" s="419" t="s">
        <v>20148</v>
      </c>
      <c r="E5093" s="419"/>
      <c r="F5093" s="419" t="s">
        <v>41016</v>
      </c>
      <c r="G5093" s="419" t="s">
        <v>20160</v>
      </c>
      <c r="H5093" s="419"/>
      <c r="I5093" s="419" t="s">
        <v>19489</v>
      </c>
      <c r="J5093" s="419" t="s">
        <v>7514</v>
      </c>
      <c r="K5093" s="419" t="s">
        <v>7631</v>
      </c>
      <c r="L5093" s="419" t="s">
        <v>35323</v>
      </c>
      <c r="M5093" s="419" t="s">
        <v>7629</v>
      </c>
      <c r="N5093" s="419" t="s">
        <v>7632</v>
      </c>
      <c r="O5093" s="419" t="s">
        <v>21020</v>
      </c>
      <c r="P5093" s="419" t="s">
        <v>7514</v>
      </c>
      <c r="Q5093" s="425">
        <v>1</v>
      </c>
      <c r="R5093" s="419" t="s">
        <v>26725</v>
      </c>
      <c r="S5093" s="424"/>
      <c r="T5093" s="424"/>
      <c r="U5093" s="424"/>
    </row>
    <row r="5094" spans="1:21" ht="14.6" x14ac:dyDescent="0.4">
      <c r="A5094" s="419" t="s">
        <v>7512</v>
      </c>
      <c r="B5094" s="419" t="s">
        <v>7633</v>
      </c>
      <c r="C5094" s="419" t="s">
        <v>7513</v>
      </c>
      <c r="D5094" s="419" t="s">
        <v>20148</v>
      </c>
      <c r="E5094" s="419"/>
      <c r="F5094" s="419" t="s">
        <v>41017</v>
      </c>
      <c r="G5094" s="419" t="s">
        <v>20160</v>
      </c>
      <c r="H5094" s="419"/>
      <c r="I5094" s="419" t="s">
        <v>19356</v>
      </c>
      <c r="J5094" s="419" t="s">
        <v>7514</v>
      </c>
      <c r="K5094" s="419" t="s">
        <v>7634</v>
      </c>
      <c r="L5094" s="419" t="s">
        <v>35323</v>
      </c>
      <c r="M5094" s="419" t="s">
        <v>7629</v>
      </c>
      <c r="N5094" s="419" t="s">
        <v>7635</v>
      </c>
      <c r="O5094" s="419" t="s">
        <v>21019</v>
      </c>
      <c r="P5094" s="419" t="s">
        <v>7514</v>
      </c>
      <c r="Q5094" s="425">
        <v>1</v>
      </c>
      <c r="R5094" s="419" t="s">
        <v>26726</v>
      </c>
      <c r="S5094" s="424"/>
      <c r="T5094" s="424"/>
      <c r="U5094" s="424"/>
    </row>
    <row r="5095" spans="1:21" ht="14.6" x14ac:dyDescent="0.4">
      <c r="A5095" s="419" t="s">
        <v>7512</v>
      </c>
      <c r="B5095" s="419" t="s">
        <v>33836</v>
      </c>
      <c r="C5095" s="419" t="s">
        <v>7513</v>
      </c>
      <c r="D5095" s="419" t="s">
        <v>20148</v>
      </c>
      <c r="E5095" s="419"/>
      <c r="F5095" s="419" t="s">
        <v>41018</v>
      </c>
      <c r="G5095" s="419" t="s">
        <v>20160</v>
      </c>
      <c r="H5095" s="419"/>
      <c r="I5095" s="419" t="s">
        <v>19429</v>
      </c>
      <c r="J5095" s="419" t="s">
        <v>7514</v>
      </c>
      <c r="K5095" s="419" t="s">
        <v>7636</v>
      </c>
      <c r="L5095" s="419" t="s">
        <v>35323</v>
      </c>
      <c r="M5095" s="419" t="s">
        <v>7629</v>
      </c>
      <c r="N5095" s="419" t="s">
        <v>7637</v>
      </c>
      <c r="O5095" s="419" t="s">
        <v>21022</v>
      </c>
      <c r="P5095" s="419" t="s">
        <v>7514</v>
      </c>
      <c r="Q5095" s="425">
        <v>1</v>
      </c>
      <c r="R5095" s="419" t="s">
        <v>26727</v>
      </c>
      <c r="S5095" s="424"/>
      <c r="T5095" s="424"/>
      <c r="U5095" s="424"/>
    </row>
    <row r="5096" spans="1:21" ht="14.6" x14ac:dyDescent="0.4">
      <c r="A5096" s="419" t="s">
        <v>7512</v>
      </c>
      <c r="B5096" s="419" t="s">
        <v>33837</v>
      </c>
      <c r="C5096" s="419" t="s">
        <v>7513</v>
      </c>
      <c r="D5096" s="419" t="s">
        <v>20148</v>
      </c>
      <c r="E5096" s="419"/>
      <c r="F5096" s="419" t="s">
        <v>41019</v>
      </c>
      <c r="G5096" s="419" t="s">
        <v>20160</v>
      </c>
      <c r="H5096" s="419"/>
      <c r="I5096" s="419" t="s">
        <v>18029</v>
      </c>
      <c r="J5096" s="419" t="s">
        <v>7514</v>
      </c>
      <c r="K5096" s="419" t="s">
        <v>7638</v>
      </c>
      <c r="L5096" s="419" t="s">
        <v>35323</v>
      </c>
      <c r="M5096" s="419" t="s">
        <v>7629</v>
      </c>
      <c r="N5096" s="419" t="s">
        <v>7639</v>
      </c>
      <c r="O5096" s="419" t="s">
        <v>21012</v>
      </c>
      <c r="P5096" s="419" t="s">
        <v>7514</v>
      </c>
      <c r="Q5096" s="425">
        <v>1</v>
      </c>
      <c r="R5096" s="419" t="s">
        <v>26728</v>
      </c>
      <c r="S5096" s="424"/>
      <c r="T5096" s="424"/>
      <c r="U5096" s="424"/>
    </row>
    <row r="5097" spans="1:21" ht="14.6" x14ac:dyDescent="0.4">
      <c r="A5097" s="419" t="s">
        <v>7512</v>
      </c>
      <c r="B5097" s="419" t="s">
        <v>41020</v>
      </c>
      <c r="C5097" s="419" t="s">
        <v>7513</v>
      </c>
      <c r="D5097" s="419" t="s">
        <v>20148</v>
      </c>
      <c r="E5097" s="419"/>
      <c r="F5097" s="419" t="s">
        <v>41021</v>
      </c>
      <c r="G5097" s="419" t="s">
        <v>20248</v>
      </c>
      <c r="H5097" s="419"/>
      <c r="I5097" s="419" t="s">
        <v>20241</v>
      </c>
      <c r="J5097" s="419" t="s">
        <v>7514</v>
      </c>
      <c r="K5097" s="419" t="s">
        <v>7640</v>
      </c>
      <c r="L5097" s="419" t="s">
        <v>35323</v>
      </c>
      <c r="M5097" s="419" t="s">
        <v>7641</v>
      </c>
      <c r="N5097" s="419" t="s">
        <v>7642</v>
      </c>
      <c r="O5097" s="419" t="s">
        <v>21027</v>
      </c>
      <c r="P5097" s="419" t="s">
        <v>7514</v>
      </c>
      <c r="Q5097" s="425">
        <v>1</v>
      </c>
      <c r="R5097" s="419" t="s">
        <v>26729</v>
      </c>
      <c r="S5097" s="424"/>
      <c r="T5097" s="424"/>
      <c r="U5097" s="424"/>
    </row>
    <row r="5098" spans="1:21" ht="14.6" x14ac:dyDescent="0.4">
      <c r="A5098" s="422" t="s">
        <v>7512</v>
      </c>
      <c r="B5098" s="422" t="s">
        <v>33838</v>
      </c>
      <c r="C5098" s="422" t="s">
        <v>7513</v>
      </c>
      <c r="D5098" s="422" t="s">
        <v>20148</v>
      </c>
      <c r="E5098" s="422"/>
      <c r="F5098" s="422" t="s">
        <v>41022</v>
      </c>
      <c r="G5098" s="422" t="s">
        <v>20155</v>
      </c>
      <c r="H5098" s="422"/>
      <c r="I5098" s="422" t="s">
        <v>18131</v>
      </c>
      <c r="J5098" s="422" t="s">
        <v>7514</v>
      </c>
      <c r="K5098" s="422" t="s">
        <v>7517</v>
      </c>
      <c r="L5098" s="422" t="s">
        <v>35323</v>
      </c>
      <c r="M5098" s="422" t="s">
        <v>21499</v>
      </c>
      <c r="N5098" s="422" t="s">
        <v>7518</v>
      </c>
      <c r="O5098" s="422" t="s">
        <v>21137</v>
      </c>
      <c r="P5098" s="422" t="s">
        <v>7514</v>
      </c>
      <c r="Q5098" s="423">
        <v>1</v>
      </c>
      <c r="R5098" s="422" t="s">
        <v>26730</v>
      </c>
      <c r="S5098" s="424"/>
      <c r="T5098" s="424"/>
      <c r="U5098" s="424"/>
    </row>
    <row r="5099" spans="1:21" ht="14.6" x14ac:dyDescent="0.4">
      <c r="A5099" s="419" t="s">
        <v>7512</v>
      </c>
      <c r="B5099" s="419" t="s">
        <v>33839</v>
      </c>
      <c r="C5099" s="419" t="s">
        <v>7513</v>
      </c>
      <c r="D5099" s="419" t="s">
        <v>20148</v>
      </c>
      <c r="E5099" s="419"/>
      <c r="F5099" s="419" t="s">
        <v>41023</v>
      </c>
      <c r="G5099" s="419" t="s">
        <v>20160</v>
      </c>
      <c r="H5099" s="419"/>
      <c r="I5099" s="419" t="s">
        <v>19366</v>
      </c>
      <c r="J5099" s="419" t="s">
        <v>7514</v>
      </c>
      <c r="K5099" s="419" t="s">
        <v>21500</v>
      </c>
      <c r="L5099" s="419" t="s">
        <v>35323</v>
      </c>
      <c r="M5099" s="419" t="s">
        <v>21501</v>
      </c>
      <c r="N5099" s="419" t="s">
        <v>21502</v>
      </c>
      <c r="O5099" s="419" t="s">
        <v>21056</v>
      </c>
      <c r="P5099" s="419" t="s">
        <v>7514</v>
      </c>
      <c r="Q5099" s="425">
        <v>1</v>
      </c>
      <c r="R5099" s="419" t="s">
        <v>26731</v>
      </c>
      <c r="S5099" s="424"/>
      <c r="T5099" s="424"/>
      <c r="U5099" s="424"/>
    </row>
    <row r="5100" spans="1:21" ht="14.6" x14ac:dyDescent="0.4">
      <c r="A5100" s="419" t="s">
        <v>7512</v>
      </c>
      <c r="B5100" s="419" t="s">
        <v>21497</v>
      </c>
      <c r="C5100" s="419" t="s">
        <v>7513</v>
      </c>
      <c r="D5100" s="419" t="s">
        <v>20148</v>
      </c>
      <c r="E5100" s="419"/>
      <c r="F5100" s="419" t="s">
        <v>41024</v>
      </c>
      <c r="G5100" s="419" t="s">
        <v>20160</v>
      </c>
      <c r="H5100" s="419"/>
      <c r="I5100" s="419" t="s">
        <v>20142</v>
      </c>
      <c r="J5100" s="419" t="s">
        <v>7514</v>
      </c>
      <c r="K5100" s="419" t="s">
        <v>7519</v>
      </c>
      <c r="L5100" s="419" t="s">
        <v>35323</v>
      </c>
      <c r="M5100" s="419" t="s">
        <v>22538</v>
      </c>
      <c r="N5100" s="419" t="s">
        <v>7520</v>
      </c>
      <c r="O5100" s="419" t="s">
        <v>21018</v>
      </c>
      <c r="P5100" s="419" t="s">
        <v>7514</v>
      </c>
      <c r="Q5100" s="425">
        <v>1</v>
      </c>
      <c r="R5100" s="419" t="s">
        <v>26732</v>
      </c>
      <c r="S5100" s="424"/>
      <c r="T5100" s="424"/>
      <c r="U5100" s="424"/>
    </row>
    <row r="5101" spans="1:21" ht="14.6" x14ac:dyDescent="0.4">
      <c r="A5101" s="419" t="s">
        <v>7512</v>
      </c>
      <c r="B5101" s="419" t="s">
        <v>21497</v>
      </c>
      <c r="C5101" s="419" t="s">
        <v>7513</v>
      </c>
      <c r="D5101" s="419" t="s">
        <v>20148</v>
      </c>
      <c r="E5101" s="419"/>
      <c r="F5101" s="419" t="s">
        <v>41025</v>
      </c>
      <c r="G5101" s="419" t="s">
        <v>20155</v>
      </c>
      <c r="H5101" s="419"/>
      <c r="I5101" s="419" t="s">
        <v>19413</v>
      </c>
      <c r="J5101" s="419" t="s">
        <v>7514</v>
      </c>
      <c r="K5101" s="419" t="s">
        <v>7519</v>
      </c>
      <c r="L5101" s="419" t="s">
        <v>35323</v>
      </c>
      <c r="M5101" s="419" t="s">
        <v>22538</v>
      </c>
      <c r="N5101" s="419" t="s">
        <v>7520</v>
      </c>
      <c r="O5101" s="419" t="s">
        <v>21018</v>
      </c>
      <c r="P5101" s="419" t="s">
        <v>7514</v>
      </c>
      <c r="Q5101" s="425">
        <v>1</v>
      </c>
      <c r="R5101" s="419" t="s">
        <v>26732</v>
      </c>
      <c r="S5101" s="424"/>
      <c r="T5101" s="424"/>
      <c r="U5101" s="424"/>
    </row>
    <row r="5102" spans="1:21" ht="14.6" x14ac:dyDescent="0.4">
      <c r="A5102" s="419" t="s">
        <v>7512</v>
      </c>
      <c r="B5102" s="419" t="s">
        <v>41026</v>
      </c>
      <c r="C5102" s="419" t="s">
        <v>7513</v>
      </c>
      <c r="D5102" s="419" t="s">
        <v>20148</v>
      </c>
      <c r="E5102" s="419"/>
      <c r="F5102" s="419" t="s">
        <v>41027</v>
      </c>
      <c r="G5102" s="419" t="s">
        <v>20248</v>
      </c>
      <c r="H5102" s="419"/>
      <c r="I5102" s="419" t="s">
        <v>19774</v>
      </c>
      <c r="J5102" s="419" t="s">
        <v>7514</v>
      </c>
      <c r="K5102" s="419" t="s">
        <v>22448</v>
      </c>
      <c r="L5102" s="419" t="s">
        <v>35323</v>
      </c>
      <c r="M5102" s="419" t="s">
        <v>33840</v>
      </c>
      <c r="N5102" s="419" t="s">
        <v>22537</v>
      </c>
      <c r="O5102" s="419" t="s">
        <v>22249</v>
      </c>
      <c r="P5102" s="419" t="s">
        <v>7514</v>
      </c>
      <c r="Q5102" s="425">
        <v>1</v>
      </c>
      <c r="R5102" s="419" t="s">
        <v>26684</v>
      </c>
      <c r="S5102" s="424"/>
      <c r="T5102" s="424"/>
      <c r="U5102" s="424"/>
    </row>
    <row r="5103" spans="1:21" ht="14.6" x14ac:dyDescent="0.4">
      <c r="A5103" s="416" t="s">
        <v>7512</v>
      </c>
      <c r="B5103" s="416" t="s">
        <v>41028</v>
      </c>
      <c r="C5103" s="416" t="s">
        <v>7513</v>
      </c>
      <c r="D5103" s="416" t="s">
        <v>20772</v>
      </c>
      <c r="E5103" s="416"/>
      <c r="F5103" s="416" t="s">
        <v>20772</v>
      </c>
      <c r="G5103" s="416" t="s">
        <v>20772</v>
      </c>
      <c r="H5103" s="416"/>
      <c r="I5103" s="416" t="s">
        <v>20772</v>
      </c>
      <c r="J5103" s="416" t="s">
        <v>7514</v>
      </c>
      <c r="K5103" s="416" t="s">
        <v>33841</v>
      </c>
      <c r="L5103" s="416" t="s">
        <v>35332</v>
      </c>
      <c r="M5103" s="416" t="s">
        <v>33841</v>
      </c>
      <c r="N5103" s="416" t="s">
        <v>7516</v>
      </c>
      <c r="O5103" s="416" t="s">
        <v>32479</v>
      </c>
      <c r="P5103" s="416" t="s">
        <v>7514</v>
      </c>
      <c r="Q5103" s="417">
        <v>0</v>
      </c>
      <c r="R5103" s="416" t="s">
        <v>26683</v>
      </c>
      <c r="S5103" s="418"/>
      <c r="T5103" s="418"/>
      <c r="U5103" s="418"/>
    </row>
    <row r="5104" spans="1:21" ht="14.6" x14ac:dyDescent="0.4">
      <c r="A5104" s="419" t="s">
        <v>7512</v>
      </c>
      <c r="B5104" s="419" t="s">
        <v>7643</v>
      </c>
      <c r="C5104" s="419" t="s">
        <v>7513</v>
      </c>
      <c r="D5104" s="419" t="s">
        <v>20148</v>
      </c>
      <c r="E5104" s="419"/>
      <c r="F5104" s="419" t="s">
        <v>41029</v>
      </c>
      <c r="G5104" s="419" t="s">
        <v>20263</v>
      </c>
      <c r="H5104" s="419"/>
      <c r="I5104" s="419" t="s">
        <v>18002</v>
      </c>
      <c r="J5104" s="419" t="s">
        <v>20258</v>
      </c>
      <c r="K5104" s="419" t="s">
        <v>7644</v>
      </c>
      <c r="L5104" s="419" t="s">
        <v>35323</v>
      </c>
      <c r="M5104" s="419" t="s">
        <v>31273</v>
      </c>
      <c r="N5104" s="419" t="s">
        <v>7645</v>
      </c>
      <c r="O5104" s="419" t="s">
        <v>21026</v>
      </c>
      <c r="P5104" s="419" t="s">
        <v>7514</v>
      </c>
      <c r="Q5104" s="425">
        <v>1</v>
      </c>
      <c r="R5104" s="419" t="s">
        <v>26733</v>
      </c>
      <c r="S5104" s="424"/>
      <c r="T5104" s="424"/>
      <c r="U5104" s="424"/>
    </row>
    <row r="5105" spans="1:21" ht="14.6" x14ac:dyDescent="0.4">
      <c r="A5105" s="416" t="s">
        <v>7512</v>
      </c>
      <c r="B5105" s="416" t="s">
        <v>21503</v>
      </c>
      <c r="C5105" s="416" t="s">
        <v>7513</v>
      </c>
      <c r="D5105" s="416" t="s">
        <v>20148</v>
      </c>
      <c r="E5105" s="416"/>
      <c r="F5105" s="416" t="s">
        <v>41030</v>
      </c>
      <c r="G5105" s="416" t="s">
        <v>20263</v>
      </c>
      <c r="H5105" s="416"/>
      <c r="I5105" s="416" t="s">
        <v>18089</v>
      </c>
      <c r="J5105" s="416" t="s">
        <v>20258</v>
      </c>
      <c r="K5105" s="416" t="s">
        <v>7646</v>
      </c>
      <c r="L5105" s="416" t="s">
        <v>35399</v>
      </c>
      <c r="M5105" s="416" t="s">
        <v>20266</v>
      </c>
      <c r="N5105" s="416" t="s">
        <v>20267</v>
      </c>
      <c r="O5105" s="416" t="s">
        <v>21032</v>
      </c>
      <c r="P5105" s="416" t="s">
        <v>7514</v>
      </c>
      <c r="Q5105" s="417">
        <v>0</v>
      </c>
      <c r="R5105" s="416" t="s">
        <v>22618</v>
      </c>
      <c r="S5105" s="418"/>
      <c r="T5105" s="418"/>
      <c r="U5105" s="418"/>
    </row>
    <row r="5106" spans="1:21" ht="14.6" x14ac:dyDescent="0.4">
      <c r="A5106" s="419" t="s">
        <v>7512</v>
      </c>
      <c r="B5106" s="419" t="s">
        <v>7647</v>
      </c>
      <c r="C5106" s="419" t="s">
        <v>7513</v>
      </c>
      <c r="D5106" s="419" t="s">
        <v>20148</v>
      </c>
      <c r="E5106" s="419"/>
      <c r="F5106" s="419" t="s">
        <v>41031</v>
      </c>
      <c r="G5106" s="419" t="s">
        <v>20248</v>
      </c>
      <c r="H5106" s="419"/>
      <c r="I5106" s="419" t="s">
        <v>17967</v>
      </c>
      <c r="J5106" s="419" t="s">
        <v>20258</v>
      </c>
      <c r="K5106" s="419" t="s">
        <v>7648</v>
      </c>
      <c r="L5106" s="419" t="s">
        <v>35323</v>
      </c>
      <c r="M5106" s="419" t="s">
        <v>19377</v>
      </c>
      <c r="N5106" s="419" t="s">
        <v>7649</v>
      </c>
      <c r="O5106" s="419" t="s">
        <v>21054</v>
      </c>
      <c r="P5106" s="419" t="s">
        <v>7514</v>
      </c>
      <c r="Q5106" s="425">
        <v>1</v>
      </c>
      <c r="R5106" s="419" t="s">
        <v>26734</v>
      </c>
      <c r="S5106" s="424"/>
      <c r="T5106" s="424"/>
      <c r="U5106" s="424"/>
    </row>
    <row r="5107" spans="1:21" ht="14.6" x14ac:dyDescent="0.4">
      <c r="A5107" s="419" t="s">
        <v>7512</v>
      </c>
      <c r="B5107" s="419" t="s">
        <v>31653</v>
      </c>
      <c r="C5107" s="419" t="s">
        <v>7513</v>
      </c>
      <c r="D5107" s="419" t="s">
        <v>20148</v>
      </c>
      <c r="E5107" s="419"/>
      <c r="F5107" s="419" t="s">
        <v>41032</v>
      </c>
      <c r="G5107" s="419" t="s">
        <v>20248</v>
      </c>
      <c r="H5107" s="419"/>
      <c r="I5107" s="419" t="s">
        <v>17967</v>
      </c>
      <c r="J5107" s="419" t="s">
        <v>20258</v>
      </c>
      <c r="K5107" s="419" t="s">
        <v>7650</v>
      </c>
      <c r="L5107" s="419" t="s">
        <v>35323</v>
      </c>
      <c r="M5107" s="419" t="s">
        <v>19377</v>
      </c>
      <c r="N5107" s="419" t="s">
        <v>7651</v>
      </c>
      <c r="O5107" s="419" t="s">
        <v>21143</v>
      </c>
      <c r="P5107" s="419" t="s">
        <v>7514</v>
      </c>
      <c r="Q5107" s="425">
        <v>1</v>
      </c>
      <c r="R5107" s="419" t="s">
        <v>26735</v>
      </c>
      <c r="S5107" s="424"/>
      <c r="T5107" s="424"/>
      <c r="U5107" s="424"/>
    </row>
    <row r="5108" spans="1:21" ht="14.6" x14ac:dyDescent="0.4">
      <c r="A5108" s="419" t="s">
        <v>7512</v>
      </c>
      <c r="B5108" s="419" t="s">
        <v>36274</v>
      </c>
      <c r="C5108" s="419" t="s">
        <v>7513</v>
      </c>
      <c r="D5108" s="419" t="s">
        <v>20148</v>
      </c>
      <c r="E5108" s="419"/>
      <c r="F5108" s="419" t="s">
        <v>41033</v>
      </c>
      <c r="G5108" s="419" t="s">
        <v>19396</v>
      </c>
      <c r="H5108" s="419"/>
      <c r="I5108" s="419" t="s">
        <v>20278</v>
      </c>
      <c r="J5108" s="419" t="s">
        <v>20258</v>
      </c>
      <c r="K5108" s="419" t="s">
        <v>7652</v>
      </c>
      <c r="L5108" s="419" t="s">
        <v>35323</v>
      </c>
      <c r="M5108" s="419" t="s">
        <v>19398</v>
      </c>
      <c r="N5108" s="419" t="s">
        <v>7653</v>
      </c>
      <c r="O5108" s="419" t="s">
        <v>21062</v>
      </c>
      <c r="P5108" s="419" t="s">
        <v>7514</v>
      </c>
      <c r="Q5108" s="425">
        <v>1</v>
      </c>
      <c r="R5108" s="419" t="s">
        <v>26736</v>
      </c>
      <c r="S5108" s="424"/>
      <c r="T5108" s="424"/>
      <c r="U5108" s="424"/>
    </row>
    <row r="5109" spans="1:21" ht="14.6" x14ac:dyDescent="0.4">
      <c r="A5109" s="419" t="s">
        <v>7512</v>
      </c>
      <c r="B5109" s="419" t="s">
        <v>41034</v>
      </c>
      <c r="C5109" s="419" t="s">
        <v>7513</v>
      </c>
      <c r="D5109" s="419" t="s">
        <v>20148</v>
      </c>
      <c r="E5109" s="419"/>
      <c r="F5109" s="419" t="s">
        <v>41035</v>
      </c>
      <c r="G5109" s="419" t="s">
        <v>19396</v>
      </c>
      <c r="H5109" s="419"/>
      <c r="I5109" s="419" t="s">
        <v>17972</v>
      </c>
      <c r="J5109" s="419" t="s">
        <v>20258</v>
      </c>
      <c r="K5109" s="419" t="s">
        <v>7654</v>
      </c>
      <c r="L5109" s="419" t="s">
        <v>35323</v>
      </c>
      <c r="M5109" s="419" t="s">
        <v>19398</v>
      </c>
      <c r="N5109" s="419" t="s">
        <v>7655</v>
      </c>
      <c r="O5109" s="419" t="s">
        <v>21062</v>
      </c>
      <c r="P5109" s="419" t="s">
        <v>7514</v>
      </c>
      <c r="Q5109" s="425">
        <v>1</v>
      </c>
      <c r="R5109" s="419" t="s">
        <v>26737</v>
      </c>
      <c r="S5109" s="424"/>
      <c r="T5109" s="424"/>
      <c r="U5109" s="424"/>
    </row>
    <row r="5110" spans="1:21" ht="14.6" x14ac:dyDescent="0.4">
      <c r="A5110" s="419" t="s">
        <v>7512</v>
      </c>
      <c r="B5110" s="419" t="s">
        <v>36522</v>
      </c>
      <c r="C5110" s="419" t="s">
        <v>7513</v>
      </c>
      <c r="D5110" s="419" t="s">
        <v>20148</v>
      </c>
      <c r="E5110" s="419"/>
      <c r="F5110" s="419" t="s">
        <v>41036</v>
      </c>
      <c r="G5110" s="419" t="s">
        <v>19396</v>
      </c>
      <c r="H5110" s="419"/>
      <c r="I5110" s="419" t="s">
        <v>18072</v>
      </c>
      <c r="J5110" s="419" t="s">
        <v>20258</v>
      </c>
      <c r="K5110" s="419" t="s">
        <v>7656</v>
      </c>
      <c r="L5110" s="419" t="s">
        <v>35323</v>
      </c>
      <c r="M5110" s="419" t="s">
        <v>19398</v>
      </c>
      <c r="N5110" s="419" t="s">
        <v>7657</v>
      </c>
      <c r="O5110" s="419" t="s">
        <v>21062</v>
      </c>
      <c r="P5110" s="419" t="s">
        <v>7514</v>
      </c>
      <c r="Q5110" s="425">
        <v>1</v>
      </c>
      <c r="R5110" s="419" t="s">
        <v>26738</v>
      </c>
      <c r="S5110" s="424"/>
      <c r="T5110" s="424"/>
      <c r="U5110" s="424"/>
    </row>
    <row r="5111" spans="1:21" ht="14.6" x14ac:dyDescent="0.4">
      <c r="A5111" s="419" t="s">
        <v>7512</v>
      </c>
      <c r="B5111" s="419" t="s">
        <v>35918</v>
      </c>
      <c r="C5111" s="419" t="s">
        <v>7513</v>
      </c>
      <c r="D5111" s="419" t="s">
        <v>20148</v>
      </c>
      <c r="E5111" s="419"/>
      <c r="F5111" s="419" t="s">
        <v>41037</v>
      </c>
      <c r="G5111" s="419" t="s">
        <v>19396</v>
      </c>
      <c r="H5111" s="419"/>
      <c r="I5111" s="419" t="s">
        <v>18069</v>
      </c>
      <c r="J5111" s="419" t="s">
        <v>20258</v>
      </c>
      <c r="K5111" s="419" t="s">
        <v>7658</v>
      </c>
      <c r="L5111" s="419" t="s">
        <v>35323</v>
      </c>
      <c r="M5111" s="419" t="s">
        <v>19398</v>
      </c>
      <c r="N5111" s="419" t="s">
        <v>7659</v>
      </c>
      <c r="O5111" s="419" t="s">
        <v>21062</v>
      </c>
      <c r="P5111" s="419" t="s">
        <v>7514</v>
      </c>
      <c r="Q5111" s="425">
        <v>1</v>
      </c>
      <c r="R5111" s="419" t="s">
        <v>26739</v>
      </c>
      <c r="S5111" s="424"/>
      <c r="T5111" s="424"/>
      <c r="U5111" s="424"/>
    </row>
    <row r="5112" spans="1:21" ht="14.6" x14ac:dyDescent="0.4">
      <c r="A5112" s="419" t="s">
        <v>7512</v>
      </c>
      <c r="B5112" s="419" t="s">
        <v>41038</v>
      </c>
      <c r="C5112" s="419" t="s">
        <v>7513</v>
      </c>
      <c r="D5112" s="419" t="s">
        <v>20148</v>
      </c>
      <c r="E5112" s="419"/>
      <c r="F5112" s="419" t="s">
        <v>41039</v>
      </c>
      <c r="G5112" s="419" t="s">
        <v>19396</v>
      </c>
      <c r="H5112" s="419"/>
      <c r="I5112" s="419" t="s">
        <v>20249</v>
      </c>
      <c r="J5112" s="419" t="s">
        <v>20258</v>
      </c>
      <c r="K5112" s="419" t="s">
        <v>7660</v>
      </c>
      <c r="L5112" s="419" t="s">
        <v>35323</v>
      </c>
      <c r="M5112" s="419" t="s">
        <v>19398</v>
      </c>
      <c r="N5112" s="419" t="s">
        <v>7661</v>
      </c>
      <c r="O5112" s="419" t="s">
        <v>21062</v>
      </c>
      <c r="P5112" s="419" t="s">
        <v>7514</v>
      </c>
      <c r="Q5112" s="425">
        <v>1</v>
      </c>
      <c r="R5112" s="419" t="s">
        <v>26740</v>
      </c>
      <c r="S5112" s="424"/>
      <c r="T5112" s="424"/>
      <c r="U5112" s="424"/>
    </row>
    <row r="5113" spans="1:21" ht="14.6" x14ac:dyDescent="0.4">
      <c r="A5113" s="419" t="s">
        <v>7512</v>
      </c>
      <c r="B5113" s="419" t="s">
        <v>36012</v>
      </c>
      <c r="C5113" s="419" t="s">
        <v>7513</v>
      </c>
      <c r="D5113" s="419" t="s">
        <v>20148</v>
      </c>
      <c r="E5113" s="419"/>
      <c r="F5113" s="419" t="s">
        <v>41040</v>
      </c>
      <c r="G5113" s="419" t="s">
        <v>19396</v>
      </c>
      <c r="H5113" s="419"/>
      <c r="I5113" s="419" t="s">
        <v>19457</v>
      </c>
      <c r="J5113" s="419" t="s">
        <v>20258</v>
      </c>
      <c r="K5113" s="419" t="s">
        <v>7662</v>
      </c>
      <c r="L5113" s="419" t="s">
        <v>35323</v>
      </c>
      <c r="M5113" s="419" t="s">
        <v>19398</v>
      </c>
      <c r="N5113" s="419" t="s">
        <v>7663</v>
      </c>
      <c r="O5113" s="419" t="s">
        <v>21062</v>
      </c>
      <c r="P5113" s="419" t="s">
        <v>7514</v>
      </c>
      <c r="Q5113" s="425">
        <v>1</v>
      </c>
      <c r="R5113" s="419" t="s">
        <v>26741</v>
      </c>
      <c r="S5113" s="424"/>
      <c r="T5113" s="424"/>
      <c r="U5113" s="424"/>
    </row>
    <row r="5114" spans="1:21" ht="14.6" x14ac:dyDescent="0.4">
      <c r="A5114" s="419" t="s">
        <v>7512</v>
      </c>
      <c r="B5114" s="419" t="s">
        <v>41041</v>
      </c>
      <c r="C5114" s="419" t="s">
        <v>7513</v>
      </c>
      <c r="D5114" s="419" t="s">
        <v>20148</v>
      </c>
      <c r="E5114" s="419"/>
      <c r="F5114" s="419" t="s">
        <v>41042</v>
      </c>
      <c r="G5114" s="419" t="s">
        <v>19396</v>
      </c>
      <c r="H5114" s="419"/>
      <c r="I5114" s="419" t="s">
        <v>20198</v>
      </c>
      <c r="J5114" s="419" t="s">
        <v>20258</v>
      </c>
      <c r="K5114" s="419" t="s">
        <v>7664</v>
      </c>
      <c r="L5114" s="419" t="s">
        <v>35323</v>
      </c>
      <c r="M5114" s="419" t="s">
        <v>19398</v>
      </c>
      <c r="N5114" s="419" t="s">
        <v>7665</v>
      </c>
      <c r="O5114" s="419" t="s">
        <v>21062</v>
      </c>
      <c r="P5114" s="419" t="s">
        <v>7514</v>
      </c>
      <c r="Q5114" s="425">
        <v>1</v>
      </c>
      <c r="R5114" s="419" t="s">
        <v>26742</v>
      </c>
      <c r="S5114" s="424"/>
      <c r="T5114" s="424"/>
      <c r="U5114" s="424"/>
    </row>
    <row r="5115" spans="1:21" ht="14.6" x14ac:dyDescent="0.4">
      <c r="A5115" s="419" t="s">
        <v>7512</v>
      </c>
      <c r="B5115" s="419" t="s">
        <v>41043</v>
      </c>
      <c r="C5115" s="419" t="s">
        <v>7513</v>
      </c>
      <c r="D5115" s="419" t="s">
        <v>20148</v>
      </c>
      <c r="E5115" s="419"/>
      <c r="F5115" s="419" t="s">
        <v>41044</v>
      </c>
      <c r="G5115" s="419" t="s">
        <v>19396</v>
      </c>
      <c r="H5115" s="419"/>
      <c r="I5115" s="419" t="s">
        <v>19520</v>
      </c>
      <c r="J5115" s="419" t="s">
        <v>20258</v>
      </c>
      <c r="K5115" s="419" t="s">
        <v>7666</v>
      </c>
      <c r="L5115" s="419" t="s">
        <v>35323</v>
      </c>
      <c r="M5115" s="419" t="s">
        <v>19398</v>
      </c>
      <c r="N5115" s="419" t="s">
        <v>7667</v>
      </c>
      <c r="O5115" s="419" t="s">
        <v>21062</v>
      </c>
      <c r="P5115" s="419" t="s">
        <v>7514</v>
      </c>
      <c r="Q5115" s="425">
        <v>1</v>
      </c>
      <c r="R5115" s="419" t="s">
        <v>26743</v>
      </c>
      <c r="S5115" s="424"/>
      <c r="T5115" s="424"/>
      <c r="U5115" s="424"/>
    </row>
    <row r="5116" spans="1:21" ht="14.6" x14ac:dyDescent="0.4">
      <c r="A5116" s="419" t="s">
        <v>7512</v>
      </c>
      <c r="B5116" s="419" t="s">
        <v>41045</v>
      </c>
      <c r="C5116" s="419" t="s">
        <v>7513</v>
      </c>
      <c r="D5116" s="419" t="s">
        <v>20148</v>
      </c>
      <c r="E5116" s="419"/>
      <c r="F5116" s="419" t="s">
        <v>41046</v>
      </c>
      <c r="G5116" s="419" t="s">
        <v>19396</v>
      </c>
      <c r="H5116" s="419"/>
      <c r="I5116" s="419" t="s">
        <v>18001</v>
      </c>
      <c r="J5116" s="419" t="s">
        <v>20258</v>
      </c>
      <c r="K5116" s="419" t="s">
        <v>7668</v>
      </c>
      <c r="L5116" s="419" t="s">
        <v>35323</v>
      </c>
      <c r="M5116" s="419" t="s">
        <v>19398</v>
      </c>
      <c r="N5116" s="419" t="s">
        <v>7669</v>
      </c>
      <c r="O5116" s="419" t="s">
        <v>21062</v>
      </c>
      <c r="P5116" s="419" t="s">
        <v>7514</v>
      </c>
      <c r="Q5116" s="425">
        <v>1</v>
      </c>
      <c r="R5116" s="419" t="s">
        <v>26744</v>
      </c>
      <c r="S5116" s="424"/>
      <c r="T5116" s="424"/>
      <c r="U5116" s="424"/>
    </row>
    <row r="5117" spans="1:21" ht="14.6" x14ac:dyDescent="0.4">
      <c r="A5117" s="419" t="s">
        <v>7512</v>
      </c>
      <c r="B5117" s="419" t="s">
        <v>41047</v>
      </c>
      <c r="C5117" s="419" t="s">
        <v>7513</v>
      </c>
      <c r="D5117" s="419" t="s">
        <v>20148</v>
      </c>
      <c r="E5117" s="419"/>
      <c r="F5117" s="419" t="s">
        <v>41048</v>
      </c>
      <c r="G5117" s="419" t="s">
        <v>19396</v>
      </c>
      <c r="H5117" s="419"/>
      <c r="I5117" s="419" t="s">
        <v>19426</v>
      </c>
      <c r="J5117" s="419" t="s">
        <v>20258</v>
      </c>
      <c r="K5117" s="419" t="s">
        <v>7670</v>
      </c>
      <c r="L5117" s="419" t="s">
        <v>35323</v>
      </c>
      <c r="M5117" s="419" t="s">
        <v>19398</v>
      </c>
      <c r="N5117" s="419" t="s">
        <v>7671</v>
      </c>
      <c r="O5117" s="419" t="s">
        <v>21062</v>
      </c>
      <c r="P5117" s="419" t="s">
        <v>7514</v>
      </c>
      <c r="Q5117" s="425">
        <v>1</v>
      </c>
      <c r="R5117" s="419" t="s">
        <v>26745</v>
      </c>
      <c r="S5117" s="424"/>
      <c r="T5117" s="424"/>
      <c r="U5117" s="424"/>
    </row>
    <row r="5118" spans="1:21" ht="14.6" x14ac:dyDescent="0.4">
      <c r="A5118" s="419" t="s">
        <v>7512</v>
      </c>
      <c r="B5118" s="419" t="s">
        <v>41049</v>
      </c>
      <c r="C5118" s="419" t="s">
        <v>7513</v>
      </c>
      <c r="D5118" s="419" t="s">
        <v>20148</v>
      </c>
      <c r="E5118" s="419"/>
      <c r="F5118" s="419" t="s">
        <v>41050</v>
      </c>
      <c r="G5118" s="419" t="s">
        <v>19396</v>
      </c>
      <c r="H5118" s="419"/>
      <c r="I5118" s="419" t="s">
        <v>20218</v>
      </c>
      <c r="J5118" s="419" t="s">
        <v>20258</v>
      </c>
      <c r="K5118" s="419" t="s">
        <v>7672</v>
      </c>
      <c r="L5118" s="419" t="s">
        <v>35323</v>
      </c>
      <c r="M5118" s="419" t="s">
        <v>19398</v>
      </c>
      <c r="N5118" s="419" t="s">
        <v>7673</v>
      </c>
      <c r="O5118" s="419" t="s">
        <v>21062</v>
      </c>
      <c r="P5118" s="419" t="s">
        <v>7514</v>
      </c>
      <c r="Q5118" s="425">
        <v>1</v>
      </c>
      <c r="R5118" s="419" t="s">
        <v>26746</v>
      </c>
      <c r="S5118" s="424"/>
      <c r="T5118" s="424"/>
      <c r="U5118" s="424"/>
    </row>
    <row r="5119" spans="1:21" ht="14.6" x14ac:dyDescent="0.4">
      <c r="A5119" s="419" t="s">
        <v>7512</v>
      </c>
      <c r="B5119" s="419" t="s">
        <v>41051</v>
      </c>
      <c r="C5119" s="419" t="s">
        <v>7513</v>
      </c>
      <c r="D5119" s="419" t="s">
        <v>20148</v>
      </c>
      <c r="E5119" s="419"/>
      <c r="F5119" s="419" t="s">
        <v>41052</v>
      </c>
      <c r="G5119" s="419" t="s">
        <v>19396</v>
      </c>
      <c r="H5119" s="419"/>
      <c r="I5119" s="419" t="s">
        <v>20161</v>
      </c>
      <c r="J5119" s="419" t="s">
        <v>20258</v>
      </c>
      <c r="K5119" s="419" t="s">
        <v>7674</v>
      </c>
      <c r="L5119" s="419" t="s">
        <v>35323</v>
      </c>
      <c r="M5119" s="419" t="s">
        <v>19398</v>
      </c>
      <c r="N5119" s="419" t="s">
        <v>7675</v>
      </c>
      <c r="O5119" s="419" t="s">
        <v>21062</v>
      </c>
      <c r="P5119" s="419" t="s">
        <v>7514</v>
      </c>
      <c r="Q5119" s="425">
        <v>1</v>
      </c>
      <c r="R5119" s="419" t="s">
        <v>26747</v>
      </c>
      <c r="S5119" s="424"/>
      <c r="T5119" s="424"/>
      <c r="U5119" s="424"/>
    </row>
    <row r="5120" spans="1:21" ht="14.6" x14ac:dyDescent="0.4">
      <c r="A5120" s="419" t="s">
        <v>7512</v>
      </c>
      <c r="B5120" s="419" t="s">
        <v>41053</v>
      </c>
      <c r="C5120" s="419" t="s">
        <v>7513</v>
      </c>
      <c r="D5120" s="419" t="s">
        <v>20148</v>
      </c>
      <c r="E5120" s="419"/>
      <c r="F5120" s="419" t="s">
        <v>41054</v>
      </c>
      <c r="G5120" s="419" t="s">
        <v>19396</v>
      </c>
      <c r="H5120" s="419"/>
      <c r="I5120" s="419" t="s">
        <v>18022</v>
      </c>
      <c r="J5120" s="419" t="s">
        <v>20258</v>
      </c>
      <c r="K5120" s="419" t="s">
        <v>7676</v>
      </c>
      <c r="L5120" s="419" t="s">
        <v>35323</v>
      </c>
      <c r="M5120" s="419" t="s">
        <v>19398</v>
      </c>
      <c r="N5120" s="419" t="s">
        <v>7677</v>
      </c>
      <c r="O5120" s="419" t="s">
        <v>21062</v>
      </c>
      <c r="P5120" s="419" t="s">
        <v>7514</v>
      </c>
      <c r="Q5120" s="425">
        <v>1</v>
      </c>
      <c r="R5120" s="419" t="s">
        <v>26748</v>
      </c>
      <c r="S5120" s="424"/>
      <c r="T5120" s="424"/>
      <c r="U5120" s="424"/>
    </row>
    <row r="5121" spans="1:21" ht="14.6" x14ac:dyDescent="0.4">
      <c r="A5121" s="419" t="s">
        <v>7512</v>
      </c>
      <c r="B5121" s="419" t="s">
        <v>41055</v>
      </c>
      <c r="C5121" s="419" t="s">
        <v>7513</v>
      </c>
      <c r="D5121" s="419" t="s">
        <v>20148</v>
      </c>
      <c r="E5121" s="419"/>
      <c r="F5121" s="419" t="s">
        <v>41056</v>
      </c>
      <c r="G5121" s="419" t="s">
        <v>19396</v>
      </c>
      <c r="H5121" s="419"/>
      <c r="I5121" s="419" t="s">
        <v>20249</v>
      </c>
      <c r="J5121" s="419" t="s">
        <v>20258</v>
      </c>
      <c r="K5121" s="419" t="s">
        <v>7678</v>
      </c>
      <c r="L5121" s="419" t="s">
        <v>35323</v>
      </c>
      <c r="M5121" s="419" t="s">
        <v>19398</v>
      </c>
      <c r="N5121" s="419" t="s">
        <v>7679</v>
      </c>
      <c r="O5121" s="419" t="s">
        <v>21062</v>
      </c>
      <c r="P5121" s="419" t="s">
        <v>7514</v>
      </c>
      <c r="Q5121" s="425">
        <v>1</v>
      </c>
      <c r="R5121" s="419" t="s">
        <v>26749</v>
      </c>
      <c r="S5121" s="424"/>
      <c r="T5121" s="424"/>
      <c r="U5121" s="424"/>
    </row>
    <row r="5122" spans="1:21" ht="14.6" x14ac:dyDescent="0.4">
      <c r="A5122" s="419" t="s">
        <v>7512</v>
      </c>
      <c r="B5122" s="419" t="s">
        <v>35954</v>
      </c>
      <c r="C5122" s="419" t="s">
        <v>7513</v>
      </c>
      <c r="D5122" s="419" t="s">
        <v>20148</v>
      </c>
      <c r="E5122" s="419"/>
      <c r="F5122" s="419" t="s">
        <v>41057</v>
      </c>
      <c r="G5122" s="419" t="s">
        <v>19396</v>
      </c>
      <c r="H5122" s="419"/>
      <c r="I5122" s="419" t="s">
        <v>20218</v>
      </c>
      <c r="J5122" s="419" t="s">
        <v>20258</v>
      </c>
      <c r="K5122" s="419" t="s">
        <v>7680</v>
      </c>
      <c r="L5122" s="419" t="s">
        <v>35323</v>
      </c>
      <c r="M5122" s="419" t="s">
        <v>19398</v>
      </c>
      <c r="N5122" s="419" t="s">
        <v>7681</v>
      </c>
      <c r="O5122" s="419" t="s">
        <v>21062</v>
      </c>
      <c r="P5122" s="419" t="s">
        <v>7514</v>
      </c>
      <c r="Q5122" s="425">
        <v>1</v>
      </c>
      <c r="R5122" s="419" t="s">
        <v>26750</v>
      </c>
      <c r="S5122" s="424"/>
      <c r="T5122" s="424"/>
      <c r="U5122" s="424"/>
    </row>
    <row r="5123" spans="1:21" ht="14.6" x14ac:dyDescent="0.4">
      <c r="A5123" s="419" t="s">
        <v>7512</v>
      </c>
      <c r="B5123" s="419" t="s">
        <v>41058</v>
      </c>
      <c r="C5123" s="419" t="s">
        <v>7513</v>
      </c>
      <c r="D5123" s="419" t="s">
        <v>20148</v>
      </c>
      <c r="E5123" s="419"/>
      <c r="F5123" s="419" t="s">
        <v>41059</v>
      </c>
      <c r="G5123" s="419" t="s">
        <v>19396</v>
      </c>
      <c r="H5123" s="419"/>
      <c r="I5123" s="419" t="s">
        <v>19356</v>
      </c>
      <c r="J5123" s="419" t="s">
        <v>20258</v>
      </c>
      <c r="K5123" s="419" t="s">
        <v>7682</v>
      </c>
      <c r="L5123" s="419" t="s">
        <v>35323</v>
      </c>
      <c r="M5123" s="419" t="s">
        <v>19398</v>
      </c>
      <c r="N5123" s="419" t="s">
        <v>7683</v>
      </c>
      <c r="O5123" s="419" t="s">
        <v>21062</v>
      </c>
      <c r="P5123" s="419" t="s">
        <v>7514</v>
      </c>
      <c r="Q5123" s="425">
        <v>1</v>
      </c>
      <c r="R5123" s="419" t="s">
        <v>26751</v>
      </c>
      <c r="S5123" s="424"/>
      <c r="T5123" s="424"/>
      <c r="U5123" s="424"/>
    </row>
    <row r="5124" spans="1:21" ht="14.6" x14ac:dyDescent="0.4">
      <c r="A5124" s="419" t="s">
        <v>7512</v>
      </c>
      <c r="B5124" s="419" t="s">
        <v>41060</v>
      </c>
      <c r="C5124" s="419" t="s">
        <v>7513</v>
      </c>
      <c r="D5124" s="419" t="s">
        <v>20148</v>
      </c>
      <c r="E5124" s="419"/>
      <c r="F5124" s="419" t="s">
        <v>41061</v>
      </c>
      <c r="G5124" s="419" t="s">
        <v>19396</v>
      </c>
      <c r="H5124" s="419"/>
      <c r="I5124" s="419" t="s">
        <v>19779</v>
      </c>
      <c r="J5124" s="419" t="s">
        <v>20258</v>
      </c>
      <c r="K5124" s="419" t="s">
        <v>7684</v>
      </c>
      <c r="L5124" s="419" t="s">
        <v>35323</v>
      </c>
      <c r="M5124" s="419" t="s">
        <v>19398</v>
      </c>
      <c r="N5124" s="419" t="s">
        <v>7685</v>
      </c>
      <c r="O5124" s="419" t="s">
        <v>21062</v>
      </c>
      <c r="P5124" s="419" t="s">
        <v>7514</v>
      </c>
      <c r="Q5124" s="425">
        <v>1</v>
      </c>
      <c r="R5124" s="419" t="s">
        <v>26752</v>
      </c>
      <c r="S5124" s="424"/>
      <c r="T5124" s="424"/>
      <c r="U5124" s="424"/>
    </row>
    <row r="5125" spans="1:21" ht="14.6" x14ac:dyDescent="0.4">
      <c r="A5125" s="419" t="s">
        <v>7512</v>
      </c>
      <c r="B5125" s="419" t="s">
        <v>41062</v>
      </c>
      <c r="C5125" s="419" t="s">
        <v>7513</v>
      </c>
      <c r="D5125" s="419" t="s">
        <v>20148</v>
      </c>
      <c r="E5125" s="419"/>
      <c r="F5125" s="419" t="s">
        <v>41063</v>
      </c>
      <c r="G5125" s="419" t="s">
        <v>19396</v>
      </c>
      <c r="H5125" s="419"/>
      <c r="I5125" s="419" t="s">
        <v>19364</v>
      </c>
      <c r="J5125" s="419" t="s">
        <v>20258</v>
      </c>
      <c r="K5125" s="419" t="s">
        <v>7686</v>
      </c>
      <c r="L5125" s="419" t="s">
        <v>35323</v>
      </c>
      <c r="M5125" s="419" t="s">
        <v>19398</v>
      </c>
      <c r="N5125" s="419" t="s">
        <v>7687</v>
      </c>
      <c r="O5125" s="419" t="s">
        <v>21062</v>
      </c>
      <c r="P5125" s="419" t="s">
        <v>7514</v>
      </c>
      <c r="Q5125" s="425">
        <v>1</v>
      </c>
      <c r="R5125" s="419" t="s">
        <v>26753</v>
      </c>
      <c r="S5125" s="424"/>
      <c r="T5125" s="424"/>
      <c r="U5125" s="424"/>
    </row>
    <row r="5126" spans="1:21" ht="14.6" x14ac:dyDescent="0.4">
      <c r="A5126" s="419" t="s">
        <v>7512</v>
      </c>
      <c r="B5126" s="419" t="s">
        <v>41064</v>
      </c>
      <c r="C5126" s="419" t="s">
        <v>7513</v>
      </c>
      <c r="D5126" s="419" t="s">
        <v>20148</v>
      </c>
      <c r="E5126" s="419"/>
      <c r="F5126" s="419" t="s">
        <v>41065</v>
      </c>
      <c r="G5126" s="419" t="s">
        <v>19396</v>
      </c>
      <c r="H5126" s="419"/>
      <c r="I5126" s="419" t="s">
        <v>20142</v>
      </c>
      <c r="J5126" s="419" t="s">
        <v>20258</v>
      </c>
      <c r="K5126" s="419" t="s">
        <v>7688</v>
      </c>
      <c r="L5126" s="419" t="s">
        <v>35323</v>
      </c>
      <c r="M5126" s="419" t="s">
        <v>19398</v>
      </c>
      <c r="N5126" s="419" t="s">
        <v>7689</v>
      </c>
      <c r="O5126" s="419" t="s">
        <v>21062</v>
      </c>
      <c r="P5126" s="419" t="s">
        <v>7514</v>
      </c>
      <c r="Q5126" s="425">
        <v>1</v>
      </c>
      <c r="R5126" s="419" t="s">
        <v>26754</v>
      </c>
      <c r="S5126" s="424"/>
      <c r="T5126" s="424"/>
      <c r="U5126" s="424"/>
    </row>
    <row r="5127" spans="1:21" ht="14.6" x14ac:dyDescent="0.4">
      <c r="A5127" s="419" t="s">
        <v>7512</v>
      </c>
      <c r="B5127" s="419" t="s">
        <v>41066</v>
      </c>
      <c r="C5127" s="419" t="s">
        <v>7513</v>
      </c>
      <c r="D5127" s="419" t="s">
        <v>20148</v>
      </c>
      <c r="E5127" s="419"/>
      <c r="F5127" s="419" t="s">
        <v>41067</v>
      </c>
      <c r="G5127" s="419" t="s">
        <v>19396</v>
      </c>
      <c r="H5127" s="419"/>
      <c r="I5127" s="419" t="s">
        <v>20208</v>
      </c>
      <c r="J5127" s="419" t="s">
        <v>20258</v>
      </c>
      <c r="K5127" s="419" t="s">
        <v>20882</v>
      </c>
      <c r="L5127" s="419" t="s">
        <v>35323</v>
      </c>
      <c r="M5127" s="419" t="s">
        <v>19398</v>
      </c>
      <c r="N5127" s="419" t="s">
        <v>20883</v>
      </c>
      <c r="O5127" s="419" t="s">
        <v>21062</v>
      </c>
      <c r="P5127" s="419" t="s">
        <v>7514</v>
      </c>
      <c r="Q5127" s="425">
        <v>1</v>
      </c>
      <c r="R5127" s="419" t="s">
        <v>26755</v>
      </c>
      <c r="S5127" s="424"/>
      <c r="T5127" s="424"/>
      <c r="U5127" s="424"/>
    </row>
    <row r="5128" spans="1:21" ht="14.6" x14ac:dyDescent="0.4">
      <c r="A5128" s="419" t="s">
        <v>7512</v>
      </c>
      <c r="B5128" s="419" t="s">
        <v>33826</v>
      </c>
      <c r="C5128" s="419" t="s">
        <v>7513</v>
      </c>
      <c r="D5128" s="419" t="s">
        <v>20148</v>
      </c>
      <c r="E5128" s="419"/>
      <c r="F5128" s="419" t="s">
        <v>41068</v>
      </c>
      <c r="G5128" s="419" t="s">
        <v>19396</v>
      </c>
      <c r="H5128" s="419"/>
      <c r="I5128" s="419" t="s">
        <v>20139</v>
      </c>
      <c r="J5128" s="419" t="s">
        <v>20258</v>
      </c>
      <c r="K5128" s="419" t="s">
        <v>7690</v>
      </c>
      <c r="L5128" s="419" t="s">
        <v>35323</v>
      </c>
      <c r="M5128" s="419" t="s">
        <v>19453</v>
      </c>
      <c r="N5128" s="419" t="s">
        <v>7691</v>
      </c>
      <c r="O5128" s="419" t="s">
        <v>21063</v>
      </c>
      <c r="P5128" s="419" t="s">
        <v>7514</v>
      </c>
      <c r="Q5128" s="425">
        <v>1</v>
      </c>
      <c r="R5128" s="419" t="s">
        <v>26756</v>
      </c>
      <c r="S5128" s="424"/>
      <c r="T5128" s="424"/>
      <c r="U5128" s="424"/>
    </row>
    <row r="5129" spans="1:21" ht="14.6" x14ac:dyDescent="0.4">
      <c r="A5129" s="419" t="s">
        <v>7512</v>
      </c>
      <c r="B5129" s="419" t="s">
        <v>31654</v>
      </c>
      <c r="C5129" s="419" t="s">
        <v>7513</v>
      </c>
      <c r="D5129" s="419" t="s">
        <v>20148</v>
      </c>
      <c r="E5129" s="419"/>
      <c r="F5129" s="419" t="s">
        <v>41069</v>
      </c>
      <c r="G5129" s="419" t="s">
        <v>19396</v>
      </c>
      <c r="H5129" s="419"/>
      <c r="I5129" s="419" t="s">
        <v>17933</v>
      </c>
      <c r="J5129" s="419" t="s">
        <v>20258</v>
      </c>
      <c r="K5129" s="419" t="s">
        <v>7692</v>
      </c>
      <c r="L5129" s="419" t="s">
        <v>35323</v>
      </c>
      <c r="M5129" s="419" t="s">
        <v>19453</v>
      </c>
      <c r="N5129" s="419" t="s">
        <v>7693</v>
      </c>
      <c r="O5129" s="419" t="s">
        <v>21064</v>
      </c>
      <c r="P5129" s="419" t="s">
        <v>7514</v>
      </c>
      <c r="Q5129" s="425">
        <v>1</v>
      </c>
      <c r="R5129" s="419" t="s">
        <v>26757</v>
      </c>
      <c r="S5129" s="424"/>
      <c r="T5129" s="424"/>
      <c r="U5129" s="424"/>
    </row>
    <row r="5130" spans="1:21" ht="14.6" x14ac:dyDescent="0.4">
      <c r="A5130" s="419" t="s">
        <v>7512</v>
      </c>
      <c r="B5130" s="419" t="s">
        <v>33827</v>
      </c>
      <c r="C5130" s="419" t="s">
        <v>7513</v>
      </c>
      <c r="D5130" s="419" t="s">
        <v>20148</v>
      </c>
      <c r="E5130" s="419"/>
      <c r="F5130" s="419" t="s">
        <v>41070</v>
      </c>
      <c r="G5130" s="419" t="s">
        <v>19396</v>
      </c>
      <c r="H5130" s="419"/>
      <c r="I5130" s="419" t="s">
        <v>19364</v>
      </c>
      <c r="J5130" s="419" t="s">
        <v>20258</v>
      </c>
      <c r="K5130" s="419" t="s">
        <v>7694</v>
      </c>
      <c r="L5130" s="419" t="s">
        <v>35323</v>
      </c>
      <c r="M5130" s="419" t="s">
        <v>19453</v>
      </c>
      <c r="N5130" s="419" t="s">
        <v>7695</v>
      </c>
      <c r="O5130" s="419" t="s">
        <v>21063</v>
      </c>
      <c r="P5130" s="419" t="s">
        <v>7514</v>
      </c>
      <c r="Q5130" s="425">
        <v>1</v>
      </c>
      <c r="R5130" s="419" t="s">
        <v>26758</v>
      </c>
      <c r="S5130" s="424"/>
      <c r="T5130" s="424"/>
      <c r="U5130" s="424"/>
    </row>
    <row r="5131" spans="1:21" ht="14.6" x14ac:dyDescent="0.4">
      <c r="A5131" s="419" t="s">
        <v>7512</v>
      </c>
      <c r="B5131" s="419" t="s">
        <v>41071</v>
      </c>
      <c r="C5131" s="419" t="s">
        <v>7513</v>
      </c>
      <c r="D5131" s="419" t="s">
        <v>20148</v>
      </c>
      <c r="E5131" s="419"/>
      <c r="F5131" s="419" t="s">
        <v>41072</v>
      </c>
      <c r="G5131" s="419" t="s">
        <v>19396</v>
      </c>
      <c r="H5131" s="419"/>
      <c r="I5131" s="419" t="s">
        <v>20173</v>
      </c>
      <c r="J5131" s="419" t="s">
        <v>20258</v>
      </c>
      <c r="K5131" s="419" t="s">
        <v>7696</v>
      </c>
      <c r="L5131" s="419" t="s">
        <v>35323</v>
      </c>
      <c r="M5131" s="419" t="s">
        <v>19453</v>
      </c>
      <c r="N5131" s="419" t="s">
        <v>7697</v>
      </c>
      <c r="O5131" s="419" t="s">
        <v>21063</v>
      </c>
      <c r="P5131" s="419" t="s">
        <v>7514</v>
      </c>
      <c r="Q5131" s="425">
        <v>1</v>
      </c>
      <c r="R5131" s="419" t="s">
        <v>26759</v>
      </c>
      <c r="S5131" s="424"/>
      <c r="T5131" s="424"/>
      <c r="U5131" s="424"/>
    </row>
    <row r="5132" spans="1:21" ht="14.6" x14ac:dyDescent="0.4">
      <c r="A5132" s="419" t="s">
        <v>7512</v>
      </c>
      <c r="B5132" s="419" t="s">
        <v>21504</v>
      </c>
      <c r="C5132" s="419" t="s">
        <v>7513</v>
      </c>
      <c r="D5132" s="419" t="s">
        <v>20148</v>
      </c>
      <c r="E5132" s="419"/>
      <c r="F5132" s="419" t="s">
        <v>41073</v>
      </c>
      <c r="G5132" s="419" t="s">
        <v>20263</v>
      </c>
      <c r="H5132" s="419"/>
      <c r="I5132" s="419" t="s">
        <v>17944</v>
      </c>
      <c r="J5132" s="419" t="s">
        <v>20258</v>
      </c>
      <c r="K5132" s="419" t="s">
        <v>21505</v>
      </c>
      <c r="L5132" s="419" t="s">
        <v>35323</v>
      </c>
      <c r="M5132" s="419" t="s">
        <v>21091</v>
      </c>
      <c r="N5132" s="419" t="s">
        <v>21506</v>
      </c>
      <c r="O5132" s="419" t="s">
        <v>21026</v>
      </c>
      <c r="P5132" s="419" t="s">
        <v>7514</v>
      </c>
      <c r="Q5132" s="425">
        <v>1</v>
      </c>
      <c r="R5132" s="419" t="s">
        <v>26760</v>
      </c>
      <c r="S5132" s="424"/>
      <c r="T5132" s="424"/>
      <c r="U5132" s="424"/>
    </row>
    <row r="5133" spans="1:21" ht="14.6" x14ac:dyDescent="0.4">
      <c r="A5133" s="419" t="s">
        <v>7512</v>
      </c>
      <c r="B5133" s="419" t="s">
        <v>21507</v>
      </c>
      <c r="C5133" s="419" t="s">
        <v>7513</v>
      </c>
      <c r="D5133" s="419" t="s">
        <v>20148</v>
      </c>
      <c r="E5133" s="419"/>
      <c r="F5133" s="419" t="s">
        <v>41074</v>
      </c>
      <c r="G5133" s="419" t="s">
        <v>20263</v>
      </c>
      <c r="H5133" s="419"/>
      <c r="I5133" s="419" t="s">
        <v>20143</v>
      </c>
      <c r="J5133" s="419" t="s">
        <v>20258</v>
      </c>
      <c r="K5133" s="419" t="s">
        <v>21508</v>
      </c>
      <c r="L5133" s="419" t="s">
        <v>35323</v>
      </c>
      <c r="M5133" s="419" t="s">
        <v>21095</v>
      </c>
      <c r="N5133" s="419" t="s">
        <v>21509</v>
      </c>
      <c r="O5133" s="419" t="s">
        <v>21026</v>
      </c>
      <c r="P5133" s="419" t="s">
        <v>7514</v>
      </c>
      <c r="Q5133" s="425">
        <v>1</v>
      </c>
      <c r="R5133" s="419" t="s">
        <v>26761</v>
      </c>
      <c r="S5133" s="424"/>
      <c r="T5133" s="424"/>
      <c r="U5133" s="424"/>
    </row>
    <row r="5134" spans="1:21" ht="14.6" x14ac:dyDescent="0.4">
      <c r="A5134" s="419" t="s">
        <v>7512</v>
      </c>
      <c r="B5134" s="419" t="s">
        <v>21510</v>
      </c>
      <c r="C5134" s="419" t="s">
        <v>7513</v>
      </c>
      <c r="D5134" s="419" t="s">
        <v>20148</v>
      </c>
      <c r="E5134" s="419"/>
      <c r="F5134" s="419" t="s">
        <v>41075</v>
      </c>
      <c r="G5134" s="419" t="s">
        <v>20263</v>
      </c>
      <c r="H5134" s="419"/>
      <c r="I5134" s="419" t="s">
        <v>19349</v>
      </c>
      <c r="J5134" s="419" t="s">
        <v>20258</v>
      </c>
      <c r="K5134" s="419" t="s">
        <v>21511</v>
      </c>
      <c r="L5134" s="419" t="s">
        <v>35323</v>
      </c>
      <c r="M5134" s="419" t="s">
        <v>21104</v>
      </c>
      <c r="N5134" s="419" t="s">
        <v>21512</v>
      </c>
      <c r="O5134" s="419" t="s">
        <v>21026</v>
      </c>
      <c r="P5134" s="419" t="s">
        <v>7514</v>
      </c>
      <c r="Q5134" s="425">
        <v>1</v>
      </c>
      <c r="R5134" s="419" t="s">
        <v>26762</v>
      </c>
      <c r="S5134" s="424"/>
      <c r="T5134" s="424"/>
      <c r="U5134" s="424"/>
    </row>
    <row r="5135" spans="1:21" ht="14.6" x14ac:dyDescent="0.4">
      <c r="A5135" s="419" t="s">
        <v>7512</v>
      </c>
      <c r="B5135" s="419" t="s">
        <v>21513</v>
      </c>
      <c r="C5135" s="419" t="s">
        <v>7513</v>
      </c>
      <c r="D5135" s="419" t="s">
        <v>20148</v>
      </c>
      <c r="E5135" s="419"/>
      <c r="F5135" s="419" t="s">
        <v>41076</v>
      </c>
      <c r="G5135" s="419" t="s">
        <v>20263</v>
      </c>
      <c r="H5135" s="419"/>
      <c r="I5135" s="419" t="s">
        <v>20257</v>
      </c>
      <c r="J5135" s="419" t="s">
        <v>20258</v>
      </c>
      <c r="K5135" s="419" t="s">
        <v>21514</v>
      </c>
      <c r="L5135" s="419" t="s">
        <v>35323</v>
      </c>
      <c r="M5135" s="419" t="s">
        <v>21108</v>
      </c>
      <c r="N5135" s="419" t="s">
        <v>21515</v>
      </c>
      <c r="O5135" s="419" t="s">
        <v>21026</v>
      </c>
      <c r="P5135" s="419" t="s">
        <v>7514</v>
      </c>
      <c r="Q5135" s="425">
        <v>1</v>
      </c>
      <c r="R5135" s="419" t="s">
        <v>26763</v>
      </c>
      <c r="S5135" s="424"/>
      <c r="T5135" s="424"/>
      <c r="U5135" s="424"/>
    </row>
    <row r="5136" spans="1:21" ht="14.6" x14ac:dyDescent="0.4">
      <c r="A5136" s="419" t="s">
        <v>7512</v>
      </c>
      <c r="B5136" s="419" t="s">
        <v>21516</v>
      </c>
      <c r="C5136" s="419" t="s">
        <v>7513</v>
      </c>
      <c r="D5136" s="419" t="s">
        <v>20148</v>
      </c>
      <c r="E5136" s="419"/>
      <c r="F5136" s="419" t="s">
        <v>41077</v>
      </c>
      <c r="G5136" s="419" t="s">
        <v>20263</v>
      </c>
      <c r="H5136" s="419"/>
      <c r="I5136" s="419" t="s">
        <v>17944</v>
      </c>
      <c r="J5136" s="419" t="s">
        <v>20258</v>
      </c>
      <c r="K5136" s="419" t="s">
        <v>21517</v>
      </c>
      <c r="L5136" s="419" t="s">
        <v>35323</v>
      </c>
      <c r="M5136" s="419" t="s">
        <v>21113</v>
      </c>
      <c r="N5136" s="419" t="s">
        <v>21518</v>
      </c>
      <c r="O5136" s="419" t="s">
        <v>21026</v>
      </c>
      <c r="P5136" s="419" t="s">
        <v>7514</v>
      </c>
      <c r="Q5136" s="425">
        <v>1</v>
      </c>
      <c r="R5136" s="419" t="s">
        <v>26764</v>
      </c>
      <c r="S5136" s="424"/>
      <c r="T5136" s="424"/>
      <c r="U5136" s="424"/>
    </row>
    <row r="5137" spans="1:21" ht="14.6" x14ac:dyDescent="0.4">
      <c r="A5137" s="416" t="s">
        <v>7512</v>
      </c>
      <c r="B5137" s="416" t="s">
        <v>33828</v>
      </c>
      <c r="C5137" s="416" t="s">
        <v>7513</v>
      </c>
      <c r="D5137" s="416" t="s">
        <v>20772</v>
      </c>
      <c r="E5137" s="416"/>
      <c r="F5137" s="416" t="s">
        <v>20772</v>
      </c>
      <c r="G5137" s="416" t="s">
        <v>20772</v>
      </c>
      <c r="H5137" s="416"/>
      <c r="I5137" s="416" t="s">
        <v>20772</v>
      </c>
      <c r="J5137" s="416" t="s">
        <v>20258</v>
      </c>
      <c r="K5137" s="416" t="s">
        <v>33829</v>
      </c>
      <c r="L5137" s="416" t="s">
        <v>35332</v>
      </c>
      <c r="M5137" s="416" t="s">
        <v>33829</v>
      </c>
      <c r="N5137" s="416" t="s">
        <v>33830</v>
      </c>
      <c r="O5137" s="416" t="s">
        <v>21009</v>
      </c>
      <c r="P5137" s="416" t="s">
        <v>7514</v>
      </c>
      <c r="Q5137" s="417">
        <v>0</v>
      </c>
      <c r="R5137" s="416" t="s">
        <v>33831</v>
      </c>
      <c r="S5137" s="418"/>
      <c r="T5137" s="418"/>
      <c r="U5137" s="418"/>
    </row>
    <row r="5138" spans="1:21" ht="14.6" x14ac:dyDescent="0.4">
      <c r="A5138" s="416" t="s">
        <v>7512</v>
      </c>
      <c r="B5138" s="416" t="s">
        <v>22132</v>
      </c>
      <c r="C5138" s="416" t="s">
        <v>7513</v>
      </c>
      <c r="D5138" s="416" t="s">
        <v>20148</v>
      </c>
      <c r="E5138" s="416"/>
      <c r="F5138" s="416" t="s">
        <v>41078</v>
      </c>
      <c r="G5138" s="416" t="s">
        <v>19392</v>
      </c>
      <c r="H5138" s="416"/>
      <c r="I5138" s="416" t="s">
        <v>20190</v>
      </c>
      <c r="J5138" s="416" t="s">
        <v>20258</v>
      </c>
      <c r="K5138" s="416" t="s">
        <v>7698</v>
      </c>
      <c r="L5138" s="416" t="s">
        <v>35399</v>
      </c>
      <c r="M5138" s="416" t="s">
        <v>18077</v>
      </c>
      <c r="N5138" s="416" t="s">
        <v>18078</v>
      </c>
      <c r="O5138" s="416" t="s">
        <v>21061</v>
      </c>
      <c r="P5138" s="416" t="s">
        <v>7514</v>
      </c>
      <c r="Q5138" s="417">
        <v>0</v>
      </c>
      <c r="R5138" s="416" t="s">
        <v>22755</v>
      </c>
      <c r="S5138" s="418"/>
      <c r="T5138" s="418"/>
      <c r="U5138" s="418"/>
    </row>
    <row r="5139" spans="1:21" ht="14.6" x14ac:dyDescent="0.4">
      <c r="A5139" s="435" t="s">
        <v>7512</v>
      </c>
      <c r="B5139" s="435" t="s">
        <v>41079</v>
      </c>
      <c r="C5139" s="435" t="s">
        <v>7513</v>
      </c>
      <c r="D5139" s="435" t="s">
        <v>20148</v>
      </c>
      <c r="E5139" s="435"/>
      <c r="F5139" s="435" t="s">
        <v>41080</v>
      </c>
      <c r="G5139" s="435" t="s">
        <v>20248</v>
      </c>
      <c r="H5139" s="435"/>
      <c r="I5139" s="435" t="s">
        <v>19774</v>
      </c>
      <c r="J5139" s="435" t="s">
        <v>20258</v>
      </c>
      <c r="K5139" s="435" t="s">
        <v>7699</v>
      </c>
      <c r="L5139" s="435" t="s">
        <v>35323</v>
      </c>
      <c r="M5139" s="435" t="s">
        <v>18077</v>
      </c>
      <c r="N5139" s="435" t="s">
        <v>7700</v>
      </c>
      <c r="O5139" s="435" t="s">
        <v>21138</v>
      </c>
      <c r="P5139" s="435" t="s">
        <v>7514</v>
      </c>
      <c r="Q5139" s="436">
        <v>3</v>
      </c>
      <c r="R5139" s="435" t="s">
        <v>26765</v>
      </c>
      <c r="S5139" s="437"/>
      <c r="T5139" s="437"/>
      <c r="U5139" s="437"/>
    </row>
    <row r="5140" spans="1:21" ht="14.6" x14ac:dyDescent="0.4">
      <c r="A5140" s="435" t="s">
        <v>7512</v>
      </c>
      <c r="B5140" s="435" t="s">
        <v>41081</v>
      </c>
      <c r="C5140" s="435" t="s">
        <v>7513</v>
      </c>
      <c r="D5140" s="435" t="s">
        <v>20148</v>
      </c>
      <c r="E5140" s="435"/>
      <c r="F5140" s="435" t="s">
        <v>41082</v>
      </c>
      <c r="G5140" s="435" t="s">
        <v>20248</v>
      </c>
      <c r="H5140" s="435"/>
      <c r="I5140" s="435" t="s">
        <v>20168</v>
      </c>
      <c r="J5140" s="435" t="s">
        <v>20258</v>
      </c>
      <c r="K5140" s="435" t="s">
        <v>22133</v>
      </c>
      <c r="L5140" s="435" t="s">
        <v>35323</v>
      </c>
      <c r="M5140" s="435" t="s">
        <v>18077</v>
      </c>
      <c r="N5140" s="435" t="s">
        <v>22134</v>
      </c>
      <c r="O5140" s="435" t="s">
        <v>21120</v>
      </c>
      <c r="P5140" s="435" t="s">
        <v>7514</v>
      </c>
      <c r="Q5140" s="436">
        <v>3</v>
      </c>
      <c r="R5140" s="435" t="s">
        <v>26766</v>
      </c>
      <c r="S5140" s="437"/>
      <c r="T5140" s="437"/>
      <c r="U5140" s="437"/>
    </row>
    <row r="5141" spans="1:21" ht="14.6" x14ac:dyDescent="0.4">
      <c r="A5141" s="435" t="s">
        <v>7512</v>
      </c>
      <c r="B5141" s="435" t="s">
        <v>41083</v>
      </c>
      <c r="C5141" s="435" t="s">
        <v>7513</v>
      </c>
      <c r="D5141" s="435" t="s">
        <v>20148</v>
      </c>
      <c r="E5141" s="435"/>
      <c r="F5141" s="435" t="s">
        <v>41084</v>
      </c>
      <c r="G5141" s="435" t="s">
        <v>20248</v>
      </c>
      <c r="H5141" s="435"/>
      <c r="I5141" s="435" t="s">
        <v>20233</v>
      </c>
      <c r="J5141" s="435" t="s">
        <v>20258</v>
      </c>
      <c r="K5141" s="435" t="s">
        <v>22449</v>
      </c>
      <c r="L5141" s="435" t="s">
        <v>35323</v>
      </c>
      <c r="M5141" s="435" t="s">
        <v>18077</v>
      </c>
      <c r="N5141" s="435" t="s">
        <v>22539</v>
      </c>
      <c r="O5141" s="435" t="s">
        <v>21122</v>
      </c>
      <c r="P5141" s="435" t="s">
        <v>7514</v>
      </c>
      <c r="Q5141" s="436">
        <v>3</v>
      </c>
      <c r="R5141" s="435" t="s">
        <v>26767</v>
      </c>
      <c r="S5141" s="437"/>
      <c r="T5141" s="437"/>
      <c r="U5141" s="437"/>
    </row>
    <row r="5142" spans="1:21" ht="14.6" x14ac:dyDescent="0.4">
      <c r="A5142" s="416" t="s">
        <v>7512</v>
      </c>
      <c r="B5142" s="416" t="s">
        <v>7701</v>
      </c>
      <c r="C5142" s="416" t="s">
        <v>7513</v>
      </c>
      <c r="D5142" s="416" t="s">
        <v>20148</v>
      </c>
      <c r="E5142" s="416"/>
      <c r="F5142" s="416" t="s">
        <v>41085</v>
      </c>
      <c r="G5142" s="416" t="s">
        <v>18071</v>
      </c>
      <c r="H5142" s="416"/>
      <c r="I5142" s="416" t="s">
        <v>20202</v>
      </c>
      <c r="J5142" s="416" t="s">
        <v>20258</v>
      </c>
      <c r="K5142" s="416" t="s">
        <v>7702</v>
      </c>
      <c r="L5142" s="416" t="s">
        <v>35399</v>
      </c>
      <c r="M5142" s="416" t="s">
        <v>18146</v>
      </c>
      <c r="N5142" s="416" t="s">
        <v>18147</v>
      </c>
      <c r="O5142" s="416" t="s">
        <v>21061</v>
      </c>
      <c r="P5142" s="416" t="s">
        <v>7514</v>
      </c>
      <c r="Q5142" s="417">
        <v>0</v>
      </c>
      <c r="R5142" s="416" t="s">
        <v>22783</v>
      </c>
      <c r="S5142" s="418"/>
      <c r="T5142" s="418"/>
      <c r="U5142" s="418"/>
    </row>
    <row r="5143" spans="1:21" ht="14.6" x14ac:dyDescent="0.4">
      <c r="A5143" s="416" t="s">
        <v>7512</v>
      </c>
      <c r="B5143" s="416" t="s">
        <v>7703</v>
      </c>
      <c r="C5143" s="416" t="s">
        <v>7513</v>
      </c>
      <c r="D5143" s="416" t="s">
        <v>20148</v>
      </c>
      <c r="E5143" s="416"/>
      <c r="F5143" s="416" t="s">
        <v>41086</v>
      </c>
      <c r="G5143" s="416" t="s">
        <v>18153</v>
      </c>
      <c r="H5143" s="416"/>
      <c r="I5143" s="416" t="s">
        <v>19429</v>
      </c>
      <c r="J5143" s="416" t="s">
        <v>20258</v>
      </c>
      <c r="K5143" s="416" t="s">
        <v>7704</v>
      </c>
      <c r="L5143" s="416" t="s">
        <v>35399</v>
      </c>
      <c r="M5143" s="416" t="s">
        <v>18155</v>
      </c>
      <c r="N5143" s="416" t="s">
        <v>18156</v>
      </c>
      <c r="O5143" s="416" t="s">
        <v>21128</v>
      </c>
      <c r="P5143" s="416" t="s">
        <v>7514</v>
      </c>
      <c r="Q5143" s="417">
        <v>0</v>
      </c>
      <c r="R5143" s="416" t="s">
        <v>22784</v>
      </c>
      <c r="S5143" s="418"/>
      <c r="T5143" s="418"/>
      <c r="U5143" s="418"/>
    </row>
    <row r="5144" spans="1:21" ht="14.6" x14ac:dyDescent="0.4">
      <c r="A5144" s="416" t="s">
        <v>7705</v>
      </c>
      <c r="B5144" s="416" t="s">
        <v>31655</v>
      </c>
      <c r="C5144" s="416" t="s">
        <v>33842</v>
      </c>
      <c r="D5144" s="416" t="s">
        <v>20148</v>
      </c>
      <c r="E5144" s="416"/>
      <c r="F5144" s="416" t="s">
        <v>41087</v>
      </c>
      <c r="G5144" s="416" t="s">
        <v>20149</v>
      </c>
      <c r="H5144" s="416"/>
      <c r="I5144" s="416" t="s">
        <v>20139</v>
      </c>
      <c r="J5144" s="416" t="s">
        <v>7706</v>
      </c>
      <c r="K5144" s="416" t="s">
        <v>7707</v>
      </c>
      <c r="L5144" s="416" t="s">
        <v>35321</v>
      </c>
      <c r="M5144" s="416" t="s">
        <v>7707</v>
      </c>
      <c r="N5144" s="416" t="s">
        <v>7708</v>
      </c>
      <c r="O5144" s="416" t="s">
        <v>21009</v>
      </c>
      <c r="P5144" s="416" t="s">
        <v>7706</v>
      </c>
      <c r="Q5144" s="417">
        <v>0</v>
      </c>
      <c r="R5144" s="416" t="s">
        <v>26768</v>
      </c>
      <c r="S5144" s="418"/>
      <c r="T5144" s="418"/>
      <c r="U5144" s="418"/>
    </row>
    <row r="5145" spans="1:21" ht="14.6" x14ac:dyDescent="0.4">
      <c r="A5145" s="416" t="s">
        <v>7705</v>
      </c>
      <c r="B5145" s="416" t="s">
        <v>33843</v>
      </c>
      <c r="C5145" s="416" t="s">
        <v>33842</v>
      </c>
      <c r="D5145" s="416" t="s">
        <v>20772</v>
      </c>
      <c r="E5145" s="416"/>
      <c r="F5145" s="416" t="s">
        <v>20772</v>
      </c>
      <c r="G5145" s="416" t="s">
        <v>20772</v>
      </c>
      <c r="H5145" s="416"/>
      <c r="I5145" s="416" t="s">
        <v>20772</v>
      </c>
      <c r="J5145" s="416" t="s">
        <v>7706</v>
      </c>
      <c r="K5145" s="416" t="s">
        <v>33844</v>
      </c>
      <c r="L5145" s="416" t="s">
        <v>35332</v>
      </c>
      <c r="M5145" s="416" t="s">
        <v>33844</v>
      </c>
      <c r="N5145" s="416" t="s">
        <v>7708</v>
      </c>
      <c r="O5145" s="416" t="s">
        <v>21009</v>
      </c>
      <c r="P5145" s="416" t="s">
        <v>7706</v>
      </c>
      <c r="Q5145" s="417">
        <v>0</v>
      </c>
      <c r="R5145" s="416" t="s">
        <v>26768</v>
      </c>
      <c r="S5145" s="418"/>
      <c r="T5145" s="418"/>
      <c r="U5145" s="418"/>
    </row>
    <row r="5146" spans="1:21" ht="14.6" x14ac:dyDescent="0.4">
      <c r="A5146" s="416" t="s">
        <v>7705</v>
      </c>
      <c r="B5146" s="416" t="s">
        <v>41088</v>
      </c>
      <c r="C5146" s="416" t="s">
        <v>33842</v>
      </c>
      <c r="D5146" s="416" t="s">
        <v>20772</v>
      </c>
      <c r="E5146" s="416"/>
      <c r="F5146" s="416" t="s">
        <v>20772</v>
      </c>
      <c r="G5146" s="416" t="s">
        <v>20772</v>
      </c>
      <c r="H5146" s="416"/>
      <c r="I5146" s="416" t="s">
        <v>20772</v>
      </c>
      <c r="J5146" s="416" t="s">
        <v>7706</v>
      </c>
      <c r="K5146" s="416" t="s">
        <v>33845</v>
      </c>
      <c r="L5146" s="416" t="s">
        <v>35332</v>
      </c>
      <c r="M5146" s="416" t="s">
        <v>33845</v>
      </c>
      <c r="N5146" s="416" t="s">
        <v>7708</v>
      </c>
      <c r="O5146" s="416" t="s">
        <v>32479</v>
      </c>
      <c r="P5146" s="416" t="s">
        <v>7706</v>
      </c>
      <c r="Q5146" s="417">
        <v>0</v>
      </c>
      <c r="R5146" s="416" t="s">
        <v>26768</v>
      </c>
      <c r="S5146" s="418"/>
      <c r="T5146" s="418"/>
      <c r="U5146" s="418"/>
    </row>
    <row r="5147" spans="1:21" ht="14.6" x14ac:dyDescent="0.4">
      <c r="A5147" s="419" t="s">
        <v>7705</v>
      </c>
      <c r="B5147" s="419" t="s">
        <v>33846</v>
      </c>
      <c r="C5147" s="419" t="s">
        <v>33842</v>
      </c>
      <c r="D5147" s="419" t="s">
        <v>20148</v>
      </c>
      <c r="E5147" s="419"/>
      <c r="F5147" s="419" t="s">
        <v>41089</v>
      </c>
      <c r="G5147" s="419" t="s">
        <v>20160</v>
      </c>
      <c r="H5147" s="419"/>
      <c r="I5147" s="419" t="s">
        <v>20145</v>
      </c>
      <c r="J5147" s="419" t="s">
        <v>7706</v>
      </c>
      <c r="K5147" s="419" t="s">
        <v>7709</v>
      </c>
      <c r="L5147" s="419" t="s">
        <v>35323</v>
      </c>
      <c r="M5147" s="419" t="s">
        <v>7710</v>
      </c>
      <c r="N5147" s="419" t="s">
        <v>7711</v>
      </c>
      <c r="O5147" s="419" t="s">
        <v>21081</v>
      </c>
      <c r="P5147" s="419" t="s">
        <v>7706</v>
      </c>
      <c r="Q5147" s="425">
        <v>1</v>
      </c>
      <c r="R5147" s="419" t="s">
        <v>26769</v>
      </c>
      <c r="S5147" s="424"/>
      <c r="T5147" s="424"/>
      <c r="U5147" s="424"/>
    </row>
    <row r="5148" spans="1:21" ht="14.6" x14ac:dyDescent="0.4">
      <c r="A5148" s="419" t="s">
        <v>7705</v>
      </c>
      <c r="B5148" s="419" t="s">
        <v>41090</v>
      </c>
      <c r="C5148" s="419" t="s">
        <v>33842</v>
      </c>
      <c r="D5148" s="419" t="s">
        <v>20148</v>
      </c>
      <c r="E5148" s="419"/>
      <c r="F5148" s="419" t="s">
        <v>41091</v>
      </c>
      <c r="G5148" s="419" t="s">
        <v>20160</v>
      </c>
      <c r="H5148" s="419"/>
      <c r="I5148" s="419" t="s">
        <v>20227</v>
      </c>
      <c r="J5148" s="419" t="s">
        <v>7706</v>
      </c>
      <c r="K5148" s="419" t="s">
        <v>19531</v>
      </c>
      <c r="L5148" s="419" t="s">
        <v>35323</v>
      </c>
      <c r="M5148" s="419" t="s">
        <v>7710</v>
      </c>
      <c r="N5148" s="419" t="s">
        <v>20884</v>
      </c>
      <c r="O5148" s="419" t="s">
        <v>21234</v>
      </c>
      <c r="P5148" s="419" t="s">
        <v>7706</v>
      </c>
      <c r="Q5148" s="425">
        <v>1</v>
      </c>
      <c r="R5148" s="419" t="s">
        <v>26770</v>
      </c>
      <c r="S5148" s="424"/>
      <c r="T5148" s="424"/>
      <c r="U5148" s="424"/>
    </row>
    <row r="5149" spans="1:21" ht="14.6" x14ac:dyDescent="0.4">
      <c r="A5149" s="419" t="s">
        <v>7705</v>
      </c>
      <c r="B5149" s="419" t="s">
        <v>41092</v>
      </c>
      <c r="C5149" s="419" t="s">
        <v>33842</v>
      </c>
      <c r="D5149" s="419" t="s">
        <v>20148</v>
      </c>
      <c r="E5149" s="419"/>
      <c r="F5149" s="419" t="s">
        <v>41093</v>
      </c>
      <c r="G5149" s="419" t="s">
        <v>20160</v>
      </c>
      <c r="H5149" s="419"/>
      <c r="I5149" s="419" t="s">
        <v>20198</v>
      </c>
      <c r="J5149" s="419" t="s">
        <v>7706</v>
      </c>
      <c r="K5149" s="419" t="s">
        <v>7712</v>
      </c>
      <c r="L5149" s="419" t="s">
        <v>35323</v>
      </c>
      <c r="M5149" s="419" t="s">
        <v>7713</v>
      </c>
      <c r="N5149" s="419" t="s">
        <v>7714</v>
      </c>
      <c r="O5149" s="419" t="s">
        <v>21020</v>
      </c>
      <c r="P5149" s="419" t="s">
        <v>7706</v>
      </c>
      <c r="Q5149" s="425">
        <v>1</v>
      </c>
      <c r="R5149" s="419" t="s">
        <v>26771</v>
      </c>
      <c r="S5149" s="424"/>
      <c r="T5149" s="424"/>
      <c r="U5149" s="424"/>
    </row>
    <row r="5150" spans="1:21" ht="14.6" x14ac:dyDescent="0.4">
      <c r="A5150" s="419" t="s">
        <v>7705</v>
      </c>
      <c r="B5150" s="419" t="s">
        <v>33847</v>
      </c>
      <c r="C5150" s="419" t="s">
        <v>33842</v>
      </c>
      <c r="D5150" s="419" t="s">
        <v>20148</v>
      </c>
      <c r="E5150" s="419"/>
      <c r="F5150" s="419" t="s">
        <v>41094</v>
      </c>
      <c r="G5150" s="419" t="s">
        <v>20160</v>
      </c>
      <c r="H5150" s="419"/>
      <c r="I5150" s="419" t="s">
        <v>18123</v>
      </c>
      <c r="J5150" s="419" t="s">
        <v>7706</v>
      </c>
      <c r="K5150" s="419" t="s">
        <v>7715</v>
      </c>
      <c r="L5150" s="419" t="s">
        <v>35323</v>
      </c>
      <c r="M5150" s="419" t="s">
        <v>7713</v>
      </c>
      <c r="N5150" s="419" t="s">
        <v>7716</v>
      </c>
      <c r="O5150" s="419" t="s">
        <v>21019</v>
      </c>
      <c r="P5150" s="419" t="s">
        <v>7706</v>
      </c>
      <c r="Q5150" s="425">
        <v>1</v>
      </c>
      <c r="R5150" s="419" t="s">
        <v>26772</v>
      </c>
      <c r="S5150" s="424"/>
      <c r="T5150" s="424"/>
      <c r="U5150" s="424"/>
    </row>
    <row r="5151" spans="1:21" ht="14.6" x14ac:dyDescent="0.4">
      <c r="A5151" s="419" t="s">
        <v>7705</v>
      </c>
      <c r="B5151" s="419" t="s">
        <v>41095</v>
      </c>
      <c r="C5151" s="419" t="s">
        <v>33842</v>
      </c>
      <c r="D5151" s="419" t="s">
        <v>20148</v>
      </c>
      <c r="E5151" s="419"/>
      <c r="F5151" s="419" t="s">
        <v>41096</v>
      </c>
      <c r="G5151" s="419" t="s">
        <v>20160</v>
      </c>
      <c r="H5151" s="419"/>
      <c r="I5151" s="419" t="s">
        <v>19436</v>
      </c>
      <c r="J5151" s="419" t="s">
        <v>7706</v>
      </c>
      <c r="K5151" s="419" t="s">
        <v>7717</v>
      </c>
      <c r="L5151" s="419" t="s">
        <v>35323</v>
      </c>
      <c r="M5151" s="419" t="s">
        <v>7713</v>
      </c>
      <c r="N5151" s="419" t="s">
        <v>7718</v>
      </c>
      <c r="O5151" s="419" t="s">
        <v>21020</v>
      </c>
      <c r="P5151" s="419" t="s">
        <v>7706</v>
      </c>
      <c r="Q5151" s="425">
        <v>1</v>
      </c>
      <c r="R5151" s="419" t="s">
        <v>26773</v>
      </c>
      <c r="S5151" s="424"/>
      <c r="T5151" s="424"/>
      <c r="U5151" s="424"/>
    </row>
    <row r="5152" spans="1:21" ht="14.6" x14ac:dyDescent="0.4">
      <c r="A5152" s="419" t="s">
        <v>7705</v>
      </c>
      <c r="B5152" s="419" t="s">
        <v>33848</v>
      </c>
      <c r="C5152" s="419" t="s">
        <v>33842</v>
      </c>
      <c r="D5152" s="419" t="s">
        <v>20148</v>
      </c>
      <c r="E5152" s="419"/>
      <c r="F5152" s="419" t="s">
        <v>41097</v>
      </c>
      <c r="G5152" s="419" t="s">
        <v>20160</v>
      </c>
      <c r="H5152" s="419"/>
      <c r="I5152" s="419" t="s">
        <v>20221</v>
      </c>
      <c r="J5152" s="419" t="s">
        <v>7706</v>
      </c>
      <c r="K5152" s="419" t="s">
        <v>7719</v>
      </c>
      <c r="L5152" s="419" t="s">
        <v>35323</v>
      </c>
      <c r="M5152" s="419" t="s">
        <v>7713</v>
      </c>
      <c r="N5152" s="419" t="s">
        <v>7720</v>
      </c>
      <c r="O5152" s="419" t="s">
        <v>21015</v>
      </c>
      <c r="P5152" s="419" t="s">
        <v>7706</v>
      </c>
      <c r="Q5152" s="425">
        <v>1</v>
      </c>
      <c r="R5152" s="419" t="s">
        <v>26774</v>
      </c>
      <c r="S5152" s="424"/>
      <c r="T5152" s="424"/>
      <c r="U5152" s="424"/>
    </row>
    <row r="5153" spans="1:21" ht="14.6" x14ac:dyDescent="0.4">
      <c r="A5153" s="419" t="s">
        <v>7705</v>
      </c>
      <c r="B5153" s="419" t="s">
        <v>7721</v>
      </c>
      <c r="C5153" s="419" t="s">
        <v>33842</v>
      </c>
      <c r="D5153" s="419" t="s">
        <v>20148</v>
      </c>
      <c r="E5153" s="419"/>
      <c r="F5153" s="419" t="s">
        <v>41098</v>
      </c>
      <c r="G5153" s="419" t="s">
        <v>19639</v>
      </c>
      <c r="H5153" s="419"/>
      <c r="I5153" s="419" t="s">
        <v>18002</v>
      </c>
      <c r="J5153" s="419" t="s">
        <v>7706</v>
      </c>
      <c r="K5153" s="419" t="s">
        <v>7722</v>
      </c>
      <c r="L5153" s="419" t="s">
        <v>35323</v>
      </c>
      <c r="M5153" s="419" t="s">
        <v>7723</v>
      </c>
      <c r="N5153" s="419" t="s">
        <v>7724</v>
      </c>
      <c r="O5153" s="419" t="s">
        <v>21009</v>
      </c>
      <c r="P5153" s="419" t="s">
        <v>7706</v>
      </c>
      <c r="Q5153" s="425">
        <v>1</v>
      </c>
      <c r="R5153" s="419" t="s">
        <v>26775</v>
      </c>
      <c r="S5153" s="424"/>
      <c r="T5153" s="424"/>
      <c r="U5153" s="424"/>
    </row>
    <row r="5154" spans="1:21" ht="14.6" x14ac:dyDescent="0.4">
      <c r="A5154" s="419" t="s">
        <v>7705</v>
      </c>
      <c r="B5154" s="419" t="s">
        <v>18486</v>
      </c>
      <c r="C5154" s="419" t="s">
        <v>33842</v>
      </c>
      <c r="D5154" s="419" t="s">
        <v>20148</v>
      </c>
      <c r="E5154" s="419"/>
      <c r="F5154" s="419" t="s">
        <v>41099</v>
      </c>
      <c r="G5154" s="419" t="s">
        <v>19639</v>
      </c>
      <c r="H5154" s="419"/>
      <c r="I5154" s="419" t="s">
        <v>20245</v>
      </c>
      <c r="J5154" s="419" t="s">
        <v>7706</v>
      </c>
      <c r="K5154" s="419" t="s">
        <v>7725</v>
      </c>
      <c r="L5154" s="419" t="s">
        <v>35323</v>
      </c>
      <c r="M5154" s="419" t="s">
        <v>7723</v>
      </c>
      <c r="N5154" s="419" t="s">
        <v>7726</v>
      </c>
      <c r="O5154" s="419" t="s">
        <v>21009</v>
      </c>
      <c r="P5154" s="419" t="s">
        <v>7706</v>
      </c>
      <c r="Q5154" s="425">
        <v>1</v>
      </c>
      <c r="R5154" s="419" t="s">
        <v>26776</v>
      </c>
      <c r="S5154" s="424"/>
      <c r="T5154" s="424"/>
      <c r="U5154" s="424"/>
    </row>
    <row r="5155" spans="1:21" ht="14.6" x14ac:dyDescent="0.4">
      <c r="A5155" s="419" t="s">
        <v>7705</v>
      </c>
      <c r="B5155" s="419" t="s">
        <v>7727</v>
      </c>
      <c r="C5155" s="419" t="s">
        <v>33842</v>
      </c>
      <c r="D5155" s="419" t="s">
        <v>20148</v>
      </c>
      <c r="E5155" s="419"/>
      <c r="F5155" s="419" t="s">
        <v>41100</v>
      </c>
      <c r="G5155" s="419" t="s">
        <v>19639</v>
      </c>
      <c r="H5155" s="419"/>
      <c r="I5155" s="419" t="s">
        <v>18001</v>
      </c>
      <c r="J5155" s="419" t="s">
        <v>7706</v>
      </c>
      <c r="K5155" s="419" t="s">
        <v>7728</v>
      </c>
      <c r="L5155" s="419" t="s">
        <v>35323</v>
      </c>
      <c r="M5155" s="419" t="s">
        <v>7723</v>
      </c>
      <c r="N5155" s="419" t="s">
        <v>7729</v>
      </c>
      <c r="O5155" s="419" t="s">
        <v>21009</v>
      </c>
      <c r="P5155" s="419" t="s">
        <v>7706</v>
      </c>
      <c r="Q5155" s="425">
        <v>1</v>
      </c>
      <c r="R5155" s="419" t="s">
        <v>26777</v>
      </c>
      <c r="S5155" s="424"/>
      <c r="T5155" s="424"/>
      <c r="U5155" s="424"/>
    </row>
    <row r="5156" spans="1:21" ht="14.6" x14ac:dyDescent="0.4">
      <c r="A5156" s="419" t="s">
        <v>7705</v>
      </c>
      <c r="B5156" s="419" t="s">
        <v>7730</v>
      </c>
      <c r="C5156" s="419" t="s">
        <v>33842</v>
      </c>
      <c r="D5156" s="419" t="s">
        <v>20148</v>
      </c>
      <c r="E5156" s="419"/>
      <c r="F5156" s="419" t="s">
        <v>41101</v>
      </c>
      <c r="G5156" s="419" t="s">
        <v>19639</v>
      </c>
      <c r="H5156" s="419"/>
      <c r="I5156" s="419" t="s">
        <v>20249</v>
      </c>
      <c r="J5156" s="419" t="s">
        <v>7706</v>
      </c>
      <c r="K5156" s="419" t="s">
        <v>7731</v>
      </c>
      <c r="L5156" s="419" t="s">
        <v>35323</v>
      </c>
      <c r="M5156" s="419" t="s">
        <v>7723</v>
      </c>
      <c r="N5156" s="419" t="s">
        <v>7732</v>
      </c>
      <c r="O5156" s="419" t="s">
        <v>21009</v>
      </c>
      <c r="P5156" s="419" t="s">
        <v>7706</v>
      </c>
      <c r="Q5156" s="425">
        <v>1</v>
      </c>
      <c r="R5156" s="419" t="s">
        <v>26778</v>
      </c>
      <c r="S5156" s="424"/>
      <c r="T5156" s="424"/>
      <c r="U5156" s="424"/>
    </row>
    <row r="5157" spans="1:21" ht="14.6" x14ac:dyDescent="0.4">
      <c r="A5157" s="419" t="s">
        <v>7705</v>
      </c>
      <c r="B5157" s="419" t="s">
        <v>8757</v>
      </c>
      <c r="C5157" s="419" t="s">
        <v>33842</v>
      </c>
      <c r="D5157" s="419" t="s">
        <v>20148</v>
      </c>
      <c r="E5157" s="419"/>
      <c r="F5157" s="419" t="s">
        <v>41102</v>
      </c>
      <c r="G5157" s="419" t="s">
        <v>19639</v>
      </c>
      <c r="H5157" s="419"/>
      <c r="I5157" s="419" t="s">
        <v>20278</v>
      </c>
      <c r="J5157" s="419" t="s">
        <v>7706</v>
      </c>
      <c r="K5157" s="419" t="s">
        <v>7733</v>
      </c>
      <c r="L5157" s="419" t="s">
        <v>35323</v>
      </c>
      <c r="M5157" s="419" t="s">
        <v>7723</v>
      </c>
      <c r="N5157" s="419" t="s">
        <v>7734</v>
      </c>
      <c r="O5157" s="419" t="s">
        <v>21009</v>
      </c>
      <c r="P5157" s="419" t="s">
        <v>7706</v>
      </c>
      <c r="Q5157" s="425">
        <v>1</v>
      </c>
      <c r="R5157" s="419" t="s">
        <v>26779</v>
      </c>
      <c r="S5157" s="424"/>
      <c r="T5157" s="424"/>
      <c r="U5157" s="424"/>
    </row>
    <row r="5158" spans="1:21" ht="14.6" x14ac:dyDescent="0.4">
      <c r="A5158" s="419" t="s">
        <v>7705</v>
      </c>
      <c r="B5158" s="419" t="s">
        <v>7735</v>
      </c>
      <c r="C5158" s="419" t="s">
        <v>33842</v>
      </c>
      <c r="D5158" s="419" t="s">
        <v>20148</v>
      </c>
      <c r="E5158" s="419"/>
      <c r="F5158" s="419" t="s">
        <v>41103</v>
      </c>
      <c r="G5158" s="419" t="s">
        <v>19639</v>
      </c>
      <c r="H5158" s="419"/>
      <c r="I5158" s="419" t="s">
        <v>20161</v>
      </c>
      <c r="J5158" s="419" t="s">
        <v>7706</v>
      </c>
      <c r="K5158" s="419" t="s">
        <v>7736</v>
      </c>
      <c r="L5158" s="419" t="s">
        <v>35323</v>
      </c>
      <c r="M5158" s="419" t="s">
        <v>7723</v>
      </c>
      <c r="N5158" s="419" t="s">
        <v>7737</v>
      </c>
      <c r="O5158" s="419" t="s">
        <v>21009</v>
      </c>
      <c r="P5158" s="419" t="s">
        <v>7706</v>
      </c>
      <c r="Q5158" s="425">
        <v>1</v>
      </c>
      <c r="R5158" s="419" t="s">
        <v>26780</v>
      </c>
      <c r="S5158" s="424"/>
      <c r="T5158" s="424"/>
      <c r="U5158" s="424"/>
    </row>
    <row r="5159" spans="1:21" ht="14.6" x14ac:dyDescent="0.4">
      <c r="A5159" s="419" t="s">
        <v>7705</v>
      </c>
      <c r="B5159" s="419" t="s">
        <v>7738</v>
      </c>
      <c r="C5159" s="419" t="s">
        <v>33842</v>
      </c>
      <c r="D5159" s="419" t="s">
        <v>20148</v>
      </c>
      <c r="E5159" s="419"/>
      <c r="F5159" s="419" t="s">
        <v>41104</v>
      </c>
      <c r="G5159" s="419" t="s">
        <v>19639</v>
      </c>
      <c r="H5159" s="419"/>
      <c r="I5159" s="419" t="s">
        <v>20194</v>
      </c>
      <c r="J5159" s="419" t="s">
        <v>7706</v>
      </c>
      <c r="K5159" s="419" t="s">
        <v>7739</v>
      </c>
      <c r="L5159" s="419" t="s">
        <v>35323</v>
      </c>
      <c r="M5159" s="419" t="s">
        <v>7723</v>
      </c>
      <c r="N5159" s="419" t="s">
        <v>7740</v>
      </c>
      <c r="O5159" s="419" t="s">
        <v>21009</v>
      </c>
      <c r="P5159" s="419" t="s">
        <v>7706</v>
      </c>
      <c r="Q5159" s="425">
        <v>1</v>
      </c>
      <c r="R5159" s="419" t="s">
        <v>26781</v>
      </c>
      <c r="S5159" s="424"/>
      <c r="T5159" s="424"/>
      <c r="U5159" s="424"/>
    </row>
    <row r="5160" spans="1:21" ht="14.6" x14ac:dyDescent="0.4">
      <c r="A5160" s="419" t="s">
        <v>7705</v>
      </c>
      <c r="B5160" s="419" t="s">
        <v>16899</v>
      </c>
      <c r="C5160" s="419" t="s">
        <v>33842</v>
      </c>
      <c r="D5160" s="419" t="s">
        <v>20148</v>
      </c>
      <c r="E5160" s="419"/>
      <c r="F5160" s="419" t="s">
        <v>41105</v>
      </c>
      <c r="G5160" s="419" t="s">
        <v>19639</v>
      </c>
      <c r="H5160" s="419"/>
      <c r="I5160" s="419" t="s">
        <v>18136</v>
      </c>
      <c r="J5160" s="419" t="s">
        <v>7706</v>
      </c>
      <c r="K5160" s="419" t="s">
        <v>7741</v>
      </c>
      <c r="L5160" s="419" t="s">
        <v>35323</v>
      </c>
      <c r="M5160" s="419" t="s">
        <v>7723</v>
      </c>
      <c r="N5160" s="419" t="s">
        <v>7742</v>
      </c>
      <c r="O5160" s="419" t="s">
        <v>21009</v>
      </c>
      <c r="P5160" s="419" t="s">
        <v>7706</v>
      </c>
      <c r="Q5160" s="425">
        <v>1</v>
      </c>
      <c r="R5160" s="419" t="s">
        <v>26782</v>
      </c>
      <c r="S5160" s="424"/>
      <c r="T5160" s="424"/>
      <c r="U5160" s="424"/>
    </row>
    <row r="5161" spans="1:21" ht="14.6" x14ac:dyDescent="0.4">
      <c r="A5161" s="419" t="s">
        <v>7705</v>
      </c>
      <c r="B5161" s="419" t="s">
        <v>11612</v>
      </c>
      <c r="C5161" s="419" t="s">
        <v>33842</v>
      </c>
      <c r="D5161" s="419" t="s">
        <v>20148</v>
      </c>
      <c r="E5161" s="419"/>
      <c r="F5161" s="419" t="s">
        <v>41106</v>
      </c>
      <c r="G5161" s="419" t="s">
        <v>19639</v>
      </c>
      <c r="H5161" s="419"/>
      <c r="I5161" s="419" t="s">
        <v>19345</v>
      </c>
      <c r="J5161" s="419" t="s">
        <v>7706</v>
      </c>
      <c r="K5161" s="419" t="s">
        <v>7743</v>
      </c>
      <c r="L5161" s="419" t="s">
        <v>35323</v>
      </c>
      <c r="M5161" s="419" t="s">
        <v>7723</v>
      </c>
      <c r="N5161" s="419" t="s">
        <v>7744</v>
      </c>
      <c r="O5161" s="419" t="s">
        <v>21009</v>
      </c>
      <c r="P5161" s="419" t="s">
        <v>7706</v>
      </c>
      <c r="Q5161" s="425">
        <v>1</v>
      </c>
      <c r="R5161" s="419" t="s">
        <v>26783</v>
      </c>
      <c r="S5161" s="424"/>
      <c r="T5161" s="424"/>
      <c r="U5161" s="424"/>
    </row>
    <row r="5162" spans="1:21" ht="14.6" x14ac:dyDescent="0.4">
      <c r="A5162" s="419" t="s">
        <v>7705</v>
      </c>
      <c r="B5162" s="419" t="s">
        <v>7745</v>
      </c>
      <c r="C5162" s="419" t="s">
        <v>33842</v>
      </c>
      <c r="D5162" s="419" t="s">
        <v>20148</v>
      </c>
      <c r="E5162" s="419"/>
      <c r="F5162" s="419" t="s">
        <v>41107</v>
      </c>
      <c r="G5162" s="419" t="s">
        <v>19639</v>
      </c>
      <c r="H5162" s="419"/>
      <c r="I5162" s="419" t="s">
        <v>20236</v>
      </c>
      <c r="J5162" s="419" t="s">
        <v>7706</v>
      </c>
      <c r="K5162" s="419" t="s">
        <v>7746</v>
      </c>
      <c r="L5162" s="419" t="s">
        <v>35323</v>
      </c>
      <c r="M5162" s="419" t="s">
        <v>7723</v>
      </c>
      <c r="N5162" s="419" t="s">
        <v>7747</v>
      </c>
      <c r="O5162" s="419" t="s">
        <v>21009</v>
      </c>
      <c r="P5162" s="419" t="s">
        <v>7706</v>
      </c>
      <c r="Q5162" s="425">
        <v>1</v>
      </c>
      <c r="R5162" s="419" t="s">
        <v>26784</v>
      </c>
      <c r="S5162" s="424"/>
      <c r="T5162" s="424"/>
      <c r="U5162" s="424"/>
    </row>
    <row r="5163" spans="1:21" ht="14.6" x14ac:dyDescent="0.4">
      <c r="A5163" s="419" t="s">
        <v>7705</v>
      </c>
      <c r="B5163" s="419" t="s">
        <v>7748</v>
      </c>
      <c r="C5163" s="419" t="s">
        <v>33842</v>
      </c>
      <c r="D5163" s="419" t="s">
        <v>20148</v>
      </c>
      <c r="E5163" s="419"/>
      <c r="F5163" s="419" t="s">
        <v>41108</v>
      </c>
      <c r="G5163" s="419" t="s">
        <v>19639</v>
      </c>
      <c r="H5163" s="419"/>
      <c r="I5163" s="419" t="s">
        <v>20139</v>
      </c>
      <c r="J5163" s="419" t="s">
        <v>7706</v>
      </c>
      <c r="K5163" s="419" t="s">
        <v>7749</v>
      </c>
      <c r="L5163" s="419" t="s">
        <v>35323</v>
      </c>
      <c r="M5163" s="419" t="s">
        <v>7723</v>
      </c>
      <c r="N5163" s="419" t="s">
        <v>7750</v>
      </c>
      <c r="O5163" s="419" t="s">
        <v>21009</v>
      </c>
      <c r="P5163" s="419" t="s">
        <v>7706</v>
      </c>
      <c r="Q5163" s="425">
        <v>1</v>
      </c>
      <c r="R5163" s="419" t="s">
        <v>26785</v>
      </c>
      <c r="S5163" s="424"/>
      <c r="T5163" s="424"/>
      <c r="U5163" s="424"/>
    </row>
    <row r="5164" spans="1:21" ht="14.6" x14ac:dyDescent="0.4">
      <c r="A5164" s="419" t="s">
        <v>7705</v>
      </c>
      <c r="B5164" s="419" t="s">
        <v>7751</v>
      </c>
      <c r="C5164" s="419" t="s">
        <v>33842</v>
      </c>
      <c r="D5164" s="419" t="s">
        <v>20148</v>
      </c>
      <c r="E5164" s="419"/>
      <c r="F5164" s="419" t="s">
        <v>41109</v>
      </c>
      <c r="G5164" s="419" t="s">
        <v>19639</v>
      </c>
      <c r="H5164" s="419"/>
      <c r="I5164" s="419" t="s">
        <v>19652</v>
      </c>
      <c r="J5164" s="419" t="s">
        <v>7706</v>
      </c>
      <c r="K5164" s="419" t="s">
        <v>7752</v>
      </c>
      <c r="L5164" s="419" t="s">
        <v>35323</v>
      </c>
      <c r="M5164" s="419" t="s">
        <v>7723</v>
      </c>
      <c r="N5164" s="419" t="s">
        <v>7753</v>
      </c>
      <c r="O5164" s="419" t="s">
        <v>21009</v>
      </c>
      <c r="P5164" s="419" t="s">
        <v>7706</v>
      </c>
      <c r="Q5164" s="425">
        <v>1</v>
      </c>
      <c r="R5164" s="419" t="s">
        <v>26786</v>
      </c>
      <c r="S5164" s="424"/>
      <c r="T5164" s="424"/>
      <c r="U5164" s="424"/>
    </row>
    <row r="5165" spans="1:21" ht="14.6" x14ac:dyDescent="0.4">
      <c r="A5165" s="419" t="s">
        <v>7705</v>
      </c>
      <c r="B5165" s="419" t="s">
        <v>7754</v>
      </c>
      <c r="C5165" s="419" t="s">
        <v>33842</v>
      </c>
      <c r="D5165" s="419" t="s">
        <v>20148</v>
      </c>
      <c r="E5165" s="419"/>
      <c r="F5165" s="419" t="s">
        <v>41110</v>
      </c>
      <c r="G5165" s="419" t="s">
        <v>19639</v>
      </c>
      <c r="H5165" s="419"/>
      <c r="I5165" s="419" t="s">
        <v>20173</v>
      </c>
      <c r="J5165" s="419" t="s">
        <v>7706</v>
      </c>
      <c r="K5165" s="419" t="s">
        <v>7755</v>
      </c>
      <c r="L5165" s="419" t="s">
        <v>35323</v>
      </c>
      <c r="M5165" s="419" t="s">
        <v>7723</v>
      </c>
      <c r="N5165" s="419" t="s">
        <v>7756</v>
      </c>
      <c r="O5165" s="419" t="s">
        <v>21009</v>
      </c>
      <c r="P5165" s="419" t="s">
        <v>7706</v>
      </c>
      <c r="Q5165" s="425">
        <v>1</v>
      </c>
      <c r="R5165" s="419" t="s">
        <v>26787</v>
      </c>
      <c r="S5165" s="424"/>
      <c r="T5165" s="424"/>
      <c r="U5165" s="424"/>
    </row>
    <row r="5166" spans="1:21" ht="14.6" x14ac:dyDescent="0.4">
      <c r="A5166" s="419" t="s">
        <v>7705</v>
      </c>
      <c r="B5166" s="419" t="s">
        <v>7757</v>
      </c>
      <c r="C5166" s="419" t="s">
        <v>33842</v>
      </c>
      <c r="D5166" s="419" t="s">
        <v>20148</v>
      </c>
      <c r="E5166" s="419"/>
      <c r="F5166" s="419" t="s">
        <v>41111</v>
      </c>
      <c r="G5166" s="419" t="s">
        <v>19639</v>
      </c>
      <c r="H5166" s="419"/>
      <c r="I5166" s="419" t="s">
        <v>18112</v>
      </c>
      <c r="J5166" s="419" t="s">
        <v>7706</v>
      </c>
      <c r="K5166" s="419" t="s">
        <v>7758</v>
      </c>
      <c r="L5166" s="419" t="s">
        <v>35323</v>
      </c>
      <c r="M5166" s="419" t="s">
        <v>7723</v>
      </c>
      <c r="N5166" s="419" t="s">
        <v>7759</v>
      </c>
      <c r="O5166" s="419" t="s">
        <v>21009</v>
      </c>
      <c r="P5166" s="419" t="s">
        <v>7706</v>
      </c>
      <c r="Q5166" s="425">
        <v>1</v>
      </c>
      <c r="R5166" s="419" t="s">
        <v>26788</v>
      </c>
      <c r="S5166" s="424"/>
      <c r="T5166" s="424"/>
      <c r="U5166" s="424"/>
    </row>
    <row r="5167" spans="1:21" ht="14.6" x14ac:dyDescent="0.4">
      <c r="A5167" s="419" t="s">
        <v>7705</v>
      </c>
      <c r="B5167" s="419" t="s">
        <v>7760</v>
      </c>
      <c r="C5167" s="419" t="s">
        <v>33842</v>
      </c>
      <c r="D5167" s="419" t="s">
        <v>20148</v>
      </c>
      <c r="E5167" s="419"/>
      <c r="F5167" s="419" t="s">
        <v>41112</v>
      </c>
      <c r="G5167" s="419" t="s">
        <v>19639</v>
      </c>
      <c r="H5167" s="419"/>
      <c r="I5167" s="419" t="s">
        <v>20140</v>
      </c>
      <c r="J5167" s="419" t="s">
        <v>7706</v>
      </c>
      <c r="K5167" s="419" t="s">
        <v>7761</v>
      </c>
      <c r="L5167" s="419" t="s">
        <v>35323</v>
      </c>
      <c r="M5167" s="419" t="s">
        <v>7723</v>
      </c>
      <c r="N5167" s="419" t="s">
        <v>7762</v>
      </c>
      <c r="O5167" s="419" t="s">
        <v>21009</v>
      </c>
      <c r="P5167" s="419" t="s">
        <v>7706</v>
      </c>
      <c r="Q5167" s="425">
        <v>1</v>
      </c>
      <c r="R5167" s="419" t="s">
        <v>26789</v>
      </c>
      <c r="S5167" s="424"/>
      <c r="T5167" s="424"/>
      <c r="U5167" s="424"/>
    </row>
    <row r="5168" spans="1:21" ht="14.6" x14ac:dyDescent="0.4">
      <c r="A5168" s="419" t="s">
        <v>7705</v>
      </c>
      <c r="B5168" s="419" t="s">
        <v>11534</v>
      </c>
      <c r="C5168" s="419" t="s">
        <v>33842</v>
      </c>
      <c r="D5168" s="419" t="s">
        <v>20148</v>
      </c>
      <c r="E5168" s="419"/>
      <c r="F5168" s="419" t="s">
        <v>41113</v>
      </c>
      <c r="G5168" s="419" t="s">
        <v>19639</v>
      </c>
      <c r="H5168" s="419"/>
      <c r="I5168" s="419" t="s">
        <v>17972</v>
      </c>
      <c r="J5168" s="419" t="s">
        <v>7706</v>
      </c>
      <c r="K5168" s="419" t="s">
        <v>7763</v>
      </c>
      <c r="L5168" s="419" t="s">
        <v>35323</v>
      </c>
      <c r="M5168" s="419" t="s">
        <v>7723</v>
      </c>
      <c r="N5168" s="419" t="s">
        <v>7764</v>
      </c>
      <c r="O5168" s="419" t="s">
        <v>21009</v>
      </c>
      <c r="P5168" s="419" t="s">
        <v>7706</v>
      </c>
      <c r="Q5168" s="425">
        <v>1</v>
      </c>
      <c r="R5168" s="419" t="s">
        <v>26790</v>
      </c>
      <c r="S5168" s="424"/>
      <c r="T5168" s="424"/>
      <c r="U5168" s="424"/>
    </row>
    <row r="5169" spans="1:21" ht="14.6" x14ac:dyDescent="0.4">
      <c r="A5169" s="419" t="s">
        <v>7705</v>
      </c>
      <c r="B5169" s="419" t="s">
        <v>7765</v>
      </c>
      <c r="C5169" s="419" t="s">
        <v>33842</v>
      </c>
      <c r="D5169" s="419" t="s">
        <v>20148</v>
      </c>
      <c r="E5169" s="419"/>
      <c r="F5169" s="419" t="s">
        <v>41114</v>
      </c>
      <c r="G5169" s="419" t="s">
        <v>19639</v>
      </c>
      <c r="H5169" s="419"/>
      <c r="I5169" s="419" t="s">
        <v>20230</v>
      </c>
      <c r="J5169" s="419" t="s">
        <v>7706</v>
      </c>
      <c r="K5169" s="419" t="s">
        <v>7766</v>
      </c>
      <c r="L5169" s="419" t="s">
        <v>35323</v>
      </c>
      <c r="M5169" s="419" t="s">
        <v>7723</v>
      </c>
      <c r="N5169" s="419" t="s">
        <v>7767</v>
      </c>
      <c r="O5169" s="419" t="s">
        <v>21009</v>
      </c>
      <c r="P5169" s="419" t="s">
        <v>7706</v>
      </c>
      <c r="Q5169" s="425">
        <v>1</v>
      </c>
      <c r="R5169" s="419" t="s">
        <v>26791</v>
      </c>
      <c r="S5169" s="424"/>
      <c r="T5169" s="424"/>
      <c r="U5169" s="424"/>
    </row>
    <row r="5170" spans="1:21" ht="14.6" x14ac:dyDescent="0.4">
      <c r="A5170" s="419" t="s">
        <v>7705</v>
      </c>
      <c r="B5170" s="419" t="s">
        <v>40969</v>
      </c>
      <c r="C5170" s="419" t="s">
        <v>33842</v>
      </c>
      <c r="D5170" s="419" t="s">
        <v>20148</v>
      </c>
      <c r="E5170" s="419"/>
      <c r="F5170" s="419" t="s">
        <v>41115</v>
      </c>
      <c r="G5170" s="419" t="s">
        <v>19639</v>
      </c>
      <c r="H5170" s="419"/>
      <c r="I5170" s="419" t="s">
        <v>17972</v>
      </c>
      <c r="J5170" s="419" t="s">
        <v>7706</v>
      </c>
      <c r="K5170" s="419" t="s">
        <v>7768</v>
      </c>
      <c r="L5170" s="419" t="s">
        <v>35323</v>
      </c>
      <c r="M5170" s="419" t="s">
        <v>7723</v>
      </c>
      <c r="N5170" s="419" t="s">
        <v>7769</v>
      </c>
      <c r="O5170" s="419" t="s">
        <v>21009</v>
      </c>
      <c r="P5170" s="419" t="s">
        <v>7706</v>
      </c>
      <c r="Q5170" s="425">
        <v>1</v>
      </c>
      <c r="R5170" s="419" t="s">
        <v>26792</v>
      </c>
      <c r="S5170" s="424"/>
      <c r="T5170" s="424"/>
      <c r="U5170" s="424"/>
    </row>
    <row r="5171" spans="1:21" ht="14.6" x14ac:dyDescent="0.4">
      <c r="A5171" s="419" t="s">
        <v>7705</v>
      </c>
      <c r="B5171" s="419" t="s">
        <v>41116</v>
      </c>
      <c r="C5171" s="419" t="s">
        <v>33842</v>
      </c>
      <c r="D5171" s="419" t="s">
        <v>20148</v>
      </c>
      <c r="E5171" s="419"/>
      <c r="F5171" s="419" t="s">
        <v>41117</v>
      </c>
      <c r="G5171" s="419" t="s">
        <v>19639</v>
      </c>
      <c r="H5171" s="419"/>
      <c r="I5171" s="419" t="s">
        <v>20168</v>
      </c>
      <c r="J5171" s="419" t="s">
        <v>7706</v>
      </c>
      <c r="K5171" s="419" t="s">
        <v>7770</v>
      </c>
      <c r="L5171" s="419" t="s">
        <v>35323</v>
      </c>
      <c r="M5171" s="419" t="s">
        <v>7723</v>
      </c>
      <c r="N5171" s="419" t="s">
        <v>7771</v>
      </c>
      <c r="O5171" s="419" t="s">
        <v>21009</v>
      </c>
      <c r="P5171" s="419" t="s">
        <v>7706</v>
      </c>
      <c r="Q5171" s="425">
        <v>1</v>
      </c>
      <c r="R5171" s="419" t="s">
        <v>26793</v>
      </c>
      <c r="S5171" s="424"/>
      <c r="T5171" s="424"/>
      <c r="U5171" s="424"/>
    </row>
    <row r="5172" spans="1:21" ht="14.6" x14ac:dyDescent="0.4">
      <c r="A5172" s="419" t="s">
        <v>7705</v>
      </c>
      <c r="B5172" s="419" t="s">
        <v>7772</v>
      </c>
      <c r="C5172" s="419" t="s">
        <v>33842</v>
      </c>
      <c r="D5172" s="419" t="s">
        <v>20148</v>
      </c>
      <c r="E5172" s="419"/>
      <c r="F5172" s="419" t="s">
        <v>41118</v>
      </c>
      <c r="G5172" s="419" t="s">
        <v>19639</v>
      </c>
      <c r="H5172" s="419"/>
      <c r="I5172" s="419" t="s">
        <v>18002</v>
      </c>
      <c r="J5172" s="419" t="s">
        <v>7706</v>
      </c>
      <c r="K5172" s="419" t="s">
        <v>7773</v>
      </c>
      <c r="L5172" s="419" t="s">
        <v>35323</v>
      </c>
      <c r="M5172" s="419" t="s">
        <v>7723</v>
      </c>
      <c r="N5172" s="419" t="s">
        <v>7774</v>
      </c>
      <c r="O5172" s="419" t="s">
        <v>21009</v>
      </c>
      <c r="P5172" s="419" t="s">
        <v>7706</v>
      </c>
      <c r="Q5172" s="425">
        <v>1</v>
      </c>
      <c r="R5172" s="419" t="s">
        <v>26794</v>
      </c>
      <c r="S5172" s="424"/>
      <c r="T5172" s="424"/>
      <c r="U5172" s="424"/>
    </row>
    <row r="5173" spans="1:21" ht="14.6" x14ac:dyDescent="0.4">
      <c r="A5173" s="419" t="s">
        <v>7705</v>
      </c>
      <c r="B5173" s="419" t="s">
        <v>37558</v>
      </c>
      <c r="C5173" s="419" t="s">
        <v>33842</v>
      </c>
      <c r="D5173" s="419" t="s">
        <v>20148</v>
      </c>
      <c r="E5173" s="419"/>
      <c r="F5173" s="419" t="s">
        <v>41119</v>
      </c>
      <c r="G5173" s="419" t="s">
        <v>19639</v>
      </c>
      <c r="H5173" s="419"/>
      <c r="I5173" s="419" t="s">
        <v>20161</v>
      </c>
      <c r="J5173" s="419" t="s">
        <v>7706</v>
      </c>
      <c r="K5173" s="419" t="s">
        <v>7775</v>
      </c>
      <c r="L5173" s="419" t="s">
        <v>35323</v>
      </c>
      <c r="M5173" s="419" t="s">
        <v>7723</v>
      </c>
      <c r="N5173" s="419" t="s">
        <v>7776</v>
      </c>
      <c r="O5173" s="419" t="s">
        <v>21009</v>
      </c>
      <c r="P5173" s="419" t="s">
        <v>7706</v>
      </c>
      <c r="Q5173" s="425">
        <v>1</v>
      </c>
      <c r="R5173" s="419" t="s">
        <v>26795</v>
      </c>
      <c r="S5173" s="424"/>
      <c r="T5173" s="424"/>
      <c r="U5173" s="424"/>
    </row>
    <row r="5174" spans="1:21" ht="14.6" x14ac:dyDescent="0.4">
      <c r="A5174" s="419" t="s">
        <v>7705</v>
      </c>
      <c r="B5174" s="419" t="s">
        <v>36511</v>
      </c>
      <c r="C5174" s="419" t="s">
        <v>33842</v>
      </c>
      <c r="D5174" s="419" t="s">
        <v>20148</v>
      </c>
      <c r="E5174" s="419"/>
      <c r="F5174" s="419" t="s">
        <v>41120</v>
      </c>
      <c r="G5174" s="419" t="s">
        <v>20248</v>
      </c>
      <c r="H5174" s="419"/>
      <c r="I5174" s="419" t="s">
        <v>20233</v>
      </c>
      <c r="J5174" s="419" t="s">
        <v>7706</v>
      </c>
      <c r="K5174" s="419" t="s">
        <v>7777</v>
      </c>
      <c r="L5174" s="419" t="s">
        <v>35323</v>
      </c>
      <c r="M5174" s="419" t="s">
        <v>7778</v>
      </c>
      <c r="N5174" s="419" t="s">
        <v>7779</v>
      </c>
      <c r="O5174" s="419" t="s">
        <v>21027</v>
      </c>
      <c r="P5174" s="419" t="s">
        <v>7706</v>
      </c>
      <c r="Q5174" s="425">
        <v>1</v>
      </c>
      <c r="R5174" s="419" t="s">
        <v>26796</v>
      </c>
      <c r="S5174" s="424"/>
      <c r="T5174" s="424"/>
      <c r="U5174" s="424"/>
    </row>
    <row r="5175" spans="1:21" ht="14.6" x14ac:dyDescent="0.4">
      <c r="A5175" s="419" t="s">
        <v>7705</v>
      </c>
      <c r="B5175" s="419" t="s">
        <v>41121</v>
      </c>
      <c r="C5175" s="419" t="s">
        <v>33842</v>
      </c>
      <c r="D5175" s="419" t="s">
        <v>20148</v>
      </c>
      <c r="E5175" s="419"/>
      <c r="F5175" s="419" t="s">
        <v>41122</v>
      </c>
      <c r="G5175" s="419" t="s">
        <v>20155</v>
      </c>
      <c r="H5175" s="419"/>
      <c r="I5175" s="419" t="s">
        <v>19774</v>
      </c>
      <c r="J5175" s="419" t="s">
        <v>7706</v>
      </c>
      <c r="K5175" s="419" t="s">
        <v>7780</v>
      </c>
      <c r="L5175" s="419" t="s">
        <v>35323</v>
      </c>
      <c r="M5175" s="419" t="s">
        <v>7781</v>
      </c>
      <c r="N5175" s="419" t="s">
        <v>7782</v>
      </c>
      <c r="O5175" s="419" t="s">
        <v>21164</v>
      </c>
      <c r="P5175" s="419" t="s">
        <v>7706</v>
      </c>
      <c r="Q5175" s="425">
        <v>1</v>
      </c>
      <c r="R5175" s="419" t="s">
        <v>26797</v>
      </c>
      <c r="S5175" s="424"/>
      <c r="T5175" s="424"/>
      <c r="U5175" s="424"/>
    </row>
    <row r="5176" spans="1:21" ht="14.6" x14ac:dyDescent="0.4">
      <c r="A5176" s="419" t="s">
        <v>7705</v>
      </c>
      <c r="B5176" s="419" t="s">
        <v>33849</v>
      </c>
      <c r="C5176" s="419" t="s">
        <v>33842</v>
      </c>
      <c r="D5176" s="419" t="s">
        <v>20148</v>
      </c>
      <c r="E5176" s="419"/>
      <c r="F5176" s="419" t="s">
        <v>41123</v>
      </c>
      <c r="G5176" s="419" t="s">
        <v>20155</v>
      </c>
      <c r="H5176" s="419"/>
      <c r="I5176" s="419" t="s">
        <v>17933</v>
      </c>
      <c r="J5176" s="419" t="s">
        <v>7706</v>
      </c>
      <c r="K5176" s="419" t="s">
        <v>7783</v>
      </c>
      <c r="L5176" s="419" t="s">
        <v>35323</v>
      </c>
      <c r="M5176" s="419" t="s">
        <v>7784</v>
      </c>
      <c r="N5176" s="419" t="s">
        <v>7785</v>
      </c>
      <c r="O5176" s="419" t="s">
        <v>21018</v>
      </c>
      <c r="P5176" s="419" t="s">
        <v>7706</v>
      </c>
      <c r="Q5176" s="425">
        <v>1</v>
      </c>
      <c r="R5176" s="419" t="s">
        <v>26798</v>
      </c>
      <c r="S5176" s="424"/>
      <c r="T5176" s="424"/>
      <c r="U5176" s="424"/>
    </row>
    <row r="5177" spans="1:21" ht="14.6" x14ac:dyDescent="0.4">
      <c r="A5177" s="419" t="s">
        <v>7705</v>
      </c>
      <c r="B5177" s="419" t="s">
        <v>41124</v>
      </c>
      <c r="C5177" s="419" t="s">
        <v>33842</v>
      </c>
      <c r="D5177" s="419" t="s">
        <v>20148</v>
      </c>
      <c r="E5177" s="419"/>
      <c r="F5177" s="419" t="s">
        <v>41125</v>
      </c>
      <c r="G5177" s="419" t="s">
        <v>20155</v>
      </c>
      <c r="H5177" s="419"/>
      <c r="I5177" s="419" t="s">
        <v>19410</v>
      </c>
      <c r="J5177" s="419" t="s">
        <v>7706</v>
      </c>
      <c r="K5177" s="419" t="s">
        <v>22135</v>
      </c>
      <c r="L5177" s="419" t="s">
        <v>35323</v>
      </c>
      <c r="M5177" s="419" t="s">
        <v>22136</v>
      </c>
      <c r="N5177" s="419" t="s">
        <v>22137</v>
      </c>
      <c r="O5177" s="419" t="s">
        <v>21131</v>
      </c>
      <c r="P5177" s="419" t="s">
        <v>7706</v>
      </c>
      <c r="Q5177" s="425">
        <v>1</v>
      </c>
      <c r="R5177" s="419" t="s">
        <v>26799</v>
      </c>
      <c r="S5177" s="424"/>
      <c r="T5177" s="424"/>
      <c r="U5177" s="424"/>
    </row>
    <row r="5178" spans="1:21" ht="14.6" x14ac:dyDescent="0.4">
      <c r="A5178" s="416" t="s">
        <v>7705</v>
      </c>
      <c r="B5178" s="416" t="s">
        <v>33850</v>
      </c>
      <c r="C5178" s="416" t="s">
        <v>33842</v>
      </c>
      <c r="D5178" s="416" t="s">
        <v>20772</v>
      </c>
      <c r="E5178" s="416"/>
      <c r="F5178" s="416" t="s">
        <v>20772</v>
      </c>
      <c r="G5178" s="416" t="s">
        <v>20772</v>
      </c>
      <c r="H5178" s="416"/>
      <c r="I5178" s="416" t="s">
        <v>20772</v>
      </c>
      <c r="J5178" s="416" t="s">
        <v>7706</v>
      </c>
      <c r="K5178" s="416" t="s">
        <v>33851</v>
      </c>
      <c r="L5178" s="416" t="s">
        <v>35332</v>
      </c>
      <c r="M5178" s="416" t="s">
        <v>33851</v>
      </c>
      <c r="N5178" s="416" t="s">
        <v>7708</v>
      </c>
      <c r="O5178" s="416" t="s">
        <v>21009</v>
      </c>
      <c r="P5178" s="416" t="s">
        <v>7706</v>
      </c>
      <c r="Q5178" s="417">
        <v>0</v>
      </c>
      <c r="R5178" s="416" t="s">
        <v>26768</v>
      </c>
      <c r="S5178" s="418"/>
      <c r="T5178" s="418"/>
      <c r="U5178" s="418"/>
    </row>
    <row r="5179" spans="1:21" ht="14.6" x14ac:dyDescent="0.4">
      <c r="A5179" s="416" t="s">
        <v>7705</v>
      </c>
      <c r="B5179" s="416" t="s">
        <v>33852</v>
      </c>
      <c r="C5179" s="416" t="s">
        <v>33842</v>
      </c>
      <c r="D5179" s="416" t="s">
        <v>20772</v>
      </c>
      <c r="E5179" s="416"/>
      <c r="F5179" s="416" t="s">
        <v>20772</v>
      </c>
      <c r="G5179" s="416" t="s">
        <v>20772</v>
      </c>
      <c r="H5179" s="416"/>
      <c r="I5179" s="416" t="s">
        <v>20772</v>
      </c>
      <c r="J5179" s="416" t="s">
        <v>7706</v>
      </c>
      <c r="K5179" s="416" t="s">
        <v>33853</v>
      </c>
      <c r="L5179" s="416" t="s">
        <v>35332</v>
      </c>
      <c r="M5179" s="416" t="s">
        <v>33853</v>
      </c>
      <c r="N5179" s="416" t="s">
        <v>7708</v>
      </c>
      <c r="O5179" s="416" t="s">
        <v>21009</v>
      </c>
      <c r="P5179" s="416" t="s">
        <v>7706</v>
      </c>
      <c r="Q5179" s="417">
        <v>0</v>
      </c>
      <c r="R5179" s="416" t="s">
        <v>26768</v>
      </c>
      <c r="S5179" s="418"/>
      <c r="T5179" s="418"/>
      <c r="U5179" s="418"/>
    </row>
    <row r="5180" spans="1:21" ht="14.6" x14ac:dyDescent="0.4">
      <c r="A5180" s="416" t="s">
        <v>7705</v>
      </c>
      <c r="B5180" s="416" t="s">
        <v>33854</v>
      </c>
      <c r="C5180" s="416" t="s">
        <v>33842</v>
      </c>
      <c r="D5180" s="416" t="s">
        <v>20772</v>
      </c>
      <c r="E5180" s="416"/>
      <c r="F5180" s="416" t="s">
        <v>20772</v>
      </c>
      <c r="G5180" s="416" t="s">
        <v>20772</v>
      </c>
      <c r="H5180" s="416"/>
      <c r="I5180" s="416" t="s">
        <v>20772</v>
      </c>
      <c r="J5180" s="416" t="s">
        <v>7706</v>
      </c>
      <c r="K5180" s="416" t="s">
        <v>33855</v>
      </c>
      <c r="L5180" s="416" t="s">
        <v>35332</v>
      </c>
      <c r="M5180" s="416" t="s">
        <v>33855</v>
      </c>
      <c r="N5180" s="416" t="s">
        <v>7708</v>
      </c>
      <c r="O5180" s="416" t="s">
        <v>21009</v>
      </c>
      <c r="P5180" s="416" t="s">
        <v>7706</v>
      </c>
      <c r="Q5180" s="417">
        <v>0</v>
      </c>
      <c r="R5180" s="416" t="s">
        <v>26768</v>
      </c>
      <c r="S5180" s="418"/>
      <c r="T5180" s="418"/>
      <c r="U5180" s="418"/>
    </row>
    <row r="5181" spans="1:21" ht="14.6" x14ac:dyDescent="0.4">
      <c r="A5181" s="419" t="s">
        <v>7705</v>
      </c>
      <c r="B5181" s="419" t="s">
        <v>7786</v>
      </c>
      <c r="C5181" s="419" t="s">
        <v>33842</v>
      </c>
      <c r="D5181" s="419" t="s">
        <v>20148</v>
      </c>
      <c r="E5181" s="419"/>
      <c r="F5181" s="419" t="s">
        <v>41126</v>
      </c>
      <c r="G5181" s="419" t="s">
        <v>20248</v>
      </c>
      <c r="H5181" s="419"/>
      <c r="I5181" s="419" t="s">
        <v>20144</v>
      </c>
      <c r="J5181" s="419" t="s">
        <v>20258</v>
      </c>
      <c r="K5181" s="419" t="s">
        <v>7787</v>
      </c>
      <c r="L5181" s="419" t="s">
        <v>35323</v>
      </c>
      <c r="M5181" s="419" t="s">
        <v>19377</v>
      </c>
      <c r="N5181" s="419" t="s">
        <v>7788</v>
      </c>
      <c r="O5181" s="419" t="s">
        <v>21054</v>
      </c>
      <c r="P5181" s="419" t="s">
        <v>7706</v>
      </c>
      <c r="Q5181" s="425">
        <v>1</v>
      </c>
      <c r="R5181" s="419" t="s">
        <v>26800</v>
      </c>
      <c r="S5181" s="424"/>
      <c r="T5181" s="424"/>
      <c r="U5181" s="424"/>
    </row>
    <row r="5182" spans="1:21" ht="14.6" x14ac:dyDescent="0.4">
      <c r="A5182" s="419" t="s">
        <v>7705</v>
      </c>
      <c r="B5182" s="419" t="s">
        <v>41127</v>
      </c>
      <c r="C5182" s="419" t="s">
        <v>33842</v>
      </c>
      <c r="D5182" s="419" t="s">
        <v>20148</v>
      </c>
      <c r="E5182" s="419"/>
      <c r="F5182" s="419" t="s">
        <v>41128</v>
      </c>
      <c r="G5182" s="419" t="s">
        <v>19396</v>
      </c>
      <c r="H5182" s="419"/>
      <c r="I5182" s="419" t="s">
        <v>19719</v>
      </c>
      <c r="J5182" s="419" t="s">
        <v>20258</v>
      </c>
      <c r="K5182" s="419" t="s">
        <v>7789</v>
      </c>
      <c r="L5182" s="419" t="s">
        <v>35323</v>
      </c>
      <c r="M5182" s="419" t="s">
        <v>19398</v>
      </c>
      <c r="N5182" s="419" t="s">
        <v>7790</v>
      </c>
      <c r="O5182" s="419" t="s">
        <v>21062</v>
      </c>
      <c r="P5182" s="419" t="s">
        <v>7706</v>
      </c>
      <c r="Q5182" s="425">
        <v>1</v>
      </c>
      <c r="R5182" s="419" t="s">
        <v>26801</v>
      </c>
      <c r="S5182" s="424"/>
      <c r="T5182" s="424"/>
      <c r="U5182" s="424"/>
    </row>
    <row r="5183" spans="1:21" ht="14.6" x14ac:dyDescent="0.4">
      <c r="A5183" s="419" t="s">
        <v>7705</v>
      </c>
      <c r="B5183" s="419" t="s">
        <v>41129</v>
      </c>
      <c r="C5183" s="419" t="s">
        <v>33842</v>
      </c>
      <c r="D5183" s="419" t="s">
        <v>20148</v>
      </c>
      <c r="E5183" s="419"/>
      <c r="F5183" s="419" t="s">
        <v>41130</v>
      </c>
      <c r="G5183" s="419" t="s">
        <v>19396</v>
      </c>
      <c r="H5183" s="419"/>
      <c r="I5183" s="419" t="s">
        <v>18039</v>
      </c>
      <c r="J5183" s="419" t="s">
        <v>20258</v>
      </c>
      <c r="K5183" s="419" t="s">
        <v>7791</v>
      </c>
      <c r="L5183" s="419" t="s">
        <v>35323</v>
      </c>
      <c r="M5183" s="419" t="s">
        <v>19398</v>
      </c>
      <c r="N5183" s="419" t="s">
        <v>7792</v>
      </c>
      <c r="O5183" s="419" t="s">
        <v>21062</v>
      </c>
      <c r="P5183" s="419" t="s">
        <v>7706</v>
      </c>
      <c r="Q5183" s="425">
        <v>1</v>
      </c>
      <c r="R5183" s="419" t="s">
        <v>26802</v>
      </c>
      <c r="S5183" s="424"/>
      <c r="T5183" s="424"/>
      <c r="U5183" s="424"/>
    </row>
    <row r="5184" spans="1:21" ht="14.6" x14ac:dyDescent="0.4">
      <c r="A5184" s="419" t="s">
        <v>7705</v>
      </c>
      <c r="B5184" s="419" t="s">
        <v>41131</v>
      </c>
      <c r="C5184" s="419" t="s">
        <v>33842</v>
      </c>
      <c r="D5184" s="419" t="s">
        <v>20148</v>
      </c>
      <c r="E5184" s="419"/>
      <c r="F5184" s="419" t="s">
        <v>41132</v>
      </c>
      <c r="G5184" s="419" t="s">
        <v>19396</v>
      </c>
      <c r="H5184" s="419"/>
      <c r="I5184" s="419" t="s">
        <v>19489</v>
      </c>
      <c r="J5184" s="419" t="s">
        <v>20258</v>
      </c>
      <c r="K5184" s="419" t="s">
        <v>7793</v>
      </c>
      <c r="L5184" s="419" t="s">
        <v>35323</v>
      </c>
      <c r="M5184" s="419" t="s">
        <v>19398</v>
      </c>
      <c r="N5184" s="419" t="s">
        <v>7794</v>
      </c>
      <c r="O5184" s="419" t="s">
        <v>21062</v>
      </c>
      <c r="P5184" s="419" t="s">
        <v>7706</v>
      </c>
      <c r="Q5184" s="425">
        <v>1</v>
      </c>
      <c r="R5184" s="419" t="s">
        <v>26803</v>
      </c>
      <c r="S5184" s="424"/>
      <c r="T5184" s="424"/>
      <c r="U5184" s="424"/>
    </row>
    <row r="5185" spans="1:21" ht="14.6" x14ac:dyDescent="0.4">
      <c r="A5185" s="419" t="s">
        <v>7705</v>
      </c>
      <c r="B5185" s="419" t="s">
        <v>41133</v>
      </c>
      <c r="C5185" s="419" t="s">
        <v>33842</v>
      </c>
      <c r="D5185" s="419" t="s">
        <v>20148</v>
      </c>
      <c r="E5185" s="419"/>
      <c r="F5185" s="419" t="s">
        <v>41134</v>
      </c>
      <c r="G5185" s="419" t="s">
        <v>19396</v>
      </c>
      <c r="H5185" s="419"/>
      <c r="I5185" s="419" t="s">
        <v>18123</v>
      </c>
      <c r="J5185" s="419" t="s">
        <v>20258</v>
      </c>
      <c r="K5185" s="419" t="s">
        <v>7795</v>
      </c>
      <c r="L5185" s="419" t="s">
        <v>35323</v>
      </c>
      <c r="M5185" s="419" t="s">
        <v>19398</v>
      </c>
      <c r="N5185" s="419" t="s">
        <v>7796</v>
      </c>
      <c r="O5185" s="419" t="s">
        <v>21062</v>
      </c>
      <c r="P5185" s="419" t="s">
        <v>7706</v>
      </c>
      <c r="Q5185" s="425">
        <v>1</v>
      </c>
      <c r="R5185" s="419" t="s">
        <v>26804</v>
      </c>
      <c r="S5185" s="424"/>
      <c r="T5185" s="424"/>
      <c r="U5185" s="424"/>
    </row>
    <row r="5186" spans="1:21" ht="14.6" x14ac:dyDescent="0.4">
      <c r="A5186" s="419" t="s">
        <v>7705</v>
      </c>
      <c r="B5186" s="419" t="s">
        <v>41135</v>
      </c>
      <c r="C5186" s="419" t="s">
        <v>33842</v>
      </c>
      <c r="D5186" s="419" t="s">
        <v>20148</v>
      </c>
      <c r="E5186" s="419"/>
      <c r="F5186" s="419" t="s">
        <v>41136</v>
      </c>
      <c r="G5186" s="419" t="s">
        <v>19396</v>
      </c>
      <c r="H5186" s="419"/>
      <c r="I5186" s="419" t="s">
        <v>18123</v>
      </c>
      <c r="J5186" s="419" t="s">
        <v>20258</v>
      </c>
      <c r="K5186" s="419" t="s">
        <v>7797</v>
      </c>
      <c r="L5186" s="419" t="s">
        <v>35323</v>
      </c>
      <c r="M5186" s="419" t="s">
        <v>19398</v>
      </c>
      <c r="N5186" s="419" t="s">
        <v>7798</v>
      </c>
      <c r="O5186" s="419" t="s">
        <v>21062</v>
      </c>
      <c r="P5186" s="419" t="s">
        <v>7706</v>
      </c>
      <c r="Q5186" s="425">
        <v>1</v>
      </c>
      <c r="R5186" s="419" t="s">
        <v>26805</v>
      </c>
      <c r="S5186" s="424"/>
      <c r="T5186" s="424"/>
      <c r="U5186" s="424"/>
    </row>
    <row r="5187" spans="1:21" ht="14.6" x14ac:dyDescent="0.4">
      <c r="A5187" s="419" t="s">
        <v>7705</v>
      </c>
      <c r="B5187" s="419" t="s">
        <v>41137</v>
      </c>
      <c r="C5187" s="419" t="s">
        <v>33842</v>
      </c>
      <c r="D5187" s="419" t="s">
        <v>20148</v>
      </c>
      <c r="E5187" s="419"/>
      <c r="F5187" s="419" t="s">
        <v>41138</v>
      </c>
      <c r="G5187" s="419" t="s">
        <v>19396</v>
      </c>
      <c r="H5187" s="419"/>
      <c r="I5187" s="419" t="s">
        <v>20168</v>
      </c>
      <c r="J5187" s="419" t="s">
        <v>20258</v>
      </c>
      <c r="K5187" s="419" t="s">
        <v>7799</v>
      </c>
      <c r="L5187" s="419" t="s">
        <v>35323</v>
      </c>
      <c r="M5187" s="419" t="s">
        <v>19398</v>
      </c>
      <c r="N5187" s="419" t="s">
        <v>7800</v>
      </c>
      <c r="O5187" s="419" t="s">
        <v>21062</v>
      </c>
      <c r="P5187" s="419" t="s">
        <v>7706</v>
      </c>
      <c r="Q5187" s="425">
        <v>1</v>
      </c>
      <c r="R5187" s="419" t="s">
        <v>26806</v>
      </c>
      <c r="S5187" s="424"/>
      <c r="T5187" s="424"/>
      <c r="U5187" s="424"/>
    </row>
    <row r="5188" spans="1:21" ht="14.6" x14ac:dyDescent="0.4">
      <c r="A5188" s="419" t="s">
        <v>7705</v>
      </c>
      <c r="B5188" s="419" t="s">
        <v>41139</v>
      </c>
      <c r="C5188" s="419" t="s">
        <v>33842</v>
      </c>
      <c r="D5188" s="419" t="s">
        <v>20148</v>
      </c>
      <c r="E5188" s="419"/>
      <c r="F5188" s="419" t="s">
        <v>41140</v>
      </c>
      <c r="G5188" s="419" t="s">
        <v>19396</v>
      </c>
      <c r="H5188" s="419"/>
      <c r="I5188" s="419" t="s">
        <v>20271</v>
      </c>
      <c r="J5188" s="419" t="s">
        <v>20258</v>
      </c>
      <c r="K5188" s="419" t="s">
        <v>7801</v>
      </c>
      <c r="L5188" s="419" t="s">
        <v>35323</v>
      </c>
      <c r="M5188" s="419" t="s">
        <v>19398</v>
      </c>
      <c r="N5188" s="419" t="s">
        <v>7802</v>
      </c>
      <c r="O5188" s="419" t="s">
        <v>21062</v>
      </c>
      <c r="P5188" s="419" t="s">
        <v>7706</v>
      </c>
      <c r="Q5188" s="425">
        <v>1</v>
      </c>
      <c r="R5188" s="419" t="s">
        <v>26807</v>
      </c>
      <c r="S5188" s="424"/>
      <c r="T5188" s="424"/>
      <c r="U5188" s="424"/>
    </row>
    <row r="5189" spans="1:21" ht="14.6" x14ac:dyDescent="0.4">
      <c r="A5189" s="419" t="s">
        <v>7705</v>
      </c>
      <c r="B5189" s="419" t="s">
        <v>41141</v>
      </c>
      <c r="C5189" s="419" t="s">
        <v>33842</v>
      </c>
      <c r="D5189" s="419" t="s">
        <v>20148</v>
      </c>
      <c r="E5189" s="419"/>
      <c r="F5189" s="419" t="s">
        <v>41142</v>
      </c>
      <c r="G5189" s="419" t="s">
        <v>19396</v>
      </c>
      <c r="H5189" s="419"/>
      <c r="I5189" s="419" t="s">
        <v>19349</v>
      </c>
      <c r="J5189" s="419" t="s">
        <v>20258</v>
      </c>
      <c r="K5189" s="419" t="s">
        <v>7803</v>
      </c>
      <c r="L5189" s="419" t="s">
        <v>35323</v>
      </c>
      <c r="M5189" s="419" t="s">
        <v>19398</v>
      </c>
      <c r="N5189" s="419" t="s">
        <v>7804</v>
      </c>
      <c r="O5189" s="419" t="s">
        <v>21062</v>
      </c>
      <c r="P5189" s="419" t="s">
        <v>7706</v>
      </c>
      <c r="Q5189" s="425">
        <v>1</v>
      </c>
      <c r="R5189" s="419" t="s">
        <v>26808</v>
      </c>
      <c r="S5189" s="424"/>
      <c r="T5189" s="424"/>
      <c r="U5189" s="424"/>
    </row>
    <row r="5190" spans="1:21" ht="14.6" x14ac:dyDescent="0.4">
      <c r="A5190" s="419" t="s">
        <v>7705</v>
      </c>
      <c r="B5190" s="419" t="s">
        <v>41143</v>
      </c>
      <c r="C5190" s="419" t="s">
        <v>33842</v>
      </c>
      <c r="D5190" s="419" t="s">
        <v>20148</v>
      </c>
      <c r="E5190" s="419"/>
      <c r="F5190" s="419" t="s">
        <v>41144</v>
      </c>
      <c r="G5190" s="419" t="s">
        <v>19396</v>
      </c>
      <c r="H5190" s="419"/>
      <c r="I5190" s="419" t="s">
        <v>20227</v>
      </c>
      <c r="J5190" s="419" t="s">
        <v>20258</v>
      </c>
      <c r="K5190" s="419" t="s">
        <v>7805</v>
      </c>
      <c r="L5190" s="419" t="s">
        <v>35323</v>
      </c>
      <c r="M5190" s="419" t="s">
        <v>19398</v>
      </c>
      <c r="N5190" s="419" t="s">
        <v>7806</v>
      </c>
      <c r="O5190" s="419" t="s">
        <v>21062</v>
      </c>
      <c r="P5190" s="419" t="s">
        <v>7706</v>
      </c>
      <c r="Q5190" s="425">
        <v>1</v>
      </c>
      <c r="R5190" s="419" t="s">
        <v>26809</v>
      </c>
      <c r="S5190" s="424"/>
      <c r="T5190" s="424"/>
      <c r="U5190" s="424"/>
    </row>
    <row r="5191" spans="1:21" ht="14.6" x14ac:dyDescent="0.4">
      <c r="A5191" s="419" t="s">
        <v>7705</v>
      </c>
      <c r="B5191" s="419" t="s">
        <v>41145</v>
      </c>
      <c r="C5191" s="419" t="s">
        <v>33842</v>
      </c>
      <c r="D5191" s="419" t="s">
        <v>20148</v>
      </c>
      <c r="E5191" s="419"/>
      <c r="F5191" s="419" t="s">
        <v>41146</v>
      </c>
      <c r="G5191" s="419" t="s">
        <v>19396</v>
      </c>
      <c r="H5191" s="419"/>
      <c r="I5191" s="419" t="s">
        <v>20236</v>
      </c>
      <c r="J5191" s="419" t="s">
        <v>20258</v>
      </c>
      <c r="K5191" s="419" t="s">
        <v>7807</v>
      </c>
      <c r="L5191" s="419" t="s">
        <v>35323</v>
      </c>
      <c r="M5191" s="419" t="s">
        <v>19398</v>
      </c>
      <c r="N5191" s="419" t="s">
        <v>7808</v>
      </c>
      <c r="O5191" s="419" t="s">
        <v>21062</v>
      </c>
      <c r="P5191" s="419" t="s">
        <v>7706</v>
      </c>
      <c r="Q5191" s="425">
        <v>1</v>
      </c>
      <c r="R5191" s="419" t="s">
        <v>26810</v>
      </c>
      <c r="S5191" s="424"/>
      <c r="T5191" s="424"/>
      <c r="U5191" s="424"/>
    </row>
    <row r="5192" spans="1:21" ht="14.6" x14ac:dyDescent="0.4">
      <c r="A5192" s="419" t="s">
        <v>7705</v>
      </c>
      <c r="B5192" s="419" t="s">
        <v>41147</v>
      </c>
      <c r="C5192" s="419" t="s">
        <v>33842</v>
      </c>
      <c r="D5192" s="419" t="s">
        <v>20148</v>
      </c>
      <c r="E5192" s="419"/>
      <c r="F5192" s="419" t="s">
        <v>41148</v>
      </c>
      <c r="G5192" s="419" t="s">
        <v>19396</v>
      </c>
      <c r="H5192" s="419"/>
      <c r="I5192" s="419" t="s">
        <v>19774</v>
      </c>
      <c r="J5192" s="419" t="s">
        <v>20258</v>
      </c>
      <c r="K5192" s="419" t="s">
        <v>7809</v>
      </c>
      <c r="L5192" s="419" t="s">
        <v>35323</v>
      </c>
      <c r="M5192" s="419" t="s">
        <v>19398</v>
      </c>
      <c r="N5192" s="419" t="s">
        <v>7810</v>
      </c>
      <c r="O5192" s="419" t="s">
        <v>21062</v>
      </c>
      <c r="P5192" s="419" t="s">
        <v>7706</v>
      </c>
      <c r="Q5192" s="425">
        <v>1</v>
      </c>
      <c r="R5192" s="419" t="s">
        <v>26811</v>
      </c>
      <c r="S5192" s="424"/>
      <c r="T5192" s="424"/>
      <c r="U5192" s="424"/>
    </row>
    <row r="5193" spans="1:21" ht="14.6" x14ac:dyDescent="0.4">
      <c r="A5193" s="419" t="s">
        <v>7705</v>
      </c>
      <c r="B5193" s="419" t="s">
        <v>41149</v>
      </c>
      <c r="C5193" s="419" t="s">
        <v>33842</v>
      </c>
      <c r="D5193" s="419" t="s">
        <v>20148</v>
      </c>
      <c r="E5193" s="419"/>
      <c r="F5193" s="419" t="s">
        <v>41150</v>
      </c>
      <c r="G5193" s="419" t="s">
        <v>19396</v>
      </c>
      <c r="H5193" s="419"/>
      <c r="I5193" s="419" t="s">
        <v>20257</v>
      </c>
      <c r="J5193" s="419" t="s">
        <v>20258</v>
      </c>
      <c r="K5193" s="419" t="s">
        <v>7811</v>
      </c>
      <c r="L5193" s="419" t="s">
        <v>35323</v>
      </c>
      <c r="M5193" s="419" t="s">
        <v>19398</v>
      </c>
      <c r="N5193" s="419" t="s">
        <v>7812</v>
      </c>
      <c r="O5193" s="419" t="s">
        <v>21062</v>
      </c>
      <c r="P5193" s="419" t="s">
        <v>7706</v>
      </c>
      <c r="Q5193" s="425">
        <v>1</v>
      </c>
      <c r="R5193" s="419" t="s">
        <v>26812</v>
      </c>
      <c r="S5193" s="424"/>
      <c r="T5193" s="424"/>
      <c r="U5193" s="424"/>
    </row>
    <row r="5194" spans="1:21" ht="14.6" x14ac:dyDescent="0.4">
      <c r="A5194" s="419" t="s">
        <v>7705</v>
      </c>
      <c r="B5194" s="419" t="s">
        <v>7813</v>
      </c>
      <c r="C5194" s="419" t="s">
        <v>33842</v>
      </c>
      <c r="D5194" s="419" t="s">
        <v>20148</v>
      </c>
      <c r="E5194" s="419"/>
      <c r="F5194" s="419" t="s">
        <v>41151</v>
      </c>
      <c r="G5194" s="419" t="s">
        <v>19396</v>
      </c>
      <c r="H5194" s="419"/>
      <c r="I5194" s="419" t="s">
        <v>20141</v>
      </c>
      <c r="J5194" s="419" t="s">
        <v>20258</v>
      </c>
      <c r="K5194" s="419" t="s">
        <v>7814</v>
      </c>
      <c r="L5194" s="419" t="s">
        <v>35323</v>
      </c>
      <c r="M5194" s="419" t="s">
        <v>19453</v>
      </c>
      <c r="N5194" s="419" t="s">
        <v>7815</v>
      </c>
      <c r="O5194" s="419" t="s">
        <v>21064</v>
      </c>
      <c r="P5194" s="419" t="s">
        <v>7706</v>
      </c>
      <c r="Q5194" s="425">
        <v>1</v>
      </c>
      <c r="R5194" s="419" t="s">
        <v>26813</v>
      </c>
      <c r="S5194" s="424"/>
      <c r="T5194" s="424"/>
      <c r="U5194" s="424"/>
    </row>
    <row r="5195" spans="1:21" ht="14.6" x14ac:dyDescent="0.4">
      <c r="A5195" s="419" t="s">
        <v>7705</v>
      </c>
      <c r="B5195" s="419" t="s">
        <v>41152</v>
      </c>
      <c r="C5195" s="419" t="s">
        <v>33842</v>
      </c>
      <c r="D5195" s="419" t="s">
        <v>20148</v>
      </c>
      <c r="E5195" s="419"/>
      <c r="F5195" s="419" t="s">
        <v>41153</v>
      </c>
      <c r="G5195" s="419" t="s">
        <v>19396</v>
      </c>
      <c r="H5195" s="419"/>
      <c r="I5195" s="419" t="s">
        <v>20190</v>
      </c>
      <c r="J5195" s="419" t="s">
        <v>20258</v>
      </c>
      <c r="K5195" s="419" t="s">
        <v>7816</v>
      </c>
      <c r="L5195" s="419" t="s">
        <v>35323</v>
      </c>
      <c r="M5195" s="419" t="s">
        <v>19453</v>
      </c>
      <c r="N5195" s="419" t="s">
        <v>7817</v>
      </c>
      <c r="O5195" s="419" t="s">
        <v>21063</v>
      </c>
      <c r="P5195" s="419" t="s">
        <v>7706</v>
      </c>
      <c r="Q5195" s="425">
        <v>1</v>
      </c>
      <c r="R5195" s="419" t="s">
        <v>26814</v>
      </c>
      <c r="S5195" s="424"/>
      <c r="T5195" s="424"/>
      <c r="U5195" s="424"/>
    </row>
    <row r="5196" spans="1:21" ht="14.6" x14ac:dyDescent="0.4">
      <c r="A5196" s="419" t="s">
        <v>7705</v>
      </c>
      <c r="B5196" s="419" t="s">
        <v>41154</v>
      </c>
      <c r="C5196" s="419" t="s">
        <v>33842</v>
      </c>
      <c r="D5196" s="419" t="s">
        <v>20148</v>
      </c>
      <c r="E5196" s="419"/>
      <c r="F5196" s="419" t="s">
        <v>41155</v>
      </c>
      <c r="G5196" s="419" t="s">
        <v>19396</v>
      </c>
      <c r="H5196" s="419"/>
      <c r="I5196" s="419" t="s">
        <v>20194</v>
      </c>
      <c r="J5196" s="419" t="s">
        <v>20258</v>
      </c>
      <c r="K5196" s="419" t="s">
        <v>7818</v>
      </c>
      <c r="L5196" s="419" t="s">
        <v>35323</v>
      </c>
      <c r="M5196" s="419" t="s">
        <v>19453</v>
      </c>
      <c r="N5196" s="419" t="s">
        <v>7819</v>
      </c>
      <c r="O5196" s="419" t="s">
        <v>21063</v>
      </c>
      <c r="P5196" s="419" t="s">
        <v>7706</v>
      </c>
      <c r="Q5196" s="425">
        <v>1</v>
      </c>
      <c r="R5196" s="419" t="s">
        <v>26815</v>
      </c>
      <c r="S5196" s="424"/>
      <c r="T5196" s="424"/>
      <c r="U5196" s="424"/>
    </row>
    <row r="5197" spans="1:21" ht="14.6" x14ac:dyDescent="0.4">
      <c r="A5197" s="435" t="s">
        <v>7705</v>
      </c>
      <c r="B5197" s="435" t="s">
        <v>41156</v>
      </c>
      <c r="C5197" s="435" t="s">
        <v>33842</v>
      </c>
      <c r="D5197" s="435" t="s">
        <v>20148</v>
      </c>
      <c r="E5197" s="435"/>
      <c r="F5197" s="435" t="s">
        <v>41157</v>
      </c>
      <c r="G5197" s="435" t="s">
        <v>20248</v>
      </c>
      <c r="H5197" s="435"/>
      <c r="I5197" s="435" t="s">
        <v>20139</v>
      </c>
      <c r="J5197" s="435" t="s">
        <v>20258</v>
      </c>
      <c r="K5197" s="435" t="s">
        <v>7820</v>
      </c>
      <c r="L5197" s="435" t="s">
        <v>35323</v>
      </c>
      <c r="M5197" s="435" t="s">
        <v>18077</v>
      </c>
      <c r="N5197" s="435" t="s">
        <v>7821</v>
      </c>
      <c r="O5197" s="435" t="s">
        <v>21120</v>
      </c>
      <c r="P5197" s="435" t="s">
        <v>7706</v>
      </c>
      <c r="Q5197" s="436">
        <v>3</v>
      </c>
      <c r="R5197" s="435" t="s">
        <v>26816</v>
      </c>
      <c r="S5197" s="437"/>
      <c r="T5197" s="437"/>
      <c r="U5197" s="437"/>
    </row>
    <row r="5198" spans="1:21" ht="14.6" x14ac:dyDescent="0.4">
      <c r="A5198" s="435" t="s">
        <v>7705</v>
      </c>
      <c r="B5198" s="435" t="s">
        <v>41158</v>
      </c>
      <c r="C5198" s="435" t="s">
        <v>33842</v>
      </c>
      <c r="D5198" s="435" t="s">
        <v>20148</v>
      </c>
      <c r="E5198" s="435"/>
      <c r="F5198" s="435" t="s">
        <v>41159</v>
      </c>
      <c r="G5198" s="435" t="s">
        <v>20248</v>
      </c>
      <c r="H5198" s="435"/>
      <c r="I5198" s="435" t="s">
        <v>19429</v>
      </c>
      <c r="J5198" s="435" t="s">
        <v>20258</v>
      </c>
      <c r="K5198" s="435" t="s">
        <v>7822</v>
      </c>
      <c r="L5198" s="435" t="s">
        <v>35323</v>
      </c>
      <c r="M5198" s="435" t="s">
        <v>18077</v>
      </c>
      <c r="N5198" s="435" t="s">
        <v>7823</v>
      </c>
      <c r="O5198" s="435" t="s">
        <v>21138</v>
      </c>
      <c r="P5198" s="435" t="s">
        <v>7706</v>
      </c>
      <c r="Q5198" s="436">
        <v>3</v>
      </c>
      <c r="R5198" s="435" t="s">
        <v>26817</v>
      </c>
      <c r="S5198" s="437"/>
      <c r="T5198" s="437"/>
      <c r="U5198" s="437"/>
    </row>
    <row r="5199" spans="1:21" ht="14.6" x14ac:dyDescent="0.4">
      <c r="A5199" s="435" t="s">
        <v>7705</v>
      </c>
      <c r="B5199" s="435" t="s">
        <v>7824</v>
      </c>
      <c r="C5199" s="435" t="s">
        <v>33842</v>
      </c>
      <c r="D5199" s="435" t="s">
        <v>20148</v>
      </c>
      <c r="E5199" s="435"/>
      <c r="F5199" s="435" t="s">
        <v>41160</v>
      </c>
      <c r="G5199" s="435" t="s">
        <v>20248</v>
      </c>
      <c r="H5199" s="435"/>
      <c r="I5199" s="435" t="s">
        <v>20236</v>
      </c>
      <c r="J5199" s="435" t="s">
        <v>20258</v>
      </c>
      <c r="K5199" s="435" t="s">
        <v>7825</v>
      </c>
      <c r="L5199" s="435" t="s">
        <v>35323</v>
      </c>
      <c r="M5199" s="435" t="s">
        <v>18077</v>
      </c>
      <c r="N5199" s="435" t="s">
        <v>7826</v>
      </c>
      <c r="O5199" s="435" t="s">
        <v>21122</v>
      </c>
      <c r="P5199" s="435" t="s">
        <v>7706</v>
      </c>
      <c r="Q5199" s="436">
        <v>3</v>
      </c>
      <c r="R5199" s="435" t="s">
        <v>26818</v>
      </c>
      <c r="S5199" s="437"/>
      <c r="T5199" s="437"/>
      <c r="U5199" s="437"/>
    </row>
    <row r="5200" spans="1:21" ht="14.6" x14ac:dyDescent="0.4">
      <c r="A5200" s="416" t="s">
        <v>7827</v>
      </c>
      <c r="B5200" s="416" t="s">
        <v>31656</v>
      </c>
      <c r="C5200" s="416" t="s">
        <v>7828</v>
      </c>
      <c r="D5200" s="416" t="s">
        <v>20148</v>
      </c>
      <c r="E5200" s="416"/>
      <c r="F5200" s="416" t="s">
        <v>41161</v>
      </c>
      <c r="G5200" s="416" t="s">
        <v>20149</v>
      </c>
      <c r="H5200" s="416"/>
      <c r="I5200" s="416" t="s">
        <v>17980</v>
      </c>
      <c r="J5200" s="416" t="s">
        <v>7829</v>
      </c>
      <c r="K5200" s="416" t="s">
        <v>7830</v>
      </c>
      <c r="L5200" s="416" t="s">
        <v>35321</v>
      </c>
      <c r="M5200" s="416" t="s">
        <v>7830</v>
      </c>
      <c r="N5200" s="416" t="s">
        <v>33856</v>
      </c>
      <c r="O5200" s="416" t="s">
        <v>21009</v>
      </c>
      <c r="P5200" s="416" t="s">
        <v>7829</v>
      </c>
      <c r="Q5200" s="417">
        <v>0</v>
      </c>
      <c r="R5200" s="416" t="s">
        <v>33857</v>
      </c>
      <c r="S5200" s="418"/>
      <c r="T5200" s="418"/>
      <c r="U5200" s="418"/>
    </row>
    <row r="5201" spans="1:21" ht="14.6" x14ac:dyDescent="0.4">
      <c r="A5201" s="416" t="s">
        <v>7827</v>
      </c>
      <c r="B5201" s="416" t="s">
        <v>33858</v>
      </c>
      <c r="C5201" s="416" t="s">
        <v>7828</v>
      </c>
      <c r="D5201" s="416" t="s">
        <v>20772</v>
      </c>
      <c r="E5201" s="416"/>
      <c r="F5201" s="416" t="s">
        <v>20772</v>
      </c>
      <c r="G5201" s="416" t="s">
        <v>20772</v>
      </c>
      <c r="H5201" s="416"/>
      <c r="I5201" s="416" t="s">
        <v>20772</v>
      </c>
      <c r="J5201" s="416" t="s">
        <v>7829</v>
      </c>
      <c r="K5201" s="416" t="s">
        <v>33859</v>
      </c>
      <c r="L5201" s="416" t="s">
        <v>35332</v>
      </c>
      <c r="M5201" s="416" t="s">
        <v>33859</v>
      </c>
      <c r="N5201" s="416" t="s">
        <v>33856</v>
      </c>
      <c r="O5201" s="416" t="s">
        <v>21009</v>
      </c>
      <c r="P5201" s="416" t="s">
        <v>7829</v>
      </c>
      <c r="Q5201" s="417">
        <v>0</v>
      </c>
      <c r="R5201" s="416" t="s">
        <v>33857</v>
      </c>
      <c r="S5201" s="418"/>
      <c r="T5201" s="418"/>
      <c r="U5201" s="418"/>
    </row>
    <row r="5202" spans="1:21" ht="14.6" x14ac:dyDescent="0.4">
      <c r="A5202" s="419" t="s">
        <v>7827</v>
      </c>
      <c r="B5202" s="419" t="s">
        <v>7831</v>
      </c>
      <c r="C5202" s="419" t="s">
        <v>7828</v>
      </c>
      <c r="D5202" s="419" t="s">
        <v>20148</v>
      </c>
      <c r="E5202" s="419"/>
      <c r="F5202" s="419" t="s">
        <v>41162</v>
      </c>
      <c r="G5202" s="419" t="s">
        <v>19639</v>
      </c>
      <c r="H5202" s="419"/>
      <c r="I5202" s="419" t="s">
        <v>17933</v>
      </c>
      <c r="J5202" s="419" t="s">
        <v>7829</v>
      </c>
      <c r="K5202" s="419" t="s">
        <v>7832</v>
      </c>
      <c r="L5202" s="419" t="s">
        <v>35323</v>
      </c>
      <c r="M5202" s="419" t="s">
        <v>33859</v>
      </c>
      <c r="N5202" s="419" t="s">
        <v>7833</v>
      </c>
      <c r="O5202" s="419" t="s">
        <v>21009</v>
      </c>
      <c r="P5202" s="419" t="s">
        <v>7829</v>
      </c>
      <c r="Q5202" s="425">
        <v>1</v>
      </c>
      <c r="R5202" s="419" t="s">
        <v>26819</v>
      </c>
      <c r="S5202" s="424"/>
      <c r="T5202" s="424"/>
      <c r="U5202" s="424"/>
    </row>
    <row r="5203" spans="1:21" ht="14.6" x14ac:dyDescent="0.4">
      <c r="A5203" s="419" t="s">
        <v>7827</v>
      </c>
      <c r="B5203" s="419" t="s">
        <v>10299</v>
      </c>
      <c r="C5203" s="419" t="s">
        <v>7828</v>
      </c>
      <c r="D5203" s="419" t="s">
        <v>20148</v>
      </c>
      <c r="E5203" s="419"/>
      <c r="F5203" s="419" t="s">
        <v>41163</v>
      </c>
      <c r="G5203" s="419" t="s">
        <v>19639</v>
      </c>
      <c r="H5203" s="419"/>
      <c r="I5203" s="419" t="s">
        <v>17944</v>
      </c>
      <c r="J5203" s="419" t="s">
        <v>7829</v>
      </c>
      <c r="K5203" s="419" t="s">
        <v>7834</v>
      </c>
      <c r="L5203" s="419" t="s">
        <v>35323</v>
      </c>
      <c r="M5203" s="419" t="s">
        <v>33859</v>
      </c>
      <c r="N5203" s="419" t="s">
        <v>7835</v>
      </c>
      <c r="O5203" s="419" t="s">
        <v>21009</v>
      </c>
      <c r="P5203" s="419" t="s">
        <v>7829</v>
      </c>
      <c r="Q5203" s="425">
        <v>1</v>
      </c>
      <c r="R5203" s="419" t="s">
        <v>26820</v>
      </c>
      <c r="S5203" s="424"/>
      <c r="T5203" s="424"/>
      <c r="U5203" s="424"/>
    </row>
    <row r="5204" spans="1:21" ht="14.6" x14ac:dyDescent="0.4">
      <c r="A5204" s="419" t="s">
        <v>7827</v>
      </c>
      <c r="B5204" s="419" t="s">
        <v>11712</v>
      </c>
      <c r="C5204" s="419" t="s">
        <v>7828</v>
      </c>
      <c r="D5204" s="419" t="s">
        <v>20148</v>
      </c>
      <c r="E5204" s="419"/>
      <c r="F5204" s="419" t="s">
        <v>41164</v>
      </c>
      <c r="G5204" s="419" t="s">
        <v>19639</v>
      </c>
      <c r="H5204" s="419"/>
      <c r="I5204" s="419" t="s">
        <v>19332</v>
      </c>
      <c r="J5204" s="419" t="s">
        <v>7829</v>
      </c>
      <c r="K5204" s="419" t="s">
        <v>7836</v>
      </c>
      <c r="L5204" s="419" t="s">
        <v>35323</v>
      </c>
      <c r="M5204" s="419" t="s">
        <v>33859</v>
      </c>
      <c r="N5204" s="419" t="s">
        <v>7837</v>
      </c>
      <c r="O5204" s="419" t="s">
        <v>21009</v>
      </c>
      <c r="P5204" s="419" t="s">
        <v>7829</v>
      </c>
      <c r="Q5204" s="425">
        <v>1</v>
      </c>
      <c r="R5204" s="419" t="s">
        <v>26821</v>
      </c>
      <c r="S5204" s="424"/>
      <c r="T5204" s="424"/>
      <c r="U5204" s="424"/>
    </row>
    <row r="5205" spans="1:21" ht="14.6" x14ac:dyDescent="0.4">
      <c r="A5205" s="419" t="s">
        <v>7827</v>
      </c>
      <c r="B5205" s="419" t="s">
        <v>7838</v>
      </c>
      <c r="C5205" s="419" t="s">
        <v>7828</v>
      </c>
      <c r="D5205" s="419" t="s">
        <v>20148</v>
      </c>
      <c r="E5205" s="419"/>
      <c r="F5205" s="419" t="s">
        <v>41165</v>
      </c>
      <c r="G5205" s="419" t="s">
        <v>19639</v>
      </c>
      <c r="H5205" s="419"/>
      <c r="I5205" s="419" t="s">
        <v>18131</v>
      </c>
      <c r="J5205" s="419" t="s">
        <v>7829</v>
      </c>
      <c r="K5205" s="419" t="s">
        <v>7839</v>
      </c>
      <c r="L5205" s="419" t="s">
        <v>35323</v>
      </c>
      <c r="M5205" s="419" t="s">
        <v>33859</v>
      </c>
      <c r="N5205" s="419" t="s">
        <v>7840</v>
      </c>
      <c r="O5205" s="419" t="s">
        <v>21009</v>
      </c>
      <c r="P5205" s="419" t="s">
        <v>7829</v>
      </c>
      <c r="Q5205" s="425">
        <v>1</v>
      </c>
      <c r="R5205" s="419" t="s">
        <v>26822</v>
      </c>
      <c r="S5205" s="424"/>
      <c r="T5205" s="424"/>
      <c r="U5205" s="424"/>
    </row>
    <row r="5206" spans="1:21" ht="14.6" x14ac:dyDescent="0.4">
      <c r="A5206" s="419" t="s">
        <v>7827</v>
      </c>
      <c r="B5206" s="419" t="s">
        <v>17864</v>
      </c>
      <c r="C5206" s="419" t="s">
        <v>7828</v>
      </c>
      <c r="D5206" s="419" t="s">
        <v>20148</v>
      </c>
      <c r="E5206" s="419"/>
      <c r="F5206" s="419" t="s">
        <v>41166</v>
      </c>
      <c r="G5206" s="419" t="s">
        <v>19639</v>
      </c>
      <c r="H5206" s="419"/>
      <c r="I5206" s="419" t="s">
        <v>20211</v>
      </c>
      <c r="J5206" s="419" t="s">
        <v>7829</v>
      </c>
      <c r="K5206" s="419" t="s">
        <v>7841</v>
      </c>
      <c r="L5206" s="419" t="s">
        <v>35323</v>
      </c>
      <c r="M5206" s="419" t="s">
        <v>33859</v>
      </c>
      <c r="N5206" s="419" t="s">
        <v>7842</v>
      </c>
      <c r="O5206" s="419" t="s">
        <v>21009</v>
      </c>
      <c r="P5206" s="419" t="s">
        <v>7829</v>
      </c>
      <c r="Q5206" s="425">
        <v>1</v>
      </c>
      <c r="R5206" s="419" t="s">
        <v>26823</v>
      </c>
      <c r="S5206" s="424"/>
      <c r="T5206" s="424"/>
      <c r="U5206" s="424"/>
    </row>
    <row r="5207" spans="1:21" ht="14.6" x14ac:dyDescent="0.4">
      <c r="A5207" s="419" t="s">
        <v>7827</v>
      </c>
      <c r="B5207" s="419" t="s">
        <v>7843</v>
      </c>
      <c r="C5207" s="419" t="s">
        <v>7828</v>
      </c>
      <c r="D5207" s="419" t="s">
        <v>20148</v>
      </c>
      <c r="E5207" s="419"/>
      <c r="F5207" s="419" t="s">
        <v>41167</v>
      </c>
      <c r="G5207" s="419" t="s">
        <v>19639</v>
      </c>
      <c r="H5207" s="419"/>
      <c r="I5207" s="419" t="s">
        <v>19366</v>
      </c>
      <c r="J5207" s="419" t="s">
        <v>7829</v>
      </c>
      <c r="K5207" s="419" t="s">
        <v>7844</v>
      </c>
      <c r="L5207" s="419" t="s">
        <v>35323</v>
      </c>
      <c r="M5207" s="419" t="s">
        <v>33859</v>
      </c>
      <c r="N5207" s="419" t="s">
        <v>7845</v>
      </c>
      <c r="O5207" s="419" t="s">
        <v>21009</v>
      </c>
      <c r="P5207" s="419" t="s">
        <v>7829</v>
      </c>
      <c r="Q5207" s="425">
        <v>1</v>
      </c>
      <c r="R5207" s="419" t="s">
        <v>26824</v>
      </c>
      <c r="S5207" s="424"/>
      <c r="T5207" s="424"/>
      <c r="U5207" s="424"/>
    </row>
    <row r="5208" spans="1:21" ht="14.6" x14ac:dyDescent="0.4">
      <c r="A5208" s="419" t="s">
        <v>7827</v>
      </c>
      <c r="B5208" s="419" t="s">
        <v>15508</v>
      </c>
      <c r="C5208" s="419" t="s">
        <v>7828</v>
      </c>
      <c r="D5208" s="419" t="s">
        <v>20148</v>
      </c>
      <c r="E5208" s="419"/>
      <c r="F5208" s="419" t="s">
        <v>41168</v>
      </c>
      <c r="G5208" s="419" t="s">
        <v>19639</v>
      </c>
      <c r="H5208" s="419"/>
      <c r="I5208" s="419" t="s">
        <v>19356</v>
      </c>
      <c r="J5208" s="419" t="s">
        <v>7829</v>
      </c>
      <c r="K5208" s="419" t="s">
        <v>7846</v>
      </c>
      <c r="L5208" s="419" t="s">
        <v>35323</v>
      </c>
      <c r="M5208" s="419" t="s">
        <v>33859</v>
      </c>
      <c r="N5208" s="419" t="s">
        <v>7847</v>
      </c>
      <c r="O5208" s="419" t="s">
        <v>21009</v>
      </c>
      <c r="P5208" s="419" t="s">
        <v>7829</v>
      </c>
      <c r="Q5208" s="425">
        <v>1</v>
      </c>
      <c r="R5208" s="419" t="s">
        <v>26825</v>
      </c>
      <c r="S5208" s="424"/>
      <c r="T5208" s="424"/>
      <c r="U5208" s="424"/>
    </row>
    <row r="5209" spans="1:21" ht="14.6" x14ac:dyDescent="0.4">
      <c r="A5209" s="419" t="s">
        <v>7827</v>
      </c>
      <c r="B5209" s="419" t="s">
        <v>7848</v>
      </c>
      <c r="C5209" s="419" t="s">
        <v>7828</v>
      </c>
      <c r="D5209" s="419" t="s">
        <v>20148</v>
      </c>
      <c r="E5209" s="419"/>
      <c r="F5209" s="419" t="s">
        <v>41169</v>
      </c>
      <c r="G5209" s="419" t="s">
        <v>19639</v>
      </c>
      <c r="H5209" s="419"/>
      <c r="I5209" s="419" t="s">
        <v>18001</v>
      </c>
      <c r="J5209" s="419" t="s">
        <v>7829</v>
      </c>
      <c r="K5209" s="419" t="s">
        <v>7849</v>
      </c>
      <c r="L5209" s="419" t="s">
        <v>35323</v>
      </c>
      <c r="M5209" s="419" t="s">
        <v>33859</v>
      </c>
      <c r="N5209" s="419" t="s">
        <v>7850</v>
      </c>
      <c r="O5209" s="419" t="s">
        <v>21009</v>
      </c>
      <c r="P5209" s="419" t="s">
        <v>7829</v>
      </c>
      <c r="Q5209" s="425">
        <v>1</v>
      </c>
      <c r="R5209" s="419" t="s">
        <v>26826</v>
      </c>
      <c r="S5209" s="424"/>
      <c r="T5209" s="424"/>
      <c r="U5209" s="424"/>
    </row>
    <row r="5210" spans="1:21" ht="14.6" x14ac:dyDescent="0.4">
      <c r="A5210" s="419" t="s">
        <v>7827</v>
      </c>
      <c r="B5210" s="419" t="s">
        <v>7851</v>
      </c>
      <c r="C5210" s="419" t="s">
        <v>7828</v>
      </c>
      <c r="D5210" s="419" t="s">
        <v>20148</v>
      </c>
      <c r="E5210" s="419"/>
      <c r="F5210" s="419" t="s">
        <v>41170</v>
      </c>
      <c r="G5210" s="419" t="s">
        <v>19639</v>
      </c>
      <c r="H5210" s="419"/>
      <c r="I5210" s="419" t="s">
        <v>17972</v>
      </c>
      <c r="J5210" s="419" t="s">
        <v>7829</v>
      </c>
      <c r="K5210" s="419" t="s">
        <v>7852</v>
      </c>
      <c r="L5210" s="419" t="s">
        <v>35323</v>
      </c>
      <c r="M5210" s="419" t="s">
        <v>33859</v>
      </c>
      <c r="N5210" s="419" t="s">
        <v>7853</v>
      </c>
      <c r="O5210" s="419" t="s">
        <v>21009</v>
      </c>
      <c r="P5210" s="419" t="s">
        <v>7829</v>
      </c>
      <c r="Q5210" s="425">
        <v>1</v>
      </c>
      <c r="R5210" s="419" t="s">
        <v>26827</v>
      </c>
      <c r="S5210" s="424"/>
      <c r="T5210" s="424"/>
      <c r="U5210" s="424"/>
    </row>
    <row r="5211" spans="1:21" ht="14.6" x14ac:dyDescent="0.4">
      <c r="A5211" s="419" t="s">
        <v>7827</v>
      </c>
      <c r="B5211" s="419" t="s">
        <v>41171</v>
      </c>
      <c r="C5211" s="419" t="s">
        <v>7828</v>
      </c>
      <c r="D5211" s="419" t="s">
        <v>20148</v>
      </c>
      <c r="E5211" s="419"/>
      <c r="F5211" s="419" t="s">
        <v>41172</v>
      </c>
      <c r="G5211" s="419" t="s">
        <v>20160</v>
      </c>
      <c r="H5211" s="419"/>
      <c r="I5211" s="419" t="s">
        <v>20249</v>
      </c>
      <c r="J5211" s="419" t="s">
        <v>7829</v>
      </c>
      <c r="K5211" s="419" t="s">
        <v>7876</v>
      </c>
      <c r="L5211" s="419" t="s">
        <v>35323</v>
      </c>
      <c r="M5211" s="419" t="s">
        <v>33859</v>
      </c>
      <c r="N5211" s="419" t="s">
        <v>7877</v>
      </c>
      <c r="O5211" s="419" t="s">
        <v>21012</v>
      </c>
      <c r="P5211" s="419" t="s">
        <v>7829</v>
      </c>
      <c r="Q5211" s="425">
        <v>1</v>
      </c>
      <c r="R5211" s="419" t="s">
        <v>26837</v>
      </c>
      <c r="S5211" s="424"/>
      <c r="T5211" s="424"/>
      <c r="U5211" s="424"/>
    </row>
    <row r="5212" spans="1:21" ht="14.6" x14ac:dyDescent="0.4">
      <c r="A5212" s="419" t="s">
        <v>7827</v>
      </c>
      <c r="B5212" s="419" t="s">
        <v>37314</v>
      </c>
      <c r="C5212" s="419" t="s">
        <v>7828</v>
      </c>
      <c r="D5212" s="419" t="s">
        <v>20148</v>
      </c>
      <c r="E5212" s="419"/>
      <c r="F5212" s="419" t="s">
        <v>41173</v>
      </c>
      <c r="G5212" s="419" t="s">
        <v>20160</v>
      </c>
      <c r="H5212" s="419"/>
      <c r="I5212" s="419" t="s">
        <v>19464</v>
      </c>
      <c r="J5212" s="419" t="s">
        <v>7829</v>
      </c>
      <c r="K5212" s="419" t="s">
        <v>7878</v>
      </c>
      <c r="L5212" s="419" t="s">
        <v>35323</v>
      </c>
      <c r="M5212" s="419" t="s">
        <v>33859</v>
      </c>
      <c r="N5212" s="419" t="s">
        <v>7879</v>
      </c>
      <c r="O5212" s="419" t="s">
        <v>21020</v>
      </c>
      <c r="P5212" s="419" t="s">
        <v>7829</v>
      </c>
      <c r="Q5212" s="425">
        <v>1</v>
      </c>
      <c r="R5212" s="419" t="s">
        <v>26838</v>
      </c>
      <c r="S5212" s="424"/>
      <c r="T5212" s="424"/>
      <c r="U5212" s="424"/>
    </row>
    <row r="5213" spans="1:21" ht="14.6" x14ac:dyDescent="0.4">
      <c r="A5213" s="419" t="s">
        <v>7827</v>
      </c>
      <c r="B5213" s="419" t="s">
        <v>7854</v>
      </c>
      <c r="C5213" s="419" t="s">
        <v>7828</v>
      </c>
      <c r="D5213" s="419" t="s">
        <v>20148</v>
      </c>
      <c r="E5213" s="419"/>
      <c r="F5213" s="419" t="s">
        <v>41174</v>
      </c>
      <c r="G5213" s="419" t="s">
        <v>19639</v>
      </c>
      <c r="H5213" s="419"/>
      <c r="I5213" s="419" t="s">
        <v>19497</v>
      </c>
      <c r="J5213" s="419" t="s">
        <v>7829</v>
      </c>
      <c r="K5213" s="419" t="s">
        <v>7855</v>
      </c>
      <c r="L5213" s="419" t="s">
        <v>35323</v>
      </c>
      <c r="M5213" s="419" t="s">
        <v>33859</v>
      </c>
      <c r="N5213" s="419" t="s">
        <v>7856</v>
      </c>
      <c r="O5213" s="419" t="s">
        <v>21009</v>
      </c>
      <c r="P5213" s="419" t="s">
        <v>7829</v>
      </c>
      <c r="Q5213" s="425">
        <v>1</v>
      </c>
      <c r="R5213" s="419" t="s">
        <v>26828</v>
      </c>
      <c r="S5213" s="424"/>
      <c r="T5213" s="424"/>
      <c r="U5213" s="424"/>
    </row>
    <row r="5214" spans="1:21" ht="14.6" x14ac:dyDescent="0.4">
      <c r="A5214" s="419" t="s">
        <v>7827</v>
      </c>
      <c r="B5214" s="419" t="s">
        <v>41175</v>
      </c>
      <c r="C5214" s="419" t="s">
        <v>7828</v>
      </c>
      <c r="D5214" s="419" t="s">
        <v>20148</v>
      </c>
      <c r="E5214" s="419"/>
      <c r="F5214" s="419" t="s">
        <v>41176</v>
      </c>
      <c r="G5214" s="419" t="s">
        <v>19639</v>
      </c>
      <c r="H5214" s="419"/>
      <c r="I5214" s="419" t="s">
        <v>17998</v>
      </c>
      <c r="J5214" s="419" t="s">
        <v>7829</v>
      </c>
      <c r="K5214" s="419" t="s">
        <v>7857</v>
      </c>
      <c r="L5214" s="419" t="s">
        <v>35323</v>
      </c>
      <c r="M5214" s="419" t="s">
        <v>33859</v>
      </c>
      <c r="N5214" s="419" t="s">
        <v>7858</v>
      </c>
      <c r="O5214" s="419" t="s">
        <v>21009</v>
      </c>
      <c r="P5214" s="419" t="s">
        <v>7829</v>
      </c>
      <c r="Q5214" s="425">
        <v>1</v>
      </c>
      <c r="R5214" s="419" t="s">
        <v>26829</v>
      </c>
      <c r="S5214" s="424"/>
      <c r="T5214" s="424"/>
      <c r="U5214" s="424"/>
    </row>
    <row r="5215" spans="1:21" ht="14.6" x14ac:dyDescent="0.4">
      <c r="A5215" s="419" t="s">
        <v>7827</v>
      </c>
      <c r="B5215" s="419" t="s">
        <v>41177</v>
      </c>
      <c r="C5215" s="419" t="s">
        <v>7828</v>
      </c>
      <c r="D5215" s="419" t="s">
        <v>20148</v>
      </c>
      <c r="E5215" s="419"/>
      <c r="F5215" s="419" t="s">
        <v>41178</v>
      </c>
      <c r="G5215" s="419" t="s">
        <v>20248</v>
      </c>
      <c r="H5215" s="419"/>
      <c r="I5215" s="419" t="s">
        <v>20164</v>
      </c>
      <c r="J5215" s="419" t="s">
        <v>7829</v>
      </c>
      <c r="K5215" s="419" t="s">
        <v>7872</v>
      </c>
      <c r="L5215" s="419" t="s">
        <v>35323</v>
      </c>
      <c r="M5215" s="419" t="s">
        <v>33859</v>
      </c>
      <c r="N5215" s="419" t="s">
        <v>7873</v>
      </c>
      <c r="O5215" s="419" t="s">
        <v>21027</v>
      </c>
      <c r="P5215" s="419" t="s">
        <v>7829</v>
      </c>
      <c r="Q5215" s="425">
        <v>1</v>
      </c>
      <c r="R5215" s="419" t="s">
        <v>26835</v>
      </c>
      <c r="S5215" s="424"/>
      <c r="T5215" s="424"/>
      <c r="U5215" s="424"/>
    </row>
    <row r="5216" spans="1:21" ht="14.6" x14ac:dyDescent="0.4">
      <c r="A5216" s="419" t="s">
        <v>7827</v>
      </c>
      <c r="B5216" s="419" t="s">
        <v>7859</v>
      </c>
      <c r="C5216" s="419" t="s">
        <v>7828</v>
      </c>
      <c r="D5216" s="419" t="s">
        <v>20148</v>
      </c>
      <c r="E5216" s="419"/>
      <c r="F5216" s="419" t="s">
        <v>41179</v>
      </c>
      <c r="G5216" s="419" t="s">
        <v>19639</v>
      </c>
      <c r="H5216" s="419"/>
      <c r="I5216" s="419" t="s">
        <v>20211</v>
      </c>
      <c r="J5216" s="419" t="s">
        <v>7829</v>
      </c>
      <c r="K5216" s="419" t="s">
        <v>7860</v>
      </c>
      <c r="L5216" s="419" t="s">
        <v>35323</v>
      </c>
      <c r="M5216" s="419" t="s">
        <v>33859</v>
      </c>
      <c r="N5216" s="419" t="s">
        <v>7861</v>
      </c>
      <c r="O5216" s="419" t="s">
        <v>21009</v>
      </c>
      <c r="P5216" s="419" t="s">
        <v>7829</v>
      </c>
      <c r="Q5216" s="425">
        <v>1</v>
      </c>
      <c r="R5216" s="419" t="s">
        <v>26830</v>
      </c>
      <c r="S5216" s="424"/>
      <c r="T5216" s="424"/>
      <c r="U5216" s="424"/>
    </row>
    <row r="5217" spans="1:21" ht="14.6" x14ac:dyDescent="0.4">
      <c r="A5217" s="419" t="s">
        <v>7827</v>
      </c>
      <c r="B5217" s="419" t="s">
        <v>10749</v>
      </c>
      <c r="C5217" s="419" t="s">
        <v>7828</v>
      </c>
      <c r="D5217" s="419" t="s">
        <v>20148</v>
      </c>
      <c r="E5217" s="419"/>
      <c r="F5217" s="419" t="s">
        <v>41180</v>
      </c>
      <c r="G5217" s="419" t="s">
        <v>19639</v>
      </c>
      <c r="H5217" s="419"/>
      <c r="I5217" s="419" t="s">
        <v>20227</v>
      </c>
      <c r="J5217" s="419" t="s">
        <v>7829</v>
      </c>
      <c r="K5217" s="419" t="s">
        <v>7862</v>
      </c>
      <c r="L5217" s="419" t="s">
        <v>35323</v>
      </c>
      <c r="M5217" s="419" t="s">
        <v>33859</v>
      </c>
      <c r="N5217" s="419" t="s">
        <v>7863</v>
      </c>
      <c r="O5217" s="419" t="s">
        <v>21009</v>
      </c>
      <c r="P5217" s="419" t="s">
        <v>7829</v>
      </c>
      <c r="Q5217" s="425">
        <v>1</v>
      </c>
      <c r="R5217" s="419" t="s">
        <v>26831</v>
      </c>
      <c r="S5217" s="424"/>
      <c r="T5217" s="424"/>
      <c r="U5217" s="424"/>
    </row>
    <row r="5218" spans="1:21" ht="14.6" x14ac:dyDescent="0.4">
      <c r="A5218" s="419" t="s">
        <v>7827</v>
      </c>
      <c r="B5218" s="419" t="s">
        <v>7864</v>
      </c>
      <c r="C5218" s="419" t="s">
        <v>7828</v>
      </c>
      <c r="D5218" s="419" t="s">
        <v>20148</v>
      </c>
      <c r="E5218" s="419"/>
      <c r="F5218" s="419" t="s">
        <v>41181</v>
      </c>
      <c r="G5218" s="419" t="s">
        <v>19639</v>
      </c>
      <c r="H5218" s="419"/>
      <c r="I5218" s="419" t="s">
        <v>20194</v>
      </c>
      <c r="J5218" s="419" t="s">
        <v>7829</v>
      </c>
      <c r="K5218" s="419" t="s">
        <v>7865</v>
      </c>
      <c r="L5218" s="419" t="s">
        <v>35323</v>
      </c>
      <c r="M5218" s="419" t="s">
        <v>33859</v>
      </c>
      <c r="N5218" s="419" t="s">
        <v>7866</v>
      </c>
      <c r="O5218" s="419" t="s">
        <v>21009</v>
      </c>
      <c r="P5218" s="419" t="s">
        <v>7829</v>
      </c>
      <c r="Q5218" s="425">
        <v>1</v>
      </c>
      <c r="R5218" s="419" t="s">
        <v>26832</v>
      </c>
      <c r="S5218" s="424"/>
      <c r="T5218" s="424"/>
      <c r="U5218" s="424"/>
    </row>
    <row r="5219" spans="1:21" ht="14.6" x14ac:dyDescent="0.4">
      <c r="A5219" s="419" t="s">
        <v>7827</v>
      </c>
      <c r="B5219" s="419" t="s">
        <v>41182</v>
      </c>
      <c r="C5219" s="419" t="s">
        <v>7828</v>
      </c>
      <c r="D5219" s="419" t="s">
        <v>20148</v>
      </c>
      <c r="E5219" s="419"/>
      <c r="F5219" s="419" t="s">
        <v>41183</v>
      </c>
      <c r="G5219" s="419" t="s">
        <v>19639</v>
      </c>
      <c r="H5219" s="419"/>
      <c r="I5219" s="419" t="s">
        <v>17980</v>
      </c>
      <c r="J5219" s="419" t="s">
        <v>7829</v>
      </c>
      <c r="K5219" s="419" t="s">
        <v>7867</v>
      </c>
      <c r="L5219" s="419" t="s">
        <v>35323</v>
      </c>
      <c r="M5219" s="419" t="s">
        <v>33859</v>
      </c>
      <c r="N5219" s="419" t="s">
        <v>7868</v>
      </c>
      <c r="O5219" s="419" t="s">
        <v>21009</v>
      </c>
      <c r="P5219" s="419" t="s">
        <v>7829</v>
      </c>
      <c r="Q5219" s="425">
        <v>1</v>
      </c>
      <c r="R5219" s="419" t="s">
        <v>26833</v>
      </c>
      <c r="S5219" s="424"/>
      <c r="T5219" s="424"/>
      <c r="U5219" s="424"/>
    </row>
    <row r="5220" spans="1:21" ht="14.6" x14ac:dyDescent="0.4">
      <c r="A5220" s="419" t="s">
        <v>7827</v>
      </c>
      <c r="B5220" s="419" t="s">
        <v>41184</v>
      </c>
      <c r="C5220" s="419" t="s">
        <v>7828</v>
      </c>
      <c r="D5220" s="419" t="s">
        <v>20148</v>
      </c>
      <c r="E5220" s="419"/>
      <c r="F5220" s="419" t="s">
        <v>41185</v>
      </c>
      <c r="G5220" s="419" t="s">
        <v>20160</v>
      </c>
      <c r="H5220" s="419"/>
      <c r="I5220" s="419" t="s">
        <v>20186</v>
      </c>
      <c r="J5220" s="419" t="s">
        <v>7829</v>
      </c>
      <c r="K5220" s="419" t="s">
        <v>7874</v>
      </c>
      <c r="L5220" s="419" t="s">
        <v>35323</v>
      </c>
      <c r="M5220" s="419" t="s">
        <v>33859</v>
      </c>
      <c r="N5220" s="419" t="s">
        <v>7875</v>
      </c>
      <c r="O5220" s="419" t="s">
        <v>21198</v>
      </c>
      <c r="P5220" s="419" t="s">
        <v>7829</v>
      </c>
      <c r="Q5220" s="425">
        <v>1</v>
      </c>
      <c r="R5220" s="419" t="s">
        <v>26836</v>
      </c>
      <c r="S5220" s="424"/>
      <c r="T5220" s="424"/>
      <c r="U5220" s="424"/>
    </row>
    <row r="5221" spans="1:21" ht="14.6" x14ac:dyDescent="0.4">
      <c r="A5221" s="419" t="s">
        <v>7827</v>
      </c>
      <c r="B5221" s="419" t="s">
        <v>7869</v>
      </c>
      <c r="C5221" s="419" t="s">
        <v>7828</v>
      </c>
      <c r="D5221" s="419" t="s">
        <v>20148</v>
      </c>
      <c r="E5221" s="419"/>
      <c r="F5221" s="419" t="s">
        <v>41186</v>
      </c>
      <c r="G5221" s="419" t="s">
        <v>19639</v>
      </c>
      <c r="H5221" s="419"/>
      <c r="I5221" s="419" t="s">
        <v>17972</v>
      </c>
      <c r="J5221" s="419" t="s">
        <v>7829</v>
      </c>
      <c r="K5221" s="419" t="s">
        <v>7870</v>
      </c>
      <c r="L5221" s="419" t="s">
        <v>35323</v>
      </c>
      <c r="M5221" s="419" t="s">
        <v>33859</v>
      </c>
      <c r="N5221" s="419" t="s">
        <v>7871</v>
      </c>
      <c r="O5221" s="419" t="s">
        <v>21009</v>
      </c>
      <c r="P5221" s="419" t="s">
        <v>7829</v>
      </c>
      <c r="Q5221" s="425">
        <v>1</v>
      </c>
      <c r="R5221" s="419" t="s">
        <v>26834</v>
      </c>
      <c r="S5221" s="424"/>
      <c r="T5221" s="424"/>
      <c r="U5221" s="424"/>
    </row>
    <row r="5222" spans="1:21" ht="14.6" x14ac:dyDescent="0.4">
      <c r="A5222" s="419" t="s">
        <v>7827</v>
      </c>
      <c r="B5222" s="419" t="s">
        <v>41187</v>
      </c>
      <c r="C5222" s="419" t="s">
        <v>7828</v>
      </c>
      <c r="D5222" s="419" t="s">
        <v>20148</v>
      </c>
      <c r="E5222" s="419"/>
      <c r="F5222" s="419" t="s">
        <v>41188</v>
      </c>
      <c r="G5222" s="419" t="s">
        <v>20160</v>
      </c>
      <c r="H5222" s="419"/>
      <c r="I5222" s="419" t="s">
        <v>19719</v>
      </c>
      <c r="J5222" s="419" t="s">
        <v>7829</v>
      </c>
      <c r="K5222" s="419" t="s">
        <v>21519</v>
      </c>
      <c r="L5222" s="419" t="s">
        <v>35323</v>
      </c>
      <c r="M5222" s="419" t="s">
        <v>33859</v>
      </c>
      <c r="N5222" s="419" t="s">
        <v>21520</v>
      </c>
      <c r="O5222" s="419" t="s">
        <v>21024</v>
      </c>
      <c r="P5222" s="419" t="s">
        <v>7829</v>
      </c>
      <c r="Q5222" s="425">
        <v>1</v>
      </c>
      <c r="R5222" s="419" t="s">
        <v>26839</v>
      </c>
      <c r="S5222" s="424"/>
      <c r="T5222" s="424"/>
      <c r="U5222" s="424"/>
    </row>
    <row r="5223" spans="1:21" ht="14.6" x14ac:dyDescent="0.4">
      <c r="A5223" s="416" t="s">
        <v>7827</v>
      </c>
      <c r="B5223" s="416" t="s">
        <v>33860</v>
      </c>
      <c r="C5223" s="416" t="s">
        <v>7828</v>
      </c>
      <c r="D5223" s="416" t="s">
        <v>20772</v>
      </c>
      <c r="E5223" s="416"/>
      <c r="F5223" s="416" t="s">
        <v>20772</v>
      </c>
      <c r="G5223" s="416" t="s">
        <v>20772</v>
      </c>
      <c r="H5223" s="416"/>
      <c r="I5223" s="416" t="s">
        <v>20772</v>
      </c>
      <c r="J5223" s="416" t="s">
        <v>7829</v>
      </c>
      <c r="K5223" s="416" t="s">
        <v>33861</v>
      </c>
      <c r="L5223" s="416" t="s">
        <v>35332</v>
      </c>
      <c r="M5223" s="416" t="s">
        <v>33861</v>
      </c>
      <c r="N5223" s="416" t="s">
        <v>33856</v>
      </c>
      <c r="O5223" s="416" t="s">
        <v>21009</v>
      </c>
      <c r="P5223" s="416" t="s">
        <v>7829</v>
      </c>
      <c r="Q5223" s="417">
        <v>0</v>
      </c>
      <c r="R5223" s="416" t="s">
        <v>33857</v>
      </c>
      <c r="S5223" s="418"/>
      <c r="T5223" s="418"/>
      <c r="U5223" s="418"/>
    </row>
    <row r="5224" spans="1:21" ht="14.6" x14ac:dyDescent="0.4">
      <c r="A5224" s="419" t="s">
        <v>7827</v>
      </c>
      <c r="B5224" s="419" t="s">
        <v>20887</v>
      </c>
      <c r="C5224" s="419" t="s">
        <v>7828</v>
      </c>
      <c r="D5224" s="419" t="s">
        <v>20148</v>
      </c>
      <c r="E5224" s="419"/>
      <c r="F5224" s="419" t="s">
        <v>41189</v>
      </c>
      <c r="G5224" s="419" t="s">
        <v>20184</v>
      </c>
      <c r="H5224" s="419"/>
      <c r="I5224" s="419" t="s">
        <v>19355</v>
      </c>
      <c r="J5224" s="419" t="s">
        <v>7829</v>
      </c>
      <c r="K5224" s="419" t="s">
        <v>7880</v>
      </c>
      <c r="L5224" s="419" t="s">
        <v>35323</v>
      </c>
      <c r="M5224" s="419" t="s">
        <v>7881</v>
      </c>
      <c r="N5224" s="419" t="s">
        <v>7882</v>
      </c>
      <c r="O5224" s="419" t="s">
        <v>21017</v>
      </c>
      <c r="P5224" s="419" t="s">
        <v>7829</v>
      </c>
      <c r="Q5224" s="425">
        <v>1</v>
      </c>
      <c r="R5224" s="419" t="s">
        <v>26840</v>
      </c>
      <c r="S5224" s="424"/>
      <c r="T5224" s="424"/>
      <c r="U5224" s="424"/>
    </row>
    <row r="5225" spans="1:21" ht="14.6" x14ac:dyDescent="0.4">
      <c r="A5225" s="419" t="s">
        <v>7827</v>
      </c>
      <c r="B5225" s="419" t="s">
        <v>41190</v>
      </c>
      <c r="C5225" s="419" t="s">
        <v>7828</v>
      </c>
      <c r="D5225" s="419" t="s">
        <v>20148</v>
      </c>
      <c r="E5225" s="419"/>
      <c r="F5225" s="419" t="s">
        <v>41191</v>
      </c>
      <c r="G5225" s="419" t="s">
        <v>20160</v>
      </c>
      <c r="H5225" s="419"/>
      <c r="I5225" s="419" t="s">
        <v>17926</v>
      </c>
      <c r="J5225" s="419" t="s">
        <v>7829</v>
      </c>
      <c r="K5225" s="419" t="s">
        <v>20885</v>
      </c>
      <c r="L5225" s="419" t="s">
        <v>35323</v>
      </c>
      <c r="M5225" s="419" t="s">
        <v>21521</v>
      </c>
      <c r="N5225" s="419" t="s">
        <v>20886</v>
      </c>
      <c r="O5225" s="419" t="s">
        <v>21164</v>
      </c>
      <c r="P5225" s="419" t="s">
        <v>7829</v>
      </c>
      <c r="Q5225" s="425">
        <v>1</v>
      </c>
      <c r="R5225" s="419" t="s">
        <v>26841</v>
      </c>
      <c r="S5225" s="424"/>
      <c r="T5225" s="424"/>
      <c r="U5225" s="424"/>
    </row>
    <row r="5226" spans="1:21" ht="14.6" x14ac:dyDescent="0.4">
      <c r="A5226" s="416" t="s">
        <v>7827</v>
      </c>
      <c r="B5226" s="416" t="s">
        <v>33862</v>
      </c>
      <c r="C5226" s="416" t="s">
        <v>7828</v>
      </c>
      <c r="D5226" s="416" t="s">
        <v>20772</v>
      </c>
      <c r="E5226" s="416"/>
      <c r="F5226" s="416" t="s">
        <v>20772</v>
      </c>
      <c r="G5226" s="416" t="s">
        <v>20772</v>
      </c>
      <c r="H5226" s="416"/>
      <c r="I5226" s="416" t="s">
        <v>20772</v>
      </c>
      <c r="J5226" s="416" t="s">
        <v>7829</v>
      </c>
      <c r="K5226" s="416" t="s">
        <v>33863</v>
      </c>
      <c r="L5226" s="416" t="s">
        <v>35332</v>
      </c>
      <c r="M5226" s="416" t="s">
        <v>33863</v>
      </c>
      <c r="N5226" s="416" t="s">
        <v>33864</v>
      </c>
      <c r="O5226" s="416" t="s">
        <v>21026</v>
      </c>
      <c r="P5226" s="416" t="s">
        <v>7829</v>
      </c>
      <c r="Q5226" s="417">
        <v>0</v>
      </c>
      <c r="R5226" s="416" t="s">
        <v>33865</v>
      </c>
      <c r="S5226" s="418"/>
      <c r="T5226" s="418"/>
      <c r="U5226" s="418"/>
    </row>
    <row r="5227" spans="1:21" ht="14.6" x14ac:dyDescent="0.4">
      <c r="A5227" s="416" t="s">
        <v>7827</v>
      </c>
      <c r="B5227" s="416" t="s">
        <v>33866</v>
      </c>
      <c r="C5227" s="416" t="s">
        <v>7828</v>
      </c>
      <c r="D5227" s="416" t="s">
        <v>20772</v>
      </c>
      <c r="E5227" s="416"/>
      <c r="F5227" s="416" t="s">
        <v>20772</v>
      </c>
      <c r="G5227" s="416" t="s">
        <v>20772</v>
      </c>
      <c r="H5227" s="416"/>
      <c r="I5227" s="416" t="s">
        <v>20772</v>
      </c>
      <c r="J5227" s="416" t="s">
        <v>7829</v>
      </c>
      <c r="K5227" s="416" t="s">
        <v>33867</v>
      </c>
      <c r="L5227" s="416" t="s">
        <v>35332</v>
      </c>
      <c r="M5227" s="416" t="s">
        <v>33867</v>
      </c>
      <c r="N5227" s="416" t="s">
        <v>33856</v>
      </c>
      <c r="O5227" s="416" t="s">
        <v>21009</v>
      </c>
      <c r="P5227" s="416" t="s">
        <v>7829</v>
      </c>
      <c r="Q5227" s="417">
        <v>0</v>
      </c>
      <c r="R5227" s="416" t="s">
        <v>33857</v>
      </c>
      <c r="S5227" s="418"/>
      <c r="T5227" s="418"/>
      <c r="U5227" s="418"/>
    </row>
    <row r="5228" spans="1:21" ht="14.6" x14ac:dyDescent="0.4">
      <c r="A5228" s="416" t="s">
        <v>7827</v>
      </c>
      <c r="B5228" s="416" t="s">
        <v>33868</v>
      </c>
      <c r="C5228" s="416" t="s">
        <v>7828</v>
      </c>
      <c r="D5228" s="416" t="s">
        <v>20772</v>
      </c>
      <c r="E5228" s="416"/>
      <c r="F5228" s="416" t="s">
        <v>20772</v>
      </c>
      <c r="G5228" s="416" t="s">
        <v>20772</v>
      </c>
      <c r="H5228" s="416"/>
      <c r="I5228" s="416" t="s">
        <v>20772</v>
      </c>
      <c r="J5228" s="416" t="s">
        <v>7829</v>
      </c>
      <c r="K5228" s="416" t="s">
        <v>33869</v>
      </c>
      <c r="L5228" s="416" t="s">
        <v>35332</v>
      </c>
      <c r="M5228" s="416" t="s">
        <v>33869</v>
      </c>
      <c r="N5228" s="416" t="s">
        <v>33856</v>
      </c>
      <c r="O5228" s="416" t="s">
        <v>21009</v>
      </c>
      <c r="P5228" s="416" t="s">
        <v>7829</v>
      </c>
      <c r="Q5228" s="417">
        <v>0</v>
      </c>
      <c r="R5228" s="416" t="s">
        <v>33857</v>
      </c>
      <c r="S5228" s="418"/>
      <c r="T5228" s="418"/>
      <c r="U5228" s="418"/>
    </row>
    <row r="5229" spans="1:21" ht="14.6" x14ac:dyDescent="0.4">
      <c r="A5229" s="419" t="s">
        <v>7827</v>
      </c>
      <c r="B5229" s="419" t="s">
        <v>41192</v>
      </c>
      <c r="C5229" s="419" t="s">
        <v>7828</v>
      </c>
      <c r="D5229" s="419" t="s">
        <v>20148</v>
      </c>
      <c r="E5229" s="419"/>
      <c r="F5229" s="419" t="s">
        <v>41193</v>
      </c>
      <c r="G5229" s="419" t="s">
        <v>20248</v>
      </c>
      <c r="H5229" s="419"/>
      <c r="I5229" s="419" t="s">
        <v>19464</v>
      </c>
      <c r="J5229" s="419" t="s">
        <v>20258</v>
      </c>
      <c r="K5229" s="419" t="s">
        <v>7883</v>
      </c>
      <c r="L5229" s="419" t="s">
        <v>35323</v>
      </c>
      <c r="M5229" s="419" t="s">
        <v>19377</v>
      </c>
      <c r="N5229" s="419" t="s">
        <v>7884</v>
      </c>
      <c r="O5229" s="419" t="s">
        <v>21052</v>
      </c>
      <c r="P5229" s="419" t="s">
        <v>7829</v>
      </c>
      <c r="Q5229" s="425">
        <v>1</v>
      </c>
      <c r="R5229" s="419" t="s">
        <v>26842</v>
      </c>
      <c r="S5229" s="424"/>
      <c r="T5229" s="424"/>
      <c r="U5229" s="424"/>
    </row>
    <row r="5230" spans="1:21" ht="14.6" x14ac:dyDescent="0.4">
      <c r="A5230" s="419" t="s">
        <v>7827</v>
      </c>
      <c r="B5230" s="419" t="s">
        <v>21522</v>
      </c>
      <c r="C5230" s="419" t="s">
        <v>7828</v>
      </c>
      <c r="D5230" s="419" t="s">
        <v>20148</v>
      </c>
      <c r="E5230" s="419"/>
      <c r="F5230" s="419" t="s">
        <v>41194</v>
      </c>
      <c r="G5230" s="419" t="s">
        <v>20248</v>
      </c>
      <c r="H5230" s="419"/>
      <c r="I5230" s="419" t="s">
        <v>20150</v>
      </c>
      <c r="J5230" s="419" t="s">
        <v>20258</v>
      </c>
      <c r="K5230" s="419" t="s">
        <v>7885</v>
      </c>
      <c r="L5230" s="419" t="s">
        <v>35323</v>
      </c>
      <c r="M5230" s="419" t="s">
        <v>19377</v>
      </c>
      <c r="N5230" s="419" t="s">
        <v>7886</v>
      </c>
      <c r="O5230" s="419" t="s">
        <v>21054</v>
      </c>
      <c r="P5230" s="419" t="s">
        <v>7829</v>
      </c>
      <c r="Q5230" s="425">
        <v>1</v>
      </c>
      <c r="R5230" s="419" t="s">
        <v>26843</v>
      </c>
      <c r="S5230" s="424"/>
      <c r="T5230" s="424"/>
      <c r="U5230" s="424"/>
    </row>
    <row r="5231" spans="1:21" ht="14.6" x14ac:dyDescent="0.4">
      <c r="A5231" s="419" t="s">
        <v>7827</v>
      </c>
      <c r="B5231" s="419" t="s">
        <v>41195</v>
      </c>
      <c r="C5231" s="419" t="s">
        <v>7828</v>
      </c>
      <c r="D5231" s="419" t="s">
        <v>20148</v>
      </c>
      <c r="E5231" s="419"/>
      <c r="F5231" s="419" t="s">
        <v>41196</v>
      </c>
      <c r="G5231" s="419" t="s">
        <v>19396</v>
      </c>
      <c r="H5231" s="419"/>
      <c r="I5231" s="419" t="s">
        <v>19719</v>
      </c>
      <c r="J5231" s="419" t="s">
        <v>20258</v>
      </c>
      <c r="K5231" s="419" t="s">
        <v>7887</v>
      </c>
      <c r="L5231" s="419" t="s">
        <v>35323</v>
      </c>
      <c r="M5231" s="419" t="s">
        <v>19398</v>
      </c>
      <c r="N5231" s="419" t="s">
        <v>7888</v>
      </c>
      <c r="O5231" s="419" t="s">
        <v>21062</v>
      </c>
      <c r="P5231" s="419" t="s">
        <v>7829</v>
      </c>
      <c r="Q5231" s="425">
        <v>1</v>
      </c>
      <c r="R5231" s="419" t="s">
        <v>26844</v>
      </c>
      <c r="S5231" s="424"/>
      <c r="T5231" s="424"/>
      <c r="U5231" s="424"/>
    </row>
    <row r="5232" spans="1:21" ht="14.6" x14ac:dyDescent="0.4">
      <c r="A5232" s="419" t="s">
        <v>7827</v>
      </c>
      <c r="B5232" s="419" t="s">
        <v>41197</v>
      </c>
      <c r="C5232" s="419" t="s">
        <v>7828</v>
      </c>
      <c r="D5232" s="419" t="s">
        <v>20148</v>
      </c>
      <c r="E5232" s="419"/>
      <c r="F5232" s="419" t="s">
        <v>41198</v>
      </c>
      <c r="G5232" s="419" t="s">
        <v>19396</v>
      </c>
      <c r="H5232" s="419"/>
      <c r="I5232" s="419" t="s">
        <v>19413</v>
      </c>
      <c r="J5232" s="419" t="s">
        <v>20258</v>
      </c>
      <c r="K5232" s="419" t="s">
        <v>7889</v>
      </c>
      <c r="L5232" s="419" t="s">
        <v>35323</v>
      </c>
      <c r="M5232" s="419" t="s">
        <v>19398</v>
      </c>
      <c r="N5232" s="419" t="s">
        <v>7890</v>
      </c>
      <c r="O5232" s="419" t="s">
        <v>21062</v>
      </c>
      <c r="P5232" s="419" t="s">
        <v>7829</v>
      </c>
      <c r="Q5232" s="425">
        <v>1</v>
      </c>
      <c r="R5232" s="419" t="s">
        <v>26845</v>
      </c>
      <c r="S5232" s="424"/>
      <c r="T5232" s="424"/>
      <c r="U5232" s="424"/>
    </row>
    <row r="5233" spans="1:21" ht="14.6" x14ac:dyDescent="0.4">
      <c r="A5233" s="419" t="s">
        <v>7827</v>
      </c>
      <c r="B5233" s="419" t="s">
        <v>35936</v>
      </c>
      <c r="C5233" s="419" t="s">
        <v>7828</v>
      </c>
      <c r="D5233" s="419" t="s">
        <v>20148</v>
      </c>
      <c r="E5233" s="419"/>
      <c r="F5233" s="419" t="s">
        <v>41199</v>
      </c>
      <c r="G5233" s="419" t="s">
        <v>19396</v>
      </c>
      <c r="H5233" s="419"/>
      <c r="I5233" s="419" t="s">
        <v>19474</v>
      </c>
      <c r="J5233" s="419" t="s">
        <v>20258</v>
      </c>
      <c r="K5233" s="419" t="s">
        <v>7891</v>
      </c>
      <c r="L5233" s="419" t="s">
        <v>35323</v>
      </c>
      <c r="M5233" s="419" t="s">
        <v>19398</v>
      </c>
      <c r="N5233" s="419" t="s">
        <v>7892</v>
      </c>
      <c r="O5233" s="419" t="s">
        <v>21062</v>
      </c>
      <c r="P5233" s="419" t="s">
        <v>7829</v>
      </c>
      <c r="Q5233" s="425">
        <v>1</v>
      </c>
      <c r="R5233" s="419" t="s">
        <v>26846</v>
      </c>
      <c r="S5233" s="424"/>
      <c r="T5233" s="424"/>
      <c r="U5233" s="424"/>
    </row>
    <row r="5234" spans="1:21" ht="14.6" x14ac:dyDescent="0.4">
      <c r="A5234" s="419" t="s">
        <v>7827</v>
      </c>
      <c r="B5234" s="419" t="s">
        <v>41200</v>
      </c>
      <c r="C5234" s="419" t="s">
        <v>7828</v>
      </c>
      <c r="D5234" s="419" t="s">
        <v>20148</v>
      </c>
      <c r="E5234" s="419"/>
      <c r="F5234" s="419" t="s">
        <v>41201</v>
      </c>
      <c r="G5234" s="419" t="s">
        <v>19396</v>
      </c>
      <c r="H5234" s="419"/>
      <c r="I5234" s="419" t="s">
        <v>19855</v>
      </c>
      <c r="J5234" s="419" t="s">
        <v>20258</v>
      </c>
      <c r="K5234" s="419" t="s">
        <v>7893</v>
      </c>
      <c r="L5234" s="419" t="s">
        <v>35323</v>
      </c>
      <c r="M5234" s="419" t="s">
        <v>19398</v>
      </c>
      <c r="N5234" s="419" t="s">
        <v>7894</v>
      </c>
      <c r="O5234" s="419" t="s">
        <v>21062</v>
      </c>
      <c r="P5234" s="419" t="s">
        <v>7829</v>
      </c>
      <c r="Q5234" s="425">
        <v>1</v>
      </c>
      <c r="R5234" s="419" t="s">
        <v>26847</v>
      </c>
      <c r="S5234" s="424"/>
      <c r="T5234" s="424"/>
      <c r="U5234" s="424"/>
    </row>
    <row r="5235" spans="1:21" ht="14.6" x14ac:dyDescent="0.4">
      <c r="A5235" s="419" t="s">
        <v>7827</v>
      </c>
      <c r="B5235" s="419" t="s">
        <v>41202</v>
      </c>
      <c r="C5235" s="419" t="s">
        <v>7828</v>
      </c>
      <c r="D5235" s="419" t="s">
        <v>20148</v>
      </c>
      <c r="E5235" s="419"/>
      <c r="F5235" s="419" t="s">
        <v>41203</v>
      </c>
      <c r="G5235" s="419" t="s">
        <v>19396</v>
      </c>
      <c r="H5235" s="419"/>
      <c r="I5235" s="419" t="s">
        <v>19335</v>
      </c>
      <c r="J5235" s="419" t="s">
        <v>20258</v>
      </c>
      <c r="K5235" s="419" t="s">
        <v>7895</v>
      </c>
      <c r="L5235" s="419" t="s">
        <v>35323</v>
      </c>
      <c r="M5235" s="419" t="s">
        <v>19398</v>
      </c>
      <c r="N5235" s="419" t="s">
        <v>7896</v>
      </c>
      <c r="O5235" s="419" t="s">
        <v>21062</v>
      </c>
      <c r="P5235" s="419" t="s">
        <v>7829</v>
      </c>
      <c r="Q5235" s="425">
        <v>1</v>
      </c>
      <c r="R5235" s="419" t="s">
        <v>26848</v>
      </c>
      <c r="S5235" s="424"/>
      <c r="T5235" s="424"/>
      <c r="U5235" s="424"/>
    </row>
    <row r="5236" spans="1:21" ht="14.6" x14ac:dyDescent="0.4">
      <c r="A5236" s="419" t="s">
        <v>7827</v>
      </c>
      <c r="B5236" s="419" t="s">
        <v>41204</v>
      </c>
      <c r="C5236" s="419" t="s">
        <v>7828</v>
      </c>
      <c r="D5236" s="419" t="s">
        <v>20148</v>
      </c>
      <c r="E5236" s="419"/>
      <c r="F5236" s="419" t="s">
        <v>41205</v>
      </c>
      <c r="G5236" s="419" t="s">
        <v>19396</v>
      </c>
      <c r="H5236" s="419"/>
      <c r="I5236" s="419" t="s">
        <v>19474</v>
      </c>
      <c r="J5236" s="419" t="s">
        <v>20258</v>
      </c>
      <c r="K5236" s="419" t="s">
        <v>7897</v>
      </c>
      <c r="L5236" s="419" t="s">
        <v>35323</v>
      </c>
      <c r="M5236" s="419" t="s">
        <v>19398</v>
      </c>
      <c r="N5236" s="419" t="s">
        <v>7898</v>
      </c>
      <c r="O5236" s="419" t="s">
        <v>21062</v>
      </c>
      <c r="P5236" s="419" t="s">
        <v>7829</v>
      </c>
      <c r="Q5236" s="425">
        <v>1</v>
      </c>
      <c r="R5236" s="419" t="s">
        <v>26849</v>
      </c>
      <c r="S5236" s="424"/>
      <c r="T5236" s="424"/>
      <c r="U5236" s="424"/>
    </row>
    <row r="5237" spans="1:21" ht="14.6" x14ac:dyDescent="0.4">
      <c r="A5237" s="419" t="s">
        <v>7827</v>
      </c>
      <c r="B5237" s="419" t="s">
        <v>36284</v>
      </c>
      <c r="C5237" s="419" t="s">
        <v>7828</v>
      </c>
      <c r="D5237" s="419" t="s">
        <v>20148</v>
      </c>
      <c r="E5237" s="419"/>
      <c r="F5237" s="419" t="s">
        <v>41206</v>
      </c>
      <c r="G5237" s="419" t="s">
        <v>19396</v>
      </c>
      <c r="H5237" s="419"/>
      <c r="I5237" s="419" t="s">
        <v>19379</v>
      </c>
      <c r="J5237" s="419" t="s">
        <v>20258</v>
      </c>
      <c r="K5237" s="419" t="s">
        <v>7899</v>
      </c>
      <c r="L5237" s="419" t="s">
        <v>35323</v>
      </c>
      <c r="M5237" s="419" t="s">
        <v>19398</v>
      </c>
      <c r="N5237" s="419" t="s">
        <v>7900</v>
      </c>
      <c r="O5237" s="419" t="s">
        <v>21062</v>
      </c>
      <c r="P5237" s="419" t="s">
        <v>7829</v>
      </c>
      <c r="Q5237" s="425">
        <v>1</v>
      </c>
      <c r="R5237" s="419" t="s">
        <v>26850</v>
      </c>
      <c r="S5237" s="424"/>
      <c r="T5237" s="424"/>
      <c r="U5237" s="424"/>
    </row>
    <row r="5238" spans="1:21" ht="14.6" x14ac:dyDescent="0.4">
      <c r="A5238" s="419" t="s">
        <v>7827</v>
      </c>
      <c r="B5238" s="419" t="s">
        <v>31657</v>
      </c>
      <c r="C5238" s="419" t="s">
        <v>7828</v>
      </c>
      <c r="D5238" s="419" t="s">
        <v>20148</v>
      </c>
      <c r="E5238" s="419"/>
      <c r="F5238" s="419" t="s">
        <v>41207</v>
      </c>
      <c r="G5238" s="419" t="s">
        <v>19396</v>
      </c>
      <c r="H5238" s="419"/>
      <c r="I5238" s="419" t="s">
        <v>20186</v>
      </c>
      <c r="J5238" s="419" t="s">
        <v>20258</v>
      </c>
      <c r="K5238" s="419" t="s">
        <v>7901</v>
      </c>
      <c r="L5238" s="419" t="s">
        <v>35323</v>
      </c>
      <c r="M5238" s="419" t="s">
        <v>19453</v>
      </c>
      <c r="N5238" s="419" t="s">
        <v>7902</v>
      </c>
      <c r="O5238" s="419" t="s">
        <v>21064</v>
      </c>
      <c r="P5238" s="419" t="s">
        <v>7829</v>
      </c>
      <c r="Q5238" s="425">
        <v>1</v>
      </c>
      <c r="R5238" s="419" t="s">
        <v>26851</v>
      </c>
      <c r="S5238" s="424"/>
      <c r="T5238" s="424"/>
      <c r="U5238" s="424"/>
    </row>
    <row r="5239" spans="1:21" ht="14.6" x14ac:dyDescent="0.4">
      <c r="A5239" s="419" t="s">
        <v>7827</v>
      </c>
      <c r="B5239" s="419" t="s">
        <v>41208</v>
      </c>
      <c r="C5239" s="419" t="s">
        <v>7828</v>
      </c>
      <c r="D5239" s="419" t="s">
        <v>20148</v>
      </c>
      <c r="E5239" s="419"/>
      <c r="F5239" s="419" t="s">
        <v>41209</v>
      </c>
      <c r="G5239" s="419" t="s">
        <v>19396</v>
      </c>
      <c r="H5239" s="419"/>
      <c r="I5239" s="419" t="s">
        <v>18072</v>
      </c>
      <c r="J5239" s="419" t="s">
        <v>20258</v>
      </c>
      <c r="K5239" s="419" t="s">
        <v>7903</v>
      </c>
      <c r="L5239" s="419" t="s">
        <v>35323</v>
      </c>
      <c r="M5239" s="419" t="s">
        <v>19453</v>
      </c>
      <c r="N5239" s="419" t="s">
        <v>7904</v>
      </c>
      <c r="O5239" s="419" t="s">
        <v>21063</v>
      </c>
      <c r="P5239" s="419" t="s">
        <v>7829</v>
      </c>
      <c r="Q5239" s="425">
        <v>1</v>
      </c>
      <c r="R5239" s="419" t="s">
        <v>26852</v>
      </c>
      <c r="S5239" s="424"/>
      <c r="T5239" s="424"/>
      <c r="U5239" s="424"/>
    </row>
    <row r="5240" spans="1:21" ht="14.6" x14ac:dyDescent="0.4">
      <c r="A5240" s="419" t="s">
        <v>7827</v>
      </c>
      <c r="B5240" s="419" t="s">
        <v>41210</v>
      </c>
      <c r="C5240" s="419" t="s">
        <v>7828</v>
      </c>
      <c r="D5240" s="419" t="s">
        <v>20148</v>
      </c>
      <c r="E5240" s="419"/>
      <c r="F5240" s="419" t="s">
        <v>41211</v>
      </c>
      <c r="G5240" s="419" t="s">
        <v>19396</v>
      </c>
      <c r="H5240" s="419"/>
      <c r="I5240" s="419" t="s">
        <v>20161</v>
      </c>
      <c r="J5240" s="419" t="s">
        <v>20258</v>
      </c>
      <c r="K5240" s="419" t="s">
        <v>7905</v>
      </c>
      <c r="L5240" s="419" t="s">
        <v>35323</v>
      </c>
      <c r="M5240" s="419" t="s">
        <v>19453</v>
      </c>
      <c r="N5240" s="419" t="s">
        <v>7906</v>
      </c>
      <c r="O5240" s="419" t="s">
        <v>21063</v>
      </c>
      <c r="P5240" s="419" t="s">
        <v>7829</v>
      </c>
      <c r="Q5240" s="425">
        <v>1</v>
      </c>
      <c r="R5240" s="419" t="s">
        <v>26853</v>
      </c>
      <c r="S5240" s="424"/>
      <c r="T5240" s="424"/>
      <c r="U5240" s="424"/>
    </row>
    <row r="5241" spans="1:21" ht="14.6" x14ac:dyDescent="0.4">
      <c r="A5241" s="419" t="s">
        <v>7827</v>
      </c>
      <c r="B5241" s="419" t="s">
        <v>31658</v>
      </c>
      <c r="C5241" s="419" t="s">
        <v>7828</v>
      </c>
      <c r="D5241" s="419" t="s">
        <v>20148</v>
      </c>
      <c r="E5241" s="419"/>
      <c r="F5241" s="419" t="s">
        <v>41212</v>
      </c>
      <c r="G5241" s="419" t="s">
        <v>20263</v>
      </c>
      <c r="H5241" s="419"/>
      <c r="I5241" s="419" t="s">
        <v>19364</v>
      </c>
      <c r="J5241" s="419" t="s">
        <v>20258</v>
      </c>
      <c r="K5241" s="419" t="s">
        <v>31659</v>
      </c>
      <c r="L5241" s="419" t="s">
        <v>35323</v>
      </c>
      <c r="M5241" s="419" t="s">
        <v>21095</v>
      </c>
      <c r="N5241" s="419" t="s">
        <v>31660</v>
      </c>
      <c r="O5241" s="419" t="s">
        <v>21026</v>
      </c>
      <c r="P5241" s="419" t="s">
        <v>7829</v>
      </c>
      <c r="Q5241" s="425">
        <v>1</v>
      </c>
      <c r="R5241" s="419" t="s">
        <v>31661</v>
      </c>
      <c r="S5241" s="424"/>
      <c r="T5241" s="424"/>
      <c r="U5241" s="424"/>
    </row>
    <row r="5242" spans="1:21" ht="14.6" x14ac:dyDescent="0.4">
      <c r="A5242" s="419" t="s">
        <v>7827</v>
      </c>
      <c r="B5242" s="419" t="s">
        <v>31662</v>
      </c>
      <c r="C5242" s="419" t="s">
        <v>7828</v>
      </c>
      <c r="D5242" s="419" t="s">
        <v>20148</v>
      </c>
      <c r="E5242" s="419"/>
      <c r="F5242" s="419" t="s">
        <v>41213</v>
      </c>
      <c r="G5242" s="419" t="s">
        <v>20263</v>
      </c>
      <c r="H5242" s="419"/>
      <c r="I5242" s="419" t="s">
        <v>19489</v>
      </c>
      <c r="J5242" s="419" t="s">
        <v>20258</v>
      </c>
      <c r="K5242" s="419" t="s">
        <v>31663</v>
      </c>
      <c r="L5242" s="419" t="s">
        <v>35323</v>
      </c>
      <c r="M5242" s="419" t="s">
        <v>21108</v>
      </c>
      <c r="N5242" s="419" t="s">
        <v>31664</v>
      </c>
      <c r="O5242" s="419" t="s">
        <v>21026</v>
      </c>
      <c r="P5242" s="419" t="s">
        <v>7829</v>
      </c>
      <c r="Q5242" s="425">
        <v>1</v>
      </c>
      <c r="R5242" s="419" t="s">
        <v>31665</v>
      </c>
      <c r="S5242" s="424"/>
      <c r="T5242" s="424"/>
      <c r="U5242" s="424"/>
    </row>
    <row r="5243" spans="1:21" ht="14.6" x14ac:dyDescent="0.4">
      <c r="A5243" s="435" t="s">
        <v>7827</v>
      </c>
      <c r="B5243" s="435" t="s">
        <v>41214</v>
      </c>
      <c r="C5243" s="435" t="s">
        <v>7828</v>
      </c>
      <c r="D5243" s="435" t="s">
        <v>20148</v>
      </c>
      <c r="E5243" s="435"/>
      <c r="F5243" s="435" t="s">
        <v>41215</v>
      </c>
      <c r="G5243" s="435" t="s">
        <v>20248</v>
      </c>
      <c r="H5243" s="435"/>
      <c r="I5243" s="435" t="s">
        <v>19368</v>
      </c>
      <c r="J5243" s="435" t="s">
        <v>20258</v>
      </c>
      <c r="K5243" s="435" t="s">
        <v>7907</v>
      </c>
      <c r="L5243" s="435" t="s">
        <v>35323</v>
      </c>
      <c r="M5243" s="435" t="s">
        <v>18077</v>
      </c>
      <c r="N5243" s="435" t="s">
        <v>7908</v>
      </c>
      <c r="O5243" s="435" t="s">
        <v>21122</v>
      </c>
      <c r="P5243" s="435" t="s">
        <v>7829</v>
      </c>
      <c r="Q5243" s="436">
        <v>3</v>
      </c>
      <c r="R5243" s="435" t="s">
        <v>26854</v>
      </c>
      <c r="S5243" s="437"/>
      <c r="T5243" s="437"/>
      <c r="U5243" s="437"/>
    </row>
    <row r="5244" spans="1:21" ht="14.6" x14ac:dyDescent="0.4">
      <c r="A5244" s="435" t="s">
        <v>7827</v>
      </c>
      <c r="B5244" s="435" t="s">
        <v>41216</v>
      </c>
      <c r="C5244" s="435" t="s">
        <v>7828</v>
      </c>
      <c r="D5244" s="435" t="s">
        <v>20148</v>
      </c>
      <c r="E5244" s="435"/>
      <c r="F5244" s="435" t="s">
        <v>41217</v>
      </c>
      <c r="G5244" s="435" t="s">
        <v>20248</v>
      </c>
      <c r="H5244" s="435"/>
      <c r="I5244" s="435" t="s">
        <v>20245</v>
      </c>
      <c r="J5244" s="435" t="s">
        <v>20258</v>
      </c>
      <c r="K5244" s="435" t="s">
        <v>7909</v>
      </c>
      <c r="L5244" s="435" t="s">
        <v>35323</v>
      </c>
      <c r="M5244" s="435" t="s">
        <v>18077</v>
      </c>
      <c r="N5244" s="435" t="s">
        <v>7910</v>
      </c>
      <c r="O5244" s="435" t="s">
        <v>21138</v>
      </c>
      <c r="P5244" s="435" t="s">
        <v>7829</v>
      </c>
      <c r="Q5244" s="436">
        <v>3</v>
      </c>
      <c r="R5244" s="435" t="s">
        <v>26855</v>
      </c>
      <c r="S5244" s="437"/>
      <c r="T5244" s="437"/>
      <c r="U5244" s="437"/>
    </row>
    <row r="5245" spans="1:21" ht="14.6" x14ac:dyDescent="0.4">
      <c r="A5245" s="416" t="s">
        <v>7911</v>
      </c>
      <c r="B5245" s="416" t="s">
        <v>41218</v>
      </c>
      <c r="C5245" s="416" t="s">
        <v>7912</v>
      </c>
      <c r="D5245" s="416" t="s">
        <v>20148</v>
      </c>
      <c r="E5245" s="416"/>
      <c r="F5245" s="416" t="s">
        <v>41219</v>
      </c>
      <c r="G5245" s="416" t="s">
        <v>20149</v>
      </c>
      <c r="H5245" s="416"/>
      <c r="I5245" s="416" t="s">
        <v>18072</v>
      </c>
      <c r="J5245" s="416" t="s">
        <v>7913</v>
      </c>
      <c r="K5245" s="416" t="s">
        <v>7914</v>
      </c>
      <c r="L5245" s="416" t="s">
        <v>35321</v>
      </c>
      <c r="M5245" s="416" t="s">
        <v>7914</v>
      </c>
      <c r="N5245" s="416" t="s">
        <v>33876</v>
      </c>
      <c r="O5245" s="416" t="s">
        <v>21009</v>
      </c>
      <c r="P5245" s="416" t="s">
        <v>7913</v>
      </c>
      <c r="Q5245" s="417">
        <v>0</v>
      </c>
      <c r="R5245" s="416" t="s">
        <v>33877</v>
      </c>
      <c r="S5245" s="418"/>
      <c r="T5245" s="418"/>
      <c r="U5245" s="418"/>
    </row>
    <row r="5246" spans="1:21" ht="14.6" x14ac:dyDescent="0.4">
      <c r="A5246" s="419" t="s">
        <v>7911</v>
      </c>
      <c r="B5246" s="419" t="s">
        <v>41220</v>
      </c>
      <c r="C5246" s="419" t="s">
        <v>7912</v>
      </c>
      <c r="D5246" s="419" t="s">
        <v>20148</v>
      </c>
      <c r="E5246" s="419"/>
      <c r="F5246" s="419" t="s">
        <v>41221</v>
      </c>
      <c r="G5246" s="419" t="s">
        <v>20160</v>
      </c>
      <c r="H5246" s="419"/>
      <c r="I5246" s="419" t="s">
        <v>19341</v>
      </c>
      <c r="J5246" s="419" t="s">
        <v>7913</v>
      </c>
      <c r="K5246" s="419" t="s">
        <v>7915</v>
      </c>
      <c r="L5246" s="419" t="s">
        <v>35323</v>
      </c>
      <c r="M5246" s="419" t="s">
        <v>7916</v>
      </c>
      <c r="N5246" s="419" t="s">
        <v>7917</v>
      </c>
      <c r="O5246" s="419" t="s">
        <v>21021</v>
      </c>
      <c r="P5246" s="419" t="s">
        <v>7913</v>
      </c>
      <c r="Q5246" s="425">
        <v>1</v>
      </c>
      <c r="R5246" s="419" t="s">
        <v>26856</v>
      </c>
      <c r="S5246" s="424"/>
      <c r="T5246" s="424"/>
      <c r="U5246" s="424"/>
    </row>
    <row r="5247" spans="1:21" ht="14.6" x14ac:dyDescent="0.4">
      <c r="A5247" s="416" t="s">
        <v>7911</v>
      </c>
      <c r="B5247" s="416" t="s">
        <v>33875</v>
      </c>
      <c r="C5247" s="416" t="s">
        <v>7912</v>
      </c>
      <c r="D5247" s="416" t="s">
        <v>20772</v>
      </c>
      <c r="E5247" s="416"/>
      <c r="F5247" s="416" t="s">
        <v>20772</v>
      </c>
      <c r="G5247" s="416" t="s">
        <v>20772</v>
      </c>
      <c r="H5247" s="416"/>
      <c r="I5247" s="416" t="s">
        <v>20772</v>
      </c>
      <c r="J5247" s="416" t="s">
        <v>7913</v>
      </c>
      <c r="K5247" s="416" t="s">
        <v>7916</v>
      </c>
      <c r="L5247" s="416" t="s">
        <v>35332</v>
      </c>
      <c r="M5247" s="416" t="s">
        <v>7916</v>
      </c>
      <c r="N5247" s="416" t="s">
        <v>33876</v>
      </c>
      <c r="O5247" s="416" t="s">
        <v>21009</v>
      </c>
      <c r="P5247" s="416" t="s">
        <v>7913</v>
      </c>
      <c r="Q5247" s="417">
        <v>0</v>
      </c>
      <c r="R5247" s="416" t="s">
        <v>33877</v>
      </c>
      <c r="S5247" s="418"/>
      <c r="T5247" s="418"/>
      <c r="U5247" s="418"/>
    </row>
    <row r="5248" spans="1:21" ht="14.6" x14ac:dyDescent="0.4">
      <c r="A5248" s="419" t="s">
        <v>7911</v>
      </c>
      <c r="B5248" s="419" t="s">
        <v>7918</v>
      </c>
      <c r="C5248" s="419" t="s">
        <v>7912</v>
      </c>
      <c r="D5248" s="419" t="s">
        <v>20148</v>
      </c>
      <c r="E5248" s="419"/>
      <c r="F5248" s="419" t="s">
        <v>41222</v>
      </c>
      <c r="G5248" s="419" t="s">
        <v>19639</v>
      </c>
      <c r="H5248" s="419"/>
      <c r="I5248" s="419" t="s">
        <v>20185</v>
      </c>
      <c r="J5248" s="419" t="s">
        <v>7913</v>
      </c>
      <c r="K5248" s="419" t="s">
        <v>7919</v>
      </c>
      <c r="L5248" s="419" t="s">
        <v>35323</v>
      </c>
      <c r="M5248" s="419" t="s">
        <v>7916</v>
      </c>
      <c r="N5248" s="419" t="s">
        <v>7920</v>
      </c>
      <c r="O5248" s="419" t="s">
        <v>21009</v>
      </c>
      <c r="P5248" s="419" t="s">
        <v>7913</v>
      </c>
      <c r="Q5248" s="425">
        <v>1</v>
      </c>
      <c r="R5248" s="419" t="s">
        <v>26857</v>
      </c>
      <c r="S5248" s="424"/>
      <c r="T5248" s="424"/>
      <c r="U5248" s="424"/>
    </row>
    <row r="5249" spans="1:21" ht="14.6" x14ac:dyDescent="0.4">
      <c r="A5249" s="419" t="s">
        <v>7911</v>
      </c>
      <c r="B5249" s="419" t="s">
        <v>41223</v>
      </c>
      <c r="C5249" s="419" t="s">
        <v>7912</v>
      </c>
      <c r="D5249" s="419" t="s">
        <v>20148</v>
      </c>
      <c r="E5249" s="419"/>
      <c r="F5249" s="419" t="s">
        <v>41224</v>
      </c>
      <c r="G5249" s="419" t="s">
        <v>20160</v>
      </c>
      <c r="H5249" s="419"/>
      <c r="I5249" s="419" t="s">
        <v>20208</v>
      </c>
      <c r="J5249" s="419" t="s">
        <v>7913</v>
      </c>
      <c r="K5249" s="419" t="s">
        <v>7921</v>
      </c>
      <c r="L5249" s="419" t="s">
        <v>35323</v>
      </c>
      <c r="M5249" s="419" t="s">
        <v>7916</v>
      </c>
      <c r="N5249" s="419" t="s">
        <v>7922</v>
      </c>
      <c r="O5249" s="419" t="s">
        <v>21020</v>
      </c>
      <c r="P5249" s="419" t="s">
        <v>7913</v>
      </c>
      <c r="Q5249" s="425">
        <v>1</v>
      </c>
      <c r="R5249" s="419" t="s">
        <v>26858</v>
      </c>
      <c r="S5249" s="424"/>
      <c r="T5249" s="424"/>
      <c r="U5249" s="424"/>
    </row>
    <row r="5250" spans="1:21" ht="14.6" x14ac:dyDescent="0.4">
      <c r="A5250" s="419" t="s">
        <v>7911</v>
      </c>
      <c r="B5250" s="419" t="s">
        <v>33878</v>
      </c>
      <c r="C5250" s="419" t="s">
        <v>7912</v>
      </c>
      <c r="D5250" s="419" t="s">
        <v>20148</v>
      </c>
      <c r="E5250" s="419"/>
      <c r="F5250" s="419" t="s">
        <v>41225</v>
      </c>
      <c r="G5250" s="419" t="s">
        <v>20160</v>
      </c>
      <c r="H5250" s="419"/>
      <c r="I5250" s="419" t="s">
        <v>19325</v>
      </c>
      <c r="J5250" s="419" t="s">
        <v>7913</v>
      </c>
      <c r="K5250" s="419" t="s">
        <v>7923</v>
      </c>
      <c r="L5250" s="419" t="s">
        <v>35323</v>
      </c>
      <c r="M5250" s="419" t="s">
        <v>7916</v>
      </c>
      <c r="N5250" s="419" t="s">
        <v>7924</v>
      </c>
      <c r="O5250" s="419" t="s">
        <v>21019</v>
      </c>
      <c r="P5250" s="419" t="s">
        <v>7913</v>
      </c>
      <c r="Q5250" s="425">
        <v>1</v>
      </c>
      <c r="R5250" s="419" t="s">
        <v>26859</v>
      </c>
      <c r="S5250" s="424"/>
      <c r="T5250" s="424"/>
      <c r="U5250" s="424"/>
    </row>
    <row r="5251" spans="1:21" ht="14.6" x14ac:dyDescent="0.4">
      <c r="A5251" s="419" t="s">
        <v>7911</v>
      </c>
      <c r="B5251" s="419" t="s">
        <v>41226</v>
      </c>
      <c r="C5251" s="419" t="s">
        <v>7912</v>
      </c>
      <c r="D5251" s="419" t="s">
        <v>20148</v>
      </c>
      <c r="E5251" s="419"/>
      <c r="F5251" s="419" t="s">
        <v>41227</v>
      </c>
      <c r="G5251" s="419" t="s">
        <v>20160</v>
      </c>
      <c r="H5251" s="419"/>
      <c r="I5251" s="419" t="s">
        <v>19341</v>
      </c>
      <c r="J5251" s="419" t="s">
        <v>7913</v>
      </c>
      <c r="K5251" s="419" t="s">
        <v>7925</v>
      </c>
      <c r="L5251" s="419" t="s">
        <v>35323</v>
      </c>
      <c r="M5251" s="419" t="s">
        <v>7916</v>
      </c>
      <c r="N5251" s="419" t="s">
        <v>7926</v>
      </c>
      <c r="O5251" s="419" t="s">
        <v>21020</v>
      </c>
      <c r="P5251" s="419" t="s">
        <v>7913</v>
      </c>
      <c r="Q5251" s="425">
        <v>1</v>
      </c>
      <c r="R5251" s="419" t="s">
        <v>26860</v>
      </c>
      <c r="S5251" s="424"/>
      <c r="T5251" s="424"/>
      <c r="U5251" s="424"/>
    </row>
    <row r="5252" spans="1:21" ht="14.6" x14ac:dyDescent="0.4">
      <c r="A5252" s="419" t="s">
        <v>7911</v>
      </c>
      <c r="B5252" s="419" t="s">
        <v>41228</v>
      </c>
      <c r="C5252" s="419" t="s">
        <v>7912</v>
      </c>
      <c r="D5252" s="419" t="s">
        <v>20148</v>
      </c>
      <c r="E5252" s="419"/>
      <c r="F5252" s="419" t="s">
        <v>41229</v>
      </c>
      <c r="G5252" s="419" t="s">
        <v>20248</v>
      </c>
      <c r="H5252" s="419"/>
      <c r="I5252" s="419" t="s">
        <v>19416</v>
      </c>
      <c r="J5252" s="419" t="s">
        <v>7913</v>
      </c>
      <c r="K5252" s="419" t="s">
        <v>7927</v>
      </c>
      <c r="L5252" s="419" t="s">
        <v>35323</v>
      </c>
      <c r="M5252" s="419" t="s">
        <v>7916</v>
      </c>
      <c r="N5252" s="419" t="s">
        <v>7928</v>
      </c>
      <c r="O5252" s="419" t="s">
        <v>21027</v>
      </c>
      <c r="P5252" s="419" t="s">
        <v>7913</v>
      </c>
      <c r="Q5252" s="425">
        <v>1</v>
      </c>
      <c r="R5252" s="419" t="s">
        <v>26861</v>
      </c>
      <c r="S5252" s="424"/>
      <c r="T5252" s="424"/>
      <c r="U5252" s="424"/>
    </row>
    <row r="5253" spans="1:21" ht="14.6" x14ac:dyDescent="0.4">
      <c r="A5253" s="419" t="s">
        <v>7911</v>
      </c>
      <c r="B5253" s="419" t="s">
        <v>11712</v>
      </c>
      <c r="C5253" s="419" t="s">
        <v>7912</v>
      </c>
      <c r="D5253" s="419" t="s">
        <v>20148</v>
      </c>
      <c r="E5253" s="419"/>
      <c r="F5253" s="419" t="s">
        <v>41230</v>
      </c>
      <c r="G5253" s="419" t="s">
        <v>19639</v>
      </c>
      <c r="H5253" s="419"/>
      <c r="I5253" s="419" t="s">
        <v>20156</v>
      </c>
      <c r="J5253" s="419" t="s">
        <v>7913</v>
      </c>
      <c r="K5253" s="419" t="s">
        <v>7929</v>
      </c>
      <c r="L5253" s="419" t="s">
        <v>35323</v>
      </c>
      <c r="M5253" s="419" t="s">
        <v>7916</v>
      </c>
      <c r="N5253" s="419" t="s">
        <v>7930</v>
      </c>
      <c r="O5253" s="419" t="s">
        <v>21009</v>
      </c>
      <c r="P5253" s="419" t="s">
        <v>7913</v>
      </c>
      <c r="Q5253" s="425">
        <v>1</v>
      </c>
      <c r="R5253" s="419" t="s">
        <v>26862</v>
      </c>
      <c r="S5253" s="424"/>
      <c r="T5253" s="424"/>
      <c r="U5253" s="424"/>
    </row>
    <row r="5254" spans="1:21" ht="14.6" x14ac:dyDescent="0.4">
      <c r="A5254" s="419" t="s">
        <v>7911</v>
      </c>
      <c r="B5254" s="419" t="s">
        <v>7931</v>
      </c>
      <c r="C5254" s="419" t="s">
        <v>7912</v>
      </c>
      <c r="D5254" s="419" t="s">
        <v>20148</v>
      </c>
      <c r="E5254" s="419"/>
      <c r="F5254" s="419" t="s">
        <v>41231</v>
      </c>
      <c r="G5254" s="419" t="s">
        <v>19639</v>
      </c>
      <c r="H5254" s="419"/>
      <c r="I5254" s="419" t="s">
        <v>20185</v>
      </c>
      <c r="J5254" s="419" t="s">
        <v>7913</v>
      </c>
      <c r="K5254" s="419" t="s">
        <v>7932</v>
      </c>
      <c r="L5254" s="419" t="s">
        <v>35323</v>
      </c>
      <c r="M5254" s="419" t="s">
        <v>7916</v>
      </c>
      <c r="N5254" s="419" t="s">
        <v>7933</v>
      </c>
      <c r="O5254" s="419" t="s">
        <v>21009</v>
      </c>
      <c r="P5254" s="419" t="s">
        <v>7913</v>
      </c>
      <c r="Q5254" s="425">
        <v>1</v>
      </c>
      <c r="R5254" s="419" t="s">
        <v>26863</v>
      </c>
      <c r="S5254" s="424"/>
      <c r="T5254" s="424"/>
      <c r="U5254" s="424"/>
    </row>
    <row r="5255" spans="1:21" ht="14.6" x14ac:dyDescent="0.4">
      <c r="A5255" s="419" t="s">
        <v>7911</v>
      </c>
      <c r="B5255" s="419" t="s">
        <v>7934</v>
      </c>
      <c r="C5255" s="419" t="s">
        <v>7912</v>
      </c>
      <c r="D5255" s="419" t="s">
        <v>20148</v>
      </c>
      <c r="E5255" s="419"/>
      <c r="F5255" s="419" t="s">
        <v>41232</v>
      </c>
      <c r="G5255" s="419" t="s">
        <v>19639</v>
      </c>
      <c r="H5255" s="419"/>
      <c r="I5255" s="419" t="s">
        <v>19379</v>
      </c>
      <c r="J5255" s="419" t="s">
        <v>7913</v>
      </c>
      <c r="K5255" s="419" t="s">
        <v>7935</v>
      </c>
      <c r="L5255" s="419" t="s">
        <v>35323</v>
      </c>
      <c r="M5255" s="419" t="s">
        <v>7916</v>
      </c>
      <c r="N5255" s="419" t="s">
        <v>7936</v>
      </c>
      <c r="O5255" s="419" t="s">
        <v>21009</v>
      </c>
      <c r="P5255" s="419" t="s">
        <v>7913</v>
      </c>
      <c r="Q5255" s="425">
        <v>1</v>
      </c>
      <c r="R5255" s="419" t="s">
        <v>26864</v>
      </c>
      <c r="S5255" s="424"/>
      <c r="T5255" s="424"/>
      <c r="U5255" s="424"/>
    </row>
    <row r="5256" spans="1:21" ht="14.6" x14ac:dyDescent="0.4">
      <c r="A5256" s="419" t="s">
        <v>7911</v>
      </c>
      <c r="B5256" s="419" t="s">
        <v>14191</v>
      </c>
      <c r="C5256" s="419" t="s">
        <v>7912</v>
      </c>
      <c r="D5256" s="419" t="s">
        <v>20148</v>
      </c>
      <c r="E5256" s="419"/>
      <c r="F5256" s="419" t="s">
        <v>41233</v>
      </c>
      <c r="G5256" s="419" t="s">
        <v>19639</v>
      </c>
      <c r="H5256" s="419"/>
      <c r="I5256" s="419" t="s">
        <v>19318</v>
      </c>
      <c r="J5256" s="419" t="s">
        <v>7913</v>
      </c>
      <c r="K5256" s="419" t="s">
        <v>7937</v>
      </c>
      <c r="L5256" s="419" t="s">
        <v>35323</v>
      </c>
      <c r="M5256" s="419" t="s">
        <v>7916</v>
      </c>
      <c r="N5256" s="419" t="s">
        <v>10195</v>
      </c>
      <c r="O5256" s="419" t="s">
        <v>21009</v>
      </c>
      <c r="P5256" s="419" t="s">
        <v>7913</v>
      </c>
      <c r="Q5256" s="425">
        <v>1</v>
      </c>
      <c r="R5256" s="419" t="s">
        <v>26865</v>
      </c>
      <c r="S5256" s="424"/>
      <c r="T5256" s="424"/>
      <c r="U5256" s="424"/>
    </row>
    <row r="5257" spans="1:21" ht="14.6" x14ac:dyDescent="0.4">
      <c r="A5257" s="419" t="s">
        <v>7911</v>
      </c>
      <c r="B5257" s="419" t="s">
        <v>10196</v>
      </c>
      <c r="C5257" s="419" t="s">
        <v>7912</v>
      </c>
      <c r="D5257" s="419" t="s">
        <v>20148</v>
      </c>
      <c r="E5257" s="419"/>
      <c r="F5257" s="419" t="s">
        <v>41234</v>
      </c>
      <c r="G5257" s="419" t="s">
        <v>19639</v>
      </c>
      <c r="H5257" s="419"/>
      <c r="I5257" s="419" t="s">
        <v>20173</v>
      </c>
      <c r="J5257" s="419" t="s">
        <v>7913</v>
      </c>
      <c r="K5257" s="419" t="s">
        <v>10197</v>
      </c>
      <c r="L5257" s="419" t="s">
        <v>35323</v>
      </c>
      <c r="M5257" s="419" t="s">
        <v>7916</v>
      </c>
      <c r="N5257" s="419" t="s">
        <v>10198</v>
      </c>
      <c r="O5257" s="419" t="s">
        <v>21009</v>
      </c>
      <c r="P5257" s="419" t="s">
        <v>7913</v>
      </c>
      <c r="Q5257" s="425">
        <v>1</v>
      </c>
      <c r="R5257" s="419" t="s">
        <v>26866</v>
      </c>
      <c r="S5257" s="424"/>
      <c r="T5257" s="424"/>
      <c r="U5257" s="424"/>
    </row>
    <row r="5258" spans="1:21" ht="14.6" x14ac:dyDescent="0.4">
      <c r="A5258" s="419" t="s">
        <v>7911</v>
      </c>
      <c r="B5258" s="419" t="s">
        <v>10199</v>
      </c>
      <c r="C5258" s="419" t="s">
        <v>7912</v>
      </c>
      <c r="D5258" s="419" t="s">
        <v>20148</v>
      </c>
      <c r="E5258" s="419"/>
      <c r="F5258" s="419" t="s">
        <v>41235</v>
      </c>
      <c r="G5258" s="419" t="s">
        <v>19639</v>
      </c>
      <c r="H5258" s="419"/>
      <c r="I5258" s="419" t="s">
        <v>18089</v>
      </c>
      <c r="J5258" s="419" t="s">
        <v>7913</v>
      </c>
      <c r="K5258" s="419" t="s">
        <v>10200</v>
      </c>
      <c r="L5258" s="419" t="s">
        <v>35323</v>
      </c>
      <c r="M5258" s="419" t="s">
        <v>7916</v>
      </c>
      <c r="N5258" s="419" t="s">
        <v>10201</v>
      </c>
      <c r="O5258" s="419" t="s">
        <v>21009</v>
      </c>
      <c r="P5258" s="419" t="s">
        <v>7913</v>
      </c>
      <c r="Q5258" s="425">
        <v>1</v>
      </c>
      <c r="R5258" s="419" t="s">
        <v>26867</v>
      </c>
      <c r="S5258" s="424"/>
      <c r="T5258" s="424"/>
      <c r="U5258" s="424"/>
    </row>
    <row r="5259" spans="1:21" ht="14.6" x14ac:dyDescent="0.4">
      <c r="A5259" s="419" t="s">
        <v>7911</v>
      </c>
      <c r="B5259" s="419" t="s">
        <v>10202</v>
      </c>
      <c r="C5259" s="419" t="s">
        <v>7912</v>
      </c>
      <c r="D5259" s="419" t="s">
        <v>20148</v>
      </c>
      <c r="E5259" s="419"/>
      <c r="F5259" s="419" t="s">
        <v>41236</v>
      </c>
      <c r="G5259" s="419" t="s">
        <v>19639</v>
      </c>
      <c r="H5259" s="419"/>
      <c r="I5259" s="419" t="s">
        <v>19436</v>
      </c>
      <c r="J5259" s="419" t="s">
        <v>7913</v>
      </c>
      <c r="K5259" s="419" t="s">
        <v>10203</v>
      </c>
      <c r="L5259" s="419" t="s">
        <v>35323</v>
      </c>
      <c r="M5259" s="419" t="s">
        <v>7916</v>
      </c>
      <c r="N5259" s="419" t="s">
        <v>10204</v>
      </c>
      <c r="O5259" s="419" t="s">
        <v>21009</v>
      </c>
      <c r="P5259" s="419" t="s">
        <v>7913</v>
      </c>
      <c r="Q5259" s="425">
        <v>1</v>
      </c>
      <c r="R5259" s="419" t="s">
        <v>26868</v>
      </c>
      <c r="S5259" s="424"/>
      <c r="T5259" s="424"/>
      <c r="U5259" s="424"/>
    </row>
    <row r="5260" spans="1:21" ht="14.6" x14ac:dyDescent="0.4">
      <c r="A5260" s="419" t="s">
        <v>7911</v>
      </c>
      <c r="B5260" s="419" t="s">
        <v>10205</v>
      </c>
      <c r="C5260" s="419" t="s">
        <v>7912</v>
      </c>
      <c r="D5260" s="419" t="s">
        <v>20148</v>
      </c>
      <c r="E5260" s="419"/>
      <c r="F5260" s="419" t="s">
        <v>41237</v>
      </c>
      <c r="G5260" s="419" t="s">
        <v>19639</v>
      </c>
      <c r="H5260" s="419"/>
      <c r="I5260" s="419" t="s">
        <v>20198</v>
      </c>
      <c r="J5260" s="419" t="s">
        <v>7913</v>
      </c>
      <c r="K5260" s="419" t="s">
        <v>10206</v>
      </c>
      <c r="L5260" s="419" t="s">
        <v>35323</v>
      </c>
      <c r="M5260" s="419" t="s">
        <v>7916</v>
      </c>
      <c r="N5260" s="419" t="s">
        <v>10207</v>
      </c>
      <c r="O5260" s="419" t="s">
        <v>21009</v>
      </c>
      <c r="P5260" s="419" t="s">
        <v>7913</v>
      </c>
      <c r="Q5260" s="425">
        <v>1</v>
      </c>
      <c r="R5260" s="419" t="s">
        <v>26869</v>
      </c>
      <c r="S5260" s="424"/>
      <c r="T5260" s="424"/>
      <c r="U5260" s="424"/>
    </row>
    <row r="5261" spans="1:21" ht="14.6" x14ac:dyDescent="0.4">
      <c r="A5261" s="419" t="s">
        <v>7911</v>
      </c>
      <c r="B5261" s="419" t="s">
        <v>15758</v>
      </c>
      <c r="C5261" s="419" t="s">
        <v>7912</v>
      </c>
      <c r="D5261" s="419" t="s">
        <v>20148</v>
      </c>
      <c r="E5261" s="419"/>
      <c r="F5261" s="419" t="s">
        <v>41238</v>
      </c>
      <c r="G5261" s="419" t="s">
        <v>19639</v>
      </c>
      <c r="H5261" s="419"/>
      <c r="I5261" s="419" t="s">
        <v>17998</v>
      </c>
      <c r="J5261" s="419" t="s">
        <v>7913</v>
      </c>
      <c r="K5261" s="419" t="s">
        <v>10208</v>
      </c>
      <c r="L5261" s="419" t="s">
        <v>35323</v>
      </c>
      <c r="M5261" s="419" t="s">
        <v>7916</v>
      </c>
      <c r="N5261" s="419" t="s">
        <v>10209</v>
      </c>
      <c r="O5261" s="419" t="s">
        <v>21009</v>
      </c>
      <c r="P5261" s="419" t="s">
        <v>7913</v>
      </c>
      <c r="Q5261" s="425">
        <v>1</v>
      </c>
      <c r="R5261" s="419" t="s">
        <v>26870</v>
      </c>
      <c r="S5261" s="424"/>
      <c r="T5261" s="424"/>
      <c r="U5261" s="424"/>
    </row>
    <row r="5262" spans="1:21" ht="14.6" x14ac:dyDescent="0.4">
      <c r="A5262" s="419" t="s">
        <v>7911</v>
      </c>
      <c r="B5262" s="419" t="s">
        <v>8556</v>
      </c>
      <c r="C5262" s="419" t="s">
        <v>7912</v>
      </c>
      <c r="D5262" s="419" t="s">
        <v>20148</v>
      </c>
      <c r="E5262" s="419"/>
      <c r="F5262" s="419" t="s">
        <v>41239</v>
      </c>
      <c r="G5262" s="419" t="s">
        <v>19639</v>
      </c>
      <c r="H5262" s="419"/>
      <c r="I5262" s="419" t="s">
        <v>20139</v>
      </c>
      <c r="J5262" s="419" t="s">
        <v>7913</v>
      </c>
      <c r="K5262" s="419" t="s">
        <v>10210</v>
      </c>
      <c r="L5262" s="419" t="s">
        <v>35323</v>
      </c>
      <c r="M5262" s="419" t="s">
        <v>7916</v>
      </c>
      <c r="N5262" s="419" t="s">
        <v>10211</v>
      </c>
      <c r="O5262" s="419" t="s">
        <v>21009</v>
      </c>
      <c r="P5262" s="419" t="s">
        <v>7913</v>
      </c>
      <c r="Q5262" s="425">
        <v>1</v>
      </c>
      <c r="R5262" s="419" t="s">
        <v>26871</v>
      </c>
      <c r="S5262" s="424"/>
      <c r="T5262" s="424"/>
      <c r="U5262" s="424"/>
    </row>
    <row r="5263" spans="1:21" ht="14.6" x14ac:dyDescent="0.4">
      <c r="A5263" s="419" t="s">
        <v>7911</v>
      </c>
      <c r="B5263" s="419" t="s">
        <v>10212</v>
      </c>
      <c r="C5263" s="419" t="s">
        <v>7912</v>
      </c>
      <c r="D5263" s="419" t="s">
        <v>20148</v>
      </c>
      <c r="E5263" s="419"/>
      <c r="F5263" s="419" t="s">
        <v>41240</v>
      </c>
      <c r="G5263" s="419" t="s">
        <v>19639</v>
      </c>
      <c r="H5263" s="419"/>
      <c r="I5263" s="419" t="s">
        <v>17933</v>
      </c>
      <c r="J5263" s="419" t="s">
        <v>7913</v>
      </c>
      <c r="K5263" s="419" t="s">
        <v>10213</v>
      </c>
      <c r="L5263" s="419" t="s">
        <v>35323</v>
      </c>
      <c r="M5263" s="419" t="s">
        <v>7916</v>
      </c>
      <c r="N5263" s="419" t="s">
        <v>10214</v>
      </c>
      <c r="O5263" s="419" t="s">
        <v>21009</v>
      </c>
      <c r="P5263" s="419" t="s">
        <v>7913</v>
      </c>
      <c r="Q5263" s="425">
        <v>1</v>
      </c>
      <c r="R5263" s="419" t="s">
        <v>26872</v>
      </c>
      <c r="S5263" s="424"/>
      <c r="T5263" s="424"/>
      <c r="U5263" s="424"/>
    </row>
    <row r="5264" spans="1:21" ht="14.6" x14ac:dyDescent="0.4">
      <c r="A5264" s="419" t="s">
        <v>7911</v>
      </c>
      <c r="B5264" s="419" t="s">
        <v>41241</v>
      </c>
      <c r="C5264" s="419" t="s">
        <v>7912</v>
      </c>
      <c r="D5264" s="419" t="s">
        <v>20148</v>
      </c>
      <c r="E5264" s="419"/>
      <c r="F5264" s="419" t="s">
        <v>41242</v>
      </c>
      <c r="G5264" s="419" t="s">
        <v>19639</v>
      </c>
      <c r="H5264" s="419"/>
      <c r="I5264" s="419" t="s">
        <v>19359</v>
      </c>
      <c r="J5264" s="419" t="s">
        <v>7913</v>
      </c>
      <c r="K5264" s="419" t="s">
        <v>10215</v>
      </c>
      <c r="L5264" s="419" t="s">
        <v>35323</v>
      </c>
      <c r="M5264" s="419" t="s">
        <v>7916</v>
      </c>
      <c r="N5264" s="419" t="s">
        <v>10216</v>
      </c>
      <c r="O5264" s="419" t="s">
        <v>21009</v>
      </c>
      <c r="P5264" s="419" t="s">
        <v>7913</v>
      </c>
      <c r="Q5264" s="425">
        <v>1</v>
      </c>
      <c r="R5264" s="419" t="s">
        <v>26873</v>
      </c>
      <c r="S5264" s="424"/>
      <c r="T5264" s="424"/>
      <c r="U5264" s="424"/>
    </row>
    <row r="5265" spans="1:21" ht="14.6" x14ac:dyDescent="0.4">
      <c r="A5265" s="419" t="s">
        <v>7911</v>
      </c>
      <c r="B5265" s="419" t="s">
        <v>10217</v>
      </c>
      <c r="C5265" s="419" t="s">
        <v>7912</v>
      </c>
      <c r="D5265" s="419" t="s">
        <v>20148</v>
      </c>
      <c r="E5265" s="419"/>
      <c r="F5265" s="419" t="s">
        <v>41243</v>
      </c>
      <c r="G5265" s="419" t="s">
        <v>19639</v>
      </c>
      <c r="H5265" s="419"/>
      <c r="I5265" s="419" t="s">
        <v>20211</v>
      </c>
      <c r="J5265" s="419" t="s">
        <v>7913</v>
      </c>
      <c r="K5265" s="419" t="s">
        <v>10218</v>
      </c>
      <c r="L5265" s="419" t="s">
        <v>35323</v>
      </c>
      <c r="M5265" s="419" t="s">
        <v>7916</v>
      </c>
      <c r="N5265" s="419" t="s">
        <v>10219</v>
      </c>
      <c r="O5265" s="419" t="s">
        <v>21009</v>
      </c>
      <c r="P5265" s="419" t="s">
        <v>7913</v>
      </c>
      <c r="Q5265" s="425">
        <v>1</v>
      </c>
      <c r="R5265" s="419" t="s">
        <v>26874</v>
      </c>
      <c r="S5265" s="424"/>
      <c r="T5265" s="424"/>
      <c r="U5265" s="424"/>
    </row>
    <row r="5266" spans="1:21" ht="14.6" x14ac:dyDescent="0.4">
      <c r="A5266" s="419" t="s">
        <v>7911</v>
      </c>
      <c r="B5266" s="419" t="s">
        <v>10220</v>
      </c>
      <c r="C5266" s="419" t="s">
        <v>7912</v>
      </c>
      <c r="D5266" s="419" t="s">
        <v>20148</v>
      </c>
      <c r="E5266" s="419"/>
      <c r="F5266" s="419" t="s">
        <v>41244</v>
      </c>
      <c r="G5266" s="419" t="s">
        <v>19639</v>
      </c>
      <c r="H5266" s="419"/>
      <c r="I5266" s="419" t="s">
        <v>18022</v>
      </c>
      <c r="J5266" s="419" t="s">
        <v>7913</v>
      </c>
      <c r="K5266" s="419" t="s">
        <v>10221</v>
      </c>
      <c r="L5266" s="419" t="s">
        <v>35323</v>
      </c>
      <c r="M5266" s="419" t="s">
        <v>7916</v>
      </c>
      <c r="N5266" s="419" t="s">
        <v>10222</v>
      </c>
      <c r="O5266" s="419" t="s">
        <v>21009</v>
      </c>
      <c r="P5266" s="419" t="s">
        <v>7913</v>
      </c>
      <c r="Q5266" s="425">
        <v>1</v>
      </c>
      <c r="R5266" s="419" t="s">
        <v>26875</v>
      </c>
      <c r="S5266" s="424"/>
      <c r="T5266" s="424"/>
      <c r="U5266" s="424"/>
    </row>
    <row r="5267" spans="1:21" ht="14.6" x14ac:dyDescent="0.4">
      <c r="A5267" s="419" t="s">
        <v>7911</v>
      </c>
      <c r="B5267" s="419" t="s">
        <v>10223</v>
      </c>
      <c r="C5267" s="419" t="s">
        <v>7912</v>
      </c>
      <c r="D5267" s="419" t="s">
        <v>20148</v>
      </c>
      <c r="E5267" s="419"/>
      <c r="F5267" s="419" t="s">
        <v>41245</v>
      </c>
      <c r="G5267" s="419" t="s">
        <v>19639</v>
      </c>
      <c r="H5267" s="419"/>
      <c r="I5267" s="419" t="s">
        <v>19329</v>
      </c>
      <c r="J5267" s="419" t="s">
        <v>7913</v>
      </c>
      <c r="K5267" s="419" t="s">
        <v>10224</v>
      </c>
      <c r="L5267" s="419" t="s">
        <v>35323</v>
      </c>
      <c r="M5267" s="419" t="s">
        <v>7916</v>
      </c>
      <c r="N5267" s="419" t="s">
        <v>10225</v>
      </c>
      <c r="O5267" s="419" t="s">
        <v>21009</v>
      </c>
      <c r="P5267" s="419" t="s">
        <v>7913</v>
      </c>
      <c r="Q5267" s="425">
        <v>1</v>
      </c>
      <c r="R5267" s="419" t="s">
        <v>26876</v>
      </c>
      <c r="S5267" s="424"/>
      <c r="T5267" s="424"/>
      <c r="U5267" s="424"/>
    </row>
    <row r="5268" spans="1:21" ht="14.6" x14ac:dyDescent="0.4">
      <c r="A5268" s="419" t="s">
        <v>7911</v>
      </c>
      <c r="B5268" s="419" t="s">
        <v>10226</v>
      </c>
      <c r="C5268" s="419" t="s">
        <v>7912</v>
      </c>
      <c r="D5268" s="419" t="s">
        <v>20148</v>
      </c>
      <c r="E5268" s="419"/>
      <c r="F5268" s="419" t="s">
        <v>41246</v>
      </c>
      <c r="G5268" s="419" t="s">
        <v>19639</v>
      </c>
      <c r="H5268" s="419"/>
      <c r="I5268" s="419" t="s">
        <v>19329</v>
      </c>
      <c r="J5268" s="419" t="s">
        <v>7913</v>
      </c>
      <c r="K5268" s="419" t="s">
        <v>10227</v>
      </c>
      <c r="L5268" s="419" t="s">
        <v>35323</v>
      </c>
      <c r="M5268" s="419" t="s">
        <v>7916</v>
      </c>
      <c r="N5268" s="419" t="s">
        <v>10228</v>
      </c>
      <c r="O5268" s="419" t="s">
        <v>21009</v>
      </c>
      <c r="P5268" s="419" t="s">
        <v>7913</v>
      </c>
      <c r="Q5268" s="425">
        <v>1</v>
      </c>
      <c r="R5268" s="419" t="s">
        <v>26877</v>
      </c>
      <c r="S5268" s="424"/>
      <c r="T5268" s="424"/>
      <c r="U5268" s="424"/>
    </row>
    <row r="5269" spans="1:21" ht="14.6" x14ac:dyDescent="0.4">
      <c r="A5269" s="419" t="s">
        <v>7911</v>
      </c>
      <c r="B5269" s="419" t="s">
        <v>10229</v>
      </c>
      <c r="C5269" s="419" t="s">
        <v>7912</v>
      </c>
      <c r="D5269" s="419" t="s">
        <v>20148</v>
      </c>
      <c r="E5269" s="419"/>
      <c r="F5269" s="419" t="s">
        <v>41247</v>
      </c>
      <c r="G5269" s="419" t="s">
        <v>19639</v>
      </c>
      <c r="H5269" s="419"/>
      <c r="I5269" s="419" t="s">
        <v>19652</v>
      </c>
      <c r="J5269" s="419" t="s">
        <v>7913</v>
      </c>
      <c r="K5269" s="419" t="s">
        <v>10230</v>
      </c>
      <c r="L5269" s="419" t="s">
        <v>35323</v>
      </c>
      <c r="M5269" s="419" t="s">
        <v>7916</v>
      </c>
      <c r="N5269" s="419" t="s">
        <v>10231</v>
      </c>
      <c r="O5269" s="419" t="s">
        <v>21009</v>
      </c>
      <c r="P5269" s="419" t="s">
        <v>7913</v>
      </c>
      <c r="Q5269" s="425">
        <v>1</v>
      </c>
      <c r="R5269" s="419" t="s">
        <v>26878</v>
      </c>
      <c r="S5269" s="424"/>
      <c r="T5269" s="424"/>
      <c r="U5269" s="424"/>
    </row>
    <row r="5270" spans="1:21" ht="14.6" x14ac:dyDescent="0.4">
      <c r="A5270" s="419" t="s">
        <v>7911</v>
      </c>
      <c r="B5270" s="419" t="s">
        <v>10232</v>
      </c>
      <c r="C5270" s="419" t="s">
        <v>7912</v>
      </c>
      <c r="D5270" s="419" t="s">
        <v>20148</v>
      </c>
      <c r="E5270" s="419"/>
      <c r="F5270" s="419" t="s">
        <v>41248</v>
      </c>
      <c r="G5270" s="419" t="s">
        <v>19639</v>
      </c>
      <c r="H5270" s="419"/>
      <c r="I5270" s="419" t="s">
        <v>20208</v>
      </c>
      <c r="J5270" s="419" t="s">
        <v>7913</v>
      </c>
      <c r="K5270" s="419" t="s">
        <v>10233</v>
      </c>
      <c r="L5270" s="419" t="s">
        <v>35323</v>
      </c>
      <c r="M5270" s="419" t="s">
        <v>7916</v>
      </c>
      <c r="N5270" s="419" t="s">
        <v>10234</v>
      </c>
      <c r="O5270" s="419" t="s">
        <v>21009</v>
      </c>
      <c r="P5270" s="419" t="s">
        <v>7913</v>
      </c>
      <c r="Q5270" s="425">
        <v>1</v>
      </c>
      <c r="R5270" s="419" t="s">
        <v>26879</v>
      </c>
      <c r="S5270" s="424"/>
      <c r="T5270" s="424"/>
      <c r="U5270" s="424"/>
    </row>
    <row r="5271" spans="1:21" ht="14.6" x14ac:dyDescent="0.4">
      <c r="A5271" s="419" t="s">
        <v>7911</v>
      </c>
      <c r="B5271" s="419" t="s">
        <v>15628</v>
      </c>
      <c r="C5271" s="419" t="s">
        <v>7912</v>
      </c>
      <c r="D5271" s="419" t="s">
        <v>20148</v>
      </c>
      <c r="E5271" s="419"/>
      <c r="F5271" s="419" t="s">
        <v>41249</v>
      </c>
      <c r="G5271" s="419" t="s">
        <v>19639</v>
      </c>
      <c r="H5271" s="419"/>
      <c r="I5271" s="419" t="s">
        <v>19364</v>
      </c>
      <c r="J5271" s="419" t="s">
        <v>7913</v>
      </c>
      <c r="K5271" s="419" t="s">
        <v>10235</v>
      </c>
      <c r="L5271" s="419" t="s">
        <v>35323</v>
      </c>
      <c r="M5271" s="419" t="s">
        <v>7916</v>
      </c>
      <c r="N5271" s="419" t="s">
        <v>10236</v>
      </c>
      <c r="O5271" s="419" t="s">
        <v>21009</v>
      </c>
      <c r="P5271" s="419" t="s">
        <v>7913</v>
      </c>
      <c r="Q5271" s="425">
        <v>1</v>
      </c>
      <c r="R5271" s="419" t="s">
        <v>26880</v>
      </c>
      <c r="S5271" s="424"/>
      <c r="T5271" s="424"/>
      <c r="U5271" s="424"/>
    </row>
    <row r="5272" spans="1:21" ht="14.6" x14ac:dyDescent="0.4">
      <c r="A5272" s="419" t="s">
        <v>7911</v>
      </c>
      <c r="B5272" s="419" t="s">
        <v>10237</v>
      </c>
      <c r="C5272" s="419" t="s">
        <v>7912</v>
      </c>
      <c r="D5272" s="419" t="s">
        <v>20148</v>
      </c>
      <c r="E5272" s="419"/>
      <c r="F5272" s="419" t="s">
        <v>41250</v>
      </c>
      <c r="G5272" s="419" t="s">
        <v>19639</v>
      </c>
      <c r="H5272" s="419"/>
      <c r="I5272" s="419" t="s">
        <v>18123</v>
      </c>
      <c r="J5272" s="419" t="s">
        <v>7913</v>
      </c>
      <c r="K5272" s="419" t="s">
        <v>10238</v>
      </c>
      <c r="L5272" s="419" t="s">
        <v>35323</v>
      </c>
      <c r="M5272" s="419" t="s">
        <v>7916</v>
      </c>
      <c r="N5272" s="419" t="s">
        <v>10239</v>
      </c>
      <c r="O5272" s="419" t="s">
        <v>21009</v>
      </c>
      <c r="P5272" s="419" t="s">
        <v>7913</v>
      </c>
      <c r="Q5272" s="425">
        <v>1</v>
      </c>
      <c r="R5272" s="419" t="s">
        <v>26881</v>
      </c>
      <c r="S5272" s="424"/>
      <c r="T5272" s="424"/>
      <c r="U5272" s="424"/>
    </row>
    <row r="5273" spans="1:21" ht="14.6" x14ac:dyDescent="0.4">
      <c r="A5273" s="419" t="s">
        <v>7911</v>
      </c>
      <c r="B5273" s="419" t="s">
        <v>10240</v>
      </c>
      <c r="C5273" s="419" t="s">
        <v>7912</v>
      </c>
      <c r="D5273" s="419" t="s">
        <v>20148</v>
      </c>
      <c r="E5273" s="419"/>
      <c r="F5273" s="419" t="s">
        <v>41251</v>
      </c>
      <c r="G5273" s="419" t="s">
        <v>19639</v>
      </c>
      <c r="H5273" s="419"/>
      <c r="I5273" s="419" t="s">
        <v>19352</v>
      </c>
      <c r="J5273" s="419" t="s">
        <v>7913</v>
      </c>
      <c r="K5273" s="419" t="s">
        <v>10241</v>
      </c>
      <c r="L5273" s="419" t="s">
        <v>35323</v>
      </c>
      <c r="M5273" s="419" t="s">
        <v>7916</v>
      </c>
      <c r="N5273" s="419" t="s">
        <v>10242</v>
      </c>
      <c r="O5273" s="419" t="s">
        <v>21009</v>
      </c>
      <c r="P5273" s="419" t="s">
        <v>7913</v>
      </c>
      <c r="Q5273" s="425">
        <v>1</v>
      </c>
      <c r="R5273" s="419" t="s">
        <v>26882</v>
      </c>
      <c r="S5273" s="424"/>
      <c r="T5273" s="424"/>
      <c r="U5273" s="424"/>
    </row>
    <row r="5274" spans="1:21" ht="14.6" x14ac:dyDescent="0.4">
      <c r="A5274" s="419" t="s">
        <v>7911</v>
      </c>
      <c r="B5274" s="419" t="s">
        <v>10243</v>
      </c>
      <c r="C5274" s="419" t="s">
        <v>7912</v>
      </c>
      <c r="D5274" s="419" t="s">
        <v>20148</v>
      </c>
      <c r="E5274" s="419"/>
      <c r="F5274" s="419" t="s">
        <v>41252</v>
      </c>
      <c r="G5274" s="419" t="s">
        <v>19639</v>
      </c>
      <c r="H5274" s="419"/>
      <c r="I5274" s="419" t="s">
        <v>20139</v>
      </c>
      <c r="J5274" s="419" t="s">
        <v>7913</v>
      </c>
      <c r="K5274" s="419" t="s">
        <v>10244</v>
      </c>
      <c r="L5274" s="419" t="s">
        <v>35323</v>
      </c>
      <c r="M5274" s="419" t="s">
        <v>7916</v>
      </c>
      <c r="N5274" s="419" t="s">
        <v>10245</v>
      </c>
      <c r="O5274" s="419" t="s">
        <v>21009</v>
      </c>
      <c r="P5274" s="419" t="s">
        <v>7913</v>
      </c>
      <c r="Q5274" s="425">
        <v>1</v>
      </c>
      <c r="R5274" s="419" t="s">
        <v>26883</v>
      </c>
      <c r="S5274" s="424"/>
      <c r="T5274" s="424"/>
      <c r="U5274" s="424"/>
    </row>
    <row r="5275" spans="1:21" ht="14.6" x14ac:dyDescent="0.4">
      <c r="A5275" s="419" t="s">
        <v>7911</v>
      </c>
      <c r="B5275" s="419" t="s">
        <v>10246</v>
      </c>
      <c r="C5275" s="419" t="s">
        <v>7912</v>
      </c>
      <c r="D5275" s="419" t="s">
        <v>20148</v>
      </c>
      <c r="E5275" s="419"/>
      <c r="F5275" s="419" t="s">
        <v>41253</v>
      </c>
      <c r="G5275" s="419" t="s">
        <v>19639</v>
      </c>
      <c r="H5275" s="419"/>
      <c r="I5275" s="419" t="s">
        <v>20185</v>
      </c>
      <c r="J5275" s="419" t="s">
        <v>7913</v>
      </c>
      <c r="K5275" s="419" t="s">
        <v>10247</v>
      </c>
      <c r="L5275" s="419" t="s">
        <v>35323</v>
      </c>
      <c r="M5275" s="419" t="s">
        <v>7916</v>
      </c>
      <c r="N5275" s="419" t="s">
        <v>10248</v>
      </c>
      <c r="O5275" s="419" t="s">
        <v>21009</v>
      </c>
      <c r="P5275" s="419" t="s">
        <v>7913</v>
      </c>
      <c r="Q5275" s="425">
        <v>1</v>
      </c>
      <c r="R5275" s="419" t="s">
        <v>26884</v>
      </c>
      <c r="S5275" s="424"/>
      <c r="T5275" s="424"/>
      <c r="U5275" s="424"/>
    </row>
    <row r="5276" spans="1:21" ht="14.6" x14ac:dyDescent="0.4">
      <c r="A5276" s="419" t="s">
        <v>7911</v>
      </c>
      <c r="B5276" s="419" t="s">
        <v>12489</v>
      </c>
      <c r="C5276" s="419" t="s">
        <v>7912</v>
      </c>
      <c r="D5276" s="419" t="s">
        <v>20148</v>
      </c>
      <c r="E5276" s="419"/>
      <c r="F5276" s="419" t="s">
        <v>41254</v>
      </c>
      <c r="G5276" s="419" t="s">
        <v>19639</v>
      </c>
      <c r="H5276" s="419"/>
      <c r="I5276" s="419" t="s">
        <v>19375</v>
      </c>
      <c r="J5276" s="419" t="s">
        <v>7913</v>
      </c>
      <c r="K5276" s="419" t="s">
        <v>10249</v>
      </c>
      <c r="L5276" s="419" t="s">
        <v>35323</v>
      </c>
      <c r="M5276" s="419" t="s">
        <v>7916</v>
      </c>
      <c r="N5276" s="419" t="s">
        <v>10250</v>
      </c>
      <c r="O5276" s="419" t="s">
        <v>21009</v>
      </c>
      <c r="P5276" s="419" t="s">
        <v>7913</v>
      </c>
      <c r="Q5276" s="425">
        <v>1</v>
      </c>
      <c r="R5276" s="419" t="s">
        <v>26885</v>
      </c>
      <c r="S5276" s="424"/>
      <c r="T5276" s="424"/>
      <c r="U5276" s="424"/>
    </row>
    <row r="5277" spans="1:21" ht="14.6" x14ac:dyDescent="0.4">
      <c r="A5277" s="419" t="s">
        <v>7911</v>
      </c>
      <c r="B5277" s="419" t="s">
        <v>10251</v>
      </c>
      <c r="C5277" s="419" t="s">
        <v>7912</v>
      </c>
      <c r="D5277" s="419" t="s">
        <v>20148</v>
      </c>
      <c r="E5277" s="419"/>
      <c r="F5277" s="419" t="s">
        <v>41255</v>
      </c>
      <c r="G5277" s="419" t="s">
        <v>19639</v>
      </c>
      <c r="H5277" s="419"/>
      <c r="I5277" s="419" t="s">
        <v>18072</v>
      </c>
      <c r="J5277" s="419" t="s">
        <v>7913</v>
      </c>
      <c r="K5277" s="419" t="s">
        <v>10252</v>
      </c>
      <c r="L5277" s="419" t="s">
        <v>35323</v>
      </c>
      <c r="M5277" s="419" t="s">
        <v>7916</v>
      </c>
      <c r="N5277" s="419" t="s">
        <v>10253</v>
      </c>
      <c r="O5277" s="419" t="s">
        <v>21009</v>
      </c>
      <c r="P5277" s="419" t="s">
        <v>7913</v>
      </c>
      <c r="Q5277" s="425">
        <v>1</v>
      </c>
      <c r="R5277" s="419" t="s">
        <v>26886</v>
      </c>
      <c r="S5277" s="424"/>
      <c r="T5277" s="424"/>
      <c r="U5277" s="424"/>
    </row>
    <row r="5278" spans="1:21" ht="14.6" x14ac:dyDescent="0.4">
      <c r="A5278" s="419" t="s">
        <v>7911</v>
      </c>
      <c r="B5278" s="419" t="s">
        <v>20888</v>
      </c>
      <c r="C5278" s="419" t="s">
        <v>7912</v>
      </c>
      <c r="D5278" s="419" t="s">
        <v>20148</v>
      </c>
      <c r="E5278" s="419"/>
      <c r="F5278" s="419" t="s">
        <v>41256</v>
      </c>
      <c r="G5278" s="419" t="s">
        <v>19639</v>
      </c>
      <c r="H5278" s="419"/>
      <c r="I5278" s="419" t="s">
        <v>20142</v>
      </c>
      <c r="J5278" s="419" t="s">
        <v>7913</v>
      </c>
      <c r="K5278" s="419" t="s">
        <v>10254</v>
      </c>
      <c r="L5278" s="419" t="s">
        <v>35323</v>
      </c>
      <c r="M5278" s="419" t="s">
        <v>7916</v>
      </c>
      <c r="N5278" s="419" t="s">
        <v>10255</v>
      </c>
      <c r="O5278" s="419" t="s">
        <v>21009</v>
      </c>
      <c r="P5278" s="419" t="s">
        <v>7913</v>
      </c>
      <c r="Q5278" s="425">
        <v>1</v>
      </c>
      <c r="R5278" s="419" t="s">
        <v>26887</v>
      </c>
      <c r="S5278" s="424"/>
      <c r="T5278" s="424"/>
      <c r="U5278" s="424"/>
    </row>
    <row r="5279" spans="1:21" ht="14.6" x14ac:dyDescent="0.4">
      <c r="A5279" s="419" t="s">
        <v>7911</v>
      </c>
      <c r="B5279" s="419" t="s">
        <v>10256</v>
      </c>
      <c r="C5279" s="419" t="s">
        <v>7912</v>
      </c>
      <c r="D5279" s="419" t="s">
        <v>20148</v>
      </c>
      <c r="E5279" s="419"/>
      <c r="F5279" s="419" t="s">
        <v>41257</v>
      </c>
      <c r="G5279" s="419" t="s">
        <v>19639</v>
      </c>
      <c r="H5279" s="419"/>
      <c r="I5279" s="419" t="s">
        <v>20156</v>
      </c>
      <c r="J5279" s="419" t="s">
        <v>7913</v>
      </c>
      <c r="K5279" s="419" t="s">
        <v>10257</v>
      </c>
      <c r="L5279" s="419" t="s">
        <v>35323</v>
      </c>
      <c r="M5279" s="419" t="s">
        <v>7916</v>
      </c>
      <c r="N5279" s="419" t="s">
        <v>10258</v>
      </c>
      <c r="O5279" s="419" t="s">
        <v>21009</v>
      </c>
      <c r="P5279" s="419" t="s">
        <v>7913</v>
      </c>
      <c r="Q5279" s="425">
        <v>1</v>
      </c>
      <c r="R5279" s="419" t="s">
        <v>26888</v>
      </c>
      <c r="S5279" s="424"/>
      <c r="T5279" s="424"/>
      <c r="U5279" s="424"/>
    </row>
    <row r="5280" spans="1:21" ht="14.6" x14ac:dyDescent="0.4">
      <c r="A5280" s="419" t="s">
        <v>7911</v>
      </c>
      <c r="B5280" s="419" t="s">
        <v>10259</v>
      </c>
      <c r="C5280" s="419" t="s">
        <v>7912</v>
      </c>
      <c r="D5280" s="419" t="s">
        <v>20148</v>
      </c>
      <c r="E5280" s="419"/>
      <c r="F5280" s="419" t="s">
        <v>41258</v>
      </c>
      <c r="G5280" s="419" t="s">
        <v>19639</v>
      </c>
      <c r="H5280" s="419"/>
      <c r="I5280" s="419" t="s">
        <v>18123</v>
      </c>
      <c r="J5280" s="419" t="s">
        <v>7913</v>
      </c>
      <c r="K5280" s="419" t="s">
        <v>10260</v>
      </c>
      <c r="L5280" s="419" t="s">
        <v>35323</v>
      </c>
      <c r="M5280" s="419" t="s">
        <v>7916</v>
      </c>
      <c r="N5280" s="419" t="s">
        <v>10261</v>
      </c>
      <c r="O5280" s="419" t="s">
        <v>21009</v>
      </c>
      <c r="P5280" s="419" t="s">
        <v>7913</v>
      </c>
      <c r="Q5280" s="425">
        <v>1</v>
      </c>
      <c r="R5280" s="419" t="s">
        <v>26889</v>
      </c>
      <c r="S5280" s="424"/>
      <c r="T5280" s="424"/>
      <c r="U5280" s="424"/>
    </row>
    <row r="5281" spans="1:21" ht="14.6" x14ac:dyDescent="0.4">
      <c r="A5281" s="419" t="s">
        <v>7911</v>
      </c>
      <c r="B5281" s="419" t="s">
        <v>7854</v>
      </c>
      <c r="C5281" s="419" t="s">
        <v>7912</v>
      </c>
      <c r="D5281" s="419" t="s">
        <v>20148</v>
      </c>
      <c r="E5281" s="419"/>
      <c r="F5281" s="419" t="s">
        <v>41259</v>
      </c>
      <c r="G5281" s="419" t="s">
        <v>19639</v>
      </c>
      <c r="H5281" s="419"/>
      <c r="I5281" s="419" t="s">
        <v>19318</v>
      </c>
      <c r="J5281" s="419" t="s">
        <v>7913</v>
      </c>
      <c r="K5281" s="419" t="s">
        <v>10262</v>
      </c>
      <c r="L5281" s="419" t="s">
        <v>35323</v>
      </c>
      <c r="M5281" s="419" t="s">
        <v>7916</v>
      </c>
      <c r="N5281" s="419" t="s">
        <v>10263</v>
      </c>
      <c r="O5281" s="419" t="s">
        <v>21009</v>
      </c>
      <c r="P5281" s="419" t="s">
        <v>7913</v>
      </c>
      <c r="Q5281" s="425">
        <v>1</v>
      </c>
      <c r="R5281" s="419" t="s">
        <v>26890</v>
      </c>
      <c r="S5281" s="424"/>
      <c r="T5281" s="424"/>
      <c r="U5281" s="424"/>
    </row>
    <row r="5282" spans="1:21" ht="14.6" x14ac:dyDescent="0.4">
      <c r="A5282" s="419" t="s">
        <v>7911</v>
      </c>
      <c r="B5282" s="419" t="s">
        <v>10264</v>
      </c>
      <c r="C5282" s="419" t="s">
        <v>7912</v>
      </c>
      <c r="D5282" s="419" t="s">
        <v>20148</v>
      </c>
      <c r="E5282" s="419"/>
      <c r="F5282" s="419" t="s">
        <v>41260</v>
      </c>
      <c r="G5282" s="419" t="s">
        <v>19639</v>
      </c>
      <c r="H5282" s="419"/>
      <c r="I5282" s="419" t="s">
        <v>19436</v>
      </c>
      <c r="J5282" s="419" t="s">
        <v>7913</v>
      </c>
      <c r="K5282" s="419" t="s">
        <v>10265</v>
      </c>
      <c r="L5282" s="419" t="s">
        <v>35323</v>
      </c>
      <c r="M5282" s="419" t="s">
        <v>7916</v>
      </c>
      <c r="N5282" s="419" t="s">
        <v>10266</v>
      </c>
      <c r="O5282" s="419" t="s">
        <v>21009</v>
      </c>
      <c r="P5282" s="419" t="s">
        <v>7913</v>
      </c>
      <c r="Q5282" s="425">
        <v>1</v>
      </c>
      <c r="R5282" s="419" t="s">
        <v>26891</v>
      </c>
      <c r="S5282" s="424"/>
      <c r="T5282" s="424"/>
      <c r="U5282" s="424"/>
    </row>
    <row r="5283" spans="1:21" ht="14.6" x14ac:dyDescent="0.4">
      <c r="A5283" s="419" t="s">
        <v>7911</v>
      </c>
      <c r="B5283" s="419" t="s">
        <v>10267</v>
      </c>
      <c r="C5283" s="419" t="s">
        <v>7912</v>
      </c>
      <c r="D5283" s="419" t="s">
        <v>20148</v>
      </c>
      <c r="E5283" s="419"/>
      <c r="F5283" s="419" t="s">
        <v>41261</v>
      </c>
      <c r="G5283" s="419" t="s">
        <v>19639</v>
      </c>
      <c r="H5283" s="419"/>
      <c r="I5283" s="419" t="s">
        <v>19356</v>
      </c>
      <c r="J5283" s="419" t="s">
        <v>7913</v>
      </c>
      <c r="K5283" s="419" t="s">
        <v>10268</v>
      </c>
      <c r="L5283" s="419" t="s">
        <v>35323</v>
      </c>
      <c r="M5283" s="419" t="s">
        <v>7916</v>
      </c>
      <c r="N5283" s="419" t="s">
        <v>10269</v>
      </c>
      <c r="O5283" s="419" t="s">
        <v>21009</v>
      </c>
      <c r="P5283" s="419" t="s">
        <v>7913</v>
      </c>
      <c r="Q5283" s="425">
        <v>1</v>
      </c>
      <c r="R5283" s="419" t="s">
        <v>26892</v>
      </c>
      <c r="S5283" s="424"/>
      <c r="T5283" s="424"/>
      <c r="U5283" s="424"/>
    </row>
    <row r="5284" spans="1:21" ht="14.6" x14ac:dyDescent="0.4">
      <c r="A5284" s="419" t="s">
        <v>7911</v>
      </c>
      <c r="B5284" s="419" t="s">
        <v>17856</v>
      </c>
      <c r="C5284" s="419" t="s">
        <v>7912</v>
      </c>
      <c r="D5284" s="419" t="s">
        <v>20148</v>
      </c>
      <c r="E5284" s="419"/>
      <c r="F5284" s="419" t="s">
        <v>41262</v>
      </c>
      <c r="G5284" s="419" t="s">
        <v>19639</v>
      </c>
      <c r="H5284" s="419"/>
      <c r="I5284" s="419" t="s">
        <v>19368</v>
      </c>
      <c r="J5284" s="419" t="s">
        <v>7913</v>
      </c>
      <c r="K5284" s="419" t="s">
        <v>10270</v>
      </c>
      <c r="L5284" s="419" t="s">
        <v>35323</v>
      </c>
      <c r="M5284" s="419" t="s">
        <v>7916</v>
      </c>
      <c r="N5284" s="419" t="s">
        <v>10271</v>
      </c>
      <c r="O5284" s="419" t="s">
        <v>21009</v>
      </c>
      <c r="P5284" s="419" t="s">
        <v>7913</v>
      </c>
      <c r="Q5284" s="425">
        <v>1</v>
      </c>
      <c r="R5284" s="419" t="s">
        <v>26893</v>
      </c>
      <c r="S5284" s="424"/>
      <c r="T5284" s="424"/>
      <c r="U5284" s="424"/>
    </row>
    <row r="5285" spans="1:21" ht="14.6" x14ac:dyDescent="0.4">
      <c r="A5285" s="419" t="s">
        <v>7911</v>
      </c>
      <c r="B5285" s="419" t="s">
        <v>10272</v>
      </c>
      <c r="C5285" s="419" t="s">
        <v>7912</v>
      </c>
      <c r="D5285" s="419" t="s">
        <v>20148</v>
      </c>
      <c r="E5285" s="419"/>
      <c r="F5285" s="419" t="s">
        <v>41263</v>
      </c>
      <c r="G5285" s="419" t="s">
        <v>19639</v>
      </c>
      <c r="H5285" s="419"/>
      <c r="I5285" s="419" t="s">
        <v>19457</v>
      </c>
      <c r="J5285" s="419" t="s">
        <v>7913</v>
      </c>
      <c r="K5285" s="419" t="s">
        <v>10273</v>
      </c>
      <c r="L5285" s="419" t="s">
        <v>35323</v>
      </c>
      <c r="M5285" s="419" t="s">
        <v>7916</v>
      </c>
      <c r="N5285" s="419" t="s">
        <v>10274</v>
      </c>
      <c r="O5285" s="419" t="s">
        <v>21009</v>
      </c>
      <c r="P5285" s="419" t="s">
        <v>7913</v>
      </c>
      <c r="Q5285" s="425">
        <v>1</v>
      </c>
      <c r="R5285" s="419" t="s">
        <v>26894</v>
      </c>
      <c r="S5285" s="424"/>
      <c r="T5285" s="424"/>
      <c r="U5285" s="424"/>
    </row>
    <row r="5286" spans="1:21" ht="14.6" x14ac:dyDescent="0.4">
      <c r="A5286" s="419" t="s">
        <v>7911</v>
      </c>
      <c r="B5286" s="419" t="s">
        <v>10275</v>
      </c>
      <c r="C5286" s="419" t="s">
        <v>7912</v>
      </c>
      <c r="D5286" s="419" t="s">
        <v>20148</v>
      </c>
      <c r="E5286" s="419"/>
      <c r="F5286" s="419" t="s">
        <v>41264</v>
      </c>
      <c r="G5286" s="419" t="s">
        <v>19639</v>
      </c>
      <c r="H5286" s="419"/>
      <c r="I5286" s="419" t="s">
        <v>20143</v>
      </c>
      <c r="J5286" s="419" t="s">
        <v>7913</v>
      </c>
      <c r="K5286" s="419" t="s">
        <v>10276</v>
      </c>
      <c r="L5286" s="419" t="s">
        <v>35323</v>
      </c>
      <c r="M5286" s="419" t="s">
        <v>7916</v>
      </c>
      <c r="N5286" s="419" t="s">
        <v>10277</v>
      </c>
      <c r="O5286" s="419" t="s">
        <v>21009</v>
      </c>
      <c r="P5286" s="419" t="s">
        <v>7913</v>
      </c>
      <c r="Q5286" s="425">
        <v>1</v>
      </c>
      <c r="R5286" s="419" t="s">
        <v>26895</v>
      </c>
      <c r="S5286" s="424"/>
      <c r="T5286" s="424"/>
      <c r="U5286" s="424"/>
    </row>
    <row r="5287" spans="1:21" ht="14.6" x14ac:dyDescent="0.4">
      <c r="A5287" s="419" t="s">
        <v>7911</v>
      </c>
      <c r="B5287" s="419" t="s">
        <v>10278</v>
      </c>
      <c r="C5287" s="419" t="s">
        <v>7912</v>
      </c>
      <c r="D5287" s="419" t="s">
        <v>20148</v>
      </c>
      <c r="E5287" s="419"/>
      <c r="F5287" s="419" t="s">
        <v>41265</v>
      </c>
      <c r="G5287" s="419" t="s">
        <v>19639</v>
      </c>
      <c r="H5287" s="419"/>
      <c r="I5287" s="419" t="s">
        <v>20168</v>
      </c>
      <c r="J5287" s="419" t="s">
        <v>7913</v>
      </c>
      <c r="K5287" s="419" t="s">
        <v>10279</v>
      </c>
      <c r="L5287" s="419" t="s">
        <v>35323</v>
      </c>
      <c r="M5287" s="419" t="s">
        <v>7916</v>
      </c>
      <c r="N5287" s="419" t="s">
        <v>10280</v>
      </c>
      <c r="O5287" s="419" t="s">
        <v>21009</v>
      </c>
      <c r="P5287" s="419" t="s">
        <v>7913</v>
      </c>
      <c r="Q5287" s="425">
        <v>1</v>
      </c>
      <c r="R5287" s="419" t="s">
        <v>26896</v>
      </c>
      <c r="S5287" s="424"/>
      <c r="T5287" s="424"/>
      <c r="U5287" s="424"/>
    </row>
    <row r="5288" spans="1:21" ht="14.6" x14ac:dyDescent="0.4">
      <c r="A5288" s="419" t="s">
        <v>7911</v>
      </c>
      <c r="B5288" s="419" t="s">
        <v>10281</v>
      </c>
      <c r="C5288" s="419" t="s">
        <v>7912</v>
      </c>
      <c r="D5288" s="419" t="s">
        <v>20148</v>
      </c>
      <c r="E5288" s="419"/>
      <c r="F5288" s="419" t="s">
        <v>41266</v>
      </c>
      <c r="G5288" s="419" t="s">
        <v>19639</v>
      </c>
      <c r="H5288" s="419"/>
      <c r="I5288" s="419" t="s">
        <v>19520</v>
      </c>
      <c r="J5288" s="419" t="s">
        <v>7913</v>
      </c>
      <c r="K5288" s="419" t="s">
        <v>10282</v>
      </c>
      <c r="L5288" s="419" t="s">
        <v>35323</v>
      </c>
      <c r="M5288" s="419" t="s">
        <v>7916</v>
      </c>
      <c r="N5288" s="419" t="s">
        <v>10283</v>
      </c>
      <c r="O5288" s="419" t="s">
        <v>21009</v>
      </c>
      <c r="P5288" s="419" t="s">
        <v>7913</v>
      </c>
      <c r="Q5288" s="425">
        <v>1</v>
      </c>
      <c r="R5288" s="419" t="s">
        <v>26897</v>
      </c>
      <c r="S5288" s="424"/>
      <c r="T5288" s="424"/>
      <c r="U5288" s="424"/>
    </row>
    <row r="5289" spans="1:21" ht="14.6" x14ac:dyDescent="0.4">
      <c r="A5289" s="419" t="s">
        <v>7911</v>
      </c>
      <c r="B5289" s="419" t="s">
        <v>41267</v>
      </c>
      <c r="C5289" s="419" t="s">
        <v>7912</v>
      </c>
      <c r="D5289" s="419" t="s">
        <v>20148</v>
      </c>
      <c r="E5289" s="419"/>
      <c r="F5289" s="419" t="s">
        <v>41268</v>
      </c>
      <c r="G5289" s="419" t="s">
        <v>19639</v>
      </c>
      <c r="H5289" s="419"/>
      <c r="I5289" s="419" t="s">
        <v>19379</v>
      </c>
      <c r="J5289" s="419" t="s">
        <v>7913</v>
      </c>
      <c r="K5289" s="419" t="s">
        <v>10284</v>
      </c>
      <c r="L5289" s="419" t="s">
        <v>35323</v>
      </c>
      <c r="M5289" s="419" t="s">
        <v>7916</v>
      </c>
      <c r="N5289" s="419" t="s">
        <v>10285</v>
      </c>
      <c r="O5289" s="419" t="s">
        <v>21009</v>
      </c>
      <c r="P5289" s="419" t="s">
        <v>7913</v>
      </c>
      <c r="Q5289" s="425">
        <v>1</v>
      </c>
      <c r="R5289" s="419" t="s">
        <v>26898</v>
      </c>
      <c r="S5289" s="424"/>
      <c r="T5289" s="424"/>
      <c r="U5289" s="424"/>
    </row>
    <row r="5290" spans="1:21" ht="14.6" x14ac:dyDescent="0.4">
      <c r="A5290" s="419" t="s">
        <v>7911</v>
      </c>
      <c r="B5290" s="419" t="s">
        <v>37019</v>
      </c>
      <c r="C5290" s="419" t="s">
        <v>7912</v>
      </c>
      <c r="D5290" s="419" t="s">
        <v>20148</v>
      </c>
      <c r="E5290" s="419"/>
      <c r="F5290" s="419" t="s">
        <v>41269</v>
      </c>
      <c r="G5290" s="419" t="s">
        <v>19639</v>
      </c>
      <c r="H5290" s="419"/>
      <c r="I5290" s="419" t="s">
        <v>20141</v>
      </c>
      <c r="J5290" s="419" t="s">
        <v>7913</v>
      </c>
      <c r="K5290" s="419" t="s">
        <v>10286</v>
      </c>
      <c r="L5290" s="419" t="s">
        <v>35323</v>
      </c>
      <c r="M5290" s="419" t="s">
        <v>7916</v>
      </c>
      <c r="N5290" s="419" t="s">
        <v>10287</v>
      </c>
      <c r="O5290" s="419" t="s">
        <v>21009</v>
      </c>
      <c r="P5290" s="419" t="s">
        <v>7913</v>
      </c>
      <c r="Q5290" s="425">
        <v>1</v>
      </c>
      <c r="R5290" s="419" t="s">
        <v>26899</v>
      </c>
      <c r="S5290" s="424"/>
      <c r="T5290" s="424"/>
      <c r="U5290" s="424"/>
    </row>
    <row r="5291" spans="1:21" ht="14.6" x14ac:dyDescent="0.4">
      <c r="A5291" s="419" t="s">
        <v>7911</v>
      </c>
      <c r="B5291" s="419" t="s">
        <v>7772</v>
      </c>
      <c r="C5291" s="419" t="s">
        <v>7912</v>
      </c>
      <c r="D5291" s="419" t="s">
        <v>20148</v>
      </c>
      <c r="E5291" s="419"/>
      <c r="F5291" s="419" t="s">
        <v>41270</v>
      </c>
      <c r="G5291" s="419" t="s">
        <v>19639</v>
      </c>
      <c r="H5291" s="419"/>
      <c r="I5291" s="419" t="s">
        <v>17933</v>
      </c>
      <c r="J5291" s="419" t="s">
        <v>7913</v>
      </c>
      <c r="K5291" s="419" t="s">
        <v>10288</v>
      </c>
      <c r="L5291" s="419" t="s">
        <v>35323</v>
      </c>
      <c r="M5291" s="419" t="s">
        <v>7916</v>
      </c>
      <c r="N5291" s="419" t="s">
        <v>10289</v>
      </c>
      <c r="O5291" s="419" t="s">
        <v>21009</v>
      </c>
      <c r="P5291" s="419" t="s">
        <v>7913</v>
      </c>
      <c r="Q5291" s="425">
        <v>1</v>
      </c>
      <c r="R5291" s="419" t="s">
        <v>26900</v>
      </c>
      <c r="S5291" s="424"/>
      <c r="T5291" s="424"/>
      <c r="U5291" s="424"/>
    </row>
    <row r="5292" spans="1:21" ht="14.6" x14ac:dyDescent="0.4">
      <c r="A5292" s="419" t="s">
        <v>7911</v>
      </c>
      <c r="B5292" s="419" t="s">
        <v>41271</v>
      </c>
      <c r="C5292" s="419" t="s">
        <v>7912</v>
      </c>
      <c r="D5292" s="419" t="s">
        <v>20148</v>
      </c>
      <c r="E5292" s="419"/>
      <c r="F5292" s="419" t="s">
        <v>41272</v>
      </c>
      <c r="G5292" s="419" t="s">
        <v>19639</v>
      </c>
      <c r="H5292" s="419"/>
      <c r="I5292" s="419" t="s">
        <v>20180</v>
      </c>
      <c r="J5292" s="419" t="s">
        <v>7913</v>
      </c>
      <c r="K5292" s="419" t="s">
        <v>10290</v>
      </c>
      <c r="L5292" s="419" t="s">
        <v>35323</v>
      </c>
      <c r="M5292" s="419" t="s">
        <v>7916</v>
      </c>
      <c r="N5292" s="419" t="s">
        <v>10291</v>
      </c>
      <c r="O5292" s="419" t="s">
        <v>21009</v>
      </c>
      <c r="P5292" s="419" t="s">
        <v>7913</v>
      </c>
      <c r="Q5292" s="425">
        <v>1</v>
      </c>
      <c r="R5292" s="419" t="s">
        <v>26901</v>
      </c>
      <c r="S5292" s="424"/>
      <c r="T5292" s="424"/>
      <c r="U5292" s="424"/>
    </row>
    <row r="5293" spans="1:21" ht="14.6" x14ac:dyDescent="0.4">
      <c r="A5293" s="419" t="s">
        <v>7911</v>
      </c>
      <c r="B5293" s="419" t="s">
        <v>37026</v>
      </c>
      <c r="C5293" s="419" t="s">
        <v>7912</v>
      </c>
      <c r="D5293" s="419" t="s">
        <v>20148</v>
      </c>
      <c r="E5293" s="419"/>
      <c r="F5293" s="419" t="s">
        <v>41273</v>
      </c>
      <c r="G5293" s="419" t="s">
        <v>19639</v>
      </c>
      <c r="H5293" s="419"/>
      <c r="I5293" s="419" t="s">
        <v>18083</v>
      </c>
      <c r="J5293" s="419" t="s">
        <v>7913</v>
      </c>
      <c r="K5293" s="419" t="s">
        <v>10292</v>
      </c>
      <c r="L5293" s="419" t="s">
        <v>35323</v>
      </c>
      <c r="M5293" s="419" t="s">
        <v>7916</v>
      </c>
      <c r="N5293" s="419" t="s">
        <v>10293</v>
      </c>
      <c r="O5293" s="419" t="s">
        <v>21009</v>
      </c>
      <c r="P5293" s="419" t="s">
        <v>7913</v>
      </c>
      <c r="Q5293" s="425">
        <v>1</v>
      </c>
      <c r="R5293" s="419" t="s">
        <v>26902</v>
      </c>
      <c r="S5293" s="424"/>
      <c r="T5293" s="424"/>
      <c r="U5293" s="424"/>
    </row>
    <row r="5294" spans="1:21" ht="14.6" x14ac:dyDescent="0.4">
      <c r="A5294" s="419" t="s">
        <v>7911</v>
      </c>
      <c r="B5294" s="419" t="s">
        <v>41274</v>
      </c>
      <c r="C5294" s="419" t="s">
        <v>7912</v>
      </c>
      <c r="D5294" s="419" t="s">
        <v>20148</v>
      </c>
      <c r="E5294" s="419"/>
      <c r="F5294" s="419" t="s">
        <v>41275</v>
      </c>
      <c r="G5294" s="419" t="s">
        <v>19639</v>
      </c>
      <c r="H5294" s="419"/>
      <c r="I5294" s="419" t="s">
        <v>19774</v>
      </c>
      <c r="J5294" s="419" t="s">
        <v>7913</v>
      </c>
      <c r="K5294" s="419" t="s">
        <v>10294</v>
      </c>
      <c r="L5294" s="419" t="s">
        <v>35323</v>
      </c>
      <c r="M5294" s="419" t="s">
        <v>7916</v>
      </c>
      <c r="N5294" s="419" t="s">
        <v>10295</v>
      </c>
      <c r="O5294" s="419" t="s">
        <v>21009</v>
      </c>
      <c r="P5294" s="419" t="s">
        <v>7913</v>
      </c>
      <c r="Q5294" s="425">
        <v>1</v>
      </c>
      <c r="R5294" s="419" t="s">
        <v>26903</v>
      </c>
      <c r="S5294" s="424"/>
      <c r="T5294" s="424"/>
      <c r="U5294" s="424"/>
    </row>
    <row r="5295" spans="1:21" ht="14.6" x14ac:dyDescent="0.4">
      <c r="A5295" s="419" t="s">
        <v>7911</v>
      </c>
      <c r="B5295" s="419" t="s">
        <v>10296</v>
      </c>
      <c r="C5295" s="419" t="s">
        <v>7912</v>
      </c>
      <c r="D5295" s="419" t="s">
        <v>20148</v>
      </c>
      <c r="E5295" s="419"/>
      <c r="F5295" s="419" t="s">
        <v>41276</v>
      </c>
      <c r="G5295" s="419" t="s">
        <v>19639</v>
      </c>
      <c r="H5295" s="419"/>
      <c r="I5295" s="419" t="s">
        <v>18112</v>
      </c>
      <c r="J5295" s="419" t="s">
        <v>7913</v>
      </c>
      <c r="K5295" s="419" t="s">
        <v>10297</v>
      </c>
      <c r="L5295" s="419" t="s">
        <v>35323</v>
      </c>
      <c r="M5295" s="419" t="s">
        <v>7916</v>
      </c>
      <c r="N5295" s="419" t="s">
        <v>10298</v>
      </c>
      <c r="O5295" s="419" t="s">
        <v>21009</v>
      </c>
      <c r="P5295" s="419" t="s">
        <v>7913</v>
      </c>
      <c r="Q5295" s="425">
        <v>1</v>
      </c>
      <c r="R5295" s="419" t="s">
        <v>26904</v>
      </c>
      <c r="S5295" s="424"/>
      <c r="T5295" s="424"/>
      <c r="U5295" s="424"/>
    </row>
    <row r="5296" spans="1:21" ht="14.6" x14ac:dyDescent="0.4">
      <c r="A5296" s="419" t="s">
        <v>7911</v>
      </c>
      <c r="B5296" s="419" t="s">
        <v>10299</v>
      </c>
      <c r="C5296" s="419" t="s">
        <v>7912</v>
      </c>
      <c r="D5296" s="419" t="s">
        <v>20148</v>
      </c>
      <c r="E5296" s="419"/>
      <c r="F5296" s="419" t="s">
        <v>41277</v>
      </c>
      <c r="G5296" s="419" t="s">
        <v>19639</v>
      </c>
      <c r="H5296" s="419"/>
      <c r="I5296" s="419" t="s">
        <v>19321</v>
      </c>
      <c r="J5296" s="419" t="s">
        <v>7913</v>
      </c>
      <c r="K5296" s="419" t="s">
        <v>10300</v>
      </c>
      <c r="L5296" s="419" t="s">
        <v>35323</v>
      </c>
      <c r="M5296" s="419" t="s">
        <v>7916</v>
      </c>
      <c r="N5296" s="419" t="s">
        <v>10301</v>
      </c>
      <c r="O5296" s="419" t="s">
        <v>21009</v>
      </c>
      <c r="P5296" s="419" t="s">
        <v>7913</v>
      </c>
      <c r="Q5296" s="425">
        <v>1</v>
      </c>
      <c r="R5296" s="419" t="s">
        <v>26905</v>
      </c>
      <c r="S5296" s="424"/>
      <c r="T5296" s="424"/>
      <c r="U5296" s="424"/>
    </row>
    <row r="5297" spans="1:21" ht="14.6" x14ac:dyDescent="0.4">
      <c r="A5297" s="419" t="s">
        <v>7911</v>
      </c>
      <c r="B5297" s="419" t="s">
        <v>10302</v>
      </c>
      <c r="C5297" s="419" t="s">
        <v>7912</v>
      </c>
      <c r="D5297" s="419" t="s">
        <v>20148</v>
      </c>
      <c r="E5297" s="419"/>
      <c r="F5297" s="419" t="s">
        <v>41278</v>
      </c>
      <c r="G5297" s="419" t="s">
        <v>19639</v>
      </c>
      <c r="H5297" s="419"/>
      <c r="I5297" s="419" t="s">
        <v>19329</v>
      </c>
      <c r="J5297" s="419" t="s">
        <v>7913</v>
      </c>
      <c r="K5297" s="419" t="s">
        <v>10303</v>
      </c>
      <c r="L5297" s="419" t="s">
        <v>35323</v>
      </c>
      <c r="M5297" s="419" t="s">
        <v>7916</v>
      </c>
      <c r="N5297" s="419" t="s">
        <v>10304</v>
      </c>
      <c r="O5297" s="419" t="s">
        <v>21009</v>
      </c>
      <c r="P5297" s="419" t="s">
        <v>7913</v>
      </c>
      <c r="Q5297" s="425">
        <v>1</v>
      </c>
      <c r="R5297" s="419" t="s">
        <v>26906</v>
      </c>
      <c r="S5297" s="424"/>
      <c r="T5297" s="424"/>
      <c r="U5297" s="424"/>
    </row>
    <row r="5298" spans="1:21" ht="14.6" x14ac:dyDescent="0.4">
      <c r="A5298" s="419" t="s">
        <v>7911</v>
      </c>
      <c r="B5298" s="419" t="s">
        <v>12824</v>
      </c>
      <c r="C5298" s="419" t="s">
        <v>7912</v>
      </c>
      <c r="D5298" s="419" t="s">
        <v>20148</v>
      </c>
      <c r="E5298" s="419"/>
      <c r="F5298" s="419" t="s">
        <v>41279</v>
      </c>
      <c r="G5298" s="419" t="s">
        <v>19639</v>
      </c>
      <c r="H5298" s="419"/>
      <c r="I5298" s="419" t="s">
        <v>20139</v>
      </c>
      <c r="J5298" s="419" t="s">
        <v>7913</v>
      </c>
      <c r="K5298" s="419" t="s">
        <v>10305</v>
      </c>
      <c r="L5298" s="419" t="s">
        <v>35323</v>
      </c>
      <c r="M5298" s="419" t="s">
        <v>7916</v>
      </c>
      <c r="N5298" s="419" t="s">
        <v>10306</v>
      </c>
      <c r="O5298" s="419" t="s">
        <v>21009</v>
      </c>
      <c r="P5298" s="419" t="s">
        <v>7913</v>
      </c>
      <c r="Q5298" s="425">
        <v>1</v>
      </c>
      <c r="R5298" s="419" t="s">
        <v>26907</v>
      </c>
      <c r="S5298" s="424"/>
      <c r="T5298" s="424"/>
      <c r="U5298" s="424"/>
    </row>
    <row r="5299" spans="1:21" ht="14.6" x14ac:dyDescent="0.4">
      <c r="A5299" s="419" t="s">
        <v>7911</v>
      </c>
      <c r="B5299" s="419" t="s">
        <v>41280</v>
      </c>
      <c r="C5299" s="419" t="s">
        <v>7912</v>
      </c>
      <c r="D5299" s="419" t="s">
        <v>20148</v>
      </c>
      <c r="E5299" s="419"/>
      <c r="F5299" s="419" t="s">
        <v>41281</v>
      </c>
      <c r="G5299" s="419" t="s">
        <v>19639</v>
      </c>
      <c r="H5299" s="419"/>
      <c r="I5299" s="419" t="s">
        <v>19855</v>
      </c>
      <c r="J5299" s="419" t="s">
        <v>7913</v>
      </c>
      <c r="K5299" s="419" t="s">
        <v>10307</v>
      </c>
      <c r="L5299" s="419" t="s">
        <v>35323</v>
      </c>
      <c r="M5299" s="419" t="s">
        <v>7916</v>
      </c>
      <c r="N5299" s="419" t="s">
        <v>10308</v>
      </c>
      <c r="O5299" s="419" t="s">
        <v>21009</v>
      </c>
      <c r="P5299" s="419" t="s">
        <v>7913</v>
      </c>
      <c r="Q5299" s="425">
        <v>1</v>
      </c>
      <c r="R5299" s="419" t="s">
        <v>26908</v>
      </c>
      <c r="S5299" s="424"/>
      <c r="T5299" s="424"/>
      <c r="U5299" s="424"/>
    </row>
    <row r="5300" spans="1:21" ht="14.6" x14ac:dyDescent="0.4">
      <c r="A5300" s="419" t="s">
        <v>7911</v>
      </c>
      <c r="B5300" s="419" t="s">
        <v>10309</v>
      </c>
      <c r="C5300" s="419" t="s">
        <v>7912</v>
      </c>
      <c r="D5300" s="419" t="s">
        <v>20148</v>
      </c>
      <c r="E5300" s="419"/>
      <c r="F5300" s="419" t="s">
        <v>41282</v>
      </c>
      <c r="G5300" s="419" t="s">
        <v>19639</v>
      </c>
      <c r="H5300" s="419"/>
      <c r="I5300" s="419" t="s">
        <v>19379</v>
      </c>
      <c r="J5300" s="419" t="s">
        <v>7913</v>
      </c>
      <c r="K5300" s="419" t="s">
        <v>10310</v>
      </c>
      <c r="L5300" s="419" t="s">
        <v>35323</v>
      </c>
      <c r="M5300" s="419" t="s">
        <v>7916</v>
      </c>
      <c r="N5300" s="419" t="s">
        <v>10311</v>
      </c>
      <c r="O5300" s="419" t="s">
        <v>21009</v>
      </c>
      <c r="P5300" s="419" t="s">
        <v>7913</v>
      </c>
      <c r="Q5300" s="425">
        <v>1</v>
      </c>
      <c r="R5300" s="419" t="s">
        <v>26909</v>
      </c>
      <c r="S5300" s="424"/>
      <c r="T5300" s="424"/>
      <c r="U5300" s="424"/>
    </row>
    <row r="5301" spans="1:21" ht="14.6" x14ac:dyDescent="0.4">
      <c r="A5301" s="419" t="s">
        <v>7911</v>
      </c>
      <c r="B5301" s="419" t="s">
        <v>10312</v>
      </c>
      <c r="C5301" s="419" t="s">
        <v>7912</v>
      </c>
      <c r="D5301" s="419" t="s">
        <v>20148</v>
      </c>
      <c r="E5301" s="419"/>
      <c r="F5301" s="419" t="s">
        <v>41283</v>
      </c>
      <c r="G5301" s="419" t="s">
        <v>19639</v>
      </c>
      <c r="H5301" s="419"/>
      <c r="I5301" s="419" t="s">
        <v>19375</v>
      </c>
      <c r="J5301" s="419" t="s">
        <v>7913</v>
      </c>
      <c r="K5301" s="419" t="s">
        <v>10313</v>
      </c>
      <c r="L5301" s="419" t="s">
        <v>35323</v>
      </c>
      <c r="M5301" s="419" t="s">
        <v>7916</v>
      </c>
      <c r="N5301" s="419" t="s">
        <v>10314</v>
      </c>
      <c r="O5301" s="419" t="s">
        <v>21009</v>
      </c>
      <c r="P5301" s="419" t="s">
        <v>7913</v>
      </c>
      <c r="Q5301" s="425">
        <v>1</v>
      </c>
      <c r="R5301" s="419" t="s">
        <v>26910</v>
      </c>
      <c r="S5301" s="424"/>
      <c r="T5301" s="424"/>
      <c r="U5301" s="424"/>
    </row>
    <row r="5302" spans="1:21" ht="14.6" x14ac:dyDescent="0.4">
      <c r="A5302" s="419" t="s">
        <v>7911</v>
      </c>
      <c r="B5302" s="419" t="s">
        <v>17318</v>
      </c>
      <c r="C5302" s="419" t="s">
        <v>7912</v>
      </c>
      <c r="D5302" s="419" t="s">
        <v>20148</v>
      </c>
      <c r="E5302" s="419"/>
      <c r="F5302" s="419" t="s">
        <v>41284</v>
      </c>
      <c r="G5302" s="419" t="s">
        <v>19639</v>
      </c>
      <c r="H5302" s="419"/>
      <c r="I5302" s="419" t="s">
        <v>19457</v>
      </c>
      <c r="J5302" s="419" t="s">
        <v>7913</v>
      </c>
      <c r="K5302" s="419" t="s">
        <v>10315</v>
      </c>
      <c r="L5302" s="419" t="s">
        <v>35323</v>
      </c>
      <c r="M5302" s="419" t="s">
        <v>7916</v>
      </c>
      <c r="N5302" s="419" t="s">
        <v>10316</v>
      </c>
      <c r="O5302" s="419" t="s">
        <v>21009</v>
      </c>
      <c r="P5302" s="419" t="s">
        <v>7913</v>
      </c>
      <c r="Q5302" s="425">
        <v>1</v>
      </c>
      <c r="R5302" s="419" t="s">
        <v>26911</v>
      </c>
      <c r="S5302" s="424"/>
      <c r="T5302" s="424"/>
      <c r="U5302" s="424"/>
    </row>
    <row r="5303" spans="1:21" ht="14.6" x14ac:dyDescent="0.4">
      <c r="A5303" s="419" t="s">
        <v>7911</v>
      </c>
      <c r="B5303" s="419" t="s">
        <v>10317</v>
      </c>
      <c r="C5303" s="419" t="s">
        <v>7912</v>
      </c>
      <c r="D5303" s="419" t="s">
        <v>20148</v>
      </c>
      <c r="E5303" s="419"/>
      <c r="F5303" s="419" t="s">
        <v>41285</v>
      </c>
      <c r="G5303" s="419" t="s">
        <v>19639</v>
      </c>
      <c r="H5303" s="419"/>
      <c r="I5303" s="419" t="s">
        <v>20180</v>
      </c>
      <c r="J5303" s="419" t="s">
        <v>7913</v>
      </c>
      <c r="K5303" s="419" t="s">
        <v>10318</v>
      </c>
      <c r="L5303" s="419" t="s">
        <v>35323</v>
      </c>
      <c r="M5303" s="419" t="s">
        <v>7916</v>
      </c>
      <c r="N5303" s="419" t="s">
        <v>10319</v>
      </c>
      <c r="O5303" s="419" t="s">
        <v>21009</v>
      </c>
      <c r="P5303" s="419" t="s">
        <v>7913</v>
      </c>
      <c r="Q5303" s="425">
        <v>1</v>
      </c>
      <c r="R5303" s="419" t="s">
        <v>26912</v>
      </c>
      <c r="S5303" s="424"/>
      <c r="T5303" s="424"/>
      <c r="U5303" s="424"/>
    </row>
    <row r="5304" spans="1:21" ht="14.6" x14ac:dyDescent="0.4">
      <c r="A5304" s="419" t="s">
        <v>7911</v>
      </c>
      <c r="B5304" s="419" t="s">
        <v>10320</v>
      </c>
      <c r="C5304" s="419" t="s">
        <v>7912</v>
      </c>
      <c r="D5304" s="419" t="s">
        <v>20148</v>
      </c>
      <c r="E5304" s="419"/>
      <c r="F5304" s="419" t="s">
        <v>41286</v>
      </c>
      <c r="G5304" s="419" t="s">
        <v>19639</v>
      </c>
      <c r="H5304" s="419"/>
      <c r="I5304" s="419" t="s">
        <v>19461</v>
      </c>
      <c r="J5304" s="419" t="s">
        <v>7913</v>
      </c>
      <c r="K5304" s="419" t="s">
        <v>10321</v>
      </c>
      <c r="L5304" s="419" t="s">
        <v>35323</v>
      </c>
      <c r="M5304" s="419" t="s">
        <v>7916</v>
      </c>
      <c r="N5304" s="419" t="s">
        <v>10322</v>
      </c>
      <c r="O5304" s="419" t="s">
        <v>21009</v>
      </c>
      <c r="P5304" s="419" t="s">
        <v>7913</v>
      </c>
      <c r="Q5304" s="425">
        <v>1</v>
      </c>
      <c r="R5304" s="419" t="s">
        <v>26913</v>
      </c>
      <c r="S5304" s="424"/>
      <c r="T5304" s="424"/>
      <c r="U5304" s="424"/>
    </row>
    <row r="5305" spans="1:21" ht="14.6" x14ac:dyDescent="0.4">
      <c r="A5305" s="419" t="s">
        <v>7911</v>
      </c>
      <c r="B5305" s="419" t="s">
        <v>10323</v>
      </c>
      <c r="C5305" s="419" t="s">
        <v>7912</v>
      </c>
      <c r="D5305" s="419" t="s">
        <v>20148</v>
      </c>
      <c r="E5305" s="419"/>
      <c r="F5305" s="419" t="s">
        <v>41287</v>
      </c>
      <c r="G5305" s="419" t="s">
        <v>19639</v>
      </c>
      <c r="H5305" s="419"/>
      <c r="I5305" s="419" t="s">
        <v>20139</v>
      </c>
      <c r="J5305" s="419" t="s">
        <v>7913</v>
      </c>
      <c r="K5305" s="419" t="s">
        <v>10324</v>
      </c>
      <c r="L5305" s="419" t="s">
        <v>35323</v>
      </c>
      <c r="M5305" s="419" t="s">
        <v>7916</v>
      </c>
      <c r="N5305" s="419" t="s">
        <v>10325</v>
      </c>
      <c r="O5305" s="419" t="s">
        <v>21009</v>
      </c>
      <c r="P5305" s="419" t="s">
        <v>7913</v>
      </c>
      <c r="Q5305" s="425">
        <v>1</v>
      </c>
      <c r="R5305" s="419" t="s">
        <v>26914</v>
      </c>
      <c r="S5305" s="424"/>
      <c r="T5305" s="424"/>
      <c r="U5305" s="424"/>
    </row>
    <row r="5306" spans="1:21" ht="14.6" x14ac:dyDescent="0.4">
      <c r="A5306" s="419" t="s">
        <v>7911</v>
      </c>
      <c r="B5306" s="419" t="s">
        <v>10326</v>
      </c>
      <c r="C5306" s="419" t="s">
        <v>7912</v>
      </c>
      <c r="D5306" s="419" t="s">
        <v>20148</v>
      </c>
      <c r="E5306" s="419"/>
      <c r="F5306" s="419" t="s">
        <v>41288</v>
      </c>
      <c r="G5306" s="419" t="s">
        <v>19639</v>
      </c>
      <c r="H5306" s="419"/>
      <c r="I5306" s="419" t="s">
        <v>18022</v>
      </c>
      <c r="J5306" s="419" t="s">
        <v>7913</v>
      </c>
      <c r="K5306" s="419" t="s">
        <v>10327</v>
      </c>
      <c r="L5306" s="419" t="s">
        <v>35323</v>
      </c>
      <c r="M5306" s="419" t="s">
        <v>7916</v>
      </c>
      <c r="N5306" s="419" t="s">
        <v>10328</v>
      </c>
      <c r="O5306" s="419" t="s">
        <v>21009</v>
      </c>
      <c r="P5306" s="419" t="s">
        <v>7913</v>
      </c>
      <c r="Q5306" s="425">
        <v>1</v>
      </c>
      <c r="R5306" s="419" t="s">
        <v>26915</v>
      </c>
      <c r="S5306" s="424"/>
      <c r="T5306" s="424"/>
      <c r="U5306" s="424"/>
    </row>
    <row r="5307" spans="1:21" ht="14.6" x14ac:dyDescent="0.4">
      <c r="A5307" s="419" t="s">
        <v>7911</v>
      </c>
      <c r="B5307" s="419" t="s">
        <v>10329</v>
      </c>
      <c r="C5307" s="419" t="s">
        <v>7912</v>
      </c>
      <c r="D5307" s="419" t="s">
        <v>20148</v>
      </c>
      <c r="E5307" s="419"/>
      <c r="F5307" s="419" t="s">
        <v>41289</v>
      </c>
      <c r="G5307" s="419" t="s">
        <v>19639</v>
      </c>
      <c r="H5307" s="419"/>
      <c r="I5307" s="419" t="s">
        <v>20156</v>
      </c>
      <c r="J5307" s="419" t="s">
        <v>7913</v>
      </c>
      <c r="K5307" s="419" t="s">
        <v>10330</v>
      </c>
      <c r="L5307" s="419" t="s">
        <v>35323</v>
      </c>
      <c r="M5307" s="419" t="s">
        <v>7916</v>
      </c>
      <c r="N5307" s="419" t="s">
        <v>10331</v>
      </c>
      <c r="O5307" s="419" t="s">
        <v>21009</v>
      </c>
      <c r="P5307" s="419" t="s">
        <v>7913</v>
      </c>
      <c r="Q5307" s="425">
        <v>1</v>
      </c>
      <c r="R5307" s="419" t="s">
        <v>26916</v>
      </c>
      <c r="S5307" s="424"/>
      <c r="T5307" s="424"/>
      <c r="U5307" s="424"/>
    </row>
    <row r="5308" spans="1:21" ht="14.6" x14ac:dyDescent="0.4">
      <c r="A5308" s="419" t="s">
        <v>7911</v>
      </c>
      <c r="B5308" s="419" t="s">
        <v>10332</v>
      </c>
      <c r="C5308" s="419" t="s">
        <v>7912</v>
      </c>
      <c r="D5308" s="419" t="s">
        <v>20148</v>
      </c>
      <c r="E5308" s="419"/>
      <c r="F5308" s="419" t="s">
        <v>41290</v>
      </c>
      <c r="G5308" s="419" t="s">
        <v>19639</v>
      </c>
      <c r="H5308" s="419"/>
      <c r="I5308" s="419" t="s">
        <v>20141</v>
      </c>
      <c r="J5308" s="419" t="s">
        <v>7913</v>
      </c>
      <c r="K5308" s="419" t="s">
        <v>10333</v>
      </c>
      <c r="L5308" s="419" t="s">
        <v>35323</v>
      </c>
      <c r="M5308" s="419" t="s">
        <v>7916</v>
      </c>
      <c r="N5308" s="419" t="s">
        <v>10334</v>
      </c>
      <c r="O5308" s="419" t="s">
        <v>21009</v>
      </c>
      <c r="P5308" s="419" t="s">
        <v>7913</v>
      </c>
      <c r="Q5308" s="425">
        <v>1</v>
      </c>
      <c r="R5308" s="419" t="s">
        <v>26917</v>
      </c>
      <c r="S5308" s="424"/>
      <c r="T5308" s="424"/>
      <c r="U5308" s="424"/>
    </row>
    <row r="5309" spans="1:21" ht="14.6" x14ac:dyDescent="0.4">
      <c r="A5309" s="419" t="s">
        <v>7911</v>
      </c>
      <c r="B5309" s="419" t="s">
        <v>10335</v>
      </c>
      <c r="C5309" s="419" t="s">
        <v>7912</v>
      </c>
      <c r="D5309" s="419" t="s">
        <v>20148</v>
      </c>
      <c r="E5309" s="419"/>
      <c r="F5309" s="419" t="s">
        <v>41291</v>
      </c>
      <c r="G5309" s="419" t="s">
        <v>19639</v>
      </c>
      <c r="H5309" s="419"/>
      <c r="I5309" s="419" t="s">
        <v>19497</v>
      </c>
      <c r="J5309" s="419" t="s">
        <v>7913</v>
      </c>
      <c r="K5309" s="419" t="s">
        <v>10336</v>
      </c>
      <c r="L5309" s="419" t="s">
        <v>35323</v>
      </c>
      <c r="M5309" s="419" t="s">
        <v>7916</v>
      </c>
      <c r="N5309" s="419" t="s">
        <v>10337</v>
      </c>
      <c r="O5309" s="419" t="s">
        <v>21009</v>
      </c>
      <c r="P5309" s="419" t="s">
        <v>7913</v>
      </c>
      <c r="Q5309" s="425">
        <v>1</v>
      </c>
      <c r="R5309" s="419" t="s">
        <v>26918</v>
      </c>
      <c r="S5309" s="424"/>
      <c r="T5309" s="424"/>
      <c r="U5309" s="424"/>
    </row>
    <row r="5310" spans="1:21" ht="14.6" x14ac:dyDescent="0.4">
      <c r="A5310" s="419" t="s">
        <v>7911</v>
      </c>
      <c r="B5310" s="419" t="s">
        <v>41292</v>
      </c>
      <c r="C5310" s="419" t="s">
        <v>7912</v>
      </c>
      <c r="D5310" s="419" t="s">
        <v>20148</v>
      </c>
      <c r="E5310" s="419"/>
      <c r="F5310" s="419" t="s">
        <v>41293</v>
      </c>
      <c r="G5310" s="419" t="s">
        <v>19639</v>
      </c>
      <c r="H5310" s="419"/>
      <c r="I5310" s="419" t="s">
        <v>20185</v>
      </c>
      <c r="J5310" s="419" t="s">
        <v>7913</v>
      </c>
      <c r="K5310" s="419" t="s">
        <v>10338</v>
      </c>
      <c r="L5310" s="419" t="s">
        <v>35323</v>
      </c>
      <c r="M5310" s="419" t="s">
        <v>7916</v>
      </c>
      <c r="N5310" s="419" t="s">
        <v>10339</v>
      </c>
      <c r="O5310" s="419" t="s">
        <v>21009</v>
      </c>
      <c r="P5310" s="419" t="s">
        <v>7913</v>
      </c>
      <c r="Q5310" s="425">
        <v>1</v>
      </c>
      <c r="R5310" s="419" t="s">
        <v>26919</v>
      </c>
      <c r="S5310" s="424"/>
      <c r="T5310" s="424"/>
      <c r="U5310" s="424"/>
    </row>
    <row r="5311" spans="1:21" ht="14.6" x14ac:dyDescent="0.4">
      <c r="A5311" s="422" t="s">
        <v>7911</v>
      </c>
      <c r="B5311" s="422" t="s">
        <v>33879</v>
      </c>
      <c r="C5311" s="422" t="s">
        <v>7912</v>
      </c>
      <c r="D5311" s="422" t="s">
        <v>20148</v>
      </c>
      <c r="E5311" s="422"/>
      <c r="F5311" s="422" t="s">
        <v>41294</v>
      </c>
      <c r="G5311" s="422" t="s">
        <v>20155</v>
      </c>
      <c r="H5311" s="422"/>
      <c r="I5311" s="422" t="s">
        <v>19416</v>
      </c>
      <c r="J5311" s="422" t="s">
        <v>7913</v>
      </c>
      <c r="K5311" s="422" t="s">
        <v>10340</v>
      </c>
      <c r="L5311" s="422" t="s">
        <v>35323</v>
      </c>
      <c r="M5311" s="422" t="s">
        <v>7916</v>
      </c>
      <c r="N5311" s="422" t="s">
        <v>10341</v>
      </c>
      <c r="O5311" s="422" t="s">
        <v>21137</v>
      </c>
      <c r="P5311" s="422" t="s">
        <v>7913</v>
      </c>
      <c r="Q5311" s="423">
        <v>1</v>
      </c>
      <c r="R5311" s="422" t="s">
        <v>26920</v>
      </c>
      <c r="S5311" s="424"/>
      <c r="T5311" s="424"/>
      <c r="U5311" s="424"/>
    </row>
    <row r="5312" spans="1:21" ht="14.6" x14ac:dyDescent="0.4">
      <c r="A5312" s="422" t="s">
        <v>7911</v>
      </c>
      <c r="B5312" s="422" t="s">
        <v>33880</v>
      </c>
      <c r="C5312" s="422" t="s">
        <v>7912</v>
      </c>
      <c r="D5312" s="422" t="s">
        <v>20148</v>
      </c>
      <c r="E5312" s="422"/>
      <c r="F5312" s="422" t="s">
        <v>41295</v>
      </c>
      <c r="G5312" s="422" t="s">
        <v>20184</v>
      </c>
      <c r="H5312" s="422"/>
      <c r="I5312" s="422" t="s">
        <v>20140</v>
      </c>
      <c r="J5312" s="422" t="s">
        <v>7913</v>
      </c>
      <c r="K5312" s="422" t="s">
        <v>10342</v>
      </c>
      <c r="L5312" s="422" t="s">
        <v>35323</v>
      </c>
      <c r="M5312" s="422" t="s">
        <v>7916</v>
      </c>
      <c r="N5312" s="422" t="s">
        <v>10343</v>
      </c>
      <c r="O5312" s="422" t="s">
        <v>21017</v>
      </c>
      <c r="P5312" s="422" t="s">
        <v>7913</v>
      </c>
      <c r="Q5312" s="423">
        <v>1</v>
      </c>
      <c r="R5312" s="422" t="s">
        <v>26921</v>
      </c>
      <c r="S5312" s="424"/>
      <c r="T5312" s="424"/>
      <c r="U5312" s="424"/>
    </row>
    <row r="5313" spans="1:21" ht="14.6" x14ac:dyDescent="0.4">
      <c r="A5313" s="428" t="s">
        <v>7911</v>
      </c>
      <c r="B5313" s="428" t="s">
        <v>33881</v>
      </c>
      <c r="C5313" s="428" t="s">
        <v>7912</v>
      </c>
      <c r="D5313" s="428" t="s">
        <v>20148</v>
      </c>
      <c r="E5313" s="428"/>
      <c r="F5313" s="428" t="s">
        <v>41296</v>
      </c>
      <c r="G5313" s="428" t="s">
        <v>20184</v>
      </c>
      <c r="H5313" s="428"/>
      <c r="I5313" s="428" t="s">
        <v>19375</v>
      </c>
      <c r="J5313" s="428" t="s">
        <v>7913</v>
      </c>
      <c r="K5313" s="428" t="s">
        <v>10344</v>
      </c>
      <c r="L5313" s="428" t="s">
        <v>35323</v>
      </c>
      <c r="M5313" s="428" t="s">
        <v>7916</v>
      </c>
      <c r="N5313" s="428" t="s">
        <v>10345</v>
      </c>
      <c r="O5313" s="428" t="s">
        <v>21017</v>
      </c>
      <c r="P5313" s="428" t="s">
        <v>7913</v>
      </c>
      <c r="Q5313" s="425">
        <v>1</v>
      </c>
      <c r="R5313" s="428" t="s">
        <v>26922</v>
      </c>
      <c r="S5313" s="424"/>
      <c r="T5313" s="424"/>
      <c r="U5313" s="424"/>
    </row>
    <row r="5314" spans="1:21" ht="14.6" x14ac:dyDescent="0.4">
      <c r="A5314" s="422" t="s">
        <v>7911</v>
      </c>
      <c r="B5314" s="422" t="s">
        <v>33882</v>
      </c>
      <c r="C5314" s="422" t="s">
        <v>7912</v>
      </c>
      <c r="D5314" s="422" t="s">
        <v>20148</v>
      </c>
      <c r="E5314" s="422"/>
      <c r="F5314" s="422" t="s">
        <v>41297</v>
      </c>
      <c r="G5314" s="422" t="s">
        <v>20184</v>
      </c>
      <c r="H5314" s="422"/>
      <c r="I5314" s="422" t="s">
        <v>17944</v>
      </c>
      <c r="J5314" s="422" t="s">
        <v>7913</v>
      </c>
      <c r="K5314" s="422" t="s">
        <v>10346</v>
      </c>
      <c r="L5314" s="422" t="s">
        <v>35323</v>
      </c>
      <c r="M5314" s="422" t="s">
        <v>7916</v>
      </c>
      <c r="N5314" s="422" t="s">
        <v>10347</v>
      </c>
      <c r="O5314" s="422" t="s">
        <v>21523</v>
      </c>
      <c r="P5314" s="422" t="s">
        <v>7913</v>
      </c>
      <c r="Q5314" s="423">
        <v>1</v>
      </c>
      <c r="R5314" s="422" t="s">
        <v>26923</v>
      </c>
      <c r="S5314" s="424"/>
      <c r="T5314" s="424"/>
      <c r="U5314" s="424"/>
    </row>
    <row r="5315" spans="1:21" ht="14.6" x14ac:dyDescent="0.4">
      <c r="A5315" s="419" t="s">
        <v>7911</v>
      </c>
      <c r="B5315" s="419" t="s">
        <v>10348</v>
      </c>
      <c r="C5315" s="419" t="s">
        <v>7912</v>
      </c>
      <c r="D5315" s="419" t="s">
        <v>20148</v>
      </c>
      <c r="E5315" s="419"/>
      <c r="F5315" s="419" t="s">
        <v>41298</v>
      </c>
      <c r="G5315" s="419" t="s">
        <v>19639</v>
      </c>
      <c r="H5315" s="419"/>
      <c r="I5315" s="419" t="s">
        <v>20164</v>
      </c>
      <c r="J5315" s="419" t="s">
        <v>7913</v>
      </c>
      <c r="K5315" s="419" t="s">
        <v>10349</v>
      </c>
      <c r="L5315" s="419" t="s">
        <v>35323</v>
      </c>
      <c r="M5315" s="419" t="s">
        <v>7916</v>
      </c>
      <c r="N5315" s="419" t="s">
        <v>10350</v>
      </c>
      <c r="O5315" s="419" t="s">
        <v>21009</v>
      </c>
      <c r="P5315" s="419" t="s">
        <v>7913</v>
      </c>
      <c r="Q5315" s="425">
        <v>1</v>
      </c>
      <c r="R5315" s="419" t="s">
        <v>26924</v>
      </c>
      <c r="S5315" s="424"/>
      <c r="T5315" s="424"/>
      <c r="U5315" s="424"/>
    </row>
    <row r="5316" spans="1:21" ht="14.6" x14ac:dyDescent="0.4">
      <c r="A5316" s="419" t="s">
        <v>7911</v>
      </c>
      <c r="B5316" s="419" t="s">
        <v>33883</v>
      </c>
      <c r="C5316" s="419" t="s">
        <v>7912</v>
      </c>
      <c r="D5316" s="419" t="s">
        <v>20148</v>
      </c>
      <c r="E5316" s="419"/>
      <c r="F5316" s="419" t="s">
        <v>41299</v>
      </c>
      <c r="G5316" s="419" t="s">
        <v>20160</v>
      </c>
      <c r="H5316" s="419"/>
      <c r="I5316" s="419" t="s">
        <v>19368</v>
      </c>
      <c r="J5316" s="419" t="s">
        <v>7913</v>
      </c>
      <c r="K5316" s="419" t="s">
        <v>10351</v>
      </c>
      <c r="L5316" s="419" t="s">
        <v>35323</v>
      </c>
      <c r="M5316" s="419" t="s">
        <v>7916</v>
      </c>
      <c r="N5316" s="419" t="s">
        <v>10352</v>
      </c>
      <c r="O5316" s="419" t="s">
        <v>21018</v>
      </c>
      <c r="P5316" s="419" t="s">
        <v>7913</v>
      </c>
      <c r="Q5316" s="425">
        <v>1</v>
      </c>
      <c r="R5316" s="419" t="s">
        <v>26925</v>
      </c>
      <c r="S5316" s="424"/>
      <c r="T5316" s="424"/>
      <c r="U5316" s="424"/>
    </row>
    <row r="5317" spans="1:21" ht="14.6" x14ac:dyDescent="0.4">
      <c r="A5317" s="416" t="s">
        <v>7911</v>
      </c>
      <c r="B5317" s="416" t="s">
        <v>33884</v>
      </c>
      <c r="C5317" s="416" t="s">
        <v>7912</v>
      </c>
      <c r="D5317" s="416" t="s">
        <v>20772</v>
      </c>
      <c r="E5317" s="416"/>
      <c r="F5317" s="416" t="s">
        <v>20772</v>
      </c>
      <c r="G5317" s="416" t="s">
        <v>20772</v>
      </c>
      <c r="H5317" s="416"/>
      <c r="I5317" s="416" t="s">
        <v>20772</v>
      </c>
      <c r="J5317" s="416" t="s">
        <v>7913</v>
      </c>
      <c r="K5317" s="416" t="s">
        <v>33885</v>
      </c>
      <c r="L5317" s="416" t="s">
        <v>35332</v>
      </c>
      <c r="M5317" s="416" t="s">
        <v>33885</v>
      </c>
      <c r="N5317" s="416" t="s">
        <v>33876</v>
      </c>
      <c r="O5317" s="416" t="s">
        <v>21009</v>
      </c>
      <c r="P5317" s="416" t="s">
        <v>7913</v>
      </c>
      <c r="Q5317" s="417">
        <v>0</v>
      </c>
      <c r="R5317" s="416" t="s">
        <v>33877</v>
      </c>
      <c r="S5317" s="418"/>
      <c r="T5317" s="418"/>
      <c r="U5317" s="418"/>
    </row>
    <row r="5318" spans="1:21" ht="14.6" x14ac:dyDescent="0.4">
      <c r="A5318" s="416" t="s">
        <v>7911</v>
      </c>
      <c r="B5318" s="416" t="s">
        <v>41300</v>
      </c>
      <c r="C5318" s="416" t="s">
        <v>7912</v>
      </c>
      <c r="D5318" s="416" t="s">
        <v>20772</v>
      </c>
      <c r="E5318" s="416"/>
      <c r="F5318" s="416" t="s">
        <v>20772</v>
      </c>
      <c r="G5318" s="416" t="s">
        <v>20772</v>
      </c>
      <c r="H5318" s="416"/>
      <c r="I5318" s="416" t="s">
        <v>20772</v>
      </c>
      <c r="J5318" s="416" t="s">
        <v>7913</v>
      </c>
      <c r="K5318" s="416" t="s">
        <v>33886</v>
      </c>
      <c r="L5318" s="416" t="s">
        <v>35332</v>
      </c>
      <c r="M5318" s="416" t="s">
        <v>33886</v>
      </c>
      <c r="N5318" s="416" t="s">
        <v>33876</v>
      </c>
      <c r="O5318" s="416" t="s">
        <v>21009</v>
      </c>
      <c r="P5318" s="416" t="s">
        <v>7913</v>
      </c>
      <c r="Q5318" s="417">
        <v>0</v>
      </c>
      <c r="R5318" s="416" t="s">
        <v>33877</v>
      </c>
      <c r="S5318" s="418"/>
      <c r="T5318" s="418"/>
      <c r="U5318" s="418"/>
    </row>
    <row r="5319" spans="1:21" ht="14.6" x14ac:dyDescent="0.4">
      <c r="A5319" s="416" t="s">
        <v>7911</v>
      </c>
      <c r="B5319" s="416" t="s">
        <v>41301</v>
      </c>
      <c r="C5319" s="416" t="s">
        <v>7912</v>
      </c>
      <c r="D5319" s="416" t="s">
        <v>20772</v>
      </c>
      <c r="E5319" s="416"/>
      <c r="F5319" s="416" t="s">
        <v>20772</v>
      </c>
      <c r="G5319" s="416" t="s">
        <v>20772</v>
      </c>
      <c r="H5319" s="416"/>
      <c r="I5319" s="416" t="s">
        <v>20772</v>
      </c>
      <c r="J5319" s="416" t="s">
        <v>7913</v>
      </c>
      <c r="K5319" s="416" t="s">
        <v>41302</v>
      </c>
      <c r="L5319" s="416" t="s">
        <v>35332</v>
      </c>
      <c r="M5319" s="416" t="s">
        <v>41302</v>
      </c>
      <c r="N5319" s="416" t="s">
        <v>33876</v>
      </c>
      <c r="O5319" s="416" t="s">
        <v>21009</v>
      </c>
      <c r="P5319" s="416" t="s">
        <v>7913</v>
      </c>
      <c r="Q5319" s="417">
        <v>0</v>
      </c>
      <c r="R5319" s="416" t="s">
        <v>33877</v>
      </c>
      <c r="S5319" s="418"/>
      <c r="T5319" s="418"/>
      <c r="U5319" s="418"/>
    </row>
    <row r="5320" spans="1:21" ht="14.6" x14ac:dyDescent="0.4">
      <c r="A5320" s="416" t="s">
        <v>7911</v>
      </c>
      <c r="B5320" s="416" t="s">
        <v>41303</v>
      </c>
      <c r="C5320" s="416" t="s">
        <v>7912</v>
      </c>
      <c r="D5320" s="416" t="s">
        <v>20772</v>
      </c>
      <c r="E5320" s="416"/>
      <c r="F5320" s="416" t="s">
        <v>20772</v>
      </c>
      <c r="G5320" s="416" t="s">
        <v>20772</v>
      </c>
      <c r="H5320" s="416"/>
      <c r="I5320" s="416" t="s">
        <v>20772</v>
      </c>
      <c r="J5320" s="416" t="s">
        <v>7913</v>
      </c>
      <c r="K5320" s="416" t="s">
        <v>33887</v>
      </c>
      <c r="L5320" s="416" t="s">
        <v>35332</v>
      </c>
      <c r="M5320" s="416" t="s">
        <v>33887</v>
      </c>
      <c r="N5320" s="416" t="s">
        <v>33876</v>
      </c>
      <c r="O5320" s="416" t="s">
        <v>32479</v>
      </c>
      <c r="P5320" s="416" t="s">
        <v>7913</v>
      </c>
      <c r="Q5320" s="417">
        <v>0</v>
      </c>
      <c r="R5320" s="416" t="s">
        <v>33877</v>
      </c>
      <c r="S5320" s="418"/>
      <c r="T5320" s="418"/>
      <c r="U5320" s="418"/>
    </row>
    <row r="5321" spans="1:21" ht="14.6" x14ac:dyDescent="0.4">
      <c r="A5321" s="416" t="s">
        <v>7911</v>
      </c>
      <c r="B5321" s="416" t="s">
        <v>32762</v>
      </c>
      <c r="C5321" s="416" t="s">
        <v>7912</v>
      </c>
      <c r="D5321" s="416" t="s">
        <v>20772</v>
      </c>
      <c r="E5321" s="416"/>
      <c r="F5321" s="416" t="s">
        <v>20772</v>
      </c>
      <c r="G5321" s="416" t="s">
        <v>20772</v>
      </c>
      <c r="H5321" s="416"/>
      <c r="I5321" s="416" t="s">
        <v>20772</v>
      </c>
      <c r="J5321" s="416" t="s">
        <v>7913</v>
      </c>
      <c r="K5321" s="416" t="s">
        <v>33888</v>
      </c>
      <c r="L5321" s="416" t="s">
        <v>35332</v>
      </c>
      <c r="M5321" s="416" t="s">
        <v>33888</v>
      </c>
      <c r="N5321" s="416" t="s">
        <v>33876</v>
      </c>
      <c r="O5321" s="416" t="s">
        <v>21009</v>
      </c>
      <c r="P5321" s="416" t="s">
        <v>7913</v>
      </c>
      <c r="Q5321" s="417">
        <v>0</v>
      </c>
      <c r="R5321" s="416" t="s">
        <v>33877</v>
      </c>
      <c r="S5321" s="418"/>
      <c r="T5321" s="418"/>
      <c r="U5321" s="418"/>
    </row>
    <row r="5322" spans="1:21" ht="14.6" x14ac:dyDescent="0.4">
      <c r="A5322" s="416" t="s">
        <v>7911</v>
      </c>
      <c r="B5322" s="416" t="s">
        <v>33889</v>
      </c>
      <c r="C5322" s="416" t="s">
        <v>7912</v>
      </c>
      <c r="D5322" s="416" t="s">
        <v>20772</v>
      </c>
      <c r="E5322" s="416"/>
      <c r="F5322" s="416" t="s">
        <v>20772</v>
      </c>
      <c r="G5322" s="416" t="s">
        <v>20772</v>
      </c>
      <c r="H5322" s="416"/>
      <c r="I5322" s="416" t="s">
        <v>20772</v>
      </c>
      <c r="J5322" s="416" t="s">
        <v>7913</v>
      </c>
      <c r="K5322" s="416" t="s">
        <v>33890</v>
      </c>
      <c r="L5322" s="416" t="s">
        <v>35332</v>
      </c>
      <c r="M5322" s="416" t="s">
        <v>33890</v>
      </c>
      <c r="N5322" s="416" t="s">
        <v>33876</v>
      </c>
      <c r="O5322" s="416" t="s">
        <v>21009</v>
      </c>
      <c r="P5322" s="416" t="s">
        <v>7913</v>
      </c>
      <c r="Q5322" s="417">
        <v>0</v>
      </c>
      <c r="R5322" s="416" t="s">
        <v>33877</v>
      </c>
      <c r="S5322" s="418"/>
      <c r="T5322" s="418"/>
      <c r="U5322" s="418"/>
    </row>
    <row r="5323" spans="1:21" ht="14.6" x14ac:dyDescent="0.4">
      <c r="A5323" s="416" t="s">
        <v>7911</v>
      </c>
      <c r="B5323" s="416" t="s">
        <v>33891</v>
      </c>
      <c r="C5323" s="416" t="s">
        <v>7912</v>
      </c>
      <c r="D5323" s="416" t="s">
        <v>20772</v>
      </c>
      <c r="E5323" s="416"/>
      <c r="F5323" s="416" t="s">
        <v>20772</v>
      </c>
      <c r="G5323" s="416" t="s">
        <v>20772</v>
      </c>
      <c r="H5323" s="416"/>
      <c r="I5323" s="416" t="s">
        <v>20772</v>
      </c>
      <c r="J5323" s="416" t="s">
        <v>7913</v>
      </c>
      <c r="K5323" s="416" t="s">
        <v>33892</v>
      </c>
      <c r="L5323" s="416" t="s">
        <v>35332</v>
      </c>
      <c r="M5323" s="416" t="s">
        <v>33892</v>
      </c>
      <c r="N5323" s="416" t="s">
        <v>33876</v>
      </c>
      <c r="O5323" s="416" t="s">
        <v>21009</v>
      </c>
      <c r="P5323" s="416" t="s">
        <v>7913</v>
      </c>
      <c r="Q5323" s="417">
        <v>0</v>
      </c>
      <c r="R5323" s="416" t="s">
        <v>33877</v>
      </c>
      <c r="S5323" s="418"/>
      <c r="T5323" s="418"/>
      <c r="U5323" s="418"/>
    </row>
    <row r="5324" spans="1:21" ht="14.6" x14ac:dyDescent="0.4">
      <c r="A5324" s="416" t="s">
        <v>7911</v>
      </c>
      <c r="B5324" s="416" t="s">
        <v>33893</v>
      </c>
      <c r="C5324" s="416" t="s">
        <v>7912</v>
      </c>
      <c r="D5324" s="416" t="s">
        <v>20772</v>
      </c>
      <c r="E5324" s="416"/>
      <c r="F5324" s="416" t="s">
        <v>20772</v>
      </c>
      <c r="G5324" s="416" t="s">
        <v>20772</v>
      </c>
      <c r="H5324" s="416"/>
      <c r="I5324" s="416" t="s">
        <v>20772</v>
      </c>
      <c r="J5324" s="416" t="s">
        <v>7913</v>
      </c>
      <c r="K5324" s="416" t="s">
        <v>33894</v>
      </c>
      <c r="L5324" s="416" t="s">
        <v>35332</v>
      </c>
      <c r="M5324" s="416" t="s">
        <v>33894</v>
      </c>
      <c r="N5324" s="416" t="s">
        <v>33876</v>
      </c>
      <c r="O5324" s="416" t="s">
        <v>21009</v>
      </c>
      <c r="P5324" s="416" t="s">
        <v>7913</v>
      </c>
      <c r="Q5324" s="417">
        <v>0</v>
      </c>
      <c r="R5324" s="416" t="s">
        <v>33877</v>
      </c>
      <c r="S5324" s="418"/>
      <c r="T5324" s="418"/>
      <c r="U5324" s="418"/>
    </row>
    <row r="5325" spans="1:21" ht="14.6" x14ac:dyDescent="0.4">
      <c r="A5325" s="416" t="s">
        <v>7911</v>
      </c>
      <c r="B5325" s="416" t="s">
        <v>33895</v>
      </c>
      <c r="C5325" s="416" t="s">
        <v>7912</v>
      </c>
      <c r="D5325" s="416" t="s">
        <v>20772</v>
      </c>
      <c r="E5325" s="416"/>
      <c r="F5325" s="416" t="s">
        <v>20772</v>
      </c>
      <c r="G5325" s="416" t="s">
        <v>20772</v>
      </c>
      <c r="H5325" s="416"/>
      <c r="I5325" s="416" t="s">
        <v>20772</v>
      </c>
      <c r="J5325" s="416" t="s">
        <v>7913</v>
      </c>
      <c r="K5325" s="416" t="s">
        <v>33896</v>
      </c>
      <c r="L5325" s="416" t="s">
        <v>35332</v>
      </c>
      <c r="M5325" s="416" t="s">
        <v>33896</v>
      </c>
      <c r="N5325" s="416" t="s">
        <v>33876</v>
      </c>
      <c r="O5325" s="416" t="s">
        <v>21009</v>
      </c>
      <c r="P5325" s="416" t="s">
        <v>7913</v>
      </c>
      <c r="Q5325" s="417">
        <v>0</v>
      </c>
      <c r="R5325" s="416" t="s">
        <v>33877</v>
      </c>
      <c r="S5325" s="418"/>
      <c r="T5325" s="418"/>
      <c r="U5325" s="418"/>
    </row>
    <row r="5326" spans="1:21" ht="14.6" x14ac:dyDescent="0.4">
      <c r="A5326" s="416" t="s">
        <v>7911</v>
      </c>
      <c r="B5326" s="416" t="s">
        <v>33897</v>
      </c>
      <c r="C5326" s="416" t="s">
        <v>7912</v>
      </c>
      <c r="D5326" s="416" t="s">
        <v>20772</v>
      </c>
      <c r="E5326" s="416"/>
      <c r="F5326" s="416" t="s">
        <v>20772</v>
      </c>
      <c r="G5326" s="416" t="s">
        <v>20772</v>
      </c>
      <c r="H5326" s="416"/>
      <c r="I5326" s="416" t="s">
        <v>20772</v>
      </c>
      <c r="J5326" s="416" t="s">
        <v>7913</v>
      </c>
      <c r="K5326" s="416" t="s">
        <v>33898</v>
      </c>
      <c r="L5326" s="416" t="s">
        <v>35332</v>
      </c>
      <c r="M5326" s="416" t="s">
        <v>33898</v>
      </c>
      <c r="N5326" s="416" t="s">
        <v>33876</v>
      </c>
      <c r="O5326" s="416" t="s">
        <v>21009</v>
      </c>
      <c r="P5326" s="416" t="s">
        <v>7913</v>
      </c>
      <c r="Q5326" s="417">
        <v>0</v>
      </c>
      <c r="R5326" s="416" t="s">
        <v>33877</v>
      </c>
      <c r="S5326" s="418"/>
      <c r="T5326" s="418"/>
      <c r="U5326" s="418"/>
    </row>
    <row r="5327" spans="1:21" ht="14.6" x14ac:dyDescent="0.4">
      <c r="A5327" s="416" t="s">
        <v>7911</v>
      </c>
      <c r="B5327" s="416" t="s">
        <v>33899</v>
      </c>
      <c r="C5327" s="416" t="s">
        <v>7912</v>
      </c>
      <c r="D5327" s="416" t="s">
        <v>20772</v>
      </c>
      <c r="E5327" s="416"/>
      <c r="F5327" s="416" t="s">
        <v>20772</v>
      </c>
      <c r="G5327" s="416" t="s">
        <v>20772</v>
      </c>
      <c r="H5327" s="416"/>
      <c r="I5327" s="416" t="s">
        <v>20772</v>
      </c>
      <c r="J5327" s="416" t="s">
        <v>7913</v>
      </c>
      <c r="K5327" s="416" t="s">
        <v>33900</v>
      </c>
      <c r="L5327" s="416" t="s">
        <v>35332</v>
      </c>
      <c r="M5327" s="416" t="s">
        <v>33900</v>
      </c>
      <c r="N5327" s="416" t="s">
        <v>33876</v>
      </c>
      <c r="O5327" s="416" t="s">
        <v>21009</v>
      </c>
      <c r="P5327" s="416" t="s">
        <v>7913</v>
      </c>
      <c r="Q5327" s="417">
        <v>0</v>
      </c>
      <c r="R5327" s="416" t="s">
        <v>33877</v>
      </c>
      <c r="S5327" s="418"/>
      <c r="T5327" s="418"/>
      <c r="U5327" s="418"/>
    </row>
    <row r="5328" spans="1:21" ht="14.6" x14ac:dyDescent="0.4">
      <c r="A5328" s="416" t="s">
        <v>7911</v>
      </c>
      <c r="B5328" s="416" t="s">
        <v>21524</v>
      </c>
      <c r="C5328" s="416" t="s">
        <v>7912</v>
      </c>
      <c r="D5328" s="416" t="s">
        <v>20148</v>
      </c>
      <c r="E5328" s="416"/>
      <c r="F5328" s="416" t="s">
        <v>41304</v>
      </c>
      <c r="G5328" s="416" t="s">
        <v>20263</v>
      </c>
      <c r="H5328" s="416"/>
      <c r="I5328" s="416" t="s">
        <v>19341</v>
      </c>
      <c r="J5328" s="416" t="s">
        <v>20258</v>
      </c>
      <c r="K5328" s="416" t="s">
        <v>10353</v>
      </c>
      <c r="L5328" s="416" t="s">
        <v>35399</v>
      </c>
      <c r="M5328" s="416" t="s">
        <v>20266</v>
      </c>
      <c r="N5328" s="416" t="s">
        <v>20267</v>
      </c>
      <c r="O5328" s="416" t="s">
        <v>21032</v>
      </c>
      <c r="P5328" s="416" t="s">
        <v>7913</v>
      </c>
      <c r="Q5328" s="417">
        <v>0</v>
      </c>
      <c r="R5328" s="416" t="s">
        <v>22618</v>
      </c>
      <c r="S5328" s="418"/>
      <c r="T5328" s="418"/>
      <c r="U5328" s="418"/>
    </row>
    <row r="5329" spans="1:21" ht="14.6" x14ac:dyDescent="0.4">
      <c r="A5329" s="419" t="s">
        <v>7911</v>
      </c>
      <c r="B5329" s="419" t="s">
        <v>22450</v>
      </c>
      <c r="C5329" s="419" t="s">
        <v>7912</v>
      </c>
      <c r="D5329" s="419" t="s">
        <v>20148</v>
      </c>
      <c r="E5329" s="419"/>
      <c r="F5329" s="419" t="s">
        <v>41305</v>
      </c>
      <c r="G5329" s="419" t="s">
        <v>20160</v>
      </c>
      <c r="H5329" s="419"/>
      <c r="I5329" s="419" t="s">
        <v>20278</v>
      </c>
      <c r="J5329" s="419" t="s">
        <v>20258</v>
      </c>
      <c r="K5329" s="419" t="s">
        <v>10354</v>
      </c>
      <c r="L5329" s="419" t="s">
        <v>35323</v>
      </c>
      <c r="M5329" s="419" t="s">
        <v>20273</v>
      </c>
      <c r="N5329" s="419" t="s">
        <v>10355</v>
      </c>
      <c r="O5329" s="419" t="s">
        <v>21019</v>
      </c>
      <c r="P5329" s="419" t="s">
        <v>7913</v>
      </c>
      <c r="Q5329" s="425">
        <v>1</v>
      </c>
      <c r="R5329" s="419" t="s">
        <v>26926</v>
      </c>
      <c r="S5329" s="424"/>
      <c r="T5329" s="424"/>
      <c r="U5329" s="424"/>
    </row>
    <row r="5330" spans="1:21" ht="14.6" x14ac:dyDescent="0.4">
      <c r="A5330" s="419" t="s">
        <v>7911</v>
      </c>
      <c r="B5330" s="419" t="s">
        <v>10356</v>
      </c>
      <c r="C5330" s="419" t="s">
        <v>7912</v>
      </c>
      <c r="D5330" s="419" t="s">
        <v>20148</v>
      </c>
      <c r="E5330" s="419"/>
      <c r="F5330" s="419" t="s">
        <v>41306</v>
      </c>
      <c r="G5330" s="419" t="s">
        <v>20248</v>
      </c>
      <c r="H5330" s="419"/>
      <c r="I5330" s="419" t="s">
        <v>19375</v>
      </c>
      <c r="J5330" s="419" t="s">
        <v>20258</v>
      </c>
      <c r="K5330" s="419" t="s">
        <v>10357</v>
      </c>
      <c r="L5330" s="419" t="s">
        <v>35323</v>
      </c>
      <c r="M5330" s="419" t="s">
        <v>19377</v>
      </c>
      <c r="N5330" s="419" t="s">
        <v>10358</v>
      </c>
      <c r="O5330" s="419" t="s">
        <v>21143</v>
      </c>
      <c r="P5330" s="419" t="s">
        <v>7913</v>
      </c>
      <c r="Q5330" s="425">
        <v>1</v>
      </c>
      <c r="R5330" s="419" t="s">
        <v>26927</v>
      </c>
      <c r="S5330" s="424"/>
      <c r="T5330" s="424"/>
      <c r="U5330" s="424"/>
    </row>
    <row r="5331" spans="1:21" ht="14.6" x14ac:dyDescent="0.4">
      <c r="A5331" s="419" t="s">
        <v>7911</v>
      </c>
      <c r="B5331" s="419" t="s">
        <v>20889</v>
      </c>
      <c r="C5331" s="419" t="s">
        <v>7912</v>
      </c>
      <c r="D5331" s="419" t="s">
        <v>20148</v>
      </c>
      <c r="E5331" s="419"/>
      <c r="F5331" s="419" t="s">
        <v>41307</v>
      </c>
      <c r="G5331" s="419" t="s">
        <v>20248</v>
      </c>
      <c r="H5331" s="419"/>
      <c r="I5331" s="419" t="s">
        <v>20202</v>
      </c>
      <c r="J5331" s="419" t="s">
        <v>20258</v>
      </c>
      <c r="K5331" s="419" t="s">
        <v>10359</v>
      </c>
      <c r="L5331" s="419" t="s">
        <v>35323</v>
      </c>
      <c r="M5331" s="419" t="s">
        <v>19377</v>
      </c>
      <c r="N5331" s="419" t="s">
        <v>10360</v>
      </c>
      <c r="O5331" s="419" t="s">
        <v>21054</v>
      </c>
      <c r="P5331" s="419" t="s">
        <v>7913</v>
      </c>
      <c r="Q5331" s="425">
        <v>1</v>
      </c>
      <c r="R5331" s="419" t="s">
        <v>26928</v>
      </c>
      <c r="S5331" s="424"/>
      <c r="T5331" s="424"/>
      <c r="U5331" s="424"/>
    </row>
    <row r="5332" spans="1:21" ht="14.6" x14ac:dyDescent="0.4">
      <c r="A5332" s="419" t="s">
        <v>7911</v>
      </c>
      <c r="B5332" s="419" t="s">
        <v>41308</v>
      </c>
      <c r="C5332" s="419" t="s">
        <v>7912</v>
      </c>
      <c r="D5332" s="419" t="s">
        <v>20148</v>
      </c>
      <c r="E5332" s="419"/>
      <c r="F5332" s="419" t="s">
        <v>41309</v>
      </c>
      <c r="G5332" s="419" t="s">
        <v>19396</v>
      </c>
      <c r="H5332" s="419"/>
      <c r="I5332" s="419" t="s">
        <v>20185</v>
      </c>
      <c r="J5332" s="419" t="s">
        <v>20258</v>
      </c>
      <c r="K5332" s="419" t="s">
        <v>10361</v>
      </c>
      <c r="L5332" s="419" t="s">
        <v>35323</v>
      </c>
      <c r="M5332" s="419" t="s">
        <v>19398</v>
      </c>
      <c r="N5332" s="419" t="s">
        <v>10362</v>
      </c>
      <c r="O5332" s="419" t="s">
        <v>21062</v>
      </c>
      <c r="P5332" s="419" t="s">
        <v>7913</v>
      </c>
      <c r="Q5332" s="425">
        <v>1</v>
      </c>
      <c r="R5332" s="419" t="s">
        <v>26929</v>
      </c>
      <c r="S5332" s="424"/>
      <c r="T5332" s="424"/>
      <c r="U5332" s="424"/>
    </row>
    <row r="5333" spans="1:21" ht="14.6" x14ac:dyDescent="0.4">
      <c r="A5333" s="419" t="s">
        <v>7911</v>
      </c>
      <c r="B5333" s="419" t="s">
        <v>41310</v>
      </c>
      <c r="C5333" s="419" t="s">
        <v>7912</v>
      </c>
      <c r="D5333" s="419" t="s">
        <v>20148</v>
      </c>
      <c r="E5333" s="419"/>
      <c r="F5333" s="419" t="s">
        <v>41311</v>
      </c>
      <c r="G5333" s="419" t="s">
        <v>19396</v>
      </c>
      <c r="H5333" s="419"/>
      <c r="I5333" s="419" t="s">
        <v>20186</v>
      </c>
      <c r="J5333" s="419" t="s">
        <v>20258</v>
      </c>
      <c r="K5333" s="419" t="s">
        <v>10363</v>
      </c>
      <c r="L5333" s="419" t="s">
        <v>35323</v>
      </c>
      <c r="M5333" s="419" t="s">
        <v>19398</v>
      </c>
      <c r="N5333" s="419" t="s">
        <v>10364</v>
      </c>
      <c r="O5333" s="419" t="s">
        <v>21062</v>
      </c>
      <c r="P5333" s="419" t="s">
        <v>7913</v>
      </c>
      <c r="Q5333" s="425">
        <v>1</v>
      </c>
      <c r="R5333" s="419" t="s">
        <v>26930</v>
      </c>
      <c r="S5333" s="424"/>
      <c r="T5333" s="424"/>
      <c r="U5333" s="424"/>
    </row>
    <row r="5334" spans="1:21" ht="14.6" x14ac:dyDescent="0.4">
      <c r="A5334" s="419" t="s">
        <v>7911</v>
      </c>
      <c r="B5334" s="419" t="s">
        <v>41312</v>
      </c>
      <c r="C5334" s="419" t="s">
        <v>7912</v>
      </c>
      <c r="D5334" s="419" t="s">
        <v>20148</v>
      </c>
      <c r="E5334" s="419"/>
      <c r="F5334" s="419" t="s">
        <v>41313</v>
      </c>
      <c r="G5334" s="419" t="s">
        <v>19396</v>
      </c>
      <c r="H5334" s="419"/>
      <c r="I5334" s="419" t="s">
        <v>19349</v>
      </c>
      <c r="J5334" s="419" t="s">
        <v>20258</v>
      </c>
      <c r="K5334" s="419" t="s">
        <v>10365</v>
      </c>
      <c r="L5334" s="419" t="s">
        <v>35323</v>
      </c>
      <c r="M5334" s="419" t="s">
        <v>19398</v>
      </c>
      <c r="N5334" s="419" t="s">
        <v>10366</v>
      </c>
      <c r="O5334" s="419" t="s">
        <v>21062</v>
      </c>
      <c r="P5334" s="419" t="s">
        <v>7913</v>
      </c>
      <c r="Q5334" s="425">
        <v>1</v>
      </c>
      <c r="R5334" s="419" t="s">
        <v>26931</v>
      </c>
      <c r="S5334" s="424"/>
      <c r="T5334" s="424"/>
      <c r="U5334" s="424"/>
    </row>
    <row r="5335" spans="1:21" ht="14.6" x14ac:dyDescent="0.4">
      <c r="A5335" s="419" t="s">
        <v>7911</v>
      </c>
      <c r="B5335" s="419" t="s">
        <v>41314</v>
      </c>
      <c r="C5335" s="419" t="s">
        <v>7912</v>
      </c>
      <c r="D5335" s="419" t="s">
        <v>20148</v>
      </c>
      <c r="E5335" s="419"/>
      <c r="F5335" s="419" t="s">
        <v>41315</v>
      </c>
      <c r="G5335" s="419" t="s">
        <v>19396</v>
      </c>
      <c r="H5335" s="419"/>
      <c r="I5335" s="419" t="s">
        <v>20236</v>
      </c>
      <c r="J5335" s="419" t="s">
        <v>20258</v>
      </c>
      <c r="K5335" s="419" t="s">
        <v>10367</v>
      </c>
      <c r="L5335" s="419" t="s">
        <v>35323</v>
      </c>
      <c r="M5335" s="419" t="s">
        <v>19398</v>
      </c>
      <c r="N5335" s="419" t="s">
        <v>10368</v>
      </c>
      <c r="O5335" s="419" t="s">
        <v>21062</v>
      </c>
      <c r="P5335" s="419" t="s">
        <v>7913</v>
      </c>
      <c r="Q5335" s="425">
        <v>1</v>
      </c>
      <c r="R5335" s="419" t="s">
        <v>26932</v>
      </c>
      <c r="S5335" s="424"/>
      <c r="T5335" s="424"/>
      <c r="U5335" s="424"/>
    </row>
    <row r="5336" spans="1:21" ht="14.6" x14ac:dyDescent="0.4">
      <c r="A5336" s="419" t="s">
        <v>7911</v>
      </c>
      <c r="B5336" s="419" t="s">
        <v>41316</v>
      </c>
      <c r="C5336" s="419" t="s">
        <v>7912</v>
      </c>
      <c r="D5336" s="419" t="s">
        <v>20148</v>
      </c>
      <c r="E5336" s="419"/>
      <c r="F5336" s="419" t="s">
        <v>41317</v>
      </c>
      <c r="G5336" s="419" t="s">
        <v>19396</v>
      </c>
      <c r="H5336" s="419"/>
      <c r="I5336" s="419" t="s">
        <v>20186</v>
      </c>
      <c r="J5336" s="419" t="s">
        <v>20258</v>
      </c>
      <c r="K5336" s="419" t="s">
        <v>10369</v>
      </c>
      <c r="L5336" s="419" t="s">
        <v>35323</v>
      </c>
      <c r="M5336" s="419" t="s">
        <v>19398</v>
      </c>
      <c r="N5336" s="419" t="s">
        <v>10370</v>
      </c>
      <c r="O5336" s="419" t="s">
        <v>21062</v>
      </c>
      <c r="P5336" s="419" t="s">
        <v>7913</v>
      </c>
      <c r="Q5336" s="425">
        <v>1</v>
      </c>
      <c r="R5336" s="419" t="s">
        <v>26933</v>
      </c>
      <c r="S5336" s="424"/>
      <c r="T5336" s="424"/>
      <c r="U5336" s="424"/>
    </row>
    <row r="5337" spans="1:21" ht="14.6" x14ac:dyDescent="0.4">
      <c r="A5337" s="419" t="s">
        <v>7911</v>
      </c>
      <c r="B5337" s="419" t="s">
        <v>41318</v>
      </c>
      <c r="C5337" s="419" t="s">
        <v>7912</v>
      </c>
      <c r="D5337" s="419" t="s">
        <v>20148</v>
      </c>
      <c r="E5337" s="419"/>
      <c r="F5337" s="419" t="s">
        <v>41319</v>
      </c>
      <c r="G5337" s="419" t="s">
        <v>19396</v>
      </c>
      <c r="H5337" s="419"/>
      <c r="I5337" s="419" t="s">
        <v>20164</v>
      </c>
      <c r="J5337" s="419" t="s">
        <v>20258</v>
      </c>
      <c r="K5337" s="419" t="s">
        <v>10371</v>
      </c>
      <c r="L5337" s="419" t="s">
        <v>35323</v>
      </c>
      <c r="M5337" s="419" t="s">
        <v>19398</v>
      </c>
      <c r="N5337" s="419" t="s">
        <v>10372</v>
      </c>
      <c r="O5337" s="419" t="s">
        <v>21062</v>
      </c>
      <c r="P5337" s="419" t="s">
        <v>7913</v>
      </c>
      <c r="Q5337" s="425">
        <v>1</v>
      </c>
      <c r="R5337" s="419" t="s">
        <v>26934</v>
      </c>
      <c r="S5337" s="424"/>
      <c r="T5337" s="424"/>
      <c r="U5337" s="424"/>
    </row>
    <row r="5338" spans="1:21" ht="14.6" x14ac:dyDescent="0.4">
      <c r="A5338" s="419" t="s">
        <v>7911</v>
      </c>
      <c r="B5338" s="419" t="s">
        <v>41320</v>
      </c>
      <c r="C5338" s="419" t="s">
        <v>7912</v>
      </c>
      <c r="D5338" s="419" t="s">
        <v>20148</v>
      </c>
      <c r="E5338" s="419"/>
      <c r="F5338" s="419" t="s">
        <v>41321</v>
      </c>
      <c r="G5338" s="419" t="s">
        <v>19396</v>
      </c>
      <c r="H5338" s="419"/>
      <c r="I5338" s="419" t="s">
        <v>20144</v>
      </c>
      <c r="J5338" s="419" t="s">
        <v>20258</v>
      </c>
      <c r="K5338" s="419" t="s">
        <v>10373</v>
      </c>
      <c r="L5338" s="419" t="s">
        <v>35323</v>
      </c>
      <c r="M5338" s="419" t="s">
        <v>19398</v>
      </c>
      <c r="N5338" s="419" t="s">
        <v>10374</v>
      </c>
      <c r="O5338" s="419" t="s">
        <v>21062</v>
      </c>
      <c r="P5338" s="419" t="s">
        <v>7913</v>
      </c>
      <c r="Q5338" s="425">
        <v>1</v>
      </c>
      <c r="R5338" s="419" t="s">
        <v>26935</v>
      </c>
      <c r="S5338" s="424"/>
      <c r="T5338" s="424"/>
      <c r="U5338" s="424"/>
    </row>
    <row r="5339" spans="1:21" ht="14.6" x14ac:dyDescent="0.4">
      <c r="A5339" s="419" t="s">
        <v>7911</v>
      </c>
      <c r="B5339" s="419" t="s">
        <v>41322</v>
      </c>
      <c r="C5339" s="419" t="s">
        <v>7912</v>
      </c>
      <c r="D5339" s="419" t="s">
        <v>20148</v>
      </c>
      <c r="E5339" s="419"/>
      <c r="F5339" s="419" t="s">
        <v>41323</v>
      </c>
      <c r="G5339" s="419" t="s">
        <v>19396</v>
      </c>
      <c r="H5339" s="419"/>
      <c r="I5339" s="419" t="s">
        <v>19486</v>
      </c>
      <c r="J5339" s="419" t="s">
        <v>20258</v>
      </c>
      <c r="K5339" s="419" t="s">
        <v>10375</v>
      </c>
      <c r="L5339" s="419" t="s">
        <v>35323</v>
      </c>
      <c r="M5339" s="419" t="s">
        <v>19398</v>
      </c>
      <c r="N5339" s="419" t="s">
        <v>10376</v>
      </c>
      <c r="O5339" s="419" t="s">
        <v>21062</v>
      </c>
      <c r="P5339" s="419" t="s">
        <v>7913</v>
      </c>
      <c r="Q5339" s="425">
        <v>1</v>
      </c>
      <c r="R5339" s="419" t="s">
        <v>26936</v>
      </c>
      <c r="S5339" s="424"/>
      <c r="T5339" s="424"/>
      <c r="U5339" s="424"/>
    </row>
    <row r="5340" spans="1:21" ht="14.6" x14ac:dyDescent="0.4">
      <c r="A5340" s="419" t="s">
        <v>7911</v>
      </c>
      <c r="B5340" s="419" t="s">
        <v>41324</v>
      </c>
      <c r="C5340" s="419" t="s">
        <v>7912</v>
      </c>
      <c r="D5340" s="419" t="s">
        <v>20148</v>
      </c>
      <c r="E5340" s="419"/>
      <c r="F5340" s="419" t="s">
        <v>41325</v>
      </c>
      <c r="G5340" s="419" t="s">
        <v>19396</v>
      </c>
      <c r="H5340" s="419"/>
      <c r="I5340" s="419" t="s">
        <v>19423</v>
      </c>
      <c r="J5340" s="419" t="s">
        <v>20258</v>
      </c>
      <c r="K5340" s="419" t="s">
        <v>10377</v>
      </c>
      <c r="L5340" s="419" t="s">
        <v>35323</v>
      </c>
      <c r="M5340" s="419" t="s">
        <v>19398</v>
      </c>
      <c r="N5340" s="419" t="s">
        <v>10378</v>
      </c>
      <c r="O5340" s="419" t="s">
        <v>21062</v>
      </c>
      <c r="P5340" s="419" t="s">
        <v>7913</v>
      </c>
      <c r="Q5340" s="425">
        <v>1</v>
      </c>
      <c r="R5340" s="419" t="s">
        <v>26937</v>
      </c>
      <c r="S5340" s="424"/>
      <c r="T5340" s="424"/>
      <c r="U5340" s="424"/>
    </row>
    <row r="5341" spans="1:21" ht="14.6" x14ac:dyDescent="0.4">
      <c r="A5341" s="419" t="s">
        <v>7911</v>
      </c>
      <c r="B5341" s="419" t="s">
        <v>41326</v>
      </c>
      <c r="C5341" s="419" t="s">
        <v>7912</v>
      </c>
      <c r="D5341" s="419" t="s">
        <v>20148</v>
      </c>
      <c r="E5341" s="419"/>
      <c r="F5341" s="419" t="s">
        <v>41327</v>
      </c>
      <c r="G5341" s="419" t="s">
        <v>19396</v>
      </c>
      <c r="H5341" s="419"/>
      <c r="I5341" s="419" t="s">
        <v>18029</v>
      </c>
      <c r="J5341" s="419" t="s">
        <v>20258</v>
      </c>
      <c r="K5341" s="419" t="s">
        <v>10379</v>
      </c>
      <c r="L5341" s="419" t="s">
        <v>35323</v>
      </c>
      <c r="M5341" s="419" t="s">
        <v>19398</v>
      </c>
      <c r="N5341" s="419" t="s">
        <v>10380</v>
      </c>
      <c r="O5341" s="419" t="s">
        <v>21062</v>
      </c>
      <c r="P5341" s="419" t="s">
        <v>7913</v>
      </c>
      <c r="Q5341" s="425">
        <v>1</v>
      </c>
      <c r="R5341" s="419" t="s">
        <v>26938</v>
      </c>
      <c r="S5341" s="424"/>
      <c r="T5341" s="424"/>
      <c r="U5341" s="424"/>
    </row>
    <row r="5342" spans="1:21" ht="14.6" x14ac:dyDescent="0.4">
      <c r="A5342" s="419" t="s">
        <v>7911</v>
      </c>
      <c r="B5342" s="419" t="s">
        <v>35738</v>
      </c>
      <c r="C5342" s="419" t="s">
        <v>7912</v>
      </c>
      <c r="D5342" s="419" t="s">
        <v>20148</v>
      </c>
      <c r="E5342" s="419"/>
      <c r="F5342" s="419" t="s">
        <v>41328</v>
      </c>
      <c r="G5342" s="419" t="s">
        <v>19396</v>
      </c>
      <c r="H5342" s="419"/>
      <c r="I5342" s="419" t="s">
        <v>20139</v>
      </c>
      <c r="J5342" s="419" t="s">
        <v>20258</v>
      </c>
      <c r="K5342" s="419" t="s">
        <v>10381</v>
      </c>
      <c r="L5342" s="419" t="s">
        <v>35323</v>
      </c>
      <c r="M5342" s="419" t="s">
        <v>19398</v>
      </c>
      <c r="N5342" s="419" t="s">
        <v>10382</v>
      </c>
      <c r="O5342" s="419" t="s">
        <v>21062</v>
      </c>
      <c r="P5342" s="419" t="s">
        <v>7913</v>
      </c>
      <c r="Q5342" s="425">
        <v>1</v>
      </c>
      <c r="R5342" s="419" t="s">
        <v>26939</v>
      </c>
      <c r="S5342" s="424"/>
      <c r="T5342" s="424"/>
      <c r="U5342" s="424"/>
    </row>
    <row r="5343" spans="1:21" ht="14.6" x14ac:dyDescent="0.4">
      <c r="A5343" s="419" t="s">
        <v>7911</v>
      </c>
      <c r="B5343" s="419" t="s">
        <v>41329</v>
      </c>
      <c r="C5343" s="419" t="s">
        <v>7912</v>
      </c>
      <c r="D5343" s="419" t="s">
        <v>20148</v>
      </c>
      <c r="E5343" s="419"/>
      <c r="F5343" s="419" t="s">
        <v>41330</v>
      </c>
      <c r="G5343" s="419" t="s">
        <v>19396</v>
      </c>
      <c r="H5343" s="419"/>
      <c r="I5343" s="419" t="s">
        <v>18022</v>
      </c>
      <c r="J5343" s="419" t="s">
        <v>20258</v>
      </c>
      <c r="K5343" s="419" t="s">
        <v>10383</v>
      </c>
      <c r="L5343" s="419" t="s">
        <v>35323</v>
      </c>
      <c r="M5343" s="419" t="s">
        <v>19398</v>
      </c>
      <c r="N5343" s="419" t="s">
        <v>10384</v>
      </c>
      <c r="O5343" s="419" t="s">
        <v>21062</v>
      </c>
      <c r="P5343" s="419" t="s">
        <v>7913</v>
      </c>
      <c r="Q5343" s="425">
        <v>1</v>
      </c>
      <c r="R5343" s="419" t="s">
        <v>26940</v>
      </c>
      <c r="S5343" s="424"/>
      <c r="T5343" s="424"/>
      <c r="U5343" s="424"/>
    </row>
    <row r="5344" spans="1:21" ht="14.6" x14ac:dyDescent="0.4">
      <c r="A5344" s="419" t="s">
        <v>7911</v>
      </c>
      <c r="B5344" s="419" t="s">
        <v>39248</v>
      </c>
      <c r="C5344" s="419" t="s">
        <v>7912</v>
      </c>
      <c r="D5344" s="419" t="s">
        <v>20148</v>
      </c>
      <c r="E5344" s="419"/>
      <c r="F5344" s="419" t="s">
        <v>41331</v>
      </c>
      <c r="G5344" s="419" t="s">
        <v>19396</v>
      </c>
      <c r="H5344" s="419"/>
      <c r="I5344" s="419" t="s">
        <v>20173</v>
      </c>
      <c r="J5344" s="419" t="s">
        <v>20258</v>
      </c>
      <c r="K5344" s="419" t="s">
        <v>10385</v>
      </c>
      <c r="L5344" s="419" t="s">
        <v>35323</v>
      </c>
      <c r="M5344" s="419" t="s">
        <v>19453</v>
      </c>
      <c r="N5344" s="419" t="s">
        <v>10386</v>
      </c>
      <c r="O5344" s="419" t="s">
        <v>21064</v>
      </c>
      <c r="P5344" s="419" t="s">
        <v>7913</v>
      </c>
      <c r="Q5344" s="425">
        <v>1</v>
      </c>
      <c r="R5344" s="419" t="s">
        <v>26941</v>
      </c>
      <c r="S5344" s="424"/>
      <c r="T5344" s="424"/>
      <c r="U5344" s="424"/>
    </row>
    <row r="5345" spans="1:21" ht="14.6" x14ac:dyDescent="0.4">
      <c r="A5345" s="419" t="s">
        <v>7911</v>
      </c>
      <c r="B5345" s="419" t="s">
        <v>33870</v>
      </c>
      <c r="C5345" s="419" t="s">
        <v>7912</v>
      </c>
      <c r="D5345" s="419" t="s">
        <v>20148</v>
      </c>
      <c r="E5345" s="419"/>
      <c r="F5345" s="419" t="s">
        <v>41332</v>
      </c>
      <c r="G5345" s="419" t="s">
        <v>19396</v>
      </c>
      <c r="H5345" s="419"/>
      <c r="I5345" s="419" t="s">
        <v>19379</v>
      </c>
      <c r="J5345" s="419" t="s">
        <v>20258</v>
      </c>
      <c r="K5345" s="419" t="s">
        <v>10387</v>
      </c>
      <c r="L5345" s="419" t="s">
        <v>35323</v>
      </c>
      <c r="M5345" s="419" t="s">
        <v>19453</v>
      </c>
      <c r="N5345" s="419" t="s">
        <v>10388</v>
      </c>
      <c r="O5345" s="419" t="s">
        <v>21063</v>
      </c>
      <c r="P5345" s="419" t="s">
        <v>7913</v>
      </c>
      <c r="Q5345" s="425">
        <v>1</v>
      </c>
      <c r="R5345" s="419" t="s">
        <v>26942</v>
      </c>
      <c r="S5345" s="424"/>
      <c r="T5345" s="424"/>
      <c r="U5345" s="424"/>
    </row>
    <row r="5346" spans="1:21" ht="14.6" x14ac:dyDescent="0.4">
      <c r="A5346" s="419" t="s">
        <v>7911</v>
      </c>
      <c r="B5346" s="419" t="s">
        <v>41333</v>
      </c>
      <c r="C5346" s="419" t="s">
        <v>7912</v>
      </c>
      <c r="D5346" s="419" t="s">
        <v>20148</v>
      </c>
      <c r="E5346" s="419"/>
      <c r="F5346" s="419" t="s">
        <v>41334</v>
      </c>
      <c r="G5346" s="419" t="s">
        <v>19396</v>
      </c>
      <c r="H5346" s="419"/>
      <c r="I5346" s="419" t="s">
        <v>19352</v>
      </c>
      <c r="J5346" s="419" t="s">
        <v>20258</v>
      </c>
      <c r="K5346" s="419" t="s">
        <v>10389</v>
      </c>
      <c r="L5346" s="419" t="s">
        <v>35323</v>
      </c>
      <c r="M5346" s="419" t="s">
        <v>19453</v>
      </c>
      <c r="N5346" s="419" t="s">
        <v>10390</v>
      </c>
      <c r="O5346" s="419" t="s">
        <v>21063</v>
      </c>
      <c r="P5346" s="419" t="s">
        <v>7913</v>
      </c>
      <c r="Q5346" s="425">
        <v>1</v>
      </c>
      <c r="R5346" s="419" t="s">
        <v>26943</v>
      </c>
      <c r="S5346" s="424"/>
      <c r="T5346" s="424"/>
      <c r="U5346" s="424"/>
    </row>
    <row r="5347" spans="1:21" ht="14.6" x14ac:dyDescent="0.4">
      <c r="A5347" s="419" t="s">
        <v>7911</v>
      </c>
      <c r="B5347" s="419" t="s">
        <v>41335</v>
      </c>
      <c r="C5347" s="419" t="s">
        <v>7912</v>
      </c>
      <c r="D5347" s="419" t="s">
        <v>20148</v>
      </c>
      <c r="E5347" s="419"/>
      <c r="F5347" s="419" t="s">
        <v>41336</v>
      </c>
      <c r="G5347" s="419" t="s">
        <v>19396</v>
      </c>
      <c r="H5347" s="419"/>
      <c r="I5347" s="419" t="s">
        <v>19321</v>
      </c>
      <c r="J5347" s="419" t="s">
        <v>20258</v>
      </c>
      <c r="K5347" s="419" t="s">
        <v>10391</v>
      </c>
      <c r="L5347" s="419" t="s">
        <v>35323</v>
      </c>
      <c r="M5347" s="419" t="s">
        <v>19453</v>
      </c>
      <c r="N5347" s="419" t="s">
        <v>10392</v>
      </c>
      <c r="O5347" s="419" t="s">
        <v>21063</v>
      </c>
      <c r="P5347" s="419" t="s">
        <v>7913</v>
      </c>
      <c r="Q5347" s="425">
        <v>1</v>
      </c>
      <c r="R5347" s="419" t="s">
        <v>26944</v>
      </c>
      <c r="S5347" s="424"/>
      <c r="T5347" s="424"/>
      <c r="U5347" s="424"/>
    </row>
    <row r="5348" spans="1:21" ht="14.6" x14ac:dyDescent="0.4">
      <c r="A5348" s="419" t="s">
        <v>7911</v>
      </c>
      <c r="B5348" s="419" t="s">
        <v>41337</v>
      </c>
      <c r="C5348" s="419" t="s">
        <v>7912</v>
      </c>
      <c r="D5348" s="419" t="s">
        <v>20148</v>
      </c>
      <c r="E5348" s="419"/>
      <c r="F5348" s="419" t="s">
        <v>41338</v>
      </c>
      <c r="G5348" s="419" t="s">
        <v>20248</v>
      </c>
      <c r="H5348" s="419"/>
      <c r="I5348" s="419" t="s">
        <v>17980</v>
      </c>
      <c r="J5348" s="419" t="s">
        <v>20258</v>
      </c>
      <c r="K5348" s="419" t="s">
        <v>10393</v>
      </c>
      <c r="L5348" s="419" t="s">
        <v>35323</v>
      </c>
      <c r="M5348" s="419" t="s">
        <v>19522</v>
      </c>
      <c r="N5348" s="419" t="s">
        <v>10394</v>
      </c>
      <c r="O5348" s="419" t="s">
        <v>21066</v>
      </c>
      <c r="P5348" s="419" t="s">
        <v>7913</v>
      </c>
      <c r="Q5348" s="425">
        <v>1</v>
      </c>
      <c r="R5348" s="419" t="s">
        <v>26945</v>
      </c>
      <c r="S5348" s="424"/>
      <c r="T5348" s="424"/>
      <c r="U5348" s="424"/>
    </row>
    <row r="5349" spans="1:21" ht="14.6" x14ac:dyDescent="0.4">
      <c r="A5349" s="419" t="s">
        <v>7911</v>
      </c>
      <c r="B5349" s="419" t="s">
        <v>22295</v>
      </c>
      <c r="C5349" s="419" t="s">
        <v>7912</v>
      </c>
      <c r="D5349" s="419" t="s">
        <v>20148</v>
      </c>
      <c r="E5349" s="419"/>
      <c r="F5349" s="419" t="s">
        <v>41339</v>
      </c>
      <c r="G5349" s="419" t="s">
        <v>19396</v>
      </c>
      <c r="H5349" s="419"/>
      <c r="I5349" s="419" t="s">
        <v>20143</v>
      </c>
      <c r="J5349" s="419" t="s">
        <v>20258</v>
      </c>
      <c r="K5349" s="419" t="s">
        <v>10395</v>
      </c>
      <c r="L5349" s="419" t="s">
        <v>35323</v>
      </c>
      <c r="M5349" s="419" t="s">
        <v>19526</v>
      </c>
      <c r="N5349" s="419" t="s">
        <v>10396</v>
      </c>
      <c r="O5349" s="419" t="s">
        <v>21067</v>
      </c>
      <c r="P5349" s="419" t="s">
        <v>7913</v>
      </c>
      <c r="Q5349" s="425">
        <v>1</v>
      </c>
      <c r="R5349" s="419" t="s">
        <v>26946</v>
      </c>
      <c r="S5349" s="424"/>
      <c r="T5349" s="424"/>
      <c r="U5349" s="424"/>
    </row>
    <row r="5350" spans="1:21" ht="14.6" x14ac:dyDescent="0.4">
      <c r="A5350" s="419" t="s">
        <v>7911</v>
      </c>
      <c r="B5350" s="419" t="s">
        <v>21525</v>
      </c>
      <c r="C5350" s="419" t="s">
        <v>7912</v>
      </c>
      <c r="D5350" s="419" t="s">
        <v>20772</v>
      </c>
      <c r="E5350" s="419"/>
      <c r="F5350" s="419" t="s">
        <v>20772</v>
      </c>
      <c r="G5350" s="419" t="s">
        <v>20772</v>
      </c>
      <c r="H5350" s="419"/>
      <c r="I5350" s="419" t="s">
        <v>20772</v>
      </c>
      <c r="J5350" s="419" t="s">
        <v>20258</v>
      </c>
      <c r="K5350" s="419" t="s">
        <v>21526</v>
      </c>
      <c r="L5350" s="419" t="s">
        <v>35323</v>
      </c>
      <c r="M5350" s="419" t="s">
        <v>21091</v>
      </c>
      <c r="N5350" s="419" t="s">
        <v>21527</v>
      </c>
      <c r="O5350" s="419" t="s">
        <v>21026</v>
      </c>
      <c r="P5350" s="419" t="s">
        <v>7913</v>
      </c>
      <c r="Q5350" s="420">
        <v>1</v>
      </c>
      <c r="R5350" s="419" t="s">
        <v>26947</v>
      </c>
      <c r="S5350" s="421"/>
      <c r="T5350" s="421"/>
      <c r="U5350" s="421"/>
    </row>
    <row r="5351" spans="1:21" ht="14.6" x14ac:dyDescent="0.4">
      <c r="A5351" s="419" t="s">
        <v>7911</v>
      </c>
      <c r="B5351" s="419" t="s">
        <v>21528</v>
      </c>
      <c r="C5351" s="419" t="s">
        <v>7912</v>
      </c>
      <c r="D5351" s="419" t="s">
        <v>20772</v>
      </c>
      <c r="E5351" s="419"/>
      <c r="F5351" s="419" t="s">
        <v>20772</v>
      </c>
      <c r="G5351" s="419" t="s">
        <v>20772</v>
      </c>
      <c r="H5351" s="419"/>
      <c r="I5351" s="419" t="s">
        <v>20772</v>
      </c>
      <c r="J5351" s="419" t="s">
        <v>20258</v>
      </c>
      <c r="K5351" s="419" t="s">
        <v>21529</v>
      </c>
      <c r="L5351" s="419" t="s">
        <v>35323</v>
      </c>
      <c r="M5351" s="419" t="s">
        <v>21095</v>
      </c>
      <c r="N5351" s="419" t="s">
        <v>21530</v>
      </c>
      <c r="O5351" s="419" t="s">
        <v>21026</v>
      </c>
      <c r="P5351" s="419" t="s">
        <v>7913</v>
      </c>
      <c r="Q5351" s="420">
        <v>1</v>
      </c>
      <c r="R5351" s="419" t="s">
        <v>26948</v>
      </c>
      <c r="S5351" s="421"/>
      <c r="T5351" s="421"/>
      <c r="U5351" s="421"/>
    </row>
    <row r="5352" spans="1:21" ht="14.6" x14ac:dyDescent="0.4">
      <c r="A5352" s="419" t="s">
        <v>7911</v>
      </c>
      <c r="B5352" s="419" t="s">
        <v>21531</v>
      </c>
      <c r="C5352" s="419" t="s">
        <v>7912</v>
      </c>
      <c r="D5352" s="419" t="s">
        <v>20772</v>
      </c>
      <c r="E5352" s="419"/>
      <c r="F5352" s="419" t="s">
        <v>20772</v>
      </c>
      <c r="G5352" s="419" t="s">
        <v>20772</v>
      </c>
      <c r="H5352" s="419"/>
      <c r="I5352" s="419" t="s">
        <v>20772</v>
      </c>
      <c r="J5352" s="419" t="s">
        <v>20258</v>
      </c>
      <c r="K5352" s="419" t="s">
        <v>21532</v>
      </c>
      <c r="L5352" s="419" t="s">
        <v>35323</v>
      </c>
      <c r="M5352" s="419" t="s">
        <v>21104</v>
      </c>
      <c r="N5352" s="419" t="s">
        <v>21533</v>
      </c>
      <c r="O5352" s="419" t="s">
        <v>21026</v>
      </c>
      <c r="P5352" s="419" t="s">
        <v>7913</v>
      </c>
      <c r="Q5352" s="420">
        <v>1</v>
      </c>
      <c r="R5352" s="419" t="s">
        <v>26949</v>
      </c>
      <c r="S5352" s="421"/>
      <c r="T5352" s="421"/>
      <c r="U5352" s="421"/>
    </row>
    <row r="5353" spans="1:21" ht="14.6" x14ac:dyDescent="0.4">
      <c r="A5353" s="419" t="s">
        <v>7911</v>
      </c>
      <c r="B5353" s="419" t="s">
        <v>21534</v>
      </c>
      <c r="C5353" s="419" t="s">
        <v>7912</v>
      </c>
      <c r="D5353" s="419" t="s">
        <v>20772</v>
      </c>
      <c r="E5353" s="419"/>
      <c r="F5353" s="419" t="s">
        <v>20772</v>
      </c>
      <c r="G5353" s="419" t="s">
        <v>20772</v>
      </c>
      <c r="H5353" s="419"/>
      <c r="I5353" s="419" t="s">
        <v>20772</v>
      </c>
      <c r="J5353" s="419" t="s">
        <v>20258</v>
      </c>
      <c r="K5353" s="419" t="s">
        <v>21535</v>
      </c>
      <c r="L5353" s="419" t="s">
        <v>35323</v>
      </c>
      <c r="M5353" s="419" t="s">
        <v>21108</v>
      </c>
      <c r="N5353" s="419" t="s">
        <v>21536</v>
      </c>
      <c r="O5353" s="419" t="s">
        <v>21026</v>
      </c>
      <c r="P5353" s="419" t="s">
        <v>7913</v>
      </c>
      <c r="Q5353" s="420">
        <v>1</v>
      </c>
      <c r="R5353" s="419" t="s">
        <v>26950</v>
      </c>
      <c r="S5353" s="421"/>
      <c r="T5353" s="421"/>
      <c r="U5353" s="421"/>
    </row>
    <row r="5354" spans="1:21" ht="14.6" x14ac:dyDescent="0.4">
      <c r="A5354" s="419" t="s">
        <v>7911</v>
      </c>
      <c r="B5354" s="419" t="s">
        <v>21537</v>
      </c>
      <c r="C5354" s="419" t="s">
        <v>7912</v>
      </c>
      <c r="D5354" s="419" t="s">
        <v>20772</v>
      </c>
      <c r="E5354" s="419"/>
      <c r="F5354" s="419" t="s">
        <v>20772</v>
      </c>
      <c r="G5354" s="419" t="s">
        <v>20772</v>
      </c>
      <c r="H5354" s="419"/>
      <c r="I5354" s="419" t="s">
        <v>20772</v>
      </c>
      <c r="J5354" s="419" t="s">
        <v>20258</v>
      </c>
      <c r="K5354" s="419" t="s">
        <v>21538</v>
      </c>
      <c r="L5354" s="419" t="s">
        <v>35323</v>
      </c>
      <c r="M5354" s="419" t="s">
        <v>21113</v>
      </c>
      <c r="N5354" s="419" t="s">
        <v>21539</v>
      </c>
      <c r="O5354" s="419" t="s">
        <v>21026</v>
      </c>
      <c r="P5354" s="419" t="s">
        <v>7913</v>
      </c>
      <c r="Q5354" s="420">
        <v>1</v>
      </c>
      <c r="R5354" s="419" t="s">
        <v>26951</v>
      </c>
      <c r="S5354" s="421"/>
      <c r="T5354" s="421"/>
      <c r="U5354" s="421"/>
    </row>
    <row r="5355" spans="1:21" ht="14.6" x14ac:dyDescent="0.4">
      <c r="A5355" s="416" t="s">
        <v>7911</v>
      </c>
      <c r="B5355" s="416" t="s">
        <v>33871</v>
      </c>
      <c r="C5355" s="416" t="s">
        <v>7912</v>
      </c>
      <c r="D5355" s="416" t="s">
        <v>20772</v>
      </c>
      <c r="E5355" s="416"/>
      <c r="F5355" s="416" t="s">
        <v>20772</v>
      </c>
      <c r="G5355" s="416" t="s">
        <v>20772</v>
      </c>
      <c r="H5355" s="416"/>
      <c r="I5355" s="416" t="s">
        <v>20772</v>
      </c>
      <c r="J5355" s="416" t="s">
        <v>20258</v>
      </c>
      <c r="K5355" s="416" t="s">
        <v>33872</v>
      </c>
      <c r="L5355" s="416" t="s">
        <v>35332</v>
      </c>
      <c r="M5355" s="416" t="s">
        <v>33872</v>
      </c>
      <c r="N5355" s="416" t="s">
        <v>33873</v>
      </c>
      <c r="O5355" s="416" t="s">
        <v>21009</v>
      </c>
      <c r="P5355" s="416" t="s">
        <v>7913</v>
      </c>
      <c r="Q5355" s="417">
        <v>0</v>
      </c>
      <c r="R5355" s="416" t="s">
        <v>33874</v>
      </c>
      <c r="S5355" s="418"/>
      <c r="T5355" s="418"/>
      <c r="U5355" s="418"/>
    </row>
    <row r="5356" spans="1:21" ht="14.6" x14ac:dyDescent="0.4">
      <c r="A5356" s="416" t="s">
        <v>7911</v>
      </c>
      <c r="B5356" s="416" t="s">
        <v>22138</v>
      </c>
      <c r="C5356" s="416" t="s">
        <v>7912</v>
      </c>
      <c r="D5356" s="416" t="s">
        <v>20148</v>
      </c>
      <c r="E5356" s="416"/>
      <c r="F5356" s="416" t="s">
        <v>41340</v>
      </c>
      <c r="G5356" s="416" t="s">
        <v>19392</v>
      </c>
      <c r="H5356" s="416"/>
      <c r="I5356" s="416" t="s">
        <v>19318</v>
      </c>
      <c r="J5356" s="416" t="s">
        <v>20258</v>
      </c>
      <c r="K5356" s="416" t="s">
        <v>10397</v>
      </c>
      <c r="L5356" s="416" t="s">
        <v>35399</v>
      </c>
      <c r="M5356" s="416" t="s">
        <v>18077</v>
      </c>
      <c r="N5356" s="416" t="s">
        <v>18078</v>
      </c>
      <c r="O5356" s="416" t="s">
        <v>21061</v>
      </c>
      <c r="P5356" s="416" t="s">
        <v>7913</v>
      </c>
      <c r="Q5356" s="417">
        <v>0</v>
      </c>
      <c r="R5356" s="416" t="s">
        <v>22755</v>
      </c>
      <c r="S5356" s="418"/>
      <c r="T5356" s="418"/>
      <c r="U5356" s="418"/>
    </row>
    <row r="5357" spans="1:21" ht="14.6" x14ac:dyDescent="0.4">
      <c r="A5357" s="435" t="s">
        <v>7911</v>
      </c>
      <c r="B5357" s="435" t="s">
        <v>41341</v>
      </c>
      <c r="C5357" s="435" t="s">
        <v>7912</v>
      </c>
      <c r="D5357" s="435" t="s">
        <v>20148</v>
      </c>
      <c r="E5357" s="435"/>
      <c r="F5357" s="435" t="s">
        <v>41342</v>
      </c>
      <c r="G5357" s="435" t="s">
        <v>20248</v>
      </c>
      <c r="H5357" s="435"/>
      <c r="I5357" s="435" t="s">
        <v>20142</v>
      </c>
      <c r="J5357" s="435" t="s">
        <v>20258</v>
      </c>
      <c r="K5357" s="435" t="s">
        <v>10398</v>
      </c>
      <c r="L5357" s="435" t="s">
        <v>35323</v>
      </c>
      <c r="M5357" s="435" t="s">
        <v>18077</v>
      </c>
      <c r="N5357" s="435" t="s">
        <v>10399</v>
      </c>
      <c r="O5357" s="435" t="s">
        <v>21122</v>
      </c>
      <c r="P5357" s="435" t="s">
        <v>7913</v>
      </c>
      <c r="Q5357" s="436">
        <v>3</v>
      </c>
      <c r="R5357" s="435" t="s">
        <v>26952</v>
      </c>
      <c r="S5357" s="437"/>
      <c r="T5357" s="437"/>
      <c r="U5357" s="437"/>
    </row>
    <row r="5358" spans="1:21" ht="14.6" x14ac:dyDescent="0.4">
      <c r="A5358" s="435" t="s">
        <v>7911</v>
      </c>
      <c r="B5358" s="435" t="s">
        <v>10400</v>
      </c>
      <c r="C5358" s="435" t="s">
        <v>7912</v>
      </c>
      <c r="D5358" s="435" t="s">
        <v>20148</v>
      </c>
      <c r="E5358" s="435"/>
      <c r="F5358" s="435" t="s">
        <v>41343</v>
      </c>
      <c r="G5358" s="435" t="s">
        <v>20248</v>
      </c>
      <c r="H5358" s="435"/>
      <c r="I5358" s="435" t="s">
        <v>20271</v>
      </c>
      <c r="J5358" s="435" t="s">
        <v>20258</v>
      </c>
      <c r="K5358" s="435" t="s">
        <v>10401</v>
      </c>
      <c r="L5358" s="435" t="s">
        <v>35323</v>
      </c>
      <c r="M5358" s="435" t="s">
        <v>18077</v>
      </c>
      <c r="N5358" s="435" t="s">
        <v>10402</v>
      </c>
      <c r="O5358" s="435" t="s">
        <v>21138</v>
      </c>
      <c r="P5358" s="435" t="s">
        <v>7913</v>
      </c>
      <c r="Q5358" s="436">
        <v>3</v>
      </c>
      <c r="R5358" s="435" t="s">
        <v>26953</v>
      </c>
      <c r="S5358" s="437"/>
      <c r="T5358" s="437"/>
      <c r="U5358" s="437"/>
    </row>
    <row r="5359" spans="1:21" ht="14.6" x14ac:dyDescent="0.4">
      <c r="A5359" s="435" t="s">
        <v>7911</v>
      </c>
      <c r="B5359" s="435" t="s">
        <v>10403</v>
      </c>
      <c r="C5359" s="435" t="s">
        <v>7912</v>
      </c>
      <c r="D5359" s="435" t="s">
        <v>20148</v>
      </c>
      <c r="E5359" s="435"/>
      <c r="F5359" s="435" t="s">
        <v>41344</v>
      </c>
      <c r="G5359" s="435" t="s">
        <v>20248</v>
      </c>
      <c r="H5359" s="435"/>
      <c r="I5359" s="435" t="s">
        <v>20145</v>
      </c>
      <c r="J5359" s="435" t="s">
        <v>20258</v>
      </c>
      <c r="K5359" s="435" t="s">
        <v>10404</v>
      </c>
      <c r="L5359" s="435" t="s">
        <v>35323</v>
      </c>
      <c r="M5359" s="435" t="s">
        <v>18077</v>
      </c>
      <c r="N5359" s="435" t="s">
        <v>10405</v>
      </c>
      <c r="O5359" s="435" t="s">
        <v>21120</v>
      </c>
      <c r="P5359" s="435" t="s">
        <v>7913</v>
      </c>
      <c r="Q5359" s="436">
        <v>3</v>
      </c>
      <c r="R5359" s="435" t="s">
        <v>26954</v>
      </c>
      <c r="S5359" s="437"/>
      <c r="T5359" s="437"/>
      <c r="U5359" s="437"/>
    </row>
    <row r="5360" spans="1:21" ht="14.6" x14ac:dyDescent="0.4">
      <c r="A5360" s="416" t="s">
        <v>7911</v>
      </c>
      <c r="B5360" s="416" t="s">
        <v>10406</v>
      </c>
      <c r="C5360" s="416" t="s">
        <v>7912</v>
      </c>
      <c r="D5360" s="416" t="s">
        <v>20148</v>
      </c>
      <c r="E5360" s="416"/>
      <c r="F5360" s="416" t="s">
        <v>41345</v>
      </c>
      <c r="G5360" s="416" t="s">
        <v>18153</v>
      </c>
      <c r="H5360" s="416"/>
      <c r="I5360" s="416" t="s">
        <v>19364</v>
      </c>
      <c r="J5360" s="416" t="s">
        <v>20258</v>
      </c>
      <c r="K5360" s="416" t="s">
        <v>10407</v>
      </c>
      <c r="L5360" s="416" t="s">
        <v>35399</v>
      </c>
      <c r="M5360" s="416" t="s">
        <v>18155</v>
      </c>
      <c r="N5360" s="416" t="s">
        <v>18156</v>
      </c>
      <c r="O5360" s="416" t="s">
        <v>21128</v>
      </c>
      <c r="P5360" s="416" t="s">
        <v>7913</v>
      </c>
      <c r="Q5360" s="417">
        <v>0</v>
      </c>
      <c r="R5360" s="416" t="s">
        <v>22784</v>
      </c>
      <c r="S5360" s="418"/>
      <c r="T5360" s="418"/>
      <c r="U5360" s="418"/>
    </row>
    <row r="5361" spans="1:21" ht="14.6" x14ac:dyDescent="0.4">
      <c r="A5361" s="416" t="s">
        <v>10408</v>
      </c>
      <c r="B5361" s="416" t="s">
        <v>31666</v>
      </c>
      <c r="C5361" s="416" t="s">
        <v>10409</v>
      </c>
      <c r="D5361" s="416" t="s">
        <v>20148</v>
      </c>
      <c r="E5361" s="416"/>
      <c r="F5361" s="416" t="s">
        <v>41346</v>
      </c>
      <c r="G5361" s="416" t="s">
        <v>20149</v>
      </c>
      <c r="H5361" s="416"/>
      <c r="I5361" s="416" t="s">
        <v>19774</v>
      </c>
      <c r="J5361" s="416" t="s">
        <v>10410</v>
      </c>
      <c r="K5361" s="416" t="s">
        <v>10411</v>
      </c>
      <c r="L5361" s="416" t="s">
        <v>35321</v>
      </c>
      <c r="M5361" s="416" t="s">
        <v>10411</v>
      </c>
      <c r="N5361" s="416" t="s">
        <v>10412</v>
      </c>
      <c r="O5361" s="416" t="s">
        <v>21009</v>
      </c>
      <c r="P5361" s="416" t="s">
        <v>10410</v>
      </c>
      <c r="Q5361" s="417">
        <v>0</v>
      </c>
      <c r="R5361" s="416" t="s">
        <v>26955</v>
      </c>
      <c r="S5361" s="418"/>
      <c r="T5361" s="418"/>
      <c r="U5361" s="418"/>
    </row>
    <row r="5362" spans="1:21" ht="14.6" x14ac:dyDescent="0.4">
      <c r="A5362" s="419" t="s">
        <v>10408</v>
      </c>
      <c r="B5362" s="419" t="s">
        <v>10413</v>
      </c>
      <c r="C5362" s="419" t="s">
        <v>10409</v>
      </c>
      <c r="D5362" s="419" t="s">
        <v>20148</v>
      </c>
      <c r="E5362" s="419"/>
      <c r="F5362" s="419" t="s">
        <v>41347</v>
      </c>
      <c r="G5362" s="419" t="s">
        <v>19639</v>
      </c>
      <c r="H5362" s="419"/>
      <c r="I5362" s="419" t="s">
        <v>19489</v>
      </c>
      <c r="J5362" s="419" t="s">
        <v>10410</v>
      </c>
      <c r="K5362" s="419" t="s">
        <v>10414</v>
      </c>
      <c r="L5362" s="419" t="s">
        <v>35323</v>
      </c>
      <c r="M5362" s="419" t="s">
        <v>10415</v>
      </c>
      <c r="N5362" s="419" t="s">
        <v>10416</v>
      </c>
      <c r="O5362" s="419" t="s">
        <v>21009</v>
      </c>
      <c r="P5362" s="419" t="s">
        <v>10410</v>
      </c>
      <c r="Q5362" s="425">
        <v>1</v>
      </c>
      <c r="R5362" s="419" t="s">
        <v>26956</v>
      </c>
      <c r="S5362" s="424"/>
      <c r="T5362" s="424"/>
      <c r="U5362" s="424"/>
    </row>
    <row r="5363" spans="1:21" ht="14.6" x14ac:dyDescent="0.4">
      <c r="A5363" s="419" t="s">
        <v>10408</v>
      </c>
      <c r="B5363" s="419" t="s">
        <v>10417</v>
      </c>
      <c r="C5363" s="419" t="s">
        <v>10409</v>
      </c>
      <c r="D5363" s="419" t="s">
        <v>20148</v>
      </c>
      <c r="E5363" s="419"/>
      <c r="F5363" s="419" t="s">
        <v>41348</v>
      </c>
      <c r="G5363" s="419" t="s">
        <v>19639</v>
      </c>
      <c r="H5363" s="419"/>
      <c r="I5363" s="419" t="s">
        <v>19356</v>
      </c>
      <c r="J5363" s="419" t="s">
        <v>10410</v>
      </c>
      <c r="K5363" s="419" t="s">
        <v>10418</v>
      </c>
      <c r="L5363" s="419" t="s">
        <v>35323</v>
      </c>
      <c r="M5363" s="419" t="s">
        <v>10415</v>
      </c>
      <c r="N5363" s="419" t="s">
        <v>10419</v>
      </c>
      <c r="O5363" s="419" t="s">
        <v>21009</v>
      </c>
      <c r="P5363" s="419" t="s">
        <v>10410</v>
      </c>
      <c r="Q5363" s="425">
        <v>1</v>
      </c>
      <c r="R5363" s="419" t="s">
        <v>26957</v>
      </c>
      <c r="S5363" s="424"/>
      <c r="T5363" s="424"/>
      <c r="U5363" s="424"/>
    </row>
    <row r="5364" spans="1:21" ht="14.6" x14ac:dyDescent="0.4">
      <c r="A5364" s="419" t="s">
        <v>10408</v>
      </c>
      <c r="B5364" s="419" t="s">
        <v>10420</v>
      </c>
      <c r="C5364" s="419" t="s">
        <v>10409</v>
      </c>
      <c r="D5364" s="419" t="s">
        <v>20148</v>
      </c>
      <c r="E5364" s="419"/>
      <c r="F5364" s="419" t="s">
        <v>41349</v>
      </c>
      <c r="G5364" s="419" t="s">
        <v>19639</v>
      </c>
      <c r="H5364" s="419"/>
      <c r="I5364" s="419" t="s">
        <v>19457</v>
      </c>
      <c r="J5364" s="419" t="s">
        <v>10410</v>
      </c>
      <c r="K5364" s="419" t="s">
        <v>10421</v>
      </c>
      <c r="L5364" s="419" t="s">
        <v>35323</v>
      </c>
      <c r="M5364" s="419" t="s">
        <v>10415</v>
      </c>
      <c r="N5364" s="419" t="s">
        <v>10422</v>
      </c>
      <c r="O5364" s="419" t="s">
        <v>21009</v>
      </c>
      <c r="P5364" s="419" t="s">
        <v>10410</v>
      </c>
      <c r="Q5364" s="425">
        <v>1</v>
      </c>
      <c r="R5364" s="419" t="s">
        <v>26958</v>
      </c>
      <c r="S5364" s="424"/>
      <c r="T5364" s="424"/>
      <c r="U5364" s="424"/>
    </row>
    <row r="5365" spans="1:21" ht="14.6" x14ac:dyDescent="0.4">
      <c r="A5365" s="419" t="s">
        <v>10408</v>
      </c>
      <c r="B5365" s="419" t="s">
        <v>16848</v>
      </c>
      <c r="C5365" s="419" t="s">
        <v>10409</v>
      </c>
      <c r="D5365" s="419" t="s">
        <v>20148</v>
      </c>
      <c r="E5365" s="419"/>
      <c r="F5365" s="419" t="s">
        <v>41350</v>
      </c>
      <c r="G5365" s="419" t="s">
        <v>19639</v>
      </c>
      <c r="H5365" s="419"/>
      <c r="I5365" s="419" t="s">
        <v>19335</v>
      </c>
      <c r="J5365" s="419" t="s">
        <v>10410</v>
      </c>
      <c r="K5365" s="419" t="s">
        <v>10423</v>
      </c>
      <c r="L5365" s="419" t="s">
        <v>35323</v>
      </c>
      <c r="M5365" s="419" t="s">
        <v>10415</v>
      </c>
      <c r="N5365" s="419" t="s">
        <v>10424</v>
      </c>
      <c r="O5365" s="419" t="s">
        <v>21009</v>
      </c>
      <c r="P5365" s="419" t="s">
        <v>10410</v>
      </c>
      <c r="Q5365" s="425">
        <v>1</v>
      </c>
      <c r="R5365" s="419" t="s">
        <v>26959</v>
      </c>
      <c r="S5365" s="424"/>
      <c r="T5365" s="424"/>
      <c r="U5365" s="424"/>
    </row>
    <row r="5366" spans="1:21" ht="14.6" x14ac:dyDescent="0.4">
      <c r="A5366" s="419" t="s">
        <v>10408</v>
      </c>
      <c r="B5366" s="419" t="s">
        <v>10425</v>
      </c>
      <c r="C5366" s="419" t="s">
        <v>10409</v>
      </c>
      <c r="D5366" s="419" t="s">
        <v>20148</v>
      </c>
      <c r="E5366" s="419"/>
      <c r="F5366" s="419" t="s">
        <v>41351</v>
      </c>
      <c r="G5366" s="419" t="s">
        <v>19639</v>
      </c>
      <c r="H5366" s="419"/>
      <c r="I5366" s="419" t="s">
        <v>19379</v>
      </c>
      <c r="J5366" s="419" t="s">
        <v>10410</v>
      </c>
      <c r="K5366" s="419" t="s">
        <v>10426</v>
      </c>
      <c r="L5366" s="419" t="s">
        <v>35323</v>
      </c>
      <c r="M5366" s="419" t="s">
        <v>10415</v>
      </c>
      <c r="N5366" s="419" t="s">
        <v>10427</v>
      </c>
      <c r="O5366" s="419" t="s">
        <v>21009</v>
      </c>
      <c r="P5366" s="419" t="s">
        <v>10410</v>
      </c>
      <c r="Q5366" s="425">
        <v>1</v>
      </c>
      <c r="R5366" s="419" t="s">
        <v>26960</v>
      </c>
      <c r="S5366" s="424"/>
      <c r="T5366" s="424"/>
      <c r="U5366" s="424"/>
    </row>
    <row r="5367" spans="1:21" ht="14.6" x14ac:dyDescent="0.4">
      <c r="A5367" s="416" t="s">
        <v>10408</v>
      </c>
      <c r="B5367" s="416" t="s">
        <v>33901</v>
      </c>
      <c r="C5367" s="416" t="s">
        <v>10409</v>
      </c>
      <c r="D5367" s="416" t="s">
        <v>20772</v>
      </c>
      <c r="E5367" s="416"/>
      <c r="F5367" s="416" t="s">
        <v>20772</v>
      </c>
      <c r="G5367" s="416" t="s">
        <v>20772</v>
      </c>
      <c r="H5367" s="416"/>
      <c r="I5367" s="416" t="s">
        <v>20772</v>
      </c>
      <c r="J5367" s="416" t="s">
        <v>10410</v>
      </c>
      <c r="K5367" s="416" t="s">
        <v>10415</v>
      </c>
      <c r="L5367" s="416" t="s">
        <v>35332</v>
      </c>
      <c r="M5367" s="416" t="s">
        <v>10415</v>
      </c>
      <c r="N5367" s="416" t="s">
        <v>10412</v>
      </c>
      <c r="O5367" s="416" t="s">
        <v>21009</v>
      </c>
      <c r="P5367" s="416" t="s">
        <v>10410</v>
      </c>
      <c r="Q5367" s="417">
        <v>0</v>
      </c>
      <c r="R5367" s="416" t="s">
        <v>26955</v>
      </c>
      <c r="S5367" s="418"/>
      <c r="T5367" s="418"/>
      <c r="U5367" s="418"/>
    </row>
    <row r="5368" spans="1:21" ht="14.6" x14ac:dyDescent="0.4">
      <c r="A5368" s="419" t="s">
        <v>10408</v>
      </c>
      <c r="B5368" s="419" t="s">
        <v>10428</v>
      </c>
      <c r="C5368" s="419" t="s">
        <v>10409</v>
      </c>
      <c r="D5368" s="419" t="s">
        <v>20148</v>
      </c>
      <c r="E5368" s="419"/>
      <c r="F5368" s="419" t="s">
        <v>41352</v>
      </c>
      <c r="G5368" s="419" t="s">
        <v>19639</v>
      </c>
      <c r="H5368" s="419"/>
      <c r="I5368" s="419" t="s">
        <v>18002</v>
      </c>
      <c r="J5368" s="419" t="s">
        <v>10410</v>
      </c>
      <c r="K5368" s="419" t="s">
        <v>10429</v>
      </c>
      <c r="L5368" s="419" t="s">
        <v>35323</v>
      </c>
      <c r="M5368" s="419" t="s">
        <v>10415</v>
      </c>
      <c r="N5368" s="419" t="s">
        <v>10430</v>
      </c>
      <c r="O5368" s="419" t="s">
        <v>21009</v>
      </c>
      <c r="P5368" s="419" t="s">
        <v>10410</v>
      </c>
      <c r="Q5368" s="425">
        <v>1</v>
      </c>
      <c r="R5368" s="419" t="s">
        <v>26961</v>
      </c>
      <c r="S5368" s="424"/>
      <c r="T5368" s="424"/>
      <c r="U5368" s="424"/>
    </row>
    <row r="5369" spans="1:21" ht="14.6" x14ac:dyDescent="0.4">
      <c r="A5369" s="419" t="s">
        <v>10408</v>
      </c>
      <c r="B5369" s="419" t="s">
        <v>10431</v>
      </c>
      <c r="C5369" s="419" t="s">
        <v>10409</v>
      </c>
      <c r="D5369" s="419" t="s">
        <v>20148</v>
      </c>
      <c r="E5369" s="419"/>
      <c r="F5369" s="419" t="s">
        <v>41353</v>
      </c>
      <c r="G5369" s="419" t="s">
        <v>19639</v>
      </c>
      <c r="H5369" s="419"/>
      <c r="I5369" s="419" t="s">
        <v>17933</v>
      </c>
      <c r="J5369" s="419" t="s">
        <v>10410</v>
      </c>
      <c r="K5369" s="419" t="s">
        <v>10432</v>
      </c>
      <c r="L5369" s="419" t="s">
        <v>35323</v>
      </c>
      <c r="M5369" s="419" t="s">
        <v>10415</v>
      </c>
      <c r="N5369" s="419" t="s">
        <v>10433</v>
      </c>
      <c r="O5369" s="419" t="s">
        <v>21009</v>
      </c>
      <c r="P5369" s="419" t="s">
        <v>10410</v>
      </c>
      <c r="Q5369" s="425">
        <v>1</v>
      </c>
      <c r="R5369" s="419" t="s">
        <v>26962</v>
      </c>
      <c r="S5369" s="424"/>
      <c r="T5369" s="424"/>
      <c r="U5369" s="424"/>
    </row>
    <row r="5370" spans="1:21" ht="14.6" x14ac:dyDescent="0.4">
      <c r="A5370" s="419" t="s">
        <v>10408</v>
      </c>
      <c r="B5370" s="419" t="s">
        <v>10434</v>
      </c>
      <c r="C5370" s="419" t="s">
        <v>10409</v>
      </c>
      <c r="D5370" s="419" t="s">
        <v>20148</v>
      </c>
      <c r="E5370" s="419"/>
      <c r="F5370" s="419" t="s">
        <v>41354</v>
      </c>
      <c r="G5370" s="419" t="s">
        <v>19639</v>
      </c>
      <c r="H5370" s="419"/>
      <c r="I5370" s="419" t="s">
        <v>20145</v>
      </c>
      <c r="J5370" s="419" t="s">
        <v>10410</v>
      </c>
      <c r="K5370" s="419" t="s">
        <v>10435</v>
      </c>
      <c r="L5370" s="419" t="s">
        <v>35323</v>
      </c>
      <c r="M5370" s="419" t="s">
        <v>10415</v>
      </c>
      <c r="N5370" s="419" t="s">
        <v>10436</v>
      </c>
      <c r="O5370" s="419" t="s">
        <v>21009</v>
      </c>
      <c r="P5370" s="419" t="s">
        <v>10410</v>
      </c>
      <c r="Q5370" s="425">
        <v>1</v>
      </c>
      <c r="R5370" s="419" t="s">
        <v>26963</v>
      </c>
      <c r="S5370" s="424"/>
      <c r="T5370" s="424"/>
      <c r="U5370" s="424"/>
    </row>
    <row r="5371" spans="1:21" ht="14.6" x14ac:dyDescent="0.4">
      <c r="A5371" s="419" t="s">
        <v>10408</v>
      </c>
      <c r="B5371" s="419" t="s">
        <v>10437</v>
      </c>
      <c r="C5371" s="419" t="s">
        <v>10409</v>
      </c>
      <c r="D5371" s="419" t="s">
        <v>20148</v>
      </c>
      <c r="E5371" s="419"/>
      <c r="F5371" s="419" t="s">
        <v>41355</v>
      </c>
      <c r="G5371" s="419" t="s">
        <v>19639</v>
      </c>
      <c r="H5371" s="419"/>
      <c r="I5371" s="419" t="s">
        <v>19355</v>
      </c>
      <c r="J5371" s="419" t="s">
        <v>10410</v>
      </c>
      <c r="K5371" s="419" t="s">
        <v>10438</v>
      </c>
      <c r="L5371" s="419" t="s">
        <v>35323</v>
      </c>
      <c r="M5371" s="419" t="s">
        <v>10415</v>
      </c>
      <c r="N5371" s="419" t="s">
        <v>10439</v>
      </c>
      <c r="O5371" s="419" t="s">
        <v>21009</v>
      </c>
      <c r="P5371" s="419" t="s">
        <v>10410</v>
      </c>
      <c r="Q5371" s="425">
        <v>1</v>
      </c>
      <c r="R5371" s="419" t="s">
        <v>26964</v>
      </c>
      <c r="S5371" s="424"/>
      <c r="T5371" s="424"/>
      <c r="U5371" s="424"/>
    </row>
    <row r="5372" spans="1:21" ht="14.6" x14ac:dyDescent="0.4">
      <c r="A5372" s="419" t="s">
        <v>10408</v>
      </c>
      <c r="B5372" s="419" t="s">
        <v>10299</v>
      </c>
      <c r="C5372" s="419" t="s">
        <v>10409</v>
      </c>
      <c r="D5372" s="419" t="s">
        <v>20148</v>
      </c>
      <c r="E5372" s="419"/>
      <c r="F5372" s="419" t="s">
        <v>41356</v>
      </c>
      <c r="G5372" s="419" t="s">
        <v>19639</v>
      </c>
      <c r="H5372" s="419"/>
      <c r="I5372" s="419" t="s">
        <v>20278</v>
      </c>
      <c r="J5372" s="419" t="s">
        <v>10410</v>
      </c>
      <c r="K5372" s="419" t="s">
        <v>10440</v>
      </c>
      <c r="L5372" s="419" t="s">
        <v>35323</v>
      </c>
      <c r="M5372" s="419" t="s">
        <v>10415</v>
      </c>
      <c r="N5372" s="419" t="s">
        <v>10441</v>
      </c>
      <c r="O5372" s="419" t="s">
        <v>21009</v>
      </c>
      <c r="P5372" s="419" t="s">
        <v>10410</v>
      </c>
      <c r="Q5372" s="425">
        <v>1</v>
      </c>
      <c r="R5372" s="419" t="s">
        <v>26965</v>
      </c>
      <c r="S5372" s="424"/>
      <c r="T5372" s="424"/>
      <c r="U5372" s="424"/>
    </row>
    <row r="5373" spans="1:21" ht="14.6" x14ac:dyDescent="0.4">
      <c r="A5373" s="419" t="s">
        <v>10408</v>
      </c>
      <c r="B5373" s="419" t="s">
        <v>10442</v>
      </c>
      <c r="C5373" s="419" t="s">
        <v>10409</v>
      </c>
      <c r="D5373" s="419" t="s">
        <v>20148</v>
      </c>
      <c r="E5373" s="419"/>
      <c r="F5373" s="419" t="s">
        <v>41357</v>
      </c>
      <c r="G5373" s="419" t="s">
        <v>19639</v>
      </c>
      <c r="H5373" s="419"/>
      <c r="I5373" s="419" t="s">
        <v>19486</v>
      </c>
      <c r="J5373" s="419" t="s">
        <v>10410</v>
      </c>
      <c r="K5373" s="419" t="s">
        <v>10443</v>
      </c>
      <c r="L5373" s="419" t="s">
        <v>35323</v>
      </c>
      <c r="M5373" s="419" t="s">
        <v>10415</v>
      </c>
      <c r="N5373" s="419" t="s">
        <v>10444</v>
      </c>
      <c r="O5373" s="419" t="s">
        <v>21009</v>
      </c>
      <c r="P5373" s="419" t="s">
        <v>10410</v>
      </c>
      <c r="Q5373" s="425">
        <v>1</v>
      </c>
      <c r="R5373" s="419" t="s">
        <v>26966</v>
      </c>
      <c r="S5373" s="424"/>
      <c r="T5373" s="424"/>
      <c r="U5373" s="424"/>
    </row>
    <row r="5374" spans="1:21" ht="14.6" x14ac:dyDescent="0.4">
      <c r="A5374" s="419" t="s">
        <v>10408</v>
      </c>
      <c r="B5374" s="419" t="s">
        <v>13703</v>
      </c>
      <c r="C5374" s="419" t="s">
        <v>10409</v>
      </c>
      <c r="D5374" s="419" t="s">
        <v>20148</v>
      </c>
      <c r="E5374" s="419"/>
      <c r="F5374" s="419" t="s">
        <v>41358</v>
      </c>
      <c r="G5374" s="419" t="s">
        <v>19639</v>
      </c>
      <c r="H5374" s="419"/>
      <c r="I5374" s="419" t="s">
        <v>20249</v>
      </c>
      <c r="J5374" s="419" t="s">
        <v>10410</v>
      </c>
      <c r="K5374" s="419" t="s">
        <v>10445</v>
      </c>
      <c r="L5374" s="419" t="s">
        <v>35323</v>
      </c>
      <c r="M5374" s="419" t="s">
        <v>10415</v>
      </c>
      <c r="N5374" s="419" t="s">
        <v>10446</v>
      </c>
      <c r="O5374" s="419" t="s">
        <v>21009</v>
      </c>
      <c r="P5374" s="419" t="s">
        <v>10410</v>
      </c>
      <c r="Q5374" s="425">
        <v>1</v>
      </c>
      <c r="R5374" s="419" t="s">
        <v>26967</v>
      </c>
      <c r="S5374" s="424"/>
      <c r="T5374" s="424"/>
      <c r="U5374" s="424"/>
    </row>
    <row r="5375" spans="1:21" ht="14.6" x14ac:dyDescent="0.4">
      <c r="A5375" s="419" t="s">
        <v>10408</v>
      </c>
      <c r="B5375" s="419" t="s">
        <v>10447</v>
      </c>
      <c r="C5375" s="419" t="s">
        <v>10409</v>
      </c>
      <c r="D5375" s="419" t="s">
        <v>20148</v>
      </c>
      <c r="E5375" s="419"/>
      <c r="F5375" s="419" t="s">
        <v>41359</v>
      </c>
      <c r="G5375" s="419" t="s">
        <v>19639</v>
      </c>
      <c r="H5375" s="419"/>
      <c r="I5375" s="419" t="s">
        <v>20156</v>
      </c>
      <c r="J5375" s="419" t="s">
        <v>10410</v>
      </c>
      <c r="K5375" s="419" t="s">
        <v>10448</v>
      </c>
      <c r="L5375" s="419" t="s">
        <v>35323</v>
      </c>
      <c r="M5375" s="419" t="s">
        <v>10415</v>
      </c>
      <c r="N5375" s="419" t="s">
        <v>10449</v>
      </c>
      <c r="O5375" s="419" t="s">
        <v>21009</v>
      </c>
      <c r="P5375" s="419" t="s">
        <v>10410</v>
      </c>
      <c r="Q5375" s="425">
        <v>1</v>
      </c>
      <c r="R5375" s="419" t="s">
        <v>26968</v>
      </c>
      <c r="S5375" s="424"/>
      <c r="T5375" s="424"/>
      <c r="U5375" s="424"/>
    </row>
    <row r="5376" spans="1:21" ht="14.6" x14ac:dyDescent="0.4">
      <c r="A5376" s="419" t="s">
        <v>10408</v>
      </c>
      <c r="B5376" s="419" t="s">
        <v>33902</v>
      </c>
      <c r="C5376" s="419" t="s">
        <v>10409</v>
      </c>
      <c r="D5376" s="419" t="s">
        <v>20148</v>
      </c>
      <c r="E5376" s="419"/>
      <c r="F5376" s="419" t="s">
        <v>41360</v>
      </c>
      <c r="G5376" s="419" t="s">
        <v>19639</v>
      </c>
      <c r="H5376" s="419"/>
      <c r="I5376" s="419" t="s">
        <v>19345</v>
      </c>
      <c r="J5376" s="419" t="s">
        <v>10410</v>
      </c>
      <c r="K5376" s="419" t="s">
        <v>10450</v>
      </c>
      <c r="L5376" s="419" t="s">
        <v>35323</v>
      </c>
      <c r="M5376" s="419" t="s">
        <v>10415</v>
      </c>
      <c r="N5376" s="419" t="s">
        <v>10451</v>
      </c>
      <c r="O5376" s="419" t="s">
        <v>21009</v>
      </c>
      <c r="P5376" s="419" t="s">
        <v>10410</v>
      </c>
      <c r="Q5376" s="425">
        <v>1</v>
      </c>
      <c r="R5376" s="419" t="s">
        <v>26969</v>
      </c>
      <c r="S5376" s="424"/>
      <c r="T5376" s="424"/>
      <c r="U5376" s="424"/>
    </row>
    <row r="5377" spans="1:21" ht="14.6" x14ac:dyDescent="0.4">
      <c r="A5377" s="419" t="s">
        <v>10408</v>
      </c>
      <c r="B5377" s="419" t="s">
        <v>10452</v>
      </c>
      <c r="C5377" s="419" t="s">
        <v>10409</v>
      </c>
      <c r="D5377" s="419" t="s">
        <v>20148</v>
      </c>
      <c r="E5377" s="419"/>
      <c r="F5377" s="419" t="s">
        <v>41361</v>
      </c>
      <c r="G5377" s="419" t="s">
        <v>19639</v>
      </c>
      <c r="H5377" s="419"/>
      <c r="I5377" s="419" t="s">
        <v>19464</v>
      </c>
      <c r="J5377" s="419" t="s">
        <v>10410</v>
      </c>
      <c r="K5377" s="419" t="s">
        <v>10453</v>
      </c>
      <c r="L5377" s="419" t="s">
        <v>35323</v>
      </c>
      <c r="M5377" s="419" t="s">
        <v>10415</v>
      </c>
      <c r="N5377" s="419" t="s">
        <v>10454</v>
      </c>
      <c r="O5377" s="419" t="s">
        <v>21009</v>
      </c>
      <c r="P5377" s="419" t="s">
        <v>10410</v>
      </c>
      <c r="Q5377" s="425">
        <v>1</v>
      </c>
      <c r="R5377" s="419" t="s">
        <v>26970</v>
      </c>
      <c r="S5377" s="424"/>
      <c r="T5377" s="424"/>
      <c r="U5377" s="424"/>
    </row>
    <row r="5378" spans="1:21" ht="14.6" x14ac:dyDescent="0.4">
      <c r="A5378" s="419" t="s">
        <v>10408</v>
      </c>
      <c r="B5378" s="419" t="s">
        <v>10455</v>
      </c>
      <c r="C5378" s="419" t="s">
        <v>10409</v>
      </c>
      <c r="D5378" s="419" t="s">
        <v>20148</v>
      </c>
      <c r="E5378" s="419"/>
      <c r="F5378" s="419" t="s">
        <v>41362</v>
      </c>
      <c r="G5378" s="419" t="s">
        <v>19639</v>
      </c>
      <c r="H5378" s="419"/>
      <c r="I5378" s="419" t="s">
        <v>17933</v>
      </c>
      <c r="J5378" s="419" t="s">
        <v>10410</v>
      </c>
      <c r="K5378" s="419" t="s">
        <v>10456</v>
      </c>
      <c r="L5378" s="419" t="s">
        <v>35323</v>
      </c>
      <c r="M5378" s="419" t="s">
        <v>10415</v>
      </c>
      <c r="N5378" s="419" t="s">
        <v>10457</v>
      </c>
      <c r="O5378" s="419" t="s">
        <v>21009</v>
      </c>
      <c r="P5378" s="419" t="s">
        <v>10410</v>
      </c>
      <c r="Q5378" s="425">
        <v>1</v>
      </c>
      <c r="R5378" s="419" t="s">
        <v>26971</v>
      </c>
      <c r="S5378" s="424"/>
      <c r="T5378" s="424"/>
      <c r="U5378" s="424"/>
    </row>
    <row r="5379" spans="1:21" ht="14.6" x14ac:dyDescent="0.4">
      <c r="A5379" s="419" t="s">
        <v>10408</v>
      </c>
      <c r="B5379" s="419" t="s">
        <v>11248</v>
      </c>
      <c r="C5379" s="419" t="s">
        <v>10409</v>
      </c>
      <c r="D5379" s="419" t="s">
        <v>20148</v>
      </c>
      <c r="E5379" s="419"/>
      <c r="F5379" s="419" t="s">
        <v>41363</v>
      </c>
      <c r="G5379" s="419" t="s">
        <v>19639</v>
      </c>
      <c r="H5379" s="419"/>
      <c r="I5379" s="419" t="s">
        <v>19352</v>
      </c>
      <c r="J5379" s="419" t="s">
        <v>10410</v>
      </c>
      <c r="K5379" s="419" t="s">
        <v>10458</v>
      </c>
      <c r="L5379" s="419" t="s">
        <v>35323</v>
      </c>
      <c r="M5379" s="419" t="s">
        <v>10415</v>
      </c>
      <c r="N5379" s="419" t="s">
        <v>10459</v>
      </c>
      <c r="O5379" s="419" t="s">
        <v>21009</v>
      </c>
      <c r="P5379" s="419" t="s">
        <v>10410</v>
      </c>
      <c r="Q5379" s="425">
        <v>1</v>
      </c>
      <c r="R5379" s="419" t="s">
        <v>26972</v>
      </c>
      <c r="S5379" s="424"/>
      <c r="T5379" s="424"/>
      <c r="U5379" s="424"/>
    </row>
    <row r="5380" spans="1:21" ht="14.6" x14ac:dyDescent="0.4">
      <c r="A5380" s="419" t="s">
        <v>10408</v>
      </c>
      <c r="B5380" s="419" t="s">
        <v>10460</v>
      </c>
      <c r="C5380" s="419" t="s">
        <v>10409</v>
      </c>
      <c r="D5380" s="419" t="s">
        <v>20148</v>
      </c>
      <c r="E5380" s="419"/>
      <c r="F5380" s="419" t="s">
        <v>41364</v>
      </c>
      <c r="G5380" s="419" t="s">
        <v>19639</v>
      </c>
      <c r="H5380" s="419"/>
      <c r="I5380" s="419" t="s">
        <v>20227</v>
      </c>
      <c r="J5380" s="419" t="s">
        <v>10410</v>
      </c>
      <c r="K5380" s="419" t="s">
        <v>10461</v>
      </c>
      <c r="L5380" s="419" t="s">
        <v>35323</v>
      </c>
      <c r="M5380" s="419" t="s">
        <v>10415</v>
      </c>
      <c r="N5380" s="419" t="s">
        <v>10462</v>
      </c>
      <c r="O5380" s="419" t="s">
        <v>21009</v>
      </c>
      <c r="P5380" s="419" t="s">
        <v>10410</v>
      </c>
      <c r="Q5380" s="425">
        <v>1</v>
      </c>
      <c r="R5380" s="419" t="s">
        <v>26973</v>
      </c>
      <c r="S5380" s="424"/>
      <c r="T5380" s="424"/>
      <c r="U5380" s="424"/>
    </row>
    <row r="5381" spans="1:21" ht="14.6" x14ac:dyDescent="0.4">
      <c r="A5381" s="419" t="s">
        <v>10408</v>
      </c>
      <c r="B5381" s="419" t="s">
        <v>10463</v>
      </c>
      <c r="C5381" s="419" t="s">
        <v>10409</v>
      </c>
      <c r="D5381" s="419" t="s">
        <v>20148</v>
      </c>
      <c r="E5381" s="419"/>
      <c r="F5381" s="419" t="s">
        <v>41365</v>
      </c>
      <c r="G5381" s="419" t="s">
        <v>19639</v>
      </c>
      <c r="H5381" s="419"/>
      <c r="I5381" s="419" t="s">
        <v>19464</v>
      </c>
      <c r="J5381" s="419" t="s">
        <v>10410</v>
      </c>
      <c r="K5381" s="419" t="s">
        <v>10464</v>
      </c>
      <c r="L5381" s="419" t="s">
        <v>35323</v>
      </c>
      <c r="M5381" s="419" t="s">
        <v>10415</v>
      </c>
      <c r="N5381" s="419" t="s">
        <v>10465</v>
      </c>
      <c r="O5381" s="419" t="s">
        <v>21009</v>
      </c>
      <c r="P5381" s="419" t="s">
        <v>10410</v>
      </c>
      <c r="Q5381" s="425">
        <v>1</v>
      </c>
      <c r="R5381" s="419" t="s">
        <v>26974</v>
      </c>
      <c r="S5381" s="424"/>
      <c r="T5381" s="424"/>
      <c r="U5381" s="424"/>
    </row>
    <row r="5382" spans="1:21" ht="14.6" x14ac:dyDescent="0.4">
      <c r="A5382" s="419" t="s">
        <v>10408</v>
      </c>
      <c r="B5382" s="419" t="s">
        <v>10466</v>
      </c>
      <c r="C5382" s="419" t="s">
        <v>10409</v>
      </c>
      <c r="D5382" s="419" t="s">
        <v>20148</v>
      </c>
      <c r="E5382" s="419"/>
      <c r="F5382" s="419" t="s">
        <v>41366</v>
      </c>
      <c r="G5382" s="419" t="s">
        <v>19639</v>
      </c>
      <c r="H5382" s="419"/>
      <c r="I5382" s="419" t="s">
        <v>17926</v>
      </c>
      <c r="J5382" s="419" t="s">
        <v>10410</v>
      </c>
      <c r="K5382" s="419" t="s">
        <v>10467</v>
      </c>
      <c r="L5382" s="419" t="s">
        <v>35323</v>
      </c>
      <c r="M5382" s="419" t="s">
        <v>10415</v>
      </c>
      <c r="N5382" s="419" t="s">
        <v>10468</v>
      </c>
      <c r="O5382" s="419" t="s">
        <v>21009</v>
      </c>
      <c r="P5382" s="419" t="s">
        <v>10410</v>
      </c>
      <c r="Q5382" s="425">
        <v>1</v>
      </c>
      <c r="R5382" s="419" t="s">
        <v>26975</v>
      </c>
      <c r="S5382" s="424"/>
      <c r="T5382" s="424"/>
      <c r="U5382" s="424"/>
    </row>
    <row r="5383" spans="1:21" ht="14.6" x14ac:dyDescent="0.4">
      <c r="A5383" s="419" t="s">
        <v>10408</v>
      </c>
      <c r="B5383" s="419" t="s">
        <v>12242</v>
      </c>
      <c r="C5383" s="419" t="s">
        <v>10409</v>
      </c>
      <c r="D5383" s="419" t="s">
        <v>20148</v>
      </c>
      <c r="E5383" s="419"/>
      <c r="F5383" s="419" t="s">
        <v>41367</v>
      </c>
      <c r="G5383" s="419" t="s">
        <v>19639</v>
      </c>
      <c r="H5383" s="419"/>
      <c r="I5383" s="419" t="s">
        <v>19855</v>
      </c>
      <c r="J5383" s="419" t="s">
        <v>10410</v>
      </c>
      <c r="K5383" s="419" t="s">
        <v>10469</v>
      </c>
      <c r="L5383" s="419" t="s">
        <v>35323</v>
      </c>
      <c r="M5383" s="419" t="s">
        <v>10415</v>
      </c>
      <c r="N5383" s="419" t="s">
        <v>10470</v>
      </c>
      <c r="O5383" s="419" t="s">
        <v>21009</v>
      </c>
      <c r="P5383" s="419" t="s">
        <v>10410</v>
      </c>
      <c r="Q5383" s="425">
        <v>1</v>
      </c>
      <c r="R5383" s="419" t="s">
        <v>26976</v>
      </c>
      <c r="S5383" s="424"/>
      <c r="T5383" s="424"/>
      <c r="U5383" s="424"/>
    </row>
    <row r="5384" spans="1:21" ht="14.6" x14ac:dyDescent="0.4">
      <c r="A5384" s="419" t="s">
        <v>10408</v>
      </c>
      <c r="B5384" s="419" t="s">
        <v>10471</v>
      </c>
      <c r="C5384" s="419" t="s">
        <v>10409</v>
      </c>
      <c r="D5384" s="419" t="s">
        <v>20148</v>
      </c>
      <c r="E5384" s="419"/>
      <c r="F5384" s="419" t="s">
        <v>41368</v>
      </c>
      <c r="G5384" s="419" t="s">
        <v>19639</v>
      </c>
      <c r="H5384" s="419"/>
      <c r="I5384" s="419" t="s">
        <v>20150</v>
      </c>
      <c r="J5384" s="419" t="s">
        <v>10410</v>
      </c>
      <c r="K5384" s="419" t="s">
        <v>10472</v>
      </c>
      <c r="L5384" s="419" t="s">
        <v>35323</v>
      </c>
      <c r="M5384" s="419" t="s">
        <v>10415</v>
      </c>
      <c r="N5384" s="419" t="s">
        <v>10473</v>
      </c>
      <c r="O5384" s="419" t="s">
        <v>21009</v>
      </c>
      <c r="P5384" s="419" t="s">
        <v>10410</v>
      </c>
      <c r="Q5384" s="425">
        <v>1</v>
      </c>
      <c r="R5384" s="419" t="s">
        <v>26977</v>
      </c>
      <c r="S5384" s="424"/>
      <c r="T5384" s="424"/>
      <c r="U5384" s="424"/>
    </row>
    <row r="5385" spans="1:21" ht="14.6" x14ac:dyDescent="0.4">
      <c r="A5385" s="419" t="s">
        <v>10408</v>
      </c>
      <c r="B5385" s="419" t="s">
        <v>38438</v>
      </c>
      <c r="C5385" s="419" t="s">
        <v>10409</v>
      </c>
      <c r="D5385" s="419" t="s">
        <v>20148</v>
      </c>
      <c r="E5385" s="419"/>
      <c r="F5385" s="419" t="s">
        <v>41369</v>
      </c>
      <c r="G5385" s="419" t="s">
        <v>20248</v>
      </c>
      <c r="H5385" s="419"/>
      <c r="I5385" s="419" t="s">
        <v>17972</v>
      </c>
      <c r="J5385" s="419" t="s">
        <v>10410</v>
      </c>
      <c r="K5385" s="419" t="s">
        <v>10482</v>
      </c>
      <c r="L5385" s="419" t="s">
        <v>35323</v>
      </c>
      <c r="M5385" s="419" t="s">
        <v>10415</v>
      </c>
      <c r="N5385" s="419" t="s">
        <v>10483</v>
      </c>
      <c r="O5385" s="419" t="s">
        <v>21027</v>
      </c>
      <c r="P5385" s="419" t="s">
        <v>10410</v>
      </c>
      <c r="Q5385" s="425">
        <v>1</v>
      </c>
      <c r="R5385" s="419" t="s">
        <v>26982</v>
      </c>
      <c r="S5385" s="424"/>
      <c r="T5385" s="424"/>
      <c r="U5385" s="424"/>
    </row>
    <row r="5386" spans="1:21" ht="14.6" x14ac:dyDescent="0.4">
      <c r="A5386" s="419" t="s">
        <v>10408</v>
      </c>
      <c r="B5386" s="419" t="s">
        <v>33903</v>
      </c>
      <c r="C5386" s="419" t="s">
        <v>10409</v>
      </c>
      <c r="D5386" s="419" t="s">
        <v>20148</v>
      </c>
      <c r="E5386" s="419"/>
      <c r="F5386" s="419" t="s">
        <v>41370</v>
      </c>
      <c r="G5386" s="419" t="s">
        <v>20160</v>
      </c>
      <c r="H5386" s="419"/>
      <c r="I5386" s="419" t="s">
        <v>19368</v>
      </c>
      <c r="J5386" s="419" t="s">
        <v>10410</v>
      </c>
      <c r="K5386" s="419" t="s">
        <v>10474</v>
      </c>
      <c r="L5386" s="419" t="s">
        <v>35323</v>
      </c>
      <c r="M5386" s="419" t="s">
        <v>10415</v>
      </c>
      <c r="N5386" s="419" t="s">
        <v>10475</v>
      </c>
      <c r="O5386" s="419" t="s">
        <v>21379</v>
      </c>
      <c r="P5386" s="419" t="s">
        <v>10410</v>
      </c>
      <c r="Q5386" s="425">
        <v>1</v>
      </c>
      <c r="R5386" s="419" t="s">
        <v>26978</v>
      </c>
      <c r="S5386" s="424"/>
      <c r="T5386" s="424"/>
      <c r="U5386" s="424"/>
    </row>
    <row r="5387" spans="1:21" ht="14.6" x14ac:dyDescent="0.4">
      <c r="A5387" s="419" t="s">
        <v>10408</v>
      </c>
      <c r="B5387" s="419" t="s">
        <v>41371</v>
      </c>
      <c r="C5387" s="419" t="s">
        <v>10409</v>
      </c>
      <c r="D5387" s="419" t="s">
        <v>20148</v>
      </c>
      <c r="E5387" s="419"/>
      <c r="F5387" s="419" t="s">
        <v>41372</v>
      </c>
      <c r="G5387" s="419" t="s">
        <v>20160</v>
      </c>
      <c r="H5387" s="419"/>
      <c r="I5387" s="419" t="s">
        <v>19719</v>
      </c>
      <c r="J5387" s="419" t="s">
        <v>10410</v>
      </c>
      <c r="K5387" s="419" t="s">
        <v>10476</v>
      </c>
      <c r="L5387" s="419" t="s">
        <v>35323</v>
      </c>
      <c r="M5387" s="419" t="s">
        <v>10415</v>
      </c>
      <c r="N5387" s="419" t="s">
        <v>10477</v>
      </c>
      <c r="O5387" s="419" t="s">
        <v>21020</v>
      </c>
      <c r="P5387" s="419" t="s">
        <v>10410</v>
      </c>
      <c r="Q5387" s="425">
        <v>1</v>
      </c>
      <c r="R5387" s="419" t="s">
        <v>26979</v>
      </c>
      <c r="S5387" s="424"/>
      <c r="T5387" s="424"/>
      <c r="U5387" s="424"/>
    </row>
    <row r="5388" spans="1:21" ht="14.6" x14ac:dyDescent="0.4">
      <c r="A5388" s="422" t="s">
        <v>10408</v>
      </c>
      <c r="B5388" s="422" t="s">
        <v>20890</v>
      </c>
      <c r="C5388" s="422" t="s">
        <v>10409</v>
      </c>
      <c r="D5388" s="422" t="s">
        <v>20148</v>
      </c>
      <c r="E5388" s="422"/>
      <c r="F5388" s="422" t="s">
        <v>41373</v>
      </c>
      <c r="G5388" s="422" t="s">
        <v>20184</v>
      </c>
      <c r="H5388" s="422"/>
      <c r="I5388" s="422" t="s">
        <v>20150</v>
      </c>
      <c r="J5388" s="422" t="s">
        <v>10410</v>
      </c>
      <c r="K5388" s="422" t="s">
        <v>20891</v>
      </c>
      <c r="L5388" s="422" t="s">
        <v>35323</v>
      </c>
      <c r="M5388" s="422" t="s">
        <v>10415</v>
      </c>
      <c r="N5388" s="422" t="s">
        <v>20892</v>
      </c>
      <c r="O5388" s="422" t="s">
        <v>21017</v>
      </c>
      <c r="P5388" s="422" t="s">
        <v>10410</v>
      </c>
      <c r="Q5388" s="423">
        <v>1</v>
      </c>
      <c r="R5388" s="422" t="s">
        <v>26981</v>
      </c>
      <c r="S5388" s="424"/>
      <c r="T5388" s="424"/>
      <c r="U5388" s="424"/>
    </row>
    <row r="5389" spans="1:21" ht="14.6" x14ac:dyDescent="0.4">
      <c r="A5389" s="422" t="s">
        <v>10408</v>
      </c>
      <c r="B5389" s="422" t="s">
        <v>10478</v>
      </c>
      <c r="C5389" s="422" t="s">
        <v>10409</v>
      </c>
      <c r="D5389" s="422" t="s">
        <v>20148</v>
      </c>
      <c r="E5389" s="422"/>
      <c r="F5389" s="422" t="s">
        <v>41374</v>
      </c>
      <c r="G5389" s="422" t="s">
        <v>20184</v>
      </c>
      <c r="H5389" s="422"/>
      <c r="I5389" s="422" t="s">
        <v>18131</v>
      </c>
      <c r="J5389" s="422" t="s">
        <v>10410</v>
      </c>
      <c r="K5389" s="422" t="s">
        <v>10479</v>
      </c>
      <c r="L5389" s="422" t="s">
        <v>35323</v>
      </c>
      <c r="M5389" s="422" t="s">
        <v>10480</v>
      </c>
      <c r="N5389" s="422" t="s">
        <v>10481</v>
      </c>
      <c r="O5389" s="422" t="s">
        <v>21017</v>
      </c>
      <c r="P5389" s="422" t="s">
        <v>10410</v>
      </c>
      <c r="Q5389" s="423">
        <v>1</v>
      </c>
      <c r="R5389" s="422" t="s">
        <v>26980</v>
      </c>
      <c r="S5389" s="424"/>
      <c r="T5389" s="424"/>
      <c r="U5389" s="424"/>
    </row>
    <row r="5390" spans="1:21" ht="14.6" x14ac:dyDescent="0.4">
      <c r="A5390" s="416" t="s">
        <v>10408</v>
      </c>
      <c r="B5390" s="416" t="s">
        <v>33904</v>
      </c>
      <c r="C5390" s="416" t="s">
        <v>10409</v>
      </c>
      <c r="D5390" s="416" t="s">
        <v>20772</v>
      </c>
      <c r="E5390" s="416"/>
      <c r="F5390" s="416" t="s">
        <v>20772</v>
      </c>
      <c r="G5390" s="416" t="s">
        <v>20772</v>
      </c>
      <c r="H5390" s="416"/>
      <c r="I5390" s="416" t="s">
        <v>20772</v>
      </c>
      <c r="J5390" s="416" t="s">
        <v>10410</v>
      </c>
      <c r="K5390" s="416" t="s">
        <v>33905</v>
      </c>
      <c r="L5390" s="416" t="s">
        <v>35332</v>
      </c>
      <c r="M5390" s="416" t="s">
        <v>33905</v>
      </c>
      <c r="N5390" s="416" t="s">
        <v>10412</v>
      </c>
      <c r="O5390" s="416" t="s">
        <v>32479</v>
      </c>
      <c r="P5390" s="416" t="s">
        <v>10410</v>
      </c>
      <c r="Q5390" s="417">
        <v>0</v>
      </c>
      <c r="R5390" s="416" t="s">
        <v>26955</v>
      </c>
      <c r="S5390" s="418"/>
      <c r="T5390" s="418"/>
      <c r="U5390" s="418"/>
    </row>
    <row r="5391" spans="1:21" ht="14.6" x14ac:dyDescent="0.4">
      <c r="A5391" s="416" t="s">
        <v>10408</v>
      </c>
      <c r="B5391" s="416" t="s">
        <v>41375</v>
      </c>
      <c r="C5391" s="416" t="s">
        <v>10409</v>
      </c>
      <c r="D5391" s="416" t="s">
        <v>20772</v>
      </c>
      <c r="E5391" s="416"/>
      <c r="F5391" s="416" t="s">
        <v>20772</v>
      </c>
      <c r="G5391" s="416" t="s">
        <v>20772</v>
      </c>
      <c r="H5391" s="416"/>
      <c r="I5391" s="416" t="s">
        <v>20772</v>
      </c>
      <c r="J5391" s="416" t="s">
        <v>10410</v>
      </c>
      <c r="K5391" s="416" t="s">
        <v>41376</v>
      </c>
      <c r="L5391" s="416" t="s">
        <v>35332</v>
      </c>
      <c r="M5391" s="416" t="s">
        <v>41376</v>
      </c>
      <c r="N5391" s="416" t="s">
        <v>10412</v>
      </c>
      <c r="O5391" s="416" t="s">
        <v>21009</v>
      </c>
      <c r="P5391" s="416" t="s">
        <v>10410</v>
      </c>
      <c r="Q5391" s="417">
        <v>0</v>
      </c>
      <c r="R5391" s="416" t="s">
        <v>26955</v>
      </c>
      <c r="S5391" s="418"/>
      <c r="T5391" s="418"/>
      <c r="U5391" s="418"/>
    </row>
    <row r="5392" spans="1:21" ht="14.6" x14ac:dyDescent="0.4">
      <c r="A5392" s="416" t="s">
        <v>10408</v>
      </c>
      <c r="B5392" s="416" t="s">
        <v>41377</v>
      </c>
      <c r="C5392" s="416" t="s">
        <v>10409</v>
      </c>
      <c r="D5392" s="416" t="s">
        <v>20772</v>
      </c>
      <c r="E5392" s="416"/>
      <c r="F5392" s="416" t="s">
        <v>20772</v>
      </c>
      <c r="G5392" s="416" t="s">
        <v>20772</v>
      </c>
      <c r="H5392" s="416"/>
      <c r="I5392" s="416" t="s">
        <v>20772</v>
      </c>
      <c r="J5392" s="416" t="s">
        <v>10410</v>
      </c>
      <c r="K5392" s="416" t="s">
        <v>41378</v>
      </c>
      <c r="L5392" s="416" t="s">
        <v>35332</v>
      </c>
      <c r="M5392" s="416" t="s">
        <v>41378</v>
      </c>
      <c r="N5392" s="416" t="s">
        <v>10412</v>
      </c>
      <c r="O5392" s="416" t="s">
        <v>21009</v>
      </c>
      <c r="P5392" s="416" t="s">
        <v>10410</v>
      </c>
      <c r="Q5392" s="417">
        <v>0</v>
      </c>
      <c r="R5392" s="416" t="s">
        <v>26955</v>
      </c>
      <c r="S5392" s="418"/>
      <c r="T5392" s="418"/>
      <c r="U5392" s="418"/>
    </row>
    <row r="5393" spans="1:21" ht="14.6" x14ac:dyDescent="0.4">
      <c r="A5393" s="416" t="s">
        <v>10408</v>
      </c>
      <c r="B5393" s="416" t="s">
        <v>41379</v>
      </c>
      <c r="C5393" s="416" t="s">
        <v>10409</v>
      </c>
      <c r="D5393" s="416" t="s">
        <v>20772</v>
      </c>
      <c r="E5393" s="416"/>
      <c r="F5393" s="416" t="s">
        <v>20772</v>
      </c>
      <c r="G5393" s="416" t="s">
        <v>20772</v>
      </c>
      <c r="H5393" s="416"/>
      <c r="I5393" s="416" t="s">
        <v>20772</v>
      </c>
      <c r="J5393" s="416" t="s">
        <v>10410</v>
      </c>
      <c r="K5393" s="416" t="s">
        <v>41380</v>
      </c>
      <c r="L5393" s="416" t="s">
        <v>35332</v>
      </c>
      <c r="M5393" s="416" t="s">
        <v>41380</v>
      </c>
      <c r="N5393" s="416" t="s">
        <v>10412</v>
      </c>
      <c r="O5393" s="416" t="s">
        <v>21009</v>
      </c>
      <c r="P5393" s="416" t="s">
        <v>10410</v>
      </c>
      <c r="Q5393" s="417">
        <v>0</v>
      </c>
      <c r="R5393" s="416" t="s">
        <v>26955</v>
      </c>
      <c r="S5393" s="418"/>
      <c r="T5393" s="418"/>
      <c r="U5393" s="418"/>
    </row>
    <row r="5394" spans="1:21" ht="14.6" x14ac:dyDescent="0.4">
      <c r="A5394" s="419" t="s">
        <v>10408</v>
      </c>
      <c r="B5394" s="419" t="s">
        <v>41381</v>
      </c>
      <c r="C5394" s="419" t="s">
        <v>10409</v>
      </c>
      <c r="D5394" s="419" t="s">
        <v>20148</v>
      </c>
      <c r="E5394" s="419"/>
      <c r="F5394" s="419" t="s">
        <v>41382</v>
      </c>
      <c r="G5394" s="419" t="s">
        <v>20248</v>
      </c>
      <c r="H5394" s="419"/>
      <c r="I5394" s="419" t="s">
        <v>20161</v>
      </c>
      <c r="J5394" s="419" t="s">
        <v>20258</v>
      </c>
      <c r="K5394" s="419" t="s">
        <v>10484</v>
      </c>
      <c r="L5394" s="419" t="s">
        <v>35323</v>
      </c>
      <c r="M5394" s="419" t="s">
        <v>19377</v>
      </c>
      <c r="N5394" s="419" t="s">
        <v>10485</v>
      </c>
      <c r="O5394" s="419" t="s">
        <v>21054</v>
      </c>
      <c r="P5394" s="419" t="s">
        <v>10410</v>
      </c>
      <c r="Q5394" s="425">
        <v>1</v>
      </c>
      <c r="R5394" s="419" t="s">
        <v>26983</v>
      </c>
      <c r="S5394" s="424"/>
      <c r="T5394" s="424"/>
      <c r="U5394" s="424"/>
    </row>
    <row r="5395" spans="1:21" ht="14.6" x14ac:dyDescent="0.4">
      <c r="A5395" s="419" t="s">
        <v>10408</v>
      </c>
      <c r="B5395" s="419" t="s">
        <v>36012</v>
      </c>
      <c r="C5395" s="419" t="s">
        <v>10409</v>
      </c>
      <c r="D5395" s="419" t="s">
        <v>20148</v>
      </c>
      <c r="E5395" s="419"/>
      <c r="F5395" s="419" t="s">
        <v>41383</v>
      </c>
      <c r="G5395" s="419" t="s">
        <v>19396</v>
      </c>
      <c r="H5395" s="419"/>
      <c r="I5395" s="419" t="s">
        <v>20164</v>
      </c>
      <c r="J5395" s="419" t="s">
        <v>20258</v>
      </c>
      <c r="K5395" s="419" t="s">
        <v>10486</v>
      </c>
      <c r="L5395" s="419" t="s">
        <v>35323</v>
      </c>
      <c r="M5395" s="419" t="s">
        <v>19398</v>
      </c>
      <c r="N5395" s="419" t="s">
        <v>10487</v>
      </c>
      <c r="O5395" s="419" t="s">
        <v>21062</v>
      </c>
      <c r="P5395" s="419" t="s">
        <v>10410</v>
      </c>
      <c r="Q5395" s="425">
        <v>1</v>
      </c>
      <c r="R5395" s="419" t="s">
        <v>26984</v>
      </c>
      <c r="S5395" s="424"/>
      <c r="T5395" s="424"/>
      <c r="U5395" s="424"/>
    </row>
    <row r="5396" spans="1:21" ht="14.6" x14ac:dyDescent="0.4">
      <c r="A5396" s="419" t="s">
        <v>10408</v>
      </c>
      <c r="B5396" s="419" t="s">
        <v>41384</v>
      </c>
      <c r="C5396" s="419" t="s">
        <v>10409</v>
      </c>
      <c r="D5396" s="419" t="s">
        <v>20148</v>
      </c>
      <c r="E5396" s="419"/>
      <c r="F5396" s="419" t="s">
        <v>41385</v>
      </c>
      <c r="G5396" s="419" t="s">
        <v>19396</v>
      </c>
      <c r="H5396" s="419"/>
      <c r="I5396" s="419" t="s">
        <v>18039</v>
      </c>
      <c r="J5396" s="419" t="s">
        <v>20258</v>
      </c>
      <c r="K5396" s="419" t="s">
        <v>10488</v>
      </c>
      <c r="L5396" s="419" t="s">
        <v>35323</v>
      </c>
      <c r="M5396" s="419" t="s">
        <v>19398</v>
      </c>
      <c r="N5396" s="419" t="s">
        <v>10489</v>
      </c>
      <c r="O5396" s="419" t="s">
        <v>21062</v>
      </c>
      <c r="P5396" s="419" t="s">
        <v>10410</v>
      </c>
      <c r="Q5396" s="425">
        <v>1</v>
      </c>
      <c r="R5396" s="419" t="s">
        <v>26985</v>
      </c>
      <c r="S5396" s="424"/>
      <c r="T5396" s="424"/>
      <c r="U5396" s="424"/>
    </row>
    <row r="5397" spans="1:21" ht="14.6" x14ac:dyDescent="0.4">
      <c r="A5397" s="419" t="s">
        <v>10408</v>
      </c>
      <c r="B5397" s="419" t="s">
        <v>41386</v>
      </c>
      <c r="C5397" s="419" t="s">
        <v>10409</v>
      </c>
      <c r="D5397" s="419" t="s">
        <v>20148</v>
      </c>
      <c r="E5397" s="419"/>
      <c r="F5397" s="419" t="s">
        <v>41387</v>
      </c>
      <c r="G5397" s="419" t="s">
        <v>19396</v>
      </c>
      <c r="H5397" s="419"/>
      <c r="I5397" s="419" t="s">
        <v>20218</v>
      </c>
      <c r="J5397" s="419" t="s">
        <v>20258</v>
      </c>
      <c r="K5397" s="419" t="s">
        <v>10490</v>
      </c>
      <c r="L5397" s="419" t="s">
        <v>35323</v>
      </c>
      <c r="M5397" s="419" t="s">
        <v>19398</v>
      </c>
      <c r="N5397" s="419" t="s">
        <v>10491</v>
      </c>
      <c r="O5397" s="419" t="s">
        <v>21062</v>
      </c>
      <c r="P5397" s="419" t="s">
        <v>10410</v>
      </c>
      <c r="Q5397" s="425">
        <v>1</v>
      </c>
      <c r="R5397" s="419" t="s">
        <v>26986</v>
      </c>
      <c r="S5397" s="424"/>
      <c r="T5397" s="424"/>
      <c r="U5397" s="424"/>
    </row>
    <row r="5398" spans="1:21" ht="14.6" x14ac:dyDescent="0.4">
      <c r="A5398" s="419" t="s">
        <v>10408</v>
      </c>
      <c r="B5398" s="419" t="s">
        <v>41388</v>
      </c>
      <c r="C5398" s="419" t="s">
        <v>10409</v>
      </c>
      <c r="D5398" s="419" t="s">
        <v>20148</v>
      </c>
      <c r="E5398" s="419"/>
      <c r="F5398" s="419" t="s">
        <v>41389</v>
      </c>
      <c r="G5398" s="419" t="s">
        <v>19396</v>
      </c>
      <c r="H5398" s="419"/>
      <c r="I5398" s="419" t="s">
        <v>19410</v>
      </c>
      <c r="J5398" s="419" t="s">
        <v>20258</v>
      </c>
      <c r="K5398" s="419" t="s">
        <v>10492</v>
      </c>
      <c r="L5398" s="419" t="s">
        <v>35323</v>
      </c>
      <c r="M5398" s="419" t="s">
        <v>19398</v>
      </c>
      <c r="N5398" s="419" t="s">
        <v>10493</v>
      </c>
      <c r="O5398" s="419" t="s">
        <v>21062</v>
      </c>
      <c r="P5398" s="419" t="s">
        <v>10410</v>
      </c>
      <c r="Q5398" s="425">
        <v>1</v>
      </c>
      <c r="R5398" s="419" t="s">
        <v>26987</v>
      </c>
      <c r="S5398" s="424"/>
      <c r="T5398" s="424"/>
      <c r="U5398" s="424"/>
    </row>
    <row r="5399" spans="1:21" ht="14.6" x14ac:dyDescent="0.4">
      <c r="A5399" s="419" t="s">
        <v>10408</v>
      </c>
      <c r="B5399" s="419" t="s">
        <v>41390</v>
      </c>
      <c r="C5399" s="419" t="s">
        <v>10409</v>
      </c>
      <c r="D5399" s="419" t="s">
        <v>20148</v>
      </c>
      <c r="E5399" s="419"/>
      <c r="F5399" s="419" t="s">
        <v>41391</v>
      </c>
      <c r="G5399" s="419" t="s">
        <v>19396</v>
      </c>
      <c r="H5399" s="419"/>
      <c r="I5399" s="419" t="s">
        <v>19511</v>
      </c>
      <c r="J5399" s="419" t="s">
        <v>20258</v>
      </c>
      <c r="K5399" s="419" t="s">
        <v>10494</v>
      </c>
      <c r="L5399" s="419" t="s">
        <v>35323</v>
      </c>
      <c r="M5399" s="419" t="s">
        <v>19453</v>
      </c>
      <c r="N5399" s="419" t="s">
        <v>10495</v>
      </c>
      <c r="O5399" s="419" t="s">
        <v>21063</v>
      </c>
      <c r="P5399" s="419" t="s">
        <v>10410</v>
      </c>
      <c r="Q5399" s="425">
        <v>1</v>
      </c>
      <c r="R5399" s="419" t="s">
        <v>26988</v>
      </c>
      <c r="S5399" s="424"/>
      <c r="T5399" s="424"/>
      <c r="U5399" s="424"/>
    </row>
    <row r="5400" spans="1:21" ht="14.6" x14ac:dyDescent="0.4">
      <c r="A5400" s="419" t="s">
        <v>10408</v>
      </c>
      <c r="B5400" s="419" t="s">
        <v>41392</v>
      </c>
      <c r="C5400" s="419" t="s">
        <v>10409</v>
      </c>
      <c r="D5400" s="419" t="s">
        <v>20148</v>
      </c>
      <c r="E5400" s="419"/>
      <c r="F5400" s="419" t="s">
        <v>41393</v>
      </c>
      <c r="G5400" s="419" t="s">
        <v>19396</v>
      </c>
      <c r="H5400" s="419"/>
      <c r="I5400" s="419" t="s">
        <v>19366</v>
      </c>
      <c r="J5400" s="419" t="s">
        <v>20258</v>
      </c>
      <c r="K5400" s="419" t="s">
        <v>10496</v>
      </c>
      <c r="L5400" s="419" t="s">
        <v>35323</v>
      </c>
      <c r="M5400" s="419" t="s">
        <v>19453</v>
      </c>
      <c r="N5400" s="419" t="s">
        <v>10497</v>
      </c>
      <c r="O5400" s="419" t="s">
        <v>21063</v>
      </c>
      <c r="P5400" s="419" t="s">
        <v>10410</v>
      </c>
      <c r="Q5400" s="425">
        <v>1</v>
      </c>
      <c r="R5400" s="419" t="s">
        <v>26989</v>
      </c>
      <c r="S5400" s="424"/>
      <c r="T5400" s="424"/>
      <c r="U5400" s="424"/>
    </row>
    <row r="5401" spans="1:21" ht="14.6" x14ac:dyDescent="0.4">
      <c r="A5401" s="435" t="s">
        <v>10408</v>
      </c>
      <c r="B5401" s="435" t="s">
        <v>10498</v>
      </c>
      <c r="C5401" s="435" t="s">
        <v>10409</v>
      </c>
      <c r="D5401" s="435" t="s">
        <v>20148</v>
      </c>
      <c r="E5401" s="435"/>
      <c r="F5401" s="435" t="s">
        <v>41394</v>
      </c>
      <c r="G5401" s="435" t="s">
        <v>20248</v>
      </c>
      <c r="H5401" s="435"/>
      <c r="I5401" s="435" t="s">
        <v>19774</v>
      </c>
      <c r="J5401" s="435" t="s">
        <v>20258</v>
      </c>
      <c r="K5401" s="435" t="s">
        <v>10499</v>
      </c>
      <c r="L5401" s="435" t="s">
        <v>35323</v>
      </c>
      <c r="M5401" s="435" t="s">
        <v>18077</v>
      </c>
      <c r="N5401" s="435" t="s">
        <v>10500</v>
      </c>
      <c r="O5401" s="435" t="s">
        <v>21122</v>
      </c>
      <c r="P5401" s="435" t="s">
        <v>10410</v>
      </c>
      <c r="Q5401" s="436">
        <v>3</v>
      </c>
      <c r="R5401" s="435" t="s">
        <v>26990</v>
      </c>
      <c r="S5401" s="437"/>
      <c r="T5401" s="437"/>
      <c r="U5401" s="437"/>
    </row>
    <row r="5402" spans="1:21" ht="14.6" x14ac:dyDescent="0.4">
      <c r="A5402" s="416" t="s">
        <v>10501</v>
      </c>
      <c r="B5402" s="416" t="s">
        <v>31667</v>
      </c>
      <c r="C5402" s="416" t="s">
        <v>10502</v>
      </c>
      <c r="D5402" s="416" t="s">
        <v>20148</v>
      </c>
      <c r="E5402" s="416"/>
      <c r="F5402" s="416" t="s">
        <v>41395</v>
      </c>
      <c r="G5402" s="416" t="s">
        <v>20149</v>
      </c>
      <c r="H5402" s="416"/>
      <c r="I5402" s="416" t="s">
        <v>20145</v>
      </c>
      <c r="J5402" s="416" t="s">
        <v>10503</v>
      </c>
      <c r="K5402" s="416" t="s">
        <v>10504</v>
      </c>
      <c r="L5402" s="416" t="s">
        <v>35321</v>
      </c>
      <c r="M5402" s="416" t="s">
        <v>10504</v>
      </c>
      <c r="N5402" s="416" t="s">
        <v>33907</v>
      </c>
      <c r="O5402" s="416" t="s">
        <v>21009</v>
      </c>
      <c r="P5402" s="416" t="s">
        <v>10503</v>
      </c>
      <c r="Q5402" s="417">
        <v>0</v>
      </c>
      <c r="R5402" s="416" t="s">
        <v>33908</v>
      </c>
      <c r="S5402" s="418"/>
      <c r="T5402" s="418"/>
      <c r="U5402" s="418"/>
    </row>
    <row r="5403" spans="1:21" ht="14.6" x14ac:dyDescent="0.4">
      <c r="A5403" s="419" t="s">
        <v>10501</v>
      </c>
      <c r="B5403" s="419" t="s">
        <v>10505</v>
      </c>
      <c r="C5403" s="419" t="s">
        <v>10502</v>
      </c>
      <c r="D5403" s="419" t="s">
        <v>20148</v>
      </c>
      <c r="E5403" s="419"/>
      <c r="F5403" s="419" t="s">
        <v>41396</v>
      </c>
      <c r="G5403" s="419" t="s">
        <v>19639</v>
      </c>
      <c r="H5403" s="419"/>
      <c r="I5403" s="419" t="s">
        <v>20230</v>
      </c>
      <c r="J5403" s="419" t="s">
        <v>10503</v>
      </c>
      <c r="K5403" s="419" t="s">
        <v>10506</v>
      </c>
      <c r="L5403" s="419" t="s">
        <v>35323</v>
      </c>
      <c r="M5403" s="419" t="s">
        <v>10507</v>
      </c>
      <c r="N5403" s="419" t="s">
        <v>10508</v>
      </c>
      <c r="O5403" s="419" t="s">
        <v>21009</v>
      </c>
      <c r="P5403" s="419" t="s">
        <v>10503</v>
      </c>
      <c r="Q5403" s="425">
        <v>1</v>
      </c>
      <c r="R5403" s="419" t="s">
        <v>26991</v>
      </c>
      <c r="S5403" s="424"/>
      <c r="T5403" s="424"/>
      <c r="U5403" s="424"/>
    </row>
    <row r="5404" spans="1:21" ht="14.6" x14ac:dyDescent="0.4">
      <c r="A5404" s="419" t="s">
        <v>10501</v>
      </c>
      <c r="B5404" s="419" t="s">
        <v>8661</v>
      </c>
      <c r="C5404" s="419" t="s">
        <v>10502</v>
      </c>
      <c r="D5404" s="419" t="s">
        <v>20148</v>
      </c>
      <c r="E5404" s="419"/>
      <c r="F5404" s="419" t="s">
        <v>41397</v>
      </c>
      <c r="G5404" s="419" t="s">
        <v>19639</v>
      </c>
      <c r="H5404" s="419"/>
      <c r="I5404" s="419" t="s">
        <v>19318</v>
      </c>
      <c r="J5404" s="419" t="s">
        <v>10503</v>
      </c>
      <c r="K5404" s="419" t="s">
        <v>10509</v>
      </c>
      <c r="L5404" s="419" t="s">
        <v>35323</v>
      </c>
      <c r="M5404" s="419" t="s">
        <v>10507</v>
      </c>
      <c r="N5404" s="419" t="s">
        <v>10510</v>
      </c>
      <c r="O5404" s="419" t="s">
        <v>21009</v>
      </c>
      <c r="P5404" s="419" t="s">
        <v>10503</v>
      </c>
      <c r="Q5404" s="425">
        <v>1</v>
      </c>
      <c r="R5404" s="419" t="s">
        <v>26992</v>
      </c>
      <c r="S5404" s="424"/>
      <c r="T5404" s="424"/>
      <c r="U5404" s="424"/>
    </row>
    <row r="5405" spans="1:21" ht="14.6" x14ac:dyDescent="0.4">
      <c r="A5405" s="419" t="s">
        <v>10501</v>
      </c>
      <c r="B5405" s="419" t="s">
        <v>10511</v>
      </c>
      <c r="C5405" s="419" t="s">
        <v>10502</v>
      </c>
      <c r="D5405" s="419" t="s">
        <v>20148</v>
      </c>
      <c r="E5405" s="419"/>
      <c r="F5405" s="419" t="s">
        <v>41398</v>
      </c>
      <c r="G5405" s="419" t="s">
        <v>19639</v>
      </c>
      <c r="H5405" s="419"/>
      <c r="I5405" s="419" t="s">
        <v>19461</v>
      </c>
      <c r="J5405" s="419" t="s">
        <v>10503</v>
      </c>
      <c r="K5405" s="419" t="s">
        <v>10512</v>
      </c>
      <c r="L5405" s="419" t="s">
        <v>35323</v>
      </c>
      <c r="M5405" s="419" t="s">
        <v>10507</v>
      </c>
      <c r="N5405" s="419" t="s">
        <v>10513</v>
      </c>
      <c r="O5405" s="419" t="s">
        <v>21009</v>
      </c>
      <c r="P5405" s="419" t="s">
        <v>10503</v>
      </c>
      <c r="Q5405" s="425">
        <v>1</v>
      </c>
      <c r="R5405" s="419" t="s">
        <v>26993</v>
      </c>
      <c r="S5405" s="424"/>
      <c r="T5405" s="424"/>
      <c r="U5405" s="424"/>
    </row>
    <row r="5406" spans="1:21" ht="14.6" x14ac:dyDescent="0.4">
      <c r="A5406" s="419" t="s">
        <v>10501</v>
      </c>
      <c r="B5406" s="419" t="s">
        <v>41399</v>
      </c>
      <c r="C5406" s="419" t="s">
        <v>10502</v>
      </c>
      <c r="D5406" s="419" t="s">
        <v>20148</v>
      </c>
      <c r="E5406" s="419"/>
      <c r="F5406" s="419" t="s">
        <v>41400</v>
      </c>
      <c r="G5406" s="419" t="s">
        <v>20160</v>
      </c>
      <c r="H5406" s="419"/>
      <c r="I5406" s="419" t="s">
        <v>20139</v>
      </c>
      <c r="J5406" s="419" t="s">
        <v>10503</v>
      </c>
      <c r="K5406" s="419" t="s">
        <v>10591</v>
      </c>
      <c r="L5406" s="419" t="s">
        <v>35323</v>
      </c>
      <c r="M5406" s="419" t="s">
        <v>10507</v>
      </c>
      <c r="N5406" s="419" t="s">
        <v>10592</v>
      </c>
      <c r="O5406" s="419" t="s">
        <v>21379</v>
      </c>
      <c r="P5406" s="419" t="s">
        <v>10503</v>
      </c>
      <c r="Q5406" s="425">
        <v>1</v>
      </c>
      <c r="R5406" s="419" t="s">
        <v>27021</v>
      </c>
      <c r="S5406" s="424"/>
      <c r="T5406" s="424"/>
      <c r="U5406" s="424"/>
    </row>
    <row r="5407" spans="1:21" ht="14.6" x14ac:dyDescent="0.4">
      <c r="A5407" s="419" t="s">
        <v>10501</v>
      </c>
      <c r="B5407" s="419" t="s">
        <v>10514</v>
      </c>
      <c r="C5407" s="419" t="s">
        <v>10502</v>
      </c>
      <c r="D5407" s="419" t="s">
        <v>20148</v>
      </c>
      <c r="E5407" s="419"/>
      <c r="F5407" s="419" t="s">
        <v>41401</v>
      </c>
      <c r="G5407" s="419" t="s">
        <v>19639</v>
      </c>
      <c r="H5407" s="419"/>
      <c r="I5407" s="419" t="s">
        <v>19341</v>
      </c>
      <c r="J5407" s="419" t="s">
        <v>10503</v>
      </c>
      <c r="K5407" s="419" t="s">
        <v>10515</v>
      </c>
      <c r="L5407" s="419" t="s">
        <v>35323</v>
      </c>
      <c r="M5407" s="419" t="s">
        <v>10507</v>
      </c>
      <c r="N5407" s="419" t="s">
        <v>10516</v>
      </c>
      <c r="O5407" s="419" t="s">
        <v>21009</v>
      </c>
      <c r="P5407" s="419" t="s">
        <v>10503</v>
      </c>
      <c r="Q5407" s="425">
        <v>1</v>
      </c>
      <c r="R5407" s="419" t="s">
        <v>26994</v>
      </c>
      <c r="S5407" s="424"/>
      <c r="T5407" s="424"/>
      <c r="U5407" s="424"/>
    </row>
    <row r="5408" spans="1:21" ht="14.6" x14ac:dyDescent="0.4">
      <c r="A5408" s="419" t="s">
        <v>10501</v>
      </c>
      <c r="B5408" s="419" t="s">
        <v>10517</v>
      </c>
      <c r="C5408" s="419" t="s">
        <v>10502</v>
      </c>
      <c r="D5408" s="419" t="s">
        <v>20148</v>
      </c>
      <c r="E5408" s="419"/>
      <c r="F5408" s="419" t="s">
        <v>41402</v>
      </c>
      <c r="G5408" s="419" t="s">
        <v>19639</v>
      </c>
      <c r="H5408" s="419"/>
      <c r="I5408" s="419" t="s">
        <v>20186</v>
      </c>
      <c r="J5408" s="419" t="s">
        <v>10503</v>
      </c>
      <c r="K5408" s="419" t="s">
        <v>10518</v>
      </c>
      <c r="L5408" s="419" t="s">
        <v>35323</v>
      </c>
      <c r="M5408" s="419" t="s">
        <v>10507</v>
      </c>
      <c r="N5408" s="419" t="s">
        <v>10519</v>
      </c>
      <c r="O5408" s="419" t="s">
        <v>21009</v>
      </c>
      <c r="P5408" s="419" t="s">
        <v>10503</v>
      </c>
      <c r="Q5408" s="425">
        <v>1</v>
      </c>
      <c r="R5408" s="419" t="s">
        <v>26995</v>
      </c>
      <c r="S5408" s="424"/>
      <c r="T5408" s="424"/>
      <c r="U5408" s="424"/>
    </row>
    <row r="5409" spans="1:21" ht="14.6" x14ac:dyDescent="0.4">
      <c r="A5409" s="419" t="s">
        <v>10501</v>
      </c>
      <c r="B5409" s="419" t="s">
        <v>10520</v>
      </c>
      <c r="C5409" s="419" t="s">
        <v>10502</v>
      </c>
      <c r="D5409" s="419" t="s">
        <v>20148</v>
      </c>
      <c r="E5409" s="419"/>
      <c r="F5409" s="419" t="s">
        <v>41403</v>
      </c>
      <c r="G5409" s="419" t="s">
        <v>19639</v>
      </c>
      <c r="H5409" s="419"/>
      <c r="I5409" s="419" t="s">
        <v>19520</v>
      </c>
      <c r="J5409" s="419" t="s">
        <v>10503</v>
      </c>
      <c r="K5409" s="419" t="s">
        <v>10521</v>
      </c>
      <c r="L5409" s="419" t="s">
        <v>35323</v>
      </c>
      <c r="M5409" s="419" t="s">
        <v>10507</v>
      </c>
      <c r="N5409" s="419" t="s">
        <v>10522</v>
      </c>
      <c r="O5409" s="419" t="s">
        <v>21009</v>
      </c>
      <c r="P5409" s="419" t="s">
        <v>10503</v>
      </c>
      <c r="Q5409" s="425">
        <v>1</v>
      </c>
      <c r="R5409" s="419" t="s">
        <v>26996</v>
      </c>
      <c r="S5409" s="424"/>
      <c r="T5409" s="424"/>
      <c r="U5409" s="424"/>
    </row>
    <row r="5410" spans="1:21" ht="14.6" x14ac:dyDescent="0.4">
      <c r="A5410" s="419" t="s">
        <v>10501</v>
      </c>
      <c r="B5410" s="419" t="s">
        <v>10523</v>
      </c>
      <c r="C5410" s="419" t="s">
        <v>10502</v>
      </c>
      <c r="D5410" s="419" t="s">
        <v>20148</v>
      </c>
      <c r="E5410" s="419"/>
      <c r="F5410" s="419" t="s">
        <v>41404</v>
      </c>
      <c r="G5410" s="419" t="s">
        <v>19639</v>
      </c>
      <c r="H5410" s="419"/>
      <c r="I5410" s="419" t="s">
        <v>20271</v>
      </c>
      <c r="J5410" s="419" t="s">
        <v>10503</v>
      </c>
      <c r="K5410" s="419" t="s">
        <v>10524</v>
      </c>
      <c r="L5410" s="419" t="s">
        <v>35323</v>
      </c>
      <c r="M5410" s="419" t="s">
        <v>10507</v>
      </c>
      <c r="N5410" s="419" t="s">
        <v>10525</v>
      </c>
      <c r="O5410" s="419" t="s">
        <v>21009</v>
      </c>
      <c r="P5410" s="419" t="s">
        <v>10503</v>
      </c>
      <c r="Q5410" s="425">
        <v>1</v>
      </c>
      <c r="R5410" s="419" t="s">
        <v>26997</v>
      </c>
      <c r="S5410" s="424"/>
      <c r="T5410" s="424"/>
      <c r="U5410" s="424"/>
    </row>
    <row r="5411" spans="1:21" ht="14.6" x14ac:dyDescent="0.4">
      <c r="A5411" s="419" t="s">
        <v>10501</v>
      </c>
      <c r="B5411" s="419" t="s">
        <v>10526</v>
      </c>
      <c r="C5411" s="419" t="s">
        <v>10502</v>
      </c>
      <c r="D5411" s="419" t="s">
        <v>20148</v>
      </c>
      <c r="E5411" s="419"/>
      <c r="F5411" s="419" t="s">
        <v>41405</v>
      </c>
      <c r="G5411" s="419" t="s">
        <v>19639</v>
      </c>
      <c r="H5411" s="419"/>
      <c r="I5411" s="419" t="s">
        <v>19855</v>
      </c>
      <c r="J5411" s="419" t="s">
        <v>10503</v>
      </c>
      <c r="K5411" s="419" t="s">
        <v>10527</v>
      </c>
      <c r="L5411" s="419" t="s">
        <v>35323</v>
      </c>
      <c r="M5411" s="419" t="s">
        <v>10507</v>
      </c>
      <c r="N5411" s="419" t="s">
        <v>10528</v>
      </c>
      <c r="O5411" s="419" t="s">
        <v>21009</v>
      </c>
      <c r="P5411" s="419" t="s">
        <v>10503</v>
      </c>
      <c r="Q5411" s="425">
        <v>1</v>
      </c>
      <c r="R5411" s="419" t="s">
        <v>26998</v>
      </c>
      <c r="S5411" s="424"/>
      <c r="T5411" s="424"/>
      <c r="U5411" s="424"/>
    </row>
    <row r="5412" spans="1:21" ht="14.6" x14ac:dyDescent="0.4">
      <c r="A5412" s="419" t="s">
        <v>10501</v>
      </c>
      <c r="B5412" s="419" t="s">
        <v>13370</v>
      </c>
      <c r="C5412" s="419" t="s">
        <v>10502</v>
      </c>
      <c r="D5412" s="419" t="s">
        <v>20148</v>
      </c>
      <c r="E5412" s="419"/>
      <c r="F5412" s="419" t="s">
        <v>41406</v>
      </c>
      <c r="G5412" s="419" t="s">
        <v>19639</v>
      </c>
      <c r="H5412" s="419"/>
      <c r="I5412" s="419" t="s">
        <v>19652</v>
      </c>
      <c r="J5412" s="419" t="s">
        <v>10503</v>
      </c>
      <c r="K5412" s="419" t="s">
        <v>10529</v>
      </c>
      <c r="L5412" s="419" t="s">
        <v>35323</v>
      </c>
      <c r="M5412" s="419" t="s">
        <v>10507</v>
      </c>
      <c r="N5412" s="419" t="s">
        <v>10530</v>
      </c>
      <c r="O5412" s="419" t="s">
        <v>21009</v>
      </c>
      <c r="P5412" s="419" t="s">
        <v>10503</v>
      </c>
      <c r="Q5412" s="425">
        <v>1</v>
      </c>
      <c r="R5412" s="419" t="s">
        <v>26999</v>
      </c>
      <c r="S5412" s="424"/>
      <c r="T5412" s="424"/>
      <c r="U5412" s="424"/>
    </row>
    <row r="5413" spans="1:21" ht="14.6" x14ac:dyDescent="0.4">
      <c r="A5413" s="419" t="s">
        <v>10501</v>
      </c>
      <c r="B5413" s="419" t="s">
        <v>10531</v>
      </c>
      <c r="C5413" s="419" t="s">
        <v>10502</v>
      </c>
      <c r="D5413" s="419" t="s">
        <v>20148</v>
      </c>
      <c r="E5413" s="419"/>
      <c r="F5413" s="419" t="s">
        <v>41407</v>
      </c>
      <c r="G5413" s="419" t="s">
        <v>19639</v>
      </c>
      <c r="H5413" s="419"/>
      <c r="I5413" s="419" t="s">
        <v>20161</v>
      </c>
      <c r="J5413" s="419" t="s">
        <v>10503</v>
      </c>
      <c r="K5413" s="419" t="s">
        <v>10532</v>
      </c>
      <c r="L5413" s="419" t="s">
        <v>35323</v>
      </c>
      <c r="M5413" s="419" t="s">
        <v>10507</v>
      </c>
      <c r="N5413" s="419" t="s">
        <v>10533</v>
      </c>
      <c r="O5413" s="419" t="s">
        <v>21009</v>
      </c>
      <c r="P5413" s="419" t="s">
        <v>10503</v>
      </c>
      <c r="Q5413" s="425">
        <v>1</v>
      </c>
      <c r="R5413" s="419" t="s">
        <v>27000</v>
      </c>
      <c r="S5413" s="424"/>
      <c r="T5413" s="424"/>
      <c r="U5413" s="424"/>
    </row>
    <row r="5414" spans="1:21" ht="14.6" x14ac:dyDescent="0.4">
      <c r="A5414" s="419" t="s">
        <v>10501</v>
      </c>
      <c r="B5414" s="419" t="s">
        <v>10534</v>
      </c>
      <c r="C5414" s="419" t="s">
        <v>10502</v>
      </c>
      <c r="D5414" s="419" t="s">
        <v>20148</v>
      </c>
      <c r="E5414" s="419"/>
      <c r="F5414" s="419" t="s">
        <v>41408</v>
      </c>
      <c r="G5414" s="419" t="s">
        <v>19639</v>
      </c>
      <c r="H5414" s="419"/>
      <c r="I5414" s="419" t="s">
        <v>19410</v>
      </c>
      <c r="J5414" s="419" t="s">
        <v>10503</v>
      </c>
      <c r="K5414" s="419" t="s">
        <v>10535</v>
      </c>
      <c r="L5414" s="419" t="s">
        <v>35323</v>
      </c>
      <c r="M5414" s="419" t="s">
        <v>10507</v>
      </c>
      <c r="N5414" s="419" t="s">
        <v>10536</v>
      </c>
      <c r="O5414" s="419" t="s">
        <v>21009</v>
      </c>
      <c r="P5414" s="419" t="s">
        <v>10503</v>
      </c>
      <c r="Q5414" s="425">
        <v>1</v>
      </c>
      <c r="R5414" s="419" t="s">
        <v>27001</v>
      </c>
      <c r="S5414" s="424"/>
      <c r="T5414" s="424"/>
      <c r="U5414" s="424"/>
    </row>
    <row r="5415" spans="1:21" ht="14.6" x14ac:dyDescent="0.4">
      <c r="A5415" s="419" t="s">
        <v>10501</v>
      </c>
      <c r="B5415" s="419" t="s">
        <v>10537</v>
      </c>
      <c r="C5415" s="419" t="s">
        <v>10502</v>
      </c>
      <c r="D5415" s="419" t="s">
        <v>20148</v>
      </c>
      <c r="E5415" s="419"/>
      <c r="F5415" s="419" t="s">
        <v>41409</v>
      </c>
      <c r="G5415" s="419" t="s">
        <v>19639</v>
      </c>
      <c r="H5415" s="419"/>
      <c r="I5415" s="419" t="s">
        <v>20173</v>
      </c>
      <c r="J5415" s="419" t="s">
        <v>10503</v>
      </c>
      <c r="K5415" s="419" t="s">
        <v>10538</v>
      </c>
      <c r="L5415" s="419" t="s">
        <v>35323</v>
      </c>
      <c r="M5415" s="419" t="s">
        <v>10507</v>
      </c>
      <c r="N5415" s="419" t="s">
        <v>10539</v>
      </c>
      <c r="O5415" s="419" t="s">
        <v>21009</v>
      </c>
      <c r="P5415" s="419" t="s">
        <v>10503</v>
      </c>
      <c r="Q5415" s="425">
        <v>1</v>
      </c>
      <c r="R5415" s="419" t="s">
        <v>27002</v>
      </c>
      <c r="S5415" s="424"/>
      <c r="T5415" s="424"/>
      <c r="U5415" s="424"/>
    </row>
    <row r="5416" spans="1:21" ht="14.6" x14ac:dyDescent="0.4">
      <c r="A5416" s="419" t="s">
        <v>10501</v>
      </c>
      <c r="B5416" s="419" t="s">
        <v>10540</v>
      </c>
      <c r="C5416" s="419" t="s">
        <v>10502</v>
      </c>
      <c r="D5416" s="419" t="s">
        <v>20148</v>
      </c>
      <c r="E5416" s="419"/>
      <c r="F5416" s="419" t="s">
        <v>41410</v>
      </c>
      <c r="G5416" s="419" t="s">
        <v>19639</v>
      </c>
      <c r="H5416" s="419"/>
      <c r="I5416" s="419" t="s">
        <v>19652</v>
      </c>
      <c r="J5416" s="419" t="s">
        <v>10503</v>
      </c>
      <c r="K5416" s="419" t="s">
        <v>10541</v>
      </c>
      <c r="L5416" s="419" t="s">
        <v>35323</v>
      </c>
      <c r="M5416" s="419" t="s">
        <v>10507</v>
      </c>
      <c r="N5416" s="419" t="s">
        <v>10542</v>
      </c>
      <c r="O5416" s="419" t="s">
        <v>21009</v>
      </c>
      <c r="P5416" s="419" t="s">
        <v>10503</v>
      </c>
      <c r="Q5416" s="425">
        <v>1</v>
      </c>
      <c r="R5416" s="419" t="s">
        <v>27003</v>
      </c>
      <c r="S5416" s="424"/>
      <c r="T5416" s="424"/>
      <c r="U5416" s="424"/>
    </row>
    <row r="5417" spans="1:21" ht="14.6" x14ac:dyDescent="0.4">
      <c r="A5417" s="419" t="s">
        <v>10501</v>
      </c>
      <c r="B5417" s="419" t="s">
        <v>10543</v>
      </c>
      <c r="C5417" s="419" t="s">
        <v>10502</v>
      </c>
      <c r="D5417" s="419" t="s">
        <v>20148</v>
      </c>
      <c r="E5417" s="419"/>
      <c r="F5417" s="419" t="s">
        <v>41411</v>
      </c>
      <c r="G5417" s="419" t="s">
        <v>19639</v>
      </c>
      <c r="H5417" s="419"/>
      <c r="I5417" s="419" t="s">
        <v>19821</v>
      </c>
      <c r="J5417" s="419" t="s">
        <v>10503</v>
      </c>
      <c r="K5417" s="419" t="s">
        <v>10544</v>
      </c>
      <c r="L5417" s="419" t="s">
        <v>35323</v>
      </c>
      <c r="M5417" s="419" t="s">
        <v>10507</v>
      </c>
      <c r="N5417" s="419" t="s">
        <v>10545</v>
      </c>
      <c r="O5417" s="419" t="s">
        <v>21009</v>
      </c>
      <c r="P5417" s="419" t="s">
        <v>10503</v>
      </c>
      <c r="Q5417" s="425">
        <v>1</v>
      </c>
      <c r="R5417" s="419" t="s">
        <v>27004</v>
      </c>
      <c r="S5417" s="424"/>
      <c r="T5417" s="424"/>
      <c r="U5417" s="424"/>
    </row>
    <row r="5418" spans="1:21" ht="14.6" x14ac:dyDescent="0.4">
      <c r="A5418" s="419" t="s">
        <v>10501</v>
      </c>
      <c r="B5418" s="419" t="s">
        <v>10546</v>
      </c>
      <c r="C5418" s="419" t="s">
        <v>10502</v>
      </c>
      <c r="D5418" s="419" t="s">
        <v>20148</v>
      </c>
      <c r="E5418" s="419"/>
      <c r="F5418" s="419" t="s">
        <v>41412</v>
      </c>
      <c r="G5418" s="419" t="s">
        <v>19639</v>
      </c>
      <c r="H5418" s="419"/>
      <c r="I5418" s="419" t="s">
        <v>19423</v>
      </c>
      <c r="J5418" s="419" t="s">
        <v>10503</v>
      </c>
      <c r="K5418" s="419" t="s">
        <v>10547</v>
      </c>
      <c r="L5418" s="419" t="s">
        <v>35323</v>
      </c>
      <c r="M5418" s="419" t="s">
        <v>10507</v>
      </c>
      <c r="N5418" s="419" t="s">
        <v>10548</v>
      </c>
      <c r="O5418" s="419" t="s">
        <v>21009</v>
      </c>
      <c r="P5418" s="419" t="s">
        <v>10503</v>
      </c>
      <c r="Q5418" s="425">
        <v>1</v>
      </c>
      <c r="R5418" s="419" t="s">
        <v>27005</v>
      </c>
      <c r="S5418" s="424"/>
      <c r="T5418" s="424"/>
      <c r="U5418" s="424"/>
    </row>
    <row r="5419" spans="1:21" ht="14.6" x14ac:dyDescent="0.4">
      <c r="A5419" s="419" t="s">
        <v>10501</v>
      </c>
      <c r="B5419" s="419" t="s">
        <v>10549</v>
      </c>
      <c r="C5419" s="419" t="s">
        <v>10502</v>
      </c>
      <c r="D5419" s="419" t="s">
        <v>20148</v>
      </c>
      <c r="E5419" s="419"/>
      <c r="F5419" s="419" t="s">
        <v>41413</v>
      </c>
      <c r="G5419" s="419" t="s">
        <v>19639</v>
      </c>
      <c r="H5419" s="419"/>
      <c r="I5419" s="419" t="s">
        <v>20198</v>
      </c>
      <c r="J5419" s="419" t="s">
        <v>10503</v>
      </c>
      <c r="K5419" s="419" t="s">
        <v>10550</v>
      </c>
      <c r="L5419" s="419" t="s">
        <v>35323</v>
      </c>
      <c r="M5419" s="419" t="s">
        <v>10507</v>
      </c>
      <c r="N5419" s="419" t="s">
        <v>10551</v>
      </c>
      <c r="O5419" s="419" t="s">
        <v>21009</v>
      </c>
      <c r="P5419" s="419" t="s">
        <v>10503</v>
      </c>
      <c r="Q5419" s="425">
        <v>1</v>
      </c>
      <c r="R5419" s="419" t="s">
        <v>27006</v>
      </c>
      <c r="S5419" s="424"/>
      <c r="T5419" s="424"/>
      <c r="U5419" s="424"/>
    </row>
    <row r="5420" spans="1:21" ht="14.6" x14ac:dyDescent="0.4">
      <c r="A5420" s="419" t="s">
        <v>10501</v>
      </c>
      <c r="B5420" s="419" t="s">
        <v>10552</v>
      </c>
      <c r="C5420" s="419" t="s">
        <v>10502</v>
      </c>
      <c r="D5420" s="419" t="s">
        <v>20148</v>
      </c>
      <c r="E5420" s="419"/>
      <c r="F5420" s="419" t="s">
        <v>41414</v>
      </c>
      <c r="G5420" s="419" t="s">
        <v>19639</v>
      </c>
      <c r="H5420" s="419"/>
      <c r="I5420" s="419" t="s">
        <v>19366</v>
      </c>
      <c r="J5420" s="419" t="s">
        <v>10503</v>
      </c>
      <c r="K5420" s="419" t="s">
        <v>10553</v>
      </c>
      <c r="L5420" s="419" t="s">
        <v>35323</v>
      </c>
      <c r="M5420" s="419" t="s">
        <v>10507</v>
      </c>
      <c r="N5420" s="419" t="s">
        <v>10554</v>
      </c>
      <c r="O5420" s="419" t="s">
        <v>21009</v>
      </c>
      <c r="P5420" s="419" t="s">
        <v>10503</v>
      </c>
      <c r="Q5420" s="425">
        <v>1</v>
      </c>
      <c r="R5420" s="419" t="s">
        <v>27007</v>
      </c>
      <c r="S5420" s="424"/>
      <c r="T5420" s="424"/>
      <c r="U5420" s="424"/>
    </row>
    <row r="5421" spans="1:21" ht="14.6" x14ac:dyDescent="0.4">
      <c r="A5421" s="419" t="s">
        <v>10501</v>
      </c>
      <c r="B5421" s="419" t="s">
        <v>17664</v>
      </c>
      <c r="C5421" s="419" t="s">
        <v>10502</v>
      </c>
      <c r="D5421" s="419" t="s">
        <v>20148</v>
      </c>
      <c r="E5421" s="419"/>
      <c r="F5421" s="419" t="s">
        <v>41415</v>
      </c>
      <c r="G5421" s="419" t="s">
        <v>19639</v>
      </c>
      <c r="H5421" s="419"/>
      <c r="I5421" s="419" t="s">
        <v>19486</v>
      </c>
      <c r="J5421" s="419" t="s">
        <v>10503</v>
      </c>
      <c r="K5421" s="419" t="s">
        <v>10555</v>
      </c>
      <c r="L5421" s="419" t="s">
        <v>35323</v>
      </c>
      <c r="M5421" s="419" t="s">
        <v>10507</v>
      </c>
      <c r="N5421" s="419" t="s">
        <v>10556</v>
      </c>
      <c r="O5421" s="419" t="s">
        <v>21009</v>
      </c>
      <c r="P5421" s="419" t="s">
        <v>10503</v>
      </c>
      <c r="Q5421" s="425">
        <v>1</v>
      </c>
      <c r="R5421" s="419" t="s">
        <v>27008</v>
      </c>
      <c r="S5421" s="424"/>
      <c r="T5421" s="424"/>
      <c r="U5421" s="424"/>
    </row>
    <row r="5422" spans="1:21" ht="14.6" x14ac:dyDescent="0.4">
      <c r="A5422" s="419" t="s">
        <v>10501</v>
      </c>
      <c r="B5422" s="419" t="s">
        <v>10557</v>
      </c>
      <c r="C5422" s="419" t="s">
        <v>10502</v>
      </c>
      <c r="D5422" s="419" t="s">
        <v>20148</v>
      </c>
      <c r="E5422" s="419"/>
      <c r="F5422" s="419" t="s">
        <v>41416</v>
      </c>
      <c r="G5422" s="419" t="s">
        <v>19639</v>
      </c>
      <c r="H5422" s="419"/>
      <c r="I5422" s="419" t="s">
        <v>19349</v>
      </c>
      <c r="J5422" s="419" t="s">
        <v>10503</v>
      </c>
      <c r="K5422" s="419" t="s">
        <v>10558</v>
      </c>
      <c r="L5422" s="419" t="s">
        <v>35323</v>
      </c>
      <c r="M5422" s="419" t="s">
        <v>10507</v>
      </c>
      <c r="N5422" s="419" t="s">
        <v>10559</v>
      </c>
      <c r="O5422" s="419" t="s">
        <v>21009</v>
      </c>
      <c r="P5422" s="419" t="s">
        <v>10503</v>
      </c>
      <c r="Q5422" s="425">
        <v>1</v>
      </c>
      <c r="R5422" s="419" t="s">
        <v>27009</v>
      </c>
      <c r="S5422" s="424"/>
      <c r="T5422" s="424"/>
      <c r="U5422" s="424"/>
    </row>
    <row r="5423" spans="1:21" ht="14.6" x14ac:dyDescent="0.4">
      <c r="A5423" s="419" t="s">
        <v>10501</v>
      </c>
      <c r="B5423" s="419" t="s">
        <v>10560</v>
      </c>
      <c r="C5423" s="419" t="s">
        <v>10502</v>
      </c>
      <c r="D5423" s="419" t="s">
        <v>20148</v>
      </c>
      <c r="E5423" s="419"/>
      <c r="F5423" s="419" t="s">
        <v>41417</v>
      </c>
      <c r="G5423" s="419" t="s">
        <v>19639</v>
      </c>
      <c r="H5423" s="419"/>
      <c r="I5423" s="419" t="s">
        <v>19356</v>
      </c>
      <c r="J5423" s="419" t="s">
        <v>10503</v>
      </c>
      <c r="K5423" s="419" t="s">
        <v>10561</v>
      </c>
      <c r="L5423" s="419" t="s">
        <v>35323</v>
      </c>
      <c r="M5423" s="419" t="s">
        <v>10507</v>
      </c>
      <c r="N5423" s="419" t="s">
        <v>10562</v>
      </c>
      <c r="O5423" s="419" t="s">
        <v>21009</v>
      </c>
      <c r="P5423" s="419" t="s">
        <v>10503</v>
      </c>
      <c r="Q5423" s="425">
        <v>1</v>
      </c>
      <c r="R5423" s="419" t="s">
        <v>27010</v>
      </c>
      <c r="S5423" s="424"/>
      <c r="T5423" s="424"/>
      <c r="U5423" s="424"/>
    </row>
    <row r="5424" spans="1:21" ht="14.6" x14ac:dyDescent="0.4">
      <c r="A5424" s="416" t="s">
        <v>10501</v>
      </c>
      <c r="B5424" s="416" t="s">
        <v>41418</v>
      </c>
      <c r="C5424" s="416" t="s">
        <v>10502</v>
      </c>
      <c r="D5424" s="416" t="s">
        <v>20772</v>
      </c>
      <c r="E5424" s="416"/>
      <c r="F5424" s="416" t="s">
        <v>20772</v>
      </c>
      <c r="G5424" s="416" t="s">
        <v>20772</v>
      </c>
      <c r="H5424" s="416"/>
      <c r="I5424" s="416" t="s">
        <v>20772</v>
      </c>
      <c r="J5424" s="416" t="s">
        <v>10503</v>
      </c>
      <c r="K5424" s="416" t="s">
        <v>10507</v>
      </c>
      <c r="L5424" s="416" t="s">
        <v>35332</v>
      </c>
      <c r="M5424" s="416" t="s">
        <v>10507</v>
      </c>
      <c r="N5424" s="416" t="s">
        <v>33907</v>
      </c>
      <c r="O5424" s="416" t="s">
        <v>21009</v>
      </c>
      <c r="P5424" s="416" t="s">
        <v>10503</v>
      </c>
      <c r="Q5424" s="417">
        <v>0</v>
      </c>
      <c r="R5424" s="416" t="s">
        <v>33908</v>
      </c>
      <c r="S5424" s="418"/>
      <c r="T5424" s="418"/>
      <c r="U5424" s="418"/>
    </row>
    <row r="5425" spans="1:21" ht="14.6" x14ac:dyDescent="0.4">
      <c r="A5425" s="419" t="s">
        <v>10501</v>
      </c>
      <c r="B5425" s="419" t="s">
        <v>18296</v>
      </c>
      <c r="C5425" s="419" t="s">
        <v>10502</v>
      </c>
      <c r="D5425" s="419" t="s">
        <v>20148</v>
      </c>
      <c r="E5425" s="419"/>
      <c r="F5425" s="419" t="s">
        <v>41419</v>
      </c>
      <c r="G5425" s="419" t="s">
        <v>19639</v>
      </c>
      <c r="H5425" s="419"/>
      <c r="I5425" s="419" t="s">
        <v>17967</v>
      </c>
      <c r="J5425" s="419" t="s">
        <v>10503</v>
      </c>
      <c r="K5425" s="419" t="s">
        <v>10563</v>
      </c>
      <c r="L5425" s="419" t="s">
        <v>35323</v>
      </c>
      <c r="M5425" s="419" t="s">
        <v>10507</v>
      </c>
      <c r="N5425" s="419" t="s">
        <v>10564</v>
      </c>
      <c r="O5425" s="419" t="s">
        <v>21009</v>
      </c>
      <c r="P5425" s="419" t="s">
        <v>10503</v>
      </c>
      <c r="Q5425" s="425">
        <v>1</v>
      </c>
      <c r="R5425" s="419" t="s">
        <v>27011</v>
      </c>
      <c r="S5425" s="424"/>
      <c r="T5425" s="424"/>
      <c r="U5425" s="424"/>
    </row>
    <row r="5426" spans="1:21" ht="14.6" x14ac:dyDescent="0.4">
      <c r="A5426" s="419" t="s">
        <v>10501</v>
      </c>
      <c r="B5426" s="419" t="s">
        <v>10565</v>
      </c>
      <c r="C5426" s="419" t="s">
        <v>10502</v>
      </c>
      <c r="D5426" s="419" t="s">
        <v>20148</v>
      </c>
      <c r="E5426" s="419"/>
      <c r="F5426" s="419" t="s">
        <v>41420</v>
      </c>
      <c r="G5426" s="419" t="s">
        <v>19639</v>
      </c>
      <c r="H5426" s="419"/>
      <c r="I5426" s="419" t="s">
        <v>20156</v>
      </c>
      <c r="J5426" s="419" t="s">
        <v>10503</v>
      </c>
      <c r="K5426" s="419" t="s">
        <v>10566</v>
      </c>
      <c r="L5426" s="419" t="s">
        <v>35323</v>
      </c>
      <c r="M5426" s="419" t="s">
        <v>10507</v>
      </c>
      <c r="N5426" s="419" t="s">
        <v>10567</v>
      </c>
      <c r="O5426" s="419" t="s">
        <v>21009</v>
      </c>
      <c r="P5426" s="419" t="s">
        <v>10503</v>
      </c>
      <c r="Q5426" s="425">
        <v>1</v>
      </c>
      <c r="R5426" s="419" t="s">
        <v>27012</v>
      </c>
      <c r="S5426" s="424"/>
      <c r="T5426" s="424"/>
      <c r="U5426" s="424"/>
    </row>
    <row r="5427" spans="1:21" ht="14.6" x14ac:dyDescent="0.4">
      <c r="A5427" s="419" t="s">
        <v>10501</v>
      </c>
      <c r="B5427" s="419" t="s">
        <v>13668</v>
      </c>
      <c r="C5427" s="419" t="s">
        <v>10502</v>
      </c>
      <c r="D5427" s="419" t="s">
        <v>20148</v>
      </c>
      <c r="E5427" s="419"/>
      <c r="F5427" s="419" t="s">
        <v>41421</v>
      </c>
      <c r="G5427" s="419" t="s">
        <v>19639</v>
      </c>
      <c r="H5427" s="419"/>
      <c r="I5427" s="419" t="s">
        <v>19436</v>
      </c>
      <c r="J5427" s="419" t="s">
        <v>10503</v>
      </c>
      <c r="K5427" s="419" t="s">
        <v>10568</v>
      </c>
      <c r="L5427" s="419" t="s">
        <v>35323</v>
      </c>
      <c r="M5427" s="419" t="s">
        <v>10507</v>
      </c>
      <c r="N5427" s="419" t="s">
        <v>10569</v>
      </c>
      <c r="O5427" s="419" t="s">
        <v>21009</v>
      </c>
      <c r="P5427" s="419" t="s">
        <v>10503</v>
      </c>
      <c r="Q5427" s="425">
        <v>1</v>
      </c>
      <c r="R5427" s="419" t="s">
        <v>27013</v>
      </c>
      <c r="S5427" s="424"/>
      <c r="T5427" s="424"/>
      <c r="U5427" s="424"/>
    </row>
    <row r="5428" spans="1:21" ht="14.6" x14ac:dyDescent="0.4">
      <c r="A5428" s="419" t="s">
        <v>10501</v>
      </c>
      <c r="B5428" s="419" t="s">
        <v>10570</v>
      </c>
      <c r="C5428" s="419" t="s">
        <v>10502</v>
      </c>
      <c r="D5428" s="419" t="s">
        <v>20148</v>
      </c>
      <c r="E5428" s="419"/>
      <c r="F5428" s="419" t="s">
        <v>41422</v>
      </c>
      <c r="G5428" s="419" t="s">
        <v>19639</v>
      </c>
      <c r="H5428" s="419"/>
      <c r="I5428" s="419" t="s">
        <v>20241</v>
      </c>
      <c r="J5428" s="419" t="s">
        <v>10503</v>
      </c>
      <c r="K5428" s="419" t="s">
        <v>10571</v>
      </c>
      <c r="L5428" s="419" t="s">
        <v>35323</v>
      </c>
      <c r="M5428" s="419" t="s">
        <v>10507</v>
      </c>
      <c r="N5428" s="419" t="s">
        <v>10572</v>
      </c>
      <c r="O5428" s="419" t="s">
        <v>21009</v>
      </c>
      <c r="P5428" s="419" t="s">
        <v>10503</v>
      </c>
      <c r="Q5428" s="425">
        <v>1</v>
      </c>
      <c r="R5428" s="419" t="s">
        <v>27014</v>
      </c>
      <c r="S5428" s="424"/>
      <c r="T5428" s="424"/>
      <c r="U5428" s="424"/>
    </row>
    <row r="5429" spans="1:21" ht="14.6" x14ac:dyDescent="0.4">
      <c r="A5429" s="419" t="s">
        <v>10501</v>
      </c>
      <c r="B5429" s="419" t="s">
        <v>10573</v>
      </c>
      <c r="C5429" s="419" t="s">
        <v>10502</v>
      </c>
      <c r="D5429" s="419" t="s">
        <v>20148</v>
      </c>
      <c r="E5429" s="419"/>
      <c r="F5429" s="419" t="s">
        <v>41423</v>
      </c>
      <c r="G5429" s="419" t="s">
        <v>19639</v>
      </c>
      <c r="H5429" s="419"/>
      <c r="I5429" s="419" t="s">
        <v>20180</v>
      </c>
      <c r="J5429" s="419" t="s">
        <v>10503</v>
      </c>
      <c r="K5429" s="419" t="s">
        <v>10574</v>
      </c>
      <c r="L5429" s="419" t="s">
        <v>35323</v>
      </c>
      <c r="M5429" s="419" t="s">
        <v>10507</v>
      </c>
      <c r="N5429" s="419" t="s">
        <v>10575</v>
      </c>
      <c r="O5429" s="419" t="s">
        <v>21009</v>
      </c>
      <c r="P5429" s="419" t="s">
        <v>10503</v>
      </c>
      <c r="Q5429" s="425">
        <v>1</v>
      </c>
      <c r="R5429" s="419" t="s">
        <v>27015</v>
      </c>
      <c r="S5429" s="424"/>
      <c r="T5429" s="424"/>
      <c r="U5429" s="424"/>
    </row>
    <row r="5430" spans="1:21" ht="14.6" x14ac:dyDescent="0.4">
      <c r="A5430" s="419" t="s">
        <v>10501</v>
      </c>
      <c r="B5430" s="419" t="s">
        <v>16484</v>
      </c>
      <c r="C5430" s="419" t="s">
        <v>10502</v>
      </c>
      <c r="D5430" s="419" t="s">
        <v>20148</v>
      </c>
      <c r="E5430" s="419"/>
      <c r="F5430" s="419" t="s">
        <v>41424</v>
      </c>
      <c r="G5430" s="419" t="s">
        <v>19639</v>
      </c>
      <c r="H5430" s="419"/>
      <c r="I5430" s="419" t="s">
        <v>19359</v>
      </c>
      <c r="J5430" s="419" t="s">
        <v>10503</v>
      </c>
      <c r="K5430" s="419" t="s">
        <v>10576</v>
      </c>
      <c r="L5430" s="419" t="s">
        <v>35323</v>
      </c>
      <c r="M5430" s="419" t="s">
        <v>10507</v>
      </c>
      <c r="N5430" s="419" t="s">
        <v>10577</v>
      </c>
      <c r="O5430" s="419" t="s">
        <v>21009</v>
      </c>
      <c r="P5430" s="419" t="s">
        <v>10503</v>
      </c>
      <c r="Q5430" s="425">
        <v>1</v>
      </c>
      <c r="R5430" s="419" t="s">
        <v>27016</v>
      </c>
      <c r="S5430" s="424"/>
      <c r="T5430" s="424"/>
      <c r="U5430" s="424"/>
    </row>
    <row r="5431" spans="1:21" ht="14.6" x14ac:dyDescent="0.4">
      <c r="A5431" s="419" t="s">
        <v>10501</v>
      </c>
      <c r="B5431" s="419" t="s">
        <v>8925</v>
      </c>
      <c r="C5431" s="419" t="s">
        <v>10502</v>
      </c>
      <c r="D5431" s="419" t="s">
        <v>20148</v>
      </c>
      <c r="E5431" s="419"/>
      <c r="F5431" s="419" t="s">
        <v>41425</v>
      </c>
      <c r="G5431" s="419" t="s">
        <v>19639</v>
      </c>
      <c r="H5431" s="419"/>
      <c r="I5431" s="419" t="s">
        <v>20144</v>
      </c>
      <c r="J5431" s="419" t="s">
        <v>10503</v>
      </c>
      <c r="K5431" s="419" t="s">
        <v>10578</v>
      </c>
      <c r="L5431" s="419" t="s">
        <v>35323</v>
      </c>
      <c r="M5431" s="419" t="s">
        <v>10507</v>
      </c>
      <c r="N5431" s="419" t="s">
        <v>10579</v>
      </c>
      <c r="O5431" s="419" t="s">
        <v>21009</v>
      </c>
      <c r="P5431" s="419" t="s">
        <v>10503</v>
      </c>
      <c r="Q5431" s="425">
        <v>1</v>
      </c>
      <c r="R5431" s="419" t="s">
        <v>27017</v>
      </c>
      <c r="S5431" s="424"/>
      <c r="T5431" s="424"/>
      <c r="U5431" s="424"/>
    </row>
    <row r="5432" spans="1:21" ht="14.6" x14ac:dyDescent="0.4">
      <c r="A5432" s="419" t="s">
        <v>10501</v>
      </c>
      <c r="B5432" s="419" t="s">
        <v>10580</v>
      </c>
      <c r="C5432" s="419" t="s">
        <v>10502</v>
      </c>
      <c r="D5432" s="419" t="s">
        <v>20148</v>
      </c>
      <c r="E5432" s="419"/>
      <c r="F5432" s="419" t="s">
        <v>41426</v>
      </c>
      <c r="G5432" s="419" t="s">
        <v>19639</v>
      </c>
      <c r="H5432" s="419"/>
      <c r="I5432" s="419" t="s">
        <v>19441</v>
      </c>
      <c r="J5432" s="419" t="s">
        <v>10503</v>
      </c>
      <c r="K5432" s="419" t="s">
        <v>10581</v>
      </c>
      <c r="L5432" s="419" t="s">
        <v>35323</v>
      </c>
      <c r="M5432" s="419" t="s">
        <v>10507</v>
      </c>
      <c r="N5432" s="419" t="s">
        <v>10582</v>
      </c>
      <c r="O5432" s="419" t="s">
        <v>21009</v>
      </c>
      <c r="P5432" s="419" t="s">
        <v>10503</v>
      </c>
      <c r="Q5432" s="425">
        <v>1</v>
      </c>
      <c r="R5432" s="419" t="s">
        <v>27018</v>
      </c>
      <c r="S5432" s="424"/>
      <c r="T5432" s="424"/>
      <c r="U5432" s="424"/>
    </row>
    <row r="5433" spans="1:21" ht="14.6" x14ac:dyDescent="0.4">
      <c r="A5433" s="419" t="s">
        <v>10501</v>
      </c>
      <c r="B5433" s="419" t="s">
        <v>10583</v>
      </c>
      <c r="C5433" s="419" t="s">
        <v>10502</v>
      </c>
      <c r="D5433" s="419" t="s">
        <v>20148</v>
      </c>
      <c r="E5433" s="419"/>
      <c r="F5433" s="419" t="s">
        <v>41427</v>
      </c>
      <c r="G5433" s="419" t="s">
        <v>19639</v>
      </c>
      <c r="H5433" s="419"/>
      <c r="I5433" s="419" t="s">
        <v>19855</v>
      </c>
      <c r="J5433" s="419" t="s">
        <v>10503</v>
      </c>
      <c r="K5433" s="419" t="s">
        <v>10584</v>
      </c>
      <c r="L5433" s="419" t="s">
        <v>35323</v>
      </c>
      <c r="M5433" s="419" t="s">
        <v>10507</v>
      </c>
      <c r="N5433" s="419" t="s">
        <v>10585</v>
      </c>
      <c r="O5433" s="419" t="s">
        <v>21009</v>
      </c>
      <c r="P5433" s="419" t="s">
        <v>10503</v>
      </c>
      <c r="Q5433" s="425">
        <v>1</v>
      </c>
      <c r="R5433" s="419" t="s">
        <v>27019</v>
      </c>
      <c r="S5433" s="424"/>
      <c r="T5433" s="424"/>
      <c r="U5433" s="424"/>
    </row>
    <row r="5434" spans="1:21" ht="14.6" x14ac:dyDescent="0.4">
      <c r="A5434" s="419" t="s">
        <v>10501</v>
      </c>
      <c r="B5434" s="419" t="s">
        <v>41428</v>
      </c>
      <c r="C5434" s="419" t="s">
        <v>10502</v>
      </c>
      <c r="D5434" s="419" t="s">
        <v>20148</v>
      </c>
      <c r="E5434" s="419"/>
      <c r="F5434" s="419" t="s">
        <v>41429</v>
      </c>
      <c r="G5434" s="419" t="s">
        <v>20248</v>
      </c>
      <c r="H5434" s="419"/>
      <c r="I5434" s="419" t="s">
        <v>19335</v>
      </c>
      <c r="J5434" s="419" t="s">
        <v>10503</v>
      </c>
      <c r="K5434" s="419" t="s">
        <v>10595</v>
      </c>
      <c r="L5434" s="419" t="s">
        <v>35323</v>
      </c>
      <c r="M5434" s="419" t="s">
        <v>10507</v>
      </c>
      <c r="N5434" s="419" t="s">
        <v>10596</v>
      </c>
      <c r="O5434" s="419" t="s">
        <v>21027</v>
      </c>
      <c r="P5434" s="419" t="s">
        <v>10503</v>
      </c>
      <c r="Q5434" s="425">
        <v>1</v>
      </c>
      <c r="R5434" s="419" t="s">
        <v>27023</v>
      </c>
      <c r="S5434" s="424"/>
      <c r="T5434" s="424"/>
      <c r="U5434" s="424"/>
    </row>
    <row r="5435" spans="1:21" ht="14.6" x14ac:dyDescent="0.4">
      <c r="A5435" s="419" t="s">
        <v>10501</v>
      </c>
      <c r="B5435" s="419" t="s">
        <v>10586</v>
      </c>
      <c r="C5435" s="419" t="s">
        <v>10502</v>
      </c>
      <c r="D5435" s="419" t="s">
        <v>20148</v>
      </c>
      <c r="E5435" s="419"/>
      <c r="F5435" s="419" t="s">
        <v>41430</v>
      </c>
      <c r="G5435" s="419" t="s">
        <v>19639</v>
      </c>
      <c r="H5435" s="419"/>
      <c r="I5435" s="419" t="s">
        <v>19356</v>
      </c>
      <c r="J5435" s="419" t="s">
        <v>10503</v>
      </c>
      <c r="K5435" s="419" t="s">
        <v>10587</v>
      </c>
      <c r="L5435" s="419" t="s">
        <v>35323</v>
      </c>
      <c r="M5435" s="419" t="s">
        <v>10507</v>
      </c>
      <c r="N5435" s="419" t="s">
        <v>10588</v>
      </c>
      <c r="O5435" s="419" t="s">
        <v>21009</v>
      </c>
      <c r="P5435" s="419" t="s">
        <v>10503</v>
      </c>
      <c r="Q5435" s="425">
        <v>1</v>
      </c>
      <c r="R5435" s="419" t="s">
        <v>27020</v>
      </c>
      <c r="S5435" s="424"/>
      <c r="T5435" s="424"/>
      <c r="U5435" s="424"/>
    </row>
    <row r="5436" spans="1:21" ht="14.6" x14ac:dyDescent="0.4">
      <c r="A5436" s="419" t="s">
        <v>10501</v>
      </c>
      <c r="B5436" s="419" t="s">
        <v>41431</v>
      </c>
      <c r="C5436" s="419" t="s">
        <v>10502</v>
      </c>
      <c r="D5436" s="419" t="s">
        <v>20148</v>
      </c>
      <c r="E5436" s="419"/>
      <c r="F5436" s="419" t="s">
        <v>41432</v>
      </c>
      <c r="G5436" s="419" t="s">
        <v>20160</v>
      </c>
      <c r="H5436" s="419"/>
      <c r="I5436" s="419" t="s">
        <v>18123</v>
      </c>
      <c r="J5436" s="419" t="s">
        <v>10503</v>
      </c>
      <c r="K5436" s="419" t="s">
        <v>10593</v>
      </c>
      <c r="L5436" s="419" t="s">
        <v>35323</v>
      </c>
      <c r="M5436" s="419" t="s">
        <v>10507</v>
      </c>
      <c r="N5436" s="419" t="s">
        <v>10594</v>
      </c>
      <c r="O5436" s="419" t="s">
        <v>21020</v>
      </c>
      <c r="P5436" s="419" t="s">
        <v>10503</v>
      </c>
      <c r="Q5436" s="425">
        <v>1</v>
      </c>
      <c r="R5436" s="419" t="s">
        <v>27022</v>
      </c>
      <c r="S5436" s="424"/>
      <c r="T5436" s="424"/>
      <c r="U5436" s="424"/>
    </row>
    <row r="5437" spans="1:21" ht="14.6" x14ac:dyDescent="0.4">
      <c r="A5437" s="419" t="s">
        <v>10501</v>
      </c>
      <c r="B5437" s="419" t="s">
        <v>41433</v>
      </c>
      <c r="C5437" s="419" t="s">
        <v>10502</v>
      </c>
      <c r="D5437" s="419" t="s">
        <v>20148</v>
      </c>
      <c r="E5437" s="419"/>
      <c r="F5437" s="419" t="s">
        <v>41434</v>
      </c>
      <c r="G5437" s="419" t="s">
        <v>20160</v>
      </c>
      <c r="H5437" s="419"/>
      <c r="I5437" s="419" t="s">
        <v>19855</v>
      </c>
      <c r="J5437" s="419" t="s">
        <v>10503</v>
      </c>
      <c r="K5437" s="419" t="s">
        <v>22296</v>
      </c>
      <c r="L5437" s="419" t="s">
        <v>35323</v>
      </c>
      <c r="M5437" s="419" t="s">
        <v>10507</v>
      </c>
      <c r="N5437" s="419" t="s">
        <v>22355</v>
      </c>
      <c r="O5437" s="419" t="s">
        <v>21198</v>
      </c>
      <c r="P5437" s="419" t="s">
        <v>10503</v>
      </c>
      <c r="Q5437" s="425">
        <v>1</v>
      </c>
      <c r="R5437" s="419" t="s">
        <v>27026</v>
      </c>
      <c r="S5437" s="424"/>
      <c r="T5437" s="424"/>
      <c r="U5437" s="424"/>
    </row>
    <row r="5438" spans="1:21" ht="14.6" x14ac:dyDescent="0.4">
      <c r="A5438" s="422" t="s">
        <v>10501</v>
      </c>
      <c r="B5438" s="422" t="s">
        <v>31668</v>
      </c>
      <c r="C5438" s="422" t="s">
        <v>10502</v>
      </c>
      <c r="D5438" s="422" t="s">
        <v>20148</v>
      </c>
      <c r="E5438" s="422"/>
      <c r="F5438" s="422" t="s">
        <v>41435</v>
      </c>
      <c r="G5438" s="422" t="s">
        <v>20155</v>
      </c>
      <c r="H5438" s="422"/>
      <c r="I5438" s="422" t="s">
        <v>19329</v>
      </c>
      <c r="J5438" s="422" t="s">
        <v>10503</v>
      </c>
      <c r="K5438" s="422" t="s">
        <v>10589</v>
      </c>
      <c r="L5438" s="422" t="s">
        <v>35323</v>
      </c>
      <c r="M5438" s="422" t="s">
        <v>10507</v>
      </c>
      <c r="N5438" s="422" t="s">
        <v>10590</v>
      </c>
      <c r="O5438" s="422" t="s">
        <v>21288</v>
      </c>
      <c r="P5438" s="422" t="s">
        <v>10503</v>
      </c>
      <c r="Q5438" s="423">
        <v>1</v>
      </c>
      <c r="R5438" s="422" t="s">
        <v>27024</v>
      </c>
      <c r="S5438" s="424"/>
      <c r="T5438" s="424"/>
      <c r="U5438" s="424"/>
    </row>
    <row r="5439" spans="1:21" ht="14.6" x14ac:dyDescent="0.4">
      <c r="A5439" s="422" t="s">
        <v>10501</v>
      </c>
      <c r="B5439" s="422" t="s">
        <v>21540</v>
      </c>
      <c r="C5439" s="422" t="s">
        <v>10502</v>
      </c>
      <c r="D5439" s="422" t="s">
        <v>20148</v>
      </c>
      <c r="E5439" s="422"/>
      <c r="F5439" s="422" t="s">
        <v>41436</v>
      </c>
      <c r="G5439" s="422" t="s">
        <v>20155</v>
      </c>
      <c r="H5439" s="422"/>
      <c r="I5439" s="422" t="s">
        <v>20139</v>
      </c>
      <c r="J5439" s="422" t="s">
        <v>10503</v>
      </c>
      <c r="K5439" s="422" t="s">
        <v>20893</v>
      </c>
      <c r="L5439" s="422" t="s">
        <v>35323</v>
      </c>
      <c r="M5439" s="422" t="s">
        <v>10507</v>
      </c>
      <c r="N5439" s="422" t="s">
        <v>20894</v>
      </c>
      <c r="O5439" s="422" t="s">
        <v>21342</v>
      </c>
      <c r="P5439" s="422" t="s">
        <v>10503</v>
      </c>
      <c r="Q5439" s="423">
        <v>1</v>
      </c>
      <c r="R5439" s="422" t="s">
        <v>27025</v>
      </c>
      <c r="S5439" s="424"/>
      <c r="T5439" s="424"/>
      <c r="U5439" s="424"/>
    </row>
    <row r="5440" spans="1:21" ht="14.6" x14ac:dyDescent="0.4">
      <c r="A5440" s="416" t="s">
        <v>10501</v>
      </c>
      <c r="B5440" s="416" t="s">
        <v>41437</v>
      </c>
      <c r="C5440" s="416" t="s">
        <v>10502</v>
      </c>
      <c r="D5440" s="416" t="s">
        <v>20772</v>
      </c>
      <c r="E5440" s="416"/>
      <c r="F5440" s="416" t="s">
        <v>20772</v>
      </c>
      <c r="G5440" s="416" t="s">
        <v>20772</v>
      </c>
      <c r="H5440" s="416"/>
      <c r="I5440" s="416" t="s">
        <v>20772</v>
      </c>
      <c r="J5440" s="416" t="s">
        <v>10503</v>
      </c>
      <c r="K5440" s="416" t="s">
        <v>33909</v>
      </c>
      <c r="L5440" s="416" t="s">
        <v>35332</v>
      </c>
      <c r="M5440" s="416" t="s">
        <v>33909</v>
      </c>
      <c r="N5440" s="416" t="s">
        <v>33907</v>
      </c>
      <c r="O5440" s="416" t="s">
        <v>21009</v>
      </c>
      <c r="P5440" s="416" t="s">
        <v>10503</v>
      </c>
      <c r="Q5440" s="417">
        <v>0</v>
      </c>
      <c r="R5440" s="416" t="s">
        <v>33908</v>
      </c>
      <c r="S5440" s="418"/>
      <c r="T5440" s="418"/>
      <c r="U5440" s="418"/>
    </row>
    <row r="5441" spans="1:21" ht="14.6" x14ac:dyDescent="0.4">
      <c r="A5441" s="416" t="s">
        <v>10501</v>
      </c>
      <c r="B5441" s="416" t="s">
        <v>41438</v>
      </c>
      <c r="C5441" s="416" t="s">
        <v>10502</v>
      </c>
      <c r="D5441" s="416" t="s">
        <v>20772</v>
      </c>
      <c r="E5441" s="416"/>
      <c r="F5441" s="416" t="s">
        <v>20772</v>
      </c>
      <c r="G5441" s="416" t="s">
        <v>20772</v>
      </c>
      <c r="H5441" s="416"/>
      <c r="I5441" s="416" t="s">
        <v>20772</v>
      </c>
      <c r="J5441" s="416" t="s">
        <v>10503</v>
      </c>
      <c r="K5441" s="416" t="s">
        <v>33910</v>
      </c>
      <c r="L5441" s="416" t="s">
        <v>35332</v>
      </c>
      <c r="M5441" s="416" t="s">
        <v>33910</v>
      </c>
      <c r="N5441" s="416" t="s">
        <v>33907</v>
      </c>
      <c r="O5441" s="416" t="s">
        <v>21009</v>
      </c>
      <c r="P5441" s="416" t="s">
        <v>10503</v>
      </c>
      <c r="Q5441" s="417">
        <v>0</v>
      </c>
      <c r="R5441" s="416" t="s">
        <v>33908</v>
      </c>
      <c r="S5441" s="418"/>
      <c r="T5441" s="418"/>
      <c r="U5441" s="418"/>
    </row>
    <row r="5442" spans="1:21" ht="14.6" x14ac:dyDescent="0.4">
      <c r="A5442" s="416" t="s">
        <v>10501</v>
      </c>
      <c r="B5442" s="416" t="s">
        <v>41439</v>
      </c>
      <c r="C5442" s="416" t="s">
        <v>10502</v>
      </c>
      <c r="D5442" s="416" t="s">
        <v>20772</v>
      </c>
      <c r="E5442" s="416"/>
      <c r="F5442" s="416" t="s">
        <v>20772</v>
      </c>
      <c r="G5442" s="416" t="s">
        <v>20772</v>
      </c>
      <c r="H5442" s="416"/>
      <c r="I5442" s="416" t="s">
        <v>20772</v>
      </c>
      <c r="J5442" s="416" t="s">
        <v>10503</v>
      </c>
      <c r="K5442" s="416" t="s">
        <v>41440</v>
      </c>
      <c r="L5442" s="416" t="s">
        <v>35332</v>
      </c>
      <c r="M5442" s="416" t="s">
        <v>41440</v>
      </c>
      <c r="N5442" s="416" t="s">
        <v>33907</v>
      </c>
      <c r="O5442" s="416" t="s">
        <v>21009</v>
      </c>
      <c r="P5442" s="416" t="s">
        <v>10503</v>
      </c>
      <c r="Q5442" s="417">
        <v>0</v>
      </c>
      <c r="R5442" s="416" t="s">
        <v>33908</v>
      </c>
      <c r="S5442" s="418"/>
      <c r="T5442" s="418"/>
      <c r="U5442" s="418"/>
    </row>
    <row r="5443" spans="1:21" ht="14.6" x14ac:dyDescent="0.4">
      <c r="A5443" s="416" t="s">
        <v>10501</v>
      </c>
      <c r="B5443" s="416" t="s">
        <v>41441</v>
      </c>
      <c r="C5443" s="416" t="s">
        <v>10502</v>
      </c>
      <c r="D5443" s="416" t="s">
        <v>20772</v>
      </c>
      <c r="E5443" s="416"/>
      <c r="F5443" s="416" t="s">
        <v>20772</v>
      </c>
      <c r="G5443" s="416" t="s">
        <v>20772</v>
      </c>
      <c r="H5443" s="416"/>
      <c r="I5443" s="416" t="s">
        <v>20772</v>
      </c>
      <c r="J5443" s="416" t="s">
        <v>10503</v>
      </c>
      <c r="K5443" s="416" t="s">
        <v>33911</v>
      </c>
      <c r="L5443" s="416" t="s">
        <v>35332</v>
      </c>
      <c r="M5443" s="416" t="s">
        <v>33911</v>
      </c>
      <c r="N5443" s="416" t="s">
        <v>33907</v>
      </c>
      <c r="O5443" s="416" t="s">
        <v>32479</v>
      </c>
      <c r="P5443" s="416" t="s">
        <v>10503</v>
      </c>
      <c r="Q5443" s="417">
        <v>0</v>
      </c>
      <c r="R5443" s="416" t="s">
        <v>33908</v>
      </c>
      <c r="S5443" s="418"/>
      <c r="T5443" s="418"/>
      <c r="U5443" s="418"/>
    </row>
    <row r="5444" spans="1:21" ht="14.6" x14ac:dyDescent="0.4">
      <c r="A5444" s="419" t="s">
        <v>10501</v>
      </c>
      <c r="B5444" s="419" t="s">
        <v>41442</v>
      </c>
      <c r="C5444" s="419" t="s">
        <v>10502</v>
      </c>
      <c r="D5444" s="419" t="s">
        <v>20148</v>
      </c>
      <c r="E5444" s="419"/>
      <c r="F5444" s="419" t="s">
        <v>41443</v>
      </c>
      <c r="G5444" s="419" t="s">
        <v>20248</v>
      </c>
      <c r="H5444" s="419"/>
      <c r="I5444" s="419" t="s">
        <v>19429</v>
      </c>
      <c r="J5444" s="419" t="s">
        <v>20258</v>
      </c>
      <c r="K5444" s="419" t="s">
        <v>10597</v>
      </c>
      <c r="L5444" s="419" t="s">
        <v>35323</v>
      </c>
      <c r="M5444" s="419" t="s">
        <v>19377</v>
      </c>
      <c r="N5444" s="419" t="s">
        <v>10598</v>
      </c>
      <c r="O5444" s="419" t="s">
        <v>21054</v>
      </c>
      <c r="P5444" s="419" t="s">
        <v>10503</v>
      </c>
      <c r="Q5444" s="425">
        <v>1</v>
      </c>
      <c r="R5444" s="419" t="s">
        <v>27027</v>
      </c>
      <c r="S5444" s="424"/>
      <c r="T5444" s="424"/>
      <c r="U5444" s="424"/>
    </row>
    <row r="5445" spans="1:21" ht="14.6" x14ac:dyDescent="0.4">
      <c r="A5445" s="419" t="s">
        <v>10501</v>
      </c>
      <c r="B5445" s="419" t="s">
        <v>41444</v>
      </c>
      <c r="C5445" s="419" t="s">
        <v>10502</v>
      </c>
      <c r="D5445" s="419" t="s">
        <v>20148</v>
      </c>
      <c r="E5445" s="419"/>
      <c r="F5445" s="419" t="s">
        <v>41445</v>
      </c>
      <c r="G5445" s="419" t="s">
        <v>19396</v>
      </c>
      <c r="H5445" s="419"/>
      <c r="I5445" s="419" t="s">
        <v>20211</v>
      </c>
      <c r="J5445" s="419" t="s">
        <v>20258</v>
      </c>
      <c r="K5445" s="419" t="s">
        <v>10599</v>
      </c>
      <c r="L5445" s="419" t="s">
        <v>35323</v>
      </c>
      <c r="M5445" s="419" t="s">
        <v>19398</v>
      </c>
      <c r="N5445" s="419" t="s">
        <v>10600</v>
      </c>
      <c r="O5445" s="419" t="s">
        <v>21062</v>
      </c>
      <c r="P5445" s="419" t="s">
        <v>10503</v>
      </c>
      <c r="Q5445" s="425">
        <v>1</v>
      </c>
      <c r="R5445" s="419" t="s">
        <v>27028</v>
      </c>
      <c r="S5445" s="424"/>
      <c r="T5445" s="424"/>
      <c r="U5445" s="424"/>
    </row>
    <row r="5446" spans="1:21" ht="14.6" x14ac:dyDescent="0.4">
      <c r="A5446" s="419" t="s">
        <v>10501</v>
      </c>
      <c r="B5446" s="419" t="s">
        <v>41446</v>
      </c>
      <c r="C5446" s="419" t="s">
        <v>10502</v>
      </c>
      <c r="D5446" s="419" t="s">
        <v>20148</v>
      </c>
      <c r="E5446" s="419"/>
      <c r="F5446" s="419" t="s">
        <v>41447</v>
      </c>
      <c r="G5446" s="419" t="s">
        <v>19396</v>
      </c>
      <c r="H5446" s="419"/>
      <c r="I5446" s="419" t="s">
        <v>19355</v>
      </c>
      <c r="J5446" s="419" t="s">
        <v>20258</v>
      </c>
      <c r="K5446" s="419" t="s">
        <v>10601</v>
      </c>
      <c r="L5446" s="419" t="s">
        <v>35323</v>
      </c>
      <c r="M5446" s="419" t="s">
        <v>19398</v>
      </c>
      <c r="N5446" s="419" t="s">
        <v>10602</v>
      </c>
      <c r="O5446" s="419" t="s">
        <v>21062</v>
      </c>
      <c r="P5446" s="419" t="s">
        <v>10503</v>
      </c>
      <c r="Q5446" s="425">
        <v>1</v>
      </c>
      <c r="R5446" s="419" t="s">
        <v>27029</v>
      </c>
      <c r="S5446" s="424"/>
      <c r="T5446" s="424"/>
      <c r="U5446" s="424"/>
    </row>
    <row r="5447" spans="1:21" ht="14.6" x14ac:dyDescent="0.4">
      <c r="A5447" s="419" t="s">
        <v>10501</v>
      </c>
      <c r="B5447" s="419" t="s">
        <v>41448</v>
      </c>
      <c r="C5447" s="419" t="s">
        <v>10502</v>
      </c>
      <c r="D5447" s="419" t="s">
        <v>20148</v>
      </c>
      <c r="E5447" s="419"/>
      <c r="F5447" s="419" t="s">
        <v>41449</v>
      </c>
      <c r="G5447" s="419" t="s">
        <v>19396</v>
      </c>
      <c r="H5447" s="419"/>
      <c r="I5447" s="419" t="s">
        <v>20278</v>
      </c>
      <c r="J5447" s="419" t="s">
        <v>20258</v>
      </c>
      <c r="K5447" s="419" t="s">
        <v>10603</v>
      </c>
      <c r="L5447" s="419" t="s">
        <v>35323</v>
      </c>
      <c r="M5447" s="419" t="s">
        <v>19398</v>
      </c>
      <c r="N5447" s="419" t="s">
        <v>10604</v>
      </c>
      <c r="O5447" s="419" t="s">
        <v>21062</v>
      </c>
      <c r="P5447" s="419" t="s">
        <v>10503</v>
      </c>
      <c r="Q5447" s="425">
        <v>1</v>
      </c>
      <c r="R5447" s="419" t="s">
        <v>27030</v>
      </c>
      <c r="S5447" s="424"/>
      <c r="T5447" s="424"/>
      <c r="U5447" s="424"/>
    </row>
    <row r="5448" spans="1:21" ht="14.6" x14ac:dyDescent="0.4">
      <c r="A5448" s="419" t="s">
        <v>10501</v>
      </c>
      <c r="B5448" s="419" t="s">
        <v>41450</v>
      </c>
      <c r="C5448" s="419" t="s">
        <v>10502</v>
      </c>
      <c r="D5448" s="419" t="s">
        <v>20148</v>
      </c>
      <c r="E5448" s="419"/>
      <c r="F5448" s="419" t="s">
        <v>41451</v>
      </c>
      <c r="G5448" s="419" t="s">
        <v>19396</v>
      </c>
      <c r="H5448" s="419"/>
      <c r="I5448" s="419" t="s">
        <v>17926</v>
      </c>
      <c r="J5448" s="419" t="s">
        <v>20258</v>
      </c>
      <c r="K5448" s="419" t="s">
        <v>10605</v>
      </c>
      <c r="L5448" s="419" t="s">
        <v>35323</v>
      </c>
      <c r="M5448" s="419" t="s">
        <v>19398</v>
      </c>
      <c r="N5448" s="419" t="s">
        <v>10606</v>
      </c>
      <c r="O5448" s="419" t="s">
        <v>21062</v>
      </c>
      <c r="P5448" s="419" t="s">
        <v>10503</v>
      </c>
      <c r="Q5448" s="425">
        <v>1</v>
      </c>
      <c r="R5448" s="419" t="s">
        <v>27031</v>
      </c>
      <c r="S5448" s="424"/>
      <c r="T5448" s="424"/>
      <c r="U5448" s="424"/>
    </row>
    <row r="5449" spans="1:21" ht="14.6" x14ac:dyDescent="0.4">
      <c r="A5449" s="419" t="s">
        <v>10501</v>
      </c>
      <c r="B5449" s="419" t="s">
        <v>41452</v>
      </c>
      <c r="C5449" s="419" t="s">
        <v>10502</v>
      </c>
      <c r="D5449" s="419" t="s">
        <v>20148</v>
      </c>
      <c r="E5449" s="419"/>
      <c r="F5449" s="419" t="s">
        <v>41453</v>
      </c>
      <c r="G5449" s="419" t="s">
        <v>19396</v>
      </c>
      <c r="H5449" s="419"/>
      <c r="I5449" s="419" t="s">
        <v>19401</v>
      </c>
      <c r="J5449" s="419" t="s">
        <v>20258</v>
      </c>
      <c r="K5449" s="419" t="s">
        <v>10607</v>
      </c>
      <c r="L5449" s="419" t="s">
        <v>35323</v>
      </c>
      <c r="M5449" s="419" t="s">
        <v>19398</v>
      </c>
      <c r="N5449" s="419" t="s">
        <v>10608</v>
      </c>
      <c r="O5449" s="419" t="s">
        <v>21062</v>
      </c>
      <c r="P5449" s="419" t="s">
        <v>10503</v>
      </c>
      <c r="Q5449" s="425">
        <v>1</v>
      </c>
      <c r="R5449" s="419" t="s">
        <v>27032</v>
      </c>
      <c r="S5449" s="424"/>
      <c r="T5449" s="424"/>
      <c r="U5449" s="424"/>
    </row>
    <row r="5450" spans="1:21" ht="14.6" x14ac:dyDescent="0.4">
      <c r="A5450" s="419" t="s">
        <v>10501</v>
      </c>
      <c r="B5450" s="419" t="s">
        <v>33906</v>
      </c>
      <c r="C5450" s="419" t="s">
        <v>10502</v>
      </c>
      <c r="D5450" s="419" t="s">
        <v>20148</v>
      </c>
      <c r="E5450" s="419"/>
      <c r="F5450" s="419" t="s">
        <v>41454</v>
      </c>
      <c r="G5450" s="419" t="s">
        <v>19396</v>
      </c>
      <c r="H5450" s="419"/>
      <c r="I5450" s="419" t="s">
        <v>19457</v>
      </c>
      <c r="J5450" s="419" t="s">
        <v>20258</v>
      </c>
      <c r="K5450" s="419" t="s">
        <v>10609</v>
      </c>
      <c r="L5450" s="419" t="s">
        <v>35323</v>
      </c>
      <c r="M5450" s="419" t="s">
        <v>19453</v>
      </c>
      <c r="N5450" s="419" t="s">
        <v>10610</v>
      </c>
      <c r="O5450" s="419" t="s">
        <v>21063</v>
      </c>
      <c r="P5450" s="419" t="s">
        <v>10503</v>
      </c>
      <c r="Q5450" s="425">
        <v>1</v>
      </c>
      <c r="R5450" s="419" t="s">
        <v>27033</v>
      </c>
      <c r="S5450" s="424"/>
      <c r="T5450" s="424"/>
      <c r="U5450" s="424"/>
    </row>
    <row r="5451" spans="1:21" ht="14.6" x14ac:dyDescent="0.4">
      <c r="A5451" s="419" t="s">
        <v>10501</v>
      </c>
      <c r="B5451" s="419" t="s">
        <v>31669</v>
      </c>
      <c r="C5451" s="419" t="s">
        <v>10502</v>
      </c>
      <c r="D5451" s="419" t="s">
        <v>20772</v>
      </c>
      <c r="E5451" s="419"/>
      <c r="F5451" s="419" t="s">
        <v>20772</v>
      </c>
      <c r="G5451" s="419" t="s">
        <v>20772</v>
      </c>
      <c r="H5451" s="419"/>
      <c r="I5451" s="419" t="s">
        <v>20772</v>
      </c>
      <c r="J5451" s="419" t="s">
        <v>20258</v>
      </c>
      <c r="K5451" s="419" t="s">
        <v>31670</v>
      </c>
      <c r="L5451" s="419" t="s">
        <v>35323</v>
      </c>
      <c r="M5451" s="419" t="s">
        <v>21095</v>
      </c>
      <c r="N5451" s="419" t="s">
        <v>31671</v>
      </c>
      <c r="O5451" s="419" t="s">
        <v>21026</v>
      </c>
      <c r="P5451" s="419" t="s">
        <v>10503</v>
      </c>
      <c r="Q5451" s="420">
        <v>1</v>
      </c>
      <c r="R5451" s="419" t="s">
        <v>31672</v>
      </c>
      <c r="S5451" s="421"/>
      <c r="T5451" s="421"/>
      <c r="U5451" s="421"/>
    </row>
    <row r="5452" spans="1:21" ht="14.6" x14ac:dyDescent="0.4">
      <c r="A5452" s="419" t="s">
        <v>10501</v>
      </c>
      <c r="B5452" s="419" t="s">
        <v>31673</v>
      </c>
      <c r="C5452" s="419" t="s">
        <v>41455</v>
      </c>
      <c r="D5452" s="419" t="s">
        <v>20772</v>
      </c>
      <c r="E5452" s="419"/>
      <c r="F5452" s="419" t="s">
        <v>20772</v>
      </c>
      <c r="G5452" s="419" t="s">
        <v>20772</v>
      </c>
      <c r="H5452" s="419"/>
      <c r="I5452" s="419" t="s">
        <v>20772</v>
      </c>
      <c r="J5452" s="419" t="s">
        <v>20258</v>
      </c>
      <c r="K5452" s="419" t="s">
        <v>31674</v>
      </c>
      <c r="L5452" s="419" t="s">
        <v>35323</v>
      </c>
      <c r="M5452" s="419" t="s">
        <v>21108</v>
      </c>
      <c r="N5452" s="419" t="s">
        <v>31675</v>
      </c>
      <c r="O5452" s="419" t="s">
        <v>21026</v>
      </c>
      <c r="P5452" s="419" t="s">
        <v>10503</v>
      </c>
      <c r="Q5452" s="420">
        <v>1</v>
      </c>
      <c r="R5452" s="419" t="s">
        <v>31676</v>
      </c>
      <c r="S5452" s="421"/>
      <c r="T5452" s="421"/>
      <c r="U5452" s="421"/>
    </row>
    <row r="5453" spans="1:21" ht="14.6" x14ac:dyDescent="0.4">
      <c r="A5453" s="435" t="s">
        <v>10501</v>
      </c>
      <c r="B5453" s="435" t="s">
        <v>10611</v>
      </c>
      <c r="C5453" s="435" t="s">
        <v>10502</v>
      </c>
      <c r="D5453" s="435" t="s">
        <v>20148</v>
      </c>
      <c r="E5453" s="435"/>
      <c r="F5453" s="435" t="s">
        <v>41456</v>
      </c>
      <c r="G5453" s="435" t="s">
        <v>20248</v>
      </c>
      <c r="H5453" s="435"/>
      <c r="I5453" s="435" t="s">
        <v>20233</v>
      </c>
      <c r="J5453" s="435" t="s">
        <v>20258</v>
      </c>
      <c r="K5453" s="435" t="s">
        <v>10612</v>
      </c>
      <c r="L5453" s="435" t="s">
        <v>35323</v>
      </c>
      <c r="M5453" s="435" t="s">
        <v>18077</v>
      </c>
      <c r="N5453" s="435" t="s">
        <v>10613</v>
      </c>
      <c r="O5453" s="435" t="s">
        <v>21122</v>
      </c>
      <c r="P5453" s="435" t="s">
        <v>10503</v>
      </c>
      <c r="Q5453" s="436">
        <v>3</v>
      </c>
      <c r="R5453" s="435" t="s">
        <v>27034</v>
      </c>
      <c r="S5453" s="437"/>
      <c r="T5453" s="437"/>
      <c r="U5453" s="437"/>
    </row>
    <row r="5454" spans="1:21" ht="14.6" x14ac:dyDescent="0.4">
      <c r="A5454" s="416" t="s">
        <v>10614</v>
      </c>
      <c r="B5454" s="416" t="s">
        <v>31677</v>
      </c>
      <c r="C5454" s="416" t="s">
        <v>10615</v>
      </c>
      <c r="D5454" s="416" t="s">
        <v>20148</v>
      </c>
      <c r="E5454" s="416"/>
      <c r="F5454" s="416" t="s">
        <v>41457</v>
      </c>
      <c r="G5454" s="416" t="s">
        <v>20149</v>
      </c>
      <c r="H5454" s="416"/>
      <c r="I5454" s="416" t="s">
        <v>19486</v>
      </c>
      <c r="J5454" s="416" t="s">
        <v>10616</v>
      </c>
      <c r="K5454" s="416" t="s">
        <v>10617</v>
      </c>
      <c r="L5454" s="416" t="s">
        <v>35321</v>
      </c>
      <c r="M5454" s="416" t="s">
        <v>10617</v>
      </c>
      <c r="N5454" s="416" t="s">
        <v>10618</v>
      </c>
      <c r="O5454" s="416" t="s">
        <v>21009</v>
      </c>
      <c r="P5454" s="416" t="s">
        <v>10616</v>
      </c>
      <c r="Q5454" s="417">
        <v>0</v>
      </c>
      <c r="R5454" s="416" t="s">
        <v>27035</v>
      </c>
      <c r="S5454" s="418"/>
      <c r="T5454" s="418"/>
      <c r="U5454" s="418"/>
    </row>
    <row r="5455" spans="1:21" ht="14.6" x14ac:dyDescent="0.4">
      <c r="A5455" s="419" t="s">
        <v>10614</v>
      </c>
      <c r="B5455" s="419" t="s">
        <v>41458</v>
      </c>
      <c r="C5455" s="419" t="s">
        <v>10615</v>
      </c>
      <c r="D5455" s="419" t="s">
        <v>20772</v>
      </c>
      <c r="E5455" s="419"/>
      <c r="F5455" s="419" t="s">
        <v>20772</v>
      </c>
      <c r="G5455" s="419" t="s">
        <v>20772</v>
      </c>
      <c r="H5455" s="419"/>
      <c r="I5455" s="419" t="s">
        <v>20772</v>
      </c>
      <c r="J5455" s="419" t="s">
        <v>10616</v>
      </c>
      <c r="K5455" s="419" t="s">
        <v>10619</v>
      </c>
      <c r="L5455" s="419" t="s">
        <v>35323</v>
      </c>
      <c r="M5455" s="419" t="s">
        <v>10620</v>
      </c>
      <c r="N5455" s="419" t="s">
        <v>10621</v>
      </c>
      <c r="O5455" s="419" t="s">
        <v>21163</v>
      </c>
      <c r="P5455" s="419" t="s">
        <v>10616</v>
      </c>
      <c r="Q5455" s="420">
        <v>1</v>
      </c>
      <c r="R5455" s="419" t="s">
        <v>27036</v>
      </c>
      <c r="S5455" s="421"/>
      <c r="T5455" s="421"/>
      <c r="U5455" s="421"/>
    </row>
    <row r="5456" spans="1:21" ht="14.6" x14ac:dyDescent="0.4">
      <c r="A5456" s="419" t="s">
        <v>10614</v>
      </c>
      <c r="B5456" s="419" t="s">
        <v>41459</v>
      </c>
      <c r="C5456" s="419" t="s">
        <v>10615</v>
      </c>
      <c r="D5456" s="419" t="s">
        <v>20148</v>
      </c>
      <c r="E5456" s="419"/>
      <c r="F5456" s="419" t="s">
        <v>41460</v>
      </c>
      <c r="G5456" s="419" t="s">
        <v>20160</v>
      </c>
      <c r="H5456" s="419"/>
      <c r="I5456" s="419" t="s">
        <v>19410</v>
      </c>
      <c r="J5456" s="419" t="s">
        <v>10616</v>
      </c>
      <c r="K5456" s="419" t="s">
        <v>10622</v>
      </c>
      <c r="L5456" s="419" t="s">
        <v>35323</v>
      </c>
      <c r="M5456" s="419" t="s">
        <v>10620</v>
      </c>
      <c r="N5456" s="419" t="s">
        <v>10623</v>
      </c>
      <c r="O5456" s="419" t="s">
        <v>21019</v>
      </c>
      <c r="P5456" s="419" t="s">
        <v>10616</v>
      </c>
      <c r="Q5456" s="425">
        <v>1</v>
      </c>
      <c r="R5456" s="419" t="s">
        <v>27037</v>
      </c>
      <c r="S5456" s="424"/>
      <c r="T5456" s="424"/>
      <c r="U5456" s="424"/>
    </row>
    <row r="5457" spans="1:21" ht="14.6" x14ac:dyDescent="0.4">
      <c r="A5457" s="419" t="s">
        <v>10614</v>
      </c>
      <c r="B5457" s="419" t="s">
        <v>41461</v>
      </c>
      <c r="C5457" s="419" t="s">
        <v>10615</v>
      </c>
      <c r="D5457" s="419" t="s">
        <v>20148</v>
      </c>
      <c r="E5457" s="419"/>
      <c r="F5457" s="419" t="s">
        <v>41462</v>
      </c>
      <c r="G5457" s="419" t="s">
        <v>20160</v>
      </c>
      <c r="H5457" s="419"/>
      <c r="I5457" s="419" t="s">
        <v>18022</v>
      </c>
      <c r="J5457" s="419" t="s">
        <v>10616</v>
      </c>
      <c r="K5457" s="419" t="s">
        <v>10624</v>
      </c>
      <c r="L5457" s="419" t="s">
        <v>35323</v>
      </c>
      <c r="M5457" s="419" t="s">
        <v>10620</v>
      </c>
      <c r="N5457" s="419" t="s">
        <v>10625</v>
      </c>
      <c r="O5457" s="419" t="s">
        <v>21020</v>
      </c>
      <c r="P5457" s="419" t="s">
        <v>10616</v>
      </c>
      <c r="Q5457" s="425">
        <v>1</v>
      </c>
      <c r="R5457" s="419" t="s">
        <v>27038</v>
      </c>
      <c r="S5457" s="424"/>
      <c r="T5457" s="424"/>
      <c r="U5457" s="424"/>
    </row>
    <row r="5458" spans="1:21" ht="14.6" x14ac:dyDescent="0.4">
      <c r="A5458" s="419" t="s">
        <v>10614</v>
      </c>
      <c r="B5458" s="419" t="s">
        <v>7772</v>
      </c>
      <c r="C5458" s="419" t="s">
        <v>10615</v>
      </c>
      <c r="D5458" s="419" t="s">
        <v>20148</v>
      </c>
      <c r="E5458" s="419"/>
      <c r="F5458" s="419" t="s">
        <v>41463</v>
      </c>
      <c r="G5458" s="419" t="s">
        <v>19639</v>
      </c>
      <c r="H5458" s="419"/>
      <c r="I5458" s="419" t="s">
        <v>19474</v>
      </c>
      <c r="J5458" s="419" t="s">
        <v>10616</v>
      </c>
      <c r="K5458" s="419" t="s">
        <v>10626</v>
      </c>
      <c r="L5458" s="419" t="s">
        <v>35323</v>
      </c>
      <c r="M5458" s="419" t="s">
        <v>10620</v>
      </c>
      <c r="N5458" s="419" t="s">
        <v>10627</v>
      </c>
      <c r="O5458" s="419" t="s">
        <v>21009</v>
      </c>
      <c r="P5458" s="419" t="s">
        <v>10616</v>
      </c>
      <c r="Q5458" s="425">
        <v>1</v>
      </c>
      <c r="R5458" s="419" t="s">
        <v>27039</v>
      </c>
      <c r="S5458" s="424"/>
      <c r="T5458" s="424"/>
      <c r="U5458" s="424"/>
    </row>
    <row r="5459" spans="1:21" ht="14.6" x14ac:dyDescent="0.4">
      <c r="A5459" s="416" t="s">
        <v>10614</v>
      </c>
      <c r="B5459" s="416" t="s">
        <v>33914</v>
      </c>
      <c r="C5459" s="416" t="s">
        <v>10615</v>
      </c>
      <c r="D5459" s="416" t="s">
        <v>20772</v>
      </c>
      <c r="E5459" s="416"/>
      <c r="F5459" s="416" t="s">
        <v>20772</v>
      </c>
      <c r="G5459" s="416" t="s">
        <v>20772</v>
      </c>
      <c r="H5459" s="416"/>
      <c r="I5459" s="416" t="s">
        <v>20772</v>
      </c>
      <c r="J5459" s="416" t="s">
        <v>10616</v>
      </c>
      <c r="K5459" s="416" t="s">
        <v>10620</v>
      </c>
      <c r="L5459" s="416" t="s">
        <v>35332</v>
      </c>
      <c r="M5459" s="416" t="s">
        <v>10620</v>
      </c>
      <c r="N5459" s="416" t="s">
        <v>10618</v>
      </c>
      <c r="O5459" s="416" t="s">
        <v>21009</v>
      </c>
      <c r="P5459" s="416" t="s">
        <v>10616</v>
      </c>
      <c r="Q5459" s="417">
        <v>0</v>
      </c>
      <c r="R5459" s="416" t="s">
        <v>27035</v>
      </c>
      <c r="S5459" s="418"/>
      <c r="T5459" s="418"/>
      <c r="U5459" s="418"/>
    </row>
    <row r="5460" spans="1:21" ht="14.6" x14ac:dyDescent="0.4">
      <c r="A5460" s="419" t="s">
        <v>10614</v>
      </c>
      <c r="B5460" s="419" t="s">
        <v>41464</v>
      </c>
      <c r="C5460" s="419" t="s">
        <v>10615</v>
      </c>
      <c r="D5460" s="419" t="s">
        <v>20148</v>
      </c>
      <c r="E5460" s="419"/>
      <c r="F5460" s="419" t="s">
        <v>41465</v>
      </c>
      <c r="G5460" s="419" t="s">
        <v>19639</v>
      </c>
      <c r="H5460" s="419"/>
      <c r="I5460" s="419" t="s">
        <v>19719</v>
      </c>
      <c r="J5460" s="419" t="s">
        <v>10616</v>
      </c>
      <c r="K5460" s="419" t="s">
        <v>10628</v>
      </c>
      <c r="L5460" s="419" t="s">
        <v>35323</v>
      </c>
      <c r="M5460" s="419" t="s">
        <v>10620</v>
      </c>
      <c r="N5460" s="419" t="s">
        <v>10629</v>
      </c>
      <c r="O5460" s="419" t="s">
        <v>21009</v>
      </c>
      <c r="P5460" s="419" t="s">
        <v>10616</v>
      </c>
      <c r="Q5460" s="425">
        <v>1</v>
      </c>
      <c r="R5460" s="419" t="s">
        <v>27040</v>
      </c>
      <c r="S5460" s="424"/>
      <c r="T5460" s="424"/>
      <c r="U5460" s="424"/>
    </row>
    <row r="5461" spans="1:21" ht="14.6" x14ac:dyDescent="0.4">
      <c r="A5461" s="419" t="s">
        <v>10614</v>
      </c>
      <c r="B5461" s="419" t="s">
        <v>41466</v>
      </c>
      <c r="C5461" s="419" t="s">
        <v>10615</v>
      </c>
      <c r="D5461" s="419" t="s">
        <v>20148</v>
      </c>
      <c r="E5461" s="419"/>
      <c r="F5461" s="419" t="s">
        <v>41467</v>
      </c>
      <c r="G5461" s="419" t="s">
        <v>19639</v>
      </c>
      <c r="H5461" s="419"/>
      <c r="I5461" s="419" t="s">
        <v>20139</v>
      </c>
      <c r="J5461" s="419" t="s">
        <v>10616</v>
      </c>
      <c r="K5461" s="419" t="s">
        <v>10630</v>
      </c>
      <c r="L5461" s="419" t="s">
        <v>35323</v>
      </c>
      <c r="M5461" s="419" t="s">
        <v>10620</v>
      </c>
      <c r="N5461" s="419" t="s">
        <v>10631</v>
      </c>
      <c r="O5461" s="419" t="s">
        <v>21009</v>
      </c>
      <c r="P5461" s="419" t="s">
        <v>10616</v>
      </c>
      <c r="Q5461" s="425">
        <v>1</v>
      </c>
      <c r="R5461" s="419" t="s">
        <v>27041</v>
      </c>
      <c r="S5461" s="424"/>
      <c r="T5461" s="424"/>
      <c r="U5461" s="424"/>
    </row>
    <row r="5462" spans="1:21" ht="14.6" x14ac:dyDescent="0.4">
      <c r="A5462" s="419" t="s">
        <v>10614</v>
      </c>
      <c r="B5462" s="419" t="s">
        <v>10632</v>
      </c>
      <c r="C5462" s="419" t="s">
        <v>10615</v>
      </c>
      <c r="D5462" s="419" t="s">
        <v>20148</v>
      </c>
      <c r="E5462" s="419"/>
      <c r="F5462" s="419" t="s">
        <v>41468</v>
      </c>
      <c r="G5462" s="419" t="s">
        <v>19639</v>
      </c>
      <c r="H5462" s="419"/>
      <c r="I5462" s="419" t="s">
        <v>17926</v>
      </c>
      <c r="J5462" s="419" t="s">
        <v>10616</v>
      </c>
      <c r="K5462" s="419" t="s">
        <v>10633</v>
      </c>
      <c r="L5462" s="419" t="s">
        <v>35323</v>
      </c>
      <c r="M5462" s="419" t="s">
        <v>10620</v>
      </c>
      <c r="N5462" s="419" t="s">
        <v>10634</v>
      </c>
      <c r="O5462" s="419" t="s">
        <v>21009</v>
      </c>
      <c r="P5462" s="419" t="s">
        <v>10616</v>
      </c>
      <c r="Q5462" s="425">
        <v>1</v>
      </c>
      <c r="R5462" s="419" t="s">
        <v>27042</v>
      </c>
      <c r="S5462" s="424"/>
      <c r="T5462" s="424"/>
      <c r="U5462" s="424"/>
    </row>
    <row r="5463" spans="1:21" ht="14.6" x14ac:dyDescent="0.4">
      <c r="A5463" s="419" t="s">
        <v>10614</v>
      </c>
      <c r="B5463" s="419" t="s">
        <v>10635</v>
      </c>
      <c r="C5463" s="419" t="s">
        <v>10615</v>
      </c>
      <c r="D5463" s="419" t="s">
        <v>20148</v>
      </c>
      <c r="E5463" s="419"/>
      <c r="F5463" s="419" t="s">
        <v>41469</v>
      </c>
      <c r="G5463" s="419" t="s">
        <v>19639</v>
      </c>
      <c r="H5463" s="419"/>
      <c r="I5463" s="419" t="s">
        <v>19401</v>
      </c>
      <c r="J5463" s="419" t="s">
        <v>10616</v>
      </c>
      <c r="K5463" s="419" t="s">
        <v>10636</v>
      </c>
      <c r="L5463" s="419" t="s">
        <v>35323</v>
      </c>
      <c r="M5463" s="419" t="s">
        <v>10620</v>
      </c>
      <c r="N5463" s="419" t="s">
        <v>10637</v>
      </c>
      <c r="O5463" s="419" t="s">
        <v>21009</v>
      </c>
      <c r="P5463" s="419" t="s">
        <v>10616</v>
      </c>
      <c r="Q5463" s="425">
        <v>1</v>
      </c>
      <c r="R5463" s="419" t="s">
        <v>27043</v>
      </c>
      <c r="S5463" s="424"/>
      <c r="T5463" s="424"/>
      <c r="U5463" s="424"/>
    </row>
    <row r="5464" spans="1:21" ht="14.6" x14ac:dyDescent="0.4">
      <c r="A5464" s="419" t="s">
        <v>10614</v>
      </c>
      <c r="B5464" s="419" t="s">
        <v>10638</v>
      </c>
      <c r="C5464" s="419" t="s">
        <v>10615</v>
      </c>
      <c r="D5464" s="419" t="s">
        <v>20148</v>
      </c>
      <c r="E5464" s="419"/>
      <c r="F5464" s="419" t="s">
        <v>41470</v>
      </c>
      <c r="G5464" s="419" t="s">
        <v>19639</v>
      </c>
      <c r="H5464" s="419"/>
      <c r="I5464" s="419" t="s">
        <v>19345</v>
      </c>
      <c r="J5464" s="419" t="s">
        <v>10616</v>
      </c>
      <c r="K5464" s="419" t="s">
        <v>10639</v>
      </c>
      <c r="L5464" s="419" t="s">
        <v>35323</v>
      </c>
      <c r="M5464" s="419" t="s">
        <v>10620</v>
      </c>
      <c r="N5464" s="419" t="s">
        <v>10640</v>
      </c>
      <c r="O5464" s="419" t="s">
        <v>21009</v>
      </c>
      <c r="P5464" s="419" t="s">
        <v>10616</v>
      </c>
      <c r="Q5464" s="425">
        <v>1</v>
      </c>
      <c r="R5464" s="419" t="s">
        <v>27044</v>
      </c>
      <c r="S5464" s="424"/>
      <c r="T5464" s="424"/>
      <c r="U5464" s="424"/>
    </row>
    <row r="5465" spans="1:21" ht="14.6" x14ac:dyDescent="0.4">
      <c r="A5465" s="419" t="s">
        <v>10614</v>
      </c>
      <c r="B5465" s="419" t="s">
        <v>10641</v>
      </c>
      <c r="C5465" s="419" t="s">
        <v>10615</v>
      </c>
      <c r="D5465" s="419" t="s">
        <v>20148</v>
      </c>
      <c r="E5465" s="419"/>
      <c r="F5465" s="419" t="s">
        <v>41471</v>
      </c>
      <c r="G5465" s="419" t="s">
        <v>19639</v>
      </c>
      <c r="H5465" s="419"/>
      <c r="I5465" s="419" t="s">
        <v>17980</v>
      </c>
      <c r="J5465" s="419" t="s">
        <v>10616</v>
      </c>
      <c r="K5465" s="419" t="s">
        <v>10642</v>
      </c>
      <c r="L5465" s="419" t="s">
        <v>35323</v>
      </c>
      <c r="M5465" s="419" t="s">
        <v>10620</v>
      </c>
      <c r="N5465" s="419" t="s">
        <v>10643</v>
      </c>
      <c r="O5465" s="419" t="s">
        <v>21009</v>
      </c>
      <c r="P5465" s="419" t="s">
        <v>10616</v>
      </c>
      <c r="Q5465" s="425">
        <v>1</v>
      </c>
      <c r="R5465" s="419" t="s">
        <v>27045</v>
      </c>
      <c r="S5465" s="424"/>
      <c r="T5465" s="424"/>
      <c r="U5465" s="424"/>
    </row>
    <row r="5466" spans="1:21" ht="14.6" x14ac:dyDescent="0.4">
      <c r="A5466" s="419" t="s">
        <v>10614</v>
      </c>
      <c r="B5466" s="419" t="s">
        <v>17837</v>
      </c>
      <c r="C5466" s="419" t="s">
        <v>10615</v>
      </c>
      <c r="D5466" s="419" t="s">
        <v>20148</v>
      </c>
      <c r="E5466" s="419"/>
      <c r="F5466" s="419" t="s">
        <v>41472</v>
      </c>
      <c r="G5466" s="419" t="s">
        <v>19639</v>
      </c>
      <c r="H5466" s="419"/>
      <c r="I5466" s="419" t="s">
        <v>19520</v>
      </c>
      <c r="J5466" s="419" t="s">
        <v>10616</v>
      </c>
      <c r="K5466" s="419" t="s">
        <v>10644</v>
      </c>
      <c r="L5466" s="419" t="s">
        <v>35323</v>
      </c>
      <c r="M5466" s="419" t="s">
        <v>10620</v>
      </c>
      <c r="N5466" s="419" t="s">
        <v>10645</v>
      </c>
      <c r="O5466" s="419" t="s">
        <v>21009</v>
      </c>
      <c r="P5466" s="419" t="s">
        <v>10616</v>
      </c>
      <c r="Q5466" s="425">
        <v>1</v>
      </c>
      <c r="R5466" s="419" t="s">
        <v>27046</v>
      </c>
      <c r="S5466" s="424"/>
      <c r="T5466" s="424"/>
      <c r="U5466" s="424"/>
    </row>
    <row r="5467" spans="1:21" ht="14.6" x14ac:dyDescent="0.4">
      <c r="A5467" s="419" t="s">
        <v>10614</v>
      </c>
      <c r="B5467" s="419" t="s">
        <v>10646</v>
      </c>
      <c r="C5467" s="419" t="s">
        <v>10615</v>
      </c>
      <c r="D5467" s="419" t="s">
        <v>20148</v>
      </c>
      <c r="E5467" s="419"/>
      <c r="F5467" s="419" t="s">
        <v>41473</v>
      </c>
      <c r="G5467" s="419" t="s">
        <v>19639</v>
      </c>
      <c r="H5467" s="419"/>
      <c r="I5467" s="419" t="s">
        <v>19416</v>
      </c>
      <c r="J5467" s="419" t="s">
        <v>10616</v>
      </c>
      <c r="K5467" s="419" t="s">
        <v>10647</v>
      </c>
      <c r="L5467" s="419" t="s">
        <v>35323</v>
      </c>
      <c r="M5467" s="419" t="s">
        <v>10620</v>
      </c>
      <c r="N5467" s="419" t="s">
        <v>10648</v>
      </c>
      <c r="O5467" s="419" t="s">
        <v>21009</v>
      </c>
      <c r="P5467" s="419" t="s">
        <v>10616</v>
      </c>
      <c r="Q5467" s="425">
        <v>1</v>
      </c>
      <c r="R5467" s="419" t="s">
        <v>27047</v>
      </c>
      <c r="S5467" s="424"/>
      <c r="T5467" s="424"/>
      <c r="U5467" s="424"/>
    </row>
    <row r="5468" spans="1:21" ht="14.6" x14ac:dyDescent="0.4">
      <c r="A5468" s="419" t="s">
        <v>10614</v>
      </c>
      <c r="B5468" s="419" t="s">
        <v>10649</v>
      </c>
      <c r="C5468" s="419" t="s">
        <v>10615</v>
      </c>
      <c r="D5468" s="419" t="s">
        <v>20148</v>
      </c>
      <c r="E5468" s="419"/>
      <c r="F5468" s="419" t="s">
        <v>41474</v>
      </c>
      <c r="G5468" s="419" t="s">
        <v>19639</v>
      </c>
      <c r="H5468" s="419"/>
      <c r="I5468" s="419" t="s">
        <v>17926</v>
      </c>
      <c r="J5468" s="419" t="s">
        <v>10616</v>
      </c>
      <c r="K5468" s="419" t="s">
        <v>10650</v>
      </c>
      <c r="L5468" s="419" t="s">
        <v>35323</v>
      </c>
      <c r="M5468" s="419" t="s">
        <v>10620</v>
      </c>
      <c r="N5468" s="419" t="s">
        <v>10651</v>
      </c>
      <c r="O5468" s="419" t="s">
        <v>21009</v>
      </c>
      <c r="P5468" s="419" t="s">
        <v>10616</v>
      </c>
      <c r="Q5468" s="425">
        <v>1</v>
      </c>
      <c r="R5468" s="419" t="s">
        <v>27048</v>
      </c>
      <c r="S5468" s="424"/>
      <c r="T5468" s="424"/>
      <c r="U5468" s="424"/>
    </row>
    <row r="5469" spans="1:21" ht="14.6" x14ac:dyDescent="0.4">
      <c r="A5469" s="419" t="s">
        <v>10614</v>
      </c>
      <c r="B5469" s="419" t="s">
        <v>10652</v>
      </c>
      <c r="C5469" s="419" t="s">
        <v>10615</v>
      </c>
      <c r="D5469" s="419" t="s">
        <v>20148</v>
      </c>
      <c r="E5469" s="419"/>
      <c r="F5469" s="419" t="s">
        <v>41475</v>
      </c>
      <c r="G5469" s="419" t="s">
        <v>19639</v>
      </c>
      <c r="H5469" s="419"/>
      <c r="I5469" s="419" t="s">
        <v>19345</v>
      </c>
      <c r="J5469" s="419" t="s">
        <v>10616</v>
      </c>
      <c r="K5469" s="419" t="s">
        <v>10653</v>
      </c>
      <c r="L5469" s="419" t="s">
        <v>35323</v>
      </c>
      <c r="M5469" s="419" t="s">
        <v>10620</v>
      </c>
      <c r="N5469" s="419" t="s">
        <v>10654</v>
      </c>
      <c r="O5469" s="419" t="s">
        <v>21009</v>
      </c>
      <c r="P5469" s="419" t="s">
        <v>10616</v>
      </c>
      <c r="Q5469" s="425">
        <v>1</v>
      </c>
      <c r="R5469" s="419" t="s">
        <v>27049</v>
      </c>
      <c r="S5469" s="424"/>
      <c r="T5469" s="424"/>
      <c r="U5469" s="424"/>
    </row>
    <row r="5470" spans="1:21" ht="14.6" x14ac:dyDescent="0.4">
      <c r="A5470" s="419" t="s">
        <v>10614</v>
      </c>
      <c r="B5470" s="419" t="s">
        <v>38438</v>
      </c>
      <c r="C5470" s="419" t="s">
        <v>10615</v>
      </c>
      <c r="D5470" s="419" t="s">
        <v>20148</v>
      </c>
      <c r="E5470" s="419"/>
      <c r="F5470" s="419" t="s">
        <v>41476</v>
      </c>
      <c r="G5470" s="419" t="s">
        <v>20248</v>
      </c>
      <c r="H5470" s="419"/>
      <c r="I5470" s="419" t="s">
        <v>19359</v>
      </c>
      <c r="J5470" s="419" t="s">
        <v>10616</v>
      </c>
      <c r="K5470" s="419" t="s">
        <v>10655</v>
      </c>
      <c r="L5470" s="419" t="s">
        <v>35323</v>
      </c>
      <c r="M5470" s="419" t="s">
        <v>10620</v>
      </c>
      <c r="N5470" s="419" t="s">
        <v>10656</v>
      </c>
      <c r="O5470" s="419" t="s">
        <v>21027</v>
      </c>
      <c r="P5470" s="419" t="s">
        <v>10616</v>
      </c>
      <c r="Q5470" s="425">
        <v>1</v>
      </c>
      <c r="R5470" s="419" t="s">
        <v>27050</v>
      </c>
      <c r="S5470" s="424"/>
      <c r="T5470" s="424"/>
      <c r="U5470" s="424"/>
    </row>
    <row r="5471" spans="1:21" ht="14.6" x14ac:dyDescent="0.4">
      <c r="A5471" s="419" t="s">
        <v>10614</v>
      </c>
      <c r="B5471" s="419" t="s">
        <v>10657</v>
      </c>
      <c r="C5471" s="419" t="s">
        <v>10615</v>
      </c>
      <c r="D5471" s="419" t="s">
        <v>20148</v>
      </c>
      <c r="E5471" s="419"/>
      <c r="F5471" s="419" t="s">
        <v>41477</v>
      </c>
      <c r="G5471" s="419" t="s">
        <v>19639</v>
      </c>
      <c r="H5471" s="419"/>
      <c r="I5471" s="419" t="s">
        <v>20168</v>
      </c>
      <c r="J5471" s="419" t="s">
        <v>10616</v>
      </c>
      <c r="K5471" s="419" t="s">
        <v>10658</v>
      </c>
      <c r="L5471" s="419" t="s">
        <v>35323</v>
      </c>
      <c r="M5471" s="419" t="s">
        <v>10620</v>
      </c>
      <c r="N5471" s="419" t="s">
        <v>10659</v>
      </c>
      <c r="O5471" s="419" t="s">
        <v>21009</v>
      </c>
      <c r="P5471" s="419" t="s">
        <v>10616</v>
      </c>
      <c r="Q5471" s="425">
        <v>1</v>
      </c>
      <c r="R5471" s="419" t="s">
        <v>27051</v>
      </c>
      <c r="S5471" s="424"/>
      <c r="T5471" s="424"/>
      <c r="U5471" s="424"/>
    </row>
    <row r="5472" spans="1:21" ht="14.6" x14ac:dyDescent="0.4">
      <c r="A5472" s="419" t="s">
        <v>10614</v>
      </c>
      <c r="B5472" s="419" t="s">
        <v>10660</v>
      </c>
      <c r="C5472" s="419" t="s">
        <v>10615</v>
      </c>
      <c r="D5472" s="419" t="s">
        <v>20148</v>
      </c>
      <c r="E5472" s="419"/>
      <c r="F5472" s="419" t="s">
        <v>41478</v>
      </c>
      <c r="G5472" s="419" t="s">
        <v>19639</v>
      </c>
      <c r="H5472" s="419"/>
      <c r="I5472" s="419" t="s">
        <v>20142</v>
      </c>
      <c r="J5472" s="419" t="s">
        <v>10616</v>
      </c>
      <c r="K5472" s="419" t="s">
        <v>10661</v>
      </c>
      <c r="L5472" s="419" t="s">
        <v>35323</v>
      </c>
      <c r="M5472" s="419" t="s">
        <v>10620</v>
      </c>
      <c r="N5472" s="419" t="s">
        <v>10662</v>
      </c>
      <c r="O5472" s="419" t="s">
        <v>21009</v>
      </c>
      <c r="P5472" s="419" t="s">
        <v>10616</v>
      </c>
      <c r="Q5472" s="425">
        <v>1</v>
      </c>
      <c r="R5472" s="419" t="s">
        <v>27052</v>
      </c>
      <c r="S5472" s="424"/>
      <c r="T5472" s="424"/>
      <c r="U5472" s="424"/>
    </row>
    <row r="5473" spans="1:21" ht="14.6" x14ac:dyDescent="0.4">
      <c r="A5473" s="419" t="s">
        <v>10614</v>
      </c>
      <c r="B5473" s="419" t="s">
        <v>10663</v>
      </c>
      <c r="C5473" s="419" t="s">
        <v>10615</v>
      </c>
      <c r="D5473" s="419" t="s">
        <v>20148</v>
      </c>
      <c r="E5473" s="419"/>
      <c r="F5473" s="419" t="s">
        <v>41479</v>
      </c>
      <c r="G5473" s="419" t="s">
        <v>19639</v>
      </c>
      <c r="H5473" s="419"/>
      <c r="I5473" s="419" t="s">
        <v>19520</v>
      </c>
      <c r="J5473" s="419" t="s">
        <v>10616</v>
      </c>
      <c r="K5473" s="419" t="s">
        <v>10664</v>
      </c>
      <c r="L5473" s="419" t="s">
        <v>35323</v>
      </c>
      <c r="M5473" s="419" t="s">
        <v>10620</v>
      </c>
      <c r="N5473" s="419" t="s">
        <v>10665</v>
      </c>
      <c r="O5473" s="419" t="s">
        <v>21009</v>
      </c>
      <c r="P5473" s="419" t="s">
        <v>10616</v>
      </c>
      <c r="Q5473" s="425">
        <v>1</v>
      </c>
      <c r="R5473" s="419" t="s">
        <v>27053</v>
      </c>
      <c r="S5473" s="424"/>
      <c r="T5473" s="424"/>
      <c r="U5473" s="424"/>
    </row>
    <row r="5474" spans="1:21" ht="14.6" x14ac:dyDescent="0.4">
      <c r="A5474" s="419" t="s">
        <v>10614</v>
      </c>
      <c r="B5474" s="419" t="s">
        <v>10666</v>
      </c>
      <c r="C5474" s="419" t="s">
        <v>10615</v>
      </c>
      <c r="D5474" s="419" t="s">
        <v>20148</v>
      </c>
      <c r="E5474" s="419"/>
      <c r="F5474" s="419" t="s">
        <v>41480</v>
      </c>
      <c r="G5474" s="419" t="s">
        <v>19639</v>
      </c>
      <c r="H5474" s="419"/>
      <c r="I5474" s="419" t="s">
        <v>20208</v>
      </c>
      <c r="J5474" s="419" t="s">
        <v>10616</v>
      </c>
      <c r="K5474" s="419" t="s">
        <v>10667</v>
      </c>
      <c r="L5474" s="419" t="s">
        <v>35323</v>
      </c>
      <c r="M5474" s="419" t="s">
        <v>10620</v>
      </c>
      <c r="N5474" s="419" t="s">
        <v>8223</v>
      </c>
      <c r="O5474" s="419" t="s">
        <v>21009</v>
      </c>
      <c r="P5474" s="419" t="s">
        <v>10616</v>
      </c>
      <c r="Q5474" s="425">
        <v>1</v>
      </c>
      <c r="R5474" s="419" t="s">
        <v>27054</v>
      </c>
      <c r="S5474" s="424"/>
      <c r="T5474" s="424"/>
      <c r="U5474" s="424"/>
    </row>
    <row r="5475" spans="1:21" ht="14.6" x14ac:dyDescent="0.4">
      <c r="A5475" s="419" t="s">
        <v>10614</v>
      </c>
      <c r="B5475" s="419" t="s">
        <v>8224</v>
      </c>
      <c r="C5475" s="419" t="s">
        <v>10615</v>
      </c>
      <c r="D5475" s="419" t="s">
        <v>20148</v>
      </c>
      <c r="E5475" s="419"/>
      <c r="F5475" s="419" t="s">
        <v>41481</v>
      </c>
      <c r="G5475" s="419" t="s">
        <v>19639</v>
      </c>
      <c r="H5475" s="419"/>
      <c r="I5475" s="419" t="s">
        <v>17933</v>
      </c>
      <c r="J5475" s="419" t="s">
        <v>10616</v>
      </c>
      <c r="K5475" s="419" t="s">
        <v>8225</v>
      </c>
      <c r="L5475" s="419" t="s">
        <v>35323</v>
      </c>
      <c r="M5475" s="419" t="s">
        <v>10620</v>
      </c>
      <c r="N5475" s="419" t="s">
        <v>8226</v>
      </c>
      <c r="O5475" s="419" t="s">
        <v>21009</v>
      </c>
      <c r="P5475" s="419" t="s">
        <v>10616</v>
      </c>
      <c r="Q5475" s="425">
        <v>1</v>
      </c>
      <c r="R5475" s="419" t="s">
        <v>27055</v>
      </c>
      <c r="S5475" s="424"/>
      <c r="T5475" s="424"/>
      <c r="U5475" s="424"/>
    </row>
    <row r="5476" spans="1:21" ht="14.6" x14ac:dyDescent="0.4">
      <c r="A5476" s="419" t="s">
        <v>10614</v>
      </c>
      <c r="B5476" s="419" t="s">
        <v>33917</v>
      </c>
      <c r="C5476" s="419" t="s">
        <v>10615</v>
      </c>
      <c r="D5476" s="419" t="s">
        <v>20772</v>
      </c>
      <c r="E5476" s="419"/>
      <c r="F5476" s="419" t="s">
        <v>20772</v>
      </c>
      <c r="G5476" s="419" t="s">
        <v>20772</v>
      </c>
      <c r="H5476" s="419"/>
      <c r="I5476" s="419" t="s">
        <v>20772</v>
      </c>
      <c r="J5476" s="419" t="s">
        <v>10616</v>
      </c>
      <c r="K5476" s="419" t="s">
        <v>33918</v>
      </c>
      <c r="L5476" s="419" t="s">
        <v>35323</v>
      </c>
      <c r="M5476" s="419" t="s">
        <v>10620</v>
      </c>
      <c r="N5476" s="419" t="s">
        <v>33915</v>
      </c>
      <c r="O5476" s="419" t="s">
        <v>21009</v>
      </c>
      <c r="P5476" s="419" t="s">
        <v>10616</v>
      </c>
      <c r="Q5476" s="420">
        <v>1</v>
      </c>
      <c r="R5476" s="419" t="s">
        <v>33916</v>
      </c>
      <c r="S5476" s="421"/>
      <c r="T5476" s="421"/>
      <c r="U5476" s="421"/>
    </row>
    <row r="5477" spans="1:21" ht="14.6" x14ac:dyDescent="0.4">
      <c r="A5477" s="419" t="s">
        <v>10614</v>
      </c>
      <c r="B5477" s="419" t="s">
        <v>11712</v>
      </c>
      <c r="C5477" s="419" t="s">
        <v>10615</v>
      </c>
      <c r="D5477" s="419" t="s">
        <v>20148</v>
      </c>
      <c r="E5477" s="419"/>
      <c r="F5477" s="419" t="s">
        <v>41482</v>
      </c>
      <c r="G5477" s="419" t="s">
        <v>19639</v>
      </c>
      <c r="H5477" s="419"/>
      <c r="I5477" s="419" t="s">
        <v>19401</v>
      </c>
      <c r="J5477" s="419" t="s">
        <v>10616</v>
      </c>
      <c r="K5477" s="419" t="s">
        <v>8227</v>
      </c>
      <c r="L5477" s="419" t="s">
        <v>35323</v>
      </c>
      <c r="M5477" s="419" t="s">
        <v>10620</v>
      </c>
      <c r="N5477" s="419" t="s">
        <v>8228</v>
      </c>
      <c r="O5477" s="419" t="s">
        <v>21009</v>
      </c>
      <c r="P5477" s="419" t="s">
        <v>10616</v>
      </c>
      <c r="Q5477" s="425">
        <v>1</v>
      </c>
      <c r="R5477" s="419" t="s">
        <v>27056</v>
      </c>
      <c r="S5477" s="424"/>
      <c r="T5477" s="424"/>
      <c r="U5477" s="424"/>
    </row>
    <row r="5478" spans="1:21" ht="14.6" x14ac:dyDescent="0.4">
      <c r="A5478" s="419" t="s">
        <v>10614</v>
      </c>
      <c r="B5478" s="419" t="s">
        <v>41483</v>
      </c>
      <c r="C5478" s="419" t="s">
        <v>10615</v>
      </c>
      <c r="D5478" s="419" t="s">
        <v>20148</v>
      </c>
      <c r="E5478" s="419"/>
      <c r="F5478" s="419" t="s">
        <v>41484</v>
      </c>
      <c r="G5478" s="419" t="s">
        <v>20155</v>
      </c>
      <c r="H5478" s="419"/>
      <c r="I5478" s="419" t="s">
        <v>18123</v>
      </c>
      <c r="J5478" s="419" t="s">
        <v>10616</v>
      </c>
      <c r="K5478" s="419" t="s">
        <v>8229</v>
      </c>
      <c r="L5478" s="419" t="s">
        <v>35323</v>
      </c>
      <c r="M5478" s="419" t="s">
        <v>10620</v>
      </c>
      <c r="N5478" s="419" t="s">
        <v>8230</v>
      </c>
      <c r="O5478" s="419" t="s">
        <v>21137</v>
      </c>
      <c r="P5478" s="419" t="s">
        <v>10616</v>
      </c>
      <c r="Q5478" s="425">
        <v>1</v>
      </c>
      <c r="R5478" s="419" t="s">
        <v>27057</v>
      </c>
      <c r="S5478" s="424"/>
      <c r="T5478" s="424"/>
      <c r="U5478" s="424"/>
    </row>
    <row r="5479" spans="1:21" ht="14.6" x14ac:dyDescent="0.4">
      <c r="A5479" s="419" t="s">
        <v>10614</v>
      </c>
      <c r="B5479" s="419" t="s">
        <v>41485</v>
      </c>
      <c r="C5479" s="419" t="s">
        <v>10615</v>
      </c>
      <c r="D5479" s="419" t="s">
        <v>20148</v>
      </c>
      <c r="E5479" s="419"/>
      <c r="F5479" s="419" t="s">
        <v>41486</v>
      </c>
      <c r="G5479" s="419" t="s">
        <v>20160</v>
      </c>
      <c r="H5479" s="419"/>
      <c r="I5479" s="419" t="s">
        <v>19364</v>
      </c>
      <c r="J5479" s="419" t="s">
        <v>10616</v>
      </c>
      <c r="K5479" s="419" t="s">
        <v>8231</v>
      </c>
      <c r="L5479" s="419" t="s">
        <v>35323</v>
      </c>
      <c r="M5479" s="419" t="s">
        <v>10620</v>
      </c>
      <c r="N5479" s="419" t="s">
        <v>8232</v>
      </c>
      <c r="O5479" s="419" t="s">
        <v>21198</v>
      </c>
      <c r="P5479" s="419" t="s">
        <v>10616</v>
      </c>
      <c r="Q5479" s="425">
        <v>1</v>
      </c>
      <c r="R5479" s="419" t="s">
        <v>27058</v>
      </c>
      <c r="S5479" s="424"/>
      <c r="T5479" s="424"/>
      <c r="U5479" s="424"/>
    </row>
    <row r="5480" spans="1:21" ht="14.6" x14ac:dyDescent="0.4">
      <c r="A5480" s="419" t="s">
        <v>10614</v>
      </c>
      <c r="B5480" s="419" t="s">
        <v>33919</v>
      </c>
      <c r="C5480" s="419" t="s">
        <v>10615</v>
      </c>
      <c r="D5480" s="419" t="s">
        <v>20148</v>
      </c>
      <c r="E5480" s="419"/>
      <c r="F5480" s="419" t="s">
        <v>41487</v>
      </c>
      <c r="G5480" s="419" t="s">
        <v>19639</v>
      </c>
      <c r="H5480" s="419"/>
      <c r="I5480" s="419" t="s">
        <v>19352</v>
      </c>
      <c r="J5480" s="419" t="s">
        <v>10616</v>
      </c>
      <c r="K5480" s="419" t="s">
        <v>8233</v>
      </c>
      <c r="L5480" s="419" t="s">
        <v>35323</v>
      </c>
      <c r="M5480" s="419" t="s">
        <v>10620</v>
      </c>
      <c r="N5480" s="419" t="s">
        <v>8234</v>
      </c>
      <c r="O5480" s="419" t="s">
        <v>21009</v>
      </c>
      <c r="P5480" s="419" t="s">
        <v>10616</v>
      </c>
      <c r="Q5480" s="425">
        <v>1</v>
      </c>
      <c r="R5480" s="419" t="s">
        <v>27059</v>
      </c>
      <c r="S5480" s="424"/>
      <c r="T5480" s="424"/>
      <c r="U5480" s="424"/>
    </row>
    <row r="5481" spans="1:21" ht="14.6" x14ac:dyDescent="0.4">
      <c r="A5481" s="419" t="s">
        <v>10614</v>
      </c>
      <c r="B5481" s="419" t="s">
        <v>20895</v>
      </c>
      <c r="C5481" s="419" t="s">
        <v>10615</v>
      </c>
      <c r="D5481" s="419" t="s">
        <v>20148</v>
      </c>
      <c r="E5481" s="419"/>
      <c r="F5481" s="419" t="s">
        <v>41488</v>
      </c>
      <c r="G5481" s="419" t="s">
        <v>20160</v>
      </c>
      <c r="H5481" s="419"/>
      <c r="I5481" s="419" t="s">
        <v>19345</v>
      </c>
      <c r="J5481" s="419" t="s">
        <v>10616</v>
      </c>
      <c r="K5481" s="419" t="s">
        <v>20896</v>
      </c>
      <c r="L5481" s="419" t="s">
        <v>35323</v>
      </c>
      <c r="M5481" s="419" t="s">
        <v>10620</v>
      </c>
      <c r="N5481" s="419" t="s">
        <v>20897</v>
      </c>
      <c r="O5481" s="419" t="s">
        <v>21018</v>
      </c>
      <c r="P5481" s="419" t="s">
        <v>10616</v>
      </c>
      <c r="Q5481" s="425">
        <v>1</v>
      </c>
      <c r="R5481" s="419" t="s">
        <v>27060</v>
      </c>
      <c r="S5481" s="424"/>
      <c r="T5481" s="424"/>
      <c r="U5481" s="424"/>
    </row>
    <row r="5482" spans="1:21" ht="14.6" x14ac:dyDescent="0.4">
      <c r="A5482" s="419" t="s">
        <v>10614</v>
      </c>
      <c r="B5482" s="419" t="s">
        <v>41489</v>
      </c>
      <c r="C5482" s="419" t="s">
        <v>10615</v>
      </c>
      <c r="D5482" s="419" t="s">
        <v>20148</v>
      </c>
      <c r="E5482" s="419"/>
      <c r="F5482" s="419" t="s">
        <v>41490</v>
      </c>
      <c r="G5482" s="419" t="s">
        <v>20160</v>
      </c>
      <c r="H5482" s="419"/>
      <c r="I5482" s="419" t="s">
        <v>19349</v>
      </c>
      <c r="J5482" s="419" t="s">
        <v>10616</v>
      </c>
      <c r="K5482" s="419" t="s">
        <v>33920</v>
      </c>
      <c r="L5482" s="419" t="s">
        <v>35323</v>
      </c>
      <c r="M5482" s="419" t="s">
        <v>10620</v>
      </c>
      <c r="N5482" s="419" t="s">
        <v>33921</v>
      </c>
      <c r="O5482" s="419" t="s">
        <v>21024</v>
      </c>
      <c r="P5482" s="419" t="s">
        <v>10616</v>
      </c>
      <c r="Q5482" s="425">
        <v>1</v>
      </c>
      <c r="R5482" s="419" t="s">
        <v>33922</v>
      </c>
      <c r="S5482" s="424"/>
      <c r="T5482" s="424"/>
      <c r="U5482" s="424"/>
    </row>
    <row r="5483" spans="1:21" ht="14.6" x14ac:dyDescent="0.4">
      <c r="A5483" s="422" t="s">
        <v>10614</v>
      </c>
      <c r="B5483" s="422" t="s">
        <v>41491</v>
      </c>
      <c r="C5483" s="422" t="s">
        <v>10615</v>
      </c>
      <c r="D5483" s="422" t="s">
        <v>20148</v>
      </c>
      <c r="E5483" s="422"/>
      <c r="F5483" s="422" t="s">
        <v>41492</v>
      </c>
      <c r="G5483" s="422" t="s">
        <v>20160</v>
      </c>
      <c r="H5483" s="422"/>
      <c r="I5483" s="422" t="s">
        <v>20145</v>
      </c>
      <c r="J5483" s="422" t="s">
        <v>10616</v>
      </c>
      <c r="K5483" s="422" t="s">
        <v>33923</v>
      </c>
      <c r="L5483" s="422" t="s">
        <v>35323</v>
      </c>
      <c r="M5483" s="422" t="s">
        <v>10620</v>
      </c>
      <c r="N5483" s="422" t="s">
        <v>33924</v>
      </c>
      <c r="O5483" s="422" t="s">
        <v>33925</v>
      </c>
      <c r="P5483" s="422" t="s">
        <v>10616</v>
      </c>
      <c r="Q5483" s="423">
        <v>1</v>
      </c>
      <c r="R5483" s="422" t="s">
        <v>33926</v>
      </c>
      <c r="S5483" s="424"/>
      <c r="T5483" s="424"/>
      <c r="U5483" s="424"/>
    </row>
    <row r="5484" spans="1:21" ht="14.6" x14ac:dyDescent="0.4">
      <c r="A5484" s="416" t="s">
        <v>10614</v>
      </c>
      <c r="B5484" s="416" t="s">
        <v>33927</v>
      </c>
      <c r="C5484" s="416" t="s">
        <v>10615</v>
      </c>
      <c r="D5484" s="416" t="s">
        <v>20772</v>
      </c>
      <c r="E5484" s="416"/>
      <c r="F5484" s="416" t="s">
        <v>20772</v>
      </c>
      <c r="G5484" s="416" t="s">
        <v>20772</v>
      </c>
      <c r="H5484" s="416"/>
      <c r="I5484" s="416" t="s">
        <v>20772</v>
      </c>
      <c r="J5484" s="416" t="s">
        <v>10616</v>
      </c>
      <c r="K5484" s="416" t="s">
        <v>33928</v>
      </c>
      <c r="L5484" s="416" t="s">
        <v>35332</v>
      </c>
      <c r="M5484" s="416" t="s">
        <v>33928</v>
      </c>
      <c r="N5484" s="416" t="s">
        <v>10618</v>
      </c>
      <c r="O5484" s="416" t="s">
        <v>21009</v>
      </c>
      <c r="P5484" s="416" t="s">
        <v>10616</v>
      </c>
      <c r="Q5484" s="417">
        <v>0</v>
      </c>
      <c r="R5484" s="416" t="s">
        <v>27035</v>
      </c>
      <c r="S5484" s="418"/>
      <c r="T5484" s="418"/>
      <c r="U5484" s="418"/>
    </row>
    <row r="5485" spans="1:21" ht="14.6" x14ac:dyDescent="0.4">
      <c r="A5485" s="416" t="s">
        <v>10614</v>
      </c>
      <c r="B5485" s="416" t="s">
        <v>33929</v>
      </c>
      <c r="C5485" s="416" t="s">
        <v>10615</v>
      </c>
      <c r="D5485" s="416" t="s">
        <v>20772</v>
      </c>
      <c r="E5485" s="416"/>
      <c r="F5485" s="416" t="s">
        <v>20772</v>
      </c>
      <c r="G5485" s="416" t="s">
        <v>20772</v>
      </c>
      <c r="H5485" s="416"/>
      <c r="I5485" s="416" t="s">
        <v>20772</v>
      </c>
      <c r="J5485" s="416" t="s">
        <v>10616</v>
      </c>
      <c r="K5485" s="416" t="s">
        <v>33930</v>
      </c>
      <c r="L5485" s="416" t="s">
        <v>35332</v>
      </c>
      <c r="M5485" s="416" t="s">
        <v>33930</v>
      </c>
      <c r="N5485" s="416" t="s">
        <v>10618</v>
      </c>
      <c r="O5485" s="416" t="s">
        <v>21009</v>
      </c>
      <c r="P5485" s="416" t="s">
        <v>10616</v>
      </c>
      <c r="Q5485" s="417">
        <v>0</v>
      </c>
      <c r="R5485" s="416" t="s">
        <v>27035</v>
      </c>
      <c r="S5485" s="418"/>
      <c r="T5485" s="418"/>
      <c r="U5485" s="418"/>
    </row>
    <row r="5486" spans="1:21" ht="14.6" x14ac:dyDescent="0.4">
      <c r="A5486" s="416" t="s">
        <v>10614</v>
      </c>
      <c r="B5486" s="416" t="s">
        <v>33931</v>
      </c>
      <c r="C5486" s="416" t="s">
        <v>10615</v>
      </c>
      <c r="D5486" s="416" t="s">
        <v>20772</v>
      </c>
      <c r="E5486" s="416"/>
      <c r="F5486" s="416" t="s">
        <v>20772</v>
      </c>
      <c r="G5486" s="416" t="s">
        <v>20772</v>
      </c>
      <c r="H5486" s="416"/>
      <c r="I5486" s="416" t="s">
        <v>20772</v>
      </c>
      <c r="J5486" s="416" t="s">
        <v>10616</v>
      </c>
      <c r="K5486" s="416" t="s">
        <v>33932</v>
      </c>
      <c r="L5486" s="416" t="s">
        <v>35332</v>
      </c>
      <c r="M5486" s="416" t="s">
        <v>33932</v>
      </c>
      <c r="N5486" s="416" t="s">
        <v>10618</v>
      </c>
      <c r="O5486" s="416" t="s">
        <v>21009</v>
      </c>
      <c r="P5486" s="416" t="s">
        <v>10616</v>
      </c>
      <c r="Q5486" s="417">
        <v>0</v>
      </c>
      <c r="R5486" s="416" t="s">
        <v>27035</v>
      </c>
      <c r="S5486" s="418"/>
      <c r="T5486" s="418"/>
      <c r="U5486" s="418"/>
    </row>
    <row r="5487" spans="1:21" ht="14.6" x14ac:dyDescent="0.4">
      <c r="A5487" s="416" t="s">
        <v>10614</v>
      </c>
      <c r="B5487" s="416" t="s">
        <v>41493</v>
      </c>
      <c r="C5487" s="416" t="s">
        <v>10615</v>
      </c>
      <c r="D5487" s="416" t="s">
        <v>20772</v>
      </c>
      <c r="E5487" s="416"/>
      <c r="F5487" s="416" t="s">
        <v>20772</v>
      </c>
      <c r="G5487" s="416" t="s">
        <v>20772</v>
      </c>
      <c r="H5487" s="416"/>
      <c r="I5487" s="416" t="s">
        <v>20772</v>
      </c>
      <c r="J5487" s="416" t="s">
        <v>10616</v>
      </c>
      <c r="K5487" s="416" t="s">
        <v>33933</v>
      </c>
      <c r="L5487" s="416" t="s">
        <v>35332</v>
      </c>
      <c r="M5487" s="416" t="s">
        <v>33933</v>
      </c>
      <c r="N5487" s="416" t="s">
        <v>10618</v>
      </c>
      <c r="O5487" s="416" t="s">
        <v>21026</v>
      </c>
      <c r="P5487" s="416" t="s">
        <v>10616</v>
      </c>
      <c r="Q5487" s="417">
        <v>0</v>
      </c>
      <c r="R5487" s="416" t="s">
        <v>27035</v>
      </c>
      <c r="S5487" s="418"/>
      <c r="T5487" s="418"/>
      <c r="U5487" s="418"/>
    </row>
    <row r="5488" spans="1:21" ht="14.6" x14ac:dyDescent="0.4">
      <c r="A5488" s="419" t="s">
        <v>10614</v>
      </c>
      <c r="B5488" s="419" t="s">
        <v>8235</v>
      </c>
      <c r="C5488" s="419" t="s">
        <v>10615</v>
      </c>
      <c r="D5488" s="419" t="s">
        <v>20148</v>
      </c>
      <c r="E5488" s="419"/>
      <c r="F5488" s="419" t="s">
        <v>41494</v>
      </c>
      <c r="G5488" s="419" t="s">
        <v>20263</v>
      </c>
      <c r="H5488" s="419"/>
      <c r="I5488" s="419" t="s">
        <v>20140</v>
      </c>
      <c r="J5488" s="419" t="s">
        <v>20258</v>
      </c>
      <c r="K5488" s="419" t="s">
        <v>8236</v>
      </c>
      <c r="L5488" s="419" t="s">
        <v>35323</v>
      </c>
      <c r="M5488" s="419" t="s">
        <v>31273</v>
      </c>
      <c r="N5488" s="419" t="s">
        <v>8237</v>
      </c>
      <c r="O5488" s="419" t="s">
        <v>21026</v>
      </c>
      <c r="P5488" s="419" t="s">
        <v>10616</v>
      </c>
      <c r="Q5488" s="425">
        <v>1</v>
      </c>
      <c r="R5488" s="419" t="s">
        <v>27061</v>
      </c>
      <c r="S5488" s="424"/>
      <c r="T5488" s="424"/>
      <c r="U5488" s="424"/>
    </row>
    <row r="5489" spans="1:21" ht="14.6" x14ac:dyDescent="0.4">
      <c r="A5489" s="419" t="s">
        <v>10614</v>
      </c>
      <c r="B5489" s="419" t="s">
        <v>41495</v>
      </c>
      <c r="C5489" s="419" t="s">
        <v>10615</v>
      </c>
      <c r="D5489" s="419" t="s">
        <v>20148</v>
      </c>
      <c r="E5489" s="419"/>
      <c r="F5489" s="419" t="s">
        <v>41496</v>
      </c>
      <c r="G5489" s="419" t="s">
        <v>20248</v>
      </c>
      <c r="H5489" s="419"/>
      <c r="I5489" s="419" t="s">
        <v>19652</v>
      </c>
      <c r="J5489" s="419" t="s">
        <v>20258</v>
      </c>
      <c r="K5489" s="419" t="s">
        <v>8238</v>
      </c>
      <c r="L5489" s="419" t="s">
        <v>35323</v>
      </c>
      <c r="M5489" s="419" t="s">
        <v>19377</v>
      </c>
      <c r="N5489" s="419" t="s">
        <v>8239</v>
      </c>
      <c r="O5489" s="419" t="s">
        <v>21054</v>
      </c>
      <c r="P5489" s="419" t="s">
        <v>10616</v>
      </c>
      <c r="Q5489" s="425">
        <v>1</v>
      </c>
      <c r="R5489" s="419" t="s">
        <v>27062</v>
      </c>
      <c r="S5489" s="424"/>
      <c r="T5489" s="424"/>
      <c r="U5489" s="424"/>
    </row>
    <row r="5490" spans="1:21" ht="14.6" x14ac:dyDescent="0.4">
      <c r="A5490" s="419" t="s">
        <v>10614</v>
      </c>
      <c r="B5490" s="419" t="s">
        <v>22139</v>
      </c>
      <c r="C5490" s="419" t="s">
        <v>10615</v>
      </c>
      <c r="D5490" s="419" t="s">
        <v>20148</v>
      </c>
      <c r="E5490" s="419"/>
      <c r="F5490" s="419" t="s">
        <v>41497</v>
      </c>
      <c r="G5490" s="419" t="s">
        <v>20248</v>
      </c>
      <c r="H5490" s="419"/>
      <c r="I5490" s="419" t="s">
        <v>18083</v>
      </c>
      <c r="J5490" s="419" t="s">
        <v>20258</v>
      </c>
      <c r="K5490" s="419" t="s">
        <v>22140</v>
      </c>
      <c r="L5490" s="419" t="s">
        <v>35323</v>
      </c>
      <c r="M5490" s="419" t="s">
        <v>19377</v>
      </c>
      <c r="N5490" s="419" t="s">
        <v>22141</v>
      </c>
      <c r="O5490" s="419" t="s">
        <v>21052</v>
      </c>
      <c r="P5490" s="419" t="s">
        <v>10616</v>
      </c>
      <c r="Q5490" s="425">
        <v>1</v>
      </c>
      <c r="R5490" s="419" t="s">
        <v>27063</v>
      </c>
      <c r="S5490" s="424"/>
      <c r="T5490" s="424"/>
      <c r="U5490" s="424"/>
    </row>
    <row r="5491" spans="1:21" ht="14.6" x14ac:dyDescent="0.4">
      <c r="A5491" s="419" t="s">
        <v>10614</v>
      </c>
      <c r="B5491" s="419" t="s">
        <v>41498</v>
      </c>
      <c r="C5491" s="419" t="s">
        <v>10615</v>
      </c>
      <c r="D5491" s="419" t="s">
        <v>20148</v>
      </c>
      <c r="E5491" s="419"/>
      <c r="F5491" s="419" t="s">
        <v>41499</v>
      </c>
      <c r="G5491" s="419" t="s">
        <v>19396</v>
      </c>
      <c r="H5491" s="419"/>
      <c r="I5491" s="419" t="s">
        <v>19457</v>
      </c>
      <c r="J5491" s="419" t="s">
        <v>20258</v>
      </c>
      <c r="K5491" s="419" t="s">
        <v>8240</v>
      </c>
      <c r="L5491" s="419" t="s">
        <v>35323</v>
      </c>
      <c r="M5491" s="419" t="s">
        <v>19398</v>
      </c>
      <c r="N5491" s="419" t="s">
        <v>8241</v>
      </c>
      <c r="O5491" s="419" t="s">
        <v>21062</v>
      </c>
      <c r="P5491" s="419" t="s">
        <v>10616</v>
      </c>
      <c r="Q5491" s="425">
        <v>1</v>
      </c>
      <c r="R5491" s="419" t="s">
        <v>27064</v>
      </c>
      <c r="S5491" s="424"/>
      <c r="T5491" s="424"/>
      <c r="U5491" s="424"/>
    </row>
    <row r="5492" spans="1:21" ht="14.6" x14ac:dyDescent="0.4">
      <c r="A5492" s="419" t="s">
        <v>10614</v>
      </c>
      <c r="B5492" s="419" t="s">
        <v>41500</v>
      </c>
      <c r="C5492" s="419" t="s">
        <v>10615</v>
      </c>
      <c r="D5492" s="419" t="s">
        <v>20148</v>
      </c>
      <c r="E5492" s="419"/>
      <c r="F5492" s="419" t="s">
        <v>41501</v>
      </c>
      <c r="G5492" s="419" t="s">
        <v>19396</v>
      </c>
      <c r="H5492" s="419"/>
      <c r="I5492" s="419" t="s">
        <v>20143</v>
      </c>
      <c r="J5492" s="419" t="s">
        <v>20258</v>
      </c>
      <c r="K5492" s="419" t="s">
        <v>8242</v>
      </c>
      <c r="L5492" s="419" t="s">
        <v>35323</v>
      </c>
      <c r="M5492" s="419" t="s">
        <v>19398</v>
      </c>
      <c r="N5492" s="419" t="s">
        <v>8243</v>
      </c>
      <c r="O5492" s="419" t="s">
        <v>21062</v>
      </c>
      <c r="P5492" s="419" t="s">
        <v>10616</v>
      </c>
      <c r="Q5492" s="425">
        <v>1</v>
      </c>
      <c r="R5492" s="419" t="s">
        <v>27065</v>
      </c>
      <c r="S5492" s="424"/>
      <c r="T5492" s="424"/>
      <c r="U5492" s="424"/>
    </row>
    <row r="5493" spans="1:21" ht="14.6" x14ac:dyDescent="0.4">
      <c r="A5493" s="419" t="s">
        <v>10614</v>
      </c>
      <c r="B5493" s="419" t="s">
        <v>41502</v>
      </c>
      <c r="C5493" s="419" t="s">
        <v>10615</v>
      </c>
      <c r="D5493" s="419" t="s">
        <v>20148</v>
      </c>
      <c r="E5493" s="419"/>
      <c r="F5493" s="419" t="s">
        <v>41503</v>
      </c>
      <c r="G5493" s="419" t="s">
        <v>19396</v>
      </c>
      <c r="H5493" s="419"/>
      <c r="I5493" s="419" t="s">
        <v>20236</v>
      </c>
      <c r="J5493" s="419" t="s">
        <v>20258</v>
      </c>
      <c r="K5493" s="419" t="s">
        <v>8244</v>
      </c>
      <c r="L5493" s="419" t="s">
        <v>35323</v>
      </c>
      <c r="M5493" s="419" t="s">
        <v>19398</v>
      </c>
      <c r="N5493" s="419" t="s">
        <v>8245</v>
      </c>
      <c r="O5493" s="419" t="s">
        <v>21062</v>
      </c>
      <c r="P5493" s="419" t="s">
        <v>10616</v>
      </c>
      <c r="Q5493" s="425">
        <v>1</v>
      </c>
      <c r="R5493" s="419" t="s">
        <v>27066</v>
      </c>
      <c r="S5493" s="424"/>
      <c r="T5493" s="424"/>
      <c r="U5493" s="424"/>
    </row>
    <row r="5494" spans="1:21" ht="14.6" x14ac:dyDescent="0.4">
      <c r="A5494" s="419" t="s">
        <v>10614</v>
      </c>
      <c r="B5494" s="419" t="s">
        <v>35909</v>
      </c>
      <c r="C5494" s="419" t="s">
        <v>10615</v>
      </c>
      <c r="D5494" s="419" t="s">
        <v>20148</v>
      </c>
      <c r="E5494" s="419"/>
      <c r="F5494" s="419" t="s">
        <v>41504</v>
      </c>
      <c r="G5494" s="419" t="s">
        <v>19396</v>
      </c>
      <c r="H5494" s="419"/>
      <c r="I5494" s="419" t="s">
        <v>20249</v>
      </c>
      <c r="J5494" s="419" t="s">
        <v>20258</v>
      </c>
      <c r="K5494" s="419" t="s">
        <v>8246</v>
      </c>
      <c r="L5494" s="419" t="s">
        <v>35323</v>
      </c>
      <c r="M5494" s="419" t="s">
        <v>19398</v>
      </c>
      <c r="N5494" s="419" t="s">
        <v>8247</v>
      </c>
      <c r="O5494" s="419" t="s">
        <v>21062</v>
      </c>
      <c r="P5494" s="419" t="s">
        <v>10616</v>
      </c>
      <c r="Q5494" s="425">
        <v>1</v>
      </c>
      <c r="R5494" s="419" t="s">
        <v>27067</v>
      </c>
      <c r="S5494" s="424"/>
      <c r="T5494" s="424"/>
      <c r="U5494" s="424"/>
    </row>
    <row r="5495" spans="1:21" ht="14.6" x14ac:dyDescent="0.4">
      <c r="A5495" s="419" t="s">
        <v>10614</v>
      </c>
      <c r="B5495" s="419" t="s">
        <v>33912</v>
      </c>
      <c r="C5495" s="419" t="s">
        <v>10615</v>
      </c>
      <c r="D5495" s="419" t="s">
        <v>20148</v>
      </c>
      <c r="E5495" s="419"/>
      <c r="F5495" s="419" t="s">
        <v>41505</v>
      </c>
      <c r="G5495" s="419" t="s">
        <v>19396</v>
      </c>
      <c r="H5495" s="419"/>
      <c r="I5495" s="419" t="s">
        <v>19379</v>
      </c>
      <c r="J5495" s="419" t="s">
        <v>20258</v>
      </c>
      <c r="K5495" s="419" t="s">
        <v>8248</v>
      </c>
      <c r="L5495" s="419" t="s">
        <v>35323</v>
      </c>
      <c r="M5495" s="419" t="s">
        <v>19453</v>
      </c>
      <c r="N5495" s="419" t="s">
        <v>8249</v>
      </c>
      <c r="O5495" s="419" t="s">
        <v>21063</v>
      </c>
      <c r="P5495" s="419" t="s">
        <v>10616</v>
      </c>
      <c r="Q5495" s="425">
        <v>1</v>
      </c>
      <c r="R5495" s="419" t="s">
        <v>27068</v>
      </c>
      <c r="S5495" s="424"/>
      <c r="T5495" s="424"/>
      <c r="U5495" s="424"/>
    </row>
    <row r="5496" spans="1:21" ht="14.6" x14ac:dyDescent="0.4">
      <c r="A5496" s="419" t="s">
        <v>10614</v>
      </c>
      <c r="B5496" s="419" t="s">
        <v>8250</v>
      </c>
      <c r="C5496" s="419" t="s">
        <v>10615</v>
      </c>
      <c r="D5496" s="419" t="s">
        <v>20148</v>
      </c>
      <c r="E5496" s="419"/>
      <c r="F5496" s="419" t="s">
        <v>41506</v>
      </c>
      <c r="G5496" s="419" t="s">
        <v>19396</v>
      </c>
      <c r="H5496" s="419"/>
      <c r="I5496" s="419" t="s">
        <v>19359</v>
      </c>
      <c r="J5496" s="419" t="s">
        <v>20258</v>
      </c>
      <c r="K5496" s="419" t="s">
        <v>8251</v>
      </c>
      <c r="L5496" s="419" t="s">
        <v>35323</v>
      </c>
      <c r="M5496" s="419" t="s">
        <v>19453</v>
      </c>
      <c r="N5496" s="419" t="s">
        <v>8252</v>
      </c>
      <c r="O5496" s="419" t="s">
        <v>21064</v>
      </c>
      <c r="P5496" s="419" t="s">
        <v>10616</v>
      </c>
      <c r="Q5496" s="425">
        <v>1</v>
      </c>
      <c r="R5496" s="419" t="s">
        <v>27069</v>
      </c>
      <c r="S5496" s="424"/>
      <c r="T5496" s="424"/>
      <c r="U5496" s="424"/>
    </row>
    <row r="5497" spans="1:21" ht="14.6" x14ac:dyDescent="0.4">
      <c r="A5497" s="419" t="s">
        <v>10614</v>
      </c>
      <c r="B5497" s="419" t="s">
        <v>33913</v>
      </c>
      <c r="C5497" s="419" t="s">
        <v>10615</v>
      </c>
      <c r="D5497" s="419" t="s">
        <v>20148</v>
      </c>
      <c r="E5497" s="419"/>
      <c r="F5497" s="419" t="s">
        <v>41507</v>
      </c>
      <c r="G5497" s="419" t="s">
        <v>19396</v>
      </c>
      <c r="H5497" s="419"/>
      <c r="I5497" s="419" t="s">
        <v>19375</v>
      </c>
      <c r="J5497" s="419" t="s">
        <v>20258</v>
      </c>
      <c r="K5497" s="419" t="s">
        <v>8253</v>
      </c>
      <c r="L5497" s="419" t="s">
        <v>35323</v>
      </c>
      <c r="M5497" s="419" t="s">
        <v>19453</v>
      </c>
      <c r="N5497" s="419" t="s">
        <v>8254</v>
      </c>
      <c r="O5497" s="419" t="s">
        <v>21063</v>
      </c>
      <c r="P5497" s="419" t="s">
        <v>10616</v>
      </c>
      <c r="Q5497" s="425">
        <v>1</v>
      </c>
      <c r="R5497" s="419" t="s">
        <v>27070</v>
      </c>
      <c r="S5497" s="424"/>
      <c r="T5497" s="424"/>
      <c r="U5497" s="424"/>
    </row>
    <row r="5498" spans="1:21" ht="14.6" x14ac:dyDescent="0.4">
      <c r="A5498" s="419" t="s">
        <v>10614</v>
      </c>
      <c r="B5498" s="419" t="s">
        <v>31678</v>
      </c>
      <c r="C5498" s="419" t="s">
        <v>10615</v>
      </c>
      <c r="D5498" s="419" t="s">
        <v>20148</v>
      </c>
      <c r="E5498" s="419"/>
      <c r="F5498" s="419" t="s">
        <v>41508</v>
      </c>
      <c r="G5498" s="419" t="s">
        <v>19396</v>
      </c>
      <c r="H5498" s="419"/>
      <c r="I5498" s="419" t="s">
        <v>18001</v>
      </c>
      <c r="J5498" s="419" t="s">
        <v>20258</v>
      </c>
      <c r="K5498" s="419" t="s">
        <v>8255</v>
      </c>
      <c r="L5498" s="419" t="s">
        <v>35323</v>
      </c>
      <c r="M5498" s="419" t="s">
        <v>19453</v>
      </c>
      <c r="N5498" s="419" t="s">
        <v>8256</v>
      </c>
      <c r="O5498" s="419" t="s">
        <v>21063</v>
      </c>
      <c r="P5498" s="419" t="s">
        <v>10616</v>
      </c>
      <c r="Q5498" s="425">
        <v>1</v>
      </c>
      <c r="R5498" s="419" t="s">
        <v>27071</v>
      </c>
      <c r="S5498" s="424"/>
      <c r="T5498" s="424"/>
      <c r="U5498" s="424"/>
    </row>
    <row r="5499" spans="1:21" ht="14.6" x14ac:dyDescent="0.4">
      <c r="A5499" s="419" t="s">
        <v>10614</v>
      </c>
      <c r="B5499" s="419" t="s">
        <v>41509</v>
      </c>
      <c r="C5499" s="419" t="s">
        <v>10615</v>
      </c>
      <c r="D5499" s="419" t="s">
        <v>20148</v>
      </c>
      <c r="E5499" s="419"/>
      <c r="F5499" s="419" t="s">
        <v>41510</v>
      </c>
      <c r="G5499" s="419" t="s">
        <v>20248</v>
      </c>
      <c r="H5499" s="419"/>
      <c r="I5499" s="419" t="s">
        <v>19352</v>
      </c>
      <c r="J5499" s="419" t="s">
        <v>20258</v>
      </c>
      <c r="K5499" s="419" t="s">
        <v>20898</v>
      </c>
      <c r="L5499" s="419" t="s">
        <v>35323</v>
      </c>
      <c r="M5499" s="419" t="s">
        <v>19522</v>
      </c>
      <c r="N5499" s="419" t="s">
        <v>20899</v>
      </c>
      <c r="O5499" s="419" t="s">
        <v>21066</v>
      </c>
      <c r="P5499" s="419" t="s">
        <v>10616</v>
      </c>
      <c r="Q5499" s="425">
        <v>1</v>
      </c>
      <c r="R5499" s="419" t="s">
        <v>27072</v>
      </c>
      <c r="S5499" s="424"/>
      <c r="T5499" s="424"/>
      <c r="U5499" s="424"/>
    </row>
    <row r="5500" spans="1:21" ht="14.6" x14ac:dyDescent="0.4">
      <c r="A5500" s="419" t="s">
        <v>10614</v>
      </c>
      <c r="B5500" s="419" t="s">
        <v>22142</v>
      </c>
      <c r="C5500" s="419" t="s">
        <v>10615</v>
      </c>
      <c r="D5500" s="419" t="s">
        <v>20148</v>
      </c>
      <c r="E5500" s="419"/>
      <c r="F5500" s="419" t="s">
        <v>41511</v>
      </c>
      <c r="G5500" s="419" t="s">
        <v>19396</v>
      </c>
      <c r="H5500" s="419"/>
      <c r="I5500" s="419" t="s">
        <v>20156</v>
      </c>
      <c r="J5500" s="419" t="s">
        <v>20258</v>
      </c>
      <c r="K5500" s="419" t="s">
        <v>8257</v>
      </c>
      <c r="L5500" s="419" t="s">
        <v>35323</v>
      </c>
      <c r="M5500" s="419" t="s">
        <v>19526</v>
      </c>
      <c r="N5500" s="419" t="s">
        <v>8258</v>
      </c>
      <c r="O5500" s="419" t="s">
        <v>21067</v>
      </c>
      <c r="P5500" s="419" t="s">
        <v>10616</v>
      </c>
      <c r="Q5500" s="425">
        <v>1</v>
      </c>
      <c r="R5500" s="419" t="s">
        <v>27073</v>
      </c>
      <c r="S5500" s="424"/>
      <c r="T5500" s="424"/>
      <c r="U5500" s="424"/>
    </row>
    <row r="5501" spans="1:21" ht="14.6" x14ac:dyDescent="0.4">
      <c r="A5501" s="435" t="s">
        <v>10614</v>
      </c>
      <c r="B5501" s="435" t="s">
        <v>41512</v>
      </c>
      <c r="C5501" s="435" t="s">
        <v>10615</v>
      </c>
      <c r="D5501" s="435" t="s">
        <v>20148</v>
      </c>
      <c r="E5501" s="435"/>
      <c r="F5501" s="435" t="s">
        <v>41513</v>
      </c>
      <c r="G5501" s="435" t="s">
        <v>20248</v>
      </c>
      <c r="H5501" s="435"/>
      <c r="I5501" s="435" t="s">
        <v>19429</v>
      </c>
      <c r="J5501" s="435" t="s">
        <v>20258</v>
      </c>
      <c r="K5501" s="435" t="s">
        <v>8259</v>
      </c>
      <c r="L5501" s="435" t="s">
        <v>35323</v>
      </c>
      <c r="M5501" s="435" t="s">
        <v>18077</v>
      </c>
      <c r="N5501" s="435" t="s">
        <v>8260</v>
      </c>
      <c r="O5501" s="435" t="s">
        <v>21124</v>
      </c>
      <c r="P5501" s="435" t="s">
        <v>10616</v>
      </c>
      <c r="Q5501" s="436">
        <v>3</v>
      </c>
      <c r="R5501" s="435" t="s">
        <v>27074</v>
      </c>
      <c r="S5501" s="437"/>
      <c r="T5501" s="437"/>
      <c r="U5501" s="437"/>
    </row>
    <row r="5502" spans="1:21" ht="14.6" x14ac:dyDescent="0.4">
      <c r="A5502" s="435" t="s">
        <v>10614</v>
      </c>
      <c r="B5502" s="435" t="s">
        <v>41514</v>
      </c>
      <c r="C5502" s="435" t="s">
        <v>10615</v>
      </c>
      <c r="D5502" s="435" t="s">
        <v>20148</v>
      </c>
      <c r="E5502" s="435"/>
      <c r="F5502" s="435" t="s">
        <v>41515</v>
      </c>
      <c r="G5502" s="435" t="s">
        <v>20248</v>
      </c>
      <c r="H5502" s="435"/>
      <c r="I5502" s="435" t="s">
        <v>19355</v>
      </c>
      <c r="J5502" s="435" t="s">
        <v>20258</v>
      </c>
      <c r="K5502" s="435" t="s">
        <v>8261</v>
      </c>
      <c r="L5502" s="435" t="s">
        <v>35323</v>
      </c>
      <c r="M5502" s="435" t="s">
        <v>18077</v>
      </c>
      <c r="N5502" s="435" t="s">
        <v>8262</v>
      </c>
      <c r="O5502" s="435" t="s">
        <v>21122</v>
      </c>
      <c r="P5502" s="435" t="s">
        <v>10616</v>
      </c>
      <c r="Q5502" s="436">
        <v>3</v>
      </c>
      <c r="R5502" s="435" t="s">
        <v>27075</v>
      </c>
      <c r="S5502" s="437"/>
      <c r="T5502" s="437"/>
      <c r="U5502" s="437"/>
    </row>
    <row r="5503" spans="1:21" ht="14.6" x14ac:dyDescent="0.4">
      <c r="A5503" s="435" t="s">
        <v>10614</v>
      </c>
      <c r="B5503" s="435" t="s">
        <v>8263</v>
      </c>
      <c r="C5503" s="435" t="s">
        <v>10615</v>
      </c>
      <c r="D5503" s="435" t="s">
        <v>20148</v>
      </c>
      <c r="E5503" s="435"/>
      <c r="F5503" s="435" t="s">
        <v>41516</v>
      </c>
      <c r="G5503" s="435" t="s">
        <v>20248</v>
      </c>
      <c r="H5503" s="435"/>
      <c r="I5503" s="435" t="s">
        <v>19366</v>
      </c>
      <c r="J5503" s="435" t="s">
        <v>20258</v>
      </c>
      <c r="K5503" s="435" t="s">
        <v>8264</v>
      </c>
      <c r="L5503" s="435" t="s">
        <v>35323</v>
      </c>
      <c r="M5503" s="435" t="s">
        <v>18077</v>
      </c>
      <c r="N5503" s="435" t="s">
        <v>8265</v>
      </c>
      <c r="O5503" s="435" t="s">
        <v>21120</v>
      </c>
      <c r="P5503" s="435" t="s">
        <v>10616</v>
      </c>
      <c r="Q5503" s="436">
        <v>3</v>
      </c>
      <c r="R5503" s="435" t="s">
        <v>27076</v>
      </c>
      <c r="S5503" s="437"/>
      <c r="T5503" s="437"/>
      <c r="U5503" s="437"/>
    </row>
    <row r="5504" spans="1:21" ht="14.6" x14ac:dyDescent="0.4">
      <c r="A5504" s="416" t="s">
        <v>10614</v>
      </c>
      <c r="B5504" s="416" t="s">
        <v>8266</v>
      </c>
      <c r="C5504" s="416" t="s">
        <v>10615</v>
      </c>
      <c r="D5504" s="416" t="s">
        <v>20148</v>
      </c>
      <c r="E5504" s="416"/>
      <c r="F5504" s="416" t="s">
        <v>41517</v>
      </c>
      <c r="G5504" s="416" t="s">
        <v>18071</v>
      </c>
      <c r="H5504" s="416"/>
      <c r="I5504" s="416" t="s">
        <v>20208</v>
      </c>
      <c r="J5504" s="416" t="s">
        <v>20258</v>
      </c>
      <c r="K5504" s="416" t="s">
        <v>8267</v>
      </c>
      <c r="L5504" s="416" t="s">
        <v>35399</v>
      </c>
      <c r="M5504" s="416" t="s">
        <v>18146</v>
      </c>
      <c r="N5504" s="416" t="s">
        <v>18147</v>
      </c>
      <c r="O5504" s="416" t="s">
        <v>21061</v>
      </c>
      <c r="P5504" s="416" t="s">
        <v>10616</v>
      </c>
      <c r="Q5504" s="417">
        <v>0</v>
      </c>
      <c r="R5504" s="416" t="s">
        <v>22783</v>
      </c>
      <c r="S5504" s="418"/>
      <c r="T5504" s="418"/>
      <c r="U5504" s="418"/>
    </row>
    <row r="5505" spans="1:21" ht="14.6" x14ac:dyDescent="0.4">
      <c r="A5505" s="416" t="s">
        <v>8268</v>
      </c>
      <c r="B5505" s="416" t="s">
        <v>31679</v>
      </c>
      <c r="C5505" s="416" t="s">
        <v>8269</v>
      </c>
      <c r="D5505" s="416" t="s">
        <v>20148</v>
      </c>
      <c r="E5505" s="416"/>
      <c r="F5505" s="416" t="s">
        <v>41518</v>
      </c>
      <c r="G5505" s="416" t="s">
        <v>20149</v>
      </c>
      <c r="H5505" s="416"/>
      <c r="I5505" s="416" t="s">
        <v>19426</v>
      </c>
      <c r="J5505" s="416" t="s">
        <v>8270</v>
      </c>
      <c r="K5505" s="416" t="s">
        <v>8271</v>
      </c>
      <c r="L5505" s="416" t="s">
        <v>35321</v>
      </c>
      <c r="M5505" s="416" t="s">
        <v>8271</v>
      </c>
      <c r="N5505" s="416" t="s">
        <v>8272</v>
      </c>
      <c r="O5505" s="416" t="s">
        <v>21009</v>
      </c>
      <c r="P5505" s="416" t="s">
        <v>8270</v>
      </c>
      <c r="Q5505" s="417">
        <v>0</v>
      </c>
      <c r="R5505" s="416" t="s">
        <v>27077</v>
      </c>
      <c r="S5505" s="418"/>
      <c r="T5505" s="418"/>
      <c r="U5505" s="418"/>
    </row>
    <row r="5506" spans="1:21" ht="14.6" x14ac:dyDescent="0.4">
      <c r="A5506" s="419" t="s">
        <v>8268</v>
      </c>
      <c r="B5506" s="419" t="s">
        <v>41519</v>
      </c>
      <c r="C5506" s="419" t="s">
        <v>8269</v>
      </c>
      <c r="D5506" s="419" t="s">
        <v>20772</v>
      </c>
      <c r="E5506" s="419"/>
      <c r="F5506" s="419" t="s">
        <v>20772</v>
      </c>
      <c r="G5506" s="419" t="s">
        <v>20772</v>
      </c>
      <c r="H5506" s="419"/>
      <c r="I5506" s="419" t="s">
        <v>20772</v>
      </c>
      <c r="J5506" s="419" t="s">
        <v>8270</v>
      </c>
      <c r="K5506" s="419" t="s">
        <v>33934</v>
      </c>
      <c r="L5506" s="419" t="s">
        <v>35323</v>
      </c>
      <c r="M5506" s="419" t="s">
        <v>8273</v>
      </c>
      <c r="N5506" s="419" t="s">
        <v>33935</v>
      </c>
      <c r="O5506" s="419" t="s">
        <v>21020</v>
      </c>
      <c r="P5506" s="419" t="s">
        <v>8270</v>
      </c>
      <c r="Q5506" s="420">
        <v>1</v>
      </c>
      <c r="R5506" s="419" t="s">
        <v>33936</v>
      </c>
      <c r="S5506" s="421"/>
      <c r="T5506" s="421"/>
      <c r="U5506" s="421"/>
    </row>
    <row r="5507" spans="1:21" ht="14.6" x14ac:dyDescent="0.4">
      <c r="A5507" s="419" t="s">
        <v>8268</v>
      </c>
      <c r="B5507" s="419" t="s">
        <v>41520</v>
      </c>
      <c r="C5507" s="419" t="s">
        <v>8269</v>
      </c>
      <c r="D5507" s="419" t="s">
        <v>20148</v>
      </c>
      <c r="E5507" s="419"/>
      <c r="F5507" s="419" t="s">
        <v>41521</v>
      </c>
      <c r="G5507" s="419" t="s">
        <v>20248</v>
      </c>
      <c r="H5507" s="419"/>
      <c r="I5507" s="419" t="s">
        <v>19457</v>
      </c>
      <c r="J5507" s="419" t="s">
        <v>8270</v>
      </c>
      <c r="K5507" s="419" t="s">
        <v>8274</v>
      </c>
      <c r="L5507" s="419" t="s">
        <v>35323</v>
      </c>
      <c r="M5507" s="419" t="s">
        <v>8273</v>
      </c>
      <c r="N5507" s="419" t="s">
        <v>8275</v>
      </c>
      <c r="O5507" s="419" t="s">
        <v>21027</v>
      </c>
      <c r="P5507" s="419" t="s">
        <v>8270</v>
      </c>
      <c r="Q5507" s="425">
        <v>1</v>
      </c>
      <c r="R5507" s="419" t="s">
        <v>27078</v>
      </c>
      <c r="S5507" s="424"/>
      <c r="T5507" s="424"/>
      <c r="U5507" s="424"/>
    </row>
    <row r="5508" spans="1:21" ht="14.6" x14ac:dyDescent="0.4">
      <c r="A5508" s="416" t="s">
        <v>8268</v>
      </c>
      <c r="B5508" s="416" t="s">
        <v>41522</v>
      </c>
      <c r="C5508" s="416" t="s">
        <v>8269</v>
      </c>
      <c r="D5508" s="416" t="s">
        <v>20772</v>
      </c>
      <c r="E5508" s="416"/>
      <c r="F5508" s="416" t="s">
        <v>20772</v>
      </c>
      <c r="G5508" s="416" t="s">
        <v>20772</v>
      </c>
      <c r="H5508" s="416"/>
      <c r="I5508" s="416" t="s">
        <v>20772</v>
      </c>
      <c r="J5508" s="416" t="s">
        <v>8270</v>
      </c>
      <c r="K5508" s="416" t="s">
        <v>8273</v>
      </c>
      <c r="L5508" s="416" t="s">
        <v>35332</v>
      </c>
      <c r="M5508" s="416" t="s">
        <v>8273</v>
      </c>
      <c r="N5508" s="416" t="s">
        <v>8272</v>
      </c>
      <c r="O5508" s="416" t="s">
        <v>21009</v>
      </c>
      <c r="P5508" s="416" t="s">
        <v>8270</v>
      </c>
      <c r="Q5508" s="417">
        <v>0</v>
      </c>
      <c r="R5508" s="416" t="s">
        <v>27077</v>
      </c>
      <c r="S5508" s="418"/>
      <c r="T5508" s="418"/>
      <c r="U5508" s="418"/>
    </row>
    <row r="5509" spans="1:21" ht="14.6" x14ac:dyDescent="0.4">
      <c r="A5509" s="419" t="s">
        <v>8268</v>
      </c>
      <c r="B5509" s="419" t="s">
        <v>8276</v>
      </c>
      <c r="C5509" s="419" t="s">
        <v>8269</v>
      </c>
      <c r="D5509" s="419" t="s">
        <v>20148</v>
      </c>
      <c r="E5509" s="419"/>
      <c r="F5509" s="419" t="s">
        <v>41523</v>
      </c>
      <c r="G5509" s="419" t="s">
        <v>19639</v>
      </c>
      <c r="H5509" s="419"/>
      <c r="I5509" s="419" t="s">
        <v>18083</v>
      </c>
      <c r="J5509" s="419" t="s">
        <v>8270</v>
      </c>
      <c r="K5509" s="419" t="s">
        <v>8277</v>
      </c>
      <c r="L5509" s="419" t="s">
        <v>35323</v>
      </c>
      <c r="M5509" s="419" t="s">
        <v>8273</v>
      </c>
      <c r="N5509" s="419" t="s">
        <v>8278</v>
      </c>
      <c r="O5509" s="419" t="s">
        <v>21009</v>
      </c>
      <c r="P5509" s="419" t="s">
        <v>8270</v>
      </c>
      <c r="Q5509" s="425">
        <v>1</v>
      </c>
      <c r="R5509" s="419" t="s">
        <v>27079</v>
      </c>
      <c r="S5509" s="424"/>
      <c r="T5509" s="424"/>
      <c r="U5509" s="424"/>
    </row>
    <row r="5510" spans="1:21" ht="14.6" x14ac:dyDescent="0.4">
      <c r="A5510" s="419" t="s">
        <v>8268</v>
      </c>
      <c r="B5510" s="419" t="s">
        <v>12927</v>
      </c>
      <c r="C5510" s="419" t="s">
        <v>8269</v>
      </c>
      <c r="D5510" s="419" t="s">
        <v>20148</v>
      </c>
      <c r="E5510" s="419"/>
      <c r="F5510" s="419" t="s">
        <v>41524</v>
      </c>
      <c r="G5510" s="419" t="s">
        <v>19639</v>
      </c>
      <c r="H5510" s="419"/>
      <c r="I5510" s="419" t="s">
        <v>20156</v>
      </c>
      <c r="J5510" s="419" t="s">
        <v>8270</v>
      </c>
      <c r="K5510" s="419" t="s">
        <v>8279</v>
      </c>
      <c r="L5510" s="419" t="s">
        <v>35323</v>
      </c>
      <c r="M5510" s="419" t="s">
        <v>8273</v>
      </c>
      <c r="N5510" s="419" t="s">
        <v>8280</v>
      </c>
      <c r="O5510" s="419" t="s">
        <v>21009</v>
      </c>
      <c r="P5510" s="419" t="s">
        <v>8270</v>
      </c>
      <c r="Q5510" s="425">
        <v>1</v>
      </c>
      <c r="R5510" s="419" t="s">
        <v>27080</v>
      </c>
      <c r="S5510" s="424"/>
      <c r="T5510" s="424"/>
      <c r="U5510" s="424"/>
    </row>
    <row r="5511" spans="1:21" ht="14.6" x14ac:dyDescent="0.4">
      <c r="A5511" s="419" t="s">
        <v>8268</v>
      </c>
      <c r="B5511" s="419" t="s">
        <v>18598</v>
      </c>
      <c r="C5511" s="419" t="s">
        <v>8269</v>
      </c>
      <c r="D5511" s="419" t="s">
        <v>20148</v>
      </c>
      <c r="E5511" s="419"/>
      <c r="F5511" s="419" t="s">
        <v>41525</v>
      </c>
      <c r="G5511" s="419" t="s">
        <v>19639</v>
      </c>
      <c r="H5511" s="419"/>
      <c r="I5511" s="419" t="s">
        <v>19652</v>
      </c>
      <c r="J5511" s="419" t="s">
        <v>8270</v>
      </c>
      <c r="K5511" s="419" t="s">
        <v>8281</v>
      </c>
      <c r="L5511" s="419" t="s">
        <v>35323</v>
      </c>
      <c r="M5511" s="419" t="s">
        <v>8273</v>
      </c>
      <c r="N5511" s="419" t="s">
        <v>8282</v>
      </c>
      <c r="O5511" s="419" t="s">
        <v>21009</v>
      </c>
      <c r="P5511" s="419" t="s">
        <v>8270</v>
      </c>
      <c r="Q5511" s="425">
        <v>1</v>
      </c>
      <c r="R5511" s="419" t="s">
        <v>27081</v>
      </c>
      <c r="S5511" s="424"/>
      <c r="T5511" s="424"/>
      <c r="U5511" s="424"/>
    </row>
    <row r="5512" spans="1:21" ht="14.6" x14ac:dyDescent="0.4">
      <c r="A5512" s="419" t="s">
        <v>8268</v>
      </c>
      <c r="B5512" s="419" t="s">
        <v>8283</v>
      </c>
      <c r="C5512" s="419" t="s">
        <v>8269</v>
      </c>
      <c r="D5512" s="419" t="s">
        <v>20148</v>
      </c>
      <c r="E5512" s="419"/>
      <c r="F5512" s="419" t="s">
        <v>41526</v>
      </c>
      <c r="G5512" s="419" t="s">
        <v>19639</v>
      </c>
      <c r="H5512" s="419"/>
      <c r="I5512" s="419" t="s">
        <v>20236</v>
      </c>
      <c r="J5512" s="419" t="s">
        <v>8270</v>
      </c>
      <c r="K5512" s="419" t="s">
        <v>8284</v>
      </c>
      <c r="L5512" s="419" t="s">
        <v>35323</v>
      </c>
      <c r="M5512" s="419" t="s">
        <v>8273</v>
      </c>
      <c r="N5512" s="419" t="s">
        <v>8285</v>
      </c>
      <c r="O5512" s="419" t="s">
        <v>21009</v>
      </c>
      <c r="P5512" s="419" t="s">
        <v>8270</v>
      </c>
      <c r="Q5512" s="425">
        <v>1</v>
      </c>
      <c r="R5512" s="419" t="s">
        <v>27082</v>
      </c>
      <c r="S5512" s="424"/>
      <c r="T5512" s="424"/>
      <c r="U5512" s="424"/>
    </row>
    <row r="5513" spans="1:21" ht="14.6" x14ac:dyDescent="0.4">
      <c r="A5513" s="419" t="s">
        <v>8268</v>
      </c>
      <c r="B5513" s="419" t="s">
        <v>8286</v>
      </c>
      <c r="C5513" s="419" t="s">
        <v>8269</v>
      </c>
      <c r="D5513" s="419" t="s">
        <v>20148</v>
      </c>
      <c r="E5513" s="419"/>
      <c r="F5513" s="419" t="s">
        <v>41527</v>
      </c>
      <c r="G5513" s="419" t="s">
        <v>19639</v>
      </c>
      <c r="H5513" s="419"/>
      <c r="I5513" s="419" t="s">
        <v>20218</v>
      </c>
      <c r="J5513" s="419" t="s">
        <v>8270</v>
      </c>
      <c r="K5513" s="419" t="s">
        <v>8287</v>
      </c>
      <c r="L5513" s="419" t="s">
        <v>35323</v>
      </c>
      <c r="M5513" s="419" t="s">
        <v>8273</v>
      </c>
      <c r="N5513" s="419" t="s">
        <v>8288</v>
      </c>
      <c r="O5513" s="419" t="s">
        <v>21009</v>
      </c>
      <c r="P5513" s="419" t="s">
        <v>8270</v>
      </c>
      <c r="Q5513" s="425">
        <v>1</v>
      </c>
      <c r="R5513" s="419" t="s">
        <v>27083</v>
      </c>
      <c r="S5513" s="424"/>
      <c r="T5513" s="424"/>
      <c r="U5513" s="424"/>
    </row>
    <row r="5514" spans="1:21" ht="14.6" x14ac:dyDescent="0.4">
      <c r="A5514" s="419" t="s">
        <v>8268</v>
      </c>
      <c r="B5514" s="419" t="s">
        <v>8289</v>
      </c>
      <c r="C5514" s="419" t="s">
        <v>8269</v>
      </c>
      <c r="D5514" s="419" t="s">
        <v>20148</v>
      </c>
      <c r="E5514" s="419"/>
      <c r="F5514" s="419" t="s">
        <v>41528</v>
      </c>
      <c r="G5514" s="419" t="s">
        <v>19639</v>
      </c>
      <c r="H5514" s="419"/>
      <c r="I5514" s="419" t="s">
        <v>18022</v>
      </c>
      <c r="J5514" s="419" t="s">
        <v>8270</v>
      </c>
      <c r="K5514" s="419" t="s">
        <v>8290</v>
      </c>
      <c r="L5514" s="419" t="s">
        <v>35323</v>
      </c>
      <c r="M5514" s="419" t="s">
        <v>8273</v>
      </c>
      <c r="N5514" s="419" t="s">
        <v>8291</v>
      </c>
      <c r="O5514" s="419" t="s">
        <v>21009</v>
      </c>
      <c r="P5514" s="419" t="s">
        <v>8270</v>
      </c>
      <c r="Q5514" s="425">
        <v>1</v>
      </c>
      <c r="R5514" s="419" t="s">
        <v>27084</v>
      </c>
      <c r="S5514" s="424"/>
      <c r="T5514" s="424"/>
      <c r="U5514" s="424"/>
    </row>
    <row r="5515" spans="1:21" ht="14.6" x14ac:dyDescent="0.4">
      <c r="A5515" s="419" t="s">
        <v>8268</v>
      </c>
      <c r="B5515" s="419" t="s">
        <v>8292</v>
      </c>
      <c r="C5515" s="419" t="s">
        <v>8269</v>
      </c>
      <c r="D5515" s="419" t="s">
        <v>20148</v>
      </c>
      <c r="E5515" s="419"/>
      <c r="F5515" s="419" t="s">
        <v>41529</v>
      </c>
      <c r="G5515" s="419" t="s">
        <v>19639</v>
      </c>
      <c r="H5515" s="419"/>
      <c r="I5515" s="419" t="s">
        <v>17944</v>
      </c>
      <c r="J5515" s="419" t="s">
        <v>8270</v>
      </c>
      <c r="K5515" s="419" t="s">
        <v>8293</v>
      </c>
      <c r="L5515" s="419" t="s">
        <v>35323</v>
      </c>
      <c r="M5515" s="419" t="s">
        <v>8273</v>
      </c>
      <c r="N5515" s="419" t="s">
        <v>8294</v>
      </c>
      <c r="O5515" s="419" t="s">
        <v>21009</v>
      </c>
      <c r="P5515" s="419" t="s">
        <v>8270</v>
      </c>
      <c r="Q5515" s="425">
        <v>1</v>
      </c>
      <c r="R5515" s="419" t="s">
        <v>27085</v>
      </c>
      <c r="S5515" s="424"/>
      <c r="T5515" s="424"/>
      <c r="U5515" s="424"/>
    </row>
    <row r="5516" spans="1:21" ht="14.6" x14ac:dyDescent="0.4">
      <c r="A5516" s="419" t="s">
        <v>8268</v>
      </c>
      <c r="B5516" s="419" t="s">
        <v>8295</v>
      </c>
      <c r="C5516" s="419" t="s">
        <v>8269</v>
      </c>
      <c r="D5516" s="419" t="s">
        <v>20148</v>
      </c>
      <c r="E5516" s="419"/>
      <c r="F5516" s="419" t="s">
        <v>41530</v>
      </c>
      <c r="G5516" s="419" t="s">
        <v>19639</v>
      </c>
      <c r="H5516" s="419"/>
      <c r="I5516" s="419" t="s">
        <v>18069</v>
      </c>
      <c r="J5516" s="419" t="s">
        <v>8270</v>
      </c>
      <c r="K5516" s="419" t="s">
        <v>8296</v>
      </c>
      <c r="L5516" s="419" t="s">
        <v>35323</v>
      </c>
      <c r="M5516" s="419" t="s">
        <v>8273</v>
      </c>
      <c r="N5516" s="419" t="s">
        <v>8297</v>
      </c>
      <c r="O5516" s="419" t="s">
        <v>21009</v>
      </c>
      <c r="P5516" s="419" t="s">
        <v>8270</v>
      </c>
      <c r="Q5516" s="425">
        <v>1</v>
      </c>
      <c r="R5516" s="419" t="s">
        <v>27086</v>
      </c>
      <c r="S5516" s="424"/>
      <c r="T5516" s="424"/>
      <c r="U5516" s="424"/>
    </row>
    <row r="5517" spans="1:21" ht="14.6" x14ac:dyDescent="0.4">
      <c r="A5517" s="419" t="s">
        <v>8268</v>
      </c>
      <c r="B5517" s="419" t="s">
        <v>8298</v>
      </c>
      <c r="C5517" s="419" t="s">
        <v>8269</v>
      </c>
      <c r="D5517" s="419" t="s">
        <v>20148</v>
      </c>
      <c r="E5517" s="419"/>
      <c r="F5517" s="419" t="s">
        <v>41531</v>
      </c>
      <c r="G5517" s="419" t="s">
        <v>19639</v>
      </c>
      <c r="H5517" s="419"/>
      <c r="I5517" s="419" t="s">
        <v>20208</v>
      </c>
      <c r="J5517" s="419" t="s">
        <v>8270</v>
      </c>
      <c r="K5517" s="419" t="s">
        <v>8299</v>
      </c>
      <c r="L5517" s="419" t="s">
        <v>35323</v>
      </c>
      <c r="M5517" s="419" t="s">
        <v>8273</v>
      </c>
      <c r="N5517" s="419" t="s">
        <v>8300</v>
      </c>
      <c r="O5517" s="419" t="s">
        <v>21009</v>
      </c>
      <c r="P5517" s="419" t="s">
        <v>8270</v>
      </c>
      <c r="Q5517" s="425">
        <v>1</v>
      </c>
      <c r="R5517" s="419" t="s">
        <v>27087</v>
      </c>
      <c r="S5517" s="424"/>
      <c r="T5517" s="424"/>
      <c r="U5517" s="424"/>
    </row>
    <row r="5518" spans="1:21" ht="14.6" x14ac:dyDescent="0.4">
      <c r="A5518" s="419" t="s">
        <v>8268</v>
      </c>
      <c r="B5518" s="419" t="s">
        <v>8301</v>
      </c>
      <c r="C5518" s="419" t="s">
        <v>8269</v>
      </c>
      <c r="D5518" s="419" t="s">
        <v>20148</v>
      </c>
      <c r="E5518" s="419"/>
      <c r="F5518" s="419" t="s">
        <v>41532</v>
      </c>
      <c r="G5518" s="419" t="s">
        <v>19639</v>
      </c>
      <c r="H5518" s="419"/>
      <c r="I5518" s="419" t="s">
        <v>17972</v>
      </c>
      <c r="J5518" s="419" t="s">
        <v>8270</v>
      </c>
      <c r="K5518" s="419" t="s">
        <v>8302</v>
      </c>
      <c r="L5518" s="419" t="s">
        <v>35323</v>
      </c>
      <c r="M5518" s="419" t="s">
        <v>8273</v>
      </c>
      <c r="N5518" s="419" t="s">
        <v>8303</v>
      </c>
      <c r="O5518" s="419" t="s">
        <v>21009</v>
      </c>
      <c r="P5518" s="419" t="s">
        <v>8270</v>
      </c>
      <c r="Q5518" s="425">
        <v>1</v>
      </c>
      <c r="R5518" s="419" t="s">
        <v>27088</v>
      </c>
      <c r="S5518" s="424"/>
      <c r="T5518" s="424"/>
      <c r="U5518" s="424"/>
    </row>
    <row r="5519" spans="1:21" ht="14.6" x14ac:dyDescent="0.4">
      <c r="A5519" s="419" t="s">
        <v>8268</v>
      </c>
      <c r="B5519" s="419" t="s">
        <v>8304</v>
      </c>
      <c r="C5519" s="419" t="s">
        <v>8269</v>
      </c>
      <c r="D5519" s="419" t="s">
        <v>20148</v>
      </c>
      <c r="E5519" s="419"/>
      <c r="F5519" s="419" t="s">
        <v>41533</v>
      </c>
      <c r="G5519" s="419" t="s">
        <v>19639</v>
      </c>
      <c r="H5519" s="419"/>
      <c r="I5519" s="419" t="s">
        <v>20249</v>
      </c>
      <c r="J5519" s="419" t="s">
        <v>8270</v>
      </c>
      <c r="K5519" s="419" t="s">
        <v>8305</v>
      </c>
      <c r="L5519" s="419" t="s">
        <v>35323</v>
      </c>
      <c r="M5519" s="419" t="s">
        <v>8273</v>
      </c>
      <c r="N5519" s="419" t="s">
        <v>8306</v>
      </c>
      <c r="O5519" s="419" t="s">
        <v>21009</v>
      </c>
      <c r="P5519" s="419" t="s">
        <v>8270</v>
      </c>
      <c r="Q5519" s="425">
        <v>1</v>
      </c>
      <c r="R5519" s="419" t="s">
        <v>27089</v>
      </c>
      <c r="S5519" s="424"/>
      <c r="T5519" s="424"/>
      <c r="U5519" s="424"/>
    </row>
    <row r="5520" spans="1:21" ht="14.6" x14ac:dyDescent="0.4">
      <c r="A5520" s="419" t="s">
        <v>8268</v>
      </c>
      <c r="B5520" s="419" t="s">
        <v>8307</v>
      </c>
      <c r="C5520" s="419" t="s">
        <v>8269</v>
      </c>
      <c r="D5520" s="419" t="s">
        <v>20148</v>
      </c>
      <c r="E5520" s="419"/>
      <c r="F5520" s="419" t="s">
        <v>41534</v>
      </c>
      <c r="G5520" s="419" t="s">
        <v>19639</v>
      </c>
      <c r="H5520" s="419"/>
      <c r="I5520" s="419" t="s">
        <v>18083</v>
      </c>
      <c r="J5520" s="419" t="s">
        <v>8270</v>
      </c>
      <c r="K5520" s="419" t="s">
        <v>8308</v>
      </c>
      <c r="L5520" s="419" t="s">
        <v>35323</v>
      </c>
      <c r="M5520" s="419" t="s">
        <v>8273</v>
      </c>
      <c r="N5520" s="419" t="s">
        <v>8309</v>
      </c>
      <c r="O5520" s="419" t="s">
        <v>21009</v>
      </c>
      <c r="P5520" s="419" t="s">
        <v>8270</v>
      </c>
      <c r="Q5520" s="425">
        <v>1</v>
      </c>
      <c r="R5520" s="419" t="s">
        <v>27090</v>
      </c>
      <c r="S5520" s="424"/>
      <c r="T5520" s="424"/>
      <c r="U5520" s="424"/>
    </row>
    <row r="5521" spans="1:21" ht="14.6" x14ac:dyDescent="0.4">
      <c r="A5521" s="419" t="s">
        <v>8268</v>
      </c>
      <c r="B5521" s="419" t="s">
        <v>8310</v>
      </c>
      <c r="C5521" s="419" t="s">
        <v>8269</v>
      </c>
      <c r="D5521" s="419" t="s">
        <v>20148</v>
      </c>
      <c r="E5521" s="419"/>
      <c r="F5521" s="419" t="s">
        <v>41535</v>
      </c>
      <c r="G5521" s="419" t="s">
        <v>19639</v>
      </c>
      <c r="H5521" s="419"/>
      <c r="I5521" s="419" t="s">
        <v>19520</v>
      </c>
      <c r="J5521" s="419" t="s">
        <v>8270</v>
      </c>
      <c r="K5521" s="419" t="s">
        <v>8311</v>
      </c>
      <c r="L5521" s="419" t="s">
        <v>35323</v>
      </c>
      <c r="M5521" s="419" t="s">
        <v>8273</v>
      </c>
      <c r="N5521" s="419" t="s">
        <v>8312</v>
      </c>
      <c r="O5521" s="419" t="s">
        <v>21009</v>
      </c>
      <c r="P5521" s="419" t="s">
        <v>8270</v>
      </c>
      <c r="Q5521" s="425">
        <v>1</v>
      </c>
      <c r="R5521" s="419" t="s">
        <v>27091</v>
      </c>
      <c r="S5521" s="424"/>
      <c r="T5521" s="424"/>
      <c r="U5521" s="424"/>
    </row>
    <row r="5522" spans="1:21" ht="14.6" x14ac:dyDescent="0.4">
      <c r="A5522" s="419" t="s">
        <v>8268</v>
      </c>
      <c r="B5522" s="419" t="s">
        <v>8313</v>
      </c>
      <c r="C5522" s="419" t="s">
        <v>8269</v>
      </c>
      <c r="D5522" s="419" t="s">
        <v>20148</v>
      </c>
      <c r="E5522" s="419"/>
      <c r="F5522" s="419" t="s">
        <v>41536</v>
      </c>
      <c r="G5522" s="419" t="s">
        <v>19639</v>
      </c>
      <c r="H5522" s="419"/>
      <c r="I5522" s="419" t="s">
        <v>20145</v>
      </c>
      <c r="J5522" s="419" t="s">
        <v>8270</v>
      </c>
      <c r="K5522" s="419" t="s">
        <v>8314</v>
      </c>
      <c r="L5522" s="419" t="s">
        <v>35323</v>
      </c>
      <c r="M5522" s="419" t="s">
        <v>8273</v>
      </c>
      <c r="N5522" s="419" t="s">
        <v>8315</v>
      </c>
      <c r="O5522" s="419" t="s">
        <v>21009</v>
      </c>
      <c r="P5522" s="419" t="s">
        <v>8270</v>
      </c>
      <c r="Q5522" s="425">
        <v>1</v>
      </c>
      <c r="R5522" s="419" t="s">
        <v>27092</v>
      </c>
      <c r="S5522" s="424"/>
      <c r="T5522" s="424"/>
      <c r="U5522" s="424"/>
    </row>
    <row r="5523" spans="1:21" ht="14.6" x14ac:dyDescent="0.4">
      <c r="A5523" s="419" t="s">
        <v>8268</v>
      </c>
      <c r="B5523" s="419" t="s">
        <v>8316</v>
      </c>
      <c r="C5523" s="419" t="s">
        <v>8269</v>
      </c>
      <c r="D5523" s="419" t="s">
        <v>20148</v>
      </c>
      <c r="E5523" s="419"/>
      <c r="F5523" s="419" t="s">
        <v>41537</v>
      </c>
      <c r="G5523" s="419" t="s">
        <v>19639</v>
      </c>
      <c r="H5523" s="419"/>
      <c r="I5523" s="419" t="s">
        <v>18039</v>
      </c>
      <c r="J5523" s="419" t="s">
        <v>8270</v>
      </c>
      <c r="K5523" s="419" t="s">
        <v>8317</v>
      </c>
      <c r="L5523" s="419" t="s">
        <v>35323</v>
      </c>
      <c r="M5523" s="419" t="s">
        <v>8273</v>
      </c>
      <c r="N5523" s="419" t="s">
        <v>8318</v>
      </c>
      <c r="O5523" s="419" t="s">
        <v>21009</v>
      </c>
      <c r="P5523" s="419" t="s">
        <v>8270</v>
      </c>
      <c r="Q5523" s="425">
        <v>1</v>
      </c>
      <c r="R5523" s="419" t="s">
        <v>27093</v>
      </c>
      <c r="S5523" s="424"/>
      <c r="T5523" s="424"/>
      <c r="U5523" s="424"/>
    </row>
    <row r="5524" spans="1:21" ht="14.6" x14ac:dyDescent="0.4">
      <c r="A5524" s="419" t="s">
        <v>8268</v>
      </c>
      <c r="B5524" s="419" t="s">
        <v>8319</v>
      </c>
      <c r="C5524" s="419" t="s">
        <v>8269</v>
      </c>
      <c r="D5524" s="419" t="s">
        <v>20148</v>
      </c>
      <c r="E5524" s="419"/>
      <c r="F5524" s="419" t="s">
        <v>41538</v>
      </c>
      <c r="G5524" s="419" t="s">
        <v>19639</v>
      </c>
      <c r="H5524" s="419"/>
      <c r="I5524" s="419" t="s">
        <v>19321</v>
      </c>
      <c r="J5524" s="419" t="s">
        <v>8270</v>
      </c>
      <c r="K5524" s="419" t="s">
        <v>8320</v>
      </c>
      <c r="L5524" s="419" t="s">
        <v>35323</v>
      </c>
      <c r="M5524" s="419" t="s">
        <v>8273</v>
      </c>
      <c r="N5524" s="419" t="s">
        <v>8321</v>
      </c>
      <c r="O5524" s="419" t="s">
        <v>21009</v>
      </c>
      <c r="P5524" s="419" t="s">
        <v>8270</v>
      </c>
      <c r="Q5524" s="425">
        <v>1</v>
      </c>
      <c r="R5524" s="419" t="s">
        <v>27094</v>
      </c>
      <c r="S5524" s="424"/>
      <c r="T5524" s="424"/>
      <c r="U5524" s="424"/>
    </row>
    <row r="5525" spans="1:21" ht="14.6" x14ac:dyDescent="0.4">
      <c r="A5525" s="419" t="s">
        <v>8268</v>
      </c>
      <c r="B5525" s="419" t="s">
        <v>11278</v>
      </c>
      <c r="C5525" s="419" t="s">
        <v>8269</v>
      </c>
      <c r="D5525" s="419" t="s">
        <v>20148</v>
      </c>
      <c r="E5525" s="419"/>
      <c r="F5525" s="419" t="s">
        <v>41539</v>
      </c>
      <c r="G5525" s="419" t="s">
        <v>19639</v>
      </c>
      <c r="H5525" s="419"/>
      <c r="I5525" s="419" t="s">
        <v>20278</v>
      </c>
      <c r="J5525" s="419" t="s">
        <v>8270</v>
      </c>
      <c r="K5525" s="419" t="s">
        <v>8322</v>
      </c>
      <c r="L5525" s="419" t="s">
        <v>35323</v>
      </c>
      <c r="M5525" s="419" t="s">
        <v>8273</v>
      </c>
      <c r="N5525" s="419" t="s">
        <v>8323</v>
      </c>
      <c r="O5525" s="419" t="s">
        <v>21009</v>
      </c>
      <c r="P5525" s="419" t="s">
        <v>8270</v>
      </c>
      <c r="Q5525" s="425">
        <v>1</v>
      </c>
      <c r="R5525" s="419" t="s">
        <v>27095</v>
      </c>
      <c r="S5525" s="424"/>
      <c r="T5525" s="424"/>
      <c r="U5525" s="424"/>
    </row>
    <row r="5526" spans="1:21" ht="14.6" x14ac:dyDescent="0.4">
      <c r="A5526" s="419" t="s">
        <v>8268</v>
      </c>
      <c r="B5526" s="419" t="s">
        <v>8324</v>
      </c>
      <c r="C5526" s="419" t="s">
        <v>8269</v>
      </c>
      <c r="D5526" s="419" t="s">
        <v>20148</v>
      </c>
      <c r="E5526" s="419"/>
      <c r="F5526" s="419" t="s">
        <v>41540</v>
      </c>
      <c r="G5526" s="419" t="s">
        <v>19639</v>
      </c>
      <c r="H5526" s="419"/>
      <c r="I5526" s="419" t="s">
        <v>18002</v>
      </c>
      <c r="J5526" s="419" t="s">
        <v>8270</v>
      </c>
      <c r="K5526" s="419" t="s">
        <v>8325</v>
      </c>
      <c r="L5526" s="419" t="s">
        <v>35323</v>
      </c>
      <c r="M5526" s="419" t="s">
        <v>8273</v>
      </c>
      <c r="N5526" s="419" t="s">
        <v>8326</v>
      </c>
      <c r="O5526" s="419" t="s">
        <v>21009</v>
      </c>
      <c r="P5526" s="419" t="s">
        <v>8270</v>
      </c>
      <c r="Q5526" s="425">
        <v>1</v>
      </c>
      <c r="R5526" s="419" t="s">
        <v>27096</v>
      </c>
      <c r="S5526" s="424"/>
      <c r="T5526" s="424"/>
      <c r="U5526" s="424"/>
    </row>
    <row r="5527" spans="1:21" ht="14.6" x14ac:dyDescent="0.4">
      <c r="A5527" s="419" t="s">
        <v>8268</v>
      </c>
      <c r="B5527" s="419" t="s">
        <v>8327</v>
      </c>
      <c r="C5527" s="419" t="s">
        <v>8269</v>
      </c>
      <c r="D5527" s="419" t="s">
        <v>20148</v>
      </c>
      <c r="E5527" s="419"/>
      <c r="F5527" s="419" t="s">
        <v>41541</v>
      </c>
      <c r="G5527" s="419" t="s">
        <v>19639</v>
      </c>
      <c r="H5527" s="419"/>
      <c r="I5527" s="419" t="s">
        <v>20227</v>
      </c>
      <c r="J5527" s="419" t="s">
        <v>8270</v>
      </c>
      <c r="K5527" s="419" t="s">
        <v>8328</v>
      </c>
      <c r="L5527" s="419" t="s">
        <v>35323</v>
      </c>
      <c r="M5527" s="419" t="s">
        <v>8273</v>
      </c>
      <c r="N5527" s="419" t="s">
        <v>8329</v>
      </c>
      <c r="O5527" s="419" t="s">
        <v>21009</v>
      </c>
      <c r="P5527" s="419" t="s">
        <v>8270</v>
      </c>
      <c r="Q5527" s="425">
        <v>1</v>
      </c>
      <c r="R5527" s="419" t="s">
        <v>27097</v>
      </c>
      <c r="S5527" s="424"/>
      <c r="T5527" s="424"/>
      <c r="U5527" s="424"/>
    </row>
    <row r="5528" spans="1:21" ht="14.6" x14ac:dyDescent="0.4">
      <c r="A5528" s="419" t="s">
        <v>8268</v>
      </c>
      <c r="B5528" s="419" t="s">
        <v>8330</v>
      </c>
      <c r="C5528" s="419" t="s">
        <v>8269</v>
      </c>
      <c r="D5528" s="419" t="s">
        <v>20148</v>
      </c>
      <c r="E5528" s="419"/>
      <c r="F5528" s="419" t="s">
        <v>41542</v>
      </c>
      <c r="G5528" s="419" t="s">
        <v>19639</v>
      </c>
      <c r="H5528" s="419"/>
      <c r="I5528" s="419" t="s">
        <v>20230</v>
      </c>
      <c r="J5528" s="419" t="s">
        <v>8270</v>
      </c>
      <c r="K5528" s="419" t="s">
        <v>8331</v>
      </c>
      <c r="L5528" s="419" t="s">
        <v>35323</v>
      </c>
      <c r="M5528" s="419" t="s">
        <v>8273</v>
      </c>
      <c r="N5528" s="419" t="s">
        <v>8332</v>
      </c>
      <c r="O5528" s="419" t="s">
        <v>21009</v>
      </c>
      <c r="P5528" s="419" t="s">
        <v>8270</v>
      </c>
      <c r="Q5528" s="425">
        <v>1</v>
      </c>
      <c r="R5528" s="419" t="s">
        <v>27098</v>
      </c>
      <c r="S5528" s="424"/>
      <c r="T5528" s="424"/>
      <c r="U5528" s="424"/>
    </row>
    <row r="5529" spans="1:21" ht="14.6" x14ac:dyDescent="0.4">
      <c r="A5529" s="419" t="s">
        <v>8268</v>
      </c>
      <c r="B5529" s="419" t="s">
        <v>17026</v>
      </c>
      <c r="C5529" s="419" t="s">
        <v>8269</v>
      </c>
      <c r="D5529" s="419" t="s">
        <v>20148</v>
      </c>
      <c r="E5529" s="419"/>
      <c r="F5529" s="419" t="s">
        <v>41543</v>
      </c>
      <c r="G5529" s="419" t="s">
        <v>19639</v>
      </c>
      <c r="H5529" s="419"/>
      <c r="I5529" s="419" t="s">
        <v>20198</v>
      </c>
      <c r="J5529" s="419" t="s">
        <v>8270</v>
      </c>
      <c r="K5529" s="419" t="s">
        <v>8333</v>
      </c>
      <c r="L5529" s="419" t="s">
        <v>35323</v>
      </c>
      <c r="M5529" s="419" t="s">
        <v>8273</v>
      </c>
      <c r="N5529" s="419" t="s">
        <v>8334</v>
      </c>
      <c r="O5529" s="419" t="s">
        <v>21009</v>
      </c>
      <c r="P5529" s="419" t="s">
        <v>8270</v>
      </c>
      <c r="Q5529" s="425">
        <v>1</v>
      </c>
      <c r="R5529" s="419" t="s">
        <v>27099</v>
      </c>
      <c r="S5529" s="424"/>
      <c r="T5529" s="424"/>
      <c r="U5529" s="424"/>
    </row>
    <row r="5530" spans="1:21" ht="14.6" x14ac:dyDescent="0.4">
      <c r="A5530" s="419" t="s">
        <v>8268</v>
      </c>
      <c r="B5530" s="419" t="s">
        <v>8335</v>
      </c>
      <c r="C5530" s="419" t="s">
        <v>8269</v>
      </c>
      <c r="D5530" s="419" t="s">
        <v>20148</v>
      </c>
      <c r="E5530" s="419"/>
      <c r="F5530" s="419" t="s">
        <v>41544</v>
      </c>
      <c r="G5530" s="419" t="s">
        <v>19639</v>
      </c>
      <c r="H5530" s="419"/>
      <c r="I5530" s="419" t="s">
        <v>20257</v>
      </c>
      <c r="J5530" s="419" t="s">
        <v>8270</v>
      </c>
      <c r="K5530" s="419" t="s">
        <v>8336</v>
      </c>
      <c r="L5530" s="419" t="s">
        <v>35323</v>
      </c>
      <c r="M5530" s="419" t="s">
        <v>8273</v>
      </c>
      <c r="N5530" s="419" t="s">
        <v>8337</v>
      </c>
      <c r="O5530" s="419" t="s">
        <v>21009</v>
      </c>
      <c r="P5530" s="419" t="s">
        <v>8270</v>
      </c>
      <c r="Q5530" s="425">
        <v>1</v>
      </c>
      <c r="R5530" s="419" t="s">
        <v>27100</v>
      </c>
      <c r="S5530" s="424"/>
      <c r="T5530" s="424"/>
      <c r="U5530" s="424"/>
    </row>
    <row r="5531" spans="1:21" ht="14.6" x14ac:dyDescent="0.4">
      <c r="A5531" s="419" t="s">
        <v>8268</v>
      </c>
      <c r="B5531" s="419" t="s">
        <v>8338</v>
      </c>
      <c r="C5531" s="419" t="s">
        <v>8269</v>
      </c>
      <c r="D5531" s="419" t="s">
        <v>20148</v>
      </c>
      <c r="E5531" s="419"/>
      <c r="F5531" s="419" t="s">
        <v>41545</v>
      </c>
      <c r="G5531" s="419" t="s">
        <v>19639</v>
      </c>
      <c r="H5531" s="419"/>
      <c r="I5531" s="419" t="s">
        <v>19821</v>
      </c>
      <c r="J5531" s="419" t="s">
        <v>8270</v>
      </c>
      <c r="K5531" s="419" t="s">
        <v>8339</v>
      </c>
      <c r="L5531" s="419" t="s">
        <v>35323</v>
      </c>
      <c r="M5531" s="419" t="s">
        <v>8273</v>
      </c>
      <c r="N5531" s="419" t="s">
        <v>8340</v>
      </c>
      <c r="O5531" s="419" t="s">
        <v>21009</v>
      </c>
      <c r="P5531" s="419" t="s">
        <v>8270</v>
      </c>
      <c r="Q5531" s="425">
        <v>1</v>
      </c>
      <c r="R5531" s="419" t="s">
        <v>27101</v>
      </c>
      <c r="S5531" s="424"/>
      <c r="T5531" s="424"/>
      <c r="U5531" s="424"/>
    </row>
    <row r="5532" spans="1:21" ht="14.6" x14ac:dyDescent="0.4">
      <c r="A5532" s="419" t="s">
        <v>8268</v>
      </c>
      <c r="B5532" s="419" t="s">
        <v>8341</v>
      </c>
      <c r="C5532" s="419" t="s">
        <v>8269</v>
      </c>
      <c r="D5532" s="419" t="s">
        <v>20148</v>
      </c>
      <c r="E5532" s="419"/>
      <c r="F5532" s="419" t="s">
        <v>41546</v>
      </c>
      <c r="G5532" s="419" t="s">
        <v>19639</v>
      </c>
      <c r="H5532" s="419"/>
      <c r="I5532" s="419" t="s">
        <v>19489</v>
      </c>
      <c r="J5532" s="419" t="s">
        <v>8270</v>
      </c>
      <c r="K5532" s="419" t="s">
        <v>8342</v>
      </c>
      <c r="L5532" s="419" t="s">
        <v>35323</v>
      </c>
      <c r="M5532" s="419" t="s">
        <v>8273</v>
      </c>
      <c r="N5532" s="419" t="s">
        <v>8343</v>
      </c>
      <c r="O5532" s="419" t="s">
        <v>21009</v>
      </c>
      <c r="P5532" s="419" t="s">
        <v>8270</v>
      </c>
      <c r="Q5532" s="425">
        <v>1</v>
      </c>
      <c r="R5532" s="419" t="s">
        <v>27102</v>
      </c>
      <c r="S5532" s="424"/>
      <c r="T5532" s="424"/>
      <c r="U5532" s="424"/>
    </row>
    <row r="5533" spans="1:21" ht="14.6" x14ac:dyDescent="0.4">
      <c r="A5533" s="419" t="s">
        <v>8268</v>
      </c>
      <c r="B5533" s="419" t="s">
        <v>14622</v>
      </c>
      <c r="C5533" s="419" t="s">
        <v>8269</v>
      </c>
      <c r="D5533" s="419" t="s">
        <v>20148</v>
      </c>
      <c r="E5533" s="419"/>
      <c r="F5533" s="419" t="s">
        <v>41547</v>
      </c>
      <c r="G5533" s="419" t="s">
        <v>19639</v>
      </c>
      <c r="H5533" s="419"/>
      <c r="I5533" s="419" t="s">
        <v>19855</v>
      </c>
      <c r="J5533" s="419" t="s">
        <v>8270</v>
      </c>
      <c r="K5533" s="419" t="s">
        <v>8344</v>
      </c>
      <c r="L5533" s="419" t="s">
        <v>35323</v>
      </c>
      <c r="M5533" s="419" t="s">
        <v>8273</v>
      </c>
      <c r="N5533" s="419" t="s">
        <v>8345</v>
      </c>
      <c r="O5533" s="419" t="s">
        <v>21009</v>
      </c>
      <c r="P5533" s="419" t="s">
        <v>8270</v>
      </c>
      <c r="Q5533" s="425">
        <v>1</v>
      </c>
      <c r="R5533" s="419" t="s">
        <v>27103</v>
      </c>
      <c r="S5533" s="424"/>
      <c r="T5533" s="424"/>
      <c r="U5533" s="424"/>
    </row>
    <row r="5534" spans="1:21" ht="14.6" x14ac:dyDescent="0.4">
      <c r="A5534" s="419" t="s">
        <v>8268</v>
      </c>
      <c r="B5534" s="419" t="s">
        <v>8346</v>
      </c>
      <c r="C5534" s="419" t="s">
        <v>8269</v>
      </c>
      <c r="D5534" s="419" t="s">
        <v>20148</v>
      </c>
      <c r="E5534" s="419"/>
      <c r="F5534" s="419" t="s">
        <v>41548</v>
      </c>
      <c r="G5534" s="419" t="s">
        <v>19639</v>
      </c>
      <c r="H5534" s="419"/>
      <c r="I5534" s="419" t="s">
        <v>19368</v>
      </c>
      <c r="J5534" s="419" t="s">
        <v>8270</v>
      </c>
      <c r="K5534" s="419" t="s">
        <v>8347</v>
      </c>
      <c r="L5534" s="419" t="s">
        <v>35323</v>
      </c>
      <c r="M5534" s="419" t="s">
        <v>8273</v>
      </c>
      <c r="N5534" s="419" t="s">
        <v>8348</v>
      </c>
      <c r="O5534" s="419" t="s">
        <v>21009</v>
      </c>
      <c r="P5534" s="419" t="s">
        <v>8270</v>
      </c>
      <c r="Q5534" s="425">
        <v>1</v>
      </c>
      <c r="R5534" s="419" t="s">
        <v>27104</v>
      </c>
      <c r="S5534" s="424"/>
      <c r="T5534" s="424"/>
      <c r="U5534" s="424"/>
    </row>
    <row r="5535" spans="1:21" ht="14.6" x14ac:dyDescent="0.4">
      <c r="A5535" s="419" t="s">
        <v>8268</v>
      </c>
      <c r="B5535" s="419" t="s">
        <v>8349</v>
      </c>
      <c r="C5535" s="419" t="s">
        <v>8269</v>
      </c>
      <c r="D5535" s="419" t="s">
        <v>20148</v>
      </c>
      <c r="E5535" s="419"/>
      <c r="F5535" s="419" t="s">
        <v>41549</v>
      </c>
      <c r="G5535" s="419" t="s">
        <v>19639</v>
      </c>
      <c r="H5535" s="419"/>
      <c r="I5535" s="419" t="s">
        <v>19464</v>
      </c>
      <c r="J5535" s="419" t="s">
        <v>8270</v>
      </c>
      <c r="K5535" s="419" t="s">
        <v>8350</v>
      </c>
      <c r="L5535" s="419" t="s">
        <v>35323</v>
      </c>
      <c r="M5535" s="419" t="s">
        <v>8273</v>
      </c>
      <c r="N5535" s="419" t="s">
        <v>8351</v>
      </c>
      <c r="O5535" s="419" t="s">
        <v>21009</v>
      </c>
      <c r="P5535" s="419" t="s">
        <v>8270</v>
      </c>
      <c r="Q5535" s="425">
        <v>1</v>
      </c>
      <c r="R5535" s="419" t="s">
        <v>27105</v>
      </c>
      <c r="S5535" s="424"/>
      <c r="T5535" s="424"/>
      <c r="U5535" s="424"/>
    </row>
    <row r="5536" spans="1:21" ht="14.6" x14ac:dyDescent="0.4">
      <c r="A5536" s="419" t="s">
        <v>8268</v>
      </c>
      <c r="B5536" s="419" t="s">
        <v>8352</v>
      </c>
      <c r="C5536" s="419" t="s">
        <v>8269</v>
      </c>
      <c r="D5536" s="419" t="s">
        <v>20148</v>
      </c>
      <c r="E5536" s="419"/>
      <c r="F5536" s="419" t="s">
        <v>41550</v>
      </c>
      <c r="G5536" s="419" t="s">
        <v>19639</v>
      </c>
      <c r="H5536" s="419"/>
      <c r="I5536" s="419" t="s">
        <v>19719</v>
      </c>
      <c r="J5536" s="419" t="s">
        <v>8270</v>
      </c>
      <c r="K5536" s="419" t="s">
        <v>8353</v>
      </c>
      <c r="L5536" s="419" t="s">
        <v>35323</v>
      </c>
      <c r="M5536" s="419" t="s">
        <v>8273</v>
      </c>
      <c r="N5536" s="419" t="s">
        <v>8354</v>
      </c>
      <c r="O5536" s="419" t="s">
        <v>21009</v>
      </c>
      <c r="P5536" s="419" t="s">
        <v>8270</v>
      </c>
      <c r="Q5536" s="425">
        <v>1</v>
      </c>
      <c r="R5536" s="419" t="s">
        <v>27106</v>
      </c>
      <c r="S5536" s="424"/>
      <c r="T5536" s="424"/>
      <c r="U5536" s="424"/>
    </row>
    <row r="5537" spans="1:21" ht="14.6" x14ac:dyDescent="0.4">
      <c r="A5537" s="419" t="s">
        <v>8268</v>
      </c>
      <c r="B5537" s="419" t="s">
        <v>8355</v>
      </c>
      <c r="C5537" s="419" t="s">
        <v>8269</v>
      </c>
      <c r="D5537" s="419" t="s">
        <v>20148</v>
      </c>
      <c r="E5537" s="419"/>
      <c r="F5537" s="419" t="s">
        <v>41551</v>
      </c>
      <c r="G5537" s="419" t="s">
        <v>19639</v>
      </c>
      <c r="H5537" s="419"/>
      <c r="I5537" s="419" t="s">
        <v>20202</v>
      </c>
      <c r="J5537" s="419" t="s">
        <v>8270</v>
      </c>
      <c r="K5537" s="419" t="s">
        <v>8356</v>
      </c>
      <c r="L5537" s="419" t="s">
        <v>35323</v>
      </c>
      <c r="M5537" s="419" t="s">
        <v>8273</v>
      </c>
      <c r="N5537" s="419" t="s">
        <v>8357</v>
      </c>
      <c r="O5537" s="419" t="s">
        <v>21009</v>
      </c>
      <c r="P5537" s="419" t="s">
        <v>8270</v>
      </c>
      <c r="Q5537" s="425">
        <v>1</v>
      </c>
      <c r="R5537" s="419" t="s">
        <v>27107</v>
      </c>
      <c r="S5537" s="424"/>
      <c r="T5537" s="424"/>
      <c r="U5537" s="424"/>
    </row>
    <row r="5538" spans="1:21" ht="14.6" x14ac:dyDescent="0.4">
      <c r="A5538" s="419" t="s">
        <v>8268</v>
      </c>
      <c r="B5538" s="419" t="s">
        <v>8358</v>
      </c>
      <c r="C5538" s="419" t="s">
        <v>8269</v>
      </c>
      <c r="D5538" s="419" t="s">
        <v>20148</v>
      </c>
      <c r="E5538" s="419"/>
      <c r="F5538" s="419" t="s">
        <v>41552</v>
      </c>
      <c r="G5538" s="419" t="s">
        <v>19639</v>
      </c>
      <c r="H5538" s="419"/>
      <c r="I5538" s="419" t="s">
        <v>18001</v>
      </c>
      <c r="J5538" s="419" t="s">
        <v>8270</v>
      </c>
      <c r="K5538" s="419" t="s">
        <v>8359</v>
      </c>
      <c r="L5538" s="419" t="s">
        <v>35323</v>
      </c>
      <c r="M5538" s="419" t="s">
        <v>8273</v>
      </c>
      <c r="N5538" s="419" t="s">
        <v>8360</v>
      </c>
      <c r="O5538" s="419" t="s">
        <v>21009</v>
      </c>
      <c r="P5538" s="419" t="s">
        <v>8270</v>
      </c>
      <c r="Q5538" s="425">
        <v>1</v>
      </c>
      <c r="R5538" s="419" t="s">
        <v>27108</v>
      </c>
      <c r="S5538" s="424"/>
      <c r="T5538" s="424"/>
      <c r="U5538" s="424"/>
    </row>
    <row r="5539" spans="1:21" ht="14.6" x14ac:dyDescent="0.4">
      <c r="A5539" s="419" t="s">
        <v>8268</v>
      </c>
      <c r="B5539" s="419" t="s">
        <v>11260</v>
      </c>
      <c r="C5539" s="419" t="s">
        <v>8269</v>
      </c>
      <c r="D5539" s="419" t="s">
        <v>20148</v>
      </c>
      <c r="E5539" s="419"/>
      <c r="F5539" s="419" t="s">
        <v>41553</v>
      </c>
      <c r="G5539" s="419" t="s">
        <v>19639</v>
      </c>
      <c r="H5539" s="419"/>
      <c r="I5539" s="419" t="s">
        <v>19429</v>
      </c>
      <c r="J5539" s="419" t="s">
        <v>8270</v>
      </c>
      <c r="K5539" s="419" t="s">
        <v>8361</v>
      </c>
      <c r="L5539" s="419" t="s">
        <v>35323</v>
      </c>
      <c r="M5539" s="419" t="s">
        <v>8273</v>
      </c>
      <c r="N5539" s="419" t="s">
        <v>8362</v>
      </c>
      <c r="O5539" s="419" t="s">
        <v>21009</v>
      </c>
      <c r="P5539" s="419" t="s">
        <v>8270</v>
      </c>
      <c r="Q5539" s="425">
        <v>1</v>
      </c>
      <c r="R5539" s="419" t="s">
        <v>27109</v>
      </c>
      <c r="S5539" s="424"/>
      <c r="T5539" s="424"/>
      <c r="U5539" s="424"/>
    </row>
    <row r="5540" spans="1:21" ht="14.6" x14ac:dyDescent="0.4">
      <c r="A5540" s="419" t="s">
        <v>8268</v>
      </c>
      <c r="B5540" s="419" t="s">
        <v>8363</v>
      </c>
      <c r="C5540" s="419" t="s">
        <v>8269</v>
      </c>
      <c r="D5540" s="419" t="s">
        <v>20148</v>
      </c>
      <c r="E5540" s="419"/>
      <c r="F5540" s="419" t="s">
        <v>41554</v>
      </c>
      <c r="G5540" s="419" t="s">
        <v>19639</v>
      </c>
      <c r="H5540" s="419"/>
      <c r="I5540" s="419" t="s">
        <v>19332</v>
      </c>
      <c r="J5540" s="419" t="s">
        <v>8270</v>
      </c>
      <c r="K5540" s="419" t="s">
        <v>8364</v>
      </c>
      <c r="L5540" s="419" t="s">
        <v>35323</v>
      </c>
      <c r="M5540" s="419" t="s">
        <v>8273</v>
      </c>
      <c r="N5540" s="419" t="s">
        <v>8365</v>
      </c>
      <c r="O5540" s="419" t="s">
        <v>21009</v>
      </c>
      <c r="P5540" s="419" t="s">
        <v>8270</v>
      </c>
      <c r="Q5540" s="425">
        <v>1</v>
      </c>
      <c r="R5540" s="419" t="s">
        <v>27110</v>
      </c>
      <c r="S5540" s="424"/>
      <c r="T5540" s="424"/>
      <c r="U5540" s="424"/>
    </row>
    <row r="5541" spans="1:21" ht="14.6" x14ac:dyDescent="0.4">
      <c r="A5541" s="419" t="s">
        <v>8268</v>
      </c>
      <c r="B5541" s="419" t="s">
        <v>8366</v>
      </c>
      <c r="C5541" s="419" t="s">
        <v>8269</v>
      </c>
      <c r="D5541" s="419" t="s">
        <v>20148</v>
      </c>
      <c r="E5541" s="419"/>
      <c r="F5541" s="419" t="s">
        <v>41555</v>
      </c>
      <c r="G5541" s="419" t="s">
        <v>19639</v>
      </c>
      <c r="H5541" s="419"/>
      <c r="I5541" s="419" t="s">
        <v>20214</v>
      </c>
      <c r="J5541" s="419" t="s">
        <v>8270</v>
      </c>
      <c r="K5541" s="419" t="s">
        <v>8367</v>
      </c>
      <c r="L5541" s="419" t="s">
        <v>35323</v>
      </c>
      <c r="M5541" s="419" t="s">
        <v>8273</v>
      </c>
      <c r="N5541" s="419" t="s">
        <v>8368</v>
      </c>
      <c r="O5541" s="419" t="s">
        <v>21009</v>
      </c>
      <c r="P5541" s="419" t="s">
        <v>8270</v>
      </c>
      <c r="Q5541" s="425">
        <v>1</v>
      </c>
      <c r="R5541" s="419" t="s">
        <v>27111</v>
      </c>
      <c r="S5541" s="424"/>
      <c r="T5541" s="424"/>
      <c r="U5541" s="424"/>
    </row>
    <row r="5542" spans="1:21" ht="14.6" x14ac:dyDescent="0.4">
      <c r="A5542" s="419" t="s">
        <v>8268</v>
      </c>
      <c r="B5542" s="419" t="s">
        <v>41556</v>
      </c>
      <c r="C5542" s="419" t="s">
        <v>8269</v>
      </c>
      <c r="D5542" s="419" t="s">
        <v>20148</v>
      </c>
      <c r="E5542" s="419"/>
      <c r="F5542" s="419" t="s">
        <v>41557</v>
      </c>
      <c r="G5542" s="419" t="s">
        <v>19639</v>
      </c>
      <c r="H5542" s="419"/>
      <c r="I5542" s="419" t="s">
        <v>19652</v>
      </c>
      <c r="J5542" s="419" t="s">
        <v>8270</v>
      </c>
      <c r="K5542" s="419" t="s">
        <v>8369</v>
      </c>
      <c r="L5542" s="419" t="s">
        <v>35323</v>
      </c>
      <c r="M5542" s="419" t="s">
        <v>8273</v>
      </c>
      <c r="N5542" s="419" t="s">
        <v>8370</v>
      </c>
      <c r="O5542" s="419" t="s">
        <v>21009</v>
      </c>
      <c r="P5542" s="419" t="s">
        <v>8270</v>
      </c>
      <c r="Q5542" s="425">
        <v>1</v>
      </c>
      <c r="R5542" s="419" t="s">
        <v>27112</v>
      </c>
      <c r="S5542" s="424"/>
      <c r="T5542" s="424"/>
      <c r="U5542" s="424"/>
    </row>
    <row r="5543" spans="1:21" ht="14.6" x14ac:dyDescent="0.4">
      <c r="A5543" s="419" t="s">
        <v>8268</v>
      </c>
      <c r="B5543" s="419" t="s">
        <v>41558</v>
      </c>
      <c r="C5543" s="419" t="s">
        <v>8269</v>
      </c>
      <c r="D5543" s="419" t="s">
        <v>20148</v>
      </c>
      <c r="E5543" s="419"/>
      <c r="F5543" s="419" t="s">
        <v>41559</v>
      </c>
      <c r="G5543" s="419" t="s">
        <v>19639</v>
      </c>
      <c r="H5543" s="419"/>
      <c r="I5543" s="419" t="s">
        <v>19486</v>
      </c>
      <c r="J5543" s="419" t="s">
        <v>8270</v>
      </c>
      <c r="K5543" s="419" t="s">
        <v>8371</v>
      </c>
      <c r="L5543" s="419" t="s">
        <v>35323</v>
      </c>
      <c r="M5543" s="419" t="s">
        <v>8273</v>
      </c>
      <c r="N5543" s="419" t="s">
        <v>8372</v>
      </c>
      <c r="O5543" s="419" t="s">
        <v>21009</v>
      </c>
      <c r="P5543" s="419" t="s">
        <v>8270</v>
      </c>
      <c r="Q5543" s="425">
        <v>1</v>
      </c>
      <c r="R5543" s="419" t="s">
        <v>27113</v>
      </c>
      <c r="S5543" s="424"/>
      <c r="T5543" s="424"/>
      <c r="U5543" s="424"/>
    </row>
    <row r="5544" spans="1:21" ht="14.6" x14ac:dyDescent="0.4">
      <c r="A5544" s="419" t="s">
        <v>8268</v>
      </c>
      <c r="B5544" s="419" t="s">
        <v>7772</v>
      </c>
      <c r="C5544" s="419" t="s">
        <v>8269</v>
      </c>
      <c r="D5544" s="419" t="s">
        <v>20148</v>
      </c>
      <c r="E5544" s="419"/>
      <c r="F5544" s="419" t="s">
        <v>41560</v>
      </c>
      <c r="G5544" s="419" t="s">
        <v>19639</v>
      </c>
      <c r="H5544" s="419"/>
      <c r="I5544" s="419" t="s">
        <v>19325</v>
      </c>
      <c r="J5544" s="419" t="s">
        <v>8270</v>
      </c>
      <c r="K5544" s="419" t="s">
        <v>8373</v>
      </c>
      <c r="L5544" s="419" t="s">
        <v>35323</v>
      </c>
      <c r="M5544" s="419" t="s">
        <v>8273</v>
      </c>
      <c r="N5544" s="419" t="s">
        <v>8374</v>
      </c>
      <c r="O5544" s="419" t="s">
        <v>21009</v>
      </c>
      <c r="P5544" s="419" t="s">
        <v>8270</v>
      </c>
      <c r="Q5544" s="425">
        <v>1</v>
      </c>
      <c r="R5544" s="419" t="s">
        <v>27114</v>
      </c>
      <c r="S5544" s="424"/>
      <c r="T5544" s="424"/>
      <c r="U5544" s="424"/>
    </row>
    <row r="5545" spans="1:21" ht="14.6" x14ac:dyDescent="0.4">
      <c r="A5545" s="419" t="s">
        <v>8268</v>
      </c>
      <c r="B5545" s="419" t="s">
        <v>41561</v>
      </c>
      <c r="C5545" s="419" t="s">
        <v>8269</v>
      </c>
      <c r="D5545" s="419" t="s">
        <v>20148</v>
      </c>
      <c r="E5545" s="419"/>
      <c r="F5545" s="419" t="s">
        <v>41562</v>
      </c>
      <c r="G5545" s="419" t="s">
        <v>19639</v>
      </c>
      <c r="H5545" s="419"/>
      <c r="I5545" s="419" t="s">
        <v>19436</v>
      </c>
      <c r="J5545" s="419" t="s">
        <v>8270</v>
      </c>
      <c r="K5545" s="419" t="s">
        <v>8375</v>
      </c>
      <c r="L5545" s="419" t="s">
        <v>35323</v>
      </c>
      <c r="M5545" s="419" t="s">
        <v>8273</v>
      </c>
      <c r="N5545" s="419" t="s">
        <v>8376</v>
      </c>
      <c r="O5545" s="419" t="s">
        <v>21009</v>
      </c>
      <c r="P5545" s="419" t="s">
        <v>8270</v>
      </c>
      <c r="Q5545" s="425">
        <v>1</v>
      </c>
      <c r="R5545" s="419" t="s">
        <v>27115</v>
      </c>
      <c r="S5545" s="424"/>
      <c r="T5545" s="424"/>
      <c r="U5545" s="424"/>
    </row>
    <row r="5546" spans="1:21" ht="14.6" x14ac:dyDescent="0.4">
      <c r="A5546" s="419" t="s">
        <v>8268</v>
      </c>
      <c r="B5546" s="419" t="s">
        <v>41563</v>
      </c>
      <c r="C5546" s="419" t="s">
        <v>8269</v>
      </c>
      <c r="D5546" s="419" t="s">
        <v>20148</v>
      </c>
      <c r="E5546" s="419"/>
      <c r="F5546" s="419" t="s">
        <v>41564</v>
      </c>
      <c r="G5546" s="419" t="s">
        <v>19639</v>
      </c>
      <c r="H5546" s="419"/>
      <c r="I5546" s="419" t="s">
        <v>19429</v>
      </c>
      <c r="J5546" s="419" t="s">
        <v>8270</v>
      </c>
      <c r="K5546" s="419" t="s">
        <v>8377</v>
      </c>
      <c r="L5546" s="419" t="s">
        <v>35323</v>
      </c>
      <c r="M5546" s="419" t="s">
        <v>8273</v>
      </c>
      <c r="N5546" s="419" t="s">
        <v>8378</v>
      </c>
      <c r="O5546" s="419" t="s">
        <v>21009</v>
      </c>
      <c r="P5546" s="419" t="s">
        <v>8270</v>
      </c>
      <c r="Q5546" s="425">
        <v>1</v>
      </c>
      <c r="R5546" s="419" t="s">
        <v>27116</v>
      </c>
      <c r="S5546" s="424"/>
      <c r="T5546" s="424"/>
      <c r="U5546" s="424"/>
    </row>
    <row r="5547" spans="1:21" ht="14.6" x14ac:dyDescent="0.4">
      <c r="A5547" s="419" t="s">
        <v>8268</v>
      </c>
      <c r="B5547" s="419" t="s">
        <v>41565</v>
      </c>
      <c r="C5547" s="419" t="s">
        <v>8269</v>
      </c>
      <c r="D5547" s="419" t="s">
        <v>20148</v>
      </c>
      <c r="E5547" s="419"/>
      <c r="F5547" s="419" t="s">
        <v>41566</v>
      </c>
      <c r="G5547" s="419" t="s">
        <v>19639</v>
      </c>
      <c r="H5547" s="419"/>
      <c r="I5547" s="419" t="s">
        <v>17926</v>
      </c>
      <c r="J5547" s="419" t="s">
        <v>8270</v>
      </c>
      <c r="K5547" s="419" t="s">
        <v>8379</v>
      </c>
      <c r="L5547" s="419" t="s">
        <v>35323</v>
      </c>
      <c r="M5547" s="419" t="s">
        <v>8273</v>
      </c>
      <c r="N5547" s="419" t="s">
        <v>8380</v>
      </c>
      <c r="O5547" s="419" t="s">
        <v>21009</v>
      </c>
      <c r="P5547" s="419" t="s">
        <v>8270</v>
      </c>
      <c r="Q5547" s="425">
        <v>1</v>
      </c>
      <c r="R5547" s="419" t="s">
        <v>27117</v>
      </c>
      <c r="S5547" s="424"/>
      <c r="T5547" s="424"/>
      <c r="U5547" s="424"/>
    </row>
    <row r="5548" spans="1:21" ht="14.6" x14ac:dyDescent="0.4">
      <c r="A5548" s="419" t="s">
        <v>8268</v>
      </c>
      <c r="B5548" s="419" t="s">
        <v>41567</v>
      </c>
      <c r="C5548" s="419" t="s">
        <v>8269</v>
      </c>
      <c r="D5548" s="419" t="s">
        <v>20148</v>
      </c>
      <c r="E5548" s="419"/>
      <c r="F5548" s="419" t="s">
        <v>41568</v>
      </c>
      <c r="G5548" s="419" t="s">
        <v>19639</v>
      </c>
      <c r="H5548" s="419"/>
      <c r="I5548" s="419" t="s">
        <v>17980</v>
      </c>
      <c r="J5548" s="419" t="s">
        <v>8270</v>
      </c>
      <c r="K5548" s="419" t="s">
        <v>8381</v>
      </c>
      <c r="L5548" s="419" t="s">
        <v>35323</v>
      </c>
      <c r="M5548" s="419" t="s">
        <v>8273</v>
      </c>
      <c r="N5548" s="419" t="s">
        <v>8382</v>
      </c>
      <c r="O5548" s="419" t="s">
        <v>21009</v>
      </c>
      <c r="P5548" s="419" t="s">
        <v>8270</v>
      </c>
      <c r="Q5548" s="425">
        <v>1</v>
      </c>
      <c r="R5548" s="419" t="s">
        <v>27118</v>
      </c>
      <c r="S5548" s="424"/>
      <c r="T5548" s="424"/>
      <c r="U5548" s="424"/>
    </row>
    <row r="5549" spans="1:21" ht="14.6" x14ac:dyDescent="0.4">
      <c r="A5549" s="419" t="s">
        <v>8268</v>
      </c>
      <c r="B5549" s="419" t="s">
        <v>35330</v>
      </c>
      <c r="C5549" s="419" t="s">
        <v>8269</v>
      </c>
      <c r="D5549" s="419" t="s">
        <v>20148</v>
      </c>
      <c r="E5549" s="419"/>
      <c r="F5549" s="419" t="s">
        <v>41569</v>
      </c>
      <c r="G5549" s="419" t="s">
        <v>19639</v>
      </c>
      <c r="H5549" s="419"/>
      <c r="I5549" s="419" t="s">
        <v>19341</v>
      </c>
      <c r="J5549" s="419" t="s">
        <v>8270</v>
      </c>
      <c r="K5549" s="419" t="s">
        <v>8383</v>
      </c>
      <c r="L5549" s="419" t="s">
        <v>35323</v>
      </c>
      <c r="M5549" s="419" t="s">
        <v>8273</v>
      </c>
      <c r="N5549" s="419" t="s">
        <v>8384</v>
      </c>
      <c r="O5549" s="419" t="s">
        <v>21009</v>
      </c>
      <c r="P5549" s="419" t="s">
        <v>8270</v>
      </c>
      <c r="Q5549" s="425">
        <v>1</v>
      </c>
      <c r="R5549" s="419" t="s">
        <v>27119</v>
      </c>
      <c r="S5549" s="424"/>
      <c r="T5549" s="424"/>
      <c r="U5549" s="424"/>
    </row>
    <row r="5550" spans="1:21" ht="14.6" x14ac:dyDescent="0.4">
      <c r="A5550" s="419" t="s">
        <v>8268</v>
      </c>
      <c r="B5550" s="419" t="s">
        <v>41570</v>
      </c>
      <c r="C5550" s="419" t="s">
        <v>8269</v>
      </c>
      <c r="D5550" s="419" t="s">
        <v>20772</v>
      </c>
      <c r="E5550" s="419"/>
      <c r="F5550" s="419" t="s">
        <v>20772</v>
      </c>
      <c r="G5550" s="419" t="s">
        <v>20772</v>
      </c>
      <c r="H5550" s="419"/>
      <c r="I5550" s="419" t="s">
        <v>20772</v>
      </c>
      <c r="J5550" s="419" t="s">
        <v>8270</v>
      </c>
      <c r="K5550" s="419" t="s">
        <v>33937</v>
      </c>
      <c r="L5550" s="419" t="s">
        <v>35323</v>
      </c>
      <c r="M5550" s="419" t="s">
        <v>8273</v>
      </c>
      <c r="N5550" s="419" t="s">
        <v>33938</v>
      </c>
      <c r="O5550" s="419" t="s">
        <v>21198</v>
      </c>
      <c r="P5550" s="419" t="s">
        <v>8270</v>
      </c>
      <c r="Q5550" s="420">
        <v>1</v>
      </c>
      <c r="R5550" s="419" t="s">
        <v>33939</v>
      </c>
      <c r="S5550" s="421"/>
      <c r="T5550" s="421"/>
      <c r="U5550" s="421"/>
    </row>
    <row r="5551" spans="1:21" ht="14.6" x14ac:dyDescent="0.4">
      <c r="A5551" s="419" t="s">
        <v>8268</v>
      </c>
      <c r="B5551" s="419" t="s">
        <v>33940</v>
      </c>
      <c r="C5551" s="419" t="s">
        <v>8269</v>
      </c>
      <c r="D5551" s="419" t="s">
        <v>20772</v>
      </c>
      <c r="E5551" s="419"/>
      <c r="F5551" s="419" t="s">
        <v>20772</v>
      </c>
      <c r="G5551" s="419" t="s">
        <v>20772</v>
      </c>
      <c r="H5551" s="419"/>
      <c r="I5551" s="419" t="s">
        <v>20772</v>
      </c>
      <c r="J5551" s="419" t="s">
        <v>8270</v>
      </c>
      <c r="K5551" s="419" t="s">
        <v>33941</v>
      </c>
      <c r="L5551" s="419" t="s">
        <v>35323</v>
      </c>
      <c r="M5551" s="419" t="s">
        <v>8273</v>
      </c>
      <c r="N5551" s="419" t="s">
        <v>33942</v>
      </c>
      <c r="O5551" s="419" t="s">
        <v>21019</v>
      </c>
      <c r="P5551" s="419" t="s">
        <v>8270</v>
      </c>
      <c r="Q5551" s="420">
        <v>1</v>
      </c>
      <c r="R5551" s="419" t="s">
        <v>33943</v>
      </c>
      <c r="S5551" s="421"/>
      <c r="T5551" s="421"/>
      <c r="U5551" s="421"/>
    </row>
    <row r="5552" spans="1:21" ht="14.6" x14ac:dyDescent="0.4">
      <c r="A5552" s="422" t="s">
        <v>8268</v>
      </c>
      <c r="B5552" s="422" t="s">
        <v>8385</v>
      </c>
      <c r="C5552" s="422" t="s">
        <v>8269</v>
      </c>
      <c r="D5552" s="422" t="s">
        <v>20148</v>
      </c>
      <c r="E5552" s="422"/>
      <c r="F5552" s="422" t="s">
        <v>41571</v>
      </c>
      <c r="G5552" s="422" t="s">
        <v>20155</v>
      </c>
      <c r="H5552" s="422"/>
      <c r="I5552" s="422" t="s">
        <v>20143</v>
      </c>
      <c r="J5552" s="422" t="s">
        <v>8270</v>
      </c>
      <c r="K5552" s="422" t="s">
        <v>8386</v>
      </c>
      <c r="L5552" s="422" t="s">
        <v>35323</v>
      </c>
      <c r="M5552" s="422" t="s">
        <v>8273</v>
      </c>
      <c r="N5552" s="422" t="s">
        <v>8387</v>
      </c>
      <c r="O5552" s="422" t="s">
        <v>21164</v>
      </c>
      <c r="P5552" s="422" t="s">
        <v>8270</v>
      </c>
      <c r="Q5552" s="423">
        <v>1</v>
      </c>
      <c r="R5552" s="422" t="s">
        <v>27120</v>
      </c>
      <c r="S5552" s="424"/>
      <c r="T5552" s="424"/>
      <c r="U5552" s="424"/>
    </row>
    <row r="5553" spans="1:21" ht="14.6" x14ac:dyDescent="0.4">
      <c r="A5553" s="419" t="s">
        <v>8268</v>
      </c>
      <c r="B5553" s="419" t="s">
        <v>33946</v>
      </c>
      <c r="C5553" s="419" t="s">
        <v>8269</v>
      </c>
      <c r="D5553" s="419" t="s">
        <v>20772</v>
      </c>
      <c r="E5553" s="419"/>
      <c r="F5553" s="419" t="s">
        <v>20772</v>
      </c>
      <c r="G5553" s="419" t="s">
        <v>20772</v>
      </c>
      <c r="H5553" s="419"/>
      <c r="I5553" s="419" t="s">
        <v>20772</v>
      </c>
      <c r="J5553" s="419" t="s">
        <v>8270</v>
      </c>
      <c r="K5553" s="419" t="s">
        <v>33947</v>
      </c>
      <c r="L5553" s="419" t="s">
        <v>35323</v>
      </c>
      <c r="M5553" s="419" t="s">
        <v>8273</v>
      </c>
      <c r="N5553" s="419" t="s">
        <v>33944</v>
      </c>
      <c r="O5553" s="419" t="s">
        <v>21009</v>
      </c>
      <c r="P5553" s="419" t="s">
        <v>8270</v>
      </c>
      <c r="Q5553" s="420">
        <v>1</v>
      </c>
      <c r="R5553" s="419" t="s">
        <v>33945</v>
      </c>
      <c r="S5553" s="421"/>
      <c r="T5553" s="421"/>
      <c r="U5553" s="421"/>
    </row>
    <row r="5554" spans="1:21" ht="14.6" x14ac:dyDescent="0.4">
      <c r="A5554" s="419" t="s">
        <v>8268</v>
      </c>
      <c r="B5554" s="419" t="s">
        <v>33948</v>
      </c>
      <c r="C5554" s="419" t="s">
        <v>8269</v>
      </c>
      <c r="D5554" s="419" t="s">
        <v>20772</v>
      </c>
      <c r="E5554" s="419"/>
      <c r="F5554" s="419" t="s">
        <v>20772</v>
      </c>
      <c r="G5554" s="419" t="s">
        <v>20772</v>
      </c>
      <c r="H5554" s="419"/>
      <c r="I5554" s="419" t="s">
        <v>20772</v>
      </c>
      <c r="J5554" s="419" t="s">
        <v>8270</v>
      </c>
      <c r="K5554" s="419" t="s">
        <v>33949</v>
      </c>
      <c r="L5554" s="419" t="s">
        <v>35323</v>
      </c>
      <c r="M5554" s="419" t="s">
        <v>8273</v>
      </c>
      <c r="N5554" s="419" t="s">
        <v>33944</v>
      </c>
      <c r="O5554" s="419" t="s">
        <v>21017</v>
      </c>
      <c r="P5554" s="419" t="s">
        <v>8270</v>
      </c>
      <c r="Q5554" s="420">
        <v>1</v>
      </c>
      <c r="R5554" s="419" t="s">
        <v>33945</v>
      </c>
      <c r="S5554" s="421"/>
      <c r="T5554" s="421"/>
      <c r="U5554" s="421"/>
    </row>
    <row r="5555" spans="1:21" ht="14.6" x14ac:dyDescent="0.4">
      <c r="A5555" s="419" t="s">
        <v>8268</v>
      </c>
      <c r="B5555" s="419" t="s">
        <v>41572</v>
      </c>
      <c r="C5555" s="419" t="s">
        <v>8269</v>
      </c>
      <c r="D5555" s="419" t="s">
        <v>20772</v>
      </c>
      <c r="E5555" s="419"/>
      <c r="F5555" s="419" t="s">
        <v>20772</v>
      </c>
      <c r="G5555" s="419" t="s">
        <v>20772</v>
      </c>
      <c r="H5555" s="419"/>
      <c r="I5555" s="419" t="s">
        <v>20772</v>
      </c>
      <c r="J5555" s="419" t="s">
        <v>8270</v>
      </c>
      <c r="K5555" s="419" t="s">
        <v>33950</v>
      </c>
      <c r="L5555" s="419" t="s">
        <v>35323</v>
      </c>
      <c r="M5555" s="419" t="s">
        <v>8273</v>
      </c>
      <c r="N5555" s="419" t="s">
        <v>33951</v>
      </c>
      <c r="O5555" s="419" t="s">
        <v>21015</v>
      </c>
      <c r="P5555" s="419" t="s">
        <v>8270</v>
      </c>
      <c r="Q5555" s="420">
        <v>1</v>
      </c>
      <c r="R5555" s="419" t="s">
        <v>33952</v>
      </c>
      <c r="S5555" s="421"/>
      <c r="T5555" s="421"/>
      <c r="U5555" s="421"/>
    </row>
    <row r="5556" spans="1:21" ht="14.6" x14ac:dyDescent="0.4">
      <c r="A5556" s="419" t="s">
        <v>8268</v>
      </c>
      <c r="B5556" s="419" t="s">
        <v>33953</v>
      </c>
      <c r="C5556" s="419" t="s">
        <v>8269</v>
      </c>
      <c r="D5556" s="419" t="s">
        <v>20772</v>
      </c>
      <c r="E5556" s="419"/>
      <c r="F5556" s="419" t="s">
        <v>20772</v>
      </c>
      <c r="G5556" s="419" t="s">
        <v>20772</v>
      </c>
      <c r="H5556" s="419"/>
      <c r="I5556" s="419" t="s">
        <v>20772</v>
      </c>
      <c r="J5556" s="419" t="s">
        <v>8270</v>
      </c>
      <c r="K5556" s="419" t="s">
        <v>33954</v>
      </c>
      <c r="L5556" s="419" t="s">
        <v>35323</v>
      </c>
      <c r="M5556" s="419" t="s">
        <v>8273</v>
      </c>
      <c r="N5556" s="419" t="s">
        <v>33955</v>
      </c>
      <c r="O5556" s="419" t="s">
        <v>21018</v>
      </c>
      <c r="P5556" s="419" t="s">
        <v>8270</v>
      </c>
      <c r="Q5556" s="420">
        <v>1</v>
      </c>
      <c r="R5556" s="419" t="s">
        <v>33956</v>
      </c>
      <c r="S5556" s="421"/>
      <c r="T5556" s="421"/>
      <c r="U5556" s="421"/>
    </row>
    <row r="5557" spans="1:21" ht="14.6" x14ac:dyDescent="0.4">
      <c r="A5557" s="416" t="s">
        <v>8268</v>
      </c>
      <c r="B5557" s="416" t="s">
        <v>33957</v>
      </c>
      <c r="C5557" s="416" t="s">
        <v>8269</v>
      </c>
      <c r="D5557" s="416" t="s">
        <v>20772</v>
      </c>
      <c r="E5557" s="416"/>
      <c r="F5557" s="416" t="s">
        <v>20772</v>
      </c>
      <c r="G5557" s="416" t="s">
        <v>20772</v>
      </c>
      <c r="H5557" s="416"/>
      <c r="I5557" s="416" t="s">
        <v>20772</v>
      </c>
      <c r="J5557" s="416" t="s">
        <v>8270</v>
      </c>
      <c r="K5557" s="416" t="s">
        <v>33958</v>
      </c>
      <c r="L5557" s="416" t="s">
        <v>35332</v>
      </c>
      <c r="M5557" s="416" t="s">
        <v>33958</v>
      </c>
      <c r="N5557" s="416" t="s">
        <v>8272</v>
      </c>
      <c r="O5557" s="416" t="s">
        <v>21009</v>
      </c>
      <c r="P5557" s="416" t="s">
        <v>8270</v>
      </c>
      <c r="Q5557" s="417">
        <v>0</v>
      </c>
      <c r="R5557" s="416" t="s">
        <v>27077</v>
      </c>
      <c r="S5557" s="418"/>
      <c r="T5557" s="418"/>
      <c r="U5557" s="418"/>
    </row>
    <row r="5558" spans="1:21" ht="14.6" x14ac:dyDescent="0.4">
      <c r="A5558" s="426" t="s">
        <v>8268</v>
      </c>
      <c r="B5558" s="426" t="s">
        <v>33959</v>
      </c>
      <c r="C5558" s="426" t="s">
        <v>8269</v>
      </c>
      <c r="D5558" s="426" t="s">
        <v>20772</v>
      </c>
      <c r="E5558" s="426"/>
      <c r="F5558" s="426" t="s">
        <v>20772</v>
      </c>
      <c r="G5558" s="426" t="s">
        <v>20772</v>
      </c>
      <c r="H5558" s="426"/>
      <c r="I5558" s="426" t="s">
        <v>20772</v>
      </c>
      <c r="J5558" s="426" t="s">
        <v>8270</v>
      </c>
      <c r="K5558" s="426" t="s">
        <v>33960</v>
      </c>
      <c r="L5558" s="426" t="s">
        <v>35332</v>
      </c>
      <c r="M5558" s="426" t="s">
        <v>33960</v>
      </c>
      <c r="N5558" s="426" t="s">
        <v>8272</v>
      </c>
      <c r="O5558" s="426" t="s">
        <v>21009</v>
      </c>
      <c r="P5558" s="426" t="s">
        <v>8270</v>
      </c>
      <c r="Q5558" s="417">
        <v>0</v>
      </c>
      <c r="R5558" s="426" t="s">
        <v>27077</v>
      </c>
      <c r="S5558" s="418"/>
      <c r="T5558" s="418"/>
      <c r="U5558" s="418"/>
    </row>
    <row r="5559" spans="1:21" ht="14.6" x14ac:dyDescent="0.4">
      <c r="A5559" s="416" t="s">
        <v>8268</v>
      </c>
      <c r="B5559" s="416" t="s">
        <v>41573</v>
      </c>
      <c r="C5559" s="416" t="s">
        <v>8269</v>
      </c>
      <c r="D5559" s="416" t="s">
        <v>20772</v>
      </c>
      <c r="E5559" s="416"/>
      <c r="F5559" s="416" t="s">
        <v>20772</v>
      </c>
      <c r="G5559" s="416" t="s">
        <v>20772</v>
      </c>
      <c r="H5559" s="416"/>
      <c r="I5559" s="416" t="s">
        <v>20772</v>
      </c>
      <c r="J5559" s="416" t="s">
        <v>8270</v>
      </c>
      <c r="K5559" s="416" t="s">
        <v>41574</v>
      </c>
      <c r="L5559" s="416" t="s">
        <v>35332</v>
      </c>
      <c r="M5559" s="416" t="s">
        <v>41574</v>
      </c>
      <c r="N5559" s="416" t="s">
        <v>8272</v>
      </c>
      <c r="O5559" s="416" t="s">
        <v>21009</v>
      </c>
      <c r="P5559" s="416" t="s">
        <v>8270</v>
      </c>
      <c r="Q5559" s="417">
        <v>0</v>
      </c>
      <c r="R5559" s="416" t="s">
        <v>27077</v>
      </c>
      <c r="S5559" s="418"/>
      <c r="T5559" s="418"/>
      <c r="U5559" s="418"/>
    </row>
    <row r="5560" spans="1:21" ht="14.6" x14ac:dyDescent="0.4">
      <c r="A5560" s="416" t="s">
        <v>8268</v>
      </c>
      <c r="B5560" s="416" t="s">
        <v>41575</v>
      </c>
      <c r="C5560" s="416" t="s">
        <v>8269</v>
      </c>
      <c r="D5560" s="416" t="s">
        <v>20772</v>
      </c>
      <c r="E5560" s="416"/>
      <c r="F5560" s="416" t="s">
        <v>20772</v>
      </c>
      <c r="G5560" s="416" t="s">
        <v>20772</v>
      </c>
      <c r="H5560" s="416"/>
      <c r="I5560" s="416" t="s">
        <v>20772</v>
      </c>
      <c r="J5560" s="416" t="s">
        <v>8270</v>
      </c>
      <c r="K5560" s="416" t="s">
        <v>41576</v>
      </c>
      <c r="L5560" s="416" t="s">
        <v>35332</v>
      </c>
      <c r="M5560" s="416" t="s">
        <v>41576</v>
      </c>
      <c r="N5560" s="416" t="s">
        <v>8272</v>
      </c>
      <c r="O5560" s="416" t="s">
        <v>21009</v>
      </c>
      <c r="P5560" s="416" t="s">
        <v>8270</v>
      </c>
      <c r="Q5560" s="417">
        <v>0</v>
      </c>
      <c r="R5560" s="416" t="s">
        <v>27077</v>
      </c>
      <c r="S5560" s="418"/>
      <c r="T5560" s="418"/>
      <c r="U5560" s="418"/>
    </row>
    <row r="5561" spans="1:21" ht="14.6" x14ac:dyDescent="0.4">
      <c r="A5561" s="416" t="s">
        <v>8268</v>
      </c>
      <c r="B5561" s="416" t="s">
        <v>41577</v>
      </c>
      <c r="C5561" s="416" t="s">
        <v>8269</v>
      </c>
      <c r="D5561" s="416" t="s">
        <v>20772</v>
      </c>
      <c r="E5561" s="416"/>
      <c r="F5561" s="416" t="s">
        <v>20772</v>
      </c>
      <c r="G5561" s="416" t="s">
        <v>20772</v>
      </c>
      <c r="H5561" s="416"/>
      <c r="I5561" s="416" t="s">
        <v>20772</v>
      </c>
      <c r="J5561" s="416" t="s">
        <v>8270</v>
      </c>
      <c r="K5561" s="416" t="s">
        <v>41578</v>
      </c>
      <c r="L5561" s="416" t="s">
        <v>35332</v>
      </c>
      <c r="M5561" s="416" t="s">
        <v>41578</v>
      </c>
      <c r="N5561" s="416" t="s">
        <v>8272</v>
      </c>
      <c r="O5561" s="416" t="s">
        <v>21009</v>
      </c>
      <c r="P5561" s="416" t="s">
        <v>8270</v>
      </c>
      <c r="Q5561" s="417">
        <v>0</v>
      </c>
      <c r="R5561" s="416" t="s">
        <v>27077</v>
      </c>
      <c r="S5561" s="418"/>
      <c r="T5561" s="418"/>
      <c r="U5561" s="418"/>
    </row>
    <row r="5562" spans="1:21" ht="14.6" x14ac:dyDescent="0.4">
      <c r="A5562" s="416" t="s">
        <v>8268</v>
      </c>
      <c r="B5562" s="416" t="s">
        <v>33961</v>
      </c>
      <c r="C5562" s="416" t="s">
        <v>8269</v>
      </c>
      <c r="D5562" s="416" t="s">
        <v>20772</v>
      </c>
      <c r="E5562" s="416"/>
      <c r="F5562" s="416" t="s">
        <v>20772</v>
      </c>
      <c r="G5562" s="416" t="s">
        <v>20772</v>
      </c>
      <c r="H5562" s="416"/>
      <c r="I5562" s="416" t="s">
        <v>20772</v>
      </c>
      <c r="J5562" s="416" t="s">
        <v>8270</v>
      </c>
      <c r="K5562" s="416" t="s">
        <v>33962</v>
      </c>
      <c r="L5562" s="416" t="s">
        <v>35332</v>
      </c>
      <c r="M5562" s="416" t="s">
        <v>33962</v>
      </c>
      <c r="N5562" s="416" t="s">
        <v>8272</v>
      </c>
      <c r="O5562" s="416" t="s">
        <v>32479</v>
      </c>
      <c r="P5562" s="416" t="s">
        <v>8270</v>
      </c>
      <c r="Q5562" s="417">
        <v>0</v>
      </c>
      <c r="R5562" s="416" t="s">
        <v>27077</v>
      </c>
      <c r="S5562" s="418"/>
      <c r="T5562" s="418"/>
      <c r="U5562" s="418"/>
    </row>
    <row r="5563" spans="1:21" ht="14.6" x14ac:dyDescent="0.4">
      <c r="A5563" s="419" t="s">
        <v>8268</v>
      </c>
      <c r="B5563" s="419" t="s">
        <v>41579</v>
      </c>
      <c r="C5563" s="419" t="s">
        <v>8269</v>
      </c>
      <c r="D5563" s="419" t="s">
        <v>20148</v>
      </c>
      <c r="E5563" s="419"/>
      <c r="F5563" s="419" t="s">
        <v>41580</v>
      </c>
      <c r="G5563" s="419" t="s">
        <v>20248</v>
      </c>
      <c r="H5563" s="419"/>
      <c r="I5563" s="419" t="s">
        <v>19486</v>
      </c>
      <c r="J5563" s="419" t="s">
        <v>20258</v>
      </c>
      <c r="K5563" s="419" t="s">
        <v>8388</v>
      </c>
      <c r="L5563" s="419" t="s">
        <v>35323</v>
      </c>
      <c r="M5563" s="419" t="s">
        <v>19377</v>
      </c>
      <c r="N5563" s="419" t="s">
        <v>8389</v>
      </c>
      <c r="O5563" s="419" t="s">
        <v>21054</v>
      </c>
      <c r="P5563" s="419" t="s">
        <v>8270</v>
      </c>
      <c r="Q5563" s="425">
        <v>1</v>
      </c>
      <c r="R5563" s="419" t="s">
        <v>27121</v>
      </c>
      <c r="S5563" s="424"/>
      <c r="T5563" s="424"/>
      <c r="U5563" s="424"/>
    </row>
    <row r="5564" spans="1:21" ht="14.6" x14ac:dyDescent="0.4">
      <c r="A5564" s="419" t="s">
        <v>8268</v>
      </c>
      <c r="B5564" s="419" t="s">
        <v>36290</v>
      </c>
      <c r="C5564" s="419" t="s">
        <v>8269</v>
      </c>
      <c r="D5564" s="419" t="s">
        <v>20148</v>
      </c>
      <c r="E5564" s="419"/>
      <c r="F5564" s="419" t="s">
        <v>41581</v>
      </c>
      <c r="G5564" s="419" t="s">
        <v>19396</v>
      </c>
      <c r="H5564" s="419"/>
      <c r="I5564" s="419" t="s">
        <v>20145</v>
      </c>
      <c r="J5564" s="419" t="s">
        <v>20258</v>
      </c>
      <c r="K5564" s="419" t="s">
        <v>8390</v>
      </c>
      <c r="L5564" s="419" t="s">
        <v>35323</v>
      </c>
      <c r="M5564" s="419" t="s">
        <v>19398</v>
      </c>
      <c r="N5564" s="419" t="s">
        <v>8391</v>
      </c>
      <c r="O5564" s="419" t="s">
        <v>21062</v>
      </c>
      <c r="P5564" s="419" t="s">
        <v>8270</v>
      </c>
      <c r="Q5564" s="425">
        <v>1</v>
      </c>
      <c r="R5564" s="419" t="s">
        <v>27122</v>
      </c>
      <c r="S5564" s="424"/>
      <c r="T5564" s="424"/>
      <c r="U5564" s="424"/>
    </row>
    <row r="5565" spans="1:21" ht="14.6" x14ac:dyDescent="0.4">
      <c r="A5565" s="419" t="s">
        <v>8268</v>
      </c>
      <c r="B5565" s="419" t="s">
        <v>41582</v>
      </c>
      <c r="C5565" s="419" t="s">
        <v>8269</v>
      </c>
      <c r="D5565" s="419" t="s">
        <v>20148</v>
      </c>
      <c r="E5565" s="419"/>
      <c r="F5565" s="419" t="s">
        <v>41583</v>
      </c>
      <c r="G5565" s="419" t="s">
        <v>19396</v>
      </c>
      <c r="H5565" s="419"/>
      <c r="I5565" s="419" t="s">
        <v>20198</v>
      </c>
      <c r="J5565" s="419" t="s">
        <v>20258</v>
      </c>
      <c r="K5565" s="419" t="s">
        <v>8392</v>
      </c>
      <c r="L5565" s="419" t="s">
        <v>35323</v>
      </c>
      <c r="M5565" s="419" t="s">
        <v>19398</v>
      </c>
      <c r="N5565" s="419" t="s">
        <v>8393</v>
      </c>
      <c r="O5565" s="419" t="s">
        <v>21062</v>
      </c>
      <c r="P5565" s="419" t="s">
        <v>8270</v>
      </c>
      <c r="Q5565" s="425">
        <v>1</v>
      </c>
      <c r="R5565" s="419" t="s">
        <v>27123</v>
      </c>
      <c r="S5565" s="424"/>
      <c r="T5565" s="424"/>
      <c r="U5565" s="424"/>
    </row>
    <row r="5566" spans="1:21" ht="14.6" x14ac:dyDescent="0.4">
      <c r="A5566" s="419" t="s">
        <v>8268</v>
      </c>
      <c r="B5566" s="419" t="s">
        <v>35909</v>
      </c>
      <c r="C5566" s="419" t="s">
        <v>8269</v>
      </c>
      <c r="D5566" s="419" t="s">
        <v>20148</v>
      </c>
      <c r="E5566" s="419"/>
      <c r="F5566" s="419" t="s">
        <v>41584</v>
      </c>
      <c r="G5566" s="419" t="s">
        <v>19396</v>
      </c>
      <c r="H5566" s="419"/>
      <c r="I5566" s="419" t="s">
        <v>20202</v>
      </c>
      <c r="J5566" s="419" t="s">
        <v>20258</v>
      </c>
      <c r="K5566" s="419" t="s">
        <v>8394</v>
      </c>
      <c r="L5566" s="419" t="s">
        <v>35323</v>
      </c>
      <c r="M5566" s="419" t="s">
        <v>19398</v>
      </c>
      <c r="N5566" s="419" t="s">
        <v>8395</v>
      </c>
      <c r="O5566" s="419" t="s">
        <v>21062</v>
      </c>
      <c r="P5566" s="419" t="s">
        <v>8270</v>
      </c>
      <c r="Q5566" s="425">
        <v>1</v>
      </c>
      <c r="R5566" s="419" t="s">
        <v>27124</v>
      </c>
      <c r="S5566" s="424"/>
      <c r="T5566" s="424"/>
      <c r="U5566" s="424"/>
    </row>
    <row r="5567" spans="1:21" ht="14.6" x14ac:dyDescent="0.4">
      <c r="A5567" s="419" t="s">
        <v>8268</v>
      </c>
      <c r="B5567" s="419" t="s">
        <v>41585</v>
      </c>
      <c r="C5567" s="419" t="s">
        <v>8269</v>
      </c>
      <c r="D5567" s="419" t="s">
        <v>20148</v>
      </c>
      <c r="E5567" s="419"/>
      <c r="F5567" s="419" t="s">
        <v>41586</v>
      </c>
      <c r="G5567" s="419" t="s">
        <v>19396</v>
      </c>
      <c r="H5567" s="419"/>
      <c r="I5567" s="419" t="s">
        <v>17998</v>
      </c>
      <c r="J5567" s="419" t="s">
        <v>20258</v>
      </c>
      <c r="K5567" s="419" t="s">
        <v>8396</v>
      </c>
      <c r="L5567" s="419" t="s">
        <v>35323</v>
      </c>
      <c r="M5567" s="419" t="s">
        <v>19398</v>
      </c>
      <c r="N5567" s="419" t="s">
        <v>8397</v>
      </c>
      <c r="O5567" s="419" t="s">
        <v>21062</v>
      </c>
      <c r="P5567" s="419" t="s">
        <v>8270</v>
      </c>
      <c r="Q5567" s="425">
        <v>1</v>
      </c>
      <c r="R5567" s="419" t="s">
        <v>27125</v>
      </c>
      <c r="S5567" s="424"/>
      <c r="T5567" s="424"/>
      <c r="U5567" s="424"/>
    </row>
    <row r="5568" spans="1:21" ht="14.6" x14ac:dyDescent="0.4">
      <c r="A5568" s="419" t="s">
        <v>8268</v>
      </c>
      <c r="B5568" s="419" t="s">
        <v>41587</v>
      </c>
      <c r="C5568" s="419" t="s">
        <v>8269</v>
      </c>
      <c r="D5568" s="419" t="s">
        <v>20148</v>
      </c>
      <c r="E5568" s="419"/>
      <c r="F5568" s="419" t="s">
        <v>41588</v>
      </c>
      <c r="G5568" s="419" t="s">
        <v>19396</v>
      </c>
      <c r="H5568" s="419"/>
      <c r="I5568" s="419" t="s">
        <v>19457</v>
      </c>
      <c r="J5568" s="419" t="s">
        <v>20258</v>
      </c>
      <c r="K5568" s="419" t="s">
        <v>8398</v>
      </c>
      <c r="L5568" s="419" t="s">
        <v>35323</v>
      </c>
      <c r="M5568" s="419" t="s">
        <v>19398</v>
      </c>
      <c r="N5568" s="419" t="s">
        <v>8399</v>
      </c>
      <c r="O5568" s="419" t="s">
        <v>21062</v>
      </c>
      <c r="P5568" s="419" t="s">
        <v>8270</v>
      </c>
      <c r="Q5568" s="425">
        <v>1</v>
      </c>
      <c r="R5568" s="419" t="s">
        <v>27126</v>
      </c>
      <c r="S5568" s="424"/>
      <c r="T5568" s="424"/>
      <c r="U5568" s="424"/>
    </row>
    <row r="5569" spans="1:21" ht="14.6" x14ac:dyDescent="0.4">
      <c r="A5569" s="419" t="s">
        <v>8268</v>
      </c>
      <c r="B5569" s="419" t="s">
        <v>41589</v>
      </c>
      <c r="C5569" s="419" t="s">
        <v>8269</v>
      </c>
      <c r="D5569" s="419" t="s">
        <v>20148</v>
      </c>
      <c r="E5569" s="419"/>
      <c r="F5569" s="419" t="s">
        <v>41590</v>
      </c>
      <c r="G5569" s="419" t="s">
        <v>19396</v>
      </c>
      <c r="H5569" s="419"/>
      <c r="I5569" s="419" t="s">
        <v>20164</v>
      </c>
      <c r="J5569" s="419" t="s">
        <v>20258</v>
      </c>
      <c r="K5569" s="419" t="s">
        <v>8400</v>
      </c>
      <c r="L5569" s="419" t="s">
        <v>35323</v>
      </c>
      <c r="M5569" s="419" t="s">
        <v>19398</v>
      </c>
      <c r="N5569" s="419" t="s">
        <v>8401</v>
      </c>
      <c r="O5569" s="419" t="s">
        <v>21062</v>
      </c>
      <c r="P5569" s="419" t="s">
        <v>8270</v>
      </c>
      <c r="Q5569" s="425">
        <v>1</v>
      </c>
      <c r="R5569" s="419" t="s">
        <v>27127</v>
      </c>
      <c r="S5569" s="424"/>
      <c r="T5569" s="424"/>
      <c r="U5569" s="424"/>
    </row>
    <row r="5570" spans="1:21" ht="14.6" x14ac:dyDescent="0.4">
      <c r="A5570" s="419" t="s">
        <v>8268</v>
      </c>
      <c r="B5570" s="419" t="s">
        <v>41591</v>
      </c>
      <c r="C5570" s="419" t="s">
        <v>8269</v>
      </c>
      <c r="D5570" s="419" t="s">
        <v>20148</v>
      </c>
      <c r="E5570" s="419"/>
      <c r="F5570" s="419" t="s">
        <v>41592</v>
      </c>
      <c r="G5570" s="419" t="s">
        <v>19396</v>
      </c>
      <c r="H5570" s="419"/>
      <c r="I5570" s="419" t="s">
        <v>18039</v>
      </c>
      <c r="J5570" s="419" t="s">
        <v>20258</v>
      </c>
      <c r="K5570" s="419" t="s">
        <v>8402</v>
      </c>
      <c r="L5570" s="419" t="s">
        <v>35323</v>
      </c>
      <c r="M5570" s="419" t="s">
        <v>19398</v>
      </c>
      <c r="N5570" s="419" t="s">
        <v>8403</v>
      </c>
      <c r="O5570" s="419" t="s">
        <v>21062</v>
      </c>
      <c r="P5570" s="419" t="s">
        <v>8270</v>
      </c>
      <c r="Q5570" s="425">
        <v>1</v>
      </c>
      <c r="R5570" s="419" t="s">
        <v>27128</v>
      </c>
      <c r="S5570" s="424"/>
      <c r="T5570" s="424"/>
      <c r="U5570" s="424"/>
    </row>
    <row r="5571" spans="1:21" ht="14.6" x14ac:dyDescent="0.4">
      <c r="A5571" s="419" t="s">
        <v>8268</v>
      </c>
      <c r="B5571" s="419" t="s">
        <v>41593</v>
      </c>
      <c r="C5571" s="419" t="s">
        <v>8269</v>
      </c>
      <c r="D5571" s="419" t="s">
        <v>20148</v>
      </c>
      <c r="E5571" s="419"/>
      <c r="F5571" s="419" t="s">
        <v>41594</v>
      </c>
      <c r="G5571" s="419" t="s">
        <v>19396</v>
      </c>
      <c r="H5571" s="419"/>
      <c r="I5571" s="419" t="s">
        <v>19359</v>
      </c>
      <c r="J5571" s="419" t="s">
        <v>20258</v>
      </c>
      <c r="K5571" s="419" t="s">
        <v>8404</v>
      </c>
      <c r="L5571" s="419" t="s">
        <v>35323</v>
      </c>
      <c r="M5571" s="419" t="s">
        <v>19398</v>
      </c>
      <c r="N5571" s="419" t="s">
        <v>8405</v>
      </c>
      <c r="O5571" s="419" t="s">
        <v>21062</v>
      </c>
      <c r="P5571" s="419" t="s">
        <v>8270</v>
      </c>
      <c r="Q5571" s="425">
        <v>1</v>
      </c>
      <c r="R5571" s="419" t="s">
        <v>27129</v>
      </c>
      <c r="S5571" s="424"/>
      <c r="T5571" s="424"/>
      <c r="U5571" s="424"/>
    </row>
    <row r="5572" spans="1:21" ht="14.6" x14ac:dyDescent="0.4">
      <c r="A5572" s="419" t="s">
        <v>8268</v>
      </c>
      <c r="B5572" s="419" t="s">
        <v>41595</v>
      </c>
      <c r="C5572" s="419" t="s">
        <v>8269</v>
      </c>
      <c r="D5572" s="419" t="s">
        <v>20148</v>
      </c>
      <c r="E5572" s="419"/>
      <c r="F5572" s="419" t="s">
        <v>41596</v>
      </c>
      <c r="G5572" s="419" t="s">
        <v>19396</v>
      </c>
      <c r="H5572" s="419"/>
      <c r="I5572" s="419" t="s">
        <v>19321</v>
      </c>
      <c r="J5572" s="419" t="s">
        <v>20258</v>
      </c>
      <c r="K5572" s="419" t="s">
        <v>8406</v>
      </c>
      <c r="L5572" s="419" t="s">
        <v>35323</v>
      </c>
      <c r="M5572" s="419" t="s">
        <v>19398</v>
      </c>
      <c r="N5572" s="419" t="s">
        <v>8407</v>
      </c>
      <c r="O5572" s="419" t="s">
        <v>21062</v>
      </c>
      <c r="P5572" s="419" t="s">
        <v>8270</v>
      </c>
      <c r="Q5572" s="425">
        <v>1</v>
      </c>
      <c r="R5572" s="419" t="s">
        <v>27130</v>
      </c>
      <c r="S5572" s="424"/>
      <c r="T5572" s="424"/>
      <c r="U5572" s="424"/>
    </row>
    <row r="5573" spans="1:21" ht="14.6" x14ac:dyDescent="0.4">
      <c r="A5573" s="419" t="s">
        <v>8268</v>
      </c>
      <c r="B5573" s="419" t="s">
        <v>31680</v>
      </c>
      <c r="C5573" s="419" t="s">
        <v>8269</v>
      </c>
      <c r="D5573" s="419" t="s">
        <v>20148</v>
      </c>
      <c r="E5573" s="419"/>
      <c r="F5573" s="419" t="s">
        <v>41597</v>
      </c>
      <c r="G5573" s="419" t="s">
        <v>19396</v>
      </c>
      <c r="H5573" s="419"/>
      <c r="I5573" s="419" t="s">
        <v>17944</v>
      </c>
      <c r="J5573" s="419" t="s">
        <v>20258</v>
      </c>
      <c r="K5573" s="419" t="s">
        <v>8408</v>
      </c>
      <c r="L5573" s="419" t="s">
        <v>35323</v>
      </c>
      <c r="M5573" s="419" t="s">
        <v>19453</v>
      </c>
      <c r="N5573" s="419" t="s">
        <v>8409</v>
      </c>
      <c r="O5573" s="419" t="s">
        <v>21063</v>
      </c>
      <c r="P5573" s="419" t="s">
        <v>8270</v>
      </c>
      <c r="Q5573" s="425">
        <v>1</v>
      </c>
      <c r="R5573" s="419" t="s">
        <v>27131</v>
      </c>
      <c r="S5573" s="424"/>
      <c r="T5573" s="424"/>
      <c r="U5573" s="424"/>
    </row>
    <row r="5574" spans="1:21" ht="14.6" x14ac:dyDescent="0.4">
      <c r="A5574" s="419" t="s">
        <v>8268</v>
      </c>
      <c r="B5574" s="419" t="s">
        <v>31681</v>
      </c>
      <c r="C5574" s="419" t="s">
        <v>8269</v>
      </c>
      <c r="D5574" s="419" t="s">
        <v>20148</v>
      </c>
      <c r="E5574" s="419"/>
      <c r="F5574" s="419" t="s">
        <v>41598</v>
      </c>
      <c r="G5574" s="419" t="s">
        <v>19396</v>
      </c>
      <c r="H5574" s="419"/>
      <c r="I5574" s="419" t="s">
        <v>19426</v>
      </c>
      <c r="J5574" s="419" t="s">
        <v>20258</v>
      </c>
      <c r="K5574" s="419" t="s">
        <v>8410</v>
      </c>
      <c r="L5574" s="419" t="s">
        <v>35323</v>
      </c>
      <c r="M5574" s="419" t="s">
        <v>19453</v>
      </c>
      <c r="N5574" s="419" t="s">
        <v>8411</v>
      </c>
      <c r="O5574" s="419" t="s">
        <v>21064</v>
      </c>
      <c r="P5574" s="419" t="s">
        <v>8270</v>
      </c>
      <c r="Q5574" s="425">
        <v>1</v>
      </c>
      <c r="R5574" s="419" t="s">
        <v>27132</v>
      </c>
      <c r="S5574" s="424"/>
      <c r="T5574" s="424"/>
      <c r="U5574" s="424"/>
    </row>
    <row r="5575" spans="1:21" ht="14.6" x14ac:dyDescent="0.4">
      <c r="A5575" s="419" t="s">
        <v>8268</v>
      </c>
      <c r="B5575" s="419" t="s">
        <v>8412</v>
      </c>
      <c r="C5575" s="419" t="s">
        <v>8269</v>
      </c>
      <c r="D5575" s="419" t="s">
        <v>20148</v>
      </c>
      <c r="E5575" s="419"/>
      <c r="F5575" s="419" t="s">
        <v>41599</v>
      </c>
      <c r="G5575" s="419" t="s">
        <v>19396</v>
      </c>
      <c r="H5575" s="419"/>
      <c r="I5575" s="419" t="s">
        <v>19364</v>
      </c>
      <c r="J5575" s="419" t="s">
        <v>20258</v>
      </c>
      <c r="K5575" s="419" t="s">
        <v>8413</v>
      </c>
      <c r="L5575" s="419" t="s">
        <v>35323</v>
      </c>
      <c r="M5575" s="419" t="s">
        <v>19453</v>
      </c>
      <c r="N5575" s="419" t="s">
        <v>8414</v>
      </c>
      <c r="O5575" s="419" t="s">
        <v>21063</v>
      </c>
      <c r="P5575" s="419" t="s">
        <v>8270</v>
      </c>
      <c r="Q5575" s="425">
        <v>1</v>
      </c>
      <c r="R5575" s="419" t="s">
        <v>27133</v>
      </c>
      <c r="S5575" s="424"/>
      <c r="T5575" s="424"/>
      <c r="U5575" s="424"/>
    </row>
    <row r="5576" spans="1:21" ht="14.6" x14ac:dyDescent="0.4">
      <c r="A5576" s="419" t="s">
        <v>8268</v>
      </c>
      <c r="B5576" s="419" t="s">
        <v>13520</v>
      </c>
      <c r="C5576" s="419" t="s">
        <v>8269</v>
      </c>
      <c r="D5576" s="419" t="s">
        <v>20148</v>
      </c>
      <c r="E5576" s="419"/>
      <c r="F5576" s="419" t="s">
        <v>41600</v>
      </c>
      <c r="G5576" s="419" t="s">
        <v>19396</v>
      </c>
      <c r="H5576" s="419"/>
      <c r="I5576" s="419" t="s">
        <v>20156</v>
      </c>
      <c r="J5576" s="419" t="s">
        <v>20258</v>
      </c>
      <c r="K5576" s="419" t="s">
        <v>8415</v>
      </c>
      <c r="L5576" s="419" t="s">
        <v>35323</v>
      </c>
      <c r="M5576" s="419" t="s">
        <v>19453</v>
      </c>
      <c r="N5576" s="419" t="s">
        <v>8416</v>
      </c>
      <c r="O5576" s="419" t="s">
        <v>21063</v>
      </c>
      <c r="P5576" s="419" t="s">
        <v>8270</v>
      </c>
      <c r="Q5576" s="425">
        <v>1</v>
      </c>
      <c r="R5576" s="419" t="s">
        <v>27134</v>
      </c>
      <c r="S5576" s="424"/>
      <c r="T5576" s="424"/>
      <c r="U5576" s="424"/>
    </row>
    <row r="5577" spans="1:21" ht="14.6" x14ac:dyDescent="0.4">
      <c r="A5577" s="419" t="s">
        <v>8268</v>
      </c>
      <c r="B5577" s="419" t="s">
        <v>21541</v>
      </c>
      <c r="C5577" s="419" t="s">
        <v>8269</v>
      </c>
      <c r="D5577" s="419" t="s">
        <v>20772</v>
      </c>
      <c r="E5577" s="419"/>
      <c r="F5577" s="419" t="s">
        <v>20772</v>
      </c>
      <c r="G5577" s="419" t="s">
        <v>20772</v>
      </c>
      <c r="H5577" s="419"/>
      <c r="I5577" s="419" t="s">
        <v>20772</v>
      </c>
      <c r="J5577" s="419" t="s">
        <v>20258</v>
      </c>
      <c r="K5577" s="419" t="s">
        <v>21542</v>
      </c>
      <c r="L5577" s="419" t="s">
        <v>35323</v>
      </c>
      <c r="M5577" s="419" t="s">
        <v>21095</v>
      </c>
      <c r="N5577" s="419" t="s">
        <v>21543</v>
      </c>
      <c r="O5577" s="419" t="s">
        <v>21026</v>
      </c>
      <c r="P5577" s="419" t="s">
        <v>8270</v>
      </c>
      <c r="Q5577" s="420">
        <v>1</v>
      </c>
      <c r="R5577" s="419" t="s">
        <v>27135</v>
      </c>
      <c r="S5577" s="421"/>
      <c r="T5577" s="421"/>
      <c r="U5577" s="421"/>
    </row>
    <row r="5578" spans="1:21" ht="14.6" x14ac:dyDescent="0.4">
      <c r="A5578" s="419" t="s">
        <v>8268</v>
      </c>
      <c r="B5578" s="419" t="s">
        <v>21544</v>
      </c>
      <c r="C5578" s="419" t="s">
        <v>8269</v>
      </c>
      <c r="D5578" s="419" t="s">
        <v>20772</v>
      </c>
      <c r="E5578" s="419"/>
      <c r="F5578" s="419" t="s">
        <v>20772</v>
      </c>
      <c r="G5578" s="419" t="s">
        <v>20772</v>
      </c>
      <c r="H5578" s="419"/>
      <c r="I5578" s="419" t="s">
        <v>20772</v>
      </c>
      <c r="J5578" s="419" t="s">
        <v>20258</v>
      </c>
      <c r="K5578" s="419" t="s">
        <v>21545</v>
      </c>
      <c r="L5578" s="419" t="s">
        <v>35323</v>
      </c>
      <c r="M5578" s="419" t="s">
        <v>21108</v>
      </c>
      <c r="N5578" s="419" t="s">
        <v>21546</v>
      </c>
      <c r="O5578" s="419" t="s">
        <v>21026</v>
      </c>
      <c r="P5578" s="419" t="s">
        <v>8270</v>
      </c>
      <c r="Q5578" s="420">
        <v>1</v>
      </c>
      <c r="R5578" s="419" t="s">
        <v>27136</v>
      </c>
      <c r="S5578" s="421"/>
      <c r="T5578" s="421"/>
      <c r="U5578" s="421"/>
    </row>
    <row r="5579" spans="1:21" ht="14.6" x14ac:dyDescent="0.4">
      <c r="A5579" s="419" t="s">
        <v>8268</v>
      </c>
      <c r="B5579" s="419" t="s">
        <v>21547</v>
      </c>
      <c r="C5579" s="419" t="s">
        <v>8269</v>
      </c>
      <c r="D5579" s="419" t="s">
        <v>20772</v>
      </c>
      <c r="E5579" s="419"/>
      <c r="F5579" s="419" t="s">
        <v>20772</v>
      </c>
      <c r="G5579" s="419" t="s">
        <v>20772</v>
      </c>
      <c r="H5579" s="419"/>
      <c r="I5579" s="419" t="s">
        <v>20772</v>
      </c>
      <c r="J5579" s="419" t="s">
        <v>20258</v>
      </c>
      <c r="K5579" s="419" t="s">
        <v>21548</v>
      </c>
      <c r="L5579" s="419" t="s">
        <v>35323</v>
      </c>
      <c r="M5579" s="419" t="s">
        <v>21113</v>
      </c>
      <c r="N5579" s="419" t="s">
        <v>21549</v>
      </c>
      <c r="O5579" s="419" t="s">
        <v>21026</v>
      </c>
      <c r="P5579" s="419" t="s">
        <v>8270</v>
      </c>
      <c r="Q5579" s="420">
        <v>1</v>
      </c>
      <c r="R5579" s="419" t="s">
        <v>27137</v>
      </c>
      <c r="S5579" s="421"/>
      <c r="T5579" s="421"/>
      <c r="U5579" s="421"/>
    </row>
    <row r="5580" spans="1:21" ht="14.6" x14ac:dyDescent="0.4">
      <c r="A5580" s="435" t="s">
        <v>8268</v>
      </c>
      <c r="B5580" s="435" t="s">
        <v>22297</v>
      </c>
      <c r="C5580" s="435" t="s">
        <v>8269</v>
      </c>
      <c r="D5580" s="435" t="s">
        <v>20148</v>
      </c>
      <c r="E5580" s="435"/>
      <c r="F5580" s="435" t="s">
        <v>41601</v>
      </c>
      <c r="G5580" s="435" t="s">
        <v>20248</v>
      </c>
      <c r="H5580" s="435"/>
      <c r="I5580" s="435" t="s">
        <v>19520</v>
      </c>
      <c r="J5580" s="435" t="s">
        <v>20258</v>
      </c>
      <c r="K5580" s="435" t="s">
        <v>22298</v>
      </c>
      <c r="L5580" s="435" t="s">
        <v>35323</v>
      </c>
      <c r="M5580" s="435" t="s">
        <v>18077</v>
      </c>
      <c r="N5580" s="435" t="s">
        <v>22356</v>
      </c>
      <c r="O5580" s="435" t="s">
        <v>21138</v>
      </c>
      <c r="P5580" s="435" t="s">
        <v>8270</v>
      </c>
      <c r="Q5580" s="436">
        <v>3</v>
      </c>
      <c r="R5580" s="435" t="s">
        <v>27138</v>
      </c>
      <c r="S5580" s="437"/>
      <c r="T5580" s="437"/>
      <c r="U5580" s="437"/>
    </row>
    <row r="5581" spans="1:21" ht="14.6" x14ac:dyDescent="0.4">
      <c r="A5581" s="435" t="s">
        <v>8268</v>
      </c>
      <c r="B5581" s="435" t="s">
        <v>22299</v>
      </c>
      <c r="C5581" s="435" t="s">
        <v>8269</v>
      </c>
      <c r="D5581" s="435" t="s">
        <v>20148</v>
      </c>
      <c r="E5581" s="435"/>
      <c r="F5581" s="435" t="s">
        <v>41602</v>
      </c>
      <c r="G5581" s="435" t="s">
        <v>20248</v>
      </c>
      <c r="H5581" s="435"/>
      <c r="I5581" s="435" t="s">
        <v>20227</v>
      </c>
      <c r="J5581" s="435" t="s">
        <v>20258</v>
      </c>
      <c r="K5581" s="435" t="s">
        <v>22300</v>
      </c>
      <c r="L5581" s="435" t="s">
        <v>35323</v>
      </c>
      <c r="M5581" s="435" t="s">
        <v>18077</v>
      </c>
      <c r="N5581" s="435" t="s">
        <v>22357</v>
      </c>
      <c r="O5581" s="435" t="s">
        <v>21122</v>
      </c>
      <c r="P5581" s="435" t="s">
        <v>8270</v>
      </c>
      <c r="Q5581" s="436">
        <v>3</v>
      </c>
      <c r="R5581" s="435" t="s">
        <v>27139</v>
      </c>
      <c r="S5581" s="437"/>
      <c r="T5581" s="437"/>
      <c r="U5581" s="437"/>
    </row>
    <row r="5582" spans="1:21" ht="14.6" x14ac:dyDescent="0.4">
      <c r="A5582" s="435" t="s">
        <v>8268</v>
      </c>
      <c r="B5582" s="435" t="s">
        <v>22301</v>
      </c>
      <c r="C5582" s="435" t="s">
        <v>8269</v>
      </c>
      <c r="D5582" s="435" t="s">
        <v>20148</v>
      </c>
      <c r="E5582" s="435"/>
      <c r="F5582" s="435" t="s">
        <v>41603</v>
      </c>
      <c r="G5582" s="435" t="s">
        <v>20248</v>
      </c>
      <c r="H5582" s="435"/>
      <c r="I5582" s="435" t="s">
        <v>20257</v>
      </c>
      <c r="J5582" s="435" t="s">
        <v>20258</v>
      </c>
      <c r="K5582" s="435" t="s">
        <v>22302</v>
      </c>
      <c r="L5582" s="435" t="s">
        <v>35323</v>
      </c>
      <c r="M5582" s="435" t="s">
        <v>18077</v>
      </c>
      <c r="N5582" s="435" t="s">
        <v>22358</v>
      </c>
      <c r="O5582" s="435" t="s">
        <v>21120</v>
      </c>
      <c r="P5582" s="435" t="s">
        <v>8270</v>
      </c>
      <c r="Q5582" s="436">
        <v>3</v>
      </c>
      <c r="R5582" s="435" t="s">
        <v>27140</v>
      </c>
      <c r="S5582" s="437"/>
      <c r="T5582" s="437"/>
      <c r="U5582" s="437"/>
    </row>
    <row r="5583" spans="1:21" ht="14.6" x14ac:dyDescent="0.4">
      <c r="A5583" s="416" t="s">
        <v>8417</v>
      </c>
      <c r="B5583" s="416" t="s">
        <v>31682</v>
      </c>
      <c r="C5583" s="416" t="s">
        <v>8418</v>
      </c>
      <c r="D5583" s="416" t="s">
        <v>20148</v>
      </c>
      <c r="E5583" s="416"/>
      <c r="F5583" s="416" t="s">
        <v>41604</v>
      </c>
      <c r="G5583" s="416" t="s">
        <v>20149</v>
      </c>
      <c r="H5583" s="416"/>
      <c r="I5583" s="416" t="s">
        <v>19410</v>
      </c>
      <c r="J5583" s="416" t="s">
        <v>8419</v>
      </c>
      <c r="K5583" s="416" t="s">
        <v>8420</v>
      </c>
      <c r="L5583" s="416" t="s">
        <v>35321</v>
      </c>
      <c r="M5583" s="416" t="s">
        <v>8420</v>
      </c>
      <c r="N5583" s="416" t="s">
        <v>33965</v>
      </c>
      <c r="O5583" s="416" t="s">
        <v>21009</v>
      </c>
      <c r="P5583" s="416" t="s">
        <v>8419</v>
      </c>
      <c r="Q5583" s="417">
        <v>0</v>
      </c>
      <c r="R5583" s="416" t="s">
        <v>33966</v>
      </c>
      <c r="S5583" s="418"/>
      <c r="T5583" s="418"/>
      <c r="U5583" s="418"/>
    </row>
    <row r="5584" spans="1:21" ht="14.6" x14ac:dyDescent="0.4">
      <c r="A5584" s="419" t="s">
        <v>8417</v>
      </c>
      <c r="B5584" s="419" t="s">
        <v>14894</v>
      </c>
      <c r="C5584" s="419" t="s">
        <v>8418</v>
      </c>
      <c r="D5584" s="419" t="s">
        <v>20148</v>
      </c>
      <c r="E5584" s="419"/>
      <c r="F5584" s="419" t="s">
        <v>41605</v>
      </c>
      <c r="G5584" s="419" t="s">
        <v>19639</v>
      </c>
      <c r="H5584" s="419"/>
      <c r="I5584" s="419" t="s">
        <v>19318</v>
      </c>
      <c r="J5584" s="419" t="s">
        <v>8419</v>
      </c>
      <c r="K5584" s="419" t="s">
        <v>8444</v>
      </c>
      <c r="L5584" s="419" t="s">
        <v>35323</v>
      </c>
      <c r="M5584" s="419" t="s">
        <v>8422</v>
      </c>
      <c r="N5584" s="419" t="s">
        <v>8445</v>
      </c>
      <c r="O5584" s="419" t="s">
        <v>21009</v>
      </c>
      <c r="P5584" s="419" t="s">
        <v>8419</v>
      </c>
      <c r="Q5584" s="425">
        <v>1</v>
      </c>
      <c r="R5584" s="419" t="s">
        <v>27152</v>
      </c>
      <c r="S5584" s="424"/>
      <c r="T5584" s="424"/>
      <c r="U5584" s="424"/>
    </row>
    <row r="5585" spans="1:21" ht="14.6" x14ac:dyDescent="0.4">
      <c r="A5585" s="419" t="s">
        <v>8417</v>
      </c>
      <c r="B5585" s="419" t="s">
        <v>8446</v>
      </c>
      <c r="C5585" s="419" t="s">
        <v>8418</v>
      </c>
      <c r="D5585" s="419" t="s">
        <v>20148</v>
      </c>
      <c r="E5585" s="419"/>
      <c r="F5585" s="419" t="s">
        <v>41606</v>
      </c>
      <c r="G5585" s="419" t="s">
        <v>19639</v>
      </c>
      <c r="H5585" s="419"/>
      <c r="I5585" s="419" t="s">
        <v>19410</v>
      </c>
      <c r="J5585" s="419" t="s">
        <v>8419</v>
      </c>
      <c r="K5585" s="419" t="s">
        <v>8447</v>
      </c>
      <c r="L5585" s="419" t="s">
        <v>35323</v>
      </c>
      <c r="M5585" s="419" t="s">
        <v>8422</v>
      </c>
      <c r="N5585" s="419" t="s">
        <v>8448</v>
      </c>
      <c r="O5585" s="419" t="s">
        <v>21009</v>
      </c>
      <c r="P5585" s="419" t="s">
        <v>8419</v>
      </c>
      <c r="Q5585" s="425">
        <v>1</v>
      </c>
      <c r="R5585" s="419" t="s">
        <v>27153</v>
      </c>
      <c r="S5585" s="424"/>
      <c r="T5585" s="424"/>
      <c r="U5585" s="424"/>
    </row>
    <row r="5586" spans="1:21" ht="14.6" x14ac:dyDescent="0.4">
      <c r="A5586" s="419" t="s">
        <v>8417</v>
      </c>
      <c r="B5586" s="419" t="s">
        <v>8449</v>
      </c>
      <c r="C5586" s="419" t="s">
        <v>8418</v>
      </c>
      <c r="D5586" s="419" t="s">
        <v>20148</v>
      </c>
      <c r="E5586" s="419"/>
      <c r="F5586" s="419" t="s">
        <v>41607</v>
      </c>
      <c r="G5586" s="419" t="s">
        <v>19639</v>
      </c>
      <c r="H5586" s="419"/>
      <c r="I5586" s="419" t="s">
        <v>20143</v>
      </c>
      <c r="J5586" s="419" t="s">
        <v>8419</v>
      </c>
      <c r="K5586" s="419" t="s">
        <v>8450</v>
      </c>
      <c r="L5586" s="419" t="s">
        <v>35323</v>
      </c>
      <c r="M5586" s="419" t="s">
        <v>8422</v>
      </c>
      <c r="N5586" s="419" t="s">
        <v>8451</v>
      </c>
      <c r="O5586" s="419" t="s">
        <v>21009</v>
      </c>
      <c r="P5586" s="419" t="s">
        <v>8419</v>
      </c>
      <c r="Q5586" s="425">
        <v>1</v>
      </c>
      <c r="R5586" s="419" t="s">
        <v>27154</v>
      </c>
      <c r="S5586" s="424"/>
      <c r="T5586" s="424"/>
      <c r="U5586" s="424"/>
    </row>
    <row r="5587" spans="1:21" ht="14.6" x14ac:dyDescent="0.4">
      <c r="A5587" s="419" t="s">
        <v>8417</v>
      </c>
      <c r="B5587" s="419" t="s">
        <v>8452</v>
      </c>
      <c r="C5587" s="419" t="s">
        <v>8418</v>
      </c>
      <c r="D5587" s="419" t="s">
        <v>20148</v>
      </c>
      <c r="E5587" s="419"/>
      <c r="F5587" s="419" t="s">
        <v>41608</v>
      </c>
      <c r="G5587" s="419" t="s">
        <v>19639</v>
      </c>
      <c r="H5587" s="419"/>
      <c r="I5587" s="419" t="s">
        <v>20190</v>
      </c>
      <c r="J5587" s="419" t="s">
        <v>8419</v>
      </c>
      <c r="K5587" s="419" t="s">
        <v>8453</v>
      </c>
      <c r="L5587" s="419" t="s">
        <v>35323</v>
      </c>
      <c r="M5587" s="419" t="s">
        <v>8422</v>
      </c>
      <c r="N5587" s="419" t="s">
        <v>8454</v>
      </c>
      <c r="O5587" s="419" t="s">
        <v>21009</v>
      </c>
      <c r="P5587" s="419" t="s">
        <v>8419</v>
      </c>
      <c r="Q5587" s="425">
        <v>1</v>
      </c>
      <c r="R5587" s="419" t="s">
        <v>27155</v>
      </c>
      <c r="S5587" s="424"/>
      <c r="T5587" s="424"/>
      <c r="U5587" s="424"/>
    </row>
    <row r="5588" spans="1:21" ht="14.6" x14ac:dyDescent="0.4">
      <c r="A5588" s="419" t="s">
        <v>8417</v>
      </c>
      <c r="B5588" s="419" t="s">
        <v>6168</v>
      </c>
      <c r="C5588" s="419" t="s">
        <v>8418</v>
      </c>
      <c r="D5588" s="419" t="s">
        <v>20148</v>
      </c>
      <c r="E5588" s="419"/>
      <c r="F5588" s="419" t="s">
        <v>41609</v>
      </c>
      <c r="G5588" s="419" t="s">
        <v>19639</v>
      </c>
      <c r="H5588" s="419"/>
      <c r="I5588" s="419" t="s">
        <v>19652</v>
      </c>
      <c r="J5588" s="419" t="s">
        <v>8419</v>
      </c>
      <c r="K5588" s="419" t="s">
        <v>6169</v>
      </c>
      <c r="L5588" s="419" t="s">
        <v>35323</v>
      </c>
      <c r="M5588" s="419" t="s">
        <v>8422</v>
      </c>
      <c r="N5588" s="419" t="s">
        <v>6170</v>
      </c>
      <c r="O5588" s="419" t="s">
        <v>21009</v>
      </c>
      <c r="P5588" s="419" t="s">
        <v>8419</v>
      </c>
      <c r="Q5588" s="425">
        <v>1</v>
      </c>
      <c r="R5588" s="419" t="s">
        <v>27156</v>
      </c>
      <c r="S5588" s="424"/>
      <c r="T5588" s="424"/>
      <c r="U5588" s="424"/>
    </row>
    <row r="5589" spans="1:21" ht="14.6" x14ac:dyDescent="0.4">
      <c r="A5589" s="419" t="s">
        <v>8417</v>
      </c>
      <c r="B5589" s="419" t="s">
        <v>6171</v>
      </c>
      <c r="C5589" s="419" t="s">
        <v>8418</v>
      </c>
      <c r="D5589" s="419" t="s">
        <v>20148</v>
      </c>
      <c r="E5589" s="419"/>
      <c r="F5589" s="419" t="s">
        <v>41610</v>
      </c>
      <c r="G5589" s="419" t="s">
        <v>19639</v>
      </c>
      <c r="H5589" s="419"/>
      <c r="I5589" s="419" t="s">
        <v>20168</v>
      </c>
      <c r="J5589" s="419" t="s">
        <v>8419</v>
      </c>
      <c r="K5589" s="419" t="s">
        <v>6172</v>
      </c>
      <c r="L5589" s="419" t="s">
        <v>35323</v>
      </c>
      <c r="M5589" s="419" t="s">
        <v>8422</v>
      </c>
      <c r="N5589" s="419" t="s">
        <v>6173</v>
      </c>
      <c r="O5589" s="419" t="s">
        <v>21009</v>
      </c>
      <c r="P5589" s="419" t="s">
        <v>8419</v>
      </c>
      <c r="Q5589" s="425">
        <v>1</v>
      </c>
      <c r="R5589" s="419" t="s">
        <v>27157</v>
      </c>
      <c r="S5589" s="424"/>
      <c r="T5589" s="424"/>
      <c r="U5589" s="424"/>
    </row>
    <row r="5590" spans="1:21" ht="14.6" x14ac:dyDescent="0.4">
      <c r="A5590" s="419" t="s">
        <v>8417</v>
      </c>
      <c r="B5590" s="419" t="s">
        <v>6174</v>
      </c>
      <c r="C5590" s="419" t="s">
        <v>8418</v>
      </c>
      <c r="D5590" s="419" t="s">
        <v>20148</v>
      </c>
      <c r="E5590" s="419"/>
      <c r="F5590" s="419" t="s">
        <v>41611</v>
      </c>
      <c r="G5590" s="419" t="s">
        <v>19639</v>
      </c>
      <c r="H5590" s="419"/>
      <c r="I5590" s="419" t="s">
        <v>20194</v>
      </c>
      <c r="J5590" s="419" t="s">
        <v>8419</v>
      </c>
      <c r="K5590" s="419" t="s">
        <v>6175</v>
      </c>
      <c r="L5590" s="419" t="s">
        <v>35323</v>
      </c>
      <c r="M5590" s="419" t="s">
        <v>8422</v>
      </c>
      <c r="N5590" s="419" t="s">
        <v>6176</v>
      </c>
      <c r="O5590" s="419" t="s">
        <v>21009</v>
      </c>
      <c r="P5590" s="419" t="s">
        <v>8419</v>
      </c>
      <c r="Q5590" s="425">
        <v>1</v>
      </c>
      <c r="R5590" s="419" t="s">
        <v>27158</v>
      </c>
      <c r="S5590" s="424"/>
      <c r="T5590" s="424"/>
      <c r="U5590" s="424"/>
    </row>
    <row r="5591" spans="1:21" ht="14.6" x14ac:dyDescent="0.4">
      <c r="A5591" s="419" t="s">
        <v>8417</v>
      </c>
      <c r="B5591" s="419" t="s">
        <v>6177</v>
      </c>
      <c r="C5591" s="419" t="s">
        <v>8418</v>
      </c>
      <c r="D5591" s="419" t="s">
        <v>20148</v>
      </c>
      <c r="E5591" s="419"/>
      <c r="F5591" s="419" t="s">
        <v>41612</v>
      </c>
      <c r="G5591" s="419" t="s">
        <v>19639</v>
      </c>
      <c r="H5591" s="419"/>
      <c r="I5591" s="419" t="s">
        <v>19441</v>
      </c>
      <c r="J5591" s="419" t="s">
        <v>8419</v>
      </c>
      <c r="K5591" s="419" t="s">
        <v>6178</v>
      </c>
      <c r="L5591" s="419" t="s">
        <v>35323</v>
      </c>
      <c r="M5591" s="419" t="s">
        <v>8422</v>
      </c>
      <c r="N5591" s="419" t="s">
        <v>6179</v>
      </c>
      <c r="O5591" s="419" t="s">
        <v>21009</v>
      </c>
      <c r="P5591" s="419" t="s">
        <v>8419</v>
      </c>
      <c r="Q5591" s="425">
        <v>1</v>
      </c>
      <c r="R5591" s="419" t="s">
        <v>27159</v>
      </c>
      <c r="S5591" s="424"/>
      <c r="T5591" s="424"/>
      <c r="U5591" s="424"/>
    </row>
    <row r="5592" spans="1:21" ht="14.6" x14ac:dyDescent="0.4">
      <c r="A5592" s="419" t="s">
        <v>8417</v>
      </c>
      <c r="B5592" s="419" t="s">
        <v>6180</v>
      </c>
      <c r="C5592" s="419" t="s">
        <v>8418</v>
      </c>
      <c r="D5592" s="419" t="s">
        <v>20148</v>
      </c>
      <c r="E5592" s="419"/>
      <c r="F5592" s="419" t="s">
        <v>41613</v>
      </c>
      <c r="G5592" s="419" t="s">
        <v>19639</v>
      </c>
      <c r="H5592" s="419"/>
      <c r="I5592" s="419" t="s">
        <v>19520</v>
      </c>
      <c r="J5592" s="419" t="s">
        <v>8419</v>
      </c>
      <c r="K5592" s="419" t="s">
        <v>6181</v>
      </c>
      <c r="L5592" s="419" t="s">
        <v>35323</v>
      </c>
      <c r="M5592" s="419" t="s">
        <v>8422</v>
      </c>
      <c r="N5592" s="419" t="s">
        <v>6182</v>
      </c>
      <c r="O5592" s="419" t="s">
        <v>21009</v>
      </c>
      <c r="P5592" s="419" t="s">
        <v>8419</v>
      </c>
      <c r="Q5592" s="425">
        <v>1</v>
      </c>
      <c r="R5592" s="419" t="s">
        <v>27160</v>
      </c>
      <c r="S5592" s="424"/>
      <c r="T5592" s="424"/>
      <c r="U5592" s="424"/>
    </row>
    <row r="5593" spans="1:21" ht="14.6" x14ac:dyDescent="0.4">
      <c r="A5593" s="419" t="s">
        <v>8417</v>
      </c>
      <c r="B5593" s="419" t="s">
        <v>6183</v>
      </c>
      <c r="C5593" s="419" t="s">
        <v>8418</v>
      </c>
      <c r="D5593" s="419" t="s">
        <v>20148</v>
      </c>
      <c r="E5593" s="419"/>
      <c r="F5593" s="419" t="s">
        <v>41614</v>
      </c>
      <c r="G5593" s="419" t="s">
        <v>19639</v>
      </c>
      <c r="H5593" s="419"/>
      <c r="I5593" s="419" t="s">
        <v>19364</v>
      </c>
      <c r="J5593" s="419" t="s">
        <v>8419</v>
      </c>
      <c r="K5593" s="419" t="s">
        <v>6184</v>
      </c>
      <c r="L5593" s="419" t="s">
        <v>35323</v>
      </c>
      <c r="M5593" s="419" t="s">
        <v>8422</v>
      </c>
      <c r="N5593" s="419" t="s">
        <v>6185</v>
      </c>
      <c r="O5593" s="419" t="s">
        <v>21009</v>
      </c>
      <c r="P5593" s="419" t="s">
        <v>8419</v>
      </c>
      <c r="Q5593" s="425">
        <v>1</v>
      </c>
      <c r="R5593" s="419" t="s">
        <v>27161</v>
      </c>
      <c r="S5593" s="424"/>
      <c r="T5593" s="424"/>
      <c r="U5593" s="424"/>
    </row>
    <row r="5594" spans="1:21" ht="14.6" x14ac:dyDescent="0.4">
      <c r="A5594" s="419" t="s">
        <v>8417</v>
      </c>
      <c r="B5594" s="419" t="s">
        <v>6186</v>
      </c>
      <c r="C5594" s="419" t="s">
        <v>8418</v>
      </c>
      <c r="D5594" s="419" t="s">
        <v>20148</v>
      </c>
      <c r="E5594" s="419"/>
      <c r="F5594" s="419" t="s">
        <v>41615</v>
      </c>
      <c r="G5594" s="419" t="s">
        <v>19639</v>
      </c>
      <c r="H5594" s="419"/>
      <c r="I5594" s="419" t="s">
        <v>20164</v>
      </c>
      <c r="J5594" s="419" t="s">
        <v>8419</v>
      </c>
      <c r="K5594" s="419" t="s">
        <v>6187</v>
      </c>
      <c r="L5594" s="419" t="s">
        <v>35323</v>
      </c>
      <c r="M5594" s="419" t="s">
        <v>8422</v>
      </c>
      <c r="N5594" s="419" t="s">
        <v>6188</v>
      </c>
      <c r="O5594" s="419" t="s">
        <v>21009</v>
      </c>
      <c r="P5594" s="419" t="s">
        <v>8419</v>
      </c>
      <c r="Q5594" s="425">
        <v>1</v>
      </c>
      <c r="R5594" s="419" t="s">
        <v>27162</v>
      </c>
      <c r="S5594" s="424"/>
      <c r="T5594" s="424"/>
      <c r="U5594" s="424"/>
    </row>
    <row r="5595" spans="1:21" ht="14.6" x14ac:dyDescent="0.4">
      <c r="A5595" s="419" t="s">
        <v>8417</v>
      </c>
      <c r="B5595" s="419" t="s">
        <v>11745</v>
      </c>
      <c r="C5595" s="419" t="s">
        <v>8418</v>
      </c>
      <c r="D5595" s="419" t="s">
        <v>20148</v>
      </c>
      <c r="E5595" s="419"/>
      <c r="F5595" s="419" t="s">
        <v>41616</v>
      </c>
      <c r="G5595" s="419" t="s">
        <v>19639</v>
      </c>
      <c r="H5595" s="419"/>
      <c r="I5595" s="419" t="s">
        <v>18083</v>
      </c>
      <c r="J5595" s="419" t="s">
        <v>8419</v>
      </c>
      <c r="K5595" s="419" t="s">
        <v>6189</v>
      </c>
      <c r="L5595" s="419" t="s">
        <v>35323</v>
      </c>
      <c r="M5595" s="419" t="s">
        <v>8422</v>
      </c>
      <c r="N5595" s="419" t="s">
        <v>6190</v>
      </c>
      <c r="O5595" s="419" t="s">
        <v>21009</v>
      </c>
      <c r="P5595" s="419" t="s">
        <v>8419</v>
      </c>
      <c r="Q5595" s="425">
        <v>1</v>
      </c>
      <c r="R5595" s="419" t="s">
        <v>27163</v>
      </c>
      <c r="S5595" s="424"/>
      <c r="T5595" s="424"/>
      <c r="U5595" s="424"/>
    </row>
    <row r="5596" spans="1:21" ht="14.6" x14ac:dyDescent="0.4">
      <c r="A5596" s="419" t="s">
        <v>8417</v>
      </c>
      <c r="B5596" s="419" t="s">
        <v>6191</v>
      </c>
      <c r="C5596" s="419" t="s">
        <v>8418</v>
      </c>
      <c r="D5596" s="419" t="s">
        <v>20148</v>
      </c>
      <c r="E5596" s="419"/>
      <c r="F5596" s="419" t="s">
        <v>41617</v>
      </c>
      <c r="G5596" s="419" t="s">
        <v>19639</v>
      </c>
      <c r="H5596" s="419"/>
      <c r="I5596" s="419" t="s">
        <v>20202</v>
      </c>
      <c r="J5596" s="419" t="s">
        <v>8419</v>
      </c>
      <c r="K5596" s="419" t="s">
        <v>6192</v>
      </c>
      <c r="L5596" s="419" t="s">
        <v>35323</v>
      </c>
      <c r="M5596" s="419" t="s">
        <v>8422</v>
      </c>
      <c r="N5596" s="419" t="s">
        <v>6193</v>
      </c>
      <c r="O5596" s="419" t="s">
        <v>21009</v>
      </c>
      <c r="P5596" s="419" t="s">
        <v>8419</v>
      </c>
      <c r="Q5596" s="425">
        <v>1</v>
      </c>
      <c r="R5596" s="419" t="s">
        <v>27164</v>
      </c>
      <c r="S5596" s="424"/>
      <c r="T5596" s="424"/>
      <c r="U5596" s="424"/>
    </row>
    <row r="5597" spans="1:21" ht="14.6" x14ac:dyDescent="0.4">
      <c r="A5597" s="419" t="s">
        <v>8417</v>
      </c>
      <c r="B5597" s="419" t="s">
        <v>6194</v>
      </c>
      <c r="C5597" s="419" t="s">
        <v>8418</v>
      </c>
      <c r="D5597" s="419" t="s">
        <v>20148</v>
      </c>
      <c r="E5597" s="419"/>
      <c r="F5597" s="419" t="s">
        <v>41618</v>
      </c>
      <c r="G5597" s="419" t="s">
        <v>19639</v>
      </c>
      <c r="H5597" s="419"/>
      <c r="I5597" s="419" t="s">
        <v>20208</v>
      </c>
      <c r="J5597" s="419" t="s">
        <v>8419</v>
      </c>
      <c r="K5597" s="419" t="s">
        <v>6195</v>
      </c>
      <c r="L5597" s="419" t="s">
        <v>35323</v>
      </c>
      <c r="M5597" s="419" t="s">
        <v>8422</v>
      </c>
      <c r="N5597" s="419" t="s">
        <v>6196</v>
      </c>
      <c r="O5597" s="419" t="s">
        <v>21009</v>
      </c>
      <c r="P5597" s="419" t="s">
        <v>8419</v>
      </c>
      <c r="Q5597" s="425">
        <v>1</v>
      </c>
      <c r="R5597" s="419" t="s">
        <v>27165</v>
      </c>
      <c r="S5597" s="424"/>
      <c r="T5597" s="424"/>
      <c r="U5597" s="424"/>
    </row>
    <row r="5598" spans="1:21" ht="14.6" x14ac:dyDescent="0.4">
      <c r="A5598" s="419" t="s">
        <v>8417</v>
      </c>
      <c r="B5598" s="419" t="s">
        <v>10573</v>
      </c>
      <c r="C5598" s="419" t="s">
        <v>8418</v>
      </c>
      <c r="D5598" s="419" t="s">
        <v>20148</v>
      </c>
      <c r="E5598" s="419"/>
      <c r="F5598" s="419" t="s">
        <v>41619</v>
      </c>
      <c r="G5598" s="419" t="s">
        <v>19639</v>
      </c>
      <c r="H5598" s="419"/>
      <c r="I5598" s="419" t="s">
        <v>19774</v>
      </c>
      <c r="J5598" s="419" t="s">
        <v>8419</v>
      </c>
      <c r="K5598" s="419" t="s">
        <v>6197</v>
      </c>
      <c r="L5598" s="419" t="s">
        <v>35323</v>
      </c>
      <c r="M5598" s="419" t="s">
        <v>8422</v>
      </c>
      <c r="N5598" s="419" t="s">
        <v>6198</v>
      </c>
      <c r="O5598" s="419" t="s">
        <v>21009</v>
      </c>
      <c r="P5598" s="419" t="s">
        <v>8419</v>
      </c>
      <c r="Q5598" s="425">
        <v>1</v>
      </c>
      <c r="R5598" s="419" t="s">
        <v>27166</v>
      </c>
      <c r="S5598" s="424"/>
      <c r="T5598" s="424"/>
      <c r="U5598" s="424"/>
    </row>
    <row r="5599" spans="1:21" ht="14.6" x14ac:dyDescent="0.4">
      <c r="A5599" s="419" t="s">
        <v>8417</v>
      </c>
      <c r="B5599" s="419" t="s">
        <v>14041</v>
      </c>
      <c r="C5599" s="419" t="s">
        <v>8418</v>
      </c>
      <c r="D5599" s="419" t="s">
        <v>20148</v>
      </c>
      <c r="E5599" s="419"/>
      <c r="F5599" s="419" t="s">
        <v>41620</v>
      </c>
      <c r="G5599" s="419" t="s">
        <v>19639</v>
      </c>
      <c r="H5599" s="419"/>
      <c r="I5599" s="419" t="s">
        <v>18002</v>
      </c>
      <c r="J5599" s="419" t="s">
        <v>8419</v>
      </c>
      <c r="K5599" s="419" t="s">
        <v>6199</v>
      </c>
      <c r="L5599" s="419" t="s">
        <v>35323</v>
      </c>
      <c r="M5599" s="419" t="s">
        <v>8422</v>
      </c>
      <c r="N5599" s="419" t="s">
        <v>6200</v>
      </c>
      <c r="O5599" s="419" t="s">
        <v>21009</v>
      </c>
      <c r="P5599" s="419" t="s">
        <v>8419</v>
      </c>
      <c r="Q5599" s="425">
        <v>1</v>
      </c>
      <c r="R5599" s="419" t="s">
        <v>27167</v>
      </c>
      <c r="S5599" s="424"/>
      <c r="T5599" s="424"/>
      <c r="U5599" s="424"/>
    </row>
    <row r="5600" spans="1:21" ht="14.6" x14ac:dyDescent="0.4">
      <c r="A5600" s="419" t="s">
        <v>8417</v>
      </c>
      <c r="B5600" s="419" t="s">
        <v>8647</v>
      </c>
      <c r="C5600" s="419" t="s">
        <v>8418</v>
      </c>
      <c r="D5600" s="419" t="s">
        <v>20148</v>
      </c>
      <c r="E5600" s="419"/>
      <c r="F5600" s="419" t="s">
        <v>41621</v>
      </c>
      <c r="G5600" s="419" t="s">
        <v>19639</v>
      </c>
      <c r="H5600" s="419"/>
      <c r="I5600" s="419" t="s">
        <v>18131</v>
      </c>
      <c r="J5600" s="419" t="s">
        <v>8419</v>
      </c>
      <c r="K5600" s="419" t="s">
        <v>6201</v>
      </c>
      <c r="L5600" s="419" t="s">
        <v>35323</v>
      </c>
      <c r="M5600" s="419" t="s">
        <v>8422</v>
      </c>
      <c r="N5600" s="419" t="s">
        <v>6202</v>
      </c>
      <c r="O5600" s="419" t="s">
        <v>21009</v>
      </c>
      <c r="P5600" s="419" t="s">
        <v>8419</v>
      </c>
      <c r="Q5600" s="425">
        <v>1</v>
      </c>
      <c r="R5600" s="419" t="s">
        <v>27168</v>
      </c>
      <c r="S5600" s="424"/>
      <c r="T5600" s="424"/>
      <c r="U5600" s="424"/>
    </row>
    <row r="5601" spans="1:21" ht="14.6" x14ac:dyDescent="0.4">
      <c r="A5601" s="419" t="s">
        <v>8417</v>
      </c>
      <c r="B5601" s="419" t="s">
        <v>6203</v>
      </c>
      <c r="C5601" s="419" t="s">
        <v>8418</v>
      </c>
      <c r="D5601" s="419" t="s">
        <v>20148</v>
      </c>
      <c r="E5601" s="419"/>
      <c r="F5601" s="419" t="s">
        <v>41622</v>
      </c>
      <c r="G5601" s="419" t="s">
        <v>19639</v>
      </c>
      <c r="H5601" s="419"/>
      <c r="I5601" s="419" t="s">
        <v>20141</v>
      </c>
      <c r="J5601" s="419" t="s">
        <v>8419</v>
      </c>
      <c r="K5601" s="419" t="s">
        <v>6204</v>
      </c>
      <c r="L5601" s="419" t="s">
        <v>35323</v>
      </c>
      <c r="M5601" s="419" t="s">
        <v>8422</v>
      </c>
      <c r="N5601" s="419" t="s">
        <v>6205</v>
      </c>
      <c r="O5601" s="419" t="s">
        <v>21009</v>
      </c>
      <c r="P5601" s="419" t="s">
        <v>8419</v>
      </c>
      <c r="Q5601" s="425">
        <v>1</v>
      </c>
      <c r="R5601" s="419" t="s">
        <v>27169</v>
      </c>
      <c r="S5601" s="424"/>
      <c r="T5601" s="424"/>
      <c r="U5601" s="424"/>
    </row>
    <row r="5602" spans="1:21" ht="14.6" x14ac:dyDescent="0.4">
      <c r="A5602" s="419" t="s">
        <v>8417</v>
      </c>
      <c r="B5602" s="419" t="s">
        <v>6206</v>
      </c>
      <c r="C5602" s="419" t="s">
        <v>8418</v>
      </c>
      <c r="D5602" s="419" t="s">
        <v>20148</v>
      </c>
      <c r="E5602" s="419"/>
      <c r="F5602" s="419" t="s">
        <v>41623</v>
      </c>
      <c r="G5602" s="419" t="s">
        <v>19639</v>
      </c>
      <c r="H5602" s="419"/>
      <c r="I5602" s="419" t="s">
        <v>19356</v>
      </c>
      <c r="J5602" s="419" t="s">
        <v>8419</v>
      </c>
      <c r="K5602" s="419" t="s">
        <v>6207</v>
      </c>
      <c r="L5602" s="419" t="s">
        <v>35323</v>
      </c>
      <c r="M5602" s="419" t="s">
        <v>8422</v>
      </c>
      <c r="N5602" s="419" t="s">
        <v>6208</v>
      </c>
      <c r="O5602" s="419" t="s">
        <v>21009</v>
      </c>
      <c r="P5602" s="419" t="s">
        <v>8419</v>
      </c>
      <c r="Q5602" s="425">
        <v>1</v>
      </c>
      <c r="R5602" s="419" t="s">
        <v>27170</v>
      </c>
      <c r="S5602" s="424"/>
      <c r="T5602" s="424"/>
      <c r="U5602" s="424"/>
    </row>
    <row r="5603" spans="1:21" ht="14.6" x14ac:dyDescent="0.4">
      <c r="A5603" s="419" t="s">
        <v>8417</v>
      </c>
      <c r="B5603" s="419" t="s">
        <v>6209</v>
      </c>
      <c r="C5603" s="419" t="s">
        <v>8418</v>
      </c>
      <c r="D5603" s="419" t="s">
        <v>20148</v>
      </c>
      <c r="E5603" s="419"/>
      <c r="F5603" s="419" t="s">
        <v>41624</v>
      </c>
      <c r="G5603" s="419" t="s">
        <v>19639</v>
      </c>
      <c r="H5603" s="419"/>
      <c r="I5603" s="419" t="s">
        <v>19457</v>
      </c>
      <c r="J5603" s="419" t="s">
        <v>8419</v>
      </c>
      <c r="K5603" s="419" t="s">
        <v>6210</v>
      </c>
      <c r="L5603" s="419" t="s">
        <v>35323</v>
      </c>
      <c r="M5603" s="419" t="s">
        <v>8422</v>
      </c>
      <c r="N5603" s="419" t="s">
        <v>6211</v>
      </c>
      <c r="O5603" s="419" t="s">
        <v>21009</v>
      </c>
      <c r="P5603" s="419" t="s">
        <v>8419</v>
      </c>
      <c r="Q5603" s="425">
        <v>1</v>
      </c>
      <c r="R5603" s="419" t="s">
        <v>27171</v>
      </c>
      <c r="S5603" s="424"/>
      <c r="T5603" s="424"/>
      <c r="U5603" s="424"/>
    </row>
    <row r="5604" spans="1:21" ht="14.6" x14ac:dyDescent="0.4">
      <c r="A5604" s="419" t="s">
        <v>8417</v>
      </c>
      <c r="B5604" s="419" t="s">
        <v>6212</v>
      </c>
      <c r="C5604" s="419" t="s">
        <v>8418</v>
      </c>
      <c r="D5604" s="419" t="s">
        <v>20148</v>
      </c>
      <c r="E5604" s="419"/>
      <c r="F5604" s="419" t="s">
        <v>41625</v>
      </c>
      <c r="G5604" s="419" t="s">
        <v>19639</v>
      </c>
      <c r="H5604" s="419"/>
      <c r="I5604" s="419" t="s">
        <v>19366</v>
      </c>
      <c r="J5604" s="419" t="s">
        <v>8419</v>
      </c>
      <c r="K5604" s="419" t="s">
        <v>6213</v>
      </c>
      <c r="L5604" s="419" t="s">
        <v>35323</v>
      </c>
      <c r="M5604" s="419" t="s">
        <v>8422</v>
      </c>
      <c r="N5604" s="419" t="s">
        <v>6214</v>
      </c>
      <c r="O5604" s="419" t="s">
        <v>21009</v>
      </c>
      <c r="P5604" s="419" t="s">
        <v>8419</v>
      </c>
      <c r="Q5604" s="425">
        <v>1</v>
      </c>
      <c r="R5604" s="419" t="s">
        <v>27172</v>
      </c>
      <c r="S5604" s="424"/>
      <c r="T5604" s="424"/>
      <c r="U5604" s="424"/>
    </row>
    <row r="5605" spans="1:21" ht="14.6" x14ac:dyDescent="0.4">
      <c r="A5605" s="419" t="s">
        <v>8417</v>
      </c>
      <c r="B5605" s="419" t="s">
        <v>6215</v>
      </c>
      <c r="C5605" s="419" t="s">
        <v>8418</v>
      </c>
      <c r="D5605" s="419" t="s">
        <v>20148</v>
      </c>
      <c r="E5605" s="419"/>
      <c r="F5605" s="419" t="s">
        <v>41626</v>
      </c>
      <c r="G5605" s="419" t="s">
        <v>19639</v>
      </c>
      <c r="H5605" s="419"/>
      <c r="I5605" s="419" t="s">
        <v>19341</v>
      </c>
      <c r="J5605" s="419" t="s">
        <v>8419</v>
      </c>
      <c r="K5605" s="419" t="s">
        <v>6216</v>
      </c>
      <c r="L5605" s="419" t="s">
        <v>35323</v>
      </c>
      <c r="M5605" s="419" t="s">
        <v>8422</v>
      </c>
      <c r="N5605" s="419" t="s">
        <v>6217</v>
      </c>
      <c r="O5605" s="419" t="s">
        <v>21009</v>
      </c>
      <c r="P5605" s="419" t="s">
        <v>8419</v>
      </c>
      <c r="Q5605" s="425">
        <v>1</v>
      </c>
      <c r="R5605" s="419" t="s">
        <v>27173</v>
      </c>
      <c r="S5605" s="424"/>
      <c r="T5605" s="424"/>
      <c r="U5605" s="424"/>
    </row>
    <row r="5606" spans="1:21" ht="14.6" x14ac:dyDescent="0.4">
      <c r="A5606" s="419" t="s">
        <v>8417</v>
      </c>
      <c r="B5606" s="419" t="s">
        <v>6218</v>
      </c>
      <c r="C5606" s="419" t="s">
        <v>8418</v>
      </c>
      <c r="D5606" s="419" t="s">
        <v>20148</v>
      </c>
      <c r="E5606" s="419"/>
      <c r="F5606" s="419" t="s">
        <v>41627</v>
      </c>
      <c r="G5606" s="419" t="s">
        <v>19639</v>
      </c>
      <c r="H5606" s="419"/>
      <c r="I5606" s="419" t="s">
        <v>19321</v>
      </c>
      <c r="J5606" s="419" t="s">
        <v>8419</v>
      </c>
      <c r="K5606" s="419" t="s">
        <v>6219</v>
      </c>
      <c r="L5606" s="419" t="s">
        <v>35323</v>
      </c>
      <c r="M5606" s="419" t="s">
        <v>8422</v>
      </c>
      <c r="N5606" s="419" t="s">
        <v>6220</v>
      </c>
      <c r="O5606" s="419" t="s">
        <v>21009</v>
      </c>
      <c r="P5606" s="419" t="s">
        <v>8419</v>
      </c>
      <c r="Q5606" s="425">
        <v>1</v>
      </c>
      <c r="R5606" s="419" t="s">
        <v>27174</v>
      </c>
      <c r="S5606" s="424"/>
      <c r="T5606" s="424"/>
      <c r="U5606" s="424"/>
    </row>
    <row r="5607" spans="1:21" ht="14.6" x14ac:dyDescent="0.4">
      <c r="A5607" s="419" t="s">
        <v>8417</v>
      </c>
      <c r="B5607" s="419" t="s">
        <v>6221</v>
      </c>
      <c r="C5607" s="419" t="s">
        <v>8418</v>
      </c>
      <c r="D5607" s="419" t="s">
        <v>20148</v>
      </c>
      <c r="E5607" s="419"/>
      <c r="F5607" s="419" t="s">
        <v>41628</v>
      </c>
      <c r="G5607" s="419" t="s">
        <v>19639</v>
      </c>
      <c r="H5607" s="419"/>
      <c r="I5607" s="419" t="s">
        <v>17933</v>
      </c>
      <c r="J5607" s="419" t="s">
        <v>8419</v>
      </c>
      <c r="K5607" s="419" t="s">
        <v>6222</v>
      </c>
      <c r="L5607" s="419" t="s">
        <v>35323</v>
      </c>
      <c r="M5607" s="419" t="s">
        <v>8422</v>
      </c>
      <c r="N5607" s="419" t="s">
        <v>6223</v>
      </c>
      <c r="O5607" s="419" t="s">
        <v>21009</v>
      </c>
      <c r="P5607" s="419" t="s">
        <v>8419</v>
      </c>
      <c r="Q5607" s="425">
        <v>1</v>
      </c>
      <c r="R5607" s="419" t="s">
        <v>27175</v>
      </c>
      <c r="S5607" s="424"/>
      <c r="T5607" s="424"/>
      <c r="U5607" s="424"/>
    </row>
    <row r="5608" spans="1:21" ht="14.6" x14ac:dyDescent="0.4">
      <c r="A5608" s="419" t="s">
        <v>8417</v>
      </c>
      <c r="B5608" s="419" t="s">
        <v>15743</v>
      </c>
      <c r="C5608" s="419" t="s">
        <v>8418</v>
      </c>
      <c r="D5608" s="419" t="s">
        <v>20148</v>
      </c>
      <c r="E5608" s="419"/>
      <c r="F5608" s="419" t="s">
        <v>41629</v>
      </c>
      <c r="G5608" s="419" t="s">
        <v>19639</v>
      </c>
      <c r="H5608" s="419"/>
      <c r="I5608" s="419" t="s">
        <v>19486</v>
      </c>
      <c r="J5608" s="419" t="s">
        <v>8419</v>
      </c>
      <c r="K5608" s="419" t="s">
        <v>6224</v>
      </c>
      <c r="L5608" s="419" t="s">
        <v>35323</v>
      </c>
      <c r="M5608" s="419" t="s">
        <v>8422</v>
      </c>
      <c r="N5608" s="419" t="s">
        <v>6225</v>
      </c>
      <c r="O5608" s="419" t="s">
        <v>21009</v>
      </c>
      <c r="P5608" s="419" t="s">
        <v>8419</v>
      </c>
      <c r="Q5608" s="425">
        <v>1</v>
      </c>
      <c r="R5608" s="419" t="s">
        <v>27176</v>
      </c>
      <c r="S5608" s="424"/>
      <c r="T5608" s="424"/>
      <c r="U5608" s="424"/>
    </row>
    <row r="5609" spans="1:21" ht="14.6" x14ac:dyDescent="0.4">
      <c r="A5609" s="419" t="s">
        <v>8417</v>
      </c>
      <c r="B5609" s="419" t="s">
        <v>6226</v>
      </c>
      <c r="C5609" s="419" t="s">
        <v>8418</v>
      </c>
      <c r="D5609" s="419" t="s">
        <v>20148</v>
      </c>
      <c r="E5609" s="419"/>
      <c r="F5609" s="419" t="s">
        <v>41630</v>
      </c>
      <c r="G5609" s="419" t="s">
        <v>19639</v>
      </c>
      <c r="H5609" s="419"/>
      <c r="I5609" s="419" t="s">
        <v>19855</v>
      </c>
      <c r="J5609" s="419" t="s">
        <v>8419</v>
      </c>
      <c r="K5609" s="419" t="s">
        <v>6227</v>
      </c>
      <c r="L5609" s="419" t="s">
        <v>35323</v>
      </c>
      <c r="M5609" s="419" t="s">
        <v>8422</v>
      </c>
      <c r="N5609" s="419" t="s">
        <v>6228</v>
      </c>
      <c r="O5609" s="419" t="s">
        <v>21009</v>
      </c>
      <c r="P5609" s="419" t="s">
        <v>8419</v>
      </c>
      <c r="Q5609" s="425">
        <v>1</v>
      </c>
      <c r="R5609" s="419" t="s">
        <v>27177</v>
      </c>
      <c r="S5609" s="424"/>
      <c r="T5609" s="424"/>
      <c r="U5609" s="424"/>
    </row>
    <row r="5610" spans="1:21" ht="14.6" x14ac:dyDescent="0.4">
      <c r="A5610" s="419" t="s">
        <v>8417</v>
      </c>
      <c r="B5610" s="419" t="s">
        <v>6229</v>
      </c>
      <c r="C5610" s="419" t="s">
        <v>8418</v>
      </c>
      <c r="D5610" s="419" t="s">
        <v>20148</v>
      </c>
      <c r="E5610" s="419"/>
      <c r="F5610" s="419" t="s">
        <v>41631</v>
      </c>
      <c r="G5610" s="419" t="s">
        <v>19639</v>
      </c>
      <c r="H5610" s="419"/>
      <c r="I5610" s="419" t="s">
        <v>20145</v>
      </c>
      <c r="J5610" s="419" t="s">
        <v>8419</v>
      </c>
      <c r="K5610" s="419" t="s">
        <v>6230</v>
      </c>
      <c r="L5610" s="419" t="s">
        <v>35323</v>
      </c>
      <c r="M5610" s="419" t="s">
        <v>8422</v>
      </c>
      <c r="N5610" s="419" t="s">
        <v>6231</v>
      </c>
      <c r="O5610" s="419" t="s">
        <v>21009</v>
      </c>
      <c r="P5610" s="419" t="s">
        <v>8419</v>
      </c>
      <c r="Q5610" s="425">
        <v>1</v>
      </c>
      <c r="R5610" s="419" t="s">
        <v>27178</v>
      </c>
      <c r="S5610" s="424"/>
      <c r="T5610" s="424"/>
      <c r="U5610" s="424"/>
    </row>
    <row r="5611" spans="1:21" ht="14.6" x14ac:dyDescent="0.4">
      <c r="A5611" s="419" t="s">
        <v>8417</v>
      </c>
      <c r="B5611" s="419" t="s">
        <v>6232</v>
      </c>
      <c r="C5611" s="419" t="s">
        <v>8418</v>
      </c>
      <c r="D5611" s="419" t="s">
        <v>20148</v>
      </c>
      <c r="E5611" s="419"/>
      <c r="F5611" s="419" t="s">
        <v>41632</v>
      </c>
      <c r="G5611" s="419" t="s">
        <v>19639</v>
      </c>
      <c r="H5611" s="419"/>
      <c r="I5611" s="419" t="s">
        <v>20211</v>
      </c>
      <c r="J5611" s="419" t="s">
        <v>8419</v>
      </c>
      <c r="K5611" s="419" t="s">
        <v>6233</v>
      </c>
      <c r="L5611" s="419" t="s">
        <v>35323</v>
      </c>
      <c r="M5611" s="419" t="s">
        <v>8422</v>
      </c>
      <c r="N5611" s="419" t="s">
        <v>6234</v>
      </c>
      <c r="O5611" s="419" t="s">
        <v>21009</v>
      </c>
      <c r="P5611" s="419" t="s">
        <v>8419</v>
      </c>
      <c r="Q5611" s="425">
        <v>1</v>
      </c>
      <c r="R5611" s="419" t="s">
        <v>27179</v>
      </c>
      <c r="S5611" s="424"/>
      <c r="T5611" s="424"/>
      <c r="U5611" s="424"/>
    </row>
    <row r="5612" spans="1:21" ht="14.6" x14ac:dyDescent="0.4">
      <c r="A5612" s="419" t="s">
        <v>8417</v>
      </c>
      <c r="B5612" s="419" t="s">
        <v>6235</v>
      </c>
      <c r="C5612" s="419" t="s">
        <v>8418</v>
      </c>
      <c r="D5612" s="419" t="s">
        <v>20148</v>
      </c>
      <c r="E5612" s="419"/>
      <c r="F5612" s="419" t="s">
        <v>41633</v>
      </c>
      <c r="G5612" s="419" t="s">
        <v>19639</v>
      </c>
      <c r="H5612" s="419"/>
      <c r="I5612" s="419" t="s">
        <v>19489</v>
      </c>
      <c r="J5612" s="419" t="s">
        <v>8419</v>
      </c>
      <c r="K5612" s="419" t="s">
        <v>6236</v>
      </c>
      <c r="L5612" s="419" t="s">
        <v>35323</v>
      </c>
      <c r="M5612" s="419" t="s">
        <v>8422</v>
      </c>
      <c r="N5612" s="419" t="s">
        <v>6237</v>
      </c>
      <c r="O5612" s="419" t="s">
        <v>21009</v>
      </c>
      <c r="P5612" s="419" t="s">
        <v>8419</v>
      </c>
      <c r="Q5612" s="425">
        <v>1</v>
      </c>
      <c r="R5612" s="419" t="s">
        <v>27180</v>
      </c>
      <c r="S5612" s="424"/>
      <c r="T5612" s="424"/>
      <c r="U5612" s="424"/>
    </row>
    <row r="5613" spans="1:21" ht="14.6" x14ac:dyDescent="0.4">
      <c r="A5613" s="419" t="s">
        <v>8417</v>
      </c>
      <c r="B5613" s="419" t="s">
        <v>6238</v>
      </c>
      <c r="C5613" s="419" t="s">
        <v>8418</v>
      </c>
      <c r="D5613" s="419" t="s">
        <v>20148</v>
      </c>
      <c r="E5613" s="419"/>
      <c r="F5613" s="419" t="s">
        <v>41634</v>
      </c>
      <c r="G5613" s="419" t="s">
        <v>19639</v>
      </c>
      <c r="H5613" s="419"/>
      <c r="I5613" s="419" t="s">
        <v>19355</v>
      </c>
      <c r="J5613" s="419" t="s">
        <v>8419</v>
      </c>
      <c r="K5613" s="419" t="s">
        <v>6239</v>
      </c>
      <c r="L5613" s="419" t="s">
        <v>35323</v>
      </c>
      <c r="M5613" s="419" t="s">
        <v>8422</v>
      </c>
      <c r="N5613" s="419" t="s">
        <v>6240</v>
      </c>
      <c r="O5613" s="419" t="s">
        <v>21009</v>
      </c>
      <c r="P5613" s="419" t="s">
        <v>8419</v>
      </c>
      <c r="Q5613" s="425">
        <v>1</v>
      </c>
      <c r="R5613" s="419" t="s">
        <v>27181</v>
      </c>
      <c r="S5613" s="424"/>
      <c r="T5613" s="424"/>
      <c r="U5613" s="424"/>
    </row>
    <row r="5614" spans="1:21" ht="14.6" x14ac:dyDescent="0.4">
      <c r="A5614" s="419" t="s">
        <v>8417</v>
      </c>
      <c r="B5614" s="419" t="s">
        <v>41635</v>
      </c>
      <c r="C5614" s="419" t="s">
        <v>8418</v>
      </c>
      <c r="D5614" s="419" t="s">
        <v>20148</v>
      </c>
      <c r="E5614" s="419"/>
      <c r="F5614" s="419" t="s">
        <v>41636</v>
      </c>
      <c r="G5614" s="419" t="s">
        <v>20160</v>
      </c>
      <c r="H5614" s="419"/>
      <c r="I5614" s="419" t="s">
        <v>20208</v>
      </c>
      <c r="J5614" s="419" t="s">
        <v>8419</v>
      </c>
      <c r="K5614" s="419" t="s">
        <v>8437</v>
      </c>
      <c r="L5614" s="419" t="s">
        <v>35323</v>
      </c>
      <c r="M5614" s="419" t="s">
        <v>8422</v>
      </c>
      <c r="N5614" s="419" t="s">
        <v>8438</v>
      </c>
      <c r="O5614" s="419" t="s">
        <v>21020</v>
      </c>
      <c r="P5614" s="419" t="s">
        <v>8419</v>
      </c>
      <c r="Q5614" s="425">
        <v>1</v>
      </c>
      <c r="R5614" s="419" t="s">
        <v>27149</v>
      </c>
      <c r="S5614" s="424"/>
      <c r="T5614" s="424"/>
      <c r="U5614" s="424"/>
    </row>
    <row r="5615" spans="1:21" ht="14.6" x14ac:dyDescent="0.4">
      <c r="A5615" s="419" t="s">
        <v>8417</v>
      </c>
      <c r="B5615" s="419" t="s">
        <v>6241</v>
      </c>
      <c r="C5615" s="419" t="s">
        <v>8418</v>
      </c>
      <c r="D5615" s="419" t="s">
        <v>20148</v>
      </c>
      <c r="E5615" s="419"/>
      <c r="F5615" s="419" t="s">
        <v>41637</v>
      </c>
      <c r="G5615" s="419" t="s">
        <v>19639</v>
      </c>
      <c r="H5615" s="419"/>
      <c r="I5615" s="419" t="s">
        <v>20180</v>
      </c>
      <c r="J5615" s="419" t="s">
        <v>8419</v>
      </c>
      <c r="K5615" s="419" t="s">
        <v>6242</v>
      </c>
      <c r="L5615" s="419" t="s">
        <v>35323</v>
      </c>
      <c r="M5615" s="419" t="s">
        <v>8422</v>
      </c>
      <c r="N5615" s="419" t="s">
        <v>6243</v>
      </c>
      <c r="O5615" s="419" t="s">
        <v>21009</v>
      </c>
      <c r="P5615" s="419" t="s">
        <v>8419</v>
      </c>
      <c r="Q5615" s="425">
        <v>1</v>
      </c>
      <c r="R5615" s="419" t="s">
        <v>27182</v>
      </c>
      <c r="S5615" s="424"/>
      <c r="T5615" s="424"/>
      <c r="U5615" s="424"/>
    </row>
    <row r="5616" spans="1:21" ht="14.6" x14ac:dyDescent="0.4">
      <c r="A5616" s="419" t="s">
        <v>8417</v>
      </c>
      <c r="B5616" s="419" t="s">
        <v>8439</v>
      </c>
      <c r="C5616" s="419" t="s">
        <v>8418</v>
      </c>
      <c r="D5616" s="419" t="s">
        <v>20148</v>
      </c>
      <c r="E5616" s="419"/>
      <c r="F5616" s="419" t="s">
        <v>41638</v>
      </c>
      <c r="G5616" s="419" t="s">
        <v>20160</v>
      </c>
      <c r="H5616" s="419"/>
      <c r="I5616" s="419" t="s">
        <v>19401</v>
      </c>
      <c r="J5616" s="419" t="s">
        <v>8419</v>
      </c>
      <c r="K5616" s="419" t="s">
        <v>8440</v>
      </c>
      <c r="L5616" s="419" t="s">
        <v>35323</v>
      </c>
      <c r="M5616" s="419" t="s">
        <v>8422</v>
      </c>
      <c r="N5616" s="419" t="s">
        <v>8441</v>
      </c>
      <c r="O5616" s="419" t="s">
        <v>21290</v>
      </c>
      <c r="P5616" s="419" t="s">
        <v>8419</v>
      </c>
      <c r="Q5616" s="425">
        <v>1</v>
      </c>
      <c r="R5616" s="419" t="s">
        <v>27150</v>
      </c>
      <c r="S5616" s="424"/>
      <c r="T5616" s="424"/>
      <c r="U5616" s="424"/>
    </row>
    <row r="5617" spans="1:21" ht="14.6" x14ac:dyDescent="0.4">
      <c r="A5617" s="416" t="s">
        <v>8417</v>
      </c>
      <c r="B5617" s="416" t="s">
        <v>33964</v>
      </c>
      <c r="C5617" s="416" t="s">
        <v>8418</v>
      </c>
      <c r="D5617" s="416" t="s">
        <v>20772</v>
      </c>
      <c r="E5617" s="416"/>
      <c r="F5617" s="416" t="s">
        <v>20772</v>
      </c>
      <c r="G5617" s="416" t="s">
        <v>20772</v>
      </c>
      <c r="H5617" s="416"/>
      <c r="I5617" s="416" t="s">
        <v>20772</v>
      </c>
      <c r="J5617" s="416" t="s">
        <v>8419</v>
      </c>
      <c r="K5617" s="416" t="s">
        <v>8422</v>
      </c>
      <c r="L5617" s="416" t="s">
        <v>35332</v>
      </c>
      <c r="M5617" s="416" t="s">
        <v>8422</v>
      </c>
      <c r="N5617" s="416" t="s">
        <v>33965</v>
      </c>
      <c r="O5617" s="416" t="s">
        <v>21009</v>
      </c>
      <c r="P5617" s="416" t="s">
        <v>8419</v>
      </c>
      <c r="Q5617" s="417">
        <v>0</v>
      </c>
      <c r="R5617" s="416" t="s">
        <v>33966</v>
      </c>
      <c r="S5617" s="418"/>
      <c r="T5617" s="418"/>
      <c r="U5617" s="418"/>
    </row>
    <row r="5618" spans="1:21" ht="14.6" x14ac:dyDescent="0.4">
      <c r="A5618" s="419" t="s">
        <v>8417</v>
      </c>
      <c r="B5618" s="419" t="s">
        <v>32603</v>
      </c>
      <c r="C5618" s="419" t="s">
        <v>8418</v>
      </c>
      <c r="D5618" s="419" t="s">
        <v>20772</v>
      </c>
      <c r="E5618" s="419"/>
      <c r="F5618" s="419" t="s">
        <v>20772</v>
      </c>
      <c r="G5618" s="419" t="s">
        <v>20772</v>
      </c>
      <c r="H5618" s="419"/>
      <c r="I5618" s="419" t="s">
        <v>20772</v>
      </c>
      <c r="J5618" s="419" t="s">
        <v>8419</v>
      </c>
      <c r="K5618" s="419" t="s">
        <v>33967</v>
      </c>
      <c r="L5618" s="419" t="s">
        <v>35323</v>
      </c>
      <c r="M5618" s="419" t="s">
        <v>8422</v>
      </c>
      <c r="N5618" s="419" t="s">
        <v>33965</v>
      </c>
      <c r="O5618" s="419" t="s">
        <v>21009</v>
      </c>
      <c r="P5618" s="419" t="s">
        <v>8419</v>
      </c>
      <c r="Q5618" s="420">
        <v>1</v>
      </c>
      <c r="R5618" s="419" t="s">
        <v>33966</v>
      </c>
      <c r="S5618" s="421"/>
      <c r="T5618" s="421"/>
      <c r="U5618" s="421"/>
    </row>
    <row r="5619" spans="1:21" ht="14.6" x14ac:dyDescent="0.4">
      <c r="A5619" s="419" t="s">
        <v>8417</v>
      </c>
      <c r="B5619" s="419" t="s">
        <v>8432</v>
      </c>
      <c r="C5619" s="419" t="s">
        <v>8418</v>
      </c>
      <c r="D5619" s="419" t="s">
        <v>20148</v>
      </c>
      <c r="E5619" s="419"/>
      <c r="F5619" s="419" t="s">
        <v>41639</v>
      </c>
      <c r="G5619" s="419" t="s">
        <v>20160</v>
      </c>
      <c r="H5619" s="419"/>
      <c r="I5619" s="419" t="s">
        <v>19345</v>
      </c>
      <c r="J5619" s="419" t="s">
        <v>8419</v>
      </c>
      <c r="K5619" s="419" t="s">
        <v>8433</v>
      </c>
      <c r="L5619" s="419" t="s">
        <v>35323</v>
      </c>
      <c r="M5619" s="419" t="s">
        <v>8422</v>
      </c>
      <c r="N5619" s="419" t="s">
        <v>8434</v>
      </c>
      <c r="O5619" s="419" t="s">
        <v>21081</v>
      </c>
      <c r="P5619" s="419" t="s">
        <v>8419</v>
      </c>
      <c r="Q5619" s="425">
        <v>1</v>
      </c>
      <c r="R5619" s="419" t="s">
        <v>27147</v>
      </c>
      <c r="S5619" s="424"/>
      <c r="T5619" s="424"/>
      <c r="U5619" s="424"/>
    </row>
    <row r="5620" spans="1:21" ht="14.6" x14ac:dyDescent="0.4">
      <c r="A5620" s="419" t="s">
        <v>8417</v>
      </c>
      <c r="B5620" s="419" t="s">
        <v>41640</v>
      </c>
      <c r="C5620" s="419" t="s">
        <v>8418</v>
      </c>
      <c r="D5620" s="419" t="s">
        <v>20148</v>
      </c>
      <c r="E5620" s="419"/>
      <c r="F5620" s="419" t="s">
        <v>41641</v>
      </c>
      <c r="G5620" s="419" t="s">
        <v>20248</v>
      </c>
      <c r="H5620" s="419"/>
      <c r="I5620" s="419" t="s">
        <v>19779</v>
      </c>
      <c r="J5620" s="419" t="s">
        <v>8419</v>
      </c>
      <c r="K5620" s="419" t="s">
        <v>8435</v>
      </c>
      <c r="L5620" s="419" t="s">
        <v>35323</v>
      </c>
      <c r="M5620" s="419" t="s">
        <v>8422</v>
      </c>
      <c r="N5620" s="419" t="s">
        <v>8436</v>
      </c>
      <c r="O5620" s="419" t="s">
        <v>21027</v>
      </c>
      <c r="P5620" s="419" t="s">
        <v>8419</v>
      </c>
      <c r="Q5620" s="425">
        <v>1</v>
      </c>
      <c r="R5620" s="419" t="s">
        <v>27148</v>
      </c>
      <c r="S5620" s="424"/>
      <c r="T5620" s="424"/>
      <c r="U5620" s="424"/>
    </row>
    <row r="5621" spans="1:21" ht="14.6" x14ac:dyDescent="0.4">
      <c r="A5621" s="419" t="s">
        <v>8417</v>
      </c>
      <c r="B5621" s="419" t="s">
        <v>33968</v>
      </c>
      <c r="C5621" s="419" t="s">
        <v>8418</v>
      </c>
      <c r="D5621" s="419" t="s">
        <v>20148</v>
      </c>
      <c r="E5621" s="419"/>
      <c r="F5621" s="419" t="s">
        <v>41642</v>
      </c>
      <c r="G5621" s="419" t="s">
        <v>20160</v>
      </c>
      <c r="H5621" s="419"/>
      <c r="I5621" s="419" t="s">
        <v>17926</v>
      </c>
      <c r="J5621" s="419" t="s">
        <v>8419</v>
      </c>
      <c r="K5621" s="419" t="s">
        <v>8442</v>
      </c>
      <c r="L5621" s="419" t="s">
        <v>35323</v>
      </c>
      <c r="M5621" s="419" t="s">
        <v>8422</v>
      </c>
      <c r="N5621" s="419" t="s">
        <v>8443</v>
      </c>
      <c r="O5621" s="419" t="s">
        <v>21015</v>
      </c>
      <c r="P5621" s="419" t="s">
        <v>8419</v>
      </c>
      <c r="Q5621" s="425">
        <v>1</v>
      </c>
      <c r="R5621" s="419" t="s">
        <v>27151</v>
      </c>
      <c r="S5621" s="424"/>
      <c r="T5621" s="424"/>
      <c r="U5621" s="424"/>
    </row>
    <row r="5622" spans="1:21" ht="14.6" x14ac:dyDescent="0.4">
      <c r="A5622" s="422" t="s">
        <v>8417</v>
      </c>
      <c r="B5622" s="422" t="s">
        <v>8423</v>
      </c>
      <c r="C5622" s="422" t="s">
        <v>8418</v>
      </c>
      <c r="D5622" s="422" t="s">
        <v>20772</v>
      </c>
      <c r="E5622" s="422"/>
      <c r="F5622" s="422" t="s">
        <v>20772</v>
      </c>
      <c r="G5622" s="422" t="s">
        <v>20772</v>
      </c>
      <c r="H5622" s="422"/>
      <c r="I5622" s="422" t="s">
        <v>20772</v>
      </c>
      <c r="J5622" s="422" t="s">
        <v>8419</v>
      </c>
      <c r="K5622" s="422" t="s">
        <v>8424</v>
      </c>
      <c r="L5622" s="422" t="s">
        <v>35323</v>
      </c>
      <c r="M5622" s="422" t="s">
        <v>8422</v>
      </c>
      <c r="N5622" s="422" t="s">
        <v>8425</v>
      </c>
      <c r="O5622" s="422" t="s">
        <v>21017</v>
      </c>
      <c r="P5622" s="422" t="s">
        <v>8419</v>
      </c>
      <c r="Q5622" s="420">
        <v>1</v>
      </c>
      <c r="R5622" s="422" t="s">
        <v>27142</v>
      </c>
      <c r="S5622" s="421"/>
      <c r="T5622" s="421"/>
      <c r="U5622" s="421"/>
    </row>
    <row r="5623" spans="1:21" ht="14.6" x14ac:dyDescent="0.4">
      <c r="A5623" s="422" t="s">
        <v>8417</v>
      </c>
      <c r="B5623" s="422" t="s">
        <v>8426</v>
      </c>
      <c r="C5623" s="422" t="s">
        <v>8418</v>
      </c>
      <c r="D5623" s="422" t="s">
        <v>20148</v>
      </c>
      <c r="E5623" s="422"/>
      <c r="F5623" s="422" t="s">
        <v>41643</v>
      </c>
      <c r="G5623" s="422" t="s">
        <v>20184</v>
      </c>
      <c r="H5623" s="422"/>
      <c r="I5623" s="422" t="s">
        <v>19441</v>
      </c>
      <c r="J5623" s="422" t="s">
        <v>8419</v>
      </c>
      <c r="K5623" s="422" t="s">
        <v>8427</v>
      </c>
      <c r="L5623" s="422" t="s">
        <v>35323</v>
      </c>
      <c r="M5623" s="422" t="s">
        <v>8422</v>
      </c>
      <c r="N5623" s="422" t="s">
        <v>8428</v>
      </c>
      <c r="O5623" s="422" t="s">
        <v>21017</v>
      </c>
      <c r="P5623" s="422" t="s">
        <v>8419</v>
      </c>
      <c r="Q5623" s="423">
        <v>1</v>
      </c>
      <c r="R5623" s="422" t="s">
        <v>27143</v>
      </c>
      <c r="S5623" s="424"/>
      <c r="T5623" s="424"/>
      <c r="U5623" s="424"/>
    </row>
    <row r="5624" spans="1:21" ht="14.6" x14ac:dyDescent="0.4">
      <c r="A5624" s="419" t="s">
        <v>8417</v>
      </c>
      <c r="B5624" s="419" t="s">
        <v>8429</v>
      </c>
      <c r="C5624" s="419" t="s">
        <v>8418</v>
      </c>
      <c r="D5624" s="419" t="s">
        <v>20148</v>
      </c>
      <c r="E5624" s="419"/>
      <c r="F5624" s="419" t="s">
        <v>41644</v>
      </c>
      <c r="G5624" s="419" t="s">
        <v>20155</v>
      </c>
      <c r="H5624" s="419"/>
      <c r="I5624" s="419" t="s">
        <v>19318</v>
      </c>
      <c r="J5624" s="419" t="s">
        <v>8419</v>
      </c>
      <c r="K5624" s="419" t="s">
        <v>8430</v>
      </c>
      <c r="L5624" s="419" t="s">
        <v>35323</v>
      </c>
      <c r="M5624" s="419" t="s">
        <v>8422</v>
      </c>
      <c r="N5624" s="419" t="s">
        <v>8431</v>
      </c>
      <c r="O5624" s="419" t="s">
        <v>21018</v>
      </c>
      <c r="P5624" s="419" t="s">
        <v>8419</v>
      </c>
      <c r="Q5624" s="425">
        <v>1</v>
      </c>
      <c r="R5624" s="419" t="s">
        <v>27144</v>
      </c>
      <c r="S5624" s="424"/>
      <c r="T5624" s="424"/>
      <c r="U5624" s="424"/>
    </row>
    <row r="5625" spans="1:21" ht="14.6" x14ac:dyDescent="0.4">
      <c r="A5625" s="419" t="s">
        <v>8417</v>
      </c>
      <c r="B5625" s="419" t="s">
        <v>41645</v>
      </c>
      <c r="C5625" s="419" t="s">
        <v>8418</v>
      </c>
      <c r="D5625" s="419" t="s">
        <v>20148</v>
      </c>
      <c r="E5625" s="419"/>
      <c r="F5625" s="419" t="s">
        <v>41646</v>
      </c>
      <c r="G5625" s="419" t="s">
        <v>19639</v>
      </c>
      <c r="H5625" s="419"/>
      <c r="I5625" s="419" t="s">
        <v>20218</v>
      </c>
      <c r="J5625" s="419" t="s">
        <v>8419</v>
      </c>
      <c r="K5625" s="419" t="s">
        <v>20900</v>
      </c>
      <c r="L5625" s="419" t="s">
        <v>35323</v>
      </c>
      <c r="M5625" s="419" t="s">
        <v>8422</v>
      </c>
      <c r="N5625" s="419" t="s">
        <v>20901</v>
      </c>
      <c r="O5625" s="419" t="s">
        <v>21009</v>
      </c>
      <c r="P5625" s="419" t="s">
        <v>8419</v>
      </c>
      <c r="Q5625" s="425">
        <v>1</v>
      </c>
      <c r="R5625" s="419" t="s">
        <v>27183</v>
      </c>
      <c r="S5625" s="424"/>
      <c r="T5625" s="424"/>
      <c r="U5625" s="424"/>
    </row>
    <row r="5626" spans="1:21" ht="14.6" x14ac:dyDescent="0.4">
      <c r="A5626" s="419" t="s">
        <v>8417</v>
      </c>
      <c r="B5626" s="419" t="s">
        <v>22143</v>
      </c>
      <c r="C5626" s="419" t="s">
        <v>8418</v>
      </c>
      <c r="D5626" s="419" t="s">
        <v>20148</v>
      </c>
      <c r="E5626" s="419"/>
      <c r="F5626" s="419" t="s">
        <v>41647</v>
      </c>
      <c r="G5626" s="419" t="s">
        <v>20160</v>
      </c>
      <c r="H5626" s="419"/>
      <c r="I5626" s="419" t="s">
        <v>19410</v>
      </c>
      <c r="J5626" s="419" t="s">
        <v>8419</v>
      </c>
      <c r="K5626" s="419" t="s">
        <v>22144</v>
      </c>
      <c r="L5626" s="419" t="s">
        <v>35323</v>
      </c>
      <c r="M5626" s="419" t="s">
        <v>8422</v>
      </c>
      <c r="N5626" s="419" t="s">
        <v>22145</v>
      </c>
      <c r="O5626" s="419" t="s">
        <v>21021</v>
      </c>
      <c r="P5626" s="419" t="s">
        <v>8419</v>
      </c>
      <c r="Q5626" s="425">
        <v>1</v>
      </c>
      <c r="R5626" s="419" t="s">
        <v>27145</v>
      </c>
      <c r="S5626" s="424"/>
      <c r="T5626" s="424"/>
      <c r="U5626" s="424"/>
    </row>
    <row r="5627" spans="1:21" ht="14.6" x14ac:dyDescent="0.4">
      <c r="A5627" s="419" t="s">
        <v>8417</v>
      </c>
      <c r="B5627" s="419" t="s">
        <v>9285</v>
      </c>
      <c r="C5627" s="419" t="s">
        <v>8418</v>
      </c>
      <c r="D5627" s="419" t="s">
        <v>20148</v>
      </c>
      <c r="E5627" s="419"/>
      <c r="F5627" s="419" t="s">
        <v>41648</v>
      </c>
      <c r="G5627" s="419" t="s">
        <v>19639</v>
      </c>
      <c r="H5627" s="419"/>
      <c r="I5627" s="419" t="s">
        <v>20221</v>
      </c>
      <c r="J5627" s="419" t="s">
        <v>8419</v>
      </c>
      <c r="K5627" s="419" t="s">
        <v>33969</v>
      </c>
      <c r="L5627" s="419" t="s">
        <v>35323</v>
      </c>
      <c r="M5627" s="419" t="s">
        <v>8422</v>
      </c>
      <c r="N5627" s="419" t="s">
        <v>33970</v>
      </c>
      <c r="O5627" s="419" t="s">
        <v>21009</v>
      </c>
      <c r="P5627" s="419" t="s">
        <v>8419</v>
      </c>
      <c r="Q5627" s="425">
        <v>1</v>
      </c>
      <c r="R5627" s="419" t="s">
        <v>33971</v>
      </c>
      <c r="S5627" s="424"/>
      <c r="T5627" s="424"/>
      <c r="U5627" s="424"/>
    </row>
    <row r="5628" spans="1:21" ht="14.6" x14ac:dyDescent="0.4">
      <c r="A5628" s="422" t="s">
        <v>8417</v>
      </c>
      <c r="B5628" s="422" t="s">
        <v>31683</v>
      </c>
      <c r="C5628" s="422" t="s">
        <v>8418</v>
      </c>
      <c r="D5628" s="422" t="s">
        <v>20148</v>
      </c>
      <c r="E5628" s="422"/>
      <c r="F5628" s="422" t="s">
        <v>41649</v>
      </c>
      <c r="G5628" s="422" t="s">
        <v>20155</v>
      </c>
      <c r="H5628" s="422"/>
      <c r="I5628" s="422" t="s">
        <v>19426</v>
      </c>
      <c r="J5628" s="422" t="s">
        <v>8419</v>
      </c>
      <c r="K5628" s="422" t="s">
        <v>21550</v>
      </c>
      <c r="L5628" s="422" t="s">
        <v>35323</v>
      </c>
      <c r="M5628" s="422" t="s">
        <v>8422</v>
      </c>
      <c r="N5628" s="422" t="s">
        <v>21551</v>
      </c>
      <c r="O5628" s="422" t="s">
        <v>21017</v>
      </c>
      <c r="P5628" s="422" t="s">
        <v>8419</v>
      </c>
      <c r="Q5628" s="423">
        <v>1</v>
      </c>
      <c r="R5628" s="422" t="s">
        <v>27146</v>
      </c>
      <c r="S5628" s="424"/>
      <c r="T5628" s="424"/>
      <c r="U5628" s="424"/>
    </row>
    <row r="5629" spans="1:21" ht="14.6" x14ac:dyDescent="0.4">
      <c r="A5629" s="416" t="s">
        <v>8417</v>
      </c>
      <c r="B5629" s="416" t="s">
        <v>33972</v>
      </c>
      <c r="C5629" s="416" t="s">
        <v>8418</v>
      </c>
      <c r="D5629" s="416" t="s">
        <v>20772</v>
      </c>
      <c r="E5629" s="416"/>
      <c r="F5629" s="416" t="s">
        <v>20772</v>
      </c>
      <c r="G5629" s="416" t="s">
        <v>20772</v>
      </c>
      <c r="H5629" s="416"/>
      <c r="I5629" s="416" t="s">
        <v>20772</v>
      </c>
      <c r="J5629" s="416" t="s">
        <v>8419</v>
      </c>
      <c r="K5629" s="416" t="s">
        <v>33973</v>
      </c>
      <c r="L5629" s="416" t="s">
        <v>35332</v>
      </c>
      <c r="M5629" s="416" t="s">
        <v>33973</v>
      </c>
      <c r="N5629" s="416" t="s">
        <v>33965</v>
      </c>
      <c r="O5629" s="416" t="s">
        <v>21009</v>
      </c>
      <c r="P5629" s="416" t="s">
        <v>8419</v>
      </c>
      <c r="Q5629" s="417">
        <v>0</v>
      </c>
      <c r="R5629" s="416" t="s">
        <v>33966</v>
      </c>
      <c r="S5629" s="418"/>
      <c r="T5629" s="418"/>
      <c r="U5629" s="418"/>
    </row>
    <row r="5630" spans="1:21" ht="14.6" x14ac:dyDescent="0.4">
      <c r="A5630" s="416" t="s">
        <v>8417</v>
      </c>
      <c r="B5630" s="416" t="s">
        <v>41650</v>
      </c>
      <c r="C5630" s="416" t="s">
        <v>8418</v>
      </c>
      <c r="D5630" s="416" t="s">
        <v>20772</v>
      </c>
      <c r="E5630" s="416"/>
      <c r="F5630" s="416" t="s">
        <v>20772</v>
      </c>
      <c r="G5630" s="416" t="s">
        <v>20772</v>
      </c>
      <c r="H5630" s="416"/>
      <c r="I5630" s="416" t="s">
        <v>20772</v>
      </c>
      <c r="J5630" s="416" t="s">
        <v>8419</v>
      </c>
      <c r="K5630" s="416" t="s">
        <v>41651</v>
      </c>
      <c r="L5630" s="416" t="s">
        <v>35332</v>
      </c>
      <c r="M5630" s="416" t="s">
        <v>41651</v>
      </c>
      <c r="N5630" s="416" t="s">
        <v>33965</v>
      </c>
      <c r="O5630" s="416" t="s">
        <v>21009</v>
      </c>
      <c r="P5630" s="416" t="s">
        <v>8419</v>
      </c>
      <c r="Q5630" s="417">
        <v>0</v>
      </c>
      <c r="R5630" s="416" t="s">
        <v>33966</v>
      </c>
      <c r="S5630" s="418"/>
      <c r="T5630" s="418"/>
      <c r="U5630" s="418"/>
    </row>
    <row r="5631" spans="1:21" ht="14.6" x14ac:dyDescent="0.4">
      <c r="A5631" s="416" t="s">
        <v>8417</v>
      </c>
      <c r="B5631" s="416" t="s">
        <v>41652</v>
      </c>
      <c r="C5631" s="416" t="s">
        <v>8418</v>
      </c>
      <c r="D5631" s="416" t="s">
        <v>20772</v>
      </c>
      <c r="E5631" s="416"/>
      <c r="F5631" s="416" t="s">
        <v>20772</v>
      </c>
      <c r="G5631" s="416" t="s">
        <v>20772</v>
      </c>
      <c r="H5631" s="416"/>
      <c r="I5631" s="416" t="s">
        <v>20772</v>
      </c>
      <c r="J5631" s="416" t="s">
        <v>8419</v>
      </c>
      <c r="K5631" s="416" t="s">
        <v>41653</v>
      </c>
      <c r="L5631" s="416" t="s">
        <v>35332</v>
      </c>
      <c r="M5631" s="416" t="s">
        <v>41653</v>
      </c>
      <c r="N5631" s="416" t="s">
        <v>33965</v>
      </c>
      <c r="O5631" s="416" t="s">
        <v>21009</v>
      </c>
      <c r="P5631" s="416" t="s">
        <v>8419</v>
      </c>
      <c r="Q5631" s="417">
        <v>0</v>
      </c>
      <c r="R5631" s="416" t="s">
        <v>33966</v>
      </c>
      <c r="S5631" s="418"/>
      <c r="T5631" s="418"/>
      <c r="U5631" s="418"/>
    </row>
    <row r="5632" spans="1:21" ht="14.6" x14ac:dyDescent="0.4">
      <c r="A5632" s="426" t="s">
        <v>8417</v>
      </c>
      <c r="B5632" s="426" t="s">
        <v>33974</v>
      </c>
      <c r="C5632" s="426" t="s">
        <v>8418</v>
      </c>
      <c r="D5632" s="426" t="s">
        <v>20772</v>
      </c>
      <c r="E5632" s="426"/>
      <c r="F5632" s="426" t="s">
        <v>20772</v>
      </c>
      <c r="G5632" s="426" t="s">
        <v>20772</v>
      </c>
      <c r="H5632" s="426"/>
      <c r="I5632" s="426" t="s">
        <v>20772</v>
      </c>
      <c r="J5632" s="426" t="s">
        <v>8419</v>
      </c>
      <c r="K5632" s="426" t="s">
        <v>33975</v>
      </c>
      <c r="L5632" s="426" t="s">
        <v>35332</v>
      </c>
      <c r="M5632" s="426" t="s">
        <v>33975</v>
      </c>
      <c r="N5632" s="426" t="s">
        <v>8421</v>
      </c>
      <c r="O5632" s="426" t="s">
        <v>21009</v>
      </c>
      <c r="P5632" s="426" t="s">
        <v>8419</v>
      </c>
      <c r="Q5632" s="417">
        <v>0</v>
      </c>
      <c r="R5632" s="426" t="s">
        <v>27141</v>
      </c>
      <c r="S5632" s="418"/>
      <c r="T5632" s="418"/>
      <c r="U5632" s="418"/>
    </row>
    <row r="5633" spans="1:21" ht="14.6" x14ac:dyDescent="0.4">
      <c r="A5633" s="419" t="s">
        <v>8417</v>
      </c>
      <c r="B5633" s="419" t="s">
        <v>6244</v>
      </c>
      <c r="C5633" s="419" t="s">
        <v>8418</v>
      </c>
      <c r="D5633" s="419" t="s">
        <v>20148</v>
      </c>
      <c r="E5633" s="419"/>
      <c r="F5633" s="419" t="s">
        <v>41654</v>
      </c>
      <c r="G5633" s="419" t="s">
        <v>20248</v>
      </c>
      <c r="H5633" s="419"/>
      <c r="I5633" s="419" t="s">
        <v>17944</v>
      </c>
      <c r="J5633" s="419" t="s">
        <v>20258</v>
      </c>
      <c r="K5633" s="419" t="s">
        <v>6245</v>
      </c>
      <c r="L5633" s="419" t="s">
        <v>35323</v>
      </c>
      <c r="M5633" s="419" t="s">
        <v>19377</v>
      </c>
      <c r="N5633" s="419" t="s">
        <v>6246</v>
      </c>
      <c r="O5633" s="419" t="s">
        <v>21054</v>
      </c>
      <c r="P5633" s="419" t="s">
        <v>8419</v>
      </c>
      <c r="Q5633" s="425">
        <v>1</v>
      </c>
      <c r="R5633" s="419" t="s">
        <v>27184</v>
      </c>
      <c r="S5633" s="424"/>
      <c r="T5633" s="424"/>
      <c r="U5633" s="424"/>
    </row>
    <row r="5634" spans="1:21" ht="14.6" x14ac:dyDescent="0.4">
      <c r="A5634" s="419" t="s">
        <v>8417</v>
      </c>
      <c r="B5634" s="419" t="s">
        <v>35694</v>
      </c>
      <c r="C5634" s="419" t="s">
        <v>8418</v>
      </c>
      <c r="D5634" s="419" t="s">
        <v>20148</v>
      </c>
      <c r="E5634" s="419"/>
      <c r="F5634" s="419" t="s">
        <v>41655</v>
      </c>
      <c r="G5634" s="419" t="s">
        <v>19396</v>
      </c>
      <c r="H5634" s="419"/>
      <c r="I5634" s="419" t="s">
        <v>19429</v>
      </c>
      <c r="J5634" s="419" t="s">
        <v>20258</v>
      </c>
      <c r="K5634" s="419" t="s">
        <v>6247</v>
      </c>
      <c r="L5634" s="419" t="s">
        <v>35323</v>
      </c>
      <c r="M5634" s="419" t="s">
        <v>19398</v>
      </c>
      <c r="N5634" s="419" t="s">
        <v>6248</v>
      </c>
      <c r="O5634" s="419" t="s">
        <v>21062</v>
      </c>
      <c r="P5634" s="419" t="s">
        <v>8419</v>
      </c>
      <c r="Q5634" s="425">
        <v>1</v>
      </c>
      <c r="R5634" s="419" t="s">
        <v>27185</v>
      </c>
      <c r="S5634" s="424"/>
      <c r="T5634" s="424"/>
      <c r="U5634" s="424"/>
    </row>
    <row r="5635" spans="1:21" ht="14.6" x14ac:dyDescent="0.4">
      <c r="A5635" s="419" t="s">
        <v>8417</v>
      </c>
      <c r="B5635" s="419" t="s">
        <v>41656</v>
      </c>
      <c r="C5635" s="419" t="s">
        <v>8418</v>
      </c>
      <c r="D5635" s="419" t="s">
        <v>20148</v>
      </c>
      <c r="E5635" s="419"/>
      <c r="F5635" s="419" t="s">
        <v>41657</v>
      </c>
      <c r="G5635" s="419" t="s">
        <v>19396</v>
      </c>
      <c r="H5635" s="419"/>
      <c r="I5635" s="419" t="s">
        <v>20241</v>
      </c>
      <c r="J5635" s="419" t="s">
        <v>20258</v>
      </c>
      <c r="K5635" s="419" t="s">
        <v>6249</v>
      </c>
      <c r="L5635" s="419" t="s">
        <v>35323</v>
      </c>
      <c r="M5635" s="419" t="s">
        <v>19398</v>
      </c>
      <c r="N5635" s="419" t="s">
        <v>6250</v>
      </c>
      <c r="O5635" s="419" t="s">
        <v>21062</v>
      </c>
      <c r="P5635" s="419" t="s">
        <v>8419</v>
      </c>
      <c r="Q5635" s="425">
        <v>1</v>
      </c>
      <c r="R5635" s="419" t="s">
        <v>27186</v>
      </c>
      <c r="S5635" s="424"/>
      <c r="T5635" s="424"/>
      <c r="U5635" s="424"/>
    </row>
    <row r="5636" spans="1:21" ht="14.6" x14ac:dyDescent="0.4">
      <c r="A5636" s="419" t="s">
        <v>8417</v>
      </c>
      <c r="B5636" s="419" t="s">
        <v>33963</v>
      </c>
      <c r="C5636" s="419" t="s">
        <v>8418</v>
      </c>
      <c r="D5636" s="419" t="s">
        <v>20148</v>
      </c>
      <c r="E5636" s="419"/>
      <c r="F5636" s="419" t="s">
        <v>41658</v>
      </c>
      <c r="G5636" s="419" t="s">
        <v>19396</v>
      </c>
      <c r="H5636" s="419"/>
      <c r="I5636" s="419" t="s">
        <v>20257</v>
      </c>
      <c r="J5636" s="419" t="s">
        <v>20258</v>
      </c>
      <c r="K5636" s="419" t="s">
        <v>6251</v>
      </c>
      <c r="L5636" s="419" t="s">
        <v>35323</v>
      </c>
      <c r="M5636" s="419" t="s">
        <v>19453</v>
      </c>
      <c r="N5636" s="419" t="s">
        <v>6252</v>
      </c>
      <c r="O5636" s="419" t="s">
        <v>21063</v>
      </c>
      <c r="P5636" s="419" t="s">
        <v>8419</v>
      </c>
      <c r="Q5636" s="425">
        <v>1</v>
      </c>
      <c r="R5636" s="419" t="s">
        <v>27187</v>
      </c>
      <c r="S5636" s="424"/>
      <c r="T5636" s="424"/>
      <c r="U5636" s="424"/>
    </row>
    <row r="5637" spans="1:21" ht="14.6" x14ac:dyDescent="0.4">
      <c r="A5637" s="435" t="s">
        <v>8417</v>
      </c>
      <c r="B5637" s="435" t="s">
        <v>6253</v>
      </c>
      <c r="C5637" s="435" t="s">
        <v>8418</v>
      </c>
      <c r="D5637" s="435" t="s">
        <v>20148</v>
      </c>
      <c r="E5637" s="435"/>
      <c r="F5637" s="435" t="s">
        <v>41659</v>
      </c>
      <c r="G5637" s="435" t="s">
        <v>20248</v>
      </c>
      <c r="H5637" s="435"/>
      <c r="I5637" s="435" t="s">
        <v>18083</v>
      </c>
      <c r="J5637" s="435" t="s">
        <v>20258</v>
      </c>
      <c r="K5637" s="435" t="s">
        <v>6254</v>
      </c>
      <c r="L5637" s="435" t="s">
        <v>35323</v>
      </c>
      <c r="M5637" s="435" t="s">
        <v>18077</v>
      </c>
      <c r="N5637" s="435" t="s">
        <v>6255</v>
      </c>
      <c r="O5637" s="435" t="s">
        <v>21122</v>
      </c>
      <c r="P5637" s="435" t="s">
        <v>8419</v>
      </c>
      <c r="Q5637" s="436">
        <v>3</v>
      </c>
      <c r="R5637" s="435" t="s">
        <v>27188</v>
      </c>
      <c r="S5637" s="437"/>
      <c r="T5637" s="437"/>
      <c r="U5637" s="437"/>
    </row>
    <row r="5638" spans="1:21" ht="14.6" x14ac:dyDescent="0.4">
      <c r="A5638" s="416" t="s">
        <v>6256</v>
      </c>
      <c r="B5638" s="416" t="s">
        <v>31684</v>
      </c>
      <c r="C5638" s="416" t="s">
        <v>6257</v>
      </c>
      <c r="D5638" s="416" t="s">
        <v>20148</v>
      </c>
      <c r="E5638" s="416"/>
      <c r="F5638" s="416" t="s">
        <v>41660</v>
      </c>
      <c r="G5638" s="416" t="s">
        <v>20149</v>
      </c>
      <c r="H5638" s="416"/>
      <c r="I5638" s="416" t="s">
        <v>19457</v>
      </c>
      <c r="J5638" s="416" t="s">
        <v>6258</v>
      </c>
      <c r="K5638" s="416" t="s">
        <v>6259</v>
      </c>
      <c r="L5638" s="416" t="s">
        <v>35321</v>
      </c>
      <c r="M5638" s="416" t="s">
        <v>6259</v>
      </c>
      <c r="N5638" s="416" t="s">
        <v>33989</v>
      </c>
      <c r="O5638" s="416" t="s">
        <v>21009</v>
      </c>
      <c r="P5638" s="416" t="s">
        <v>6258</v>
      </c>
      <c r="Q5638" s="417">
        <v>0</v>
      </c>
      <c r="R5638" s="416" t="s">
        <v>33990</v>
      </c>
      <c r="S5638" s="418"/>
      <c r="T5638" s="418"/>
      <c r="U5638" s="418"/>
    </row>
    <row r="5639" spans="1:21" ht="14.6" x14ac:dyDescent="0.4">
      <c r="A5639" s="416" t="s">
        <v>6256</v>
      </c>
      <c r="B5639" s="416" t="s">
        <v>33988</v>
      </c>
      <c r="C5639" s="416" t="s">
        <v>6257</v>
      </c>
      <c r="D5639" s="416" t="s">
        <v>20772</v>
      </c>
      <c r="E5639" s="416"/>
      <c r="F5639" s="416" t="s">
        <v>20772</v>
      </c>
      <c r="G5639" s="416" t="s">
        <v>20772</v>
      </c>
      <c r="H5639" s="416"/>
      <c r="I5639" s="416" t="s">
        <v>20772</v>
      </c>
      <c r="J5639" s="416" t="s">
        <v>6258</v>
      </c>
      <c r="K5639" s="416" t="s">
        <v>6262</v>
      </c>
      <c r="L5639" s="416" t="s">
        <v>35332</v>
      </c>
      <c r="M5639" s="416" t="s">
        <v>6262</v>
      </c>
      <c r="N5639" s="416" t="s">
        <v>33989</v>
      </c>
      <c r="O5639" s="416" t="s">
        <v>21009</v>
      </c>
      <c r="P5639" s="416" t="s">
        <v>6258</v>
      </c>
      <c r="Q5639" s="417">
        <v>0</v>
      </c>
      <c r="R5639" s="416" t="s">
        <v>33990</v>
      </c>
      <c r="S5639" s="418"/>
      <c r="T5639" s="418"/>
      <c r="U5639" s="418"/>
    </row>
    <row r="5640" spans="1:21" ht="14.6" x14ac:dyDescent="0.4">
      <c r="A5640" s="422" t="s">
        <v>6256</v>
      </c>
      <c r="B5640" s="422" t="s">
        <v>33991</v>
      </c>
      <c r="C5640" s="422" t="s">
        <v>6257</v>
      </c>
      <c r="D5640" s="422" t="s">
        <v>20148</v>
      </c>
      <c r="E5640" s="422"/>
      <c r="F5640" s="422" t="s">
        <v>41661</v>
      </c>
      <c r="G5640" s="422" t="s">
        <v>20155</v>
      </c>
      <c r="H5640" s="422"/>
      <c r="I5640" s="422" t="s">
        <v>18136</v>
      </c>
      <c r="J5640" s="422" t="s">
        <v>6258</v>
      </c>
      <c r="K5640" s="422" t="s">
        <v>6260</v>
      </c>
      <c r="L5640" s="422" t="s">
        <v>35323</v>
      </c>
      <c r="M5640" s="422" t="s">
        <v>6262</v>
      </c>
      <c r="N5640" s="422" t="s">
        <v>6261</v>
      </c>
      <c r="O5640" s="422" t="s">
        <v>21018</v>
      </c>
      <c r="P5640" s="422" t="s">
        <v>6258</v>
      </c>
      <c r="Q5640" s="423">
        <v>1</v>
      </c>
      <c r="R5640" s="422" t="s">
        <v>27189</v>
      </c>
      <c r="S5640" s="424"/>
      <c r="T5640" s="424"/>
      <c r="U5640" s="424"/>
    </row>
    <row r="5641" spans="1:21" ht="14.6" x14ac:dyDescent="0.4">
      <c r="A5641" s="419" t="s">
        <v>6256</v>
      </c>
      <c r="B5641" s="419" t="s">
        <v>33992</v>
      </c>
      <c r="C5641" s="419" t="s">
        <v>6257</v>
      </c>
      <c r="D5641" s="419" t="s">
        <v>20148</v>
      </c>
      <c r="E5641" s="419"/>
      <c r="F5641" s="419" t="s">
        <v>41662</v>
      </c>
      <c r="G5641" s="419" t="s">
        <v>20160</v>
      </c>
      <c r="H5641" s="419"/>
      <c r="I5641" s="419" t="s">
        <v>20173</v>
      </c>
      <c r="J5641" s="419" t="s">
        <v>6258</v>
      </c>
      <c r="K5641" s="419" t="s">
        <v>6265</v>
      </c>
      <c r="L5641" s="419" t="s">
        <v>35323</v>
      </c>
      <c r="M5641" s="419" t="s">
        <v>6262</v>
      </c>
      <c r="N5641" s="419" t="s">
        <v>6266</v>
      </c>
      <c r="O5641" s="419" t="s">
        <v>21018</v>
      </c>
      <c r="P5641" s="419" t="s">
        <v>6258</v>
      </c>
      <c r="Q5641" s="425">
        <v>1</v>
      </c>
      <c r="R5641" s="419" t="s">
        <v>27190</v>
      </c>
      <c r="S5641" s="424"/>
      <c r="T5641" s="424"/>
      <c r="U5641" s="424"/>
    </row>
    <row r="5642" spans="1:21" ht="14.6" x14ac:dyDescent="0.4">
      <c r="A5642" s="422" t="s">
        <v>6256</v>
      </c>
      <c r="B5642" s="422" t="s">
        <v>33993</v>
      </c>
      <c r="C5642" s="422" t="s">
        <v>6257</v>
      </c>
      <c r="D5642" s="422" t="s">
        <v>20148</v>
      </c>
      <c r="E5642" s="422"/>
      <c r="F5642" s="422" t="s">
        <v>41663</v>
      </c>
      <c r="G5642" s="422" t="s">
        <v>20155</v>
      </c>
      <c r="H5642" s="422"/>
      <c r="I5642" s="422" t="s">
        <v>20142</v>
      </c>
      <c r="J5642" s="422" t="s">
        <v>6258</v>
      </c>
      <c r="K5642" s="422" t="s">
        <v>6263</v>
      </c>
      <c r="L5642" s="422" t="s">
        <v>35323</v>
      </c>
      <c r="M5642" s="422" t="s">
        <v>6262</v>
      </c>
      <c r="N5642" s="422" t="s">
        <v>6264</v>
      </c>
      <c r="O5642" s="422" t="s">
        <v>21018</v>
      </c>
      <c r="P5642" s="422" t="s">
        <v>6258</v>
      </c>
      <c r="Q5642" s="423">
        <v>1</v>
      </c>
      <c r="R5642" s="422" t="s">
        <v>27191</v>
      </c>
      <c r="S5642" s="424"/>
      <c r="T5642" s="424"/>
      <c r="U5642" s="424"/>
    </row>
    <row r="5643" spans="1:21" ht="14.6" x14ac:dyDescent="0.4">
      <c r="A5643" s="419" t="s">
        <v>6256</v>
      </c>
      <c r="B5643" s="419" t="s">
        <v>31685</v>
      </c>
      <c r="C5643" s="419" t="s">
        <v>6257</v>
      </c>
      <c r="D5643" s="419" t="s">
        <v>20148</v>
      </c>
      <c r="E5643" s="419"/>
      <c r="F5643" s="419" t="s">
        <v>41664</v>
      </c>
      <c r="G5643" s="419" t="s">
        <v>20160</v>
      </c>
      <c r="H5643" s="419"/>
      <c r="I5643" s="419" t="s">
        <v>20139</v>
      </c>
      <c r="J5643" s="419" t="s">
        <v>6258</v>
      </c>
      <c r="K5643" s="419" t="s">
        <v>21552</v>
      </c>
      <c r="L5643" s="419" t="s">
        <v>35323</v>
      </c>
      <c r="M5643" s="419" t="s">
        <v>6262</v>
      </c>
      <c r="N5643" s="419" t="s">
        <v>21553</v>
      </c>
      <c r="O5643" s="419" t="s">
        <v>21056</v>
      </c>
      <c r="P5643" s="419" t="s">
        <v>6258</v>
      </c>
      <c r="Q5643" s="425">
        <v>1</v>
      </c>
      <c r="R5643" s="419" t="s">
        <v>27192</v>
      </c>
      <c r="S5643" s="424"/>
      <c r="T5643" s="424"/>
      <c r="U5643" s="424"/>
    </row>
    <row r="5644" spans="1:21" ht="14.6" x14ac:dyDescent="0.4">
      <c r="A5644" s="419" t="s">
        <v>6256</v>
      </c>
      <c r="B5644" s="419" t="s">
        <v>22451</v>
      </c>
      <c r="C5644" s="419" t="s">
        <v>6257</v>
      </c>
      <c r="D5644" s="419" t="s">
        <v>20148</v>
      </c>
      <c r="E5644" s="419"/>
      <c r="F5644" s="419" t="s">
        <v>41665</v>
      </c>
      <c r="G5644" s="419" t="s">
        <v>20160</v>
      </c>
      <c r="H5644" s="419"/>
      <c r="I5644" s="419" t="s">
        <v>19423</v>
      </c>
      <c r="J5644" s="419" t="s">
        <v>6258</v>
      </c>
      <c r="K5644" s="419" t="s">
        <v>22452</v>
      </c>
      <c r="L5644" s="419" t="s">
        <v>35323</v>
      </c>
      <c r="M5644" s="419" t="s">
        <v>6262</v>
      </c>
      <c r="N5644" s="419" t="s">
        <v>22540</v>
      </c>
      <c r="O5644" s="419" t="s">
        <v>21009</v>
      </c>
      <c r="P5644" s="419" t="s">
        <v>6258</v>
      </c>
      <c r="Q5644" s="425">
        <v>1</v>
      </c>
      <c r="R5644" s="419" t="s">
        <v>27193</v>
      </c>
      <c r="S5644" s="424"/>
      <c r="T5644" s="424"/>
      <c r="U5644" s="424"/>
    </row>
    <row r="5645" spans="1:21" ht="14.6" x14ac:dyDescent="0.4">
      <c r="A5645" s="416" t="s">
        <v>6256</v>
      </c>
      <c r="B5645" s="416" t="s">
        <v>33994</v>
      </c>
      <c r="C5645" s="416" t="s">
        <v>6257</v>
      </c>
      <c r="D5645" s="416" t="s">
        <v>20772</v>
      </c>
      <c r="E5645" s="416"/>
      <c r="F5645" s="416" t="s">
        <v>20772</v>
      </c>
      <c r="G5645" s="416" t="s">
        <v>20772</v>
      </c>
      <c r="H5645" s="416"/>
      <c r="I5645" s="416" t="s">
        <v>20772</v>
      </c>
      <c r="J5645" s="416" t="s">
        <v>6258</v>
      </c>
      <c r="K5645" s="416" t="s">
        <v>33995</v>
      </c>
      <c r="L5645" s="416" t="s">
        <v>35332</v>
      </c>
      <c r="M5645" s="416" t="s">
        <v>33995</v>
      </c>
      <c r="N5645" s="416" t="s">
        <v>33996</v>
      </c>
      <c r="O5645" s="416" t="s">
        <v>21026</v>
      </c>
      <c r="P5645" s="416" t="s">
        <v>6258</v>
      </c>
      <c r="Q5645" s="417">
        <v>0</v>
      </c>
      <c r="R5645" s="416" t="s">
        <v>33997</v>
      </c>
      <c r="S5645" s="418"/>
      <c r="T5645" s="418"/>
      <c r="U5645" s="418"/>
    </row>
    <row r="5646" spans="1:21" ht="14.6" x14ac:dyDescent="0.4">
      <c r="A5646" s="416" t="s">
        <v>6256</v>
      </c>
      <c r="B5646" s="416" t="s">
        <v>41666</v>
      </c>
      <c r="C5646" s="416" t="s">
        <v>6257</v>
      </c>
      <c r="D5646" s="416" t="s">
        <v>20772</v>
      </c>
      <c r="E5646" s="416"/>
      <c r="F5646" s="416" t="s">
        <v>20772</v>
      </c>
      <c r="G5646" s="416" t="s">
        <v>20772</v>
      </c>
      <c r="H5646" s="416"/>
      <c r="I5646" s="416" t="s">
        <v>20772</v>
      </c>
      <c r="J5646" s="416" t="s">
        <v>6258</v>
      </c>
      <c r="K5646" s="416" t="s">
        <v>41667</v>
      </c>
      <c r="L5646" s="416" t="s">
        <v>35332</v>
      </c>
      <c r="M5646" s="416" t="s">
        <v>41667</v>
      </c>
      <c r="N5646" s="416" t="s">
        <v>33989</v>
      </c>
      <c r="O5646" s="416" t="s">
        <v>21009</v>
      </c>
      <c r="P5646" s="416" t="s">
        <v>6258</v>
      </c>
      <c r="Q5646" s="417">
        <v>0</v>
      </c>
      <c r="R5646" s="416" t="s">
        <v>33990</v>
      </c>
      <c r="S5646" s="418"/>
      <c r="T5646" s="418"/>
      <c r="U5646" s="418"/>
    </row>
    <row r="5647" spans="1:21" ht="14.6" x14ac:dyDescent="0.4">
      <c r="A5647" s="416" t="s">
        <v>6256</v>
      </c>
      <c r="B5647" s="416" t="s">
        <v>41668</v>
      </c>
      <c r="C5647" s="416" t="s">
        <v>6257</v>
      </c>
      <c r="D5647" s="416" t="s">
        <v>20772</v>
      </c>
      <c r="E5647" s="416"/>
      <c r="F5647" s="416" t="s">
        <v>20772</v>
      </c>
      <c r="G5647" s="416" t="s">
        <v>20772</v>
      </c>
      <c r="H5647" s="416"/>
      <c r="I5647" s="416" t="s">
        <v>20772</v>
      </c>
      <c r="J5647" s="416" t="s">
        <v>6258</v>
      </c>
      <c r="K5647" s="416" t="s">
        <v>41669</v>
      </c>
      <c r="L5647" s="416" t="s">
        <v>35332</v>
      </c>
      <c r="M5647" s="416" t="s">
        <v>41669</v>
      </c>
      <c r="N5647" s="416" t="s">
        <v>33989</v>
      </c>
      <c r="O5647" s="416" t="s">
        <v>21009</v>
      </c>
      <c r="P5647" s="416" t="s">
        <v>6258</v>
      </c>
      <c r="Q5647" s="417">
        <v>0</v>
      </c>
      <c r="R5647" s="416" t="s">
        <v>33990</v>
      </c>
      <c r="S5647" s="418"/>
      <c r="T5647" s="418"/>
      <c r="U5647" s="418"/>
    </row>
    <row r="5648" spans="1:21" ht="14.6" x14ac:dyDescent="0.4">
      <c r="A5648" s="416" t="s">
        <v>6256</v>
      </c>
      <c r="B5648" s="416" t="s">
        <v>41670</v>
      </c>
      <c r="C5648" s="416" t="s">
        <v>6257</v>
      </c>
      <c r="D5648" s="416" t="s">
        <v>20772</v>
      </c>
      <c r="E5648" s="416"/>
      <c r="F5648" s="416" t="s">
        <v>20772</v>
      </c>
      <c r="G5648" s="416" t="s">
        <v>20772</v>
      </c>
      <c r="H5648" s="416"/>
      <c r="I5648" s="416" t="s">
        <v>20772</v>
      </c>
      <c r="J5648" s="416" t="s">
        <v>6258</v>
      </c>
      <c r="K5648" s="416" t="s">
        <v>41671</v>
      </c>
      <c r="L5648" s="416" t="s">
        <v>35332</v>
      </c>
      <c r="M5648" s="416" t="s">
        <v>41671</v>
      </c>
      <c r="N5648" s="416" t="s">
        <v>33989</v>
      </c>
      <c r="O5648" s="416" t="s">
        <v>21009</v>
      </c>
      <c r="P5648" s="416" t="s">
        <v>6258</v>
      </c>
      <c r="Q5648" s="417">
        <v>0</v>
      </c>
      <c r="R5648" s="416" t="s">
        <v>33990</v>
      </c>
      <c r="S5648" s="418"/>
      <c r="T5648" s="418"/>
      <c r="U5648" s="418"/>
    </row>
    <row r="5649" spans="1:21" ht="14.6" x14ac:dyDescent="0.4">
      <c r="A5649" s="419" t="s">
        <v>6256</v>
      </c>
      <c r="B5649" s="419" t="s">
        <v>33998</v>
      </c>
      <c r="C5649" s="419" t="s">
        <v>6257</v>
      </c>
      <c r="D5649" s="419" t="s">
        <v>20148</v>
      </c>
      <c r="E5649" s="419"/>
      <c r="F5649" s="419" t="s">
        <v>41672</v>
      </c>
      <c r="G5649" s="419" t="s">
        <v>20160</v>
      </c>
      <c r="H5649" s="419"/>
      <c r="I5649" s="419" t="s">
        <v>20144</v>
      </c>
      <c r="J5649" s="419" t="s">
        <v>6258</v>
      </c>
      <c r="K5649" s="419" t="s">
        <v>6267</v>
      </c>
      <c r="L5649" s="419" t="s">
        <v>35323</v>
      </c>
      <c r="M5649" s="419" t="s">
        <v>6268</v>
      </c>
      <c r="N5649" s="419" t="s">
        <v>6269</v>
      </c>
      <c r="O5649" s="419" t="s">
        <v>21012</v>
      </c>
      <c r="P5649" s="419" t="s">
        <v>6258</v>
      </c>
      <c r="Q5649" s="425">
        <v>1</v>
      </c>
      <c r="R5649" s="419" t="s">
        <v>27194</v>
      </c>
      <c r="S5649" s="424"/>
      <c r="T5649" s="424"/>
      <c r="U5649" s="424"/>
    </row>
    <row r="5650" spans="1:21" ht="14.6" x14ac:dyDescent="0.4">
      <c r="A5650" s="419" t="s">
        <v>6256</v>
      </c>
      <c r="B5650" s="419" t="s">
        <v>6270</v>
      </c>
      <c r="C5650" s="419" t="s">
        <v>6257</v>
      </c>
      <c r="D5650" s="419" t="s">
        <v>20148</v>
      </c>
      <c r="E5650" s="419"/>
      <c r="F5650" s="419" t="s">
        <v>41673</v>
      </c>
      <c r="G5650" s="419" t="s">
        <v>20160</v>
      </c>
      <c r="H5650" s="419"/>
      <c r="I5650" s="419" t="s">
        <v>20202</v>
      </c>
      <c r="J5650" s="419" t="s">
        <v>6258</v>
      </c>
      <c r="K5650" s="419" t="s">
        <v>6271</v>
      </c>
      <c r="L5650" s="419" t="s">
        <v>35323</v>
      </c>
      <c r="M5650" s="419" t="s">
        <v>6268</v>
      </c>
      <c r="N5650" s="419" t="s">
        <v>6272</v>
      </c>
      <c r="O5650" s="419" t="s">
        <v>21020</v>
      </c>
      <c r="P5650" s="419" t="s">
        <v>6258</v>
      </c>
      <c r="Q5650" s="425">
        <v>1</v>
      </c>
      <c r="R5650" s="419" t="s">
        <v>27195</v>
      </c>
      <c r="S5650" s="424"/>
      <c r="T5650" s="424"/>
      <c r="U5650" s="424"/>
    </row>
    <row r="5651" spans="1:21" ht="14.6" x14ac:dyDescent="0.4">
      <c r="A5651" s="419" t="s">
        <v>6256</v>
      </c>
      <c r="B5651" s="419" t="s">
        <v>6273</v>
      </c>
      <c r="C5651" s="419" t="s">
        <v>6257</v>
      </c>
      <c r="D5651" s="419" t="s">
        <v>20148</v>
      </c>
      <c r="E5651" s="419"/>
      <c r="F5651" s="419" t="s">
        <v>41674</v>
      </c>
      <c r="G5651" s="419" t="s">
        <v>20160</v>
      </c>
      <c r="H5651" s="419"/>
      <c r="I5651" s="419" t="s">
        <v>18069</v>
      </c>
      <c r="J5651" s="419" t="s">
        <v>6258</v>
      </c>
      <c r="K5651" s="419" t="s">
        <v>6274</v>
      </c>
      <c r="L5651" s="419" t="s">
        <v>35323</v>
      </c>
      <c r="M5651" s="419" t="s">
        <v>6268</v>
      </c>
      <c r="N5651" s="419" t="s">
        <v>6275</v>
      </c>
      <c r="O5651" s="419" t="s">
        <v>21015</v>
      </c>
      <c r="P5651" s="419" t="s">
        <v>6258</v>
      </c>
      <c r="Q5651" s="425">
        <v>1</v>
      </c>
      <c r="R5651" s="419" t="s">
        <v>27196</v>
      </c>
      <c r="S5651" s="424"/>
      <c r="T5651" s="424"/>
      <c r="U5651" s="424"/>
    </row>
    <row r="5652" spans="1:21" ht="14.6" x14ac:dyDescent="0.4">
      <c r="A5652" s="419" t="s">
        <v>6256</v>
      </c>
      <c r="B5652" s="419" t="s">
        <v>33999</v>
      </c>
      <c r="C5652" s="419" t="s">
        <v>6257</v>
      </c>
      <c r="D5652" s="419" t="s">
        <v>20148</v>
      </c>
      <c r="E5652" s="419"/>
      <c r="F5652" s="419" t="s">
        <v>41675</v>
      </c>
      <c r="G5652" s="419" t="s">
        <v>20160</v>
      </c>
      <c r="H5652" s="419"/>
      <c r="I5652" s="419" t="s">
        <v>20145</v>
      </c>
      <c r="J5652" s="419" t="s">
        <v>6258</v>
      </c>
      <c r="K5652" s="419" t="s">
        <v>6276</v>
      </c>
      <c r="L5652" s="419" t="s">
        <v>35323</v>
      </c>
      <c r="M5652" s="419" t="s">
        <v>6268</v>
      </c>
      <c r="N5652" s="419" t="s">
        <v>6277</v>
      </c>
      <c r="O5652" s="419" t="s">
        <v>21019</v>
      </c>
      <c r="P5652" s="419" t="s">
        <v>6258</v>
      </c>
      <c r="Q5652" s="425">
        <v>1</v>
      </c>
      <c r="R5652" s="419" t="s">
        <v>27197</v>
      </c>
      <c r="S5652" s="424"/>
      <c r="T5652" s="424"/>
      <c r="U5652" s="424"/>
    </row>
    <row r="5653" spans="1:21" ht="14.6" x14ac:dyDescent="0.4">
      <c r="A5653" s="419" t="s">
        <v>6256</v>
      </c>
      <c r="B5653" s="419" t="s">
        <v>34000</v>
      </c>
      <c r="C5653" s="419" t="s">
        <v>6257</v>
      </c>
      <c r="D5653" s="419" t="s">
        <v>20148</v>
      </c>
      <c r="E5653" s="419"/>
      <c r="F5653" s="419" t="s">
        <v>41676</v>
      </c>
      <c r="G5653" s="419" t="s">
        <v>20160</v>
      </c>
      <c r="H5653" s="419"/>
      <c r="I5653" s="419" t="s">
        <v>19441</v>
      </c>
      <c r="J5653" s="419" t="s">
        <v>6258</v>
      </c>
      <c r="K5653" s="419" t="s">
        <v>6278</v>
      </c>
      <c r="L5653" s="419" t="s">
        <v>35323</v>
      </c>
      <c r="M5653" s="419" t="s">
        <v>6268</v>
      </c>
      <c r="N5653" s="419" t="s">
        <v>6279</v>
      </c>
      <c r="O5653" s="419" t="s">
        <v>21020</v>
      </c>
      <c r="P5653" s="419" t="s">
        <v>6258</v>
      </c>
      <c r="Q5653" s="425">
        <v>1</v>
      </c>
      <c r="R5653" s="419" t="s">
        <v>27198</v>
      </c>
      <c r="S5653" s="424"/>
      <c r="T5653" s="424"/>
      <c r="U5653" s="424"/>
    </row>
    <row r="5654" spans="1:21" ht="14.6" x14ac:dyDescent="0.4">
      <c r="A5654" s="419" t="s">
        <v>6256</v>
      </c>
      <c r="B5654" s="419" t="s">
        <v>41677</v>
      </c>
      <c r="C5654" s="419" t="s">
        <v>6257</v>
      </c>
      <c r="D5654" s="419" t="s">
        <v>20148</v>
      </c>
      <c r="E5654" s="419"/>
      <c r="F5654" s="419" t="s">
        <v>41678</v>
      </c>
      <c r="G5654" s="419" t="s">
        <v>20160</v>
      </c>
      <c r="H5654" s="419"/>
      <c r="I5654" s="419" t="s">
        <v>20141</v>
      </c>
      <c r="J5654" s="419" t="s">
        <v>6258</v>
      </c>
      <c r="K5654" s="419" t="s">
        <v>6280</v>
      </c>
      <c r="L5654" s="419" t="s">
        <v>35323</v>
      </c>
      <c r="M5654" s="419" t="s">
        <v>6268</v>
      </c>
      <c r="N5654" s="419" t="s">
        <v>6281</v>
      </c>
      <c r="O5654" s="419" t="s">
        <v>21021</v>
      </c>
      <c r="P5654" s="419" t="s">
        <v>6258</v>
      </c>
      <c r="Q5654" s="425">
        <v>1</v>
      </c>
      <c r="R5654" s="419" t="s">
        <v>27199</v>
      </c>
      <c r="S5654" s="424"/>
      <c r="T5654" s="424"/>
      <c r="U5654" s="424"/>
    </row>
    <row r="5655" spans="1:21" ht="14.6" x14ac:dyDescent="0.4">
      <c r="A5655" s="419" t="s">
        <v>6256</v>
      </c>
      <c r="B5655" s="419" t="s">
        <v>41679</v>
      </c>
      <c r="C5655" s="419" t="s">
        <v>6257</v>
      </c>
      <c r="D5655" s="419" t="s">
        <v>20148</v>
      </c>
      <c r="E5655" s="419"/>
      <c r="F5655" s="419" t="s">
        <v>41680</v>
      </c>
      <c r="G5655" s="419" t="s">
        <v>20248</v>
      </c>
      <c r="H5655" s="419"/>
      <c r="I5655" s="419" t="s">
        <v>19366</v>
      </c>
      <c r="J5655" s="419" t="s">
        <v>6258</v>
      </c>
      <c r="K5655" s="419" t="s">
        <v>6282</v>
      </c>
      <c r="L5655" s="419" t="s">
        <v>35323</v>
      </c>
      <c r="M5655" s="419" t="s">
        <v>6283</v>
      </c>
      <c r="N5655" s="419" t="s">
        <v>6284</v>
      </c>
      <c r="O5655" s="419" t="s">
        <v>21027</v>
      </c>
      <c r="P5655" s="419" t="s">
        <v>6258</v>
      </c>
      <c r="Q5655" s="425">
        <v>1</v>
      </c>
      <c r="R5655" s="419" t="s">
        <v>27200</v>
      </c>
      <c r="S5655" s="424"/>
      <c r="T5655" s="424"/>
      <c r="U5655" s="424"/>
    </row>
    <row r="5656" spans="1:21" ht="14.6" x14ac:dyDescent="0.4">
      <c r="A5656" s="422" t="s">
        <v>6256</v>
      </c>
      <c r="B5656" s="422" t="s">
        <v>31686</v>
      </c>
      <c r="C5656" s="422" t="s">
        <v>6257</v>
      </c>
      <c r="D5656" s="422" t="s">
        <v>20148</v>
      </c>
      <c r="E5656" s="422"/>
      <c r="F5656" s="422" t="s">
        <v>41681</v>
      </c>
      <c r="G5656" s="422" t="s">
        <v>20155</v>
      </c>
      <c r="H5656" s="422"/>
      <c r="I5656" s="422" t="s">
        <v>20156</v>
      </c>
      <c r="J5656" s="422" t="s">
        <v>6258</v>
      </c>
      <c r="K5656" s="422" t="s">
        <v>6285</v>
      </c>
      <c r="L5656" s="422" t="s">
        <v>35323</v>
      </c>
      <c r="M5656" s="422" t="s">
        <v>6286</v>
      </c>
      <c r="N5656" s="422" t="s">
        <v>6287</v>
      </c>
      <c r="O5656" s="422" t="s">
        <v>21164</v>
      </c>
      <c r="P5656" s="422" t="s">
        <v>6258</v>
      </c>
      <c r="Q5656" s="423">
        <v>1</v>
      </c>
      <c r="R5656" s="422" t="s">
        <v>27201</v>
      </c>
      <c r="S5656" s="424"/>
      <c r="T5656" s="424"/>
      <c r="U5656" s="424"/>
    </row>
    <row r="5657" spans="1:21" ht="14.6" x14ac:dyDescent="0.4">
      <c r="A5657" s="419" t="s">
        <v>6256</v>
      </c>
      <c r="B5657" s="419" t="s">
        <v>6288</v>
      </c>
      <c r="C5657" s="419" t="s">
        <v>6257</v>
      </c>
      <c r="D5657" s="419" t="s">
        <v>20148</v>
      </c>
      <c r="E5657" s="419"/>
      <c r="F5657" s="419" t="s">
        <v>41682</v>
      </c>
      <c r="G5657" s="419" t="s">
        <v>19639</v>
      </c>
      <c r="H5657" s="419"/>
      <c r="I5657" s="419" t="s">
        <v>19774</v>
      </c>
      <c r="J5657" s="419" t="s">
        <v>6258</v>
      </c>
      <c r="K5657" s="419" t="s">
        <v>6289</v>
      </c>
      <c r="L5657" s="419" t="s">
        <v>35323</v>
      </c>
      <c r="M5657" s="419" t="s">
        <v>6290</v>
      </c>
      <c r="N5657" s="419" t="s">
        <v>6291</v>
      </c>
      <c r="O5657" s="419" t="s">
        <v>21009</v>
      </c>
      <c r="P5657" s="419" t="s">
        <v>6258</v>
      </c>
      <c r="Q5657" s="425">
        <v>1</v>
      </c>
      <c r="R5657" s="419" t="s">
        <v>27202</v>
      </c>
      <c r="S5657" s="424"/>
      <c r="T5657" s="424"/>
      <c r="U5657" s="424"/>
    </row>
    <row r="5658" spans="1:21" ht="14.6" x14ac:dyDescent="0.4">
      <c r="A5658" s="419" t="s">
        <v>6256</v>
      </c>
      <c r="B5658" s="419" t="s">
        <v>6292</v>
      </c>
      <c r="C5658" s="419" t="s">
        <v>6257</v>
      </c>
      <c r="D5658" s="419" t="s">
        <v>20148</v>
      </c>
      <c r="E5658" s="419"/>
      <c r="F5658" s="419" t="s">
        <v>41683</v>
      </c>
      <c r="G5658" s="419" t="s">
        <v>19639</v>
      </c>
      <c r="H5658" s="419"/>
      <c r="I5658" s="419" t="s">
        <v>20208</v>
      </c>
      <c r="J5658" s="419" t="s">
        <v>6258</v>
      </c>
      <c r="K5658" s="419" t="s">
        <v>6293</v>
      </c>
      <c r="L5658" s="419" t="s">
        <v>35323</v>
      </c>
      <c r="M5658" s="419" t="s">
        <v>6290</v>
      </c>
      <c r="N5658" s="419" t="s">
        <v>6294</v>
      </c>
      <c r="O5658" s="419" t="s">
        <v>21009</v>
      </c>
      <c r="P5658" s="419" t="s">
        <v>6258</v>
      </c>
      <c r="Q5658" s="425">
        <v>1</v>
      </c>
      <c r="R5658" s="419" t="s">
        <v>27203</v>
      </c>
      <c r="S5658" s="424"/>
      <c r="T5658" s="424"/>
      <c r="U5658" s="424"/>
    </row>
    <row r="5659" spans="1:21" ht="14.6" x14ac:dyDescent="0.4">
      <c r="A5659" s="419" t="s">
        <v>6256</v>
      </c>
      <c r="B5659" s="419" t="s">
        <v>11375</v>
      </c>
      <c r="C5659" s="419" t="s">
        <v>6257</v>
      </c>
      <c r="D5659" s="419" t="s">
        <v>20148</v>
      </c>
      <c r="E5659" s="419"/>
      <c r="F5659" s="419" t="s">
        <v>41684</v>
      </c>
      <c r="G5659" s="419" t="s">
        <v>19639</v>
      </c>
      <c r="H5659" s="419"/>
      <c r="I5659" s="419" t="s">
        <v>20194</v>
      </c>
      <c r="J5659" s="419" t="s">
        <v>6258</v>
      </c>
      <c r="K5659" s="419" t="s">
        <v>6295</v>
      </c>
      <c r="L5659" s="419" t="s">
        <v>35323</v>
      </c>
      <c r="M5659" s="419" t="s">
        <v>6290</v>
      </c>
      <c r="N5659" s="419" t="s">
        <v>6296</v>
      </c>
      <c r="O5659" s="419" t="s">
        <v>21009</v>
      </c>
      <c r="P5659" s="419" t="s">
        <v>6258</v>
      </c>
      <c r="Q5659" s="425">
        <v>1</v>
      </c>
      <c r="R5659" s="419" t="s">
        <v>27204</v>
      </c>
      <c r="S5659" s="424"/>
      <c r="T5659" s="424"/>
      <c r="U5659" s="424"/>
    </row>
    <row r="5660" spans="1:21" ht="14.6" x14ac:dyDescent="0.4">
      <c r="A5660" s="419" t="s">
        <v>6256</v>
      </c>
      <c r="B5660" s="419" t="s">
        <v>6297</v>
      </c>
      <c r="C5660" s="419" t="s">
        <v>6257</v>
      </c>
      <c r="D5660" s="419" t="s">
        <v>20148</v>
      </c>
      <c r="E5660" s="419"/>
      <c r="F5660" s="419" t="s">
        <v>41685</v>
      </c>
      <c r="G5660" s="419" t="s">
        <v>19639</v>
      </c>
      <c r="H5660" s="419"/>
      <c r="I5660" s="419" t="s">
        <v>20180</v>
      </c>
      <c r="J5660" s="419" t="s">
        <v>6258</v>
      </c>
      <c r="K5660" s="419" t="s">
        <v>6298</v>
      </c>
      <c r="L5660" s="419" t="s">
        <v>35323</v>
      </c>
      <c r="M5660" s="419" t="s">
        <v>6290</v>
      </c>
      <c r="N5660" s="419" t="s">
        <v>6299</v>
      </c>
      <c r="O5660" s="419" t="s">
        <v>21009</v>
      </c>
      <c r="P5660" s="419" t="s">
        <v>6258</v>
      </c>
      <c r="Q5660" s="425">
        <v>1</v>
      </c>
      <c r="R5660" s="419" t="s">
        <v>27205</v>
      </c>
      <c r="S5660" s="424"/>
      <c r="T5660" s="424"/>
      <c r="U5660" s="424"/>
    </row>
    <row r="5661" spans="1:21" ht="14.6" x14ac:dyDescent="0.4">
      <c r="A5661" s="419" t="s">
        <v>6256</v>
      </c>
      <c r="B5661" s="419" t="s">
        <v>6300</v>
      </c>
      <c r="C5661" s="419" t="s">
        <v>6257</v>
      </c>
      <c r="D5661" s="419" t="s">
        <v>20148</v>
      </c>
      <c r="E5661" s="419"/>
      <c r="F5661" s="419" t="s">
        <v>41686</v>
      </c>
      <c r="G5661" s="419" t="s">
        <v>19639</v>
      </c>
      <c r="H5661" s="419"/>
      <c r="I5661" s="419" t="s">
        <v>19352</v>
      </c>
      <c r="J5661" s="419" t="s">
        <v>6258</v>
      </c>
      <c r="K5661" s="419" t="s">
        <v>6301</v>
      </c>
      <c r="L5661" s="419" t="s">
        <v>35323</v>
      </c>
      <c r="M5661" s="419" t="s">
        <v>6290</v>
      </c>
      <c r="N5661" s="419" t="s">
        <v>6302</v>
      </c>
      <c r="O5661" s="419" t="s">
        <v>21009</v>
      </c>
      <c r="P5661" s="419" t="s">
        <v>6258</v>
      </c>
      <c r="Q5661" s="425">
        <v>1</v>
      </c>
      <c r="R5661" s="419" t="s">
        <v>27206</v>
      </c>
      <c r="S5661" s="424"/>
      <c r="T5661" s="424"/>
      <c r="U5661" s="424"/>
    </row>
    <row r="5662" spans="1:21" ht="14.6" x14ac:dyDescent="0.4">
      <c r="A5662" s="419" t="s">
        <v>6256</v>
      </c>
      <c r="B5662" s="419" t="s">
        <v>8661</v>
      </c>
      <c r="C5662" s="419" t="s">
        <v>6257</v>
      </c>
      <c r="D5662" s="419" t="s">
        <v>20148</v>
      </c>
      <c r="E5662" s="419"/>
      <c r="F5662" s="419" t="s">
        <v>41687</v>
      </c>
      <c r="G5662" s="419" t="s">
        <v>19639</v>
      </c>
      <c r="H5662" s="419"/>
      <c r="I5662" s="419" t="s">
        <v>20236</v>
      </c>
      <c r="J5662" s="419" t="s">
        <v>6258</v>
      </c>
      <c r="K5662" s="419" t="s">
        <v>6303</v>
      </c>
      <c r="L5662" s="419" t="s">
        <v>35323</v>
      </c>
      <c r="M5662" s="419" t="s">
        <v>6290</v>
      </c>
      <c r="N5662" s="419" t="s">
        <v>6304</v>
      </c>
      <c r="O5662" s="419" t="s">
        <v>21009</v>
      </c>
      <c r="P5662" s="419" t="s">
        <v>6258</v>
      </c>
      <c r="Q5662" s="425">
        <v>1</v>
      </c>
      <c r="R5662" s="419" t="s">
        <v>27207</v>
      </c>
      <c r="S5662" s="424"/>
      <c r="T5662" s="424"/>
      <c r="U5662" s="424"/>
    </row>
    <row r="5663" spans="1:21" ht="14.6" x14ac:dyDescent="0.4">
      <c r="A5663" s="419" t="s">
        <v>6256</v>
      </c>
      <c r="B5663" s="419" t="s">
        <v>6305</v>
      </c>
      <c r="C5663" s="419" t="s">
        <v>6257</v>
      </c>
      <c r="D5663" s="419" t="s">
        <v>20148</v>
      </c>
      <c r="E5663" s="419"/>
      <c r="F5663" s="419" t="s">
        <v>41688</v>
      </c>
      <c r="G5663" s="419" t="s">
        <v>19639</v>
      </c>
      <c r="H5663" s="419"/>
      <c r="I5663" s="419" t="s">
        <v>19329</v>
      </c>
      <c r="J5663" s="419" t="s">
        <v>6258</v>
      </c>
      <c r="K5663" s="419" t="s">
        <v>6306</v>
      </c>
      <c r="L5663" s="419" t="s">
        <v>35323</v>
      </c>
      <c r="M5663" s="419" t="s">
        <v>6290</v>
      </c>
      <c r="N5663" s="419" t="s">
        <v>6307</v>
      </c>
      <c r="O5663" s="419" t="s">
        <v>21009</v>
      </c>
      <c r="P5663" s="419" t="s">
        <v>6258</v>
      </c>
      <c r="Q5663" s="425">
        <v>1</v>
      </c>
      <c r="R5663" s="419" t="s">
        <v>27208</v>
      </c>
      <c r="S5663" s="424"/>
      <c r="T5663" s="424"/>
      <c r="U5663" s="424"/>
    </row>
    <row r="5664" spans="1:21" ht="14.6" x14ac:dyDescent="0.4">
      <c r="A5664" s="419" t="s">
        <v>6256</v>
      </c>
      <c r="B5664" s="419" t="s">
        <v>6308</v>
      </c>
      <c r="C5664" s="419" t="s">
        <v>6257</v>
      </c>
      <c r="D5664" s="419" t="s">
        <v>20148</v>
      </c>
      <c r="E5664" s="419"/>
      <c r="F5664" s="419" t="s">
        <v>41689</v>
      </c>
      <c r="G5664" s="419" t="s">
        <v>19639</v>
      </c>
      <c r="H5664" s="419"/>
      <c r="I5664" s="419" t="s">
        <v>19321</v>
      </c>
      <c r="J5664" s="419" t="s">
        <v>6258</v>
      </c>
      <c r="K5664" s="419" t="s">
        <v>6309</v>
      </c>
      <c r="L5664" s="419" t="s">
        <v>35323</v>
      </c>
      <c r="M5664" s="419" t="s">
        <v>6290</v>
      </c>
      <c r="N5664" s="419" t="s">
        <v>6310</v>
      </c>
      <c r="O5664" s="419" t="s">
        <v>21009</v>
      </c>
      <c r="P5664" s="419" t="s">
        <v>6258</v>
      </c>
      <c r="Q5664" s="425">
        <v>1</v>
      </c>
      <c r="R5664" s="419" t="s">
        <v>27209</v>
      </c>
      <c r="S5664" s="424"/>
      <c r="T5664" s="424"/>
      <c r="U5664" s="424"/>
    </row>
    <row r="5665" spans="1:21" ht="14.6" x14ac:dyDescent="0.4">
      <c r="A5665" s="419" t="s">
        <v>6256</v>
      </c>
      <c r="B5665" s="419" t="s">
        <v>6311</v>
      </c>
      <c r="C5665" s="419" t="s">
        <v>6257</v>
      </c>
      <c r="D5665" s="419" t="s">
        <v>20148</v>
      </c>
      <c r="E5665" s="419"/>
      <c r="F5665" s="419" t="s">
        <v>41690</v>
      </c>
      <c r="G5665" s="419" t="s">
        <v>19639</v>
      </c>
      <c r="H5665" s="419"/>
      <c r="I5665" s="419" t="s">
        <v>20202</v>
      </c>
      <c r="J5665" s="419" t="s">
        <v>6258</v>
      </c>
      <c r="K5665" s="419" t="s">
        <v>6312</v>
      </c>
      <c r="L5665" s="419" t="s">
        <v>35323</v>
      </c>
      <c r="M5665" s="419" t="s">
        <v>6290</v>
      </c>
      <c r="N5665" s="419" t="s">
        <v>6313</v>
      </c>
      <c r="O5665" s="419" t="s">
        <v>21009</v>
      </c>
      <c r="P5665" s="419" t="s">
        <v>6258</v>
      </c>
      <c r="Q5665" s="425">
        <v>1</v>
      </c>
      <c r="R5665" s="419" t="s">
        <v>27210</v>
      </c>
      <c r="S5665" s="424"/>
      <c r="T5665" s="424"/>
      <c r="U5665" s="424"/>
    </row>
    <row r="5666" spans="1:21" ht="14.6" x14ac:dyDescent="0.4">
      <c r="A5666" s="419" t="s">
        <v>6256</v>
      </c>
      <c r="B5666" s="419" t="s">
        <v>6314</v>
      </c>
      <c r="C5666" s="419" t="s">
        <v>6257</v>
      </c>
      <c r="D5666" s="419" t="s">
        <v>20148</v>
      </c>
      <c r="E5666" s="419"/>
      <c r="F5666" s="419" t="s">
        <v>41691</v>
      </c>
      <c r="G5666" s="419" t="s">
        <v>19639</v>
      </c>
      <c r="H5666" s="419"/>
      <c r="I5666" s="419" t="s">
        <v>19352</v>
      </c>
      <c r="J5666" s="419" t="s">
        <v>6258</v>
      </c>
      <c r="K5666" s="419" t="s">
        <v>6315</v>
      </c>
      <c r="L5666" s="419" t="s">
        <v>35323</v>
      </c>
      <c r="M5666" s="419" t="s">
        <v>6290</v>
      </c>
      <c r="N5666" s="419" t="s">
        <v>6316</v>
      </c>
      <c r="O5666" s="419" t="s">
        <v>21009</v>
      </c>
      <c r="P5666" s="419" t="s">
        <v>6258</v>
      </c>
      <c r="Q5666" s="425">
        <v>1</v>
      </c>
      <c r="R5666" s="419" t="s">
        <v>27211</v>
      </c>
      <c r="S5666" s="424"/>
      <c r="T5666" s="424"/>
      <c r="U5666" s="424"/>
    </row>
    <row r="5667" spans="1:21" ht="14.6" x14ac:dyDescent="0.4">
      <c r="A5667" s="419" t="s">
        <v>6256</v>
      </c>
      <c r="B5667" s="419" t="s">
        <v>6317</v>
      </c>
      <c r="C5667" s="419" t="s">
        <v>6257</v>
      </c>
      <c r="D5667" s="419" t="s">
        <v>20148</v>
      </c>
      <c r="E5667" s="419"/>
      <c r="F5667" s="419" t="s">
        <v>41692</v>
      </c>
      <c r="G5667" s="419" t="s">
        <v>19639</v>
      </c>
      <c r="H5667" s="419"/>
      <c r="I5667" s="419" t="s">
        <v>19341</v>
      </c>
      <c r="J5667" s="419" t="s">
        <v>6258</v>
      </c>
      <c r="K5667" s="419" t="s">
        <v>6318</v>
      </c>
      <c r="L5667" s="419" t="s">
        <v>35323</v>
      </c>
      <c r="M5667" s="419" t="s">
        <v>6290</v>
      </c>
      <c r="N5667" s="419" t="s">
        <v>6319</v>
      </c>
      <c r="O5667" s="419" t="s">
        <v>21009</v>
      </c>
      <c r="P5667" s="419" t="s">
        <v>6258</v>
      </c>
      <c r="Q5667" s="425">
        <v>1</v>
      </c>
      <c r="R5667" s="419" t="s">
        <v>27212</v>
      </c>
      <c r="S5667" s="424"/>
      <c r="T5667" s="424"/>
      <c r="U5667" s="424"/>
    </row>
    <row r="5668" spans="1:21" ht="14.6" x14ac:dyDescent="0.4">
      <c r="A5668" s="419" t="s">
        <v>6256</v>
      </c>
      <c r="B5668" s="419" t="s">
        <v>6320</v>
      </c>
      <c r="C5668" s="419" t="s">
        <v>6257</v>
      </c>
      <c r="D5668" s="419" t="s">
        <v>20148</v>
      </c>
      <c r="E5668" s="419"/>
      <c r="F5668" s="419" t="s">
        <v>41693</v>
      </c>
      <c r="G5668" s="419" t="s">
        <v>19639</v>
      </c>
      <c r="H5668" s="419"/>
      <c r="I5668" s="419" t="s">
        <v>19366</v>
      </c>
      <c r="J5668" s="419" t="s">
        <v>6258</v>
      </c>
      <c r="K5668" s="419" t="s">
        <v>6321</v>
      </c>
      <c r="L5668" s="419" t="s">
        <v>35323</v>
      </c>
      <c r="M5668" s="419" t="s">
        <v>6290</v>
      </c>
      <c r="N5668" s="419" t="s">
        <v>6322</v>
      </c>
      <c r="O5668" s="419" t="s">
        <v>21009</v>
      </c>
      <c r="P5668" s="419" t="s">
        <v>6258</v>
      </c>
      <c r="Q5668" s="425">
        <v>1</v>
      </c>
      <c r="R5668" s="419" t="s">
        <v>27213</v>
      </c>
      <c r="S5668" s="424"/>
      <c r="T5668" s="424"/>
      <c r="U5668" s="424"/>
    </row>
    <row r="5669" spans="1:21" ht="14.6" x14ac:dyDescent="0.4">
      <c r="A5669" s="419" t="s">
        <v>6256</v>
      </c>
      <c r="B5669" s="419" t="s">
        <v>6323</v>
      </c>
      <c r="C5669" s="419" t="s">
        <v>6257</v>
      </c>
      <c r="D5669" s="419" t="s">
        <v>20148</v>
      </c>
      <c r="E5669" s="419"/>
      <c r="F5669" s="419" t="s">
        <v>41694</v>
      </c>
      <c r="G5669" s="419" t="s">
        <v>19639</v>
      </c>
      <c r="H5669" s="419"/>
      <c r="I5669" s="419" t="s">
        <v>19349</v>
      </c>
      <c r="J5669" s="419" t="s">
        <v>6258</v>
      </c>
      <c r="K5669" s="419" t="s">
        <v>6324</v>
      </c>
      <c r="L5669" s="419" t="s">
        <v>35323</v>
      </c>
      <c r="M5669" s="419" t="s">
        <v>6290</v>
      </c>
      <c r="N5669" s="419" t="s">
        <v>6325</v>
      </c>
      <c r="O5669" s="419" t="s">
        <v>21009</v>
      </c>
      <c r="P5669" s="419" t="s">
        <v>6258</v>
      </c>
      <c r="Q5669" s="425">
        <v>1</v>
      </c>
      <c r="R5669" s="419" t="s">
        <v>27214</v>
      </c>
      <c r="S5669" s="424"/>
      <c r="T5669" s="424"/>
      <c r="U5669" s="424"/>
    </row>
    <row r="5670" spans="1:21" ht="14.6" x14ac:dyDescent="0.4">
      <c r="A5670" s="419" t="s">
        <v>6256</v>
      </c>
      <c r="B5670" s="419" t="s">
        <v>15870</v>
      </c>
      <c r="C5670" s="419" t="s">
        <v>6257</v>
      </c>
      <c r="D5670" s="419" t="s">
        <v>20148</v>
      </c>
      <c r="E5670" s="419"/>
      <c r="F5670" s="419" t="s">
        <v>41695</v>
      </c>
      <c r="G5670" s="419" t="s">
        <v>19639</v>
      </c>
      <c r="H5670" s="419"/>
      <c r="I5670" s="419" t="s">
        <v>18069</v>
      </c>
      <c r="J5670" s="419" t="s">
        <v>6258</v>
      </c>
      <c r="K5670" s="419" t="s">
        <v>6326</v>
      </c>
      <c r="L5670" s="419" t="s">
        <v>35323</v>
      </c>
      <c r="M5670" s="419" t="s">
        <v>6290</v>
      </c>
      <c r="N5670" s="419" t="s">
        <v>6327</v>
      </c>
      <c r="O5670" s="419" t="s">
        <v>21009</v>
      </c>
      <c r="P5670" s="419" t="s">
        <v>6258</v>
      </c>
      <c r="Q5670" s="425">
        <v>1</v>
      </c>
      <c r="R5670" s="419" t="s">
        <v>27215</v>
      </c>
      <c r="S5670" s="424"/>
      <c r="T5670" s="424"/>
      <c r="U5670" s="424"/>
    </row>
    <row r="5671" spans="1:21" ht="14.6" x14ac:dyDescent="0.4">
      <c r="A5671" s="419" t="s">
        <v>6256</v>
      </c>
      <c r="B5671" s="419" t="s">
        <v>6328</v>
      </c>
      <c r="C5671" s="419" t="s">
        <v>6257</v>
      </c>
      <c r="D5671" s="419" t="s">
        <v>20148</v>
      </c>
      <c r="E5671" s="419"/>
      <c r="F5671" s="419" t="s">
        <v>41696</v>
      </c>
      <c r="G5671" s="419" t="s">
        <v>19639</v>
      </c>
      <c r="H5671" s="419"/>
      <c r="I5671" s="419" t="s">
        <v>18002</v>
      </c>
      <c r="J5671" s="419" t="s">
        <v>6258</v>
      </c>
      <c r="K5671" s="419" t="s">
        <v>6329</v>
      </c>
      <c r="L5671" s="419" t="s">
        <v>35323</v>
      </c>
      <c r="M5671" s="419" t="s">
        <v>6290</v>
      </c>
      <c r="N5671" s="419" t="s">
        <v>6330</v>
      </c>
      <c r="O5671" s="419" t="s">
        <v>21009</v>
      </c>
      <c r="P5671" s="419" t="s">
        <v>6258</v>
      </c>
      <c r="Q5671" s="425">
        <v>1</v>
      </c>
      <c r="R5671" s="419" t="s">
        <v>27216</v>
      </c>
      <c r="S5671" s="424"/>
      <c r="T5671" s="424"/>
      <c r="U5671" s="424"/>
    </row>
    <row r="5672" spans="1:21" ht="14.6" x14ac:dyDescent="0.4">
      <c r="A5672" s="419" t="s">
        <v>6256</v>
      </c>
      <c r="B5672" s="419" t="s">
        <v>6331</v>
      </c>
      <c r="C5672" s="419" t="s">
        <v>6257</v>
      </c>
      <c r="D5672" s="419" t="s">
        <v>20148</v>
      </c>
      <c r="E5672" s="419"/>
      <c r="F5672" s="419" t="s">
        <v>41697</v>
      </c>
      <c r="G5672" s="419" t="s">
        <v>19639</v>
      </c>
      <c r="H5672" s="419"/>
      <c r="I5672" s="419" t="s">
        <v>19359</v>
      </c>
      <c r="J5672" s="419" t="s">
        <v>6258</v>
      </c>
      <c r="K5672" s="419" t="s">
        <v>6332</v>
      </c>
      <c r="L5672" s="419" t="s">
        <v>35323</v>
      </c>
      <c r="M5672" s="419" t="s">
        <v>6290</v>
      </c>
      <c r="N5672" s="419" t="s">
        <v>6333</v>
      </c>
      <c r="O5672" s="419" t="s">
        <v>21009</v>
      </c>
      <c r="P5672" s="419" t="s">
        <v>6258</v>
      </c>
      <c r="Q5672" s="425">
        <v>1</v>
      </c>
      <c r="R5672" s="419" t="s">
        <v>27217</v>
      </c>
      <c r="S5672" s="424"/>
      <c r="T5672" s="424"/>
      <c r="U5672" s="424"/>
    </row>
    <row r="5673" spans="1:21" ht="14.6" x14ac:dyDescent="0.4">
      <c r="A5673" s="419" t="s">
        <v>6256</v>
      </c>
      <c r="B5673" s="419" t="s">
        <v>18598</v>
      </c>
      <c r="C5673" s="419" t="s">
        <v>6257</v>
      </c>
      <c r="D5673" s="419" t="s">
        <v>20148</v>
      </c>
      <c r="E5673" s="419"/>
      <c r="F5673" s="419" t="s">
        <v>41698</v>
      </c>
      <c r="G5673" s="419" t="s">
        <v>19639</v>
      </c>
      <c r="H5673" s="419"/>
      <c r="I5673" s="419" t="s">
        <v>19329</v>
      </c>
      <c r="J5673" s="419" t="s">
        <v>6258</v>
      </c>
      <c r="K5673" s="419" t="s">
        <v>6334</v>
      </c>
      <c r="L5673" s="419" t="s">
        <v>35323</v>
      </c>
      <c r="M5673" s="419" t="s">
        <v>6290</v>
      </c>
      <c r="N5673" s="419" t="s">
        <v>6335</v>
      </c>
      <c r="O5673" s="419" t="s">
        <v>21009</v>
      </c>
      <c r="P5673" s="419" t="s">
        <v>6258</v>
      </c>
      <c r="Q5673" s="425">
        <v>1</v>
      </c>
      <c r="R5673" s="419" t="s">
        <v>27218</v>
      </c>
      <c r="S5673" s="424"/>
      <c r="T5673" s="424"/>
      <c r="U5673" s="424"/>
    </row>
    <row r="5674" spans="1:21" ht="14.6" x14ac:dyDescent="0.4">
      <c r="A5674" s="419" t="s">
        <v>6256</v>
      </c>
      <c r="B5674" s="419" t="s">
        <v>6336</v>
      </c>
      <c r="C5674" s="419" t="s">
        <v>6257</v>
      </c>
      <c r="D5674" s="419" t="s">
        <v>20148</v>
      </c>
      <c r="E5674" s="419"/>
      <c r="F5674" s="419" t="s">
        <v>41699</v>
      </c>
      <c r="G5674" s="419" t="s">
        <v>19639</v>
      </c>
      <c r="H5674" s="419"/>
      <c r="I5674" s="419" t="s">
        <v>20141</v>
      </c>
      <c r="J5674" s="419" t="s">
        <v>6258</v>
      </c>
      <c r="K5674" s="419" t="s">
        <v>6337</v>
      </c>
      <c r="L5674" s="419" t="s">
        <v>35323</v>
      </c>
      <c r="M5674" s="419" t="s">
        <v>6290</v>
      </c>
      <c r="N5674" s="419" t="s">
        <v>6338</v>
      </c>
      <c r="O5674" s="419" t="s">
        <v>21009</v>
      </c>
      <c r="P5674" s="419" t="s">
        <v>6258</v>
      </c>
      <c r="Q5674" s="425">
        <v>1</v>
      </c>
      <c r="R5674" s="419" t="s">
        <v>27219</v>
      </c>
      <c r="S5674" s="424"/>
      <c r="T5674" s="424"/>
      <c r="U5674" s="424"/>
    </row>
    <row r="5675" spans="1:21" ht="14.6" x14ac:dyDescent="0.4">
      <c r="A5675" s="419" t="s">
        <v>6256</v>
      </c>
      <c r="B5675" s="419" t="s">
        <v>18595</v>
      </c>
      <c r="C5675" s="419" t="s">
        <v>6257</v>
      </c>
      <c r="D5675" s="419" t="s">
        <v>20148</v>
      </c>
      <c r="E5675" s="419"/>
      <c r="F5675" s="419" t="s">
        <v>41700</v>
      </c>
      <c r="G5675" s="419" t="s">
        <v>19639</v>
      </c>
      <c r="H5675" s="419"/>
      <c r="I5675" s="419" t="s">
        <v>19321</v>
      </c>
      <c r="J5675" s="419" t="s">
        <v>6258</v>
      </c>
      <c r="K5675" s="419" t="s">
        <v>6339</v>
      </c>
      <c r="L5675" s="419" t="s">
        <v>35323</v>
      </c>
      <c r="M5675" s="419" t="s">
        <v>6290</v>
      </c>
      <c r="N5675" s="419" t="s">
        <v>6340</v>
      </c>
      <c r="O5675" s="419" t="s">
        <v>21009</v>
      </c>
      <c r="P5675" s="419" t="s">
        <v>6258</v>
      </c>
      <c r="Q5675" s="425">
        <v>1</v>
      </c>
      <c r="R5675" s="419" t="s">
        <v>27220</v>
      </c>
      <c r="S5675" s="424"/>
      <c r="T5675" s="424"/>
      <c r="U5675" s="424"/>
    </row>
    <row r="5676" spans="1:21" ht="14.6" x14ac:dyDescent="0.4">
      <c r="A5676" s="419" t="s">
        <v>6256</v>
      </c>
      <c r="B5676" s="419" t="s">
        <v>9518</v>
      </c>
      <c r="C5676" s="419" t="s">
        <v>6257</v>
      </c>
      <c r="D5676" s="419" t="s">
        <v>20148</v>
      </c>
      <c r="E5676" s="419"/>
      <c r="F5676" s="419" t="s">
        <v>41701</v>
      </c>
      <c r="G5676" s="419" t="s">
        <v>19639</v>
      </c>
      <c r="H5676" s="419"/>
      <c r="I5676" s="419" t="s">
        <v>19416</v>
      </c>
      <c r="J5676" s="419" t="s">
        <v>6258</v>
      </c>
      <c r="K5676" s="419" t="s">
        <v>6341</v>
      </c>
      <c r="L5676" s="419" t="s">
        <v>35323</v>
      </c>
      <c r="M5676" s="419" t="s">
        <v>6290</v>
      </c>
      <c r="N5676" s="419" t="s">
        <v>6342</v>
      </c>
      <c r="O5676" s="419" t="s">
        <v>21009</v>
      </c>
      <c r="P5676" s="419" t="s">
        <v>6258</v>
      </c>
      <c r="Q5676" s="425">
        <v>1</v>
      </c>
      <c r="R5676" s="419" t="s">
        <v>27221</v>
      </c>
      <c r="S5676" s="424"/>
      <c r="T5676" s="424"/>
      <c r="U5676" s="424"/>
    </row>
    <row r="5677" spans="1:21" ht="14.6" x14ac:dyDescent="0.4">
      <c r="A5677" s="419" t="s">
        <v>6256</v>
      </c>
      <c r="B5677" s="419" t="s">
        <v>6343</v>
      </c>
      <c r="C5677" s="419" t="s">
        <v>6257</v>
      </c>
      <c r="D5677" s="419" t="s">
        <v>20148</v>
      </c>
      <c r="E5677" s="419"/>
      <c r="F5677" s="419" t="s">
        <v>41702</v>
      </c>
      <c r="G5677" s="419" t="s">
        <v>19639</v>
      </c>
      <c r="H5677" s="419"/>
      <c r="I5677" s="419" t="s">
        <v>19355</v>
      </c>
      <c r="J5677" s="419" t="s">
        <v>6258</v>
      </c>
      <c r="K5677" s="419" t="s">
        <v>6344</v>
      </c>
      <c r="L5677" s="419" t="s">
        <v>35323</v>
      </c>
      <c r="M5677" s="419" t="s">
        <v>6290</v>
      </c>
      <c r="N5677" s="419" t="s">
        <v>6345</v>
      </c>
      <c r="O5677" s="419" t="s">
        <v>21009</v>
      </c>
      <c r="P5677" s="419" t="s">
        <v>6258</v>
      </c>
      <c r="Q5677" s="425">
        <v>1</v>
      </c>
      <c r="R5677" s="419" t="s">
        <v>27222</v>
      </c>
      <c r="S5677" s="424"/>
      <c r="T5677" s="424"/>
      <c r="U5677" s="424"/>
    </row>
    <row r="5678" spans="1:21" ht="14.6" x14ac:dyDescent="0.4">
      <c r="A5678" s="419" t="s">
        <v>6256</v>
      </c>
      <c r="B5678" s="419" t="s">
        <v>6346</v>
      </c>
      <c r="C5678" s="419" t="s">
        <v>6257</v>
      </c>
      <c r="D5678" s="419" t="s">
        <v>20148</v>
      </c>
      <c r="E5678" s="419"/>
      <c r="F5678" s="419" t="s">
        <v>41703</v>
      </c>
      <c r="G5678" s="419" t="s">
        <v>19639</v>
      </c>
      <c r="H5678" s="419"/>
      <c r="I5678" s="419" t="s">
        <v>20140</v>
      </c>
      <c r="J5678" s="419" t="s">
        <v>6258</v>
      </c>
      <c r="K5678" s="419" t="s">
        <v>6347</v>
      </c>
      <c r="L5678" s="419" t="s">
        <v>35323</v>
      </c>
      <c r="M5678" s="419" t="s">
        <v>6290</v>
      </c>
      <c r="N5678" s="419" t="s">
        <v>6348</v>
      </c>
      <c r="O5678" s="419" t="s">
        <v>21009</v>
      </c>
      <c r="P5678" s="419" t="s">
        <v>6258</v>
      </c>
      <c r="Q5678" s="425">
        <v>1</v>
      </c>
      <c r="R5678" s="419" t="s">
        <v>27223</v>
      </c>
      <c r="S5678" s="424"/>
      <c r="T5678" s="424"/>
      <c r="U5678" s="424"/>
    </row>
    <row r="5679" spans="1:21" ht="14.6" x14ac:dyDescent="0.4">
      <c r="A5679" s="419" t="s">
        <v>6256</v>
      </c>
      <c r="B5679" s="419" t="s">
        <v>6349</v>
      </c>
      <c r="C5679" s="419" t="s">
        <v>6257</v>
      </c>
      <c r="D5679" s="419" t="s">
        <v>20148</v>
      </c>
      <c r="E5679" s="419"/>
      <c r="F5679" s="419" t="s">
        <v>41704</v>
      </c>
      <c r="G5679" s="419" t="s">
        <v>19639</v>
      </c>
      <c r="H5679" s="419"/>
      <c r="I5679" s="419" t="s">
        <v>19779</v>
      </c>
      <c r="J5679" s="419" t="s">
        <v>6258</v>
      </c>
      <c r="K5679" s="419" t="s">
        <v>6350</v>
      </c>
      <c r="L5679" s="419" t="s">
        <v>35323</v>
      </c>
      <c r="M5679" s="419" t="s">
        <v>6290</v>
      </c>
      <c r="N5679" s="419" t="s">
        <v>6351</v>
      </c>
      <c r="O5679" s="419" t="s">
        <v>21009</v>
      </c>
      <c r="P5679" s="419" t="s">
        <v>6258</v>
      </c>
      <c r="Q5679" s="425">
        <v>1</v>
      </c>
      <c r="R5679" s="419" t="s">
        <v>27224</v>
      </c>
      <c r="S5679" s="424"/>
      <c r="T5679" s="424"/>
      <c r="U5679" s="424"/>
    </row>
    <row r="5680" spans="1:21" ht="14.6" x14ac:dyDescent="0.4">
      <c r="A5680" s="419" t="s">
        <v>6256</v>
      </c>
      <c r="B5680" s="419" t="s">
        <v>6352</v>
      </c>
      <c r="C5680" s="419" t="s">
        <v>6257</v>
      </c>
      <c r="D5680" s="419" t="s">
        <v>20148</v>
      </c>
      <c r="E5680" s="419"/>
      <c r="F5680" s="419" t="s">
        <v>41705</v>
      </c>
      <c r="G5680" s="419" t="s">
        <v>19639</v>
      </c>
      <c r="H5680" s="419"/>
      <c r="I5680" s="419" t="s">
        <v>19426</v>
      </c>
      <c r="J5680" s="419" t="s">
        <v>6258</v>
      </c>
      <c r="K5680" s="419" t="s">
        <v>6353</v>
      </c>
      <c r="L5680" s="419" t="s">
        <v>35323</v>
      </c>
      <c r="M5680" s="419" t="s">
        <v>6290</v>
      </c>
      <c r="N5680" s="419" t="s">
        <v>6354</v>
      </c>
      <c r="O5680" s="419" t="s">
        <v>21009</v>
      </c>
      <c r="P5680" s="419" t="s">
        <v>6258</v>
      </c>
      <c r="Q5680" s="425">
        <v>1</v>
      </c>
      <c r="R5680" s="419" t="s">
        <v>27225</v>
      </c>
      <c r="S5680" s="424"/>
      <c r="T5680" s="424"/>
      <c r="U5680" s="424"/>
    </row>
    <row r="5681" spans="1:21" ht="14.6" x14ac:dyDescent="0.4">
      <c r="A5681" s="419" t="s">
        <v>6256</v>
      </c>
      <c r="B5681" s="419" t="s">
        <v>6355</v>
      </c>
      <c r="C5681" s="419" t="s">
        <v>6257</v>
      </c>
      <c r="D5681" s="419" t="s">
        <v>20148</v>
      </c>
      <c r="E5681" s="419"/>
      <c r="F5681" s="419" t="s">
        <v>41706</v>
      </c>
      <c r="G5681" s="419" t="s">
        <v>19639</v>
      </c>
      <c r="H5681" s="419"/>
      <c r="I5681" s="419" t="s">
        <v>20218</v>
      </c>
      <c r="J5681" s="419" t="s">
        <v>6258</v>
      </c>
      <c r="K5681" s="419" t="s">
        <v>6356</v>
      </c>
      <c r="L5681" s="419" t="s">
        <v>35323</v>
      </c>
      <c r="M5681" s="419" t="s">
        <v>6290</v>
      </c>
      <c r="N5681" s="419" t="s">
        <v>6357</v>
      </c>
      <c r="O5681" s="419" t="s">
        <v>21009</v>
      </c>
      <c r="P5681" s="419" t="s">
        <v>6258</v>
      </c>
      <c r="Q5681" s="425">
        <v>1</v>
      </c>
      <c r="R5681" s="419" t="s">
        <v>27226</v>
      </c>
      <c r="S5681" s="424"/>
      <c r="T5681" s="424"/>
      <c r="U5681" s="424"/>
    </row>
    <row r="5682" spans="1:21" ht="14.6" x14ac:dyDescent="0.4">
      <c r="A5682" s="419" t="s">
        <v>6256</v>
      </c>
      <c r="B5682" s="419" t="s">
        <v>16884</v>
      </c>
      <c r="C5682" s="419" t="s">
        <v>6257</v>
      </c>
      <c r="D5682" s="419" t="s">
        <v>20148</v>
      </c>
      <c r="E5682" s="419"/>
      <c r="F5682" s="419" t="s">
        <v>41707</v>
      </c>
      <c r="G5682" s="419" t="s">
        <v>19639</v>
      </c>
      <c r="H5682" s="419"/>
      <c r="I5682" s="419" t="s">
        <v>17998</v>
      </c>
      <c r="J5682" s="419" t="s">
        <v>6258</v>
      </c>
      <c r="K5682" s="419" t="s">
        <v>6358</v>
      </c>
      <c r="L5682" s="419" t="s">
        <v>35323</v>
      </c>
      <c r="M5682" s="419" t="s">
        <v>6290</v>
      </c>
      <c r="N5682" s="419" t="s">
        <v>6359</v>
      </c>
      <c r="O5682" s="419" t="s">
        <v>21009</v>
      </c>
      <c r="P5682" s="419" t="s">
        <v>6258</v>
      </c>
      <c r="Q5682" s="425">
        <v>1</v>
      </c>
      <c r="R5682" s="419" t="s">
        <v>27227</v>
      </c>
      <c r="S5682" s="424"/>
      <c r="T5682" s="424"/>
      <c r="U5682" s="424"/>
    </row>
    <row r="5683" spans="1:21" ht="14.6" x14ac:dyDescent="0.4">
      <c r="A5683" s="419" t="s">
        <v>6256</v>
      </c>
      <c r="B5683" s="419" t="s">
        <v>10335</v>
      </c>
      <c r="C5683" s="419" t="s">
        <v>6257</v>
      </c>
      <c r="D5683" s="419" t="s">
        <v>20148</v>
      </c>
      <c r="E5683" s="419"/>
      <c r="F5683" s="419" t="s">
        <v>41708</v>
      </c>
      <c r="G5683" s="419" t="s">
        <v>19639</v>
      </c>
      <c r="H5683" s="419"/>
      <c r="I5683" s="419" t="s">
        <v>20211</v>
      </c>
      <c r="J5683" s="419" t="s">
        <v>6258</v>
      </c>
      <c r="K5683" s="419" t="s">
        <v>6360</v>
      </c>
      <c r="L5683" s="419" t="s">
        <v>35323</v>
      </c>
      <c r="M5683" s="419" t="s">
        <v>6290</v>
      </c>
      <c r="N5683" s="419" t="s">
        <v>6361</v>
      </c>
      <c r="O5683" s="419" t="s">
        <v>21009</v>
      </c>
      <c r="P5683" s="419" t="s">
        <v>6258</v>
      </c>
      <c r="Q5683" s="425">
        <v>1</v>
      </c>
      <c r="R5683" s="419" t="s">
        <v>27228</v>
      </c>
      <c r="S5683" s="424"/>
      <c r="T5683" s="424"/>
      <c r="U5683" s="424"/>
    </row>
    <row r="5684" spans="1:21" ht="14.6" x14ac:dyDescent="0.4">
      <c r="A5684" s="419" t="s">
        <v>6256</v>
      </c>
      <c r="B5684" s="419" t="s">
        <v>6362</v>
      </c>
      <c r="C5684" s="419" t="s">
        <v>6257</v>
      </c>
      <c r="D5684" s="419" t="s">
        <v>20148</v>
      </c>
      <c r="E5684" s="419"/>
      <c r="F5684" s="419" t="s">
        <v>41709</v>
      </c>
      <c r="G5684" s="419" t="s">
        <v>19639</v>
      </c>
      <c r="H5684" s="419"/>
      <c r="I5684" s="419" t="s">
        <v>18069</v>
      </c>
      <c r="J5684" s="419" t="s">
        <v>6258</v>
      </c>
      <c r="K5684" s="419" t="s">
        <v>6363</v>
      </c>
      <c r="L5684" s="419" t="s">
        <v>35323</v>
      </c>
      <c r="M5684" s="419" t="s">
        <v>6290</v>
      </c>
      <c r="N5684" s="419" t="s">
        <v>6364</v>
      </c>
      <c r="O5684" s="419" t="s">
        <v>21009</v>
      </c>
      <c r="P5684" s="419" t="s">
        <v>6258</v>
      </c>
      <c r="Q5684" s="425">
        <v>1</v>
      </c>
      <c r="R5684" s="419" t="s">
        <v>27229</v>
      </c>
      <c r="S5684" s="424"/>
      <c r="T5684" s="424"/>
      <c r="U5684" s="424"/>
    </row>
    <row r="5685" spans="1:21" ht="14.6" x14ac:dyDescent="0.4">
      <c r="A5685" s="419" t="s">
        <v>6256</v>
      </c>
      <c r="B5685" s="419" t="s">
        <v>6365</v>
      </c>
      <c r="C5685" s="419" t="s">
        <v>6257</v>
      </c>
      <c r="D5685" s="419" t="s">
        <v>20148</v>
      </c>
      <c r="E5685" s="419"/>
      <c r="F5685" s="419" t="s">
        <v>41710</v>
      </c>
      <c r="G5685" s="419" t="s">
        <v>19639</v>
      </c>
      <c r="H5685" s="419"/>
      <c r="I5685" s="419" t="s">
        <v>19375</v>
      </c>
      <c r="J5685" s="419" t="s">
        <v>6258</v>
      </c>
      <c r="K5685" s="419" t="s">
        <v>6366</v>
      </c>
      <c r="L5685" s="419" t="s">
        <v>35323</v>
      </c>
      <c r="M5685" s="419" t="s">
        <v>6290</v>
      </c>
      <c r="N5685" s="419" t="s">
        <v>6367</v>
      </c>
      <c r="O5685" s="419" t="s">
        <v>21009</v>
      </c>
      <c r="P5685" s="419" t="s">
        <v>6258</v>
      </c>
      <c r="Q5685" s="425">
        <v>1</v>
      </c>
      <c r="R5685" s="419" t="s">
        <v>27230</v>
      </c>
      <c r="S5685" s="424"/>
      <c r="T5685" s="424"/>
      <c r="U5685" s="424"/>
    </row>
    <row r="5686" spans="1:21" ht="14.6" x14ac:dyDescent="0.4">
      <c r="A5686" s="419" t="s">
        <v>6256</v>
      </c>
      <c r="B5686" s="419" t="s">
        <v>6368</v>
      </c>
      <c r="C5686" s="419" t="s">
        <v>6257</v>
      </c>
      <c r="D5686" s="419" t="s">
        <v>20148</v>
      </c>
      <c r="E5686" s="419"/>
      <c r="F5686" s="419" t="s">
        <v>41711</v>
      </c>
      <c r="G5686" s="419" t="s">
        <v>19639</v>
      </c>
      <c r="H5686" s="419"/>
      <c r="I5686" s="419" t="s">
        <v>20185</v>
      </c>
      <c r="J5686" s="419" t="s">
        <v>6258</v>
      </c>
      <c r="K5686" s="419" t="s">
        <v>6369</v>
      </c>
      <c r="L5686" s="419" t="s">
        <v>35323</v>
      </c>
      <c r="M5686" s="419" t="s">
        <v>6290</v>
      </c>
      <c r="N5686" s="419" t="s">
        <v>6370</v>
      </c>
      <c r="O5686" s="419" t="s">
        <v>21009</v>
      </c>
      <c r="P5686" s="419" t="s">
        <v>6258</v>
      </c>
      <c r="Q5686" s="425">
        <v>1</v>
      </c>
      <c r="R5686" s="419" t="s">
        <v>27231</v>
      </c>
      <c r="S5686" s="424"/>
      <c r="T5686" s="424"/>
      <c r="U5686" s="424"/>
    </row>
    <row r="5687" spans="1:21" ht="14.6" x14ac:dyDescent="0.4">
      <c r="A5687" s="419" t="s">
        <v>6256</v>
      </c>
      <c r="B5687" s="419" t="s">
        <v>6371</v>
      </c>
      <c r="C5687" s="419" t="s">
        <v>6257</v>
      </c>
      <c r="D5687" s="419" t="s">
        <v>20148</v>
      </c>
      <c r="E5687" s="419"/>
      <c r="F5687" s="419" t="s">
        <v>41712</v>
      </c>
      <c r="G5687" s="419" t="s">
        <v>19639</v>
      </c>
      <c r="H5687" s="419"/>
      <c r="I5687" s="419" t="s">
        <v>19719</v>
      </c>
      <c r="J5687" s="419" t="s">
        <v>6258</v>
      </c>
      <c r="K5687" s="419" t="s">
        <v>6372</v>
      </c>
      <c r="L5687" s="419" t="s">
        <v>35323</v>
      </c>
      <c r="M5687" s="419" t="s">
        <v>6290</v>
      </c>
      <c r="N5687" s="419" t="s">
        <v>6373</v>
      </c>
      <c r="O5687" s="419" t="s">
        <v>21009</v>
      </c>
      <c r="P5687" s="419" t="s">
        <v>6258</v>
      </c>
      <c r="Q5687" s="425">
        <v>1</v>
      </c>
      <c r="R5687" s="419" t="s">
        <v>27232</v>
      </c>
      <c r="S5687" s="424"/>
      <c r="T5687" s="424"/>
      <c r="U5687" s="424"/>
    </row>
    <row r="5688" spans="1:21" ht="14.6" x14ac:dyDescent="0.4">
      <c r="A5688" s="419" t="s">
        <v>6256</v>
      </c>
      <c r="B5688" s="419" t="s">
        <v>7864</v>
      </c>
      <c r="C5688" s="419" t="s">
        <v>6257</v>
      </c>
      <c r="D5688" s="419" t="s">
        <v>20148</v>
      </c>
      <c r="E5688" s="419"/>
      <c r="F5688" s="419" t="s">
        <v>41713</v>
      </c>
      <c r="G5688" s="419" t="s">
        <v>19639</v>
      </c>
      <c r="H5688" s="419"/>
      <c r="I5688" s="419" t="s">
        <v>20211</v>
      </c>
      <c r="J5688" s="419" t="s">
        <v>6258</v>
      </c>
      <c r="K5688" s="419" t="s">
        <v>6374</v>
      </c>
      <c r="L5688" s="419" t="s">
        <v>35323</v>
      </c>
      <c r="M5688" s="419" t="s">
        <v>6290</v>
      </c>
      <c r="N5688" s="419" t="s">
        <v>6375</v>
      </c>
      <c r="O5688" s="419" t="s">
        <v>21009</v>
      </c>
      <c r="P5688" s="419" t="s">
        <v>6258</v>
      </c>
      <c r="Q5688" s="425">
        <v>1</v>
      </c>
      <c r="R5688" s="419" t="s">
        <v>27233</v>
      </c>
      <c r="S5688" s="424"/>
      <c r="T5688" s="424"/>
      <c r="U5688" s="424"/>
    </row>
    <row r="5689" spans="1:21" ht="14.6" x14ac:dyDescent="0.4">
      <c r="A5689" s="419" t="s">
        <v>6256</v>
      </c>
      <c r="B5689" s="419" t="s">
        <v>18388</v>
      </c>
      <c r="C5689" s="419" t="s">
        <v>6257</v>
      </c>
      <c r="D5689" s="419" t="s">
        <v>20148</v>
      </c>
      <c r="E5689" s="419"/>
      <c r="F5689" s="419" t="s">
        <v>41714</v>
      </c>
      <c r="G5689" s="419" t="s">
        <v>19639</v>
      </c>
      <c r="H5689" s="419"/>
      <c r="I5689" s="419" t="s">
        <v>19779</v>
      </c>
      <c r="J5689" s="419" t="s">
        <v>6258</v>
      </c>
      <c r="K5689" s="419" t="s">
        <v>6376</v>
      </c>
      <c r="L5689" s="419" t="s">
        <v>35323</v>
      </c>
      <c r="M5689" s="419" t="s">
        <v>6290</v>
      </c>
      <c r="N5689" s="419" t="s">
        <v>6377</v>
      </c>
      <c r="O5689" s="419" t="s">
        <v>21009</v>
      </c>
      <c r="P5689" s="419" t="s">
        <v>6258</v>
      </c>
      <c r="Q5689" s="425">
        <v>1</v>
      </c>
      <c r="R5689" s="419" t="s">
        <v>27234</v>
      </c>
      <c r="S5689" s="424"/>
      <c r="T5689" s="424"/>
      <c r="U5689" s="424"/>
    </row>
    <row r="5690" spans="1:21" ht="14.6" x14ac:dyDescent="0.4">
      <c r="A5690" s="419" t="s">
        <v>6256</v>
      </c>
      <c r="B5690" s="419" t="s">
        <v>6378</v>
      </c>
      <c r="C5690" s="419" t="s">
        <v>6257</v>
      </c>
      <c r="D5690" s="419" t="s">
        <v>20148</v>
      </c>
      <c r="E5690" s="419"/>
      <c r="F5690" s="419" t="s">
        <v>41715</v>
      </c>
      <c r="G5690" s="419" t="s">
        <v>19639</v>
      </c>
      <c r="H5690" s="419"/>
      <c r="I5690" s="419" t="s">
        <v>17926</v>
      </c>
      <c r="J5690" s="419" t="s">
        <v>6258</v>
      </c>
      <c r="K5690" s="419" t="s">
        <v>6379</v>
      </c>
      <c r="L5690" s="419" t="s">
        <v>35323</v>
      </c>
      <c r="M5690" s="419" t="s">
        <v>6290</v>
      </c>
      <c r="N5690" s="419" t="s">
        <v>6380</v>
      </c>
      <c r="O5690" s="419" t="s">
        <v>21009</v>
      </c>
      <c r="P5690" s="419" t="s">
        <v>6258</v>
      </c>
      <c r="Q5690" s="425">
        <v>1</v>
      </c>
      <c r="R5690" s="419" t="s">
        <v>27235</v>
      </c>
      <c r="S5690" s="424"/>
      <c r="T5690" s="424"/>
      <c r="U5690" s="424"/>
    </row>
    <row r="5691" spans="1:21" ht="14.6" x14ac:dyDescent="0.4">
      <c r="A5691" s="419" t="s">
        <v>6256</v>
      </c>
      <c r="B5691" s="419" t="s">
        <v>6381</v>
      </c>
      <c r="C5691" s="419" t="s">
        <v>6257</v>
      </c>
      <c r="D5691" s="419" t="s">
        <v>20148</v>
      </c>
      <c r="E5691" s="419"/>
      <c r="F5691" s="419" t="s">
        <v>41716</v>
      </c>
      <c r="G5691" s="419" t="s">
        <v>19639</v>
      </c>
      <c r="H5691" s="419"/>
      <c r="I5691" s="419" t="s">
        <v>19855</v>
      </c>
      <c r="J5691" s="419" t="s">
        <v>6258</v>
      </c>
      <c r="K5691" s="419" t="s">
        <v>6382</v>
      </c>
      <c r="L5691" s="419" t="s">
        <v>35323</v>
      </c>
      <c r="M5691" s="419" t="s">
        <v>6290</v>
      </c>
      <c r="N5691" s="419" t="s">
        <v>6383</v>
      </c>
      <c r="O5691" s="419" t="s">
        <v>21009</v>
      </c>
      <c r="P5691" s="419" t="s">
        <v>6258</v>
      </c>
      <c r="Q5691" s="425">
        <v>1</v>
      </c>
      <c r="R5691" s="419" t="s">
        <v>27236</v>
      </c>
      <c r="S5691" s="424"/>
      <c r="T5691" s="424"/>
      <c r="U5691" s="424"/>
    </row>
    <row r="5692" spans="1:21" ht="14.6" x14ac:dyDescent="0.4">
      <c r="A5692" s="419" t="s">
        <v>6256</v>
      </c>
      <c r="B5692" s="419" t="s">
        <v>14670</v>
      </c>
      <c r="C5692" s="419" t="s">
        <v>6257</v>
      </c>
      <c r="D5692" s="419" t="s">
        <v>20148</v>
      </c>
      <c r="E5692" s="419"/>
      <c r="F5692" s="419" t="s">
        <v>41717</v>
      </c>
      <c r="G5692" s="419" t="s">
        <v>19639</v>
      </c>
      <c r="H5692" s="419"/>
      <c r="I5692" s="419" t="s">
        <v>17944</v>
      </c>
      <c r="J5692" s="419" t="s">
        <v>6258</v>
      </c>
      <c r="K5692" s="419" t="s">
        <v>6384</v>
      </c>
      <c r="L5692" s="419" t="s">
        <v>35323</v>
      </c>
      <c r="M5692" s="419" t="s">
        <v>6290</v>
      </c>
      <c r="N5692" s="419" t="s">
        <v>6385</v>
      </c>
      <c r="O5692" s="419" t="s">
        <v>21009</v>
      </c>
      <c r="P5692" s="419" t="s">
        <v>6258</v>
      </c>
      <c r="Q5692" s="425">
        <v>1</v>
      </c>
      <c r="R5692" s="419" t="s">
        <v>27237</v>
      </c>
      <c r="S5692" s="424"/>
      <c r="T5692" s="424"/>
      <c r="U5692" s="424"/>
    </row>
    <row r="5693" spans="1:21" ht="14.6" x14ac:dyDescent="0.4">
      <c r="A5693" s="419" t="s">
        <v>6256</v>
      </c>
      <c r="B5693" s="419" t="s">
        <v>6386</v>
      </c>
      <c r="C5693" s="419" t="s">
        <v>6257</v>
      </c>
      <c r="D5693" s="419" t="s">
        <v>20148</v>
      </c>
      <c r="E5693" s="419"/>
      <c r="F5693" s="419" t="s">
        <v>41718</v>
      </c>
      <c r="G5693" s="419" t="s">
        <v>19639</v>
      </c>
      <c r="H5693" s="419"/>
      <c r="I5693" s="419" t="s">
        <v>18123</v>
      </c>
      <c r="J5693" s="419" t="s">
        <v>6258</v>
      </c>
      <c r="K5693" s="419" t="s">
        <v>6387</v>
      </c>
      <c r="L5693" s="419" t="s">
        <v>35323</v>
      </c>
      <c r="M5693" s="419" t="s">
        <v>6290</v>
      </c>
      <c r="N5693" s="419" t="s">
        <v>6388</v>
      </c>
      <c r="O5693" s="419" t="s">
        <v>21009</v>
      </c>
      <c r="P5693" s="419" t="s">
        <v>6258</v>
      </c>
      <c r="Q5693" s="425">
        <v>1</v>
      </c>
      <c r="R5693" s="419" t="s">
        <v>27238</v>
      </c>
      <c r="S5693" s="424"/>
      <c r="T5693" s="424"/>
      <c r="U5693" s="424"/>
    </row>
    <row r="5694" spans="1:21" ht="14.6" x14ac:dyDescent="0.4">
      <c r="A5694" s="419" t="s">
        <v>6256</v>
      </c>
      <c r="B5694" s="419" t="s">
        <v>6389</v>
      </c>
      <c r="C5694" s="419" t="s">
        <v>6257</v>
      </c>
      <c r="D5694" s="419" t="s">
        <v>20148</v>
      </c>
      <c r="E5694" s="419"/>
      <c r="F5694" s="419" t="s">
        <v>41719</v>
      </c>
      <c r="G5694" s="419" t="s">
        <v>19639</v>
      </c>
      <c r="H5694" s="419"/>
      <c r="I5694" s="419" t="s">
        <v>19423</v>
      </c>
      <c r="J5694" s="419" t="s">
        <v>6258</v>
      </c>
      <c r="K5694" s="419" t="s">
        <v>6390</v>
      </c>
      <c r="L5694" s="419" t="s">
        <v>35323</v>
      </c>
      <c r="M5694" s="419" t="s">
        <v>6290</v>
      </c>
      <c r="N5694" s="419" t="s">
        <v>6391</v>
      </c>
      <c r="O5694" s="419" t="s">
        <v>21009</v>
      </c>
      <c r="P5694" s="419" t="s">
        <v>6258</v>
      </c>
      <c r="Q5694" s="425">
        <v>1</v>
      </c>
      <c r="R5694" s="419" t="s">
        <v>27239</v>
      </c>
      <c r="S5694" s="424"/>
      <c r="T5694" s="424"/>
      <c r="U5694" s="424"/>
    </row>
    <row r="5695" spans="1:21" ht="14.6" x14ac:dyDescent="0.4">
      <c r="A5695" s="419" t="s">
        <v>6256</v>
      </c>
      <c r="B5695" s="419" t="s">
        <v>6392</v>
      </c>
      <c r="C5695" s="419" t="s">
        <v>6257</v>
      </c>
      <c r="D5695" s="419" t="s">
        <v>20148</v>
      </c>
      <c r="E5695" s="419"/>
      <c r="F5695" s="419" t="s">
        <v>41720</v>
      </c>
      <c r="G5695" s="419" t="s">
        <v>19639</v>
      </c>
      <c r="H5695" s="419"/>
      <c r="I5695" s="419" t="s">
        <v>19821</v>
      </c>
      <c r="J5695" s="419" t="s">
        <v>6258</v>
      </c>
      <c r="K5695" s="419" t="s">
        <v>6393</v>
      </c>
      <c r="L5695" s="419" t="s">
        <v>35323</v>
      </c>
      <c r="M5695" s="419" t="s">
        <v>6290</v>
      </c>
      <c r="N5695" s="419" t="s">
        <v>6394</v>
      </c>
      <c r="O5695" s="419" t="s">
        <v>21009</v>
      </c>
      <c r="P5695" s="419" t="s">
        <v>6258</v>
      </c>
      <c r="Q5695" s="425">
        <v>1</v>
      </c>
      <c r="R5695" s="419" t="s">
        <v>27240</v>
      </c>
      <c r="S5695" s="424"/>
      <c r="T5695" s="424"/>
      <c r="U5695" s="424"/>
    </row>
    <row r="5696" spans="1:21" ht="14.6" x14ac:dyDescent="0.4">
      <c r="A5696" s="419" t="s">
        <v>6256</v>
      </c>
      <c r="B5696" s="419" t="s">
        <v>15758</v>
      </c>
      <c r="C5696" s="419" t="s">
        <v>6257</v>
      </c>
      <c r="D5696" s="419" t="s">
        <v>20148</v>
      </c>
      <c r="E5696" s="419"/>
      <c r="F5696" s="419" t="s">
        <v>41721</v>
      </c>
      <c r="G5696" s="419" t="s">
        <v>19639</v>
      </c>
      <c r="H5696" s="419"/>
      <c r="I5696" s="419" t="s">
        <v>19366</v>
      </c>
      <c r="J5696" s="419" t="s">
        <v>6258</v>
      </c>
      <c r="K5696" s="419" t="s">
        <v>6395</v>
      </c>
      <c r="L5696" s="419" t="s">
        <v>35323</v>
      </c>
      <c r="M5696" s="419" t="s">
        <v>6290</v>
      </c>
      <c r="N5696" s="419" t="s">
        <v>6396</v>
      </c>
      <c r="O5696" s="419" t="s">
        <v>21009</v>
      </c>
      <c r="P5696" s="419" t="s">
        <v>6258</v>
      </c>
      <c r="Q5696" s="425">
        <v>1</v>
      </c>
      <c r="R5696" s="419" t="s">
        <v>27241</v>
      </c>
      <c r="S5696" s="424"/>
      <c r="T5696" s="424"/>
      <c r="U5696" s="424"/>
    </row>
    <row r="5697" spans="1:21" ht="14.6" x14ac:dyDescent="0.4">
      <c r="A5697" s="419" t="s">
        <v>6256</v>
      </c>
      <c r="B5697" s="419" t="s">
        <v>18486</v>
      </c>
      <c r="C5697" s="419" t="s">
        <v>6257</v>
      </c>
      <c r="D5697" s="419" t="s">
        <v>20148</v>
      </c>
      <c r="E5697" s="419"/>
      <c r="F5697" s="419" t="s">
        <v>41722</v>
      </c>
      <c r="G5697" s="419" t="s">
        <v>19639</v>
      </c>
      <c r="H5697" s="419"/>
      <c r="I5697" s="419" t="s">
        <v>17926</v>
      </c>
      <c r="J5697" s="419" t="s">
        <v>6258</v>
      </c>
      <c r="K5697" s="419" t="s">
        <v>6397</v>
      </c>
      <c r="L5697" s="419" t="s">
        <v>35323</v>
      </c>
      <c r="M5697" s="419" t="s">
        <v>6290</v>
      </c>
      <c r="N5697" s="419" t="s">
        <v>6398</v>
      </c>
      <c r="O5697" s="419" t="s">
        <v>21009</v>
      </c>
      <c r="P5697" s="419" t="s">
        <v>6258</v>
      </c>
      <c r="Q5697" s="425">
        <v>1</v>
      </c>
      <c r="R5697" s="419" t="s">
        <v>27242</v>
      </c>
      <c r="S5697" s="424"/>
      <c r="T5697" s="424"/>
      <c r="U5697" s="424"/>
    </row>
    <row r="5698" spans="1:21" ht="14.6" x14ac:dyDescent="0.4">
      <c r="A5698" s="419" t="s">
        <v>6256</v>
      </c>
      <c r="B5698" s="419" t="s">
        <v>6399</v>
      </c>
      <c r="C5698" s="419" t="s">
        <v>6257</v>
      </c>
      <c r="D5698" s="419" t="s">
        <v>20148</v>
      </c>
      <c r="E5698" s="419"/>
      <c r="F5698" s="419" t="s">
        <v>41723</v>
      </c>
      <c r="G5698" s="419" t="s">
        <v>19639</v>
      </c>
      <c r="H5698" s="419"/>
      <c r="I5698" s="419" t="s">
        <v>20218</v>
      </c>
      <c r="J5698" s="419" t="s">
        <v>6258</v>
      </c>
      <c r="K5698" s="419" t="s">
        <v>6400</v>
      </c>
      <c r="L5698" s="419" t="s">
        <v>35323</v>
      </c>
      <c r="M5698" s="419" t="s">
        <v>6290</v>
      </c>
      <c r="N5698" s="419" t="s">
        <v>6401</v>
      </c>
      <c r="O5698" s="419" t="s">
        <v>21009</v>
      </c>
      <c r="P5698" s="419" t="s">
        <v>6258</v>
      </c>
      <c r="Q5698" s="425">
        <v>1</v>
      </c>
      <c r="R5698" s="419" t="s">
        <v>27243</v>
      </c>
      <c r="S5698" s="424"/>
      <c r="T5698" s="424"/>
      <c r="U5698" s="424"/>
    </row>
    <row r="5699" spans="1:21" ht="14.6" x14ac:dyDescent="0.4">
      <c r="A5699" s="419" t="s">
        <v>6256</v>
      </c>
      <c r="B5699" s="419" t="s">
        <v>16160</v>
      </c>
      <c r="C5699" s="419" t="s">
        <v>6257</v>
      </c>
      <c r="D5699" s="419" t="s">
        <v>20148</v>
      </c>
      <c r="E5699" s="419"/>
      <c r="F5699" s="419" t="s">
        <v>41724</v>
      </c>
      <c r="G5699" s="419" t="s">
        <v>19639</v>
      </c>
      <c r="H5699" s="419"/>
      <c r="I5699" s="419" t="s">
        <v>18123</v>
      </c>
      <c r="J5699" s="419" t="s">
        <v>6258</v>
      </c>
      <c r="K5699" s="419" t="s">
        <v>6402</v>
      </c>
      <c r="L5699" s="419" t="s">
        <v>35323</v>
      </c>
      <c r="M5699" s="419" t="s">
        <v>6290</v>
      </c>
      <c r="N5699" s="419" t="s">
        <v>6403</v>
      </c>
      <c r="O5699" s="419" t="s">
        <v>21009</v>
      </c>
      <c r="P5699" s="419" t="s">
        <v>6258</v>
      </c>
      <c r="Q5699" s="425">
        <v>1</v>
      </c>
      <c r="R5699" s="419" t="s">
        <v>27244</v>
      </c>
      <c r="S5699" s="424"/>
      <c r="T5699" s="424"/>
      <c r="U5699" s="424"/>
    </row>
    <row r="5700" spans="1:21" ht="14.6" x14ac:dyDescent="0.4">
      <c r="A5700" s="419" t="s">
        <v>6256</v>
      </c>
      <c r="B5700" s="419" t="s">
        <v>6404</v>
      </c>
      <c r="C5700" s="419" t="s">
        <v>6257</v>
      </c>
      <c r="D5700" s="419" t="s">
        <v>20148</v>
      </c>
      <c r="E5700" s="419"/>
      <c r="F5700" s="419" t="s">
        <v>41725</v>
      </c>
      <c r="G5700" s="419" t="s">
        <v>19639</v>
      </c>
      <c r="H5700" s="419"/>
      <c r="I5700" s="419" t="s">
        <v>20180</v>
      </c>
      <c r="J5700" s="419" t="s">
        <v>6258</v>
      </c>
      <c r="K5700" s="419" t="s">
        <v>6405</v>
      </c>
      <c r="L5700" s="419" t="s">
        <v>35323</v>
      </c>
      <c r="M5700" s="419" t="s">
        <v>6290</v>
      </c>
      <c r="N5700" s="419" t="s">
        <v>6406</v>
      </c>
      <c r="O5700" s="419" t="s">
        <v>21009</v>
      </c>
      <c r="P5700" s="419" t="s">
        <v>6258</v>
      </c>
      <c r="Q5700" s="425">
        <v>1</v>
      </c>
      <c r="R5700" s="419" t="s">
        <v>27245</v>
      </c>
      <c r="S5700" s="424"/>
      <c r="T5700" s="424"/>
      <c r="U5700" s="424"/>
    </row>
    <row r="5701" spans="1:21" ht="14.6" x14ac:dyDescent="0.4">
      <c r="A5701" s="419" t="s">
        <v>6256</v>
      </c>
      <c r="B5701" s="419" t="s">
        <v>6407</v>
      </c>
      <c r="C5701" s="419" t="s">
        <v>6257</v>
      </c>
      <c r="D5701" s="419" t="s">
        <v>20148</v>
      </c>
      <c r="E5701" s="419"/>
      <c r="F5701" s="419" t="s">
        <v>41726</v>
      </c>
      <c r="G5701" s="419" t="s">
        <v>19639</v>
      </c>
      <c r="H5701" s="419"/>
      <c r="I5701" s="419" t="s">
        <v>19349</v>
      </c>
      <c r="J5701" s="419" t="s">
        <v>6258</v>
      </c>
      <c r="K5701" s="419" t="s">
        <v>6408</v>
      </c>
      <c r="L5701" s="419" t="s">
        <v>35323</v>
      </c>
      <c r="M5701" s="419" t="s">
        <v>6290</v>
      </c>
      <c r="N5701" s="419" t="s">
        <v>6409</v>
      </c>
      <c r="O5701" s="419" t="s">
        <v>21009</v>
      </c>
      <c r="P5701" s="419" t="s">
        <v>6258</v>
      </c>
      <c r="Q5701" s="425">
        <v>1</v>
      </c>
      <c r="R5701" s="419" t="s">
        <v>27246</v>
      </c>
      <c r="S5701" s="424"/>
      <c r="T5701" s="424"/>
      <c r="U5701" s="424"/>
    </row>
    <row r="5702" spans="1:21" ht="14.6" x14ac:dyDescent="0.4">
      <c r="A5702" s="419" t="s">
        <v>6256</v>
      </c>
      <c r="B5702" s="419" t="s">
        <v>6410</v>
      </c>
      <c r="C5702" s="419" t="s">
        <v>6257</v>
      </c>
      <c r="D5702" s="419" t="s">
        <v>20148</v>
      </c>
      <c r="E5702" s="419"/>
      <c r="F5702" s="419" t="s">
        <v>41727</v>
      </c>
      <c r="G5702" s="419" t="s">
        <v>19639</v>
      </c>
      <c r="H5702" s="419"/>
      <c r="I5702" s="419" t="s">
        <v>19356</v>
      </c>
      <c r="J5702" s="419" t="s">
        <v>6258</v>
      </c>
      <c r="K5702" s="419" t="s">
        <v>6411</v>
      </c>
      <c r="L5702" s="419" t="s">
        <v>35323</v>
      </c>
      <c r="M5702" s="419" t="s">
        <v>6290</v>
      </c>
      <c r="N5702" s="419" t="s">
        <v>6412</v>
      </c>
      <c r="O5702" s="419" t="s">
        <v>21009</v>
      </c>
      <c r="P5702" s="419" t="s">
        <v>6258</v>
      </c>
      <c r="Q5702" s="425">
        <v>1</v>
      </c>
      <c r="R5702" s="419" t="s">
        <v>27247</v>
      </c>
      <c r="S5702" s="424"/>
      <c r="T5702" s="424"/>
      <c r="U5702" s="424"/>
    </row>
    <row r="5703" spans="1:21" ht="14.6" x14ac:dyDescent="0.4">
      <c r="A5703" s="419" t="s">
        <v>6256</v>
      </c>
      <c r="B5703" s="419" t="s">
        <v>6413</v>
      </c>
      <c r="C5703" s="419" t="s">
        <v>6257</v>
      </c>
      <c r="D5703" s="419" t="s">
        <v>20148</v>
      </c>
      <c r="E5703" s="419"/>
      <c r="F5703" s="419" t="s">
        <v>41728</v>
      </c>
      <c r="G5703" s="419" t="s">
        <v>19639</v>
      </c>
      <c r="H5703" s="419"/>
      <c r="I5703" s="419" t="s">
        <v>19489</v>
      </c>
      <c r="J5703" s="419" t="s">
        <v>6258</v>
      </c>
      <c r="K5703" s="419" t="s">
        <v>6414</v>
      </c>
      <c r="L5703" s="419" t="s">
        <v>35323</v>
      </c>
      <c r="M5703" s="419" t="s">
        <v>6290</v>
      </c>
      <c r="N5703" s="419" t="s">
        <v>6415</v>
      </c>
      <c r="O5703" s="419" t="s">
        <v>21009</v>
      </c>
      <c r="P5703" s="419" t="s">
        <v>6258</v>
      </c>
      <c r="Q5703" s="425">
        <v>1</v>
      </c>
      <c r="R5703" s="419" t="s">
        <v>27248</v>
      </c>
      <c r="S5703" s="424"/>
      <c r="T5703" s="424"/>
      <c r="U5703" s="424"/>
    </row>
    <row r="5704" spans="1:21" ht="14.6" x14ac:dyDescent="0.4">
      <c r="A5704" s="419" t="s">
        <v>6256</v>
      </c>
      <c r="B5704" s="419" t="s">
        <v>6416</v>
      </c>
      <c r="C5704" s="419" t="s">
        <v>6257</v>
      </c>
      <c r="D5704" s="419" t="s">
        <v>20148</v>
      </c>
      <c r="E5704" s="419"/>
      <c r="F5704" s="419" t="s">
        <v>41729</v>
      </c>
      <c r="G5704" s="419" t="s">
        <v>19639</v>
      </c>
      <c r="H5704" s="419"/>
      <c r="I5704" s="419" t="s">
        <v>20257</v>
      </c>
      <c r="J5704" s="419" t="s">
        <v>6258</v>
      </c>
      <c r="K5704" s="419" t="s">
        <v>6417</v>
      </c>
      <c r="L5704" s="419" t="s">
        <v>35323</v>
      </c>
      <c r="M5704" s="419" t="s">
        <v>6290</v>
      </c>
      <c r="N5704" s="419" t="s">
        <v>6418</v>
      </c>
      <c r="O5704" s="419" t="s">
        <v>21009</v>
      </c>
      <c r="P5704" s="419" t="s">
        <v>6258</v>
      </c>
      <c r="Q5704" s="425">
        <v>1</v>
      </c>
      <c r="R5704" s="419" t="s">
        <v>27249</v>
      </c>
      <c r="S5704" s="424"/>
      <c r="T5704" s="424"/>
      <c r="U5704" s="424"/>
    </row>
    <row r="5705" spans="1:21" ht="14.6" x14ac:dyDescent="0.4">
      <c r="A5705" s="419" t="s">
        <v>6256</v>
      </c>
      <c r="B5705" s="419" t="s">
        <v>6419</v>
      </c>
      <c r="C5705" s="419" t="s">
        <v>6257</v>
      </c>
      <c r="D5705" s="419" t="s">
        <v>20148</v>
      </c>
      <c r="E5705" s="419"/>
      <c r="F5705" s="419" t="s">
        <v>41730</v>
      </c>
      <c r="G5705" s="419" t="s">
        <v>19639</v>
      </c>
      <c r="H5705" s="419"/>
      <c r="I5705" s="419" t="s">
        <v>20236</v>
      </c>
      <c r="J5705" s="419" t="s">
        <v>6258</v>
      </c>
      <c r="K5705" s="419" t="s">
        <v>6420</v>
      </c>
      <c r="L5705" s="419" t="s">
        <v>35323</v>
      </c>
      <c r="M5705" s="419" t="s">
        <v>6290</v>
      </c>
      <c r="N5705" s="419" t="s">
        <v>6421</v>
      </c>
      <c r="O5705" s="419" t="s">
        <v>21009</v>
      </c>
      <c r="P5705" s="419" t="s">
        <v>6258</v>
      </c>
      <c r="Q5705" s="425">
        <v>1</v>
      </c>
      <c r="R5705" s="419" t="s">
        <v>27250</v>
      </c>
      <c r="S5705" s="424"/>
      <c r="T5705" s="424"/>
      <c r="U5705" s="424"/>
    </row>
    <row r="5706" spans="1:21" ht="14.6" x14ac:dyDescent="0.4">
      <c r="A5706" s="419" t="s">
        <v>6256</v>
      </c>
      <c r="B5706" s="419" t="s">
        <v>6422</v>
      </c>
      <c r="C5706" s="419" t="s">
        <v>6257</v>
      </c>
      <c r="D5706" s="419" t="s">
        <v>20148</v>
      </c>
      <c r="E5706" s="419"/>
      <c r="F5706" s="419" t="s">
        <v>41731</v>
      </c>
      <c r="G5706" s="419" t="s">
        <v>19639</v>
      </c>
      <c r="H5706" s="419"/>
      <c r="I5706" s="419" t="s">
        <v>18136</v>
      </c>
      <c r="J5706" s="419" t="s">
        <v>6258</v>
      </c>
      <c r="K5706" s="419" t="s">
        <v>6423</v>
      </c>
      <c r="L5706" s="419" t="s">
        <v>35323</v>
      </c>
      <c r="M5706" s="419" t="s">
        <v>6290</v>
      </c>
      <c r="N5706" s="419" t="s">
        <v>6424</v>
      </c>
      <c r="O5706" s="419" t="s">
        <v>21009</v>
      </c>
      <c r="P5706" s="419" t="s">
        <v>6258</v>
      </c>
      <c r="Q5706" s="425">
        <v>1</v>
      </c>
      <c r="R5706" s="419" t="s">
        <v>27251</v>
      </c>
      <c r="S5706" s="424"/>
      <c r="T5706" s="424"/>
      <c r="U5706" s="424"/>
    </row>
    <row r="5707" spans="1:21" ht="14.6" x14ac:dyDescent="0.4">
      <c r="A5707" s="419" t="s">
        <v>6256</v>
      </c>
      <c r="B5707" s="419" t="s">
        <v>41732</v>
      </c>
      <c r="C5707" s="419" t="s">
        <v>6257</v>
      </c>
      <c r="D5707" s="419" t="s">
        <v>20148</v>
      </c>
      <c r="E5707" s="419"/>
      <c r="F5707" s="419" t="s">
        <v>41733</v>
      </c>
      <c r="G5707" s="419" t="s">
        <v>19639</v>
      </c>
      <c r="H5707" s="419"/>
      <c r="I5707" s="419" t="s">
        <v>19486</v>
      </c>
      <c r="J5707" s="419" t="s">
        <v>6258</v>
      </c>
      <c r="K5707" s="419" t="s">
        <v>6425</v>
      </c>
      <c r="L5707" s="419" t="s">
        <v>35323</v>
      </c>
      <c r="M5707" s="419" t="s">
        <v>6290</v>
      </c>
      <c r="N5707" s="419" t="s">
        <v>6426</v>
      </c>
      <c r="O5707" s="419" t="s">
        <v>21009</v>
      </c>
      <c r="P5707" s="419" t="s">
        <v>6258</v>
      </c>
      <c r="Q5707" s="425">
        <v>1</v>
      </c>
      <c r="R5707" s="419" t="s">
        <v>27252</v>
      </c>
      <c r="S5707" s="424"/>
      <c r="T5707" s="424"/>
      <c r="U5707" s="424"/>
    </row>
    <row r="5708" spans="1:21" ht="14.6" x14ac:dyDescent="0.4">
      <c r="A5708" s="419" t="s">
        <v>6256</v>
      </c>
      <c r="B5708" s="419" t="s">
        <v>41734</v>
      </c>
      <c r="C5708" s="419" t="s">
        <v>6257</v>
      </c>
      <c r="D5708" s="419" t="s">
        <v>20148</v>
      </c>
      <c r="E5708" s="419"/>
      <c r="F5708" s="419" t="s">
        <v>41735</v>
      </c>
      <c r="G5708" s="419" t="s">
        <v>19639</v>
      </c>
      <c r="H5708" s="419"/>
      <c r="I5708" s="419" t="s">
        <v>17933</v>
      </c>
      <c r="J5708" s="419" t="s">
        <v>6258</v>
      </c>
      <c r="K5708" s="419" t="s">
        <v>6427</v>
      </c>
      <c r="L5708" s="419" t="s">
        <v>35323</v>
      </c>
      <c r="M5708" s="419" t="s">
        <v>6290</v>
      </c>
      <c r="N5708" s="419" t="s">
        <v>6428</v>
      </c>
      <c r="O5708" s="419" t="s">
        <v>21009</v>
      </c>
      <c r="P5708" s="419" t="s">
        <v>6258</v>
      </c>
      <c r="Q5708" s="425">
        <v>1</v>
      </c>
      <c r="R5708" s="419" t="s">
        <v>27253</v>
      </c>
      <c r="S5708" s="424"/>
      <c r="T5708" s="424"/>
      <c r="U5708" s="424"/>
    </row>
    <row r="5709" spans="1:21" ht="14.6" x14ac:dyDescent="0.4">
      <c r="A5709" s="419" t="s">
        <v>6256</v>
      </c>
      <c r="B5709" s="419" t="s">
        <v>6317</v>
      </c>
      <c r="C5709" s="419" t="s">
        <v>6257</v>
      </c>
      <c r="D5709" s="419" t="s">
        <v>20148</v>
      </c>
      <c r="E5709" s="419"/>
      <c r="F5709" s="419" t="s">
        <v>41736</v>
      </c>
      <c r="G5709" s="419" t="s">
        <v>19639</v>
      </c>
      <c r="H5709" s="419"/>
      <c r="I5709" s="419" t="s">
        <v>20233</v>
      </c>
      <c r="J5709" s="419" t="s">
        <v>6258</v>
      </c>
      <c r="K5709" s="419" t="s">
        <v>6429</v>
      </c>
      <c r="L5709" s="419" t="s">
        <v>35323</v>
      </c>
      <c r="M5709" s="419" t="s">
        <v>6290</v>
      </c>
      <c r="N5709" s="419" t="s">
        <v>6430</v>
      </c>
      <c r="O5709" s="419" t="s">
        <v>21009</v>
      </c>
      <c r="P5709" s="419" t="s">
        <v>6258</v>
      </c>
      <c r="Q5709" s="425">
        <v>1</v>
      </c>
      <c r="R5709" s="419" t="s">
        <v>27254</v>
      </c>
      <c r="S5709" s="424"/>
      <c r="T5709" s="424"/>
      <c r="U5709" s="424"/>
    </row>
    <row r="5710" spans="1:21" ht="14.6" x14ac:dyDescent="0.4">
      <c r="A5710" s="419" t="s">
        <v>6256</v>
      </c>
      <c r="B5710" s="419" t="s">
        <v>41737</v>
      </c>
      <c r="C5710" s="419" t="s">
        <v>6257</v>
      </c>
      <c r="D5710" s="419" t="s">
        <v>20148</v>
      </c>
      <c r="E5710" s="419"/>
      <c r="F5710" s="419" t="s">
        <v>41738</v>
      </c>
      <c r="G5710" s="419" t="s">
        <v>19639</v>
      </c>
      <c r="H5710" s="419"/>
      <c r="I5710" s="419" t="s">
        <v>20233</v>
      </c>
      <c r="J5710" s="419" t="s">
        <v>6258</v>
      </c>
      <c r="K5710" s="419" t="s">
        <v>6431</v>
      </c>
      <c r="L5710" s="419" t="s">
        <v>35323</v>
      </c>
      <c r="M5710" s="419" t="s">
        <v>6290</v>
      </c>
      <c r="N5710" s="419" t="s">
        <v>6432</v>
      </c>
      <c r="O5710" s="419" t="s">
        <v>21009</v>
      </c>
      <c r="P5710" s="419" t="s">
        <v>6258</v>
      </c>
      <c r="Q5710" s="425">
        <v>1</v>
      </c>
      <c r="R5710" s="419" t="s">
        <v>27255</v>
      </c>
      <c r="S5710" s="424"/>
      <c r="T5710" s="424"/>
      <c r="U5710" s="424"/>
    </row>
    <row r="5711" spans="1:21" ht="14.6" x14ac:dyDescent="0.4">
      <c r="A5711" s="419" t="s">
        <v>6256</v>
      </c>
      <c r="B5711" s="419" t="s">
        <v>41739</v>
      </c>
      <c r="C5711" s="419" t="s">
        <v>6257</v>
      </c>
      <c r="D5711" s="419" t="s">
        <v>20148</v>
      </c>
      <c r="E5711" s="419"/>
      <c r="F5711" s="419" t="s">
        <v>41740</v>
      </c>
      <c r="G5711" s="419" t="s">
        <v>19639</v>
      </c>
      <c r="H5711" s="419"/>
      <c r="I5711" s="419" t="s">
        <v>19379</v>
      </c>
      <c r="J5711" s="419" t="s">
        <v>6258</v>
      </c>
      <c r="K5711" s="419" t="s">
        <v>6433</v>
      </c>
      <c r="L5711" s="419" t="s">
        <v>35323</v>
      </c>
      <c r="M5711" s="419" t="s">
        <v>6290</v>
      </c>
      <c r="N5711" s="419" t="s">
        <v>6434</v>
      </c>
      <c r="O5711" s="419" t="s">
        <v>21009</v>
      </c>
      <c r="P5711" s="419" t="s">
        <v>6258</v>
      </c>
      <c r="Q5711" s="425">
        <v>1</v>
      </c>
      <c r="R5711" s="419" t="s">
        <v>27256</v>
      </c>
      <c r="S5711" s="424"/>
      <c r="T5711" s="424"/>
      <c r="U5711" s="424"/>
    </row>
    <row r="5712" spans="1:21" ht="14.6" x14ac:dyDescent="0.4">
      <c r="A5712" s="419" t="s">
        <v>6256</v>
      </c>
      <c r="B5712" s="419" t="s">
        <v>41741</v>
      </c>
      <c r="C5712" s="419" t="s">
        <v>6257</v>
      </c>
      <c r="D5712" s="419" t="s">
        <v>20148</v>
      </c>
      <c r="E5712" s="419"/>
      <c r="F5712" s="419" t="s">
        <v>41742</v>
      </c>
      <c r="G5712" s="419" t="s">
        <v>19639</v>
      </c>
      <c r="H5712" s="419"/>
      <c r="I5712" s="419" t="s">
        <v>19436</v>
      </c>
      <c r="J5712" s="419" t="s">
        <v>6258</v>
      </c>
      <c r="K5712" s="419" t="s">
        <v>6435</v>
      </c>
      <c r="L5712" s="419" t="s">
        <v>35323</v>
      </c>
      <c r="M5712" s="419" t="s">
        <v>6290</v>
      </c>
      <c r="N5712" s="419" t="s">
        <v>6436</v>
      </c>
      <c r="O5712" s="419" t="s">
        <v>21009</v>
      </c>
      <c r="P5712" s="419" t="s">
        <v>6258</v>
      </c>
      <c r="Q5712" s="425">
        <v>1</v>
      </c>
      <c r="R5712" s="419" t="s">
        <v>27257</v>
      </c>
      <c r="S5712" s="424"/>
      <c r="T5712" s="424"/>
      <c r="U5712" s="424"/>
    </row>
    <row r="5713" spans="1:21" ht="14.6" x14ac:dyDescent="0.4">
      <c r="A5713" s="419" t="s">
        <v>6256</v>
      </c>
      <c r="B5713" s="419" t="s">
        <v>41743</v>
      </c>
      <c r="C5713" s="419" t="s">
        <v>6257</v>
      </c>
      <c r="D5713" s="419" t="s">
        <v>20148</v>
      </c>
      <c r="E5713" s="419"/>
      <c r="F5713" s="419" t="s">
        <v>41744</v>
      </c>
      <c r="G5713" s="419" t="s">
        <v>19639</v>
      </c>
      <c r="H5713" s="419"/>
      <c r="I5713" s="419" t="s">
        <v>20185</v>
      </c>
      <c r="J5713" s="419" t="s">
        <v>6258</v>
      </c>
      <c r="K5713" s="419" t="s">
        <v>6437</v>
      </c>
      <c r="L5713" s="419" t="s">
        <v>35323</v>
      </c>
      <c r="M5713" s="419" t="s">
        <v>6290</v>
      </c>
      <c r="N5713" s="419" t="s">
        <v>6438</v>
      </c>
      <c r="O5713" s="419" t="s">
        <v>21009</v>
      </c>
      <c r="P5713" s="419" t="s">
        <v>6258</v>
      </c>
      <c r="Q5713" s="425">
        <v>1</v>
      </c>
      <c r="R5713" s="419" t="s">
        <v>27258</v>
      </c>
      <c r="S5713" s="424"/>
      <c r="T5713" s="424"/>
      <c r="U5713" s="424"/>
    </row>
    <row r="5714" spans="1:21" ht="14.6" x14ac:dyDescent="0.4">
      <c r="A5714" s="419" t="s">
        <v>6256</v>
      </c>
      <c r="B5714" s="419" t="s">
        <v>41745</v>
      </c>
      <c r="C5714" s="419" t="s">
        <v>6257</v>
      </c>
      <c r="D5714" s="419" t="s">
        <v>20148</v>
      </c>
      <c r="E5714" s="419"/>
      <c r="F5714" s="419" t="s">
        <v>41746</v>
      </c>
      <c r="G5714" s="419" t="s">
        <v>19639</v>
      </c>
      <c r="H5714" s="419"/>
      <c r="I5714" s="419" t="s">
        <v>18131</v>
      </c>
      <c r="J5714" s="419" t="s">
        <v>6258</v>
      </c>
      <c r="K5714" s="419" t="s">
        <v>6439</v>
      </c>
      <c r="L5714" s="419" t="s">
        <v>35323</v>
      </c>
      <c r="M5714" s="419" t="s">
        <v>6290</v>
      </c>
      <c r="N5714" s="419" t="s">
        <v>6440</v>
      </c>
      <c r="O5714" s="419" t="s">
        <v>21009</v>
      </c>
      <c r="P5714" s="419" t="s">
        <v>6258</v>
      </c>
      <c r="Q5714" s="425">
        <v>1</v>
      </c>
      <c r="R5714" s="419" t="s">
        <v>27259</v>
      </c>
      <c r="S5714" s="424"/>
      <c r="T5714" s="424"/>
      <c r="U5714" s="424"/>
    </row>
    <row r="5715" spans="1:21" ht="14.6" x14ac:dyDescent="0.4">
      <c r="A5715" s="419" t="s">
        <v>6256</v>
      </c>
      <c r="B5715" s="419" t="s">
        <v>41747</v>
      </c>
      <c r="C5715" s="419" t="s">
        <v>6257</v>
      </c>
      <c r="D5715" s="419" t="s">
        <v>20148</v>
      </c>
      <c r="E5715" s="419"/>
      <c r="F5715" s="419" t="s">
        <v>41748</v>
      </c>
      <c r="G5715" s="419" t="s">
        <v>19639</v>
      </c>
      <c r="H5715" s="419"/>
      <c r="I5715" s="419" t="s">
        <v>19366</v>
      </c>
      <c r="J5715" s="419" t="s">
        <v>6258</v>
      </c>
      <c r="K5715" s="419" t="s">
        <v>6441</v>
      </c>
      <c r="L5715" s="419" t="s">
        <v>35323</v>
      </c>
      <c r="M5715" s="419" t="s">
        <v>6290</v>
      </c>
      <c r="N5715" s="419" t="s">
        <v>6442</v>
      </c>
      <c r="O5715" s="419" t="s">
        <v>21009</v>
      </c>
      <c r="P5715" s="419" t="s">
        <v>6258</v>
      </c>
      <c r="Q5715" s="425">
        <v>1</v>
      </c>
      <c r="R5715" s="419" t="s">
        <v>27260</v>
      </c>
      <c r="S5715" s="424"/>
      <c r="T5715" s="424"/>
      <c r="U5715" s="424"/>
    </row>
    <row r="5716" spans="1:21" ht="14.6" x14ac:dyDescent="0.4">
      <c r="A5716" s="419" t="s">
        <v>6256</v>
      </c>
      <c r="B5716" s="419" t="s">
        <v>41749</v>
      </c>
      <c r="C5716" s="419" t="s">
        <v>6257</v>
      </c>
      <c r="D5716" s="419" t="s">
        <v>20148</v>
      </c>
      <c r="E5716" s="419"/>
      <c r="F5716" s="419" t="s">
        <v>41750</v>
      </c>
      <c r="G5716" s="419" t="s">
        <v>19639</v>
      </c>
      <c r="H5716" s="419"/>
      <c r="I5716" s="419" t="s">
        <v>20227</v>
      </c>
      <c r="J5716" s="419" t="s">
        <v>6258</v>
      </c>
      <c r="K5716" s="419" t="s">
        <v>6443</v>
      </c>
      <c r="L5716" s="419" t="s">
        <v>35323</v>
      </c>
      <c r="M5716" s="419" t="s">
        <v>6290</v>
      </c>
      <c r="N5716" s="419" t="s">
        <v>6444</v>
      </c>
      <c r="O5716" s="419" t="s">
        <v>21009</v>
      </c>
      <c r="P5716" s="419" t="s">
        <v>6258</v>
      </c>
      <c r="Q5716" s="425">
        <v>1</v>
      </c>
      <c r="R5716" s="419" t="s">
        <v>27261</v>
      </c>
      <c r="S5716" s="424"/>
      <c r="T5716" s="424"/>
      <c r="U5716" s="424"/>
    </row>
    <row r="5717" spans="1:21" ht="14.6" x14ac:dyDescent="0.4">
      <c r="A5717" s="419" t="s">
        <v>6256</v>
      </c>
      <c r="B5717" s="419" t="s">
        <v>41751</v>
      </c>
      <c r="C5717" s="419" t="s">
        <v>6257</v>
      </c>
      <c r="D5717" s="419" t="s">
        <v>20148</v>
      </c>
      <c r="E5717" s="419"/>
      <c r="F5717" s="419" t="s">
        <v>41752</v>
      </c>
      <c r="G5717" s="419" t="s">
        <v>19639</v>
      </c>
      <c r="H5717" s="419"/>
      <c r="I5717" s="419" t="s">
        <v>20190</v>
      </c>
      <c r="J5717" s="419" t="s">
        <v>6258</v>
      </c>
      <c r="K5717" s="419" t="s">
        <v>6445</v>
      </c>
      <c r="L5717" s="419" t="s">
        <v>35323</v>
      </c>
      <c r="M5717" s="419" t="s">
        <v>6290</v>
      </c>
      <c r="N5717" s="419" t="s">
        <v>6446</v>
      </c>
      <c r="O5717" s="419" t="s">
        <v>21009</v>
      </c>
      <c r="P5717" s="419" t="s">
        <v>6258</v>
      </c>
      <c r="Q5717" s="425">
        <v>1</v>
      </c>
      <c r="R5717" s="419" t="s">
        <v>27262</v>
      </c>
      <c r="S5717" s="424"/>
      <c r="T5717" s="424"/>
      <c r="U5717" s="424"/>
    </row>
    <row r="5718" spans="1:21" ht="14.6" x14ac:dyDescent="0.4">
      <c r="A5718" s="419" t="s">
        <v>6256</v>
      </c>
      <c r="B5718" s="419" t="s">
        <v>6447</v>
      </c>
      <c r="C5718" s="419" t="s">
        <v>6257</v>
      </c>
      <c r="D5718" s="419" t="s">
        <v>20148</v>
      </c>
      <c r="E5718" s="419"/>
      <c r="F5718" s="419" t="s">
        <v>41753</v>
      </c>
      <c r="G5718" s="419" t="s">
        <v>20263</v>
      </c>
      <c r="H5718" s="419"/>
      <c r="I5718" s="419" t="s">
        <v>20150</v>
      </c>
      <c r="J5718" s="419" t="s">
        <v>20258</v>
      </c>
      <c r="K5718" s="419" t="s">
        <v>6448</v>
      </c>
      <c r="L5718" s="419" t="s">
        <v>35323</v>
      </c>
      <c r="M5718" s="419" t="s">
        <v>31273</v>
      </c>
      <c r="N5718" s="419" t="s">
        <v>6449</v>
      </c>
      <c r="O5718" s="419" t="s">
        <v>21026</v>
      </c>
      <c r="P5718" s="419" t="s">
        <v>6258</v>
      </c>
      <c r="Q5718" s="425">
        <v>1</v>
      </c>
      <c r="R5718" s="419" t="s">
        <v>27263</v>
      </c>
      <c r="S5718" s="424"/>
      <c r="T5718" s="424"/>
      <c r="U5718" s="424"/>
    </row>
    <row r="5719" spans="1:21" ht="14.6" x14ac:dyDescent="0.4">
      <c r="A5719" s="416" t="s">
        <v>6256</v>
      </c>
      <c r="B5719" s="416" t="s">
        <v>21554</v>
      </c>
      <c r="C5719" s="416" t="s">
        <v>6257</v>
      </c>
      <c r="D5719" s="416" t="s">
        <v>20148</v>
      </c>
      <c r="E5719" s="416"/>
      <c r="F5719" s="416" t="s">
        <v>41754</v>
      </c>
      <c r="G5719" s="416" t="s">
        <v>20263</v>
      </c>
      <c r="H5719" s="416"/>
      <c r="I5719" s="416" t="s">
        <v>19779</v>
      </c>
      <c r="J5719" s="416" t="s">
        <v>20258</v>
      </c>
      <c r="K5719" s="416" t="s">
        <v>6450</v>
      </c>
      <c r="L5719" s="416" t="s">
        <v>35399</v>
      </c>
      <c r="M5719" s="416" t="s">
        <v>20266</v>
      </c>
      <c r="N5719" s="416" t="s">
        <v>20267</v>
      </c>
      <c r="O5719" s="416" t="s">
        <v>21032</v>
      </c>
      <c r="P5719" s="416" t="s">
        <v>6258</v>
      </c>
      <c r="Q5719" s="417">
        <v>0</v>
      </c>
      <c r="R5719" s="416" t="s">
        <v>22618</v>
      </c>
      <c r="S5719" s="418"/>
      <c r="T5719" s="418"/>
      <c r="U5719" s="418"/>
    </row>
    <row r="5720" spans="1:21" ht="14.6" x14ac:dyDescent="0.4">
      <c r="A5720" s="419" t="s">
        <v>6256</v>
      </c>
      <c r="B5720" s="419" t="s">
        <v>6451</v>
      </c>
      <c r="C5720" s="419" t="s">
        <v>6257</v>
      </c>
      <c r="D5720" s="419" t="s">
        <v>20148</v>
      </c>
      <c r="E5720" s="419"/>
      <c r="F5720" s="419" t="s">
        <v>41755</v>
      </c>
      <c r="G5720" s="419" t="s">
        <v>20248</v>
      </c>
      <c r="H5720" s="419"/>
      <c r="I5720" s="419" t="s">
        <v>19497</v>
      </c>
      <c r="J5720" s="419" t="s">
        <v>20258</v>
      </c>
      <c r="K5720" s="419" t="s">
        <v>6452</v>
      </c>
      <c r="L5720" s="419" t="s">
        <v>35323</v>
      </c>
      <c r="M5720" s="419" t="s">
        <v>19377</v>
      </c>
      <c r="N5720" s="419" t="s">
        <v>6453</v>
      </c>
      <c r="O5720" s="419" t="s">
        <v>21143</v>
      </c>
      <c r="P5720" s="419" t="s">
        <v>6258</v>
      </c>
      <c r="Q5720" s="425">
        <v>1</v>
      </c>
      <c r="R5720" s="419" t="s">
        <v>27264</v>
      </c>
      <c r="S5720" s="424"/>
      <c r="T5720" s="424"/>
      <c r="U5720" s="424"/>
    </row>
    <row r="5721" spans="1:21" ht="14.6" x14ac:dyDescent="0.4">
      <c r="A5721" s="419" t="s">
        <v>6256</v>
      </c>
      <c r="B5721" s="419" t="s">
        <v>41756</v>
      </c>
      <c r="C5721" s="419" t="s">
        <v>6257</v>
      </c>
      <c r="D5721" s="419" t="s">
        <v>20148</v>
      </c>
      <c r="E5721" s="419"/>
      <c r="F5721" s="419" t="s">
        <v>41757</v>
      </c>
      <c r="G5721" s="419" t="s">
        <v>20248</v>
      </c>
      <c r="H5721" s="419"/>
      <c r="I5721" s="419" t="s">
        <v>19341</v>
      </c>
      <c r="J5721" s="419" t="s">
        <v>20258</v>
      </c>
      <c r="K5721" s="419" t="s">
        <v>6454</v>
      </c>
      <c r="L5721" s="419" t="s">
        <v>35323</v>
      </c>
      <c r="M5721" s="419" t="s">
        <v>19377</v>
      </c>
      <c r="N5721" s="419" t="s">
        <v>6455</v>
      </c>
      <c r="O5721" s="419" t="s">
        <v>21054</v>
      </c>
      <c r="P5721" s="419" t="s">
        <v>6258</v>
      </c>
      <c r="Q5721" s="425">
        <v>1</v>
      </c>
      <c r="R5721" s="419" t="s">
        <v>27265</v>
      </c>
      <c r="S5721" s="424"/>
      <c r="T5721" s="424"/>
      <c r="U5721" s="424"/>
    </row>
    <row r="5722" spans="1:21" ht="14.6" x14ac:dyDescent="0.4">
      <c r="A5722" s="419" t="s">
        <v>6256</v>
      </c>
      <c r="B5722" s="419" t="s">
        <v>41758</v>
      </c>
      <c r="C5722" s="419" t="s">
        <v>6257</v>
      </c>
      <c r="D5722" s="419" t="s">
        <v>20148</v>
      </c>
      <c r="E5722" s="419"/>
      <c r="F5722" s="419" t="s">
        <v>41759</v>
      </c>
      <c r="G5722" s="419" t="s">
        <v>19396</v>
      </c>
      <c r="H5722" s="419"/>
      <c r="I5722" s="419" t="s">
        <v>17933</v>
      </c>
      <c r="J5722" s="419" t="s">
        <v>20258</v>
      </c>
      <c r="K5722" s="419" t="s">
        <v>6456</v>
      </c>
      <c r="L5722" s="419" t="s">
        <v>35323</v>
      </c>
      <c r="M5722" s="419" t="s">
        <v>19398</v>
      </c>
      <c r="N5722" s="419" t="s">
        <v>6457</v>
      </c>
      <c r="O5722" s="419" t="s">
        <v>21062</v>
      </c>
      <c r="P5722" s="419" t="s">
        <v>6258</v>
      </c>
      <c r="Q5722" s="425">
        <v>1</v>
      </c>
      <c r="R5722" s="419" t="s">
        <v>27266</v>
      </c>
      <c r="S5722" s="424"/>
      <c r="T5722" s="424"/>
      <c r="U5722" s="424"/>
    </row>
    <row r="5723" spans="1:21" ht="14.6" x14ac:dyDescent="0.4">
      <c r="A5723" s="419" t="s">
        <v>6256</v>
      </c>
      <c r="B5723" s="419" t="s">
        <v>41760</v>
      </c>
      <c r="C5723" s="419" t="s">
        <v>6257</v>
      </c>
      <c r="D5723" s="419" t="s">
        <v>20148</v>
      </c>
      <c r="E5723" s="419"/>
      <c r="F5723" s="419" t="s">
        <v>41761</v>
      </c>
      <c r="G5723" s="419" t="s">
        <v>19396</v>
      </c>
      <c r="H5723" s="419"/>
      <c r="I5723" s="419" t="s">
        <v>18072</v>
      </c>
      <c r="J5723" s="419" t="s">
        <v>20258</v>
      </c>
      <c r="K5723" s="419" t="s">
        <v>6458</v>
      </c>
      <c r="L5723" s="419" t="s">
        <v>35323</v>
      </c>
      <c r="M5723" s="419" t="s">
        <v>19398</v>
      </c>
      <c r="N5723" s="419" t="s">
        <v>6459</v>
      </c>
      <c r="O5723" s="419" t="s">
        <v>21062</v>
      </c>
      <c r="P5723" s="419" t="s">
        <v>6258</v>
      </c>
      <c r="Q5723" s="425">
        <v>1</v>
      </c>
      <c r="R5723" s="419" t="s">
        <v>27267</v>
      </c>
      <c r="S5723" s="424"/>
      <c r="T5723" s="424"/>
      <c r="U5723" s="424"/>
    </row>
    <row r="5724" spans="1:21" ht="14.6" x14ac:dyDescent="0.4">
      <c r="A5724" s="419" t="s">
        <v>6256</v>
      </c>
      <c r="B5724" s="419" t="s">
        <v>36527</v>
      </c>
      <c r="C5724" s="419" t="s">
        <v>6257</v>
      </c>
      <c r="D5724" s="419" t="s">
        <v>20148</v>
      </c>
      <c r="E5724" s="419"/>
      <c r="F5724" s="419" t="s">
        <v>41762</v>
      </c>
      <c r="G5724" s="419" t="s">
        <v>19396</v>
      </c>
      <c r="H5724" s="419"/>
      <c r="I5724" s="419" t="s">
        <v>20245</v>
      </c>
      <c r="J5724" s="419" t="s">
        <v>20258</v>
      </c>
      <c r="K5724" s="419" t="s">
        <v>6460</v>
      </c>
      <c r="L5724" s="419" t="s">
        <v>35323</v>
      </c>
      <c r="M5724" s="419" t="s">
        <v>19398</v>
      </c>
      <c r="N5724" s="419" t="s">
        <v>6461</v>
      </c>
      <c r="O5724" s="419" t="s">
        <v>21062</v>
      </c>
      <c r="P5724" s="419" t="s">
        <v>6258</v>
      </c>
      <c r="Q5724" s="425">
        <v>1</v>
      </c>
      <c r="R5724" s="419" t="s">
        <v>27268</v>
      </c>
      <c r="S5724" s="424"/>
      <c r="T5724" s="424"/>
      <c r="U5724" s="424"/>
    </row>
    <row r="5725" spans="1:21" ht="14.6" x14ac:dyDescent="0.4">
      <c r="A5725" s="419" t="s">
        <v>6256</v>
      </c>
      <c r="B5725" s="419" t="s">
        <v>41763</v>
      </c>
      <c r="C5725" s="419" t="s">
        <v>6257</v>
      </c>
      <c r="D5725" s="419" t="s">
        <v>20148</v>
      </c>
      <c r="E5725" s="419"/>
      <c r="F5725" s="419" t="s">
        <v>41764</v>
      </c>
      <c r="G5725" s="419" t="s">
        <v>19396</v>
      </c>
      <c r="H5725" s="419"/>
      <c r="I5725" s="419" t="s">
        <v>19356</v>
      </c>
      <c r="J5725" s="419" t="s">
        <v>20258</v>
      </c>
      <c r="K5725" s="419" t="s">
        <v>6462</v>
      </c>
      <c r="L5725" s="419" t="s">
        <v>35323</v>
      </c>
      <c r="M5725" s="419" t="s">
        <v>19398</v>
      </c>
      <c r="N5725" s="419" t="s">
        <v>6463</v>
      </c>
      <c r="O5725" s="419" t="s">
        <v>21062</v>
      </c>
      <c r="P5725" s="419" t="s">
        <v>6258</v>
      </c>
      <c r="Q5725" s="425">
        <v>1</v>
      </c>
      <c r="R5725" s="419" t="s">
        <v>27269</v>
      </c>
      <c r="S5725" s="424"/>
      <c r="T5725" s="424"/>
      <c r="U5725" s="424"/>
    </row>
    <row r="5726" spans="1:21" ht="14.6" x14ac:dyDescent="0.4">
      <c r="A5726" s="419" t="s">
        <v>6256</v>
      </c>
      <c r="B5726" s="419" t="s">
        <v>41765</v>
      </c>
      <c r="C5726" s="419" t="s">
        <v>6257</v>
      </c>
      <c r="D5726" s="419" t="s">
        <v>20148</v>
      </c>
      <c r="E5726" s="419"/>
      <c r="F5726" s="419" t="s">
        <v>41766</v>
      </c>
      <c r="G5726" s="419" t="s">
        <v>19396</v>
      </c>
      <c r="H5726" s="419"/>
      <c r="I5726" s="419" t="s">
        <v>19332</v>
      </c>
      <c r="J5726" s="419" t="s">
        <v>20258</v>
      </c>
      <c r="K5726" s="419" t="s">
        <v>6464</v>
      </c>
      <c r="L5726" s="419" t="s">
        <v>35323</v>
      </c>
      <c r="M5726" s="419" t="s">
        <v>19398</v>
      </c>
      <c r="N5726" s="419" t="s">
        <v>6465</v>
      </c>
      <c r="O5726" s="419" t="s">
        <v>21062</v>
      </c>
      <c r="P5726" s="419" t="s">
        <v>6258</v>
      </c>
      <c r="Q5726" s="425">
        <v>1</v>
      </c>
      <c r="R5726" s="419" t="s">
        <v>27270</v>
      </c>
      <c r="S5726" s="424"/>
      <c r="T5726" s="424"/>
      <c r="U5726" s="424"/>
    </row>
    <row r="5727" spans="1:21" ht="14.6" x14ac:dyDescent="0.4">
      <c r="A5727" s="419" t="s">
        <v>6256</v>
      </c>
      <c r="B5727" s="419" t="s">
        <v>41767</v>
      </c>
      <c r="C5727" s="419" t="s">
        <v>6257</v>
      </c>
      <c r="D5727" s="419" t="s">
        <v>20148</v>
      </c>
      <c r="E5727" s="419"/>
      <c r="F5727" s="419" t="s">
        <v>41768</v>
      </c>
      <c r="G5727" s="419" t="s">
        <v>19396</v>
      </c>
      <c r="H5727" s="419"/>
      <c r="I5727" s="419" t="s">
        <v>20150</v>
      </c>
      <c r="J5727" s="419" t="s">
        <v>20258</v>
      </c>
      <c r="K5727" s="419" t="s">
        <v>6466</v>
      </c>
      <c r="L5727" s="419" t="s">
        <v>35323</v>
      </c>
      <c r="M5727" s="419" t="s">
        <v>19398</v>
      </c>
      <c r="N5727" s="419" t="s">
        <v>6467</v>
      </c>
      <c r="O5727" s="419" t="s">
        <v>21062</v>
      </c>
      <c r="P5727" s="419" t="s">
        <v>6258</v>
      </c>
      <c r="Q5727" s="425">
        <v>1</v>
      </c>
      <c r="R5727" s="419" t="s">
        <v>27271</v>
      </c>
      <c r="S5727" s="424"/>
      <c r="T5727" s="424"/>
      <c r="U5727" s="424"/>
    </row>
    <row r="5728" spans="1:21" ht="14.6" x14ac:dyDescent="0.4">
      <c r="A5728" s="419" t="s">
        <v>6256</v>
      </c>
      <c r="B5728" s="419" t="s">
        <v>41769</v>
      </c>
      <c r="C5728" s="419" t="s">
        <v>6257</v>
      </c>
      <c r="D5728" s="419" t="s">
        <v>20148</v>
      </c>
      <c r="E5728" s="419"/>
      <c r="F5728" s="419" t="s">
        <v>41770</v>
      </c>
      <c r="G5728" s="419" t="s">
        <v>19396</v>
      </c>
      <c r="H5728" s="419"/>
      <c r="I5728" s="419" t="s">
        <v>19366</v>
      </c>
      <c r="J5728" s="419" t="s">
        <v>20258</v>
      </c>
      <c r="K5728" s="419" t="s">
        <v>6468</v>
      </c>
      <c r="L5728" s="419" t="s">
        <v>35323</v>
      </c>
      <c r="M5728" s="419" t="s">
        <v>19398</v>
      </c>
      <c r="N5728" s="419" t="s">
        <v>6469</v>
      </c>
      <c r="O5728" s="419" t="s">
        <v>21062</v>
      </c>
      <c r="P5728" s="419" t="s">
        <v>6258</v>
      </c>
      <c r="Q5728" s="425">
        <v>1</v>
      </c>
      <c r="R5728" s="419" t="s">
        <v>27272</v>
      </c>
      <c r="S5728" s="424"/>
      <c r="T5728" s="424"/>
      <c r="U5728" s="424"/>
    </row>
    <row r="5729" spans="1:21" ht="14.6" x14ac:dyDescent="0.4">
      <c r="A5729" s="419" t="s">
        <v>6256</v>
      </c>
      <c r="B5729" s="419" t="s">
        <v>41771</v>
      </c>
      <c r="C5729" s="419" t="s">
        <v>6257</v>
      </c>
      <c r="D5729" s="419" t="s">
        <v>20148</v>
      </c>
      <c r="E5729" s="419"/>
      <c r="F5729" s="419" t="s">
        <v>41772</v>
      </c>
      <c r="G5729" s="419" t="s">
        <v>19396</v>
      </c>
      <c r="H5729" s="419"/>
      <c r="I5729" s="419" t="s">
        <v>17944</v>
      </c>
      <c r="J5729" s="419" t="s">
        <v>20258</v>
      </c>
      <c r="K5729" s="419" t="s">
        <v>6470</v>
      </c>
      <c r="L5729" s="419" t="s">
        <v>35323</v>
      </c>
      <c r="M5729" s="419" t="s">
        <v>19398</v>
      </c>
      <c r="N5729" s="419" t="s">
        <v>6471</v>
      </c>
      <c r="O5729" s="419" t="s">
        <v>21062</v>
      </c>
      <c r="P5729" s="419" t="s">
        <v>6258</v>
      </c>
      <c r="Q5729" s="425">
        <v>1</v>
      </c>
      <c r="R5729" s="419" t="s">
        <v>27273</v>
      </c>
      <c r="S5729" s="424"/>
      <c r="T5729" s="424"/>
      <c r="U5729" s="424"/>
    </row>
    <row r="5730" spans="1:21" ht="14.6" x14ac:dyDescent="0.4">
      <c r="A5730" s="419" t="s">
        <v>6256</v>
      </c>
      <c r="B5730" s="419" t="s">
        <v>41773</v>
      </c>
      <c r="C5730" s="419" t="s">
        <v>6257</v>
      </c>
      <c r="D5730" s="419" t="s">
        <v>20148</v>
      </c>
      <c r="E5730" s="419"/>
      <c r="F5730" s="419" t="s">
        <v>41774</v>
      </c>
      <c r="G5730" s="419" t="s">
        <v>19396</v>
      </c>
      <c r="H5730" s="419"/>
      <c r="I5730" s="419" t="s">
        <v>20214</v>
      </c>
      <c r="J5730" s="419" t="s">
        <v>20258</v>
      </c>
      <c r="K5730" s="419" t="s">
        <v>6472</v>
      </c>
      <c r="L5730" s="419" t="s">
        <v>35323</v>
      </c>
      <c r="M5730" s="419" t="s">
        <v>19398</v>
      </c>
      <c r="N5730" s="419" t="s">
        <v>6473</v>
      </c>
      <c r="O5730" s="419" t="s">
        <v>21062</v>
      </c>
      <c r="P5730" s="419" t="s">
        <v>6258</v>
      </c>
      <c r="Q5730" s="425">
        <v>1</v>
      </c>
      <c r="R5730" s="419" t="s">
        <v>27274</v>
      </c>
      <c r="S5730" s="424"/>
      <c r="T5730" s="424"/>
      <c r="U5730" s="424"/>
    </row>
    <row r="5731" spans="1:21" ht="14.6" x14ac:dyDescent="0.4">
      <c r="A5731" s="419" t="s">
        <v>6256</v>
      </c>
      <c r="B5731" s="419" t="s">
        <v>41775</v>
      </c>
      <c r="C5731" s="419" t="s">
        <v>6257</v>
      </c>
      <c r="D5731" s="419" t="s">
        <v>20148</v>
      </c>
      <c r="E5731" s="419"/>
      <c r="F5731" s="419" t="s">
        <v>41776</v>
      </c>
      <c r="G5731" s="419" t="s">
        <v>19396</v>
      </c>
      <c r="H5731" s="419"/>
      <c r="I5731" s="419" t="s">
        <v>19318</v>
      </c>
      <c r="J5731" s="419" t="s">
        <v>20258</v>
      </c>
      <c r="K5731" s="419" t="s">
        <v>6474</v>
      </c>
      <c r="L5731" s="419" t="s">
        <v>35323</v>
      </c>
      <c r="M5731" s="419" t="s">
        <v>19398</v>
      </c>
      <c r="N5731" s="419" t="s">
        <v>6475</v>
      </c>
      <c r="O5731" s="419" t="s">
        <v>21062</v>
      </c>
      <c r="P5731" s="419" t="s">
        <v>6258</v>
      </c>
      <c r="Q5731" s="425">
        <v>1</v>
      </c>
      <c r="R5731" s="419" t="s">
        <v>27275</v>
      </c>
      <c r="S5731" s="424"/>
      <c r="T5731" s="424"/>
      <c r="U5731" s="424"/>
    </row>
    <row r="5732" spans="1:21" ht="14.6" x14ac:dyDescent="0.4">
      <c r="A5732" s="419" t="s">
        <v>6256</v>
      </c>
      <c r="B5732" s="419" t="s">
        <v>41777</v>
      </c>
      <c r="C5732" s="419" t="s">
        <v>6257</v>
      </c>
      <c r="D5732" s="419" t="s">
        <v>20148</v>
      </c>
      <c r="E5732" s="419"/>
      <c r="F5732" s="419" t="s">
        <v>41778</v>
      </c>
      <c r="G5732" s="419" t="s">
        <v>19396</v>
      </c>
      <c r="H5732" s="419"/>
      <c r="I5732" s="419" t="s">
        <v>20145</v>
      </c>
      <c r="J5732" s="419" t="s">
        <v>20258</v>
      </c>
      <c r="K5732" s="419" t="s">
        <v>6476</v>
      </c>
      <c r="L5732" s="419" t="s">
        <v>35323</v>
      </c>
      <c r="M5732" s="419" t="s">
        <v>19398</v>
      </c>
      <c r="N5732" s="419" t="s">
        <v>6477</v>
      </c>
      <c r="O5732" s="419" t="s">
        <v>21062</v>
      </c>
      <c r="P5732" s="419" t="s">
        <v>6258</v>
      </c>
      <c r="Q5732" s="425">
        <v>1</v>
      </c>
      <c r="R5732" s="419" t="s">
        <v>27276</v>
      </c>
      <c r="S5732" s="424"/>
      <c r="T5732" s="424"/>
      <c r="U5732" s="424"/>
    </row>
    <row r="5733" spans="1:21" ht="14.6" x14ac:dyDescent="0.4">
      <c r="A5733" s="419" t="s">
        <v>6256</v>
      </c>
      <c r="B5733" s="419" t="s">
        <v>41779</v>
      </c>
      <c r="C5733" s="419" t="s">
        <v>6257</v>
      </c>
      <c r="D5733" s="419" t="s">
        <v>20148</v>
      </c>
      <c r="E5733" s="419"/>
      <c r="F5733" s="419" t="s">
        <v>41780</v>
      </c>
      <c r="G5733" s="419" t="s">
        <v>19396</v>
      </c>
      <c r="H5733" s="419"/>
      <c r="I5733" s="419" t="s">
        <v>19321</v>
      </c>
      <c r="J5733" s="419" t="s">
        <v>20258</v>
      </c>
      <c r="K5733" s="419" t="s">
        <v>6478</v>
      </c>
      <c r="L5733" s="419" t="s">
        <v>35323</v>
      </c>
      <c r="M5733" s="419" t="s">
        <v>19398</v>
      </c>
      <c r="N5733" s="419" t="s">
        <v>6479</v>
      </c>
      <c r="O5733" s="419" t="s">
        <v>21062</v>
      </c>
      <c r="P5733" s="419" t="s">
        <v>6258</v>
      </c>
      <c r="Q5733" s="425">
        <v>1</v>
      </c>
      <c r="R5733" s="419" t="s">
        <v>27277</v>
      </c>
      <c r="S5733" s="424"/>
      <c r="T5733" s="424"/>
      <c r="U5733" s="424"/>
    </row>
    <row r="5734" spans="1:21" ht="14.6" x14ac:dyDescent="0.4">
      <c r="A5734" s="419" t="s">
        <v>6256</v>
      </c>
      <c r="B5734" s="419" t="s">
        <v>40889</v>
      </c>
      <c r="C5734" s="419" t="s">
        <v>6257</v>
      </c>
      <c r="D5734" s="419" t="s">
        <v>20148</v>
      </c>
      <c r="E5734" s="419"/>
      <c r="F5734" s="419" t="s">
        <v>41781</v>
      </c>
      <c r="G5734" s="419" t="s">
        <v>19396</v>
      </c>
      <c r="H5734" s="419"/>
      <c r="I5734" s="419" t="s">
        <v>19325</v>
      </c>
      <c r="J5734" s="419" t="s">
        <v>20258</v>
      </c>
      <c r="K5734" s="419" t="s">
        <v>6480</v>
      </c>
      <c r="L5734" s="419" t="s">
        <v>35323</v>
      </c>
      <c r="M5734" s="419" t="s">
        <v>19398</v>
      </c>
      <c r="N5734" s="419" t="s">
        <v>6481</v>
      </c>
      <c r="O5734" s="419" t="s">
        <v>21062</v>
      </c>
      <c r="P5734" s="419" t="s">
        <v>6258</v>
      </c>
      <c r="Q5734" s="425">
        <v>1</v>
      </c>
      <c r="R5734" s="419" t="s">
        <v>27278</v>
      </c>
      <c r="S5734" s="424"/>
      <c r="T5734" s="424"/>
      <c r="U5734" s="424"/>
    </row>
    <row r="5735" spans="1:21" ht="14.6" x14ac:dyDescent="0.4">
      <c r="A5735" s="419" t="s">
        <v>6256</v>
      </c>
      <c r="B5735" s="419" t="s">
        <v>41782</v>
      </c>
      <c r="C5735" s="419" t="s">
        <v>6257</v>
      </c>
      <c r="D5735" s="419" t="s">
        <v>20148</v>
      </c>
      <c r="E5735" s="419"/>
      <c r="F5735" s="419" t="s">
        <v>41783</v>
      </c>
      <c r="G5735" s="419" t="s">
        <v>19396</v>
      </c>
      <c r="H5735" s="419"/>
      <c r="I5735" s="419" t="s">
        <v>19335</v>
      </c>
      <c r="J5735" s="419" t="s">
        <v>20258</v>
      </c>
      <c r="K5735" s="419" t="s">
        <v>6482</v>
      </c>
      <c r="L5735" s="419" t="s">
        <v>35323</v>
      </c>
      <c r="M5735" s="419" t="s">
        <v>19398</v>
      </c>
      <c r="N5735" s="419" t="s">
        <v>6483</v>
      </c>
      <c r="O5735" s="419" t="s">
        <v>21062</v>
      </c>
      <c r="P5735" s="419" t="s">
        <v>6258</v>
      </c>
      <c r="Q5735" s="425">
        <v>1</v>
      </c>
      <c r="R5735" s="419" t="s">
        <v>27279</v>
      </c>
      <c r="S5735" s="424"/>
      <c r="T5735" s="424"/>
      <c r="U5735" s="424"/>
    </row>
    <row r="5736" spans="1:21" ht="14.6" x14ac:dyDescent="0.4">
      <c r="A5736" s="419" t="s">
        <v>6256</v>
      </c>
      <c r="B5736" s="419" t="s">
        <v>33976</v>
      </c>
      <c r="C5736" s="419" t="s">
        <v>6257</v>
      </c>
      <c r="D5736" s="419" t="s">
        <v>20148</v>
      </c>
      <c r="E5736" s="419"/>
      <c r="F5736" s="419" t="s">
        <v>41784</v>
      </c>
      <c r="G5736" s="419" t="s">
        <v>19396</v>
      </c>
      <c r="H5736" s="419"/>
      <c r="I5736" s="419" t="s">
        <v>18131</v>
      </c>
      <c r="J5736" s="419" t="s">
        <v>20258</v>
      </c>
      <c r="K5736" s="419" t="s">
        <v>6484</v>
      </c>
      <c r="L5736" s="419" t="s">
        <v>35323</v>
      </c>
      <c r="M5736" s="419" t="s">
        <v>19453</v>
      </c>
      <c r="N5736" s="419" t="s">
        <v>6485</v>
      </c>
      <c r="O5736" s="419" t="s">
        <v>21063</v>
      </c>
      <c r="P5736" s="419" t="s">
        <v>6258</v>
      </c>
      <c r="Q5736" s="425">
        <v>1</v>
      </c>
      <c r="R5736" s="419" t="s">
        <v>27280</v>
      </c>
      <c r="S5736" s="424"/>
      <c r="T5736" s="424"/>
      <c r="U5736" s="424"/>
    </row>
    <row r="5737" spans="1:21" ht="14.6" x14ac:dyDescent="0.4">
      <c r="A5737" s="419" t="s">
        <v>6256</v>
      </c>
      <c r="B5737" s="419" t="s">
        <v>33977</v>
      </c>
      <c r="C5737" s="419" t="s">
        <v>6257</v>
      </c>
      <c r="D5737" s="419" t="s">
        <v>20148</v>
      </c>
      <c r="E5737" s="419"/>
      <c r="F5737" s="419" t="s">
        <v>41785</v>
      </c>
      <c r="G5737" s="419" t="s">
        <v>19396</v>
      </c>
      <c r="H5737" s="419"/>
      <c r="I5737" s="419" t="s">
        <v>20245</v>
      </c>
      <c r="J5737" s="419" t="s">
        <v>20258</v>
      </c>
      <c r="K5737" s="419" t="s">
        <v>6486</v>
      </c>
      <c r="L5737" s="419" t="s">
        <v>35323</v>
      </c>
      <c r="M5737" s="419" t="s">
        <v>19453</v>
      </c>
      <c r="N5737" s="419" t="s">
        <v>6487</v>
      </c>
      <c r="O5737" s="419" t="s">
        <v>21063</v>
      </c>
      <c r="P5737" s="419" t="s">
        <v>6258</v>
      </c>
      <c r="Q5737" s="425">
        <v>1</v>
      </c>
      <c r="R5737" s="419" t="s">
        <v>27281</v>
      </c>
      <c r="S5737" s="424"/>
      <c r="T5737" s="424"/>
      <c r="U5737" s="424"/>
    </row>
    <row r="5738" spans="1:21" ht="14.6" x14ac:dyDescent="0.4">
      <c r="A5738" s="419" t="s">
        <v>6256</v>
      </c>
      <c r="B5738" s="419" t="s">
        <v>6488</v>
      </c>
      <c r="C5738" s="419" t="s">
        <v>6257</v>
      </c>
      <c r="D5738" s="419" t="s">
        <v>20148</v>
      </c>
      <c r="E5738" s="419"/>
      <c r="F5738" s="419" t="s">
        <v>41786</v>
      </c>
      <c r="G5738" s="419" t="s">
        <v>19396</v>
      </c>
      <c r="H5738" s="419"/>
      <c r="I5738" s="419" t="s">
        <v>18002</v>
      </c>
      <c r="J5738" s="419" t="s">
        <v>20258</v>
      </c>
      <c r="K5738" s="419" t="s">
        <v>6489</v>
      </c>
      <c r="L5738" s="419" t="s">
        <v>35323</v>
      </c>
      <c r="M5738" s="419" t="s">
        <v>19453</v>
      </c>
      <c r="N5738" s="419" t="s">
        <v>6490</v>
      </c>
      <c r="O5738" s="419" t="s">
        <v>21064</v>
      </c>
      <c r="P5738" s="419" t="s">
        <v>6258</v>
      </c>
      <c r="Q5738" s="425">
        <v>1</v>
      </c>
      <c r="R5738" s="419" t="s">
        <v>27282</v>
      </c>
      <c r="S5738" s="424"/>
      <c r="T5738" s="424"/>
      <c r="U5738" s="424"/>
    </row>
    <row r="5739" spans="1:21" ht="14.6" x14ac:dyDescent="0.4">
      <c r="A5739" s="419" t="s">
        <v>6256</v>
      </c>
      <c r="B5739" s="419" t="s">
        <v>41787</v>
      </c>
      <c r="C5739" s="419" t="s">
        <v>6257</v>
      </c>
      <c r="D5739" s="419" t="s">
        <v>20148</v>
      </c>
      <c r="E5739" s="419"/>
      <c r="F5739" s="419" t="s">
        <v>41788</v>
      </c>
      <c r="G5739" s="419" t="s">
        <v>19396</v>
      </c>
      <c r="H5739" s="419"/>
      <c r="I5739" s="419" t="s">
        <v>19511</v>
      </c>
      <c r="J5739" s="419" t="s">
        <v>20258</v>
      </c>
      <c r="K5739" s="419" t="s">
        <v>6491</v>
      </c>
      <c r="L5739" s="419" t="s">
        <v>35323</v>
      </c>
      <c r="M5739" s="419" t="s">
        <v>19453</v>
      </c>
      <c r="N5739" s="419" t="s">
        <v>6492</v>
      </c>
      <c r="O5739" s="419" t="s">
        <v>21063</v>
      </c>
      <c r="P5739" s="419" t="s">
        <v>6258</v>
      </c>
      <c r="Q5739" s="425">
        <v>1</v>
      </c>
      <c r="R5739" s="419" t="s">
        <v>27283</v>
      </c>
      <c r="S5739" s="424"/>
      <c r="T5739" s="424"/>
      <c r="U5739" s="424"/>
    </row>
    <row r="5740" spans="1:21" ht="14.6" x14ac:dyDescent="0.4">
      <c r="A5740" s="419" t="s">
        <v>6256</v>
      </c>
      <c r="B5740" s="419" t="s">
        <v>33978</v>
      </c>
      <c r="C5740" s="419" t="s">
        <v>6257</v>
      </c>
      <c r="D5740" s="419" t="s">
        <v>20148</v>
      </c>
      <c r="E5740" s="419"/>
      <c r="F5740" s="419" t="s">
        <v>41789</v>
      </c>
      <c r="G5740" s="419" t="s">
        <v>19396</v>
      </c>
      <c r="H5740" s="419"/>
      <c r="I5740" s="419" t="s">
        <v>19855</v>
      </c>
      <c r="J5740" s="419" t="s">
        <v>20258</v>
      </c>
      <c r="K5740" s="419" t="s">
        <v>6493</v>
      </c>
      <c r="L5740" s="419" t="s">
        <v>35323</v>
      </c>
      <c r="M5740" s="419" t="s">
        <v>19453</v>
      </c>
      <c r="N5740" s="419" t="s">
        <v>6494</v>
      </c>
      <c r="O5740" s="419" t="s">
        <v>21063</v>
      </c>
      <c r="P5740" s="419" t="s">
        <v>6258</v>
      </c>
      <c r="Q5740" s="425">
        <v>1</v>
      </c>
      <c r="R5740" s="419" t="s">
        <v>27284</v>
      </c>
      <c r="S5740" s="424"/>
      <c r="T5740" s="424"/>
      <c r="U5740" s="424"/>
    </row>
    <row r="5741" spans="1:21" ht="14.6" x14ac:dyDescent="0.4">
      <c r="A5741" s="419" t="s">
        <v>6256</v>
      </c>
      <c r="B5741" s="419" t="s">
        <v>33979</v>
      </c>
      <c r="C5741" s="419" t="s">
        <v>6257</v>
      </c>
      <c r="D5741" s="419" t="s">
        <v>20148</v>
      </c>
      <c r="E5741" s="419"/>
      <c r="F5741" s="419" t="s">
        <v>41790</v>
      </c>
      <c r="G5741" s="419" t="s">
        <v>19396</v>
      </c>
      <c r="H5741" s="419"/>
      <c r="I5741" s="419" t="s">
        <v>17944</v>
      </c>
      <c r="J5741" s="419" t="s">
        <v>20258</v>
      </c>
      <c r="K5741" s="419" t="s">
        <v>6495</v>
      </c>
      <c r="L5741" s="419" t="s">
        <v>35323</v>
      </c>
      <c r="M5741" s="419" t="s">
        <v>19453</v>
      </c>
      <c r="N5741" s="419" t="s">
        <v>6496</v>
      </c>
      <c r="O5741" s="419" t="s">
        <v>21063</v>
      </c>
      <c r="P5741" s="419" t="s">
        <v>6258</v>
      </c>
      <c r="Q5741" s="425">
        <v>1</v>
      </c>
      <c r="R5741" s="419" t="s">
        <v>27285</v>
      </c>
      <c r="S5741" s="424"/>
      <c r="T5741" s="424"/>
      <c r="U5741" s="424"/>
    </row>
    <row r="5742" spans="1:21" ht="14.6" x14ac:dyDescent="0.4">
      <c r="A5742" s="419" t="s">
        <v>6256</v>
      </c>
      <c r="B5742" s="419" t="s">
        <v>6497</v>
      </c>
      <c r="C5742" s="419" t="s">
        <v>6257</v>
      </c>
      <c r="D5742" s="419" t="s">
        <v>20148</v>
      </c>
      <c r="E5742" s="419"/>
      <c r="F5742" s="419" t="s">
        <v>41791</v>
      </c>
      <c r="G5742" s="419" t="s">
        <v>19396</v>
      </c>
      <c r="H5742" s="419"/>
      <c r="I5742" s="419" t="s">
        <v>19774</v>
      </c>
      <c r="J5742" s="419" t="s">
        <v>20258</v>
      </c>
      <c r="K5742" s="419" t="s">
        <v>6498</v>
      </c>
      <c r="L5742" s="419" t="s">
        <v>35323</v>
      </c>
      <c r="M5742" s="419" t="s">
        <v>19453</v>
      </c>
      <c r="N5742" s="419" t="s">
        <v>6499</v>
      </c>
      <c r="O5742" s="419" t="s">
        <v>21063</v>
      </c>
      <c r="P5742" s="419" t="s">
        <v>6258</v>
      </c>
      <c r="Q5742" s="425">
        <v>1</v>
      </c>
      <c r="R5742" s="419" t="s">
        <v>27286</v>
      </c>
      <c r="S5742" s="424"/>
      <c r="T5742" s="424"/>
      <c r="U5742" s="424"/>
    </row>
    <row r="5743" spans="1:21" ht="14.6" x14ac:dyDescent="0.4">
      <c r="A5743" s="419" t="s">
        <v>6256</v>
      </c>
      <c r="B5743" s="419" t="s">
        <v>22146</v>
      </c>
      <c r="C5743" s="419" t="s">
        <v>6257</v>
      </c>
      <c r="D5743" s="419" t="s">
        <v>20148</v>
      </c>
      <c r="E5743" s="419"/>
      <c r="F5743" s="419" t="s">
        <v>41792</v>
      </c>
      <c r="G5743" s="419" t="s">
        <v>19396</v>
      </c>
      <c r="H5743" s="419"/>
      <c r="I5743" s="419" t="s">
        <v>19489</v>
      </c>
      <c r="J5743" s="419" t="s">
        <v>20258</v>
      </c>
      <c r="K5743" s="419" t="s">
        <v>6500</v>
      </c>
      <c r="L5743" s="419" t="s">
        <v>35323</v>
      </c>
      <c r="M5743" s="419" t="s">
        <v>19526</v>
      </c>
      <c r="N5743" s="419" t="s">
        <v>6501</v>
      </c>
      <c r="O5743" s="419" t="s">
        <v>21067</v>
      </c>
      <c r="P5743" s="419" t="s">
        <v>6258</v>
      </c>
      <c r="Q5743" s="425">
        <v>1</v>
      </c>
      <c r="R5743" s="419" t="s">
        <v>27287</v>
      </c>
      <c r="S5743" s="424"/>
      <c r="T5743" s="424"/>
      <c r="U5743" s="424"/>
    </row>
    <row r="5744" spans="1:21" ht="14.6" x14ac:dyDescent="0.4">
      <c r="A5744" s="419" t="s">
        <v>6256</v>
      </c>
      <c r="B5744" s="419" t="s">
        <v>33980</v>
      </c>
      <c r="C5744" s="419" t="s">
        <v>6257</v>
      </c>
      <c r="D5744" s="419" t="s">
        <v>20148</v>
      </c>
      <c r="E5744" s="419"/>
      <c r="F5744" s="419" t="s">
        <v>41793</v>
      </c>
      <c r="G5744" s="419" t="s">
        <v>19396</v>
      </c>
      <c r="H5744" s="419"/>
      <c r="I5744" s="419" t="s">
        <v>20198</v>
      </c>
      <c r="J5744" s="419" t="s">
        <v>20258</v>
      </c>
      <c r="K5744" s="419" t="s">
        <v>6502</v>
      </c>
      <c r="L5744" s="419" t="s">
        <v>35323</v>
      </c>
      <c r="M5744" s="419" t="s">
        <v>19526</v>
      </c>
      <c r="N5744" s="419" t="s">
        <v>6503</v>
      </c>
      <c r="O5744" s="419" t="s">
        <v>21067</v>
      </c>
      <c r="P5744" s="419" t="s">
        <v>6258</v>
      </c>
      <c r="Q5744" s="425">
        <v>1</v>
      </c>
      <c r="R5744" s="419" t="s">
        <v>27288</v>
      </c>
      <c r="S5744" s="424"/>
      <c r="T5744" s="424"/>
      <c r="U5744" s="424"/>
    </row>
    <row r="5745" spans="1:21" ht="14.6" x14ac:dyDescent="0.4">
      <c r="A5745" s="419" t="s">
        <v>6256</v>
      </c>
      <c r="B5745" s="419" t="s">
        <v>41794</v>
      </c>
      <c r="C5745" s="419" t="s">
        <v>6257</v>
      </c>
      <c r="D5745" s="419" t="s">
        <v>20148</v>
      </c>
      <c r="E5745" s="419"/>
      <c r="F5745" s="419" t="s">
        <v>41795</v>
      </c>
      <c r="G5745" s="419" t="s">
        <v>19396</v>
      </c>
      <c r="H5745" s="419"/>
      <c r="I5745" s="419" t="s">
        <v>19441</v>
      </c>
      <c r="J5745" s="419" t="s">
        <v>20258</v>
      </c>
      <c r="K5745" s="419" t="s">
        <v>6504</v>
      </c>
      <c r="L5745" s="419" t="s">
        <v>35323</v>
      </c>
      <c r="M5745" s="419" t="s">
        <v>19526</v>
      </c>
      <c r="N5745" s="419" t="s">
        <v>6505</v>
      </c>
      <c r="O5745" s="419" t="s">
        <v>21067</v>
      </c>
      <c r="P5745" s="419" t="s">
        <v>6258</v>
      </c>
      <c r="Q5745" s="425">
        <v>1</v>
      </c>
      <c r="R5745" s="419" t="s">
        <v>27289</v>
      </c>
      <c r="S5745" s="424"/>
      <c r="T5745" s="424"/>
      <c r="U5745" s="424"/>
    </row>
    <row r="5746" spans="1:21" ht="14.6" x14ac:dyDescent="0.4">
      <c r="A5746" s="416" t="s">
        <v>6256</v>
      </c>
      <c r="B5746" s="416" t="s">
        <v>33981</v>
      </c>
      <c r="C5746" s="416" t="s">
        <v>20147</v>
      </c>
      <c r="D5746" s="416" t="s">
        <v>20772</v>
      </c>
      <c r="E5746" s="416"/>
      <c r="F5746" s="416" t="s">
        <v>20772</v>
      </c>
      <c r="G5746" s="416" t="s">
        <v>20772</v>
      </c>
      <c r="H5746" s="416"/>
      <c r="I5746" s="416" t="s">
        <v>20772</v>
      </c>
      <c r="J5746" s="416" t="s">
        <v>20258</v>
      </c>
      <c r="K5746" s="416" t="s">
        <v>33982</v>
      </c>
      <c r="L5746" s="416" t="s">
        <v>35332</v>
      </c>
      <c r="M5746" s="416" t="s">
        <v>33982</v>
      </c>
      <c r="N5746" s="416" t="s">
        <v>32223</v>
      </c>
      <c r="O5746" s="416" t="s">
        <v>21009</v>
      </c>
      <c r="P5746" s="416" t="s">
        <v>6258</v>
      </c>
      <c r="Q5746" s="417">
        <v>0</v>
      </c>
      <c r="R5746" s="416" t="s">
        <v>32224</v>
      </c>
      <c r="S5746" s="418"/>
      <c r="T5746" s="418"/>
      <c r="U5746" s="418"/>
    </row>
    <row r="5747" spans="1:21" ht="14.6" x14ac:dyDescent="0.4">
      <c r="A5747" s="419" t="s">
        <v>6256</v>
      </c>
      <c r="B5747" s="419" t="s">
        <v>21555</v>
      </c>
      <c r="C5747" s="419" t="s">
        <v>6257</v>
      </c>
      <c r="D5747" s="419" t="s">
        <v>20148</v>
      </c>
      <c r="E5747" s="419"/>
      <c r="F5747" s="419" t="s">
        <v>41796</v>
      </c>
      <c r="G5747" s="419" t="s">
        <v>20263</v>
      </c>
      <c r="H5747" s="419"/>
      <c r="I5747" s="419" t="s">
        <v>20141</v>
      </c>
      <c r="J5747" s="419" t="s">
        <v>20258</v>
      </c>
      <c r="K5747" s="419" t="s">
        <v>21556</v>
      </c>
      <c r="L5747" s="419" t="s">
        <v>35323</v>
      </c>
      <c r="M5747" s="419" t="s">
        <v>21091</v>
      </c>
      <c r="N5747" s="419" t="s">
        <v>21557</v>
      </c>
      <c r="O5747" s="419" t="s">
        <v>21026</v>
      </c>
      <c r="P5747" s="419" t="s">
        <v>6258</v>
      </c>
      <c r="Q5747" s="425">
        <v>1</v>
      </c>
      <c r="R5747" s="419" t="s">
        <v>27290</v>
      </c>
      <c r="S5747" s="424"/>
      <c r="T5747" s="424"/>
      <c r="U5747" s="424"/>
    </row>
    <row r="5748" spans="1:21" ht="14.6" x14ac:dyDescent="0.4">
      <c r="A5748" s="419" t="s">
        <v>6256</v>
      </c>
      <c r="B5748" s="419" t="s">
        <v>21558</v>
      </c>
      <c r="C5748" s="419" t="s">
        <v>6257</v>
      </c>
      <c r="D5748" s="419" t="s">
        <v>20148</v>
      </c>
      <c r="E5748" s="419"/>
      <c r="F5748" s="419" t="s">
        <v>41797</v>
      </c>
      <c r="G5748" s="419" t="s">
        <v>20263</v>
      </c>
      <c r="H5748" s="419"/>
      <c r="I5748" s="419" t="s">
        <v>19489</v>
      </c>
      <c r="J5748" s="419" t="s">
        <v>20258</v>
      </c>
      <c r="K5748" s="419" t="s">
        <v>21559</v>
      </c>
      <c r="L5748" s="419" t="s">
        <v>35323</v>
      </c>
      <c r="M5748" s="419" t="s">
        <v>21095</v>
      </c>
      <c r="N5748" s="419" t="s">
        <v>21560</v>
      </c>
      <c r="O5748" s="419" t="s">
        <v>21026</v>
      </c>
      <c r="P5748" s="419" t="s">
        <v>6258</v>
      </c>
      <c r="Q5748" s="425">
        <v>1</v>
      </c>
      <c r="R5748" s="419" t="s">
        <v>27291</v>
      </c>
      <c r="S5748" s="424"/>
      <c r="T5748" s="424"/>
      <c r="U5748" s="424"/>
    </row>
    <row r="5749" spans="1:21" ht="14.6" x14ac:dyDescent="0.4">
      <c r="A5749" s="419" t="s">
        <v>6256</v>
      </c>
      <c r="B5749" s="419" t="s">
        <v>21561</v>
      </c>
      <c r="C5749" s="419" t="s">
        <v>6257</v>
      </c>
      <c r="D5749" s="419" t="s">
        <v>20148</v>
      </c>
      <c r="E5749" s="419"/>
      <c r="F5749" s="419" t="s">
        <v>41798</v>
      </c>
      <c r="G5749" s="419" t="s">
        <v>20263</v>
      </c>
      <c r="H5749" s="419"/>
      <c r="I5749" s="419" t="s">
        <v>20278</v>
      </c>
      <c r="J5749" s="419" t="s">
        <v>20258</v>
      </c>
      <c r="K5749" s="419" t="s">
        <v>21562</v>
      </c>
      <c r="L5749" s="419" t="s">
        <v>35323</v>
      </c>
      <c r="M5749" s="419" t="s">
        <v>21104</v>
      </c>
      <c r="N5749" s="419" t="s">
        <v>21563</v>
      </c>
      <c r="O5749" s="419" t="s">
        <v>21026</v>
      </c>
      <c r="P5749" s="419" t="s">
        <v>6258</v>
      </c>
      <c r="Q5749" s="425">
        <v>1</v>
      </c>
      <c r="R5749" s="419" t="s">
        <v>27292</v>
      </c>
      <c r="S5749" s="424"/>
      <c r="T5749" s="424"/>
      <c r="U5749" s="424"/>
    </row>
    <row r="5750" spans="1:21" ht="14.6" x14ac:dyDescent="0.4">
      <c r="A5750" s="419" t="s">
        <v>6256</v>
      </c>
      <c r="B5750" s="419" t="s">
        <v>21564</v>
      </c>
      <c r="C5750" s="419" t="s">
        <v>6257</v>
      </c>
      <c r="D5750" s="419" t="s">
        <v>20148</v>
      </c>
      <c r="E5750" s="419"/>
      <c r="F5750" s="419" t="s">
        <v>41799</v>
      </c>
      <c r="G5750" s="419" t="s">
        <v>20263</v>
      </c>
      <c r="H5750" s="419"/>
      <c r="I5750" s="419" t="s">
        <v>20236</v>
      </c>
      <c r="J5750" s="419" t="s">
        <v>20258</v>
      </c>
      <c r="K5750" s="419" t="s">
        <v>21565</v>
      </c>
      <c r="L5750" s="419" t="s">
        <v>35323</v>
      </c>
      <c r="M5750" s="419" t="s">
        <v>21108</v>
      </c>
      <c r="N5750" s="419" t="s">
        <v>21566</v>
      </c>
      <c r="O5750" s="419" t="s">
        <v>21026</v>
      </c>
      <c r="P5750" s="419" t="s">
        <v>6258</v>
      </c>
      <c r="Q5750" s="425">
        <v>1</v>
      </c>
      <c r="R5750" s="419" t="s">
        <v>27293</v>
      </c>
      <c r="S5750" s="424"/>
      <c r="T5750" s="424"/>
      <c r="U5750" s="424"/>
    </row>
    <row r="5751" spans="1:21" ht="14.6" x14ac:dyDescent="0.4">
      <c r="A5751" s="419" t="s">
        <v>6256</v>
      </c>
      <c r="B5751" s="419" t="s">
        <v>21567</v>
      </c>
      <c r="C5751" s="419" t="s">
        <v>6257</v>
      </c>
      <c r="D5751" s="419" t="s">
        <v>20148</v>
      </c>
      <c r="E5751" s="419"/>
      <c r="F5751" s="419" t="s">
        <v>41800</v>
      </c>
      <c r="G5751" s="419" t="s">
        <v>20263</v>
      </c>
      <c r="H5751" s="419"/>
      <c r="I5751" s="419" t="s">
        <v>19413</v>
      </c>
      <c r="J5751" s="419" t="s">
        <v>20258</v>
      </c>
      <c r="K5751" s="419" t="s">
        <v>21568</v>
      </c>
      <c r="L5751" s="419" t="s">
        <v>35323</v>
      </c>
      <c r="M5751" s="419" t="s">
        <v>21113</v>
      </c>
      <c r="N5751" s="419" t="s">
        <v>21569</v>
      </c>
      <c r="O5751" s="419" t="s">
        <v>21026</v>
      </c>
      <c r="P5751" s="419" t="s">
        <v>6258</v>
      </c>
      <c r="Q5751" s="425">
        <v>1</v>
      </c>
      <c r="R5751" s="419" t="s">
        <v>27294</v>
      </c>
      <c r="S5751" s="424"/>
      <c r="T5751" s="424"/>
      <c r="U5751" s="424"/>
    </row>
    <row r="5752" spans="1:21" ht="14.6" x14ac:dyDescent="0.4">
      <c r="A5752" s="416" t="s">
        <v>6256</v>
      </c>
      <c r="B5752" s="416" t="s">
        <v>33983</v>
      </c>
      <c r="C5752" s="416" t="s">
        <v>6257</v>
      </c>
      <c r="D5752" s="416" t="s">
        <v>20772</v>
      </c>
      <c r="E5752" s="416"/>
      <c r="F5752" s="416" t="s">
        <v>20772</v>
      </c>
      <c r="G5752" s="416" t="s">
        <v>20772</v>
      </c>
      <c r="H5752" s="416"/>
      <c r="I5752" s="416" t="s">
        <v>20772</v>
      </c>
      <c r="J5752" s="416" t="s">
        <v>20258</v>
      </c>
      <c r="K5752" s="416" t="s">
        <v>33984</v>
      </c>
      <c r="L5752" s="416" t="s">
        <v>35332</v>
      </c>
      <c r="M5752" s="416" t="s">
        <v>33984</v>
      </c>
      <c r="N5752" s="416" t="s">
        <v>33985</v>
      </c>
      <c r="O5752" s="416" t="s">
        <v>21009</v>
      </c>
      <c r="P5752" s="416" t="s">
        <v>6258</v>
      </c>
      <c r="Q5752" s="417">
        <v>0</v>
      </c>
      <c r="R5752" s="416" t="s">
        <v>33986</v>
      </c>
      <c r="S5752" s="418"/>
      <c r="T5752" s="418"/>
      <c r="U5752" s="418"/>
    </row>
    <row r="5753" spans="1:21" ht="14.6" x14ac:dyDescent="0.4">
      <c r="A5753" s="416" t="s">
        <v>6256</v>
      </c>
      <c r="B5753" s="416" t="s">
        <v>22147</v>
      </c>
      <c r="C5753" s="416" t="s">
        <v>6257</v>
      </c>
      <c r="D5753" s="416" t="s">
        <v>20148</v>
      </c>
      <c r="E5753" s="416"/>
      <c r="F5753" s="416" t="s">
        <v>41801</v>
      </c>
      <c r="G5753" s="416" t="s">
        <v>19392</v>
      </c>
      <c r="H5753" s="416"/>
      <c r="I5753" s="416" t="s">
        <v>19329</v>
      </c>
      <c r="J5753" s="416" t="s">
        <v>20258</v>
      </c>
      <c r="K5753" s="416" t="s">
        <v>6506</v>
      </c>
      <c r="L5753" s="416" t="s">
        <v>35399</v>
      </c>
      <c r="M5753" s="416" t="s">
        <v>18077</v>
      </c>
      <c r="N5753" s="416" t="s">
        <v>18078</v>
      </c>
      <c r="O5753" s="416" t="s">
        <v>21061</v>
      </c>
      <c r="P5753" s="416" t="s">
        <v>6258</v>
      </c>
      <c r="Q5753" s="417">
        <v>0</v>
      </c>
      <c r="R5753" s="416" t="s">
        <v>22755</v>
      </c>
      <c r="S5753" s="418"/>
      <c r="T5753" s="418"/>
      <c r="U5753" s="418"/>
    </row>
    <row r="5754" spans="1:21" ht="14.6" x14ac:dyDescent="0.4">
      <c r="A5754" s="435" t="s">
        <v>6256</v>
      </c>
      <c r="B5754" s="435" t="s">
        <v>41802</v>
      </c>
      <c r="C5754" s="435" t="s">
        <v>6257</v>
      </c>
      <c r="D5754" s="435" t="s">
        <v>20148</v>
      </c>
      <c r="E5754" s="435"/>
      <c r="F5754" s="435" t="s">
        <v>41803</v>
      </c>
      <c r="G5754" s="435" t="s">
        <v>20248</v>
      </c>
      <c r="H5754" s="435"/>
      <c r="I5754" s="435" t="s">
        <v>20233</v>
      </c>
      <c r="J5754" s="435" t="s">
        <v>20258</v>
      </c>
      <c r="K5754" s="435" t="s">
        <v>6507</v>
      </c>
      <c r="L5754" s="435" t="s">
        <v>35323</v>
      </c>
      <c r="M5754" s="435" t="s">
        <v>18077</v>
      </c>
      <c r="N5754" s="435" t="s">
        <v>6508</v>
      </c>
      <c r="O5754" s="435" t="s">
        <v>21138</v>
      </c>
      <c r="P5754" s="435" t="s">
        <v>6258</v>
      </c>
      <c r="Q5754" s="436">
        <v>3</v>
      </c>
      <c r="R5754" s="435" t="s">
        <v>27295</v>
      </c>
      <c r="S5754" s="437"/>
      <c r="T5754" s="437"/>
      <c r="U5754" s="437"/>
    </row>
    <row r="5755" spans="1:21" ht="14.6" x14ac:dyDescent="0.4">
      <c r="A5755" s="435" t="s">
        <v>6256</v>
      </c>
      <c r="B5755" s="435" t="s">
        <v>33987</v>
      </c>
      <c r="C5755" s="435" t="s">
        <v>6257</v>
      </c>
      <c r="D5755" s="435" t="s">
        <v>20148</v>
      </c>
      <c r="E5755" s="435"/>
      <c r="F5755" s="435" t="s">
        <v>41804</v>
      </c>
      <c r="G5755" s="435" t="s">
        <v>20248</v>
      </c>
      <c r="H5755" s="435"/>
      <c r="I5755" s="435" t="s">
        <v>17926</v>
      </c>
      <c r="J5755" s="435" t="s">
        <v>20258</v>
      </c>
      <c r="K5755" s="435" t="s">
        <v>6509</v>
      </c>
      <c r="L5755" s="435" t="s">
        <v>35323</v>
      </c>
      <c r="M5755" s="435" t="s">
        <v>18077</v>
      </c>
      <c r="N5755" s="435" t="s">
        <v>6510</v>
      </c>
      <c r="O5755" s="435" t="s">
        <v>21124</v>
      </c>
      <c r="P5755" s="435" t="s">
        <v>6258</v>
      </c>
      <c r="Q5755" s="436">
        <v>3</v>
      </c>
      <c r="R5755" s="435" t="s">
        <v>27296</v>
      </c>
      <c r="S5755" s="437"/>
      <c r="T5755" s="437"/>
      <c r="U5755" s="437"/>
    </row>
    <row r="5756" spans="1:21" ht="14.6" x14ac:dyDescent="0.4">
      <c r="A5756" s="435" t="s">
        <v>6256</v>
      </c>
      <c r="B5756" s="435" t="s">
        <v>6511</v>
      </c>
      <c r="C5756" s="435" t="s">
        <v>6257</v>
      </c>
      <c r="D5756" s="435" t="s">
        <v>20148</v>
      </c>
      <c r="E5756" s="435"/>
      <c r="F5756" s="435" t="s">
        <v>41805</v>
      </c>
      <c r="G5756" s="435" t="s">
        <v>20248</v>
      </c>
      <c r="H5756" s="435"/>
      <c r="I5756" s="435" t="s">
        <v>20230</v>
      </c>
      <c r="J5756" s="435" t="s">
        <v>20258</v>
      </c>
      <c r="K5756" s="435" t="s">
        <v>6512</v>
      </c>
      <c r="L5756" s="435" t="s">
        <v>35323</v>
      </c>
      <c r="M5756" s="435" t="s">
        <v>18077</v>
      </c>
      <c r="N5756" s="435" t="s">
        <v>6513</v>
      </c>
      <c r="O5756" s="435" t="s">
        <v>21120</v>
      </c>
      <c r="P5756" s="435" t="s">
        <v>6258</v>
      </c>
      <c r="Q5756" s="436">
        <v>3</v>
      </c>
      <c r="R5756" s="435" t="s">
        <v>27297</v>
      </c>
      <c r="S5756" s="437"/>
      <c r="T5756" s="437"/>
      <c r="U5756" s="437"/>
    </row>
    <row r="5757" spans="1:21" ht="14.6" x14ac:dyDescent="0.4">
      <c r="A5757" s="435" t="s">
        <v>6256</v>
      </c>
      <c r="B5757" s="435" t="s">
        <v>21570</v>
      </c>
      <c r="C5757" s="435" t="s">
        <v>6257</v>
      </c>
      <c r="D5757" s="435" t="s">
        <v>20148</v>
      </c>
      <c r="E5757" s="435"/>
      <c r="F5757" s="435" t="s">
        <v>41806</v>
      </c>
      <c r="G5757" s="435" t="s">
        <v>20248</v>
      </c>
      <c r="H5757" s="435"/>
      <c r="I5757" s="435" t="s">
        <v>19520</v>
      </c>
      <c r="J5757" s="435" t="s">
        <v>20258</v>
      </c>
      <c r="K5757" s="435" t="s">
        <v>6514</v>
      </c>
      <c r="L5757" s="435" t="s">
        <v>35323</v>
      </c>
      <c r="M5757" s="435" t="s">
        <v>18077</v>
      </c>
      <c r="N5757" s="435" t="s">
        <v>6515</v>
      </c>
      <c r="O5757" s="435" t="s">
        <v>21122</v>
      </c>
      <c r="P5757" s="435" t="s">
        <v>6258</v>
      </c>
      <c r="Q5757" s="436">
        <v>3</v>
      </c>
      <c r="R5757" s="435" t="s">
        <v>27298</v>
      </c>
      <c r="S5757" s="437"/>
      <c r="T5757" s="437"/>
      <c r="U5757" s="437"/>
    </row>
    <row r="5758" spans="1:21" ht="14.6" x14ac:dyDescent="0.4">
      <c r="A5758" s="416" t="s">
        <v>6256</v>
      </c>
      <c r="B5758" s="416" t="s">
        <v>6516</v>
      </c>
      <c r="C5758" s="416" t="s">
        <v>6257</v>
      </c>
      <c r="D5758" s="416" t="s">
        <v>20148</v>
      </c>
      <c r="E5758" s="416"/>
      <c r="F5758" s="416" t="s">
        <v>41807</v>
      </c>
      <c r="G5758" s="416" t="s">
        <v>18071</v>
      </c>
      <c r="H5758" s="416"/>
      <c r="I5758" s="416" t="s">
        <v>18001</v>
      </c>
      <c r="J5758" s="416" t="s">
        <v>20258</v>
      </c>
      <c r="K5758" s="416" t="s">
        <v>6517</v>
      </c>
      <c r="L5758" s="416" t="s">
        <v>35399</v>
      </c>
      <c r="M5758" s="416" t="s">
        <v>18146</v>
      </c>
      <c r="N5758" s="416" t="s">
        <v>18147</v>
      </c>
      <c r="O5758" s="416" t="s">
        <v>21061</v>
      </c>
      <c r="P5758" s="416" t="s">
        <v>6258</v>
      </c>
      <c r="Q5758" s="417">
        <v>0</v>
      </c>
      <c r="R5758" s="416" t="s">
        <v>22783</v>
      </c>
      <c r="S5758" s="418"/>
      <c r="T5758" s="418"/>
      <c r="U5758" s="418"/>
    </row>
    <row r="5759" spans="1:21" ht="14.6" x14ac:dyDescent="0.4">
      <c r="A5759" s="416" t="s">
        <v>6256</v>
      </c>
      <c r="B5759" s="416" t="s">
        <v>6518</v>
      </c>
      <c r="C5759" s="416" t="s">
        <v>6257</v>
      </c>
      <c r="D5759" s="416" t="s">
        <v>20148</v>
      </c>
      <c r="E5759" s="416"/>
      <c r="F5759" s="416" t="s">
        <v>41808</v>
      </c>
      <c r="G5759" s="416" t="s">
        <v>18153</v>
      </c>
      <c r="H5759" s="416"/>
      <c r="I5759" s="416" t="s">
        <v>17972</v>
      </c>
      <c r="J5759" s="416" t="s">
        <v>20258</v>
      </c>
      <c r="K5759" s="416" t="s">
        <v>6519</v>
      </c>
      <c r="L5759" s="416" t="s">
        <v>35399</v>
      </c>
      <c r="M5759" s="416" t="s">
        <v>18155</v>
      </c>
      <c r="N5759" s="416" t="s">
        <v>18156</v>
      </c>
      <c r="O5759" s="416" t="s">
        <v>21128</v>
      </c>
      <c r="P5759" s="416" t="s">
        <v>6258</v>
      </c>
      <c r="Q5759" s="417">
        <v>0</v>
      </c>
      <c r="R5759" s="416" t="s">
        <v>22784</v>
      </c>
      <c r="S5759" s="418"/>
      <c r="T5759" s="418"/>
      <c r="U5759" s="418"/>
    </row>
    <row r="5760" spans="1:21" ht="14.6" x14ac:dyDescent="0.4">
      <c r="A5760" s="416" t="s">
        <v>6520</v>
      </c>
      <c r="B5760" s="416" t="s">
        <v>31687</v>
      </c>
      <c r="C5760" s="416" t="s">
        <v>6521</v>
      </c>
      <c r="D5760" s="416" t="s">
        <v>20148</v>
      </c>
      <c r="E5760" s="416"/>
      <c r="F5760" s="416" t="s">
        <v>41809</v>
      </c>
      <c r="G5760" s="416" t="s">
        <v>20149</v>
      </c>
      <c r="H5760" s="416"/>
      <c r="I5760" s="416" t="s">
        <v>18039</v>
      </c>
      <c r="J5760" s="416" t="s">
        <v>6522</v>
      </c>
      <c r="K5760" s="416" t="s">
        <v>6523</v>
      </c>
      <c r="L5760" s="416" t="s">
        <v>35321</v>
      </c>
      <c r="M5760" s="416" t="s">
        <v>6523</v>
      </c>
      <c r="N5760" s="416" t="s">
        <v>34003</v>
      </c>
      <c r="O5760" s="416" t="s">
        <v>21009</v>
      </c>
      <c r="P5760" s="416" t="s">
        <v>6522</v>
      </c>
      <c r="Q5760" s="417">
        <v>0</v>
      </c>
      <c r="R5760" s="416" t="s">
        <v>34004</v>
      </c>
      <c r="S5760" s="418"/>
      <c r="T5760" s="418"/>
      <c r="U5760" s="418"/>
    </row>
    <row r="5761" spans="1:21" ht="14.6" x14ac:dyDescent="0.4">
      <c r="A5761" s="419" t="s">
        <v>6520</v>
      </c>
      <c r="B5761" s="419" t="s">
        <v>41810</v>
      </c>
      <c r="C5761" s="419" t="s">
        <v>6521</v>
      </c>
      <c r="D5761" s="419" t="s">
        <v>20148</v>
      </c>
      <c r="E5761" s="419"/>
      <c r="F5761" s="419" t="s">
        <v>41811</v>
      </c>
      <c r="G5761" s="419" t="s">
        <v>19639</v>
      </c>
      <c r="H5761" s="419"/>
      <c r="I5761" s="419" t="s">
        <v>20180</v>
      </c>
      <c r="J5761" s="419" t="s">
        <v>6522</v>
      </c>
      <c r="K5761" s="419" t="s">
        <v>6525</v>
      </c>
      <c r="L5761" s="419" t="s">
        <v>35323</v>
      </c>
      <c r="M5761" s="419" t="s">
        <v>6526</v>
      </c>
      <c r="N5761" s="419" t="s">
        <v>6527</v>
      </c>
      <c r="O5761" s="419" t="s">
        <v>21009</v>
      </c>
      <c r="P5761" s="419" t="s">
        <v>6522</v>
      </c>
      <c r="Q5761" s="425">
        <v>1</v>
      </c>
      <c r="R5761" s="419" t="s">
        <v>27299</v>
      </c>
      <c r="S5761" s="424"/>
      <c r="T5761" s="424"/>
      <c r="U5761" s="424"/>
    </row>
    <row r="5762" spans="1:21" ht="14.6" x14ac:dyDescent="0.4">
      <c r="A5762" s="419" t="s">
        <v>6520</v>
      </c>
      <c r="B5762" s="419" t="s">
        <v>14191</v>
      </c>
      <c r="C5762" s="419" t="s">
        <v>6521</v>
      </c>
      <c r="D5762" s="419" t="s">
        <v>20148</v>
      </c>
      <c r="E5762" s="419"/>
      <c r="F5762" s="419" t="s">
        <v>41812</v>
      </c>
      <c r="G5762" s="419" t="s">
        <v>19639</v>
      </c>
      <c r="H5762" s="419"/>
      <c r="I5762" s="419" t="s">
        <v>19461</v>
      </c>
      <c r="J5762" s="419" t="s">
        <v>6522</v>
      </c>
      <c r="K5762" s="419" t="s">
        <v>6528</v>
      </c>
      <c r="L5762" s="419" t="s">
        <v>35323</v>
      </c>
      <c r="M5762" s="419" t="s">
        <v>6526</v>
      </c>
      <c r="N5762" s="419" t="s">
        <v>6529</v>
      </c>
      <c r="O5762" s="419" t="s">
        <v>21009</v>
      </c>
      <c r="P5762" s="419" t="s">
        <v>6522</v>
      </c>
      <c r="Q5762" s="425">
        <v>1</v>
      </c>
      <c r="R5762" s="419" t="s">
        <v>27300</v>
      </c>
      <c r="S5762" s="424"/>
      <c r="T5762" s="424"/>
      <c r="U5762" s="424"/>
    </row>
    <row r="5763" spans="1:21" ht="14.6" x14ac:dyDescent="0.4">
      <c r="A5763" s="419" t="s">
        <v>6520</v>
      </c>
      <c r="B5763" s="419" t="s">
        <v>6530</v>
      </c>
      <c r="C5763" s="419" t="s">
        <v>6521</v>
      </c>
      <c r="D5763" s="419" t="s">
        <v>20148</v>
      </c>
      <c r="E5763" s="419"/>
      <c r="F5763" s="419" t="s">
        <v>41813</v>
      </c>
      <c r="G5763" s="419" t="s">
        <v>19639</v>
      </c>
      <c r="H5763" s="419"/>
      <c r="I5763" s="419" t="s">
        <v>20198</v>
      </c>
      <c r="J5763" s="419" t="s">
        <v>6522</v>
      </c>
      <c r="K5763" s="419" t="s">
        <v>6531</v>
      </c>
      <c r="L5763" s="419" t="s">
        <v>35323</v>
      </c>
      <c r="M5763" s="419" t="s">
        <v>6526</v>
      </c>
      <c r="N5763" s="419" t="s">
        <v>6532</v>
      </c>
      <c r="O5763" s="419" t="s">
        <v>21009</v>
      </c>
      <c r="P5763" s="419" t="s">
        <v>6522</v>
      </c>
      <c r="Q5763" s="425">
        <v>1</v>
      </c>
      <c r="R5763" s="419" t="s">
        <v>27301</v>
      </c>
      <c r="S5763" s="424"/>
      <c r="T5763" s="424"/>
      <c r="U5763" s="424"/>
    </row>
    <row r="5764" spans="1:21" ht="14.6" x14ac:dyDescent="0.4">
      <c r="A5764" s="419" t="s">
        <v>6520</v>
      </c>
      <c r="B5764" s="419" t="s">
        <v>6533</v>
      </c>
      <c r="C5764" s="419" t="s">
        <v>6521</v>
      </c>
      <c r="D5764" s="419" t="s">
        <v>20148</v>
      </c>
      <c r="E5764" s="419"/>
      <c r="F5764" s="419" t="s">
        <v>41814</v>
      </c>
      <c r="G5764" s="419" t="s">
        <v>19639</v>
      </c>
      <c r="H5764" s="419"/>
      <c r="I5764" s="419" t="s">
        <v>19410</v>
      </c>
      <c r="J5764" s="419" t="s">
        <v>6522</v>
      </c>
      <c r="K5764" s="419" t="s">
        <v>6534</v>
      </c>
      <c r="L5764" s="419" t="s">
        <v>35323</v>
      </c>
      <c r="M5764" s="419" t="s">
        <v>6526</v>
      </c>
      <c r="N5764" s="419" t="s">
        <v>6535</v>
      </c>
      <c r="O5764" s="419" t="s">
        <v>21009</v>
      </c>
      <c r="P5764" s="419" t="s">
        <v>6522</v>
      </c>
      <c r="Q5764" s="425">
        <v>1</v>
      </c>
      <c r="R5764" s="419" t="s">
        <v>27302</v>
      </c>
      <c r="S5764" s="424"/>
      <c r="T5764" s="424"/>
      <c r="U5764" s="424"/>
    </row>
    <row r="5765" spans="1:21" ht="14.6" x14ac:dyDescent="0.4">
      <c r="A5765" s="419" t="s">
        <v>6520</v>
      </c>
      <c r="B5765" s="419" t="s">
        <v>6536</v>
      </c>
      <c r="C5765" s="419" t="s">
        <v>6521</v>
      </c>
      <c r="D5765" s="419" t="s">
        <v>20148</v>
      </c>
      <c r="E5765" s="419"/>
      <c r="F5765" s="419" t="s">
        <v>41815</v>
      </c>
      <c r="G5765" s="419" t="s">
        <v>19639</v>
      </c>
      <c r="H5765" s="419"/>
      <c r="I5765" s="419" t="s">
        <v>19779</v>
      </c>
      <c r="J5765" s="419" t="s">
        <v>6522</v>
      </c>
      <c r="K5765" s="419" t="s">
        <v>6537</v>
      </c>
      <c r="L5765" s="419" t="s">
        <v>35323</v>
      </c>
      <c r="M5765" s="419" t="s">
        <v>6526</v>
      </c>
      <c r="N5765" s="419" t="s">
        <v>6538</v>
      </c>
      <c r="O5765" s="419" t="s">
        <v>21009</v>
      </c>
      <c r="P5765" s="419" t="s">
        <v>6522</v>
      </c>
      <c r="Q5765" s="425">
        <v>1</v>
      </c>
      <c r="R5765" s="419" t="s">
        <v>27303</v>
      </c>
      <c r="S5765" s="424"/>
      <c r="T5765" s="424"/>
      <c r="U5765" s="424"/>
    </row>
    <row r="5766" spans="1:21" ht="14.6" x14ac:dyDescent="0.4">
      <c r="A5766" s="419" t="s">
        <v>6520</v>
      </c>
      <c r="B5766" s="419" t="s">
        <v>34001</v>
      </c>
      <c r="C5766" s="419" t="s">
        <v>6521</v>
      </c>
      <c r="D5766" s="419" t="s">
        <v>20148</v>
      </c>
      <c r="E5766" s="419"/>
      <c r="F5766" s="419" t="s">
        <v>41816</v>
      </c>
      <c r="G5766" s="419" t="s">
        <v>19639</v>
      </c>
      <c r="H5766" s="419"/>
      <c r="I5766" s="419" t="s">
        <v>17980</v>
      </c>
      <c r="J5766" s="419" t="s">
        <v>6522</v>
      </c>
      <c r="K5766" s="419" t="s">
        <v>6539</v>
      </c>
      <c r="L5766" s="419" t="s">
        <v>35323</v>
      </c>
      <c r="M5766" s="419" t="s">
        <v>6526</v>
      </c>
      <c r="N5766" s="419" t="s">
        <v>6540</v>
      </c>
      <c r="O5766" s="419" t="s">
        <v>21009</v>
      </c>
      <c r="P5766" s="419" t="s">
        <v>6522</v>
      </c>
      <c r="Q5766" s="425">
        <v>1</v>
      </c>
      <c r="R5766" s="419" t="s">
        <v>27304</v>
      </c>
      <c r="S5766" s="424"/>
      <c r="T5766" s="424"/>
      <c r="U5766" s="424"/>
    </row>
    <row r="5767" spans="1:21" ht="14.6" x14ac:dyDescent="0.4">
      <c r="A5767" s="419" t="s">
        <v>6520</v>
      </c>
      <c r="B5767" s="419" t="s">
        <v>12329</v>
      </c>
      <c r="C5767" s="419" t="s">
        <v>6521</v>
      </c>
      <c r="D5767" s="419" t="s">
        <v>20148</v>
      </c>
      <c r="E5767" s="419"/>
      <c r="F5767" s="419" t="s">
        <v>41817</v>
      </c>
      <c r="G5767" s="419" t="s">
        <v>19639</v>
      </c>
      <c r="H5767" s="419"/>
      <c r="I5767" s="419" t="s">
        <v>19356</v>
      </c>
      <c r="J5767" s="419" t="s">
        <v>6522</v>
      </c>
      <c r="K5767" s="419" t="s">
        <v>6541</v>
      </c>
      <c r="L5767" s="419" t="s">
        <v>35323</v>
      </c>
      <c r="M5767" s="419" t="s">
        <v>6526</v>
      </c>
      <c r="N5767" s="419" t="s">
        <v>6542</v>
      </c>
      <c r="O5767" s="419" t="s">
        <v>21009</v>
      </c>
      <c r="P5767" s="419" t="s">
        <v>6522</v>
      </c>
      <c r="Q5767" s="425">
        <v>1</v>
      </c>
      <c r="R5767" s="419" t="s">
        <v>27305</v>
      </c>
      <c r="S5767" s="424"/>
      <c r="T5767" s="424"/>
      <c r="U5767" s="424"/>
    </row>
    <row r="5768" spans="1:21" ht="14.6" x14ac:dyDescent="0.4">
      <c r="A5768" s="419" t="s">
        <v>6520</v>
      </c>
      <c r="B5768" s="419" t="s">
        <v>6543</v>
      </c>
      <c r="C5768" s="419" t="s">
        <v>6521</v>
      </c>
      <c r="D5768" s="419" t="s">
        <v>20148</v>
      </c>
      <c r="E5768" s="419"/>
      <c r="F5768" s="419" t="s">
        <v>41818</v>
      </c>
      <c r="G5768" s="419" t="s">
        <v>19639</v>
      </c>
      <c r="H5768" s="419"/>
      <c r="I5768" s="419" t="s">
        <v>20186</v>
      </c>
      <c r="J5768" s="419" t="s">
        <v>6522</v>
      </c>
      <c r="K5768" s="419" t="s">
        <v>6544</v>
      </c>
      <c r="L5768" s="419" t="s">
        <v>35323</v>
      </c>
      <c r="M5768" s="419" t="s">
        <v>6526</v>
      </c>
      <c r="N5768" s="419" t="s">
        <v>6545</v>
      </c>
      <c r="O5768" s="419" t="s">
        <v>21009</v>
      </c>
      <c r="P5768" s="419" t="s">
        <v>6522</v>
      </c>
      <c r="Q5768" s="425">
        <v>1</v>
      </c>
      <c r="R5768" s="419" t="s">
        <v>27306</v>
      </c>
      <c r="S5768" s="424"/>
      <c r="T5768" s="424"/>
      <c r="U5768" s="424"/>
    </row>
    <row r="5769" spans="1:21" ht="14.6" x14ac:dyDescent="0.4">
      <c r="A5769" s="419" t="s">
        <v>6520</v>
      </c>
      <c r="B5769" s="419" t="s">
        <v>10455</v>
      </c>
      <c r="C5769" s="419" t="s">
        <v>6521</v>
      </c>
      <c r="D5769" s="419" t="s">
        <v>20148</v>
      </c>
      <c r="E5769" s="419"/>
      <c r="F5769" s="419" t="s">
        <v>41819</v>
      </c>
      <c r="G5769" s="419" t="s">
        <v>19639</v>
      </c>
      <c r="H5769" s="419"/>
      <c r="I5769" s="419" t="s">
        <v>20271</v>
      </c>
      <c r="J5769" s="419" t="s">
        <v>6522</v>
      </c>
      <c r="K5769" s="419" t="s">
        <v>6546</v>
      </c>
      <c r="L5769" s="419" t="s">
        <v>35323</v>
      </c>
      <c r="M5769" s="419" t="s">
        <v>6526</v>
      </c>
      <c r="N5769" s="419" t="s">
        <v>6547</v>
      </c>
      <c r="O5769" s="419" t="s">
        <v>21009</v>
      </c>
      <c r="P5769" s="419" t="s">
        <v>6522</v>
      </c>
      <c r="Q5769" s="425">
        <v>1</v>
      </c>
      <c r="R5769" s="419" t="s">
        <v>27307</v>
      </c>
      <c r="S5769" s="424"/>
      <c r="T5769" s="424"/>
      <c r="U5769" s="424"/>
    </row>
    <row r="5770" spans="1:21" ht="14.6" x14ac:dyDescent="0.4">
      <c r="A5770" s="419" t="s">
        <v>6520</v>
      </c>
      <c r="B5770" s="419" t="s">
        <v>6548</v>
      </c>
      <c r="C5770" s="419" t="s">
        <v>6521</v>
      </c>
      <c r="D5770" s="419" t="s">
        <v>20148</v>
      </c>
      <c r="E5770" s="419"/>
      <c r="F5770" s="419" t="s">
        <v>41820</v>
      </c>
      <c r="G5770" s="419" t="s">
        <v>19639</v>
      </c>
      <c r="H5770" s="419"/>
      <c r="I5770" s="419" t="s">
        <v>18029</v>
      </c>
      <c r="J5770" s="419" t="s">
        <v>6522</v>
      </c>
      <c r="K5770" s="419" t="s">
        <v>6549</v>
      </c>
      <c r="L5770" s="419" t="s">
        <v>35323</v>
      </c>
      <c r="M5770" s="419" t="s">
        <v>6526</v>
      </c>
      <c r="N5770" s="419" t="s">
        <v>6550</v>
      </c>
      <c r="O5770" s="419" t="s">
        <v>21009</v>
      </c>
      <c r="P5770" s="419" t="s">
        <v>6522</v>
      </c>
      <c r="Q5770" s="425">
        <v>1</v>
      </c>
      <c r="R5770" s="419" t="s">
        <v>27308</v>
      </c>
      <c r="S5770" s="424"/>
      <c r="T5770" s="424"/>
      <c r="U5770" s="424"/>
    </row>
    <row r="5771" spans="1:21" ht="14.6" x14ac:dyDescent="0.4">
      <c r="A5771" s="419" t="s">
        <v>6520</v>
      </c>
      <c r="B5771" s="419" t="s">
        <v>6551</v>
      </c>
      <c r="C5771" s="419" t="s">
        <v>6521</v>
      </c>
      <c r="D5771" s="419" t="s">
        <v>20148</v>
      </c>
      <c r="E5771" s="419"/>
      <c r="F5771" s="419" t="s">
        <v>41821</v>
      </c>
      <c r="G5771" s="419" t="s">
        <v>19639</v>
      </c>
      <c r="H5771" s="419"/>
      <c r="I5771" s="419" t="s">
        <v>18083</v>
      </c>
      <c r="J5771" s="419" t="s">
        <v>6522</v>
      </c>
      <c r="K5771" s="419" t="s">
        <v>6552</v>
      </c>
      <c r="L5771" s="419" t="s">
        <v>35323</v>
      </c>
      <c r="M5771" s="419" t="s">
        <v>6526</v>
      </c>
      <c r="N5771" s="419" t="s">
        <v>6553</v>
      </c>
      <c r="O5771" s="419" t="s">
        <v>21009</v>
      </c>
      <c r="P5771" s="419" t="s">
        <v>6522</v>
      </c>
      <c r="Q5771" s="425">
        <v>1</v>
      </c>
      <c r="R5771" s="419" t="s">
        <v>27309</v>
      </c>
      <c r="S5771" s="424"/>
      <c r="T5771" s="424"/>
      <c r="U5771" s="424"/>
    </row>
    <row r="5772" spans="1:21" ht="14.6" x14ac:dyDescent="0.4">
      <c r="A5772" s="419" t="s">
        <v>6520</v>
      </c>
      <c r="B5772" s="419" t="s">
        <v>12884</v>
      </c>
      <c r="C5772" s="419" t="s">
        <v>6521</v>
      </c>
      <c r="D5772" s="419" t="s">
        <v>20148</v>
      </c>
      <c r="E5772" s="419"/>
      <c r="F5772" s="419" t="s">
        <v>41822</v>
      </c>
      <c r="G5772" s="419" t="s">
        <v>19639</v>
      </c>
      <c r="H5772" s="419"/>
      <c r="I5772" s="419" t="s">
        <v>18039</v>
      </c>
      <c r="J5772" s="419" t="s">
        <v>6522</v>
      </c>
      <c r="K5772" s="419" t="s">
        <v>6554</v>
      </c>
      <c r="L5772" s="419" t="s">
        <v>35323</v>
      </c>
      <c r="M5772" s="419" t="s">
        <v>6526</v>
      </c>
      <c r="N5772" s="419" t="s">
        <v>6555</v>
      </c>
      <c r="O5772" s="419" t="s">
        <v>21009</v>
      </c>
      <c r="P5772" s="419" t="s">
        <v>6522</v>
      </c>
      <c r="Q5772" s="425">
        <v>1</v>
      </c>
      <c r="R5772" s="419" t="s">
        <v>27310</v>
      </c>
      <c r="S5772" s="424"/>
      <c r="T5772" s="424"/>
      <c r="U5772" s="424"/>
    </row>
    <row r="5773" spans="1:21" ht="14.6" x14ac:dyDescent="0.4">
      <c r="A5773" s="419" t="s">
        <v>6520</v>
      </c>
      <c r="B5773" s="419" t="s">
        <v>6556</v>
      </c>
      <c r="C5773" s="419" t="s">
        <v>6521</v>
      </c>
      <c r="D5773" s="419" t="s">
        <v>20148</v>
      </c>
      <c r="E5773" s="419"/>
      <c r="F5773" s="419" t="s">
        <v>41823</v>
      </c>
      <c r="G5773" s="419" t="s">
        <v>19639</v>
      </c>
      <c r="H5773" s="419"/>
      <c r="I5773" s="419" t="s">
        <v>19426</v>
      </c>
      <c r="J5773" s="419" t="s">
        <v>6522</v>
      </c>
      <c r="K5773" s="419" t="s">
        <v>6557</v>
      </c>
      <c r="L5773" s="419" t="s">
        <v>35323</v>
      </c>
      <c r="M5773" s="419" t="s">
        <v>6526</v>
      </c>
      <c r="N5773" s="419" t="s">
        <v>6558</v>
      </c>
      <c r="O5773" s="419" t="s">
        <v>21009</v>
      </c>
      <c r="P5773" s="419" t="s">
        <v>6522</v>
      </c>
      <c r="Q5773" s="425">
        <v>1</v>
      </c>
      <c r="R5773" s="419" t="s">
        <v>27311</v>
      </c>
      <c r="S5773" s="424"/>
      <c r="T5773" s="424"/>
      <c r="U5773" s="424"/>
    </row>
    <row r="5774" spans="1:21" ht="14.6" x14ac:dyDescent="0.4">
      <c r="A5774" s="419" t="s">
        <v>6520</v>
      </c>
      <c r="B5774" s="419" t="s">
        <v>6559</v>
      </c>
      <c r="C5774" s="419" t="s">
        <v>6521</v>
      </c>
      <c r="D5774" s="419" t="s">
        <v>20148</v>
      </c>
      <c r="E5774" s="419"/>
      <c r="F5774" s="419" t="s">
        <v>41824</v>
      </c>
      <c r="G5774" s="419" t="s">
        <v>19639</v>
      </c>
      <c r="H5774" s="419"/>
      <c r="I5774" s="419" t="s">
        <v>20230</v>
      </c>
      <c r="J5774" s="419" t="s">
        <v>6522</v>
      </c>
      <c r="K5774" s="419" t="s">
        <v>6560</v>
      </c>
      <c r="L5774" s="419" t="s">
        <v>35323</v>
      </c>
      <c r="M5774" s="419" t="s">
        <v>6526</v>
      </c>
      <c r="N5774" s="419" t="s">
        <v>6561</v>
      </c>
      <c r="O5774" s="419" t="s">
        <v>21009</v>
      </c>
      <c r="P5774" s="419" t="s">
        <v>6522</v>
      </c>
      <c r="Q5774" s="425">
        <v>1</v>
      </c>
      <c r="R5774" s="419" t="s">
        <v>27312</v>
      </c>
      <c r="S5774" s="424"/>
      <c r="T5774" s="424"/>
      <c r="U5774" s="424"/>
    </row>
    <row r="5775" spans="1:21" ht="14.6" x14ac:dyDescent="0.4">
      <c r="A5775" s="419" t="s">
        <v>6520</v>
      </c>
      <c r="B5775" s="419" t="s">
        <v>41825</v>
      </c>
      <c r="C5775" s="419" t="s">
        <v>6521</v>
      </c>
      <c r="D5775" s="419" t="s">
        <v>20148</v>
      </c>
      <c r="E5775" s="419"/>
      <c r="F5775" s="419" t="s">
        <v>41826</v>
      </c>
      <c r="G5775" s="419" t="s">
        <v>20248</v>
      </c>
      <c r="H5775" s="419"/>
      <c r="I5775" s="419" t="s">
        <v>19426</v>
      </c>
      <c r="J5775" s="419" t="s">
        <v>6522</v>
      </c>
      <c r="K5775" s="419" t="s">
        <v>6562</v>
      </c>
      <c r="L5775" s="419" t="s">
        <v>35323</v>
      </c>
      <c r="M5775" s="419" t="s">
        <v>6526</v>
      </c>
      <c r="N5775" s="419" t="s">
        <v>6563</v>
      </c>
      <c r="O5775" s="419" t="s">
        <v>21027</v>
      </c>
      <c r="P5775" s="419" t="s">
        <v>6522</v>
      </c>
      <c r="Q5775" s="425">
        <v>1</v>
      </c>
      <c r="R5775" s="419" t="s">
        <v>27313</v>
      </c>
      <c r="S5775" s="424"/>
      <c r="T5775" s="424"/>
      <c r="U5775" s="424"/>
    </row>
    <row r="5776" spans="1:21" ht="14.6" x14ac:dyDescent="0.4">
      <c r="A5776" s="416" t="s">
        <v>6520</v>
      </c>
      <c r="B5776" s="416" t="s">
        <v>34002</v>
      </c>
      <c r="C5776" s="416" t="s">
        <v>6521</v>
      </c>
      <c r="D5776" s="416" t="s">
        <v>20772</v>
      </c>
      <c r="E5776" s="416"/>
      <c r="F5776" s="416" t="s">
        <v>20772</v>
      </c>
      <c r="G5776" s="416" t="s">
        <v>20772</v>
      </c>
      <c r="H5776" s="416"/>
      <c r="I5776" s="416" t="s">
        <v>20772</v>
      </c>
      <c r="J5776" s="416" t="s">
        <v>6522</v>
      </c>
      <c r="K5776" s="416" t="s">
        <v>6526</v>
      </c>
      <c r="L5776" s="416" t="s">
        <v>35332</v>
      </c>
      <c r="M5776" s="416" t="s">
        <v>6526</v>
      </c>
      <c r="N5776" s="416" t="s">
        <v>34003</v>
      </c>
      <c r="O5776" s="416" t="s">
        <v>21009</v>
      </c>
      <c r="P5776" s="416" t="s">
        <v>6522</v>
      </c>
      <c r="Q5776" s="417">
        <v>0</v>
      </c>
      <c r="R5776" s="416" t="s">
        <v>34004</v>
      </c>
      <c r="S5776" s="418"/>
      <c r="T5776" s="418"/>
      <c r="U5776" s="418"/>
    </row>
    <row r="5777" spans="1:21" ht="14.6" x14ac:dyDescent="0.4">
      <c r="A5777" s="419" t="s">
        <v>6520</v>
      </c>
      <c r="B5777" s="419" t="s">
        <v>34005</v>
      </c>
      <c r="C5777" s="419" t="s">
        <v>6521</v>
      </c>
      <c r="D5777" s="419" t="s">
        <v>20148</v>
      </c>
      <c r="E5777" s="419"/>
      <c r="F5777" s="419" t="s">
        <v>41827</v>
      </c>
      <c r="G5777" s="419" t="s">
        <v>20160</v>
      </c>
      <c r="H5777" s="419"/>
      <c r="I5777" s="419" t="s">
        <v>19375</v>
      </c>
      <c r="J5777" s="419" t="s">
        <v>6522</v>
      </c>
      <c r="K5777" s="419" t="s">
        <v>6564</v>
      </c>
      <c r="L5777" s="419" t="s">
        <v>35323</v>
      </c>
      <c r="M5777" s="419" t="s">
        <v>6526</v>
      </c>
      <c r="N5777" s="419" t="s">
        <v>6565</v>
      </c>
      <c r="O5777" s="419" t="s">
        <v>21012</v>
      </c>
      <c r="P5777" s="419" t="s">
        <v>6522</v>
      </c>
      <c r="Q5777" s="425">
        <v>1</v>
      </c>
      <c r="R5777" s="419" t="s">
        <v>27314</v>
      </c>
      <c r="S5777" s="424"/>
      <c r="T5777" s="424"/>
      <c r="U5777" s="424"/>
    </row>
    <row r="5778" spans="1:21" ht="14.6" x14ac:dyDescent="0.4">
      <c r="A5778" s="422" t="s">
        <v>6520</v>
      </c>
      <c r="B5778" s="422" t="s">
        <v>31688</v>
      </c>
      <c r="C5778" s="422" t="s">
        <v>6521</v>
      </c>
      <c r="D5778" s="422" t="s">
        <v>20148</v>
      </c>
      <c r="E5778" s="422"/>
      <c r="F5778" s="422" t="s">
        <v>41828</v>
      </c>
      <c r="G5778" s="422" t="s">
        <v>20155</v>
      </c>
      <c r="H5778" s="422"/>
      <c r="I5778" s="422" t="s">
        <v>20150</v>
      </c>
      <c r="J5778" s="422" t="s">
        <v>6522</v>
      </c>
      <c r="K5778" s="422" t="s">
        <v>6566</v>
      </c>
      <c r="L5778" s="422" t="s">
        <v>35323</v>
      </c>
      <c r="M5778" s="422" t="s">
        <v>6526</v>
      </c>
      <c r="N5778" s="422" t="s">
        <v>6567</v>
      </c>
      <c r="O5778" s="422" t="s">
        <v>21329</v>
      </c>
      <c r="P5778" s="422" t="s">
        <v>6522</v>
      </c>
      <c r="Q5778" s="423">
        <v>1</v>
      </c>
      <c r="R5778" s="422" t="s">
        <v>27315</v>
      </c>
      <c r="S5778" s="424"/>
      <c r="T5778" s="424"/>
      <c r="U5778" s="424"/>
    </row>
    <row r="5779" spans="1:21" ht="14.6" x14ac:dyDescent="0.4">
      <c r="A5779" s="422" t="s">
        <v>6520</v>
      </c>
      <c r="B5779" s="422" t="s">
        <v>6568</v>
      </c>
      <c r="C5779" s="422" t="s">
        <v>6521</v>
      </c>
      <c r="D5779" s="422" t="s">
        <v>20148</v>
      </c>
      <c r="E5779" s="422"/>
      <c r="F5779" s="422" t="s">
        <v>41829</v>
      </c>
      <c r="G5779" s="422" t="s">
        <v>20155</v>
      </c>
      <c r="H5779" s="422"/>
      <c r="I5779" s="422" t="s">
        <v>20245</v>
      </c>
      <c r="J5779" s="422" t="s">
        <v>6522</v>
      </c>
      <c r="K5779" s="422" t="s">
        <v>6569</v>
      </c>
      <c r="L5779" s="422" t="s">
        <v>35323</v>
      </c>
      <c r="M5779" s="422" t="s">
        <v>6526</v>
      </c>
      <c r="N5779" s="422" t="s">
        <v>6570</v>
      </c>
      <c r="O5779" s="422" t="s">
        <v>21018</v>
      </c>
      <c r="P5779" s="422" t="s">
        <v>6522</v>
      </c>
      <c r="Q5779" s="423">
        <v>1</v>
      </c>
      <c r="R5779" s="422" t="s">
        <v>27316</v>
      </c>
      <c r="S5779" s="424"/>
      <c r="T5779" s="424"/>
      <c r="U5779" s="424"/>
    </row>
    <row r="5780" spans="1:21" ht="14.6" x14ac:dyDescent="0.4">
      <c r="A5780" s="419" t="s">
        <v>6520</v>
      </c>
      <c r="B5780" s="419" t="s">
        <v>41830</v>
      </c>
      <c r="C5780" s="419" t="s">
        <v>6521</v>
      </c>
      <c r="D5780" s="419" t="s">
        <v>20148</v>
      </c>
      <c r="E5780" s="419"/>
      <c r="F5780" s="419" t="s">
        <v>41831</v>
      </c>
      <c r="G5780" s="419" t="s">
        <v>20160</v>
      </c>
      <c r="H5780" s="419"/>
      <c r="I5780" s="419" t="s">
        <v>17998</v>
      </c>
      <c r="J5780" s="419" t="s">
        <v>6522</v>
      </c>
      <c r="K5780" s="419" t="s">
        <v>22148</v>
      </c>
      <c r="L5780" s="419" t="s">
        <v>35323</v>
      </c>
      <c r="M5780" s="419" t="s">
        <v>6526</v>
      </c>
      <c r="N5780" s="419" t="s">
        <v>22149</v>
      </c>
      <c r="O5780" s="419" t="s">
        <v>21020</v>
      </c>
      <c r="P5780" s="419" t="s">
        <v>6522</v>
      </c>
      <c r="Q5780" s="425">
        <v>1</v>
      </c>
      <c r="R5780" s="419" t="s">
        <v>27317</v>
      </c>
      <c r="S5780" s="424"/>
      <c r="T5780" s="424"/>
      <c r="U5780" s="424"/>
    </row>
    <row r="5781" spans="1:21" ht="14.6" x14ac:dyDescent="0.4">
      <c r="A5781" s="419" t="s">
        <v>6520</v>
      </c>
      <c r="B5781" s="419" t="s">
        <v>22150</v>
      </c>
      <c r="C5781" s="419" t="s">
        <v>6521</v>
      </c>
      <c r="D5781" s="419" t="s">
        <v>20148</v>
      </c>
      <c r="E5781" s="419"/>
      <c r="F5781" s="419" t="s">
        <v>41832</v>
      </c>
      <c r="G5781" s="419" t="s">
        <v>20160</v>
      </c>
      <c r="H5781" s="419"/>
      <c r="I5781" s="419" t="s">
        <v>19461</v>
      </c>
      <c r="J5781" s="419" t="s">
        <v>6522</v>
      </c>
      <c r="K5781" s="419" t="s">
        <v>22151</v>
      </c>
      <c r="L5781" s="419" t="s">
        <v>35323</v>
      </c>
      <c r="M5781" s="419" t="s">
        <v>6526</v>
      </c>
      <c r="N5781" s="419" t="s">
        <v>22152</v>
      </c>
      <c r="O5781" s="419" t="s">
        <v>21018</v>
      </c>
      <c r="P5781" s="419" t="s">
        <v>6522</v>
      </c>
      <c r="Q5781" s="425">
        <v>1</v>
      </c>
      <c r="R5781" s="419" t="s">
        <v>27318</v>
      </c>
      <c r="S5781" s="424"/>
      <c r="T5781" s="424"/>
      <c r="U5781" s="424"/>
    </row>
    <row r="5782" spans="1:21" ht="14.6" x14ac:dyDescent="0.4">
      <c r="A5782" s="416" t="s">
        <v>6520</v>
      </c>
      <c r="B5782" s="416" t="s">
        <v>34006</v>
      </c>
      <c r="C5782" s="416" t="s">
        <v>6521</v>
      </c>
      <c r="D5782" s="416" t="s">
        <v>20772</v>
      </c>
      <c r="E5782" s="416"/>
      <c r="F5782" s="416" t="s">
        <v>20772</v>
      </c>
      <c r="G5782" s="416" t="s">
        <v>20772</v>
      </c>
      <c r="H5782" s="416"/>
      <c r="I5782" s="416" t="s">
        <v>20772</v>
      </c>
      <c r="J5782" s="416" t="s">
        <v>6522</v>
      </c>
      <c r="K5782" s="416" t="s">
        <v>34007</v>
      </c>
      <c r="L5782" s="416" t="s">
        <v>35332</v>
      </c>
      <c r="M5782" s="416" t="s">
        <v>34007</v>
      </c>
      <c r="N5782" s="416" t="s">
        <v>34003</v>
      </c>
      <c r="O5782" s="416" t="s">
        <v>21026</v>
      </c>
      <c r="P5782" s="416" t="s">
        <v>6522</v>
      </c>
      <c r="Q5782" s="417">
        <v>0</v>
      </c>
      <c r="R5782" s="416" t="s">
        <v>34004</v>
      </c>
      <c r="S5782" s="418"/>
      <c r="T5782" s="418"/>
      <c r="U5782" s="418"/>
    </row>
    <row r="5783" spans="1:21" ht="14.6" x14ac:dyDescent="0.4">
      <c r="A5783" s="428" t="s">
        <v>6520</v>
      </c>
      <c r="B5783" s="428" t="s">
        <v>34008</v>
      </c>
      <c r="C5783" s="428" t="s">
        <v>6521</v>
      </c>
      <c r="D5783" s="428" t="s">
        <v>20148</v>
      </c>
      <c r="E5783" s="428"/>
      <c r="F5783" s="428" t="s">
        <v>41833</v>
      </c>
      <c r="G5783" s="428" t="s">
        <v>20184</v>
      </c>
      <c r="H5783" s="428"/>
      <c r="I5783" s="428" t="s">
        <v>19774</v>
      </c>
      <c r="J5783" s="428" t="s">
        <v>6522</v>
      </c>
      <c r="K5783" s="428" t="s">
        <v>6571</v>
      </c>
      <c r="L5783" s="428" t="s">
        <v>35323</v>
      </c>
      <c r="M5783" s="428" t="s">
        <v>6572</v>
      </c>
      <c r="N5783" s="428" t="s">
        <v>6524</v>
      </c>
      <c r="O5783" s="428" t="s">
        <v>21009</v>
      </c>
      <c r="P5783" s="428" t="s">
        <v>6522</v>
      </c>
      <c r="Q5783" s="425">
        <v>1</v>
      </c>
      <c r="R5783" s="428" t="s">
        <v>27319</v>
      </c>
      <c r="S5783" s="424"/>
      <c r="T5783" s="424"/>
      <c r="U5783" s="424"/>
    </row>
    <row r="5784" spans="1:21" ht="14.6" x14ac:dyDescent="0.4">
      <c r="A5784" s="419" t="s">
        <v>6520</v>
      </c>
      <c r="B5784" s="419" t="s">
        <v>41834</v>
      </c>
      <c r="C5784" s="419" t="s">
        <v>6521</v>
      </c>
      <c r="D5784" s="419" t="s">
        <v>20148</v>
      </c>
      <c r="E5784" s="419"/>
      <c r="F5784" s="419" t="s">
        <v>41835</v>
      </c>
      <c r="G5784" s="419" t="s">
        <v>20248</v>
      </c>
      <c r="H5784" s="419"/>
      <c r="I5784" s="419" t="s">
        <v>20173</v>
      </c>
      <c r="J5784" s="419" t="s">
        <v>20258</v>
      </c>
      <c r="K5784" s="419" t="s">
        <v>6573</v>
      </c>
      <c r="L5784" s="419" t="s">
        <v>35323</v>
      </c>
      <c r="M5784" s="419" t="s">
        <v>19377</v>
      </c>
      <c r="N5784" s="419" t="s">
        <v>6574</v>
      </c>
      <c r="O5784" s="419" t="s">
        <v>21054</v>
      </c>
      <c r="P5784" s="419" t="s">
        <v>6522</v>
      </c>
      <c r="Q5784" s="425">
        <v>1</v>
      </c>
      <c r="R5784" s="419" t="s">
        <v>27320</v>
      </c>
      <c r="S5784" s="424"/>
      <c r="T5784" s="424"/>
      <c r="U5784" s="424"/>
    </row>
    <row r="5785" spans="1:21" ht="14.6" x14ac:dyDescent="0.4">
      <c r="A5785" s="419" t="s">
        <v>6520</v>
      </c>
      <c r="B5785" s="419" t="s">
        <v>41836</v>
      </c>
      <c r="C5785" s="419" t="s">
        <v>6521</v>
      </c>
      <c r="D5785" s="419" t="s">
        <v>20148</v>
      </c>
      <c r="E5785" s="419"/>
      <c r="F5785" s="419" t="s">
        <v>41837</v>
      </c>
      <c r="G5785" s="419" t="s">
        <v>19396</v>
      </c>
      <c r="H5785" s="419"/>
      <c r="I5785" s="419" t="s">
        <v>19441</v>
      </c>
      <c r="J5785" s="419" t="s">
        <v>20258</v>
      </c>
      <c r="K5785" s="419" t="s">
        <v>6575</v>
      </c>
      <c r="L5785" s="419" t="s">
        <v>35323</v>
      </c>
      <c r="M5785" s="419" t="s">
        <v>19398</v>
      </c>
      <c r="N5785" s="419" t="s">
        <v>6576</v>
      </c>
      <c r="O5785" s="419" t="s">
        <v>21062</v>
      </c>
      <c r="P5785" s="419" t="s">
        <v>6522</v>
      </c>
      <c r="Q5785" s="425">
        <v>1</v>
      </c>
      <c r="R5785" s="419" t="s">
        <v>27321</v>
      </c>
      <c r="S5785" s="424"/>
      <c r="T5785" s="424"/>
      <c r="U5785" s="424"/>
    </row>
    <row r="5786" spans="1:21" ht="14.6" x14ac:dyDescent="0.4">
      <c r="A5786" s="419" t="s">
        <v>6520</v>
      </c>
      <c r="B5786" s="419" t="s">
        <v>41838</v>
      </c>
      <c r="C5786" s="419" t="s">
        <v>6521</v>
      </c>
      <c r="D5786" s="419" t="s">
        <v>20148</v>
      </c>
      <c r="E5786" s="419"/>
      <c r="F5786" s="419" t="s">
        <v>41839</v>
      </c>
      <c r="G5786" s="419" t="s">
        <v>19396</v>
      </c>
      <c r="H5786" s="419"/>
      <c r="I5786" s="419" t="s">
        <v>19318</v>
      </c>
      <c r="J5786" s="419" t="s">
        <v>20258</v>
      </c>
      <c r="K5786" s="419" t="s">
        <v>6577</v>
      </c>
      <c r="L5786" s="419" t="s">
        <v>35323</v>
      </c>
      <c r="M5786" s="419" t="s">
        <v>19398</v>
      </c>
      <c r="N5786" s="419" t="s">
        <v>6578</v>
      </c>
      <c r="O5786" s="419" t="s">
        <v>21062</v>
      </c>
      <c r="P5786" s="419" t="s">
        <v>6522</v>
      </c>
      <c r="Q5786" s="425">
        <v>1</v>
      </c>
      <c r="R5786" s="419" t="s">
        <v>27322</v>
      </c>
      <c r="S5786" s="424"/>
      <c r="T5786" s="424"/>
      <c r="U5786" s="424"/>
    </row>
    <row r="5787" spans="1:21" ht="14.6" x14ac:dyDescent="0.4">
      <c r="A5787" s="419" t="s">
        <v>6520</v>
      </c>
      <c r="B5787" s="419" t="s">
        <v>41840</v>
      </c>
      <c r="C5787" s="419" t="s">
        <v>6521</v>
      </c>
      <c r="D5787" s="419" t="s">
        <v>20148</v>
      </c>
      <c r="E5787" s="419"/>
      <c r="F5787" s="419" t="s">
        <v>41841</v>
      </c>
      <c r="G5787" s="419" t="s">
        <v>19396</v>
      </c>
      <c r="H5787" s="419"/>
      <c r="I5787" s="419" t="s">
        <v>19486</v>
      </c>
      <c r="J5787" s="419" t="s">
        <v>20258</v>
      </c>
      <c r="K5787" s="419" t="s">
        <v>6579</v>
      </c>
      <c r="L5787" s="419" t="s">
        <v>35323</v>
      </c>
      <c r="M5787" s="419" t="s">
        <v>19398</v>
      </c>
      <c r="N5787" s="419" t="s">
        <v>6580</v>
      </c>
      <c r="O5787" s="419" t="s">
        <v>21062</v>
      </c>
      <c r="P5787" s="419" t="s">
        <v>6522</v>
      </c>
      <c r="Q5787" s="425">
        <v>1</v>
      </c>
      <c r="R5787" s="419" t="s">
        <v>27323</v>
      </c>
      <c r="S5787" s="424"/>
      <c r="T5787" s="424"/>
      <c r="U5787" s="424"/>
    </row>
    <row r="5788" spans="1:21" ht="14.6" x14ac:dyDescent="0.4">
      <c r="A5788" s="419" t="s">
        <v>6520</v>
      </c>
      <c r="B5788" s="419" t="s">
        <v>41842</v>
      </c>
      <c r="C5788" s="419" t="s">
        <v>6521</v>
      </c>
      <c r="D5788" s="419" t="s">
        <v>20148</v>
      </c>
      <c r="E5788" s="419"/>
      <c r="F5788" s="419" t="s">
        <v>41843</v>
      </c>
      <c r="G5788" s="419" t="s">
        <v>19396</v>
      </c>
      <c r="H5788" s="419"/>
      <c r="I5788" s="419" t="s">
        <v>20227</v>
      </c>
      <c r="J5788" s="419" t="s">
        <v>20258</v>
      </c>
      <c r="K5788" s="419" t="s">
        <v>6581</v>
      </c>
      <c r="L5788" s="419" t="s">
        <v>35323</v>
      </c>
      <c r="M5788" s="419" t="s">
        <v>19398</v>
      </c>
      <c r="N5788" s="419" t="s">
        <v>6582</v>
      </c>
      <c r="O5788" s="419" t="s">
        <v>21062</v>
      </c>
      <c r="P5788" s="419" t="s">
        <v>6522</v>
      </c>
      <c r="Q5788" s="425">
        <v>1</v>
      </c>
      <c r="R5788" s="419" t="s">
        <v>27324</v>
      </c>
      <c r="S5788" s="424"/>
      <c r="T5788" s="424"/>
      <c r="U5788" s="424"/>
    </row>
    <row r="5789" spans="1:21" ht="14.6" x14ac:dyDescent="0.4">
      <c r="A5789" s="419" t="s">
        <v>6520</v>
      </c>
      <c r="B5789" s="419" t="s">
        <v>41844</v>
      </c>
      <c r="C5789" s="419" t="s">
        <v>6521</v>
      </c>
      <c r="D5789" s="419" t="s">
        <v>20148</v>
      </c>
      <c r="E5789" s="419"/>
      <c r="F5789" s="419" t="s">
        <v>41845</v>
      </c>
      <c r="G5789" s="419" t="s">
        <v>19396</v>
      </c>
      <c r="H5789" s="419"/>
      <c r="I5789" s="419" t="s">
        <v>19329</v>
      </c>
      <c r="J5789" s="419" t="s">
        <v>20258</v>
      </c>
      <c r="K5789" s="419" t="s">
        <v>6583</v>
      </c>
      <c r="L5789" s="419" t="s">
        <v>35323</v>
      </c>
      <c r="M5789" s="419" t="s">
        <v>19398</v>
      </c>
      <c r="N5789" s="419" t="s">
        <v>6584</v>
      </c>
      <c r="O5789" s="419" t="s">
        <v>21062</v>
      </c>
      <c r="P5789" s="419" t="s">
        <v>6522</v>
      </c>
      <c r="Q5789" s="425">
        <v>1</v>
      </c>
      <c r="R5789" s="419" t="s">
        <v>27325</v>
      </c>
      <c r="S5789" s="424"/>
      <c r="T5789" s="424"/>
      <c r="U5789" s="424"/>
    </row>
    <row r="5790" spans="1:21" ht="14.6" x14ac:dyDescent="0.4">
      <c r="A5790" s="419" t="s">
        <v>6520</v>
      </c>
      <c r="B5790" s="419" t="s">
        <v>41846</v>
      </c>
      <c r="C5790" s="419" t="s">
        <v>6521</v>
      </c>
      <c r="D5790" s="419" t="s">
        <v>20148</v>
      </c>
      <c r="E5790" s="419"/>
      <c r="F5790" s="419" t="s">
        <v>41847</v>
      </c>
      <c r="G5790" s="419" t="s">
        <v>19396</v>
      </c>
      <c r="H5790" s="419"/>
      <c r="I5790" s="419" t="s">
        <v>19352</v>
      </c>
      <c r="J5790" s="419" t="s">
        <v>20258</v>
      </c>
      <c r="K5790" s="419" t="s">
        <v>6585</v>
      </c>
      <c r="L5790" s="419" t="s">
        <v>35323</v>
      </c>
      <c r="M5790" s="419" t="s">
        <v>19398</v>
      </c>
      <c r="N5790" s="419" t="s">
        <v>6586</v>
      </c>
      <c r="O5790" s="419" t="s">
        <v>21062</v>
      </c>
      <c r="P5790" s="419" t="s">
        <v>6522</v>
      </c>
      <c r="Q5790" s="425">
        <v>1</v>
      </c>
      <c r="R5790" s="419" t="s">
        <v>27326</v>
      </c>
      <c r="S5790" s="424"/>
      <c r="T5790" s="424"/>
      <c r="U5790" s="424"/>
    </row>
    <row r="5791" spans="1:21" ht="14.6" x14ac:dyDescent="0.4">
      <c r="A5791" s="419" t="s">
        <v>6520</v>
      </c>
      <c r="B5791" s="419" t="s">
        <v>41848</v>
      </c>
      <c r="C5791" s="419" t="s">
        <v>6521</v>
      </c>
      <c r="D5791" s="419" t="s">
        <v>20148</v>
      </c>
      <c r="E5791" s="419"/>
      <c r="F5791" s="419" t="s">
        <v>41849</v>
      </c>
      <c r="G5791" s="419" t="s">
        <v>19396</v>
      </c>
      <c r="H5791" s="419"/>
      <c r="I5791" s="419" t="s">
        <v>19410</v>
      </c>
      <c r="J5791" s="419" t="s">
        <v>20258</v>
      </c>
      <c r="K5791" s="419" t="s">
        <v>6587</v>
      </c>
      <c r="L5791" s="419" t="s">
        <v>35323</v>
      </c>
      <c r="M5791" s="419" t="s">
        <v>19453</v>
      </c>
      <c r="N5791" s="419" t="s">
        <v>6588</v>
      </c>
      <c r="O5791" s="419" t="s">
        <v>21063</v>
      </c>
      <c r="P5791" s="419" t="s">
        <v>6522</v>
      </c>
      <c r="Q5791" s="425">
        <v>1</v>
      </c>
      <c r="R5791" s="419" t="s">
        <v>27327</v>
      </c>
      <c r="S5791" s="424"/>
      <c r="T5791" s="424"/>
      <c r="U5791" s="424"/>
    </row>
    <row r="5792" spans="1:21" ht="14.6" x14ac:dyDescent="0.4">
      <c r="A5792" s="435" t="s">
        <v>6520</v>
      </c>
      <c r="B5792" s="435" t="s">
        <v>41850</v>
      </c>
      <c r="C5792" s="435" t="s">
        <v>6521</v>
      </c>
      <c r="D5792" s="435" t="s">
        <v>20148</v>
      </c>
      <c r="E5792" s="435"/>
      <c r="F5792" s="435" t="s">
        <v>41851</v>
      </c>
      <c r="G5792" s="435" t="s">
        <v>20248</v>
      </c>
      <c r="H5792" s="435"/>
      <c r="I5792" s="435" t="s">
        <v>20139</v>
      </c>
      <c r="J5792" s="435" t="s">
        <v>20258</v>
      </c>
      <c r="K5792" s="435" t="s">
        <v>6589</v>
      </c>
      <c r="L5792" s="435" t="s">
        <v>35323</v>
      </c>
      <c r="M5792" s="435" t="s">
        <v>18077</v>
      </c>
      <c r="N5792" s="435" t="s">
        <v>6590</v>
      </c>
      <c r="O5792" s="435" t="s">
        <v>21122</v>
      </c>
      <c r="P5792" s="435" t="s">
        <v>6522</v>
      </c>
      <c r="Q5792" s="436">
        <v>3</v>
      </c>
      <c r="R5792" s="435" t="s">
        <v>27328</v>
      </c>
      <c r="S5792" s="437"/>
      <c r="T5792" s="437"/>
      <c r="U5792" s="437"/>
    </row>
    <row r="5793" spans="1:21" ht="14.6" x14ac:dyDescent="0.4">
      <c r="A5793" s="416" t="s">
        <v>6591</v>
      </c>
      <c r="B5793" s="416" t="s">
        <v>41852</v>
      </c>
      <c r="C5793" s="416" t="s">
        <v>6592</v>
      </c>
      <c r="D5793" s="416" t="s">
        <v>20148</v>
      </c>
      <c r="E5793" s="416"/>
      <c r="F5793" s="416" t="s">
        <v>41853</v>
      </c>
      <c r="G5793" s="416" t="s">
        <v>20149</v>
      </c>
      <c r="H5793" s="416"/>
      <c r="I5793" s="416" t="s">
        <v>19779</v>
      </c>
      <c r="J5793" s="416" t="s">
        <v>6593</v>
      </c>
      <c r="K5793" s="416" t="s">
        <v>6594</v>
      </c>
      <c r="L5793" s="416" t="s">
        <v>35321</v>
      </c>
      <c r="M5793" s="416" t="s">
        <v>6594</v>
      </c>
      <c r="N5793" s="416" t="s">
        <v>34010</v>
      </c>
      <c r="O5793" s="416" t="s">
        <v>21009</v>
      </c>
      <c r="P5793" s="416" t="s">
        <v>6593</v>
      </c>
      <c r="Q5793" s="417">
        <v>0</v>
      </c>
      <c r="R5793" s="416" t="s">
        <v>34011</v>
      </c>
      <c r="S5793" s="418"/>
      <c r="T5793" s="418"/>
      <c r="U5793" s="418"/>
    </row>
    <row r="5794" spans="1:21" ht="14.6" x14ac:dyDescent="0.4">
      <c r="A5794" s="419" t="s">
        <v>6591</v>
      </c>
      <c r="B5794" s="419" t="s">
        <v>6607</v>
      </c>
      <c r="C5794" s="419" t="s">
        <v>6592</v>
      </c>
      <c r="D5794" s="419" t="s">
        <v>20148</v>
      </c>
      <c r="E5794" s="419"/>
      <c r="F5794" s="419" t="s">
        <v>41854</v>
      </c>
      <c r="G5794" s="419" t="s">
        <v>19639</v>
      </c>
      <c r="H5794" s="419"/>
      <c r="I5794" s="419" t="s">
        <v>19368</v>
      </c>
      <c r="J5794" s="419" t="s">
        <v>6593</v>
      </c>
      <c r="K5794" s="419" t="s">
        <v>6608</v>
      </c>
      <c r="L5794" s="419" t="s">
        <v>35323</v>
      </c>
      <c r="M5794" s="419" t="s">
        <v>6596</v>
      </c>
      <c r="N5794" s="419" t="s">
        <v>6609</v>
      </c>
      <c r="O5794" s="419" t="s">
        <v>21009</v>
      </c>
      <c r="P5794" s="419" t="s">
        <v>6593</v>
      </c>
      <c r="Q5794" s="425">
        <v>1</v>
      </c>
      <c r="R5794" s="419" t="s">
        <v>27335</v>
      </c>
      <c r="S5794" s="424"/>
      <c r="T5794" s="424"/>
      <c r="U5794" s="424"/>
    </row>
    <row r="5795" spans="1:21" ht="14.6" x14ac:dyDescent="0.4">
      <c r="A5795" s="419" t="s">
        <v>6591</v>
      </c>
      <c r="B5795" s="419" t="s">
        <v>6610</v>
      </c>
      <c r="C5795" s="419" t="s">
        <v>6592</v>
      </c>
      <c r="D5795" s="419" t="s">
        <v>20148</v>
      </c>
      <c r="E5795" s="419"/>
      <c r="F5795" s="419" t="s">
        <v>41855</v>
      </c>
      <c r="G5795" s="419" t="s">
        <v>19639</v>
      </c>
      <c r="H5795" s="419"/>
      <c r="I5795" s="419" t="s">
        <v>19364</v>
      </c>
      <c r="J5795" s="419" t="s">
        <v>6593</v>
      </c>
      <c r="K5795" s="419" t="s">
        <v>6611</v>
      </c>
      <c r="L5795" s="419" t="s">
        <v>35323</v>
      </c>
      <c r="M5795" s="419" t="s">
        <v>6596</v>
      </c>
      <c r="N5795" s="419" t="s">
        <v>6612</v>
      </c>
      <c r="O5795" s="419" t="s">
        <v>21009</v>
      </c>
      <c r="P5795" s="419" t="s">
        <v>6593</v>
      </c>
      <c r="Q5795" s="425">
        <v>1</v>
      </c>
      <c r="R5795" s="419" t="s">
        <v>27336</v>
      </c>
      <c r="S5795" s="424"/>
      <c r="T5795" s="424"/>
      <c r="U5795" s="424"/>
    </row>
    <row r="5796" spans="1:21" ht="14.6" x14ac:dyDescent="0.4">
      <c r="A5796" s="419" t="s">
        <v>6591</v>
      </c>
      <c r="B5796" s="419" t="s">
        <v>6613</v>
      </c>
      <c r="C5796" s="419" t="s">
        <v>6592</v>
      </c>
      <c r="D5796" s="419" t="s">
        <v>20148</v>
      </c>
      <c r="E5796" s="419"/>
      <c r="F5796" s="419" t="s">
        <v>41856</v>
      </c>
      <c r="G5796" s="419" t="s">
        <v>19639</v>
      </c>
      <c r="H5796" s="419"/>
      <c r="I5796" s="419" t="s">
        <v>19325</v>
      </c>
      <c r="J5796" s="419" t="s">
        <v>6593</v>
      </c>
      <c r="K5796" s="419" t="s">
        <v>6614</v>
      </c>
      <c r="L5796" s="419" t="s">
        <v>35323</v>
      </c>
      <c r="M5796" s="419" t="s">
        <v>6596</v>
      </c>
      <c r="N5796" s="419" t="s">
        <v>6615</v>
      </c>
      <c r="O5796" s="419" t="s">
        <v>21009</v>
      </c>
      <c r="P5796" s="419" t="s">
        <v>6593</v>
      </c>
      <c r="Q5796" s="425">
        <v>1</v>
      </c>
      <c r="R5796" s="419" t="s">
        <v>27337</v>
      </c>
      <c r="S5796" s="424"/>
      <c r="T5796" s="424"/>
      <c r="U5796" s="424"/>
    </row>
    <row r="5797" spans="1:21" ht="14.6" x14ac:dyDescent="0.4">
      <c r="A5797" s="419" t="s">
        <v>6591</v>
      </c>
      <c r="B5797" s="419" t="s">
        <v>6616</v>
      </c>
      <c r="C5797" s="419" t="s">
        <v>6592</v>
      </c>
      <c r="D5797" s="419" t="s">
        <v>20148</v>
      </c>
      <c r="E5797" s="419"/>
      <c r="F5797" s="419" t="s">
        <v>41857</v>
      </c>
      <c r="G5797" s="419" t="s">
        <v>19639</v>
      </c>
      <c r="H5797" s="419"/>
      <c r="I5797" s="419" t="s">
        <v>18112</v>
      </c>
      <c r="J5797" s="419" t="s">
        <v>6593</v>
      </c>
      <c r="K5797" s="419" t="s">
        <v>6617</v>
      </c>
      <c r="L5797" s="419" t="s">
        <v>35323</v>
      </c>
      <c r="M5797" s="419" t="s">
        <v>6596</v>
      </c>
      <c r="N5797" s="419" t="s">
        <v>6618</v>
      </c>
      <c r="O5797" s="419" t="s">
        <v>21009</v>
      </c>
      <c r="P5797" s="419" t="s">
        <v>6593</v>
      </c>
      <c r="Q5797" s="425">
        <v>1</v>
      </c>
      <c r="R5797" s="419" t="s">
        <v>27338</v>
      </c>
      <c r="S5797" s="424"/>
      <c r="T5797" s="424"/>
      <c r="U5797" s="424"/>
    </row>
    <row r="5798" spans="1:21" ht="14.6" x14ac:dyDescent="0.4">
      <c r="A5798" s="419" t="s">
        <v>6591</v>
      </c>
      <c r="B5798" s="419" t="s">
        <v>6619</v>
      </c>
      <c r="C5798" s="419" t="s">
        <v>6592</v>
      </c>
      <c r="D5798" s="419" t="s">
        <v>20148</v>
      </c>
      <c r="E5798" s="419"/>
      <c r="F5798" s="419" t="s">
        <v>41858</v>
      </c>
      <c r="G5798" s="419" t="s">
        <v>19639</v>
      </c>
      <c r="H5798" s="419"/>
      <c r="I5798" s="419" t="s">
        <v>19359</v>
      </c>
      <c r="J5798" s="419" t="s">
        <v>6593</v>
      </c>
      <c r="K5798" s="419" t="s">
        <v>6620</v>
      </c>
      <c r="L5798" s="419" t="s">
        <v>35323</v>
      </c>
      <c r="M5798" s="419" t="s">
        <v>6596</v>
      </c>
      <c r="N5798" s="419" t="s">
        <v>6621</v>
      </c>
      <c r="O5798" s="419" t="s">
        <v>21009</v>
      </c>
      <c r="P5798" s="419" t="s">
        <v>6593</v>
      </c>
      <c r="Q5798" s="425">
        <v>1</v>
      </c>
      <c r="R5798" s="419" t="s">
        <v>27339</v>
      </c>
      <c r="S5798" s="424"/>
      <c r="T5798" s="424"/>
      <c r="U5798" s="424"/>
    </row>
    <row r="5799" spans="1:21" ht="14.6" x14ac:dyDescent="0.4">
      <c r="A5799" s="419" t="s">
        <v>6591</v>
      </c>
      <c r="B5799" s="419" t="s">
        <v>6622</v>
      </c>
      <c r="C5799" s="419" t="s">
        <v>6592</v>
      </c>
      <c r="D5799" s="419" t="s">
        <v>20148</v>
      </c>
      <c r="E5799" s="419"/>
      <c r="F5799" s="419" t="s">
        <v>41859</v>
      </c>
      <c r="G5799" s="419" t="s">
        <v>19639</v>
      </c>
      <c r="H5799" s="419"/>
      <c r="I5799" s="419" t="s">
        <v>19355</v>
      </c>
      <c r="J5799" s="419" t="s">
        <v>6593</v>
      </c>
      <c r="K5799" s="419" t="s">
        <v>6623</v>
      </c>
      <c r="L5799" s="419" t="s">
        <v>35323</v>
      </c>
      <c r="M5799" s="419" t="s">
        <v>6596</v>
      </c>
      <c r="N5799" s="419" t="s">
        <v>6624</v>
      </c>
      <c r="O5799" s="419" t="s">
        <v>21009</v>
      </c>
      <c r="P5799" s="419" t="s">
        <v>6593</v>
      </c>
      <c r="Q5799" s="425">
        <v>1</v>
      </c>
      <c r="R5799" s="419" t="s">
        <v>27340</v>
      </c>
      <c r="S5799" s="424"/>
      <c r="T5799" s="424"/>
      <c r="U5799" s="424"/>
    </row>
    <row r="5800" spans="1:21" ht="14.6" x14ac:dyDescent="0.4">
      <c r="A5800" s="419" t="s">
        <v>6591</v>
      </c>
      <c r="B5800" s="419" t="s">
        <v>6625</v>
      </c>
      <c r="C5800" s="419" t="s">
        <v>6592</v>
      </c>
      <c r="D5800" s="419" t="s">
        <v>20148</v>
      </c>
      <c r="E5800" s="419"/>
      <c r="F5800" s="419" t="s">
        <v>41860</v>
      </c>
      <c r="G5800" s="419" t="s">
        <v>19639</v>
      </c>
      <c r="H5800" s="419"/>
      <c r="I5800" s="419" t="s">
        <v>20164</v>
      </c>
      <c r="J5800" s="419" t="s">
        <v>6593</v>
      </c>
      <c r="K5800" s="419" t="s">
        <v>6626</v>
      </c>
      <c r="L5800" s="419" t="s">
        <v>35323</v>
      </c>
      <c r="M5800" s="419" t="s">
        <v>6596</v>
      </c>
      <c r="N5800" s="419" t="s">
        <v>6627</v>
      </c>
      <c r="O5800" s="419" t="s">
        <v>21009</v>
      </c>
      <c r="P5800" s="419" t="s">
        <v>6593</v>
      </c>
      <c r="Q5800" s="425">
        <v>1</v>
      </c>
      <c r="R5800" s="419" t="s">
        <v>27341</v>
      </c>
      <c r="S5800" s="424"/>
      <c r="T5800" s="424"/>
      <c r="U5800" s="424"/>
    </row>
    <row r="5801" spans="1:21" ht="14.6" x14ac:dyDescent="0.4">
      <c r="A5801" s="419" t="s">
        <v>6591</v>
      </c>
      <c r="B5801" s="419" t="s">
        <v>6628</v>
      </c>
      <c r="C5801" s="419" t="s">
        <v>6592</v>
      </c>
      <c r="D5801" s="419" t="s">
        <v>20148</v>
      </c>
      <c r="E5801" s="419"/>
      <c r="F5801" s="419" t="s">
        <v>41861</v>
      </c>
      <c r="G5801" s="419" t="s">
        <v>19639</v>
      </c>
      <c r="H5801" s="419"/>
      <c r="I5801" s="419" t="s">
        <v>19426</v>
      </c>
      <c r="J5801" s="419" t="s">
        <v>6593</v>
      </c>
      <c r="K5801" s="419" t="s">
        <v>6629</v>
      </c>
      <c r="L5801" s="419" t="s">
        <v>35323</v>
      </c>
      <c r="M5801" s="419" t="s">
        <v>6596</v>
      </c>
      <c r="N5801" s="419" t="s">
        <v>6630</v>
      </c>
      <c r="O5801" s="419" t="s">
        <v>21009</v>
      </c>
      <c r="P5801" s="419" t="s">
        <v>6593</v>
      </c>
      <c r="Q5801" s="425">
        <v>1</v>
      </c>
      <c r="R5801" s="419" t="s">
        <v>27342</v>
      </c>
      <c r="S5801" s="424"/>
      <c r="T5801" s="424"/>
      <c r="U5801" s="424"/>
    </row>
    <row r="5802" spans="1:21" ht="14.6" x14ac:dyDescent="0.4">
      <c r="A5802" s="419" t="s">
        <v>6591</v>
      </c>
      <c r="B5802" s="419" t="s">
        <v>6631</v>
      </c>
      <c r="C5802" s="419" t="s">
        <v>6592</v>
      </c>
      <c r="D5802" s="419" t="s">
        <v>20148</v>
      </c>
      <c r="E5802" s="419"/>
      <c r="F5802" s="419" t="s">
        <v>41862</v>
      </c>
      <c r="G5802" s="419" t="s">
        <v>19639</v>
      </c>
      <c r="H5802" s="419"/>
      <c r="I5802" s="419" t="s">
        <v>19359</v>
      </c>
      <c r="J5802" s="419" t="s">
        <v>6593</v>
      </c>
      <c r="K5802" s="419" t="s">
        <v>6632</v>
      </c>
      <c r="L5802" s="419" t="s">
        <v>35323</v>
      </c>
      <c r="M5802" s="419" t="s">
        <v>6596</v>
      </c>
      <c r="N5802" s="419" t="s">
        <v>6633</v>
      </c>
      <c r="O5802" s="419" t="s">
        <v>21009</v>
      </c>
      <c r="P5802" s="419" t="s">
        <v>6593</v>
      </c>
      <c r="Q5802" s="425">
        <v>1</v>
      </c>
      <c r="R5802" s="419" t="s">
        <v>27343</v>
      </c>
      <c r="S5802" s="424"/>
      <c r="T5802" s="424"/>
      <c r="U5802" s="424"/>
    </row>
    <row r="5803" spans="1:21" ht="14.6" x14ac:dyDescent="0.4">
      <c r="A5803" s="419" t="s">
        <v>6591</v>
      </c>
      <c r="B5803" s="419" t="s">
        <v>6634</v>
      </c>
      <c r="C5803" s="419" t="s">
        <v>6592</v>
      </c>
      <c r="D5803" s="419" t="s">
        <v>20148</v>
      </c>
      <c r="E5803" s="419"/>
      <c r="F5803" s="419" t="s">
        <v>41863</v>
      </c>
      <c r="G5803" s="419" t="s">
        <v>19639</v>
      </c>
      <c r="H5803" s="419"/>
      <c r="I5803" s="419" t="s">
        <v>19461</v>
      </c>
      <c r="J5803" s="419" t="s">
        <v>6593</v>
      </c>
      <c r="K5803" s="419" t="s">
        <v>6635</v>
      </c>
      <c r="L5803" s="419" t="s">
        <v>35323</v>
      </c>
      <c r="M5803" s="419" t="s">
        <v>6596</v>
      </c>
      <c r="N5803" s="419" t="s">
        <v>6636</v>
      </c>
      <c r="O5803" s="419" t="s">
        <v>21009</v>
      </c>
      <c r="P5803" s="419" t="s">
        <v>6593</v>
      </c>
      <c r="Q5803" s="425">
        <v>1</v>
      </c>
      <c r="R5803" s="419" t="s">
        <v>27344</v>
      </c>
      <c r="S5803" s="424"/>
      <c r="T5803" s="424"/>
      <c r="U5803" s="424"/>
    </row>
    <row r="5804" spans="1:21" ht="14.6" x14ac:dyDescent="0.4">
      <c r="A5804" s="419" t="s">
        <v>6591</v>
      </c>
      <c r="B5804" s="419" t="s">
        <v>6637</v>
      </c>
      <c r="C5804" s="419" t="s">
        <v>6592</v>
      </c>
      <c r="D5804" s="419" t="s">
        <v>20148</v>
      </c>
      <c r="E5804" s="419"/>
      <c r="F5804" s="419" t="s">
        <v>41864</v>
      </c>
      <c r="G5804" s="419" t="s">
        <v>19639</v>
      </c>
      <c r="H5804" s="419"/>
      <c r="I5804" s="419" t="s">
        <v>20278</v>
      </c>
      <c r="J5804" s="419" t="s">
        <v>6593</v>
      </c>
      <c r="K5804" s="419" t="s">
        <v>6638</v>
      </c>
      <c r="L5804" s="419" t="s">
        <v>35323</v>
      </c>
      <c r="M5804" s="419" t="s">
        <v>6596</v>
      </c>
      <c r="N5804" s="419" t="s">
        <v>6639</v>
      </c>
      <c r="O5804" s="419" t="s">
        <v>21009</v>
      </c>
      <c r="P5804" s="419" t="s">
        <v>6593</v>
      </c>
      <c r="Q5804" s="425">
        <v>1</v>
      </c>
      <c r="R5804" s="419" t="s">
        <v>27345</v>
      </c>
      <c r="S5804" s="424"/>
      <c r="T5804" s="424"/>
      <c r="U5804" s="424"/>
    </row>
    <row r="5805" spans="1:21" ht="14.6" x14ac:dyDescent="0.4">
      <c r="A5805" s="419" t="s">
        <v>6591</v>
      </c>
      <c r="B5805" s="419" t="s">
        <v>15508</v>
      </c>
      <c r="C5805" s="419" t="s">
        <v>6592</v>
      </c>
      <c r="D5805" s="419" t="s">
        <v>20148</v>
      </c>
      <c r="E5805" s="419"/>
      <c r="F5805" s="419" t="s">
        <v>41865</v>
      </c>
      <c r="G5805" s="419" t="s">
        <v>19639</v>
      </c>
      <c r="H5805" s="419"/>
      <c r="I5805" s="419" t="s">
        <v>19461</v>
      </c>
      <c r="J5805" s="419" t="s">
        <v>6593</v>
      </c>
      <c r="K5805" s="419" t="s">
        <v>6640</v>
      </c>
      <c r="L5805" s="419" t="s">
        <v>35323</v>
      </c>
      <c r="M5805" s="419" t="s">
        <v>6596</v>
      </c>
      <c r="N5805" s="419" t="s">
        <v>6641</v>
      </c>
      <c r="O5805" s="419" t="s">
        <v>21009</v>
      </c>
      <c r="P5805" s="419" t="s">
        <v>6593</v>
      </c>
      <c r="Q5805" s="425">
        <v>1</v>
      </c>
      <c r="R5805" s="419" t="s">
        <v>27346</v>
      </c>
      <c r="S5805" s="424"/>
      <c r="T5805" s="424"/>
      <c r="U5805" s="424"/>
    </row>
    <row r="5806" spans="1:21" ht="14.6" x14ac:dyDescent="0.4">
      <c r="A5806" s="419" t="s">
        <v>6591</v>
      </c>
      <c r="B5806" s="419" t="s">
        <v>6642</v>
      </c>
      <c r="C5806" s="419" t="s">
        <v>6592</v>
      </c>
      <c r="D5806" s="419" t="s">
        <v>20148</v>
      </c>
      <c r="E5806" s="419"/>
      <c r="F5806" s="419" t="s">
        <v>41866</v>
      </c>
      <c r="G5806" s="419" t="s">
        <v>19639</v>
      </c>
      <c r="H5806" s="419"/>
      <c r="I5806" s="419" t="s">
        <v>19779</v>
      </c>
      <c r="J5806" s="419" t="s">
        <v>6593</v>
      </c>
      <c r="K5806" s="419" t="s">
        <v>6643</v>
      </c>
      <c r="L5806" s="419" t="s">
        <v>35323</v>
      </c>
      <c r="M5806" s="419" t="s">
        <v>6596</v>
      </c>
      <c r="N5806" s="419" t="s">
        <v>6644</v>
      </c>
      <c r="O5806" s="419" t="s">
        <v>21009</v>
      </c>
      <c r="P5806" s="419" t="s">
        <v>6593</v>
      </c>
      <c r="Q5806" s="425">
        <v>1</v>
      </c>
      <c r="R5806" s="419" t="s">
        <v>27347</v>
      </c>
      <c r="S5806" s="424"/>
      <c r="T5806" s="424"/>
      <c r="U5806" s="424"/>
    </row>
    <row r="5807" spans="1:21" ht="14.6" x14ac:dyDescent="0.4">
      <c r="A5807" s="419" t="s">
        <v>6591</v>
      </c>
      <c r="B5807" s="419" t="s">
        <v>6645</v>
      </c>
      <c r="C5807" s="419" t="s">
        <v>6592</v>
      </c>
      <c r="D5807" s="419" t="s">
        <v>20148</v>
      </c>
      <c r="E5807" s="419"/>
      <c r="F5807" s="419" t="s">
        <v>41867</v>
      </c>
      <c r="G5807" s="419" t="s">
        <v>19639</v>
      </c>
      <c r="H5807" s="419"/>
      <c r="I5807" s="419" t="s">
        <v>20141</v>
      </c>
      <c r="J5807" s="419" t="s">
        <v>6593</v>
      </c>
      <c r="K5807" s="419" t="s">
        <v>6646</v>
      </c>
      <c r="L5807" s="419" t="s">
        <v>35323</v>
      </c>
      <c r="M5807" s="419" t="s">
        <v>6596</v>
      </c>
      <c r="N5807" s="419" t="s">
        <v>6647</v>
      </c>
      <c r="O5807" s="419" t="s">
        <v>21009</v>
      </c>
      <c r="P5807" s="419" t="s">
        <v>6593</v>
      </c>
      <c r="Q5807" s="425">
        <v>1</v>
      </c>
      <c r="R5807" s="419" t="s">
        <v>27348</v>
      </c>
      <c r="S5807" s="424"/>
      <c r="T5807" s="424"/>
      <c r="U5807" s="424"/>
    </row>
    <row r="5808" spans="1:21" ht="14.6" x14ac:dyDescent="0.4">
      <c r="A5808" s="419" t="s">
        <v>6591</v>
      </c>
      <c r="B5808" s="419" t="s">
        <v>6648</v>
      </c>
      <c r="C5808" s="419" t="s">
        <v>6592</v>
      </c>
      <c r="D5808" s="419" t="s">
        <v>20148</v>
      </c>
      <c r="E5808" s="419"/>
      <c r="F5808" s="419" t="s">
        <v>41868</v>
      </c>
      <c r="G5808" s="419" t="s">
        <v>19639</v>
      </c>
      <c r="H5808" s="419"/>
      <c r="I5808" s="419" t="s">
        <v>20214</v>
      </c>
      <c r="J5808" s="419" t="s">
        <v>6593</v>
      </c>
      <c r="K5808" s="419" t="s">
        <v>6649</v>
      </c>
      <c r="L5808" s="419" t="s">
        <v>35323</v>
      </c>
      <c r="M5808" s="419" t="s">
        <v>6596</v>
      </c>
      <c r="N5808" s="419" t="s">
        <v>6650</v>
      </c>
      <c r="O5808" s="419" t="s">
        <v>21009</v>
      </c>
      <c r="P5808" s="419" t="s">
        <v>6593</v>
      </c>
      <c r="Q5808" s="425">
        <v>1</v>
      </c>
      <c r="R5808" s="419" t="s">
        <v>27349</v>
      </c>
      <c r="S5808" s="424"/>
      <c r="T5808" s="424"/>
      <c r="U5808" s="424"/>
    </row>
    <row r="5809" spans="1:21" ht="14.6" x14ac:dyDescent="0.4">
      <c r="A5809" s="419" t="s">
        <v>6591</v>
      </c>
      <c r="B5809" s="419" t="s">
        <v>6651</v>
      </c>
      <c r="C5809" s="419" t="s">
        <v>6592</v>
      </c>
      <c r="D5809" s="419" t="s">
        <v>20148</v>
      </c>
      <c r="E5809" s="419"/>
      <c r="F5809" s="419" t="s">
        <v>41869</v>
      </c>
      <c r="G5809" s="419" t="s">
        <v>19639</v>
      </c>
      <c r="H5809" s="419"/>
      <c r="I5809" s="419" t="s">
        <v>18022</v>
      </c>
      <c r="J5809" s="419" t="s">
        <v>6593</v>
      </c>
      <c r="K5809" s="419" t="s">
        <v>6652</v>
      </c>
      <c r="L5809" s="419" t="s">
        <v>35323</v>
      </c>
      <c r="M5809" s="419" t="s">
        <v>6596</v>
      </c>
      <c r="N5809" s="419" t="s">
        <v>6653</v>
      </c>
      <c r="O5809" s="419" t="s">
        <v>21009</v>
      </c>
      <c r="P5809" s="419" t="s">
        <v>6593</v>
      </c>
      <c r="Q5809" s="425">
        <v>1</v>
      </c>
      <c r="R5809" s="419" t="s">
        <v>27350</v>
      </c>
      <c r="S5809" s="424"/>
      <c r="T5809" s="424"/>
      <c r="U5809" s="424"/>
    </row>
    <row r="5810" spans="1:21" ht="14.6" x14ac:dyDescent="0.4">
      <c r="A5810" s="419" t="s">
        <v>6591</v>
      </c>
      <c r="B5810" s="419" t="s">
        <v>6654</v>
      </c>
      <c r="C5810" s="419" t="s">
        <v>6592</v>
      </c>
      <c r="D5810" s="419" t="s">
        <v>20148</v>
      </c>
      <c r="E5810" s="419"/>
      <c r="F5810" s="419" t="s">
        <v>41870</v>
      </c>
      <c r="G5810" s="419" t="s">
        <v>19639</v>
      </c>
      <c r="H5810" s="419"/>
      <c r="I5810" s="419" t="s">
        <v>20140</v>
      </c>
      <c r="J5810" s="419" t="s">
        <v>6593</v>
      </c>
      <c r="K5810" s="419" t="s">
        <v>6655</v>
      </c>
      <c r="L5810" s="419" t="s">
        <v>35323</v>
      </c>
      <c r="M5810" s="419" t="s">
        <v>6596</v>
      </c>
      <c r="N5810" s="419" t="s">
        <v>6656</v>
      </c>
      <c r="O5810" s="419" t="s">
        <v>21009</v>
      </c>
      <c r="P5810" s="419" t="s">
        <v>6593</v>
      </c>
      <c r="Q5810" s="425">
        <v>1</v>
      </c>
      <c r="R5810" s="419" t="s">
        <v>27351</v>
      </c>
      <c r="S5810" s="424"/>
      <c r="T5810" s="424"/>
      <c r="U5810" s="424"/>
    </row>
    <row r="5811" spans="1:21" ht="14.6" x14ac:dyDescent="0.4">
      <c r="A5811" s="419" t="s">
        <v>6591</v>
      </c>
      <c r="B5811" s="419" t="s">
        <v>6657</v>
      </c>
      <c r="C5811" s="419" t="s">
        <v>6592</v>
      </c>
      <c r="D5811" s="419" t="s">
        <v>20148</v>
      </c>
      <c r="E5811" s="419"/>
      <c r="F5811" s="419" t="s">
        <v>41871</v>
      </c>
      <c r="G5811" s="419" t="s">
        <v>19639</v>
      </c>
      <c r="H5811" s="419"/>
      <c r="I5811" s="419" t="s">
        <v>18083</v>
      </c>
      <c r="J5811" s="419" t="s">
        <v>6593</v>
      </c>
      <c r="K5811" s="419" t="s">
        <v>6658</v>
      </c>
      <c r="L5811" s="419" t="s">
        <v>35323</v>
      </c>
      <c r="M5811" s="419" t="s">
        <v>6596</v>
      </c>
      <c r="N5811" s="419" t="s">
        <v>6659</v>
      </c>
      <c r="O5811" s="419" t="s">
        <v>21009</v>
      </c>
      <c r="P5811" s="419" t="s">
        <v>6593</v>
      </c>
      <c r="Q5811" s="425">
        <v>1</v>
      </c>
      <c r="R5811" s="419" t="s">
        <v>27352</v>
      </c>
      <c r="S5811" s="424"/>
      <c r="T5811" s="424"/>
      <c r="U5811" s="424"/>
    </row>
    <row r="5812" spans="1:21" ht="14.6" x14ac:dyDescent="0.4">
      <c r="A5812" s="419" t="s">
        <v>6591</v>
      </c>
      <c r="B5812" s="419" t="s">
        <v>41872</v>
      </c>
      <c r="C5812" s="419" t="s">
        <v>6592</v>
      </c>
      <c r="D5812" s="419" t="s">
        <v>20148</v>
      </c>
      <c r="E5812" s="419"/>
      <c r="F5812" s="419" t="s">
        <v>41873</v>
      </c>
      <c r="G5812" s="419" t="s">
        <v>19639</v>
      </c>
      <c r="H5812" s="419"/>
      <c r="I5812" s="419" t="s">
        <v>19457</v>
      </c>
      <c r="J5812" s="419" t="s">
        <v>6593</v>
      </c>
      <c r="K5812" s="419" t="s">
        <v>6660</v>
      </c>
      <c r="L5812" s="419" t="s">
        <v>35323</v>
      </c>
      <c r="M5812" s="419" t="s">
        <v>6596</v>
      </c>
      <c r="N5812" s="419" t="s">
        <v>6661</v>
      </c>
      <c r="O5812" s="419" t="s">
        <v>21009</v>
      </c>
      <c r="P5812" s="419" t="s">
        <v>6593</v>
      </c>
      <c r="Q5812" s="425">
        <v>1</v>
      </c>
      <c r="R5812" s="419" t="s">
        <v>27353</v>
      </c>
      <c r="S5812" s="424"/>
      <c r="T5812" s="424"/>
      <c r="U5812" s="424"/>
    </row>
    <row r="5813" spans="1:21" ht="14.6" x14ac:dyDescent="0.4">
      <c r="A5813" s="419" t="s">
        <v>6591</v>
      </c>
      <c r="B5813" s="419" t="s">
        <v>6662</v>
      </c>
      <c r="C5813" s="419" t="s">
        <v>6592</v>
      </c>
      <c r="D5813" s="419" t="s">
        <v>20148</v>
      </c>
      <c r="E5813" s="419"/>
      <c r="F5813" s="419" t="s">
        <v>41874</v>
      </c>
      <c r="G5813" s="419" t="s">
        <v>19639</v>
      </c>
      <c r="H5813" s="419"/>
      <c r="I5813" s="419" t="s">
        <v>19652</v>
      </c>
      <c r="J5813" s="419" t="s">
        <v>6593</v>
      </c>
      <c r="K5813" s="419" t="s">
        <v>6663</v>
      </c>
      <c r="L5813" s="419" t="s">
        <v>35323</v>
      </c>
      <c r="M5813" s="419" t="s">
        <v>6596</v>
      </c>
      <c r="N5813" s="419" t="s">
        <v>6664</v>
      </c>
      <c r="O5813" s="419" t="s">
        <v>21009</v>
      </c>
      <c r="P5813" s="419" t="s">
        <v>6593</v>
      </c>
      <c r="Q5813" s="425">
        <v>1</v>
      </c>
      <c r="R5813" s="419" t="s">
        <v>27354</v>
      </c>
      <c r="S5813" s="424"/>
      <c r="T5813" s="424"/>
      <c r="U5813" s="424"/>
    </row>
    <row r="5814" spans="1:21" ht="14.6" x14ac:dyDescent="0.4">
      <c r="A5814" s="419" t="s">
        <v>6591</v>
      </c>
      <c r="B5814" s="419" t="s">
        <v>6665</v>
      </c>
      <c r="C5814" s="419" t="s">
        <v>6592</v>
      </c>
      <c r="D5814" s="419" t="s">
        <v>20148</v>
      </c>
      <c r="E5814" s="419"/>
      <c r="F5814" s="419" t="s">
        <v>41875</v>
      </c>
      <c r="G5814" s="419" t="s">
        <v>19639</v>
      </c>
      <c r="H5814" s="419"/>
      <c r="I5814" s="419" t="s">
        <v>19366</v>
      </c>
      <c r="J5814" s="419" t="s">
        <v>6593</v>
      </c>
      <c r="K5814" s="419" t="s">
        <v>6666</v>
      </c>
      <c r="L5814" s="419" t="s">
        <v>35323</v>
      </c>
      <c r="M5814" s="419" t="s">
        <v>6596</v>
      </c>
      <c r="N5814" s="419" t="s">
        <v>6667</v>
      </c>
      <c r="O5814" s="419" t="s">
        <v>21009</v>
      </c>
      <c r="P5814" s="419" t="s">
        <v>6593</v>
      </c>
      <c r="Q5814" s="425">
        <v>1</v>
      </c>
      <c r="R5814" s="419" t="s">
        <v>27355</v>
      </c>
      <c r="S5814" s="424"/>
      <c r="T5814" s="424"/>
      <c r="U5814" s="424"/>
    </row>
    <row r="5815" spans="1:21" ht="14.6" x14ac:dyDescent="0.4">
      <c r="A5815" s="419" t="s">
        <v>6591</v>
      </c>
      <c r="B5815" s="419" t="s">
        <v>21571</v>
      </c>
      <c r="C5815" s="419" t="s">
        <v>6592</v>
      </c>
      <c r="D5815" s="419" t="s">
        <v>20148</v>
      </c>
      <c r="E5815" s="419"/>
      <c r="F5815" s="419" t="s">
        <v>41876</v>
      </c>
      <c r="G5815" s="419" t="s">
        <v>19639</v>
      </c>
      <c r="H5815" s="419"/>
      <c r="I5815" s="419" t="s">
        <v>19335</v>
      </c>
      <c r="J5815" s="419" t="s">
        <v>6593</v>
      </c>
      <c r="K5815" s="419" t="s">
        <v>6668</v>
      </c>
      <c r="L5815" s="419" t="s">
        <v>35323</v>
      </c>
      <c r="M5815" s="419" t="s">
        <v>6596</v>
      </c>
      <c r="N5815" s="419" t="s">
        <v>6669</v>
      </c>
      <c r="O5815" s="419" t="s">
        <v>21009</v>
      </c>
      <c r="P5815" s="419" t="s">
        <v>6593</v>
      </c>
      <c r="Q5815" s="425">
        <v>1</v>
      </c>
      <c r="R5815" s="419" t="s">
        <v>27356</v>
      </c>
      <c r="S5815" s="424"/>
      <c r="T5815" s="424"/>
      <c r="U5815" s="424"/>
    </row>
    <row r="5816" spans="1:21" ht="14.6" x14ac:dyDescent="0.4">
      <c r="A5816" s="419" t="s">
        <v>6591</v>
      </c>
      <c r="B5816" s="419" t="s">
        <v>6670</v>
      </c>
      <c r="C5816" s="419" t="s">
        <v>6592</v>
      </c>
      <c r="D5816" s="419" t="s">
        <v>20148</v>
      </c>
      <c r="E5816" s="419"/>
      <c r="F5816" s="419" t="s">
        <v>41877</v>
      </c>
      <c r="G5816" s="419" t="s">
        <v>19639</v>
      </c>
      <c r="H5816" s="419"/>
      <c r="I5816" s="419" t="s">
        <v>17933</v>
      </c>
      <c r="J5816" s="419" t="s">
        <v>6593</v>
      </c>
      <c r="K5816" s="419" t="s">
        <v>6671</v>
      </c>
      <c r="L5816" s="419" t="s">
        <v>35323</v>
      </c>
      <c r="M5816" s="419" t="s">
        <v>6596</v>
      </c>
      <c r="N5816" s="419" t="s">
        <v>6672</v>
      </c>
      <c r="O5816" s="419" t="s">
        <v>21009</v>
      </c>
      <c r="P5816" s="419" t="s">
        <v>6593</v>
      </c>
      <c r="Q5816" s="425">
        <v>1</v>
      </c>
      <c r="R5816" s="419" t="s">
        <v>27357</v>
      </c>
      <c r="S5816" s="424"/>
      <c r="T5816" s="424"/>
      <c r="U5816" s="424"/>
    </row>
    <row r="5817" spans="1:21" ht="14.6" x14ac:dyDescent="0.4">
      <c r="A5817" s="419" t="s">
        <v>6591</v>
      </c>
      <c r="B5817" s="419" t="s">
        <v>6673</v>
      </c>
      <c r="C5817" s="419" t="s">
        <v>6592</v>
      </c>
      <c r="D5817" s="419" t="s">
        <v>20148</v>
      </c>
      <c r="E5817" s="419"/>
      <c r="F5817" s="419" t="s">
        <v>41878</v>
      </c>
      <c r="G5817" s="419" t="s">
        <v>19639</v>
      </c>
      <c r="H5817" s="419"/>
      <c r="I5817" s="419" t="s">
        <v>20173</v>
      </c>
      <c r="J5817" s="419" t="s">
        <v>6593</v>
      </c>
      <c r="K5817" s="419" t="s">
        <v>6674</v>
      </c>
      <c r="L5817" s="419" t="s">
        <v>35323</v>
      </c>
      <c r="M5817" s="419" t="s">
        <v>6596</v>
      </c>
      <c r="N5817" s="419" t="s">
        <v>6675</v>
      </c>
      <c r="O5817" s="419" t="s">
        <v>21009</v>
      </c>
      <c r="P5817" s="419" t="s">
        <v>6593</v>
      </c>
      <c r="Q5817" s="425">
        <v>1</v>
      </c>
      <c r="R5817" s="419" t="s">
        <v>27358</v>
      </c>
      <c r="S5817" s="424"/>
      <c r="T5817" s="424"/>
      <c r="U5817" s="424"/>
    </row>
    <row r="5818" spans="1:21" ht="14.6" x14ac:dyDescent="0.4">
      <c r="A5818" s="419" t="s">
        <v>6591</v>
      </c>
      <c r="B5818" s="419" t="s">
        <v>6676</v>
      </c>
      <c r="C5818" s="419" t="s">
        <v>6592</v>
      </c>
      <c r="D5818" s="419" t="s">
        <v>20148</v>
      </c>
      <c r="E5818" s="419"/>
      <c r="F5818" s="419" t="s">
        <v>41879</v>
      </c>
      <c r="G5818" s="419" t="s">
        <v>19639</v>
      </c>
      <c r="H5818" s="419"/>
      <c r="I5818" s="419" t="s">
        <v>20139</v>
      </c>
      <c r="J5818" s="419" t="s">
        <v>6593</v>
      </c>
      <c r="K5818" s="419" t="s">
        <v>6677</v>
      </c>
      <c r="L5818" s="419" t="s">
        <v>35323</v>
      </c>
      <c r="M5818" s="419" t="s">
        <v>6596</v>
      </c>
      <c r="N5818" s="419" t="s">
        <v>6678</v>
      </c>
      <c r="O5818" s="419" t="s">
        <v>21009</v>
      </c>
      <c r="P5818" s="419" t="s">
        <v>6593</v>
      </c>
      <c r="Q5818" s="425">
        <v>1</v>
      </c>
      <c r="R5818" s="419" t="s">
        <v>27359</v>
      </c>
      <c r="S5818" s="424"/>
      <c r="T5818" s="424"/>
      <c r="U5818" s="424"/>
    </row>
    <row r="5819" spans="1:21" ht="14.6" x14ac:dyDescent="0.4">
      <c r="A5819" s="419" t="s">
        <v>6591</v>
      </c>
      <c r="B5819" s="419" t="s">
        <v>41880</v>
      </c>
      <c r="C5819" s="419" t="s">
        <v>6592</v>
      </c>
      <c r="D5819" s="419" t="s">
        <v>20148</v>
      </c>
      <c r="E5819" s="419"/>
      <c r="F5819" s="419" t="s">
        <v>41881</v>
      </c>
      <c r="G5819" s="419" t="s">
        <v>19639</v>
      </c>
      <c r="H5819" s="419"/>
      <c r="I5819" s="419" t="s">
        <v>20161</v>
      </c>
      <c r="J5819" s="419" t="s">
        <v>6593</v>
      </c>
      <c r="K5819" s="419" t="s">
        <v>6679</v>
      </c>
      <c r="L5819" s="419" t="s">
        <v>35323</v>
      </c>
      <c r="M5819" s="419" t="s">
        <v>6596</v>
      </c>
      <c r="N5819" s="419" t="s">
        <v>6680</v>
      </c>
      <c r="O5819" s="419" t="s">
        <v>21009</v>
      </c>
      <c r="P5819" s="419" t="s">
        <v>6593</v>
      </c>
      <c r="Q5819" s="425">
        <v>1</v>
      </c>
      <c r="R5819" s="419" t="s">
        <v>27360</v>
      </c>
      <c r="S5819" s="424"/>
      <c r="T5819" s="424"/>
      <c r="U5819" s="424"/>
    </row>
    <row r="5820" spans="1:21" ht="14.6" x14ac:dyDescent="0.4">
      <c r="A5820" s="419" t="s">
        <v>6591</v>
      </c>
      <c r="B5820" s="419" t="s">
        <v>18190</v>
      </c>
      <c r="C5820" s="419" t="s">
        <v>6592</v>
      </c>
      <c r="D5820" s="419" t="s">
        <v>20148</v>
      </c>
      <c r="E5820" s="419"/>
      <c r="F5820" s="419" t="s">
        <v>41882</v>
      </c>
      <c r="G5820" s="419" t="s">
        <v>19639</v>
      </c>
      <c r="H5820" s="419"/>
      <c r="I5820" s="419" t="s">
        <v>19329</v>
      </c>
      <c r="J5820" s="419" t="s">
        <v>6593</v>
      </c>
      <c r="K5820" s="419" t="s">
        <v>6681</v>
      </c>
      <c r="L5820" s="419" t="s">
        <v>35323</v>
      </c>
      <c r="M5820" s="419" t="s">
        <v>6596</v>
      </c>
      <c r="N5820" s="419" t="s">
        <v>6682</v>
      </c>
      <c r="O5820" s="419" t="s">
        <v>21009</v>
      </c>
      <c r="P5820" s="419" t="s">
        <v>6593</v>
      </c>
      <c r="Q5820" s="425">
        <v>1</v>
      </c>
      <c r="R5820" s="419" t="s">
        <v>27361</v>
      </c>
      <c r="S5820" s="424"/>
      <c r="T5820" s="424"/>
      <c r="U5820" s="424"/>
    </row>
    <row r="5821" spans="1:21" ht="14.6" x14ac:dyDescent="0.4">
      <c r="A5821" s="419" t="s">
        <v>6591</v>
      </c>
      <c r="B5821" s="419" t="s">
        <v>6683</v>
      </c>
      <c r="C5821" s="419" t="s">
        <v>6592</v>
      </c>
      <c r="D5821" s="419" t="s">
        <v>20148</v>
      </c>
      <c r="E5821" s="419"/>
      <c r="F5821" s="419" t="s">
        <v>41883</v>
      </c>
      <c r="G5821" s="419" t="s">
        <v>19639</v>
      </c>
      <c r="H5821" s="419"/>
      <c r="I5821" s="419" t="s">
        <v>19366</v>
      </c>
      <c r="J5821" s="419" t="s">
        <v>6593</v>
      </c>
      <c r="K5821" s="419" t="s">
        <v>6684</v>
      </c>
      <c r="L5821" s="419" t="s">
        <v>35323</v>
      </c>
      <c r="M5821" s="419" t="s">
        <v>6596</v>
      </c>
      <c r="N5821" s="419" t="s">
        <v>6685</v>
      </c>
      <c r="O5821" s="419" t="s">
        <v>21009</v>
      </c>
      <c r="P5821" s="419" t="s">
        <v>6593</v>
      </c>
      <c r="Q5821" s="425">
        <v>1</v>
      </c>
      <c r="R5821" s="419" t="s">
        <v>27362</v>
      </c>
      <c r="S5821" s="424"/>
      <c r="T5821" s="424"/>
      <c r="U5821" s="424"/>
    </row>
    <row r="5822" spans="1:21" ht="14.6" x14ac:dyDescent="0.4">
      <c r="A5822" s="419" t="s">
        <v>6591</v>
      </c>
      <c r="B5822" s="419" t="s">
        <v>22155</v>
      </c>
      <c r="C5822" s="419" t="s">
        <v>6592</v>
      </c>
      <c r="D5822" s="419" t="s">
        <v>20148</v>
      </c>
      <c r="E5822" s="419"/>
      <c r="F5822" s="419" t="s">
        <v>41884</v>
      </c>
      <c r="G5822" s="419" t="s">
        <v>19639</v>
      </c>
      <c r="H5822" s="419"/>
      <c r="I5822" s="419" t="s">
        <v>20233</v>
      </c>
      <c r="J5822" s="419" t="s">
        <v>6593</v>
      </c>
      <c r="K5822" s="419" t="s">
        <v>22156</v>
      </c>
      <c r="L5822" s="419" t="s">
        <v>35323</v>
      </c>
      <c r="M5822" s="419" t="s">
        <v>6596</v>
      </c>
      <c r="N5822" s="419" t="s">
        <v>22157</v>
      </c>
      <c r="O5822" s="419" t="s">
        <v>21009</v>
      </c>
      <c r="P5822" s="419" t="s">
        <v>6593</v>
      </c>
      <c r="Q5822" s="425">
        <v>1</v>
      </c>
      <c r="R5822" s="419" t="s">
        <v>27363</v>
      </c>
      <c r="S5822" s="424"/>
      <c r="T5822" s="424"/>
      <c r="U5822" s="424"/>
    </row>
    <row r="5823" spans="1:21" ht="14.6" x14ac:dyDescent="0.4">
      <c r="A5823" s="419" t="s">
        <v>6591</v>
      </c>
      <c r="B5823" s="419" t="s">
        <v>6686</v>
      </c>
      <c r="C5823" s="419" t="s">
        <v>6592</v>
      </c>
      <c r="D5823" s="419" t="s">
        <v>20148</v>
      </c>
      <c r="E5823" s="419"/>
      <c r="F5823" s="419" t="s">
        <v>41885</v>
      </c>
      <c r="G5823" s="419" t="s">
        <v>19639</v>
      </c>
      <c r="H5823" s="419"/>
      <c r="I5823" s="419" t="s">
        <v>19457</v>
      </c>
      <c r="J5823" s="419" t="s">
        <v>6593</v>
      </c>
      <c r="K5823" s="419" t="s">
        <v>6687</v>
      </c>
      <c r="L5823" s="419" t="s">
        <v>35323</v>
      </c>
      <c r="M5823" s="419" t="s">
        <v>6596</v>
      </c>
      <c r="N5823" s="419" t="s">
        <v>6688</v>
      </c>
      <c r="O5823" s="419" t="s">
        <v>21009</v>
      </c>
      <c r="P5823" s="419" t="s">
        <v>6593</v>
      </c>
      <c r="Q5823" s="425">
        <v>1</v>
      </c>
      <c r="R5823" s="419" t="s">
        <v>27364</v>
      </c>
      <c r="S5823" s="424"/>
      <c r="T5823" s="424"/>
      <c r="U5823" s="424"/>
    </row>
    <row r="5824" spans="1:21" ht="14.6" x14ac:dyDescent="0.4">
      <c r="A5824" s="419" t="s">
        <v>6591</v>
      </c>
      <c r="B5824" s="419" t="s">
        <v>41886</v>
      </c>
      <c r="C5824" s="419" t="s">
        <v>6592</v>
      </c>
      <c r="D5824" s="419" t="s">
        <v>20148</v>
      </c>
      <c r="E5824" s="419"/>
      <c r="F5824" s="419" t="s">
        <v>41887</v>
      </c>
      <c r="G5824" s="419" t="s">
        <v>20160</v>
      </c>
      <c r="H5824" s="419"/>
      <c r="I5824" s="419" t="s">
        <v>17933</v>
      </c>
      <c r="J5824" s="419" t="s">
        <v>6593</v>
      </c>
      <c r="K5824" s="419" t="s">
        <v>6601</v>
      </c>
      <c r="L5824" s="419" t="s">
        <v>35323</v>
      </c>
      <c r="M5824" s="419" t="s">
        <v>6596</v>
      </c>
      <c r="N5824" s="419" t="s">
        <v>6602</v>
      </c>
      <c r="O5824" s="419" t="s">
        <v>21020</v>
      </c>
      <c r="P5824" s="419" t="s">
        <v>6593</v>
      </c>
      <c r="Q5824" s="425">
        <v>1</v>
      </c>
      <c r="R5824" s="419" t="s">
        <v>27333</v>
      </c>
      <c r="S5824" s="424"/>
      <c r="T5824" s="424"/>
      <c r="U5824" s="424"/>
    </row>
    <row r="5825" spans="1:21" ht="14.6" x14ac:dyDescent="0.4">
      <c r="A5825" s="419" t="s">
        <v>6591</v>
      </c>
      <c r="B5825" s="419" t="s">
        <v>41888</v>
      </c>
      <c r="C5825" s="419" t="s">
        <v>6592</v>
      </c>
      <c r="D5825" s="419" t="s">
        <v>20148</v>
      </c>
      <c r="E5825" s="419"/>
      <c r="F5825" s="419" t="s">
        <v>41889</v>
      </c>
      <c r="G5825" s="419" t="s">
        <v>20248</v>
      </c>
      <c r="H5825" s="419"/>
      <c r="I5825" s="419" t="s">
        <v>19359</v>
      </c>
      <c r="J5825" s="419" t="s">
        <v>6593</v>
      </c>
      <c r="K5825" s="419" t="s">
        <v>6599</v>
      </c>
      <c r="L5825" s="419" t="s">
        <v>35323</v>
      </c>
      <c r="M5825" s="419" t="s">
        <v>6596</v>
      </c>
      <c r="N5825" s="419" t="s">
        <v>6600</v>
      </c>
      <c r="O5825" s="419" t="s">
        <v>21027</v>
      </c>
      <c r="P5825" s="419" t="s">
        <v>6593</v>
      </c>
      <c r="Q5825" s="425">
        <v>1</v>
      </c>
      <c r="R5825" s="419" t="s">
        <v>27332</v>
      </c>
      <c r="S5825" s="424"/>
      <c r="T5825" s="424"/>
      <c r="U5825" s="424"/>
    </row>
    <row r="5826" spans="1:21" ht="14.6" x14ac:dyDescent="0.4">
      <c r="A5826" s="416" t="s">
        <v>6591</v>
      </c>
      <c r="B5826" s="416" t="s">
        <v>34009</v>
      </c>
      <c r="C5826" s="416" t="s">
        <v>6592</v>
      </c>
      <c r="D5826" s="416" t="s">
        <v>20772</v>
      </c>
      <c r="E5826" s="416"/>
      <c r="F5826" s="416" t="s">
        <v>20772</v>
      </c>
      <c r="G5826" s="416" t="s">
        <v>20772</v>
      </c>
      <c r="H5826" s="416"/>
      <c r="I5826" s="416" t="s">
        <v>20772</v>
      </c>
      <c r="J5826" s="416" t="s">
        <v>6593</v>
      </c>
      <c r="K5826" s="416" t="s">
        <v>6596</v>
      </c>
      <c r="L5826" s="416" t="s">
        <v>35332</v>
      </c>
      <c r="M5826" s="416" t="s">
        <v>6596</v>
      </c>
      <c r="N5826" s="416" t="s">
        <v>34010</v>
      </c>
      <c r="O5826" s="416" t="s">
        <v>21009</v>
      </c>
      <c r="P5826" s="416" t="s">
        <v>6593</v>
      </c>
      <c r="Q5826" s="417">
        <v>0</v>
      </c>
      <c r="R5826" s="416" t="s">
        <v>34011</v>
      </c>
      <c r="S5826" s="418"/>
      <c r="T5826" s="418"/>
      <c r="U5826" s="418"/>
    </row>
    <row r="5827" spans="1:21" ht="14.6" x14ac:dyDescent="0.4">
      <c r="A5827" s="422" t="s">
        <v>6591</v>
      </c>
      <c r="B5827" s="422" t="s">
        <v>18052</v>
      </c>
      <c r="C5827" s="422" t="s">
        <v>6592</v>
      </c>
      <c r="D5827" s="422" t="s">
        <v>20772</v>
      </c>
      <c r="E5827" s="422"/>
      <c r="F5827" s="422" t="s">
        <v>20772</v>
      </c>
      <c r="G5827" s="422" t="s">
        <v>20772</v>
      </c>
      <c r="H5827" s="422"/>
      <c r="I5827" s="422" t="s">
        <v>20772</v>
      </c>
      <c r="J5827" s="422" t="s">
        <v>6593</v>
      </c>
      <c r="K5827" s="422" t="s">
        <v>34012</v>
      </c>
      <c r="L5827" s="422" t="s">
        <v>35323</v>
      </c>
      <c r="M5827" s="422" t="s">
        <v>6596</v>
      </c>
      <c r="N5827" s="422" t="s">
        <v>34010</v>
      </c>
      <c r="O5827" s="422" t="s">
        <v>21009</v>
      </c>
      <c r="P5827" s="422" t="s">
        <v>6593</v>
      </c>
      <c r="Q5827" s="420">
        <v>1</v>
      </c>
      <c r="R5827" s="422" t="s">
        <v>34011</v>
      </c>
      <c r="S5827" s="421"/>
      <c r="T5827" s="421"/>
      <c r="U5827" s="421"/>
    </row>
    <row r="5828" spans="1:21" ht="14.6" x14ac:dyDescent="0.4">
      <c r="A5828" s="422" t="s">
        <v>6591</v>
      </c>
      <c r="B5828" s="422" t="s">
        <v>34013</v>
      </c>
      <c r="C5828" s="422" t="s">
        <v>6592</v>
      </c>
      <c r="D5828" s="422" t="s">
        <v>20772</v>
      </c>
      <c r="E5828" s="422"/>
      <c r="F5828" s="422" t="s">
        <v>20772</v>
      </c>
      <c r="G5828" s="422" t="s">
        <v>20772</v>
      </c>
      <c r="H5828" s="422"/>
      <c r="I5828" s="422" t="s">
        <v>20772</v>
      </c>
      <c r="J5828" s="422" t="s">
        <v>6593</v>
      </c>
      <c r="K5828" s="422" t="s">
        <v>34014</v>
      </c>
      <c r="L5828" s="422" t="s">
        <v>35323</v>
      </c>
      <c r="M5828" s="422" t="s">
        <v>6596</v>
      </c>
      <c r="N5828" s="422" t="s">
        <v>34010</v>
      </c>
      <c r="O5828" s="422" t="s">
        <v>21009</v>
      </c>
      <c r="P5828" s="422" t="s">
        <v>6593</v>
      </c>
      <c r="Q5828" s="420">
        <v>1</v>
      </c>
      <c r="R5828" s="422" t="s">
        <v>34011</v>
      </c>
      <c r="S5828" s="421"/>
      <c r="T5828" s="421"/>
      <c r="U5828" s="421"/>
    </row>
    <row r="5829" spans="1:21" ht="14.6" x14ac:dyDescent="0.4">
      <c r="A5829" s="428" t="s">
        <v>6591</v>
      </c>
      <c r="B5829" s="428" t="s">
        <v>31689</v>
      </c>
      <c r="C5829" s="428" t="s">
        <v>6592</v>
      </c>
      <c r="D5829" s="428" t="s">
        <v>20148</v>
      </c>
      <c r="E5829" s="428"/>
      <c r="F5829" s="428" t="s">
        <v>41890</v>
      </c>
      <c r="G5829" s="428" t="s">
        <v>20155</v>
      </c>
      <c r="H5829" s="428"/>
      <c r="I5829" s="428" t="s">
        <v>20161</v>
      </c>
      <c r="J5829" s="428" t="s">
        <v>6593</v>
      </c>
      <c r="K5829" s="428" t="s">
        <v>6597</v>
      </c>
      <c r="L5829" s="428" t="s">
        <v>35323</v>
      </c>
      <c r="M5829" s="428" t="s">
        <v>6596</v>
      </c>
      <c r="N5829" s="428" t="s">
        <v>6598</v>
      </c>
      <c r="O5829" s="428" t="s">
        <v>21018</v>
      </c>
      <c r="P5829" s="428" t="s">
        <v>6593</v>
      </c>
      <c r="Q5829" s="425">
        <v>1</v>
      </c>
      <c r="R5829" s="428" t="s">
        <v>27330</v>
      </c>
      <c r="S5829" s="424"/>
      <c r="T5829" s="424"/>
      <c r="U5829" s="424"/>
    </row>
    <row r="5830" spans="1:21" ht="14.6" x14ac:dyDescent="0.4">
      <c r="A5830" s="419" t="s">
        <v>6591</v>
      </c>
      <c r="B5830" s="419" t="s">
        <v>41891</v>
      </c>
      <c r="C5830" s="419" t="s">
        <v>6592</v>
      </c>
      <c r="D5830" s="419" t="s">
        <v>20148</v>
      </c>
      <c r="E5830" s="419"/>
      <c r="F5830" s="419" t="s">
        <v>41892</v>
      </c>
      <c r="G5830" s="419" t="s">
        <v>19639</v>
      </c>
      <c r="H5830" s="419"/>
      <c r="I5830" s="419" t="s">
        <v>17980</v>
      </c>
      <c r="J5830" s="419" t="s">
        <v>6593</v>
      </c>
      <c r="K5830" s="419" t="s">
        <v>6689</v>
      </c>
      <c r="L5830" s="419" t="s">
        <v>35323</v>
      </c>
      <c r="M5830" s="419" t="s">
        <v>6596</v>
      </c>
      <c r="N5830" s="419" t="s">
        <v>6690</v>
      </c>
      <c r="O5830" s="419" t="s">
        <v>21009</v>
      </c>
      <c r="P5830" s="419" t="s">
        <v>6593</v>
      </c>
      <c r="Q5830" s="425">
        <v>1</v>
      </c>
      <c r="R5830" s="419" t="s">
        <v>27365</v>
      </c>
      <c r="S5830" s="424"/>
      <c r="T5830" s="424"/>
      <c r="U5830" s="424"/>
    </row>
    <row r="5831" spans="1:21" ht="14.6" x14ac:dyDescent="0.4">
      <c r="A5831" s="419" t="s">
        <v>6591</v>
      </c>
      <c r="B5831" s="419" t="s">
        <v>20902</v>
      </c>
      <c r="C5831" s="419" t="s">
        <v>6592</v>
      </c>
      <c r="D5831" s="419" t="s">
        <v>20148</v>
      </c>
      <c r="E5831" s="419"/>
      <c r="F5831" s="419" t="s">
        <v>41893</v>
      </c>
      <c r="G5831" s="419" t="s">
        <v>19639</v>
      </c>
      <c r="H5831" s="419"/>
      <c r="I5831" s="419" t="s">
        <v>18136</v>
      </c>
      <c r="J5831" s="419" t="s">
        <v>6593</v>
      </c>
      <c r="K5831" s="419" t="s">
        <v>20903</v>
      </c>
      <c r="L5831" s="419" t="s">
        <v>35323</v>
      </c>
      <c r="M5831" s="419" t="s">
        <v>6596</v>
      </c>
      <c r="N5831" s="419" t="s">
        <v>20904</v>
      </c>
      <c r="O5831" s="419" t="s">
        <v>21009</v>
      </c>
      <c r="P5831" s="419" t="s">
        <v>6593</v>
      </c>
      <c r="Q5831" s="425">
        <v>1</v>
      </c>
      <c r="R5831" s="419" t="s">
        <v>27366</v>
      </c>
      <c r="S5831" s="424"/>
      <c r="T5831" s="424"/>
      <c r="U5831" s="424"/>
    </row>
    <row r="5832" spans="1:21" ht="14.6" x14ac:dyDescent="0.4">
      <c r="A5832" s="428" t="s">
        <v>6591</v>
      </c>
      <c r="B5832" s="428" t="s">
        <v>34015</v>
      </c>
      <c r="C5832" s="428" t="s">
        <v>6592</v>
      </c>
      <c r="D5832" s="428" t="s">
        <v>20148</v>
      </c>
      <c r="E5832" s="428"/>
      <c r="F5832" s="428" t="s">
        <v>41894</v>
      </c>
      <c r="G5832" s="428" t="s">
        <v>20155</v>
      </c>
      <c r="H5832" s="428"/>
      <c r="I5832" s="428" t="s">
        <v>20194</v>
      </c>
      <c r="J5832" s="428" t="s">
        <v>6593</v>
      </c>
      <c r="K5832" s="428" t="s">
        <v>22153</v>
      </c>
      <c r="L5832" s="428" t="s">
        <v>35323</v>
      </c>
      <c r="M5832" s="428" t="s">
        <v>6596</v>
      </c>
      <c r="N5832" s="428" t="s">
        <v>22154</v>
      </c>
      <c r="O5832" s="428" t="s">
        <v>21018</v>
      </c>
      <c r="P5832" s="428" t="s">
        <v>6593</v>
      </c>
      <c r="Q5832" s="425">
        <v>1</v>
      </c>
      <c r="R5832" s="428" t="s">
        <v>27331</v>
      </c>
      <c r="S5832" s="424"/>
      <c r="T5832" s="424"/>
      <c r="U5832" s="424"/>
    </row>
    <row r="5833" spans="1:21" ht="14.6" x14ac:dyDescent="0.4">
      <c r="A5833" s="419" t="s">
        <v>6591</v>
      </c>
      <c r="B5833" s="419" t="s">
        <v>6604</v>
      </c>
      <c r="C5833" s="419" t="s">
        <v>6592</v>
      </c>
      <c r="D5833" s="419" t="s">
        <v>20148</v>
      </c>
      <c r="E5833" s="419"/>
      <c r="F5833" s="419" t="s">
        <v>41895</v>
      </c>
      <c r="G5833" s="419" t="s">
        <v>20160</v>
      </c>
      <c r="H5833" s="419"/>
      <c r="I5833" s="419" t="s">
        <v>19355</v>
      </c>
      <c r="J5833" s="419" t="s">
        <v>6593</v>
      </c>
      <c r="K5833" s="419" t="s">
        <v>6605</v>
      </c>
      <c r="L5833" s="419" t="s">
        <v>35323</v>
      </c>
      <c r="M5833" s="419" t="s">
        <v>6603</v>
      </c>
      <c r="N5833" s="419" t="s">
        <v>6606</v>
      </c>
      <c r="O5833" s="419" t="s">
        <v>21081</v>
      </c>
      <c r="P5833" s="419" t="s">
        <v>6593</v>
      </c>
      <c r="Q5833" s="425">
        <v>1</v>
      </c>
      <c r="R5833" s="419" t="s">
        <v>27334</v>
      </c>
      <c r="S5833" s="424"/>
      <c r="T5833" s="424"/>
      <c r="U5833" s="424"/>
    </row>
    <row r="5834" spans="1:21" ht="14.6" x14ac:dyDescent="0.4">
      <c r="A5834" s="422" t="s">
        <v>6591</v>
      </c>
      <c r="B5834" s="422" t="s">
        <v>12207</v>
      </c>
      <c r="C5834" s="422" t="s">
        <v>6592</v>
      </c>
      <c r="D5834" s="422" t="s">
        <v>20772</v>
      </c>
      <c r="E5834" s="422"/>
      <c r="F5834" s="422" t="s">
        <v>20772</v>
      </c>
      <c r="G5834" s="422" t="s">
        <v>20772</v>
      </c>
      <c r="H5834" s="422"/>
      <c r="I5834" s="422" t="s">
        <v>20772</v>
      </c>
      <c r="J5834" s="422" t="s">
        <v>6593</v>
      </c>
      <c r="K5834" s="422" t="s">
        <v>6691</v>
      </c>
      <c r="L5834" s="422" t="s">
        <v>35323</v>
      </c>
      <c r="M5834" s="422" t="s">
        <v>6692</v>
      </c>
      <c r="N5834" s="422" t="s">
        <v>6595</v>
      </c>
      <c r="O5834" s="422" t="s">
        <v>21009</v>
      </c>
      <c r="P5834" s="422" t="s">
        <v>6593</v>
      </c>
      <c r="Q5834" s="420">
        <v>1</v>
      </c>
      <c r="R5834" s="422" t="s">
        <v>27329</v>
      </c>
      <c r="S5834" s="421"/>
      <c r="T5834" s="421"/>
      <c r="U5834" s="421"/>
    </row>
    <row r="5835" spans="1:21" ht="14.6" x14ac:dyDescent="0.4">
      <c r="A5835" s="419" t="s">
        <v>6591</v>
      </c>
      <c r="B5835" s="419" t="s">
        <v>6693</v>
      </c>
      <c r="C5835" s="419" t="s">
        <v>6592</v>
      </c>
      <c r="D5835" s="419" t="s">
        <v>20148</v>
      </c>
      <c r="E5835" s="419"/>
      <c r="F5835" s="419" t="s">
        <v>41896</v>
      </c>
      <c r="G5835" s="419" t="s">
        <v>20248</v>
      </c>
      <c r="H5835" s="419"/>
      <c r="I5835" s="419" t="s">
        <v>19416</v>
      </c>
      <c r="J5835" s="419" t="s">
        <v>20258</v>
      </c>
      <c r="K5835" s="419" t="s">
        <v>6694</v>
      </c>
      <c r="L5835" s="419" t="s">
        <v>35323</v>
      </c>
      <c r="M5835" s="419" t="s">
        <v>19377</v>
      </c>
      <c r="N5835" s="419" t="s">
        <v>6695</v>
      </c>
      <c r="O5835" s="419" t="s">
        <v>21054</v>
      </c>
      <c r="P5835" s="419" t="s">
        <v>6593</v>
      </c>
      <c r="Q5835" s="425">
        <v>1</v>
      </c>
      <c r="R5835" s="419" t="s">
        <v>27367</v>
      </c>
      <c r="S5835" s="424"/>
      <c r="T5835" s="424"/>
      <c r="U5835" s="424"/>
    </row>
    <row r="5836" spans="1:21" ht="14.6" x14ac:dyDescent="0.4">
      <c r="A5836" s="419" t="s">
        <v>6591</v>
      </c>
      <c r="B5836" s="419" t="s">
        <v>41897</v>
      </c>
      <c r="C5836" s="419" t="s">
        <v>6592</v>
      </c>
      <c r="D5836" s="419" t="s">
        <v>20148</v>
      </c>
      <c r="E5836" s="419"/>
      <c r="F5836" s="419" t="s">
        <v>41898</v>
      </c>
      <c r="G5836" s="419" t="s">
        <v>19396</v>
      </c>
      <c r="H5836" s="419"/>
      <c r="I5836" s="419" t="s">
        <v>19779</v>
      </c>
      <c r="J5836" s="419" t="s">
        <v>20258</v>
      </c>
      <c r="K5836" s="419" t="s">
        <v>6696</v>
      </c>
      <c r="L5836" s="419" t="s">
        <v>35323</v>
      </c>
      <c r="M5836" s="419" t="s">
        <v>19398</v>
      </c>
      <c r="N5836" s="419" t="s">
        <v>6697</v>
      </c>
      <c r="O5836" s="419" t="s">
        <v>21062</v>
      </c>
      <c r="P5836" s="419" t="s">
        <v>6593</v>
      </c>
      <c r="Q5836" s="425">
        <v>1</v>
      </c>
      <c r="R5836" s="419" t="s">
        <v>27368</v>
      </c>
      <c r="S5836" s="424"/>
      <c r="T5836" s="424"/>
      <c r="U5836" s="424"/>
    </row>
    <row r="5837" spans="1:21" ht="14.6" x14ac:dyDescent="0.4">
      <c r="A5837" s="419" t="s">
        <v>6591</v>
      </c>
      <c r="B5837" s="419" t="s">
        <v>41899</v>
      </c>
      <c r="C5837" s="419" t="s">
        <v>6592</v>
      </c>
      <c r="D5837" s="419" t="s">
        <v>20148</v>
      </c>
      <c r="E5837" s="419"/>
      <c r="F5837" s="419" t="s">
        <v>41900</v>
      </c>
      <c r="G5837" s="419" t="s">
        <v>19396</v>
      </c>
      <c r="H5837" s="419"/>
      <c r="I5837" s="419" t="s">
        <v>17933</v>
      </c>
      <c r="J5837" s="419" t="s">
        <v>20258</v>
      </c>
      <c r="K5837" s="419" t="s">
        <v>8939</v>
      </c>
      <c r="L5837" s="419" t="s">
        <v>35323</v>
      </c>
      <c r="M5837" s="419" t="s">
        <v>19398</v>
      </c>
      <c r="N5837" s="419" t="s">
        <v>8940</v>
      </c>
      <c r="O5837" s="419" t="s">
        <v>21062</v>
      </c>
      <c r="P5837" s="419" t="s">
        <v>6593</v>
      </c>
      <c r="Q5837" s="425">
        <v>1</v>
      </c>
      <c r="R5837" s="419" t="s">
        <v>27369</v>
      </c>
      <c r="S5837" s="424"/>
      <c r="T5837" s="424"/>
      <c r="U5837" s="424"/>
    </row>
    <row r="5838" spans="1:21" ht="14.6" x14ac:dyDescent="0.4">
      <c r="A5838" s="419" t="s">
        <v>6591</v>
      </c>
      <c r="B5838" s="419" t="s">
        <v>8941</v>
      </c>
      <c r="C5838" s="419" t="s">
        <v>6592</v>
      </c>
      <c r="D5838" s="419" t="s">
        <v>20148</v>
      </c>
      <c r="E5838" s="419"/>
      <c r="F5838" s="419" t="s">
        <v>41901</v>
      </c>
      <c r="G5838" s="419" t="s">
        <v>19396</v>
      </c>
      <c r="H5838" s="419"/>
      <c r="I5838" s="419" t="s">
        <v>19774</v>
      </c>
      <c r="J5838" s="419" t="s">
        <v>20258</v>
      </c>
      <c r="K5838" s="419" t="s">
        <v>8942</v>
      </c>
      <c r="L5838" s="419" t="s">
        <v>35323</v>
      </c>
      <c r="M5838" s="419" t="s">
        <v>19453</v>
      </c>
      <c r="N5838" s="419" t="s">
        <v>8943</v>
      </c>
      <c r="O5838" s="419" t="s">
        <v>21064</v>
      </c>
      <c r="P5838" s="419" t="s">
        <v>6593</v>
      </c>
      <c r="Q5838" s="425">
        <v>1</v>
      </c>
      <c r="R5838" s="419" t="s">
        <v>27370</v>
      </c>
      <c r="S5838" s="424"/>
      <c r="T5838" s="424"/>
      <c r="U5838" s="424"/>
    </row>
    <row r="5839" spans="1:21" ht="14.6" x14ac:dyDescent="0.4">
      <c r="A5839" s="435" t="s">
        <v>6591</v>
      </c>
      <c r="B5839" s="435" t="s">
        <v>41902</v>
      </c>
      <c r="C5839" s="435" t="s">
        <v>6592</v>
      </c>
      <c r="D5839" s="435" t="s">
        <v>20148</v>
      </c>
      <c r="E5839" s="435"/>
      <c r="F5839" s="435" t="s">
        <v>41903</v>
      </c>
      <c r="G5839" s="435" t="s">
        <v>20248</v>
      </c>
      <c r="H5839" s="435"/>
      <c r="I5839" s="435" t="s">
        <v>20198</v>
      </c>
      <c r="J5839" s="435" t="s">
        <v>20258</v>
      </c>
      <c r="K5839" s="435" t="s">
        <v>8944</v>
      </c>
      <c r="L5839" s="435" t="s">
        <v>35323</v>
      </c>
      <c r="M5839" s="435" t="s">
        <v>18077</v>
      </c>
      <c r="N5839" s="435" t="s">
        <v>8945</v>
      </c>
      <c r="O5839" s="435" t="s">
        <v>21122</v>
      </c>
      <c r="P5839" s="435" t="s">
        <v>6593</v>
      </c>
      <c r="Q5839" s="436">
        <v>3</v>
      </c>
      <c r="R5839" s="435" t="s">
        <v>27371</v>
      </c>
      <c r="S5839" s="437"/>
      <c r="T5839" s="437"/>
      <c r="U5839" s="437"/>
    </row>
    <row r="5840" spans="1:21" ht="14.6" x14ac:dyDescent="0.4">
      <c r="A5840" s="416" t="s">
        <v>8946</v>
      </c>
      <c r="B5840" s="416" t="s">
        <v>31690</v>
      </c>
      <c r="C5840" s="416" t="s">
        <v>8947</v>
      </c>
      <c r="D5840" s="416" t="s">
        <v>20148</v>
      </c>
      <c r="E5840" s="416"/>
      <c r="F5840" s="416" t="s">
        <v>41904</v>
      </c>
      <c r="G5840" s="416" t="s">
        <v>20149</v>
      </c>
      <c r="H5840" s="416"/>
      <c r="I5840" s="416" t="s">
        <v>19355</v>
      </c>
      <c r="J5840" s="416" t="s">
        <v>8948</v>
      </c>
      <c r="K5840" s="416" t="s">
        <v>8949</v>
      </c>
      <c r="L5840" s="416" t="s">
        <v>35321</v>
      </c>
      <c r="M5840" s="416" t="s">
        <v>8949</v>
      </c>
      <c r="N5840" s="416" t="s">
        <v>34018</v>
      </c>
      <c r="O5840" s="416" t="s">
        <v>21009</v>
      </c>
      <c r="P5840" s="416" t="s">
        <v>8948</v>
      </c>
      <c r="Q5840" s="417">
        <v>0</v>
      </c>
      <c r="R5840" s="416" t="s">
        <v>34019</v>
      </c>
      <c r="S5840" s="418"/>
      <c r="T5840" s="418"/>
      <c r="U5840" s="418"/>
    </row>
    <row r="5841" spans="1:21" ht="14.6" x14ac:dyDescent="0.4">
      <c r="A5841" s="416" t="s">
        <v>8946</v>
      </c>
      <c r="B5841" s="416" t="s">
        <v>34017</v>
      </c>
      <c r="C5841" s="416" t="s">
        <v>8947</v>
      </c>
      <c r="D5841" s="416" t="s">
        <v>20772</v>
      </c>
      <c r="E5841" s="416"/>
      <c r="F5841" s="416" t="s">
        <v>20772</v>
      </c>
      <c r="G5841" s="416" t="s">
        <v>20772</v>
      </c>
      <c r="H5841" s="416"/>
      <c r="I5841" s="416" t="s">
        <v>20772</v>
      </c>
      <c r="J5841" s="416" t="s">
        <v>8948</v>
      </c>
      <c r="K5841" s="416" t="s">
        <v>8950</v>
      </c>
      <c r="L5841" s="416" t="s">
        <v>35332</v>
      </c>
      <c r="M5841" s="416" t="s">
        <v>8950</v>
      </c>
      <c r="N5841" s="416" t="s">
        <v>34018</v>
      </c>
      <c r="O5841" s="416" t="s">
        <v>21009</v>
      </c>
      <c r="P5841" s="416" t="s">
        <v>8948</v>
      </c>
      <c r="Q5841" s="417">
        <v>0</v>
      </c>
      <c r="R5841" s="416" t="s">
        <v>34019</v>
      </c>
      <c r="S5841" s="418"/>
      <c r="T5841" s="418"/>
      <c r="U5841" s="418"/>
    </row>
    <row r="5842" spans="1:21" ht="14.6" x14ac:dyDescent="0.4">
      <c r="A5842" s="422" t="s">
        <v>8946</v>
      </c>
      <c r="B5842" s="422" t="s">
        <v>13856</v>
      </c>
      <c r="C5842" s="422" t="s">
        <v>8947</v>
      </c>
      <c r="D5842" s="422" t="s">
        <v>20772</v>
      </c>
      <c r="E5842" s="422"/>
      <c r="F5842" s="422" t="s">
        <v>20772</v>
      </c>
      <c r="G5842" s="422" t="s">
        <v>20772</v>
      </c>
      <c r="H5842" s="422"/>
      <c r="I5842" s="422" t="s">
        <v>20772</v>
      </c>
      <c r="J5842" s="422" t="s">
        <v>8948</v>
      </c>
      <c r="K5842" s="422" t="s">
        <v>34020</v>
      </c>
      <c r="L5842" s="422" t="s">
        <v>35323</v>
      </c>
      <c r="M5842" s="422" t="s">
        <v>8950</v>
      </c>
      <c r="N5842" s="422" t="s">
        <v>34018</v>
      </c>
      <c r="O5842" s="422" t="s">
        <v>21009</v>
      </c>
      <c r="P5842" s="422" t="s">
        <v>8948</v>
      </c>
      <c r="Q5842" s="420">
        <v>1</v>
      </c>
      <c r="R5842" s="422" t="s">
        <v>34019</v>
      </c>
      <c r="S5842" s="421"/>
      <c r="T5842" s="421"/>
      <c r="U5842" s="421"/>
    </row>
    <row r="5843" spans="1:21" ht="14.6" x14ac:dyDescent="0.4">
      <c r="A5843" s="422" t="s">
        <v>8946</v>
      </c>
      <c r="B5843" s="422" t="s">
        <v>18052</v>
      </c>
      <c r="C5843" s="422" t="s">
        <v>8947</v>
      </c>
      <c r="D5843" s="422" t="s">
        <v>20772</v>
      </c>
      <c r="E5843" s="422"/>
      <c r="F5843" s="422" t="s">
        <v>20772</v>
      </c>
      <c r="G5843" s="422" t="s">
        <v>20772</v>
      </c>
      <c r="H5843" s="422"/>
      <c r="I5843" s="422" t="s">
        <v>20772</v>
      </c>
      <c r="J5843" s="422" t="s">
        <v>8948</v>
      </c>
      <c r="K5843" s="422" t="s">
        <v>34021</v>
      </c>
      <c r="L5843" s="422" t="s">
        <v>35323</v>
      </c>
      <c r="M5843" s="422" t="s">
        <v>8950</v>
      </c>
      <c r="N5843" s="422" t="s">
        <v>34018</v>
      </c>
      <c r="O5843" s="422" t="s">
        <v>21009</v>
      </c>
      <c r="P5843" s="422" t="s">
        <v>8948</v>
      </c>
      <c r="Q5843" s="420">
        <v>1</v>
      </c>
      <c r="R5843" s="422" t="s">
        <v>34019</v>
      </c>
      <c r="S5843" s="421"/>
      <c r="T5843" s="421"/>
      <c r="U5843" s="421"/>
    </row>
    <row r="5844" spans="1:21" ht="14.6" x14ac:dyDescent="0.4">
      <c r="A5844" s="422" t="s">
        <v>8946</v>
      </c>
      <c r="B5844" s="422" t="s">
        <v>34022</v>
      </c>
      <c r="C5844" s="422" t="s">
        <v>8947</v>
      </c>
      <c r="D5844" s="422" t="s">
        <v>20148</v>
      </c>
      <c r="E5844" s="422"/>
      <c r="F5844" s="422" t="s">
        <v>41905</v>
      </c>
      <c r="G5844" s="422" t="s">
        <v>20155</v>
      </c>
      <c r="H5844" s="422"/>
      <c r="I5844" s="422" t="s">
        <v>18022</v>
      </c>
      <c r="J5844" s="422" t="s">
        <v>8948</v>
      </c>
      <c r="K5844" s="422" t="s">
        <v>8951</v>
      </c>
      <c r="L5844" s="422" t="s">
        <v>35323</v>
      </c>
      <c r="M5844" s="422" t="s">
        <v>8950</v>
      </c>
      <c r="N5844" s="422" t="s">
        <v>8952</v>
      </c>
      <c r="O5844" s="422" t="s">
        <v>21169</v>
      </c>
      <c r="P5844" s="422" t="s">
        <v>8948</v>
      </c>
      <c r="Q5844" s="423">
        <v>1</v>
      </c>
      <c r="R5844" s="422" t="s">
        <v>27372</v>
      </c>
      <c r="S5844" s="424"/>
      <c r="T5844" s="424"/>
      <c r="U5844" s="424"/>
    </row>
    <row r="5845" spans="1:21" ht="14.6" x14ac:dyDescent="0.4">
      <c r="A5845" s="416" t="s">
        <v>8946</v>
      </c>
      <c r="B5845" s="416" t="s">
        <v>34023</v>
      </c>
      <c r="C5845" s="416" t="s">
        <v>8947</v>
      </c>
      <c r="D5845" s="416" t="s">
        <v>20772</v>
      </c>
      <c r="E5845" s="416"/>
      <c r="F5845" s="416" t="s">
        <v>20772</v>
      </c>
      <c r="G5845" s="416" t="s">
        <v>20772</v>
      </c>
      <c r="H5845" s="416"/>
      <c r="I5845" s="416" t="s">
        <v>20772</v>
      </c>
      <c r="J5845" s="416" t="s">
        <v>8948</v>
      </c>
      <c r="K5845" s="416" t="s">
        <v>34024</v>
      </c>
      <c r="L5845" s="416" t="s">
        <v>35332</v>
      </c>
      <c r="M5845" s="416" t="s">
        <v>34024</v>
      </c>
      <c r="N5845" s="416" t="s">
        <v>34018</v>
      </c>
      <c r="O5845" s="416" t="s">
        <v>21026</v>
      </c>
      <c r="P5845" s="416" t="s">
        <v>8948</v>
      </c>
      <c r="Q5845" s="417">
        <v>0</v>
      </c>
      <c r="R5845" s="416" t="s">
        <v>34019</v>
      </c>
      <c r="S5845" s="418"/>
      <c r="T5845" s="418"/>
      <c r="U5845" s="418"/>
    </row>
    <row r="5846" spans="1:21" ht="14.6" x14ac:dyDescent="0.4">
      <c r="A5846" s="416" t="s">
        <v>8946</v>
      </c>
      <c r="B5846" s="416" t="s">
        <v>34025</v>
      </c>
      <c r="C5846" s="416" t="s">
        <v>8947</v>
      </c>
      <c r="D5846" s="416" t="s">
        <v>20772</v>
      </c>
      <c r="E5846" s="416"/>
      <c r="F5846" s="416" t="s">
        <v>20772</v>
      </c>
      <c r="G5846" s="416" t="s">
        <v>20772</v>
      </c>
      <c r="H5846" s="416"/>
      <c r="I5846" s="416" t="s">
        <v>20772</v>
      </c>
      <c r="J5846" s="416" t="s">
        <v>8948</v>
      </c>
      <c r="K5846" s="416" t="s">
        <v>34026</v>
      </c>
      <c r="L5846" s="416" t="s">
        <v>35332</v>
      </c>
      <c r="M5846" s="416" t="s">
        <v>34026</v>
      </c>
      <c r="N5846" s="416" t="s">
        <v>34018</v>
      </c>
      <c r="O5846" s="416" t="s">
        <v>21009</v>
      </c>
      <c r="P5846" s="416" t="s">
        <v>8948</v>
      </c>
      <c r="Q5846" s="417">
        <v>0</v>
      </c>
      <c r="R5846" s="416" t="s">
        <v>34019</v>
      </c>
      <c r="S5846" s="418"/>
      <c r="T5846" s="418"/>
      <c r="U5846" s="418"/>
    </row>
    <row r="5847" spans="1:21" ht="14.6" x14ac:dyDescent="0.4">
      <c r="A5847" s="416" t="s">
        <v>8946</v>
      </c>
      <c r="B5847" s="416" t="s">
        <v>34027</v>
      </c>
      <c r="C5847" s="416" t="s">
        <v>8947</v>
      </c>
      <c r="D5847" s="416" t="s">
        <v>20772</v>
      </c>
      <c r="E5847" s="416"/>
      <c r="F5847" s="416" t="s">
        <v>20772</v>
      </c>
      <c r="G5847" s="416" t="s">
        <v>20772</v>
      </c>
      <c r="H5847" s="416"/>
      <c r="I5847" s="416" t="s">
        <v>20772</v>
      </c>
      <c r="J5847" s="416" t="s">
        <v>8948</v>
      </c>
      <c r="K5847" s="416" t="s">
        <v>34028</v>
      </c>
      <c r="L5847" s="416" t="s">
        <v>35332</v>
      </c>
      <c r="M5847" s="416" t="s">
        <v>34028</v>
      </c>
      <c r="N5847" s="416" t="s">
        <v>34018</v>
      </c>
      <c r="O5847" s="416" t="s">
        <v>21009</v>
      </c>
      <c r="P5847" s="416" t="s">
        <v>8948</v>
      </c>
      <c r="Q5847" s="417">
        <v>0</v>
      </c>
      <c r="R5847" s="416" t="s">
        <v>34019</v>
      </c>
      <c r="S5847" s="418"/>
      <c r="T5847" s="418"/>
      <c r="U5847" s="418"/>
    </row>
    <row r="5848" spans="1:21" ht="14.6" x14ac:dyDescent="0.4">
      <c r="A5848" s="416" t="s">
        <v>8946</v>
      </c>
      <c r="B5848" s="416" t="s">
        <v>34029</v>
      </c>
      <c r="C5848" s="416" t="s">
        <v>8947</v>
      </c>
      <c r="D5848" s="416" t="s">
        <v>20772</v>
      </c>
      <c r="E5848" s="416"/>
      <c r="F5848" s="416" t="s">
        <v>20772</v>
      </c>
      <c r="G5848" s="416" t="s">
        <v>20772</v>
      </c>
      <c r="H5848" s="416"/>
      <c r="I5848" s="416" t="s">
        <v>20772</v>
      </c>
      <c r="J5848" s="416" t="s">
        <v>8948</v>
      </c>
      <c r="K5848" s="416" t="s">
        <v>34030</v>
      </c>
      <c r="L5848" s="416" t="s">
        <v>35332</v>
      </c>
      <c r="M5848" s="416" t="s">
        <v>34030</v>
      </c>
      <c r="N5848" s="416" t="s">
        <v>34018</v>
      </c>
      <c r="O5848" s="416" t="s">
        <v>21009</v>
      </c>
      <c r="P5848" s="416" t="s">
        <v>8948</v>
      </c>
      <c r="Q5848" s="417">
        <v>0</v>
      </c>
      <c r="R5848" s="416" t="s">
        <v>34019</v>
      </c>
      <c r="S5848" s="418"/>
      <c r="T5848" s="418"/>
      <c r="U5848" s="418"/>
    </row>
    <row r="5849" spans="1:21" ht="14.6" x14ac:dyDescent="0.4">
      <c r="A5849" s="419" t="s">
        <v>8946</v>
      </c>
      <c r="B5849" s="419" t="s">
        <v>8953</v>
      </c>
      <c r="C5849" s="419" t="s">
        <v>8947</v>
      </c>
      <c r="D5849" s="419" t="s">
        <v>20148</v>
      </c>
      <c r="E5849" s="419"/>
      <c r="F5849" s="419" t="s">
        <v>41906</v>
      </c>
      <c r="G5849" s="419" t="s">
        <v>19639</v>
      </c>
      <c r="H5849" s="419"/>
      <c r="I5849" s="419" t="s">
        <v>19436</v>
      </c>
      <c r="J5849" s="419" t="s">
        <v>8948</v>
      </c>
      <c r="K5849" s="419" t="s">
        <v>8954</v>
      </c>
      <c r="L5849" s="419" t="s">
        <v>35323</v>
      </c>
      <c r="M5849" s="419" t="s">
        <v>8955</v>
      </c>
      <c r="N5849" s="419" t="s">
        <v>8956</v>
      </c>
      <c r="O5849" s="419" t="s">
        <v>21009</v>
      </c>
      <c r="P5849" s="419" t="s">
        <v>8948</v>
      </c>
      <c r="Q5849" s="425">
        <v>1</v>
      </c>
      <c r="R5849" s="419" t="s">
        <v>27373</v>
      </c>
      <c r="S5849" s="424"/>
      <c r="T5849" s="424"/>
      <c r="U5849" s="424"/>
    </row>
    <row r="5850" spans="1:21" ht="14.6" x14ac:dyDescent="0.4">
      <c r="A5850" s="419" t="s">
        <v>8946</v>
      </c>
      <c r="B5850" s="419" t="s">
        <v>8957</v>
      </c>
      <c r="C5850" s="419" t="s">
        <v>8947</v>
      </c>
      <c r="D5850" s="419" t="s">
        <v>20148</v>
      </c>
      <c r="E5850" s="419"/>
      <c r="F5850" s="419" t="s">
        <v>41907</v>
      </c>
      <c r="G5850" s="419" t="s">
        <v>19639</v>
      </c>
      <c r="H5850" s="419"/>
      <c r="I5850" s="419" t="s">
        <v>20150</v>
      </c>
      <c r="J5850" s="419" t="s">
        <v>8948</v>
      </c>
      <c r="K5850" s="419" t="s">
        <v>8958</v>
      </c>
      <c r="L5850" s="419" t="s">
        <v>35323</v>
      </c>
      <c r="M5850" s="419" t="s">
        <v>8955</v>
      </c>
      <c r="N5850" s="419" t="s">
        <v>8959</v>
      </c>
      <c r="O5850" s="419" t="s">
        <v>21009</v>
      </c>
      <c r="P5850" s="419" t="s">
        <v>8948</v>
      </c>
      <c r="Q5850" s="425">
        <v>1</v>
      </c>
      <c r="R5850" s="419" t="s">
        <v>27374</v>
      </c>
      <c r="S5850" s="424"/>
      <c r="T5850" s="424"/>
      <c r="U5850" s="424"/>
    </row>
    <row r="5851" spans="1:21" ht="14.6" x14ac:dyDescent="0.4">
      <c r="A5851" s="419" t="s">
        <v>8946</v>
      </c>
      <c r="B5851" s="419" t="s">
        <v>8960</v>
      </c>
      <c r="C5851" s="419" t="s">
        <v>8947</v>
      </c>
      <c r="D5851" s="419" t="s">
        <v>20148</v>
      </c>
      <c r="E5851" s="419"/>
      <c r="F5851" s="419" t="s">
        <v>41908</v>
      </c>
      <c r="G5851" s="419" t="s">
        <v>19639</v>
      </c>
      <c r="H5851" s="419"/>
      <c r="I5851" s="419" t="s">
        <v>18136</v>
      </c>
      <c r="J5851" s="419" t="s">
        <v>8948</v>
      </c>
      <c r="K5851" s="419" t="s">
        <v>8961</v>
      </c>
      <c r="L5851" s="419" t="s">
        <v>35323</v>
      </c>
      <c r="M5851" s="419" t="s">
        <v>8955</v>
      </c>
      <c r="N5851" s="419" t="s">
        <v>8962</v>
      </c>
      <c r="O5851" s="419" t="s">
        <v>21009</v>
      </c>
      <c r="P5851" s="419" t="s">
        <v>8948</v>
      </c>
      <c r="Q5851" s="425">
        <v>1</v>
      </c>
      <c r="R5851" s="419" t="s">
        <v>27375</v>
      </c>
      <c r="S5851" s="424"/>
      <c r="T5851" s="424"/>
      <c r="U5851" s="424"/>
    </row>
    <row r="5852" spans="1:21" ht="14.6" x14ac:dyDescent="0.4">
      <c r="A5852" s="419" t="s">
        <v>8946</v>
      </c>
      <c r="B5852" s="419" t="s">
        <v>8963</v>
      </c>
      <c r="C5852" s="419" t="s">
        <v>8947</v>
      </c>
      <c r="D5852" s="419" t="s">
        <v>20148</v>
      </c>
      <c r="E5852" s="419"/>
      <c r="F5852" s="419" t="s">
        <v>41909</v>
      </c>
      <c r="G5852" s="419" t="s">
        <v>19639</v>
      </c>
      <c r="H5852" s="419"/>
      <c r="I5852" s="419" t="s">
        <v>19332</v>
      </c>
      <c r="J5852" s="419" t="s">
        <v>8948</v>
      </c>
      <c r="K5852" s="419" t="s">
        <v>8964</v>
      </c>
      <c r="L5852" s="419" t="s">
        <v>35323</v>
      </c>
      <c r="M5852" s="419" t="s">
        <v>8955</v>
      </c>
      <c r="N5852" s="419" t="s">
        <v>8965</v>
      </c>
      <c r="O5852" s="419" t="s">
        <v>21009</v>
      </c>
      <c r="P5852" s="419" t="s">
        <v>8948</v>
      </c>
      <c r="Q5852" s="425">
        <v>1</v>
      </c>
      <c r="R5852" s="419" t="s">
        <v>27376</v>
      </c>
      <c r="S5852" s="424"/>
      <c r="T5852" s="424"/>
      <c r="U5852" s="424"/>
    </row>
    <row r="5853" spans="1:21" ht="14.6" x14ac:dyDescent="0.4">
      <c r="A5853" s="419" t="s">
        <v>8946</v>
      </c>
      <c r="B5853" s="419" t="s">
        <v>8966</v>
      </c>
      <c r="C5853" s="419" t="s">
        <v>8947</v>
      </c>
      <c r="D5853" s="419" t="s">
        <v>20148</v>
      </c>
      <c r="E5853" s="419"/>
      <c r="F5853" s="419" t="s">
        <v>41910</v>
      </c>
      <c r="G5853" s="419" t="s">
        <v>19639</v>
      </c>
      <c r="H5853" s="419"/>
      <c r="I5853" s="419" t="s">
        <v>20221</v>
      </c>
      <c r="J5853" s="419" t="s">
        <v>8948</v>
      </c>
      <c r="K5853" s="419" t="s">
        <v>8967</v>
      </c>
      <c r="L5853" s="419" t="s">
        <v>35323</v>
      </c>
      <c r="M5853" s="419" t="s">
        <v>8955</v>
      </c>
      <c r="N5853" s="419" t="s">
        <v>8968</v>
      </c>
      <c r="O5853" s="419" t="s">
        <v>21009</v>
      </c>
      <c r="P5853" s="419" t="s">
        <v>8948</v>
      </c>
      <c r="Q5853" s="425">
        <v>1</v>
      </c>
      <c r="R5853" s="419" t="s">
        <v>27377</v>
      </c>
      <c r="S5853" s="424"/>
      <c r="T5853" s="424"/>
      <c r="U5853" s="424"/>
    </row>
    <row r="5854" spans="1:21" ht="14.6" x14ac:dyDescent="0.4">
      <c r="A5854" s="419" t="s">
        <v>8946</v>
      </c>
      <c r="B5854" s="419" t="s">
        <v>18383</v>
      </c>
      <c r="C5854" s="419" t="s">
        <v>8947</v>
      </c>
      <c r="D5854" s="419" t="s">
        <v>20148</v>
      </c>
      <c r="E5854" s="419"/>
      <c r="F5854" s="419" t="s">
        <v>41911</v>
      </c>
      <c r="G5854" s="419" t="s">
        <v>19639</v>
      </c>
      <c r="H5854" s="419"/>
      <c r="I5854" s="419" t="s">
        <v>18112</v>
      </c>
      <c r="J5854" s="419" t="s">
        <v>8948</v>
      </c>
      <c r="K5854" s="419" t="s">
        <v>8969</v>
      </c>
      <c r="L5854" s="419" t="s">
        <v>35323</v>
      </c>
      <c r="M5854" s="419" t="s">
        <v>8955</v>
      </c>
      <c r="N5854" s="419" t="s">
        <v>8970</v>
      </c>
      <c r="O5854" s="419" t="s">
        <v>21009</v>
      </c>
      <c r="P5854" s="419" t="s">
        <v>8948</v>
      </c>
      <c r="Q5854" s="425">
        <v>1</v>
      </c>
      <c r="R5854" s="419" t="s">
        <v>27378</v>
      </c>
      <c r="S5854" s="424"/>
      <c r="T5854" s="424"/>
      <c r="U5854" s="424"/>
    </row>
    <row r="5855" spans="1:21" ht="14.6" x14ac:dyDescent="0.4">
      <c r="A5855" s="419" t="s">
        <v>8946</v>
      </c>
      <c r="B5855" s="419" t="s">
        <v>8971</v>
      </c>
      <c r="C5855" s="419" t="s">
        <v>8947</v>
      </c>
      <c r="D5855" s="419" t="s">
        <v>20148</v>
      </c>
      <c r="E5855" s="419"/>
      <c r="F5855" s="419" t="s">
        <v>41912</v>
      </c>
      <c r="G5855" s="419" t="s">
        <v>19639</v>
      </c>
      <c r="H5855" s="419"/>
      <c r="I5855" s="419" t="s">
        <v>19318</v>
      </c>
      <c r="J5855" s="419" t="s">
        <v>8948</v>
      </c>
      <c r="K5855" s="419" t="s">
        <v>8972</v>
      </c>
      <c r="L5855" s="419" t="s">
        <v>35323</v>
      </c>
      <c r="M5855" s="419" t="s">
        <v>8955</v>
      </c>
      <c r="N5855" s="419" t="s">
        <v>8973</v>
      </c>
      <c r="O5855" s="419" t="s">
        <v>21009</v>
      </c>
      <c r="P5855" s="419" t="s">
        <v>8948</v>
      </c>
      <c r="Q5855" s="425">
        <v>1</v>
      </c>
      <c r="R5855" s="419" t="s">
        <v>27379</v>
      </c>
      <c r="S5855" s="424"/>
      <c r="T5855" s="424"/>
      <c r="U5855" s="424"/>
    </row>
    <row r="5856" spans="1:21" ht="14.6" x14ac:dyDescent="0.4">
      <c r="A5856" s="419" t="s">
        <v>8946</v>
      </c>
      <c r="B5856" s="419" t="s">
        <v>8974</v>
      </c>
      <c r="C5856" s="419" t="s">
        <v>8947</v>
      </c>
      <c r="D5856" s="419" t="s">
        <v>20148</v>
      </c>
      <c r="E5856" s="419"/>
      <c r="F5856" s="419" t="s">
        <v>41913</v>
      </c>
      <c r="G5856" s="419" t="s">
        <v>19639</v>
      </c>
      <c r="H5856" s="419"/>
      <c r="I5856" s="419" t="s">
        <v>20241</v>
      </c>
      <c r="J5856" s="419" t="s">
        <v>8948</v>
      </c>
      <c r="K5856" s="419" t="s">
        <v>8975</v>
      </c>
      <c r="L5856" s="419" t="s">
        <v>35323</v>
      </c>
      <c r="M5856" s="419" t="s">
        <v>8955</v>
      </c>
      <c r="N5856" s="419" t="s">
        <v>8976</v>
      </c>
      <c r="O5856" s="419" t="s">
        <v>21009</v>
      </c>
      <c r="P5856" s="419" t="s">
        <v>8948</v>
      </c>
      <c r="Q5856" s="425">
        <v>1</v>
      </c>
      <c r="R5856" s="419" t="s">
        <v>27380</v>
      </c>
      <c r="S5856" s="424"/>
      <c r="T5856" s="424"/>
      <c r="U5856" s="424"/>
    </row>
    <row r="5857" spans="1:21" ht="14.6" x14ac:dyDescent="0.4">
      <c r="A5857" s="419" t="s">
        <v>8946</v>
      </c>
      <c r="B5857" s="419" t="s">
        <v>15951</v>
      </c>
      <c r="C5857" s="419" t="s">
        <v>8947</v>
      </c>
      <c r="D5857" s="419" t="s">
        <v>20148</v>
      </c>
      <c r="E5857" s="419"/>
      <c r="F5857" s="419" t="s">
        <v>41914</v>
      </c>
      <c r="G5857" s="419" t="s">
        <v>19639</v>
      </c>
      <c r="H5857" s="419"/>
      <c r="I5857" s="419" t="s">
        <v>20186</v>
      </c>
      <c r="J5857" s="419" t="s">
        <v>8948</v>
      </c>
      <c r="K5857" s="419" t="s">
        <v>8977</v>
      </c>
      <c r="L5857" s="419" t="s">
        <v>35323</v>
      </c>
      <c r="M5857" s="419" t="s">
        <v>8955</v>
      </c>
      <c r="N5857" s="419" t="s">
        <v>8978</v>
      </c>
      <c r="O5857" s="419" t="s">
        <v>21009</v>
      </c>
      <c r="P5857" s="419" t="s">
        <v>8948</v>
      </c>
      <c r="Q5857" s="425">
        <v>1</v>
      </c>
      <c r="R5857" s="419" t="s">
        <v>27381</v>
      </c>
      <c r="S5857" s="424"/>
      <c r="T5857" s="424"/>
      <c r="U5857" s="424"/>
    </row>
    <row r="5858" spans="1:21" ht="14.6" x14ac:dyDescent="0.4">
      <c r="A5858" s="419" t="s">
        <v>8946</v>
      </c>
      <c r="B5858" s="419" t="s">
        <v>8979</v>
      </c>
      <c r="C5858" s="419" t="s">
        <v>8947</v>
      </c>
      <c r="D5858" s="419" t="s">
        <v>20148</v>
      </c>
      <c r="E5858" s="419"/>
      <c r="F5858" s="419" t="s">
        <v>41915</v>
      </c>
      <c r="G5858" s="419" t="s">
        <v>19639</v>
      </c>
      <c r="H5858" s="419"/>
      <c r="I5858" s="419" t="s">
        <v>20194</v>
      </c>
      <c r="J5858" s="419" t="s">
        <v>8948</v>
      </c>
      <c r="K5858" s="419" t="s">
        <v>8980</v>
      </c>
      <c r="L5858" s="419" t="s">
        <v>35323</v>
      </c>
      <c r="M5858" s="419" t="s">
        <v>8955</v>
      </c>
      <c r="N5858" s="419" t="s">
        <v>8981</v>
      </c>
      <c r="O5858" s="419" t="s">
        <v>21009</v>
      </c>
      <c r="P5858" s="419" t="s">
        <v>8948</v>
      </c>
      <c r="Q5858" s="425">
        <v>1</v>
      </c>
      <c r="R5858" s="419" t="s">
        <v>27382</v>
      </c>
      <c r="S5858" s="424"/>
      <c r="T5858" s="424"/>
      <c r="U5858" s="424"/>
    </row>
    <row r="5859" spans="1:21" ht="14.6" x14ac:dyDescent="0.4">
      <c r="A5859" s="419" t="s">
        <v>8946</v>
      </c>
      <c r="B5859" s="419" t="s">
        <v>8982</v>
      </c>
      <c r="C5859" s="419" t="s">
        <v>8947</v>
      </c>
      <c r="D5859" s="419" t="s">
        <v>20148</v>
      </c>
      <c r="E5859" s="419"/>
      <c r="F5859" s="419" t="s">
        <v>41916</v>
      </c>
      <c r="G5859" s="419" t="s">
        <v>19639</v>
      </c>
      <c r="H5859" s="419"/>
      <c r="I5859" s="419" t="s">
        <v>19489</v>
      </c>
      <c r="J5859" s="419" t="s">
        <v>8948</v>
      </c>
      <c r="K5859" s="419" t="s">
        <v>8983</v>
      </c>
      <c r="L5859" s="419" t="s">
        <v>35323</v>
      </c>
      <c r="M5859" s="419" t="s">
        <v>8955</v>
      </c>
      <c r="N5859" s="419" t="s">
        <v>8984</v>
      </c>
      <c r="O5859" s="419" t="s">
        <v>21009</v>
      </c>
      <c r="P5859" s="419" t="s">
        <v>8948</v>
      </c>
      <c r="Q5859" s="425">
        <v>1</v>
      </c>
      <c r="R5859" s="419" t="s">
        <v>27383</v>
      </c>
      <c r="S5859" s="424"/>
      <c r="T5859" s="424"/>
      <c r="U5859" s="424"/>
    </row>
    <row r="5860" spans="1:21" ht="14.6" x14ac:dyDescent="0.4">
      <c r="A5860" s="419" t="s">
        <v>8946</v>
      </c>
      <c r="B5860" s="419" t="s">
        <v>8985</v>
      </c>
      <c r="C5860" s="419" t="s">
        <v>8947</v>
      </c>
      <c r="D5860" s="419" t="s">
        <v>20148</v>
      </c>
      <c r="E5860" s="419"/>
      <c r="F5860" s="419" t="s">
        <v>41917</v>
      </c>
      <c r="G5860" s="419" t="s">
        <v>19639</v>
      </c>
      <c r="H5860" s="419"/>
      <c r="I5860" s="419" t="s">
        <v>17967</v>
      </c>
      <c r="J5860" s="419" t="s">
        <v>8948</v>
      </c>
      <c r="K5860" s="419" t="s">
        <v>8986</v>
      </c>
      <c r="L5860" s="419" t="s">
        <v>35323</v>
      </c>
      <c r="M5860" s="419" t="s">
        <v>8955</v>
      </c>
      <c r="N5860" s="419" t="s">
        <v>8987</v>
      </c>
      <c r="O5860" s="419" t="s">
        <v>21009</v>
      </c>
      <c r="P5860" s="419" t="s">
        <v>8948</v>
      </c>
      <c r="Q5860" s="425">
        <v>1</v>
      </c>
      <c r="R5860" s="419" t="s">
        <v>27384</v>
      </c>
      <c r="S5860" s="424"/>
      <c r="T5860" s="424"/>
      <c r="U5860" s="424"/>
    </row>
    <row r="5861" spans="1:21" ht="14.6" x14ac:dyDescent="0.4">
      <c r="A5861" s="419" t="s">
        <v>8946</v>
      </c>
      <c r="B5861" s="419" t="s">
        <v>8988</v>
      </c>
      <c r="C5861" s="419" t="s">
        <v>8947</v>
      </c>
      <c r="D5861" s="419" t="s">
        <v>20148</v>
      </c>
      <c r="E5861" s="419"/>
      <c r="F5861" s="419" t="s">
        <v>41918</v>
      </c>
      <c r="G5861" s="419" t="s">
        <v>19639</v>
      </c>
      <c r="H5861" s="419"/>
      <c r="I5861" s="419" t="s">
        <v>18089</v>
      </c>
      <c r="J5861" s="419" t="s">
        <v>8948</v>
      </c>
      <c r="K5861" s="419" t="s">
        <v>8989</v>
      </c>
      <c r="L5861" s="419" t="s">
        <v>35323</v>
      </c>
      <c r="M5861" s="419" t="s">
        <v>8955</v>
      </c>
      <c r="N5861" s="419" t="s">
        <v>8990</v>
      </c>
      <c r="O5861" s="419" t="s">
        <v>21009</v>
      </c>
      <c r="P5861" s="419" t="s">
        <v>8948</v>
      </c>
      <c r="Q5861" s="425">
        <v>1</v>
      </c>
      <c r="R5861" s="419" t="s">
        <v>27385</v>
      </c>
      <c r="S5861" s="424"/>
      <c r="T5861" s="424"/>
      <c r="U5861" s="424"/>
    </row>
    <row r="5862" spans="1:21" ht="14.6" x14ac:dyDescent="0.4">
      <c r="A5862" s="419" t="s">
        <v>8946</v>
      </c>
      <c r="B5862" s="419" t="s">
        <v>8991</v>
      </c>
      <c r="C5862" s="419" t="s">
        <v>8947</v>
      </c>
      <c r="D5862" s="419" t="s">
        <v>20148</v>
      </c>
      <c r="E5862" s="419"/>
      <c r="F5862" s="419" t="s">
        <v>41919</v>
      </c>
      <c r="G5862" s="419" t="s">
        <v>19639</v>
      </c>
      <c r="H5862" s="419"/>
      <c r="I5862" s="419" t="s">
        <v>19329</v>
      </c>
      <c r="J5862" s="419" t="s">
        <v>8948</v>
      </c>
      <c r="K5862" s="419" t="s">
        <v>8992</v>
      </c>
      <c r="L5862" s="419" t="s">
        <v>35323</v>
      </c>
      <c r="M5862" s="419" t="s">
        <v>8955</v>
      </c>
      <c r="N5862" s="419" t="s">
        <v>8993</v>
      </c>
      <c r="O5862" s="419" t="s">
        <v>21009</v>
      </c>
      <c r="P5862" s="419" t="s">
        <v>8948</v>
      </c>
      <c r="Q5862" s="425">
        <v>1</v>
      </c>
      <c r="R5862" s="419" t="s">
        <v>27386</v>
      </c>
      <c r="S5862" s="424"/>
      <c r="T5862" s="424"/>
      <c r="U5862" s="424"/>
    </row>
    <row r="5863" spans="1:21" ht="14.6" x14ac:dyDescent="0.4">
      <c r="A5863" s="419" t="s">
        <v>8946</v>
      </c>
      <c r="B5863" s="419" t="s">
        <v>8994</v>
      </c>
      <c r="C5863" s="419" t="s">
        <v>8947</v>
      </c>
      <c r="D5863" s="419" t="s">
        <v>20148</v>
      </c>
      <c r="E5863" s="419"/>
      <c r="F5863" s="419" t="s">
        <v>41920</v>
      </c>
      <c r="G5863" s="419" t="s">
        <v>19639</v>
      </c>
      <c r="H5863" s="419"/>
      <c r="I5863" s="419" t="s">
        <v>17926</v>
      </c>
      <c r="J5863" s="419" t="s">
        <v>8948</v>
      </c>
      <c r="K5863" s="419" t="s">
        <v>8995</v>
      </c>
      <c r="L5863" s="419" t="s">
        <v>35323</v>
      </c>
      <c r="M5863" s="419" t="s">
        <v>8955</v>
      </c>
      <c r="N5863" s="419" t="s">
        <v>8996</v>
      </c>
      <c r="O5863" s="419" t="s">
        <v>21009</v>
      </c>
      <c r="P5863" s="419" t="s">
        <v>8948</v>
      </c>
      <c r="Q5863" s="425">
        <v>1</v>
      </c>
      <c r="R5863" s="419" t="s">
        <v>27387</v>
      </c>
      <c r="S5863" s="424"/>
      <c r="T5863" s="424"/>
      <c r="U5863" s="424"/>
    </row>
    <row r="5864" spans="1:21" ht="14.6" x14ac:dyDescent="0.4">
      <c r="A5864" s="419" t="s">
        <v>8946</v>
      </c>
      <c r="B5864" s="419" t="s">
        <v>13703</v>
      </c>
      <c r="C5864" s="419" t="s">
        <v>8947</v>
      </c>
      <c r="D5864" s="419" t="s">
        <v>20148</v>
      </c>
      <c r="E5864" s="419"/>
      <c r="F5864" s="419" t="s">
        <v>41921</v>
      </c>
      <c r="G5864" s="419" t="s">
        <v>19639</v>
      </c>
      <c r="H5864" s="419"/>
      <c r="I5864" s="419" t="s">
        <v>19341</v>
      </c>
      <c r="J5864" s="419" t="s">
        <v>8948</v>
      </c>
      <c r="K5864" s="419" t="s">
        <v>8997</v>
      </c>
      <c r="L5864" s="419" t="s">
        <v>35323</v>
      </c>
      <c r="M5864" s="419" t="s">
        <v>8955</v>
      </c>
      <c r="N5864" s="419" t="s">
        <v>8998</v>
      </c>
      <c r="O5864" s="419" t="s">
        <v>21009</v>
      </c>
      <c r="P5864" s="419" t="s">
        <v>8948</v>
      </c>
      <c r="Q5864" s="425">
        <v>1</v>
      </c>
      <c r="R5864" s="419" t="s">
        <v>27388</v>
      </c>
      <c r="S5864" s="424"/>
      <c r="T5864" s="424"/>
      <c r="U5864" s="424"/>
    </row>
    <row r="5865" spans="1:21" ht="14.6" x14ac:dyDescent="0.4">
      <c r="A5865" s="419" t="s">
        <v>8946</v>
      </c>
      <c r="B5865" s="419" t="s">
        <v>41922</v>
      </c>
      <c r="C5865" s="419" t="s">
        <v>8947</v>
      </c>
      <c r="D5865" s="419" t="s">
        <v>20148</v>
      </c>
      <c r="E5865" s="419"/>
      <c r="F5865" s="419" t="s">
        <v>41923</v>
      </c>
      <c r="G5865" s="419" t="s">
        <v>20160</v>
      </c>
      <c r="H5865" s="419"/>
      <c r="I5865" s="419" t="s">
        <v>19426</v>
      </c>
      <c r="J5865" s="419" t="s">
        <v>8948</v>
      </c>
      <c r="K5865" s="419" t="s">
        <v>8999</v>
      </c>
      <c r="L5865" s="419" t="s">
        <v>35323</v>
      </c>
      <c r="M5865" s="419" t="s">
        <v>9000</v>
      </c>
      <c r="N5865" s="419" t="s">
        <v>9001</v>
      </c>
      <c r="O5865" s="419" t="s">
        <v>21020</v>
      </c>
      <c r="P5865" s="419" t="s">
        <v>8948</v>
      </c>
      <c r="Q5865" s="425">
        <v>1</v>
      </c>
      <c r="R5865" s="419" t="s">
        <v>27389</v>
      </c>
      <c r="S5865" s="424"/>
      <c r="T5865" s="424"/>
      <c r="U5865" s="424"/>
    </row>
    <row r="5866" spans="1:21" ht="14.6" x14ac:dyDescent="0.4">
      <c r="A5866" s="419" t="s">
        <v>8946</v>
      </c>
      <c r="B5866" s="419" t="s">
        <v>41924</v>
      </c>
      <c r="C5866" s="419" t="s">
        <v>8947</v>
      </c>
      <c r="D5866" s="419" t="s">
        <v>20148</v>
      </c>
      <c r="E5866" s="419"/>
      <c r="F5866" s="419" t="s">
        <v>41925</v>
      </c>
      <c r="G5866" s="419" t="s">
        <v>20248</v>
      </c>
      <c r="H5866" s="419"/>
      <c r="I5866" s="419" t="s">
        <v>19719</v>
      </c>
      <c r="J5866" s="419" t="s">
        <v>8948</v>
      </c>
      <c r="K5866" s="419" t="s">
        <v>9002</v>
      </c>
      <c r="L5866" s="419" t="s">
        <v>35323</v>
      </c>
      <c r="M5866" s="419" t="s">
        <v>9003</v>
      </c>
      <c r="N5866" s="419" t="s">
        <v>9004</v>
      </c>
      <c r="O5866" s="419" t="s">
        <v>21027</v>
      </c>
      <c r="P5866" s="419" t="s">
        <v>8948</v>
      </c>
      <c r="Q5866" s="425">
        <v>1</v>
      </c>
      <c r="R5866" s="419" t="s">
        <v>27390</v>
      </c>
      <c r="S5866" s="424"/>
      <c r="T5866" s="424"/>
      <c r="U5866" s="424"/>
    </row>
    <row r="5867" spans="1:21" ht="14.6" x14ac:dyDescent="0.4">
      <c r="A5867" s="419" t="s">
        <v>8946</v>
      </c>
      <c r="B5867" s="419" t="s">
        <v>41926</v>
      </c>
      <c r="C5867" s="419" t="s">
        <v>8947</v>
      </c>
      <c r="D5867" s="419" t="s">
        <v>20148</v>
      </c>
      <c r="E5867" s="419"/>
      <c r="F5867" s="419" t="s">
        <v>41927</v>
      </c>
      <c r="G5867" s="419" t="s">
        <v>20248</v>
      </c>
      <c r="H5867" s="419"/>
      <c r="I5867" s="419" t="s">
        <v>18112</v>
      </c>
      <c r="J5867" s="419" t="s">
        <v>20258</v>
      </c>
      <c r="K5867" s="419" t="s">
        <v>9005</v>
      </c>
      <c r="L5867" s="419" t="s">
        <v>35323</v>
      </c>
      <c r="M5867" s="419" t="s">
        <v>19377</v>
      </c>
      <c r="N5867" s="419" t="s">
        <v>9006</v>
      </c>
      <c r="O5867" s="419" t="s">
        <v>21054</v>
      </c>
      <c r="P5867" s="419" t="s">
        <v>8948</v>
      </c>
      <c r="Q5867" s="425">
        <v>1</v>
      </c>
      <c r="R5867" s="419" t="s">
        <v>27391</v>
      </c>
      <c r="S5867" s="424"/>
      <c r="T5867" s="424"/>
      <c r="U5867" s="424"/>
    </row>
    <row r="5868" spans="1:21" ht="14.6" x14ac:dyDescent="0.4">
      <c r="A5868" s="419" t="s">
        <v>8946</v>
      </c>
      <c r="B5868" s="419" t="s">
        <v>41928</v>
      </c>
      <c r="C5868" s="419" t="s">
        <v>8947</v>
      </c>
      <c r="D5868" s="419" t="s">
        <v>20148</v>
      </c>
      <c r="E5868" s="419"/>
      <c r="F5868" s="419" t="s">
        <v>41929</v>
      </c>
      <c r="G5868" s="419" t="s">
        <v>19396</v>
      </c>
      <c r="H5868" s="419"/>
      <c r="I5868" s="419" t="s">
        <v>20141</v>
      </c>
      <c r="J5868" s="419" t="s">
        <v>20258</v>
      </c>
      <c r="K5868" s="419" t="s">
        <v>9007</v>
      </c>
      <c r="L5868" s="419" t="s">
        <v>35323</v>
      </c>
      <c r="M5868" s="419" t="s">
        <v>19398</v>
      </c>
      <c r="N5868" s="419" t="s">
        <v>9008</v>
      </c>
      <c r="O5868" s="419" t="s">
        <v>21062</v>
      </c>
      <c r="P5868" s="419" t="s">
        <v>8948</v>
      </c>
      <c r="Q5868" s="425">
        <v>1</v>
      </c>
      <c r="R5868" s="419" t="s">
        <v>27392</v>
      </c>
      <c r="S5868" s="424"/>
      <c r="T5868" s="424"/>
      <c r="U5868" s="424"/>
    </row>
    <row r="5869" spans="1:21" ht="14.6" x14ac:dyDescent="0.4">
      <c r="A5869" s="419" t="s">
        <v>8946</v>
      </c>
      <c r="B5869" s="419" t="s">
        <v>34016</v>
      </c>
      <c r="C5869" s="419" t="s">
        <v>8947</v>
      </c>
      <c r="D5869" s="419" t="s">
        <v>20148</v>
      </c>
      <c r="E5869" s="419"/>
      <c r="F5869" s="419" t="s">
        <v>41930</v>
      </c>
      <c r="G5869" s="419" t="s">
        <v>19396</v>
      </c>
      <c r="H5869" s="419"/>
      <c r="I5869" s="419" t="s">
        <v>19345</v>
      </c>
      <c r="J5869" s="419" t="s">
        <v>20258</v>
      </c>
      <c r="K5869" s="419" t="s">
        <v>9009</v>
      </c>
      <c r="L5869" s="419" t="s">
        <v>35323</v>
      </c>
      <c r="M5869" s="419" t="s">
        <v>19453</v>
      </c>
      <c r="N5869" s="419" t="s">
        <v>9010</v>
      </c>
      <c r="O5869" s="419" t="s">
        <v>21063</v>
      </c>
      <c r="P5869" s="419" t="s">
        <v>8948</v>
      </c>
      <c r="Q5869" s="425">
        <v>1</v>
      </c>
      <c r="R5869" s="419" t="s">
        <v>27393</v>
      </c>
      <c r="S5869" s="424"/>
      <c r="T5869" s="424"/>
      <c r="U5869" s="424"/>
    </row>
    <row r="5870" spans="1:21" ht="14.6" x14ac:dyDescent="0.4">
      <c r="A5870" s="435" t="s">
        <v>8946</v>
      </c>
      <c r="B5870" s="435" t="s">
        <v>41931</v>
      </c>
      <c r="C5870" s="435" t="s">
        <v>8947</v>
      </c>
      <c r="D5870" s="435" t="s">
        <v>20148</v>
      </c>
      <c r="E5870" s="435"/>
      <c r="F5870" s="435" t="s">
        <v>41932</v>
      </c>
      <c r="G5870" s="435" t="s">
        <v>20248</v>
      </c>
      <c r="H5870" s="435"/>
      <c r="I5870" s="435" t="s">
        <v>20143</v>
      </c>
      <c r="J5870" s="435" t="s">
        <v>20258</v>
      </c>
      <c r="K5870" s="435" t="s">
        <v>9011</v>
      </c>
      <c r="L5870" s="435" t="s">
        <v>35323</v>
      </c>
      <c r="M5870" s="435" t="s">
        <v>18077</v>
      </c>
      <c r="N5870" s="435" t="s">
        <v>9012</v>
      </c>
      <c r="O5870" s="435" t="s">
        <v>21122</v>
      </c>
      <c r="P5870" s="435" t="s">
        <v>8948</v>
      </c>
      <c r="Q5870" s="436">
        <v>3</v>
      </c>
      <c r="R5870" s="435" t="s">
        <v>27394</v>
      </c>
      <c r="S5870" s="437"/>
      <c r="T5870" s="437"/>
      <c r="U5870" s="437"/>
    </row>
    <row r="5871" spans="1:21" ht="14.6" x14ac:dyDescent="0.4">
      <c r="A5871" s="416" t="s">
        <v>9013</v>
      </c>
      <c r="B5871" s="416" t="s">
        <v>31691</v>
      </c>
      <c r="C5871" s="416" t="s">
        <v>9014</v>
      </c>
      <c r="D5871" s="416" t="s">
        <v>20148</v>
      </c>
      <c r="E5871" s="416"/>
      <c r="F5871" s="416" t="s">
        <v>41933</v>
      </c>
      <c r="G5871" s="416" t="s">
        <v>20149</v>
      </c>
      <c r="H5871" s="416"/>
      <c r="I5871" s="416" t="s">
        <v>19719</v>
      </c>
      <c r="J5871" s="416" t="s">
        <v>9015</v>
      </c>
      <c r="K5871" s="416" t="s">
        <v>9016</v>
      </c>
      <c r="L5871" s="416" t="s">
        <v>35321</v>
      </c>
      <c r="M5871" s="416" t="s">
        <v>9016</v>
      </c>
      <c r="N5871" s="416" t="s">
        <v>34052</v>
      </c>
      <c r="O5871" s="416" t="s">
        <v>21009</v>
      </c>
      <c r="P5871" s="416" t="s">
        <v>9015</v>
      </c>
      <c r="Q5871" s="417">
        <v>0</v>
      </c>
      <c r="R5871" s="416" t="s">
        <v>34053</v>
      </c>
      <c r="S5871" s="418"/>
      <c r="T5871" s="418"/>
      <c r="U5871" s="418"/>
    </row>
    <row r="5872" spans="1:21" ht="14.6" x14ac:dyDescent="0.4">
      <c r="A5872" s="419" t="s">
        <v>9013</v>
      </c>
      <c r="B5872" s="419" t="s">
        <v>40974</v>
      </c>
      <c r="C5872" s="419" t="s">
        <v>9014</v>
      </c>
      <c r="D5872" s="419" t="s">
        <v>20148</v>
      </c>
      <c r="E5872" s="419"/>
      <c r="F5872" s="419" t="s">
        <v>41934</v>
      </c>
      <c r="G5872" s="419" t="s">
        <v>19639</v>
      </c>
      <c r="H5872" s="419"/>
      <c r="I5872" s="419" t="s">
        <v>17972</v>
      </c>
      <c r="J5872" s="419" t="s">
        <v>9015</v>
      </c>
      <c r="K5872" s="419" t="s">
        <v>9020</v>
      </c>
      <c r="L5872" s="419" t="s">
        <v>35323</v>
      </c>
      <c r="M5872" s="419" t="s">
        <v>9018</v>
      </c>
      <c r="N5872" s="419" t="s">
        <v>9021</v>
      </c>
      <c r="O5872" s="419" t="s">
        <v>21009</v>
      </c>
      <c r="P5872" s="419" t="s">
        <v>9015</v>
      </c>
      <c r="Q5872" s="425">
        <v>1</v>
      </c>
      <c r="R5872" s="419" t="s">
        <v>27395</v>
      </c>
      <c r="S5872" s="424"/>
      <c r="T5872" s="424"/>
      <c r="U5872" s="424"/>
    </row>
    <row r="5873" spans="1:21" ht="14.6" x14ac:dyDescent="0.4">
      <c r="A5873" s="419" t="s">
        <v>9013</v>
      </c>
      <c r="B5873" s="419" t="s">
        <v>9022</v>
      </c>
      <c r="C5873" s="419" t="s">
        <v>9014</v>
      </c>
      <c r="D5873" s="419" t="s">
        <v>20148</v>
      </c>
      <c r="E5873" s="419"/>
      <c r="F5873" s="419" t="s">
        <v>41935</v>
      </c>
      <c r="G5873" s="419" t="s">
        <v>19639</v>
      </c>
      <c r="H5873" s="419"/>
      <c r="I5873" s="419" t="s">
        <v>18136</v>
      </c>
      <c r="J5873" s="419" t="s">
        <v>9015</v>
      </c>
      <c r="K5873" s="419" t="s">
        <v>9023</v>
      </c>
      <c r="L5873" s="419" t="s">
        <v>35323</v>
      </c>
      <c r="M5873" s="419" t="s">
        <v>9018</v>
      </c>
      <c r="N5873" s="419" t="s">
        <v>9024</v>
      </c>
      <c r="O5873" s="419" t="s">
        <v>21009</v>
      </c>
      <c r="P5873" s="419" t="s">
        <v>9015</v>
      </c>
      <c r="Q5873" s="425">
        <v>1</v>
      </c>
      <c r="R5873" s="419" t="s">
        <v>27396</v>
      </c>
      <c r="S5873" s="424"/>
      <c r="T5873" s="424"/>
      <c r="U5873" s="424"/>
    </row>
    <row r="5874" spans="1:21" ht="14.6" x14ac:dyDescent="0.4">
      <c r="A5874" s="419" t="s">
        <v>9013</v>
      </c>
      <c r="B5874" s="419" t="s">
        <v>9025</v>
      </c>
      <c r="C5874" s="419" t="s">
        <v>9014</v>
      </c>
      <c r="D5874" s="419" t="s">
        <v>20148</v>
      </c>
      <c r="E5874" s="419"/>
      <c r="F5874" s="419" t="s">
        <v>41936</v>
      </c>
      <c r="G5874" s="419" t="s">
        <v>19639</v>
      </c>
      <c r="H5874" s="419"/>
      <c r="I5874" s="419" t="s">
        <v>20241</v>
      </c>
      <c r="J5874" s="419" t="s">
        <v>9015</v>
      </c>
      <c r="K5874" s="419" t="s">
        <v>9026</v>
      </c>
      <c r="L5874" s="419" t="s">
        <v>35323</v>
      </c>
      <c r="M5874" s="419" t="s">
        <v>9018</v>
      </c>
      <c r="N5874" s="419" t="s">
        <v>9027</v>
      </c>
      <c r="O5874" s="419" t="s">
        <v>21009</v>
      </c>
      <c r="P5874" s="419" t="s">
        <v>9015</v>
      </c>
      <c r="Q5874" s="425">
        <v>1</v>
      </c>
      <c r="R5874" s="419" t="s">
        <v>27397</v>
      </c>
      <c r="S5874" s="424"/>
      <c r="T5874" s="424"/>
      <c r="U5874" s="424"/>
    </row>
    <row r="5875" spans="1:21" ht="14.6" x14ac:dyDescent="0.4">
      <c r="A5875" s="419" t="s">
        <v>9013</v>
      </c>
      <c r="B5875" s="419" t="s">
        <v>41937</v>
      </c>
      <c r="C5875" s="419" t="s">
        <v>9014</v>
      </c>
      <c r="D5875" s="419" t="s">
        <v>20148</v>
      </c>
      <c r="E5875" s="419"/>
      <c r="F5875" s="419" t="s">
        <v>41938</v>
      </c>
      <c r="G5875" s="419" t="s">
        <v>19639</v>
      </c>
      <c r="H5875" s="419"/>
      <c r="I5875" s="419" t="s">
        <v>19497</v>
      </c>
      <c r="J5875" s="419" t="s">
        <v>9015</v>
      </c>
      <c r="K5875" s="419" t="s">
        <v>9028</v>
      </c>
      <c r="L5875" s="419" t="s">
        <v>35323</v>
      </c>
      <c r="M5875" s="419" t="s">
        <v>9018</v>
      </c>
      <c r="N5875" s="419" t="s">
        <v>9029</v>
      </c>
      <c r="O5875" s="419" t="s">
        <v>21009</v>
      </c>
      <c r="P5875" s="419" t="s">
        <v>9015</v>
      </c>
      <c r="Q5875" s="425">
        <v>1</v>
      </c>
      <c r="R5875" s="419" t="s">
        <v>27398</v>
      </c>
      <c r="S5875" s="424"/>
      <c r="T5875" s="424"/>
      <c r="U5875" s="424"/>
    </row>
    <row r="5876" spans="1:21" ht="14.6" x14ac:dyDescent="0.4">
      <c r="A5876" s="419" t="s">
        <v>9013</v>
      </c>
      <c r="B5876" s="419" t="s">
        <v>41939</v>
      </c>
      <c r="C5876" s="419" t="s">
        <v>9014</v>
      </c>
      <c r="D5876" s="419" t="s">
        <v>20148</v>
      </c>
      <c r="E5876" s="419"/>
      <c r="F5876" s="419" t="s">
        <v>41940</v>
      </c>
      <c r="G5876" s="419" t="s">
        <v>19639</v>
      </c>
      <c r="H5876" s="419"/>
      <c r="I5876" s="419" t="s">
        <v>18069</v>
      </c>
      <c r="J5876" s="419" t="s">
        <v>9015</v>
      </c>
      <c r="K5876" s="419" t="s">
        <v>9030</v>
      </c>
      <c r="L5876" s="419" t="s">
        <v>35323</v>
      </c>
      <c r="M5876" s="419" t="s">
        <v>9018</v>
      </c>
      <c r="N5876" s="419" t="s">
        <v>9031</v>
      </c>
      <c r="O5876" s="419" t="s">
        <v>21009</v>
      </c>
      <c r="P5876" s="419" t="s">
        <v>9015</v>
      </c>
      <c r="Q5876" s="425">
        <v>1</v>
      </c>
      <c r="R5876" s="419" t="s">
        <v>27399</v>
      </c>
      <c r="S5876" s="424"/>
      <c r="T5876" s="424"/>
      <c r="U5876" s="424"/>
    </row>
    <row r="5877" spans="1:21" ht="14.6" x14ac:dyDescent="0.4">
      <c r="A5877" s="419" t="s">
        <v>9013</v>
      </c>
      <c r="B5877" s="419" t="s">
        <v>9032</v>
      </c>
      <c r="C5877" s="419" t="s">
        <v>9014</v>
      </c>
      <c r="D5877" s="419" t="s">
        <v>20148</v>
      </c>
      <c r="E5877" s="419"/>
      <c r="F5877" s="419" t="s">
        <v>41941</v>
      </c>
      <c r="G5877" s="419" t="s">
        <v>19639</v>
      </c>
      <c r="H5877" s="419"/>
      <c r="I5877" s="419" t="s">
        <v>19332</v>
      </c>
      <c r="J5877" s="419" t="s">
        <v>9015</v>
      </c>
      <c r="K5877" s="419" t="s">
        <v>9033</v>
      </c>
      <c r="L5877" s="419" t="s">
        <v>35323</v>
      </c>
      <c r="M5877" s="419" t="s">
        <v>9018</v>
      </c>
      <c r="N5877" s="419" t="s">
        <v>9034</v>
      </c>
      <c r="O5877" s="419" t="s">
        <v>21009</v>
      </c>
      <c r="P5877" s="419" t="s">
        <v>9015</v>
      </c>
      <c r="Q5877" s="425">
        <v>1</v>
      </c>
      <c r="R5877" s="419" t="s">
        <v>27400</v>
      </c>
      <c r="S5877" s="424"/>
      <c r="T5877" s="424"/>
      <c r="U5877" s="424"/>
    </row>
    <row r="5878" spans="1:21" ht="14.6" x14ac:dyDescent="0.4">
      <c r="A5878" s="419" t="s">
        <v>9013</v>
      </c>
      <c r="B5878" s="419" t="s">
        <v>9035</v>
      </c>
      <c r="C5878" s="419" t="s">
        <v>9014</v>
      </c>
      <c r="D5878" s="419" t="s">
        <v>20148</v>
      </c>
      <c r="E5878" s="419"/>
      <c r="F5878" s="419" t="s">
        <v>41942</v>
      </c>
      <c r="G5878" s="419" t="s">
        <v>19639</v>
      </c>
      <c r="H5878" s="419"/>
      <c r="I5878" s="419" t="s">
        <v>20143</v>
      </c>
      <c r="J5878" s="419" t="s">
        <v>9015</v>
      </c>
      <c r="K5878" s="419" t="s">
        <v>9036</v>
      </c>
      <c r="L5878" s="419" t="s">
        <v>35323</v>
      </c>
      <c r="M5878" s="419" t="s">
        <v>9018</v>
      </c>
      <c r="N5878" s="419" t="s">
        <v>9037</v>
      </c>
      <c r="O5878" s="419" t="s">
        <v>21009</v>
      </c>
      <c r="P5878" s="419" t="s">
        <v>9015</v>
      </c>
      <c r="Q5878" s="425">
        <v>1</v>
      </c>
      <c r="R5878" s="419" t="s">
        <v>27401</v>
      </c>
      <c r="S5878" s="424"/>
      <c r="T5878" s="424"/>
      <c r="U5878" s="424"/>
    </row>
    <row r="5879" spans="1:21" ht="14.6" x14ac:dyDescent="0.4">
      <c r="A5879" s="419" t="s">
        <v>9013</v>
      </c>
      <c r="B5879" s="419" t="s">
        <v>9038</v>
      </c>
      <c r="C5879" s="419" t="s">
        <v>9014</v>
      </c>
      <c r="D5879" s="419" t="s">
        <v>20148</v>
      </c>
      <c r="E5879" s="419"/>
      <c r="F5879" s="419" t="s">
        <v>41943</v>
      </c>
      <c r="G5879" s="419" t="s">
        <v>19639</v>
      </c>
      <c r="H5879" s="419"/>
      <c r="I5879" s="419" t="s">
        <v>18002</v>
      </c>
      <c r="J5879" s="419" t="s">
        <v>9015</v>
      </c>
      <c r="K5879" s="419" t="s">
        <v>9039</v>
      </c>
      <c r="L5879" s="419" t="s">
        <v>35323</v>
      </c>
      <c r="M5879" s="419" t="s">
        <v>9018</v>
      </c>
      <c r="N5879" s="419" t="s">
        <v>9040</v>
      </c>
      <c r="O5879" s="419" t="s">
        <v>21009</v>
      </c>
      <c r="P5879" s="419" t="s">
        <v>9015</v>
      </c>
      <c r="Q5879" s="425">
        <v>1</v>
      </c>
      <c r="R5879" s="419" t="s">
        <v>27402</v>
      </c>
      <c r="S5879" s="424"/>
      <c r="T5879" s="424"/>
      <c r="U5879" s="424"/>
    </row>
    <row r="5880" spans="1:21" ht="14.6" x14ac:dyDescent="0.4">
      <c r="A5880" s="419" t="s">
        <v>9013</v>
      </c>
      <c r="B5880" s="419" t="s">
        <v>9041</v>
      </c>
      <c r="C5880" s="419" t="s">
        <v>9014</v>
      </c>
      <c r="D5880" s="419" t="s">
        <v>20148</v>
      </c>
      <c r="E5880" s="419"/>
      <c r="F5880" s="419" t="s">
        <v>41944</v>
      </c>
      <c r="G5880" s="419" t="s">
        <v>19639</v>
      </c>
      <c r="H5880" s="419"/>
      <c r="I5880" s="419" t="s">
        <v>19719</v>
      </c>
      <c r="J5880" s="419" t="s">
        <v>9015</v>
      </c>
      <c r="K5880" s="419" t="s">
        <v>9042</v>
      </c>
      <c r="L5880" s="419" t="s">
        <v>35323</v>
      </c>
      <c r="M5880" s="419" t="s">
        <v>9018</v>
      </c>
      <c r="N5880" s="419" t="s">
        <v>9043</v>
      </c>
      <c r="O5880" s="419" t="s">
        <v>21009</v>
      </c>
      <c r="P5880" s="419" t="s">
        <v>9015</v>
      </c>
      <c r="Q5880" s="425">
        <v>1</v>
      </c>
      <c r="R5880" s="419" t="s">
        <v>27403</v>
      </c>
      <c r="S5880" s="424"/>
      <c r="T5880" s="424"/>
      <c r="U5880" s="424"/>
    </row>
    <row r="5881" spans="1:21" ht="14.6" x14ac:dyDescent="0.4">
      <c r="A5881" s="419" t="s">
        <v>9013</v>
      </c>
      <c r="B5881" s="419" t="s">
        <v>9044</v>
      </c>
      <c r="C5881" s="419" t="s">
        <v>9014</v>
      </c>
      <c r="D5881" s="419" t="s">
        <v>20148</v>
      </c>
      <c r="E5881" s="419"/>
      <c r="F5881" s="419" t="s">
        <v>41945</v>
      </c>
      <c r="G5881" s="419" t="s">
        <v>19639</v>
      </c>
      <c r="H5881" s="419"/>
      <c r="I5881" s="419" t="s">
        <v>20236</v>
      </c>
      <c r="J5881" s="419" t="s">
        <v>9015</v>
      </c>
      <c r="K5881" s="419" t="s">
        <v>9045</v>
      </c>
      <c r="L5881" s="419" t="s">
        <v>35323</v>
      </c>
      <c r="M5881" s="419" t="s">
        <v>9018</v>
      </c>
      <c r="N5881" s="419" t="s">
        <v>9046</v>
      </c>
      <c r="O5881" s="419" t="s">
        <v>21009</v>
      </c>
      <c r="P5881" s="419" t="s">
        <v>9015</v>
      </c>
      <c r="Q5881" s="425">
        <v>1</v>
      </c>
      <c r="R5881" s="419" t="s">
        <v>27404</v>
      </c>
      <c r="S5881" s="424"/>
      <c r="T5881" s="424"/>
      <c r="U5881" s="424"/>
    </row>
    <row r="5882" spans="1:21" ht="14.6" x14ac:dyDescent="0.4">
      <c r="A5882" s="419" t="s">
        <v>9013</v>
      </c>
      <c r="B5882" s="419" t="s">
        <v>7772</v>
      </c>
      <c r="C5882" s="419" t="s">
        <v>9014</v>
      </c>
      <c r="D5882" s="419" t="s">
        <v>20148</v>
      </c>
      <c r="E5882" s="419"/>
      <c r="F5882" s="419" t="s">
        <v>41946</v>
      </c>
      <c r="G5882" s="419" t="s">
        <v>19639</v>
      </c>
      <c r="H5882" s="419"/>
      <c r="I5882" s="419" t="s">
        <v>19325</v>
      </c>
      <c r="J5882" s="419" t="s">
        <v>9015</v>
      </c>
      <c r="K5882" s="419" t="s">
        <v>9047</v>
      </c>
      <c r="L5882" s="419" t="s">
        <v>35323</v>
      </c>
      <c r="M5882" s="419" t="s">
        <v>9018</v>
      </c>
      <c r="N5882" s="419" t="s">
        <v>9048</v>
      </c>
      <c r="O5882" s="419" t="s">
        <v>21009</v>
      </c>
      <c r="P5882" s="419" t="s">
        <v>9015</v>
      </c>
      <c r="Q5882" s="425">
        <v>1</v>
      </c>
      <c r="R5882" s="419" t="s">
        <v>27405</v>
      </c>
      <c r="S5882" s="424"/>
      <c r="T5882" s="424"/>
      <c r="U5882" s="424"/>
    </row>
    <row r="5883" spans="1:21" ht="14.6" x14ac:dyDescent="0.4">
      <c r="A5883" s="419" t="s">
        <v>9013</v>
      </c>
      <c r="B5883" s="419" t="s">
        <v>9049</v>
      </c>
      <c r="C5883" s="419" t="s">
        <v>9014</v>
      </c>
      <c r="D5883" s="419" t="s">
        <v>20148</v>
      </c>
      <c r="E5883" s="419"/>
      <c r="F5883" s="419" t="s">
        <v>41947</v>
      </c>
      <c r="G5883" s="419" t="s">
        <v>19639</v>
      </c>
      <c r="H5883" s="419"/>
      <c r="I5883" s="419" t="s">
        <v>19335</v>
      </c>
      <c r="J5883" s="419" t="s">
        <v>9015</v>
      </c>
      <c r="K5883" s="419" t="s">
        <v>9050</v>
      </c>
      <c r="L5883" s="419" t="s">
        <v>35323</v>
      </c>
      <c r="M5883" s="419" t="s">
        <v>9018</v>
      </c>
      <c r="N5883" s="419" t="s">
        <v>9051</v>
      </c>
      <c r="O5883" s="419" t="s">
        <v>21009</v>
      </c>
      <c r="P5883" s="419" t="s">
        <v>9015</v>
      </c>
      <c r="Q5883" s="425">
        <v>1</v>
      </c>
      <c r="R5883" s="419" t="s">
        <v>27406</v>
      </c>
      <c r="S5883" s="424"/>
      <c r="T5883" s="424"/>
      <c r="U5883" s="424"/>
    </row>
    <row r="5884" spans="1:21" ht="14.6" x14ac:dyDescent="0.4">
      <c r="A5884" s="419" t="s">
        <v>9013</v>
      </c>
      <c r="B5884" s="419" t="s">
        <v>16163</v>
      </c>
      <c r="C5884" s="419" t="s">
        <v>9014</v>
      </c>
      <c r="D5884" s="419" t="s">
        <v>20148</v>
      </c>
      <c r="E5884" s="419"/>
      <c r="F5884" s="419" t="s">
        <v>41948</v>
      </c>
      <c r="G5884" s="419" t="s">
        <v>19639</v>
      </c>
      <c r="H5884" s="419"/>
      <c r="I5884" s="419" t="s">
        <v>20190</v>
      </c>
      <c r="J5884" s="419" t="s">
        <v>9015</v>
      </c>
      <c r="K5884" s="419" t="s">
        <v>9052</v>
      </c>
      <c r="L5884" s="419" t="s">
        <v>35323</v>
      </c>
      <c r="M5884" s="419" t="s">
        <v>9018</v>
      </c>
      <c r="N5884" s="419" t="s">
        <v>9053</v>
      </c>
      <c r="O5884" s="419" t="s">
        <v>21009</v>
      </c>
      <c r="P5884" s="419" t="s">
        <v>9015</v>
      </c>
      <c r="Q5884" s="425">
        <v>1</v>
      </c>
      <c r="R5884" s="419" t="s">
        <v>27407</v>
      </c>
      <c r="S5884" s="424"/>
      <c r="T5884" s="424"/>
      <c r="U5884" s="424"/>
    </row>
    <row r="5885" spans="1:21" ht="14.6" x14ac:dyDescent="0.4">
      <c r="A5885" s="416" t="s">
        <v>9013</v>
      </c>
      <c r="B5885" s="416" t="s">
        <v>34051</v>
      </c>
      <c r="C5885" s="416" t="s">
        <v>9014</v>
      </c>
      <c r="D5885" s="416" t="s">
        <v>20772</v>
      </c>
      <c r="E5885" s="416"/>
      <c r="F5885" s="416" t="s">
        <v>20772</v>
      </c>
      <c r="G5885" s="416" t="s">
        <v>20772</v>
      </c>
      <c r="H5885" s="416"/>
      <c r="I5885" s="416" t="s">
        <v>20772</v>
      </c>
      <c r="J5885" s="416" t="s">
        <v>9015</v>
      </c>
      <c r="K5885" s="416" t="s">
        <v>9018</v>
      </c>
      <c r="L5885" s="416" t="s">
        <v>35332</v>
      </c>
      <c r="M5885" s="416" t="s">
        <v>9018</v>
      </c>
      <c r="N5885" s="416" t="s">
        <v>34052</v>
      </c>
      <c r="O5885" s="416" t="s">
        <v>21009</v>
      </c>
      <c r="P5885" s="416" t="s">
        <v>9015</v>
      </c>
      <c r="Q5885" s="417">
        <v>0</v>
      </c>
      <c r="R5885" s="416" t="s">
        <v>34053</v>
      </c>
      <c r="S5885" s="418"/>
      <c r="T5885" s="418"/>
      <c r="U5885" s="418"/>
    </row>
    <row r="5886" spans="1:21" ht="14.6" x14ac:dyDescent="0.4">
      <c r="A5886" s="419" t="s">
        <v>9013</v>
      </c>
      <c r="B5886" s="419" t="s">
        <v>15966</v>
      </c>
      <c r="C5886" s="419" t="s">
        <v>9014</v>
      </c>
      <c r="D5886" s="419" t="s">
        <v>20148</v>
      </c>
      <c r="E5886" s="419"/>
      <c r="F5886" s="419" t="s">
        <v>41949</v>
      </c>
      <c r="G5886" s="419" t="s">
        <v>19639</v>
      </c>
      <c r="H5886" s="419"/>
      <c r="I5886" s="419" t="s">
        <v>20208</v>
      </c>
      <c r="J5886" s="419" t="s">
        <v>9015</v>
      </c>
      <c r="K5886" s="419" t="s">
        <v>9054</v>
      </c>
      <c r="L5886" s="419" t="s">
        <v>35323</v>
      </c>
      <c r="M5886" s="419" t="s">
        <v>9018</v>
      </c>
      <c r="N5886" s="419" t="s">
        <v>9055</v>
      </c>
      <c r="O5886" s="419" t="s">
        <v>21009</v>
      </c>
      <c r="P5886" s="419" t="s">
        <v>9015</v>
      </c>
      <c r="Q5886" s="425">
        <v>1</v>
      </c>
      <c r="R5886" s="419" t="s">
        <v>27408</v>
      </c>
      <c r="S5886" s="424"/>
      <c r="T5886" s="424"/>
      <c r="U5886" s="424"/>
    </row>
    <row r="5887" spans="1:21" ht="14.6" x14ac:dyDescent="0.4">
      <c r="A5887" s="419" t="s">
        <v>9013</v>
      </c>
      <c r="B5887" s="419" t="s">
        <v>9056</v>
      </c>
      <c r="C5887" s="419" t="s">
        <v>9014</v>
      </c>
      <c r="D5887" s="419" t="s">
        <v>20148</v>
      </c>
      <c r="E5887" s="419"/>
      <c r="F5887" s="419" t="s">
        <v>41950</v>
      </c>
      <c r="G5887" s="419" t="s">
        <v>19639</v>
      </c>
      <c r="H5887" s="419"/>
      <c r="I5887" s="419" t="s">
        <v>19352</v>
      </c>
      <c r="J5887" s="419" t="s">
        <v>9015</v>
      </c>
      <c r="K5887" s="419" t="s">
        <v>9057</v>
      </c>
      <c r="L5887" s="419" t="s">
        <v>35323</v>
      </c>
      <c r="M5887" s="419" t="s">
        <v>9018</v>
      </c>
      <c r="N5887" s="419" t="s">
        <v>9058</v>
      </c>
      <c r="O5887" s="419" t="s">
        <v>21009</v>
      </c>
      <c r="P5887" s="419" t="s">
        <v>9015</v>
      </c>
      <c r="Q5887" s="425">
        <v>1</v>
      </c>
      <c r="R5887" s="419" t="s">
        <v>27409</v>
      </c>
      <c r="S5887" s="424"/>
      <c r="T5887" s="424"/>
      <c r="U5887" s="424"/>
    </row>
    <row r="5888" spans="1:21" ht="14.6" x14ac:dyDescent="0.4">
      <c r="A5888" s="419" t="s">
        <v>9013</v>
      </c>
      <c r="B5888" s="419" t="s">
        <v>41951</v>
      </c>
      <c r="C5888" s="419" t="s">
        <v>9014</v>
      </c>
      <c r="D5888" s="419" t="s">
        <v>20148</v>
      </c>
      <c r="E5888" s="419"/>
      <c r="F5888" s="419" t="s">
        <v>41952</v>
      </c>
      <c r="G5888" s="419" t="s">
        <v>19639</v>
      </c>
      <c r="H5888" s="419"/>
      <c r="I5888" s="419" t="s">
        <v>19441</v>
      </c>
      <c r="J5888" s="419" t="s">
        <v>9015</v>
      </c>
      <c r="K5888" s="419" t="s">
        <v>9059</v>
      </c>
      <c r="L5888" s="419" t="s">
        <v>35323</v>
      </c>
      <c r="M5888" s="419" t="s">
        <v>9018</v>
      </c>
      <c r="N5888" s="419" t="s">
        <v>9060</v>
      </c>
      <c r="O5888" s="419" t="s">
        <v>21009</v>
      </c>
      <c r="P5888" s="419" t="s">
        <v>9015</v>
      </c>
      <c r="Q5888" s="425">
        <v>1</v>
      </c>
      <c r="R5888" s="419" t="s">
        <v>27410</v>
      </c>
      <c r="S5888" s="424"/>
      <c r="T5888" s="424"/>
      <c r="U5888" s="424"/>
    </row>
    <row r="5889" spans="1:21" ht="14.6" x14ac:dyDescent="0.4">
      <c r="A5889" s="419" t="s">
        <v>9013</v>
      </c>
      <c r="B5889" s="419" t="s">
        <v>9061</v>
      </c>
      <c r="C5889" s="419" t="s">
        <v>9014</v>
      </c>
      <c r="D5889" s="419" t="s">
        <v>20148</v>
      </c>
      <c r="E5889" s="419"/>
      <c r="F5889" s="419" t="s">
        <v>41953</v>
      </c>
      <c r="G5889" s="419" t="s">
        <v>19639</v>
      </c>
      <c r="H5889" s="419"/>
      <c r="I5889" s="419" t="s">
        <v>17972</v>
      </c>
      <c r="J5889" s="419" t="s">
        <v>9015</v>
      </c>
      <c r="K5889" s="419" t="s">
        <v>9062</v>
      </c>
      <c r="L5889" s="419" t="s">
        <v>35323</v>
      </c>
      <c r="M5889" s="419" t="s">
        <v>9018</v>
      </c>
      <c r="N5889" s="419" t="s">
        <v>9063</v>
      </c>
      <c r="O5889" s="419" t="s">
        <v>21009</v>
      </c>
      <c r="P5889" s="419" t="s">
        <v>9015</v>
      </c>
      <c r="Q5889" s="425">
        <v>1</v>
      </c>
      <c r="R5889" s="419" t="s">
        <v>27411</v>
      </c>
      <c r="S5889" s="424"/>
      <c r="T5889" s="424"/>
      <c r="U5889" s="424"/>
    </row>
    <row r="5890" spans="1:21" ht="14.6" x14ac:dyDescent="0.4">
      <c r="A5890" s="419" t="s">
        <v>9013</v>
      </c>
      <c r="B5890" s="419" t="s">
        <v>9064</v>
      </c>
      <c r="C5890" s="419" t="s">
        <v>9014</v>
      </c>
      <c r="D5890" s="419" t="s">
        <v>20148</v>
      </c>
      <c r="E5890" s="419"/>
      <c r="F5890" s="419" t="s">
        <v>41954</v>
      </c>
      <c r="G5890" s="419" t="s">
        <v>19639</v>
      </c>
      <c r="H5890" s="419"/>
      <c r="I5890" s="419" t="s">
        <v>20190</v>
      </c>
      <c r="J5890" s="419" t="s">
        <v>9015</v>
      </c>
      <c r="K5890" s="419" t="s">
        <v>9065</v>
      </c>
      <c r="L5890" s="419" t="s">
        <v>35323</v>
      </c>
      <c r="M5890" s="419" t="s">
        <v>9018</v>
      </c>
      <c r="N5890" s="419" t="s">
        <v>9066</v>
      </c>
      <c r="O5890" s="419" t="s">
        <v>21009</v>
      </c>
      <c r="P5890" s="419" t="s">
        <v>9015</v>
      </c>
      <c r="Q5890" s="425">
        <v>1</v>
      </c>
      <c r="R5890" s="419" t="s">
        <v>27412</v>
      </c>
      <c r="S5890" s="424"/>
      <c r="T5890" s="424"/>
      <c r="U5890" s="424"/>
    </row>
    <row r="5891" spans="1:21" ht="14.6" x14ac:dyDescent="0.4">
      <c r="A5891" s="419" t="s">
        <v>9013</v>
      </c>
      <c r="B5891" s="419" t="s">
        <v>9067</v>
      </c>
      <c r="C5891" s="419" t="s">
        <v>9014</v>
      </c>
      <c r="D5891" s="419" t="s">
        <v>20148</v>
      </c>
      <c r="E5891" s="419"/>
      <c r="F5891" s="419" t="s">
        <v>41955</v>
      </c>
      <c r="G5891" s="419" t="s">
        <v>19639</v>
      </c>
      <c r="H5891" s="419"/>
      <c r="I5891" s="419" t="s">
        <v>19457</v>
      </c>
      <c r="J5891" s="419" t="s">
        <v>9015</v>
      </c>
      <c r="K5891" s="419" t="s">
        <v>9068</v>
      </c>
      <c r="L5891" s="419" t="s">
        <v>35323</v>
      </c>
      <c r="M5891" s="419" t="s">
        <v>9018</v>
      </c>
      <c r="N5891" s="419" t="s">
        <v>9069</v>
      </c>
      <c r="O5891" s="419" t="s">
        <v>21009</v>
      </c>
      <c r="P5891" s="419" t="s">
        <v>9015</v>
      </c>
      <c r="Q5891" s="425">
        <v>1</v>
      </c>
      <c r="R5891" s="419" t="s">
        <v>27413</v>
      </c>
      <c r="S5891" s="424"/>
      <c r="T5891" s="424"/>
      <c r="U5891" s="424"/>
    </row>
    <row r="5892" spans="1:21" ht="14.6" x14ac:dyDescent="0.4">
      <c r="A5892" s="419" t="s">
        <v>9013</v>
      </c>
      <c r="B5892" s="419" t="s">
        <v>9070</v>
      </c>
      <c r="C5892" s="419" t="s">
        <v>9014</v>
      </c>
      <c r="D5892" s="419" t="s">
        <v>20148</v>
      </c>
      <c r="E5892" s="419"/>
      <c r="F5892" s="419" t="s">
        <v>41956</v>
      </c>
      <c r="G5892" s="419" t="s">
        <v>19639</v>
      </c>
      <c r="H5892" s="419"/>
      <c r="I5892" s="419" t="s">
        <v>19429</v>
      </c>
      <c r="J5892" s="419" t="s">
        <v>9015</v>
      </c>
      <c r="K5892" s="419" t="s">
        <v>9071</v>
      </c>
      <c r="L5892" s="419" t="s">
        <v>35323</v>
      </c>
      <c r="M5892" s="419" t="s">
        <v>9018</v>
      </c>
      <c r="N5892" s="419" t="s">
        <v>9072</v>
      </c>
      <c r="O5892" s="419" t="s">
        <v>21009</v>
      </c>
      <c r="P5892" s="419" t="s">
        <v>9015</v>
      </c>
      <c r="Q5892" s="425">
        <v>1</v>
      </c>
      <c r="R5892" s="419" t="s">
        <v>27414</v>
      </c>
      <c r="S5892" s="424"/>
      <c r="T5892" s="424"/>
      <c r="U5892" s="424"/>
    </row>
    <row r="5893" spans="1:21" ht="14.6" x14ac:dyDescent="0.4">
      <c r="A5893" s="419" t="s">
        <v>9013</v>
      </c>
      <c r="B5893" s="419" t="s">
        <v>18204</v>
      </c>
      <c r="C5893" s="419" t="s">
        <v>9014</v>
      </c>
      <c r="D5893" s="419" t="s">
        <v>20148</v>
      </c>
      <c r="E5893" s="419"/>
      <c r="F5893" s="419" t="s">
        <v>41957</v>
      </c>
      <c r="G5893" s="419" t="s">
        <v>19639</v>
      </c>
      <c r="H5893" s="419"/>
      <c r="I5893" s="419" t="s">
        <v>20142</v>
      </c>
      <c r="J5893" s="419" t="s">
        <v>9015</v>
      </c>
      <c r="K5893" s="419" t="s">
        <v>9073</v>
      </c>
      <c r="L5893" s="419" t="s">
        <v>35323</v>
      </c>
      <c r="M5893" s="419" t="s">
        <v>9018</v>
      </c>
      <c r="N5893" s="419" t="s">
        <v>9074</v>
      </c>
      <c r="O5893" s="419" t="s">
        <v>21009</v>
      </c>
      <c r="P5893" s="419" t="s">
        <v>9015</v>
      </c>
      <c r="Q5893" s="425">
        <v>1</v>
      </c>
      <c r="R5893" s="419" t="s">
        <v>27415</v>
      </c>
      <c r="S5893" s="424"/>
      <c r="T5893" s="424"/>
      <c r="U5893" s="424"/>
    </row>
    <row r="5894" spans="1:21" ht="14.6" x14ac:dyDescent="0.4">
      <c r="A5894" s="419" t="s">
        <v>9013</v>
      </c>
      <c r="B5894" s="419" t="s">
        <v>6308</v>
      </c>
      <c r="C5894" s="419" t="s">
        <v>9014</v>
      </c>
      <c r="D5894" s="419" t="s">
        <v>20148</v>
      </c>
      <c r="E5894" s="419"/>
      <c r="F5894" s="419" t="s">
        <v>41958</v>
      </c>
      <c r="G5894" s="419" t="s">
        <v>19639</v>
      </c>
      <c r="H5894" s="419"/>
      <c r="I5894" s="419" t="s">
        <v>19441</v>
      </c>
      <c r="J5894" s="419" t="s">
        <v>9015</v>
      </c>
      <c r="K5894" s="419" t="s">
        <v>9075</v>
      </c>
      <c r="L5894" s="419" t="s">
        <v>35323</v>
      </c>
      <c r="M5894" s="419" t="s">
        <v>9018</v>
      </c>
      <c r="N5894" s="419" t="s">
        <v>9076</v>
      </c>
      <c r="O5894" s="419" t="s">
        <v>21009</v>
      </c>
      <c r="P5894" s="419" t="s">
        <v>9015</v>
      </c>
      <c r="Q5894" s="425">
        <v>1</v>
      </c>
      <c r="R5894" s="419" t="s">
        <v>27416</v>
      </c>
      <c r="S5894" s="424"/>
      <c r="T5894" s="424"/>
      <c r="U5894" s="424"/>
    </row>
    <row r="5895" spans="1:21" ht="14.6" x14ac:dyDescent="0.4">
      <c r="A5895" s="419" t="s">
        <v>9013</v>
      </c>
      <c r="B5895" s="419" t="s">
        <v>9077</v>
      </c>
      <c r="C5895" s="419" t="s">
        <v>9014</v>
      </c>
      <c r="D5895" s="419" t="s">
        <v>20148</v>
      </c>
      <c r="E5895" s="419"/>
      <c r="F5895" s="419" t="s">
        <v>41959</v>
      </c>
      <c r="G5895" s="419" t="s">
        <v>19639</v>
      </c>
      <c r="H5895" s="419"/>
      <c r="I5895" s="419" t="s">
        <v>20150</v>
      </c>
      <c r="J5895" s="419" t="s">
        <v>9015</v>
      </c>
      <c r="K5895" s="419" t="s">
        <v>9078</v>
      </c>
      <c r="L5895" s="419" t="s">
        <v>35323</v>
      </c>
      <c r="M5895" s="419" t="s">
        <v>9018</v>
      </c>
      <c r="N5895" s="419" t="s">
        <v>9079</v>
      </c>
      <c r="O5895" s="419" t="s">
        <v>21009</v>
      </c>
      <c r="P5895" s="419" t="s">
        <v>9015</v>
      </c>
      <c r="Q5895" s="425">
        <v>1</v>
      </c>
      <c r="R5895" s="419" t="s">
        <v>27417</v>
      </c>
      <c r="S5895" s="424"/>
      <c r="T5895" s="424"/>
      <c r="U5895" s="424"/>
    </row>
    <row r="5896" spans="1:21" ht="14.6" x14ac:dyDescent="0.4">
      <c r="A5896" s="419" t="s">
        <v>9013</v>
      </c>
      <c r="B5896" s="419" t="s">
        <v>9080</v>
      </c>
      <c r="C5896" s="419" t="s">
        <v>9014</v>
      </c>
      <c r="D5896" s="419" t="s">
        <v>20148</v>
      </c>
      <c r="E5896" s="419"/>
      <c r="F5896" s="419" t="s">
        <v>41960</v>
      </c>
      <c r="G5896" s="419" t="s">
        <v>19639</v>
      </c>
      <c r="H5896" s="419"/>
      <c r="I5896" s="419" t="s">
        <v>19464</v>
      </c>
      <c r="J5896" s="419" t="s">
        <v>9015</v>
      </c>
      <c r="K5896" s="419" t="s">
        <v>9081</v>
      </c>
      <c r="L5896" s="419" t="s">
        <v>35323</v>
      </c>
      <c r="M5896" s="419" t="s">
        <v>9018</v>
      </c>
      <c r="N5896" s="419" t="s">
        <v>9082</v>
      </c>
      <c r="O5896" s="419" t="s">
        <v>21009</v>
      </c>
      <c r="P5896" s="419" t="s">
        <v>9015</v>
      </c>
      <c r="Q5896" s="425">
        <v>1</v>
      </c>
      <c r="R5896" s="419" t="s">
        <v>27418</v>
      </c>
      <c r="S5896" s="424"/>
      <c r="T5896" s="424"/>
      <c r="U5896" s="424"/>
    </row>
    <row r="5897" spans="1:21" ht="14.6" x14ac:dyDescent="0.4">
      <c r="A5897" s="419" t="s">
        <v>9013</v>
      </c>
      <c r="B5897" s="419" t="s">
        <v>9083</v>
      </c>
      <c r="C5897" s="419" t="s">
        <v>9014</v>
      </c>
      <c r="D5897" s="419" t="s">
        <v>20148</v>
      </c>
      <c r="E5897" s="419"/>
      <c r="F5897" s="419" t="s">
        <v>41961</v>
      </c>
      <c r="G5897" s="419" t="s">
        <v>19639</v>
      </c>
      <c r="H5897" s="419"/>
      <c r="I5897" s="419" t="s">
        <v>20161</v>
      </c>
      <c r="J5897" s="419" t="s">
        <v>9015</v>
      </c>
      <c r="K5897" s="419" t="s">
        <v>9084</v>
      </c>
      <c r="L5897" s="419" t="s">
        <v>35323</v>
      </c>
      <c r="M5897" s="419" t="s">
        <v>9018</v>
      </c>
      <c r="N5897" s="419" t="s">
        <v>9085</v>
      </c>
      <c r="O5897" s="419" t="s">
        <v>21009</v>
      </c>
      <c r="P5897" s="419" t="s">
        <v>9015</v>
      </c>
      <c r="Q5897" s="425">
        <v>1</v>
      </c>
      <c r="R5897" s="419" t="s">
        <v>27419</v>
      </c>
      <c r="S5897" s="424"/>
      <c r="T5897" s="424"/>
      <c r="U5897" s="424"/>
    </row>
    <row r="5898" spans="1:21" ht="14.6" x14ac:dyDescent="0.4">
      <c r="A5898" s="419" t="s">
        <v>9013</v>
      </c>
      <c r="B5898" s="419" t="s">
        <v>9086</v>
      </c>
      <c r="C5898" s="419" t="s">
        <v>9014</v>
      </c>
      <c r="D5898" s="419" t="s">
        <v>20148</v>
      </c>
      <c r="E5898" s="419"/>
      <c r="F5898" s="419" t="s">
        <v>41962</v>
      </c>
      <c r="G5898" s="419" t="s">
        <v>19639</v>
      </c>
      <c r="H5898" s="419"/>
      <c r="I5898" s="419" t="s">
        <v>20241</v>
      </c>
      <c r="J5898" s="419" t="s">
        <v>9015</v>
      </c>
      <c r="K5898" s="419" t="s">
        <v>9087</v>
      </c>
      <c r="L5898" s="419" t="s">
        <v>35323</v>
      </c>
      <c r="M5898" s="419" t="s">
        <v>9018</v>
      </c>
      <c r="N5898" s="419" t="s">
        <v>9088</v>
      </c>
      <c r="O5898" s="419" t="s">
        <v>21009</v>
      </c>
      <c r="P5898" s="419" t="s">
        <v>9015</v>
      </c>
      <c r="Q5898" s="425">
        <v>1</v>
      </c>
      <c r="R5898" s="419" t="s">
        <v>27420</v>
      </c>
      <c r="S5898" s="424"/>
      <c r="T5898" s="424"/>
      <c r="U5898" s="424"/>
    </row>
    <row r="5899" spans="1:21" ht="14.6" x14ac:dyDescent="0.4">
      <c r="A5899" s="419" t="s">
        <v>9013</v>
      </c>
      <c r="B5899" s="419" t="s">
        <v>9089</v>
      </c>
      <c r="C5899" s="419" t="s">
        <v>9014</v>
      </c>
      <c r="D5899" s="419" t="s">
        <v>20148</v>
      </c>
      <c r="E5899" s="419"/>
      <c r="F5899" s="419" t="s">
        <v>41963</v>
      </c>
      <c r="G5899" s="419" t="s">
        <v>19639</v>
      </c>
      <c r="H5899" s="419"/>
      <c r="I5899" s="419" t="s">
        <v>19413</v>
      </c>
      <c r="J5899" s="419" t="s">
        <v>9015</v>
      </c>
      <c r="K5899" s="419" t="s">
        <v>9090</v>
      </c>
      <c r="L5899" s="419" t="s">
        <v>35323</v>
      </c>
      <c r="M5899" s="419" t="s">
        <v>9018</v>
      </c>
      <c r="N5899" s="419" t="s">
        <v>9091</v>
      </c>
      <c r="O5899" s="419" t="s">
        <v>21009</v>
      </c>
      <c r="P5899" s="419" t="s">
        <v>9015</v>
      </c>
      <c r="Q5899" s="425">
        <v>1</v>
      </c>
      <c r="R5899" s="419" t="s">
        <v>27421</v>
      </c>
      <c r="S5899" s="424"/>
      <c r="T5899" s="424"/>
      <c r="U5899" s="424"/>
    </row>
    <row r="5900" spans="1:21" ht="14.6" x14ac:dyDescent="0.4">
      <c r="A5900" s="419" t="s">
        <v>9013</v>
      </c>
      <c r="B5900" s="419" t="s">
        <v>41964</v>
      </c>
      <c r="C5900" s="419" t="s">
        <v>9014</v>
      </c>
      <c r="D5900" s="419" t="s">
        <v>20148</v>
      </c>
      <c r="E5900" s="419"/>
      <c r="F5900" s="419" t="s">
        <v>41965</v>
      </c>
      <c r="G5900" s="419" t="s">
        <v>19639</v>
      </c>
      <c r="H5900" s="419"/>
      <c r="I5900" s="419" t="s">
        <v>20241</v>
      </c>
      <c r="J5900" s="419" t="s">
        <v>9015</v>
      </c>
      <c r="K5900" s="419" t="s">
        <v>9092</v>
      </c>
      <c r="L5900" s="419" t="s">
        <v>35323</v>
      </c>
      <c r="M5900" s="419" t="s">
        <v>9018</v>
      </c>
      <c r="N5900" s="419" t="s">
        <v>9093</v>
      </c>
      <c r="O5900" s="419" t="s">
        <v>21009</v>
      </c>
      <c r="P5900" s="419" t="s">
        <v>9015</v>
      </c>
      <c r="Q5900" s="425">
        <v>1</v>
      </c>
      <c r="R5900" s="419" t="s">
        <v>27422</v>
      </c>
      <c r="S5900" s="424"/>
      <c r="T5900" s="424"/>
      <c r="U5900" s="424"/>
    </row>
    <row r="5901" spans="1:21" ht="14.6" x14ac:dyDescent="0.4">
      <c r="A5901" s="419" t="s">
        <v>9013</v>
      </c>
      <c r="B5901" s="419" t="s">
        <v>9094</v>
      </c>
      <c r="C5901" s="419" t="s">
        <v>9014</v>
      </c>
      <c r="D5901" s="419" t="s">
        <v>20148</v>
      </c>
      <c r="E5901" s="419"/>
      <c r="F5901" s="419" t="s">
        <v>41966</v>
      </c>
      <c r="G5901" s="419" t="s">
        <v>19639</v>
      </c>
      <c r="H5901" s="419"/>
      <c r="I5901" s="419" t="s">
        <v>18131</v>
      </c>
      <c r="J5901" s="419" t="s">
        <v>9015</v>
      </c>
      <c r="K5901" s="419" t="s">
        <v>9095</v>
      </c>
      <c r="L5901" s="419" t="s">
        <v>35323</v>
      </c>
      <c r="M5901" s="419" t="s">
        <v>9018</v>
      </c>
      <c r="N5901" s="419" t="s">
        <v>9096</v>
      </c>
      <c r="O5901" s="419" t="s">
        <v>21009</v>
      </c>
      <c r="P5901" s="419" t="s">
        <v>9015</v>
      </c>
      <c r="Q5901" s="425">
        <v>1</v>
      </c>
      <c r="R5901" s="419" t="s">
        <v>27423</v>
      </c>
      <c r="S5901" s="424"/>
      <c r="T5901" s="424"/>
      <c r="U5901" s="424"/>
    </row>
    <row r="5902" spans="1:21" ht="14.6" x14ac:dyDescent="0.4">
      <c r="A5902" s="419" t="s">
        <v>9013</v>
      </c>
      <c r="B5902" s="419" t="s">
        <v>9097</v>
      </c>
      <c r="C5902" s="419" t="s">
        <v>9014</v>
      </c>
      <c r="D5902" s="419" t="s">
        <v>20148</v>
      </c>
      <c r="E5902" s="419"/>
      <c r="F5902" s="419" t="s">
        <v>41967</v>
      </c>
      <c r="G5902" s="419" t="s">
        <v>20160</v>
      </c>
      <c r="H5902" s="419"/>
      <c r="I5902" s="419" t="s">
        <v>19652</v>
      </c>
      <c r="J5902" s="419" t="s">
        <v>9015</v>
      </c>
      <c r="K5902" s="419" t="s">
        <v>9098</v>
      </c>
      <c r="L5902" s="419" t="s">
        <v>35323</v>
      </c>
      <c r="M5902" s="419" t="s">
        <v>9018</v>
      </c>
      <c r="N5902" s="419" t="s">
        <v>9099</v>
      </c>
      <c r="O5902" s="419" t="s">
        <v>21266</v>
      </c>
      <c r="P5902" s="419" t="s">
        <v>9015</v>
      </c>
      <c r="Q5902" s="425">
        <v>1</v>
      </c>
      <c r="R5902" s="419" t="s">
        <v>27424</v>
      </c>
      <c r="S5902" s="424"/>
      <c r="T5902" s="424"/>
      <c r="U5902" s="424"/>
    </row>
    <row r="5903" spans="1:21" ht="14.6" x14ac:dyDescent="0.4">
      <c r="A5903" s="419" t="s">
        <v>9013</v>
      </c>
      <c r="B5903" s="419" t="s">
        <v>9100</v>
      </c>
      <c r="C5903" s="419" t="s">
        <v>9014</v>
      </c>
      <c r="D5903" s="419" t="s">
        <v>20148</v>
      </c>
      <c r="E5903" s="419"/>
      <c r="F5903" s="419" t="s">
        <v>41968</v>
      </c>
      <c r="G5903" s="419" t="s">
        <v>19639</v>
      </c>
      <c r="H5903" s="419"/>
      <c r="I5903" s="419" t="s">
        <v>20245</v>
      </c>
      <c r="J5903" s="419" t="s">
        <v>9015</v>
      </c>
      <c r="K5903" s="419" t="s">
        <v>9101</v>
      </c>
      <c r="L5903" s="419" t="s">
        <v>35323</v>
      </c>
      <c r="M5903" s="419" t="s">
        <v>9018</v>
      </c>
      <c r="N5903" s="419" t="s">
        <v>9102</v>
      </c>
      <c r="O5903" s="419" t="s">
        <v>21009</v>
      </c>
      <c r="P5903" s="419" t="s">
        <v>9015</v>
      </c>
      <c r="Q5903" s="425">
        <v>1</v>
      </c>
      <c r="R5903" s="419" t="s">
        <v>27425</v>
      </c>
      <c r="S5903" s="424"/>
      <c r="T5903" s="424"/>
      <c r="U5903" s="424"/>
    </row>
    <row r="5904" spans="1:21" ht="14.6" x14ac:dyDescent="0.4">
      <c r="A5904" s="419" t="s">
        <v>9013</v>
      </c>
      <c r="B5904" s="419" t="s">
        <v>9105</v>
      </c>
      <c r="C5904" s="419" t="s">
        <v>9014</v>
      </c>
      <c r="D5904" s="419" t="s">
        <v>20148</v>
      </c>
      <c r="E5904" s="419"/>
      <c r="F5904" s="419" t="s">
        <v>41969</v>
      </c>
      <c r="G5904" s="419" t="s">
        <v>20160</v>
      </c>
      <c r="H5904" s="419"/>
      <c r="I5904" s="419" t="s">
        <v>20140</v>
      </c>
      <c r="J5904" s="419" t="s">
        <v>9015</v>
      </c>
      <c r="K5904" s="419" t="s">
        <v>9106</v>
      </c>
      <c r="L5904" s="419" t="s">
        <v>35323</v>
      </c>
      <c r="M5904" s="419" t="s">
        <v>9018</v>
      </c>
      <c r="N5904" s="419" t="s">
        <v>9107</v>
      </c>
      <c r="O5904" s="419" t="s">
        <v>21018</v>
      </c>
      <c r="P5904" s="419" t="s">
        <v>9015</v>
      </c>
      <c r="Q5904" s="425">
        <v>1</v>
      </c>
      <c r="R5904" s="419" t="s">
        <v>27426</v>
      </c>
      <c r="S5904" s="424"/>
      <c r="T5904" s="424"/>
      <c r="U5904" s="424"/>
    </row>
    <row r="5905" spans="1:21" ht="14.6" x14ac:dyDescent="0.4">
      <c r="A5905" s="419" t="s">
        <v>9013</v>
      </c>
      <c r="B5905" s="419" t="s">
        <v>22453</v>
      </c>
      <c r="C5905" s="419" t="s">
        <v>9014</v>
      </c>
      <c r="D5905" s="419" t="s">
        <v>20148</v>
      </c>
      <c r="E5905" s="419"/>
      <c r="F5905" s="419" t="s">
        <v>41970</v>
      </c>
      <c r="G5905" s="419" t="s">
        <v>20160</v>
      </c>
      <c r="H5905" s="419"/>
      <c r="I5905" s="419" t="s">
        <v>19779</v>
      </c>
      <c r="J5905" s="419" t="s">
        <v>9015</v>
      </c>
      <c r="K5905" s="419" t="s">
        <v>22454</v>
      </c>
      <c r="L5905" s="419" t="s">
        <v>35323</v>
      </c>
      <c r="M5905" s="419" t="s">
        <v>9018</v>
      </c>
      <c r="N5905" s="419" t="s">
        <v>22541</v>
      </c>
      <c r="O5905" s="419" t="s">
        <v>27427</v>
      </c>
      <c r="P5905" s="419" t="s">
        <v>9015</v>
      </c>
      <c r="Q5905" s="425">
        <v>1</v>
      </c>
      <c r="R5905" s="419" t="s">
        <v>27428</v>
      </c>
      <c r="S5905" s="424"/>
      <c r="T5905" s="424"/>
      <c r="U5905" s="424"/>
    </row>
    <row r="5906" spans="1:21" ht="14.6" x14ac:dyDescent="0.4">
      <c r="A5906" s="429" t="s">
        <v>9013</v>
      </c>
      <c r="B5906" s="429" t="s">
        <v>41971</v>
      </c>
      <c r="C5906" s="429" t="s">
        <v>9014</v>
      </c>
      <c r="D5906" s="429" t="s">
        <v>20148</v>
      </c>
      <c r="E5906" s="429"/>
      <c r="F5906" s="429" t="s">
        <v>41972</v>
      </c>
      <c r="G5906" s="429" t="s">
        <v>20155</v>
      </c>
      <c r="H5906" s="429"/>
      <c r="I5906" s="429" t="s">
        <v>20194</v>
      </c>
      <c r="J5906" s="429" t="s">
        <v>9015</v>
      </c>
      <c r="K5906" s="429" t="s">
        <v>9017</v>
      </c>
      <c r="L5906" s="429" t="s">
        <v>35332</v>
      </c>
      <c r="M5906" s="429" t="s">
        <v>9017</v>
      </c>
      <c r="N5906" s="429" t="s">
        <v>9019</v>
      </c>
      <c r="O5906" s="429" t="s">
        <v>21026</v>
      </c>
      <c r="P5906" s="429" t="s">
        <v>9015</v>
      </c>
      <c r="Q5906" s="430">
        <v>2</v>
      </c>
      <c r="R5906" s="429" t="s">
        <v>27429</v>
      </c>
      <c r="S5906" s="431"/>
      <c r="T5906" s="431"/>
      <c r="U5906" s="431"/>
    </row>
    <row r="5907" spans="1:21" ht="14.6" x14ac:dyDescent="0.4">
      <c r="A5907" s="416" t="s">
        <v>9013</v>
      </c>
      <c r="B5907" s="416" t="s">
        <v>34054</v>
      </c>
      <c r="C5907" s="416" t="s">
        <v>9014</v>
      </c>
      <c r="D5907" s="416" t="s">
        <v>20772</v>
      </c>
      <c r="E5907" s="416"/>
      <c r="F5907" s="416" t="s">
        <v>20772</v>
      </c>
      <c r="G5907" s="416" t="s">
        <v>20772</v>
      </c>
      <c r="H5907" s="416"/>
      <c r="I5907" s="416" t="s">
        <v>20772</v>
      </c>
      <c r="J5907" s="416" t="s">
        <v>9015</v>
      </c>
      <c r="K5907" s="416" t="s">
        <v>34055</v>
      </c>
      <c r="L5907" s="416" t="s">
        <v>35332</v>
      </c>
      <c r="M5907" s="416" t="s">
        <v>34055</v>
      </c>
      <c r="N5907" s="416" t="s">
        <v>34052</v>
      </c>
      <c r="O5907" s="416" t="s">
        <v>21009</v>
      </c>
      <c r="P5907" s="416" t="s">
        <v>9015</v>
      </c>
      <c r="Q5907" s="417">
        <v>0</v>
      </c>
      <c r="R5907" s="416" t="s">
        <v>34053</v>
      </c>
      <c r="S5907" s="418"/>
      <c r="T5907" s="418"/>
      <c r="U5907" s="418"/>
    </row>
    <row r="5908" spans="1:21" ht="14.6" x14ac:dyDescent="0.4">
      <c r="A5908" s="416" t="s">
        <v>9013</v>
      </c>
      <c r="B5908" s="416" t="s">
        <v>33031</v>
      </c>
      <c r="C5908" s="416" t="s">
        <v>9014</v>
      </c>
      <c r="D5908" s="416" t="s">
        <v>20772</v>
      </c>
      <c r="E5908" s="416"/>
      <c r="F5908" s="416" t="s">
        <v>20772</v>
      </c>
      <c r="G5908" s="416" t="s">
        <v>20772</v>
      </c>
      <c r="H5908" s="416"/>
      <c r="I5908" s="416" t="s">
        <v>20772</v>
      </c>
      <c r="J5908" s="416" t="s">
        <v>9015</v>
      </c>
      <c r="K5908" s="416" t="s">
        <v>34056</v>
      </c>
      <c r="L5908" s="416" t="s">
        <v>35332</v>
      </c>
      <c r="M5908" s="416" t="s">
        <v>34056</v>
      </c>
      <c r="N5908" s="416" t="s">
        <v>34052</v>
      </c>
      <c r="O5908" s="416" t="s">
        <v>21009</v>
      </c>
      <c r="P5908" s="416" t="s">
        <v>9015</v>
      </c>
      <c r="Q5908" s="417">
        <v>0</v>
      </c>
      <c r="R5908" s="416" t="s">
        <v>34053</v>
      </c>
      <c r="S5908" s="418"/>
      <c r="T5908" s="418"/>
      <c r="U5908" s="418"/>
    </row>
    <row r="5909" spans="1:21" ht="14.6" x14ac:dyDescent="0.4">
      <c r="A5909" s="416" t="s">
        <v>9013</v>
      </c>
      <c r="B5909" s="416" t="s">
        <v>34057</v>
      </c>
      <c r="C5909" s="416" t="s">
        <v>9014</v>
      </c>
      <c r="D5909" s="416" t="s">
        <v>20772</v>
      </c>
      <c r="E5909" s="416"/>
      <c r="F5909" s="416" t="s">
        <v>20772</v>
      </c>
      <c r="G5909" s="416" t="s">
        <v>20772</v>
      </c>
      <c r="H5909" s="416"/>
      <c r="I5909" s="416" t="s">
        <v>20772</v>
      </c>
      <c r="J5909" s="416" t="s">
        <v>9015</v>
      </c>
      <c r="K5909" s="416" t="s">
        <v>34058</v>
      </c>
      <c r="L5909" s="416" t="s">
        <v>35332</v>
      </c>
      <c r="M5909" s="416" t="s">
        <v>34058</v>
      </c>
      <c r="N5909" s="416" t="s">
        <v>34052</v>
      </c>
      <c r="O5909" s="416" t="s">
        <v>21009</v>
      </c>
      <c r="P5909" s="416" t="s">
        <v>9015</v>
      </c>
      <c r="Q5909" s="417">
        <v>0</v>
      </c>
      <c r="R5909" s="416" t="s">
        <v>34053</v>
      </c>
      <c r="S5909" s="418"/>
      <c r="T5909" s="418"/>
      <c r="U5909" s="418"/>
    </row>
    <row r="5910" spans="1:21" ht="14.6" x14ac:dyDescent="0.4">
      <c r="A5910" s="416" t="s">
        <v>9013</v>
      </c>
      <c r="B5910" s="416" t="s">
        <v>41973</v>
      </c>
      <c r="C5910" s="416" t="s">
        <v>9014</v>
      </c>
      <c r="D5910" s="416" t="s">
        <v>20772</v>
      </c>
      <c r="E5910" s="416"/>
      <c r="F5910" s="416" t="s">
        <v>20772</v>
      </c>
      <c r="G5910" s="416" t="s">
        <v>20772</v>
      </c>
      <c r="H5910" s="416"/>
      <c r="I5910" s="416" t="s">
        <v>20772</v>
      </c>
      <c r="J5910" s="416" t="s">
        <v>9015</v>
      </c>
      <c r="K5910" s="416" t="s">
        <v>41974</v>
      </c>
      <c r="L5910" s="416" t="s">
        <v>35332</v>
      </c>
      <c r="M5910" s="416" t="s">
        <v>41974</v>
      </c>
      <c r="N5910" s="416" t="s">
        <v>34052</v>
      </c>
      <c r="O5910" s="416" t="s">
        <v>21009</v>
      </c>
      <c r="P5910" s="416" t="s">
        <v>9015</v>
      </c>
      <c r="Q5910" s="417">
        <v>0</v>
      </c>
      <c r="R5910" s="416" t="s">
        <v>34053</v>
      </c>
      <c r="S5910" s="418"/>
      <c r="T5910" s="418"/>
      <c r="U5910" s="418"/>
    </row>
    <row r="5911" spans="1:21" ht="14.6" x14ac:dyDescent="0.4">
      <c r="A5911" s="419" t="s">
        <v>9013</v>
      </c>
      <c r="B5911" s="419" t="s">
        <v>34059</v>
      </c>
      <c r="C5911" s="419" t="s">
        <v>9014</v>
      </c>
      <c r="D5911" s="419" t="s">
        <v>20148</v>
      </c>
      <c r="E5911" s="419"/>
      <c r="F5911" s="419" t="s">
        <v>41975</v>
      </c>
      <c r="G5911" s="419" t="s">
        <v>20160</v>
      </c>
      <c r="H5911" s="419"/>
      <c r="I5911" s="419" t="s">
        <v>19401</v>
      </c>
      <c r="J5911" s="419" t="s">
        <v>9015</v>
      </c>
      <c r="K5911" s="419" t="s">
        <v>9103</v>
      </c>
      <c r="L5911" s="419" t="s">
        <v>35323</v>
      </c>
      <c r="M5911" s="419" t="s">
        <v>22158</v>
      </c>
      <c r="N5911" s="419" t="s">
        <v>9104</v>
      </c>
      <c r="O5911" s="419" t="s">
        <v>21404</v>
      </c>
      <c r="P5911" s="419" t="s">
        <v>9015</v>
      </c>
      <c r="Q5911" s="425">
        <v>1</v>
      </c>
      <c r="R5911" s="419" t="s">
        <v>27430</v>
      </c>
      <c r="S5911" s="424"/>
      <c r="T5911" s="424"/>
      <c r="U5911" s="424"/>
    </row>
    <row r="5912" spans="1:21" ht="14.6" x14ac:dyDescent="0.4">
      <c r="A5912" s="419" t="s">
        <v>9013</v>
      </c>
      <c r="B5912" s="419" t="s">
        <v>41976</v>
      </c>
      <c r="C5912" s="419" t="s">
        <v>9014</v>
      </c>
      <c r="D5912" s="419" t="s">
        <v>20148</v>
      </c>
      <c r="E5912" s="419"/>
      <c r="F5912" s="419" t="s">
        <v>41977</v>
      </c>
      <c r="G5912" s="419" t="s">
        <v>20248</v>
      </c>
      <c r="H5912" s="419"/>
      <c r="I5912" s="419" t="s">
        <v>20249</v>
      </c>
      <c r="J5912" s="419" t="s">
        <v>9015</v>
      </c>
      <c r="K5912" s="419" t="s">
        <v>9108</v>
      </c>
      <c r="L5912" s="419" t="s">
        <v>35323</v>
      </c>
      <c r="M5912" s="419" t="s">
        <v>9109</v>
      </c>
      <c r="N5912" s="419" t="s">
        <v>9110</v>
      </c>
      <c r="O5912" s="419" t="s">
        <v>21027</v>
      </c>
      <c r="P5912" s="419" t="s">
        <v>9015</v>
      </c>
      <c r="Q5912" s="425">
        <v>1</v>
      </c>
      <c r="R5912" s="419" t="s">
        <v>27431</v>
      </c>
      <c r="S5912" s="424"/>
      <c r="T5912" s="424"/>
      <c r="U5912" s="424"/>
    </row>
    <row r="5913" spans="1:21" ht="14.6" x14ac:dyDescent="0.4">
      <c r="A5913" s="419" t="s">
        <v>9013</v>
      </c>
      <c r="B5913" s="419" t="s">
        <v>34060</v>
      </c>
      <c r="C5913" s="419" t="s">
        <v>9014</v>
      </c>
      <c r="D5913" s="419" t="s">
        <v>20148</v>
      </c>
      <c r="E5913" s="419"/>
      <c r="F5913" s="419" t="s">
        <v>41978</v>
      </c>
      <c r="G5913" s="419" t="s">
        <v>20160</v>
      </c>
      <c r="H5913" s="419"/>
      <c r="I5913" s="419" t="s">
        <v>18089</v>
      </c>
      <c r="J5913" s="419" t="s">
        <v>9015</v>
      </c>
      <c r="K5913" s="419" t="s">
        <v>9111</v>
      </c>
      <c r="L5913" s="419" t="s">
        <v>35323</v>
      </c>
      <c r="M5913" s="419" t="s">
        <v>9112</v>
      </c>
      <c r="N5913" s="419" t="s">
        <v>9113</v>
      </c>
      <c r="O5913" s="419" t="s">
        <v>21015</v>
      </c>
      <c r="P5913" s="419" t="s">
        <v>9015</v>
      </c>
      <c r="Q5913" s="425">
        <v>1</v>
      </c>
      <c r="R5913" s="419" t="s">
        <v>27432</v>
      </c>
      <c r="S5913" s="424"/>
      <c r="T5913" s="424"/>
      <c r="U5913" s="424"/>
    </row>
    <row r="5914" spans="1:21" ht="14.6" x14ac:dyDescent="0.4">
      <c r="A5914" s="419" t="s">
        <v>9013</v>
      </c>
      <c r="B5914" s="419" t="s">
        <v>34061</v>
      </c>
      <c r="C5914" s="419" t="s">
        <v>9014</v>
      </c>
      <c r="D5914" s="419" t="s">
        <v>20148</v>
      </c>
      <c r="E5914" s="419"/>
      <c r="F5914" s="419" t="s">
        <v>41979</v>
      </c>
      <c r="G5914" s="419" t="s">
        <v>20160</v>
      </c>
      <c r="H5914" s="419"/>
      <c r="I5914" s="419" t="s">
        <v>20208</v>
      </c>
      <c r="J5914" s="419" t="s">
        <v>9015</v>
      </c>
      <c r="K5914" s="419" t="s">
        <v>9114</v>
      </c>
      <c r="L5914" s="419" t="s">
        <v>35323</v>
      </c>
      <c r="M5914" s="419" t="s">
        <v>9112</v>
      </c>
      <c r="N5914" s="419" t="s">
        <v>9115</v>
      </c>
      <c r="O5914" s="419" t="s">
        <v>21019</v>
      </c>
      <c r="P5914" s="419" t="s">
        <v>9015</v>
      </c>
      <c r="Q5914" s="425">
        <v>1</v>
      </c>
      <c r="R5914" s="419" t="s">
        <v>27433</v>
      </c>
      <c r="S5914" s="424"/>
      <c r="T5914" s="424"/>
      <c r="U5914" s="424"/>
    </row>
    <row r="5915" spans="1:21" ht="14.6" x14ac:dyDescent="0.4">
      <c r="A5915" s="419" t="s">
        <v>9013</v>
      </c>
      <c r="B5915" s="419" t="s">
        <v>34062</v>
      </c>
      <c r="C5915" s="419" t="s">
        <v>9014</v>
      </c>
      <c r="D5915" s="419" t="s">
        <v>20148</v>
      </c>
      <c r="E5915" s="419"/>
      <c r="F5915" s="419" t="s">
        <v>41980</v>
      </c>
      <c r="G5915" s="419" t="s">
        <v>20160</v>
      </c>
      <c r="H5915" s="419"/>
      <c r="I5915" s="419" t="s">
        <v>19474</v>
      </c>
      <c r="J5915" s="419" t="s">
        <v>9015</v>
      </c>
      <c r="K5915" s="419" t="s">
        <v>9116</v>
      </c>
      <c r="L5915" s="419" t="s">
        <v>35323</v>
      </c>
      <c r="M5915" s="419" t="s">
        <v>9112</v>
      </c>
      <c r="N5915" s="419" t="s">
        <v>9117</v>
      </c>
      <c r="O5915" s="419" t="s">
        <v>21020</v>
      </c>
      <c r="P5915" s="419" t="s">
        <v>9015</v>
      </c>
      <c r="Q5915" s="425">
        <v>1</v>
      </c>
      <c r="R5915" s="419" t="s">
        <v>27434</v>
      </c>
      <c r="S5915" s="424"/>
      <c r="T5915" s="424"/>
      <c r="U5915" s="424"/>
    </row>
    <row r="5916" spans="1:21" ht="14.6" x14ac:dyDescent="0.4">
      <c r="A5916" s="419" t="s">
        <v>9013</v>
      </c>
      <c r="B5916" s="419" t="s">
        <v>34063</v>
      </c>
      <c r="C5916" s="419" t="s">
        <v>9014</v>
      </c>
      <c r="D5916" s="419" t="s">
        <v>20148</v>
      </c>
      <c r="E5916" s="419"/>
      <c r="F5916" s="419" t="s">
        <v>41981</v>
      </c>
      <c r="G5916" s="419" t="s">
        <v>20160</v>
      </c>
      <c r="H5916" s="419"/>
      <c r="I5916" s="419" t="s">
        <v>19461</v>
      </c>
      <c r="J5916" s="419" t="s">
        <v>9015</v>
      </c>
      <c r="K5916" s="419" t="s">
        <v>9118</v>
      </c>
      <c r="L5916" s="419" t="s">
        <v>35323</v>
      </c>
      <c r="M5916" s="419" t="s">
        <v>9112</v>
      </c>
      <c r="N5916" s="419" t="s">
        <v>9119</v>
      </c>
      <c r="O5916" s="419" t="s">
        <v>21020</v>
      </c>
      <c r="P5916" s="419" t="s">
        <v>9015</v>
      </c>
      <c r="Q5916" s="425">
        <v>1</v>
      </c>
      <c r="R5916" s="419" t="s">
        <v>27435</v>
      </c>
      <c r="S5916" s="424"/>
      <c r="T5916" s="424"/>
      <c r="U5916" s="424"/>
    </row>
    <row r="5917" spans="1:21" ht="14.6" x14ac:dyDescent="0.4">
      <c r="A5917" s="419" t="s">
        <v>9013</v>
      </c>
      <c r="B5917" s="419" t="s">
        <v>41982</v>
      </c>
      <c r="C5917" s="419" t="s">
        <v>9014</v>
      </c>
      <c r="D5917" s="419" t="s">
        <v>20148</v>
      </c>
      <c r="E5917" s="419"/>
      <c r="F5917" s="419" t="s">
        <v>41983</v>
      </c>
      <c r="G5917" s="419" t="s">
        <v>20160</v>
      </c>
      <c r="H5917" s="419"/>
      <c r="I5917" s="419" t="s">
        <v>19464</v>
      </c>
      <c r="J5917" s="419" t="s">
        <v>9015</v>
      </c>
      <c r="K5917" s="419" t="s">
        <v>9120</v>
      </c>
      <c r="L5917" s="419" t="s">
        <v>35323</v>
      </c>
      <c r="M5917" s="419" t="s">
        <v>9112</v>
      </c>
      <c r="N5917" s="419" t="s">
        <v>9121</v>
      </c>
      <c r="O5917" s="419" t="s">
        <v>21019</v>
      </c>
      <c r="P5917" s="419" t="s">
        <v>9015</v>
      </c>
      <c r="Q5917" s="425">
        <v>1</v>
      </c>
      <c r="R5917" s="419" t="s">
        <v>27436</v>
      </c>
      <c r="S5917" s="424"/>
      <c r="T5917" s="424"/>
      <c r="U5917" s="424"/>
    </row>
    <row r="5918" spans="1:21" ht="14.6" x14ac:dyDescent="0.4">
      <c r="A5918" s="419" t="s">
        <v>9013</v>
      </c>
      <c r="B5918" s="419" t="s">
        <v>21572</v>
      </c>
      <c r="C5918" s="419" t="s">
        <v>9014</v>
      </c>
      <c r="D5918" s="419" t="s">
        <v>20148</v>
      </c>
      <c r="E5918" s="419"/>
      <c r="F5918" s="419" t="s">
        <v>41984</v>
      </c>
      <c r="G5918" s="419" t="s">
        <v>20160</v>
      </c>
      <c r="H5918" s="419"/>
      <c r="I5918" s="419" t="s">
        <v>19436</v>
      </c>
      <c r="J5918" s="419" t="s">
        <v>9015</v>
      </c>
      <c r="K5918" s="419" t="s">
        <v>21573</v>
      </c>
      <c r="L5918" s="419" t="s">
        <v>35323</v>
      </c>
      <c r="M5918" s="419" t="s">
        <v>9112</v>
      </c>
      <c r="N5918" s="419" t="s">
        <v>21574</v>
      </c>
      <c r="O5918" s="419" t="s">
        <v>21024</v>
      </c>
      <c r="P5918" s="419" t="s">
        <v>9015</v>
      </c>
      <c r="Q5918" s="425">
        <v>1</v>
      </c>
      <c r="R5918" s="419" t="s">
        <v>27437</v>
      </c>
      <c r="S5918" s="424"/>
      <c r="T5918" s="424"/>
      <c r="U5918" s="424"/>
    </row>
    <row r="5919" spans="1:21" ht="14.6" x14ac:dyDescent="0.4">
      <c r="A5919" s="416" t="s">
        <v>9013</v>
      </c>
      <c r="B5919" s="416" t="s">
        <v>32749</v>
      </c>
      <c r="C5919" s="416" t="s">
        <v>9014</v>
      </c>
      <c r="D5919" s="416" t="s">
        <v>20772</v>
      </c>
      <c r="E5919" s="416"/>
      <c r="F5919" s="416" t="s">
        <v>20772</v>
      </c>
      <c r="G5919" s="416" t="s">
        <v>20772</v>
      </c>
      <c r="H5919" s="416"/>
      <c r="I5919" s="416" t="s">
        <v>20772</v>
      </c>
      <c r="J5919" s="416" t="s">
        <v>9015</v>
      </c>
      <c r="K5919" s="416" t="s">
        <v>34064</v>
      </c>
      <c r="L5919" s="416" t="s">
        <v>35332</v>
      </c>
      <c r="M5919" s="416" t="s">
        <v>34064</v>
      </c>
      <c r="N5919" s="416" t="s">
        <v>34052</v>
      </c>
      <c r="O5919" s="416" t="s">
        <v>21009</v>
      </c>
      <c r="P5919" s="416" t="s">
        <v>9015</v>
      </c>
      <c r="Q5919" s="417">
        <v>0</v>
      </c>
      <c r="R5919" s="416" t="s">
        <v>34053</v>
      </c>
      <c r="S5919" s="418"/>
      <c r="T5919" s="418"/>
      <c r="U5919" s="418"/>
    </row>
    <row r="5920" spans="1:21" ht="14.6" x14ac:dyDescent="0.4">
      <c r="A5920" s="416" t="s">
        <v>9013</v>
      </c>
      <c r="B5920" s="416" t="s">
        <v>34065</v>
      </c>
      <c r="C5920" s="416" t="s">
        <v>9014</v>
      </c>
      <c r="D5920" s="416" t="s">
        <v>20772</v>
      </c>
      <c r="E5920" s="416"/>
      <c r="F5920" s="416" t="s">
        <v>20772</v>
      </c>
      <c r="G5920" s="416" t="s">
        <v>20772</v>
      </c>
      <c r="H5920" s="416"/>
      <c r="I5920" s="416" t="s">
        <v>20772</v>
      </c>
      <c r="J5920" s="416" t="s">
        <v>9015</v>
      </c>
      <c r="K5920" s="416" t="s">
        <v>34066</v>
      </c>
      <c r="L5920" s="416" t="s">
        <v>35332</v>
      </c>
      <c r="M5920" s="416" t="s">
        <v>34066</v>
      </c>
      <c r="N5920" s="416" t="s">
        <v>34052</v>
      </c>
      <c r="O5920" s="416" t="s">
        <v>21009</v>
      </c>
      <c r="P5920" s="416" t="s">
        <v>9015</v>
      </c>
      <c r="Q5920" s="417">
        <v>0</v>
      </c>
      <c r="R5920" s="416" t="s">
        <v>34053</v>
      </c>
      <c r="S5920" s="418"/>
      <c r="T5920" s="418"/>
      <c r="U5920" s="418"/>
    </row>
    <row r="5921" spans="1:21" ht="14.6" x14ac:dyDescent="0.4">
      <c r="A5921" s="416" t="s">
        <v>9013</v>
      </c>
      <c r="B5921" s="416" t="s">
        <v>34067</v>
      </c>
      <c r="C5921" s="416" t="s">
        <v>9014</v>
      </c>
      <c r="D5921" s="416" t="s">
        <v>20772</v>
      </c>
      <c r="E5921" s="416"/>
      <c r="F5921" s="416" t="s">
        <v>20772</v>
      </c>
      <c r="G5921" s="416" t="s">
        <v>20772</v>
      </c>
      <c r="H5921" s="416"/>
      <c r="I5921" s="416" t="s">
        <v>20772</v>
      </c>
      <c r="J5921" s="416" t="s">
        <v>9015</v>
      </c>
      <c r="K5921" s="416" t="s">
        <v>22159</v>
      </c>
      <c r="L5921" s="416" t="s">
        <v>35332</v>
      </c>
      <c r="M5921" s="416" t="s">
        <v>22159</v>
      </c>
      <c r="N5921" s="416" t="s">
        <v>34052</v>
      </c>
      <c r="O5921" s="416" t="s">
        <v>21009</v>
      </c>
      <c r="P5921" s="416" t="s">
        <v>9015</v>
      </c>
      <c r="Q5921" s="417">
        <v>0</v>
      </c>
      <c r="R5921" s="416" t="s">
        <v>34053</v>
      </c>
      <c r="S5921" s="418"/>
      <c r="T5921" s="418"/>
      <c r="U5921" s="418"/>
    </row>
    <row r="5922" spans="1:21" ht="14.6" x14ac:dyDescent="0.4">
      <c r="A5922" s="422" t="s">
        <v>9013</v>
      </c>
      <c r="B5922" s="422" t="s">
        <v>31692</v>
      </c>
      <c r="C5922" s="422" t="s">
        <v>9014</v>
      </c>
      <c r="D5922" s="422" t="s">
        <v>20148</v>
      </c>
      <c r="E5922" s="422"/>
      <c r="F5922" s="422" t="s">
        <v>41985</v>
      </c>
      <c r="G5922" s="422" t="s">
        <v>20155</v>
      </c>
      <c r="H5922" s="422"/>
      <c r="I5922" s="422" t="s">
        <v>20271</v>
      </c>
      <c r="J5922" s="422" t="s">
        <v>9015</v>
      </c>
      <c r="K5922" s="422" t="s">
        <v>9122</v>
      </c>
      <c r="L5922" s="422" t="s">
        <v>35323</v>
      </c>
      <c r="M5922" s="422" t="s">
        <v>22159</v>
      </c>
      <c r="N5922" s="422" t="s">
        <v>9123</v>
      </c>
      <c r="O5922" s="422" t="s">
        <v>21164</v>
      </c>
      <c r="P5922" s="422" t="s">
        <v>9015</v>
      </c>
      <c r="Q5922" s="423">
        <v>1</v>
      </c>
      <c r="R5922" s="422" t="s">
        <v>27438</v>
      </c>
      <c r="S5922" s="424"/>
      <c r="T5922" s="424"/>
      <c r="U5922" s="424"/>
    </row>
    <row r="5923" spans="1:21" ht="14.6" x14ac:dyDescent="0.4">
      <c r="A5923" s="416" t="s">
        <v>9013</v>
      </c>
      <c r="B5923" s="416" t="s">
        <v>34042</v>
      </c>
      <c r="C5923" s="416" t="s">
        <v>31693</v>
      </c>
      <c r="D5923" s="416" t="s">
        <v>20148</v>
      </c>
      <c r="E5923" s="416"/>
      <c r="F5923" s="416" t="s">
        <v>41986</v>
      </c>
      <c r="G5923" s="416" t="s">
        <v>20149</v>
      </c>
      <c r="H5923" s="416"/>
      <c r="I5923" s="416" t="s">
        <v>20141</v>
      </c>
      <c r="J5923" s="416" t="s">
        <v>31694</v>
      </c>
      <c r="K5923" s="416" t="s">
        <v>31695</v>
      </c>
      <c r="L5923" s="416" t="s">
        <v>35321</v>
      </c>
      <c r="M5923" s="416" t="s">
        <v>31695</v>
      </c>
      <c r="N5923" s="416" t="s">
        <v>31696</v>
      </c>
      <c r="O5923" s="416" t="s">
        <v>21009</v>
      </c>
      <c r="P5923" s="416" t="s">
        <v>31694</v>
      </c>
      <c r="Q5923" s="417">
        <v>0</v>
      </c>
      <c r="R5923" s="416" t="s">
        <v>31697</v>
      </c>
      <c r="S5923" s="418"/>
      <c r="T5923" s="418"/>
      <c r="U5923" s="418"/>
    </row>
    <row r="5924" spans="1:21" ht="14.6" x14ac:dyDescent="0.4">
      <c r="A5924" s="416" t="s">
        <v>9013</v>
      </c>
      <c r="B5924" s="416" t="s">
        <v>34043</v>
      </c>
      <c r="C5924" s="416" t="s">
        <v>31693</v>
      </c>
      <c r="D5924" s="416" t="s">
        <v>20772</v>
      </c>
      <c r="E5924" s="416"/>
      <c r="F5924" s="416" t="s">
        <v>20772</v>
      </c>
      <c r="G5924" s="416" t="s">
        <v>20772</v>
      </c>
      <c r="H5924" s="416"/>
      <c r="I5924" s="416" t="s">
        <v>20772</v>
      </c>
      <c r="J5924" s="416" t="s">
        <v>31694</v>
      </c>
      <c r="K5924" s="416" t="s">
        <v>34044</v>
      </c>
      <c r="L5924" s="416" t="s">
        <v>35332</v>
      </c>
      <c r="M5924" s="416" t="s">
        <v>34044</v>
      </c>
      <c r="N5924" s="416" t="s">
        <v>31696</v>
      </c>
      <c r="O5924" s="416" t="s">
        <v>21009</v>
      </c>
      <c r="P5924" s="416" t="s">
        <v>31694</v>
      </c>
      <c r="Q5924" s="417">
        <v>0</v>
      </c>
      <c r="R5924" s="416" t="s">
        <v>31697</v>
      </c>
      <c r="S5924" s="418"/>
      <c r="T5924" s="418"/>
      <c r="U5924" s="418"/>
    </row>
    <row r="5925" spans="1:21" ht="14.6" x14ac:dyDescent="0.4">
      <c r="A5925" s="416" t="s">
        <v>9013</v>
      </c>
      <c r="B5925" s="416" t="s">
        <v>34045</v>
      </c>
      <c r="C5925" s="416" t="s">
        <v>31693</v>
      </c>
      <c r="D5925" s="416" t="s">
        <v>20772</v>
      </c>
      <c r="E5925" s="416"/>
      <c r="F5925" s="416" t="s">
        <v>20772</v>
      </c>
      <c r="G5925" s="416" t="s">
        <v>20772</v>
      </c>
      <c r="H5925" s="416"/>
      <c r="I5925" s="416" t="s">
        <v>20772</v>
      </c>
      <c r="J5925" s="416" t="s">
        <v>31694</v>
      </c>
      <c r="K5925" s="416" t="s">
        <v>34046</v>
      </c>
      <c r="L5925" s="416" t="s">
        <v>35332</v>
      </c>
      <c r="M5925" s="416" t="s">
        <v>34046</v>
      </c>
      <c r="N5925" s="416" t="s">
        <v>31696</v>
      </c>
      <c r="O5925" s="416" t="s">
        <v>21009</v>
      </c>
      <c r="P5925" s="416" t="s">
        <v>31694</v>
      </c>
      <c r="Q5925" s="417">
        <v>0</v>
      </c>
      <c r="R5925" s="416" t="s">
        <v>31697</v>
      </c>
      <c r="S5925" s="418"/>
      <c r="T5925" s="418"/>
      <c r="U5925" s="418"/>
    </row>
    <row r="5926" spans="1:21" ht="14.6" x14ac:dyDescent="0.4">
      <c r="A5926" s="416" t="s">
        <v>9013</v>
      </c>
      <c r="B5926" s="416" t="s">
        <v>34047</v>
      </c>
      <c r="C5926" s="416" t="s">
        <v>31693</v>
      </c>
      <c r="D5926" s="416" t="s">
        <v>20772</v>
      </c>
      <c r="E5926" s="416"/>
      <c r="F5926" s="416" t="s">
        <v>20772</v>
      </c>
      <c r="G5926" s="416" t="s">
        <v>20772</v>
      </c>
      <c r="H5926" s="416"/>
      <c r="I5926" s="416" t="s">
        <v>20772</v>
      </c>
      <c r="J5926" s="416" t="s">
        <v>31694</v>
      </c>
      <c r="K5926" s="416" t="s">
        <v>34048</v>
      </c>
      <c r="L5926" s="416" t="s">
        <v>35332</v>
      </c>
      <c r="M5926" s="416" t="s">
        <v>34048</v>
      </c>
      <c r="N5926" s="416" t="s">
        <v>31696</v>
      </c>
      <c r="O5926" s="416" t="s">
        <v>21009</v>
      </c>
      <c r="P5926" s="416" t="s">
        <v>31694</v>
      </c>
      <c r="Q5926" s="417">
        <v>0</v>
      </c>
      <c r="R5926" s="416" t="s">
        <v>31697</v>
      </c>
      <c r="S5926" s="418"/>
      <c r="T5926" s="418"/>
      <c r="U5926" s="418"/>
    </row>
    <row r="5927" spans="1:21" ht="14.6" x14ac:dyDescent="0.4">
      <c r="A5927" s="416" t="s">
        <v>9013</v>
      </c>
      <c r="B5927" s="416" t="s">
        <v>34049</v>
      </c>
      <c r="C5927" s="416" t="s">
        <v>31693</v>
      </c>
      <c r="D5927" s="416" t="s">
        <v>20772</v>
      </c>
      <c r="E5927" s="416"/>
      <c r="F5927" s="416" t="s">
        <v>20772</v>
      </c>
      <c r="G5927" s="416" t="s">
        <v>20772</v>
      </c>
      <c r="H5927" s="416"/>
      <c r="I5927" s="416" t="s">
        <v>20772</v>
      </c>
      <c r="J5927" s="416" t="s">
        <v>31694</v>
      </c>
      <c r="K5927" s="416" t="s">
        <v>34050</v>
      </c>
      <c r="L5927" s="416" t="s">
        <v>35332</v>
      </c>
      <c r="M5927" s="416" t="s">
        <v>34050</v>
      </c>
      <c r="N5927" s="416" t="s">
        <v>31696</v>
      </c>
      <c r="O5927" s="416" t="s">
        <v>21009</v>
      </c>
      <c r="P5927" s="416" t="s">
        <v>31694</v>
      </c>
      <c r="Q5927" s="417">
        <v>0</v>
      </c>
      <c r="R5927" s="416" t="s">
        <v>31697</v>
      </c>
      <c r="S5927" s="418"/>
      <c r="T5927" s="418"/>
      <c r="U5927" s="418"/>
    </row>
    <row r="5928" spans="1:21" ht="14.6" x14ac:dyDescent="0.4">
      <c r="A5928" s="419" t="s">
        <v>9013</v>
      </c>
      <c r="B5928" s="419" t="s">
        <v>9124</v>
      </c>
      <c r="C5928" s="419" t="s">
        <v>9014</v>
      </c>
      <c r="D5928" s="419" t="s">
        <v>20148</v>
      </c>
      <c r="E5928" s="419"/>
      <c r="F5928" s="419" t="s">
        <v>41987</v>
      </c>
      <c r="G5928" s="419" t="s">
        <v>20263</v>
      </c>
      <c r="H5928" s="419"/>
      <c r="I5928" s="419" t="s">
        <v>20233</v>
      </c>
      <c r="J5928" s="419" t="s">
        <v>20258</v>
      </c>
      <c r="K5928" s="419" t="s">
        <v>9125</v>
      </c>
      <c r="L5928" s="419" t="s">
        <v>35323</v>
      </c>
      <c r="M5928" s="419" t="s">
        <v>31273</v>
      </c>
      <c r="N5928" s="419" t="s">
        <v>9126</v>
      </c>
      <c r="O5928" s="419" t="s">
        <v>21026</v>
      </c>
      <c r="P5928" s="419" t="s">
        <v>9015</v>
      </c>
      <c r="Q5928" s="425">
        <v>1</v>
      </c>
      <c r="R5928" s="419" t="s">
        <v>27439</v>
      </c>
      <c r="S5928" s="424"/>
      <c r="T5928" s="424"/>
      <c r="U5928" s="424"/>
    </row>
    <row r="5929" spans="1:21" ht="14.6" x14ac:dyDescent="0.4">
      <c r="A5929" s="416" t="s">
        <v>9013</v>
      </c>
      <c r="B5929" s="416" t="s">
        <v>21575</v>
      </c>
      <c r="C5929" s="416" t="s">
        <v>9014</v>
      </c>
      <c r="D5929" s="416" t="s">
        <v>20148</v>
      </c>
      <c r="E5929" s="416"/>
      <c r="F5929" s="416" t="s">
        <v>41988</v>
      </c>
      <c r="G5929" s="416" t="s">
        <v>20263</v>
      </c>
      <c r="H5929" s="416"/>
      <c r="I5929" s="416" t="s">
        <v>20173</v>
      </c>
      <c r="J5929" s="416" t="s">
        <v>20258</v>
      </c>
      <c r="K5929" s="416" t="s">
        <v>9127</v>
      </c>
      <c r="L5929" s="416" t="s">
        <v>35399</v>
      </c>
      <c r="M5929" s="416" t="s">
        <v>20266</v>
      </c>
      <c r="N5929" s="416" t="s">
        <v>20267</v>
      </c>
      <c r="O5929" s="416" t="s">
        <v>21032</v>
      </c>
      <c r="P5929" s="416" t="s">
        <v>9015</v>
      </c>
      <c r="Q5929" s="417">
        <v>0</v>
      </c>
      <c r="R5929" s="416" t="s">
        <v>22618</v>
      </c>
      <c r="S5929" s="418"/>
      <c r="T5929" s="418"/>
      <c r="U5929" s="418"/>
    </row>
    <row r="5930" spans="1:21" ht="14.6" x14ac:dyDescent="0.4">
      <c r="A5930" s="419" t="s">
        <v>9013</v>
      </c>
      <c r="B5930" s="419" t="s">
        <v>41989</v>
      </c>
      <c r="C5930" s="419" t="s">
        <v>9014</v>
      </c>
      <c r="D5930" s="419" t="s">
        <v>20148</v>
      </c>
      <c r="E5930" s="419"/>
      <c r="F5930" s="419" t="s">
        <v>41990</v>
      </c>
      <c r="G5930" s="419" t="s">
        <v>20248</v>
      </c>
      <c r="H5930" s="419"/>
      <c r="I5930" s="419" t="s">
        <v>19511</v>
      </c>
      <c r="J5930" s="419" t="s">
        <v>20258</v>
      </c>
      <c r="K5930" s="419" t="s">
        <v>9128</v>
      </c>
      <c r="L5930" s="419" t="s">
        <v>35323</v>
      </c>
      <c r="M5930" s="419" t="s">
        <v>19377</v>
      </c>
      <c r="N5930" s="419" t="s">
        <v>9129</v>
      </c>
      <c r="O5930" s="419" t="s">
        <v>21054</v>
      </c>
      <c r="P5930" s="419" t="s">
        <v>9015</v>
      </c>
      <c r="Q5930" s="425">
        <v>1</v>
      </c>
      <c r="R5930" s="419" t="s">
        <v>27440</v>
      </c>
      <c r="S5930" s="424"/>
      <c r="T5930" s="424"/>
      <c r="U5930" s="424"/>
    </row>
    <row r="5931" spans="1:21" ht="14.6" x14ac:dyDescent="0.4">
      <c r="A5931" s="419" t="s">
        <v>9013</v>
      </c>
      <c r="B5931" s="419" t="s">
        <v>41991</v>
      </c>
      <c r="C5931" s="419" t="s">
        <v>9014</v>
      </c>
      <c r="D5931" s="419" t="s">
        <v>20148</v>
      </c>
      <c r="E5931" s="419"/>
      <c r="F5931" s="419" t="s">
        <v>41992</v>
      </c>
      <c r="G5931" s="419" t="s">
        <v>20248</v>
      </c>
      <c r="H5931" s="419"/>
      <c r="I5931" s="419" t="s">
        <v>17967</v>
      </c>
      <c r="J5931" s="419" t="s">
        <v>20258</v>
      </c>
      <c r="K5931" s="419" t="s">
        <v>9130</v>
      </c>
      <c r="L5931" s="419" t="s">
        <v>35323</v>
      </c>
      <c r="M5931" s="419" t="s">
        <v>19377</v>
      </c>
      <c r="N5931" s="419" t="s">
        <v>9131</v>
      </c>
      <c r="O5931" s="419" t="s">
        <v>21052</v>
      </c>
      <c r="P5931" s="419" t="s">
        <v>9015</v>
      </c>
      <c r="Q5931" s="425">
        <v>1</v>
      </c>
      <c r="R5931" s="419" t="s">
        <v>27441</v>
      </c>
      <c r="S5931" s="424"/>
      <c r="T5931" s="424"/>
      <c r="U5931" s="424"/>
    </row>
    <row r="5932" spans="1:21" ht="14.6" x14ac:dyDescent="0.4">
      <c r="A5932" s="419" t="s">
        <v>9013</v>
      </c>
      <c r="B5932" s="419" t="s">
        <v>41993</v>
      </c>
      <c r="C5932" s="419" t="s">
        <v>9014</v>
      </c>
      <c r="D5932" s="419" t="s">
        <v>20148</v>
      </c>
      <c r="E5932" s="419"/>
      <c r="F5932" s="419" t="s">
        <v>41994</v>
      </c>
      <c r="G5932" s="419" t="s">
        <v>19396</v>
      </c>
      <c r="H5932" s="419"/>
      <c r="I5932" s="419" t="s">
        <v>20139</v>
      </c>
      <c r="J5932" s="419" t="s">
        <v>20258</v>
      </c>
      <c r="K5932" s="419" t="s">
        <v>9132</v>
      </c>
      <c r="L5932" s="419" t="s">
        <v>35323</v>
      </c>
      <c r="M5932" s="419" t="s">
        <v>19398</v>
      </c>
      <c r="N5932" s="419" t="s">
        <v>9133</v>
      </c>
      <c r="O5932" s="419" t="s">
        <v>21062</v>
      </c>
      <c r="P5932" s="419" t="s">
        <v>9015</v>
      </c>
      <c r="Q5932" s="425">
        <v>1</v>
      </c>
      <c r="R5932" s="419" t="s">
        <v>27442</v>
      </c>
      <c r="S5932" s="424"/>
      <c r="T5932" s="424"/>
      <c r="U5932" s="424"/>
    </row>
    <row r="5933" spans="1:21" ht="14.6" x14ac:dyDescent="0.4">
      <c r="A5933" s="419" t="s">
        <v>9013</v>
      </c>
      <c r="B5933" s="419" t="s">
        <v>41995</v>
      </c>
      <c r="C5933" s="419" t="s">
        <v>9014</v>
      </c>
      <c r="D5933" s="419" t="s">
        <v>20148</v>
      </c>
      <c r="E5933" s="419"/>
      <c r="F5933" s="419" t="s">
        <v>41996</v>
      </c>
      <c r="G5933" s="419" t="s">
        <v>19396</v>
      </c>
      <c r="H5933" s="419"/>
      <c r="I5933" s="419" t="s">
        <v>20190</v>
      </c>
      <c r="J5933" s="419" t="s">
        <v>20258</v>
      </c>
      <c r="K5933" s="419" t="s">
        <v>9134</v>
      </c>
      <c r="L5933" s="419" t="s">
        <v>35323</v>
      </c>
      <c r="M5933" s="419" t="s">
        <v>19398</v>
      </c>
      <c r="N5933" s="419" t="s">
        <v>9135</v>
      </c>
      <c r="O5933" s="419" t="s">
        <v>21062</v>
      </c>
      <c r="P5933" s="419" t="s">
        <v>9015</v>
      </c>
      <c r="Q5933" s="425">
        <v>1</v>
      </c>
      <c r="R5933" s="419" t="s">
        <v>27443</v>
      </c>
      <c r="S5933" s="424"/>
      <c r="T5933" s="424"/>
      <c r="U5933" s="424"/>
    </row>
    <row r="5934" spans="1:21" ht="14.6" x14ac:dyDescent="0.4">
      <c r="A5934" s="419" t="s">
        <v>9013</v>
      </c>
      <c r="B5934" s="419" t="s">
        <v>35495</v>
      </c>
      <c r="C5934" s="419" t="s">
        <v>9014</v>
      </c>
      <c r="D5934" s="419" t="s">
        <v>20148</v>
      </c>
      <c r="E5934" s="419"/>
      <c r="F5934" s="419" t="s">
        <v>41997</v>
      </c>
      <c r="G5934" s="419" t="s">
        <v>19396</v>
      </c>
      <c r="H5934" s="419"/>
      <c r="I5934" s="419" t="s">
        <v>20161</v>
      </c>
      <c r="J5934" s="419" t="s">
        <v>20258</v>
      </c>
      <c r="K5934" s="419" t="s">
        <v>9136</v>
      </c>
      <c r="L5934" s="419" t="s">
        <v>35323</v>
      </c>
      <c r="M5934" s="419" t="s">
        <v>19398</v>
      </c>
      <c r="N5934" s="419" t="s">
        <v>9137</v>
      </c>
      <c r="O5934" s="419" t="s">
        <v>21062</v>
      </c>
      <c r="P5934" s="419" t="s">
        <v>9015</v>
      </c>
      <c r="Q5934" s="425">
        <v>1</v>
      </c>
      <c r="R5934" s="419" t="s">
        <v>27444</v>
      </c>
      <c r="S5934" s="424"/>
      <c r="T5934" s="424"/>
      <c r="U5934" s="424"/>
    </row>
    <row r="5935" spans="1:21" ht="14.6" x14ac:dyDescent="0.4">
      <c r="A5935" s="419" t="s">
        <v>9013</v>
      </c>
      <c r="B5935" s="419" t="s">
        <v>36443</v>
      </c>
      <c r="C5935" s="419" t="s">
        <v>9014</v>
      </c>
      <c r="D5935" s="419" t="s">
        <v>20148</v>
      </c>
      <c r="E5935" s="419"/>
      <c r="F5935" s="419" t="s">
        <v>41998</v>
      </c>
      <c r="G5935" s="419" t="s">
        <v>19396</v>
      </c>
      <c r="H5935" s="419"/>
      <c r="I5935" s="419" t="s">
        <v>19359</v>
      </c>
      <c r="J5935" s="419" t="s">
        <v>20258</v>
      </c>
      <c r="K5935" s="419" t="s">
        <v>9138</v>
      </c>
      <c r="L5935" s="419" t="s">
        <v>35323</v>
      </c>
      <c r="M5935" s="419" t="s">
        <v>19398</v>
      </c>
      <c r="N5935" s="419" t="s">
        <v>9139</v>
      </c>
      <c r="O5935" s="419" t="s">
        <v>21062</v>
      </c>
      <c r="P5935" s="419" t="s">
        <v>9015</v>
      </c>
      <c r="Q5935" s="425">
        <v>1</v>
      </c>
      <c r="R5935" s="419" t="s">
        <v>27445</v>
      </c>
      <c r="S5935" s="424"/>
      <c r="T5935" s="424"/>
      <c r="U5935" s="424"/>
    </row>
    <row r="5936" spans="1:21" ht="14.6" x14ac:dyDescent="0.4">
      <c r="A5936" s="419" t="s">
        <v>9013</v>
      </c>
      <c r="B5936" s="419" t="s">
        <v>41999</v>
      </c>
      <c r="C5936" s="419" t="s">
        <v>9014</v>
      </c>
      <c r="D5936" s="419" t="s">
        <v>20148</v>
      </c>
      <c r="E5936" s="419"/>
      <c r="F5936" s="419" t="s">
        <v>42000</v>
      </c>
      <c r="G5936" s="419" t="s">
        <v>19396</v>
      </c>
      <c r="H5936" s="419"/>
      <c r="I5936" s="419" t="s">
        <v>20186</v>
      </c>
      <c r="J5936" s="419" t="s">
        <v>20258</v>
      </c>
      <c r="K5936" s="419" t="s">
        <v>9140</v>
      </c>
      <c r="L5936" s="419" t="s">
        <v>35323</v>
      </c>
      <c r="M5936" s="419" t="s">
        <v>19398</v>
      </c>
      <c r="N5936" s="419" t="s">
        <v>9141</v>
      </c>
      <c r="O5936" s="419" t="s">
        <v>21062</v>
      </c>
      <c r="P5936" s="419" t="s">
        <v>9015</v>
      </c>
      <c r="Q5936" s="425">
        <v>1</v>
      </c>
      <c r="R5936" s="419" t="s">
        <v>27446</v>
      </c>
      <c r="S5936" s="424"/>
      <c r="T5936" s="424"/>
      <c r="U5936" s="424"/>
    </row>
    <row r="5937" spans="1:21" ht="14.6" x14ac:dyDescent="0.4">
      <c r="A5937" s="419" t="s">
        <v>9013</v>
      </c>
      <c r="B5937" s="419" t="s">
        <v>42001</v>
      </c>
      <c r="C5937" s="419" t="s">
        <v>9014</v>
      </c>
      <c r="D5937" s="419" t="s">
        <v>20148</v>
      </c>
      <c r="E5937" s="419"/>
      <c r="F5937" s="419" t="s">
        <v>42002</v>
      </c>
      <c r="G5937" s="419" t="s">
        <v>19396</v>
      </c>
      <c r="H5937" s="419"/>
      <c r="I5937" s="419" t="s">
        <v>17967</v>
      </c>
      <c r="J5937" s="419" t="s">
        <v>20258</v>
      </c>
      <c r="K5937" s="419" t="s">
        <v>9142</v>
      </c>
      <c r="L5937" s="419" t="s">
        <v>35323</v>
      </c>
      <c r="M5937" s="419" t="s">
        <v>19398</v>
      </c>
      <c r="N5937" s="419" t="s">
        <v>9143</v>
      </c>
      <c r="O5937" s="419" t="s">
        <v>21062</v>
      </c>
      <c r="P5937" s="419" t="s">
        <v>9015</v>
      </c>
      <c r="Q5937" s="425">
        <v>1</v>
      </c>
      <c r="R5937" s="419" t="s">
        <v>27447</v>
      </c>
      <c r="S5937" s="424"/>
      <c r="T5937" s="424"/>
      <c r="U5937" s="424"/>
    </row>
    <row r="5938" spans="1:21" ht="14.6" x14ac:dyDescent="0.4">
      <c r="A5938" s="419" t="s">
        <v>9013</v>
      </c>
      <c r="B5938" s="419" t="s">
        <v>34031</v>
      </c>
      <c r="C5938" s="419" t="s">
        <v>9014</v>
      </c>
      <c r="D5938" s="419" t="s">
        <v>20148</v>
      </c>
      <c r="E5938" s="419"/>
      <c r="F5938" s="419" t="s">
        <v>42003</v>
      </c>
      <c r="G5938" s="419" t="s">
        <v>19396</v>
      </c>
      <c r="H5938" s="419"/>
      <c r="I5938" s="419" t="s">
        <v>19366</v>
      </c>
      <c r="J5938" s="419" t="s">
        <v>20258</v>
      </c>
      <c r="K5938" s="419" t="s">
        <v>9144</v>
      </c>
      <c r="L5938" s="419" t="s">
        <v>35323</v>
      </c>
      <c r="M5938" s="419" t="s">
        <v>19398</v>
      </c>
      <c r="N5938" s="419" t="s">
        <v>9145</v>
      </c>
      <c r="O5938" s="419" t="s">
        <v>21062</v>
      </c>
      <c r="P5938" s="419" t="s">
        <v>9015</v>
      </c>
      <c r="Q5938" s="425">
        <v>1</v>
      </c>
      <c r="R5938" s="419" t="s">
        <v>27448</v>
      </c>
      <c r="S5938" s="424"/>
      <c r="T5938" s="424"/>
      <c r="U5938" s="424"/>
    </row>
    <row r="5939" spans="1:21" ht="14.6" x14ac:dyDescent="0.4">
      <c r="A5939" s="419" t="s">
        <v>9013</v>
      </c>
      <c r="B5939" s="419" t="s">
        <v>42004</v>
      </c>
      <c r="C5939" s="419" t="s">
        <v>9014</v>
      </c>
      <c r="D5939" s="419" t="s">
        <v>20148</v>
      </c>
      <c r="E5939" s="419"/>
      <c r="F5939" s="419" t="s">
        <v>42005</v>
      </c>
      <c r="G5939" s="419" t="s">
        <v>19396</v>
      </c>
      <c r="H5939" s="419"/>
      <c r="I5939" s="419" t="s">
        <v>20233</v>
      </c>
      <c r="J5939" s="419" t="s">
        <v>20258</v>
      </c>
      <c r="K5939" s="419" t="s">
        <v>9146</v>
      </c>
      <c r="L5939" s="419" t="s">
        <v>35323</v>
      </c>
      <c r="M5939" s="419" t="s">
        <v>19398</v>
      </c>
      <c r="N5939" s="419" t="s">
        <v>9147</v>
      </c>
      <c r="O5939" s="419" t="s">
        <v>21062</v>
      </c>
      <c r="P5939" s="419" t="s">
        <v>9015</v>
      </c>
      <c r="Q5939" s="425">
        <v>1</v>
      </c>
      <c r="R5939" s="419" t="s">
        <v>27449</v>
      </c>
      <c r="S5939" s="424"/>
      <c r="T5939" s="424"/>
      <c r="U5939" s="424"/>
    </row>
    <row r="5940" spans="1:21" ht="14.6" x14ac:dyDescent="0.4">
      <c r="A5940" s="419" t="s">
        <v>9013</v>
      </c>
      <c r="B5940" s="419" t="s">
        <v>42006</v>
      </c>
      <c r="C5940" s="419" t="s">
        <v>9014</v>
      </c>
      <c r="D5940" s="419" t="s">
        <v>20148</v>
      </c>
      <c r="E5940" s="419"/>
      <c r="F5940" s="419" t="s">
        <v>42007</v>
      </c>
      <c r="G5940" s="419" t="s">
        <v>19396</v>
      </c>
      <c r="H5940" s="419"/>
      <c r="I5940" s="419" t="s">
        <v>20230</v>
      </c>
      <c r="J5940" s="419" t="s">
        <v>20258</v>
      </c>
      <c r="K5940" s="419" t="s">
        <v>9148</v>
      </c>
      <c r="L5940" s="419" t="s">
        <v>35323</v>
      </c>
      <c r="M5940" s="419" t="s">
        <v>19398</v>
      </c>
      <c r="N5940" s="419" t="s">
        <v>9149</v>
      </c>
      <c r="O5940" s="419" t="s">
        <v>21062</v>
      </c>
      <c r="P5940" s="419" t="s">
        <v>9015</v>
      </c>
      <c r="Q5940" s="425">
        <v>1</v>
      </c>
      <c r="R5940" s="419" t="s">
        <v>27450</v>
      </c>
      <c r="S5940" s="424"/>
      <c r="T5940" s="424"/>
      <c r="U5940" s="424"/>
    </row>
    <row r="5941" spans="1:21" ht="14.6" x14ac:dyDescent="0.4">
      <c r="A5941" s="419" t="s">
        <v>9013</v>
      </c>
      <c r="B5941" s="419" t="s">
        <v>42008</v>
      </c>
      <c r="C5941" s="419" t="s">
        <v>9014</v>
      </c>
      <c r="D5941" s="419" t="s">
        <v>20148</v>
      </c>
      <c r="E5941" s="419"/>
      <c r="F5941" s="419" t="s">
        <v>42009</v>
      </c>
      <c r="G5941" s="419" t="s">
        <v>19396</v>
      </c>
      <c r="H5941" s="419"/>
      <c r="I5941" s="419" t="s">
        <v>19520</v>
      </c>
      <c r="J5941" s="419" t="s">
        <v>20258</v>
      </c>
      <c r="K5941" s="419" t="s">
        <v>9150</v>
      </c>
      <c r="L5941" s="419" t="s">
        <v>35323</v>
      </c>
      <c r="M5941" s="419" t="s">
        <v>19398</v>
      </c>
      <c r="N5941" s="419" t="s">
        <v>9151</v>
      </c>
      <c r="O5941" s="419" t="s">
        <v>21062</v>
      </c>
      <c r="P5941" s="419" t="s">
        <v>9015</v>
      </c>
      <c r="Q5941" s="425">
        <v>1</v>
      </c>
      <c r="R5941" s="419" t="s">
        <v>27451</v>
      </c>
      <c r="S5941" s="424"/>
      <c r="T5941" s="424"/>
      <c r="U5941" s="424"/>
    </row>
    <row r="5942" spans="1:21" ht="14.6" x14ac:dyDescent="0.4">
      <c r="A5942" s="419" t="s">
        <v>9013</v>
      </c>
      <c r="B5942" s="419" t="s">
        <v>42010</v>
      </c>
      <c r="C5942" s="419" t="s">
        <v>9014</v>
      </c>
      <c r="D5942" s="419" t="s">
        <v>20148</v>
      </c>
      <c r="E5942" s="419"/>
      <c r="F5942" s="419" t="s">
        <v>42011</v>
      </c>
      <c r="G5942" s="419" t="s">
        <v>19396</v>
      </c>
      <c r="H5942" s="419"/>
      <c r="I5942" s="419" t="s">
        <v>20227</v>
      </c>
      <c r="J5942" s="419" t="s">
        <v>20258</v>
      </c>
      <c r="K5942" s="419" t="s">
        <v>9152</v>
      </c>
      <c r="L5942" s="419" t="s">
        <v>35323</v>
      </c>
      <c r="M5942" s="419" t="s">
        <v>19398</v>
      </c>
      <c r="N5942" s="419" t="s">
        <v>9153</v>
      </c>
      <c r="O5942" s="419" t="s">
        <v>21062</v>
      </c>
      <c r="P5942" s="419" t="s">
        <v>9015</v>
      </c>
      <c r="Q5942" s="425">
        <v>1</v>
      </c>
      <c r="R5942" s="419" t="s">
        <v>27452</v>
      </c>
      <c r="S5942" s="424"/>
      <c r="T5942" s="424"/>
      <c r="U5942" s="424"/>
    </row>
    <row r="5943" spans="1:21" ht="14.6" x14ac:dyDescent="0.4">
      <c r="A5943" s="419" t="s">
        <v>9013</v>
      </c>
      <c r="B5943" s="419" t="s">
        <v>42012</v>
      </c>
      <c r="C5943" s="419" t="s">
        <v>9014</v>
      </c>
      <c r="D5943" s="419" t="s">
        <v>20148</v>
      </c>
      <c r="E5943" s="419"/>
      <c r="F5943" s="419" t="s">
        <v>42013</v>
      </c>
      <c r="G5943" s="419" t="s">
        <v>19396</v>
      </c>
      <c r="H5943" s="419"/>
      <c r="I5943" s="419" t="s">
        <v>19436</v>
      </c>
      <c r="J5943" s="419" t="s">
        <v>20258</v>
      </c>
      <c r="K5943" s="419" t="s">
        <v>9154</v>
      </c>
      <c r="L5943" s="419" t="s">
        <v>35323</v>
      </c>
      <c r="M5943" s="419" t="s">
        <v>19453</v>
      </c>
      <c r="N5943" s="419" t="s">
        <v>9155</v>
      </c>
      <c r="O5943" s="419" t="s">
        <v>21063</v>
      </c>
      <c r="P5943" s="419" t="s">
        <v>9015</v>
      </c>
      <c r="Q5943" s="425">
        <v>1</v>
      </c>
      <c r="R5943" s="419" t="s">
        <v>27453</v>
      </c>
      <c r="S5943" s="424"/>
      <c r="T5943" s="424"/>
      <c r="U5943" s="424"/>
    </row>
    <row r="5944" spans="1:21" ht="14.6" x14ac:dyDescent="0.4">
      <c r="A5944" s="419" t="s">
        <v>9013</v>
      </c>
      <c r="B5944" s="419" t="s">
        <v>34032</v>
      </c>
      <c r="C5944" s="419" t="s">
        <v>9014</v>
      </c>
      <c r="D5944" s="419" t="s">
        <v>20148</v>
      </c>
      <c r="E5944" s="419"/>
      <c r="F5944" s="419" t="s">
        <v>42014</v>
      </c>
      <c r="G5944" s="419" t="s">
        <v>19396</v>
      </c>
      <c r="H5944" s="419"/>
      <c r="I5944" s="419" t="s">
        <v>19486</v>
      </c>
      <c r="J5944" s="419" t="s">
        <v>20258</v>
      </c>
      <c r="K5944" s="419" t="s">
        <v>9156</v>
      </c>
      <c r="L5944" s="419" t="s">
        <v>35323</v>
      </c>
      <c r="M5944" s="419" t="s">
        <v>19453</v>
      </c>
      <c r="N5944" s="419" t="s">
        <v>9157</v>
      </c>
      <c r="O5944" s="419" t="s">
        <v>21063</v>
      </c>
      <c r="P5944" s="419" t="s">
        <v>9015</v>
      </c>
      <c r="Q5944" s="425">
        <v>1</v>
      </c>
      <c r="R5944" s="419" t="s">
        <v>27454</v>
      </c>
      <c r="S5944" s="424"/>
      <c r="T5944" s="424"/>
      <c r="U5944" s="424"/>
    </row>
    <row r="5945" spans="1:21" ht="14.6" x14ac:dyDescent="0.4">
      <c r="A5945" s="419" t="s">
        <v>9013</v>
      </c>
      <c r="B5945" s="419" t="s">
        <v>9158</v>
      </c>
      <c r="C5945" s="419" t="s">
        <v>9014</v>
      </c>
      <c r="D5945" s="419" t="s">
        <v>20148</v>
      </c>
      <c r="E5945" s="419"/>
      <c r="F5945" s="419" t="s">
        <v>42015</v>
      </c>
      <c r="G5945" s="419" t="s">
        <v>19396</v>
      </c>
      <c r="H5945" s="419"/>
      <c r="I5945" s="419" t="s">
        <v>20218</v>
      </c>
      <c r="J5945" s="419" t="s">
        <v>20258</v>
      </c>
      <c r="K5945" s="419" t="s">
        <v>9159</v>
      </c>
      <c r="L5945" s="419" t="s">
        <v>35323</v>
      </c>
      <c r="M5945" s="419" t="s">
        <v>19453</v>
      </c>
      <c r="N5945" s="419" t="s">
        <v>9160</v>
      </c>
      <c r="O5945" s="419" t="s">
        <v>21064</v>
      </c>
      <c r="P5945" s="419" t="s">
        <v>9015</v>
      </c>
      <c r="Q5945" s="425">
        <v>1</v>
      </c>
      <c r="R5945" s="419" t="s">
        <v>27455</v>
      </c>
      <c r="S5945" s="424"/>
      <c r="T5945" s="424"/>
      <c r="U5945" s="424"/>
    </row>
    <row r="5946" spans="1:21" ht="14.6" x14ac:dyDescent="0.4">
      <c r="A5946" s="419" t="s">
        <v>9013</v>
      </c>
      <c r="B5946" s="419" t="s">
        <v>31698</v>
      </c>
      <c r="C5946" s="419" t="s">
        <v>9014</v>
      </c>
      <c r="D5946" s="419" t="s">
        <v>20148</v>
      </c>
      <c r="E5946" s="419"/>
      <c r="F5946" s="419" t="s">
        <v>42016</v>
      </c>
      <c r="G5946" s="419" t="s">
        <v>19396</v>
      </c>
      <c r="H5946" s="419"/>
      <c r="I5946" s="419" t="s">
        <v>19652</v>
      </c>
      <c r="J5946" s="419" t="s">
        <v>20258</v>
      </c>
      <c r="K5946" s="419" t="s">
        <v>9161</v>
      </c>
      <c r="L5946" s="419" t="s">
        <v>35323</v>
      </c>
      <c r="M5946" s="419" t="s">
        <v>19453</v>
      </c>
      <c r="N5946" s="419" t="s">
        <v>9162</v>
      </c>
      <c r="O5946" s="419" t="s">
        <v>21063</v>
      </c>
      <c r="P5946" s="419" t="s">
        <v>9015</v>
      </c>
      <c r="Q5946" s="425">
        <v>1</v>
      </c>
      <c r="R5946" s="419" t="s">
        <v>27456</v>
      </c>
      <c r="S5946" s="424"/>
      <c r="T5946" s="424"/>
      <c r="U5946" s="424"/>
    </row>
    <row r="5947" spans="1:21" ht="14.6" x14ac:dyDescent="0.4">
      <c r="A5947" s="419" t="s">
        <v>9013</v>
      </c>
      <c r="B5947" s="419" t="s">
        <v>34033</v>
      </c>
      <c r="C5947" s="419" t="s">
        <v>9014</v>
      </c>
      <c r="D5947" s="419" t="s">
        <v>20148</v>
      </c>
      <c r="E5947" s="419"/>
      <c r="F5947" s="419" t="s">
        <v>42017</v>
      </c>
      <c r="G5947" s="419" t="s">
        <v>19396</v>
      </c>
      <c r="H5947" s="419"/>
      <c r="I5947" s="419" t="s">
        <v>17944</v>
      </c>
      <c r="J5947" s="419" t="s">
        <v>20258</v>
      </c>
      <c r="K5947" s="419" t="s">
        <v>9163</v>
      </c>
      <c r="L5947" s="419" t="s">
        <v>35323</v>
      </c>
      <c r="M5947" s="419" t="s">
        <v>19453</v>
      </c>
      <c r="N5947" s="419" t="s">
        <v>9164</v>
      </c>
      <c r="O5947" s="419" t="s">
        <v>21063</v>
      </c>
      <c r="P5947" s="419" t="s">
        <v>9015</v>
      </c>
      <c r="Q5947" s="425">
        <v>1</v>
      </c>
      <c r="R5947" s="419" t="s">
        <v>27457</v>
      </c>
      <c r="S5947" s="424"/>
      <c r="T5947" s="424"/>
      <c r="U5947" s="424"/>
    </row>
    <row r="5948" spans="1:21" ht="14.6" x14ac:dyDescent="0.4">
      <c r="A5948" s="419" t="s">
        <v>9013</v>
      </c>
      <c r="B5948" s="419" t="s">
        <v>34034</v>
      </c>
      <c r="C5948" s="419" t="s">
        <v>9014</v>
      </c>
      <c r="D5948" s="419" t="s">
        <v>20148</v>
      </c>
      <c r="E5948" s="419"/>
      <c r="F5948" s="419" t="s">
        <v>42018</v>
      </c>
      <c r="G5948" s="419" t="s">
        <v>19396</v>
      </c>
      <c r="H5948" s="419"/>
      <c r="I5948" s="419" t="s">
        <v>20227</v>
      </c>
      <c r="J5948" s="419" t="s">
        <v>20258</v>
      </c>
      <c r="K5948" s="419" t="s">
        <v>9165</v>
      </c>
      <c r="L5948" s="419" t="s">
        <v>35323</v>
      </c>
      <c r="M5948" s="419" t="s">
        <v>19453</v>
      </c>
      <c r="N5948" s="419" t="s">
        <v>9166</v>
      </c>
      <c r="O5948" s="419" t="s">
        <v>21062</v>
      </c>
      <c r="P5948" s="419" t="s">
        <v>9015</v>
      </c>
      <c r="Q5948" s="425">
        <v>1</v>
      </c>
      <c r="R5948" s="419" t="s">
        <v>27458</v>
      </c>
      <c r="S5948" s="424"/>
      <c r="T5948" s="424"/>
      <c r="U5948" s="424"/>
    </row>
    <row r="5949" spans="1:21" ht="14.6" x14ac:dyDescent="0.4">
      <c r="A5949" s="419" t="s">
        <v>9013</v>
      </c>
      <c r="B5949" s="419" t="s">
        <v>34035</v>
      </c>
      <c r="C5949" s="419" t="s">
        <v>9014</v>
      </c>
      <c r="D5949" s="419" t="s">
        <v>20148</v>
      </c>
      <c r="E5949" s="419"/>
      <c r="F5949" s="419" t="s">
        <v>42019</v>
      </c>
      <c r="G5949" s="419" t="s">
        <v>19396</v>
      </c>
      <c r="H5949" s="419"/>
      <c r="I5949" s="419" t="s">
        <v>19335</v>
      </c>
      <c r="J5949" s="419" t="s">
        <v>20258</v>
      </c>
      <c r="K5949" s="419" t="s">
        <v>9167</v>
      </c>
      <c r="L5949" s="419" t="s">
        <v>35323</v>
      </c>
      <c r="M5949" s="419" t="s">
        <v>19453</v>
      </c>
      <c r="N5949" s="419" t="s">
        <v>9168</v>
      </c>
      <c r="O5949" s="419" t="s">
        <v>21063</v>
      </c>
      <c r="P5949" s="419" t="s">
        <v>9015</v>
      </c>
      <c r="Q5949" s="425">
        <v>1</v>
      </c>
      <c r="R5949" s="419" t="s">
        <v>27459</v>
      </c>
      <c r="S5949" s="424"/>
      <c r="T5949" s="424"/>
      <c r="U5949" s="424"/>
    </row>
    <row r="5950" spans="1:21" ht="14.6" x14ac:dyDescent="0.4">
      <c r="A5950" s="419" t="s">
        <v>9013</v>
      </c>
      <c r="B5950" s="419" t="s">
        <v>34036</v>
      </c>
      <c r="C5950" s="419" t="s">
        <v>9014</v>
      </c>
      <c r="D5950" s="419" t="s">
        <v>20148</v>
      </c>
      <c r="E5950" s="419"/>
      <c r="F5950" s="419" t="s">
        <v>42020</v>
      </c>
      <c r="G5950" s="419" t="s">
        <v>20248</v>
      </c>
      <c r="H5950" s="419"/>
      <c r="I5950" s="419" t="s">
        <v>19335</v>
      </c>
      <c r="J5950" s="419" t="s">
        <v>20258</v>
      </c>
      <c r="K5950" s="419" t="s">
        <v>9169</v>
      </c>
      <c r="L5950" s="419" t="s">
        <v>35323</v>
      </c>
      <c r="M5950" s="419" t="s">
        <v>19522</v>
      </c>
      <c r="N5950" s="419" t="s">
        <v>9170</v>
      </c>
      <c r="O5950" s="419" t="s">
        <v>21066</v>
      </c>
      <c r="P5950" s="419" t="s">
        <v>9015</v>
      </c>
      <c r="Q5950" s="425">
        <v>1</v>
      </c>
      <c r="R5950" s="419" t="s">
        <v>27460</v>
      </c>
      <c r="S5950" s="424"/>
      <c r="T5950" s="424"/>
      <c r="U5950" s="424"/>
    </row>
    <row r="5951" spans="1:21" ht="14.6" x14ac:dyDescent="0.4">
      <c r="A5951" s="419" t="s">
        <v>9013</v>
      </c>
      <c r="B5951" s="419" t="s">
        <v>9171</v>
      </c>
      <c r="C5951" s="419" t="s">
        <v>9014</v>
      </c>
      <c r="D5951" s="419" t="s">
        <v>20148</v>
      </c>
      <c r="E5951" s="419"/>
      <c r="F5951" s="419" t="s">
        <v>42021</v>
      </c>
      <c r="G5951" s="419" t="s">
        <v>19396</v>
      </c>
      <c r="H5951" s="419"/>
      <c r="I5951" s="419" t="s">
        <v>20249</v>
      </c>
      <c r="J5951" s="419" t="s">
        <v>20258</v>
      </c>
      <c r="K5951" s="419" t="s">
        <v>9172</v>
      </c>
      <c r="L5951" s="419" t="s">
        <v>35323</v>
      </c>
      <c r="M5951" s="419" t="s">
        <v>19526</v>
      </c>
      <c r="N5951" s="419" t="s">
        <v>9173</v>
      </c>
      <c r="O5951" s="419" t="s">
        <v>21067</v>
      </c>
      <c r="P5951" s="419" t="s">
        <v>9015</v>
      </c>
      <c r="Q5951" s="425">
        <v>1</v>
      </c>
      <c r="R5951" s="419" t="s">
        <v>27461</v>
      </c>
      <c r="S5951" s="424"/>
      <c r="T5951" s="424"/>
      <c r="U5951" s="424"/>
    </row>
    <row r="5952" spans="1:21" ht="14.6" x14ac:dyDescent="0.4">
      <c r="A5952" s="419" t="s">
        <v>9013</v>
      </c>
      <c r="B5952" s="419" t="s">
        <v>22160</v>
      </c>
      <c r="C5952" s="419" t="s">
        <v>9014</v>
      </c>
      <c r="D5952" s="419" t="s">
        <v>20148</v>
      </c>
      <c r="E5952" s="419"/>
      <c r="F5952" s="419" t="s">
        <v>42022</v>
      </c>
      <c r="G5952" s="419" t="s">
        <v>19396</v>
      </c>
      <c r="H5952" s="419"/>
      <c r="I5952" s="419" t="s">
        <v>20150</v>
      </c>
      <c r="J5952" s="419" t="s">
        <v>20258</v>
      </c>
      <c r="K5952" s="419" t="s">
        <v>9174</v>
      </c>
      <c r="L5952" s="419" t="s">
        <v>35323</v>
      </c>
      <c r="M5952" s="419" t="s">
        <v>19526</v>
      </c>
      <c r="N5952" s="419" t="s">
        <v>9175</v>
      </c>
      <c r="O5952" s="419" t="s">
        <v>21067</v>
      </c>
      <c r="P5952" s="419" t="s">
        <v>9015</v>
      </c>
      <c r="Q5952" s="425">
        <v>1</v>
      </c>
      <c r="R5952" s="419" t="s">
        <v>27462</v>
      </c>
      <c r="S5952" s="424"/>
      <c r="T5952" s="424"/>
      <c r="U5952" s="424"/>
    </row>
    <row r="5953" spans="1:21" ht="14.6" x14ac:dyDescent="0.4">
      <c r="A5953" s="419" t="s">
        <v>9013</v>
      </c>
      <c r="B5953" s="419" t="s">
        <v>42023</v>
      </c>
      <c r="C5953" s="419" t="s">
        <v>9014</v>
      </c>
      <c r="D5953" s="419" t="s">
        <v>20148</v>
      </c>
      <c r="E5953" s="419"/>
      <c r="F5953" s="419" t="s">
        <v>42024</v>
      </c>
      <c r="G5953" s="419" t="s">
        <v>20248</v>
      </c>
      <c r="H5953" s="419"/>
      <c r="I5953" s="419" t="s">
        <v>20168</v>
      </c>
      <c r="J5953" s="419" t="s">
        <v>20258</v>
      </c>
      <c r="K5953" s="419" t="s">
        <v>9176</v>
      </c>
      <c r="L5953" s="419" t="s">
        <v>35323</v>
      </c>
      <c r="M5953" s="419" t="s">
        <v>17978</v>
      </c>
      <c r="N5953" s="419" t="s">
        <v>9177</v>
      </c>
      <c r="O5953" s="419" t="s">
        <v>21066</v>
      </c>
      <c r="P5953" s="419" t="s">
        <v>9015</v>
      </c>
      <c r="Q5953" s="425">
        <v>1</v>
      </c>
      <c r="R5953" s="419" t="s">
        <v>27463</v>
      </c>
      <c r="S5953" s="424"/>
      <c r="T5953" s="424"/>
      <c r="U5953" s="424"/>
    </row>
    <row r="5954" spans="1:21" ht="14.6" x14ac:dyDescent="0.4">
      <c r="A5954" s="419" t="s">
        <v>9013</v>
      </c>
      <c r="B5954" s="419" t="s">
        <v>21576</v>
      </c>
      <c r="C5954" s="419" t="s">
        <v>9014</v>
      </c>
      <c r="D5954" s="419" t="s">
        <v>20148</v>
      </c>
      <c r="E5954" s="419"/>
      <c r="F5954" s="419" t="s">
        <v>42025</v>
      </c>
      <c r="G5954" s="419" t="s">
        <v>20263</v>
      </c>
      <c r="H5954" s="419"/>
      <c r="I5954" s="419" t="s">
        <v>19461</v>
      </c>
      <c r="J5954" s="419" t="s">
        <v>20258</v>
      </c>
      <c r="K5954" s="419" t="s">
        <v>21577</v>
      </c>
      <c r="L5954" s="419" t="s">
        <v>35323</v>
      </c>
      <c r="M5954" s="419" t="s">
        <v>21091</v>
      </c>
      <c r="N5954" s="419" t="s">
        <v>21578</v>
      </c>
      <c r="O5954" s="419" t="s">
        <v>21026</v>
      </c>
      <c r="P5954" s="419" t="s">
        <v>9015</v>
      </c>
      <c r="Q5954" s="425">
        <v>1</v>
      </c>
      <c r="R5954" s="419" t="s">
        <v>27464</v>
      </c>
      <c r="S5954" s="424"/>
      <c r="T5954" s="424"/>
      <c r="U5954" s="424"/>
    </row>
    <row r="5955" spans="1:21" ht="14.6" x14ac:dyDescent="0.4">
      <c r="A5955" s="419" t="s">
        <v>9013</v>
      </c>
      <c r="B5955" s="419" t="s">
        <v>21579</v>
      </c>
      <c r="C5955" s="419" t="s">
        <v>9014</v>
      </c>
      <c r="D5955" s="419" t="s">
        <v>20148</v>
      </c>
      <c r="E5955" s="419"/>
      <c r="F5955" s="419" t="s">
        <v>42026</v>
      </c>
      <c r="G5955" s="419" t="s">
        <v>20263</v>
      </c>
      <c r="H5955" s="419"/>
      <c r="I5955" s="419" t="s">
        <v>19779</v>
      </c>
      <c r="J5955" s="419" t="s">
        <v>20258</v>
      </c>
      <c r="K5955" s="419" t="s">
        <v>21580</v>
      </c>
      <c r="L5955" s="419" t="s">
        <v>35323</v>
      </c>
      <c r="M5955" s="419" t="s">
        <v>21095</v>
      </c>
      <c r="N5955" s="419" t="s">
        <v>21581</v>
      </c>
      <c r="O5955" s="419" t="s">
        <v>21026</v>
      </c>
      <c r="P5955" s="419" t="s">
        <v>9015</v>
      </c>
      <c r="Q5955" s="425">
        <v>1</v>
      </c>
      <c r="R5955" s="419" t="s">
        <v>27465</v>
      </c>
      <c r="S5955" s="424"/>
      <c r="T5955" s="424"/>
      <c r="U5955" s="424"/>
    </row>
    <row r="5956" spans="1:21" ht="14.6" x14ac:dyDescent="0.4">
      <c r="A5956" s="419" t="s">
        <v>9013</v>
      </c>
      <c r="B5956" s="419" t="s">
        <v>21582</v>
      </c>
      <c r="C5956" s="419" t="s">
        <v>9014</v>
      </c>
      <c r="D5956" s="419" t="s">
        <v>20148</v>
      </c>
      <c r="E5956" s="419"/>
      <c r="F5956" s="419" t="s">
        <v>42027</v>
      </c>
      <c r="G5956" s="419" t="s">
        <v>20263</v>
      </c>
      <c r="H5956" s="419"/>
      <c r="I5956" s="419" t="s">
        <v>20202</v>
      </c>
      <c r="J5956" s="419" t="s">
        <v>20258</v>
      </c>
      <c r="K5956" s="419" t="s">
        <v>21583</v>
      </c>
      <c r="L5956" s="419" t="s">
        <v>35323</v>
      </c>
      <c r="M5956" s="419" t="s">
        <v>21100</v>
      </c>
      <c r="N5956" s="419" t="s">
        <v>21584</v>
      </c>
      <c r="O5956" s="419" t="s">
        <v>21026</v>
      </c>
      <c r="P5956" s="419" t="s">
        <v>9015</v>
      </c>
      <c r="Q5956" s="425">
        <v>1</v>
      </c>
      <c r="R5956" s="419" t="s">
        <v>27466</v>
      </c>
      <c r="S5956" s="424"/>
      <c r="T5956" s="424"/>
      <c r="U5956" s="424"/>
    </row>
    <row r="5957" spans="1:21" ht="14.6" x14ac:dyDescent="0.4">
      <c r="A5957" s="419" t="s">
        <v>9013</v>
      </c>
      <c r="B5957" s="419" t="s">
        <v>21585</v>
      </c>
      <c r="C5957" s="419" t="s">
        <v>9014</v>
      </c>
      <c r="D5957" s="419" t="s">
        <v>20148</v>
      </c>
      <c r="E5957" s="419"/>
      <c r="F5957" s="419" t="s">
        <v>42028</v>
      </c>
      <c r="G5957" s="419" t="s">
        <v>20263</v>
      </c>
      <c r="H5957" s="419"/>
      <c r="I5957" s="419" t="s">
        <v>19335</v>
      </c>
      <c r="J5957" s="419" t="s">
        <v>20258</v>
      </c>
      <c r="K5957" s="419" t="s">
        <v>21586</v>
      </c>
      <c r="L5957" s="419" t="s">
        <v>35323</v>
      </c>
      <c r="M5957" s="419" t="s">
        <v>21104</v>
      </c>
      <c r="N5957" s="419" t="s">
        <v>21587</v>
      </c>
      <c r="O5957" s="419" t="s">
        <v>21026</v>
      </c>
      <c r="P5957" s="419" t="s">
        <v>9015</v>
      </c>
      <c r="Q5957" s="425">
        <v>1</v>
      </c>
      <c r="R5957" s="419" t="s">
        <v>27467</v>
      </c>
      <c r="S5957" s="424"/>
      <c r="T5957" s="424"/>
      <c r="U5957" s="424"/>
    </row>
    <row r="5958" spans="1:21" ht="14.6" x14ac:dyDescent="0.4">
      <c r="A5958" s="419" t="s">
        <v>9013</v>
      </c>
      <c r="B5958" s="419" t="s">
        <v>21588</v>
      </c>
      <c r="C5958" s="419" t="s">
        <v>9014</v>
      </c>
      <c r="D5958" s="419" t="s">
        <v>20148</v>
      </c>
      <c r="E5958" s="419"/>
      <c r="F5958" s="419" t="s">
        <v>42029</v>
      </c>
      <c r="G5958" s="419" t="s">
        <v>20263</v>
      </c>
      <c r="H5958" s="419"/>
      <c r="I5958" s="419" t="s">
        <v>19423</v>
      </c>
      <c r="J5958" s="419" t="s">
        <v>20258</v>
      </c>
      <c r="K5958" s="419" t="s">
        <v>21589</v>
      </c>
      <c r="L5958" s="419" t="s">
        <v>35323</v>
      </c>
      <c r="M5958" s="419" t="s">
        <v>21108</v>
      </c>
      <c r="N5958" s="419" t="s">
        <v>21590</v>
      </c>
      <c r="O5958" s="419" t="s">
        <v>21026</v>
      </c>
      <c r="P5958" s="419" t="s">
        <v>9015</v>
      </c>
      <c r="Q5958" s="425">
        <v>1</v>
      </c>
      <c r="R5958" s="419" t="s">
        <v>27468</v>
      </c>
      <c r="S5958" s="424"/>
      <c r="T5958" s="424"/>
      <c r="U5958" s="424"/>
    </row>
    <row r="5959" spans="1:21" ht="14.6" x14ac:dyDescent="0.4">
      <c r="A5959" s="419" t="s">
        <v>9013</v>
      </c>
      <c r="B5959" s="419" t="s">
        <v>21591</v>
      </c>
      <c r="C5959" s="419" t="s">
        <v>9014</v>
      </c>
      <c r="D5959" s="419" t="s">
        <v>20148</v>
      </c>
      <c r="E5959" s="419"/>
      <c r="F5959" s="419" t="s">
        <v>42030</v>
      </c>
      <c r="G5959" s="419" t="s">
        <v>20263</v>
      </c>
      <c r="H5959" s="419"/>
      <c r="I5959" s="419" t="s">
        <v>19464</v>
      </c>
      <c r="J5959" s="419" t="s">
        <v>20258</v>
      </c>
      <c r="K5959" s="419" t="s">
        <v>21592</v>
      </c>
      <c r="L5959" s="419" t="s">
        <v>35323</v>
      </c>
      <c r="M5959" s="419" t="s">
        <v>21113</v>
      </c>
      <c r="N5959" s="419" t="s">
        <v>21593</v>
      </c>
      <c r="O5959" s="419" t="s">
        <v>21026</v>
      </c>
      <c r="P5959" s="419" t="s">
        <v>9015</v>
      </c>
      <c r="Q5959" s="425">
        <v>1</v>
      </c>
      <c r="R5959" s="419" t="s">
        <v>27469</v>
      </c>
      <c r="S5959" s="424"/>
      <c r="T5959" s="424"/>
      <c r="U5959" s="424"/>
    </row>
    <row r="5960" spans="1:21" ht="14.6" x14ac:dyDescent="0.4">
      <c r="A5960" s="416" t="s">
        <v>9013</v>
      </c>
      <c r="B5960" s="416" t="s">
        <v>34037</v>
      </c>
      <c r="C5960" s="416" t="s">
        <v>9014</v>
      </c>
      <c r="D5960" s="416" t="s">
        <v>20772</v>
      </c>
      <c r="E5960" s="416"/>
      <c r="F5960" s="416" t="s">
        <v>20772</v>
      </c>
      <c r="G5960" s="416" t="s">
        <v>20772</v>
      </c>
      <c r="H5960" s="416"/>
      <c r="I5960" s="416" t="s">
        <v>20772</v>
      </c>
      <c r="J5960" s="416" t="s">
        <v>20258</v>
      </c>
      <c r="K5960" s="416" t="s">
        <v>34038</v>
      </c>
      <c r="L5960" s="416" t="s">
        <v>35332</v>
      </c>
      <c r="M5960" s="416" t="s">
        <v>34038</v>
      </c>
      <c r="N5960" s="416" t="s">
        <v>34039</v>
      </c>
      <c r="O5960" s="416" t="s">
        <v>21009</v>
      </c>
      <c r="P5960" s="416" t="s">
        <v>9015</v>
      </c>
      <c r="Q5960" s="417">
        <v>0</v>
      </c>
      <c r="R5960" s="416" t="s">
        <v>34040</v>
      </c>
      <c r="S5960" s="418"/>
      <c r="T5960" s="418"/>
      <c r="U5960" s="418"/>
    </row>
    <row r="5961" spans="1:21" ht="14.6" x14ac:dyDescent="0.4">
      <c r="A5961" s="416" t="s">
        <v>9013</v>
      </c>
      <c r="B5961" s="416" t="s">
        <v>22161</v>
      </c>
      <c r="C5961" s="416" t="s">
        <v>9014</v>
      </c>
      <c r="D5961" s="416" t="s">
        <v>20148</v>
      </c>
      <c r="E5961" s="416"/>
      <c r="F5961" s="416" t="s">
        <v>42031</v>
      </c>
      <c r="G5961" s="416" t="s">
        <v>19392</v>
      </c>
      <c r="H5961" s="416"/>
      <c r="I5961" s="416" t="s">
        <v>17926</v>
      </c>
      <c r="J5961" s="416" t="s">
        <v>20258</v>
      </c>
      <c r="K5961" s="416" t="s">
        <v>9178</v>
      </c>
      <c r="L5961" s="416" t="s">
        <v>35399</v>
      </c>
      <c r="M5961" s="416" t="s">
        <v>18077</v>
      </c>
      <c r="N5961" s="416" t="s">
        <v>18078</v>
      </c>
      <c r="O5961" s="416" t="s">
        <v>21061</v>
      </c>
      <c r="P5961" s="416" t="s">
        <v>9015</v>
      </c>
      <c r="Q5961" s="417">
        <v>0</v>
      </c>
      <c r="R5961" s="416" t="s">
        <v>22755</v>
      </c>
      <c r="S5961" s="418"/>
      <c r="T5961" s="418"/>
      <c r="U5961" s="418"/>
    </row>
    <row r="5962" spans="1:21" ht="14.6" x14ac:dyDescent="0.4">
      <c r="A5962" s="435" t="s">
        <v>9013</v>
      </c>
      <c r="B5962" s="435" t="s">
        <v>9179</v>
      </c>
      <c r="C5962" s="435" t="s">
        <v>9014</v>
      </c>
      <c r="D5962" s="435" t="s">
        <v>20148</v>
      </c>
      <c r="E5962" s="435"/>
      <c r="F5962" s="435" t="s">
        <v>42032</v>
      </c>
      <c r="G5962" s="435" t="s">
        <v>20248</v>
      </c>
      <c r="H5962" s="435"/>
      <c r="I5962" s="435" t="s">
        <v>19329</v>
      </c>
      <c r="J5962" s="435" t="s">
        <v>20258</v>
      </c>
      <c r="K5962" s="435" t="s">
        <v>9180</v>
      </c>
      <c r="L5962" s="435" t="s">
        <v>35323</v>
      </c>
      <c r="M5962" s="435" t="s">
        <v>18077</v>
      </c>
      <c r="N5962" s="435" t="s">
        <v>9181</v>
      </c>
      <c r="O5962" s="435" t="s">
        <v>21124</v>
      </c>
      <c r="P5962" s="435" t="s">
        <v>9015</v>
      </c>
      <c r="Q5962" s="436">
        <v>3</v>
      </c>
      <c r="R5962" s="435" t="s">
        <v>27470</v>
      </c>
      <c r="S5962" s="437"/>
      <c r="T5962" s="437"/>
      <c r="U5962" s="437"/>
    </row>
    <row r="5963" spans="1:21" ht="14.6" x14ac:dyDescent="0.4">
      <c r="A5963" s="435" t="s">
        <v>9013</v>
      </c>
      <c r="B5963" s="435" t="s">
        <v>34041</v>
      </c>
      <c r="C5963" s="435" t="s">
        <v>9014</v>
      </c>
      <c r="D5963" s="435" t="s">
        <v>20148</v>
      </c>
      <c r="E5963" s="435"/>
      <c r="F5963" s="435" t="s">
        <v>42033</v>
      </c>
      <c r="G5963" s="435" t="s">
        <v>20248</v>
      </c>
      <c r="H5963" s="435"/>
      <c r="I5963" s="435" t="s">
        <v>17972</v>
      </c>
      <c r="J5963" s="435" t="s">
        <v>20258</v>
      </c>
      <c r="K5963" s="435" t="s">
        <v>9182</v>
      </c>
      <c r="L5963" s="435" t="s">
        <v>35323</v>
      </c>
      <c r="M5963" s="435" t="s">
        <v>18077</v>
      </c>
      <c r="N5963" s="435" t="s">
        <v>9183</v>
      </c>
      <c r="O5963" s="435" t="s">
        <v>21122</v>
      </c>
      <c r="P5963" s="435" t="s">
        <v>9015</v>
      </c>
      <c r="Q5963" s="436">
        <v>3</v>
      </c>
      <c r="R5963" s="435" t="s">
        <v>27471</v>
      </c>
      <c r="S5963" s="437"/>
      <c r="T5963" s="437"/>
      <c r="U5963" s="437"/>
    </row>
    <row r="5964" spans="1:21" ht="14.6" x14ac:dyDescent="0.4">
      <c r="A5964" s="435" t="s">
        <v>9013</v>
      </c>
      <c r="B5964" s="435" t="s">
        <v>42034</v>
      </c>
      <c r="C5964" s="435" t="s">
        <v>9014</v>
      </c>
      <c r="D5964" s="435" t="s">
        <v>20148</v>
      </c>
      <c r="E5964" s="435"/>
      <c r="F5964" s="435" t="s">
        <v>42035</v>
      </c>
      <c r="G5964" s="435" t="s">
        <v>20248</v>
      </c>
      <c r="H5964" s="435"/>
      <c r="I5964" s="435" t="s">
        <v>20211</v>
      </c>
      <c r="J5964" s="435" t="s">
        <v>20258</v>
      </c>
      <c r="K5964" s="435" t="s">
        <v>9184</v>
      </c>
      <c r="L5964" s="435" t="s">
        <v>35323</v>
      </c>
      <c r="M5964" s="435" t="s">
        <v>18077</v>
      </c>
      <c r="N5964" s="435" t="s">
        <v>9185</v>
      </c>
      <c r="O5964" s="435" t="s">
        <v>21138</v>
      </c>
      <c r="P5964" s="435" t="s">
        <v>9015</v>
      </c>
      <c r="Q5964" s="436">
        <v>3</v>
      </c>
      <c r="R5964" s="435" t="s">
        <v>27472</v>
      </c>
      <c r="S5964" s="437"/>
      <c r="T5964" s="437"/>
      <c r="U5964" s="437"/>
    </row>
    <row r="5965" spans="1:21" ht="14.6" x14ac:dyDescent="0.4">
      <c r="A5965" s="416" t="s">
        <v>9013</v>
      </c>
      <c r="B5965" s="416" t="s">
        <v>9186</v>
      </c>
      <c r="C5965" s="416" t="s">
        <v>9014</v>
      </c>
      <c r="D5965" s="416" t="s">
        <v>20148</v>
      </c>
      <c r="E5965" s="416"/>
      <c r="F5965" s="416" t="s">
        <v>42036</v>
      </c>
      <c r="G5965" s="416" t="s">
        <v>18071</v>
      </c>
      <c r="H5965" s="416"/>
      <c r="I5965" s="416" t="s">
        <v>19401</v>
      </c>
      <c r="J5965" s="416" t="s">
        <v>20258</v>
      </c>
      <c r="K5965" s="416" t="s">
        <v>9187</v>
      </c>
      <c r="L5965" s="416" t="s">
        <v>35399</v>
      </c>
      <c r="M5965" s="416" t="s">
        <v>18146</v>
      </c>
      <c r="N5965" s="416" t="s">
        <v>18147</v>
      </c>
      <c r="O5965" s="416" t="s">
        <v>21061</v>
      </c>
      <c r="P5965" s="416" t="s">
        <v>9015</v>
      </c>
      <c r="Q5965" s="417">
        <v>0</v>
      </c>
      <c r="R5965" s="416" t="s">
        <v>22783</v>
      </c>
      <c r="S5965" s="418"/>
      <c r="T5965" s="418"/>
      <c r="U5965" s="418"/>
    </row>
    <row r="5966" spans="1:21" ht="14.6" x14ac:dyDescent="0.4">
      <c r="A5966" s="416" t="s">
        <v>9013</v>
      </c>
      <c r="B5966" s="416" t="s">
        <v>9188</v>
      </c>
      <c r="C5966" s="416" t="s">
        <v>9014</v>
      </c>
      <c r="D5966" s="416" t="s">
        <v>20148</v>
      </c>
      <c r="E5966" s="416"/>
      <c r="F5966" s="416" t="s">
        <v>42037</v>
      </c>
      <c r="G5966" s="416" t="s">
        <v>18153</v>
      </c>
      <c r="H5966" s="416"/>
      <c r="I5966" s="416" t="s">
        <v>19335</v>
      </c>
      <c r="J5966" s="416" t="s">
        <v>20258</v>
      </c>
      <c r="K5966" s="416" t="s">
        <v>9189</v>
      </c>
      <c r="L5966" s="416" t="s">
        <v>35399</v>
      </c>
      <c r="M5966" s="416" t="s">
        <v>18155</v>
      </c>
      <c r="N5966" s="416" t="s">
        <v>18156</v>
      </c>
      <c r="O5966" s="416" t="s">
        <v>21128</v>
      </c>
      <c r="P5966" s="416" t="s">
        <v>9015</v>
      </c>
      <c r="Q5966" s="417">
        <v>0</v>
      </c>
      <c r="R5966" s="416" t="s">
        <v>22784</v>
      </c>
      <c r="S5966" s="418"/>
      <c r="T5966" s="418"/>
      <c r="U5966" s="418"/>
    </row>
    <row r="5967" spans="1:21" ht="14.6" x14ac:dyDescent="0.4">
      <c r="A5967" s="416" t="s">
        <v>9190</v>
      </c>
      <c r="B5967" s="416" t="s">
        <v>31699</v>
      </c>
      <c r="C5967" s="416" t="s">
        <v>9191</v>
      </c>
      <c r="D5967" s="416" t="s">
        <v>20148</v>
      </c>
      <c r="E5967" s="416"/>
      <c r="F5967" s="416" t="s">
        <v>42038</v>
      </c>
      <c r="G5967" s="416" t="s">
        <v>20149</v>
      </c>
      <c r="H5967" s="416"/>
      <c r="I5967" s="416" t="s">
        <v>19461</v>
      </c>
      <c r="J5967" s="416" t="s">
        <v>9192</v>
      </c>
      <c r="K5967" s="416" t="s">
        <v>9193</v>
      </c>
      <c r="L5967" s="416" t="s">
        <v>35321</v>
      </c>
      <c r="M5967" s="416" t="s">
        <v>9193</v>
      </c>
      <c r="N5967" s="416" t="s">
        <v>9194</v>
      </c>
      <c r="O5967" s="416" t="s">
        <v>21009</v>
      </c>
      <c r="P5967" s="416" t="s">
        <v>9192</v>
      </c>
      <c r="Q5967" s="417">
        <v>0</v>
      </c>
      <c r="R5967" s="416" t="s">
        <v>27473</v>
      </c>
      <c r="S5967" s="418"/>
      <c r="T5967" s="418"/>
      <c r="U5967" s="418"/>
    </row>
    <row r="5968" spans="1:21" ht="14.6" x14ac:dyDescent="0.4">
      <c r="A5968" s="419" t="s">
        <v>9190</v>
      </c>
      <c r="B5968" s="419" t="s">
        <v>9195</v>
      </c>
      <c r="C5968" s="419" t="s">
        <v>9191</v>
      </c>
      <c r="D5968" s="419" t="s">
        <v>20148</v>
      </c>
      <c r="E5968" s="419"/>
      <c r="F5968" s="419" t="s">
        <v>42039</v>
      </c>
      <c r="G5968" s="419" t="s">
        <v>19639</v>
      </c>
      <c r="H5968" s="419"/>
      <c r="I5968" s="419" t="s">
        <v>19520</v>
      </c>
      <c r="J5968" s="419" t="s">
        <v>9192</v>
      </c>
      <c r="K5968" s="419" t="s">
        <v>9196</v>
      </c>
      <c r="L5968" s="419" t="s">
        <v>35323</v>
      </c>
      <c r="M5968" s="419" t="s">
        <v>9197</v>
      </c>
      <c r="N5968" s="419" t="s">
        <v>9198</v>
      </c>
      <c r="O5968" s="419" t="s">
        <v>21009</v>
      </c>
      <c r="P5968" s="419" t="s">
        <v>9192</v>
      </c>
      <c r="Q5968" s="425">
        <v>1</v>
      </c>
      <c r="R5968" s="419" t="s">
        <v>27474</v>
      </c>
      <c r="S5968" s="424"/>
      <c r="T5968" s="424"/>
      <c r="U5968" s="424"/>
    </row>
    <row r="5969" spans="1:21" ht="14.6" x14ac:dyDescent="0.4">
      <c r="A5969" s="419" t="s">
        <v>9190</v>
      </c>
      <c r="B5969" s="419" t="s">
        <v>9199</v>
      </c>
      <c r="C5969" s="419" t="s">
        <v>9191</v>
      </c>
      <c r="D5969" s="419" t="s">
        <v>20148</v>
      </c>
      <c r="E5969" s="419"/>
      <c r="F5969" s="419" t="s">
        <v>42040</v>
      </c>
      <c r="G5969" s="419" t="s">
        <v>19639</v>
      </c>
      <c r="H5969" s="419"/>
      <c r="I5969" s="419" t="s">
        <v>19497</v>
      </c>
      <c r="J5969" s="419" t="s">
        <v>9192</v>
      </c>
      <c r="K5969" s="419" t="s">
        <v>9200</v>
      </c>
      <c r="L5969" s="419" t="s">
        <v>35323</v>
      </c>
      <c r="M5969" s="419" t="s">
        <v>9197</v>
      </c>
      <c r="N5969" s="419" t="s">
        <v>9201</v>
      </c>
      <c r="O5969" s="419" t="s">
        <v>21009</v>
      </c>
      <c r="P5969" s="419" t="s">
        <v>9192</v>
      </c>
      <c r="Q5969" s="425">
        <v>1</v>
      </c>
      <c r="R5969" s="419" t="s">
        <v>27475</v>
      </c>
      <c r="S5969" s="424"/>
      <c r="T5969" s="424"/>
      <c r="U5969" s="424"/>
    </row>
    <row r="5970" spans="1:21" ht="14.6" x14ac:dyDescent="0.4">
      <c r="A5970" s="419" t="s">
        <v>9190</v>
      </c>
      <c r="B5970" s="419" t="s">
        <v>9202</v>
      </c>
      <c r="C5970" s="419" t="s">
        <v>9191</v>
      </c>
      <c r="D5970" s="419" t="s">
        <v>20148</v>
      </c>
      <c r="E5970" s="419"/>
      <c r="F5970" s="419" t="s">
        <v>42041</v>
      </c>
      <c r="G5970" s="419" t="s">
        <v>19639</v>
      </c>
      <c r="H5970" s="419"/>
      <c r="I5970" s="419" t="s">
        <v>19352</v>
      </c>
      <c r="J5970" s="419" t="s">
        <v>9192</v>
      </c>
      <c r="K5970" s="419" t="s">
        <v>9203</v>
      </c>
      <c r="L5970" s="419" t="s">
        <v>35323</v>
      </c>
      <c r="M5970" s="419" t="s">
        <v>9197</v>
      </c>
      <c r="N5970" s="419" t="s">
        <v>9204</v>
      </c>
      <c r="O5970" s="419" t="s">
        <v>21009</v>
      </c>
      <c r="P5970" s="419" t="s">
        <v>9192</v>
      </c>
      <c r="Q5970" s="425">
        <v>1</v>
      </c>
      <c r="R5970" s="419" t="s">
        <v>27476</v>
      </c>
      <c r="S5970" s="424"/>
      <c r="T5970" s="424"/>
      <c r="U5970" s="424"/>
    </row>
    <row r="5971" spans="1:21" ht="14.6" x14ac:dyDescent="0.4">
      <c r="A5971" s="419" t="s">
        <v>9190</v>
      </c>
      <c r="B5971" s="419" t="s">
        <v>9205</v>
      </c>
      <c r="C5971" s="419" t="s">
        <v>9191</v>
      </c>
      <c r="D5971" s="419" t="s">
        <v>20148</v>
      </c>
      <c r="E5971" s="419"/>
      <c r="F5971" s="419" t="s">
        <v>42042</v>
      </c>
      <c r="G5971" s="419" t="s">
        <v>19639</v>
      </c>
      <c r="H5971" s="419"/>
      <c r="I5971" s="419" t="s">
        <v>19325</v>
      </c>
      <c r="J5971" s="419" t="s">
        <v>9192</v>
      </c>
      <c r="K5971" s="419" t="s">
        <v>9206</v>
      </c>
      <c r="L5971" s="419" t="s">
        <v>35323</v>
      </c>
      <c r="M5971" s="419" t="s">
        <v>9197</v>
      </c>
      <c r="N5971" s="419" t="s">
        <v>9207</v>
      </c>
      <c r="O5971" s="419" t="s">
        <v>21009</v>
      </c>
      <c r="P5971" s="419" t="s">
        <v>9192</v>
      </c>
      <c r="Q5971" s="425">
        <v>1</v>
      </c>
      <c r="R5971" s="419" t="s">
        <v>27477</v>
      </c>
      <c r="S5971" s="424"/>
      <c r="T5971" s="424"/>
      <c r="U5971" s="424"/>
    </row>
    <row r="5972" spans="1:21" ht="14.6" x14ac:dyDescent="0.4">
      <c r="A5972" s="419" t="s">
        <v>9190</v>
      </c>
      <c r="B5972" s="419" t="s">
        <v>9208</v>
      </c>
      <c r="C5972" s="419" t="s">
        <v>9191</v>
      </c>
      <c r="D5972" s="419" t="s">
        <v>20148</v>
      </c>
      <c r="E5972" s="419"/>
      <c r="F5972" s="419" t="s">
        <v>42043</v>
      </c>
      <c r="G5972" s="419" t="s">
        <v>19639</v>
      </c>
      <c r="H5972" s="419"/>
      <c r="I5972" s="419" t="s">
        <v>18112</v>
      </c>
      <c r="J5972" s="419" t="s">
        <v>9192</v>
      </c>
      <c r="K5972" s="419" t="s">
        <v>9209</v>
      </c>
      <c r="L5972" s="419" t="s">
        <v>35323</v>
      </c>
      <c r="M5972" s="419" t="s">
        <v>9197</v>
      </c>
      <c r="N5972" s="419" t="s">
        <v>9210</v>
      </c>
      <c r="O5972" s="419" t="s">
        <v>21009</v>
      </c>
      <c r="P5972" s="419" t="s">
        <v>9192</v>
      </c>
      <c r="Q5972" s="425">
        <v>1</v>
      </c>
      <c r="R5972" s="419" t="s">
        <v>27478</v>
      </c>
      <c r="S5972" s="424"/>
      <c r="T5972" s="424"/>
      <c r="U5972" s="424"/>
    </row>
    <row r="5973" spans="1:21" ht="14.6" x14ac:dyDescent="0.4">
      <c r="A5973" s="419" t="s">
        <v>9190</v>
      </c>
      <c r="B5973" s="419" t="s">
        <v>9211</v>
      </c>
      <c r="C5973" s="419" t="s">
        <v>9191</v>
      </c>
      <c r="D5973" s="419" t="s">
        <v>20148</v>
      </c>
      <c r="E5973" s="419"/>
      <c r="F5973" s="419" t="s">
        <v>42044</v>
      </c>
      <c r="G5973" s="419" t="s">
        <v>19639</v>
      </c>
      <c r="H5973" s="419"/>
      <c r="I5973" s="419" t="s">
        <v>19349</v>
      </c>
      <c r="J5973" s="419" t="s">
        <v>9192</v>
      </c>
      <c r="K5973" s="419" t="s">
        <v>9212</v>
      </c>
      <c r="L5973" s="419" t="s">
        <v>35323</v>
      </c>
      <c r="M5973" s="419" t="s">
        <v>9197</v>
      </c>
      <c r="N5973" s="419" t="s">
        <v>9213</v>
      </c>
      <c r="O5973" s="419" t="s">
        <v>21009</v>
      </c>
      <c r="P5973" s="419" t="s">
        <v>9192</v>
      </c>
      <c r="Q5973" s="425">
        <v>1</v>
      </c>
      <c r="R5973" s="419" t="s">
        <v>27479</v>
      </c>
      <c r="S5973" s="424"/>
      <c r="T5973" s="424"/>
      <c r="U5973" s="424"/>
    </row>
    <row r="5974" spans="1:21" ht="14.6" x14ac:dyDescent="0.4">
      <c r="A5974" s="419" t="s">
        <v>9190</v>
      </c>
      <c r="B5974" s="419" t="s">
        <v>9214</v>
      </c>
      <c r="C5974" s="419" t="s">
        <v>9191</v>
      </c>
      <c r="D5974" s="419" t="s">
        <v>20148</v>
      </c>
      <c r="E5974" s="419"/>
      <c r="F5974" s="419" t="s">
        <v>42045</v>
      </c>
      <c r="G5974" s="419" t="s">
        <v>19639</v>
      </c>
      <c r="H5974" s="419"/>
      <c r="I5974" s="419" t="s">
        <v>20236</v>
      </c>
      <c r="J5974" s="419" t="s">
        <v>9192</v>
      </c>
      <c r="K5974" s="419" t="s">
        <v>9215</v>
      </c>
      <c r="L5974" s="419" t="s">
        <v>35323</v>
      </c>
      <c r="M5974" s="419" t="s">
        <v>9197</v>
      </c>
      <c r="N5974" s="419" t="s">
        <v>9216</v>
      </c>
      <c r="O5974" s="419" t="s">
        <v>21009</v>
      </c>
      <c r="P5974" s="419" t="s">
        <v>9192</v>
      </c>
      <c r="Q5974" s="425">
        <v>1</v>
      </c>
      <c r="R5974" s="419" t="s">
        <v>27480</v>
      </c>
      <c r="S5974" s="424"/>
      <c r="T5974" s="424"/>
      <c r="U5974" s="424"/>
    </row>
    <row r="5975" spans="1:21" ht="14.6" x14ac:dyDescent="0.4">
      <c r="A5975" s="419" t="s">
        <v>9190</v>
      </c>
      <c r="B5975" s="419" t="s">
        <v>42046</v>
      </c>
      <c r="C5975" s="419" t="s">
        <v>9191</v>
      </c>
      <c r="D5975" s="419" t="s">
        <v>20148</v>
      </c>
      <c r="E5975" s="419"/>
      <c r="F5975" s="419" t="s">
        <v>42047</v>
      </c>
      <c r="G5975" s="419" t="s">
        <v>20248</v>
      </c>
      <c r="H5975" s="419"/>
      <c r="I5975" s="419" t="s">
        <v>19821</v>
      </c>
      <c r="J5975" s="419" t="s">
        <v>9192</v>
      </c>
      <c r="K5975" s="419" t="s">
        <v>9217</v>
      </c>
      <c r="L5975" s="419" t="s">
        <v>35323</v>
      </c>
      <c r="M5975" s="419" t="s">
        <v>9197</v>
      </c>
      <c r="N5975" s="419" t="s">
        <v>9218</v>
      </c>
      <c r="O5975" s="419" t="s">
        <v>21027</v>
      </c>
      <c r="P5975" s="419" t="s">
        <v>9192</v>
      </c>
      <c r="Q5975" s="425">
        <v>1</v>
      </c>
      <c r="R5975" s="419" t="s">
        <v>27481</v>
      </c>
      <c r="S5975" s="424"/>
      <c r="T5975" s="424"/>
      <c r="U5975" s="424"/>
    </row>
    <row r="5976" spans="1:21" ht="14.6" x14ac:dyDescent="0.4">
      <c r="A5976" s="419" t="s">
        <v>9190</v>
      </c>
      <c r="B5976" s="419" t="s">
        <v>13138</v>
      </c>
      <c r="C5976" s="419" t="s">
        <v>9191</v>
      </c>
      <c r="D5976" s="419" t="s">
        <v>20148</v>
      </c>
      <c r="E5976" s="419"/>
      <c r="F5976" s="419" t="s">
        <v>42048</v>
      </c>
      <c r="G5976" s="419" t="s">
        <v>19639</v>
      </c>
      <c r="H5976" s="419"/>
      <c r="I5976" s="419" t="s">
        <v>20249</v>
      </c>
      <c r="J5976" s="419" t="s">
        <v>9192</v>
      </c>
      <c r="K5976" s="419" t="s">
        <v>9219</v>
      </c>
      <c r="L5976" s="419" t="s">
        <v>35323</v>
      </c>
      <c r="M5976" s="419" t="s">
        <v>9197</v>
      </c>
      <c r="N5976" s="419" t="s">
        <v>9220</v>
      </c>
      <c r="O5976" s="419" t="s">
        <v>21009</v>
      </c>
      <c r="P5976" s="419" t="s">
        <v>9192</v>
      </c>
      <c r="Q5976" s="425">
        <v>1</v>
      </c>
      <c r="R5976" s="419" t="s">
        <v>27482</v>
      </c>
      <c r="S5976" s="424"/>
      <c r="T5976" s="424"/>
      <c r="U5976" s="424"/>
    </row>
    <row r="5977" spans="1:21" ht="14.6" x14ac:dyDescent="0.4">
      <c r="A5977" s="419" t="s">
        <v>9190</v>
      </c>
      <c r="B5977" s="419" t="s">
        <v>9221</v>
      </c>
      <c r="C5977" s="419" t="s">
        <v>9191</v>
      </c>
      <c r="D5977" s="419" t="s">
        <v>20148</v>
      </c>
      <c r="E5977" s="419"/>
      <c r="F5977" s="419" t="s">
        <v>42049</v>
      </c>
      <c r="G5977" s="419" t="s">
        <v>19639</v>
      </c>
      <c r="H5977" s="419"/>
      <c r="I5977" s="419" t="s">
        <v>17998</v>
      </c>
      <c r="J5977" s="419" t="s">
        <v>9192</v>
      </c>
      <c r="K5977" s="419" t="s">
        <v>9222</v>
      </c>
      <c r="L5977" s="419" t="s">
        <v>35323</v>
      </c>
      <c r="M5977" s="419" t="s">
        <v>9197</v>
      </c>
      <c r="N5977" s="419" t="s">
        <v>9223</v>
      </c>
      <c r="O5977" s="419" t="s">
        <v>21009</v>
      </c>
      <c r="P5977" s="419" t="s">
        <v>9192</v>
      </c>
      <c r="Q5977" s="425">
        <v>1</v>
      </c>
      <c r="R5977" s="419" t="s">
        <v>27483</v>
      </c>
      <c r="S5977" s="424"/>
      <c r="T5977" s="424"/>
      <c r="U5977" s="424"/>
    </row>
    <row r="5978" spans="1:21" ht="14.6" x14ac:dyDescent="0.4">
      <c r="A5978" s="419" t="s">
        <v>9190</v>
      </c>
      <c r="B5978" s="419" t="s">
        <v>16982</v>
      </c>
      <c r="C5978" s="419" t="s">
        <v>9191</v>
      </c>
      <c r="D5978" s="419" t="s">
        <v>20148</v>
      </c>
      <c r="E5978" s="419"/>
      <c r="F5978" s="419" t="s">
        <v>42050</v>
      </c>
      <c r="G5978" s="419" t="s">
        <v>19639</v>
      </c>
      <c r="H5978" s="419"/>
      <c r="I5978" s="419" t="s">
        <v>19474</v>
      </c>
      <c r="J5978" s="419" t="s">
        <v>9192</v>
      </c>
      <c r="K5978" s="419" t="s">
        <v>9224</v>
      </c>
      <c r="L5978" s="419" t="s">
        <v>35323</v>
      </c>
      <c r="M5978" s="419" t="s">
        <v>9197</v>
      </c>
      <c r="N5978" s="419" t="s">
        <v>9225</v>
      </c>
      <c r="O5978" s="419" t="s">
        <v>21009</v>
      </c>
      <c r="P5978" s="419" t="s">
        <v>9192</v>
      </c>
      <c r="Q5978" s="425">
        <v>1</v>
      </c>
      <c r="R5978" s="419" t="s">
        <v>27484</v>
      </c>
      <c r="S5978" s="424"/>
      <c r="T5978" s="424"/>
      <c r="U5978" s="424"/>
    </row>
    <row r="5979" spans="1:21" ht="14.6" x14ac:dyDescent="0.4">
      <c r="A5979" s="419" t="s">
        <v>9190</v>
      </c>
      <c r="B5979" s="419" t="s">
        <v>34068</v>
      </c>
      <c r="C5979" s="419" t="s">
        <v>9191</v>
      </c>
      <c r="D5979" s="419" t="s">
        <v>20148</v>
      </c>
      <c r="E5979" s="419"/>
      <c r="F5979" s="419" t="s">
        <v>42051</v>
      </c>
      <c r="G5979" s="419" t="s">
        <v>20160</v>
      </c>
      <c r="H5979" s="419"/>
      <c r="I5979" s="419" t="s">
        <v>17972</v>
      </c>
      <c r="J5979" s="419" t="s">
        <v>9192</v>
      </c>
      <c r="K5979" s="419" t="s">
        <v>9226</v>
      </c>
      <c r="L5979" s="419" t="s">
        <v>35323</v>
      </c>
      <c r="M5979" s="419" t="s">
        <v>9197</v>
      </c>
      <c r="N5979" s="419" t="s">
        <v>9227</v>
      </c>
      <c r="O5979" s="419" t="s">
        <v>21020</v>
      </c>
      <c r="P5979" s="419" t="s">
        <v>9192</v>
      </c>
      <c r="Q5979" s="425">
        <v>1</v>
      </c>
      <c r="R5979" s="419" t="s">
        <v>27485</v>
      </c>
      <c r="S5979" s="424"/>
      <c r="T5979" s="424"/>
      <c r="U5979" s="424"/>
    </row>
    <row r="5980" spans="1:21" ht="14.6" x14ac:dyDescent="0.4">
      <c r="A5980" s="422" t="s">
        <v>9190</v>
      </c>
      <c r="B5980" s="422" t="s">
        <v>31700</v>
      </c>
      <c r="C5980" s="422" t="s">
        <v>9191</v>
      </c>
      <c r="D5980" s="422" t="s">
        <v>20148</v>
      </c>
      <c r="E5980" s="422"/>
      <c r="F5980" s="422" t="s">
        <v>42052</v>
      </c>
      <c r="G5980" s="422" t="s">
        <v>20155</v>
      </c>
      <c r="H5980" s="422"/>
      <c r="I5980" s="422" t="s">
        <v>18002</v>
      </c>
      <c r="J5980" s="422" t="s">
        <v>9192</v>
      </c>
      <c r="K5980" s="422" t="s">
        <v>9228</v>
      </c>
      <c r="L5980" s="422" t="s">
        <v>35323</v>
      </c>
      <c r="M5980" s="422" t="s">
        <v>9197</v>
      </c>
      <c r="N5980" s="422" t="s">
        <v>9229</v>
      </c>
      <c r="O5980" s="422" t="s">
        <v>21137</v>
      </c>
      <c r="P5980" s="422" t="s">
        <v>9192</v>
      </c>
      <c r="Q5980" s="423">
        <v>1</v>
      </c>
      <c r="R5980" s="422" t="s">
        <v>27486</v>
      </c>
      <c r="S5980" s="424"/>
      <c r="T5980" s="424"/>
      <c r="U5980" s="424"/>
    </row>
    <row r="5981" spans="1:21" ht="14.6" x14ac:dyDescent="0.4">
      <c r="A5981" s="416" t="s">
        <v>9190</v>
      </c>
      <c r="B5981" s="416" t="s">
        <v>34069</v>
      </c>
      <c r="C5981" s="416" t="s">
        <v>9191</v>
      </c>
      <c r="D5981" s="416" t="s">
        <v>20772</v>
      </c>
      <c r="E5981" s="416"/>
      <c r="F5981" s="416" t="s">
        <v>20772</v>
      </c>
      <c r="G5981" s="416" t="s">
        <v>20772</v>
      </c>
      <c r="H5981" s="416"/>
      <c r="I5981" s="416" t="s">
        <v>20772</v>
      </c>
      <c r="J5981" s="416" t="s">
        <v>9192</v>
      </c>
      <c r="K5981" s="416" t="s">
        <v>9197</v>
      </c>
      <c r="L5981" s="416" t="s">
        <v>35332</v>
      </c>
      <c r="M5981" s="416" t="s">
        <v>9197</v>
      </c>
      <c r="N5981" s="416" t="s">
        <v>34070</v>
      </c>
      <c r="O5981" s="416" t="s">
        <v>21009</v>
      </c>
      <c r="P5981" s="416" t="s">
        <v>9192</v>
      </c>
      <c r="Q5981" s="417">
        <v>0</v>
      </c>
      <c r="R5981" s="416" t="s">
        <v>34071</v>
      </c>
      <c r="S5981" s="418"/>
      <c r="T5981" s="418"/>
      <c r="U5981" s="418"/>
    </row>
    <row r="5982" spans="1:21" ht="14.6" x14ac:dyDescent="0.4">
      <c r="A5982" s="419" t="s">
        <v>9190</v>
      </c>
      <c r="B5982" s="419" t="s">
        <v>9230</v>
      </c>
      <c r="C5982" s="419" t="s">
        <v>9191</v>
      </c>
      <c r="D5982" s="419" t="s">
        <v>20148</v>
      </c>
      <c r="E5982" s="419"/>
      <c r="F5982" s="419" t="s">
        <v>42053</v>
      </c>
      <c r="G5982" s="419" t="s">
        <v>19639</v>
      </c>
      <c r="H5982" s="419"/>
      <c r="I5982" s="419" t="s">
        <v>20141</v>
      </c>
      <c r="J5982" s="419" t="s">
        <v>9192</v>
      </c>
      <c r="K5982" s="419" t="s">
        <v>9231</v>
      </c>
      <c r="L5982" s="419" t="s">
        <v>35323</v>
      </c>
      <c r="M5982" s="419" t="s">
        <v>9197</v>
      </c>
      <c r="N5982" s="419" t="s">
        <v>9232</v>
      </c>
      <c r="O5982" s="419" t="s">
        <v>21009</v>
      </c>
      <c r="P5982" s="419" t="s">
        <v>9192</v>
      </c>
      <c r="Q5982" s="425">
        <v>1</v>
      </c>
      <c r="R5982" s="419" t="s">
        <v>27487</v>
      </c>
      <c r="S5982" s="424"/>
      <c r="T5982" s="424"/>
      <c r="U5982" s="424"/>
    </row>
    <row r="5983" spans="1:21" ht="14.6" x14ac:dyDescent="0.4">
      <c r="A5983" s="419" t="s">
        <v>9190</v>
      </c>
      <c r="B5983" s="419" t="s">
        <v>9233</v>
      </c>
      <c r="C5983" s="419" t="s">
        <v>9191</v>
      </c>
      <c r="D5983" s="419" t="s">
        <v>20148</v>
      </c>
      <c r="E5983" s="419"/>
      <c r="F5983" s="419" t="s">
        <v>42054</v>
      </c>
      <c r="G5983" s="419" t="s">
        <v>19639</v>
      </c>
      <c r="H5983" s="419"/>
      <c r="I5983" s="419" t="s">
        <v>19375</v>
      </c>
      <c r="J5983" s="419" t="s">
        <v>9192</v>
      </c>
      <c r="K5983" s="419" t="s">
        <v>9234</v>
      </c>
      <c r="L5983" s="419" t="s">
        <v>35323</v>
      </c>
      <c r="M5983" s="419" t="s">
        <v>9197</v>
      </c>
      <c r="N5983" s="419" t="s">
        <v>9235</v>
      </c>
      <c r="O5983" s="419" t="s">
        <v>21009</v>
      </c>
      <c r="P5983" s="419" t="s">
        <v>9192</v>
      </c>
      <c r="Q5983" s="425">
        <v>1</v>
      </c>
      <c r="R5983" s="419" t="s">
        <v>27488</v>
      </c>
      <c r="S5983" s="424"/>
      <c r="T5983" s="424"/>
      <c r="U5983" s="424"/>
    </row>
    <row r="5984" spans="1:21" ht="14.6" x14ac:dyDescent="0.4">
      <c r="A5984" s="419" t="s">
        <v>9190</v>
      </c>
      <c r="B5984" s="419" t="s">
        <v>9236</v>
      </c>
      <c r="C5984" s="419" t="s">
        <v>9191</v>
      </c>
      <c r="D5984" s="419" t="s">
        <v>20148</v>
      </c>
      <c r="E5984" s="419"/>
      <c r="F5984" s="419" t="s">
        <v>42055</v>
      </c>
      <c r="G5984" s="419" t="s">
        <v>19639</v>
      </c>
      <c r="H5984" s="419"/>
      <c r="I5984" s="419" t="s">
        <v>19401</v>
      </c>
      <c r="J5984" s="419" t="s">
        <v>9192</v>
      </c>
      <c r="K5984" s="419" t="s">
        <v>9237</v>
      </c>
      <c r="L5984" s="419" t="s">
        <v>35323</v>
      </c>
      <c r="M5984" s="419" t="s">
        <v>9197</v>
      </c>
      <c r="N5984" s="419" t="s">
        <v>9238</v>
      </c>
      <c r="O5984" s="419" t="s">
        <v>21009</v>
      </c>
      <c r="P5984" s="419" t="s">
        <v>9192</v>
      </c>
      <c r="Q5984" s="425">
        <v>1</v>
      </c>
      <c r="R5984" s="419" t="s">
        <v>27489</v>
      </c>
      <c r="S5984" s="424"/>
      <c r="T5984" s="424"/>
      <c r="U5984" s="424"/>
    </row>
    <row r="5985" spans="1:21" ht="14.6" x14ac:dyDescent="0.4">
      <c r="A5985" s="419" t="s">
        <v>9190</v>
      </c>
      <c r="B5985" s="419" t="s">
        <v>9239</v>
      </c>
      <c r="C5985" s="419" t="s">
        <v>9191</v>
      </c>
      <c r="D5985" s="419" t="s">
        <v>20148</v>
      </c>
      <c r="E5985" s="419"/>
      <c r="F5985" s="419" t="s">
        <v>42056</v>
      </c>
      <c r="G5985" s="419" t="s">
        <v>19639</v>
      </c>
      <c r="H5985" s="419"/>
      <c r="I5985" s="419" t="s">
        <v>19436</v>
      </c>
      <c r="J5985" s="419" t="s">
        <v>9192</v>
      </c>
      <c r="K5985" s="419" t="s">
        <v>9240</v>
      </c>
      <c r="L5985" s="419" t="s">
        <v>35323</v>
      </c>
      <c r="M5985" s="419" t="s">
        <v>9197</v>
      </c>
      <c r="N5985" s="419" t="s">
        <v>9241</v>
      </c>
      <c r="O5985" s="419" t="s">
        <v>21009</v>
      </c>
      <c r="P5985" s="419" t="s">
        <v>9192</v>
      </c>
      <c r="Q5985" s="425">
        <v>1</v>
      </c>
      <c r="R5985" s="419" t="s">
        <v>27490</v>
      </c>
      <c r="S5985" s="424"/>
      <c r="T5985" s="424"/>
      <c r="U5985" s="424"/>
    </row>
    <row r="5986" spans="1:21" ht="14.6" x14ac:dyDescent="0.4">
      <c r="A5986" s="419" t="s">
        <v>9190</v>
      </c>
      <c r="B5986" s="419" t="s">
        <v>9242</v>
      </c>
      <c r="C5986" s="419" t="s">
        <v>9191</v>
      </c>
      <c r="D5986" s="419" t="s">
        <v>20148</v>
      </c>
      <c r="E5986" s="419"/>
      <c r="F5986" s="419" t="s">
        <v>42057</v>
      </c>
      <c r="G5986" s="419" t="s">
        <v>19639</v>
      </c>
      <c r="H5986" s="419"/>
      <c r="I5986" s="419" t="s">
        <v>20227</v>
      </c>
      <c r="J5986" s="419" t="s">
        <v>9192</v>
      </c>
      <c r="K5986" s="419" t="s">
        <v>9243</v>
      </c>
      <c r="L5986" s="419" t="s">
        <v>35323</v>
      </c>
      <c r="M5986" s="419" t="s">
        <v>9197</v>
      </c>
      <c r="N5986" s="419" t="s">
        <v>9244</v>
      </c>
      <c r="O5986" s="419" t="s">
        <v>21009</v>
      </c>
      <c r="P5986" s="419" t="s">
        <v>9192</v>
      </c>
      <c r="Q5986" s="425">
        <v>1</v>
      </c>
      <c r="R5986" s="419" t="s">
        <v>27491</v>
      </c>
      <c r="S5986" s="424"/>
      <c r="T5986" s="424"/>
      <c r="U5986" s="424"/>
    </row>
    <row r="5987" spans="1:21" ht="14.6" x14ac:dyDescent="0.4">
      <c r="A5987" s="419" t="s">
        <v>9190</v>
      </c>
      <c r="B5987" s="419" t="s">
        <v>6654</v>
      </c>
      <c r="C5987" s="419" t="s">
        <v>9191</v>
      </c>
      <c r="D5987" s="419" t="s">
        <v>20148</v>
      </c>
      <c r="E5987" s="419"/>
      <c r="F5987" s="419" t="s">
        <v>42058</v>
      </c>
      <c r="G5987" s="419" t="s">
        <v>19639</v>
      </c>
      <c r="H5987" s="419"/>
      <c r="I5987" s="419" t="s">
        <v>20218</v>
      </c>
      <c r="J5987" s="419" t="s">
        <v>9192</v>
      </c>
      <c r="K5987" s="419" t="s">
        <v>9245</v>
      </c>
      <c r="L5987" s="419" t="s">
        <v>35323</v>
      </c>
      <c r="M5987" s="419" t="s">
        <v>9197</v>
      </c>
      <c r="N5987" s="419" t="s">
        <v>9246</v>
      </c>
      <c r="O5987" s="419" t="s">
        <v>21009</v>
      </c>
      <c r="P5987" s="419" t="s">
        <v>9192</v>
      </c>
      <c r="Q5987" s="425">
        <v>1</v>
      </c>
      <c r="R5987" s="419" t="s">
        <v>27492</v>
      </c>
      <c r="S5987" s="424"/>
      <c r="T5987" s="424"/>
      <c r="U5987" s="424"/>
    </row>
    <row r="5988" spans="1:21" ht="14.6" x14ac:dyDescent="0.4">
      <c r="A5988" s="419" t="s">
        <v>9190</v>
      </c>
      <c r="B5988" s="419" t="s">
        <v>9247</v>
      </c>
      <c r="C5988" s="419" t="s">
        <v>9191</v>
      </c>
      <c r="D5988" s="419" t="s">
        <v>20148</v>
      </c>
      <c r="E5988" s="419"/>
      <c r="F5988" s="419" t="s">
        <v>42059</v>
      </c>
      <c r="G5988" s="419" t="s">
        <v>19639</v>
      </c>
      <c r="H5988" s="419"/>
      <c r="I5988" s="419" t="s">
        <v>19426</v>
      </c>
      <c r="J5988" s="419" t="s">
        <v>9192</v>
      </c>
      <c r="K5988" s="419" t="s">
        <v>9248</v>
      </c>
      <c r="L5988" s="419" t="s">
        <v>35323</v>
      </c>
      <c r="M5988" s="419" t="s">
        <v>9197</v>
      </c>
      <c r="N5988" s="419" t="s">
        <v>9249</v>
      </c>
      <c r="O5988" s="419" t="s">
        <v>21009</v>
      </c>
      <c r="P5988" s="419" t="s">
        <v>9192</v>
      </c>
      <c r="Q5988" s="425">
        <v>1</v>
      </c>
      <c r="R5988" s="419" t="s">
        <v>27493</v>
      </c>
      <c r="S5988" s="424"/>
      <c r="T5988" s="424"/>
      <c r="U5988" s="424"/>
    </row>
    <row r="5989" spans="1:21" ht="14.6" x14ac:dyDescent="0.4">
      <c r="A5989" s="419" t="s">
        <v>9190</v>
      </c>
      <c r="B5989" s="419" t="s">
        <v>9250</v>
      </c>
      <c r="C5989" s="419" t="s">
        <v>9191</v>
      </c>
      <c r="D5989" s="419" t="s">
        <v>20148</v>
      </c>
      <c r="E5989" s="419"/>
      <c r="F5989" s="419" t="s">
        <v>42060</v>
      </c>
      <c r="G5989" s="419" t="s">
        <v>19639</v>
      </c>
      <c r="H5989" s="419"/>
      <c r="I5989" s="419" t="s">
        <v>19520</v>
      </c>
      <c r="J5989" s="419" t="s">
        <v>9192</v>
      </c>
      <c r="K5989" s="419" t="s">
        <v>9251</v>
      </c>
      <c r="L5989" s="419" t="s">
        <v>35323</v>
      </c>
      <c r="M5989" s="419" t="s">
        <v>9197</v>
      </c>
      <c r="N5989" s="419" t="s">
        <v>9252</v>
      </c>
      <c r="O5989" s="419" t="s">
        <v>21009</v>
      </c>
      <c r="P5989" s="419" t="s">
        <v>9192</v>
      </c>
      <c r="Q5989" s="425">
        <v>1</v>
      </c>
      <c r="R5989" s="419" t="s">
        <v>27494</v>
      </c>
      <c r="S5989" s="424"/>
      <c r="T5989" s="424"/>
      <c r="U5989" s="424"/>
    </row>
    <row r="5990" spans="1:21" ht="14.6" x14ac:dyDescent="0.4">
      <c r="A5990" s="419" t="s">
        <v>9190</v>
      </c>
      <c r="B5990" s="419" t="s">
        <v>9253</v>
      </c>
      <c r="C5990" s="419" t="s">
        <v>9191</v>
      </c>
      <c r="D5990" s="419" t="s">
        <v>20148</v>
      </c>
      <c r="E5990" s="419"/>
      <c r="F5990" s="419" t="s">
        <v>42061</v>
      </c>
      <c r="G5990" s="419" t="s">
        <v>19639</v>
      </c>
      <c r="H5990" s="419"/>
      <c r="I5990" s="419" t="s">
        <v>20271</v>
      </c>
      <c r="J5990" s="419" t="s">
        <v>9192</v>
      </c>
      <c r="K5990" s="419" t="s">
        <v>9254</v>
      </c>
      <c r="L5990" s="419" t="s">
        <v>35323</v>
      </c>
      <c r="M5990" s="419" t="s">
        <v>9197</v>
      </c>
      <c r="N5990" s="419" t="s">
        <v>9255</v>
      </c>
      <c r="O5990" s="419" t="s">
        <v>21009</v>
      </c>
      <c r="P5990" s="419" t="s">
        <v>9192</v>
      </c>
      <c r="Q5990" s="425">
        <v>1</v>
      </c>
      <c r="R5990" s="419" t="s">
        <v>27495</v>
      </c>
      <c r="S5990" s="424"/>
      <c r="T5990" s="424"/>
      <c r="U5990" s="424"/>
    </row>
    <row r="5991" spans="1:21" ht="14.6" x14ac:dyDescent="0.4">
      <c r="A5991" s="419" t="s">
        <v>9190</v>
      </c>
      <c r="B5991" s="419" t="s">
        <v>8292</v>
      </c>
      <c r="C5991" s="419" t="s">
        <v>9191</v>
      </c>
      <c r="D5991" s="419" t="s">
        <v>20148</v>
      </c>
      <c r="E5991" s="419"/>
      <c r="F5991" s="419" t="s">
        <v>42062</v>
      </c>
      <c r="G5991" s="419" t="s">
        <v>19639</v>
      </c>
      <c r="H5991" s="419"/>
      <c r="I5991" s="419" t="s">
        <v>20194</v>
      </c>
      <c r="J5991" s="419" t="s">
        <v>9192</v>
      </c>
      <c r="K5991" s="419" t="s">
        <v>9256</v>
      </c>
      <c r="L5991" s="419" t="s">
        <v>35323</v>
      </c>
      <c r="M5991" s="419" t="s">
        <v>9197</v>
      </c>
      <c r="N5991" s="419" t="s">
        <v>9257</v>
      </c>
      <c r="O5991" s="419" t="s">
        <v>21009</v>
      </c>
      <c r="P5991" s="419" t="s">
        <v>9192</v>
      </c>
      <c r="Q5991" s="425">
        <v>1</v>
      </c>
      <c r="R5991" s="419" t="s">
        <v>27496</v>
      </c>
      <c r="S5991" s="424"/>
      <c r="T5991" s="424"/>
      <c r="U5991" s="424"/>
    </row>
    <row r="5992" spans="1:21" ht="14.6" x14ac:dyDescent="0.4">
      <c r="A5992" s="419" t="s">
        <v>9190</v>
      </c>
      <c r="B5992" s="419" t="s">
        <v>9258</v>
      </c>
      <c r="C5992" s="419" t="s">
        <v>9191</v>
      </c>
      <c r="D5992" s="419" t="s">
        <v>20148</v>
      </c>
      <c r="E5992" s="419"/>
      <c r="F5992" s="419" t="s">
        <v>42063</v>
      </c>
      <c r="G5992" s="419" t="s">
        <v>19639</v>
      </c>
      <c r="H5992" s="419"/>
      <c r="I5992" s="419" t="s">
        <v>20139</v>
      </c>
      <c r="J5992" s="419" t="s">
        <v>9192</v>
      </c>
      <c r="K5992" s="419" t="s">
        <v>9259</v>
      </c>
      <c r="L5992" s="419" t="s">
        <v>35323</v>
      </c>
      <c r="M5992" s="419" t="s">
        <v>9197</v>
      </c>
      <c r="N5992" s="419" t="s">
        <v>9260</v>
      </c>
      <c r="O5992" s="419" t="s">
        <v>21009</v>
      </c>
      <c r="P5992" s="419" t="s">
        <v>9192</v>
      </c>
      <c r="Q5992" s="425">
        <v>1</v>
      </c>
      <c r="R5992" s="419" t="s">
        <v>27497</v>
      </c>
      <c r="S5992" s="424"/>
      <c r="T5992" s="424"/>
      <c r="U5992" s="424"/>
    </row>
    <row r="5993" spans="1:21" ht="14.6" x14ac:dyDescent="0.4">
      <c r="A5993" s="419" t="s">
        <v>9190</v>
      </c>
      <c r="B5993" s="419" t="s">
        <v>9261</v>
      </c>
      <c r="C5993" s="419" t="s">
        <v>9191</v>
      </c>
      <c r="D5993" s="419" t="s">
        <v>20148</v>
      </c>
      <c r="E5993" s="419"/>
      <c r="F5993" s="419" t="s">
        <v>42064</v>
      </c>
      <c r="G5993" s="419" t="s">
        <v>19639</v>
      </c>
      <c r="H5993" s="419"/>
      <c r="I5993" s="419" t="s">
        <v>19356</v>
      </c>
      <c r="J5993" s="419" t="s">
        <v>9192</v>
      </c>
      <c r="K5993" s="419" t="s">
        <v>9262</v>
      </c>
      <c r="L5993" s="419" t="s">
        <v>35323</v>
      </c>
      <c r="M5993" s="419" t="s">
        <v>9197</v>
      </c>
      <c r="N5993" s="419" t="s">
        <v>9263</v>
      </c>
      <c r="O5993" s="419" t="s">
        <v>21009</v>
      </c>
      <c r="P5993" s="419" t="s">
        <v>9192</v>
      </c>
      <c r="Q5993" s="425">
        <v>1</v>
      </c>
      <c r="R5993" s="419" t="s">
        <v>27498</v>
      </c>
      <c r="S5993" s="424"/>
      <c r="T5993" s="424"/>
      <c r="U5993" s="424"/>
    </row>
    <row r="5994" spans="1:21" ht="14.6" x14ac:dyDescent="0.4">
      <c r="A5994" s="422" t="s">
        <v>9190</v>
      </c>
      <c r="B5994" s="422" t="s">
        <v>20905</v>
      </c>
      <c r="C5994" s="422" t="s">
        <v>9191</v>
      </c>
      <c r="D5994" s="422" t="s">
        <v>20148</v>
      </c>
      <c r="E5994" s="422"/>
      <c r="F5994" s="422" t="s">
        <v>42065</v>
      </c>
      <c r="G5994" s="422" t="s">
        <v>20184</v>
      </c>
      <c r="H5994" s="422"/>
      <c r="I5994" s="422" t="s">
        <v>18022</v>
      </c>
      <c r="J5994" s="422" t="s">
        <v>9192</v>
      </c>
      <c r="K5994" s="422" t="s">
        <v>20906</v>
      </c>
      <c r="L5994" s="422" t="s">
        <v>35323</v>
      </c>
      <c r="M5994" s="422" t="s">
        <v>9197</v>
      </c>
      <c r="N5994" s="422" t="s">
        <v>20907</v>
      </c>
      <c r="O5994" s="422" t="s">
        <v>21017</v>
      </c>
      <c r="P5994" s="422" t="s">
        <v>9192</v>
      </c>
      <c r="Q5994" s="423">
        <v>1</v>
      </c>
      <c r="R5994" s="422" t="s">
        <v>27499</v>
      </c>
      <c r="S5994" s="424"/>
      <c r="T5994" s="424"/>
      <c r="U5994" s="424"/>
    </row>
    <row r="5995" spans="1:21" ht="14.6" x14ac:dyDescent="0.4">
      <c r="A5995" s="419" t="s">
        <v>9190</v>
      </c>
      <c r="B5995" s="419" t="s">
        <v>22455</v>
      </c>
      <c r="C5995" s="419" t="s">
        <v>9191</v>
      </c>
      <c r="D5995" s="419" t="s">
        <v>20148</v>
      </c>
      <c r="E5995" s="419"/>
      <c r="F5995" s="419" t="s">
        <v>42066</v>
      </c>
      <c r="G5995" s="419" t="s">
        <v>20160</v>
      </c>
      <c r="H5995" s="419"/>
      <c r="I5995" s="419" t="s">
        <v>20257</v>
      </c>
      <c r="J5995" s="419" t="s">
        <v>9192</v>
      </c>
      <c r="K5995" s="419" t="s">
        <v>22456</v>
      </c>
      <c r="L5995" s="419" t="s">
        <v>35323</v>
      </c>
      <c r="M5995" s="419" t="s">
        <v>9197</v>
      </c>
      <c r="N5995" s="419" t="s">
        <v>22542</v>
      </c>
      <c r="O5995" s="419" t="s">
        <v>21418</v>
      </c>
      <c r="P5995" s="419" t="s">
        <v>9192</v>
      </c>
      <c r="Q5995" s="425">
        <v>1</v>
      </c>
      <c r="R5995" s="419" t="s">
        <v>27500</v>
      </c>
      <c r="S5995" s="424"/>
      <c r="T5995" s="424"/>
      <c r="U5995" s="424"/>
    </row>
    <row r="5996" spans="1:21" ht="14.6" x14ac:dyDescent="0.4">
      <c r="A5996" s="416" t="s">
        <v>9190</v>
      </c>
      <c r="B5996" s="416" t="s">
        <v>34072</v>
      </c>
      <c r="C5996" s="416" t="s">
        <v>9191</v>
      </c>
      <c r="D5996" s="416" t="s">
        <v>20772</v>
      </c>
      <c r="E5996" s="416"/>
      <c r="F5996" s="416" t="s">
        <v>20772</v>
      </c>
      <c r="G5996" s="416" t="s">
        <v>20772</v>
      </c>
      <c r="H5996" s="416"/>
      <c r="I5996" s="416" t="s">
        <v>20772</v>
      </c>
      <c r="J5996" s="416" t="s">
        <v>9192</v>
      </c>
      <c r="K5996" s="416" t="s">
        <v>34073</v>
      </c>
      <c r="L5996" s="416" t="s">
        <v>35332</v>
      </c>
      <c r="M5996" s="416" t="s">
        <v>34073</v>
      </c>
      <c r="N5996" s="416" t="s">
        <v>34074</v>
      </c>
      <c r="O5996" s="416" t="s">
        <v>21026</v>
      </c>
      <c r="P5996" s="416" t="s">
        <v>9192</v>
      </c>
      <c r="Q5996" s="417">
        <v>0</v>
      </c>
      <c r="R5996" s="416" t="s">
        <v>34075</v>
      </c>
      <c r="S5996" s="418"/>
      <c r="T5996" s="418"/>
      <c r="U5996" s="418"/>
    </row>
    <row r="5997" spans="1:21" ht="14.6" x14ac:dyDescent="0.4">
      <c r="A5997" s="416" t="s">
        <v>9190</v>
      </c>
      <c r="B5997" s="416" t="s">
        <v>34076</v>
      </c>
      <c r="C5997" s="416" t="s">
        <v>9191</v>
      </c>
      <c r="D5997" s="416" t="s">
        <v>20772</v>
      </c>
      <c r="E5997" s="416"/>
      <c r="F5997" s="416" t="s">
        <v>20772</v>
      </c>
      <c r="G5997" s="416" t="s">
        <v>20772</v>
      </c>
      <c r="H5997" s="416"/>
      <c r="I5997" s="416" t="s">
        <v>20772</v>
      </c>
      <c r="J5997" s="416" t="s">
        <v>9192</v>
      </c>
      <c r="K5997" s="416" t="s">
        <v>34077</v>
      </c>
      <c r="L5997" s="416" t="s">
        <v>35332</v>
      </c>
      <c r="M5997" s="416" t="s">
        <v>34077</v>
      </c>
      <c r="N5997" s="416" t="s">
        <v>9194</v>
      </c>
      <c r="O5997" s="416" t="s">
        <v>21009</v>
      </c>
      <c r="P5997" s="416" t="s">
        <v>9192</v>
      </c>
      <c r="Q5997" s="417">
        <v>0</v>
      </c>
      <c r="R5997" s="416" t="s">
        <v>27473</v>
      </c>
      <c r="S5997" s="418"/>
      <c r="T5997" s="418"/>
      <c r="U5997" s="418"/>
    </row>
    <row r="5998" spans="1:21" ht="14.6" x14ac:dyDescent="0.4">
      <c r="A5998" s="416" t="s">
        <v>9190</v>
      </c>
      <c r="B5998" s="416" t="s">
        <v>34078</v>
      </c>
      <c r="C5998" s="416" t="s">
        <v>9191</v>
      </c>
      <c r="D5998" s="416" t="s">
        <v>20772</v>
      </c>
      <c r="E5998" s="416"/>
      <c r="F5998" s="416" t="s">
        <v>20772</v>
      </c>
      <c r="G5998" s="416" t="s">
        <v>20772</v>
      </c>
      <c r="H5998" s="416"/>
      <c r="I5998" s="416" t="s">
        <v>20772</v>
      </c>
      <c r="J5998" s="416" t="s">
        <v>9192</v>
      </c>
      <c r="K5998" s="416" t="s">
        <v>34079</v>
      </c>
      <c r="L5998" s="416" t="s">
        <v>35332</v>
      </c>
      <c r="M5998" s="416" t="s">
        <v>34079</v>
      </c>
      <c r="N5998" s="416" t="s">
        <v>9194</v>
      </c>
      <c r="O5998" s="416" t="s">
        <v>21009</v>
      </c>
      <c r="P5998" s="416" t="s">
        <v>9192</v>
      </c>
      <c r="Q5998" s="417">
        <v>0</v>
      </c>
      <c r="R5998" s="416" t="s">
        <v>27473</v>
      </c>
      <c r="S5998" s="418"/>
      <c r="T5998" s="418"/>
      <c r="U5998" s="418"/>
    </row>
    <row r="5999" spans="1:21" ht="14.6" x14ac:dyDescent="0.4">
      <c r="A5999" s="416" t="s">
        <v>9190</v>
      </c>
      <c r="B5999" s="416" t="s">
        <v>34080</v>
      </c>
      <c r="C5999" s="416" t="s">
        <v>9191</v>
      </c>
      <c r="D5999" s="416" t="s">
        <v>20772</v>
      </c>
      <c r="E5999" s="416"/>
      <c r="F5999" s="416" t="s">
        <v>20772</v>
      </c>
      <c r="G5999" s="416" t="s">
        <v>20772</v>
      </c>
      <c r="H5999" s="416"/>
      <c r="I5999" s="416" t="s">
        <v>20772</v>
      </c>
      <c r="J5999" s="416" t="s">
        <v>9192</v>
      </c>
      <c r="K5999" s="416" t="s">
        <v>34081</v>
      </c>
      <c r="L5999" s="416" t="s">
        <v>35332</v>
      </c>
      <c r="M5999" s="416" t="s">
        <v>34081</v>
      </c>
      <c r="N5999" s="416" t="s">
        <v>9194</v>
      </c>
      <c r="O5999" s="416" t="s">
        <v>21009</v>
      </c>
      <c r="P5999" s="416" t="s">
        <v>9192</v>
      </c>
      <c r="Q5999" s="417">
        <v>0</v>
      </c>
      <c r="R5999" s="416" t="s">
        <v>27473</v>
      </c>
      <c r="S5999" s="418"/>
      <c r="T5999" s="418"/>
      <c r="U5999" s="418"/>
    </row>
    <row r="6000" spans="1:21" ht="14.6" x14ac:dyDescent="0.4">
      <c r="A6000" s="419" t="s">
        <v>9190</v>
      </c>
      <c r="B6000" s="419" t="s">
        <v>9264</v>
      </c>
      <c r="C6000" s="419" t="s">
        <v>9191</v>
      </c>
      <c r="D6000" s="419" t="s">
        <v>20148</v>
      </c>
      <c r="E6000" s="419"/>
      <c r="F6000" s="419" t="s">
        <v>42067</v>
      </c>
      <c r="G6000" s="419" t="s">
        <v>20248</v>
      </c>
      <c r="H6000" s="419"/>
      <c r="I6000" s="419" t="s">
        <v>18069</v>
      </c>
      <c r="J6000" s="419" t="s">
        <v>20258</v>
      </c>
      <c r="K6000" s="419" t="s">
        <v>9265</v>
      </c>
      <c r="L6000" s="419" t="s">
        <v>35323</v>
      </c>
      <c r="M6000" s="419" t="s">
        <v>19377</v>
      </c>
      <c r="N6000" s="419" t="s">
        <v>9266</v>
      </c>
      <c r="O6000" s="419" t="s">
        <v>21054</v>
      </c>
      <c r="P6000" s="419" t="s">
        <v>9192</v>
      </c>
      <c r="Q6000" s="425">
        <v>1</v>
      </c>
      <c r="R6000" s="419" t="s">
        <v>27501</v>
      </c>
      <c r="S6000" s="424"/>
      <c r="T6000" s="424"/>
      <c r="U6000" s="424"/>
    </row>
    <row r="6001" spans="1:21" ht="14.6" x14ac:dyDescent="0.4">
      <c r="A6001" s="419" t="s">
        <v>9190</v>
      </c>
      <c r="B6001" s="419" t="s">
        <v>42068</v>
      </c>
      <c r="C6001" s="419" t="s">
        <v>9191</v>
      </c>
      <c r="D6001" s="419" t="s">
        <v>20148</v>
      </c>
      <c r="E6001" s="419"/>
      <c r="F6001" s="419" t="s">
        <v>42069</v>
      </c>
      <c r="G6001" s="419" t="s">
        <v>19396</v>
      </c>
      <c r="H6001" s="419"/>
      <c r="I6001" s="419" t="s">
        <v>18029</v>
      </c>
      <c r="J6001" s="419" t="s">
        <v>20258</v>
      </c>
      <c r="K6001" s="419" t="s">
        <v>9267</v>
      </c>
      <c r="L6001" s="419" t="s">
        <v>35323</v>
      </c>
      <c r="M6001" s="419" t="s">
        <v>19398</v>
      </c>
      <c r="N6001" s="419" t="s">
        <v>9268</v>
      </c>
      <c r="O6001" s="419" t="s">
        <v>21062</v>
      </c>
      <c r="P6001" s="419" t="s">
        <v>9192</v>
      </c>
      <c r="Q6001" s="425">
        <v>1</v>
      </c>
      <c r="R6001" s="419" t="s">
        <v>27502</v>
      </c>
      <c r="S6001" s="424"/>
      <c r="T6001" s="424"/>
      <c r="U6001" s="424"/>
    </row>
    <row r="6002" spans="1:21" ht="14.6" x14ac:dyDescent="0.4">
      <c r="A6002" s="419" t="s">
        <v>9190</v>
      </c>
      <c r="B6002" s="419" t="s">
        <v>42070</v>
      </c>
      <c r="C6002" s="419" t="s">
        <v>9191</v>
      </c>
      <c r="D6002" s="419" t="s">
        <v>20148</v>
      </c>
      <c r="E6002" s="419"/>
      <c r="F6002" s="419" t="s">
        <v>42071</v>
      </c>
      <c r="G6002" s="419" t="s">
        <v>19396</v>
      </c>
      <c r="H6002" s="419"/>
      <c r="I6002" s="419" t="s">
        <v>19497</v>
      </c>
      <c r="J6002" s="419" t="s">
        <v>20258</v>
      </c>
      <c r="K6002" s="419" t="s">
        <v>9269</v>
      </c>
      <c r="L6002" s="419" t="s">
        <v>35323</v>
      </c>
      <c r="M6002" s="419" t="s">
        <v>19398</v>
      </c>
      <c r="N6002" s="419" t="s">
        <v>9270</v>
      </c>
      <c r="O6002" s="419" t="s">
        <v>21062</v>
      </c>
      <c r="P6002" s="419" t="s">
        <v>9192</v>
      </c>
      <c r="Q6002" s="425">
        <v>1</v>
      </c>
      <c r="R6002" s="419" t="s">
        <v>27503</v>
      </c>
      <c r="S6002" s="424"/>
      <c r="T6002" s="424"/>
      <c r="U6002" s="424"/>
    </row>
    <row r="6003" spans="1:21" ht="14.6" x14ac:dyDescent="0.4">
      <c r="A6003" s="419" t="s">
        <v>9190</v>
      </c>
      <c r="B6003" s="419" t="s">
        <v>42072</v>
      </c>
      <c r="C6003" s="419" t="s">
        <v>9191</v>
      </c>
      <c r="D6003" s="419" t="s">
        <v>20148</v>
      </c>
      <c r="E6003" s="419"/>
      <c r="F6003" s="419" t="s">
        <v>42073</v>
      </c>
      <c r="G6003" s="419" t="s">
        <v>19396</v>
      </c>
      <c r="H6003" s="419"/>
      <c r="I6003" s="419" t="s">
        <v>20236</v>
      </c>
      <c r="J6003" s="419" t="s">
        <v>20258</v>
      </c>
      <c r="K6003" s="419" t="s">
        <v>9271</v>
      </c>
      <c r="L6003" s="419" t="s">
        <v>35323</v>
      </c>
      <c r="M6003" s="419" t="s">
        <v>19398</v>
      </c>
      <c r="N6003" s="419" t="s">
        <v>9272</v>
      </c>
      <c r="O6003" s="419" t="s">
        <v>21062</v>
      </c>
      <c r="P6003" s="419" t="s">
        <v>9192</v>
      </c>
      <c r="Q6003" s="425">
        <v>1</v>
      </c>
      <c r="R6003" s="419" t="s">
        <v>27504</v>
      </c>
      <c r="S6003" s="424"/>
      <c r="T6003" s="424"/>
      <c r="U6003" s="424"/>
    </row>
    <row r="6004" spans="1:21" ht="14.6" x14ac:dyDescent="0.4">
      <c r="A6004" s="419" t="s">
        <v>9190</v>
      </c>
      <c r="B6004" s="419" t="s">
        <v>42074</v>
      </c>
      <c r="C6004" s="419" t="s">
        <v>9191</v>
      </c>
      <c r="D6004" s="419" t="s">
        <v>20148</v>
      </c>
      <c r="E6004" s="419"/>
      <c r="F6004" s="419" t="s">
        <v>42075</v>
      </c>
      <c r="G6004" s="419" t="s">
        <v>19396</v>
      </c>
      <c r="H6004" s="419"/>
      <c r="I6004" s="419" t="s">
        <v>18022</v>
      </c>
      <c r="J6004" s="419" t="s">
        <v>20258</v>
      </c>
      <c r="K6004" s="419" t="s">
        <v>9273</v>
      </c>
      <c r="L6004" s="419" t="s">
        <v>35323</v>
      </c>
      <c r="M6004" s="419" t="s">
        <v>19398</v>
      </c>
      <c r="N6004" s="419" t="s">
        <v>9274</v>
      </c>
      <c r="O6004" s="419" t="s">
        <v>21062</v>
      </c>
      <c r="P6004" s="419" t="s">
        <v>9192</v>
      </c>
      <c r="Q6004" s="425">
        <v>1</v>
      </c>
      <c r="R6004" s="419" t="s">
        <v>27505</v>
      </c>
      <c r="S6004" s="424"/>
      <c r="T6004" s="424"/>
      <c r="U6004" s="424"/>
    </row>
    <row r="6005" spans="1:21" ht="14.6" x14ac:dyDescent="0.4">
      <c r="A6005" s="419" t="s">
        <v>9190</v>
      </c>
      <c r="B6005" s="419" t="s">
        <v>42076</v>
      </c>
      <c r="C6005" s="419" t="s">
        <v>9191</v>
      </c>
      <c r="D6005" s="419" t="s">
        <v>20148</v>
      </c>
      <c r="E6005" s="419"/>
      <c r="F6005" s="419" t="s">
        <v>42077</v>
      </c>
      <c r="G6005" s="419" t="s">
        <v>19396</v>
      </c>
      <c r="H6005" s="419"/>
      <c r="I6005" s="419" t="s">
        <v>20208</v>
      </c>
      <c r="J6005" s="419" t="s">
        <v>20258</v>
      </c>
      <c r="K6005" s="419" t="s">
        <v>9275</v>
      </c>
      <c r="L6005" s="419" t="s">
        <v>35323</v>
      </c>
      <c r="M6005" s="419" t="s">
        <v>19453</v>
      </c>
      <c r="N6005" s="419" t="s">
        <v>9276</v>
      </c>
      <c r="O6005" s="419" t="s">
        <v>21063</v>
      </c>
      <c r="P6005" s="419" t="s">
        <v>9192</v>
      </c>
      <c r="Q6005" s="425">
        <v>1</v>
      </c>
      <c r="R6005" s="419" t="s">
        <v>27506</v>
      </c>
      <c r="S6005" s="424"/>
      <c r="T6005" s="424"/>
      <c r="U6005" s="424"/>
    </row>
    <row r="6006" spans="1:21" ht="14.6" x14ac:dyDescent="0.4">
      <c r="A6006" s="416" t="s">
        <v>9277</v>
      </c>
      <c r="B6006" s="416" t="s">
        <v>31701</v>
      </c>
      <c r="C6006" s="416" t="s">
        <v>9278</v>
      </c>
      <c r="D6006" s="416" t="s">
        <v>20148</v>
      </c>
      <c r="E6006" s="416"/>
      <c r="F6006" s="416" t="s">
        <v>42078</v>
      </c>
      <c r="G6006" s="416" t="s">
        <v>20149</v>
      </c>
      <c r="H6006" s="416"/>
      <c r="I6006" s="416" t="s">
        <v>19423</v>
      </c>
      <c r="J6006" s="416" t="s">
        <v>9279</v>
      </c>
      <c r="K6006" s="416" t="s">
        <v>9280</v>
      </c>
      <c r="L6006" s="416" t="s">
        <v>35321</v>
      </c>
      <c r="M6006" s="416" t="s">
        <v>9280</v>
      </c>
      <c r="N6006" s="416" t="s">
        <v>34084</v>
      </c>
      <c r="O6006" s="416" t="s">
        <v>21009</v>
      </c>
      <c r="P6006" s="416" t="s">
        <v>9279</v>
      </c>
      <c r="Q6006" s="417">
        <v>0</v>
      </c>
      <c r="R6006" s="416" t="s">
        <v>34085</v>
      </c>
      <c r="S6006" s="418"/>
      <c r="T6006" s="418"/>
      <c r="U6006" s="418"/>
    </row>
    <row r="6007" spans="1:21" ht="14.6" x14ac:dyDescent="0.4">
      <c r="A6007" s="419" t="s">
        <v>9277</v>
      </c>
      <c r="B6007" s="419" t="s">
        <v>9281</v>
      </c>
      <c r="C6007" s="419" t="s">
        <v>9278</v>
      </c>
      <c r="D6007" s="419" t="s">
        <v>20148</v>
      </c>
      <c r="E6007" s="419"/>
      <c r="F6007" s="419" t="s">
        <v>42079</v>
      </c>
      <c r="G6007" s="419" t="s">
        <v>19639</v>
      </c>
      <c r="H6007" s="419"/>
      <c r="I6007" s="419" t="s">
        <v>20227</v>
      </c>
      <c r="J6007" s="419" t="s">
        <v>9279</v>
      </c>
      <c r="K6007" s="419" t="s">
        <v>9282</v>
      </c>
      <c r="L6007" s="419" t="s">
        <v>35323</v>
      </c>
      <c r="M6007" s="419" t="s">
        <v>9283</v>
      </c>
      <c r="N6007" s="419" t="s">
        <v>9284</v>
      </c>
      <c r="O6007" s="419" t="s">
        <v>21009</v>
      </c>
      <c r="P6007" s="419" t="s">
        <v>9279</v>
      </c>
      <c r="Q6007" s="425">
        <v>1</v>
      </c>
      <c r="R6007" s="419" t="s">
        <v>27507</v>
      </c>
      <c r="S6007" s="424"/>
      <c r="T6007" s="424"/>
      <c r="U6007" s="424"/>
    </row>
    <row r="6008" spans="1:21" ht="14.6" x14ac:dyDescent="0.4">
      <c r="A6008" s="419" t="s">
        <v>9277</v>
      </c>
      <c r="B6008" s="419" t="s">
        <v>9285</v>
      </c>
      <c r="C6008" s="419" t="s">
        <v>9278</v>
      </c>
      <c r="D6008" s="419" t="s">
        <v>20148</v>
      </c>
      <c r="E6008" s="419"/>
      <c r="F6008" s="419" t="s">
        <v>42080</v>
      </c>
      <c r="G6008" s="419" t="s">
        <v>19639</v>
      </c>
      <c r="H6008" s="419"/>
      <c r="I6008" s="419" t="s">
        <v>19345</v>
      </c>
      <c r="J6008" s="419" t="s">
        <v>9279</v>
      </c>
      <c r="K6008" s="419" t="s">
        <v>9286</v>
      </c>
      <c r="L6008" s="419" t="s">
        <v>35323</v>
      </c>
      <c r="M6008" s="419" t="s">
        <v>9283</v>
      </c>
      <c r="N6008" s="419" t="s">
        <v>9287</v>
      </c>
      <c r="O6008" s="419" t="s">
        <v>21009</v>
      </c>
      <c r="P6008" s="419" t="s">
        <v>9279</v>
      </c>
      <c r="Q6008" s="425">
        <v>1</v>
      </c>
      <c r="R6008" s="419" t="s">
        <v>27508</v>
      </c>
      <c r="S6008" s="424"/>
      <c r="T6008" s="424"/>
      <c r="U6008" s="424"/>
    </row>
    <row r="6009" spans="1:21" ht="14.6" x14ac:dyDescent="0.4">
      <c r="A6009" s="419" t="s">
        <v>9277</v>
      </c>
      <c r="B6009" s="419" t="s">
        <v>9288</v>
      </c>
      <c r="C6009" s="419" t="s">
        <v>9278</v>
      </c>
      <c r="D6009" s="419" t="s">
        <v>20148</v>
      </c>
      <c r="E6009" s="419"/>
      <c r="F6009" s="419" t="s">
        <v>42081</v>
      </c>
      <c r="G6009" s="419" t="s">
        <v>19639</v>
      </c>
      <c r="H6009" s="419"/>
      <c r="I6009" s="419" t="s">
        <v>20236</v>
      </c>
      <c r="J6009" s="419" t="s">
        <v>9279</v>
      </c>
      <c r="K6009" s="419" t="s">
        <v>9289</v>
      </c>
      <c r="L6009" s="419" t="s">
        <v>35323</v>
      </c>
      <c r="M6009" s="419" t="s">
        <v>9283</v>
      </c>
      <c r="N6009" s="419" t="s">
        <v>9290</v>
      </c>
      <c r="O6009" s="419" t="s">
        <v>21009</v>
      </c>
      <c r="P6009" s="419" t="s">
        <v>9279</v>
      </c>
      <c r="Q6009" s="425">
        <v>1</v>
      </c>
      <c r="R6009" s="419" t="s">
        <v>27509</v>
      </c>
      <c r="S6009" s="424"/>
      <c r="T6009" s="424"/>
      <c r="U6009" s="424"/>
    </row>
    <row r="6010" spans="1:21" ht="14.6" x14ac:dyDescent="0.4">
      <c r="A6010" s="419" t="s">
        <v>9277</v>
      </c>
      <c r="B6010" s="419" t="s">
        <v>9291</v>
      </c>
      <c r="C6010" s="419" t="s">
        <v>9278</v>
      </c>
      <c r="D6010" s="419" t="s">
        <v>20148</v>
      </c>
      <c r="E6010" s="419"/>
      <c r="F6010" s="419" t="s">
        <v>42082</v>
      </c>
      <c r="G6010" s="419" t="s">
        <v>19639</v>
      </c>
      <c r="H6010" s="419"/>
      <c r="I6010" s="419" t="s">
        <v>20241</v>
      </c>
      <c r="J6010" s="419" t="s">
        <v>9279</v>
      </c>
      <c r="K6010" s="419" t="s">
        <v>9292</v>
      </c>
      <c r="L6010" s="419" t="s">
        <v>35323</v>
      </c>
      <c r="M6010" s="419" t="s">
        <v>9283</v>
      </c>
      <c r="N6010" s="419" t="s">
        <v>9293</v>
      </c>
      <c r="O6010" s="419" t="s">
        <v>21009</v>
      </c>
      <c r="P6010" s="419" t="s">
        <v>9279</v>
      </c>
      <c r="Q6010" s="425">
        <v>1</v>
      </c>
      <c r="R6010" s="419" t="s">
        <v>27510</v>
      </c>
      <c r="S6010" s="424"/>
      <c r="T6010" s="424"/>
      <c r="U6010" s="424"/>
    </row>
    <row r="6011" spans="1:21" ht="14.6" x14ac:dyDescent="0.4">
      <c r="A6011" s="419" t="s">
        <v>9277</v>
      </c>
      <c r="B6011" s="419" t="s">
        <v>9294</v>
      </c>
      <c r="C6011" s="419" t="s">
        <v>9278</v>
      </c>
      <c r="D6011" s="419" t="s">
        <v>20148</v>
      </c>
      <c r="E6011" s="419"/>
      <c r="F6011" s="419" t="s">
        <v>42083</v>
      </c>
      <c r="G6011" s="419" t="s">
        <v>19639</v>
      </c>
      <c r="H6011" s="419"/>
      <c r="I6011" s="419" t="s">
        <v>18001</v>
      </c>
      <c r="J6011" s="419" t="s">
        <v>9279</v>
      </c>
      <c r="K6011" s="419" t="s">
        <v>9295</v>
      </c>
      <c r="L6011" s="419" t="s">
        <v>35323</v>
      </c>
      <c r="M6011" s="419" t="s">
        <v>9283</v>
      </c>
      <c r="N6011" s="419" t="s">
        <v>9296</v>
      </c>
      <c r="O6011" s="419" t="s">
        <v>21009</v>
      </c>
      <c r="P6011" s="419" t="s">
        <v>9279</v>
      </c>
      <c r="Q6011" s="425">
        <v>1</v>
      </c>
      <c r="R6011" s="419" t="s">
        <v>27511</v>
      </c>
      <c r="S6011" s="424"/>
      <c r="T6011" s="424"/>
      <c r="U6011" s="424"/>
    </row>
    <row r="6012" spans="1:21" ht="14.6" x14ac:dyDescent="0.4">
      <c r="A6012" s="419" t="s">
        <v>9277</v>
      </c>
      <c r="B6012" s="419" t="s">
        <v>9297</v>
      </c>
      <c r="C6012" s="419" t="s">
        <v>9278</v>
      </c>
      <c r="D6012" s="419" t="s">
        <v>20148</v>
      </c>
      <c r="E6012" s="419"/>
      <c r="F6012" s="419" t="s">
        <v>42084</v>
      </c>
      <c r="G6012" s="419" t="s">
        <v>19639</v>
      </c>
      <c r="H6012" s="419"/>
      <c r="I6012" s="419" t="s">
        <v>18039</v>
      </c>
      <c r="J6012" s="419" t="s">
        <v>9279</v>
      </c>
      <c r="K6012" s="419" t="s">
        <v>9298</v>
      </c>
      <c r="L6012" s="419" t="s">
        <v>35323</v>
      </c>
      <c r="M6012" s="419" t="s">
        <v>9283</v>
      </c>
      <c r="N6012" s="419" t="s">
        <v>9299</v>
      </c>
      <c r="O6012" s="419" t="s">
        <v>21009</v>
      </c>
      <c r="P6012" s="419" t="s">
        <v>9279</v>
      </c>
      <c r="Q6012" s="425">
        <v>1</v>
      </c>
      <c r="R6012" s="419" t="s">
        <v>27512</v>
      </c>
      <c r="S6012" s="424"/>
      <c r="T6012" s="424"/>
      <c r="U6012" s="424"/>
    </row>
    <row r="6013" spans="1:21" ht="14.6" x14ac:dyDescent="0.4">
      <c r="A6013" s="419" t="s">
        <v>9277</v>
      </c>
      <c r="B6013" s="419" t="s">
        <v>9300</v>
      </c>
      <c r="C6013" s="419" t="s">
        <v>9278</v>
      </c>
      <c r="D6013" s="419" t="s">
        <v>20148</v>
      </c>
      <c r="E6013" s="419"/>
      <c r="F6013" s="419" t="s">
        <v>42085</v>
      </c>
      <c r="G6013" s="419" t="s">
        <v>19639</v>
      </c>
      <c r="H6013" s="419"/>
      <c r="I6013" s="419" t="s">
        <v>18112</v>
      </c>
      <c r="J6013" s="419" t="s">
        <v>9279</v>
      </c>
      <c r="K6013" s="419" t="s">
        <v>9301</v>
      </c>
      <c r="L6013" s="419" t="s">
        <v>35323</v>
      </c>
      <c r="M6013" s="419" t="s">
        <v>9283</v>
      </c>
      <c r="N6013" s="419" t="s">
        <v>9302</v>
      </c>
      <c r="O6013" s="419" t="s">
        <v>21009</v>
      </c>
      <c r="P6013" s="419" t="s">
        <v>9279</v>
      </c>
      <c r="Q6013" s="425">
        <v>1</v>
      </c>
      <c r="R6013" s="419" t="s">
        <v>27513</v>
      </c>
      <c r="S6013" s="424"/>
      <c r="T6013" s="424"/>
      <c r="U6013" s="424"/>
    </row>
    <row r="6014" spans="1:21" ht="14.6" x14ac:dyDescent="0.4">
      <c r="A6014" s="419" t="s">
        <v>9277</v>
      </c>
      <c r="B6014" s="419" t="s">
        <v>9303</v>
      </c>
      <c r="C6014" s="419" t="s">
        <v>9278</v>
      </c>
      <c r="D6014" s="419" t="s">
        <v>20148</v>
      </c>
      <c r="E6014" s="419"/>
      <c r="F6014" s="419" t="s">
        <v>42086</v>
      </c>
      <c r="G6014" s="419" t="s">
        <v>19639</v>
      </c>
      <c r="H6014" s="419"/>
      <c r="I6014" s="419" t="s">
        <v>19368</v>
      </c>
      <c r="J6014" s="419" t="s">
        <v>9279</v>
      </c>
      <c r="K6014" s="419" t="s">
        <v>9304</v>
      </c>
      <c r="L6014" s="419" t="s">
        <v>35323</v>
      </c>
      <c r="M6014" s="419" t="s">
        <v>9283</v>
      </c>
      <c r="N6014" s="419" t="s">
        <v>9305</v>
      </c>
      <c r="O6014" s="419" t="s">
        <v>21009</v>
      </c>
      <c r="P6014" s="419" t="s">
        <v>9279</v>
      </c>
      <c r="Q6014" s="425">
        <v>1</v>
      </c>
      <c r="R6014" s="419" t="s">
        <v>27514</v>
      </c>
      <c r="S6014" s="424"/>
      <c r="T6014" s="424"/>
      <c r="U6014" s="424"/>
    </row>
    <row r="6015" spans="1:21" ht="14.6" x14ac:dyDescent="0.4">
      <c r="A6015" s="419" t="s">
        <v>9277</v>
      </c>
      <c r="B6015" s="419" t="s">
        <v>9306</v>
      </c>
      <c r="C6015" s="419" t="s">
        <v>9278</v>
      </c>
      <c r="D6015" s="419" t="s">
        <v>20148</v>
      </c>
      <c r="E6015" s="419"/>
      <c r="F6015" s="419" t="s">
        <v>42087</v>
      </c>
      <c r="G6015" s="419" t="s">
        <v>19639</v>
      </c>
      <c r="H6015" s="419"/>
      <c r="I6015" s="419" t="s">
        <v>19329</v>
      </c>
      <c r="J6015" s="419" t="s">
        <v>9279</v>
      </c>
      <c r="K6015" s="419" t="s">
        <v>9307</v>
      </c>
      <c r="L6015" s="419" t="s">
        <v>35323</v>
      </c>
      <c r="M6015" s="419" t="s">
        <v>9283</v>
      </c>
      <c r="N6015" s="419" t="s">
        <v>9308</v>
      </c>
      <c r="O6015" s="419" t="s">
        <v>21009</v>
      </c>
      <c r="P6015" s="419" t="s">
        <v>9279</v>
      </c>
      <c r="Q6015" s="425">
        <v>1</v>
      </c>
      <c r="R6015" s="419" t="s">
        <v>27515</v>
      </c>
      <c r="S6015" s="424"/>
      <c r="T6015" s="424"/>
      <c r="U6015" s="424"/>
    </row>
    <row r="6016" spans="1:21" ht="14.6" x14ac:dyDescent="0.4">
      <c r="A6016" s="419" t="s">
        <v>9277</v>
      </c>
      <c r="B6016" s="419" t="s">
        <v>9309</v>
      </c>
      <c r="C6016" s="419" t="s">
        <v>9278</v>
      </c>
      <c r="D6016" s="419" t="s">
        <v>20148</v>
      </c>
      <c r="E6016" s="419"/>
      <c r="F6016" s="419" t="s">
        <v>42088</v>
      </c>
      <c r="G6016" s="419" t="s">
        <v>19639</v>
      </c>
      <c r="H6016" s="419"/>
      <c r="I6016" s="419" t="s">
        <v>20164</v>
      </c>
      <c r="J6016" s="419" t="s">
        <v>9279</v>
      </c>
      <c r="K6016" s="419" t="s">
        <v>9310</v>
      </c>
      <c r="L6016" s="419" t="s">
        <v>35323</v>
      </c>
      <c r="M6016" s="419" t="s">
        <v>9283</v>
      </c>
      <c r="N6016" s="419" t="s">
        <v>9311</v>
      </c>
      <c r="O6016" s="419" t="s">
        <v>21009</v>
      </c>
      <c r="P6016" s="419" t="s">
        <v>9279</v>
      </c>
      <c r="Q6016" s="425">
        <v>1</v>
      </c>
      <c r="R6016" s="419" t="s">
        <v>27516</v>
      </c>
      <c r="S6016" s="424"/>
      <c r="T6016" s="424"/>
      <c r="U6016" s="424"/>
    </row>
    <row r="6017" spans="1:21" ht="14.6" x14ac:dyDescent="0.4">
      <c r="A6017" s="419" t="s">
        <v>9277</v>
      </c>
      <c r="B6017" s="419" t="s">
        <v>16224</v>
      </c>
      <c r="C6017" s="419" t="s">
        <v>9278</v>
      </c>
      <c r="D6017" s="419" t="s">
        <v>20148</v>
      </c>
      <c r="E6017" s="419"/>
      <c r="F6017" s="419" t="s">
        <v>42089</v>
      </c>
      <c r="G6017" s="419" t="s">
        <v>19639</v>
      </c>
      <c r="H6017" s="419"/>
      <c r="I6017" s="419" t="s">
        <v>18039</v>
      </c>
      <c r="J6017" s="419" t="s">
        <v>9279</v>
      </c>
      <c r="K6017" s="419" t="s">
        <v>9312</v>
      </c>
      <c r="L6017" s="419" t="s">
        <v>35323</v>
      </c>
      <c r="M6017" s="419" t="s">
        <v>9283</v>
      </c>
      <c r="N6017" s="419" t="s">
        <v>9313</v>
      </c>
      <c r="O6017" s="419" t="s">
        <v>21009</v>
      </c>
      <c r="P6017" s="419" t="s">
        <v>9279</v>
      </c>
      <c r="Q6017" s="425">
        <v>1</v>
      </c>
      <c r="R6017" s="419" t="s">
        <v>27517</v>
      </c>
      <c r="S6017" s="424"/>
      <c r="T6017" s="424"/>
      <c r="U6017" s="424"/>
    </row>
    <row r="6018" spans="1:21" ht="14.6" x14ac:dyDescent="0.4">
      <c r="A6018" s="419" t="s">
        <v>9277</v>
      </c>
      <c r="B6018" s="419" t="s">
        <v>9314</v>
      </c>
      <c r="C6018" s="419" t="s">
        <v>9278</v>
      </c>
      <c r="D6018" s="419" t="s">
        <v>20148</v>
      </c>
      <c r="E6018" s="419"/>
      <c r="F6018" s="419" t="s">
        <v>42090</v>
      </c>
      <c r="G6018" s="419" t="s">
        <v>19639</v>
      </c>
      <c r="H6018" s="419"/>
      <c r="I6018" s="419" t="s">
        <v>19401</v>
      </c>
      <c r="J6018" s="419" t="s">
        <v>9279</v>
      </c>
      <c r="K6018" s="419" t="s">
        <v>9315</v>
      </c>
      <c r="L6018" s="419" t="s">
        <v>35323</v>
      </c>
      <c r="M6018" s="419" t="s">
        <v>9283</v>
      </c>
      <c r="N6018" s="419" t="s">
        <v>9316</v>
      </c>
      <c r="O6018" s="419" t="s">
        <v>21009</v>
      </c>
      <c r="P6018" s="419" t="s">
        <v>9279</v>
      </c>
      <c r="Q6018" s="425">
        <v>1</v>
      </c>
      <c r="R6018" s="419" t="s">
        <v>27518</v>
      </c>
      <c r="S6018" s="424"/>
      <c r="T6018" s="424"/>
      <c r="U6018" s="424"/>
    </row>
    <row r="6019" spans="1:21" ht="14.6" x14ac:dyDescent="0.4">
      <c r="A6019" s="419" t="s">
        <v>9277</v>
      </c>
      <c r="B6019" s="419" t="s">
        <v>9317</v>
      </c>
      <c r="C6019" s="419" t="s">
        <v>9278</v>
      </c>
      <c r="D6019" s="419" t="s">
        <v>20148</v>
      </c>
      <c r="E6019" s="419"/>
      <c r="F6019" s="419" t="s">
        <v>42091</v>
      </c>
      <c r="G6019" s="419" t="s">
        <v>19639</v>
      </c>
      <c r="H6019" s="419"/>
      <c r="I6019" s="419" t="s">
        <v>19441</v>
      </c>
      <c r="J6019" s="419" t="s">
        <v>9279</v>
      </c>
      <c r="K6019" s="419" t="s">
        <v>9318</v>
      </c>
      <c r="L6019" s="419" t="s">
        <v>35323</v>
      </c>
      <c r="M6019" s="419" t="s">
        <v>9283</v>
      </c>
      <c r="N6019" s="419" t="s">
        <v>9319</v>
      </c>
      <c r="O6019" s="419" t="s">
        <v>21009</v>
      </c>
      <c r="P6019" s="419" t="s">
        <v>9279</v>
      </c>
      <c r="Q6019" s="425">
        <v>1</v>
      </c>
      <c r="R6019" s="419" t="s">
        <v>27519</v>
      </c>
      <c r="S6019" s="424"/>
      <c r="T6019" s="424"/>
      <c r="U6019" s="424"/>
    </row>
    <row r="6020" spans="1:21" ht="14.6" x14ac:dyDescent="0.4">
      <c r="A6020" s="419" t="s">
        <v>9277</v>
      </c>
      <c r="B6020" s="419" t="s">
        <v>9320</v>
      </c>
      <c r="C6020" s="419" t="s">
        <v>9278</v>
      </c>
      <c r="D6020" s="419" t="s">
        <v>20148</v>
      </c>
      <c r="E6020" s="419"/>
      <c r="F6020" s="419" t="s">
        <v>42092</v>
      </c>
      <c r="G6020" s="419" t="s">
        <v>19639</v>
      </c>
      <c r="H6020" s="419"/>
      <c r="I6020" s="419" t="s">
        <v>19441</v>
      </c>
      <c r="J6020" s="419" t="s">
        <v>9279</v>
      </c>
      <c r="K6020" s="419" t="s">
        <v>9321</v>
      </c>
      <c r="L6020" s="419" t="s">
        <v>35323</v>
      </c>
      <c r="M6020" s="419" t="s">
        <v>9283</v>
      </c>
      <c r="N6020" s="419" t="s">
        <v>9322</v>
      </c>
      <c r="O6020" s="419" t="s">
        <v>21009</v>
      </c>
      <c r="P6020" s="419" t="s">
        <v>9279</v>
      </c>
      <c r="Q6020" s="425">
        <v>1</v>
      </c>
      <c r="R6020" s="419" t="s">
        <v>27520</v>
      </c>
      <c r="S6020" s="424"/>
      <c r="T6020" s="424"/>
      <c r="U6020" s="424"/>
    </row>
    <row r="6021" spans="1:21" ht="14.6" x14ac:dyDescent="0.4">
      <c r="A6021" s="419" t="s">
        <v>9277</v>
      </c>
      <c r="B6021" s="419" t="s">
        <v>36755</v>
      </c>
      <c r="C6021" s="419" t="s">
        <v>9278</v>
      </c>
      <c r="D6021" s="419" t="s">
        <v>20148</v>
      </c>
      <c r="E6021" s="419"/>
      <c r="F6021" s="419" t="s">
        <v>42093</v>
      </c>
      <c r="G6021" s="419" t="s">
        <v>20248</v>
      </c>
      <c r="H6021" s="419"/>
      <c r="I6021" s="419" t="s">
        <v>20185</v>
      </c>
      <c r="J6021" s="419" t="s">
        <v>9279</v>
      </c>
      <c r="K6021" s="419" t="s">
        <v>9323</v>
      </c>
      <c r="L6021" s="419" t="s">
        <v>35323</v>
      </c>
      <c r="M6021" s="419" t="s">
        <v>9283</v>
      </c>
      <c r="N6021" s="419" t="s">
        <v>9324</v>
      </c>
      <c r="O6021" s="419" t="s">
        <v>21027</v>
      </c>
      <c r="P6021" s="419" t="s">
        <v>9279</v>
      </c>
      <c r="Q6021" s="425">
        <v>1</v>
      </c>
      <c r="R6021" s="419" t="s">
        <v>27521</v>
      </c>
      <c r="S6021" s="424"/>
      <c r="T6021" s="424"/>
      <c r="U6021" s="424"/>
    </row>
    <row r="6022" spans="1:21" ht="14.6" x14ac:dyDescent="0.4">
      <c r="A6022" s="419" t="s">
        <v>9277</v>
      </c>
      <c r="B6022" s="419" t="s">
        <v>18351</v>
      </c>
      <c r="C6022" s="419" t="s">
        <v>9278</v>
      </c>
      <c r="D6022" s="419" t="s">
        <v>20148</v>
      </c>
      <c r="E6022" s="419"/>
      <c r="F6022" s="419" t="s">
        <v>42094</v>
      </c>
      <c r="G6022" s="419" t="s">
        <v>19639</v>
      </c>
      <c r="H6022" s="419"/>
      <c r="I6022" s="419" t="s">
        <v>17944</v>
      </c>
      <c r="J6022" s="419" t="s">
        <v>9279</v>
      </c>
      <c r="K6022" s="419" t="s">
        <v>9325</v>
      </c>
      <c r="L6022" s="419" t="s">
        <v>35323</v>
      </c>
      <c r="M6022" s="419" t="s">
        <v>9283</v>
      </c>
      <c r="N6022" s="419" t="s">
        <v>9326</v>
      </c>
      <c r="O6022" s="419" t="s">
        <v>21009</v>
      </c>
      <c r="P6022" s="419" t="s">
        <v>9279</v>
      </c>
      <c r="Q6022" s="425">
        <v>1</v>
      </c>
      <c r="R6022" s="419" t="s">
        <v>27522</v>
      </c>
      <c r="S6022" s="424"/>
      <c r="T6022" s="424"/>
      <c r="U6022" s="424"/>
    </row>
    <row r="6023" spans="1:21" ht="14.6" x14ac:dyDescent="0.4">
      <c r="A6023" s="419" t="s">
        <v>9277</v>
      </c>
      <c r="B6023" s="419" t="s">
        <v>9327</v>
      </c>
      <c r="C6023" s="419" t="s">
        <v>9278</v>
      </c>
      <c r="D6023" s="419" t="s">
        <v>20148</v>
      </c>
      <c r="E6023" s="419"/>
      <c r="F6023" s="419" t="s">
        <v>42095</v>
      </c>
      <c r="G6023" s="419" t="s">
        <v>19639</v>
      </c>
      <c r="H6023" s="419"/>
      <c r="I6023" s="419" t="s">
        <v>20249</v>
      </c>
      <c r="J6023" s="419" t="s">
        <v>9279</v>
      </c>
      <c r="K6023" s="419" t="s">
        <v>9328</v>
      </c>
      <c r="L6023" s="419" t="s">
        <v>35323</v>
      </c>
      <c r="M6023" s="419" t="s">
        <v>9283</v>
      </c>
      <c r="N6023" s="419" t="s">
        <v>9329</v>
      </c>
      <c r="O6023" s="419" t="s">
        <v>21009</v>
      </c>
      <c r="P6023" s="419" t="s">
        <v>9279</v>
      </c>
      <c r="Q6023" s="425">
        <v>1</v>
      </c>
      <c r="R6023" s="419" t="s">
        <v>27523</v>
      </c>
      <c r="S6023" s="424"/>
      <c r="T6023" s="424"/>
      <c r="U6023" s="424"/>
    </row>
    <row r="6024" spans="1:21" ht="14.6" x14ac:dyDescent="0.4">
      <c r="A6024" s="419" t="s">
        <v>9277</v>
      </c>
      <c r="B6024" s="419" t="s">
        <v>9330</v>
      </c>
      <c r="C6024" s="419" t="s">
        <v>9278</v>
      </c>
      <c r="D6024" s="419" t="s">
        <v>20148</v>
      </c>
      <c r="E6024" s="419"/>
      <c r="F6024" s="419" t="s">
        <v>42096</v>
      </c>
      <c r="G6024" s="419" t="s">
        <v>19639</v>
      </c>
      <c r="H6024" s="419"/>
      <c r="I6024" s="419" t="s">
        <v>20190</v>
      </c>
      <c r="J6024" s="419" t="s">
        <v>9279</v>
      </c>
      <c r="K6024" s="419" t="s">
        <v>9331</v>
      </c>
      <c r="L6024" s="419" t="s">
        <v>35323</v>
      </c>
      <c r="M6024" s="419" t="s">
        <v>9283</v>
      </c>
      <c r="N6024" s="419" t="s">
        <v>9332</v>
      </c>
      <c r="O6024" s="419" t="s">
        <v>21009</v>
      </c>
      <c r="P6024" s="419" t="s">
        <v>9279</v>
      </c>
      <c r="Q6024" s="425">
        <v>1</v>
      </c>
      <c r="R6024" s="419" t="s">
        <v>27524</v>
      </c>
      <c r="S6024" s="424"/>
      <c r="T6024" s="424"/>
      <c r="U6024" s="424"/>
    </row>
    <row r="6025" spans="1:21" ht="14.6" x14ac:dyDescent="0.4">
      <c r="A6025" s="419" t="s">
        <v>9277</v>
      </c>
      <c r="B6025" s="419" t="s">
        <v>9333</v>
      </c>
      <c r="C6025" s="419" t="s">
        <v>9278</v>
      </c>
      <c r="D6025" s="419" t="s">
        <v>20148</v>
      </c>
      <c r="E6025" s="419"/>
      <c r="F6025" s="419" t="s">
        <v>42097</v>
      </c>
      <c r="G6025" s="419" t="s">
        <v>19639</v>
      </c>
      <c r="H6025" s="419"/>
      <c r="I6025" s="419" t="s">
        <v>20140</v>
      </c>
      <c r="J6025" s="419" t="s">
        <v>9279</v>
      </c>
      <c r="K6025" s="419" t="s">
        <v>9334</v>
      </c>
      <c r="L6025" s="419" t="s">
        <v>35323</v>
      </c>
      <c r="M6025" s="419" t="s">
        <v>9283</v>
      </c>
      <c r="N6025" s="419" t="s">
        <v>9335</v>
      </c>
      <c r="O6025" s="419" t="s">
        <v>21009</v>
      </c>
      <c r="P6025" s="419" t="s">
        <v>9279</v>
      </c>
      <c r="Q6025" s="425">
        <v>1</v>
      </c>
      <c r="R6025" s="419" t="s">
        <v>27525</v>
      </c>
      <c r="S6025" s="424"/>
      <c r="T6025" s="424"/>
      <c r="U6025" s="424"/>
    </row>
    <row r="6026" spans="1:21" ht="14.6" x14ac:dyDescent="0.4">
      <c r="A6026" s="419" t="s">
        <v>9277</v>
      </c>
      <c r="B6026" s="419" t="s">
        <v>9336</v>
      </c>
      <c r="C6026" s="419" t="s">
        <v>9278</v>
      </c>
      <c r="D6026" s="419" t="s">
        <v>20148</v>
      </c>
      <c r="E6026" s="419"/>
      <c r="F6026" s="419" t="s">
        <v>42098</v>
      </c>
      <c r="G6026" s="419" t="s">
        <v>19639</v>
      </c>
      <c r="H6026" s="419"/>
      <c r="I6026" s="419" t="s">
        <v>19511</v>
      </c>
      <c r="J6026" s="419" t="s">
        <v>9279</v>
      </c>
      <c r="K6026" s="419" t="s">
        <v>9337</v>
      </c>
      <c r="L6026" s="419" t="s">
        <v>35323</v>
      </c>
      <c r="M6026" s="419" t="s">
        <v>9283</v>
      </c>
      <c r="N6026" s="419" t="s">
        <v>9338</v>
      </c>
      <c r="O6026" s="419" t="s">
        <v>21009</v>
      </c>
      <c r="P6026" s="419" t="s">
        <v>9279</v>
      </c>
      <c r="Q6026" s="425">
        <v>1</v>
      </c>
      <c r="R6026" s="419" t="s">
        <v>27526</v>
      </c>
      <c r="S6026" s="424"/>
      <c r="T6026" s="424"/>
      <c r="U6026" s="424"/>
    </row>
    <row r="6027" spans="1:21" ht="14.6" x14ac:dyDescent="0.4">
      <c r="A6027" s="416" t="s">
        <v>9277</v>
      </c>
      <c r="B6027" s="416" t="s">
        <v>34083</v>
      </c>
      <c r="C6027" s="416" t="s">
        <v>9278</v>
      </c>
      <c r="D6027" s="416" t="s">
        <v>20772</v>
      </c>
      <c r="E6027" s="416"/>
      <c r="F6027" s="416" t="s">
        <v>20772</v>
      </c>
      <c r="G6027" s="416" t="s">
        <v>20772</v>
      </c>
      <c r="H6027" s="416"/>
      <c r="I6027" s="416" t="s">
        <v>20772</v>
      </c>
      <c r="J6027" s="416" t="s">
        <v>9279</v>
      </c>
      <c r="K6027" s="416" t="s">
        <v>9283</v>
      </c>
      <c r="L6027" s="416" t="s">
        <v>35332</v>
      </c>
      <c r="M6027" s="416" t="s">
        <v>9283</v>
      </c>
      <c r="N6027" s="416" t="s">
        <v>34084</v>
      </c>
      <c r="O6027" s="416" t="s">
        <v>21009</v>
      </c>
      <c r="P6027" s="416" t="s">
        <v>9279</v>
      </c>
      <c r="Q6027" s="417">
        <v>0</v>
      </c>
      <c r="R6027" s="416" t="s">
        <v>34085</v>
      </c>
      <c r="S6027" s="418"/>
      <c r="T6027" s="418"/>
      <c r="U6027" s="418"/>
    </row>
    <row r="6028" spans="1:21" ht="14.6" x14ac:dyDescent="0.4">
      <c r="A6028" s="419" t="s">
        <v>9277</v>
      </c>
      <c r="B6028" s="419" t="s">
        <v>42099</v>
      </c>
      <c r="C6028" s="419" t="s">
        <v>9278</v>
      </c>
      <c r="D6028" s="419" t="s">
        <v>20148</v>
      </c>
      <c r="E6028" s="419"/>
      <c r="F6028" s="419" t="s">
        <v>42100</v>
      </c>
      <c r="G6028" s="419" t="s">
        <v>20160</v>
      </c>
      <c r="H6028" s="419"/>
      <c r="I6028" s="419" t="s">
        <v>20278</v>
      </c>
      <c r="J6028" s="419" t="s">
        <v>9279</v>
      </c>
      <c r="K6028" s="419" t="s">
        <v>9339</v>
      </c>
      <c r="L6028" s="419" t="s">
        <v>35323</v>
      </c>
      <c r="M6028" s="419" t="s">
        <v>9283</v>
      </c>
      <c r="N6028" s="419" t="s">
        <v>9340</v>
      </c>
      <c r="O6028" s="419" t="s">
        <v>21020</v>
      </c>
      <c r="P6028" s="419" t="s">
        <v>9279</v>
      </c>
      <c r="Q6028" s="425">
        <v>1</v>
      </c>
      <c r="R6028" s="419" t="s">
        <v>27527</v>
      </c>
      <c r="S6028" s="424"/>
      <c r="T6028" s="424"/>
      <c r="U6028" s="424"/>
    </row>
    <row r="6029" spans="1:21" ht="14.6" x14ac:dyDescent="0.4">
      <c r="A6029" s="419" t="s">
        <v>9277</v>
      </c>
      <c r="B6029" s="419" t="s">
        <v>42101</v>
      </c>
      <c r="C6029" s="419" t="s">
        <v>9278</v>
      </c>
      <c r="D6029" s="419" t="s">
        <v>20148</v>
      </c>
      <c r="E6029" s="419"/>
      <c r="F6029" s="419" t="s">
        <v>42102</v>
      </c>
      <c r="G6029" s="419" t="s">
        <v>20160</v>
      </c>
      <c r="H6029" s="419"/>
      <c r="I6029" s="419" t="s">
        <v>20144</v>
      </c>
      <c r="J6029" s="419" t="s">
        <v>9279</v>
      </c>
      <c r="K6029" s="419" t="s">
        <v>9341</v>
      </c>
      <c r="L6029" s="419" t="s">
        <v>35323</v>
      </c>
      <c r="M6029" s="419" t="s">
        <v>9283</v>
      </c>
      <c r="N6029" s="419" t="s">
        <v>9342</v>
      </c>
      <c r="O6029" s="419" t="s">
        <v>21266</v>
      </c>
      <c r="P6029" s="419" t="s">
        <v>9279</v>
      </c>
      <c r="Q6029" s="425">
        <v>1</v>
      </c>
      <c r="R6029" s="419" t="s">
        <v>27528</v>
      </c>
      <c r="S6029" s="424"/>
      <c r="T6029" s="424"/>
      <c r="U6029" s="424"/>
    </row>
    <row r="6030" spans="1:21" ht="14.6" x14ac:dyDescent="0.4">
      <c r="A6030" s="419" t="s">
        <v>9277</v>
      </c>
      <c r="B6030" s="419" t="s">
        <v>15966</v>
      </c>
      <c r="C6030" s="419" t="s">
        <v>9278</v>
      </c>
      <c r="D6030" s="419" t="s">
        <v>20148</v>
      </c>
      <c r="E6030" s="419"/>
      <c r="F6030" s="419" t="s">
        <v>42103</v>
      </c>
      <c r="G6030" s="419" t="s">
        <v>19639</v>
      </c>
      <c r="H6030" s="419"/>
      <c r="I6030" s="419" t="s">
        <v>20271</v>
      </c>
      <c r="J6030" s="419" t="s">
        <v>9279</v>
      </c>
      <c r="K6030" s="419" t="s">
        <v>9343</v>
      </c>
      <c r="L6030" s="419" t="s">
        <v>35323</v>
      </c>
      <c r="M6030" s="419" t="s">
        <v>9283</v>
      </c>
      <c r="N6030" s="419" t="s">
        <v>9344</v>
      </c>
      <c r="O6030" s="419" t="s">
        <v>21009</v>
      </c>
      <c r="P6030" s="419" t="s">
        <v>9279</v>
      </c>
      <c r="Q6030" s="425">
        <v>1</v>
      </c>
      <c r="R6030" s="419" t="s">
        <v>27529</v>
      </c>
      <c r="S6030" s="424"/>
      <c r="T6030" s="424"/>
      <c r="U6030" s="424"/>
    </row>
    <row r="6031" spans="1:21" ht="14.6" x14ac:dyDescent="0.4">
      <c r="A6031" s="419" t="s">
        <v>9277</v>
      </c>
      <c r="B6031" s="419" t="s">
        <v>21594</v>
      </c>
      <c r="C6031" s="419" t="s">
        <v>9278</v>
      </c>
      <c r="D6031" s="419" t="s">
        <v>20148</v>
      </c>
      <c r="E6031" s="419"/>
      <c r="F6031" s="419" t="s">
        <v>42104</v>
      </c>
      <c r="G6031" s="419" t="s">
        <v>19639</v>
      </c>
      <c r="H6031" s="419"/>
      <c r="I6031" s="419" t="s">
        <v>20141</v>
      </c>
      <c r="J6031" s="419" t="s">
        <v>9279</v>
      </c>
      <c r="K6031" s="419" t="s">
        <v>9346</v>
      </c>
      <c r="L6031" s="419" t="s">
        <v>35323</v>
      </c>
      <c r="M6031" s="419" t="s">
        <v>9283</v>
      </c>
      <c r="N6031" s="419" t="s">
        <v>9347</v>
      </c>
      <c r="O6031" s="419" t="s">
        <v>21009</v>
      </c>
      <c r="P6031" s="419" t="s">
        <v>9279</v>
      </c>
      <c r="Q6031" s="425">
        <v>1</v>
      </c>
      <c r="R6031" s="419" t="s">
        <v>27530</v>
      </c>
      <c r="S6031" s="424"/>
      <c r="T6031" s="424"/>
      <c r="U6031" s="424"/>
    </row>
    <row r="6032" spans="1:21" ht="14.6" x14ac:dyDescent="0.4">
      <c r="A6032" s="416" t="s">
        <v>9277</v>
      </c>
      <c r="B6032" s="416" t="s">
        <v>35083</v>
      </c>
      <c r="C6032" s="416" t="s">
        <v>9278</v>
      </c>
      <c r="D6032" s="416" t="s">
        <v>20772</v>
      </c>
      <c r="E6032" s="416"/>
      <c r="F6032" s="416" t="s">
        <v>20772</v>
      </c>
      <c r="G6032" s="416" t="s">
        <v>20772</v>
      </c>
      <c r="H6032" s="416"/>
      <c r="I6032" s="416" t="s">
        <v>20772</v>
      </c>
      <c r="J6032" s="416" t="s">
        <v>9279</v>
      </c>
      <c r="K6032" s="416" t="s">
        <v>9345</v>
      </c>
      <c r="L6032" s="416" t="s">
        <v>35332</v>
      </c>
      <c r="M6032" s="416" t="s">
        <v>9345</v>
      </c>
      <c r="N6032" s="416" t="s">
        <v>34084</v>
      </c>
      <c r="O6032" s="416" t="s">
        <v>21026</v>
      </c>
      <c r="P6032" s="416" t="s">
        <v>9279</v>
      </c>
      <c r="Q6032" s="417">
        <v>0</v>
      </c>
      <c r="R6032" s="416" t="s">
        <v>34085</v>
      </c>
      <c r="S6032" s="418"/>
      <c r="T6032" s="418"/>
      <c r="U6032" s="418"/>
    </row>
    <row r="6033" spans="1:21" ht="14.6" x14ac:dyDescent="0.4">
      <c r="A6033" s="416" t="s">
        <v>9277</v>
      </c>
      <c r="B6033" s="416" t="s">
        <v>34086</v>
      </c>
      <c r="C6033" s="416" t="s">
        <v>9278</v>
      </c>
      <c r="D6033" s="416" t="s">
        <v>20772</v>
      </c>
      <c r="E6033" s="416"/>
      <c r="F6033" s="416" t="s">
        <v>20772</v>
      </c>
      <c r="G6033" s="416" t="s">
        <v>20772</v>
      </c>
      <c r="H6033" s="416"/>
      <c r="I6033" s="416" t="s">
        <v>20772</v>
      </c>
      <c r="J6033" s="416" t="s">
        <v>9279</v>
      </c>
      <c r="K6033" s="416" t="s">
        <v>34087</v>
      </c>
      <c r="L6033" s="416" t="s">
        <v>35332</v>
      </c>
      <c r="M6033" s="416" t="s">
        <v>34087</v>
      </c>
      <c r="N6033" s="416" t="s">
        <v>34084</v>
      </c>
      <c r="O6033" s="416" t="s">
        <v>21009</v>
      </c>
      <c r="P6033" s="416" t="s">
        <v>9279</v>
      </c>
      <c r="Q6033" s="417">
        <v>0</v>
      </c>
      <c r="R6033" s="416" t="s">
        <v>34085</v>
      </c>
      <c r="S6033" s="418"/>
      <c r="T6033" s="418"/>
      <c r="U6033" s="418"/>
    </row>
    <row r="6034" spans="1:21" ht="14.6" x14ac:dyDescent="0.4">
      <c r="A6034" s="416" t="s">
        <v>9277</v>
      </c>
      <c r="B6034" s="416" t="s">
        <v>34088</v>
      </c>
      <c r="C6034" s="416" t="s">
        <v>9278</v>
      </c>
      <c r="D6034" s="416" t="s">
        <v>20772</v>
      </c>
      <c r="E6034" s="416"/>
      <c r="F6034" s="416" t="s">
        <v>20772</v>
      </c>
      <c r="G6034" s="416" t="s">
        <v>20772</v>
      </c>
      <c r="H6034" s="416"/>
      <c r="I6034" s="416" t="s">
        <v>20772</v>
      </c>
      <c r="J6034" s="416" t="s">
        <v>9279</v>
      </c>
      <c r="K6034" s="416" t="s">
        <v>34089</v>
      </c>
      <c r="L6034" s="416" t="s">
        <v>35332</v>
      </c>
      <c r="M6034" s="416" t="s">
        <v>34089</v>
      </c>
      <c r="N6034" s="416" t="s">
        <v>34084</v>
      </c>
      <c r="O6034" s="416" t="s">
        <v>21009</v>
      </c>
      <c r="P6034" s="416" t="s">
        <v>9279</v>
      </c>
      <c r="Q6034" s="417">
        <v>0</v>
      </c>
      <c r="R6034" s="416" t="s">
        <v>34085</v>
      </c>
      <c r="S6034" s="418"/>
      <c r="T6034" s="418"/>
      <c r="U6034" s="418"/>
    </row>
    <row r="6035" spans="1:21" ht="14.6" x14ac:dyDescent="0.4">
      <c r="A6035" s="416" t="s">
        <v>9277</v>
      </c>
      <c r="B6035" s="416" t="s">
        <v>34090</v>
      </c>
      <c r="C6035" s="416" t="s">
        <v>9278</v>
      </c>
      <c r="D6035" s="416" t="s">
        <v>20772</v>
      </c>
      <c r="E6035" s="416"/>
      <c r="F6035" s="416" t="s">
        <v>20772</v>
      </c>
      <c r="G6035" s="416" t="s">
        <v>20772</v>
      </c>
      <c r="H6035" s="416"/>
      <c r="I6035" s="416" t="s">
        <v>20772</v>
      </c>
      <c r="J6035" s="416" t="s">
        <v>9279</v>
      </c>
      <c r="K6035" s="416" t="s">
        <v>34091</v>
      </c>
      <c r="L6035" s="416" t="s">
        <v>35332</v>
      </c>
      <c r="M6035" s="416" t="s">
        <v>34091</v>
      </c>
      <c r="N6035" s="416" t="s">
        <v>34084</v>
      </c>
      <c r="O6035" s="416" t="s">
        <v>21009</v>
      </c>
      <c r="P6035" s="416" t="s">
        <v>9279</v>
      </c>
      <c r="Q6035" s="417">
        <v>0</v>
      </c>
      <c r="R6035" s="416" t="s">
        <v>34085</v>
      </c>
      <c r="S6035" s="418"/>
      <c r="T6035" s="418"/>
      <c r="U6035" s="418"/>
    </row>
    <row r="6036" spans="1:21" ht="14.6" x14ac:dyDescent="0.4">
      <c r="A6036" s="419" t="s">
        <v>9277</v>
      </c>
      <c r="B6036" s="419" t="s">
        <v>42105</v>
      </c>
      <c r="C6036" s="419" t="s">
        <v>9278</v>
      </c>
      <c r="D6036" s="419" t="s">
        <v>20148</v>
      </c>
      <c r="E6036" s="419"/>
      <c r="F6036" s="419" t="s">
        <v>42106</v>
      </c>
      <c r="G6036" s="419" t="s">
        <v>20160</v>
      </c>
      <c r="H6036" s="419"/>
      <c r="I6036" s="419" t="s">
        <v>19520</v>
      </c>
      <c r="J6036" s="419" t="s">
        <v>20258</v>
      </c>
      <c r="K6036" s="419" t="s">
        <v>9348</v>
      </c>
      <c r="L6036" s="419" t="s">
        <v>35323</v>
      </c>
      <c r="M6036" s="419" t="s">
        <v>20273</v>
      </c>
      <c r="N6036" s="419" t="s">
        <v>9349</v>
      </c>
      <c r="O6036" s="419" t="s">
        <v>21019</v>
      </c>
      <c r="P6036" s="419" t="s">
        <v>9279</v>
      </c>
      <c r="Q6036" s="425">
        <v>1</v>
      </c>
      <c r="R6036" s="419" t="s">
        <v>27531</v>
      </c>
      <c r="S6036" s="424"/>
      <c r="T6036" s="424"/>
      <c r="U6036" s="424"/>
    </row>
    <row r="6037" spans="1:21" ht="14.6" x14ac:dyDescent="0.4">
      <c r="A6037" s="419" t="s">
        <v>9277</v>
      </c>
      <c r="B6037" s="419" t="s">
        <v>9350</v>
      </c>
      <c r="C6037" s="419" t="s">
        <v>9278</v>
      </c>
      <c r="D6037" s="419" t="s">
        <v>20148</v>
      </c>
      <c r="E6037" s="419"/>
      <c r="F6037" s="419" t="s">
        <v>42107</v>
      </c>
      <c r="G6037" s="419" t="s">
        <v>20248</v>
      </c>
      <c r="H6037" s="419"/>
      <c r="I6037" s="419" t="s">
        <v>20208</v>
      </c>
      <c r="J6037" s="419" t="s">
        <v>20258</v>
      </c>
      <c r="K6037" s="419" t="s">
        <v>9351</v>
      </c>
      <c r="L6037" s="419" t="s">
        <v>35323</v>
      </c>
      <c r="M6037" s="419" t="s">
        <v>19377</v>
      </c>
      <c r="N6037" s="419" t="s">
        <v>9352</v>
      </c>
      <c r="O6037" s="419" t="s">
        <v>21054</v>
      </c>
      <c r="P6037" s="419" t="s">
        <v>9279</v>
      </c>
      <c r="Q6037" s="425">
        <v>1</v>
      </c>
      <c r="R6037" s="419" t="s">
        <v>27532</v>
      </c>
      <c r="S6037" s="424"/>
      <c r="T6037" s="424"/>
      <c r="U6037" s="424"/>
    </row>
    <row r="6038" spans="1:21" ht="14.6" x14ac:dyDescent="0.4">
      <c r="A6038" s="419" t="s">
        <v>9277</v>
      </c>
      <c r="B6038" s="419" t="s">
        <v>37617</v>
      </c>
      <c r="C6038" s="419" t="s">
        <v>9278</v>
      </c>
      <c r="D6038" s="419" t="s">
        <v>20148</v>
      </c>
      <c r="E6038" s="419"/>
      <c r="F6038" s="419" t="s">
        <v>42108</v>
      </c>
      <c r="G6038" s="419" t="s">
        <v>19396</v>
      </c>
      <c r="H6038" s="419"/>
      <c r="I6038" s="419" t="s">
        <v>20143</v>
      </c>
      <c r="J6038" s="419" t="s">
        <v>20258</v>
      </c>
      <c r="K6038" s="419" t="s">
        <v>9353</v>
      </c>
      <c r="L6038" s="419" t="s">
        <v>35323</v>
      </c>
      <c r="M6038" s="419" t="s">
        <v>19398</v>
      </c>
      <c r="N6038" s="419" t="s">
        <v>9354</v>
      </c>
      <c r="O6038" s="419" t="s">
        <v>21062</v>
      </c>
      <c r="P6038" s="419" t="s">
        <v>9279</v>
      </c>
      <c r="Q6038" s="425">
        <v>1</v>
      </c>
      <c r="R6038" s="419" t="s">
        <v>27533</v>
      </c>
      <c r="S6038" s="424"/>
      <c r="T6038" s="424"/>
      <c r="U6038" s="424"/>
    </row>
    <row r="6039" spans="1:21" ht="14.6" x14ac:dyDescent="0.4">
      <c r="A6039" s="419" t="s">
        <v>9277</v>
      </c>
      <c r="B6039" s="419" t="s">
        <v>42109</v>
      </c>
      <c r="C6039" s="419" t="s">
        <v>9278</v>
      </c>
      <c r="D6039" s="419" t="s">
        <v>20148</v>
      </c>
      <c r="E6039" s="419"/>
      <c r="F6039" s="419" t="s">
        <v>42110</v>
      </c>
      <c r="G6039" s="419" t="s">
        <v>19396</v>
      </c>
      <c r="H6039" s="419"/>
      <c r="I6039" s="419" t="s">
        <v>20140</v>
      </c>
      <c r="J6039" s="419" t="s">
        <v>20258</v>
      </c>
      <c r="K6039" s="419" t="s">
        <v>9355</v>
      </c>
      <c r="L6039" s="419" t="s">
        <v>35323</v>
      </c>
      <c r="M6039" s="419" t="s">
        <v>19398</v>
      </c>
      <c r="N6039" s="419" t="s">
        <v>9356</v>
      </c>
      <c r="O6039" s="419" t="s">
        <v>21062</v>
      </c>
      <c r="P6039" s="419" t="s">
        <v>9279</v>
      </c>
      <c r="Q6039" s="425">
        <v>1</v>
      </c>
      <c r="R6039" s="419" t="s">
        <v>27534</v>
      </c>
      <c r="S6039" s="424"/>
      <c r="T6039" s="424"/>
      <c r="U6039" s="424"/>
    </row>
    <row r="6040" spans="1:21" ht="14.6" x14ac:dyDescent="0.4">
      <c r="A6040" s="419" t="s">
        <v>9277</v>
      </c>
      <c r="B6040" s="419" t="s">
        <v>42111</v>
      </c>
      <c r="C6040" s="419" t="s">
        <v>9278</v>
      </c>
      <c r="D6040" s="419" t="s">
        <v>20148</v>
      </c>
      <c r="E6040" s="419"/>
      <c r="F6040" s="419" t="s">
        <v>42112</v>
      </c>
      <c r="G6040" s="419" t="s">
        <v>19396</v>
      </c>
      <c r="H6040" s="419"/>
      <c r="I6040" s="419" t="s">
        <v>20150</v>
      </c>
      <c r="J6040" s="419" t="s">
        <v>20258</v>
      </c>
      <c r="K6040" s="419" t="s">
        <v>9357</v>
      </c>
      <c r="L6040" s="419" t="s">
        <v>35323</v>
      </c>
      <c r="M6040" s="419" t="s">
        <v>19398</v>
      </c>
      <c r="N6040" s="419" t="s">
        <v>9358</v>
      </c>
      <c r="O6040" s="419" t="s">
        <v>21062</v>
      </c>
      <c r="P6040" s="419" t="s">
        <v>9279</v>
      </c>
      <c r="Q6040" s="425">
        <v>1</v>
      </c>
      <c r="R6040" s="419" t="s">
        <v>27535</v>
      </c>
      <c r="S6040" s="424"/>
      <c r="T6040" s="424"/>
      <c r="U6040" s="424"/>
    </row>
    <row r="6041" spans="1:21" ht="14.6" x14ac:dyDescent="0.4">
      <c r="A6041" s="419" t="s">
        <v>9277</v>
      </c>
      <c r="B6041" s="419" t="s">
        <v>34082</v>
      </c>
      <c r="C6041" s="419" t="s">
        <v>9278</v>
      </c>
      <c r="D6041" s="419" t="s">
        <v>20148</v>
      </c>
      <c r="E6041" s="419"/>
      <c r="F6041" s="419" t="s">
        <v>42113</v>
      </c>
      <c r="G6041" s="419" t="s">
        <v>19396</v>
      </c>
      <c r="H6041" s="419"/>
      <c r="I6041" s="419" t="s">
        <v>18039</v>
      </c>
      <c r="J6041" s="419" t="s">
        <v>20258</v>
      </c>
      <c r="K6041" s="419" t="s">
        <v>9359</v>
      </c>
      <c r="L6041" s="419" t="s">
        <v>35323</v>
      </c>
      <c r="M6041" s="419" t="s">
        <v>19453</v>
      </c>
      <c r="N6041" s="419" t="s">
        <v>9360</v>
      </c>
      <c r="O6041" s="419" t="s">
        <v>21063</v>
      </c>
      <c r="P6041" s="419" t="s">
        <v>9279</v>
      </c>
      <c r="Q6041" s="425">
        <v>1</v>
      </c>
      <c r="R6041" s="419" t="s">
        <v>27536</v>
      </c>
      <c r="S6041" s="424"/>
      <c r="T6041" s="424"/>
      <c r="U6041" s="424"/>
    </row>
    <row r="6042" spans="1:21" ht="14.6" x14ac:dyDescent="0.4">
      <c r="A6042" s="428" t="s">
        <v>9277</v>
      </c>
      <c r="B6042" s="428" t="s">
        <v>42114</v>
      </c>
      <c r="C6042" s="428" t="s">
        <v>9278</v>
      </c>
      <c r="D6042" s="428" t="s">
        <v>20148</v>
      </c>
      <c r="E6042" s="428"/>
      <c r="F6042" s="428" t="s">
        <v>42115</v>
      </c>
      <c r="G6042" s="428" t="s">
        <v>20248</v>
      </c>
      <c r="H6042" s="428"/>
      <c r="I6042" s="428" t="s">
        <v>17972</v>
      </c>
      <c r="J6042" s="428" t="s">
        <v>20258</v>
      </c>
      <c r="K6042" s="428" t="s">
        <v>22457</v>
      </c>
      <c r="L6042" s="428" t="s">
        <v>35323</v>
      </c>
      <c r="M6042" s="428" t="s">
        <v>17978</v>
      </c>
      <c r="N6042" s="428" t="s">
        <v>17820</v>
      </c>
      <c r="O6042" s="428" t="s">
        <v>21066</v>
      </c>
      <c r="P6042" s="428" t="s">
        <v>9279</v>
      </c>
      <c r="Q6042" s="425">
        <v>1</v>
      </c>
      <c r="R6042" s="428" t="s">
        <v>23371</v>
      </c>
      <c r="S6042" s="424"/>
      <c r="T6042" s="424"/>
      <c r="U6042" s="424"/>
    </row>
    <row r="6043" spans="1:21" ht="14.6" x14ac:dyDescent="0.4">
      <c r="A6043" s="435" t="s">
        <v>9277</v>
      </c>
      <c r="B6043" s="435" t="s">
        <v>42116</v>
      </c>
      <c r="C6043" s="435" t="s">
        <v>9278</v>
      </c>
      <c r="D6043" s="435" t="s">
        <v>20148</v>
      </c>
      <c r="E6043" s="435"/>
      <c r="F6043" s="435" t="s">
        <v>42117</v>
      </c>
      <c r="G6043" s="435" t="s">
        <v>20248</v>
      </c>
      <c r="H6043" s="435"/>
      <c r="I6043" s="435" t="s">
        <v>19779</v>
      </c>
      <c r="J6043" s="435" t="s">
        <v>20258</v>
      </c>
      <c r="K6043" s="435" t="s">
        <v>9361</v>
      </c>
      <c r="L6043" s="435" t="s">
        <v>35323</v>
      </c>
      <c r="M6043" s="435" t="s">
        <v>18077</v>
      </c>
      <c r="N6043" s="435" t="s">
        <v>9362</v>
      </c>
      <c r="O6043" s="435" t="s">
        <v>21125</v>
      </c>
      <c r="P6043" s="435" t="s">
        <v>9279</v>
      </c>
      <c r="Q6043" s="436">
        <v>3</v>
      </c>
      <c r="R6043" s="435" t="s">
        <v>27537</v>
      </c>
      <c r="S6043" s="437"/>
      <c r="T6043" s="437"/>
      <c r="U6043" s="437"/>
    </row>
    <row r="6044" spans="1:21" ht="14.6" x14ac:dyDescent="0.4">
      <c r="A6044" s="416" t="s">
        <v>9363</v>
      </c>
      <c r="B6044" s="416" t="s">
        <v>31702</v>
      </c>
      <c r="C6044" s="416" t="s">
        <v>9364</v>
      </c>
      <c r="D6044" s="416" t="s">
        <v>20148</v>
      </c>
      <c r="E6044" s="416"/>
      <c r="F6044" s="416" t="s">
        <v>42118</v>
      </c>
      <c r="G6044" s="416" t="s">
        <v>20149</v>
      </c>
      <c r="H6044" s="416"/>
      <c r="I6044" s="416" t="s">
        <v>20218</v>
      </c>
      <c r="J6044" s="416" t="s">
        <v>9365</v>
      </c>
      <c r="K6044" s="416" t="s">
        <v>9366</v>
      </c>
      <c r="L6044" s="416" t="s">
        <v>35321</v>
      </c>
      <c r="M6044" s="416" t="s">
        <v>9366</v>
      </c>
      <c r="N6044" s="416" t="s">
        <v>34096</v>
      </c>
      <c r="O6044" s="416" t="s">
        <v>21009</v>
      </c>
      <c r="P6044" s="416" t="s">
        <v>9365</v>
      </c>
      <c r="Q6044" s="417">
        <v>0</v>
      </c>
      <c r="R6044" s="416" t="s">
        <v>34097</v>
      </c>
      <c r="S6044" s="418"/>
      <c r="T6044" s="418"/>
      <c r="U6044" s="418"/>
    </row>
    <row r="6045" spans="1:21" ht="14.6" x14ac:dyDescent="0.4">
      <c r="A6045" s="419" t="s">
        <v>9363</v>
      </c>
      <c r="B6045" s="419" t="s">
        <v>9368</v>
      </c>
      <c r="C6045" s="419" t="s">
        <v>9364</v>
      </c>
      <c r="D6045" s="419" t="s">
        <v>20148</v>
      </c>
      <c r="E6045" s="419"/>
      <c r="F6045" s="419" t="s">
        <v>42119</v>
      </c>
      <c r="G6045" s="419" t="s">
        <v>19639</v>
      </c>
      <c r="H6045" s="419"/>
      <c r="I6045" s="419" t="s">
        <v>20221</v>
      </c>
      <c r="J6045" s="419" t="s">
        <v>9365</v>
      </c>
      <c r="K6045" s="419" t="s">
        <v>9369</v>
      </c>
      <c r="L6045" s="419" t="s">
        <v>35323</v>
      </c>
      <c r="M6045" s="419" t="s">
        <v>9370</v>
      </c>
      <c r="N6045" s="419" t="s">
        <v>9371</v>
      </c>
      <c r="O6045" s="419" t="s">
        <v>21009</v>
      </c>
      <c r="P6045" s="419" t="s">
        <v>9365</v>
      </c>
      <c r="Q6045" s="425">
        <v>1</v>
      </c>
      <c r="R6045" s="419" t="s">
        <v>27539</v>
      </c>
      <c r="S6045" s="424"/>
      <c r="T6045" s="424"/>
      <c r="U6045" s="424"/>
    </row>
    <row r="6046" spans="1:21" ht="14.6" x14ac:dyDescent="0.4">
      <c r="A6046" s="419" t="s">
        <v>9363</v>
      </c>
      <c r="B6046" s="419" t="s">
        <v>14589</v>
      </c>
      <c r="C6046" s="419" t="s">
        <v>9364</v>
      </c>
      <c r="D6046" s="419" t="s">
        <v>20148</v>
      </c>
      <c r="E6046" s="419"/>
      <c r="F6046" s="419" t="s">
        <v>42120</v>
      </c>
      <c r="G6046" s="419" t="s">
        <v>19639</v>
      </c>
      <c r="H6046" s="419"/>
      <c r="I6046" s="419" t="s">
        <v>17967</v>
      </c>
      <c r="J6046" s="419" t="s">
        <v>9365</v>
      </c>
      <c r="K6046" s="419" t="s">
        <v>9372</v>
      </c>
      <c r="L6046" s="419" t="s">
        <v>35323</v>
      </c>
      <c r="M6046" s="419" t="s">
        <v>9370</v>
      </c>
      <c r="N6046" s="419" t="s">
        <v>9373</v>
      </c>
      <c r="O6046" s="419" t="s">
        <v>21009</v>
      </c>
      <c r="P6046" s="419" t="s">
        <v>9365</v>
      </c>
      <c r="Q6046" s="425">
        <v>1</v>
      </c>
      <c r="R6046" s="419" t="s">
        <v>27540</v>
      </c>
      <c r="S6046" s="424"/>
      <c r="T6046" s="424"/>
      <c r="U6046" s="424"/>
    </row>
    <row r="6047" spans="1:21" ht="14.6" x14ac:dyDescent="0.4">
      <c r="A6047" s="419" t="s">
        <v>9363</v>
      </c>
      <c r="B6047" s="419" t="s">
        <v>9374</v>
      </c>
      <c r="C6047" s="419" t="s">
        <v>9364</v>
      </c>
      <c r="D6047" s="419" t="s">
        <v>20148</v>
      </c>
      <c r="E6047" s="419"/>
      <c r="F6047" s="419" t="s">
        <v>42121</v>
      </c>
      <c r="G6047" s="419" t="s">
        <v>19639</v>
      </c>
      <c r="H6047" s="419"/>
      <c r="I6047" s="419" t="s">
        <v>17926</v>
      </c>
      <c r="J6047" s="419" t="s">
        <v>9365</v>
      </c>
      <c r="K6047" s="419" t="s">
        <v>9375</v>
      </c>
      <c r="L6047" s="419" t="s">
        <v>35323</v>
      </c>
      <c r="M6047" s="419" t="s">
        <v>9370</v>
      </c>
      <c r="N6047" s="419" t="s">
        <v>9376</v>
      </c>
      <c r="O6047" s="419" t="s">
        <v>21009</v>
      </c>
      <c r="P6047" s="419" t="s">
        <v>9365</v>
      </c>
      <c r="Q6047" s="425">
        <v>1</v>
      </c>
      <c r="R6047" s="419" t="s">
        <v>27541</v>
      </c>
      <c r="S6047" s="424"/>
      <c r="T6047" s="424"/>
      <c r="U6047" s="424"/>
    </row>
    <row r="6048" spans="1:21" ht="14.6" x14ac:dyDescent="0.4">
      <c r="A6048" s="419" t="s">
        <v>9363</v>
      </c>
      <c r="B6048" s="419" t="s">
        <v>9377</v>
      </c>
      <c r="C6048" s="419" t="s">
        <v>9364</v>
      </c>
      <c r="D6048" s="419" t="s">
        <v>20148</v>
      </c>
      <c r="E6048" s="419"/>
      <c r="F6048" s="419" t="s">
        <v>42122</v>
      </c>
      <c r="G6048" s="419" t="s">
        <v>19639</v>
      </c>
      <c r="H6048" s="419"/>
      <c r="I6048" s="419" t="s">
        <v>19329</v>
      </c>
      <c r="J6048" s="419" t="s">
        <v>9365</v>
      </c>
      <c r="K6048" s="419" t="s">
        <v>9378</v>
      </c>
      <c r="L6048" s="419" t="s">
        <v>35323</v>
      </c>
      <c r="M6048" s="419" t="s">
        <v>9370</v>
      </c>
      <c r="N6048" s="419" t="s">
        <v>9379</v>
      </c>
      <c r="O6048" s="419" t="s">
        <v>21009</v>
      </c>
      <c r="P6048" s="419" t="s">
        <v>9365</v>
      </c>
      <c r="Q6048" s="425">
        <v>1</v>
      </c>
      <c r="R6048" s="419" t="s">
        <v>27542</v>
      </c>
      <c r="S6048" s="424"/>
      <c r="T6048" s="424"/>
      <c r="U6048" s="424"/>
    </row>
    <row r="6049" spans="1:21" ht="14.6" x14ac:dyDescent="0.4">
      <c r="A6049" s="419" t="s">
        <v>9363</v>
      </c>
      <c r="B6049" s="419" t="s">
        <v>9380</v>
      </c>
      <c r="C6049" s="419" t="s">
        <v>9364</v>
      </c>
      <c r="D6049" s="419" t="s">
        <v>20148</v>
      </c>
      <c r="E6049" s="419"/>
      <c r="F6049" s="419" t="s">
        <v>42123</v>
      </c>
      <c r="G6049" s="419" t="s">
        <v>19639</v>
      </c>
      <c r="H6049" s="419"/>
      <c r="I6049" s="419" t="s">
        <v>19321</v>
      </c>
      <c r="J6049" s="419" t="s">
        <v>9365</v>
      </c>
      <c r="K6049" s="419" t="s">
        <v>9381</v>
      </c>
      <c r="L6049" s="419" t="s">
        <v>35323</v>
      </c>
      <c r="M6049" s="419" t="s">
        <v>9370</v>
      </c>
      <c r="N6049" s="419" t="s">
        <v>9382</v>
      </c>
      <c r="O6049" s="419" t="s">
        <v>21009</v>
      </c>
      <c r="P6049" s="419" t="s">
        <v>9365</v>
      </c>
      <c r="Q6049" s="425">
        <v>1</v>
      </c>
      <c r="R6049" s="419" t="s">
        <v>27543</v>
      </c>
      <c r="S6049" s="424"/>
      <c r="T6049" s="424"/>
      <c r="U6049" s="424"/>
    </row>
    <row r="6050" spans="1:21" ht="14.6" x14ac:dyDescent="0.4">
      <c r="A6050" s="419" t="s">
        <v>9363</v>
      </c>
      <c r="B6050" s="419" t="s">
        <v>9383</v>
      </c>
      <c r="C6050" s="419" t="s">
        <v>9364</v>
      </c>
      <c r="D6050" s="419" t="s">
        <v>20148</v>
      </c>
      <c r="E6050" s="419"/>
      <c r="F6050" s="419" t="s">
        <v>42124</v>
      </c>
      <c r="G6050" s="419" t="s">
        <v>19639</v>
      </c>
      <c r="H6050" s="419"/>
      <c r="I6050" s="419" t="s">
        <v>18112</v>
      </c>
      <c r="J6050" s="419" t="s">
        <v>9365</v>
      </c>
      <c r="K6050" s="419" t="s">
        <v>9384</v>
      </c>
      <c r="L6050" s="419" t="s">
        <v>35323</v>
      </c>
      <c r="M6050" s="419" t="s">
        <v>9370</v>
      </c>
      <c r="N6050" s="419" t="s">
        <v>9385</v>
      </c>
      <c r="O6050" s="419" t="s">
        <v>21009</v>
      </c>
      <c r="P6050" s="419" t="s">
        <v>9365</v>
      </c>
      <c r="Q6050" s="425">
        <v>1</v>
      </c>
      <c r="R6050" s="419" t="s">
        <v>27544</v>
      </c>
      <c r="S6050" s="424"/>
      <c r="T6050" s="424"/>
      <c r="U6050" s="424"/>
    </row>
    <row r="6051" spans="1:21" ht="14.6" x14ac:dyDescent="0.4">
      <c r="A6051" s="419" t="s">
        <v>9363</v>
      </c>
      <c r="B6051" s="419" t="s">
        <v>9386</v>
      </c>
      <c r="C6051" s="419" t="s">
        <v>9364</v>
      </c>
      <c r="D6051" s="419" t="s">
        <v>20148</v>
      </c>
      <c r="E6051" s="419"/>
      <c r="F6051" s="419" t="s">
        <v>42125</v>
      </c>
      <c r="G6051" s="419" t="s">
        <v>19639</v>
      </c>
      <c r="H6051" s="419"/>
      <c r="I6051" s="419" t="s">
        <v>20245</v>
      </c>
      <c r="J6051" s="419" t="s">
        <v>9365</v>
      </c>
      <c r="K6051" s="419" t="s">
        <v>9387</v>
      </c>
      <c r="L6051" s="419" t="s">
        <v>35323</v>
      </c>
      <c r="M6051" s="419" t="s">
        <v>9370</v>
      </c>
      <c r="N6051" s="419" t="s">
        <v>9388</v>
      </c>
      <c r="O6051" s="419" t="s">
        <v>21009</v>
      </c>
      <c r="P6051" s="419" t="s">
        <v>9365</v>
      </c>
      <c r="Q6051" s="425">
        <v>1</v>
      </c>
      <c r="R6051" s="419" t="s">
        <v>27545</v>
      </c>
      <c r="S6051" s="424"/>
      <c r="T6051" s="424"/>
      <c r="U6051" s="424"/>
    </row>
    <row r="6052" spans="1:21" ht="14.6" x14ac:dyDescent="0.4">
      <c r="A6052" s="419" t="s">
        <v>9363</v>
      </c>
      <c r="B6052" s="419" t="s">
        <v>9389</v>
      </c>
      <c r="C6052" s="419" t="s">
        <v>9364</v>
      </c>
      <c r="D6052" s="419" t="s">
        <v>20148</v>
      </c>
      <c r="E6052" s="419"/>
      <c r="F6052" s="419" t="s">
        <v>42126</v>
      </c>
      <c r="G6052" s="419" t="s">
        <v>19639</v>
      </c>
      <c r="H6052" s="419"/>
      <c r="I6052" s="419" t="s">
        <v>18029</v>
      </c>
      <c r="J6052" s="419" t="s">
        <v>9365</v>
      </c>
      <c r="K6052" s="419" t="s">
        <v>9390</v>
      </c>
      <c r="L6052" s="419" t="s">
        <v>35323</v>
      </c>
      <c r="M6052" s="419" t="s">
        <v>9370</v>
      </c>
      <c r="N6052" s="419" t="s">
        <v>9391</v>
      </c>
      <c r="O6052" s="419" t="s">
        <v>21009</v>
      </c>
      <c r="P6052" s="419" t="s">
        <v>9365</v>
      </c>
      <c r="Q6052" s="425">
        <v>1</v>
      </c>
      <c r="R6052" s="419" t="s">
        <v>27546</v>
      </c>
      <c r="S6052" s="424"/>
      <c r="T6052" s="424"/>
      <c r="U6052" s="424"/>
    </row>
    <row r="6053" spans="1:21" ht="14.6" x14ac:dyDescent="0.4">
      <c r="A6053" s="419" t="s">
        <v>9363</v>
      </c>
      <c r="B6053" s="419" t="s">
        <v>34093</v>
      </c>
      <c r="C6053" s="419" t="s">
        <v>9364</v>
      </c>
      <c r="D6053" s="419" t="s">
        <v>20148</v>
      </c>
      <c r="E6053" s="419"/>
      <c r="F6053" s="419" t="s">
        <v>42127</v>
      </c>
      <c r="G6053" s="419" t="s">
        <v>19639</v>
      </c>
      <c r="H6053" s="419"/>
      <c r="I6053" s="419" t="s">
        <v>18022</v>
      </c>
      <c r="J6053" s="419" t="s">
        <v>9365</v>
      </c>
      <c r="K6053" s="419" t="s">
        <v>9392</v>
      </c>
      <c r="L6053" s="419" t="s">
        <v>35323</v>
      </c>
      <c r="M6053" s="419" t="s">
        <v>9370</v>
      </c>
      <c r="N6053" s="419" t="s">
        <v>9393</v>
      </c>
      <c r="O6053" s="419" t="s">
        <v>21009</v>
      </c>
      <c r="P6053" s="419" t="s">
        <v>9365</v>
      </c>
      <c r="Q6053" s="425">
        <v>1</v>
      </c>
      <c r="R6053" s="419" t="s">
        <v>27547</v>
      </c>
      <c r="S6053" s="424"/>
      <c r="T6053" s="424"/>
      <c r="U6053" s="424"/>
    </row>
    <row r="6054" spans="1:21" ht="14.6" x14ac:dyDescent="0.4">
      <c r="A6054" s="419" t="s">
        <v>9363</v>
      </c>
      <c r="B6054" s="419" t="s">
        <v>9394</v>
      </c>
      <c r="C6054" s="419" t="s">
        <v>9364</v>
      </c>
      <c r="D6054" s="419" t="s">
        <v>20148</v>
      </c>
      <c r="E6054" s="419"/>
      <c r="F6054" s="419" t="s">
        <v>42128</v>
      </c>
      <c r="G6054" s="419" t="s">
        <v>19639</v>
      </c>
      <c r="H6054" s="419"/>
      <c r="I6054" s="419" t="s">
        <v>20198</v>
      </c>
      <c r="J6054" s="419" t="s">
        <v>9365</v>
      </c>
      <c r="K6054" s="419" t="s">
        <v>9395</v>
      </c>
      <c r="L6054" s="419" t="s">
        <v>35323</v>
      </c>
      <c r="M6054" s="419" t="s">
        <v>9370</v>
      </c>
      <c r="N6054" s="419" t="s">
        <v>9396</v>
      </c>
      <c r="O6054" s="419" t="s">
        <v>21009</v>
      </c>
      <c r="P6054" s="419" t="s">
        <v>9365</v>
      </c>
      <c r="Q6054" s="425">
        <v>1</v>
      </c>
      <c r="R6054" s="419" t="s">
        <v>27548</v>
      </c>
      <c r="S6054" s="424"/>
      <c r="T6054" s="424"/>
      <c r="U6054" s="424"/>
    </row>
    <row r="6055" spans="1:21" ht="14.6" x14ac:dyDescent="0.4">
      <c r="A6055" s="419" t="s">
        <v>9363</v>
      </c>
      <c r="B6055" s="419" t="s">
        <v>9397</v>
      </c>
      <c r="C6055" s="419" t="s">
        <v>9364</v>
      </c>
      <c r="D6055" s="419" t="s">
        <v>20148</v>
      </c>
      <c r="E6055" s="419"/>
      <c r="F6055" s="419" t="s">
        <v>42129</v>
      </c>
      <c r="G6055" s="419" t="s">
        <v>19639</v>
      </c>
      <c r="H6055" s="419"/>
      <c r="I6055" s="419" t="s">
        <v>20202</v>
      </c>
      <c r="J6055" s="419" t="s">
        <v>9365</v>
      </c>
      <c r="K6055" s="419" t="s">
        <v>9398</v>
      </c>
      <c r="L6055" s="419" t="s">
        <v>35323</v>
      </c>
      <c r="M6055" s="419" t="s">
        <v>9370</v>
      </c>
      <c r="N6055" s="419" t="s">
        <v>9399</v>
      </c>
      <c r="O6055" s="419" t="s">
        <v>21009</v>
      </c>
      <c r="P6055" s="419" t="s">
        <v>9365</v>
      </c>
      <c r="Q6055" s="425">
        <v>1</v>
      </c>
      <c r="R6055" s="419" t="s">
        <v>27549</v>
      </c>
      <c r="S6055" s="424"/>
      <c r="T6055" s="424"/>
      <c r="U6055" s="424"/>
    </row>
    <row r="6056" spans="1:21" ht="14.6" x14ac:dyDescent="0.4">
      <c r="A6056" s="419" t="s">
        <v>9363</v>
      </c>
      <c r="B6056" s="419" t="s">
        <v>9400</v>
      </c>
      <c r="C6056" s="419" t="s">
        <v>9364</v>
      </c>
      <c r="D6056" s="419" t="s">
        <v>20148</v>
      </c>
      <c r="E6056" s="419"/>
      <c r="F6056" s="419" t="s">
        <v>42130</v>
      </c>
      <c r="G6056" s="419" t="s">
        <v>19639</v>
      </c>
      <c r="H6056" s="419"/>
      <c r="I6056" s="419" t="s">
        <v>19366</v>
      </c>
      <c r="J6056" s="419" t="s">
        <v>9365</v>
      </c>
      <c r="K6056" s="419" t="s">
        <v>9401</v>
      </c>
      <c r="L6056" s="419" t="s">
        <v>35323</v>
      </c>
      <c r="M6056" s="419" t="s">
        <v>9370</v>
      </c>
      <c r="N6056" s="419" t="s">
        <v>9402</v>
      </c>
      <c r="O6056" s="419" t="s">
        <v>21009</v>
      </c>
      <c r="P6056" s="419" t="s">
        <v>9365</v>
      </c>
      <c r="Q6056" s="425">
        <v>1</v>
      </c>
      <c r="R6056" s="419" t="s">
        <v>27550</v>
      </c>
      <c r="S6056" s="424"/>
      <c r="T6056" s="424"/>
      <c r="U6056" s="424"/>
    </row>
    <row r="6057" spans="1:21" ht="14.6" x14ac:dyDescent="0.4">
      <c r="A6057" s="419" t="s">
        <v>9363</v>
      </c>
      <c r="B6057" s="419" t="s">
        <v>9403</v>
      </c>
      <c r="C6057" s="419" t="s">
        <v>9364</v>
      </c>
      <c r="D6057" s="419" t="s">
        <v>20148</v>
      </c>
      <c r="E6057" s="419"/>
      <c r="F6057" s="419" t="s">
        <v>42131</v>
      </c>
      <c r="G6057" s="419" t="s">
        <v>19639</v>
      </c>
      <c r="H6057" s="419"/>
      <c r="I6057" s="419" t="s">
        <v>19436</v>
      </c>
      <c r="J6057" s="419" t="s">
        <v>9365</v>
      </c>
      <c r="K6057" s="419" t="s">
        <v>9404</v>
      </c>
      <c r="L6057" s="419" t="s">
        <v>35323</v>
      </c>
      <c r="M6057" s="419" t="s">
        <v>9370</v>
      </c>
      <c r="N6057" s="419" t="s">
        <v>9405</v>
      </c>
      <c r="O6057" s="419" t="s">
        <v>21009</v>
      </c>
      <c r="P6057" s="419" t="s">
        <v>9365</v>
      </c>
      <c r="Q6057" s="425">
        <v>1</v>
      </c>
      <c r="R6057" s="419" t="s">
        <v>27551</v>
      </c>
      <c r="S6057" s="424"/>
      <c r="T6057" s="424"/>
      <c r="U6057" s="424"/>
    </row>
    <row r="6058" spans="1:21" ht="14.6" x14ac:dyDescent="0.4">
      <c r="A6058" s="419" t="s">
        <v>9363</v>
      </c>
      <c r="B6058" s="419" t="s">
        <v>40592</v>
      </c>
      <c r="C6058" s="419" t="s">
        <v>9364</v>
      </c>
      <c r="D6058" s="419" t="s">
        <v>20148</v>
      </c>
      <c r="E6058" s="419"/>
      <c r="F6058" s="419" t="s">
        <v>42132</v>
      </c>
      <c r="G6058" s="419" t="s">
        <v>20248</v>
      </c>
      <c r="H6058" s="419"/>
      <c r="I6058" s="419" t="s">
        <v>19364</v>
      </c>
      <c r="J6058" s="419" t="s">
        <v>9365</v>
      </c>
      <c r="K6058" s="419" t="s">
        <v>9406</v>
      </c>
      <c r="L6058" s="419" t="s">
        <v>35323</v>
      </c>
      <c r="M6058" s="419" t="s">
        <v>9370</v>
      </c>
      <c r="N6058" s="419" t="s">
        <v>9407</v>
      </c>
      <c r="O6058" s="419" t="s">
        <v>21027</v>
      </c>
      <c r="P6058" s="419" t="s">
        <v>9365</v>
      </c>
      <c r="Q6058" s="425">
        <v>1</v>
      </c>
      <c r="R6058" s="419" t="s">
        <v>27552</v>
      </c>
      <c r="S6058" s="424"/>
      <c r="T6058" s="424"/>
      <c r="U6058" s="424"/>
    </row>
    <row r="6059" spans="1:21" ht="14.6" x14ac:dyDescent="0.4">
      <c r="A6059" s="419" t="s">
        <v>9363</v>
      </c>
      <c r="B6059" s="419" t="s">
        <v>9408</v>
      </c>
      <c r="C6059" s="419" t="s">
        <v>9364</v>
      </c>
      <c r="D6059" s="419" t="s">
        <v>20148</v>
      </c>
      <c r="E6059" s="419"/>
      <c r="F6059" s="419" t="s">
        <v>42133</v>
      </c>
      <c r="G6059" s="419" t="s">
        <v>19639</v>
      </c>
      <c r="H6059" s="419"/>
      <c r="I6059" s="419" t="s">
        <v>20145</v>
      </c>
      <c r="J6059" s="419" t="s">
        <v>9365</v>
      </c>
      <c r="K6059" s="419" t="s">
        <v>9409</v>
      </c>
      <c r="L6059" s="419" t="s">
        <v>35323</v>
      </c>
      <c r="M6059" s="419" t="s">
        <v>9370</v>
      </c>
      <c r="N6059" s="419" t="s">
        <v>9410</v>
      </c>
      <c r="O6059" s="419" t="s">
        <v>21009</v>
      </c>
      <c r="P6059" s="419" t="s">
        <v>9365</v>
      </c>
      <c r="Q6059" s="425">
        <v>1</v>
      </c>
      <c r="R6059" s="419" t="s">
        <v>27553</v>
      </c>
      <c r="S6059" s="424"/>
      <c r="T6059" s="424"/>
      <c r="U6059" s="424"/>
    </row>
    <row r="6060" spans="1:21" ht="14.6" x14ac:dyDescent="0.4">
      <c r="A6060" s="419" t="s">
        <v>9363</v>
      </c>
      <c r="B6060" s="419" t="s">
        <v>9411</v>
      </c>
      <c r="C6060" s="419" t="s">
        <v>9364</v>
      </c>
      <c r="D6060" s="419" t="s">
        <v>20148</v>
      </c>
      <c r="E6060" s="419"/>
      <c r="F6060" s="419" t="s">
        <v>42134</v>
      </c>
      <c r="G6060" s="419" t="s">
        <v>19639</v>
      </c>
      <c r="H6060" s="419"/>
      <c r="I6060" s="419" t="s">
        <v>19355</v>
      </c>
      <c r="J6060" s="419" t="s">
        <v>9365</v>
      </c>
      <c r="K6060" s="419" t="s">
        <v>9412</v>
      </c>
      <c r="L6060" s="419" t="s">
        <v>35323</v>
      </c>
      <c r="M6060" s="419" t="s">
        <v>9370</v>
      </c>
      <c r="N6060" s="419" t="s">
        <v>9413</v>
      </c>
      <c r="O6060" s="419" t="s">
        <v>21009</v>
      </c>
      <c r="P6060" s="419" t="s">
        <v>9365</v>
      </c>
      <c r="Q6060" s="425">
        <v>1</v>
      </c>
      <c r="R6060" s="419" t="s">
        <v>27554</v>
      </c>
      <c r="S6060" s="424"/>
      <c r="T6060" s="424"/>
      <c r="U6060" s="424"/>
    </row>
    <row r="6061" spans="1:21" ht="14.6" x14ac:dyDescent="0.4">
      <c r="A6061" s="419" t="s">
        <v>9363</v>
      </c>
      <c r="B6061" s="419" t="s">
        <v>9414</v>
      </c>
      <c r="C6061" s="419" t="s">
        <v>9364</v>
      </c>
      <c r="D6061" s="419" t="s">
        <v>20148</v>
      </c>
      <c r="E6061" s="419"/>
      <c r="F6061" s="419" t="s">
        <v>42135</v>
      </c>
      <c r="G6061" s="419" t="s">
        <v>19639</v>
      </c>
      <c r="H6061" s="419"/>
      <c r="I6061" s="419" t="s">
        <v>17980</v>
      </c>
      <c r="J6061" s="419" t="s">
        <v>9365</v>
      </c>
      <c r="K6061" s="419" t="s">
        <v>9415</v>
      </c>
      <c r="L6061" s="419" t="s">
        <v>35323</v>
      </c>
      <c r="M6061" s="419" t="s">
        <v>9370</v>
      </c>
      <c r="N6061" s="419" t="s">
        <v>7187</v>
      </c>
      <c r="O6061" s="419" t="s">
        <v>21009</v>
      </c>
      <c r="P6061" s="419" t="s">
        <v>9365</v>
      </c>
      <c r="Q6061" s="425">
        <v>1</v>
      </c>
      <c r="R6061" s="419" t="s">
        <v>27555</v>
      </c>
      <c r="S6061" s="424"/>
      <c r="T6061" s="424"/>
      <c r="U6061" s="424"/>
    </row>
    <row r="6062" spans="1:21" ht="14.6" x14ac:dyDescent="0.4">
      <c r="A6062" s="419" t="s">
        <v>9363</v>
      </c>
      <c r="B6062" s="419" t="s">
        <v>7188</v>
      </c>
      <c r="C6062" s="419" t="s">
        <v>9364</v>
      </c>
      <c r="D6062" s="419" t="s">
        <v>20148</v>
      </c>
      <c r="E6062" s="419"/>
      <c r="F6062" s="419" t="s">
        <v>42136</v>
      </c>
      <c r="G6062" s="419" t="s">
        <v>19639</v>
      </c>
      <c r="H6062" s="419"/>
      <c r="I6062" s="419" t="s">
        <v>20227</v>
      </c>
      <c r="J6062" s="419" t="s">
        <v>9365</v>
      </c>
      <c r="K6062" s="419" t="s">
        <v>7189</v>
      </c>
      <c r="L6062" s="419" t="s">
        <v>35323</v>
      </c>
      <c r="M6062" s="419" t="s">
        <v>9370</v>
      </c>
      <c r="N6062" s="419" t="s">
        <v>7190</v>
      </c>
      <c r="O6062" s="419" t="s">
        <v>21009</v>
      </c>
      <c r="P6062" s="419" t="s">
        <v>9365</v>
      </c>
      <c r="Q6062" s="425">
        <v>1</v>
      </c>
      <c r="R6062" s="419" t="s">
        <v>27556</v>
      </c>
      <c r="S6062" s="424"/>
      <c r="T6062" s="424"/>
      <c r="U6062" s="424"/>
    </row>
    <row r="6063" spans="1:21" ht="14.6" x14ac:dyDescent="0.4">
      <c r="A6063" s="419" t="s">
        <v>9363</v>
      </c>
      <c r="B6063" s="419" t="s">
        <v>7191</v>
      </c>
      <c r="C6063" s="419" t="s">
        <v>9364</v>
      </c>
      <c r="D6063" s="419" t="s">
        <v>20148</v>
      </c>
      <c r="E6063" s="419"/>
      <c r="F6063" s="419" t="s">
        <v>42137</v>
      </c>
      <c r="G6063" s="419" t="s">
        <v>19639</v>
      </c>
      <c r="H6063" s="419"/>
      <c r="I6063" s="419" t="s">
        <v>18072</v>
      </c>
      <c r="J6063" s="419" t="s">
        <v>9365</v>
      </c>
      <c r="K6063" s="419" t="s">
        <v>7192</v>
      </c>
      <c r="L6063" s="419" t="s">
        <v>35323</v>
      </c>
      <c r="M6063" s="419" t="s">
        <v>9370</v>
      </c>
      <c r="N6063" s="419" t="s">
        <v>7193</v>
      </c>
      <c r="O6063" s="419" t="s">
        <v>21009</v>
      </c>
      <c r="P6063" s="419" t="s">
        <v>9365</v>
      </c>
      <c r="Q6063" s="425">
        <v>1</v>
      </c>
      <c r="R6063" s="419" t="s">
        <v>27557</v>
      </c>
      <c r="S6063" s="424"/>
      <c r="T6063" s="424"/>
      <c r="U6063" s="424"/>
    </row>
    <row r="6064" spans="1:21" ht="14.6" x14ac:dyDescent="0.4">
      <c r="A6064" s="419" t="s">
        <v>9363</v>
      </c>
      <c r="B6064" s="419" t="s">
        <v>7194</v>
      </c>
      <c r="C6064" s="419" t="s">
        <v>9364</v>
      </c>
      <c r="D6064" s="419" t="s">
        <v>20148</v>
      </c>
      <c r="E6064" s="419"/>
      <c r="F6064" s="419" t="s">
        <v>42138</v>
      </c>
      <c r="G6064" s="419" t="s">
        <v>19639</v>
      </c>
      <c r="H6064" s="419"/>
      <c r="I6064" s="419" t="s">
        <v>18136</v>
      </c>
      <c r="J6064" s="419" t="s">
        <v>9365</v>
      </c>
      <c r="K6064" s="419" t="s">
        <v>7195</v>
      </c>
      <c r="L6064" s="419" t="s">
        <v>35323</v>
      </c>
      <c r="M6064" s="419" t="s">
        <v>9370</v>
      </c>
      <c r="N6064" s="419" t="s">
        <v>7196</v>
      </c>
      <c r="O6064" s="419" t="s">
        <v>21009</v>
      </c>
      <c r="P6064" s="419" t="s">
        <v>9365</v>
      </c>
      <c r="Q6064" s="425">
        <v>1</v>
      </c>
      <c r="R6064" s="419" t="s">
        <v>27558</v>
      </c>
      <c r="S6064" s="424"/>
      <c r="T6064" s="424"/>
      <c r="U6064" s="424"/>
    </row>
    <row r="6065" spans="1:21" ht="14.6" x14ac:dyDescent="0.4">
      <c r="A6065" s="419" t="s">
        <v>9363</v>
      </c>
      <c r="B6065" s="419" t="s">
        <v>7197</v>
      </c>
      <c r="C6065" s="419" t="s">
        <v>9364</v>
      </c>
      <c r="D6065" s="419" t="s">
        <v>20148</v>
      </c>
      <c r="E6065" s="419"/>
      <c r="F6065" s="419" t="s">
        <v>42139</v>
      </c>
      <c r="G6065" s="419" t="s">
        <v>19639</v>
      </c>
      <c r="H6065" s="419"/>
      <c r="I6065" s="419" t="s">
        <v>17933</v>
      </c>
      <c r="J6065" s="419" t="s">
        <v>9365</v>
      </c>
      <c r="K6065" s="419" t="s">
        <v>7198</v>
      </c>
      <c r="L6065" s="419" t="s">
        <v>35323</v>
      </c>
      <c r="M6065" s="419" t="s">
        <v>9370</v>
      </c>
      <c r="N6065" s="419" t="s">
        <v>7199</v>
      </c>
      <c r="O6065" s="419" t="s">
        <v>21009</v>
      </c>
      <c r="P6065" s="419" t="s">
        <v>9365</v>
      </c>
      <c r="Q6065" s="425">
        <v>1</v>
      </c>
      <c r="R6065" s="419" t="s">
        <v>27559</v>
      </c>
      <c r="S6065" s="424"/>
      <c r="T6065" s="424"/>
      <c r="U6065" s="424"/>
    </row>
    <row r="6066" spans="1:21" ht="14.6" x14ac:dyDescent="0.4">
      <c r="A6066" s="419" t="s">
        <v>9363</v>
      </c>
      <c r="B6066" s="419" t="s">
        <v>7200</v>
      </c>
      <c r="C6066" s="419" t="s">
        <v>9364</v>
      </c>
      <c r="D6066" s="419" t="s">
        <v>20148</v>
      </c>
      <c r="E6066" s="419"/>
      <c r="F6066" s="419" t="s">
        <v>42140</v>
      </c>
      <c r="G6066" s="419" t="s">
        <v>19639</v>
      </c>
      <c r="H6066" s="419"/>
      <c r="I6066" s="419" t="s">
        <v>19461</v>
      </c>
      <c r="J6066" s="419" t="s">
        <v>9365</v>
      </c>
      <c r="K6066" s="419" t="s">
        <v>7201</v>
      </c>
      <c r="L6066" s="419" t="s">
        <v>35323</v>
      </c>
      <c r="M6066" s="419" t="s">
        <v>9370</v>
      </c>
      <c r="N6066" s="419" t="s">
        <v>7202</v>
      </c>
      <c r="O6066" s="419" t="s">
        <v>21009</v>
      </c>
      <c r="P6066" s="419" t="s">
        <v>9365</v>
      </c>
      <c r="Q6066" s="425">
        <v>1</v>
      </c>
      <c r="R6066" s="419" t="s">
        <v>27560</v>
      </c>
      <c r="S6066" s="424"/>
      <c r="T6066" s="424"/>
      <c r="U6066" s="424"/>
    </row>
    <row r="6067" spans="1:21" ht="14.6" x14ac:dyDescent="0.4">
      <c r="A6067" s="419" t="s">
        <v>9363</v>
      </c>
      <c r="B6067" s="419" t="s">
        <v>7203</v>
      </c>
      <c r="C6067" s="419" t="s">
        <v>9364</v>
      </c>
      <c r="D6067" s="419" t="s">
        <v>20148</v>
      </c>
      <c r="E6067" s="419"/>
      <c r="F6067" s="419" t="s">
        <v>42141</v>
      </c>
      <c r="G6067" s="419" t="s">
        <v>19639</v>
      </c>
      <c r="H6067" s="419"/>
      <c r="I6067" s="419" t="s">
        <v>20227</v>
      </c>
      <c r="J6067" s="419" t="s">
        <v>9365</v>
      </c>
      <c r="K6067" s="419" t="s">
        <v>7204</v>
      </c>
      <c r="L6067" s="419" t="s">
        <v>35323</v>
      </c>
      <c r="M6067" s="419" t="s">
        <v>9370</v>
      </c>
      <c r="N6067" s="419" t="s">
        <v>7205</v>
      </c>
      <c r="O6067" s="419" t="s">
        <v>21009</v>
      </c>
      <c r="P6067" s="419" t="s">
        <v>9365</v>
      </c>
      <c r="Q6067" s="425">
        <v>1</v>
      </c>
      <c r="R6067" s="419" t="s">
        <v>27561</v>
      </c>
      <c r="S6067" s="424"/>
      <c r="T6067" s="424"/>
      <c r="U6067" s="424"/>
    </row>
    <row r="6068" spans="1:21" ht="14.6" x14ac:dyDescent="0.4">
      <c r="A6068" s="419" t="s">
        <v>9363</v>
      </c>
      <c r="B6068" s="419" t="s">
        <v>7206</v>
      </c>
      <c r="C6068" s="419" t="s">
        <v>9364</v>
      </c>
      <c r="D6068" s="419" t="s">
        <v>20148</v>
      </c>
      <c r="E6068" s="419"/>
      <c r="F6068" s="419" t="s">
        <v>42142</v>
      </c>
      <c r="G6068" s="419" t="s">
        <v>19639</v>
      </c>
      <c r="H6068" s="419"/>
      <c r="I6068" s="419" t="s">
        <v>18029</v>
      </c>
      <c r="J6068" s="419" t="s">
        <v>9365</v>
      </c>
      <c r="K6068" s="419" t="s">
        <v>7207</v>
      </c>
      <c r="L6068" s="419" t="s">
        <v>35323</v>
      </c>
      <c r="M6068" s="419" t="s">
        <v>9370</v>
      </c>
      <c r="N6068" s="419" t="s">
        <v>7208</v>
      </c>
      <c r="O6068" s="419" t="s">
        <v>21009</v>
      </c>
      <c r="P6068" s="419" t="s">
        <v>9365</v>
      </c>
      <c r="Q6068" s="425">
        <v>1</v>
      </c>
      <c r="R6068" s="419" t="s">
        <v>27562</v>
      </c>
      <c r="S6068" s="424"/>
      <c r="T6068" s="424"/>
      <c r="U6068" s="424"/>
    </row>
    <row r="6069" spans="1:21" ht="14.6" x14ac:dyDescent="0.4">
      <c r="A6069" s="419" t="s">
        <v>9363</v>
      </c>
      <c r="B6069" s="419" t="s">
        <v>14970</v>
      </c>
      <c r="C6069" s="419" t="s">
        <v>9364</v>
      </c>
      <c r="D6069" s="419" t="s">
        <v>20148</v>
      </c>
      <c r="E6069" s="419"/>
      <c r="F6069" s="419" t="s">
        <v>42143</v>
      </c>
      <c r="G6069" s="419" t="s">
        <v>19639</v>
      </c>
      <c r="H6069" s="419"/>
      <c r="I6069" s="419" t="s">
        <v>19375</v>
      </c>
      <c r="J6069" s="419" t="s">
        <v>9365</v>
      </c>
      <c r="K6069" s="419" t="s">
        <v>7209</v>
      </c>
      <c r="L6069" s="419" t="s">
        <v>35323</v>
      </c>
      <c r="M6069" s="419" t="s">
        <v>9370</v>
      </c>
      <c r="N6069" s="419" t="s">
        <v>7210</v>
      </c>
      <c r="O6069" s="419" t="s">
        <v>21009</v>
      </c>
      <c r="P6069" s="419" t="s">
        <v>9365</v>
      </c>
      <c r="Q6069" s="425">
        <v>1</v>
      </c>
      <c r="R6069" s="419" t="s">
        <v>27563</v>
      </c>
      <c r="S6069" s="424"/>
      <c r="T6069" s="424"/>
      <c r="U6069" s="424"/>
    </row>
    <row r="6070" spans="1:21" ht="14.6" x14ac:dyDescent="0.4">
      <c r="A6070" s="419" t="s">
        <v>9363</v>
      </c>
      <c r="B6070" s="419" t="s">
        <v>7211</v>
      </c>
      <c r="C6070" s="419" t="s">
        <v>9364</v>
      </c>
      <c r="D6070" s="419" t="s">
        <v>20148</v>
      </c>
      <c r="E6070" s="419"/>
      <c r="F6070" s="419" t="s">
        <v>42144</v>
      </c>
      <c r="G6070" s="419" t="s">
        <v>19639</v>
      </c>
      <c r="H6070" s="419"/>
      <c r="I6070" s="419" t="s">
        <v>20143</v>
      </c>
      <c r="J6070" s="419" t="s">
        <v>9365</v>
      </c>
      <c r="K6070" s="419" t="s">
        <v>7212</v>
      </c>
      <c r="L6070" s="419" t="s">
        <v>35323</v>
      </c>
      <c r="M6070" s="419" t="s">
        <v>9370</v>
      </c>
      <c r="N6070" s="419" t="s">
        <v>7213</v>
      </c>
      <c r="O6070" s="419" t="s">
        <v>21009</v>
      </c>
      <c r="P6070" s="419" t="s">
        <v>9365</v>
      </c>
      <c r="Q6070" s="425">
        <v>1</v>
      </c>
      <c r="R6070" s="419" t="s">
        <v>27564</v>
      </c>
      <c r="S6070" s="424"/>
      <c r="T6070" s="424"/>
      <c r="U6070" s="424"/>
    </row>
    <row r="6071" spans="1:21" ht="14.6" x14ac:dyDescent="0.4">
      <c r="A6071" s="419" t="s">
        <v>9363</v>
      </c>
      <c r="B6071" s="419" t="s">
        <v>7214</v>
      </c>
      <c r="C6071" s="419" t="s">
        <v>9364</v>
      </c>
      <c r="D6071" s="419" t="s">
        <v>20148</v>
      </c>
      <c r="E6071" s="419"/>
      <c r="F6071" s="419" t="s">
        <v>42145</v>
      </c>
      <c r="G6071" s="419" t="s">
        <v>19639</v>
      </c>
      <c r="H6071" s="419"/>
      <c r="I6071" s="419" t="s">
        <v>18131</v>
      </c>
      <c r="J6071" s="419" t="s">
        <v>9365</v>
      </c>
      <c r="K6071" s="419" t="s">
        <v>7215</v>
      </c>
      <c r="L6071" s="419" t="s">
        <v>35323</v>
      </c>
      <c r="M6071" s="419" t="s">
        <v>9370</v>
      </c>
      <c r="N6071" s="419" t="s">
        <v>7216</v>
      </c>
      <c r="O6071" s="419" t="s">
        <v>21009</v>
      </c>
      <c r="P6071" s="419" t="s">
        <v>9365</v>
      </c>
      <c r="Q6071" s="425">
        <v>1</v>
      </c>
      <c r="R6071" s="419" t="s">
        <v>27565</v>
      </c>
      <c r="S6071" s="424"/>
      <c r="T6071" s="424"/>
      <c r="U6071" s="424"/>
    </row>
    <row r="6072" spans="1:21" ht="14.6" x14ac:dyDescent="0.4">
      <c r="A6072" s="419" t="s">
        <v>9363</v>
      </c>
      <c r="B6072" s="419" t="s">
        <v>34094</v>
      </c>
      <c r="C6072" s="419" t="s">
        <v>9364</v>
      </c>
      <c r="D6072" s="419" t="s">
        <v>20148</v>
      </c>
      <c r="E6072" s="419"/>
      <c r="F6072" s="419" t="s">
        <v>42146</v>
      </c>
      <c r="G6072" s="419" t="s">
        <v>19639</v>
      </c>
      <c r="H6072" s="419"/>
      <c r="I6072" s="419" t="s">
        <v>20142</v>
      </c>
      <c r="J6072" s="419" t="s">
        <v>9365</v>
      </c>
      <c r="K6072" s="419" t="s">
        <v>7217</v>
      </c>
      <c r="L6072" s="419" t="s">
        <v>35323</v>
      </c>
      <c r="M6072" s="419" t="s">
        <v>9370</v>
      </c>
      <c r="N6072" s="419" t="s">
        <v>7218</v>
      </c>
      <c r="O6072" s="419" t="s">
        <v>21009</v>
      </c>
      <c r="P6072" s="419" t="s">
        <v>9365</v>
      </c>
      <c r="Q6072" s="425">
        <v>1</v>
      </c>
      <c r="R6072" s="419" t="s">
        <v>27566</v>
      </c>
      <c r="S6072" s="424"/>
      <c r="T6072" s="424"/>
      <c r="U6072" s="424"/>
    </row>
    <row r="6073" spans="1:21" ht="14.6" x14ac:dyDescent="0.4">
      <c r="A6073" s="419" t="s">
        <v>9363</v>
      </c>
      <c r="B6073" s="419" t="s">
        <v>16322</v>
      </c>
      <c r="C6073" s="419" t="s">
        <v>9364</v>
      </c>
      <c r="D6073" s="419" t="s">
        <v>20148</v>
      </c>
      <c r="E6073" s="419"/>
      <c r="F6073" s="419" t="s">
        <v>42147</v>
      </c>
      <c r="G6073" s="419" t="s">
        <v>19639</v>
      </c>
      <c r="H6073" s="419"/>
      <c r="I6073" s="419" t="s">
        <v>20140</v>
      </c>
      <c r="J6073" s="419" t="s">
        <v>9365</v>
      </c>
      <c r="K6073" s="419" t="s">
        <v>7219</v>
      </c>
      <c r="L6073" s="419" t="s">
        <v>35323</v>
      </c>
      <c r="M6073" s="419" t="s">
        <v>9370</v>
      </c>
      <c r="N6073" s="419" t="s">
        <v>7220</v>
      </c>
      <c r="O6073" s="419" t="s">
        <v>21009</v>
      </c>
      <c r="P6073" s="419" t="s">
        <v>9365</v>
      </c>
      <c r="Q6073" s="425">
        <v>1</v>
      </c>
      <c r="R6073" s="419" t="s">
        <v>27567</v>
      </c>
      <c r="S6073" s="424"/>
      <c r="T6073" s="424"/>
      <c r="U6073" s="424"/>
    </row>
    <row r="6074" spans="1:21" ht="14.6" x14ac:dyDescent="0.4">
      <c r="A6074" s="416" t="s">
        <v>9363</v>
      </c>
      <c r="B6074" s="416" t="s">
        <v>34095</v>
      </c>
      <c r="C6074" s="416" t="s">
        <v>9364</v>
      </c>
      <c r="D6074" s="416" t="s">
        <v>20772</v>
      </c>
      <c r="E6074" s="416"/>
      <c r="F6074" s="416" t="s">
        <v>20772</v>
      </c>
      <c r="G6074" s="416" t="s">
        <v>20772</v>
      </c>
      <c r="H6074" s="416"/>
      <c r="I6074" s="416" t="s">
        <v>20772</v>
      </c>
      <c r="J6074" s="416" t="s">
        <v>9365</v>
      </c>
      <c r="K6074" s="416" t="s">
        <v>9370</v>
      </c>
      <c r="L6074" s="416" t="s">
        <v>35332</v>
      </c>
      <c r="M6074" s="416" t="s">
        <v>9370</v>
      </c>
      <c r="N6074" s="416" t="s">
        <v>34096</v>
      </c>
      <c r="O6074" s="416" t="s">
        <v>21009</v>
      </c>
      <c r="P6074" s="416" t="s">
        <v>9365</v>
      </c>
      <c r="Q6074" s="417">
        <v>0</v>
      </c>
      <c r="R6074" s="416" t="s">
        <v>34097</v>
      </c>
      <c r="S6074" s="418"/>
      <c r="T6074" s="418"/>
      <c r="U6074" s="418"/>
    </row>
    <row r="6075" spans="1:21" ht="14.6" x14ac:dyDescent="0.4">
      <c r="A6075" s="419" t="s">
        <v>9363</v>
      </c>
      <c r="B6075" s="419" t="s">
        <v>42148</v>
      </c>
      <c r="C6075" s="419" t="s">
        <v>9364</v>
      </c>
      <c r="D6075" s="419" t="s">
        <v>20148</v>
      </c>
      <c r="E6075" s="419"/>
      <c r="F6075" s="419" t="s">
        <v>42149</v>
      </c>
      <c r="G6075" s="419" t="s">
        <v>20160</v>
      </c>
      <c r="H6075" s="419"/>
      <c r="I6075" s="419" t="s">
        <v>17967</v>
      </c>
      <c r="J6075" s="419" t="s">
        <v>9365</v>
      </c>
      <c r="K6075" s="419" t="s">
        <v>7221</v>
      </c>
      <c r="L6075" s="419" t="s">
        <v>35323</v>
      </c>
      <c r="M6075" s="419" t="s">
        <v>9370</v>
      </c>
      <c r="N6075" s="419" t="s">
        <v>7222</v>
      </c>
      <c r="O6075" s="419" t="s">
        <v>21020</v>
      </c>
      <c r="P6075" s="419" t="s">
        <v>9365</v>
      </c>
      <c r="Q6075" s="425">
        <v>1</v>
      </c>
      <c r="R6075" s="419" t="s">
        <v>27568</v>
      </c>
      <c r="S6075" s="424"/>
      <c r="T6075" s="424"/>
      <c r="U6075" s="424"/>
    </row>
    <row r="6076" spans="1:21" ht="14.6" x14ac:dyDescent="0.4">
      <c r="A6076" s="419" t="s">
        <v>9363</v>
      </c>
      <c r="B6076" s="419" t="s">
        <v>42150</v>
      </c>
      <c r="C6076" s="419" t="s">
        <v>9364</v>
      </c>
      <c r="D6076" s="419" t="s">
        <v>20148</v>
      </c>
      <c r="E6076" s="419"/>
      <c r="F6076" s="419" t="s">
        <v>42151</v>
      </c>
      <c r="G6076" s="419" t="s">
        <v>19639</v>
      </c>
      <c r="H6076" s="419"/>
      <c r="I6076" s="419" t="s">
        <v>17933</v>
      </c>
      <c r="J6076" s="419" t="s">
        <v>9365</v>
      </c>
      <c r="K6076" s="419" t="s">
        <v>7223</v>
      </c>
      <c r="L6076" s="419" t="s">
        <v>35323</v>
      </c>
      <c r="M6076" s="419" t="s">
        <v>9370</v>
      </c>
      <c r="N6076" s="419" t="s">
        <v>7224</v>
      </c>
      <c r="O6076" s="419" t="s">
        <v>21009</v>
      </c>
      <c r="P6076" s="419" t="s">
        <v>9365</v>
      </c>
      <c r="Q6076" s="425">
        <v>1</v>
      </c>
      <c r="R6076" s="419" t="s">
        <v>27569</v>
      </c>
      <c r="S6076" s="424"/>
      <c r="T6076" s="424"/>
      <c r="U6076" s="424"/>
    </row>
    <row r="6077" spans="1:21" ht="14.6" x14ac:dyDescent="0.4">
      <c r="A6077" s="422" t="s">
        <v>9363</v>
      </c>
      <c r="B6077" s="422" t="s">
        <v>31703</v>
      </c>
      <c r="C6077" s="422" t="s">
        <v>9364</v>
      </c>
      <c r="D6077" s="422" t="s">
        <v>20148</v>
      </c>
      <c r="E6077" s="422"/>
      <c r="F6077" s="422" t="s">
        <v>42152</v>
      </c>
      <c r="G6077" s="422" t="s">
        <v>20155</v>
      </c>
      <c r="H6077" s="422"/>
      <c r="I6077" s="422" t="s">
        <v>19779</v>
      </c>
      <c r="J6077" s="422" t="s">
        <v>9365</v>
      </c>
      <c r="K6077" s="422" t="s">
        <v>7225</v>
      </c>
      <c r="L6077" s="422" t="s">
        <v>35323</v>
      </c>
      <c r="M6077" s="422" t="s">
        <v>9370</v>
      </c>
      <c r="N6077" s="422" t="s">
        <v>7226</v>
      </c>
      <c r="O6077" s="422" t="s">
        <v>21045</v>
      </c>
      <c r="P6077" s="422" t="s">
        <v>9365</v>
      </c>
      <c r="Q6077" s="423">
        <v>1</v>
      </c>
      <c r="R6077" s="422" t="s">
        <v>27570</v>
      </c>
      <c r="S6077" s="424"/>
      <c r="T6077" s="424"/>
      <c r="U6077" s="424"/>
    </row>
    <row r="6078" spans="1:21" ht="14.6" x14ac:dyDescent="0.4">
      <c r="A6078" s="419" t="s">
        <v>9363</v>
      </c>
      <c r="B6078" s="419" t="s">
        <v>42153</v>
      </c>
      <c r="C6078" s="419" t="s">
        <v>9364</v>
      </c>
      <c r="D6078" s="419" t="s">
        <v>20148</v>
      </c>
      <c r="E6078" s="419"/>
      <c r="F6078" s="419" t="s">
        <v>42154</v>
      </c>
      <c r="G6078" s="419" t="s">
        <v>20160</v>
      </c>
      <c r="H6078" s="419"/>
      <c r="I6078" s="419" t="s">
        <v>19426</v>
      </c>
      <c r="J6078" s="419" t="s">
        <v>9365</v>
      </c>
      <c r="K6078" s="419" t="s">
        <v>7227</v>
      </c>
      <c r="L6078" s="419" t="s">
        <v>35323</v>
      </c>
      <c r="M6078" s="419" t="s">
        <v>9370</v>
      </c>
      <c r="N6078" s="419" t="s">
        <v>7228</v>
      </c>
      <c r="O6078" s="419" t="s">
        <v>21198</v>
      </c>
      <c r="P6078" s="419" t="s">
        <v>9365</v>
      </c>
      <c r="Q6078" s="425">
        <v>1</v>
      </c>
      <c r="R6078" s="419" t="s">
        <v>27571</v>
      </c>
      <c r="S6078" s="424"/>
      <c r="T6078" s="424"/>
      <c r="U6078" s="424"/>
    </row>
    <row r="6079" spans="1:21" ht="14.6" x14ac:dyDescent="0.4">
      <c r="A6079" s="419" t="s">
        <v>9363</v>
      </c>
      <c r="B6079" s="419" t="s">
        <v>7229</v>
      </c>
      <c r="C6079" s="419" t="s">
        <v>9364</v>
      </c>
      <c r="D6079" s="419" t="s">
        <v>20148</v>
      </c>
      <c r="E6079" s="419"/>
      <c r="F6079" s="419" t="s">
        <v>42155</v>
      </c>
      <c r="G6079" s="419" t="s">
        <v>19639</v>
      </c>
      <c r="H6079" s="419"/>
      <c r="I6079" s="419" t="s">
        <v>19474</v>
      </c>
      <c r="J6079" s="419" t="s">
        <v>9365</v>
      </c>
      <c r="K6079" s="419" t="s">
        <v>7230</v>
      </c>
      <c r="L6079" s="419" t="s">
        <v>35323</v>
      </c>
      <c r="M6079" s="419" t="s">
        <v>9370</v>
      </c>
      <c r="N6079" s="419" t="s">
        <v>7231</v>
      </c>
      <c r="O6079" s="419" t="s">
        <v>21009</v>
      </c>
      <c r="P6079" s="419" t="s">
        <v>9365</v>
      </c>
      <c r="Q6079" s="425">
        <v>1</v>
      </c>
      <c r="R6079" s="419" t="s">
        <v>27572</v>
      </c>
      <c r="S6079" s="424"/>
      <c r="T6079" s="424"/>
      <c r="U6079" s="424"/>
    </row>
    <row r="6080" spans="1:21" ht="14.6" x14ac:dyDescent="0.4">
      <c r="A6080" s="419" t="s">
        <v>9363</v>
      </c>
      <c r="B6080" s="419" t="s">
        <v>42156</v>
      </c>
      <c r="C6080" s="419" t="s">
        <v>9364</v>
      </c>
      <c r="D6080" s="419" t="s">
        <v>20148</v>
      </c>
      <c r="E6080" s="419"/>
      <c r="F6080" s="419" t="s">
        <v>42157</v>
      </c>
      <c r="G6080" s="419" t="s">
        <v>20160</v>
      </c>
      <c r="H6080" s="419"/>
      <c r="I6080" s="419" t="s">
        <v>20271</v>
      </c>
      <c r="J6080" s="419" t="s">
        <v>9365</v>
      </c>
      <c r="K6080" s="419" t="s">
        <v>20908</v>
      </c>
      <c r="L6080" s="419" t="s">
        <v>35323</v>
      </c>
      <c r="M6080" s="419" t="s">
        <v>9370</v>
      </c>
      <c r="N6080" s="419" t="s">
        <v>20909</v>
      </c>
      <c r="O6080" s="419" t="s">
        <v>21022</v>
      </c>
      <c r="P6080" s="419" t="s">
        <v>9365</v>
      </c>
      <c r="Q6080" s="425">
        <v>1</v>
      </c>
      <c r="R6080" s="419" t="s">
        <v>27573</v>
      </c>
      <c r="S6080" s="424"/>
      <c r="T6080" s="424"/>
      <c r="U6080" s="424"/>
    </row>
    <row r="6081" spans="1:21" ht="14.6" x14ac:dyDescent="0.4">
      <c r="A6081" s="426" t="s">
        <v>9363</v>
      </c>
      <c r="B6081" s="426" t="s">
        <v>32678</v>
      </c>
      <c r="C6081" s="426" t="s">
        <v>9364</v>
      </c>
      <c r="D6081" s="426" t="s">
        <v>20772</v>
      </c>
      <c r="E6081" s="426"/>
      <c r="F6081" s="426" t="s">
        <v>20772</v>
      </c>
      <c r="G6081" s="426" t="s">
        <v>20772</v>
      </c>
      <c r="H6081" s="426"/>
      <c r="I6081" s="426" t="s">
        <v>20772</v>
      </c>
      <c r="J6081" s="426" t="s">
        <v>9365</v>
      </c>
      <c r="K6081" s="426" t="s">
        <v>34098</v>
      </c>
      <c r="L6081" s="426" t="s">
        <v>35332</v>
      </c>
      <c r="M6081" s="426" t="s">
        <v>34098</v>
      </c>
      <c r="N6081" s="426" t="s">
        <v>9367</v>
      </c>
      <c r="O6081" s="426" t="s">
        <v>21009</v>
      </c>
      <c r="P6081" s="426" t="s">
        <v>9365</v>
      </c>
      <c r="Q6081" s="417">
        <v>0</v>
      </c>
      <c r="R6081" s="426" t="s">
        <v>27538</v>
      </c>
      <c r="S6081" s="418"/>
      <c r="T6081" s="418"/>
      <c r="U6081" s="418"/>
    </row>
    <row r="6082" spans="1:21" ht="14.6" x14ac:dyDescent="0.4">
      <c r="A6082" s="416" t="s">
        <v>9363</v>
      </c>
      <c r="B6082" s="416" t="s">
        <v>42158</v>
      </c>
      <c r="C6082" s="416" t="s">
        <v>9364</v>
      </c>
      <c r="D6082" s="416" t="s">
        <v>20772</v>
      </c>
      <c r="E6082" s="416"/>
      <c r="F6082" s="416" t="s">
        <v>20772</v>
      </c>
      <c r="G6082" s="416" t="s">
        <v>20772</v>
      </c>
      <c r="H6082" s="416"/>
      <c r="I6082" s="416" t="s">
        <v>20772</v>
      </c>
      <c r="J6082" s="416" t="s">
        <v>9365</v>
      </c>
      <c r="K6082" s="416" t="s">
        <v>34099</v>
      </c>
      <c r="L6082" s="416" t="s">
        <v>35332</v>
      </c>
      <c r="M6082" s="416" t="s">
        <v>34099</v>
      </c>
      <c r="N6082" s="416" t="s">
        <v>34096</v>
      </c>
      <c r="O6082" s="416" t="s">
        <v>32479</v>
      </c>
      <c r="P6082" s="416" t="s">
        <v>9365</v>
      </c>
      <c r="Q6082" s="417">
        <v>0</v>
      </c>
      <c r="R6082" s="416" t="s">
        <v>34097</v>
      </c>
      <c r="S6082" s="418"/>
      <c r="T6082" s="418"/>
      <c r="U6082" s="418"/>
    </row>
    <row r="6083" spans="1:21" ht="14.6" x14ac:dyDescent="0.4">
      <c r="A6083" s="416" t="s">
        <v>9363</v>
      </c>
      <c r="B6083" s="416" t="s">
        <v>35074</v>
      </c>
      <c r="C6083" s="416" t="s">
        <v>9364</v>
      </c>
      <c r="D6083" s="416" t="s">
        <v>20772</v>
      </c>
      <c r="E6083" s="416"/>
      <c r="F6083" s="416" t="s">
        <v>20772</v>
      </c>
      <c r="G6083" s="416" t="s">
        <v>20772</v>
      </c>
      <c r="H6083" s="416"/>
      <c r="I6083" s="416" t="s">
        <v>20772</v>
      </c>
      <c r="J6083" s="416" t="s">
        <v>9365</v>
      </c>
      <c r="K6083" s="416" t="s">
        <v>42159</v>
      </c>
      <c r="L6083" s="416" t="s">
        <v>35332</v>
      </c>
      <c r="M6083" s="416" t="s">
        <v>42159</v>
      </c>
      <c r="N6083" s="416" t="s">
        <v>34096</v>
      </c>
      <c r="O6083" s="416" t="s">
        <v>21009</v>
      </c>
      <c r="P6083" s="416" t="s">
        <v>9365</v>
      </c>
      <c r="Q6083" s="417">
        <v>0</v>
      </c>
      <c r="R6083" s="416" t="s">
        <v>34097</v>
      </c>
      <c r="S6083" s="418"/>
      <c r="T6083" s="418"/>
      <c r="U6083" s="418"/>
    </row>
    <row r="6084" spans="1:21" ht="14.6" x14ac:dyDescent="0.4">
      <c r="A6084" s="416" t="s">
        <v>9363</v>
      </c>
      <c r="B6084" s="416" t="s">
        <v>35076</v>
      </c>
      <c r="C6084" s="416" t="s">
        <v>9364</v>
      </c>
      <c r="D6084" s="416" t="s">
        <v>20772</v>
      </c>
      <c r="E6084" s="416"/>
      <c r="F6084" s="416" t="s">
        <v>20772</v>
      </c>
      <c r="G6084" s="416" t="s">
        <v>20772</v>
      </c>
      <c r="H6084" s="416"/>
      <c r="I6084" s="416" t="s">
        <v>20772</v>
      </c>
      <c r="J6084" s="416" t="s">
        <v>9365</v>
      </c>
      <c r="K6084" s="416" t="s">
        <v>42160</v>
      </c>
      <c r="L6084" s="416" t="s">
        <v>35332</v>
      </c>
      <c r="M6084" s="416" t="s">
        <v>42160</v>
      </c>
      <c r="N6084" s="416" t="s">
        <v>34096</v>
      </c>
      <c r="O6084" s="416" t="s">
        <v>21009</v>
      </c>
      <c r="P6084" s="416" t="s">
        <v>9365</v>
      </c>
      <c r="Q6084" s="417">
        <v>0</v>
      </c>
      <c r="R6084" s="416" t="s">
        <v>34097</v>
      </c>
      <c r="S6084" s="418"/>
      <c r="T6084" s="418"/>
      <c r="U6084" s="418"/>
    </row>
    <row r="6085" spans="1:21" ht="14.6" x14ac:dyDescent="0.4">
      <c r="A6085" s="416" t="s">
        <v>9363</v>
      </c>
      <c r="B6085" s="416" t="s">
        <v>35078</v>
      </c>
      <c r="C6085" s="416" t="s">
        <v>9364</v>
      </c>
      <c r="D6085" s="416" t="s">
        <v>20772</v>
      </c>
      <c r="E6085" s="416"/>
      <c r="F6085" s="416" t="s">
        <v>20772</v>
      </c>
      <c r="G6085" s="416" t="s">
        <v>20772</v>
      </c>
      <c r="H6085" s="416"/>
      <c r="I6085" s="416" t="s">
        <v>20772</v>
      </c>
      <c r="J6085" s="416" t="s">
        <v>9365</v>
      </c>
      <c r="K6085" s="416" t="s">
        <v>42161</v>
      </c>
      <c r="L6085" s="416" t="s">
        <v>35332</v>
      </c>
      <c r="M6085" s="416" t="s">
        <v>42161</v>
      </c>
      <c r="N6085" s="416" t="s">
        <v>34096</v>
      </c>
      <c r="O6085" s="416" t="s">
        <v>21009</v>
      </c>
      <c r="P6085" s="416" t="s">
        <v>9365</v>
      </c>
      <c r="Q6085" s="417">
        <v>0</v>
      </c>
      <c r="R6085" s="416" t="s">
        <v>34097</v>
      </c>
      <c r="S6085" s="418"/>
      <c r="T6085" s="418"/>
      <c r="U6085" s="418"/>
    </row>
    <row r="6086" spans="1:21" ht="14.6" x14ac:dyDescent="0.4">
      <c r="A6086" s="419" t="s">
        <v>9363</v>
      </c>
      <c r="B6086" s="419" t="s">
        <v>42162</v>
      </c>
      <c r="C6086" s="419" t="s">
        <v>9364</v>
      </c>
      <c r="D6086" s="419" t="s">
        <v>20148</v>
      </c>
      <c r="E6086" s="419"/>
      <c r="F6086" s="419" t="s">
        <v>42163</v>
      </c>
      <c r="G6086" s="419" t="s">
        <v>20248</v>
      </c>
      <c r="H6086" s="419"/>
      <c r="I6086" s="419" t="s">
        <v>17926</v>
      </c>
      <c r="J6086" s="419" t="s">
        <v>20258</v>
      </c>
      <c r="K6086" s="419" t="s">
        <v>7232</v>
      </c>
      <c r="L6086" s="419" t="s">
        <v>35323</v>
      </c>
      <c r="M6086" s="419" t="s">
        <v>19377</v>
      </c>
      <c r="N6086" s="419" t="s">
        <v>7233</v>
      </c>
      <c r="O6086" s="419" t="s">
        <v>21054</v>
      </c>
      <c r="P6086" s="419" t="s">
        <v>9365</v>
      </c>
      <c r="Q6086" s="425">
        <v>1</v>
      </c>
      <c r="R6086" s="419" t="s">
        <v>27574</v>
      </c>
      <c r="S6086" s="424"/>
      <c r="T6086" s="424"/>
      <c r="U6086" s="424"/>
    </row>
    <row r="6087" spans="1:21" ht="14.6" x14ac:dyDescent="0.4">
      <c r="A6087" s="419" t="s">
        <v>9363</v>
      </c>
      <c r="B6087" s="419" t="s">
        <v>42164</v>
      </c>
      <c r="C6087" s="419" t="s">
        <v>9364</v>
      </c>
      <c r="D6087" s="419" t="s">
        <v>20148</v>
      </c>
      <c r="E6087" s="419"/>
      <c r="F6087" s="419" t="s">
        <v>42165</v>
      </c>
      <c r="G6087" s="419" t="s">
        <v>19396</v>
      </c>
      <c r="H6087" s="419"/>
      <c r="I6087" s="419" t="s">
        <v>17926</v>
      </c>
      <c r="J6087" s="419" t="s">
        <v>20258</v>
      </c>
      <c r="K6087" s="419" t="s">
        <v>7234</v>
      </c>
      <c r="L6087" s="419" t="s">
        <v>35323</v>
      </c>
      <c r="M6087" s="419" t="s">
        <v>19398</v>
      </c>
      <c r="N6087" s="419" t="s">
        <v>7235</v>
      </c>
      <c r="O6087" s="419" t="s">
        <v>21062</v>
      </c>
      <c r="P6087" s="419" t="s">
        <v>9365</v>
      </c>
      <c r="Q6087" s="425">
        <v>1</v>
      </c>
      <c r="R6087" s="419" t="s">
        <v>27575</v>
      </c>
      <c r="S6087" s="424"/>
      <c r="T6087" s="424"/>
      <c r="U6087" s="424"/>
    </row>
    <row r="6088" spans="1:21" ht="14.6" x14ac:dyDescent="0.4">
      <c r="A6088" s="419" t="s">
        <v>9363</v>
      </c>
      <c r="B6088" s="419" t="s">
        <v>42166</v>
      </c>
      <c r="C6088" s="419" t="s">
        <v>9364</v>
      </c>
      <c r="D6088" s="419" t="s">
        <v>20148</v>
      </c>
      <c r="E6088" s="419"/>
      <c r="F6088" s="419" t="s">
        <v>42167</v>
      </c>
      <c r="G6088" s="419" t="s">
        <v>19396</v>
      </c>
      <c r="H6088" s="419"/>
      <c r="I6088" s="419" t="s">
        <v>19436</v>
      </c>
      <c r="J6088" s="419" t="s">
        <v>20258</v>
      </c>
      <c r="K6088" s="419" t="s">
        <v>7236</v>
      </c>
      <c r="L6088" s="419" t="s">
        <v>35323</v>
      </c>
      <c r="M6088" s="419" t="s">
        <v>19398</v>
      </c>
      <c r="N6088" s="419" t="s">
        <v>7237</v>
      </c>
      <c r="O6088" s="419" t="s">
        <v>21062</v>
      </c>
      <c r="P6088" s="419" t="s">
        <v>9365</v>
      </c>
      <c r="Q6088" s="425">
        <v>1</v>
      </c>
      <c r="R6088" s="419" t="s">
        <v>27576</v>
      </c>
      <c r="S6088" s="424"/>
      <c r="T6088" s="424"/>
      <c r="U6088" s="424"/>
    </row>
    <row r="6089" spans="1:21" ht="14.6" x14ac:dyDescent="0.4">
      <c r="A6089" s="419" t="s">
        <v>9363</v>
      </c>
      <c r="B6089" s="419" t="s">
        <v>42168</v>
      </c>
      <c r="C6089" s="419" t="s">
        <v>9364</v>
      </c>
      <c r="D6089" s="419" t="s">
        <v>20148</v>
      </c>
      <c r="E6089" s="419"/>
      <c r="F6089" s="419" t="s">
        <v>42169</v>
      </c>
      <c r="G6089" s="419" t="s">
        <v>19396</v>
      </c>
      <c r="H6089" s="419"/>
      <c r="I6089" s="419" t="s">
        <v>19457</v>
      </c>
      <c r="J6089" s="419" t="s">
        <v>20258</v>
      </c>
      <c r="K6089" s="419" t="s">
        <v>7238</v>
      </c>
      <c r="L6089" s="419" t="s">
        <v>35323</v>
      </c>
      <c r="M6089" s="419" t="s">
        <v>19398</v>
      </c>
      <c r="N6089" s="419" t="s">
        <v>7239</v>
      </c>
      <c r="O6089" s="419" t="s">
        <v>21062</v>
      </c>
      <c r="P6089" s="419" t="s">
        <v>9365</v>
      </c>
      <c r="Q6089" s="425">
        <v>1</v>
      </c>
      <c r="R6089" s="419" t="s">
        <v>27577</v>
      </c>
      <c r="S6089" s="424"/>
      <c r="T6089" s="424"/>
      <c r="U6089" s="424"/>
    </row>
    <row r="6090" spans="1:21" ht="14.6" x14ac:dyDescent="0.4">
      <c r="A6090" s="419" t="s">
        <v>9363</v>
      </c>
      <c r="B6090" s="419" t="s">
        <v>42170</v>
      </c>
      <c r="C6090" s="419" t="s">
        <v>9364</v>
      </c>
      <c r="D6090" s="419" t="s">
        <v>20148</v>
      </c>
      <c r="E6090" s="419"/>
      <c r="F6090" s="419" t="s">
        <v>42171</v>
      </c>
      <c r="G6090" s="419" t="s">
        <v>19396</v>
      </c>
      <c r="H6090" s="419"/>
      <c r="I6090" s="419" t="s">
        <v>19401</v>
      </c>
      <c r="J6090" s="419" t="s">
        <v>20258</v>
      </c>
      <c r="K6090" s="419" t="s">
        <v>7240</v>
      </c>
      <c r="L6090" s="419" t="s">
        <v>35323</v>
      </c>
      <c r="M6090" s="419" t="s">
        <v>19398</v>
      </c>
      <c r="N6090" s="419" t="s">
        <v>7241</v>
      </c>
      <c r="O6090" s="419" t="s">
        <v>21062</v>
      </c>
      <c r="P6090" s="419" t="s">
        <v>9365</v>
      </c>
      <c r="Q6090" s="425">
        <v>1</v>
      </c>
      <c r="R6090" s="419" t="s">
        <v>27578</v>
      </c>
      <c r="S6090" s="424"/>
      <c r="T6090" s="424"/>
      <c r="U6090" s="424"/>
    </row>
    <row r="6091" spans="1:21" ht="14.6" x14ac:dyDescent="0.4">
      <c r="A6091" s="419" t="s">
        <v>9363</v>
      </c>
      <c r="B6091" s="419" t="s">
        <v>42172</v>
      </c>
      <c r="C6091" s="419" t="s">
        <v>9364</v>
      </c>
      <c r="D6091" s="419" t="s">
        <v>20148</v>
      </c>
      <c r="E6091" s="419"/>
      <c r="F6091" s="419" t="s">
        <v>42173</v>
      </c>
      <c r="G6091" s="419" t="s">
        <v>19396</v>
      </c>
      <c r="H6091" s="419"/>
      <c r="I6091" s="419" t="s">
        <v>20278</v>
      </c>
      <c r="J6091" s="419" t="s">
        <v>20258</v>
      </c>
      <c r="K6091" s="419" t="s">
        <v>7242</v>
      </c>
      <c r="L6091" s="419" t="s">
        <v>35323</v>
      </c>
      <c r="M6091" s="419" t="s">
        <v>19453</v>
      </c>
      <c r="N6091" s="419" t="s">
        <v>7243</v>
      </c>
      <c r="O6091" s="419" t="s">
        <v>21064</v>
      </c>
      <c r="P6091" s="419" t="s">
        <v>9365</v>
      </c>
      <c r="Q6091" s="425">
        <v>1</v>
      </c>
      <c r="R6091" s="419" t="s">
        <v>27579</v>
      </c>
      <c r="S6091" s="424"/>
      <c r="T6091" s="424"/>
      <c r="U6091" s="424"/>
    </row>
    <row r="6092" spans="1:21" ht="14.6" x14ac:dyDescent="0.4">
      <c r="A6092" s="419" t="s">
        <v>9363</v>
      </c>
      <c r="B6092" s="419" t="s">
        <v>34092</v>
      </c>
      <c r="C6092" s="419" t="s">
        <v>9364</v>
      </c>
      <c r="D6092" s="419" t="s">
        <v>20148</v>
      </c>
      <c r="E6092" s="419"/>
      <c r="F6092" s="419" t="s">
        <v>42174</v>
      </c>
      <c r="G6092" s="419" t="s">
        <v>19396</v>
      </c>
      <c r="H6092" s="419"/>
      <c r="I6092" s="419" t="s">
        <v>19821</v>
      </c>
      <c r="J6092" s="419" t="s">
        <v>20258</v>
      </c>
      <c r="K6092" s="419" t="s">
        <v>7244</v>
      </c>
      <c r="L6092" s="419" t="s">
        <v>35323</v>
      </c>
      <c r="M6092" s="419" t="s">
        <v>19453</v>
      </c>
      <c r="N6092" s="419" t="s">
        <v>7245</v>
      </c>
      <c r="O6092" s="419" t="s">
        <v>21063</v>
      </c>
      <c r="P6092" s="419" t="s">
        <v>9365</v>
      </c>
      <c r="Q6092" s="425">
        <v>1</v>
      </c>
      <c r="R6092" s="419" t="s">
        <v>27580</v>
      </c>
      <c r="S6092" s="424"/>
      <c r="T6092" s="424"/>
      <c r="U6092" s="424"/>
    </row>
    <row r="6093" spans="1:21" ht="14.6" x14ac:dyDescent="0.4">
      <c r="A6093" s="419" t="s">
        <v>9363</v>
      </c>
      <c r="B6093" s="419" t="s">
        <v>42175</v>
      </c>
      <c r="C6093" s="419" t="s">
        <v>9364</v>
      </c>
      <c r="D6093" s="419" t="s">
        <v>20148</v>
      </c>
      <c r="E6093" s="419"/>
      <c r="F6093" s="419" t="s">
        <v>42176</v>
      </c>
      <c r="G6093" s="419" t="s">
        <v>20263</v>
      </c>
      <c r="H6093" s="419"/>
      <c r="I6093" s="419" t="s">
        <v>19341</v>
      </c>
      <c r="J6093" s="419" t="s">
        <v>20258</v>
      </c>
      <c r="K6093" s="419" t="s">
        <v>7246</v>
      </c>
      <c r="L6093" s="419" t="s">
        <v>35392</v>
      </c>
      <c r="M6093" s="419" t="s">
        <v>18065</v>
      </c>
      <c r="N6093" s="419" t="s">
        <v>31704</v>
      </c>
      <c r="O6093" s="419" t="s">
        <v>21156</v>
      </c>
      <c r="P6093" s="419" t="s">
        <v>9365</v>
      </c>
      <c r="Q6093" s="425">
        <v>1</v>
      </c>
      <c r="R6093" s="419" t="s">
        <v>31705</v>
      </c>
      <c r="S6093" s="424"/>
      <c r="T6093" s="424"/>
      <c r="U6093" s="424"/>
    </row>
    <row r="6094" spans="1:21" ht="14.6" x14ac:dyDescent="0.4">
      <c r="A6094" s="419" t="s">
        <v>9363</v>
      </c>
      <c r="B6094" s="419" t="s">
        <v>42175</v>
      </c>
      <c r="C6094" s="419" t="s">
        <v>9364</v>
      </c>
      <c r="D6094" s="419" t="s">
        <v>20148</v>
      </c>
      <c r="E6094" s="419"/>
      <c r="F6094" s="419" t="s">
        <v>42177</v>
      </c>
      <c r="G6094" s="419" t="s">
        <v>20160</v>
      </c>
      <c r="H6094" s="419"/>
      <c r="I6094" s="419" t="s">
        <v>19345</v>
      </c>
      <c r="J6094" s="419" t="s">
        <v>20258</v>
      </c>
      <c r="K6094" s="419" t="s">
        <v>7246</v>
      </c>
      <c r="L6094" s="419" t="s">
        <v>35392</v>
      </c>
      <c r="M6094" s="419" t="s">
        <v>18065</v>
      </c>
      <c r="N6094" s="419" t="s">
        <v>31704</v>
      </c>
      <c r="O6094" s="419" t="s">
        <v>21156</v>
      </c>
      <c r="P6094" s="419" t="s">
        <v>9365</v>
      </c>
      <c r="Q6094" s="425">
        <v>1</v>
      </c>
      <c r="R6094" s="419" t="s">
        <v>31705</v>
      </c>
      <c r="S6094" s="424"/>
      <c r="T6094" s="424"/>
      <c r="U6094" s="424"/>
    </row>
    <row r="6095" spans="1:21" ht="14.6" x14ac:dyDescent="0.4">
      <c r="A6095" s="416" t="s">
        <v>7247</v>
      </c>
      <c r="B6095" s="416" t="s">
        <v>31706</v>
      </c>
      <c r="C6095" s="416" t="s">
        <v>7248</v>
      </c>
      <c r="D6095" s="416" t="s">
        <v>20148</v>
      </c>
      <c r="E6095" s="416"/>
      <c r="F6095" s="416" t="s">
        <v>42178</v>
      </c>
      <c r="G6095" s="416" t="s">
        <v>20149</v>
      </c>
      <c r="H6095" s="416"/>
      <c r="I6095" s="416" t="s">
        <v>19359</v>
      </c>
      <c r="J6095" s="416" t="s">
        <v>7249</v>
      </c>
      <c r="K6095" s="416" t="s">
        <v>7250</v>
      </c>
      <c r="L6095" s="416" t="s">
        <v>35321</v>
      </c>
      <c r="M6095" s="416" t="s">
        <v>7250</v>
      </c>
      <c r="N6095" s="416" t="s">
        <v>7251</v>
      </c>
      <c r="O6095" s="416" t="s">
        <v>21009</v>
      </c>
      <c r="P6095" s="416" t="s">
        <v>7249</v>
      </c>
      <c r="Q6095" s="417">
        <v>0</v>
      </c>
      <c r="R6095" s="416" t="s">
        <v>27581</v>
      </c>
      <c r="S6095" s="418"/>
      <c r="T6095" s="418"/>
      <c r="U6095" s="418"/>
    </row>
    <row r="6096" spans="1:21" ht="14.6" x14ac:dyDescent="0.4">
      <c r="A6096" s="419" t="s">
        <v>7247</v>
      </c>
      <c r="B6096" s="419" t="s">
        <v>32603</v>
      </c>
      <c r="C6096" s="419" t="s">
        <v>7248</v>
      </c>
      <c r="D6096" s="419" t="s">
        <v>20772</v>
      </c>
      <c r="E6096" s="419"/>
      <c r="F6096" s="419" t="s">
        <v>20772</v>
      </c>
      <c r="G6096" s="419" t="s">
        <v>20772</v>
      </c>
      <c r="H6096" s="419"/>
      <c r="I6096" s="419" t="s">
        <v>20772</v>
      </c>
      <c r="J6096" s="419" t="s">
        <v>7249</v>
      </c>
      <c r="K6096" s="419" t="s">
        <v>34104</v>
      </c>
      <c r="L6096" s="419" t="s">
        <v>35323</v>
      </c>
      <c r="M6096" s="419" t="s">
        <v>7252</v>
      </c>
      <c r="N6096" s="419" t="s">
        <v>34102</v>
      </c>
      <c r="O6096" s="419" t="s">
        <v>21009</v>
      </c>
      <c r="P6096" s="419" t="s">
        <v>7249</v>
      </c>
      <c r="Q6096" s="420">
        <v>1</v>
      </c>
      <c r="R6096" s="419" t="s">
        <v>34103</v>
      </c>
      <c r="S6096" s="421"/>
      <c r="T6096" s="421"/>
      <c r="U6096" s="421"/>
    </row>
    <row r="6097" spans="1:21" ht="14.6" x14ac:dyDescent="0.4">
      <c r="A6097" s="419" t="s">
        <v>7247</v>
      </c>
      <c r="B6097" s="419" t="s">
        <v>7253</v>
      </c>
      <c r="C6097" s="419" t="s">
        <v>7248</v>
      </c>
      <c r="D6097" s="419" t="s">
        <v>20148</v>
      </c>
      <c r="E6097" s="419"/>
      <c r="F6097" s="419" t="s">
        <v>42179</v>
      </c>
      <c r="G6097" s="419" t="s">
        <v>19639</v>
      </c>
      <c r="H6097" s="419"/>
      <c r="I6097" s="419" t="s">
        <v>20141</v>
      </c>
      <c r="J6097" s="419" t="s">
        <v>7249</v>
      </c>
      <c r="K6097" s="419" t="s">
        <v>7254</v>
      </c>
      <c r="L6097" s="419" t="s">
        <v>35323</v>
      </c>
      <c r="M6097" s="419" t="s">
        <v>7252</v>
      </c>
      <c r="N6097" s="419" t="s">
        <v>7255</v>
      </c>
      <c r="O6097" s="419" t="s">
        <v>21009</v>
      </c>
      <c r="P6097" s="419" t="s">
        <v>7249</v>
      </c>
      <c r="Q6097" s="425">
        <v>1</v>
      </c>
      <c r="R6097" s="419" t="s">
        <v>27582</v>
      </c>
      <c r="S6097" s="424"/>
      <c r="T6097" s="424"/>
      <c r="U6097" s="424"/>
    </row>
    <row r="6098" spans="1:21" ht="14.6" x14ac:dyDescent="0.4">
      <c r="A6098" s="419" t="s">
        <v>7247</v>
      </c>
      <c r="B6098" s="419" t="s">
        <v>7256</v>
      </c>
      <c r="C6098" s="419" t="s">
        <v>7248</v>
      </c>
      <c r="D6098" s="419" t="s">
        <v>20148</v>
      </c>
      <c r="E6098" s="419"/>
      <c r="F6098" s="419" t="s">
        <v>42180</v>
      </c>
      <c r="G6098" s="419" t="s">
        <v>19639</v>
      </c>
      <c r="H6098" s="419"/>
      <c r="I6098" s="419" t="s">
        <v>18022</v>
      </c>
      <c r="J6098" s="419" t="s">
        <v>7249</v>
      </c>
      <c r="K6098" s="419" t="s">
        <v>7257</v>
      </c>
      <c r="L6098" s="419" t="s">
        <v>35323</v>
      </c>
      <c r="M6098" s="419" t="s">
        <v>7252</v>
      </c>
      <c r="N6098" s="419" t="s">
        <v>7258</v>
      </c>
      <c r="O6098" s="419" t="s">
        <v>21009</v>
      </c>
      <c r="P6098" s="419" t="s">
        <v>7249</v>
      </c>
      <c r="Q6098" s="425">
        <v>1</v>
      </c>
      <c r="R6098" s="419" t="s">
        <v>27583</v>
      </c>
      <c r="S6098" s="424"/>
      <c r="T6098" s="424"/>
      <c r="U6098" s="424"/>
    </row>
    <row r="6099" spans="1:21" ht="14.6" x14ac:dyDescent="0.4">
      <c r="A6099" s="419" t="s">
        <v>7247</v>
      </c>
      <c r="B6099" s="419" t="s">
        <v>15986</v>
      </c>
      <c r="C6099" s="419" t="s">
        <v>7248</v>
      </c>
      <c r="D6099" s="419" t="s">
        <v>20148</v>
      </c>
      <c r="E6099" s="419"/>
      <c r="F6099" s="419" t="s">
        <v>42181</v>
      </c>
      <c r="G6099" s="419" t="s">
        <v>19639</v>
      </c>
      <c r="H6099" s="419"/>
      <c r="I6099" s="419" t="s">
        <v>18072</v>
      </c>
      <c r="J6099" s="419" t="s">
        <v>7249</v>
      </c>
      <c r="K6099" s="419" t="s">
        <v>7259</v>
      </c>
      <c r="L6099" s="419" t="s">
        <v>35323</v>
      </c>
      <c r="M6099" s="419" t="s">
        <v>7252</v>
      </c>
      <c r="N6099" s="419" t="s">
        <v>7260</v>
      </c>
      <c r="O6099" s="419" t="s">
        <v>21009</v>
      </c>
      <c r="P6099" s="419" t="s">
        <v>7249</v>
      </c>
      <c r="Q6099" s="425">
        <v>1</v>
      </c>
      <c r="R6099" s="419" t="s">
        <v>27584</v>
      </c>
      <c r="S6099" s="424"/>
      <c r="T6099" s="424"/>
      <c r="U6099" s="424"/>
    </row>
    <row r="6100" spans="1:21" ht="14.6" x14ac:dyDescent="0.4">
      <c r="A6100" s="419" t="s">
        <v>7247</v>
      </c>
      <c r="B6100" s="419" t="s">
        <v>7261</v>
      </c>
      <c r="C6100" s="419" t="s">
        <v>7248</v>
      </c>
      <c r="D6100" s="419" t="s">
        <v>20148</v>
      </c>
      <c r="E6100" s="419"/>
      <c r="F6100" s="419" t="s">
        <v>42182</v>
      </c>
      <c r="G6100" s="419" t="s">
        <v>19639</v>
      </c>
      <c r="H6100" s="419"/>
      <c r="I6100" s="419" t="s">
        <v>17926</v>
      </c>
      <c r="J6100" s="419" t="s">
        <v>7249</v>
      </c>
      <c r="K6100" s="419" t="s">
        <v>7262</v>
      </c>
      <c r="L6100" s="419" t="s">
        <v>35323</v>
      </c>
      <c r="M6100" s="419" t="s">
        <v>7252</v>
      </c>
      <c r="N6100" s="419" t="s">
        <v>7263</v>
      </c>
      <c r="O6100" s="419" t="s">
        <v>21009</v>
      </c>
      <c r="P6100" s="419" t="s">
        <v>7249</v>
      </c>
      <c r="Q6100" s="425">
        <v>1</v>
      </c>
      <c r="R6100" s="419" t="s">
        <v>27585</v>
      </c>
      <c r="S6100" s="424"/>
      <c r="T6100" s="424"/>
      <c r="U6100" s="424"/>
    </row>
    <row r="6101" spans="1:21" ht="14.6" x14ac:dyDescent="0.4">
      <c r="A6101" s="419" t="s">
        <v>7247</v>
      </c>
      <c r="B6101" s="419" t="s">
        <v>7264</v>
      </c>
      <c r="C6101" s="419" t="s">
        <v>7248</v>
      </c>
      <c r="D6101" s="419" t="s">
        <v>20148</v>
      </c>
      <c r="E6101" s="419"/>
      <c r="F6101" s="419" t="s">
        <v>42183</v>
      </c>
      <c r="G6101" s="419" t="s">
        <v>19639</v>
      </c>
      <c r="H6101" s="419"/>
      <c r="I6101" s="419" t="s">
        <v>18029</v>
      </c>
      <c r="J6101" s="419" t="s">
        <v>7249</v>
      </c>
      <c r="K6101" s="419" t="s">
        <v>7265</v>
      </c>
      <c r="L6101" s="419" t="s">
        <v>35323</v>
      </c>
      <c r="M6101" s="419" t="s">
        <v>7252</v>
      </c>
      <c r="N6101" s="419" t="s">
        <v>7266</v>
      </c>
      <c r="O6101" s="419" t="s">
        <v>21009</v>
      </c>
      <c r="P6101" s="419" t="s">
        <v>7249</v>
      </c>
      <c r="Q6101" s="425">
        <v>1</v>
      </c>
      <c r="R6101" s="419" t="s">
        <v>27586</v>
      </c>
      <c r="S6101" s="424"/>
      <c r="T6101" s="424"/>
      <c r="U6101" s="424"/>
    </row>
    <row r="6102" spans="1:21" ht="14.6" x14ac:dyDescent="0.4">
      <c r="A6102" s="419" t="s">
        <v>7247</v>
      </c>
      <c r="B6102" s="419" t="s">
        <v>7267</v>
      </c>
      <c r="C6102" s="419" t="s">
        <v>7248</v>
      </c>
      <c r="D6102" s="419" t="s">
        <v>20148</v>
      </c>
      <c r="E6102" s="419"/>
      <c r="F6102" s="419" t="s">
        <v>42184</v>
      </c>
      <c r="G6102" s="419" t="s">
        <v>19639</v>
      </c>
      <c r="H6102" s="419"/>
      <c r="I6102" s="419" t="s">
        <v>19401</v>
      </c>
      <c r="J6102" s="419" t="s">
        <v>7249</v>
      </c>
      <c r="K6102" s="419" t="s">
        <v>7268</v>
      </c>
      <c r="L6102" s="419" t="s">
        <v>35323</v>
      </c>
      <c r="M6102" s="419" t="s">
        <v>7252</v>
      </c>
      <c r="N6102" s="419" t="s">
        <v>7269</v>
      </c>
      <c r="O6102" s="419" t="s">
        <v>21009</v>
      </c>
      <c r="P6102" s="419" t="s">
        <v>7249</v>
      </c>
      <c r="Q6102" s="425">
        <v>1</v>
      </c>
      <c r="R6102" s="419" t="s">
        <v>27587</v>
      </c>
      <c r="S6102" s="424"/>
      <c r="T6102" s="424"/>
      <c r="U6102" s="424"/>
    </row>
    <row r="6103" spans="1:21" ht="14.6" x14ac:dyDescent="0.4">
      <c r="A6103" s="419" t="s">
        <v>7247</v>
      </c>
      <c r="B6103" s="419" t="s">
        <v>7270</v>
      </c>
      <c r="C6103" s="419" t="s">
        <v>7248</v>
      </c>
      <c r="D6103" s="419" t="s">
        <v>20148</v>
      </c>
      <c r="E6103" s="419"/>
      <c r="F6103" s="419" t="s">
        <v>42185</v>
      </c>
      <c r="G6103" s="419" t="s">
        <v>19639</v>
      </c>
      <c r="H6103" s="419"/>
      <c r="I6103" s="419" t="s">
        <v>20211</v>
      </c>
      <c r="J6103" s="419" t="s">
        <v>7249</v>
      </c>
      <c r="K6103" s="419" t="s">
        <v>7271</v>
      </c>
      <c r="L6103" s="419" t="s">
        <v>35323</v>
      </c>
      <c r="M6103" s="419" t="s">
        <v>7252</v>
      </c>
      <c r="N6103" s="419" t="s">
        <v>7272</v>
      </c>
      <c r="O6103" s="419" t="s">
        <v>21009</v>
      </c>
      <c r="P6103" s="419" t="s">
        <v>7249</v>
      </c>
      <c r="Q6103" s="425">
        <v>1</v>
      </c>
      <c r="R6103" s="419" t="s">
        <v>27588</v>
      </c>
      <c r="S6103" s="424"/>
      <c r="T6103" s="424"/>
      <c r="U6103" s="424"/>
    </row>
    <row r="6104" spans="1:21" ht="14.6" x14ac:dyDescent="0.4">
      <c r="A6104" s="419" t="s">
        <v>7247</v>
      </c>
      <c r="B6104" s="419" t="s">
        <v>7273</v>
      </c>
      <c r="C6104" s="419" t="s">
        <v>7248</v>
      </c>
      <c r="D6104" s="419" t="s">
        <v>20148</v>
      </c>
      <c r="E6104" s="419"/>
      <c r="F6104" s="419" t="s">
        <v>42186</v>
      </c>
      <c r="G6104" s="419" t="s">
        <v>19639</v>
      </c>
      <c r="H6104" s="419"/>
      <c r="I6104" s="419" t="s">
        <v>17944</v>
      </c>
      <c r="J6104" s="419" t="s">
        <v>7249</v>
      </c>
      <c r="K6104" s="419" t="s">
        <v>7274</v>
      </c>
      <c r="L6104" s="419" t="s">
        <v>35323</v>
      </c>
      <c r="M6104" s="419" t="s">
        <v>7252</v>
      </c>
      <c r="N6104" s="419" t="s">
        <v>7275</v>
      </c>
      <c r="O6104" s="419" t="s">
        <v>21009</v>
      </c>
      <c r="P6104" s="419" t="s">
        <v>7249</v>
      </c>
      <c r="Q6104" s="425">
        <v>1</v>
      </c>
      <c r="R6104" s="419" t="s">
        <v>27589</v>
      </c>
      <c r="S6104" s="424"/>
      <c r="T6104" s="424"/>
      <c r="U6104" s="424"/>
    </row>
    <row r="6105" spans="1:21" ht="14.6" x14ac:dyDescent="0.4">
      <c r="A6105" s="416" t="s">
        <v>7247</v>
      </c>
      <c r="B6105" s="416" t="s">
        <v>42187</v>
      </c>
      <c r="C6105" s="416" t="s">
        <v>7248</v>
      </c>
      <c r="D6105" s="416" t="s">
        <v>20772</v>
      </c>
      <c r="E6105" s="416"/>
      <c r="F6105" s="416" t="s">
        <v>20772</v>
      </c>
      <c r="G6105" s="416" t="s">
        <v>20772</v>
      </c>
      <c r="H6105" s="416"/>
      <c r="I6105" s="416" t="s">
        <v>20772</v>
      </c>
      <c r="J6105" s="416" t="s">
        <v>7249</v>
      </c>
      <c r="K6105" s="416" t="s">
        <v>7252</v>
      </c>
      <c r="L6105" s="416" t="s">
        <v>35332</v>
      </c>
      <c r="M6105" s="416" t="s">
        <v>7252</v>
      </c>
      <c r="N6105" s="416" t="s">
        <v>7251</v>
      </c>
      <c r="O6105" s="416" t="s">
        <v>21009</v>
      </c>
      <c r="P6105" s="416" t="s">
        <v>7249</v>
      </c>
      <c r="Q6105" s="417">
        <v>0</v>
      </c>
      <c r="R6105" s="416" t="s">
        <v>27581</v>
      </c>
      <c r="S6105" s="418"/>
      <c r="T6105" s="418"/>
      <c r="U6105" s="418"/>
    </row>
    <row r="6106" spans="1:21" ht="14.6" x14ac:dyDescent="0.4">
      <c r="A6106" s="419" t="s">
        <v>7247</v>
      </c>
      <c r="B6106" s="419" t="s">
        <v>7276</v>
      </c>
      <c r="C6106" s="419" t="s">
        <v>7248</v>
      </c>
      <c r="D6106" s="419" t="s">
        <v>20148</v>
      </c>
      <c r="E6106" s="419"/>
      <c r="F6106" s="419" t="s">
        <v>42188</v>
      </c>
      <c r="G6106" s="419" t="s">
        <v>19639</v>
      </c>
      <c r="H6106" s="419"/>
      <c r="I6106" s="419" t="s">
        <v>19457</v>
      </c>
      <c r="J6106" s="419" t="s">
        <v>7249</v>
      </c>
      <c r="K6106" s="419" t="s">
        <v>7277</v>
      </c>
      <c r="L6106" s="419" t="s">
        <v>35323</v>
      </c>
      <c r="M6106" s="419" t="s">
        <v>7252</v>
      </c>
      <c r="N6106" s="419" t="s">
        <v>7278</v>
      </c>
      <c r="O6106" s="419" t="s">
        <v>21009</v>
      </c>
      <c r="P6106" s="419" t="s">
        <v>7249</v>
      </c>
      <c r="Q6106" s="425">
        <v>1</v>
      </c>
      <c r="R6106" s="419" t="s">
        <v>27590</v>
      </c>
      <c r="S6106" s="424"/>
      <c r="T6106" s="424"/>
      <c r="U6106" s="424"/>
    </row>
    <row r="6107" spans="1:21" ht="14.6" x14ac:dyDescent="0.4">
      <c r="A6107" s="419" t="s">
        <v>7247</v>
      </c>
      <c r="B6107" s="419" t="s">
        <v>7279</v>
      </c>
      <c r="C6107" s="419" t="s">
        <v>7248</v>
      </c>
      <c r="D6107" s="419" t="s">
        <v>20148</v>
      </c>
      <c r="E6107" s="419"/>
      <c r="F6107" s="419" t="s">
        <v>42189</v>
      </c>
      <c r="G6107" s="419" t="s">
        <v>19639</v>
      </c>
      <c r="H6107" s="419"/>
      <c r="I6107" s="419" t="s">
        <v>20150</v>
      </c>
      <c r="J6107" s="419" t="s">
        <v>7249</v>
      </c>
      <c r="K6107" s="419" t="s">
        <v>7280</v>
      </c>
      <c r="L6107" s="419" t="s">
        <v>35323</v>
      </c>
      <c r="M6107" s="419" t="s">
        <v>7252</v>
      </c>
      <c r="N6107" s="419" t="s">
        <v>7281</v>
      </c>
      <c r="O6107" s="419" t="s">
        <v>21009</v>
      </c>
      <c r="P6107" s="419" t="s">
        <v>7249</v>
      </c>
      <c r="Q6107" s="425">
        <v>1</v>
      </c>
      <c r="R6107" s="419" t="s">
        <v>27591</v>
      </c>
      <c r="S6107" s="424"/>
      <c r="T6107" s="424"/>
      <c r="U6107" s="424"/>
    </row>
    <row r="6108" spans="1:21" ht="14.6" x14ac:dyDescent="0.4">
      <c r="A6108" s="419" t="s">
        <v>7247</v>
      </c>
      <c r="B6108" s="419" t="s">
        <v>7282</v>
      </c>
      <c r="C6108" s="419" t="s">
        <v>7248</v>
      </c>
      <c r="D6108" s="419" t="s">
        <v>20148</v>
      </c>
      <c r="E6108" s="419"/>
      <c r="F6108" s="419" t="s">
        <v>42190</v>
      </c>
      <c r="G6108" s="419" t="s">
        <v>19639</v>
      </c>
      <c r="H6108" s="419"/>
      <c r="I6108" s="419" t="s">
        <v>18112</v>
      </c>
      <c r="J6108" s="419" t="s">
        <v>7249</v>
      </c>
      <c r="K6108" s="419" t="s">
        <v>7283</v>
      </c>
      <c r="L6108" s="419" t="s">
        <v>35323</v>
      </c>
      <c r="M6108" s="419" t="s">
        <v>7252</v>
      </c>
      <c r="N6108" s="419" t="s">
        <v>7284</v>
      </c>
      <c r="O6108" s="419" t="s">
        <v>21009</v>
      </c>
      <c r="P6108" s="419" t="s">
        <v>7249</v>
      </c>
      <c r="Q6108" s="425">
        <v>1</v>
      </c>
      <c r="R6108" s="419" t="s">
        <v>27592</v>
      </c>
      <c r="S6108" s="424"/>
      <c r="T6108" s="424"/>
      <c r="U6108" s="424"/>
    </row>
    <row r="6109" spans="1:21" ht="14.6" x14ac:dyDescent="0.4">
      <c r="A6109" s="419" t="s">
        <v>7247</v>
      </c>
      <c r="B6109" s="419" t="s">
        <v>7285</v>
      </c>
      <c r="C6109" s="419" t="s">
        <v>7248</v>
      </c>
      <c r="D6109" s="419" t="s">
        <v>20148</v>
      </c>
      <c r="E6109" s="419"/>
      <c r="F6109" s="419" t="s">
        <v>42191</v>
      </c>
      <c r="G6109" s="419" t="s">
        <v>19639</v>
      </c>
      <c r="H6109" s="419"/>
      <c r="I6109" s="419" t="s">
        <v>18131</v>
      </c>
      <c r="J6109" s="419" t="s">
        <v>7249</v>
      </c>
      <c r="K6109" s="419" t="s">
        <v>7286</v>
      </c>
      <c r="L6109" s="419" t="s">
        <v>35323</v>
      </c>
      <c r="M6109" s="419" t="s">
        <v>7252</v>
      </c>
      <c r="N6109" s="419" t="s">
        <v>7287</v>
      </c>
      <c r="O6109" s="419" t="s">
        <v>21009</v>
      </c>
      <c r="P6109" s="419" t="s">
        <v>7249</v>
      </c>
      <c r="Q6109" s="425">
        <v>1</v>
      </c>
      <c r="R6109" s="419" t="s">
        <v>27593</v>
      </c>
      <c r="S6109" s="424"/>
      <c r="T6109" s="424"/>
      <c r="U6109" s="424"/>
    </row>
    <row r="6110" spans="1:21" ht="14.6" x14ac:dyDescent="0.4">
      <c r="A6110" s="419" t="s">
        <v>7247</v>
      </c>
      <c r="B6110" s="419" t="s">
        <v>42192</v>
      </c>
      <c r="C6110" s="419" t="s">
        <v>7248</v>
      </c>
      <c r="D6110" s="419" t="s">
        <v>20148</v>
      </c>
      <c r="E6110" s="419"/>
      <c r="F6110" s="419" t="s">
        <v>42193</v>
      </c>
      <c r="G6110" s="419" t="s">
        <v>20248</v>
      </c>
      <c r="H6110" s="419"/>
      <c r="I6110" s="419" t="s">
        <v>19855</v>
      </c>
      <c r="J6110" s="419" t="s">
        <v>7249</v>
      </c>
      <c r="K6110" s="419" t="s">
        <v>7288</v>
      </c>
      <c r="L6110" s="419" t="s">
        <v>35323</v>
      </c>
      <c r="M6110" s="419" t="s">
        <v>7252</v>
      </c>
      <c r="N6110" s="419" t="s">
        <v>7289</v>
      </c>
      <c r="O6110" s="419" t="s">
        <v>21027</v>
      </c>
      <c r="P6110" s="419" t="s">
        <v>7249</v>
      </c>
      <c r="Q6110" s="425">
        <v>1</v>
      </c>
      <c r="R6110" s="419" t="s">
        <v>27594</v>
      </c>
      <c r="S6110" s="424"/>
      <c r="T6110" s="424"/>
      <c r="U6110" s="424"/>
    </row>
    <row r="6111" spans="1:21" ht="14.6" x14ac:dyDescent="0.4">
      <c r="A6111" s="419" t="s">
        <v>7247</v>
      </c>
      <c r="B6111" s="419" t="s">
        <v>7290</v>
      </c>
      <c r="C6111" s="419" t="s">
        <v>7248</v>
      </c>
      <c r="D6111" s="419" t="s">
        <v>20148</v>
      </c>
      <c r="E6111" s="419"/>
      <c r="F6111" s="419" t="s">
        <v>42194</v>
      </c>
      <c r="G6111" s="419" t="s">
        <v>19639</v>
      </c>
      <c r="H6111" s="419"/>
      <c r="I6111" s="419" t="s">
        <v>20214</v>
      </c>
      <c r="J6111" s="419" t="s">
        <v>7249</v>
      </c>
      <c r="K6111" s="419" t="s">
        <v>7291</v>
      </c>
      <c r="L6111" s="419" t="s">
        <v>35323</v>
      </c>
      <c r="M6111" s="419" t="s">
        <v>7252</v>
      </c>
      <c r="N6111" s="419" t="s">
        <v>7292</v>
      </c>
      <c r="O6111" s="419" t="s">
        <v>21009</v>
      </c>
      <c r="P6111" s="419" t="s">
        <v>7249</v>
      </c>
      <c r="Q6111" s="425">
        <v>1</v>
      </c>
      <c r="R6111" s="419" t="s">
        <v>27595</v>
      </c>
      <c r="S6111" s="424"/>
      <c r="T6111" s="424"/>
      <c r="U6111" s="424"/>
    </row>
    <row r="6112" spans="1:21" ht="14.6" x14ac:dyDescent="0.4">
      <c r="A6112" s="419" t="s">
        <v>7247</v>
      </c>
      <c r="B6112" s="419" t="s">
        <v>7293</v>
      </c>
      <c r="C6112" s="419" t="s">
        <v>7248</v>
      </c>
      <c r="D6112" s="419" t="s">
        <v>20148</v>
      </c>
      <c r="E6112" s="419"/>
      <c r="F6112" s="419" t="s">
        <v>42195</v>
      </c>
      <c r="G6112" s="419" t="s">
        <v>19639</v>
      </c>
      <c r="H6112" s="419"/>
      <c r="I6112" s="419" t="s">
        <v>19368</v>
      </c>
      <c r="J6112" s="419" t="s">
        <v>7249</v>
      </c>
      <c r="K6112" s="419" t="s">
        <v>7294</v>
      </c>
      <c r="L6112" s="419" t="s">
        <v>35323</v>
      </c>
      <c r="M6112" s="419" t="s">
        <v>7252</v>
      </c>
      <c r="N6112" s="419" t="s">
        <v>7295</v>
      </c>
      <c r="O6112" s="419" t="s">
        <v>21009</v>
      </c>
      <c r="P6112" s="419" t="s">
        <v>7249</v>
      </c>
      <c r="Q6112" s="425">
        <v>1</v>
      </c>
      <c r="R6112" s="419" t="s">
        <v>27596</v>
      </c>
      <c r="S6112" s="424"/>
      <c r="T6112" s="424"/>
      <c r="U6112" s="424"/>
    </row>
    <row r="6113" spans="1:21" ht="14.6" x14ac:dyDescent="0.4">
      <c r="A6113" s="419" t="s">
        <v>7247</v>
      </c>
      <c r="B6113" s="419" t="s">
        <v>7296</v>
      </c>
      <c r="C6113" s="419" t="s">
        <v>7248</v>
      </c>
      <c r="D6113" s="419" t="s">
        <v>20148</v>
      </c>
      <c r="E6113" s="419"/>
      <c r="F6113" s="419" t="s">
        <v>42196</v>
      </c>
      <c r="G6113" s="419" t="s">
        <v>19639</v>
      </c>
      <c r="H6113" s="419"/>
      <c r="I6113" s="419" t="s">
        <v>19464</v>
      </c>
      <c r="J6113" s="419" t="s">
        <v>7249</v>
      </c>
      <c r="K6113" s="419" t="s">
        <v>7297</v>
      </c>
      <c r="L6113" s="419" t="s">
        <v>35323</v>
      </c>
      <c r="M6113" s="419" t="s">
        <v>7252</v>
      </c>
      <c r="N6113" s="419" t="s">
        <v>7298</v>
      </c>
      <c r="O6113" s="419" t="s">
        <v>21009</v>
      </c>
      <c r="P6113" s="419" t="s">
        <v>7249</v>
      </c>
      <c r="Q6113" s="425">
        <v>1</v>
      </c>
      <c r="R6113" s="419" t="s">
        <v>27597</v>
      </c>
      <c r="S6113" s="424"/>
      <c r="T6113" s="424"/>
      <c r="U6113" s="424"/>
    </row>
    <row r="6114" spans="1:21" ht="14.6" x14ac:dyDescent="0.4">
      <c r="A6114" s="419" t="s">
        <v>7247</v>
      </c>
      <c r="B6114" s="419" t="s">
        <v>42197</v>
      </c>
      <c r="C6114" s="419" t="s">
        <v>7248</v>
      </c>
      <c r="D6114" s="419" t="s">
        <v>20148</v>
      </c>
      <c r="E6114" s="419"/>
      <c r="F6114" s="419" t="s">
        <v>42198</v>
      </c>
      <c r="G6114" s="419" t="s">
        <v>20160</v>
      </c>
      <c r="H6114" s="419"/>
      <c r="I6114" s="419" t="s">
        <v>20144</v>
      </c>
      <c r="J6114" s="419" t="s">
        <v>7249</v>
      </c>
      <c r="K6114" s="419" t="s">
        <v>7299</v>
      </c>
      <c r="L6114" s="419" t="s">
        <v>35323</v>
      </c>
      <c r="M6114" s="419" t="s">
        <v>7252</v>
      </c>
      <c r="N6114" s="419" t="s">
        <v>7300</v>
      </c>
      <c r="O6114" s="419" t="s">
        <v>21012</v>
      </c>
      <c r="P6114" s="419" t="s">
        <v>7249</v>
      </c>
      <c r="Q6114" s="425">
        <v>1</v>
      </c>
      <c r="R6114" s="419" t="s">
        <v>27598</v>
      </c>
      <c r="S6114" s="424"/>
      <c r="T6114" s="424"/>
      <c r="U6114" s="424"/>
    </row>
    <row r="6115" spans="1:21" ht="14.6" x14ac:dyDescent="0.4">
      <c r="A6115" s="419" t="s">
        <v>7247</v>
      </c>
      <c r="B6115" s="419" t="s">
        <v>17395</v>
      </c>
      <c r="C6115" s="419" t="s">
        <v>7248</v>
      </c>
      <c r="D6115" s="419" t="s">
        <v>20148</v>
      </c>
      <c r="E6115" s="419"/>
      <c r="F6115" s="419" t="s">
        <v>42199</v>
      </c>
      <c r="G6115" s="419" t="s">
        <v>19639</v>
      </c>
      <c r="H6115" s="419"/>
      <c r="I6115" s="419" t="s">
        <v>20186</v>
      </c>
      <c r="J6115" s="419" t="s">
        <v>7249</v>
      </c>
      <c r="K6115" s="419" t="s">
        <v>7301</v>
      </c>
      <c r="L6115" s="419" t="s">
        <v>35323</v>
      </c>
      <c r="M6115" s="419" t="s">
        <v>7252</v>
      </c>
      <c r="N6115" s="419" t="s">
        <v>7302</v>
      </c>
      <c r="O6115" s="419" t="s">
        <v>21009</v>
      </c>
      <c r="P6115" s="419" t="s">
        <v>7249</v>
      </c>
      <c r="Q6115" s="425">
        <v>1</v>
      </c>
      <c r="R6115" s="419" t="s">
        <v>27599</v>
      </c>
      <c r="S6115" s="424"/>
      <c r="T6115" s="424"/>
      <c r="U6115" s="424"/>
    </row>
    <row r="6116" spans="1:21" ht="14.6" x14ac:dyDescent="0.4">
      <c r="A6116" s="419" t="s">
        <v>7247</v>
      </c>
      <c r="B6116" s="419" t="s">
        <v>7303</v>
      </c>
      <c r="C6116" s="419" t="s">
        <v>7248</v>
      </c>
      <c r="D6116" s="419" t="s">
        <v>20148</v>
      </c>
      <c r="E6116" s="419"/>
      <c r="F6116" s="419" t="s">
        <v>42200</v>
      </c>
      <c r="G6116" s="419" t="s">
        <v>19639</v>
      </c>
      <c r="H6116" s="419"/>
      <c r="I6116" s="419" t="s">
        <v>20230</v>
      </c>
      <c r="J6116" s="419" t="s">
        <v>7249</v>
      </c>
      <c r="K6116" s="419" t="s">
        <v>7304</v>
      </c>
      <c r="L6116" s="419" t="s">
        <v>35323</v>
      </c>
      <c r="M6116" s="419" t="s">
        <v>7252</v>
      </c>
      <c r="N6116" s="419" t="s">
        <v>7305</v>
      </c>
      <c r="O6116" s="419" t="s">
        <v>21009</v>
      </c>
      <c r="P6116" s="419" t="s">
        <v>7249</v>
      </c>
      <c r="Q6116" s="425">
        <v>1</v>
      </c>
      <c r="R6116" s="419" t="s">
        <v>27600</v>
      </c>
      <c r="S6116" s="424"/>
      <c r="T6116" s="424"/>
      <c r="U6116" s="424"/>
    </row>
    <row r="6117" spans="1:21" ht="14.6" x14ac:dyDescent="0.4">
      <c r="A6117" s="419" t="s">
        <v>7247</v>
      </c>
      <c r="B6117" s="419" t="s">
        <v>7306</v>
      </c>
      <c r="C6117" s="419" t="s">
        <v>7248</v>
      </c>
      <c r="D6117" s="419" t="s">
        <v>20148</v>
      </c>
      <c r="E6117" s="419"/>
      <c r="F6117" s="419" t="s">
        <v>42201</v>
      </c>
      <c r="G6117" s="419" t="s">
        <v>19639</v>
      </c>
      <c r="H6117" s="419"/>
      <c r="I6117" s="419" t="s">
        <v>20156</v>
      </c>
      <c r="J6117" s="419" t="s">
        <v>7249</v>
      </c>
      <c r="K6117" s="419" t="s">
        <v>7307</v>
      </c>
      <c r="L6117" s="419" t="s">
        <v>35323</v>
      </c>
      <c r="M6117" s="419" t="s">
        <v>7252</v>
      </c>
      <c r="N6117" s="419" t="s">
        <v>7308</v>
      </c>
      <c r="O6117" s="419" t="s">
        <v>21009</v>
      </c>
      <c r="P6117" s="419" t="s">
        <v>7249</v>
      </c>
      <c r="Q6117" s="425">
        <v>1</v>
      </c>
      <c r="R6117" s="419" t="s">
        <v>27601</v>
      </c>
      <c r="S6117" s="424"/>
      <c r="T6117" s="424"/>
      <c r="U6117" s="424"/>
    </row>
    <row r="6118" spans="1:21" ht="14.6" x14ac:dyDescent="0.4">
      <c r="A6118" s="422" t="s">
        <v>7247</v>
      </c>
      <c r="B6118" s="422" t="s">
        <v>42202</v>
      </c>
      <c r="C6118" s="422" t="s">
        <v>7248</v>
      </c>
      <c r="D6118" s="422" t="s">
        <v>20148</v>
      </c>
      <c r="E6118" s="422"/>
      <c r="F6118" s="422" t="s">
        <v>42203</v>
      </c>
      <c r="G6118" s="422" t="s">
        <v>20155</v>
      </c>
      <c r="H6118" s="422"/>
      <c r="I6118" s="422" t="s">
        <v>20257</v>
      </c>
      <c r="J6118" s="422" t="s">
        <v>7249</v>
      </c>
      <c r="K6118" s="422" t="s">
        <v>7309</v>
      </c>
      <c r="L6118" s="422" t="s">
        <v>35323</v>
      </c>
      <c r="M6118" s="422" t="s">
        <v>7252</v>
      </c>
      <c r="N6118" s="422" t="s">
        <v>7310</v>
      </c>
      <c r="O6118" s="422" t="s">
        <v>21164</v>
      </c>
      <c r="P6118" s="422" t="s">
        <v>7249</v>
      </c>
      <c r="Q6118" s="423">
        <v>1</v>
      </c>
      <c r="R6118" s="422" t="s">
        <v>27602</v>
      </c>
      <c r="S6118" s="424"/>
      <c r="T6118" s="424"/>
      <c r="U6118" s="424"/>
    </row>
    <row r="6119" spans="1:21" ht="14.6" x14ac:dyDescent="0.4">
      <c r="A6119" s="419" t="s">
        <v>7247</v>
      </c>
      <c r="B6119" s="419" t="s">
        <v>18398</v>
      </c>
      <c r="C6119" s="419" t="s">
        <v>7248</v>
      </c>
      <c r="D6119" s="419" t="s">
        <v>20148</v>
      </c>
      <c r="E6119" s="419"/>
      <c r="F6119" s="419" t="s">
        <v>42204</v>
      </c>
      <c r="G6119" s="419" t="s">
        <v>20160</v>
      </c>
      <c r="H6119" s="419"/>
      <c r="I6119" s="419" t="s">
        <v>19332</v>
      </c>
      <c r="J6119" s="419" t="s">
        <v>7249</v>
      </c>
      <c r="K6119" s="419" t="s">
        <v>7311</v>
      </c>
      <c r="L6119" s="419" t="s">
        <v>35323</v>
      </c>
      <c r="M6119" s="419" t="s">
        <v>7252</v>
      </c>
      <c r="N6119" s="419" t="s">
        <v>7312</v>
      </c>
      <c r="O6119" s="419" t="s">
        <v>21018</v>
      </c>
      <c r="P6119" s="419" t="s">
        <v>7249</v>
      </c>
      <c r="Q6119" s="425">
        <v>1</v>
      </c>
      <c r="R6119" s="419" t="s">
        <v>27603</v>
      </c>
      <c r="S6119" s="424"/>
      <c r="T6119" s="424"/>
      <c r="U6119" s="424"/>
    </row>
    <row r="6120" spans="1:21" ht="14.6" x14ac:dyDescent="0.4">
      <c r="A6120" s="419" t="s">
        <v>7247</v>
      </c>
      <c r="B6120" s="419" t="s">
        <v>42205</v>
      </c>
      <c r="C6120" s="419" t="s">
        <v>7248</v>
      </c>
      <c r="D6120" s="419" t="s">
        <v>20148</v>
      </c>
      <c r="E6120" s="419"/>
      <c r="F6120" s="419" t="s">
        <v>42206</v>
      </c>
      <c r="G6120" s="419" t="s">
        <v>20160</v>
      </c>
      <c r="H6120" s="419"/>
      <c r="I6120" s="419" t="s">
        <v>17933</v>
      </c>
      <c r="J6120" s="419" t="s">
        <v>7249</v>
      </c>
      <c r="K6120" s="419" t="s">
        <v>7313</v>
      </c>
      <c r="L6120" s="419" t="s">
        <v>35323</v>
      </c>
      <c r="M6120" s="419" t="s">
        <v>7252</v>
      </c>
      <c r="N6120" s="419" t="s">
        <v>7314</v>
      </c>
      <c r="O6120" s="419" t="s">
        <v>21020</v>
      </c>
      <c r="P6120" s="419" t="s">
        <v>7249</v>
      </c>
      <c r="Q6120" s="425">
        <v>1</v>
      </c>
      <c r="R6120" s="419" t="s">
        <v>27604</v>
      </c>
      <c r="S6120" s="424"/>
      <c r="T6120" s="424"/>
      <c r="U6120" s="424"/>
    </row>
    <row r="6121" spans="1:21" ht="14.6" x14ac:dyDescent="0.4">
      <c r="A6121" s="419" t="s">
        <v>7247</v>
      </c>
      <c r="B6121" s="419" t="s">
        <v>4431</v>
      </c>
      <c r="C6121" s="419" t="s">
        <v>7248</v>
      </c>
      <c r="D6121" s="419" t="s">
        <v>20148</v>
      </c>
      <c r="E6121" s="419"/>
      <c r="F6121" s="419" t="s">
        <v>42207</v>
      </c>
      <c r="G6121" s="419" t="s">
        <v>19639</v>
      </c>
      <c r="H6121" s="419"/>
      <c r="I6121" s="419" t="s">
        <v>18123</v>
      </c>
      <c r="J6121" s="419" t="s">
        <v>7249</v>
      </c>
      <c r="K6121" s="419" t="s">
        <v>21595</v>
      </c>
      <c r="L6121" s="419" t="s">
        <v>35323</v>
      </c>
      <c r="M6121" s="419" t="s">
        <v>7252</v>
      </c>
      <c r="N6121" s="419" t="s">
        <v>21596</v>
      </c>
      <c r="O6121" s="419" t="s">
        <v>21009</v>
      </c>
      <c r="P6121" s="419" t="s">
        <v>7249</v>
      </c>
      <c r="Q6121" s="425">
        <v>1</v>
      </c>
      <c r="R6121" s="419" t="s">
        <v>27605</v>
      </c>
      <c r="S6121" s="424"/>
      <c r="T6121" s="424"/>
      <c r="U6121" s="424"/>
    </row>
    <row r="6122" spans="1:21" ht="14.6" x14ac:dyDescent="0.4">
      <c r="A6122" s="416" t="s">
        <v>7247</v>
      </c>
      <c r="B6122" s="416" t="s">
        <v>42208</v>
      </c>
      <c r="C6122" s="416" t="s">
        <v>7248</v>
      </c>
      <c r="D6122" s="416" t="s">
        <v>20772</v>
      </c>
      <c r="E6122" s="416"/>
      <c r="F6122" s="416" t="s">
        <v>20772</v>
      </c>
      <c r="G6122" s="416" t="s">
        <v>20772</v>
      </c>
      <c r="H6122" s="416"/>
      <c r="I6122" s="416" t="s">
        <v>20772</v>
      </c>
      <c r="J6122" s="416" t="s">
        <v>7249</v>
      </c>
      <c r="K6122" s="416" t="s">
        <v>34105</v>
      </c>
      <c r="L6122" s="416" t="s">
        <v>35332</v>
      </c>
      <c r="M6122" s="416" t="s">
        <v>34105</v>
      </c>
      <c r="N6122" s="416" t="s">
        <v>7251</v>
      </c>
      <c r="O6122" s="416" t="s">
        <v>21026</v>
      </c>
      <c r="P6122" s="416" t="s">
        <v>7249</v>
      </c>
      <c r="Q6122" s="417">
        <v>0</v>
      </c>
      <c r="R6122" s="416" t="s">
        <v>27581</v>
      </c>
      <c r="S6122" s="418"/>
      <c r="T6122" s="418"/>
      <c r="U6122" s="418"/>
    </row>
    <row r="6123" spans="1:21" ht="14.6" x14ac:dyDescent="0.4">
      <c r="A6123" s="416" t="s">
        <v>7247</v>
      </c>
      <c r="B6123" s="416" t="s">
        <v>34106</v>
      </c>
      <c r="C6123" s="416" t="s">
        <v>7248</v>
      </c>
      <c r="D6123" s="416" t="s">
        <v>20772</v>
      </c>
      <c r="E6123" s="416"/>
      <c r="F6123" s="416" t="s">
        <v>20772</v>
      </c>
      <c r="G6123" s="416" t="s">
        <v>20772</v>
      </c>
      <c r="H6123" s="416"/>
      <c r="I6123" s="416" t="s">
        <v>20772</v>
      </c>
      <c r="J6123" s="416" t="s">
        <v>7249</v>
      </c>
      <c r="K6123" s="416" t="s">
        <v>34107</v>
      </c>
      <c r="L6123" s="416" t="s">
        <v>35332</v>
      </c>
      <c r="M6123" s="416" t="s">
        <v>34107</v>
      </c>
      <c r="N6123" s="416" t="s">
        <v>7251</v>
      </c>
      <c r="O6123" s="416" t="s">
        <v>21009</v>
      </c>
      <c r="P6123" s="416" t="s">
        <v>7249</v>
      </c>
      <c r="Q6123" s="417">
        <v>0</v>
      </c>
      <c r="R6123" s="416" t="s">
        <v>27581</v>
      </c>
      <c r="S6123" s="418"/>
      <c r="T6123" s="418"/>
      <c r="U6123" s="418"/>
    </row>
    <row r="6124" spans="1:21" ht="14.6" x14ac:dyDescent="0.4">
      <c r="A6124" s="416" t="s">
        <v>7247</v>
      </c>
      <c r="B6124" s="416" t="s">
        <v>42209</v>
      </c>
      <c r="C6124" s="416" t="s">
        <v>7248</v>
      </c>
      <c r="D6124" s="416" t="s">
        <v>20772</v>
      </c>
      <c r="E6124" s="416"/>
      <c r="F6124" s="416" t="s">
        <v>20772</v>
      </c>
      <c r="G6124" s="416" t="s">
        <v>20772</v>
      </c>
      <c r="H6124" s="416"/>
      <c r="I6124" s="416" t="s">
        <v>20772</v>
      </c>
      <c r="J6124" s="416" t="s">
        <v>7249</v>
      </c>
      <c r="K6124" s="416" t="s">
        <v>42210</v>
      </c>
      <c r="L6124" s="416" t="s">
        <v>35332</v>
      </c>
      <c r="M6124" s="416" t="s">
        <v>42210</v>
      </c>
      <c r="N6124" s="416" t="s">
        <v>7251</v>
      </c>
      <c r="O6124" s="416" t="s">
        <v>21009</v>
      </c>
      <c r="P6124" s="416" t="s">
        <v>7249</v>
      </c>
      <c r="Q6124" s="417">
        <v>0</v>
      </c>
      <c r="R6124" s="416" t="s">
        <v>27581</v>
      </c>
      <c r="S6124" s="418"/>
      <c r="T6124" s="418"/>
      <c r="U6124" s="418"/>
    </row>
    <row r="6125" spans="1:21" ht="14.6" x14ac:dyDescent="0.4">
      <c r="A6125" s="416" t="s">
        <v>7247</v>
      </c>
      <c r="B6125" s="416" t="s">
        <v>42211</v>
      </c>
      <c r="C6125" s="416" t="s">
        <v>7248</v>
      </c>
      <c r="D6125" s="416" t="s">
        <v>20772</v>
      </c>
      <c r="E6125" s="416"/>
      <c r="F6125" s="416" t="s">
        <v>20772</v>
      </c>
      <c r="G6125" s="416" t="s">
        <v>20772</v>
      </c>
      <c r="H6125" s="416"/>
      <c r="I6125" s="416" t="s">
        <v>20772</v>
      </c>
      <c r="J6125" s="416" t="s">
        <v>7249</v>
      </c>
      <c r="K6125" s="416" t="s">
        <v>42212</v>
      </c>
      <c r="L6125" s="416" t="s">
        <v>35332</v>
      </c>
      <c r="M6125" s="416" t="s">
        <v>42212</v>
      </c>
      <c r="N6125" s="416" t="s">
        <v>7251</v>
      </c>
      <c r="O6125" s="416" t="s">
        <v>21009</v>
      </c>
      <c r="P6125" s="416" t="s">
        <v>7249</v>
      </c>
      <c r="Q6125" s="417">
        <v>0</v>
      </c>
      <c r="R6125" s="416" t="s">
        <v>27581</v>
      </c>
      <c r="S6125" s="418"/>
      <c r="T6125" s="418"/>
      <c r="U6125" s="418"/>
    </row>
    <row r="6126" spans="1:21" ht="14.6" x14ac:dyDescent="0.4">
      <c r="A6126" s="427" t="s">
        <v>7247</v>
      </c>
      <c r="B6126" s="427" t="s">
        <v>34108</v>
      </c>
      <c r="C6126" s="427" t="s">
        <v>7248</v>
      </c>
      <c r="D6126" s="427" t="s">
        <v>20772</v>
      </c>
      <c r="E6126" s="427"/>
      <c r="F6126" s="427" t="s">
        <v>20772</v>
      </c>
      <c r="G6126" s="427" t="s">
        <v>20772</v>
      </c>
      <c r="H6126" s="427"/>
      <c r="I6126" s="427" t="s">
        <v>20772</v>
      </c>
      <c r="J6126" s="427" t="s">
        <v>7249</v>
      </c>
      <c r="K6126" s="427" t="s">
        <v>34109</v>
      </c>
      <c r="L6126" s="427" t="s">
        <v>35332</v>
      </c>
      <c r="M6126" s="427" t="s">
        <v>34109</v>
      </c>
      <c r="N6126" s="427" t="s">
        <v>7251</v>
      </c>
      <c r="O6126" s="427" t="s">
        <v>21009</v>
      </c>
      <c r="P6126" s="427" t="s">
        <v>7249</v>
      </c>
      <c r="Q6126" s="417">
        <v>0</v>
      </c>
      <c r="R6126" s="427" t="s">
        <v>27581</v>
      </c>
      <c r="S6126" s="418"/>
      <c r="T6126" s="418"/>
      <c r="U6126" s="418"/>
    </row>
    <row r="6127" spans="1:21" ht="14.6" x14ac:dyDescent="0.4">
      <c r="A6127" s="419" t="s">
        <v>7247</v>
      </c>
      <c r="B6127" s="419" t="s">
        <v>7315</v>
      </c>
      <c r="C6127" s="419" t="s">
        <v>7248</v>
      </c>
      <c r="D6127" s="419" t="s">
        <v>20148</v>
      </c>
      <c r="E6127" s="419"/>
      <c r="F6127" s="419" t="s">
        <v>42213</v>
      </c>
      <c r="G6127" s="419" t="s">
        <v>20248</v>
      </c>
      <c r="H6127" s="419"/>
      <c r="I6127" s="419" t="s">
        <v>20168</v>
      </c>
      <c r="J6127" s="419" t="s">
        <v>20258</v>
      </c>
      <c r="K6127" s="419" t="s">
        <v>7316</v>
      </c>
      <c r="L6127" s="419" t="s">
        <v>35323</v>
      </c>
      <c r="M6127" s="419" t="s">
        <v>19377</v>
      </c>
      <c r="N6127" s="419" t="s">
        <v>7317</v>
      </c>
      <c r="O6127" s="419" t="s">
        <v>21054</v>
      </c>
      <c r="P6127" s="419" t="s">
        <v>7249</v>
      </c>
      <c r="Q6127" s="425">
        <v>1</v>
      </c>
      <c r="R6127" s="419" t="s">
        <v>27606</v>
      </c>
      <c r="S6127" s="424"/>
      <c r="T6127" s="424"/>
      <c r="U6127" s="424"/>
    </row>
    <row r="6128" spans="1:21" ht="14.6" x14ac:dyDescent="0.4">
      <c r="A6128" s="419" t="s">
        <v>7247</v>
      </c>
      <c r="B6128" s="419" t="s">
        <v>42214</v>
      </c>
      <c r="C6128" s="419" t="s">
        <v>7248</v>
      </c>
      <c r="D6128" s="419" t="s">
        <v>20148</v>
      </c>
      <c r="E6128" s="419"/>
      <c r="F6128" s="419" t="s">
        <v>42215</v>
      </c>
      <c r="G6128" s="419" t="s">
        <v>19396</v>
      </c>
      <c r="H6128" s="419"/>
      <c r="I6128" s="419" t="s">
        <v>19413</v>
      </c>
      <c r="J6128" s="419" t="s">
        <v>20258</v>
      </c>
      <c r="K6128" s="419" t="s">
        <v>7318</v>
      </c>
      <c r="L6128" s="419" t="s">
        <v>35323</v>
      </c>
      <c r="M6128" s="419" t="s">
        <v>19398</v>
      </c>
      <c r="N6128" s="419" t="s">
        <v>7319</v>
      </c>
      <c r="O6128" s="419" t="s">
        <v>21062</v>
      </c>
      <c r="P6128" s="419" t="s">
        <v>7249</v>
      </c>
      <c r="Q6128" s="425">
        <v>1</v>
      </c>
      <c r="R6128" s="419" t="s">
        <v>27607</v>
      </c>
      <c r="S6128" s="424"/>
      <c r="T6128" s="424"/>
      <c r="U6128" s="424"/>
    </row>
    <row r="6129" spans="1:21" ht="14.6" x14ac:dyDescent="0.4">
      <c r="A6129" s="419" t="s">
        <v>7247</v>
      </c>
      <c r="B6129" s="419" t="s">
        <v>42216</v>
      </c>
      <c r="C6129" s="419" t="s">
        <v>7248</v>
      </c>
      <c r="D6129" s="419" t="s">
        <v>20148</v>
      </c>
      <c r="E6129" s="419"/>
      <c r="F6129" s="419" t="s">
        <v>42217</v>
      </c>
      <c r="G6129" s="419" t="s">
        <v>19396</v>
      </c>
      <c r="H6129" s="419"/>
      <c r="I6129" s="419" t="s">
        <v>20278</v>
      </c>
      <c r="J6129" s="419" t="s">
        <v>20258</v>
      </c>
      <c r="K6129" s="419" t="s">
        <v>7320</v>
      </c>
      <c r="L6129" s="419" t="s">
        <v>35323</v>
      </c>
      <c r="M6129" s="419" t="s">
        <v>19398</v>
      </c>
      <c r="N6129" s="419" t="s">
        <v>7321</v>
      </c>
      <c r="O6129" s="419" t="s">
        <v>21062</v>
      </c>
      <c r="P6129" s="419" t="s">
        <v>7249</v>
      </c>
      <c r="Q6129" s="425">
        <v>1</v>
      </c>
      <c r="R6129" s="419" t="s">
        <v>27608</v>
      </c>
      <c r="S6129" s="424"/>
      <c r="T6129" s="424"/>
      <c r="U6129" s="424"/>
    </row>
    <row r="6130" spans="1:21" ht="14.6" x14ac:dyDescent="0.4">
      <c r="A6130" s="419" t="s">
        <v>7247</v>
      </c>
      <c r="B6130" s="419" t="s">
        <v>42218</v>
      </c>
      <c r="C6130" s="419" t="s">
        <v>7248</v>
      </c>
      <c r="D6130" s="419" t="s">
        <v>20148</v>
      </c>
      <c r="E6130" s="419"/>
      <c r="F6130" s="419" t="s">
        <v>42219</v>
      </c>
      <c r="G6130" s="419" t="s">
        <v>19396</v>
      </c>
      <c r="H6130" s="419"/>
      <c r="I6130" s="419" t="s">
        <v>20245</v>
      </c>
      <c r="J6130" s="419" t="s">
        <v>20258</v>
      </c>
      <c r="K6130" s="419" t="s">
        <v>7322</v>
      </c>
      <c r="L6130" s="419" t="s">
        <v>35323</v>
      </c>
      <c r="M6130" s="419" t="s">
        <v>19398</v>
      </c>
      <c r="N6130" s="419" t="s">
        <v>7323</v>
      </c>
      <c r="O6130" s="419" t="s">
        <v>21062</v>
      </c>
      <c r="P6130" s="419" t="s">
        <v>7249</v>
      </c>
      <c r="Q6130" s="425">
        <v>1</v>
      </c>
      <c r="R6130" s="419" t="s">
        <v>27609</v>
      </c>
      <c r="S6130" s="424"/>
      <c r="T6130" s="424"/>
      <c r="U6130" s="424"/>
    </row>
    <row r="6131" spans="1:21" ht="14.6" x14ac:dyDescent="0.4">
      <c r="A6131" s="419" t="s">
        <v>7247</v>
      </c>
      <c r="B6131" s="419" t="s">
        <v>42220</v>
      </c>
      <c r="C6131" s="419" t="s">
        <v>7248</v>
      </c>
      <c r="D6131" s="419" t="s">
        <v>20148</v>
      </c>
      <c r="E6131" s="419"/>
      <c r="F6131" s="419" t="s">
        <v>42221</v>
      </c>
      <c r="G6131" s="419" t="s">
        <v>19396</v>
      </c>
      <c r="H6131" s="419"/>
      <c r="I6131" s="419" t="s">
        <v>19779</v>
      </c>
      <c r="J6131" s="419" t="s">
        <v>20258</v>
      </c>
      <c r="K6131" s="419" t="s">
        <v>7324</v>
      </c>
      <c r="L6131" s="419" t="s">
        <v>35323</v>
      </c>
      <c r="M6131" s="419" t="s">
        <v>19398</v>
      </c>
      <c r="N6131" s="419" t="s">
        <v>7325</v>
      </c>
      <c r="O6131" s="419" t="s">
        <v>21062</v>
      </c>
      <c r="P6131" s="419" t="s">
        <v>7249</v>
      </c>
      <c r="Q6131" s="425">
        <v>1</v>
      </c>
      <c r="R6131" s="419" t="s">
        <v>27610</v>
      </c>
      <c r="S6131" s="424"/>
      <c r="T6131" s="424"/>
      <c r="U6131" s="424"/>
    </row>
    <row r="6132" spans="1:21" ht="14.6" x14ac:dyDescent="0.4">
      <c r="A6132" s="419" t="s">
        <v>7247</v>
      </c>
      <c r="B6132" s="419" t="s">
        <v>42222</v>
      </c>
      <c r="C6132" s="419" t="s">
        <v>7248</v>
      </c>
      <c r="D6132" s="419" t="s">
        <v>20148</v>
      </c>
      <c r="E6132" s="419"/>
      <c r="F6132" s="419" t="s">
        <v>42223</v>
      </c>
      <c r="G6132" s="419" t="s">
        <v>19396</v>
      </c>
      <c r="H6132" s="419"/>
      <c r="I6132" s="419" t="s">
        <v>18001</v>
      </c>
      <c r="J6132" s="419" t="s">
        <v>20258</v>
      </c>
      <c r="K6132" s="419" t="s">
        <v>7326</v>
      </c>
      <c r="L6132" s="419" t="s">
        <v>35323</v>
      </c>
      <c r="M6132" s="419" t="s">
        <v>19398</v>
      </c>
      <c r="N6132" s="419" t="s">
        <v>7327</v>
      </c>
      <c r="O6132" s="419" t="s">
        <v>21062</v>
      </c>
      <c r="P6132" s="419" t="s">
        <v>7249</v>
      </c>
      <c r="Q6132" s="425">
        <v>1</v>
      </c>
      <c r="R6132" s="419" t="s">
        <v>27611</v>
      </c>
      <c r="S6132" s="424"/>
      <c r="T6132" s="424"/>
      <c r="U6132" s="424"/>
    </row>
    <row r="6133" spans="1:21" ht="14.6" x14ac:dyDescent="0.4">
      <c r="A6133" s="419" t="s">
        <v>7247</v>
      </c>
      <c r="B6133" s="419" t="s">
        <v>42224</v>
      </c>
      <c r="C6133" s="419" t="s">
        <v>7248</v>
      </c>
      <c r="D6133" s="419" t="s">
        <v>20148</v>
      </c>
      <c r="E6133" s="419"/>
      <c r="F6133" s="419" t="s">
        <v>42225</v>
      </c>
      <c r="G6133" s="419" t="s">
        <v>19396</v>
      </c>
      <c r="H6133" s="419"/>
      <c r="I6133" s="419" t="s">
        <v>20241</v>
      </c>
      <c r="J6133" s="419" t="s">
        <v>20258</v>
      </c>
      <c r="K6133" s="419" t="s">
        <v>7328</v>
      </c>
      <c r="L6133" s="419" t="s">
        <v>35323</v>
      </c>
      <c r="M6133" s="419" t="s">
        <v>19398</v>
      </c>
      <c r="N6133" s="419" t="s">
        <v>7329</v>
      </c>
      <c r="O6133" s="419" t="s">
        <v>21062</v>
      </c>
      <c r="P6133" s="419" t="s">
        <v>7249</v>
      </c>
      <c r="Q6133" s="425">
        <v>1</v>
      </c>
      <c r="R6133" s="419" t="s">
        <v>27612</v>
      </c>
      <c r="S6133" s="424"/>
      <c r="T6133" s="424"/>
      <c r="U6133" s="424"/>
    </row>
    <row r="6134" spans="1:21" ht="14.6" x14ac:dyDescent="0.4">
      <c r="A6134" s="419" t="s">
        <v>7247</v>
      </c>
      <c r="B6134" s="419" t="s">
        <v>42226</v>
      </c>
      <c r="C6134" s="419" t="s">
        <v>7248</v>
      </c>
      <c r="D6134" s="419" t="s">
        <v>20148</v>
      </c>
      <c r="E6134" s="419"/>
      <c r="F6134" s="419" t="s">
        <v>42227</v>
      </c>
      <c r="G6134" s="419" t="s">
        <v>19396</v>
      </c>
      <c r="H6134" s="419"/>
      <c r="I6134" s="419" t="s">
        <v>19511</v>
      </c>
      <c r="J6134" s="419" t="s">
        <v>20258</v>
      </c>
      <c r="K6134" s="419" t="s">
        <v>7330</v>
      </c>
      <c r="L6134" s="419" t="s">
        <v>35323</v>
      </c>
      <c r="M6134" s="419" t="s">
        <v>19398</v>
      </c>
      <c r="N6134" s="419" t="s">
        <v>7331</v>
      </c>
      <c r="O6134" s="419" t="s">
        <v>21062</v>
      </c>
      <c r="P6134" s="419" t="s">
        <v>7249</v>
      </c>
      <c r="Q6134" s="425">
        <v>1</v>
      </c>
      <c r="R6134" s="419" t="s">
        <v>27613</v>
      </c>
      <c r="S6134" s="424"/>
      <c r="T6134" s="424"/>
      <c r="U6134" s="424"/>
    </row>
    <row r="6135" spans="1:21" ht="14.6" x14ac:dyDescent="0.4">
      <c r="A6135" s="419" t="s">
        <v>7247</v>
      </c>
      <c r="B6135" s="419" t="s">
        <v>42228</v>
      </c>
      <c r="C6135" s="419" t="s">
        <v>7248</v>
      </c>
      <c r="D6135" s="419" t="s">
        <v>20148</v>
      </c>
      <c r="E6135" s="419"/>
      <c r="F6135" s="419" t="s">
        <v>42229</v>
      </c>
      <c r="G6135" s="419" t="s">
        <v>19396</v>
      </c>
      <c r="H6135" s="419"/>
      <c r="I6135" s="419" t="s">
        <v>20198</v>
      </c>
      <c r="J6135" s="419" t="s">
        <v>20258</v>
      </c>
      <c r="K6135" s="419" t="s">
        <v>7332</v>
      </c>
      <c r="L6135" s="419" t="s">
        <v>35323</v>
      </c>
      <c r="M6135" s="419" t="s">
        <v>19398</v>
      </c>
      <c r="N6135" s="419" t="s">
        <v>7333</v>
      </c>
      <c r="O6135" s="419" t="s">
        <v>21062</v>
      </c>
      <c r="P6135" s="419" t="s">
        <v>7249</v>
      </c>
      <c r="Q6135" s="425">
        <v>1</v>
      </c>
      <c r="R6135" s="419" t="s">
        <v>27614</v>
      </c>
      <c r="S6135" s="424"/>
      <c r="T6135" s="424"/>
      <c r="U6135" s="424"/>
    </row>
    <row r="6136" spans="1:21" ht="14.6" x14ac:dyDescent="0.4">
      <c r="A6136" s="419" t="s">
        <v>7247</v>
      </c>
      <c r="B6136" s="419" t="s">
        <v>42230</v>
      </c>
      <c r="C6136" s="419" t="s">
        <v>7248</v>
      </c>
      <c r="D6136" s="419" t="s">
        <v>20148</v>
      </c>
      <c r="E6136" s="419"/>
      <c r="F6136" s="419" t="s">
        <v>42231</v>
      </c>
      <c r="G6136" s="419" t="s">
        <v>19396</v>
      </c>
      <c r="H6136" s="419"/>
      <c r="I6136" s="419" t="s">
        <v>19368</v>
      </c>
      <c r="J6136" s="419" t="s">
        <v>20258</v>
      </c>
      <c r="K6136" s="419" t="s">
        <v>7334</v>
      </c>
      <c r="L6136" s="419" t="s">
        <v>35323</v>
      </c>
      <c r="M6136" s="419" t="s">
        <v>19398</v>
      </c>
      <c r="N6136" s="419" t="s">
        <v>7335</v>
      </c>
      <c r="O6136" s="419" t="s">
        <v>21062</v>
      </c>
      <c r="P6136" s="419" t="s">
        <v>7249</v>
      </c>
      <c r="Q6136" s="425">
        <v>1</v>
      </c>
      <c r="R6136" s="419" t="s">
        <v>27615</v>
      </c>
      <c r="S6136" s="424"/>
      <c r="T6136" s="424"/>
      <c r="U6136" s="424"/>
    </row>
    <row r="6137" spans="1:21" ht="14.6" x14ac:dyDescent="0.4">
      <c r="A6137" s="419" t="s">
        <v>7247</v>
      </c>
      <c r="B6137" s="419" t="s">
        <v>31707</v>
      </c>
      <c r="C6137" s="419" t="s">
        <v>7248</v>
      </c>
      <c r="D6137" s="419" t="s">
        <v>20148</v>
      </c>
      <c r="E6137" s="419"/>
      <c r="F6137" s="419" t="s">
        <v>42232</v>
      </c>
      <c r="G6137" s="419" t="s">
        <v>19396</v>
      </c>
      <c r="H6137" s="419"/>
      <c r="I6137" s="419" t="s">
        <v>20198</v>
      </c>
      <c r="J6137" s="419" t="s">
        <v>20258</v>
      </c>
      <c r="K6137" s="419" t="s">
        <v>7336</v>
      </c>
      <c r="L6137" s="419" t="s">
        <v>35323</v>
      </c>
      <c r="M6137" s="419" t="s">
        <v>19453</v>
      </c>
      <c r="N6137" s="419" t="s">
        <v>7337</v>
      </c>
      <c r="O6137" s="419" t="s">
        <v>21064</v>
      </c>
      <c r="P6137" s="419" t="s">
        <v>7249</v>
      </c>
      <c r="Q6137" s="425">
        <v>1</v>
      </c>
      <c r="R6137" s="419" t="s">
        <v>27616</v>
      </c>
      <c r="S6137" s="424"/>
      <c r="T6137" s="424"/>
      <c r="U6137" s="424"/>
    </row>
    <row r="6138" spans="1:21" ht="14.6" x14ac:dyDescent="0.4">
      <c r="A6138" s="419" t="s">
        <v>7247</v>
      </c>
      <c r="B6138" s="419" t="s">
        <v>34100</v>
      </c>
      <c r="C6138" s="419" t="s">
        <v>7248</v>
      </c>
      <c r="D6138" s="419" t="s">
        <v>20148</v>
      </c>
      <c r="E6138" s="419"/>
      <c r="F6138" s="419" t="s">
        <v>42233</v>
      </c>
      <c r="G6138" s="419" t="s">
        <v>19396</v>
      </c>
      <c r="H6138" s="419"/>
      <c r="I6138" s="419" t="s">
        <v>19375</v>
      </c>
      <c r="J6138" s="419" t="s">
        <v>20258</v>
      </c>
      <c r="K6138" s="419" t="s">
        <v>7338</v>
      </c>
      <c r="L6138" s="419" t="s">
        <v>35323</v>
      </c>
      <c r="M6138" s="419" t="s">
        <v>19453</v>
      </c>
      <c r="N6138" s="419" t="s">
        <v>7339</v>
      </c>
      <c r="O6138" s="419" t="s">
        <v>21063</v>
      </c>
      <c r="P6138" s="419" t="s">
        <v>7249</v>
      </c>
      <c r="Q6138" s="425">
        <v>1</v>
      </c>
      <c r="R6138" s="419" t="s">
        <v>27617</v>
      </c>
      <c r="S6138" s="424"/>
      <c r="T6138" s="424"/>
      <c r="U6138" s="424"/>
    </row>
    <row r="6139" spans="1:21" ht="14.6" x14ac:dyDescent="0.4">
      <c r="A6139" s="419" t="s">
        <v>7247</v>
      </c>
      <c r="B6139" s="419" t="s">
        <v>34101</v>
      </c>
      <c r="C6139" s="419" t="s">
        <v>7248</v>
      </c>
      <c r="D6139" s="419" t="s">
        <v>20148</v>
      </c>
      <c r="E6139" s="419"/>
      <c r="F6139" s="419" t="s">
        <v>42234</v>
      </c>
      <c r="G6139" s="419" t="s">
        <v>20248</v>
      </c>
      <c r="H6139" s="419"/>
      <c r="I6139" s="419" t="s">
        <v>20139</v>
      </c>
      <c r="J6139" s="419" t="s">
        <v>20258</v>
      </c>
      <c r="K6139" s="419" t="s">
        <v>7340</v>
      </c>
      <c r="L6139" s="419" t="s">
        <v>35323</v>
      </c>
      <c r="M6139" s="419" t="s">
        <v>19522</v>
      </c>
      <c r="N6139" s="419" t="s">
        <v>7341</v>
      </c>
      <c r="O6139" s="419" t="s">
        <v>21066</v>
      </c>
      <c r="P6139" s="419" t="s">
        <v>7249</v>
      </c>
      <c r="Q6139" s="425">
        <v>1</v>
      </c>
      <c r="R6139" s="419" t="s">
        <v>27618</v>
      </c>
      <c r="S6139" s="424"/>
      <c r="T6139" s="424"/>
      <c r="U6139" s="424"/>
    </row>
    <row r="6140" spans="1:21" ht="14.6" x14ac:dyDescent="0.4">
      <c r="A6140" s="419" t="s">
        <v>7247</v>
      </c>
      <c r="B6140" s="419" t="s">
        <v>31708</v>
      </c>
      <c r="C6140" s="419" t="s">
        <v>7248</v>
      </c>
      <c r="D6140" s="419" t="s">
        <v>20148</v>
      </c>
      <c r="E6140" s="419"/>
      <c r="F6140" s="419" t="s">
        <v>42235</v>
      </c>
      <c r="G6140" s="419" t="s">
        <v>20263</v>
      </c>
      <c r="H6140" s="419"/>
      <c r="I6140" s="419" t="s">
        <v>18022</v>
      </c>
      <c r="J6140" s="419" t="s">
        <v>20258</v>
      </c>
      <c r="K6140" s="419" t="s">
        <v>31709</v>
      </c>
      <c r="L6140" s="419" t="s">
        <v>35323</v>
      </c>
      <c r="M6140" s="419" t="s">
        <v>21095</v>
      </c>
      <c r="N6140" s="419" t="s">
        <v>31710</v>
      </c>
      <c r="O6140" s="419" t="s">
        <v>21026</v>
      </c>
      <c r="P6140" s="419" t="s">
        <v>7249</v>
      </c>
      <c r="Q6140" s="425">
        <v>1</v>
      </c>
      <c r="R6140" s="419" t="s">
        <v>31711</v>
      </c>
      <c r="S6140" s="424"/>
      <c r="T6140" s="424"/>
      <c r="U6140" s="424"/>
    </row>
    <row r="6141" spans="1:21" ht="14.6" x14ac:dyDescent="0.4">
      <c r="A6141" s="435" t="s">
        <v>7247</v>
      </c>
      <c r="B6141" s="435" t="s">
        <v>7342</v>
      </c>
      <c r="C6141" s="435" t="s">
        <v>7248</v>
      </c>
      <c r="D6141" s="435" t="s">
        <v>20148</v>
      </c>
      <c r="E6141" s="435"/>
      <c r="F6141" s="435" t="s">
        <v>42236</v>
      </c>
      <c r="G6141" s="435" t="s">
        <v>20248</v>
      </c>
      <c r="H6141" s="435"/>
      <c r="I6141" s="435" t="s">
        <v>20236</v>
      </c>
      <c r="J6141" s="435" t="s">
        <v>20258</v>
      </c>
      <c r="K6141" s="435" t="s">
        <v>7343</v>
      </c>
      <c r="L6141" s="435" t="s">
        <v>35323</v>
      </c>
      <c r="M6141" s="435" t="s">
        <v>18077</v>
      </c>
      <c r="N6141" s="435" t="s">
        <v>7344</v>
      </c>
      <c r="O6141" s="435" t="s">
        <v>21125</v>
      </c>
      <c r="P6141" s="435" t="s">
        <v>7249</v>
      </c>
      <c r="Q6141" s="436">
        <v>3</v>
      </c>
      <c r="R6141" s="435" t="s">
        <v>27619</v>
      </c>
      <c r="S6141" s="437"/>
      <c r="T6141" s="437"/>
      <c r="U6141" s="437"/>
    </row>
    <row r="6142" spans="1:21" ht="14.6" x14ac:dyDescent="0.4">
      <c r="A6142" s="435" t="s">
        <v>7247</v>
      </c>
      <c r="B6142" s="435" t="s">
        <v>31712</v>
      </c>
      <c r="C6142" s="435" t="s">
        <v>7248</v>
      </c>
      <c r="D6142" s="435" t="s">
        <v>20148</v>
      </c>
      <c r="E6142" s="435"/>
      <c r="F6142" s="435" t="s">
        <v>42237</v>
      </c>
      <c r="G6142" s="435" t="s">
        <v>20248</v>
      </c>
      <c r="H6142" s="435"/>
      <c r="I6142" s="435" t="s">
        <v>20185</v>
      </c>
      <c r="J6142" s="435" t="s">
        <v>20258</v>
      </c>
      <c r="K6142" s="435" t="s">
        <v>31713</v>
      </c>
      <c r="L6142" s="435" t="s">
        <v>35323</v>
      </c>
      <c r="M6142" s="435" t="s">
        <v>18077</v>
      </c>
      <c r="N6142" s="435" t="s">
        <v>31714</v>
      </c>
      <c r="O6142" s="435" t="s">
        <v>21122</v>
      </c>
      <c r="P6142" s="435" t="s">
        <v>7249</v>
      </c>
      <c r="Q6142" s="436">
        <v>3</v>
      </c>
      <c r="R6142" s="435" t="s">
        <v>31715</v>
      </c>
      <c r="S6142" s="437"/>
      <c r="T6142" s="437"/>
      <c r="U6142" s="437"/>
    </row>
    <row r="6143" spans="1:21" ht="14.6" x14ac:dyDescent="0.4">
      <c r="A6143" s="416" t="s">
        <v>7345</v>
      </c>
      <c r="B6143" s="416" t="s">
        <v>31716</v>
      </c>
      <c r="C6143" s="416" t="s">
        <v>7346</v>
      </c>
      <c r="D6143" s="416" t="s">
        <v>20148</v>
      </c>
      <c r="E6143" s="416"/>
      <c r="F6143" s="416" t="s">
        <v>42238</v>
      </c>
      <c r="G6143" s="416" t="s">
        <v>20149</v>
      </c>
      <c r="H6143" s="416"/>
      <c r="I6143" s="416" t="s">
        <v>19332</v>
      </c>
      <c r="J6143" s="416" t="s">
        <v>7347</v>
      </c>
      <c r="K6143" s="416" t="s">
        <v>7348</v>
      </c>
      <c r="L6143" s="416" t="s">
        <v>35321</v>
      </c>
      <c r="M6143" s="416" t="s">
        <v>7348</v>
      </c>
      <c r="N6143" s="416" t="s">
        <v>34111</v>
      </c>
      <c r="O6143" s="416" t="s">
        <v>21009</v>
      </c>
      <c r="P6143" s="416" t="s">
        <v>7347</v>
      </c>
      <c r="Q6143" s="417">
        <v>0</v>
      </c>
      <c r="R6143" s="416" t="s">
        <v>34112</v>
      </c>
      <c r="S6143" s="418"/>
      <c r="T6143" s="418"/>
      <c r="U6143" s="418"/>
    </row>
    <row r="6144" spans="1:21" ht="14.6" x14ac:dyDescent="0.4">
      <c r="A6144" s="419" t="s">
        <v>7345</v>
      </c>
      <c r="B6144" s="419" t="s">
        <v>42239</v>
      </c>
      <c r="C6144" s="419" t="s">
        <v>7346</v>
      </c>
      <c r="D6144" s="419" t="s">
        <v>20148</v>
      </c>
      <c r="E6144" s="419"/>
      <c r="F6144" s="419" t="s">
        <v>42240</v>
      </c>
      <c r="G6144" s="419" t="s">
        <v>20248</v>
      </c>
      <c r="H6144" s="419"/>
      <c r="I6144" s="419" t="s">
        <v>19441</v>
      </c>
      <c r="J6144" s="419" t="s">
        <v>7347</v>
      </c>
      <c r="K6144" s="419" t="s">
        <v>7349</v>
      </c>
      <c r="L6144" s="419" t="s">
        <v>35323</v>
      </c>
      <c r="M6144" s="419" t="s">
        <v>7350</v>
      </c>
      <c r="N6144" s="419" t="s">
        <v>7351</v>
      </c>
      <c r="O6144" s="419" t="s">
        <v>21027</v>
      </c>
      <c r="P6144" s="419" t="s">
        <v>7347</v>
      </c>
      <c r="Q6144" s="425">
        <v>1</v>
      </c>
      <c r="R6144" s="419" t="s">
        <v>27620</v>
      </c>
      <c r="S6144" s="424"/>
      <c r="T6144" s="424"/>
      <c r="U6144" s="424"/>
    </row>
    <row r="6145" spans="1:21" ht="14.6" x14ac:dyDescent="0.4">
      <c r="A6145" s="419" t="s">
        <v>7345</v>
      </c>
      <c r="B6145" s="419" t="s">
        <v>7352</v>
      </c>
      <c r="C6145" s="419" t="s">
        <v>7346</v>
      </c>
      <c r="D6145" s="419" t="s">
        <v>20148</v>
      </c>
      <c r="E6145" s="419"/>
      <c r="F6145" s="419" t="s">
        <v>42241</v>
      </c>
      <c r="G6145" s="419" t="s">
        <v>19639</v>
      </c>
      <c r="H6145" s="419"/>
      <c r="I6145" s="419" t="s">
        <v>18072</v>
      </c>
      <c r="J6145" s="419" t="s">
        <v>7347</v>
      </c>
      <c r="K6145" s="419" t="s">
        <v>7353</v>
      </c>
      <c r="L6145" s="419" t="s">
        <v>35323</v>
      </c>
      <c r="M6145" s="419" t="s">
        <v>7350</v>
      </c>
      <c r="N6145" s="419" t="s">
        <v>7354</v>
      </c>
      <c r="O6145" s="419" t="s">
        <v>21009</v>
      </c>
      <c r="P6145" s="419" t="s">
        <v>7347</v>
      </c>
      <c r="Q6145" s="425">
        <v>1</v>
      </c>
      <c r="R6145" s="419" t="s">
        <v>27621</v>
      </c>
      <c r="S6145" s="424"/>
      <c r="T6145" s="424"/>
      <c r="U6145" s="424"/>
    </row>
    <row r="6146" spans="1:21" ht="14.6" x14ac:dyDescent="0.4">
      <c r="A6146" s="419" t="s">
        <v>7345</v>
      </c>
      <c r="B6146" s="419" t="s">
        <v>7355</v>
      </c>
      <c r="C6146" s="419" t="s">
        <v>7346</v>
      </c>
      <c r="D6146" s="419" t="s">
        <v>20148</v>
      </c>
      <c r="E6146" s="419"/>
      <c r="F6146" s="419" t="s">
        <v>42242</v>
      </c>
      <c r="G6146" s="419" t="s">
        <v>19639</v>
      </c>
      <c r="H6146" s="419"/>
      <c r="I6146" s="419" t="s">
        <v>18039</v>
      </c>
      <c r="J6146" s="419" t="s">
        <v>7347</v>
      </c>
      <c r="K6146" s="419" t="s">
        <v>7356</v>
      </c>
      <c r="L6146" s="419" t="s">
        <v>35323</v>
      </c>
      <c r="M6146" s="419" t="s">
        <v>7350</v>
      </c>
      <c r="N6146" s="419" t="s">
        <v>7357</v>
      </c>
      <c r="O6146" s="419" t="s">
        <v>21009</v>
      </c>
      <c r="P6146" s="419" t="s">
        <v>7347</v>
      </c>
      <c r="Q6146" s="425">
        <v>1</v>
      </c>
      <c r="R6146" s="419" t="s">
        <v>27622</v>
      </c>
      <c r="S6146" s="424"/>
      <c r="T6146" s="424"/>
      <c r="U6146" s="424"/>
    </row>
    <row r="6147" spans="1:21" ht="14.6" x14ac:dyDescent="0.4">
      <c r="A6147" s="419" t="s">
        <v>7345</v>
      </c>
      <c r="B6147" s="419" t="s">
        <v>7358</v>
      </c>
      <c r="C6147" s="419" t="s">
        <v>7346</v>
      </c>
      <c r="D6147" s="419" t="s">
        <v>20148</v>
      </c>
      <c r="E6147" s="419"/>
      <c r="F6147" s="419" t="s">
        <v>42243</v>
      </c>
      <c r="G6147" s="419" t="s">
        <v>19639</v>
      </c>
      <c r="H6147" s="419"/>
      <c r="I6147" s="419" t="s">
        <v>20221</v>
      </c>
      <c r="J6147" s="419" t="s">
        <v>7347</v>
      </c>
      <c r="K6147" s="419" t="s">
        <v>7359</v>
      </c>
      <c r="L6147" s="419" t="s">
        <v>35323</v>
      </c>
      <c r="M6147" s="419" t="s">
        <v>7350</v>
      </c>
      <c r="N6147" s="419" t="s">
        <v>7360</v>
      </c>
      <c r="O6147" s="419" t="s">
        <v>21009</v>
      </c>
      <c r="P6147" s="419" t="s">
        <v>7347</v>
      </c>
      <c r="Q6147" s="425">
        <v>1</v>
      </c>
      <c r="R6147" s="419" t="s">
        <v>27623</v>
      </c>
      <c r="S6147" s="424"/>
      <c r="T6147" s="424"/>
      <c r="U6147" s="424"/>
    </row>
    <row r="6148" spans="1:21" ht="14.6" x14ac:dyDescent="0.4">
      <c r="A6148" s="419" t="s">
        <v>7345</v>
      </c>
      <c r="B6148" s="419" t="s">
        <v>7361</v>
      </c>
      <c r="C6148" s="419" t="s">
        <v>7346</v>
      </c>
      <c r="D6148" s="419" t="s">
        <v>20148</v>
      </c>
      <c r="E6148" s="419"/>
      <c r="F6148" s="419" t="s">
        <v>42244</v>
      </c>
      <c r="G6148" s="419" t="s">
        <v>19639</v>
      </c>
      <c r="H6148" s="419"/>
      <c r="I6148" s="419" t="s">
        <v>18072</v>
      </c>
      <c r="J6148" s="419" t="s">
        <v>7347</v>
      </c>
      <c r="K6148" s="419" t="s">
        <v>7362</v>
      </c>
      <c r="L6148" s="419" t="s">
        <v>35323</v>
      </c>
      <c r="M6148" s="419" t="s">
        <v>7350</v>
      </c>
      <c r="N6148" s="419" t="s">
        <v>7363</v>
      </c>
      <c r="O6148" s="419" t="s">
        <v>21009</v>
      </c>
      <c r="P6148" s="419" t="s">
        <v>7347</v>
      </c>
      <c r="Q6148" s="425">
        <v>1</v>
      </c>
      <c r="R6148" s="419" t="s">
        <v>27624</v>
      </c>
      <c r="S6148" s="424"/>
      <c r="T6148" s="424"/>
      <c r="U6148" s="424"/>
    </row>
    <row r="6149" spans="1:21" ht="14.6" x14ac:dyDescent="0.4">
      <c r="A6149" s="419" t="s">
        <v>7345</v>
      </c>
      <c r="B6149" s="419" t="s">
        <v>7364</v>
      </c>
      <c r="C6149" s="419" t="s">
        <v>7346</v>
      </c>
      <c r="D6149" s="419" t="s">
        <v>20148</v>
      </c>
      <c r="E6149" s="419"/>
      <c r="F6149" s="419" t="s">
        <v>42245</v>
      </c>
      <c r="G6149" s="419" t="s">
        <v>19639</v>
      </c>
      <c r="H6149" s="419"/>
      <c r="I6149" s="419" t="s">
        <v>18089</v>
      </c>
      <c r="J6149" s="419" t="s">
        <v>7347</v>
      </c>
      <c r="K6149" s="419" t="s">
        <v>7365</v>
      </c>
      <c r="L6149" s="419" t="s">
        <v>35323</v>
      </c>
      <c r="M6149" s="419" t="s">
        <v>7350</v>
      </c>
      <c r="N6149" s="419" t="s">
        <v>7366</v>
      </c>
      <c r="O6149" s="419" t="s">
        <v>21009</v>
      </c>
      <c r="P6149" s="419" t="s">
        <v>7347</v>
      </c>
      <c r="Q6149" s="425">
        <v>1</v>
      </c>
      <c r="R6149" s="419" t="s">
        <v>27625</v>
      </c>
      <c r="S6149" s="424"/>
      <c r="T6149" s="424"/>
      <c r="U6149" s="424"/>
    </row>
    <row r="6150" spans="1:21" ht="14.6" x14ac:dyDescent="0.4">
      <c r="A6150" s="419" t="s">
        <v>7345</v>
      </c>
      <c r="B6150" s="419" t="s">
        <v>7367</v>
      </c>
      <c r="C6150" s="419" t="s">
        <v>7346</v>
      </c>
      <c r="D6150" s="419" t="s">
        <v>20148</v>
      </c>
      <c r="E6150" s="419"/>
      <c r="F6150" s="419" t="s">
        <v>42246</v>
      </c>
      <c r="G6150" s="419" t="s">
        <v>19639</v>
      </c>
      <c r="H6150" s="419"/>
      <c r="I6150" s="419" t="s">
        <v>19652</v>
      </c>
      <c r="J6150" s="419" t="s">
        <v>7347</v>
      </c>
      <c r="K6150" s="419" t="s">
        <v>7368</v>
      </c>
      <c r="L6150" s="419" t="s">
        <v>35323</v>
      </c>
      <c r="M6150" s="419" t="s">
        <v>7350</v>
      </c>
      <c r="N6150" s="419" t="s">
        <v>7369</v>
      </c>
      <c r="O6150" s="419" t="s">
        <v>21009</v>
      </c>
      <c r="P6150" s="419" t="s">
        <v>7347</v>
      </c>
      <c r="Q6150" s="425">
        <v>1</v>
      </c>
      <c r="R6150" s="419" t="s">
        <v>27626</v>
      </c>
      <c r="S6150" s="424"/>
      <c r="T6150" s="424"/>
      <c r="U6150" s="424"/>
    </row>
    <row r="6151" spans="1:21" ht="14.6" x14ac:dyDescent="0.4">
      <c r="A6151" s="419" t="s">
        <v>7345</v>
      </c>
      <c r="B6151" s="419" t="s">
        <v>7370</v>
      </c>
      <c r="C6151" s="419" t="s">
        <v>7346</v>
      </c>
      <c r="D6151" s="419" t="s">
        <v>20148</v>
      </c>
      <c r="E6151" s="419"/>
      <c r="F6151" s="419" t="s">
        <v>42247</v>
      </c>
      <c r="G6151" s="419" t="s">
        <v>19639</v>
      </c>
      <c r="H6151" s="419"/>
      <c r="I6151" s="419" t="s">
        <v>18131</v>
      </c>
      <c r="J6151" s="419" t="s">
        <v>7347</v>
      </c>
      <c r="K6151" s="419" t="s">
        <v>7371</v>
      </c>
      <c r="L6151" s="419" t="s">
        <v>35323</v>
      </c>
      <c r="M6151" s="419" t="s">
        <v>7350</v>
      </c>
      <c r="N6151" s="419" t="s">
        <v>7372</v>
      </c>
      <c r="O6151" s="419" t="s">
        <v>21009</v>
      </c>
      <c r="P6151" s="419" t="s">
        <v>7347</v>
      </c>
      <c r="Q6151" s="425">
        <v>1</v>
      </c>
      <c r="R6151" s="419" t="s">
        <v>27627</v>
      </c>
      <c r="S6151" s="424"/>
      <c r="T6151" s="424"/>
      <c r="U6151" s="424"/>
    </row>
    <row r="6152" spans="1:21" ht="14.6" x14ac:dyDescent="0.4">
      <c r="A6152" s="419" t="s">
        <v>7345</v>
      </c>
      <c r="B6152" s="419" t="s">
        <v>7373</v>
      </c>
      <c r="C6152" s="419" t="s">
        <v>7346</v>
      </c>
      <c r="D6152" s="419" t="s">
        <v>20148</v>
      </c>
      <c r="E6152" s="419"/>
      <c r="F6152" s="419" t="s">
        <v>42248</v>
      </c>
      <c r="G6152" s="419" t="s">
        <v>19639</v>
      </c>
      <c r="H6152" s="419"/>
      <c r="I6152" s="419" t="s">
        <v>19436</v>
      </c>
      <c r="J6152" s="419" t="s">
        <v>7347</v>
      </c>
      <c r="K6152" s="419" t="s">
        <v>7374</v>
      </c>
      <c r="L6152" s="419" t="s">
        <v>35323</v>
      </c>
      <c r="M6152" s="419" t="s">
        <v>7350</v>
      </c>
      <c r="N6152" s="419" t="s">
        <v>7375</v>
      </c>
      <c r="O6152" s="419" t="s">
        <v>21009</v>
      </c>
      <c r="P6152" s="419" t="s">
        <v>7347</v>
      </c>
      <c r="Q6152" s="425">
        <v>1</v>
      </c>
      <c r="R6152" s="419" t="s">
        <v>27628</v>
      </c>
      <c r="S6152" s="424"/>
      <c r="T6152" s="424"/>
      <c r="U6152" s="424"/>
    </row>
    <row r="6153" spans="1:21" ht="14.6" x14ac:dyDescent="0.4">
      <c r="A6153" s="419" t="s">
        <v>7345</v>
      </c>
      <c r="B6153" s="419" t="s">
        <v>7376</v>
      </c>
      <c r="C6153" s="419" t="s">
        <v>7346</v>
      </c>
      <c r="D6153" s="419" t="s">
        <v>20148</v>
      </c>
      <c r="E6153" s="419"/>
      <c r="F6153" s="419" t="s">
        <v>42249</v>
      </c>
      <c r="G6153" s="419" t="s">
        <v>19639</v>
      </c>
      <c r="H6153" s="419"/>
      <c r="I6153" s="419" t="s">
        <v>17944</v>
      </c>
      <c r="J6153" s="419" t="s">
        <v>7347</v>
      </c>
      <c r="K6153" s="419" t="s">
        <v>7377</v>
      </c>
      <c r="L6153" s="419" t="s">
        <v>35323</v>
      </c>
      <c r="M6153" s="419" t="s">
        <v>7350</v>
      </c>
      <c r="N6153" s="419" t="s">
        <v>7378</v>
      </c>
      <c r="O6153" s="419" t="s">
        <v>21009</v>
      </c>
      <c r="P6153" s="419" t="s">
        <v>7347</v>
      </c>
      <c r="Q6153" s="425">
        <v>1</v>
      </c>
      <c r="R6153" s="419" t="s">
        <v>27629</v>
      </c>
      <c r="S6153" s="424"/>
      <c r="T6153" s="424"/>
      <c r="U6153" s="424"/>
    </row>
    <row r="6154" spans="1:21" ht="14.6" x14ac:dyDescent="0.4">
      <c r="A6154" s="419" t="s">
        <v>7345</v>
      </c>
      <c r="B6154" s="419" t="s">
        <v>42250</v>
      </c>
      <c r="C6154" s="419" t="s">
        <v>7346</v>
      </c>
      <c r="D6154" s="419" t="s">
        <v>20148</v>
      </c>
      <c r="E6154" s="419"/>
      <c r="F6154" s="419" t="s">
        <v>42251</v>
      </c>
      <c r="G6154" s="419" t="s">
        <v>20160</v>
      </c>
      <c r="H6154" s="419"/>
      <c r="I6154" s="419" t="s">
        <v>20245</v>
      </c>
      <c r="J6154" s="419" t="s">
        <v>7347</v>
      </c>
      <c r="K6154" s="419" t="s">
        <v>7379</v>
      </c>
      <c r="L6154" s="419" t="s">
        <v>35323</v>
      </c>
      <c r="M6154" s="419" t="s">
        <v>7350</v>
      </c>
      <c r="N6154" s="419" t="s">
        <v>7380</v>
      </c>
      <c r="O6154" s="419" t="s">
        <v>21020</v>
      </c>
      <c r="P6154" s="419" t="s">
        <v>7347</v>
      </c>
      <c r="Q6154" s="425">
        <v>1</v>
      </c>
      <c r="R6154" s="419" t="s">
        <v>27630</v>
      </c>
      <c r="S6154" s="424"/>
      <c r="T6154" s="424"/>
      <c r="U6154" s="424"/>
    </row>
    <row r="6155" spans="1:21" ht="14.6" x14ac:dyDescent="0.4">
      <c r="A6155" s="419" t="s">
        <v>7345</v>
      </c>
      <c r="B6155" s="419" t="s">
        <v>42252</v>
      </c>
      <c r="C6155" s="419" t="s">
        <v>7346</v>
      </c>
      <c r="D6155" s="419" t="s">
        <v>20148</v>
      </c>
      <c r="E6155" s="419"/>
      <c r="F6155" s="419" t="s">
        <v>42253</v>
      </c>
      <c r="G6155" s="419" t="s">
        <v>20160</v>
      </c>
      <c r="H6155" s="419"/>
      <c r="I6155" s="419" t="s">
        <v>19779</v>
      </c>
      <c r="J6155" s="419" t="s">
        <v>7347</v>
      </c>
      <c r="K6155" s="419" t="s">
        <v>7381</v>
      </c>
      <c r="L6155" s="419" t="s">
        <v>35323</v>
      </c>
      <c r="M6155" s="419" t="s">
        <v>7350</v>
      </c>
      <c r="N6155" s="419" t="s">
        <v>7382</v>
      </c>
      <c r="O6155" s="419" t="s">
        <v>21290</v>
      </c>
      <c r="P6155" s="419" t="s">
        <v>7347</v>
      </c>
      <c r="Q6155" s="425">
        <v>1</v>
      </c>
      <c r="R6155" s="419" t="s">
        <v>27631</v>
      </c>
      <c r="S6155" s="424"/>
      <c r="T6155" s="424"/>
      <c r="U6155" s="424"/>
    </row>
    <row r="6156" spans="1:21" ht="14.6" x14ac:dyDescent="0.4">
      <c r="A6156" s="419" t="s">
        <v>7345</v>
      </c>
      <c r="B6156" s="419" t="s">
        <v>7383</v>
      </c>
      <c r="C6156" s="419" t="s">
        <v>7346</v>
      </c>
      <c r="D6156" s="419" t="s">
        <v>20148</v>
      </c>
      <c r="E6156" s="419"/>
      <c r="F6156" s="419" t="s">
        <v>42254</v>
      </c>
      <c r="G6156" s="419" t="s">
        <v>19639</v>
      </c>
      <c r="H6156" s="419"/>
      <c r="I6156" s="419" t="s">
        <v>19368</v>
      </c>
      <c r="J6156" s="419" t="s">
        <v>7347</v>
      </c>
      <c r="K6156" s="419" t="s">
        <v>7384</v>
      </c>
      <c r="L6156" s="419" t="s">
        <v>35323</v>
      </c>
      <c r="M6156" s="419" t="s">
        <v>7350</v>
      </c>
      <c r="N6156" s="419" t="s">
        <v>7385</v>
      </c>
      <c r="O6156" s="419" t="s">
        <v>21009</v>
      </c>
      <c r="P6156" s="419" t="s">
        <v>7347</v>
      </c>
      <c r="Q6156" s="425">
        <v>1</v>
      </c>
      <c r="R6156" s="419" t="s">
        <v>27632</v>
      </c>
      <c r="S6156" s="424"/>
      <c r="T6156" s="424"/>
      <c r="U6156" s="424"/>
    </row>
    <row r="6157" spans="1:21" ht="14.6" x14ac:dyDescent="0.4">
      <c r="A6157" s="419" t="s">
        <v>7345</v>
      </c>
      <c r="B6157" s="419" t="s">
        <v>7386</v>
      </c>
      <c r="C6157" s="419" t="s">
        <v>7346</v>
      </c>
      <c r="D6157" s="419" t="s">
        <v>20148</v>
      </c>
      <c r="E6157" s="419"/>
      <c r="F6157" s="419" t="s">
        <v>42255</v>
      </c>
      <c r="G6157" s="419" t="s">
        <v>19639</v>
      </c>
      <c r="H6157" s="419"/>
      <c r="I6157" s="419" t="s">
        <v>20230</v>
      </c>
      <c r="J6157" s="419" t="s">
        <v>7347</v>
      </c>
      <c r="K6157" s="419" t="s">
        <v>7387</v>
      </c>
      <c r="L6157" s="419" t="s">
        <v>35323</v>
      </c>
      <c r="M6157" s="419" t="s">
        <v>7350</v>
      </c>
      <c r="N6157" s="419" t="s">
        <v>7388</v>
      </c>
      <c r="O6157" s="419" t="s">
        <v>21009</v>
      </c>
      <c r="P6157" s="419" t="s">
        <v>7347</v>
      </c>
      <c r="Q6157" s="425">
        <v>1</v>
      </c>
      <c r="R6157" s="419" t="s">
        <v>27633</v>
      </c>
      <c r="S6157" s="424"/>
      <c r="T6157" s="424"/>
      <c r="U6157" s="424"/>
    </row>
    <row r="6158" spans="1:21" ht="14.6" x14ac:dyDescent="0.4">
      <c r="A6158" s="419" t="s">
        <v>7345</v>
      </c>
      <c r="B6158" s="419" t="s">
        <v>7389</v>
      </c>
      <c r="C6158" s="419" t="s">
        <v>7346</v>
      </c>
      <c r="D6158" s="419" t="s">
        <v>20148</v>
      </c>
      <c r="E6158" s="419"/>
      <c r="F6158" s="419" t="s">
        <v>42256</v>
      </c>
      <c r="G6158" s="419" t="s">
        <v>19639</v>
      </c>
      <c r="H6158" s="419"/>
      <c r="I6158" s="419" t="s">
        <v>20211</v>
      </c>
      <c r="J6158" s="419" t="s">
        <v>7347</v>
      </c>
      <c r="K6158" s="419" t="s">
        <v>7390</v>
      </c>
      <c r="L6158" s="419" t="s">
        <v>35323</v>
      </c>
      <c r="M6158" s="419" t="s">
        <v>7350</v>
      </c>
      <c r="N6158" s="419" t="s">
        <v>7391</v>
      </c>
      <c r="O6158" s="419" t="s">
        <v>21009</v>
      </c>
      <c r="P6158" s="419" t="s">
        <v>7347</v>
      </c>
      <c r="Q6158" s="425">
        <v>1</v>
      </c>
      <c r="R6158" s="419" t="s">
        <v>27634</v>
      </c>
      <c r="S6158" s="424"/>
      <c r="T6158" s="424"/>
      <c r="U6158" s="424"/>
    </row>
    <row r="6159" spans="1:21" ht="14.6" x14ac:dyDescent="0.4">
      <c r="A6159" s="419" t="s">
        <v>7345</v>
      </c>
      <c r="B6159" s="419" t="s">
        <v>7392</v>
      </c>
      <c r="C6159" s="419" t="s">
        <v>7346</v>
      </c>
      <c r="D6159" s="419" t="s">
        <v>20148</v>
      </c>
      <c r="E6159" s="419"/>
      <c r="F6159" s="419" t="s">
        <v>42257</v>
      </c>
      <c r="G6159" s="419" t="s">
        <v>19639</v>
      </c>
      <c r="H6159" s="419"/>
      <c r="I6159" s="419" t="s">
        <v>19335</v>
      </c>
      <c r="J6159" s="419" t="s">
        <v>7347</v>
      </c>
      <c r="K6159" s="419" t="s">
        <v>7393</v>
      </c>
      <c r="L6159" s="419" t="s">
        <v>35323</v>
      </c>
      <c r="M6159" s="419" t="s">
        <v>7350</v>
      </c>
      <c r="N6159" s="419" t="s">
        <v>7394</v>
      </c>
      <c r="O6159" s="419" t="s">
        <v>21009</v>
      </c>
      <c r="P6159" s="419" t="s">
        <v>7347</v>
      </c>
      <c r="Q6159" s="425">
        <v>1</v>
      </c>
      <c r="R6159" s="419" t="s">
        <v>27635</v>
      </c>
      <c r="S6159" s="424"/>
      <c r="T6159" s="424"/>
      <c r="U6159" s="424"/>
    </row>
    <row r="6160" spans="1:21" ht="14.6" x14ac:dyDescent="0.4">
      <c r="A6160" s="419" t="s">
        <v>7345</v>
      </c>
      <c r="B6160" s="419" t="s">
        <v>7395</v>
      </c>
      <c r="C6160" s="419" t="s">
        <v>7346</v>
      </c>
      <c r="D6160" s="419" t="s">
        <v>20148</v>
      </c>
      <c r="E6160" s="419"/>
      <c r="F6160" s="419" t="s">
        <v>42258</v>
      </c>
      <c r="G6160" s="419" t="s">
        <v>19639</v>
      </c>
      <c r="H6160" s="419"/>
      <c r="I6160" s="419" t="s">
        <v>20214</v>
      </c>
      <c r="J6160" s="419" t="s">
        <v>7347</v>
      </c>
      <c r="K6160" s="419" t="s">
        <v>7396</v>
      </c>
      <c r="L6160" s="419" t="s">
        <v>35323</v>
      </c>
      <c r="M6160" s="419" t="s">
        <v>7350</v>
      </c>
      <c r="N6160" s="419" t="s">
        <v>7397</v>
      </c>
      <c r="O6160" s="419" t="s">
        <v>21009</v>
      </c>
      <c r="P6160" s="419" t="s">
        <v>7347</v>
      </c>
      <c r="Q6160" s="425">
        <v>1</v>
      </c>
      <c r="R6160" s="419" t="s">
        <v>27636</v>
      </c>
      <c r="S6160" s="424"/>
      <c r="T6160" s="424"/>
      <c r="U6160" s="424"/>
    </row>
    <row r="6161" spans="1:21" ht="14.6" x14ac:dyDescent="0.4">
      <c r="A6161" s="416" t="s">
        <v>7345</v>
      </c>
      <c r="B6161" s="416" t="s">
        <v>34113</v>
      </c>
      <c r="C6161" s="416" t="s">
        <v>7346</v>
      </c>
      <c r="D6161" s="416" t="s">
        <v>20772</v>
      </c>
      <c r="E6161" s="416"/>
      <c r="F6161" s="416" t="s">
        <v>20772</v>
      </c>
      <c r="G6161" s="416" t="s">
        <v>20772</v>
      </c>
      <c r="H6161" s="416"/>
      <c r="I6161" s="416" t="s">
        <v>20772</v>
      </c>
      <c r="J6161" s="416" t="s">
        <v>7347</v>
      </c>
      <c r="K6161" s="416" t="s">
        <v>7350</v>
      </c>
      <c r="L6161" s="416" t="s">
        <v>35332</v>
      </c>
      <c r="M6161" s="416" t="s">
        <v>7350</v>
      </c>
      <c r="N6161" s="416" t="s">
        <v>34111</v>
      </c>
      <c r="O6161" s="416" t="s">
        <v>21009</v>
      </c>
      <c r="P6161" s="416" t="s">
        <v>7347</v>
      </c>
      <c r="Q6161" s="417">
        <v>0</v>
      </c>
      <c r="R6161" s="416" t="s">
        <v>34112</v>
      </c>
      <c r="S6161" s="418"/>
      <c r="T6161" s="418"/>
      <c r="U6161" s="418"/>
    </row>
    <row r="6162" spans="1:21" ht="14.6" x14ac:dyDescent="0.4">
      <c r="A6162" s="419" t="s">
        <v>7345</v>
      </c>
      <c r="B6162" s="419" t="s">
        <v>42259</v>
      </c>
      <c r="C6162" s="419" t="s">
        <v>7346</v>
      </c>
      <c r="D6162" s="419" t="s">
        <v>20148</v>
      </c>
      <c r="E6162" s="419"/>
      <c r="F6162" s="419" t="s">
        <v>42260</v>
      </c>
      <c r="G6162" s="419" t="s">
        <v>19639</v>
      </c>
      <c r="H6162" s="419"/>
      <c r="I6162" s="419" t="s">
        <v>19497</v>
      </c>
      <c r="J6162" s="419" t="s">
        <v>7347</v>
      </c>
      <c r="K6162" s="419" t="s">
        <v>7398</v>
      </c>
      <c r="L6162" s="419" t="s">
        <v>35323</v>
      </c>
      <c r="M6162" s="419" t="s">
        <v>7350</v>
      </c>
      <c r="N6162" s="419" t="s">
        <v>7399</v>
      </c>
      <c r="O6162" s="419" t="s">
        <v>21009</v>
      </c>
      <c r="P6162" s="419" t="s">
        <v>7347</v>
      </c>
      <c r="Q6162" s="425">
        <v>1</v>
      </c>
      <c r="R6162" s="419" t="s">
        <v>27637</v>
      </c>
      <c r="S6162" s="424"/>
      <c r="T6162" s="424"/>
      <c r="U6162" s="424"/>
    </row>
    <row r="6163" spans="1:21" ht="14.6" x14ac:dyDescent="0.4">
      <c r="A6163" s="428" t="s">
        <v>7345</v>
      </c>
      <c r="B6163" s="428" t="s">
        <v>20910</v>
      </c>
      <c r="C6163" s="428" t="s">
        <v>7346</v>
      </c>
      <c r="D6163" s="428" t="s">
        <v>20148</v>
      </c>
      <c r="E6163" s="428"/>
      <c r="F6163" s="428" t="s">
        <v>42261</v>
      </c>
      <c r="G6163" s="428" t="s">
        <v>20184</v>
      </c>
      <c r="H6163" s="428"/>
      <c r="I6163" s="428" t="s">
        <v>17998</v>
      </c>
      <c r="J6163" s="428" t="s">
        <v>7347</v>
      </c>
      <c r="K6163" s="428" t="s">
        <v>20911</v>
      </c>
      <c r="L6163" s="428" t="s">
        <v>35323</v>
      </c>
      <c r="M6163" s="428" t="s">
        <v>7350</v>
      </c>
      <c r="N6163" s="428" t="s">
        <v>20912</v>
      </c>
      <c r="O6163" s="428" t="s">
        <v>21017</v>
      </c>
      <c r="P6163" s="428" t="s">
        <v>7347</v>
      </c>
      <c r="Q6163" s="425">
        <v>1</v>
      </c>
      <c r="R6163" s="428" t="s">
        <v>27638</v>
      </c>
      <c r="S6163" s="424"/>
      <c r="T6163" s="424"/>
      <c r="U6163" s="424"/>
    </row>
    <row r="6164" spans="1:21" ht="14.6" x14ac:dyDescent="0.4">
      <c r="A6164" s="416" t="s">
        <v>7345</v>
      </c>
      <c r="B6164" s="416" t="s">
        <v>34114</v>
      </c>
      <c r="C6164" s="416" t="s">
        <v>7346</v>
      </c>
      <c r="D6164" s="416" t="s">
        <v>20772</v>
      </c>
      <c r="E6164" s="416"/>
      <c r="F6164" s="416" t="s">
        <v>20772</v>
      </c>
      <c r="G6164" s="416" t="s">
        <v>20772</v>
      </c>
      <c r="H6164" s="416"/>
      <c r="I6164" s="416" t="s">
        <v>20772</v>
      </c>
      <c r="J6164" s="416" t="s">
        <v>7347</v>
      </c>
      <c r="K6164" s="416" t="s">
        <v>34115</v>
      </c>
      <c r="L6164" s="416" t="s">
        <v>35332</v>
      </c>
      <c r="M6164" s="416" t="s">
        <v>34115</v>
      </c>
      <c r="N6164" s="416" t="s">
        <v>34111</v>
      </c>
      <c r="O6164" s="416" t="s">
        <v>21009</v>
      </c>
      <c r="P6164" s="416" t="s">
        <v>7347</v>
      </c>
      <c r="Q6164" s="417">
        <v>0</v>
      </c>
      <c r="R6164" s="416" t="s">
        <v>34112</v>
      </c>
      <c r="S6164" s="418"/>
      <c r="T6164" s="418"/>
      <c r="U6164" s="418"/>
    </row>
    <row r="6165" spans="1:21" ht="14.6" x14ac:dyDescent="0.4">
      <c r="A6165" s="416" t="s">
        <v>7345</v>
      </c>
      <c r="B6165" s="416" t="s">
        <v>34116</v>
      </c>
      <c r="C6165" s="416" t="s">
        <v>7346</v>
      </c>
      <c r="D6165" s="416" t="s">
        <v>20772</v>
      </c>
      <c r="E6165" s="416"/>
      <c r="F6165" s="416" t="s">
        <v>20772</v>
      </c>
      <c r="G6165" s="416" t="s">
        <v>20772</v>
      </c>
      <c r="H6165" s="416"/>
      <c r="I6165" s="416" t="s">
        <v>20772</v>
      </c>
      <c r="J6165" s="416" t="s">
        <v>7347</v>
      </c>
      <c r="K6165" s="416" t="s">
        <v>34117</v>
      </c>
      <c r="L6165" s="416" t="s">
        <v>35332</v>
      </c>
      <c r="M6165" s="416" t="s">
        <v>34117</v>
      </c>
      <c r="N6165" s="416" t="s">
        <v>34111</v>
      </c>
      <c r="O6165" s="416" t="s">
        <v>21009</v>
      </c>
      <c r="P6165" s="416" t="s">
        <v>7347</v>
      </c>
      <c r="Q6165" s="417">
        <v>0</v>
      </c>
      <c r="R6165" s="416" t="s">
        <v>34112</v>
      </c>
      <c r="S6165" s="418"/>
      <c r="T6165" s="418"/>
      <c r="U6165" s="418"/>
    </row>
    <row r="6166" spans="1:21" ht="14.6" x14ac:dyDescent="0.4">
      <c r="A6166" s="416" t="s">
        <v>7345</v>
      </c>
      <c r="B6166" s="416" t="s">
        <v>34118</v>
      </c>
      <c r="C6166" s="416" t="s">
        <v>7346</v>
      </c>
      <c r="D6166" s="416" t="s">
        <v>20772</v>
      </c>
      <c r="E6166" s="416"/>
      <c r="F6166" s="416" t="s">
        <v>20772</v>
      </c>
      <c r="G6166" s="416" t="s">
        <v>20772</v>
      </c>
      <c r="H6166" s="416"/>
      <c r="I6166" s="416" t="s">
        <v>20772</v>
      </c>
      <c r="J6166" s="416" t="s">
        <v>7347</v>
      </c>
      <c r="K6166" s="416" t="s">
        <v>34119</v>
      </c>
      <c r="L6166" s="416" t="s">
        <v>35332</v>
      </c>
      <c r="M6166" s="416" t="s">
        <v>34119</v>
      </c>
      <c r="N6166" s="416" t="s">
        <v>34111</v>
      </c>
      <c r="O6166" s="416" t="s">
        <v>21009</v>
      </c>
      <c r="P6166" s="416" t="s">
        <v>7347</v>
      </c>
      <c r="Q6166" s="417">
        <v>0</v>
      </c>
      <c r="R6166" s="416" t="s">
        <v>34112</v>
      </c>
      <c r="S6166" s="418"/>
      <c r="T6166" s="418"/>
      <c r="U6166" s="418"/>
    </row>
    <row r="6167" spans="1:21" ht="14.6" x14ac:dyDescent="0.4">
      <c r="A6167" s="416" t="s">
        <v>7345</v>
      </c>
      <c r="B6167" s="416" t="s">
        <v>34120</v>
      </c>
      <c r="C6167" s="416" t="s">
        <v>7346</v>
      </c>
      <c r="D6167" s="416" t="s">
        <v>20772</v>
      </c>
      <c r="E6167" s="416"/>
      <c r="F6167" s="416" t="s">
        <v>20772</v>
      </c>
      <c r="G6167" s="416" t="s">
        <v>20772</v>
      </c>
      <c r="H6167" s="416"/>
      <c r="I6167" s="416" t="s">
        <v>20772</v>
      </c>
      <c r="J6167" s="416" t="s">
        <v>7347</v>
      </c>
      <c r="K6167" s="416" t="s">
        <v>34121</v>
      </c>
      <c r="L6167" s="416" t="s">
        <v>35332</v>
      </c>
      <c r="M6167" s="416" t="s">
        <v>34121</v>
      </c>
      <c r="N6167" s="416" t="s">
        <v>34111</v>
      </c>
      <c r="O6167" s="416" t="s">
        <v>21009</v>
      </c>
      <c r="P6167" s="416" t="s">
        <v>7347</v>
      </c>
      <c r="Q6167" s="417">
        <v>0</v>
      </c>
      <c r="R6167" s="416" t="s">
        <v>34112</v>
      </c>
      <c r="S6167" s="418"/>
      <c r="T6167" s="418"/>
      <c r="U6167" s="418"/>
    </row>
    <row r="6168" spans="1:21" ht="14.6" x14ac:dyDescent="0.4">
      <c r="A6168" s="419" t="s">
        <v>7345</v>
      </c>
      <c r="B6168" s="419" t="s">
        <v>7400</v>
      </c>
      <c r="C6168" s="419" t="s">
        <v>7346</v>
      </c>
      <c r="D6168" s="419" t="s">
        <v>20148</v>
      </c>
      <c r="E6168" s="419"/>
      <c r="F6168" s="419" t="s">
        <v>42262</v>
      </c>
      <c r="G6168" s="419" t="s">
        <v>20248</v>
      </c>
      <c r="H6168" s="419"/>
      <c r="I6168" s="419" t="s">
        <v>18001</v>
      </c>
      <c r="J6168" s="419" t="s">
        <v>20258</v>
      </c>
      <c r="K6168" s="419" t="s">
        <v>7401</v>
      </c>
      <c r="L6168" s="419" t="s">
        <v>35323</v>
      </c>
      <c r="M6168" s="419" t="s">
        <v>19377</v>
      </c>
      <c r="N6168" s="419" t="s">
        <v>7402</v>
      </c>
      <c r="O6168" s="419" t="s">
        <v>21054</v>
      </c>
      <c r="P6168" s="419" t="s">
        <v>7347</v>
      </c>
      <c r="Q6168" s="425">
        <v>1</v>
      </c>
      <c r="R6168" s="419" t="s">
        <v>27639</v>
      </c>
      <c r="S6168" s="424"/>
      <c r="T6168" s="424"/>
      <c r="U6168" s="424"/>
    </row>
    <row r="6169" spans="1:21" ht="14.6" x14ac:dyDescent="0.4">
      <c r="A6169" s="419" t="s">
        <v>7345</v>
      </c>
      <c r="B6169" s="419" t="s">
        <v>42263</v>
      </c>
      <c r="C6169" s="419" t="s">
        <v>7346</v>
      </c>
      <c r="D6169" s="419" t="s">
        <v>20148</v>
      </c>
      <c r="E6169" s="419"/>
      <c r="F6169" s="419" t="s">
        <v>42264</v>
      </c>
      <c r="G6169" s="419" t="s">
        <v>19396</v>
      </c>
      <c r="H6169" s="419"/>
      <c r="I6169" s="419" t="s">
        <v>20241</v>
      </c>
      <c r="J6169" s="419" t="s">
        <v>20258</v>
      </c>
      <c r="K6169" s="419" t="s">
        <v>7403</v>
      </c>
      <c r="L6169" s="419" t="s">
        <v>35323</v>
      </c>
      <c r="M6169" s="419" t="s">
        <v>19398</v>
      </c>
      <c r="N6169" s="419" t="s">
        <v>7404</v>
      </c>
      <c r="O6169" s="419" t="s">
        <v>21062</v>
      </c>
      <c r="P6169" s="419" t="s">
        <v>7347</v>
      </c>
      <c r="Q6169" s="425">
        <v>1</v>
      </c>
      <c r="R6169" s="419" t="s">
        <v>27640</v>
      </c>
      <c r="S6169" s="424"/>
      <c r="T6169" s="424"/>
      <c r="U6169" s="424"/>
    </row>
    <row r="6170" spans="1:21" ht="14.6" x14ac:dyDescent="0.4">
      <c r="A6170" s="419" t="s">
        <v>7345</v>
      </c>
      <c r="B6170" s="419" t="s">
        <v>42265</v>
      </c>
      <c r="C6170" s="419" t="s">
        <v>7346</v>
      </c>
      <c r="D6170" s="419" t="s">
        <v>20148</v>
      </c>
      <c r="E6170" s="419"/>
      <c r="F6170" s="419" t="s">
        <v>42266</v>
      </c>
      <c r="G6170" s="419" t="s">
        <v>19396</v>
      </c>
      <c r="H6170" s="419"/>
      <c r="I6170" s="419" t="s">
        <v>19426</v>
      </c>
      <c r="J6170" s="419" t="s">
        <v>20258</v>
      </c>
      <c r="K6170" s="419" t="s">
        <v>7405</v>
      </c>
      <c r="L6170" s="419" t="s">
        <v>35323</v>
      </c>
      <c r="M6170" s="419" t="s">
        <v>19398</v>
      </c>
      <c r="N6170" s="419" t="s">
        <v>7406</v>
      </c>
      <c r="O6170" s="419" t="s">
        <v>21062</v>
      </c>
      <c r="P6170" s="419" t="s">
        <v>7347</v>
      </c>
      <c r="Q6170" s="425">
        <v>1</v>
      </c>
      <c r="R6170" s="419" t="s">
        <v>27641</v>
      </c>
      <c r="S6170" s="424"/>
      <c r="T6170" s="424"/>
      <c r="U6170" s="424"/>
    </row>
    <row r="6171" spans="1:21" ht="14.6" x14ac:dyDescent="0.4">
      <c r="A6171" s="419" t="s">
        <v>7345</v>
      </c>
      <c r="B6171" s="419" t="s">
        <v>34110</v>
      </c>
      <c r="C6171" s="419" t="s">
        <v>7346</v>
      </c>
      <c r="D6171" s="419" t="s">
        <v>20148</v>
      </c>
      <c r="E6171" s="419"/>
      <c r="F6171" s="419" t="s">
        <v>42267</v>
      </c>
      <c r="G6171" s="419" t="s">
        <v>19396</v>
      </c>
      <c r="H6171" s="419"/>
      <c r="I6171" s="419" t="s">
        <v>20236</v>
      </c>
      <c r="J6171" s="419" t="s">
        <v>20258</v>
      </c>
      <c r="K6171" s="419" t="s">
        <v>7407</v>
      </c>
      <c r="L6171" s="419" t="s">
        <v>35323</v>
      </c>
      <c r="M6171" s="419" t="s">
        <v>19453</v>
      </c>
      <c r="N6171" s="419" t="s">
        <v>7408</v>
      </c>
      <c r="O6171" s="419" t="s">
        <v>21063</v>
      </c>
      <c r="P6171" s="419" t="s">
        <v>7347</v>
      </c>
      <c r="Q6171" s="425">
        <v>1</v>
      </c>
      <c r="R6171" s="419" t="s">
        <v>27642</v>
      </c>
      <c r="S6171" s="424"/>
      <c r="T6171" s="424"/>
      <c r="U6171" s="424"/>
    </row>
    <row r="6172" spans="1:21" ht="14.6" x14ac:dyDescent="0.4">
      <c r="A6172" s="416" t="s">
        <v>7409</v>
      </c>
      <c r="B6172" s="416" t="s">
        <v>31717</v>
      </c>
      <c r="C6172" s="416" t="s">
        <v>7410</v>
      </c>
      <c r="D6172" s="416" t="s">
        <v>20148</v>
      </c>
      <c r="E6172" s="416"/>
      <c r="F6172" s="416" t="s">
        <v>42268</v>
      </c>
      <c r="G6172" s="416" t="s">
        <v>20149</v>
      </c>
      <c r="H6172" s="416"/>
      <c r="I6172" s="416" t="s">
        <v>20173</v>
      </c>
      <c r="J6172" s="416" t="s">
        <v>7411</v>
      </c>
      <c r="K6172" s="416" t="s">
        <v>7412</v>
      </c>
      <c r="L6172" s="416" t="s">
        <v>35321</v>
      </c>
      <c r="M6172" s="416" t="s">
        <v>7412</v>
      </c>
      <c r="N6172" s="416" t="s">
        <v>34123</v>
      </c>
      <c r="O6172" s="416" t="s">
        <v>21009</v>
      </c>
      <c r="P6172" s="416" t="s">
        <v>7411</v>
      </c>
      <c r="Q6172" s="417">
        <v>0</v>
      </c>
      <c r="R6172" s="416" t="s">
        <v>34124</v>
      </c>
      <c r="S6172" s="418"/>
      <c r="T6172" s="418"/>
      <c r="U6172" s="418"/>
    </row>
    <row r="6173" spans="1:21" ht="14.6" x14ac:dyDescent="0.4">
      <c r="A6173" s="419" t="s">
        <v>7409</v>
      </c>
      <c r="B6173" s="419" t="s">
        <v>7413</v>
      </c>
      <c r="C6173" s="419" t="s">
        <v>7410</v>
      </c>
      <c r="D6173" s="419" t="s">
        <v>20148</v>
      </c>
      <c r="E6173" s="419"/>
      <c r="F6173" s="419" t="s">
        <v>42269</v>
      </c>
      <c r="G6173" s="419" t="s">
        <v>19639</v>
      </c>
      <c r="H6173" s="419"/>
      <c r="I6173" s="419" t="s">
        <v>19318</v>
      </c>
      <c r="J6173" s="419" t="s">
        <v>7411</v>
      </c>
      <c r="K6173" s="419" t="s">
        <v>7414</v>
      </c>
      <c r="L6173" s="419" t="s">
        <v>35323</v>
      </c>
      <c r="M6173" s="419" t="s">
        <v>7415</v>
      </c>
      <c r="N6173" s="419" t="s">
        <v>7416</v>
      </c>
      <c r="O6173" s="419" t="s">
        <v>21009</v>
      </c>
      <c r="P6173" s="419" t="s">
        <v>7411</v>
      </c>
      <c r="Q6173" s="425">
        <v>1</v>
      </c>
      <c r="R6173" s="419" t="s">
        <v>27643</v>
      </c>
      <c r="S6173" s="424"/>
      <c r="T6173" s="424"/>
      <c r="U6173" s="424"/>
    </row>
    <row r="6174" spans="1:21" ht="14.6" x14ac:dyDescent="0.4">
      <c r="A6174" s="419" t="s">
        <v>7409</v>
      </c>
      <c r="B6174" s="419" t="s">
        <v>7417</v>
      </c>
      <c r="C6174" s="419" t="s">
        <v>7410</v>
      </c>
      <c r="D6174" s="419" t="s">
        <v>20148</v>
      </c>
      <c r="E6174" s="419"/>
      <c r="F6174" s="419" t="s">
        <v>42270</v>
      </c>
      <c r="G6174" s="419" t="s">
        <v>19639</v>
      </c>
      <c r="H6174" s="419"/>
      <c r="I6174" s="419" t="s">
        <v>20164</v>
      </c>
      <c r="J6174" s="419" t="s">
        <v>7411</v>
      </c>
      <c r="K6174" s="419" t="s">
        <v>7418</v>
      </c>
      <c r="L6174" s="419" t="s">
        <v>35323</v>
      </c>
      <c r="M6174" s="419" t="s">
        <v>7415</v>
      </c>
      <c r="N6174" s="419" t="s">
        <v>7419</v>
      </c>
      <c r="O6174" s="419" t="s">
        <v>21009</v>
      </c>
      <c r="P6174" s="419" t="s">
        <v>7411</v>
      </c>
      <c r="Q6174" s="425">
        <v>1</v>
      </c>
      <c r="R6174" s="419" t="s">
        <v>27644</v>
      </c>
      <c r="S6174" s="424"/>
      <c r="T6174" s="424"/>
      <c r="U6174" s="424"/>
    </row>
    <row r="6175" spans="1:21" ht="14.6" x14ac:dyDescent="0.4">
      <c r="A6175" s="419" t="s">
        <v>7409</v>
      </c>
      <c r="B6175" s="419" t="s">
        <v>37492</v>
      </c>
      <c r="C6175" s="419" t="s">
        <v>7410</v>
      </c>
      <c r="D6175" s="419" t="s">
        <v>20148</v>
      </c>
      <c r="E6175" s="419"/>
      <c r="F6175" s="419" t="s">
        <v>42271</v>
      </c>
      <c r="G6175" s="419" t="s">
        <v>20248</v>
      </c>
      <c r="H6175" s="419"/>
      <c r="I6175" s="419" t="s">
        <v>19352</v>
      </c>
      <c r="J6175" s="419" t="s">
        <v>7411</v>
      </c>
      <c r="K6175" s="419" t="s">
        <v>7420</v>
      </c>
      <c r="L6175" s="419" t="s">
        <v>35323</v>
      </c>
      <c r="M6175" s="419" t="s">
        <v>7415</v>
      </c>
      <c r="N6175" s="419" t="s">
        <v>7421</v>
      </c>
      <c r="O6175" s="419" t="s">
        <v>21027</v>
      </c>
      <c r="P6175" s="419" t="s">
        <v>7411</v>
      </c>
      <c r="Q6175" s="425">
        <v>1</v>
      </c>
      <c r="R6175" s="419" t="s">
        <v>27645</v>
      </c>
      <c r="S6175" s="424"/>
      <c r="T6175" s="424"/>
      <c r="U6175" s="424"/>
    </row>
    <row r="6176" spans="1:21" ht="14.6" x14ac:dyDescent="0.4">
      <c r="A6176" s="419" t="s">
        <v>7409</v>
      </c>
      <c r="B6176" s="419" t="s">
        <v>7422</v>
      </c>
      <c r="C6176" s="419" t="s">
        <v>7410</v>
      </c>
      <c r="D6176" s="419" t="s">
        <v>20148</v>
      </c>
      <c r="E6176" s="419"/>
      <c r="F6176" s="419" t="s">
        <v>42272</v>
      </c>
      <c r="G6176" s="419" t="s">
        <v>19639</v>
      </c>
      <c r="H6176" s="419"/>
      <c r="I6176" s="419" t="s">
        <v>20230</v>
      </c>
      <c r="J6176" s="419" t="s">
        <v>7411</v>
      </c>
      <c r="K6176" s="419" t="s">
        <v>7423</v>
      </c>
      <c r="L6176" s="419" t="s">
        <v>35323</v>
      </c>
      <c r="M6176" s="419" t="s">
        <v>7415</v>
      </c>
      <c r="N6176" s="419" t="s">
        <v>7424</v>
      </c>
      <c r="O6176" s="419" t="s">
        <v>21009</v>
      </c>
      <c r="P6176" s="419" t="s">
        <v>7411</v>
      </c>
      <c r="Q6176" s="425">
        <v>1</v>
      </c>
      <c r="R6176" s="419" t="s">
        <v>27646</v>
      </c>
      <c r="S6176" s="424"/>
      <c r="T6176" s="424"/>
      <c r="U6176" s="424"/>
    </row>
    <row r="6177" spans="1:21" ht="14.6" x14ac:dyDescent="0.4">
      <c r="A6177" s="419" t="s">
        <v>7409</v>
      </c>
      <c r="B6177" s="419" t="s">
        <v>7425</v>
      </c>
      <c r="C6177" s="419" t="s">
        <v>7410</v>
      </c>
      <c r="D6177" s="419" t="s">
        <v>20148</v>
      </c>
      <c r="E6177" s="419"/>
      <c r="F6177" s="419" t="s">
        <v>42273</v>
      </c>
      <c r="G6177" s="419" t="s">
        <v>19639</v>
      </c>
      <c r="H6177" s="419"/>
      <c r="I6177" s="419" t="s">
        <v>19719</v>
      </c>
      <c r="J6177" s="419" t="s">
        <v>7411</v>
      </c>
      <c r="K6177" s="419" t="s">
        <v>7426</v>
      </c>
      <c r="L6177" s="419" t="s">
        <v>35323</v>
      </c>
      <c r="M6177" s="419" t="s">
        <v>7415</v>
      </c>
      <c r="N6177" s="419" t="s">
        <v>7427</v>
      </c>
      <c r="O6177" s="419" t="s">
        <v>21009</v>
      </c>
      <c r="P6177" s="419" t="s">
        <v>7411</v>
      </c>
      <c r="Q6177" s="425">
        <v>1</v>
      </c>
      <c r="R6177" s="419" t="s">
        <v>27647</v>
      </c>
      <c r="S6177" s="424"/>
      <c r="T6177" s="424"/>
      <c r="U6177" s="424"/>
    </row>
    <row r="6178" spans="1:21" ht="14.6" x14ac:dyDescent="0.4">
      <c r="A6178" s="419" t="s">
        <v>7409</v>
      </c>
      <c r="B6178" s="419" t="s">
        <v>7428</v>
      </c>
      <c r="C6178" s="419" t="s">
        <v>7410</v>
      </c>
      <c r="D6178" s="419" t="s">
        <v>20148</v>
      </c>
      <c r="E6178" s="419"/>
      <c r="F6178" s="419" t="s">
        <v>42274</v>
      </c>
      <c r="G6178" s="419" t="s">
        <v>19639</v>
      </c>
      <c r="H6178" s="419"/>
      <c r="I6178" s="419" t="s">
        <v>20257</v>
      </c>
      <c r="J6178" s="419" t="s">
        <v>7411</v>
      </c>
      <c r="K6178" s="419" t="s">
        <v>7429</v>
      </c>
      <c r="L6178" s="419" t="s">
        <v>35323</v>
      </c>
      <c r="M6178" s="419" t="s">
        <v>7415</v>
      </c>
      <c r="N6178" s="419" t="s">
        <v>7430</v>
      </c>
      <c r="O6178" s="419" t="s">
        <v>21009</v>
      </c>
      <c r="P6178" s="419" t="s">
        <v>7411</v>
      </c>
      <c r="Q6178" s="425">
        <v>1</v>
      </c>
      <c r="R6178" s="419" t="s">
        <v>27648</v>
      </c>
      <c r="S6178" s="424"/>
      <c r="T6178" s="424"/>
      <c r="U6178" s="424"/>
    </row>
    <row r="6179" spans="1:21" ht="14.6" x14ac:dyDescent="0.4">
      <c r="A6179" s="419" t="s">
        <v>7409</v>
      </c>
      <c r="B6179" s="419" t="s">
        <v>17703</v>
      </c>
      <c r="C6179" s="419" t="s">
        <v>7410</v>
      </c>
      <c r="D6179" s="419" t="s">
        <v>20148</v>
      </c>
      <c r="E6179" s="419"/>
      <c r="F6179" s="419" t="s">
        <v>42275</v>
      </c>
      <c r="G6179" s="419" t="s">
        <v>19639</v>
      </c>
      <c r="H6179" s="419"/>
      <c r="I6179" s="419" t="s">
        <v>20161</v>
      </c>
      <c r="J6179" s="419" t="s">
        <v>7411</v>
      </c>
      <c r="K6179" s="419" t="s">
        <v>7431</v>
      </c>
      <c r="L6179" s="419" t="s">
        <v>35323</v>
      </c>
      <c r="M6179" s="419" t="s">
        <v>7415</v>
      </c>
      <c r="N6179" s="419" t="s">
        <v>7432</v>
      </c>
      <c r="O6179" s="419" t="s">
        <v>21009</v>
      </c>
      <c r="P6179" s="419" t="s">
        <v>7411</v>
      </c>
      <c r="Q6179" s="425">
        <v>1</v>
      </c>
      <c r="R6179" s="419" t="s">
        <v>27649</v>
      </c>
      <c r="S6179" s="424"/>
      <c r="T6179" s="424"/>
      <c r="U6179" s="424"/>
    </row>
    <row r="6180" spans="1:21" ht="14.6" x14ac:dyDescent="0.4">
      <c r="A6180" s="419" t="s">
        <v>7409</v>
      </c>
      <c r="B6180" s="419" t="s">
        <v>7433</v>
      </c>
      <c r="C6180" s="419" t="s">
        <v>7410</v>
      </c>
      <c r="D6180" s="419" t="s">
        <v>20148</v>
      </c>
      <c r="E6180" s="419"/>
      <c r="F6180" s="419" t="s">
        <v>42276</v>
      </c>
      <c r="G6180" s="419" t="s">
        <v>19639</v>
      </c>
      <c r="H6180" s="419"/>
      <c r="I6180" s="419" t="s">
        <v>18112</v>
      </c>
      <c r="J6180" s="419" t="s">
        <v>7411</v>
      </c>
      <c r="K6180" s="419" t="s">
        <v>7434</v>
      </c>
      <c r="L6180" s="419" t="s">
        <v>35323</v>
      </c>
      <c r="M6180" s="419" t="s">
        <v>7415</v>
      </c>
      <c r="N6180" s="419" t="s">
        <v>7435</v>
      </c>
      <c r="O6180" s="419" t="s">
        <v>21009</v>
      </c>
      <c r="P6180" s="419" t="s">
        <v>7411</v>
      </c>
      <c r="Q6180" s="425">
        <v>1</v>
      </c>
      <c r="R6180" s="419" t="s">
        <v>27650</v>
      </c>
      <c r="S6180" s="424"/>
      <c r="T6180" s="424"/>
      <c r="U6180" s="424"/>
    </row>
    <row r="6181" spans="1:21" ht="14.6" x14ac:dyDescent="0.4">
      <c r="A6181" s="419" t="s">
        <v>7409</v>
      </c>
      <c r="B6181" s="419" t="s">
        <v>7436</v>
      </c>
      <c r="C6181" s="419" t="s">
        <v>7410</v>
      </c>
      <c r="D6181" s="419" t="s">
        <v>20148</v>
      </c>
      <c r="E6181" s="419"/>
      <c r="F6181" s="419" t="s">
        <v>42277</v>
      </c>
      <c r="G6181" s="419" t="s">
        <v>19639</v>
      </c>
      <c r="H6181" s="419"/>
      <c r="I6181" s="419" t="s">
        <v>20185</v>
      </c>
      <c r="J6181" s="419" t="s">
        <v>7411</v>
      </c>
      <c r="K6181" s="419" t="s">
        <v>7437</v>
      </c>
      <c r="L6181" s="419" t="s">
        <v>35323</v>
      </c>
      <c r="M6181" s="419" t="s">
        <v>7415</v>
      </c>
      <c r="N6181" s="419" t="s">
        <v>7438</v>
      </c>
      <c r="O6181" s="419" t="s">
        <v>21009</v>
      </c>
      <c r="P6181" s="419" t="s">
        <v>7411</v>
      </c>
      <c r="Q6181" s="425">
        <v>1</v>
      </c>
      <c r="R6181" s="419" t="s">
        <v>27651</v>
      </c>
      <c r="S6181" s="424"/>
      <c r="T6181" s="424"/>
      <c r="U6181" s="424"/>
    </row>
    <row r="6182" spans="1:21" ht="14.6" x14ac:dyDescent="0.4">
      <c r="A6182" s="419" t="s">
        <v>7409</v>
      </c>
      <c r="B6182" s="419" t="s">
        <v>7439</v>
      </c>
      <c r="C6182" s="419" t="s">
        <v>7410</v>
      </c>
      <c r="D6182" s="419" t="s">
        <v>20148</v>
      </c>
      <c r="E6182" s="419"/>
      <c r="F6182" s="419" t="s">
        <v>42278</v>
      </c>
      <c r="G6182" s="419" t="s">
        <v>19639</v>
      </c>
      <c r="H6182" s="419"/>
      <c r="I6182" s="419" t="s">
        <v>19413</v>
      </c>
      <c r="J6182" s="419" t="s">
        <v>7411</v>
      </c>
      <c r="K6182" s="419" t="s">
        <v>7440</v>
      </c>
      <c r="L6182" s="419" t="s">
        <v>35323</v>
      </c>
      <c r="M6182" s="419" t="s">
        <v>7415</v>
      </c>
      <c r="N6182" s="419" t="s">
        <v>7441</v>
      </c>
      <c r="O6182" s="419" t="s">
        <v>21009</v>
      </c>
      <c r="P6182" s="419" t="s">
        <v>7411</v>
      </c>
      <c r="Q6182" s="425">
        <v>1</v>
      </c>
      <c r="R6182" s="419" t="s">
        <v>27652</v>
      </c>
      <c r="S6182" s="424"/>
      <c r="T6182" s="424"/>
      <c r="U6182" s="424"/>
    </row>
    <row r="6183" spans="1:21" ht="14.6" x14ac:dyDescent="0.4">
      <c r="A6183" s="419" t="s">
        <v>7409</v>
      </c>
      <c r="B6183" s="419" t="s">
        <v>7442</v>
      </c>
      <c r="C6183" s="419" t="s">
        <v>7410</v>
      </c>
      <c r="D6183" s="419" t="s">
        <v>20148</v>
      </c>
      <c r="E6183" s="419"/>
      <c r="F6183" s="419" t="s">
        <v>42279</v>
      </c>
      <c r="G6183" s="419" t="s">
        <v>19639</v>
      </c>
      <c r="H6183" s="419"/>
      <c r="I6183" s="419" t="s">
        <v>19355</v>
      </c>
      <c r="J6183" s="419" t="s">
        <v>7411</v>
      </c>
      <c r="K6183" s="419" t="s">
        <v>7443</v>
      </c>
      <c r="L6183" s="419" t="s">
        <v>35323</v>
      </c>
      <c r="M6183" s="419" t="s">
        <v>7415</v>
      </c>
      <c r="N6183" s="419" t="s">
        <v>7444</v>
      </c>
      <c r="O6183" s="419" t="s">
        <v>21009</v>
      </c>
      <c r="P6183" s="419" t="s">
        <v>7411</v>
      </c>
      <c r="Q6183" s="425">
        <v>1</v>
      </c>
      <c r="R6183" s="419" t="s">
        <v>27653</v>
      </c>
      <c r="S6183" s="424"/>
      <c r="T6183" s="424"/>
      <c r="U6183" s="424"/>
    </row>
    <row r="6184" spans="1:21" ht="14.6" x14ac:dyDescent="0.4">
      <c r="A6184" s="419" t="s">
        <v>7409</v>
      </c>
      <c r="B6184" s="419" t="s">
        <v>34125</v>
      </c>
      <c r="C6184" s="419" t="s">
        <v>7410</v>
      </c>
      <c r="D6184" s="419" t="s">
        <v>20148</v>
      </c>
      <c r="E6184" s="419"/>
      <c r="F6184" s="419" t="s">
        <v>42280</v>
      </c>
      <c r="G6184" s="419" t="s">
        <v>20160</v>
      </c>
      <c r="H6184" s="419"/>
      <c r="I6184" s="419" t="s">
        <v>19379</v>
      </c>
      <c r="J6184" s="419" t="s">
        <v>7411</v>
      </c>
      <c r="K6184" s="419" t="s">
        <v>7445</v>
      </c>
      <c r="L6184" s="419" t="s">
        <v>35323</v>
      </c>
      <c r="M6184" s="419" t="s">
        <v>7415</v>
      </c>
      <c r="N6184" s="419" t="s">
        <v>7446</v>
      </c>
      <c r="O6184" s="419" t="s">
        <v>21020</v>
      </c>
      <c r="P6184" s="419" t="s">
        <v>7411</v>
      </c>
      <c r="Q6184" s="425">
        <v>1</v>
      </c>
      <c r="R6184" s="419" t="s">
        <v>27654</v>
      </c>
      <c r="S6184" s="424"/>
      <c r="T6184" s="424"/>
      <c r="U6184" s="424"/>
    </row>
    <row r="6185" spans="1:21" ht="14.6" x14ac:dyDescent="0.4">
      <c r="A6185" s="416" t="s">
        <v>7409</v>
      </c>
      <c r="B6185" s="416" t="s">
        <v>34126</v>
      </c>
      <c r="C6185" s="416" t="s">
        <v>7410</v>
      </c>
      <c r="D6185" s="416" t="s">
        <v>20772</v>
      </c>
      <c r="E6185" s="416"/>
      <c r="F6185" s="416" t="s">
        <v>20772</v>
      </c>
      <c r="G6185" s="416" t="s">
        <v>20772</v>
      </c>
      <c r="H6185" s="416"/>
      <c r="I6185" s="416" t="s">
        <v>20772</v>
      </c>
      <c r="J6185" s="416" t="s">
        <v>7411</v>
      </c>
      <c r="K6185" s="416" t="s">
        <v>7415</v>
      </c>
      <c r="L6185" s="416" t="s">
        <v>35332</v>
      </c>
      <c r="M6185" s="416" t="s">
        <v>7415</v>
      </c>
      <c r="N6185" s="416" t="s">
        <v>34123</v>
      </c>
      <c r="O6185" s="416" t="s">
        <v>21009</v>
      </c>
      <c r="P6185" s="416" t="s">
        <v>7411</v>
      </c>
      <c r="Q6185" s="417">
        <v>0</v>
      </c>
      <c r="R6185" s="416" t="s">
        <v>34124</v>
      </c>
      <c r="S6185" s="418"/>
      <c r="T6185" s="418"/>
      <c r="U6185" s="418"/>
    </row>
    <row r="6186" spans="1:21" ht="14.6" x14ac:dyDescent="0.4">
      <c r="A6186" s="419" t="s">
        <v>7409</v>
      </c>
      <c r="B6186" s="419" t="s">
        <v>22303</v>
      </c>
      <c r="C6186" s="419" t="s">
        <v>7410</v>
      </c>
      <c r="D6186" s="419" t="s">
        <v>20148</v>
      </c>
      <c r="E6186" s="419"/>
      <c r="F6186" s="419" t="s">
        <v>42281</v>
      </c>
      <c r="G6186" s="419" t="s">
        <v>19639</v>
      </c>
      <c r="H6186" s="419"/>
      <c r="I6186" s="419" t="s">
        <v>19379</v>
      </c>
      <c r="J6186" s="419" t="s">
        <v>7411</v>
      </c>
      <c r="K6186" s="419" t="s">
        <v>7447</v>
      </c>
      <c r="L6186" s="419" t="s">
        <v>35323</v>
      </c>
      <c r="M6186" s="419" t="s">
        <v>7415</v>
      </c>
      <c r="N6186" s="419" t="s">
        <v>7448</v>
      </c>
      <c r="O6186" s="419" t="s">
        <v>21009</v>
      </c>
      <c r="P6186" s="419" t="s">
        <v>7411</v>
      </c>
      <c r="Q6186" s="425">
        <v>1</v>
      </c>
      <c r="R6186" s="419" t="s">
        <v>27655</v>
      </c>
      <c r="S6186" s="424"/>
      <c r="T6186" s="424"/>
      <c r="U6186" s="424"/>
    </row>
    <row r="6187" spans="1:21" ht="14.6" x14ac:dyDescent="0.4">
      <c r="A6187" s="419" t="s">
        <v>7409</v>
      </c>
      <c r="B6187" s="419" t="s">
        <v>34127</v>
      </c>
      <c r="C6187" s="419" t="s">
        <v>7410</v>
      </c>
      <c r="D6187" s="419" t="s">
        <v>20148</v>
      </c>
      <c r="E6187" s="419"/>
      <c r="F6187" s="419" t="s">
        <v>42282</v>
      </c>
      <c r="G6187" s="419" t="s">
        <v>20160</v>
      </c>
      <c r="H6187" s="419"/>
      <c r="I6187" s="419" t="s">
        <v>17944</v>
      </c>
      <c r="J6187" s="419" t="s">
        <v>7411</v>
      </c>
      <c r="K6187" s="419" t="s">
        <v>7449</v>
      </c>
      <c r="L6187" s="419" t="s">
        <v>35323</v>
      </c>
      <c r="M6187" s="419" t="s">
        <v>7415</v>
      </c>
      <c r="N6187" s="419" t="s">
        <v>7450</v>
      </c>
      <c r="O6187" s="419" t="s">
        <v>21012</v>
      </c>
      <c r="P6187" s="419" t="s">
        <v>7411</v>
      </c>
      <c r="Q6187" s="425">
        <v>1</v>
      </c>
      <c r="R6187" s="419" t="s">
        <v>27656</v>
      </c>
      <c r="S6187" s="424"/>
      <c r="T6187" s="424"/>
      <c r="U6187" s="424"/>
    </row>
    <row r="6188" spans="1:21" ht="14.6" x14ac:dyDescent="0.4">
      <c r="A6188" s="419" t="s">
        <v>7409</v>
      </c>
      <c r="B6188" s="419" t="s">
        <v>7451</v>
      </c>
      <c r="C6188" s="419" t="s">
        <v>7410</v>
      </c>
      <c r="D6188" s="419" t="s">
        <v>20148</v>
      </c>
      <c r="E6188" s="419"/>
      <c r="F6188" s="419" t="s">
        <v>42283</v>
      </c>
      <c r="G6188" s="419" t="s">
        <v>19639</v>
      </c>
      <c r="H6188" s="419"/>
      <c r="I6188" s="419" t="s">
        <v>20249</v>
      </c>
      <c r="J6188" s="419" t="s">
        <v>7411</v>
      </c>
      <c r="K6188" s="419" t="s">
        <v>7452</v>
      </c>
      <c r="L6188" s="419" t="s">
        <v>35323</v>
      </c>
      <c r="M6188" s="419" t="s">
        <v>7415</v>
      </c>
      <c r="N6188" s="419" t="s">
        <v>7453</v>
      </c>
      <c r="O6188" s="419" t="s">
        <v>21009</v>
      </c>
      <c r="P6188" s="419" t="s">
        <v>7411</v>
      </c>
      <c r="Q6188" s="425">
        <v>1</v>
      </c>
      <c r="R6188" s="419" t="s">
        <v>27657</v>
      </c>
      <c r="S6188" s="424"/>
      <c r="T6188" s="424"/>
      <c r="U6188" s="424"/>
    </row>
    <row r="6189" spans="1:21" ht="14.6" x14ac:dyDescent="0.4">
      <c r="A6189" s="419" t="s">
        <v>7409</v>
      </c>
      <c r="B6189" s="419" t="s">
        <v>7454</v>
      </c>
      <c r="C6189" s="419" t="s">
        <v>7410</v>
      </c>
      <c r="D6189" s="419" t="s">
        <v>20148</v>
      </c>
      <c r="E6189" s="419"/>
      <c r="F6189" s="419" t="s">
        <v>42284</v>
      </c>
      <c r="G6189" s="419" t="s">
        <v>19639</v>
      </c>
      <c r="H6189" s="419"/>
      <c r="I6189" s="419" t="s">
        <v>19329</v>
      </c>
      <c r="J6189" s="419" t="s">
        <v>7411</v>
      </c>
      <c r="K6189" s="419" t="s">
        <v>7455</v>
      </c>
      <c r="L6189" s="419" t="s">
        <v>35323</v>
      </c>
      <c r="M6189" s="419" t="s">
        <v>7415</v>
      </c>
      <c r="N6189" s="419" t="s">
        <v>7456</v>
      </c>
      <c r="O6189" s="419" t="s">
        <v>21009</v>
      </c>
      <c r="P6189" s="419" t="s">
        <v>7411</v>
      </c>
      <c r="Q6189" s="425">
        <v>1</v>
      </c>
      <c r="R6189" s="419" t="s">
        <v>27658</v>
      </c>
      <c r="S6189" s="424"/>
      <c r="T6189" s="424"/>
      <c r="U6189" s="424"/>
    </row>
    <row r="6190" spans="1:21" ht="14.6" x14ac:dyDescent="0.4">
      <c r="A6190" s="419" t="s">
        <v>7409</v>
      </c>
      <c r="B6190" s="419" t="s">
        <v>7457</v>
      </c>
      <c r="C6190" s="419" t="s">
        <v>7410</v>
      </c>
      <c r="D6190" s="419" t="s">
        <v>20148</v>
      </c>
      <c r="E6190" s="419"/>
      <c r="F6190" s="419" t="s">
        <v>42285</v>
      </c>
      <c r="G6190" s="419" t="s">
        <v>19639</v>
      </c>
      <c r="H6190" s="419"/>
      <c r="I6190" s="419" t="s">
        <v>18022</v>
      </c>
      <c r="J6190" s="419" t="s">
        <v>7411</v>
      </c>
      <c r="K6190" s="419" t="s">
        <v>7458</v>
      </c>
      <c r="L6190" s="419" t="s">
        <v>35323</v>
      </c>
      <c r="M6190" s="419" t="s">
        <v>7415</v>
      </c>
      <c r="N6190" s="419" t="s">
        <v>7459</v>
      </c>
      <c r="O6190" s="419" t="s">
        <v>21009</v>
      </c>
      <c r="P6190" s="419" t="s">
        <v>7411</v>
      </c>
      <c r="Q6190" s="425">
        <v>1</v>
      </c>
      <c r="R6190" s="419" t="s">
        <v>27659</v>
      </c>
      <c r="S6190" s="424"/>
      <c r="T6190" s="424"/>
      <c r="U6190" s="424"/>
    </row>
    <row r="6191" spans="1:21" ht="14.6" x14ac:dyDescent="0.4">
      <c r="A6191" s="419" t="s">
        <v>7409</v>
      </c>
      <c r="B6191" s="419" t="s">
        <v>7460</v>
      </c>
      <c r="C6191" s="419" t="s">
        <v>7410</v>
      </c>
      <c r="D6191" s="419" t="s">
        <v>20148</v>
      </c>
      <c r="E6191" s="419"/>
      <c r="F6191" s="419" t="s">
        <v>42286</v>
      </c>
      <c r="G6191" s="419" t="s">
        <v>19639</v>
      </c>
      <c r="H6191" s="419"/>
      <c r="I6191" s="419" t="s">
        <v>17972</v>
      </c>
      <c r="J6191" s="419" t="s">
        <v>7411</v>
      </c>
      <c r="K6191" s="419" t="s">
        <v>7461</v>
      </c>
      <c r="L6191" s="419" t="s">
        <v>35323</v>
      </c>
      <c r="M6191" s="419" t="s">
        <v>7415</v>
      </c>
      <c r="N6191" s="419" t="s">
        <v>7462</v>
      </c>
      <c r="O6191" s="419" t="s">
        <v>21009</v>
      </c>
      <c r="P6191" s="419" t="s">
        <v>7411</v>
      </c>
      <c r="Q6191" s="425">
        <v>1</v>
      </c>
      <c r="R6191" s="419" t="s">
        <v>27660</v>
      </c>
      <c r="S6191" s="424"/>
      <c r="T6191" s="424"/>
      <c r="U6191" s="424"/>
    </row>
    <row r="6192" spans="1:21" ht="14.6" x14ac:dyDescent="0.4">
      <c r="A6192" s="419" t="s">
        <v>7409</v>
      </c>
      <c r="B6192" s="419" t="s">
        <v>7463</v>
      </c>
      <c r="C6192" s="419" t="s">
        <v>7410</v>
      </c>
      <c r="D6192" s="419" t="s">
        <v>20148</v>
      </c>
      <c r="E6192" s="419"/>
      <c r="F6192" s="419" t="s">
        <v>42287</v>
      </c>
      <c r="G6192" s="419" t="s">
        <v>19639</v>
      </c>
      <c r="H6192" s="419"/>
      <c r="I6192" s="419" t="s">
        <v>20141</v>
      </c>
      <c r="J6192" s="419" t="s">
        <v>7411</v>
      </c>
      <c r="K6192" s="419" t="s">
        <v>7464</v>
      </c>
      <c r="L6192" s="419" t="s">
        <v>35323</v>
      </c>
      <c r="M6192" s="419" t="s">
        <v>7415</v>
      </c>
      <c r="N6192" s="419" t="s">
        <v>7465</v>
      </c>
      <c r="O6192" s="419" t="s">
        <v>21009</v>
      </c>
      <c r="P6192" s="419" t="s">
        <v>7411</v>
      </c>
      <c r="Q6192" s="425">
        <v>1</v>
      </c>
      <c r="R6192" s="419" t="s">
        <v>27661</v>
      </c>
      <c r="S6192" s="424"/>
      <c r="T6192" s="424"/>
      <c r="U6192" s="424"/>
    </row>
    <row r="6193" spans="1:21" ht="14.6" x14ac:dyDescent="0.4">
      <c r="A6193" s="419" t="s">
        <v>7409</v>
      </c>
      <c r="B6193" s="419" t="s">
        <v>7466</v>
      </c>
      <c r="C6193" s="419" t="s">
        <v>7410</v>
      </c>
      <c r="D6193" s="419" t="s">
        <v>20148</v>
      </c>
      <c r="E6193" s="419"/>
      <c r="F6193" s="419" t="s">
        <v>42288</v>
      </c>
      <c r="G6193" s="419" t="s">
        <v>19639</v>
      </c>
      <c r="H6193" s="419"/>
      <c r="I6193" s="419" t="s">
        <v>20142</v>
      </c>
      <c r="J6193" s="419" t="s">
        <v>7411</v>
      </c>
      <c r="K6193" s="419" t="s">
        <v>7467</v>
      </c>
      <c r="L6193" s="419" t="s">
        <v>35323</v>
      </c>
      <c r="M6193" s="419" t="s">
        <v>7415</v>
      </c>
      <c r="N6193" s="419" t="s">
        <v>7468</v>
      </c>
      <c r="O6193" s="419" t="s">
        <v>21009</v>
      </c>
      <c r="P6193" s="419" t="s">
        <v>7411</v>
      </c>
      <c r="Q6193" s="425">
        <v>1</v>
      </c>
      <c r="R6193" s="419" t="s">
        <v>27662</v>
      </c>
      <c r="S6193" s="424"/>
      <c r="T6193" s="424"/>
      <c r="U6193" s="424"/>
    </row>
    <row r="6194" spans="1:21" ht="14.6" x14ac:dyDescent="0.4">
      <c r="A6194" s="419" t="s">
        <v>7409</v>
      </c>
      <c r="B6194" s="419" t="s">
        <v>7469</v>
      </c>
      <c r="C6194" s="419" t="s">
        <v>7410</v>
      </c>
      <c r="D6194" s="419" t="s">
        <v>20148</v>
      </c>
      <c r="E6194" s="419"/>
      <c r="F6194" s="419" t="s">
        <v>42289</v>
      </c>
      <c r="G6194" s="419" t="s">
        <v>19639</v>
      </c>
      <c r="H6194" s="419"/>
      <c r="I6194" s="419" t="s">
        <v>19375</v>
      </c>
      <c r="J6194" s="419" t="s">
        <v>7411</v>
      </c>
      <c r="K6194" s="419" t="s">
        <v>7470</v>
      </c>
      <c r="L6194" s="419" t="s">
        <v>35323</v>
      </c>
      <c r="M6194" s="419" t="s">
        <v>7415</v>
      </c>
      <c r="N6194" s="419" t="s">
        <v>7471</v>
      </c>
      <c r="O6194" s="419" t="s">
        <v>21009</v>
      </c>
      <c r="P6194" s="419" t="s">
        <v>7411</v>
      </c>
      <c r="Q6194" s="425">
        <v>1</v>
      </c>
      <c r="R6194" s="419" t="s">
        <v>27663</v>
      </c>
      <c r="S6194" s="424"/>
      <c r="T6194" s="424"/>
      <c r="U6194" s="424"/>
    </row>
    <row r="6195" spans="1:21" ht="14.6" x14ac:dyDescent="0.4">
      <c r="A6195" s="419" t="s">
        <v>7409</v>
      </c>
      <c r="B6195" s="419" t="s">
        <v>7472</v>
      </c>
      <c r="C6195" s="419" t="s">
        <v>7410</v>
      </c>
      <c r="D6195" s="419" t="s">
        <v>20148</v>
      </c>
      <c r="E6195" s="419"/>
      <c r="F6195" s="419" t="s">
        <v>42290</v>
      </c>
      <c r="G6195" s="419" t="s">
        <v>19639</v>
      </c>
      <c r="H6195" s="419"/>
      <c r="I6195" s="419" t="s">
        <v>18001</v>
      </c>
      <c r="J6195" s="419" t="s">
        <v>7411</v>
      </c>
      <c r="K6195" s="419" t="s">
        <v>7473</v>
      </c>
      <c r="L6195" s="419" t="s">
        <v>35323</v>
      </c>
      <c r="M6195" s="419" t="s">
        <v>7415</v>
      </c>
      <c r="N6195" s="419" t="s">
        <v>7474</v>
      </c>
      <c r="O6195" s="419" t="s">
        <v>21009</v>
      </c>
      <c r="P6195" s="419" t="s">
        <v>7411</v>
      </c>
      <c r="Q6195" s="425">
        <v>1</v>
      </c>
      <c r="R6195" s="419" t="s">
        <v>27664</v>
      </c>
      <c r="S6195" s="424"/>
      <c r="T6195" s="424"/>
      <c r="U6195" s="424"/>
    </row>
    <row r="6196" spans="1:21" ht="14.6" x14ac:dyDescent="0.4">
      <c r="A6196" s="419" t="s">
        <v>7409</v>
      </c>
      <c r="B6196" s="419" t="s">
        <v>7475</v>
      </c>
      <c r="C6196" s="419" t="s">
        <v>7410</v>
      </c>
      <c r="D6196" s="419" t="s">
        <v>20148</v>
      </c>
      <c r="E6196" s="419"/>
      <c r="F6196" s="419" t="s">
        <v>42291</v>
      </c>
      <c r="G6196" s="419" t="s">
        <v>19639</v>
      </c>
      <c r="H6196" s="419"/>
      <c r="I6196" s="419" t="s">
        <v>19474</v>
      </c>
      <c r="J6196" s="419" t="s">
        <v>7411</v>
      </c>
      <c r="K6196" s="419" t="s">
        <v>7476</v>
      </c>
      <c r="L6196" s="419" t="s">
        <v>35323</v>
      </c>
      <c r="M6196" s="419" t="s">
        <v>7415</v>
      </c>
      <c r="N6196" s="419" t="s">
        <v>7477</v>
      </c>
      <c r="O6196" s="419" t="s">
        <v>21009</v>
      </c>
      <c r="P6196" s="419" t="s">
        <v>7411</v>
      </c>
      <c r="Q6196" s="425">
        <v>1</v>
      </c>
      <c r="R6196" s="419" t="s">
        <v>27665</v>
      </c>
      <c r="S6196" s="424"/>
      <c r="T6196" s="424"/>
      <c r="U6196" s="424"/>
    </row>
    <row r="6197" spans="1:21" ht="14.6" x14ac:dyDescent="0.4">
      <c r="A6197" s="419" t="s">
        <v>7409</v>
      </c>
      <c r="B6197" s="419" t="s">
        <v>7478</v>
      </c>
      <c r="C6197" s="419" t="s">
        <v>7410</v>
      </c>
      <c r="D6197" s="419" t="s">
        <v>20148</v>
      </c>
      <c r="E6197" s="419"/>
      <c r="F6197" s="419" t="s">
        <v>42292</v>
      </c>
      <c r="G6197" s="419" t="s">
        <v>19639</v>
      </c>
      <c r="H6197" s="419"/>
      <c r="I6197" s="419" t="s">
        <v>19332</v>
      </c>
      <c r="J6197" s="419" t="s">
        <v>7411</v>
      </c>
      <c r="K6197" s="419" t="s">
        <v>7479</v>
      </c>
      <c r="L6197" s="419" t="s">
        <v>35323</v>
      </c>
      <c r="M6197" s="419" t="s">
        <v>7415</v>
      </c>
      <c r="N6197" s="419" t="s">
        <v>7480</v>
      </c>
      <c r="O6197" s="419" t="s">
        <v>21009</v>
      </c>
      <c r="P6197" s="419" t="s">
        <v>7411</v>
      </c>
      <c r="Q6197" s="425">
        <v>1</v>
      </c>
      <c r="R6197" s="419" t="s">
        <v>27666</v>
      </c>
      <c r="S6197" s="424"/>
      <c r="T6197" s="424"/>
      <c r="U6197" s="424"/>
    </row>
    <row r="6198" spans="1:21" ht="14.6" x14ac:dyDescent="0.4">
      <c r="A6198" s="419" t="s">
        <v>7409</v>
      </c>
      <c r="B6198" s="419" t="s">
        <v>7481</v>
      </c>
      <c r="C6198" s="419" t="s">
        <v>7410</v>
      </c>
      <c r="D6198" s="419" t="s">
        <v>20148</v>
      </c>
      <c r="E6198" s="419"/>
      <c r="F6198" s="419" t="s">
        <v>42293</v>
      </c>
      <c r="G6198" s="419" t="s">
        <v>19639</v>
      </c>
      <c r="H6198" s="419"/>
      <c r="I6198" s="419" t="s">
        <v>18123</v>
      </c>
      <c r="J6198" s="419" t="s">
        <v>7411</v>
      </c>
      <c r="K6198" s="419" t="s">
        <v>7482</v>
      </c>
      <c r="L6198" s="419" t="s">
        <v>35323</v>
      </c>
      <c r="M6198" s="419" t="s">
        <v>7415</v>
      </c>
      <c r="N6198" s="419" t="s">
        <v>7483</v>
      </c>
      <c r="O6198" s="419" t="s">
        <v>21009</v>
      </c>
      <c r="P6198" s="419" t="s">
        <v>7411</v>
      </c>
      <c r="Q6198" s="425">
        <v>1</v>
      </c>
      <c r="R6198" s="419" t="s">
        <v>27667</v>
      </c>
      <c r="S6198" s="424"/>
      <c r="T6198" s="424"/>
      <c r="U6198" s="424"/>
    </row>
    <row r="6199" spans="1:21" ht="14.6" x14ac:dyDescent="0.4">
      <c r="A6199" s="419" t="s">
        <v>7409</v>
      </c>
      <c r="B6199" s="419" t="s">
        <v>7484</v>
      </c>
      <c r="C6199" s="419" t="s">
        <v>7410</v>
      </c>
      <c r="D6199" s="419" t="s">
        <v>20148</v>
      </c>
      <c r="E6199" s="419"/>
      <c r="F6199" s="419" t="s">
        <v>42294</v>
      </c>
      <c r="G6199" s="419" t="s">
        <v>19639</v>
      </c>
      <c r="H6199" s="419"/>
      <c r="I6199" s="419" t="s">
        <v>18131</v>
      </c>
      <c r="J6199" s="419" t="s">
        <v>7411</v>
      </c>
      <c r="K6199" s="419" t="s">
        <v>7485</v>
      </c>
      <c r="L6199" s="419" t="s">
        <v>35323</v>
      </c>
      <c r="M6199" s="419" t="s">
        <v>7415</v>
      </c>
      <c r="N6199" s="419" t="s">
        <v>7486</v>
      </c>
      <c r="O6199" s="419" t="s">
        <v>21009</v>
      </c>
      <c r="P6199" s="419" t="s">
        <v>7411</v>
      </c>
      <c r="Q6199" s="425">
        <v>1</v>
      </c>
      <c r="R6199" s="419" t="s">
        <v>27668</v>
      </c>
      <c r="S6199" s="424"/>
      <c r="T6199" s="424"/>
      <c r="U6199" s="424"/>
    </row>
    <row r="6200" spans="1:21" ht="14.6" x14ac:dyDescent="0.4">
      <c r="A6200" s="419" t="s">
        <v>7409</v>
      </c>
      <c r="B6200" s="419" t="s">
        <v>7487</v>
      </c>
      <c r="C6200" s="419" t="s">
        <v>7410</v>
      </c>
      <c r="D6200" s="419" t="s">
        <v>20148</v>
      </c>
      <c r="E6200" s="419"/>
      <c r="F6200" s="419" t="s">
        <v>42295</v>
      </c>
      <c r="G6200" s="419" t="s">
        <v>19639</v>
      </c>
      <c r="H6200" s="419"/>
      <c r="I6200" s="419" t="s">
        <v>20198</v>
      </c>
      <c r="J6200" s="419" t="s">
        <v>7411</v>
      </c>
      <c r="K6200" s="419" t="s">
        <v>7488</v>
      </c>
      <c r="L6200" s="419" t="s">
        <v>35323</v>
      </c>
      <c r="M6200" s="419" t="s">
        <v>7415</v>
      </c>
      <c r="N6200" s="419" t="s">
        <v>5163</v>
      </c>
      <c r="O6200" s="419" t="s">
        <v>21009</v>
      </c>
      <c r="P6200" s="419" t="s">
        <v>7411</v>
      </c>
      <c r="Q6200" s="425">
        <v>1</v>
      </c>
      <c r="R6200" s="419" t="s">
        <v>27669</v>
      </c>
      <c r="S6200" s="424"/>
      <c r="T6200" s="424"/>
      <c r="U6200" s="424"/>
    </row>
    <row r="6201" spans="1:21" ht="14.6" x14ac:dyDescent="0.4">
      <c r="A6201" s="419" t="s">
        <v>7409</v>
      </c>
      <c r="B6201" s="419" t="s">
        <v>5164</v>
      </c>
      <c r="C6201" s="419" t="s">
        <v>7410</v>
      </c>
      <c r="D6201" s="419" t="s">
        <v>20148</v>
      </c>
      <c r="E6201" s="419"/>
      <c r="F6201" s="419" t="s">
        <v>42296</v>
      </c>
      <c r="G6201" s="419" t="s">
        <v>19639</v>
      </c>
      <c r="H6201" s="419"/>
      <c r="I6201" s="419" t="s">
        <v>20236</v>
      </c>
      <c r="J6201" s="419" t="s">
        <v>7411</v>
      </c>
      <c r="K6201" s="419" t="s">
        <v>5165</v>
      </c>
      <c r="L6201" s="419" t="s">
        <v>35323</v>
      </c>
      <c r="M6201" s="419" t="s">
        <v>7415</v>
      </c>
      <c r="N6201" s="419" t="s">
        <v>5166</v>
      </c>
      <c r="O6201" s="419" t="s">
        <v>21009</v>
      </c>
      <c r="P6201" s="419" t="s">
        <v>7411</v>
      </c>
      <c r="Q6201" s="425">
        <v>1</v>
      </c>
      <c r="R6201" s="419" t="s">
        <v>27670</v>
      </c>
      <c r="S6201" s="424"/>
      <c r="T6201" s="424"/>
      <c r="U6201" s="424"/>
    </row>
    <row r="6202" spans="1:21" ht="14.6" x14ac:dyDescent="0.4">
      <c r="A6202" s="419" t="s">
        <v>7409</v>
      </c>
      <c r="B6202" s="419" t="s">
        <v>5167</v>
      </c>
      <c r="C6202" s="419" t="s">
        <v>7410</v>
      </c>
      <c r="D6202" s="419" t="s">
        <v>20148</v>
      </c>
      <c r="E6202" s="419"/>
      <c r="F6202" s="419" t="s">
        <v>42297</v>
      </c>
      <c r="G6202" s="419" t="s">
        <v>19639</v>
      </c>
      <c r="H6202" s="419"/>
      <c r="I6202" s="419" t="s">
        <v>19355</v>
      </c>
      <c r="J6202" s="419" t="s">
        <v>7411</v>
      </c>
      <c r="K6202" s="419" t="s">
        <v>5168</v>
      </c>
      <c r="L6202" s="419" t="s">
        <v>35323</v>
      </c>
      <c r="M6202" s="419" t="s">
        <v>7415</v>
      </c>
      <c r="N6202" s="419" t="s">
        <v>5169</v>
      </c>
      <c r="O6202" s="419" t="s">
        <v>21009</v>
      </c>
      <c r="P6202" s="419" t="s">
        <v>7411</v>
      </c>
      <c r="Q6202" s="425">
        <v>1</v>
      </c>
      <c r="R6202" s="419" t="s">
        <v>27671</v>
      </c>
      <c r="S6202" s="424"/>
      <c r="T6202" s="424"/>
      <c r="U6202" s="424"/>
    </row>
    <row r="6203" spans="1:21" ht="14.6" x14ac:dyDescent="0.4">
      <c r="A6203" s="419" t="s">
        <v>7409</v>
      </c>
      <c r="B6203" s="419" t="s">
        <v>5170</v>
      </c>
      <c r="C6203" s="419" t="s">
        <v>7410</v>
      </c>
      <c r="D6203" s="419" t="s">
        <v>20148</v>
      </c>
      <c r="E6203" s="419"/>
      <c r="F6203" s="419" t="s">
        <v>42298</v>
      </c>
      <c r="G6203" s="419" t="s">
        <v>19639</v>
      </c>
      <c r="H6203" s="419"/>
      <c r="I6203" s="419" t="s">
        <v>18022</v>
      </c>
      <c r="J6203" s="419" t="s">
        <v>7411</v>
      </c>
      <c r="K6203" s="419" t="s">
        <v>5171</v>
      </c>
      <c r="L6203" s="419" t="s">
        <v>35323</v>
      </c>
      <c r="M6203" s="419" t="s">
        <v>7415</v>
      </c>
      <c r="N6203" s="419" t="s">
        <v>5172</v>
      </c>
      <c r="O6203" s="419" t="s">
        <v>21009</v>
      </c>
      <c r="P6203" s="419" t="s">
        <v>7411</v>
      </c>
      <c r="Q6203" s="425">
        <v>1</v>
      </c>
      <c r="R6203" s="419" t="s">
        <v>27672</v>
      </c>
      <c r="S6203" s="424"/>
      <c r="T6203" s="424"/>
      <c r="U6203" s="424"/>
    </row>
    <row r="6204" spans="1:21" ht="14.6" x14ac:dyDescent="0.4">
      <c r="A6204" s="419" t="s">
        <v>7409</v>
      </c>
      <c r="B6204" s="419" t="s">
        <v>5173</v>
      </c>
      <c r="C6204" s="419" t="s">
        <v>7410</v>
      </c>
      <c r="D6204" s="419" t="s">
        <v>20148</v>
      </c>
      <c r="E6204" s="419"/>
      <c r="F6204" s="419" t="s">
        <v>42299</v>
      </c>
      <c r="G6204" s="419" t="s">
        <v>19639</v>
      </c>
      <c r="H6204" s="419"/>
      <c r="I6204" s="419" t="s">
        <v>20198</v>
      </c>
      <c r="J6204" s="419" t="s">
        <v>7411</v>
      </c>
      <c r="K6204" s="419" t="s">
        <v>5174</v>
      </c>
      <c r="L6204" s="419" t="s">
        <v>35323</v>
      </c>
      <c r="M6204" s="419" t="s">
        <v>7415</v>
      </c>
      <c r="N6204" s="419" t="s">
        <v>5175</v>
      </c>
      <c r="O6204" s="419" t="s">
        <v>21009</v>
      </c>
      <c r="P6204" s="419" t="s">
        <v>7411</v>
      </c>
      <c r="Q6204" s="425">
        <v>1</v>
      </c>
      <c r="R6204" s="419" t="s">
        <v>27673</v>
      </c>
      <c r="S6204" s="424"/>
      <c r="T6204" s="424"/>
      <c r="U6204" s="424"/>
    </row>
    <row r="6205" spans="1:21" ht="14.6" x14ac:dyDescent="0.4">
      <c r="A6205" s="419" t="s">
        <v>7409</v>
      </c>
      <c r="B6205" s="419" t="s">
        <v>5176</v>
      </c>
      <c r="C6205" s="419" t="s">
        <v>7410</v>
      </c>
      <c r="D6205" s="419" t="s">
        <v>20148</v>
      </c>
      <c r="E6205" s="419"/>
      <c r="F6205" s="419" t="s">
        <v>42300</v>
      </c>
      <c r="G6205" s="419" t="s">
        <v>19639</v>
      </c>
      <c r="H6205" s="419"/>
      <c r="I6205" s="419" t="s">
        <v>19410</v>
      </c>
      <c r="J6205" s="419" t="s">
        <v>7411</v>
      </c>
      <c r="K6205" s="419" t="s">
        <v>5177</v>
      </c>
      <c r="L6205" s="419" t="s">
        <v>35323</v>
      </c>
      <c r="M6205" s="419" t="s">
        <v>7415</v>
      </c>
      <c r="N6205" s="419" t="s">
        <v>5178</v>
      </c>
      <c r="O6205" s="419" t="s">
        <v>21009</v>
      </c>
      <c r="P6205" s="419" t="s">
        <v>7411</v>
      </c>
      <c r="Q6205" s="425">
        <v>1</v>
      </c>
      <c r="R6205" s="419" t="s">
        <v>27674</v>
      </c>
      <c r="S6205" s="424"/>
      <c r="T6205" s="424"/>
      <c r="U6205" s="424"/>
    </row>
    <row r="6206" spans="1:21" ht="14.6" x14ac:dyDescent="0.4">
      <c r="A6206" s="419" t="s">
        <v>7409</v>
      </c>
      <c r="B6206" s="419" t="s">
        <v>5179</v>
      </c>
      <c r="C6206" s="419" t="s">
        <v>7410</v>
      </c>
      <c r="D6206" s="419" t="s">
        <v>20148</v>
      </c>
      <c r="E6206" s="419"/>
      <c r="F6206" s="419" t="s">
        <v>42301</v>
      </c>
      <c r="G6206" s="419" t="s">
        <v>19639</v>
      </c>
      <c r="H6206" s="419"/>
      <c r="I6206" s="419" t="s">
        <v>18089</v>
      </c>
      <c r="J6206" s="419" t="s">
        <v>7411</v>
      </c>
      <c r="K6206" s="419" t="s">
        <v>5180</v>
      </c>
      <c r="L6206" s="419" t="s">
        <v>35323</v>
      </c>
      <c r="M6206" s="419" t="s">
        <v>7415</v>
      </c>
      <c r="N6206" s="419" t="s">
        <v>5181</v>
      </c>
      <c r="O6206" s="419" t="s">
        <v>21009</v>
      </c>
      <c r="P6206" s="419" t="s">
        <v>7411</v>
      </c>
      <c r="Q6206" s="425">
        <v>1</v>
      </c>
      <c r="R6206" s="419" t="s">
        <v>27675</v>
      </c>
      <c r="S6206" s="424"/>
      <c r="T6206" s="424"/>
      <c r="U6206" s="424"/>
    </row>
    <row r="6207" spans="1:21" ht="14.6" x14ac:dyDescent="0.4">
      <c r="A6207" s="419" t="s">
        <v>7409</v>
      </c>
      <c r="B6207" s="419" t="s">
        <v>5182</v>
      </c>
      <c r="C6207" s="419" t="s">
        <v>7410</v>
      </c>
      <c r="D6207" s="419" t="s">
        <v>20148</v>
      </c>
      <c r="E6207" s="419"/>
      <c r="F6207" s="419" t="s">
        <v>42302</v>
      </c>
      <c r="G6207" s="419" t="s">
        <v>19639</v>
      </c>
      <c r="H6207" s="419"/>
      <c r="I6207" s="419" t="s">
        <v>20227</v>
      </c>
      <c r="J6207" s="419" t="s">
        <v>7411</v>
      </c>
      <c r="K6207" s="419" t="s">
        <v>5183</v>
      </c>
      <c r="L6207" s="419" t="s">
        <v>35323</v>
      </c>
      <c r="M6207" s="419" t="s">
        <v>7415</v>
      </c>
      <c r="N6207" s="419" t="s">
        <v>5184</v>
      </c>
      <c r="O6207" s="419" t="s">
        <v>21009</v>
      </c>
      <c r="P6207" s="419" t="s">
        <v>7411</v>
      </c>
      <c r="Q6207" s="425">
        <v>1</v>
      </c>
      <c r="R6207" s="419" t="s">
        <v>27676</v>
      </c>
      <c r="S6207" s="424"/>
      <c r="T6207" s="424"/>
      <c r="U6207" s="424"/>
    </row>
    <row r="6208" spans="1:21" ht="14.6" x14ac:dyDescent="0.4">
      <c r="A6208" s="419" t="s">
        <v>7409</v>
      </c>
      <c r="B6208" s="419" t="s">
        <v>5185</v>
      </c>
      <c r="C6208" s="419" t="s">
        <v>7410</v>
      </c>
      <c r="D6208" s="419" t="s">
        <v>20148</v>
      </c>
      <c r="E6208" s="419"/>
      <c r="F6208" s="419" t="s">
        <v>42303</v>
      </c>
      <c r="G6208" s="419" t="s">
        <v>19639</v>
      </c>
      <c r="H6208" s="419"/>
      <c r="I6208" s="419" t="s">
        <v>19359</v>
      </c>
      <c r="J6208" s="419" t="s">
        <v>7411</v>
      </c>
      <c r="K6208" s="419" t="s">
        <v>5186</v>
      </c>
      <c r="L6208" s="419" t="s">
        <v>35323</v>
      </c>
      <c r="M6208" s="419" t="s">
        <v>7415</v>
      </c>
      <c r="N6208" s="419" t="s">
        <v>5187</v>
      </c>
      <c r="O6208" s="419" t="s">
        <v>21009</v>
      </c>
      <c r="P6208" s="419" t="s">
        <v>7411</v>
      </c>
      <c r="Q6208" s="425">
        <v>1</v>
      </c>
      <c r="R6208" s="419" t="s">
        <v>27677</v>
      </c>
      <c r="S6208" s="424"/>
      <c r="T6208" s="424"/>
      <c r="U6208" s="424"/>
    </row>
    <row r="6209" spans="1:21" ht="14.6" x14ac:dyDescent="0.4">
      <c r="A6209" s="419" t="s">
        <v>7409</v>
      </c>
      <c r="B6209" s="419" t="s">
        <v>5188</v>
      </c>
      <c r="C6209" s="419" t="s">
        <v>7410</v>
      </c>
      <c r="D6209" s="419" t="s">
        <v>20148</v>
      </c>
      <c r="E6209" s="419"/>
      <c r="F6209" s="419" t="s">
        <v>42304</v>
      </c>
      <c r="G6209" s="419" t="s">
        <v>19639</v>
      </c>
      <c r="H6209" s="419"/>
      <c r="I6209" s="419" t="s">
        <v>19401</v>
      </c>
      <c r="J6209" s="419" t="s">
        <v>7411</v>
      </c>
      <c r="K6209" s="419" t="s">
        <v>5189</v>
      </c>
      <c r="L6209" s="419" t="s">
        <v>35323</v>
      </c>
      <c r="M6209" s="419" t="s">
        <v>7415</v>
      </c>
      <c r="N6209" s="419" t="s">
        <v>5190</v>
      </c>
      <c r="O6209" s="419" t="s">
        <v>21009</v>
      </c>
      <c r="P6209" s="419" t="s">
        <v>7411</v>
      </c>
      <c r="Q6209" s="425">
        <v>1</v>
      </c>
      <c r="R6209" s="419" t="s">
        <v>27678</v>
      </c>
      <c r="S6209" s="424"/>
      <c r="T6209" s="424"/>
      <c r="U6209" s="424"/>
    </row>
    <row r="6210" spans="1:21" ht="14.6" x14ac:dyDescent="0.4">
      <c r="A6210" s="419" t="s">
        <v>7409</v>
      </c>
      <c r="B6210" s="419" t="s">
        <v>5191</v>
      </c>
      <c r="C6210" s="419" t="s">
        <v>7410</v>
      </c>
      <c r="D6210" s="419" t="s">
        <v>20148</v>
      </c>
      <c r="E6210" s="419"/>
      <c r="F6210" s="419" t="s">
        <v>42305</v>
      </c>
      <c r="G6210" s="419" t="s">
        <v>19639</v>
      </c>
      <c r="H6210" s="419"/>
      <c r="I6210" s="419" t="s">
        <v>20150</v>
      </c>
      <c r="J6210" s="419" t="s">
        <v>7411</v>
      </c>
      <c r="K6210" s="419" t="s">
        <v>5192</v>
      </c>
      <c r="L6210" s="419" t="s">
        <v>35323</v>
      </c>
      <c r="M6210" s="419" t="s">
        <v>7415</v>
      </c>
      <c r="N6210" s="419" t="s">
        <v>5193</v>
      </c>
      <c r="O6210" s="419" t="s">
        <v>21009</v>
      </c>
      <c r="P6210" s="419" t="s">
        <v>7411</v>
      </c>
      <c r="Q6210" s="425">
        <v>1</v>
      </c>
      <c r="R6210" s="419" t="s">
        <v>27679</v>
      </c>
      <c r="S6210" s="424"/>
      <c r="T6210" s="424"/>
      <c r="U6210" s="424"/>
    </row>
    <row r="6211" spans="1:21" ht="14.6" x14ac:dyDescent="0.4">
      <c r="A6211" s="419" t="s">
        <v>7409</v>
      </c>
      <c r="B6211" s="419" t="s">
        <v>5194</v>
      </c>
      <c r="C6211" s="419" t="s">
        <v>7410</v>
      </c>
      <c r="D6211" s="419" t="s">
        <v>20148</v>
      </c>
      <c r="E6211" s="419"/>
      <c r="F6211" s="419" t="s">
        <v>42306</v>
      </c>
      <c r="G6211" s="419" t="s">
        <v>19639</v>
      </c>
      <c r="H6211" s="419"/>
      <c r="I6211" s="419" t="s">
        <v>20233</v>
      </c>
      <c r="J6211" s="419" t="s">
        <v>7411</v>
      </c>
      <c r="K6211" s="419" t="s">
        <v>5195</v>
      </c>
      <c r="L6211" s="419" t="s">
        <v>35323</v>
      </c>
      <c r="M6211" s="419" t="s">
        <v>7415</v>
      </c>
      <c r="N6211" s="419" t="s">
        <v>5196</v>
      </c>
      <c r="O6211" s="419" t="s">
        <v>21009</v>
      </c>
      <c r="P6211" s="419" t="s">
        <v>7411</v>
      </c>
      <c r="Q6211" s="425">
        <v>1</v>
      </c>
      <c r="R6211" s="419" t="s">
        <v>27680</v>
      </c>
      <c r="S6211" s="424"/>
      <c r="T6211" s="424"/>
      <c r="U6211" s="424"/>
    </row>
    <row r="6212" spans="1:21" ht="14.6" x14ac:dyDescent="0.4">
      <c r="A6212" s="419" t="s">
        <v>7409</v>
      </c>
      <c r="B6212" s="419" t="s">
        <v>5197</v>
      </c>
      <c r="C6212" s="419" t="s">
        <v>7410</v>
      </c>
      <c r="D6212" s="419" t="s">
        <v>20148</v>
      </c>
      <c r="E6212" s="419"/>
      <c r="F6212" s="419" t="s">
        <v>42307</v>
      </c>
      <c r="G6212" s="419" t="s">
        <v>19639</v>
      </c>
      <c r="H6212" s="419"/>
      <c r="I6212" s="419" t="s">
        <v>18131</v>
      </c>
      <c r="J6212" s="419" t="s">
        <v>7411</v>
      </c>
      <c r="K6212" s="419" t="s">
        <v>5198</v>
      </c>
      <c r="L6212" s="419" t="s">
        <v>35323</v>
      </c>
      <c r="M6212" s="419" t="s">
        <v>7415</v>
      </c>
      <c r="N6212" s="419" t="s">
        <v>5199</v>
      </c>
      <c r="O6212" s="419" t="s">
        <v>21009</v>
      </c>
      <c r="P6212" s="419" t="s">
        <v>7411</v>
      </c>
      <c r="Q6212" s="425">
        <v>1</v>
      </c>
      <c r="R6212" s="419" t="s">
        <v>27681</v>
      </c>
      <c r="S6212" s="424"/>
      <c r="T6212" s="424"/>
      <c r="U6212" s="424"/>
    </row>
    <row r="6213" spans="1:21" ht="14.6" x14ac:dyDescent="0.4">
      <c r="A6213" s="428" t="s">
        <v>7409</v>
      </c>
      <c r="B6213" s="428" t="s">
        <v>31718</v>
      </c>
      <c r="C6213" s="428" t="s">
        <v>7410</v>
      </c>
      <c r="D6213" s="428" t="s">
        <v>20148</v>
      </c>
      <c r="E6213" s="428"/>
      <c r="F6213" s="428" t="s">
        <v>42308</v>
      </c>
      <c r="G6213" s="428" t="s">
        <v>20155</v>
      </c>
      <c r="H6213" s="428"/>
      <c r="I6213" s="428" t="s">
        <v>20227</v>
      </c>
      <c r="J6213" s="428" t="s">
        <v>7411</v>
      </c>
      <c r="K6213" s="428" t="s">
        <v>5200</v>
      </c>
      <c r="L6213" s="428" t="s">
        <v>35323</v>
      </c>
      <c r="M6213" s="428" t="s">
        <v>7415</v>
      </c>
      <c r="N6213" s="428" t="s">
        <v>5201</v>
      </c>
      <c r="O6213" s="428" t="s">
        <v>21164</v>
      </c>
      <c r="P6213" s="428" t="s">
        <v>7411</v>
      </c>
      <c r="Q6213" s="425">
        <v>1</v>
      </c>
      <c r="R6213" s="428" t="s">
        <v>27682</v>
      </c>
      <c r="S6213" s="424"/>
      <c r="T6213" s="424"/>
      <c r="U6213" s="424"/>
    </row>
    <row r="6214" spans="1:21" ht="14.6" x14ac:dyDescent="0.4">
      <c r="A6214" s="419" t="s">
        <v>7409</v>
      </c>
      <c r="B6214" s="419" t="s">
        <v>21598</v>
      </c>
      <c r="C6214" s="419" t="s">
        <v>7410</v>
      </c>
      <c r="D6214" s="419" t="s">
        <v>20148</v>
      </c>
      <c r="E6214" s="419"/>
      <c r="F6214" s="419" t="s">
        <v>42309</v>
      </c>
      <c r="G6214" s="419" t="s">
        <v>19639</v>
      </c>
      <c r="H6214" s="419"/>
      <c r="I6214" s="419" t="s">
        <v>19719</v>
      </c>
      <c r="J6214" s="419" t="s">
        <v>7411</v>
      </c>
      <c r="K6214" s="419" t="s">
        <v>5202</v>
      </c>
      <c r="L6214" s="419" t="s">
        <v>35323</v>
      </c>
      <c r="M6214" s="419" t="s">
        <v>7415</v>
      </c>
      <c r="N6214" s="419" t="s">
        <v>5203</v>
      </c>
      <c r="O6214" s="419" t="s">
        <v>21009</v>
      </c>
      <c r="P6214" s="419" t="s">
        <v>7411</v>
      </c>
      <c r="Q6214" s="425">
        <v>1</v>
      </c>
      <c r="R6214" s="419" t="s">
        <v>27683</v>
      </c>
      <c r="S6214" s="424"/>
      <c r="T6214" s="424"/>
      <c r="U6214" s="424"/>
    </row>
    <row r="6215" spans="1:21" ht="14.6" x14ac:dyDescent="0.4">
      <c r="A6215" s="419" t="s">
        <v>7409</v>
      </c>
      <c r="B6215" s="419" t="s">
        <v>34128</v>
      </c>
      <c r="C6215" s="419" t="s">
        <v>7410</v>
      </c>
      <c r="D6215" s="419" t="s">
        <v>20148</v>
      </c>
      <c r="E6215" s="419"/>
      <c r="F6215" s="419" t="s">
        <v>42310</v>
      </c>
      <c r="G6215" s="419" t="s">
        <v>20160</v>
      </c>
      <c r="H6215" s="419"/>
      <c r="I6215" s="419" t="s">
        <v>20278</v>
      </c>
      <c r="J6215" s="419" t="s">
        <v>7411</v>
      </c>
      <c r="K6215" s="419" t="s">
        <v>5204</v>
      </c>
      <c r="L6215" s="419" t="s">
        <v>35323</v>
      </c>
      <c r="M6215" s="419" t="s">
        <v>7415</v>
      </c>
      <c r="N6215" s="419" t="s">
        <v>5205</v>
      </c>
      <c r="O6215" s="419" t="s">
        <v>21290</v>
      </c>
      <c r="P6215" s="419" t="s">
        <v>7411</v>
      </c>
      <c r="Q6215" s="425">
        <v>1</v>
      </c>
      <c r="R6215" s="419" t="s">
        <v>27684</v>
      </c>
      <c r="S6215" s="424"/>
      <c r="T6215" s="424"/>
      <c r="U6215" s="424"/>
    </row>
    <row r="6216" spans="1:21" ht="14.6" x14ac:dyDescent="0.4">
      <c r="A6216" s="419" t="s">
        <v>7409</v>
      </c>
      <c r="B6216" s="419" t="s">
        <v>22304</v>
      </c>
      <c r="C6216" s="419" t="s">
        <v>7410</v>
      </c>
      <c r="D6216" s="419" t="s">
        <v>20148</v>
      </c>
      <c r="E6216" s="419"/>
      <c r="F6216" s="419" t="s">
        <v>42311</v>
      </c>
      <c r="G6216" s="419" t="s">
        <v>19639</v>
      </c>
      <c r="H6216" s="419"/>
      <c r="I6216" s="419" t="s">
        <v>18022</v>
      </c>
      <c r="J6216" s="419" t="s">
        <v>7411</v>
      </c>
      <c r="K6216" s="419" t="s">
        <v>22305</v>
      </c>
      <c r="L6216" s="419" t="s">
        <v>35323</v>
      </c>
      <c r="M6216" s="419" t="s">
        <v>7415</v>
      </c>
      <c r="N6216" s="419" t="s">
        <v>22359</v>
      </c>
      <c r="O6216" s="419" t="s">
        <v>21009</v>
      </c>
      <c r="P6216" s="419" t="s">
        <v>7411</v>
      </c>
      <c r="Q6216" s="425">
        <v>1</v>
      </c>
      <c r="R6216" s="419" t="s">
        <v>27685</v>
      </c>
      <c r="S6216" s="424"/>
      <c r="T6216" s="424"/>
      <c r="U6216" s="424"/>
    </row>
    <row r="6217" spans="1:21" ht="14.6" x14ac:dyDescent="0.4">
      <c r="A6217" s="419" t="s">
        <v>7409</v>
      </c>
      <c r="B6217" s="419" t="s">
        <v>22306</v>
      </c>
      <c r="C6217" s="419" t="s">
        <v>7410</v>
      </c>
      <c r="D6217" s="419" t="s">
        <v>20148</v>
      </c>
      <c r="E6217" s="419"/>
      <c r="F6217" s="419" t="s">
        <v>42312</v>
      </c>
      <c r="G6217" s="419" t="s">
        <v>19639</v>
      </c>
      <c r="H6217" s="419"/>
      <c r="I6217" s="419" t="s">
        <v>19423</v>
      </c>
      <c r="J6217" s="419" t="s">
        <v>7411</v>
      </c>
      <c r="K6217" s="419" t="s">
        <v>22307</v>
      </c>
      <c r="L6217" s="419" t="s">
        <v>35323</v>
      </c>
      <c r="M6217" s="419" t="s">
        <v>7415</v>
      </c>
      <c r="N6217" s="419" t="s">
        <v>22360</v>
      </c>
      <c r="O6217" s="419" t="s">
        <v>21009</v>
      </c>
      <c r="P6217" s="419" t="s">
        <v>7411</v>
      </c>
      <c r="Q6217" s="425">
        <v>1</v>
      </c>
      <c r="R6217" s="419" t="s">
        <v>27686</v>
      </c>
      <c r="S6217" s="424"/>
      <c r="T6217" s="424"/>
      <c r="U6217" s="424"/>
    </row>
    <row r="6218" spans="1:21" ht="14.6" x14ac:dyDescent="0.4">
      <c r="A6218" s="419" t="s">
        <v>7409</v>
      </c>
      <c r="B6218" s="419" t="s">
        <v>22308</v>
      </c>
      <c r="C6218" s="419" t="s">
        <v>7410</v>
      </c>
      <c r="D6218" s="419" t="s">
        <v>20148</v>
      </c>
      <c r="E6218" s="419"/>
      <c r="F6218" s="419" t="s">
        <v>42313</v>
      </c>
      <c r="G6218" s="419" t="s">
        <v>19639</v>
      </c>
      <c r="H6218" s="419"/>
      <c r="I6218" s="419" t="s">
        <v>19779</v>
      </c>
      <c r="J6218" s="419" t="s">
        <v>7411</v>
      </c>
      <c r="K6218" s="419" t="s">
        <v>22309</v>
      </c>
      <c r="L6218" s="419" t="s">
        <v>35323</v>
      </c>
      <c r="M6218" s="419" t="s">
        <v>7415</v>
      </c>
      <c r="N6218" s="419" t="s">
        <v>22361</v>
      </c>
      <c r="O6218" s="419" t="s">
        <v>21009</v>
      </c>
      <c r="P6218" s="419" t="s">
        <v>7411</v>
      </c>
      <c r="Q6218" s="425">
        <v>1</v>
      </c>
      <c r="R6218" s="419" t="s">
        <v>27687</v>
      </c>
      <c r="S6218" s="424"/>
      <c r="T6218" s="424"/>
      <c r="U6218" s="424"/>
    </row>
    <row r="6219" spans="1:21" ht="14.6" x14ac:dyDescent="0.4">
      <c r="A6219" s="416" t="s">
        <v>7409</v>
      </c>
      <c r="B6219" s="416" t="s">
        <v>42314</v>
      </c>
      <c r="C6219" s="416" t="s">
        <v>7410</v>
      </c>
      <c r="D6219" s="416" t="s">
        <v>20772</v>
      </c>
      <c r="E6219" s="416"/>
      <c r="F6219" s="416" t="s">
        <v>20772</v>
      </c>
      <c r="G6219" s="416" t="s">
        <v>20772</v>
      </c>
      <c r="H6219" s="416"/>
      <c r="I6219" s="416" t="s">
        <v>20772</v>
      </c>
      <c r="J6219" s="416" t="s">
        <v>7411</v>
      </c>
      <c r="K6219" s="416" t="s">
        <v>34129</v>
      </c>
      <c r="L6219" s="416" t="s">
        <v>35332</v>
      </c>
      <c r="M6219" s="416" t="s">
        <v>34129</v>
      </c>
      <c r="N6219" s="416" t="s">
        <v>34130</v>
      </c>
      <c r="O6219" s="416" t="s">
        <v>21026</v>
      </c>
      <c r="P6219" s="416" t="s">
        <v>7411</v>
      </c>
      <c r="Q6219" s="417">
        <v>0</v>
      </c>
      <c r="R6219" s="416" t="s">
        <v>34131</v>
      </c>
      <c r="S6219" s="418"/>
      <c r="T6219" s="418"/>
      <c r="U6219" s="418"/>
    </row>
    <row r="6220" spans="1:21" ht="14.6" x14ac:dyDescent="0.4">
      <c r="A6220" s="416" t="s">
        <v>7409</v>
      </c>
      <c r="B6220" s="416" t="s">
        <v>34132</v>
      </c>
      <c r="C6220" s="416" t="s">
        <v>7410</v>
      </c>
      <c r="D6220" s="416" t="s">
        <v>20772</v>
      </c>
      <c r="E6220" s="416"/>
      <c r="F6220" s="416" t="s">
        <v>20772</v>
      </c>
      <c r="G6220" s="416" t="s">
        <v>20772</v>
      </c>
      <c r="H6220" s="416"/>
      <c r="I6220" s="416" t="s">
        <v>20772</v>
      </c>
      <c r="J6220" s="416" t="s">
        <v>7411</v>
      </c>
      <c r="K6220" s="416" t="s">
        <v>34133</v>
      </c>
      <c r="L6220" s="416" t="s">
        <v>35332</v>
      </c>
      <c r="M6220" s="416" t="s">
        <v>34133</v>
      </c>
      <c r="N6220" s="416" t="s">
        <v>34123</v>
      </c>
      <c r="O6220" s="416" t="s">
        <v>21009</v>
      </c>
      <c r="P6220" s="416" t="s">
        <v>7411</v>
      </c>
      <c r="Q6220" s="417">
        <v>0</v>
      </c>
      <c r="R6220" s="416" t="s">
        <v>34124</v>
      </c>
      <c r="S6220" s="418"/>
      <c r="T6220" s="418"/>
      <c r="U6220" s="418"/>
    </row>
    <row r="6221" spans="1:21" ht="14.6" x14ac:dyDescent="0.4">
      <c r="A6221" s="416" t="s">
        <v>7409</v>
      </c>
      <c r="B6221" s="416" t="s">
        <v>34134</v>
      </c>
      <c r="C6221" s="416" t="s">
        <v>7410</v>
      </c>
      <c r="D6221" s="416" t="s">
        <v>20772</v>
      </c>
      <c r="E6221" s="416"/>
      <c r="F6221" s="416" t="s">
        <v>20772</v>
      </c>
      <c r="G6221" s="416" t="s">
        <v>20772</v>
      </c>
      <c r="H6221" s="416"/>
      <c r="I6221" s="416" t="s">
        <v>20772</v>
      </c>
      <c r="J6221" s="416" t="s">
        <v>7411</v>
      </c>
      <c r="K6221" s="416" t="s">
        <v>34135</v>
      </c>
      <c r="L6221" s="416" t="s">
        <v>35332</v>
      </c>
      <c r="M6221" s="416" t="s">
        <v>34135</v>
      </c>
      <c r="N6221" s="416" t="s">
        <v>34123</v>
      </c>
      <c r="O6221" s="416" t="s">
        <v>21009</v>
      </c>
      <c r="P6221" s="416" t="s">
        <v>7411</v>
      </c>
      <c r="Q6221" s="417">
        <v>0</v>
      </c>
      <c r="R6221" s="416" t="s">
        <v>34124</v>
      </c>
      <c r="S6221" s="418"/>
      <c r="T6221" s="418"/>
      <c r="U6221" s="418"/>
    </row>
    <row r="6222" spans="1:21" ht="14.6" x14ac:dyDescent="0.4">
      <c r="A6222" s="416" t="s">
        <v>7409</v>
      </c>
      <c r="B6222" s="416" t="s">
        <v>34136</v>
      </c>
      <c r="C6222" s="416" t="s">
        <v>7410</v>
      </c>
      <c r="D6222" s="416" t="s">
        <v>20772</v>
      </c>
      <c r="E6222" s="416"/>
      <c r="F6222" s="416" t="s">
        <v>20772</v>
      </c>
      <c r="G6222" s="416" t="s">
        <v>20772</v>
      </c>
      <c r="H6222" s="416"/>
      <c r="I6222" s="416" t="s">
        <v>20772</v>
      </c>
      <c r="J6222" s="416" t="s">
        <v>7411</v>
      </c>
      <c r="K6222" s="416" t="s">
        <v>34137</v>
      </c>
      <c r="L6222" s="416" t="s">
        <v>35332</v>
      </c>
      <c r="M6222" s="416" t="s">
        <v>34137</v>
      </c>
      <c r="N6222" s="416" t="s">
        <v>34123</v>
      </c>
      <c r="O6222" s="416" t="s">
        <v>21009</v>
      </c>
      <c r="P6222" s="416" t="s">
        <v>7411</v>
      </c>
      <c r="Q6222" s="417">
        <v>0</v>
      </c>
      <c r="R6222" s="416" t="s">
        <v>34124</v>
      </c>
      <c r="S6222" s="418"/>
      <c r="T6222" s="418"/>
      <c r="U6222" s="418"/>
    </row>
    <row r="6223" spans="1:21" ht="14.6" x14ac:dyDescent="0.4">
      <c r="A6223" s="419" t="s">
        <v>7409</v>
      </c>
      <c r="B6223" s="419" t="s">
        <v>5206</v>
      </c>
      <c r="C6223" s="419" t="s">
        <v>7410</v>
      </c>
      <c r="D6223" s="419" t="s">
        <v>20148</v>
      </c>
      <c r="E6223" s="419"/>
      <c r="F6223" s="419" t="s">
        <v>42315</v>
      </c>
      <c r="G6223" s="419" t="s">
        <v>20248</v>
      </c>
      <c r="H6223" s="419"/>
      <c r="I6223" s="419" t="s">
        <v>20150</v>
      </c>
      <c r="J6223" s="419" t="s">
        <v>20258</v>
      </c>
      <c r="K6223" s="419" t="s">
        <v>5207</v>
      </c>
      <c r="L6223" s="419" t="s">
        <v>35323</v>
      </c>
      <c r="M6223" s="419" t="s">
        <v>19377</v>
      </c>
      <c r="N6223" s="419" t="s">
        <v>5208</v>
      </c>
      <c r="O6223" s="419" t="s">
        <v>21054</v>
      </c>
      <c r="P6223" s="419" t="s">
        <v>7411</v>
      </c>
      <c r="Q6223" s="425">
        <v>1</v>
      </c>
      <c r="R6223" s="419" t="s">
        <v>27688</v>
      </c>
      <c r="S6223" s="424"/>
      <c r="T6223" s="424"/>
      <c r="U6223" s="424"/>
    </row>
    <row r="6224" spans="1:21" ht="14.6" x14ac:dyDescent="0.4">
      <c r="A6224" s="419" t="s">
        <v>7409</v>
      </c>
      <c r="B6224" s="419" t="s">
        <v>42316</v>
      </c>
      <c r="C6224" s="419" t="s">
        <v>7410</v>
      </c>
      <c r="D6224" s="419" t="s">
        <v>20148</v>
      </c>
      <c r="E6224" s="419"/>
      <c r="F6224" s="419" t="s">
        <v>42317</v>
      </c>
      <c r="G6224" s="419" t="s">
        <v>19396</v>
      </c>
      <c r="H6224" s="419"/>
      <c r="I6224" s="419" t="s">
        <v>19774</v>
      </c>
      <c r="J6224" s="419" t="s">
        <v>20258</v>
      </c>
      <c r="K6224" s="419" t="s">
        <v>5209</v>
      </c>
      <c r="L6224" s="419" t="s">
        <v>35323</v>
      </c>
      <c r="M6224" s="419" t="s">
        <v>19398</v>
      </c>
      <c r="N6224" s="419" t="s">
        <v>5210</v>
      </c>
      <c r="O6224" s="419" t="s">
        <v>21062</v>
      </c>
      <c r="P6224" s="419" t="s">
        <v>7411</v>
      </c>
      <c r="Q6224" s="425">
        <v>1</v>
      </c>
      <c r="R6224" s="419" t="s">
        <v>27689</v>
      </c>
      <c r="S6224" s="424"/>
      <c r="T6224" s="424"/>
      <c r="U6224" s="424"/>
    </row>
    <row r="6225" spans="1:21" ht="14.6" x14ac:dyDescent="0.4">
      <c r="A6225" s="419" t="s">
        <v>7409</v>
      </c>
      <c r="B6225" s="419" t="s">
        <v>42318</v>
      </c>
      <c r="C6225" s="419" t="s">
        <v>7410</v>
      </c>
      <c r="D6225" s="419" t="s">
        <v>20148</v>
      </c>
      <c r="E6225" s="419"/>
      <c r="F6225" s="419" t="s">
        <v>42319</v>
      </c>
      <c r="G6225" s="419" t="s">
        <v>19396</v>
      </c>
      <c r="H6225" s="419"/>
      <c r="I6225" s="419" t="s">
        <v>20230</v>
      </c>
      <c r="J6225" s="419" t="s">
        <v>20258</v>
      </c>
      <c r="K6225" s="419" t="s">
        <v>5211</v>
      </c>
      <c r="L6225" s="419" t="s">
        <v>35323</v>
      </c>
      <c r="M6225" s="419" t="s">
        <v>19398</v>
      </c>
      <c r="N6225" s="419" t="s">
        <v>5212</v>
      </c>
      <c r="O6225" s="419" t="s">
        <v>21062</v>
      </c>
      <c r="P6225" s="419" t="s">
        <v>7411</v>
      </c>
      <c r="Q6225" s="425">
        <v>1</v>
      </c>
      <c r="R6225" s="419" t="s">
        <v>27690</v>
      </c>
      <c r="S6225" s="424"/>
      <c r="T6225" s="424"/>
      <c r="U6225" s="424"/>
    </row>
    <row r="6226" spans="1:21" ht="14.6" x14ac:dyDescent="0.4">
      <c r="A6226" s="419" t="s">
        <v>7409</v>
      </c>
      <c r="B6226" s="419" t="s">
        <v>42320</v>
      </c>
      <c r="C6226" s="419" t="s">
        <v>7410</v>
      </c>
      <c r="D6226" s="419" t="s">
        <v>20148</v>
      </c>
      <c r="E6226" s="419"/>
      <c r="F6226" s="419" t="s">
        <v>42321</v>
      </c>
      <c r="G6226" s="419" t="s">
        <v>19396</v>
      </c>
      <c r="H6226" s="419"/>
      <c r="I6226" s="419" t="s">
        <v>19429</v>
      </c>
      <c r="J6226" s="419" t="s">
        <v>20258</v>
      </c>
      <c r="K6226" s="419" t="s">
        <v>5213</v>
      </c>
      <c r="L6226" s="419" t="s">
        <v>35323</v>
      </c>
      <c r="M6226" s="419" t="s">
        <v>19453</v>
      </c>
      <c r="N6226" s="419" t="s">
        <v>5214</v>
      </c>
      <c r="O6226" s="419" t="s">
        <v>21063</v>
      </c>
      <c r="P6226" s="419" t="s">
        <v>7411</v>
      </c>
      <c r="Q6226" s="425">
        <v>1</v>
      </c>
      <c r="R6226" s="419" t="s">
        <v>27691</v>
      </c>
      <c r="S6226" s="424"/>
      <c r="T6226" s="424"/>
      <c r="U6226" s="424"/>
    </row>
    <row r="6227" spans="1:21" ht="14.6" x14ac:dyDescent="0.4">
      <c r="A6227" s="419" t="s">
        <v>7409</v>
      </c>
      <c r="B6227" s="419" t="s">
        <v>34122</v>
      </c>
      <c r="C6227" s="419" t="s">
        <v>7410</v>
      </c>
      <c r="D6227" s="419" t="s">
        <v>20148</v>
      </c>
      <c r="E6227" s="419"/>
      <c r="F6227" s="419" t="s">
        <v>42322</v>
      </c>
      <c r="G6227" s="419" t="s">
        <v>19396</v>
      </c>
      <c r="H6227" s="419"/>
      <c r="I6227" s="419" t="s">
        <v>19652</v>
      </c>
      <c r="J6227" s="419" t="s">
        <v>20258</v>
      </c>
      <c r="K6227" s="419" t="s">
        <v>5215</v>
      </c>
      <c r="L6227" s="419" t="s">
        <v>35323</v>
      </c>
      <c r="M6227" s="419" t="s">
        <v>19453</v>
      </c>
      <c r="N6227" s="419" t="s">
        <v>5216</v>
      </c>
      <c r="O6227" s="419" t="s">
        <v>21063</v>
      </c>
      <c r="P6227" s="419" t="s">
        <v>7411</v>
      </c>
      <c r="Q6227" s="425">
        <v>1</v>
      </c>
      <c r="R6227" s="419" t="s">
        <v>27692</v>
      </c>
      <c r="S6227" s="424"/>
      <c r="T6227" s="424"/>
      <c r="U6227" s="424"/>
    </row>
    <row r="6228" spans="1:21" ht="14.6" x14ac:dyDescent="0.4">
      <c r="A6228" s="419" t="s">
        <v>7409</v>
      </c>
      <c r="B6228" s="419" t="s">
        <v>35506</v>
      </c>
      <c r="C6228" s="419" t="s">
        <v>7410</v>
      </c>
      <c r="D6228" s="419" t="s">
        <v>20148</v>
      </c>
      <c r="E6228" s="419"/>
      <c r="F6228" s="419" t="s">
        <v>42323</v>
      </c>
      <c r="G6228" s="419" t="s">
        <v>19396</v>
      </c>
      <c r="H6228" s="419"/>
      <c r="I6228" s="419" t="s">
        <v>19474</v>
      </c>
      <c r="J6228" s="419" t="s">
        <v>20258</v>
      </c>
      <c r="K6228" s="419" t="s">
        <v>5217</v>
      </c>
      <c r="L6228" s="419" t="s">
        <v>35323</v>
      </c>
      <c r="M6228" s="419" t="s">
        <v>19453</v>
      </c>
      <c r="N6228" s="419" t="s">
        <v>5218</v>
      </c>
      <c r="O6228" s="419" t="s">
        <v>21064</v>
      </c>
      <c r="P6228" s="419" t="s">
        <v>7411</v>
      </c>
      <c r="Q6228" s="425">
        <v>1</v>
      </c>
      <c r="R6228" s="419" t="s">
        <v>27693</v>
      </c>
      <c r="S6228" s="424"/>
      <c r="T6228" s="424"/>
      <c r="U6228" s="424"/>
    </row>
    <row r="6229" spans="1:21" ht="14.6" x14ac:dyDescent="0.4">
      <c r="A6229" s="419" t="s">
        <v>7409</v>
      </c>
      <c r="B6229" s="419" t="s">
        <v>21599</v>
      </c>
      <c r="C6229" s="419" t="s">
        <v>7410</v>
      </c>
      <c r="D6229" s="419" t="s">
        <v>20148</v>
      </c>
      <c r="E6229" s="419"/>
      <c r="F6229" s="419" t="s">
        <v>42324</v>
      </c>
      <c r="G6229" s="419" t="s">
        <v>20263</v>
      </c>
      <c r="H6229" s="419"/>
      <c r="I6229" s="419" t="s">
        <v>20230</v>
      </c>
      <c r="J6229" s="419" t="s">
        <v>20258</v>
      </c>
      <c r="K6229" s="419" t="s">
        <v>21600</v>
      </c>
      <c r="L6229" s="419" t="s">
        <v>35323</v>
      </c>
      <c r="M6229" s="419" t="s">
        <v>21095</v>
      </c>
      <c r="N6229" s="419" t="s">
        <v>21601</v>
      </c>
      <c r="O6229" s="419" t="s">
        <v>21026</v>
      </c>
      <c r="P6229" s="419" t="s">
        <v>7411</v>
      </c>
      <c r="Q6229" s="425">
        <v>1</v>
      </c>
      <c r="R6229" s="419" t="s">
        <v>27694</v>
      </c>
      <c r="S6229" s="424"/>
      <c r="T6229" s="424"/>
      <c r="U6229" s="424"/>
    </row>
    <row r="6230" spans="1:21" ht="14.6" x14ac:dyDescent="0.4">
      <c r="A6230" s="419" t="s">
        <v>7409</v>
      </c>
      <c r="B6230" s="419" t="s">
        <v>21602</v>
      </c>
      <c r="C6230" s="419" t="s">
        <v>7410</v>
      </c>
      <c r="D6230" s="419" t="s">
        <v>20148</v>
      </c>
      <c r="E6230" s="419"/>
      <c r="F6230" s="419" t="s">
        <v>42325</v>
      </c>
      <c r="G6230" s="419" t="s">
        <v>20263</v>
      </c>
      <c r="H6230" s="419"/>
      <c r="I6230" s="419" t="s">
        <v>19520</v>
      </c>
      <c r="J6230" s="419" t="s">
        <v>20258</v>
      </c>
      <c r="K6230" s="419" t="s">
        <v>21603</v>
      </c>
      <c r="L6230" s="419" t="s">
        <v>35323</v>
      </c>
      <c r="M6230" s="419" t="s">
        <v>21108</v>
      </c>
      <c r="N6230" s="419" t="s">
        <v>21604</v>
      </c>
      <c r="O6230" s="419" t="s">
        <v>21026</v>
      </c>
      <c r="P6230" s="419" t="s">
        <v>7411</v>
      </c>
      <c r="Q6230" s="425">
        <v>1</v>
      </c>
      <c r="R6230" s="419" t="s">
        <v>27695</v>
      </c>
      <c r="S6230" s="424"/>
      <c r="T6230" s="424"/>
      <c r="U6230" s="424"/>
    </row>
    <row r="6231" spans="1:21" ht="14.6" x14ac:dyDescent="0.4">
      <c r="A6231" s="419" t="s">
        <v>7409</v>
      </c>
      <c r="B6231" s="419" t="s">
        <v>21605</v>
      </c>
      <c r="C6231" s="419" t="s">
        <v>7410</v>
      </c>
      <c r="D6231" s="419" t="s">
        <v>20148</v>
      </c>
      <c r="E6231" s="419"/>
      <c r="F6231" s="419" t="s">
        <v>42326</v>
      </c>
      <c r="G6231" s="419" t="s">
        <v>20263</v>
      </c>
      <c r="H6231" s="419"/>
      <c r="I6231" s="419" t="s">
        <v>20140</v>
      </c>
      <c r="J6231" s="419" t="s">
        <v>20258</v>
      </c>
      <c r="K6231" s="419" t="s">
        <v>21606</v>
      </c>
      <c r="L6231" s="419" t="s">
        <v>35323</v>
      </c>
      <c r="M6231" s="419" t="s">
        <v>21113</v>
      </c>
      <c r="N6231" s="419" t="s">
        <v>21607</v>
      </c>
      <c r="O6231" s="419" t="s">
        <v>21026</v>
      </c>
      <c r="P6231" s="419" t="s">
        <v>7411</v>
      </c>
      <c r="Q6231" s="425">
        <v>1</v>
      </c>
      <c r="R6231" s="419" t="s">
        <v>27696</v>
      </c>
      <c r="S6231" s="424"/>
      <c r="T6231" s="424"/>
      <c r="U6231" s="424"/>
    </row>
    <row r="6232" spans="1:21" ht="14.6" x14ac:dyDescent="0.4">
      <c r="A6232" s="416" t="s">
        <v>5219</v>
      </c>
      <c r="B6232" s="416" t="s">
        <v>31719</v>
      </c>
      <c r="C6232" s="416" t="s">
        <v>5220</v>
      </c>
      <c r="D6232" s="416" t="s">
        <v>20148</v>
      </c>
      <c r="E6232" s="416"/>
      <c r="F6232" s="416" t="s">
        <v>42327</v>
      </c>
      <c r="G6232" s="416" t="s">
        <v>20149</v>
      </c>
      <c r="H6232" s="416"/>
      <c r="I6232" s="416" t="s">
        <v>19821</v>
      </c>
      <c r="J6232" s="416" t="s">
        <v>5221</v>
      </c>
      <c r="K6232" s="416" t="s">
        <v>5222</v>
      </c>
      <c r="L6232" s="416" t="s">
        <v>35321</v>
      </c>
      <c r="M6232" s="416" t="s">
        <v>5222</v>
      </c>
      <c r="N6232" s="416" t="s">
        <v>5223</v>
      </c>
      <c r="O6232" s="416" t="s">
        <v>21009</v>
      </c>
      <c r="P6232" s="416" t="s">
        <v>5221</v>
      </c>
      <c r="Q6232" s="417">
        <v>0</v>
      </c>
      <c r="R6232" s="416" t="s">
        <v>27697</v>
      </c>
      <c r="S6232" s="418"/>
      <c r="T6232" s="418"/>
      <c r="U6232" s="418"/>
    </row>
    <row r="6233" spans="1:21" ht="14.6" x14ac:dyDescent="0.4">
      <c r="A6233" s="416" t="s">
        <v>5219</v>
      </c>
      <c r="B6233" s="416" t="s">
        <v>42328</v>
      </c>
      <c r="C6233" s="416" t="s">
        <v>5220</v>
      </c>
      <c r="D6233" s="416" t="s">
        <v>20772</v>
      </c>
      <c r="E6233" s="416"/>
      <c r="F6233" s="416" t="s">
        <v>20772</v>
      </c>
      <c r="G6233" s="416" t="s">
        <v>20772</v>
      </c>
      <c r="H6233" s="416"/>
      <c r="I6233" s="416" t="s">
        <v>20772</v>
      </c>
      <c r="J6233" s="416" t="s">
        <v>5221</v>
      </c>
      <c r="K6233" s="416" t="s">
        <v>34144</v>
      </c>
      <c r="L6233" s="416" t="s">
        <v>35332</v>
      </c>
      <c r="M6233" s="416" t="s">
        <v>34144</v>
      </c>
      <c r="N6233" s="416" t="s">
        <v>5223</v>
      </c>
      <c r="O6233" s="416" t="s">
        <v>32479</v>
      </c>
      <c r="P6233" s="416" t="s">
        <v>5221</v>
      </c>
      <c r="Q6233" s="417">
        <v>0</v>
      </c>
      <c r="R6233" s="416" t="s">
        <v>27697</v>
      </c>
      <c r="S6233" s="418"/>
      <c r="T6233" s="418"/>
      <c r="U6233" s="418"/>
    </row>
    <row r="6234" spans="1:21" ht="14.6" x14ac:dyDescent="0.4">
      <c r="A6234" s="419" t="s">
        <v>5219</v>
      </c>
      <c r="B6234" s="419" t="s">
        <v>5224</v>
      </c>
      <c r="C6234" s="419" t="s">
        <v>5220</v>
      </c>
      <c r="D6234" s="419" t="s">
        <v>20148</v>
      </c>
      <c r="E6234" s="419"/>
      <c r="F6234" s="419" t="s">
        <v>42329</v>
      </c>
      <c r="G6234" s="419" t="s">
        <v>19639</v>
      </c>
      <c r="H6234" s="419"/>
      <c r="I6234" s="419" t="s">
        <v>20208</v>
      </c>
      <c r="J6234" s="419" t="s">
        <v>5221</v>
      </c>
      <c r="K6234" s="419" t="s">
        <v>5225</v>
      </c>
      <c r="L6234" s="419" t="s">
        <v>35323</v>
      </c>
      <c r="M6234" s="419" t="s">
        <v>5226</v>
      </c>
      <c r="N6234" s="419" t="s">
        <v>5227</v>
      </c>
      <c r="O6234" s="419" t="s">
        <v>21009</v>
      </c>
      <c r="P6234" s="419" t="s">
        <v>5221</v>
      </c>
      <c r="Q6234" s="425">
        <v>1</v>
      </c>
      <c r="R6234" s="419" t="s">
        <v>27698</v>
      </c>
      <c r="S6234" s="424"/>
      <c r="T6234" s="424"/>
      <c r="U6234" s="424"/>
    </row>
    <row r="6235" spans="1:21" ht="14.6" x14ac:dyDescent="0.4">
      <c r="A6235" s="419" t="s">
        <v>5219</v>
      </c>
      <c r="B6235" s="419" t="s">
        <v>34145</v>
      </c>
      <c r="C6235" s="419" t="s">
        <v>5220</v>
      </c>
      <c r="D6235" s="419" t="s">
        <v>20148</v>
      </c>
      <c r="E6235" s="419"/>
      <c r="F6235" s="419" t="s">
        <v>42330</v>
      </c>
      <c r="G6235" s="419" t="s">
        <v>20160</v>
      </c>
      <c r="H6235" s="419"/>
      <c r="I6235" s="419" t="s">
        <v>20221</v>
      </c>
      <c r="J6235" s="419" t="s">
        <v>5221</v>
      </c>
      <c r="K6235" s="419" t="s">
        <v>5228</v>
      </c>
      <c r="L6235" s="419" t="s">
        <v>35323</v>
      </c>
      <c r="M6235" s="419" t="s">
        <v>5226</v>
      </c>
      <c r="N6235" s="419" t="s">
        <v>5229</v>
      </c>
      <c r="O6235" s="419" t="s">
        <v>21020</v>
      </c>
      <c r="P6235" s="419" t="s">
        <v>5221</v>
      </c>
      <c r="Q6235" s="425">
        <v>1</v>
      </c>
      <c r="R6235" s="419" t="s">
        <v>27699</v>
      </c>
      <c r="S6235" s="424"/>
      <c r="T6235" s="424"/>
      <c r="U6235" s="424"/>
    </row>
    <row r="6236" spans="1:21" ht="14.6" x14ac:dyDescent="0.4">
      <c r="A6236" s="419" t="s">
        <v>5219</v>
      </c>
      <c r="B6236" s="419" t="s">
        <v>42331</v>
      </c>
      <c r="C6236" s="419" t="s">
        <v>5220</v>
      </c>
      <c r="D6236" s="419" t="s">
        <v>20148</v>
      </c>
      <c r="E6236" s="419"/>
      <c r="F6236" s="419" t="s">
        <v>42332</v>
      </c>
      <c r="G6236" s="419" t="s">
        <v>20160</v>
      </c>
      <c r="H6236" s="419"/>
      <c r="I6236" s="419" t="s">
        <v>19321</v>
      </c>
      <c r="J6236" s="419" t="s">
        <v>5221</v>
      </c>
      <c r="K6236" s="419" t="s">
        <v>5230</v>
      </c>
      <c r="L6236" s="419" t="s">
        <v>35323</v>
      </c>
      <c r="M6236" s="419" t="s">
        <v>5226</v>
      </c>
      <c r="N6236" s="419" t="s">
        <v>5231</v>
      </c>
      <c r="O6236" s="419" t="s">
        <v>21019</v>
      </c>
      <c r="P6236" s="419" t="s">
        <v>5221</v>
      </c>
      <c r="Q6236" s="425">
        <v>1</v>
      </c>
      <c r="R6236" s="419" t="s">
        <v>27700</v>
      </c>
      <c r="S6236" s="424"/>
      <c r="T6236" s="424"/>
      <c r="U6236" s="424"/>
    </row>
    <row r="6237" spans="1:21" ht="14.6" x14ac:dyDescent="0.4">
      <c r="A6237" s="419" t="s">
        <v>5219</v>
      </c>
      <c r="B6237" s="419" t="s">
        <v>42333</v>
      </c>
      <c r="C6237" s="419" t="s">
        <v>5220</v>
      </c>
      <c r="D6237" s="419" t="s">
        <v>20148</v>
      </c>
      <c r="E6237" s="419"/>
      <c r="F6237" s="419" t="s">
        <v>42334</v>
      </c>
      <c r="G6237" s="419" t="s">
        <v>20248</v>
      </c>
      <c r="H6237" s="419"/>
      <c r="I6237" s="419" t="s">
        <v>18136</v>
      </c>
      <c r="J6237" s="419" t="s">
        <v>5221</v>
      </c>
      <c r="K6237" s="419" t="s">
        <v>5232</v>
      </c>
      <c r="L6237" s="419" t="s">
        <v>35323</v>
      </c>
      <c r="M6237" s="419" t="s">
        <v>5226</v>
      </c>
      <c r="N6237" s="419" t="s">
        <v>5233</v>
      </c>
      <c r="O6237" s="419" t="s">
        <v>21027</v>
      </c>
      <c r="P6237" s="419" t="s">
        <v>5221</v>
      </c>
      <c r="Q6237" s="425">
        <v>1</v>
      </c>
      <c r="R6237" s="419" t="s">
        <v>27701</v>
      </c>
      <c r="S6237" s="424"/>
      <c r="T6237" s="424"/>
      <c r="U6237" s="424"/>
    </row>
    <row r="6238" spans="1:21" ht="14.6" x14ac:dyDescent="0.4">
      <c r="A6238" s="419" t="s">
        <v>5219</v>
      </c>
      <c r="B6238" s="419" t="s">
        <v>13129</v>
      </c>
      <c r="C6238" s="419" t="s">
        <v>5220</v>
      </c>
      <c r="D6238" s="419" t="s">
        <v>20148</v>
      </c>
      <c r="E6238" s="419"/>
      <c r="F6238" s="419" t="s">
        <v>42335</v>
      </c>
      <c r="G6238" s="419" t="s">
        <v>19639</v>
      </c>
      <c r="H6238" s="419"/>
      <c r="I6238" s="419" t="s">
        <v>19441</v>
      </c>
      <c r="J6238" s="419" t="s">
        <v>5221</v>
      </c>
      <c r="K6238" s="419" t="s">
        <v>5234</v>
      </c>
      <c r="L6238" s="419" t="s">
        <v>35323</v>
      </c>
      <c r="M6238" s="419" t="s">
        <v>5226</v>
      </c>
      <c r="N6238" s="419" t="s">
        <v>5235</v>
      </c>
      <c r="O6238" s="419" t="s">
        <v>21009</v>
      </c>
      <c r="P6238" s="419" t="s">
        <v>5221</v>
      </c>
      <c r="Q6238" s="425">
        <v>1</v>
      </c>
      <c r="R6238" s="419" t="s">
        <v>27702</v>
      </c>
      <c r="S6238" s="424"/>
      <c r="T6238" s="424"/>
      <c r="U6238" s="424"/>
    </row>
    <row r="6239" spans="1:21" ht="14.6" x14ac:dyDescent="0.4">
      <c r="A6239" s="419" t="s">
        <v>5219</v>
      </c>
      <c r="B6239" s="419" t="s">
        <v>5236</v>
      </c>
      <c r="C6239" s="419" t="s">
        <v>5220</v>
      </c>
      <c r="D6239" s="419" t="s">
        <v>20148</v>
      </c>
      <c r="E6239" s="419"/>
      <c r="F6239" s="419" t="s">
        <v>42336</v>
      </c>
      <c r="G6239" s="419" t="s">
        <v>19639</v>
      </c>
      <c r="H6239" s="419"/>
      <c r="I6239" s="419" t="s">
        <v>18131</v>
      </c>
      <c r="J6239" s="419" t="s">
        <v>5221</v>
      </c>
      <c r="K6239" s="419" t="s">
        <v>5237</v>
      </c>
      <c r="L6239" s="419" t="s">
        <v>35323</v>
      </c>
      <c r="M6239" s="419" t="s">
        <v>5226</v>
      </c>
      <c r="N6239" s="419" t="s">
        <v>5238</v>
      </c>
      <c r="O6239" s="419" t="s">
        <v>21009</v>
      </c>
      <c r="P6239" s="419" t="s">
        <v>5221</v>
      </c>
      <c r="Q6239" s="425">
        <v>1</v>
      </c>
      <c r="R6239" s="419" t="s">
        <v>27703</v>
      </c>
      <c r="S6239" s="424"/>
      <c r="T6239" s="424"/>
      <c r="U6239" s="424"/>
    </row>
    <row r="6240" spans="1:21" ht="14.6" x14ac:dyDescent="0.4">
      <c r="A6240" s="419" t="s">
        <v>5219</v>
      </c>
      <c r="B6240" s="419" t="s">
        <v>5239</v>
      </c>
      <c r="C6240" s="419" t="s">
        <v>5220</v>
      </c>
      <c r="D6240" s="419" t="s">
        <v>20148</v>
      </c>
      <c r="E6240" s="419"/>
      <c r="F6240" s="419" t="s">
        <v>42337</v>
      </c>
      <c r="G6240" s="419" t="s">
        <v>19639</v>
      </c>
      <c r="H6240" s="419"/>
      <c r="I6240" s="419" t="s">
        <v>19457</v>
      </c>
      <c r="J6240" s="419" t="s">
        <v>5221</v>
      </c>
      <c r="K6240" s="419" t="s">
        <v>5240</v>
      </c>
      <c r="L6240" s="419" t="s">
        <v>35323</v>
      </c>
      <c r="M6240" s="419" t="s">
        <v>5226</v>
      </c>
      <c r="N6240" s="419" t="s">
        <v>5241</v>
      </c>
      <c r="O6240" s="419" t="s">
        <v>21009</v>
      </c>
      <c r="P6240" s="419" t="s">
        <v>5221</v>
      </c>
      <c r="Q6240" s="425">
        <v>1</v>
      </c>
      <c r="R6240" s="419" t="s">
        <v>27704</v>
      </c>
      <c r="S6240" s="424"/>
      <c r="T6240" s="424"/>
      <c r="U6240" s="424"/>
    </row>
    <row r="6241" spans="1:21" ht="14.6" x14ac:dyDescent="0.4">
      <c r="A6241" s="419" t="s">
        <v>5219</v>
      </c>
      <c r="B6241" s="419" t="s">
        <v>5242</v>
      </c>
      <c r="C6241" s="419" t="s">
        <v>5220</v>
      </c>
      <c r="D6241" s="419" t="s">
        <v>20148</v>
      </c>
      <c r="E6241" s="419"/>
      <c r="F6241" s="419" t="s">
        <v>42338</v>
      </c>
      <c r="G6241" s="419" t="s">
        <v>19639</v>
      </c>
      <c r="H6241" s="419"/>
      <c r="I6241" s="419" t="s">
        <v>20278</v>
      </c>
      <c r="J6241" s="419" t="s">
        <v>5221</v>
      </c>
      <c r="K6241" s="419" t="s">
        <v>5243</v>
      </c>
      <c r="L6241" s="419" t="s">
        <v>35323</v>
      </c>
      <c r="M6241" s="419" t="s">
        <v>5226</v>
      </c>
      <c r="N6241" s="419" t="s">
        <v>5244</v>
      </c>
      <c r="O6241" s="419" t="s">
        <v>21009</v>
      </c>
      <c r="P6241" s="419" t="s">
        <v>5221</v>
      </c>
      <c r="Q6241" s="425">
        <v>1</v>
      </c>
      <c r="R6241" s="419" t="s">
        <v>27705</v>
      </c>
      <c r="S6241" s="424"/>
      <c r="T6241" s="424"/>
      <c r="U6241" s="424"/>
    </row>
    <row r="6242" spans="1:21" ht="14.6" x14ac:dyDescent="0.4">
      <c r="A6242" s="419" t="s">
        <v>5219</v>
      </c>
      <c r="B6242" s="419" t="s">
        <v>9386</v>
      </c>
      <c r="C6242" s="419" t="s">
        <v>5220</v>
      </c>
      <c r="D6242" s="419" t="s">
        <v>20148</v>
      </c>
      <c r="E6242" s="419"/>
      <c r="F6242" s="419" t="s">
        <v>42339</v>
      </c>
      <c r="G6242" s="419" t="s">
        <v>19639</v>
      </c>
      <c r="H6242" s="419"/>
      <c r="I6242" s="419" t="s">
        <v>19461</v>
      </c>
      <c r="J6242" s="419" t="s">
        <v>5221</v>
      </c>
      <c r="K6242" s="419" t="s">
        <v>5245</v>
      </c>
      <c r="L6242" s="419" t="s">
        <v>35323</v>
      </c>
      <c r="M6242" s="419" t="s">
        <v>5226</v>
      </c>
      <c r="N6242" s="419" t="s">
        <v>5246</v>
      </c>
      <c r="O6242" s="419" t="s">
        <v>21009</v>
      </c>
      <c r="P6242" s="419" t="s">
        <v>5221</v>
      </c>
      <c r="Q6242" s="425">
        <v>1</v>
      </c>
      <c r="R6242" s="419" t="s">
        <v>27706</v>
      </c>
      <c r="S6242" s="424"/>
      <c r="T6242" s="424"/>
      <c r="U6242" s="424"/>
    </row>
    <row r="6243" spans="1:21" ht="14.6" x14ac:dyDescent="0.4">
      <c r="A6243" s="419" t="s">
        <v>5219</v>
      </c>
      <c r="B6243" s="419" t="s">
        <v>5247</v>
      </c>
      <c r="C6243" s="419" t="s">
        <v>5220</v>
      </c>
      <c r="D6243" s="419" t="s">
        <v>20148</v>
      </c>
      <c r="E6243" s="419"/>
      <c r="F6243" s="419" t="s">
        <v>42340</v>
      </c>
      <c r="G6243" s="419" t="s">
        <v>19639</v>
      </c>
      <c r="H6243" s="419"/>
      <c r="I6243" s="419" t="s">
        <v>19345</v>
      </c>
      <c r="J6243" s="419" t="s">
        <v>5221</v>
      </c>
      <c r="K6243" s="419" t="s">
        <v>5248</v>
      </c>
      <c r="L6243" s="419" t="s">
        <v>35323</v>
      </c>
      <c r="M6243" s="419" t="s">
        <v>5226</v>
      </c>
      <c r="N6243" s="419" t="s">
        <v>5249</v>
      </c>
      <c r="O6243" s="419" t="s">
        <v>21009</v>
      </c>
      <c r="P6243" s="419" t="s">
        <v>5221</v>
      </c>
      <c r="Q6243" s="425">
        <v>1</v>
      </c>
      <c r="R6243" s="419" t="s">
        <v>27707</v>
      </c>
      <c r="S6243" s="424"/>
      <c r="T6243" s="424"/>
      <c r="U6243" s="424"/>
    </row>
    <row r="6244" spans="1:21" ht="14.6" x14ac:dyDescent="0.4">
      <c r="A6244" s="419" t="s">
        <v>5219</v>
      </c>
      <c r="B6244" s="419" t="s">
        <v>5250</v>
      </c>
      <c r="C6244" s="419" t="s">
        <v>5220</v>
      </c>
      <c r="D6244" s="419" t="s">
        <v>20148</v>
      </c>
      <c r="E6244" s="419"/>
      <c r="F6244" s="419" t="s">
        <v>42341</v>
      </c>
      <c r="G6244" s="419" t="s">
        <v>19639</v>
      </c>
      <c r="H6244" s="419"/>
      <c r="I6244" s="419" t="s">
        <v>17998</v>
      </c>
      <c r="J6244" s="419" t="s">
        <v>5221</v>
      </c>
      <c r="K6244" s="419" t="s">
        <v>5251</v>
      </c>
      <c r="L6244" s="419" t="s">
        <v>35323</v>
      </c>
      <c r="M6244" s="419" t="s">
        <v>5226</v>
      </c>
      <c r="N6244" s="419" t="s">
        <v>5252</v>
      </c>
      <c r="O6244" s="419" t="s">
        <v>21009</v>
      </c>
      <c r="P6244" s="419" t="s">
        <v>5221</v>
      </c>
      <c r="Q6244" s="425">
        <v>1</v>
      </c>
      <c r="R6244" s="419" t="s">
        <v>27708</v>
      </c>
      <c r="S6244" s="424"/>
      <c r="T6244" s="424"/>
      <c r="U6244" s="424"/>
    </row>
    <row r="6245" spans="1:21" ht="14.6" x14ac:dyDescent="0.4">
      <c r="A6245" s="419" t="s">
        <v>5219</v>
      </c>
      <c r="B6245" s="419" t="s">
        <v>5253</v>
      </c>
      <c r="C6245" s="419" t="s">
        <v>5220</v>
      </c>
      <c r="D6245" s="419" t="s">
        <v>20148</v>
      </c>
      <c r="E6245" s="419"/>
      <c r="F6245" s="419" t="s">
        <v>42342</v>
      </c>
      <c r="G6245" s="419" t="s">
        <v>19639</v>
      </c>
      <c r="H6245" s="419"/>
      <c r="I6245" s="419" t="s">
        <v>18112</v>
      </c>
      <c r="J6245" s="419" t="s">
        <v>5221</v>
      </c>
      <c r="K6245" s="419" t="s">
        <v>5254</v>
      </c>
      <c r="L6245" s="419" t="s">
        <v>35323</v>
      </c>
      <c r="M6245" s="419" t="s">
        <v>5226</v>
      </c>
      <c r="N6245" s="419" t="s">
        <v>5255</v>
      </c>
      <c r="O6245" s="419" t="s">
        <v>21009</v>
      </c>
      <c r="P6245" s="419" t="s">
        <v>5221</v>
      </c>
      <c r="Q6245" s="425">
        <v>1</v>
      </c>
      <c r="R6245" s="419" t="s">
        <v>27709</v>
      </c>
      <c r="S6245" s="424"/>
      <c r="T6245" s="424"/>
      <c r="U6245" s="424"/>
    </row>
    <row r="6246" spans="1:21" ht="14.6" x14ac:dyDescent="0.4">
      <c r="A6246" s="419" t="s">
        <v>5219</v>
      </c>
      <c r="B6246" s="419" t="s">
        <v>5256</v>
      </c>
      <c r="C6246" s="419" t="s">
        <v>5220</v>
      </c>
      <c r="D6246" s="419" t="s">
        <v>20148</v>
      </c>
      <c r="E6246" s="419"/>
      <c r="F6246" s="419" t="s">
        <v>42343</v>
      </c>
      <c r="G6246" s="419" t="s">
        <v>19639</v>
      </c>
      <c r="H6246" s="419"/>
      <c r="I6246" s="419" t="s">
        <v>18123</v>
      </c>
      <c r="J6246" s="419" t="s">
        <v>5221</v>
      </c>
      <c r="K6246" s="419" t="s">
        <v>5257</v>
      </c>
      <c r="L6246" s="419" t="s">
        <v>35323</v>
      </c>
      <c r="M6246" s="419" t="s">
        <v>5226</v>
      </c>
      <c r="N6246" s="419" t="s">
        <v>5258</v>
      </c>
      <c r="O6246" s="419" t="s">
        <v>21009</v>
      </c>
      <c r="P6246" s="419" t="s">
        <v>5221</v>
      </c>
      <c r="Q6246" s="425">
        <v>1</v>
      </c>
      <c r="R6246" s="419" t="s">
        <v>27710</v>
      </c>
      <c r="S6246" s="424"/>
      <c r="T6246" s="424"/>
      <c r="U6246" s="424"/>
    </row>
    <row r="6247" spans="1:21" ht="14.6" x14ac:dyDescent="0.4">
      <c r="A6247" s="419" t="s">
        <v>5219</v>
      </c>
      <c r="B6247" s="419" t="s">
        <v>5259</v>
      </c>
      <c r="C6247" s="419" t="s">
        <v>5220</v>
      </c>
      <c r="D6247" s="419" t="s">
        <v>20148</v>
      </c>
      <c r="E6247" s="419"/>
      <c r="F6247" s="419" t="s">
        <v>42344</v>
      </c>
      <c r="G6247" s="419" t="s">
        <v>19639</v>
      </c>
      <c r="H6247" s="419"/>
      <c r="I6247" s="419" t="s">
        <v>19429</v>
      </c>
      <c r="J6247" s="419" t="s">
        <v>5221</v>
      </c>
      <c r="K6247" s="419" t="s">
        <v>5260</v>
      </c>
      <c r="L6247" s="419" t="s">
        <v>35323</v>
      </c>
      <c r="M6247" s="419" t="s">
        <v>5226</v>
      </c>
      <c r="N6247" s="419" t="s">
        <v>5261</v>
      </c>
      <c r="O6247" s="419" t="s">
        <v>21009</v>
      </c>
      <c r="P6247" s="419" t="s">
        <v>5221</v>
      </c>
      <c r="Q6247" s="425">
        <v>1</v>
      </c>
      <c r="R6247" s="419" t="s">
        <v>27711</v>
      </c>
      <c r="S6247" s="424"/>
      <c r="T6247" s="424"/>
      <c r="U6247" s="424"/>
    </row>
    <row r="6248" spans="1:21" ht="14.6" x14ac:dyDescent="0.4">
      <c r="A6248" s="419" t="s">
        <v>5219</v>
      </c>
      <c r="B6248" s="419" t="s">
        <v>5262</v>
      </c>
      <c r="C6248" s="419" t="s">
        <v>5220</v>
      </c>
      <c r="D6248" s="419" t="s">
        <v>20148</v>
      </c>
      <c r="E6248" s="419"/>
      <c r="F6248" s="419" t="s">
        <v>42345</v>
      </c>
      <c r="G6248" s="419" t="s">
        <v>19639</v>
      </c>
      <c r="H6248" s="419"/>
      <c r="I6248" s="419" t="s">
        <v>19457</v>
      </c>
      <c r="J6248" s="419" t="s">
        <v>5221</v>
      </c>
      <c r="K6248" s="419" t="s">
        <v>5263</v>
      </c>
      <c r="L6248" s="419" t="s">
        <v>35323</v>
      </c>
      <c r="M6248" s="419" t="s">
        <v>5226</v>
      </c>
      <c r="N6248" s="419" t="s">
        <v>5264</v>
      </c>
      <c r="O6248" s="419" t="s">
        <v>21009</v>
      </c>
      <c r="P6248" s="419" t="s">
        <v>5221</v>
      </c>
      <c r="Q6248" s="425">
        <v>1</v>
      </c>
      <c r="R6248" s="419" t="s">
        <v>27712</v>
      </c>
      <c r="S6248" s="424"/>
      <c r="T6248" s="424"/>
      <c r="U6248" s="424"/>
    </row>
    <row r="6249" spans="1:21" ht="14.6" x14ac:dyDescent="0.4">
      <c r="A6249" s="419" t="s">
        <v>5219</v>
      </c>
      <c r="B6249" s="419" t="s">
        <v>5265</v>
      </c>
      <c r="C6249" s="419" t="s">
        <v>5220</v>
      </c>
      <c r="D6249" s="419" t="s">
        <v>20148</v>
      </c>
      <c r="E6249" s="419"/>
      <c r="F6249" s="419" t="s">
        <v>42346</v>
      </c>
      <c r="G6249" s="419" t="s">
        <v>19639</v>
      </c>
      <c r="H6249" s="419"/>
      <c r="I6249" s="419" t="s">
        <v>19520</v>
      </c>
      <c r="J6249" s="419" t="s">
        <v>5221</v>
      </c>
      <c r="K6249" s="419" t="s">
        <v>5266</v>
      </c>
      <c r="L6249" s="419" t="s">
        <v>35323</v>
      </c>
      <c r="M6249" s="419" t="s">
        <v>5226</v>
      </c>
      <c r="N6249" s="419" t="s">
        <v>5267</v>
      </c>
      <c r="O6249" s="419" t="s">
        <v>21009</v>
      </c>
      <c r="P6249" s="419" t="s">
        <v>5221</v>
      </c>
      <c r="Q6249" s="425">
        <v>1</v>
      </c>
      <c r="R6249" s="419" t="s">
        <v>27713</v>
      </c>
      <c r="S6249" s="424"/>
      <c r="T6249" s="424"/>
      <c r="U6249" s="424"/>
    </row>
    <row r="6250" spans="1:21" ht="14.6" x14ac:dyDescent="0.4">
      <c r="A6250" s="419" t="s">
        <v>5219</v>
      </c>
      <c r="B6250" s="419" t="s">
        <v>5268</v>
      </c>
      <c r="C6250" s="419" t="s">
        <v>5220</v>
      </c>
      <c r="D6250" s="419" t="s">
        <v>20148</v>
      </c>
      <c r="E6250" s="419"/>
      <c r="F6250" s="419" t="s">
        <v>42347</v>
      </c>
      <c r="G6250" s="419" t="s">
        <v>19639</v>
      </c>
      <c r="H6250" s="419"/>
      <c r="I6250" s="419" t="s">
        <v>20161</v>
      </c>
      <c r="J6250" s="419" t="s">
        <v>5221</v>
      </c>
      <c r="K6250" s="419" t="s">
        <v>5269</v>
      </c>
      <c r="L6250" s="419" t="s">
        <v>35323</v>
      </c>
      <c r="M6250" s="419" t="s">
        <v>5226</v>
      </c>
      <c r="N6250" s="419" t="s">
        <v>5270</v>
      </c>
      <c r="O6250" s="419" t="s">
        <v>21009</v>
      </c>
      <c r="P6250" s="419" t="s">
        <v>5221</v>
      </c>
      <c r="Q6250" s="425">
        <v>1</v>
      </c>
      <c r="R6250" s="419" t="s">
        <v>27714</v>
      </c>
      <c r="S6250" s="424"/>
      <c r="T6250" s="424"/>
      <c r="U6250" s="424"/>
    </row>
    <row r="6251" spans="1:21" ht="14.6" x14ac:dyDescent="0.4">
      <c r="A6251" s="419" t="s">
        <v>5219</v>
      </c>
      <c r="B6251" s="419" t="s">
        <v>15937</v>
      </c>
      <c r="C6251" s="419" t="s">
        <v>5220</v>
      </c>
      <c r="D6251" s="419" t="s">
        <v>20148</v>
      </c>
      <c r="E6251" s="419"/>
      <c r="F6251" s="419" t="s">
        <v>42348</v>
      </c>
      <c r="G6251" s="419" t="s">
        <v>19639</v>
      </c>
      <c r="H6251" s="419"/>
      <c r="I6251" s="419" t="s">
        <v>19457</v>
      </c>
      <c r="J6251" s="419" t="s">
        <v>5221</v>
      </c>
      <c r="K6251" s="419" t="s">
        <v>5271</v>
      </c>
      <c r="L6251" s="419" t="s">
        <v>35323</v>
      </c>
      <c r="M6251" s="419" t="s">
        <v>5226</v>
      </c>
      <c r="N6251" s="419" t="s">
        <v>5272</v>
      </c>
      <c r="O6251" s="419" t="s">
        <v>21009</v>
      </c>
      <c r="P6251" s="419" t="s">
        <v>5221</v>
      </c>
      <c r="Q6251" s="425">
        <v>1</v>
      </c>
      <c r="R6251" s="419" t="s">
        <v>27715</v>
      </c>
      <c r="S6251" s="424"/>
      <c r="T6251" s="424"/>
      <c r="U6251" s="424"/>
    </row>
    <row r="6252" spans="1:21" ht="14.6" x14ac:dyDescent="0.4">
      <c r="A6252" s="419" t="s">
        <v>5219</v>
      </c>
      <c r="B6252" s="419" t="s">
        <v>5273</v>
      </c>
      <c r="C6252" s="419" t="s">
        <v>5220</v>
      </c>
      <c r="D6252" s="419" t="s">
        <v>20148</v>
      </c>
      <c r="E6252" s="419"/>
      <c r="F6252" s="419" t="s">
        <v>42349</v>
      </c>
      <c r="G6252" s="419" t="s">
        <v>19639</v>
      </c>
      <c r="H6252" s="419"/>
      <c r="I6252" s="419" t="s">
        <v>20143</v>
      </c>
      <c r="J6252" s="419" t="s">
        <v>5221</v>
      </c>
      <c r="K6252" s="419" t="s">
        <v>5274</v>
      </c>
      <c r="L6252" s="419" t="s">
        <v>35323</v>
      </c>
      <c r="M6252" s="419" t="s">
        <v>5226</v>
      </c>
      <c r="N6252" s="419" t="s">
        <v>5275</v>
      </c>
      <c r="O6252" s="419" t="s">
        <v>21009</v>
      </c>
      <c r="P6252" s="419" t="s">
        <v>5221</v>
      </c>
      <c r="Q6252" s="425">
        <v>1</v>
      </c>
      <c r="R6252" s="419" t="s">
        <v>27716</v>
      </c>
      <c r="S6252" s="424"/>
      <c r="T6252" s="424"/>
      <c r="U6252" s="424"/>
    </row>
    <row r="6253" spans="1:21" ht="14.6" x14ac:dyDescent="0.4">
      <c r="A6253" s="419" t="s">
        <v>5219</v>
      </c>
      <c r="B6253" s="419" t="s">
        <v>42350</v>
      </c>
      <c r="C6253" s="419" t="s">
        <v>5220</v>
      </c>
      <c r="D6253" s="419" t="s">
        <v>20148</v>
      </c>
      <c r="E6253" s="419"/>
      <c r="F6253" s="419" t="s">
        <v>42351</v>
      </c>
      <c r="G6253" s="419" t="s">
        <v>19639</v>
      </c>
      <c r="H6253" s="419"/>
      <c r="I6253" s="419" t="s">
        <v>17967</v>
      </c>
      <c r="J6253" s="419" t="s">
        <v>5221</v>
      </c>
      <c r="K6253" s="419" t="s">
        <v>5276</v>
      </c>
      <c r="L6253" s="419" t="s">
        <v>35323</v>
      </c>
      <c r="M6253" s="419" t="s">
        <v>5226</v>
      </c>
      <c r="N6253" s="419" t="s">
        <v>5277</v>
      </c>
      <c r="O6253" s="419" t="s">
        <v>21009</v>
      </c>
      <c r="P6253" s="419" t="s">
        <v>5221</v>
      </c>
      <c r="Q6253" s="425">
        <v>1</v>
      </c>
      <c r="R6253" s="419" t="s">
        <v>27717</v>
      </c>
      <c r="S6253" s="424"/>
      <c r="T6253" s="424"/>
      <c r="U6253" s="424"/>
    </row>
    <row r="6254" spans="1:21" ht="14.6" x14ac:dyDescent="0.4">
      <c r="A6254" s="419" t="s">
        <v>5219</v>
      </c>
      <c r="B6254" s="419" t="s">
        <v>5278</v>
      </c>
      <c r="C6254" s="419" t="s">
        <v>5220</v>
      </c>
      <c r="D6254" s="419" t="s">
        <v>20148</v>
      </c>
      <c r="E6254" s="419"/>
      <c r="F6254" s="419" t="s">
        <v>42352</v>
      </c>
      <c r="G6254" s="419" t="s">
        <v>19639</v>
      </c>
      <c r="H6254" s="419"/>
      <c r="I6254" s="419" t="s">
        <v>19719</v>
      </c>
      <c r="J6254" s="419" t="s">
        <v>5221</v>
      </c>
      <c r="K6254" s="419" t="s">
        <v>5279</v>
      </c>
      <c r="L6254" s="419" t="s">
        <v>35323</v>
      </c>
      <c r="M6254" s="419" t="s">
        <v>5226</v>
      </c>
      <c r="N6254" s="419" t="s">
        <v>5280</v>
      </c>
      <c r="O6254" s="419" t="s">
        <v>21009</v>
      </c>
      <c r="P6254" s="419" t="s">
        <v>5221</v>
      </c>
      <c r="Q6254" s="425">
        <v>1</v>
      </c>
      <c r="R6254" s="419" t="s">
        <v>27718</v>
      </c>
      <c r="S6254" s="424"/>
      <c r="T6254" s="424"/>
      <c r="U6254" s="424"/>
    </row>
    <row r="6255" spans="1:21" ht="14.6" x14ac:dyDescent="0.4">
      <c r="A6255" s="419" t="s">
        <v>5219</v>
      </c>
      <c r="B6255" s="419" t="s">
        <v>5281</v>
      </c>
      <c r="C6255" s="419" t="s">
        <v>5220</v>
      </c>
      <c r="D6255" s="419" t="s">
        <v>20148</v>
      </c>
      <c r="E6255" s="419"/>
      <c r="F6255" s="419" t="s">
        <v>42353</v>
      </c>
      <c r="G6255" s="419" t="s">
        <v>19639</v>
      </c>
      <c r="H6255" s="419"/>
      <c r="I6255" s="419" t="s">
        <v>19345</v>
      </c>
      <c r="J6255" s="419" t="s">
        <v>5221</v>
      </c>
      <c r="K6255" s="419" t="s">
        <v>5282</v>
      </c>
      <c r="L6255" s="419" t="s">
        <v>35323</v>
      </c>
      <c r="M6255" s="419" t="s">
        <v>5226</v>
      </c>
      <c r="N6255" s="419" t="s">
        <v>5283</v>
      </c>
      <c r="O6255" s="419" t="s">
        <v>21009</v>
      </c>
      <c r="P6255" s="419" t="s">
        <v>5221</v>
      </c>
      <c r="Q6255" s="425">
        <v>1</v>
      </c>
      <c r="R6255" s="419" t="s">
        <v>27719</v>
      </c>
      <c r="S6255" s="424"/>
      <c r="T6255" s="424"/>
      <c r="U6255" s="424"/>
    </row>
    <row r="6256" spans="1:21" ht="14.6" x14ac:dyDescent="0.4">
      <c r="A6256" s="419" t="s">
        <v>5219</v>
      </c>
      <c r="B6256" s="419" t="s">
        <v>14667</v>
      </c>
      <c r="C6256" s="419" t="s">
        <v>5220</v>
      </c>
      <c r="D6256" s="419" t="s">
        <v>20148</v>
      </c>
      <c r="E6256" s="419"/>
      <c r="F6256" s="419" t="s">
        <v>42354</v>
      </c>
      <c r="G6256" s="419" t="s">
        <v>19639</v>
      </c>
      <c r="H6256" s="419"/>
      <c r="I6256" s="419" t="s">
        <v>20141</v>
      </c>
      <c r="J6256" s="419" t="s">
        <v>5221</v>
      </c>
      <c r="K6256" s="419" t="s">
        <v>5284</v>
      </c>
      <c r="L6256" s="419" t="s">
        <v>35323</v>
      </c>
      <c r="M6256" s="419" t="s">
        <v>5226</v>
      </c>
      <c r="N6256" s="419" t="s">
        <v>5285</v>
      </c>
      <c r="O6256" s="419" t="s">
        <v>21009</v>
      </c>
      <c r="P6256" s="419" t="s">
        <v>5221</v>
      </c>
      <c r="Q6256" s="425">
        <v>1</v>
      </c>
      <c r="R6256" s="419" t="s">
        <v>27720</v>
      </c>
      <c r="S6256" s="424"/>
      <c r="T6256" s="424"/>
      <c r="U6256" s="424"/>
    </row>
    <row r="6257" spans="1:21" ht="14.6" x14ac:dyDescent="0.4">
      <c r="A6257" s="419" t="s">
        <v>5219</v>
      </c>
      <c r="B6257" s="419" t="s">
        <v>18299</v>
      </c>
      <c r="C6257" s="419" t="s">
        <v>5220</v>
      </c>
      <c r="D6257" s="419" t="s">
        <v>20148</v>
      </c>
      <c r="E6257" s="419"/>
      <c r="F6257" s="419" t="s">
        <v>42355</v>
      </c>
      <c r="G6257" s="419" t="s">
        <v>19639</v>
      </c>
      <c r="H6257" s="419"/>
      <c r="I6257" s="419" t="s">
        <v>18089</v>
      </c>
      <c r="J6257" s="419" t="s">
        <v>5221</v>
      </c>
      <c r="K6257" s="419" t="s">
        <v>5286</v>
      </c>
      <c r="L6257" s="419" t="s">
        <v>35323</v>
      </c>
      <c r="M6257" s="419" t="s">
        <v>5226</v>
      </c>
      <c r="N6257" s="419" t="s">
        <v>5287</v>
      </c>
      <c r="O6257" s="419" t="s">
        <v>21009</v>
      </c>
      <c r="P6257" s="419" t="s">
        <v>5221</v>
      </c>
      <c r="Q6257" s="425">
        <v>1</v>
      </c>
      <c r="R6257" s="419" t="s">
        <v>27721</v>
      </c>
      <c r="S6257" s="424"/>
      <c r="T6257" s="424"/>
      <c r="U6257" s="424"/>
    </row>
    <row r="6258" spans="1:21" ht="14.6" x14ac:dyDescent="0.4">
      <c r="A6258" s="419" t="s">
        <v>5219</v>
      </c>
      <c r="B6258" s="419" t="s">
        <v>42356</v>
      </c>
      <c r="C6258" s="419" t="s">
        <v>5220</v>
      </c>
      <c r="D6258" s="419" t="s">
        <v>20148</v>
      </c>
      <c r="E6258" s="419"/>
      <c r="F6258" s="419" t="s">
        <v>42357</v>
      </c>
      <c r="G6258" s="419" t="s">
        <v>19639</v>
      </c>
      <c r="H6258" s="419"/>
      <c r="I6258" s="419" t="s">
        <v>20221</v>
      </c>
      <c r="J6258" s="419" t="s">
        <v>5221</v>
      </c>
      <c r="K6258" s="419" t="s">
        <v>5288</v>
      </c>
      <c r="L6258" s="419" t="s">
        <v>35323</v>
      </c>
      <c r="M6258" s="419" t="s">
        <v>5226</v>
      </c>
      <c r="N6258" s="419" t="s">
        <v>5289</v>
      </c>
      <c r="O6258" s="419" t="s">
        <v>21009</v>
      </c>
      <c r="P6258" s="419" t="s">
        <v>5221</v>
      </c>
      <c r="Q6258" s="425">
        <v>1</v>
      </c>
      <c r="R6258" s="419" t="s">
        <v>27722</v>
      </c>
      <c r="S6258" s="424"/>
      <c r="T6258" s="424"/>
      <c r="U6258" s="424"/>
    </row>
    <row r="6259" spans="1:21" ht="14.6" x14ac:dyDescent="0.4">
      <c r="A6259" s="419" t="s">
        <v>5219</v>
      </c>
      <c r="B6259" s="419" t="s">
        <v>42358</v>
      </c>
      <c r="C6259" s="419" t="s">
        <v>5220</v>
      </c>
      <c r="D6259" s="419" t="s">
        <v>20148</v>
      </c>
      <c r="E6259" s="419"/>
      <c r="F6259" s="419" t="s">
        <v>42359</v>
      </c>
      <c r="G6259" s="419" t="s">
        <v>19639</v>
      </c>
      <c r="H6259" s="419"/>
      <c r="I6259" s="419" t="s">
        <v>20271</v>
      </c>
      <c r="J6259" s="419" t="s">
        <v>5221</v>
      </c>
      <c r="K6259" s="419" t="s">
        <v>5290</v>
      </c>
      <c r="L6259" s="419" t="s">
        <v>35323</v>
      </c>
      <c r="M6259" s="419" t="s">
        <v>5226</v>
      </c>
      <c r="N6259" s="419" t="s">
        <v>5291</v>
      </c>
      <c r="O6259" s="419" t="s">
        <v>21009</v>
      </c>
      <c r="P6259" s="419" t="s">
        <v>5221</v>
      </c>
      <c r="Q6259" s="425">
        <v>1</v>
      </c>
      <c r="R6259" s="419" t="s">
        <v>27723</v>
      </c>
      <c r="S6259" s="424"/>
      <c r="T6259" s="424"/>
      <c r="U6259" s="424"/>
    </row>
    <row r="6260" spans="1:21" ht="14.6" x14ac:dyDescent="0.4">
      <c r="A6260" s="419" t="s">
        <v>5219</v>
      </c>
      <c r="B6260" s="419" t="s">
        <v>38797</v>
      </c>
      <c r="C6260" s="419" t="s">
        <v>5220</v>
      </c>
      <c r="D6260" s="419" t="s">
        <v>20148</v>
      </c>
      <c r="E6260" s="419"/>
      <c r="F6260" s="419" t="s">
        <v>42360</v>
      </c>
      <c r="G6260" s="419" t="s">
        <v>19639</v>
      </c>
      <c r="H6260" s="419"/>
      <c r="I6260" s="419" t="s">
        <v>20185</v>
      </c>
      <c r="J6260" s="419" t="s">
        <v>5221</v>
      </c>
      <c r="K6260" s="419" t="s">
        <v>5292</v>
      </c>
      <c r="L6260" s="419" t="s">
        <v>35323</v>
      </c>
      <c r="M6260" s="419" t="s">
        <v>5226</v>
      </c>
      <c r="N6260" s="419" t="s">
        <v>5293</v>
      </c>
      <c r="O6260" s="419" t="s">
        <v>21009</v>
      </c>
      <c r="P6260" s="419" t="s">
        <v>5221</v>
      </c>
      <c r="Q6260" s="425">
        <v>1</v>
      </c>
      <c r="R6260" s="419" t="s">
        <v>27724</v>
      </c>
      <c r="S6260" s="424"/>
      <c r="T6260" s="424"/>
      <c r="U6260" s="424"/>
    </row>
    <row r="6261" spans="1:21" ht="14.6" x14ac:dyDescent="0.4">
      <c r="A6261" s="419" t="s">
        <v>5219</v>
      </c>
      <c r="B6261" s="419" t="s">
        <v>11435</v>
      </c>
      <c r="C6261" s="419" t="s">
        <v>5220</v>
      </c>
      <c r="D6261" s="419" t="s">
        <v>20148</v>
      </c>
      <c r="E6261" s="419"/>
      <c r="F6261" s="419" t="s">
        <v>42361</v>
      </c>
      <c r="G6261" s="419" t="s">
        <v>19639</v>
      </c>
      <c r="H6261" s="419"/>
      <c r="I6261" s="419" t="s">
        <v>20144</v>
      </c>
      <c r="J6261" s="419" t="s">
        <v>5221</v>
      </c>
      <c r="K6261" s="419" t="s">
        <v>5294</v>
      </c>
      <c r="L6261" s="419" t="s">
        <v>35323</v>
      </c>
      <c r="M6261" s="419" t="s">
        <v>5226</v>
      </c>
      <c r="N6261" s="419" t="s">
        <v>5295</v>
      </c>
      <c r="O6261" s="419" t="s">
        <v>21009</v>
      </c>
      <c r="P6261" s="419" t="s">
        <v>5221</v>
      </c>
      <c r="Q6261" s="425">
        <v>1</v>
      </c>
      <c r="R6261" s="419" t="s">
        <v>27725</v>
      </c>
      <c r="S6261" s="424"/>
      <c r="T6261" s="424"/>
      <c r="U6261" s="424"/>
    </row>
    <row r="6262" spans="1:21" ht="14.6" x14ac:dyDescent="0.4">
      <c r="A6262" s="419" t="s">
        <v>5219</v>
      </c>
      <c r="B6262" s="419" t="s">
        <v>5296</v>
      </c>
      <c r="C6262" s="419" t="s">
        <v>5220</v>
      </c>
      <c r="D6262" s="419" t="s">
        <v>20148</v>
      </c>
      <c r="E6262" s="419"/>
      <c r="F6262" s="419" t="s">
        <v>42362</v>
      </c>
      <c r="G6262" s="419" t="s">
        <v>19639</v>
      </c>
      <c r="H6262" s="419"/>
      <c r="I6262" s="419" t="s">
        <v>19457</v>
      </c>
      <c r="J6262" s="419" t="s">
        <v>5221</v>
      </c>
      <c r="K6262" s="419" t="s">
        <v>5297</v>
      </c>
      <c r="L6262" s="419" t="s">
        <v>35323</v>
      </c>
      <c r="M6262" s="419" t="s">
        <v>5226</v>
      </c>
      <c r="N6262" s="419" t="s">
        <v>5298</v>
      </c>
      <c r="O6262" s="419" t="s">
        <v>21009</v>
      </c>
      <c r="P6262" s="419" t="s">
        <v>5221</v>
      </c>
      <c r="Q6262" s="425">
        <v>1</v>
      </c>
      <c r="R6262" s="419" t="s">
        <v>27726</v>
      </c>
      <c r="S6262" s="424"/>
      <c r="T6262" s="424"/>
      <c r="U6262" s="424"/>
    </row>
    <row r="6263" spans="1:21" ht="14.6" x14ac:dyDescent="0.4">
      <c r="A6263" s="419" t="s">
        <v>5219</v>
      </c>
      <c r="B6263" s="419" t="s">
        <v>42363</v>
      </c>
      <c r="C6263" s="419" t="s">
        <v>5220</v>
      </c>
      <c r="D6263" s="419" t="s">
        <v>20148</v>
      </c>
      <c r="E6263" s="419"/>
      <c r="F6263" s="419" t="s">
        <v>42364</v>
      </c>
      <c r="G6263" s="419" t="s">
        <v>19639</v>
      </c>
      <c r="H6263" s="419"/>
      <c r="I6263" s="419" t="s">
        <v>19429</v>
      </c>
      <c r="J6263" s="419" t="s">
        <v>5221</v>
      </c>
      <c r="K6263" s="419" t="s">
        <v>5299</v>
      </c>
      <c r="L6263" s="419" t="s">
        <v>35323</v>
      </c>
      <c r="M6263" s="419" t="s">
        <v>5226</v>
      </c>
      <c r="N6263" s="419" t="s">
        <v>5300</v>
      </c>
      <c r="O6263" s="419" t="s">
        <v>21009</v>
      </c>
      <c r="P6263" s="419" t="s">
        <v>5221</v>
      </c>
      <c r="Q6263" s="425">
        <v>1</v>
      </c>
      <c r="R6263" s="419" t="s">
        <v>27727</v>
      </c>
      <c r="S6263" s="424"/>
      <c r="T6263" s="424"/>
      <c r="U6263" s="424"/>
    </row>
    <row r="6264" spans="1:21" ht="14.6" x14ac:dyDescent="0.4">
      <c r="A6264" s="419" t="s">
        <v>5219</v>
      </c>
      <c r="B6264" s="419" t="s">
        <v>5301</v>
      </c>
      <c r="C6264" s="419" t="s">
        <v>5220</v>
      </c>
      <c r="D6264" s="419" t="s">
        <v>20148</v>
      </c>
      <c r="E6264" s="419"/>
      <c r="F6264" s="419" t="s">
        <v>42365</v>
      </c>
      <c r="G6264" s="419" t="s">
        <v>19639</v>
      </c>
      <c r="H6264" s="419"/>
      <c r="I6264" s="419" t="s">
        <v>20271</v>
      </c>
      <c r="J6264" s="419" t="s">
        <v>5221</v>
      </c>
      <c r="K6264" s="419" t="s">
        <v>5302</v>
      </c>
      <c r="L6264" s="419" t="s">
        <v>35323</v>
      </c>
      <c r="M6264" s="419" t="s">
        <v>5226</v>
      </c>
      <c r="N6264" s="419" t="s">
        <v>5303</v>
      </c>
      <c r="O6264" s="419" t="s">
        <v>21009</v>
      </c>
      <c r="P6264" s="419" t="s">
        <v>5221</v>
      </c>
      <c r="Q6264" s="425">
        <v>1</v>
      </c>
      <c r="R6264" s="419" t="s">
        <v>27728</v>
      </c>
      <c r="S6264" s="424"/>
      <c r="T6264" s="424"/>
      <c r="U6264" s="424"/>
    </row>
    <row r="6265" spans="1:21" ht="14.6" x14ac:dyDescent="0.4">
      <c r="A6265" s="419" t="s">
        <v>5219</v>
      </c>
      <c r="B6265" s="419" t="s">
        <v>42366</v>
      </c>
      <c r="C6265" s="419" t="s">
        <v>5220</v>
      </c>
      <c r="D6265" s="419" t="s">
        <v>20148</v>
      </c>
      <c r="E6265" s="419"/>
      <c r="F6265" s="419" t="s">
        <v>42367</v>
      </c>
      <c r="G6265" s="419" t="s">
        <v>20160</v>
      </c>
      <c r="H6265" s="419"/>
      <c r="I6265" s="419" t="s">
        <v>18022</v>
      </c>
      <c r="J6265" s="419" t="s">
        <v>5221</v>
      </c>
      <c r="K6265" s="419" t="s">
        <v>5304</v>
      </c>
      <c r="L6265" s="419" t="s">
        <v>35323</v>
      </c>
      <c r="M6265" s="419" t="s">
        <v>5226</v>
      </c>
      <c r="N6265" s="419" t="s">
        <v>5305</v>
      </c>
      <c r="O6265" s="419" t="s">
        <v>21020</v>
      </c>
      <c r="P6265" s="419" t="s">
        <v>5221</v>
      </c>
      <c r="Q6265" s="425">
        <v>1</v>
      </c>
      <c r="R6265" s="419" t="s">
        <v>27729</v>
      </c>
      <c r="S6265" s="424"/>
      <c r="T6265" s="424"/>
      <c r="U6265" s="424"/>
    </row>
    <row r="6266" spans="1:21" ht="14.6" x14ac:dyDescent="0.4">
      <c r="A6266" s="419" t="s">
        <v>5219</v>
      </c>
      <c r="B6266" s="419" t="s">
        <v>5306</v>
      </c>
      <c r="C6266" s="419" t="s">
        <v>5220</v>
      </c>
      <c r="D6266" s="419" t="s">
        <v>20148</v>
      </c>
      <c r="E6266" s="419"/>
      <c r="F6266" s="419" t="s">
        <v>42368</v>
      </c>
      <c r="G6266" s="419" t="s">
        <v>19639</v>
      </c>
      <c r="H6266" s="419"/>
      <c r="I6266" s="419" t="s">
        <v>19329</v>
      </c>
      <c r="J6266" s="419" t="s">
        <v>5221</v>
      </c>
      <c r="K6266" s="419" t="s">
        <v>5307</v>
      </c>
      <c r="L6266" s="419" t="s">
        <v>35323</v>
      </c>
      <c r="M6266" s="419" t="s">
        <v>5226</v>
      </c>
      <c r="N6266" s="419" t="s">
        <v>5308</v>
      </c>
      <c r="O6266" s="419" t="s">
        <v>21009</v>
      </c>
      <c r="P6266" s="419" t="s">
        <v>5221</v>
      </c>
      <c r="Q6266" s="425">
        <v>1</v>
      </c>
      <c r="R6266" s="419" t="s">
        <v>27730</v>
      </c>
      <c r="S6266" s="424"/>
      <c r="T6266" s="424"/>
      <c r="U6266" s="424"/>
    </row>
    <row r="6267" spans="1:21" ht="14.6" x14ac:dyDescent="0.4">
      <c r="A6267" s="416" t="s">
        <v>5219</v>
      </c>
      <c r="B6267" s="416" t="s">
        <v>42369</v>
      </c>
      <c r="C6267" s="416" t="s">
        <v>5220</v>
      </c>
      <c r="D6267" s="416" t="s">
        <v>20772</v>
      </c>
      <c r="E6267" s="416"/>
      <c r="F6267" s="416" t="s">
        <v>20772</v>
      </c>
      <c r="G6267" s="416" t="s">
        <v>20772</v>
      </c>
      <c r="H6267" s="416"/>
      <c r="I6267" s="416" t="s">
        <v>20772</v>
      </c>
      <c r="J6267" s="416" t="s">
        <v>5221</v>
      </c>
      <c r="K6267" s="416" t="s">
        <v>5226</v>
      </c>
      <c r="L6267" s="416" t="s">
        <v>35332</v>
      </c>
      <c r="M6267" s="416" t="s">
        <v>5226</v>
      </c>
      <c r="N6267" s="416" t="s">
        <v>5223</v>
      </c>
      <c r="O6267" s="416" t="s">
        <v>21009</v>
      </c>
      <c r="P6267" s="416" t="s">
        <v>5221</v>
      </c>
      <c r="Q6267" s="417">
        <v>0</v>
      </c>
      <c r="R6267" s="416" t="s">
        <v>27697</v>
      </c>
      <c r="S6267" s="418"/>
      <c r="T6267" s="418"/>
      <c r="U6267" s="418"/>
    </row>
    <row r="6268" spans="1:21" ht="14.6" x14ac:dyDescent="0.4">
      <c r="A6268" s="419" t="s">
        <v>5219</v>
      </c>
      <c r="B6268" s="419" t="s">
        <v>5309</v>
      </c>
      <c r="C6268" s="419" t="s">
        <v>5220</v>
      </c>
      <c r="D6268" s="419" t="s">
        <v>20148</v>
      </c>
      <c r="E6268" s="419"/>
      <c r="F6268" s="419" t="s">
        <v>42370</v>
      </c>
      <c r="G6268" s="419" t="s">
        <v>19639</v>
      </c>
      <c r="H6268" s="419"/>
      <c r="I6268" s="419" t="s">
        <v>19855</v>
      </c>
      <c r="J6268" s="419" t="s">
        <v>5221</v>
      </c>
      <c r="K6268" s="419" t="s">
        <v>5310</v>
      </c>
      <c r="L6268" s="419" t="s">
        <v>35323</v>
      </c>
      <c r="M6268" s="419" t="s">
        <v>5226</v>
      </c>
      <c r="N6268" s="419" t="s">
        <v>5311</v>
      </c>
      <c r="O6268" s="419" t="s">
        <v>21009</v>
      </c>
      <c r="P6268" s="419" t="s">
        <v>5221</v>
      </c>
      <c r="Q6268" s="425">
        <v>1</v>
      </c>
      <c r="R6268" s="419" t="s">
        <v>27731</v>
      </c>
      <c r="S6268" s="424"/>
      <c r="T6268" s="424"/>
      <c r="U6268" s="424"/>
    </row>
    <row r="6269" spans="1:21" ht="14.6" x14ac:dyDescent="0.4">
      <c r="A6269" s="419" t="s">
        <v>5219</v>
      </c>
      <c r="B6269" s="419" t="s">
        <v>5312</v>
      </c>
      <c r="C6269" s="419" t="s">
        <v>5220</v>
      </c>
      <c r="D6269" s="419" t="s">
        <v>20148</v>
      </c>
      <c r="E6269" s="419"/>
      <c r="F6269" s="419" t="s">
        <v>42371</v>
      </c>
      <c r="G6269" s="419" t="s">
        <v>19639</v>
      </c>
      <c r="H6269" s="419"/>
      <c r="I6269" s="419" t="s">
        <v>17944</v>
      </c>
      <c r="J6269" s="419" t="s">
        <v>5221</v>
      </c>
      <c r="K6269" s="419" t="s">
        <v>5313</v>
      </c>
      <c r="L6269" s="419" t="s">
        <v>35323</v>
      </c>
      <c r="M6269" s="419" t="s">
        <v>5226</v>
      </c>
      <c r="N6269" s="419" t="s">
        <v>5314</v>
      </c>
      <c r="O6269" s="419" t="s">
        <v>21009</v>
      </c>
      <c r="P6269" s="419" t="s">
        <v>5221</v>
      </c>
      <c r="Q6269" s="425">
        <v>1</v>
      </c>
      <c r="R6269" s="419" t="s">
        <v>27732</v>
      </c>
      <c r="S6269" s="424"/>
      <c r="T6269" s="424"/>
      <c r="U6269" s="424"/>
    </row>
    <row r="6270" spans="1:21" ht="14.6" x14ac:dyDescent="0.4">
      <c r="A6270" s="419" t="s">
        <v>5219</v>
      </c>
      <c r="B6270" s="419" t="s">
        <v>5315</v>
      </c>
      <c r="C6270" s="419" t="s">
        <v>5220</v>
      </c>
      <c r="D6270" s="419" t="s">
        <v>20148</v>
      </c>
      <c r="E6270" s="419"/>
      <c r="F6270" s="419" t="s">
        <v>42372</v>
      </c>
      <c r="G6270" s="419" t="s">
        <v>19639</v>
      </c>
      <c r="H6270" s="419"/>
      <c r="I6270" s="419" t="s">
        <v>18123</v>
      </c>
      <c r="J6270" s="419" t="s">
        <v>5221</v>
      </c>
      <c r="K6270" s="419" t="s">
        <v>5316</v>
      </c>
      <c r="L6270" s="419" t="s">
        <v>35323</v>
      </c>
      <c r="M6270" s="419" t="s">
        <v>5226</v>
      </c>
      <c r="N6270" s="419" t="s">
        <v>5317</v>
      </c>
      <c r="O6270" s="419" t="s">
        <v>21009</v>
      </c>
      <c r="P6270" s="419" t="s">
        <v>5221</v>
      </c>
      <c r="Q6270" s="425">
        <v>1</v>
      </c>
      <c r="R6270" s="419" t="s">
        <v>27733</v>
      </c>
      <c r="S6270" s="424"/>
      <c r="T6270" s="424"/>
      <c r="U6270" s="424"/>
    </row>
    <row r="6271" spans="1:21" ht="14.6" x14ac:dyDescent="0.4">
      <c r="A6271" s="419" t="s">
        <v>5219</v>
      </c>
      <c r="B6271" s="419" t="s">
        <v>34146</v>
      </c>
      <c r="C6271" s="419" t="s">
        <v>5220</v>
      </c>
      <c r="D6271" s="419" t="s">
        <v>20148</v>
      </c>
      <c r="E6271" s="419"/>
      <c r="F6271" s="419" t="s">
        <v>42373</v>
      </c>
      <c r="G6271" s="419" t="s">
        <v>19639</v>
      </c>
      <c r="H6271" s="419"/>
      <c r="I6271" s="419" t="s">
        <v>18083</v>
      </c>
      <c r="J6271" s="419" t="s">
        <v>5221</v>
      </c>
      <c r="K6271" s="419" t="s">
        <v>5318</v>
      </c>
      <c r="L6271" s="419" t="s">
        <v>35323</v>
      </c>
      <c r="M6271" s="419" t="s">
        <v>5226</v>
      </c>
      <c r="N6271" s="419" t="s">
        <v>5319</v>
      </c>
      <c r="O6271" s="419" t="s">
        <v>21009</v>
      </c>
      <c r="P6271" s="419" t="s">
        <v>5221</v>
      </c>
      <c r="Q6271" s="425">
        <v>1</v>
      </c>
      <c r="R6271" s="419" t="s">
        <v>27734</v>
      </c>
      <c r="S6271" s="424"/>
      <c r="T6271" s="424"/>
      <c r="U6271" s="424"/>
    </row>
    <row r="6272" spans="1:21" ht="14.6" x14ac:dyDescent="0.4">
      <c r="A6272" s="419" t="s">
        <v>5219</v>
      </c>
      <c r="B6272" s="419" t="s">
        <v>5320</v>
      </c>
      <c r="C6272" s="419" t="s">
        <v>5220</v>
      </c>
      <c r="D6272" s="419" t="s">
        <v>20148</v>
      </c>
      <c r="E6272" s="419"/>
      <c r="F6272" s="419" t="s">
        <v>42374</v>
      </c>
      <c r="G6272" s="419" t="s">
        <v>19639</v>
      </c>
      <c r="H6272" s="419"/>
      <c r="I6272" s="419" t="s">
        <v>19441</v>
      </c>
      <c r="J6272" s="419" t="s">
        <v>5221</v>
      </c>
      <c r="K6272" s="419" t="s">
        <v>5321</v>
      </c>
      <c r="L6272" s="419" t="s">
        <v>35323</v>
      </c>
      <c r="M6272" s="419" t="s">
        <v>5226</v>
      </c>
      <c r="N6272" s="419" t="s">
        <v>5322</v>
      </c>
      <c r="O6272" s="419" t="s">
        <v>21009</v>
      </c>
      <c r="P6272" s="419" t="s">
        <v>5221</v>
      </c>
      <c r="Q6272" s="425">
        <v>1</v>
      </c>
      <c r="R6272" s="419" t="s">
        <v>27735</v>
      </c>
      <c r="S6272" s="424"/>
      <c r="T6272" s="424"/>
      <c r="U6272" s="424"/>
    </row>
    <row r="6273" spans="1:21" ht="14.6" x14ac:dyDescent="0.4">
      <c r="A6273" s="419" t="s">
        <v>5219</v>
      </c>
      <c r="B6273" s="419" t="s">
        <v>5323</v>
      </c>
      <c r="C6273" s="419" t="s">
        <v>5220</v>
      </c>
      <c r="D6273" s="419" t="s">
        <v>20148</v>
      </c>
      <c r="E6273" s="419"/>
      <c r="F6273" s="419" t="s">
        <v>42375</v>
      </c>
      <c r="G6273" s="419" t="s">
        <v>19639</v>
      </c>
      <c r="H6273" s="419"/>
      <c r="I6273" s="419" t="s">
        <v>20245</v>
      </c>
      <c r="J6273" s="419" t="s">
        <v>5221</v>
      </c>
      <c r="K6273" s="419" t="s">
        <v>5324</v>
      </c>
      <c r="L6273" s="419" t="s">
        <v>35323</v>
      </c>
      <c r="M6273" s="419" t="s">
        <v>5226</v>
      </c>
      <c r="N6273" s="419" t="s">
        <v>5325</v>
      </c>
      <c r="O6273" s="419" t="s">
        <v>21009</v>
      </c>
      <c r="P6273" s="419" t="s">
        <v>5221</v>
      </c>
      <c r="Q6273" s="425">
        <v>1</v>
      </c>
      <c r="R6273" s="419" t="s">
        <v>27736</v>
      </c>
      <c r="S6273" s="424"/>
      <c r="T6273" s="424"/>
      <c r="U6273" s="424"/>
    </row>
    <row r="6274" spans="1:21" ht="14.6" x14ac:dyDescent="0.4">
      <c r="A6274" s="419" t="s">
        <v>5219</v>
      </c>
      <c r="B6274" s="419" t="s">
        <v>5326</v>
      </c>
      <c r="C6274" s="419" t="s">
        <v>5220</v>
      </c>
      <c r="D6274" s="419" t="s">
        <v>20148</v>
      </c>
      <c r="E6274" s="419"/>
      <c r="F6274" s="419" t="s">
        <v>42376</v>
      </c>
      <c r="G6274" s="419" t="s">
        <v>19639</v>
      </c>
      <c r="H6274" s="419"/>
      <c r="I6274" s="419" t="s">
        <v>20185</v>
      </c>
      <c r="J6274" s="419" t="s">
        <v>5221</v>
      </c>
      <c r="K6274" s="419" t="s">
        <v>5327</v>
      </c>
      <c r="L6274" s="419" t="s">
        <v>35323</v>
      </c>
      <c r="M6274" s="419" t="s">
        <v>5226</v>
      </c>
      <c r="N6274" s="419" t="s">
        <v>5328</v>
      </c>
      <c r="O6274" s="419" t="s">
        <v>21009</v>
      </c>
      <c r="P6274" s="419" t="s">
        <v>5221</v>
      </c>
      <c r="Q6274" s="425">
        <v>1</v>
      </c>
      <c r="R6274" s="419" t="s">
        <v>27737</v>
      </c>
      <c r="S6274" s="424"/>
      <c r="T6274" s="424"/>
      <c r="U6274" s="424"/>
    </row>
    <row r="6275" spans="1:21" ht="14.6" x14ac:dyDescent="0.4">
      <c r="A6275" s="419" t="s">
        <v>5219</v>
      </c>
      <c r="B6275" s="419" t="s">
        <v>5329</v>
      </c>
      <c r="C6275" s="419" t="s">
        <v>5220</v>
      </c>
      <c r="D6275" s="419" t="s">
        <v>20148</v>
      </c>
      <c r="E6275" s="419"/>
      <c r="F6275" s="419" t="s">
        <v>42377</v>
      </c>
      <c r="G6275" s="419" t="s">
        <v>19639</v>
      </c>
      <c r="H6275" s="419"/>
      <c r="I6275" s="419" t="s">
        <v>19464</v>
      </c>
      <c r="J6275" s="419" t="s">
        <v>5221</v>
      </c>
      <c r="K6275" s="419" t="s">
        <v>5330</v>
      </c>
      <c r="L6275" s="419" t="s">
        <v>35323</v>
      </c>
      <c r="M6275" s="419" t="s">
        <v>5226</v>
      </c>
      <c r="N6275" s="419" t="s">
        <v>5331</v>
      </c>
      <c r="O6275" s="419" t="s">
        <v>21009</v>
      </c>
      <c r="P6275" s="419" t="s">
        <v>5221</v>
      </c>
      <c r="Q6275" s="425">
        <v>1</v>
      </c>
      <c r="R6275" s="419" t="s">
        <v>27738</v>
      </c>
      <c r="S6275" s="424"/>
      <c r="T6275" s="424"/>
      <c r="U6275" s="424"/>
    </row>
    <row r="6276" spans="1:21" ht="14.6" x14ac:dyDescent="0.4">
      <c r="A6276" s="419" t="s">
        <v>5219</v>
      </c>
      <c r="B6276" s="419" t="s">
        <v>5332</v>
      </c>
      <c r="C6276" s="419" t="s">
        <v>5220</v>
      </c>
      <c r="D6276" s="419" t="s">
        <v>20148</v>
      </c>
      <c r="E6276" s="419"/>
      <c r="F6276" s="419" t="s">
        <v>42378</v>
      </c>
      <c r="G6276" s="419" t="s">
        <v>19639</v>
      </c>
      <c r="H6276" s="419"/>
      <c r="I6276" s="419" t="s">
        <v>20208</v>
      </c>
      <c r="J6276" s="419" t="s">
        <v>5221</v>
      </c>
      <c r="K6276" s="419" t="s">
        <v>5333</v>
      </c>
      <c r="L6276" s="419" t="s">
        <v>35323</v>
      </c>
      <c r="M6276" s="419" t="s">
        <v>5226</v>
      </c>
      <c r="N6276" s="419" t="s">
        <v>5334</v>
      </c>
      <c r="O6276" s="419" t="s">
        <v>21009</v>
      </c>
      <c r="P6276" s="419" t="s">
        <v>5221</v>
      </c>
      <c r="Q6276" s="425">
        <v>1</v>
      </c>
      <c r="R6276" s="419" t="s">
        <v>27739</v>
      </c>
      <c r="S6276" s="424"/>
      <c r="T6276" s="424"/>
      <c r="U6276" s="424"/>
    </row>
    <row r="6277" spans="1:21" ht="14.6" x14ac:dyDescent="0.4">
      <c r="A6277" s="419" t="s">
        <v>5219</v>
      </c>
      <c r="B6277" s="419" t="s">
        <v>5335</v>
      </c>
      <c r="C6277" s="419" t="s">
        <v>5220</v>
      </c>
      <c r="D6277" s="419" t="s">
        <v>20148</v>
      </c>
      <c r="E6277" s="419"/>
      <c r="F6277" s="419" t="s">
        <v>42379</v>
      </c>
      <c r="G6277" s="419" t="s">
        <v>19639</v>
      </c>
      <c r="H6277" s="419"/>
      <c r="I6277" s="419" t="s">
        <v>19325</v>
      </c>
      <c r="J6277" s="419" t="s">
        <v>5221</v>
      </c>
      <c r="K6277" s="419" t="s">
        <v>5336</v>
      </c>
      <c r="L6277" s="419" t="s">
        <v>35323</v>
      </c>
      <c r="M6277" s="419" t="s">
        <v>5226</v>
      </c>
      <c r="N6277" s="419" t="s">
        <v>5337</v>
      </c>
      <c r="O6277" s="419" t="s">
        <v>21009</v>
      </c>
      <c r="P6277" s="419" t="s">
        <v>5221</v>
      </c>
      <c r="Q6277" s="425">
        <v>1</v>
      </c>
      <c r="R6277" s="419" t="s">
        <v>27740</v>
      </c>
      <c r="S6277" s="424"/>
      <c r="T6277" s="424"/>
      <c r="U6277" s="424"/>
    </row>
    <row r="6278" spans="1:21" ht="14.6" x14ac:dyDescent="0.4">
      <c r="A6278" s="419" t="s">
        <v>5219</v>
      </c>
      <c r="B6278" s="419" t="s">
        <v>42380</v>
      </c>
      <c r="C6278" s="419" t="s">
        <v>5220</v>
      </c>
      <c r="D6278" s="419" t="s">
        <v>20148</v>
      </c>
      <c r="E6278" s="419"/>
      <c r="F6278" s="419" t="s">
        <v>42381</v>
      </c>
      <c r="G6278" s="419" t="s">
        <v>19639</v>
      </c>
      <c r="H6278" s="419"/>
      <c r="I6278" s="419" t="s">
        <v>20278</v>
      </c>
      <c r="J6278" s="419" t="s">
        <v>5221</v>
      </c>
      <c r="K6278" s="419" t="s">
        <v>5338</v>
      </c>
      <c r="L6278" s="419" t="s">
        <v>35323</v>
      </c>
      <c r="M6278" s="419" t="s">
        <v>5226</v>
      </c>
      <c r="N6278" s="419" t="s">
        <v>5339</v>
      </c>
      <c r="O6278" s="419" t="s">
        <v>21009</v>
      </c>
      <c r="P6278" s="419" t="s">
        <v>5221</v>
      </c>
      <c r="Q6278" s="425">
        <v>1</v>
      </c>
      <c r="R6278" s="419" t="s">
        <v>27741</v>
      </c>
      <c r="S6278" s="424"/>
      <c r="T6278" s="424"/>
      <c r="U6278" s="424"/>
    </row>
    <row r="6279" spans="1:21" ht="14.6" x14ac:dyDescent="0.4">
      <c r="A6279" s="419" t="s">
        <v>5219</v>
      </c>
      <c r="B6279" s="419" t="s">
        <v>42382</v>
      </c>
      <c r="C6279" s="419" t="s">
        <v>5220</v>
      </c>
      <c r="D6279" s="419" t="s">
        <v>20148</v>
      </c>
      <c r="E6279" s="419"/>
      <c r="F6279" s="419" t="s">
        <v>42383</v>
      </c>
      <c r="G6279" s="419" t="s">
        <v>19639</v>
      </c>
      <c r="H6279" s="419"/>
      <c r="I6279" s="419" t="s">
        <v>19345</v>
      </c>
      <c r="J6279" s="419" t="s">
        <v>5221</v>
      </c>
      <c r="K6279" s="419" t="s">
        <v>5342</v>
      </c>
      <c r="L6279" s="419" t="s">
        <v>35323</v>
      </c>
      <c r="M6279" s="419" t="s">
        <v>5226</v>
      </c>
      <c r="N6279" s="419" t="s">
        <v>5343</v>
      </c>
      <c r="O6279" s="419" t="s">
        <v>21009</v>
      </c>
      <c r="P6279" s="419" t="s">
        <v>5221</v>
      </c>
      <c r="Q6279" s="425">
        <v>1</v>
      </c>
      <c r="R6279" s="419" t="s">
        <v>27742</v>
      </c>
      <c r="S6279" s="424"/>
      <c r="T6279" s="424"/>
      <c r="U6279" s="424"/>
    </row>
    <row r="6280" spans="1:21" ht="14.6" x14ac:dyDescent="0.4">
      <c r="A6280" s="419" t="s">
        <v>5219</v>
      </c>
      <c r="B6280" s="419" t="s">
        <v>42384</v>
      </c>
      <c r="C6280" s="419" t="s">
        <v>5220</v>
      </c>
      <c r="D6280" s="419" t="s">
        <v>20148</v>
      </c>
      <c r="E6280" s="419"/>
      <c r="F6280" s="419" t="s">
        <v>42385</v>
      </c>
      <c r="G6280" s="419" t="s">
        <v>20160</v>
      </c>
      <c r="H6280" s="419"/>
      <c r="I6280" s="419" t="s">
        <v>19345</v>
      </c>
      <c r="J6280" s="419" t="s">
        <v>5221</v>
      </c>
      <c r="K6280" s="419" t="s">
        <v>5344</v>
      </c>
      <c r="L6280" s="419" t="s">
        <v>35323</v>
      </c>
      <c r="M6280" s="419" t="s">
        <v>5226</v>
      </c>
      <c r="N6280" s="419" t="s">
        <v>5345</v>
      </c>
      <c r="O6280" s="419" t="s">
        <v>21019</v>
      </c>
      <c r="P6280" s="419" t="s">
        <v>5221</v>
      </c>
      <c r="Q6280" s="425">
        <v>1</v>
      </c>
      <c r="R6280" s="419" t="s">
        <v>27743</v>
      </c>
      <c r="S6280" s="424"/>
      <c r="T6280" s="424"/>
      <c r="U6280" s="424"/>
    </row>
    <row r="6281" spans="1:21" ht="14.6" x14ac:dyDescent="0.4">
      <c r="A6281" s="419" t="s">
        <v>5219</v>
      </c>
      <c r="B6281" s="419" t="s">
        <v>34147</v>
      </c>
      <c r="C6281" s="419" t="s">
        <v>5220</v>
      </c>
      <c r="D6281" s="419" t="s">
        <v>20148</v>
      </c>
      <c r="E6281" s="419"/>
      <c r="F6281" s="419" t="s">
        <v>42386</v>
      </c>
      <c r="G6281" s="419" t="s">
        <v>20160</v>
      </c>
      <c r="H6281" s="419"/>
      <c r="I6281" s="419" t="s">
        <v>20145</v>
      </c>
      <c r="J6281" s="419" t="s">
        <v>5221</v>
      </c>
      <c r="K6281" s="419" t="s">
        <v>5346</v>
      </c>
      <c r="L6281" s="419" t="s">
        <v>35323</v>
      </c>
      <c r="M6281" s="419" t="s">
        <v>5226</v>
      </c>
      <c r="N6281" s="419" t="s">
        <v>5347</v>
      </c>
      <c r="O6281" s="419" t="s">
        <v>21022</v>
      </c>
      <c r="P6281" s="419" t="s">
        <v>5221</v>
      </c>
      <c r="Q6281" s="425">
        <v>1</v>
      </c>
      <c r="R6281" s="419" t="s">
        <v>27744</v>
      </c>
      <c r="S6281" s="424"/>
      <c r="T6281" s="424"/>
      <c r="U6281" s="424"/>
    </row>
    <row r="6282" spans="1:21" ht="14.6" x14ac:dyDescent="0.4">
      <c r="A6282" s="419" t="s">
        <v>5219</v>
      </c>
      <c r="B6282" s="419" t="s">
        <v>42387</v>
      </c>
      <c r="C6282" s="419" t="s">
        <v>5220</v>
      </c>
      <c r="D6282" s="419" t="s">
        <v>20148</v>
      </c>
      <c r="E6282" s="419"/>
      <c r="F6282" s="419" t="s">
        <v>42388</v>
      </c>
      <c r="G6282" s="419" t="s">
        <v>20160</v>
      </c>
      <c r="H6282" s="419"/>
      <c r="I6282" s="419" t="s">
        <v>20236</v>
      </c>
      <c r="J6282" s="419" t="s">
        <v>5221</v>
      </c>
      <c r="K6282" s="419" t="s">
        <v>5348</v>
      </c>
      <c r="L6282" s="419" t="s">
        <v>35323</v>
      </c>
      <c r="M6282" s="419" t="s">
        <v>5226</v>
      </c>
      <c r="N6282" s="419" t="s">
        <v>5349</v>
      </c>
      <c r="O6282" s="419" t="s">
        <v>21198</v>
      </c>
      <c r="P6282" s="419" t="s">
        <v>5221</v>
      </c>
      <c r="Q6282" s="425">
        <v>1</v>
      </c>
      <c r="R6282" s="419" t="s">
        <v>27745</v>
      </c>
      <c r="S6282" s="424"/>
      <c r="T6282" s="424"/>
      <c r="U6282" s="424"/>
    </row>
    <row r="6283" spans="1:21" ht="14.6" x14ac:dyDescent="0.4">
      <c r="A6283" s="419" t="s">
        <v>5219</v>
      </c>
      <c r="B6283" s="419" t="s">
        <v>22162</v>
      </c>
      <c r="C6283" s="419" t="s">
        <v>5220</v>
      </c>
      <c r="D6283" s="419" t="s">
        <v>20148</v>
      </c>
      <c r="E6283" s="419"/>
      <c r="F6283" s="419" t="s">
        <v>42389</v>
      </c>
      <c r="G6283" s="419" t="s">
        <v>19639</v>
      </c>
      <c r="H6283" s="419"/>
      <c r="I6283" s="419" t="s">
        <v>19335</v>
      </c>
      <c r="J6283" s="419" t="s">
        <v>5221</v>
      </c>
      <c r="K6283" s="419" t="s">
        <v>5350</v>
      </c>
      <c r="L6283" s="419" t="s">
        <v>35323</v>
      </c>
      <c r="M6283" s="419" t="s">
        <v>5226</v>
      </c>
      <c r="N6283" s="419" t="s">
        <v>5351</v>
      </c>
      <c r="O6283" s="419" t="s">
        <v>21009</v>
      </c>
      <c r="P6283" s="419" t="s">
        <v>5221</v>
      </c>
      <c r="Q6283" s="425">
        <v>1</v>
      </c>
      <c r="R6283" s="419" t="s">
        <v>27746</v>
      </c>
      <c r="S6283" s="424"/>
      <c r="T6283" s="424"/>
      <c r="U6283" s="424"/>
    </row>
    <row r="6284" spans="1:21" ht="14.6" x14ac:dyDescent="0.4">
      <c r="A6284" s="422" t="s">
        <v>5219</v>
      </c>
      <c r="B6284" s="422" t="s">
        <v>5352</v>
      </c>
      <c r="C6284" s="422" t="s">
        <v>5220</v>
      </c>
      <c r="D6284" s="422" t="s">
        <v>20148</v>
      </c>
      <c r="E6284" s="422"/>
      <c r="F6284" s="422" t="s">
        <v>42390</v>
      </c>
      <c r="G6284" s="422" t="s">
        <v>20184</v>
      </c>
      <c r="H6284" s="422"/>
      <c r="I6284" s="422" t="s">
        <v>18029</v>
      </c>
      <c r="J6284" s="422" t="s">
        <v>5221</v>
      </c>
      <c r="K6284" s="422" t="s">
        <v>5353</v>
      </c>
      <c r="L6284" s="422" t="s">
        <v>35323</v>
      </c>
      <c r="M6284" s="422" t="s">
        <v>5226</v>
      </c>
      <c r="N6284" s="422" t="s">
        <v>5354</v>
      </c>
      <c r="O6284" s="422" t="s">
        <v>21011</v>
      </c>
      <c r="P6284" s="422" t="s">
        <v>5221</v>
      </c>
      <c r="Q6284" s="423">
        <v>1</v>
      </c>
      <c r="R6284" s="422" t="s">
        <v>27747</v>
      </c>
      <c r="S6284" s="424"/>
      <c r="T6284" s="424"/>
      <c r="U6284" s="424"/>
    </row>
    <row r="6285" spans="1:21" ht="14.6" x14ac:dyDescent="0.4">
      <c r="A6285" s="419" t="s">
        <v>5219</v>
      </c>
      <c r="B6285" s="419" t="s">
        <v>42391</v>
      </c>
      <c r="C6285" s="419" t="s">
        <v>5220</v>
      </c>
      <c r="D6285" s="419" t="s">
        <v>20148</v>
      </c>
      <c r="E6285" s="419"/>
      <c r="F6285" s="419" t="s">
        <v>42392</v>
      </c>
      <c r="G6285" s="419" t="s">
        <v>20160</v>
      </c>
      <c r="H6285" s="419"/>
      <c r="I6285" s="419" t="s">
        <v>19321</v>
      </c>
      <c r="J6285" s="419" t="s">
        <v>5221</v>
      </c>
      <c r="K6285" s="419" t="s">
        <v>5355</v>
      </c>
      <c r="L6285" s="419" t="s">
        <v>35323</v>
      </c>
      <c r="M6285" s="419" t="s">
        <v>5226</v>
      </c>
      <c r="N6285" s="419" t="s">
        <v>5356</v>
      </c>
      <c r="O6285" s="419" t="s">
        <v>21019</v>
      </c>
      <c r="P6285" s="419" t="s">
        <v>5221</v>
      </c>
      <c r="Q6285" s="425">
        <v>1</v>
      </c>
      <c r="R6285" s="419" t="s">
        <v>27748</v>
      </c>
      <c r="S6285" s="424"/>
      <c r="T6285" s="424"/>
      <c r="U6285" s="424"/>
    </row>
    <row r="6286" spans="1:21" ht="14.6" x14ac:dyDescent="0.4">
      <c r="A6286" s="419" t="s">
        <v>5219</v>
      </c>
      <c r="B6286" s="419" t="s">
        <v>5357</v>
      </c>
      <c r="C6286" s="419" t="s">
        <v>5220</v>
      </c>
      <c r="D6286" s="419" t="s">
        <v>20148</v>
      </c>
      <c r="E6286" s="419"/>
      <c r="F6286" s="419" t="s">
        <v>42393</v>
      </c>
      <c r="G6286" s="419" t="s">
        <v>20155</v>
      </c>
      <c r="H6286" s="419"/>
      <c r="I6286" s="419" t="s">
        <v>20164</v>
      </c>
      <c r="J6286" s="419" t="s">
        <v>5221</v>
      </c>
      <c r="K6286" s="419" t="s">
        <v>5358</v>
      </c>
      <c r="L6286" s="419" t="s">
        <v>35323</v>
      </c>
      <c r="M6286" s="419" t="s">
        <v>5226</v>
      </c>
      <c r="N6286" s="419" t="s">
        <v>5359</v>
      </c>
      <c r="O6286" s="419" t="s">
        <v>21009</v>
      </c>
      <c r="P6286" s="419" t="s">
        <v>5221</v>
      </c>
      <c r="Q6286" s="425">
        <v>1</v>
      </c>
      <c r="R6286" s="419" t="s">
        <v>27749</v>
      </c>
      <c r="S6286" s="424"/>
      <c r="T6286" s="424"/>
      <c r="U6286" s="424"/>
    </row>
    <row r="6287" spans="1:21" ht="14.6" x14ac:dyDescent="0.4">
      <c r="A6287" s="419" t="s">
        <v>5219</v>
      </c>
      <c r="B6287" s="419" t="s">
        <v>42394</v>
      </c>
      <c r="C6287" s="419" t="s">
        <v>5220</v>
      </c>
      <c r="D6287" s="419" t="s">
        <v>20148</v>
      </c>
      <c r="E6287" s="419"/>
      <c r="F6287" s="419" t="s">
        <v>42395</v>
      </c>
      <c r="G6287" s="419" t="s">
        <v>19639</v>
      </c>
      <c r="H6287" s="419"/>
      <c r="I6287" s="419" t="s">
        <v>19486</v>
      </c>
      <c r="J6287" s="419" t="s">
        <v>5221</v>
      </c>
      <c r="K6287" s="419" t="s">
        <v>5360</v>
      </c>
      <c r="L6287" s="419" t="s">
        <v>35323</v>
      </c>
      <c r="M6287" s="419" t="s">
        <v>5226</v>
      </c>
      <c r="N6287" s="419" t="s">
        <v>5361</v>
      </c>
      <c r="O6287" s="419" t="s">
        <v>21009</v>
      </c>
      <c r="P6287" s="419" t="s">
        <v>5221</v>
      </c>
      <c r="Q6287" s="425">
        <v>1</v>
      </c>
      <c r="R6287" s="419" t="s">
        <v>27750</v>
      </c>
      <c r="S6287" s="424"/>
      <c r="T6287" s="424"/>
      <c r="U6287" s="424"/>
    </row>
    <row r="6288" spans="1:21" ht="14.6" x14ac:dyDescent="0.4">
      <c r="A6288" s="419" t="s">
        <v>5219</v>
      </c>
      <c r="B6288" s="419" t="s">
        <v>18589</v>
      </c>
      <c r="C6288" s="419" t="s">
        <v>5220</v>
      </c>
      <c r="D6288" s="419" t="s">
        <v>20148</v>
      </c>
      <c r="E6288" s="419"/>
      <c r="F6288" s="419" t="s">
        <v>42396</v>
      </c>
      <c r="G6288" s="419" t="s">
        <v>19639</v>
      </c>
      <c r="H6288" s="419"/>
      <c r="I6288" s="419" t="s">
        <v>20150</v>
      </c>
      <c r="J6288" s="419" t="s">
        <v>5221</v>
      </c>
      <c r="K6288" s="419" t="s">
        <v>5362</v>
      </c>
      <c r="L6288" s="419" t="s">
        <v>35323</v>
      </c>
      <c r="M6288" s="419" t="s">
        <v>5226</v>
      </c>
      <c r="N6288" s="419" t="s">
        <v>5363</v>
      </c>
      <c r="O6288" s="419" t="s">
        <v>21009</v>
      </c>
      <c r="P6288" s="419" t="s">
        <v>5221</v>
      </c>
      <c r="Q6288" s="425">
        <v>1</v>
      </c>
      <c r="R6288" s="419" t="s">
        <v>27751</v>
      </c>
      <c r="S6288" s="424"/>
      <c r="T6288" s="424"/>
      <c r="U6288" s="424"/>
    </row>
    <row r="6289" spans="1:21" ht="14.6" x14ac:dyDescent="0.4">
      <c r="A6289" s="419" t="s">
        <v>5219</v>
      </c>
      <c r="B6289" s="419" t="s">
        <v>15885</v>
      </c>
      <c r="C6289" s="419" t="s">
        <v>5220</v>
      </c>
      <c r="D6289" s="419" t="s">
        <v>20148</v>
      </c>
      <c r="E6289" s="419"/>
      <c r="F6289" s="419" t="s">
        <v>42397</v>
      </c>
      <c r="G6289" s="419" t="s">
        <v>19639</v>
      </c>
      <c r="H6289" s="419"/>
      <c r="I6289" s="419" t="s">
        <v>19855</v>
      </c>
      <c r="J6289" s="419" t="s">
        <v>5221</v>
      </c>
      <c r="K6289" s="419" t="s">
        <v>5364</v>
      </c>
      <c r="L6289" s="419" t="s">
        <v>35323</v>
      </c>
      <c r="M6289" s="419" t="s">
        <v>5226</v>
      </c>
      <c r="N6289" s="419" t="s">
        <v>5365</v>
      </c>
      <c r="O6289" s="419" t="s">
        <v>21009</v>
      </c>
      <c r="P6289" s="419" t="s">
        <v>5221</v>
      </c>
      <c r="Q6289" s="425">
        <v>1</v>
      </c>
      <c r="R6289" s="419" t="s">
        <v>27752</v>
      </c>
      <c r="S6289" s="424"/>
      <c r="T6289" s="424"/>
      <c r="U6289" s="424"/>
    </row>
    <row r="6290" spans="1:21" ht="14.6" x14ac:dyDescent="0.4">
      <c r="A6290" s="419" t="s">
        <v>5219</v>
      </c>
      <c r="B6290" s="419" t="s">
        <v>5366</v>
      </c>
      <c r="C6290" s="419" t="s">
        <v>5220</v>
      </c>
      <c r="D6290" s="419" t="s">
        <v>20148</v>
      </c>
      <c r="E6290" s="419"/>
      <c r="F6290" s="419" t="s">
        <v>42398</v>
      </c>
      <c r="G6290" s="419" t="s">
        <v>19639</v>
      </c>
      <c r="H6290" s="419"/>
      <c r="I6290" s="419" t="s">
        <v>19821</v>
      </c>
      <c r="J6290" s="419" t="s">
        <v>5221</v>
      </c>
      <c r="K6290" s="419" t="s">
        <v>5367</v>
      </c>
      <c r="L6290" s="419" t="s">
        <v>35323</v>
      </c>
      <c r="M6290" s="419" t="s">
        <v>5226</v>
      </c>
      <c r="N6290" s="419" t="s">
        <v>5368</v>
      </c>
      <c r="O6290" s="419" t="s">
        <v>21009</v>
      </c>
      <c r="P6290" s="419" t="s">
        <v>5221</v>
      </c>
      <c r="Q6290" s="425">
        <v>1</v>
      </c>
      <c r="R6290" s="419" t="s">
        <v>27753</v>
      </c>
      <c r="S6290" s="424"/>
      <c r="T6290" s="424"/>
      <c r="U6290" s="424"/>
    </row>
    <row r="6291" spans="1:21" ht="14.6" x14ac:dyDescent="0.4">
      <c r="A6291" s="419" t="s">
        <v>5219</v>
      </c>
      <c r="B6291" s="419" t="s">
        <v>14745</v>
      </c>
      <c r="C6291" s="419" t="s">
        <v>5220</v>
      </c>
      <c r="D6291" s="419" t="s">
        <v>20148</v>
      </c>
      <c r="E6291" s="419"/>
      <c r="F6291" s="419" t="s">
        <v>42399</v>
      </c>
      <c r="G6291" s="419" t="s">
        <v>19639</v>
      </c>
      <c r="H6291" s="419"/>
      <c r="I6291" s="419" t="s">
        <v>19436</v>
      </c>
      <c r="J6291" s="419" t="s">
        <v>5221</v>
      </c>
      <c r="K6291" s="419" t="s">
        <v>5369</v>
      </c>
      <c r="L6291" s="419" t="s">
        <v>35323</v>
      </c>
      <c r="M6291" s="419" t="s">
        <v>5226</v>
      </c>
      <c r="N6291" s="419" t="s">
        <v>5370</v>
      </c>
      <c r="O6291" s="419" t="s">
        <v>21009</v>
      </c>
      <c r="P6291" s="419" t="s">
        <v>5221</v>
      </c>
      <c r="Q6291" s="425">
        <v>1</v>
      </c>
      <c r="R6291" s="419" t="s">
        <v>27754</v>
      </c>
      <c r="S6291" s="424"/>
      <c r="T6291" s="424"/>
      <c r="U6291" s="424"/>
    </row>
    <row r="6292" spans="1:21" ht="14.6" x14ac:dyDescent="0.4">
      <c r="A6292" s="419" t="s">
        <v>5219</v>
      </c>
      <c r="B6292" s="419" t="s">
        <v>5371</v>
      </c>
      <c r="C6292" s="419" t="s">
        <v>5220</v>
      </c>
      <c r="D6292" s="419" t="s">
        <v>20148</v>
      </c>
      <c r="E6292" s="419"/>
      <c r="F6292" s="419" t="s">
        <v>42400</v>
      </c>
      <c r="G6292" s="419" t="s">
        <v>19639</v>
      </c>
      <c r="H6292" s="419"/>
      <c r="I6292" s="419" t="s">
        <v>20144</v>
      </c>
      <c r="J6292" s="419" t="s">
        <v>5221</v>
      </c>
      <c r="K6292" s="419" t="s">
        <v>5372</v>
      </c>
      <c r="L6292" s="419" t="s">
        <v>35323</v>
      </c>
      <c r="M6292" s="419" t="s">
        <v>5226</v>
      </c>
      <c r="N6292" s="419" t="s">
        <v>5373</v>
      </c>
      <c r="O6292" s="419" t="s">
        <v>21009</v>
      </c>
      <c r="P6292" s="419" t="s">
        <v>5221</v>
      </c>
      <c r="Q6292" s="425">
        <v>1</v>
      </c>
      <c r="R6292" s="419" t="s">
        <v>27755</v>
      </c>
      <c r="S6292" s="424"/>
      <c r="T6292" s="424"/>
      <c r="U6292" s="424"/>
    </row>
    <row r="6293" spans="1:21" ht="14.6" x14ac:dyDescent="0.4">
      <c r="A6293" s="419" t="s">
        <v>5219</v>
      </c>
      <c r="B6293" s="419" t="s">
        <v>20914</v>
      </c>
      <c r="C6293" s="419" t="s">
        <v>5220</v>
      </c>
      <c r="D6293" s="419" t="s">
        <v>20148</v>
      </c>
      <c r="E6293" s="419"/>
      <c r="F6293" s="419" t="s">
        <v>42401</v>
      </c>
      <c r="G6293" s="419" t="s">
        <v>20160</v>
      </c>
      <c r="H6293" s="419"/>
      <c r="I6293" s="419" t="s">
        <v>19318</v>
      </c>
      <c r="J6293" s="419" t="s">
        <v>5221</v>
      </c>
      <c r="K6293" s="419" t="s">
        <v>20915</v>
      </c>
      <c r="L6293" s="419" t="s">
        <v>35323</v>
      </c>
      <c r="M6293" s="419" t="s">
        <v>5226</v>
      </c>
      <c r="N6293" s="419" t="s">
        <v>20916</v>
      </c>
      <c r="O6293" s="419" t="s">
        <v>21015</v>
      </c>
      <c r="P6293" s="419" t="s">
        <v>5221</v>
      </c>
      <c r="Q6293" s="425">
        <v>1</v>
      </c>
      <c r="R6293" s="419" t="s">
        <v>27756</v>
      </c>
      <c r="S6293" s="424"/>
      <c r="T6293" s="424"/>
      <c r="U6293" s="424"/>
    </row>
    <row r="6294" spans="1:21" ht="14.6" x14ac:dyDescent="0.4">
      <c r="A6294" s="419" t="s">
        <v>5219</v>
      </c>
      <c r="B6294" s="419" t="s">
        <v>22458</v>
      </c>
      <c r="C6294" s="419" t="s">
        <v>5220</v>
      </c>
      <c r="D6294" s="419" t="s">
        <v>20148</v>
      </c>
      <c r="E6294" s="419"/>
      <c r="F6294" s="419" t="s">
        <v>42402</v>
      </c>
      <c r="G6294" s="419" t="s">
        <v>19639</v>
      </c>
      <c r="H6294" s="419"/>
      <c r="I6294" s="419" t="s">
        <v>19345</v>
      </c>
      <c r="J6294" s="419" t="s">
        <v>5221</v>
      </c>
      <c r="K6294" s="419" t="s">
        <v>22459</v>
      </c>
      <c r="L6294" s="419" t="s">
        <v>35323</v>
      </c>
      <c r="M6294" s="419" t="s">
        <v>5226</v>
      </c>
      <c r="N6294" s="419" t="s">
        <v>22543</v>
      </c>
      <c r="O6294" s="419" t="s">
        <v>21009</v>
      </c>
      <c r="P6294" s="419" t="s">
        <v>5221</v>
      </c>
      <c r="Q6294" s="425">
        <v>1</v>
      </c>
      <c r="R6294" s="419" t="s">
        <v>27757</v>
      </c>
      <c r="S6294" s="424"/>
      <c r="T6294" s="424"/>
      <c r="U6294" s="424"/>
    </row>
    <row r="6295" spans="1:21" ht="14.6" x14ac:dyDescent="0.4">
      <c r="A6295" s="427" t="s">
        <v>5219</v>
      </c>
      <c r="B6295" s="427" t="s">
        <v>42403</v>
      </c>
      <c r="C6295" s="427" t="s">
        <v>5220</v>
      </c>
      <c r="D6295" s="427" t="s">
        <v>20772</v>
      </c>
      <c r="E6295" s="427"/>
      <c r="F6295" s="427" t="s">
        <v>20772</v>
      </c>
      <c r="G6295" s="427" t="s">
        <v>20772</v>
      </c>
      <c r="H6295" s="427"/>
      <c r="I6295" s="427" t="s">
        <v>20772</v>
      </c>
      <c r="J6295" s="427" t="s">
        <v>5221</v>
      </c>
      <c r="K6295" s="427" t="s">
        <v>34148</v>
      </c>
      <c r="L6295" s="427" t="s">
        <v>35332</v>
      </c>
      <c r="M6295" s="427" t="s">
        <v>34148</v>
      </c>
      <c r="N6295" s="427" t="s">
        <v>5223</v>
      </c>
      <c r="O6295" s="427" t="s">
        <v>21009</v>
      </c>
      <c r="P6295" s="427" t="s">
        <v>5221</v>
      </c>
      <c r="Q6295" s="417">
        <v>0</v>
      </c>
      <c r="R6295" s="427" t="s">
        <v>27697</v>
      </c>
      <c r="S6295" s="418"/>
      <c r="T6295" s="418"/>
      <c r="U6295" s="418"/>
    </row>
    <row r="6296" spans="1:21" ht="14.6" x14ac:dyDescent="0.4">
      <c r="A6296" s="416" t="s">
        <v>5219</v>
      </c>
      <c r="B6296" s="416" t="s">
        <v>42404</v>
      </c>
      <c r="C6296" s="416" t="s">
        <v>5220</v>
      </c>
      <c r="D6296" s="416" t="s">
        <v>20772</v>
      </c>
      <c r="E6296" s="416"/>
      <c r="F6296" s="416" t="s">
        <v>20772</v>
      </c>
      <c r="G6296" s="416" t="s">
        <v>20772</v>
      </c>
      <c r="H6296" s="416"/>
      <c r="I6296" s="416" t="s">
        <v>20772</v>
      </c>
      <c r="J6296" s="416" t="s">
        <v>5221</v>
      </c>
      <c r="K6296" s="416" t="s">
        <v>34149</v>
      </c>
      <c r="L6296" s="416" t="s">
        <v>35332</v>
      </c>
      <c r="M6296" s="416" t="s">
        <v>34149</v>
      </c>
      <c r="N6296" s="416" t="s">
        <v>5223</v>
      </c>
      <c r="O6296" s="416" t="s">
        <v>21009</v>
      </c>
      <c r="P6296" s="416" t="s">
        <v>5221</v>
      </c>
      <c r="Q6296" s="417">
        <v>0</v>
      </c>
      <c r="R6296" s="416" t="s">
        <v>27697</v>
      </c>
      <c r="S6296" s="418"/>
      <c r="T6296" s="418"/>
      <c r="U6296" s="418"/>
    </row>
    <row r="6297" spans="1:21" ht="14.6" x14ac:dyDescent="0.4">
      <c r="A6297" s="416" t="s">
        <v>5219</v>
      </c>
      <c r="B6297" s="416" t="s">
        <v>42405</v>
      </c>
      <c r="C6297" s="416" t="s">
        <v>5220</v>
      </c>
      <c r="D6297" s="416" t="s">
        <v>20772</v>
      </c>
      <c r="E6297" s="416"/>
      <c r="F6297" s="416" t="s">
        <v>20772</v>
      </c>
      <c r="G6297" s="416" t="s">
        <v>20772</v>
      </c>
      <c r="H6297" s="416"/>
      <c r="I6297" s="416" t="s">
        <v>20772</v>
      </c>
      <c r="J6297" s="416" t="s">
        <v>5221</v>
      </c>
      <c r="K6297" s="416" t="s">
        <v>20917</v>
      </c>
      <c r="L6297" s="416" t="s">
        <v>35332</v>
      </c>
      <c r="M6297" s="416" t="s">
        <v>20917</v>
      </c>
      <c r="N6297" s="416" t="s">
        <v>5223</v>
      </c>
      <c r="O6297" s="416" t="s">
        <v>21009</v>
      </c>
      <c r="P6297" s="416" t="s">
        <v>5221</v>
      </c>
      <c r="Q6297" s="417">
        <v>0</v>
      </c>
      <c r="R6297" s="416" t="s">
        <v>27697</v>
      </c>
      <c r="S6297" s="418"/>
      <c r="T6297" s="418"/>
      <c r="U6297" s="418"/>
    </row>
    <row r="6298" spans="1:21" ht="14.6" x14ac:dyDescent="0.4">
      <c r="A6298" s="419" t="s">
        <v>5219</v>
      </c>
      <c r="B6298" s="419" t="s">
        <v>34150</v>
      </c>
      <c r="C6298" s="419" t="s">
        <v>5220</v>
      </c>
      <c r="D6298" s="419" t="s">
        <v>20772</v>
      </c>
      <c r="E6298" s="419"/>
      <c r="F6298" s="419" t="s">
        <v>20772</v>
      </c>
      <c r="G6298" s="419" t="s">
        <v>20772</v>
      </c>
      <c r="H6298" s="419"/>
      <c r="I6298" s="419" t="s">
        <v>20772</v>
      </c>
      <c r="J6298" s="419" t="s">
        <v>5221</v>
      </c>
      <c r="K6298" s="419" t="s">
        <v>34151</v>
      </c>
      <c r="L6298" s="419" t="s">
        <v>35323</v>
      </c>
      <c r="M6298" s="419" t="s">
        <v>20917</v>
      </c>
      <c r="N6298" s="419" t="s">
        <v>5223</v>
      </c>
      <c r="O6298" s="419" t="s">
        <v>21009</v>
      </c>
      <c r="P6298" s="419" t="s">
        <v>5221</v>
      </c>
      <c r="Q6298" s="420">
        <v>1</v>
      </c>
      <c r="R6298" s="419" t="s">
        <v>27697</v>
      </c>
      <c r="S6298" s="421"/>
      <c r="T6298" s="421"/>
      <c r="U6298" s="421"/>
    </row>
    <row r="6299" spans="1:21" ht="14.6" x14ac:dyDescent="0.4">
      <c r="A6299" s="422" t="s">
        <v>5219</v>
      </c>
      <c r="B6299" s="422" t="s">
        <v>42406</v>
      </c>
      <c r="C6299" s="422" t="s">
        <v>5220</v>
      </c>
      <c r="D6299" s="422" t="s">
        <v>20148</v>
      </c>
      <c r="E6299" s="422"/>
      <c r="F6299" s="422" t="s">
        <v>42407</v>
      </c>
      <c r="G6299" s="422" t="s">
        <v>20155</v>
      </c>
      <c r="H6299" s="422"/>
      <c r="I6299" s="422" t="s">
        <v>19474</v>
      </c>
      <c r="J6299" s="422" t="s">
        <v>5221</v>
      </c>
      <c r="K6299" s="422" t="s">
        <v>5340</v>
      </c>
      <c r="L6299" s="422" t="s">
        <v>35323</v>
      </c>
      <c r="M6299" s="422" t="s">
        <v>20917</v>
      </c>
      <c r="N6299" s="422" t="s">
        <v>5341</v>
      </c>
      <c r="O6299" s="422" t="s">
        <v>21137</v>
      </c>
      <c r="P6299" s="422" t="s">
        <v>5221</v>
      </c>
      <c r="Q6299" s="423">
        <v>1</v>
      </c>
      <c r="R6299" s="422" t="s">
        <v>27758</v>
      </c>
      <c r="S6299" s="424"/>
      <c r="T6299" s="424"/>
      <c r="U6299" s="424"/>
    </row>
    <row r="6300" spans="1:21" ht="14.6" x14ac:dyDescent="0.4">
      <c r="A6300" s="419" t="s">
        <v>5219</v>
      </c>
      <c r="B6300" s="419" t="s">
        <v>22163</v>
      </c>
      <c r="C6300" s="419" t="s">
        <v>5220</v>
      </c>
      <c r="D6300" s="419" t="s">
        <v>20148</v>
      </c>
      <c r="E6300" s="419"/>
      <c r="F6300" s="419" t="s">
        <v>42408</v>
      </c>
      <c r="G6300" s="419" t="s">
        <v>20160</v>
      </c>
      <c r="H6300" s="419"/>
      <c r="I6300" s="419" t="s">
        <v>20218</v>
      </c>
      <c r="J6300" s="419" t="s">
        <v>5221</v>
      </c>
      <c r="K6300" s="419" t="s">
        <v>22164</v>
      </c>
      <c r="L6300" s="419" t="s">
        <v>35323</v>
      </c>
      <c r="M6300" s="419" t="s">
        <v>20917</v>
      </c>
      <c r="N6300" s="419" t="s">
        <v>22165</v>
      </c>
      <c r="O6300" s="419" t="s">
        <v>21018</v>
      </c>
      <c r="P6300" s="419" t="s">
        <v>5221</v>
      </c>
      <c r="Q6300" s="425">
        <v>1</v>
      </c>
      <c r="R6300" s="419" t="s">
        <v>27759</v>
      </c>
      <c r="S6300" s="424"/>
      <c r="T6300" s="424"/>
      <c r="U6300" s="424"/>
    </row>
    <row r="6301" spans="1:21" ht="14.6" x14ac:dyDescent="0.4">
      <c r="A6301" s="422" t="s">
        <v>5219</v>
      </c>
      <c r="B6301" s="422" t="s">
        <v>20913</v>
      </c>
      <c r="C6301" s="422" t="s">
        <v>5220</v>
      </c>
      <c r="D6301" s="422" t="s">
        <v>20148</v>
      </c>
      <c r="E6301" s="422"/>
      <c r="F6301" s="422" t="s">
        <v>42409</v>
      </c>
      <c r="G6301" s="422" t="s">
        <v>20155</v>
      </c>
      <c r="H6301" s="422"/>
      <c r="I6301" s="422" t="s">
        <v>20236</v>
      </c>
      <c r="J6301" s="422" t="s">
        <v>5221</v>
      </c>
      <c r="K6301" s="422" t="s">
        <v>5374</v>
      </c>
      <c r="L6301" s="422" t="s">
        <v>35323</v>
      </c>
      <c r="M6301" s="422" t="s">
        <v>20917</v>
      </c>
      <c r="N6301" s="422" t="s">
        <v>5375</v>
      </c>
      <c r="O6301" s="422" t="s">
        <v>21009</v>
      </c>
      <c r="P6301" s="422" t="s">
        <v>5221</v>
      </c>
      <c r="Q6301" s="423">
        <v>1</v>
      </c>
      <c r="R6301" s="422" t="s">
        <v>27760</v>
      </c>
      <c r="S6301" s="424"/>
      <c r="T6301" s="424"/>
      <c r="U6301" s="424"/>
    </row>
    <row r="6302" spans="1:21" ht="14.6" x14ac:dyDescent="0.4">
      <c r="A6302" s="416" t="s">
        <v>5219</v>
      </c>
      <c r="B6302" s="416" t="s">
        <v>42410</v>
      </c>
      <c r="C6302" s="416" t="s">
        <v>5220</v>
      </c>
      <c r="D6302" s="416" t="s">
        <v>20772</v>
      </c>
      <c r="E6302" s="416"/>
      <c r="F6302" s="416" t="s">
        <v>20772</v>
      </c>
      <c r="G6302" s="416" t="s">
        <v>20772</v>
      </c>
      <c r="H6302" s="416"/>
      <c r="I6302" s="416" t="s">
        <v>20772</v>
      </c>
      <c r="J6302" s="416" t="s">
        <v>5221</v>
      </c>
      <c r="K6302" s="416" t="s">
        <v>42411</v>
      </c>
      <c r="L6302" s="416" t="s">
        <v>35332</v>
      </c>
      <c r="M6302" s="416" t="s">
        <v>42411</v>
      </c>
      <c r="N6302" s="416" t="s">
        <v>5223</v>
      </c>
      <c r="O6302" s="416" t="s">
        <v>21009</v>
      </c>
      <c r="P6302" s="416" t="s">
        <v>5221</v>
      </c>
      <c r="Q6302" s="417">
        <v>0</v>
      </c>
      <c r="R6302" s="416" t="s">
        <v>27697</v>
      </c>
      <c r="S6302" s="418"/>
      <c r="T6302" s="418"/>
      <c r="U6302" s="418"/>
    </row>
    <row r="6303" spans="1:21" ht="14.6" x14ac:dyDescent="0.4">
      <c r="A6303" s="416" t="s">
        <v>5219</v>
      </c>
      <c r="B6303" s="416" t="s">
        <v>42412</v>
      </c>
      <c r="C6303" s="416" t="s">
        <v>5220</v>
      </c>
      <c r="D6303" s="416" t="s">
        <v>20772</v>
      </c>
      <c r="E6303" s="416"/>
      <c r="F6303" s="416" t="s">
        <v>20772</v>
      </c>
      <c r="G6303" s="416" t="s">
        <v>20772</v>
      </c>
      <c r="H6303" s="416"/>
      <c r="I6303" s="416" t="s">
        <v>20772</v>
      </c>
      <c r="J6303" s="416" t="s">
        <v>5221</v>
      </c>
      <c r="K6303" s="416" t="s">
        <v>42413</v>
      </c>
      <c r="L6303" s="416" t="s">
        <v>35332</v>
      </c>
      <c r="M6303" s="416" t="s">
        <v>42413</v>
      </c>
      <c r="N6303" s="416" t="s">
        <v>5223</v>
      </c>
      <c r="O6303" s="416" t="s">
        <v>21009</v>
      </c>
      <c r="P6303" s="416" t="s">
        <v>5221</v>
      </c>
      <c r="Q6303" s="417">
        <v>0</v>
      </c>
      <c r="R6303" s="416" t="s">
        <v>27697</v>
      </c>
      <c r="S6303" s="418"/>
      <c r="T6303" s="418"/>
      <c r="U6303" s="418"/>
    </row>
    <row r="6304" spans="1:21" ht="14.6" x14ac:dyDescent="0.4">
      <c r="A6304" s="419" t="s">
        <v>5219</v>
      </c>
      <c r="B6304" s="419" t="s">
        <v>5376</v>
      </c>
      <c r="C6304" s="419" t="s">
        <v>5220</v>
      </c>
      <c r="D6304" s="419" t="s">
        <v>20148</v>
      </c>
      <c r="E6304" s="419"/>
      <c r="F6304" s="419" t="s">
        <v>42414</v>
      </c>
      <c r="G6304" s="419" t="s">
        <v>20263</v>
      </c>
      <c r="H6304" s="419"/>
      <c r="I6304" s="419" t="s">
        <v>20164</v>
      </c>
      <c r="J6304" s="419" t="s">
        <v>20258</v>
      </c>
      <c r="K6304" s="419" t="s">
        <v>5377</v>
      </c>
      <c r="L6304" s="419" t="s">
        <v>35323</v>
      </c>
      <c r="M6304" s="419" t="s">
        <v>31273</v>
      </c>
      <c r="N6304" s="419" t="s">
        <v>5378</v>
      </c>
      <c r="O6304" s="419" t="s">
        <v>21026</v>
      </c>
      <c r="P6304" s="419" t="s">
        <v>5221</v>
      </c>
      <c r="Q6304" s="425">
        <v>1</v>
      </c>
      <c r="R6304" s="419" t="s">
        <v>27761</v>
      </c>
      <c r="S6304" s="424"/>
      <c r="T6304" s="424"/>
      <c r="U6304" s="424"/>
    </row>
    <row r="6305" spans="1:21" ht="14.6" x14ac:dyDescent="0.4">
      <c r="A6305" s="416" t="s">
        <v>5219</v>
      </c>
      <c r="B6305" s="416" t="s">
        <v>21608</v>
      </c>
      <c r="C6305" s="416" t="s">
        <v>5220</v>
      </c>
      <c r="D6305" s="416" t="s">
        <v>20148</v>
      </c>
      <c r="E6305" s="416"/>
      <c r="F6305" s="416" t="s">
        <v>42415</v>
      </c>
      <c r="G6305" s="416" t="s">
        <v>20263</v>
      </c>
      <c r="H6305" s="416"/>
      <c r="I6305" s="416" t="s">
        <v>19364</v>
      </c>
      <c r="J6305" s="416" t="s">
        <v>20258</v>
      </c>
      <c r="K6305" s="416" t="s">
        <v>5379</v>
      </c>
      <c r="L6305" s="416" t="s">
        <v>35399</v>
      </c>
      <c r="M6305" s="416" t="s">
        <v>20266</v>
      </c>
      <c r="N6305" s="416" t="s">
        <v>20267</v>
      </c>
      <c r="O6305" s="416" t="s">
        <v>21032</v>
      </c>
      <c r="P6305" s="416" t="s">
        <v>5221</v>
      </c>
      <c r="Q6305" s="417">
        <v>0</v>
      </c>
      <c r="R6305" s="416" t="s">
        <v>22618</v>
      </c>
      <c r="S6305" s="418"/>
      <c r="T6305" s="418"/>
      <c r="U6305" s="418"/>
    </row>
    <row r="6306" spans="1:21" ht="14.6" x14ac:dyDescent="0.4">
      <c r="A6306" s="419" t="s">
        <v>5219</v>
      </c>
      <c r="B6306" s="419" t="s">
        <v>42416</v>
      </c>
      <c r="C6306" s="419" t="s">
        <v>5220</v>
      </c>
      <c r="D6306" s="419" t="s">
        <v>20148</v>
      </c>
      <c r="E6306" s="419"/>
      <c r="F6306" s="419" t="s">
        <v>42417</v>
      </c>
      <c r="G6306" s="419" t="s">
        <v>20248</v>
      </c>
      <c r="H6306" s="419"/>
      <c r="I6306" s="419" t="s">
        <v>18089</v>
      </c>
      <c r="J6306" s="419" t="s">
        <v>20258</v>
      </c>
      <c r="K6306" s="419" t="s">
        <v>5380</v>
      </c>
      <c r="L6306" s="419" t="s">
        <v>35323</v>
      </c>
      <c r="M6306" s="419" t="s">
        <v>19377</v>
      </c>
      <c r="N6306" s="419" t="s">
        <v>5381</v>
      </c>
      <c r="O6306" s="419" t="s">
        <v>21054</v>
      </c>
      <c r="P6306" s="419" t="s">
        <v>5221</v>
      </c>
      <c r="Q6306" s="425">
        <v>1</v>
      </c>
      <c r="R6306" s="419" t="s">
        <v>27762</v>
      </c>
      <c r="S6306" s="424"/>
      <c r="T6306" s="424"/>
      <c r="U6306" s="424"/>
    </row>
    <row r="6307" spans="1:21" ht="14.6" x14ac:dyDescent="0.4">
      <c r="A6307" s="419" t="s">
        <v>5219</v>
      </c>
      <c r="B6307" s="419" t="s">
        <v>42418</v>
      </c>
      <c r="C6307" s="419" t="s">
        <v>5220</v>
      </c>
      <c r="D6307" s="419" t="s">
        <v>20148</v>
      </c>
      <c r="E6307" s="419"/>
      <c r="F6307" s="419" t="s">
        <v>42419</v>
      </c>
      <c r="G6307" s="419" t="s">
        <v>19396</v>
      </c>
      <c r="H6307" s="419"/>
      <c r="I6307" s="419" t="s">
        <v>19356</v>
      </c>
      <c r="J6307" s="419" t="s">
        <v>20258</v>
      </c>
      <c r="K6307" s="419" t="s">
        <v>5382</v>
      </c>
      <c r="L6307" s="419" t="s">
        <v>35323</v>
      </c>
      <c r="M6307" s="419" t="s">
        <v>19398</v>
      </c>
      <c r="N6307" s="419" t="s">
        <v>5383</v>
      </c>
      <c r="O6307" s="419" t="s">
        <v>21062</v>
      </c>
      <c r="P6307" s="419" t="s">
        <v>5221</v>
      </c>
      <c r="Q6307" s="425">
        <v>1</v>
      </c>
      <c r="R6307" s="419" t="s">
        <v>27763</v>
      </c>
      <c r="S6307" s="424"/>
      <c r="T6307" s="424"/>
      <c r="U6307" s="424"/>
    </row>
    <row r="6308" spans="1:21" ht="14.6" x14ac:dyDescent="0.4">
      <c r="A6308" s="419" t="s">
        <v>5219</v>
      </c>
      <c r="B6308" s="419" t="s">
        <v>35750</v>
      </c>
      <c r="C6308" s="419" t="s">
        <v>5220</v>
      </c>
      <c r="D6308" s="419" t="s">
        <v>20148</v>
      </c>
      <c r="E6308" s="419"/>
      <c r="F6308" s="419" t="s">
        <v>42420</v>
      </c>
      <c r="G6308" s="419" t="s">
        <v>19396</v>
      </c>
      <c r="H6308" s="419"/>
      <c r="I6308" s="419" t="s">
        <v>19355</v>
      </c>
      <c r="J6308" s="419" t="s">
        <v>20258</v>
      </c>
      <c r="K6308" s="419" t="s">
        <v>5384</v>
      </c>
      <c r="L6308" s="419" t="s">
        <v>35323</v>
      </c>
      <c r="M6308" s="419" t="s">
        <v>19398</v>
      </c>
      <c r="N6308" s="419" t="s">
        <v>5385</v>
      </c>
      <c r="O6308" s="419" t="s">
        <v>21062</v>
      </c>
      <c r="P6308" s="419" t="s">
        <v>5221</v>
      </c>
      <c r="Q6308" s="425">
        <v>1</v>
      </c>
      <c r="R6308" s="419" t="s">
        <v>27764</v>
      </c>
      <c r="S6308" s="424"/>
      <c r="T6308" s="424"/>
      <c r="U6308" s="424"/>
    </row>
    <row r="6309" spans="1:21" ht="14.6" x14ac:dyDescent="0.4">
      <c r="A6309" s="419" t="s">
        <v>5219</v>
      </c>
      <c r="B6309" s="419" t="s">
        <v>42421</v>
      </c>
      <c r="C6309" s="419" t="s">
        <v>5220</v>
      </c>
      <c r="D6309" s="419" t="s">
        <v>20148</v>
      </c>
      <c r="E6309" s="419"/>
      <c r="F6309" s="419" t="s">
        <v>42422</v>
      </c>
      <c r="G6309" s="419" t="s">
        <v>19396</v>
      </c>
      <c r="H6309" s="419"/>
      <c r="I6309" s="419" t="s">
        <v>20156</v>
      </c>
      <c r="J6309" s="419" t="s">
        <v>20258</v>
      </c>
      <c r="K6309" s="419" t="s">
        <v>5386</v>
      </c>
      <c r="L6309" s="419" t="s">
        <v>35323</v>
      </c>
      <c r="M6309" s="419" t="s">
        <v>19398</v>
      </c>
      <c r="N6309" s="419" t="s">
        <v>5387</v>
      </c>
      <c r="O6309" s="419" t="s">
        <v>21062</v>
      </c>
      <c r="P6309" s="419" t="s">
        <v>5221</v>
      </c>
      <c r="Q6309" s="425">
        <v>1</v>
      </c>
      <c r="R6309" s="419" t="s">
        <v>27765</v>
      </c>
      <c r="S6309" s="424"/>
      <c r="T6309" s="424"/>
      <c r="U6309" s="424"/>
    </row>
    <row r="6310" spans="1:21" ht="14.6" x14ac:dyDescent="0.4">
      <c r="A6310" s="419" t="s">
        <v>5219</v>
      </c>
      <c r="B6310" s="419" t="s">
        <v>36260</v>
      </c>
      <c r="C6310" s="419" t="s">
        <v>5220</v>
      </c>
      <c r="D6310" s="419" t="s">
        <v>20148</v>
      </c>
      <c r="E6310" s="419"/>
      <c r="F6310" s="419" t="s">
        <v>42423</v>
      </c>
      <c r="G6310" s="419" t="s">
        <v>19396</v>
      </c>
      <c r="H6310" s="419"/>
      <c r="I6310" s="419" t="s">
        <v>20221</v>
      </c>
      <c r="J6310" s="419" t="s">
        <v>20258</v>
      </c>
      <c r="K6310" s="419" t="s">
        <v>5388</v>
      </c>
      <c r="L6310" s="419" t="s">
        <v>35323</v>
      </c>
      <c r="M6310" s="419" t="s">
        <v>19398</v>
      </c>
      <c r="N6310" s="419" t="s">
        <v>5389</v>
      </c>
      <c r="O6310" s="419" t="s">
        <v>21062</v>
      </c>
      <c r="P6310" s="419" t="s">
        <v>5221</v>
      </c>
      <c r="Q6310" s="425">
        <v>1</v>
      </c>
      <c r="R6310" s="419" t="s">
        <v>27766</v>
      </c>
      <c r="S6310" s="424"/>
      <c r="T6310" s="424"/>
      <c r="U6310" s="424"/>
    </row>
    <row r="6311" spans="1:21" ht="14.6" x14ac:dyDescent="0.4">
      <c r="A6311" s="419" t="s">
        <v>5219</v>
      </c>
      <c r="B6311" s="419" t="s">
        <v>42424</v>
      </c>
      <c r="C6311" s="419" t="s">
        <v>5220</v>
      </c>
      <c r="D6311" s="419" t="s">
        <v>20148</v>
      </c>
      <c r="E6311" s="419"/>
      <c r="F6311" s="419" t="s">
        <v>42425</v>
      </c>
      <c r="G6311" s="419" t="s">
        <v>19396</v>
      </c>
      <c r="H6311" s="419"/>
      <c r="I6311" s="419" t="s">
        <v>19486</v>
      </c>
      <c r="J6311" s="419" t="s">
        <v>20258</v>
      </c>
      <c r="K6311" s="419" t="s">
        <v>5390</v>
      </c>
      <c r="L6311" s="419" t="s">
        <v>35323</v>
      </c>
      <c r="M6311" s="419" t="s">
        <v>19398</v>
      </c>
      <c r="N6311" s="419" t="s">
        <v>5391</v>
      </c>
      <c r="O6311" s="419" t="s">
        <v>21062</v>
      </c>
      <c r="P6311" s="419" t="s">
        <v>5221</v>
      </c>
      <c r="Q6311" s="425">
        <v>1</v>
      </c>
      <c r="R6311" s="419" t="s">
        <v>27767</v>
      </c>
      <c r="S6311" s="424"/>
      <c r="T6311" s="424"/>
      <c r="U6311" s="424"/>
    </row>
    <row r="6312" spans="1:21" ht="14.6" x14ac:dyDescent="0.4">
      <c r="A6312" s="419" t="s">
        <v>5219</v>
      </c>
      <c r="B6312" s="419" t="s">
        <v>42426</v>
      </c>
      <c r="C6312" s="419" t="s">
        <v>5220</v>
      </c>
      <c r="D6312" s="419" t="s">
        <v>20148</v>
      </c>
      <c r="E6312" s="419"/>
      <c r="F6312" s="419" t="s">
        <v>42427</v>
      </c>
      <c r="G6312" s="419" t="s">
        <v>19396</v>
      </c>
      <c r="H6312" s="419"/>
      <c r="I6312" s="419" t="s">
        <v>19855</v>
      </c>
      <c r="J6312" s="419" t="s">
        <v>20258</v>
      </c>
      <c r="K6312" s="419" t="s">
        <v>5392</v>
      </c>
      <c r="L6312" s="419" t="s">
        <v>35323</v>
      </c>
      <c r="M6312" s="419" t="s">
        <v>19398</v>
      </c>
      <c r="N6312" s="419" t="s">
        <v>5393</v>
      </c>
      <c r="O6312" s="419" t="s">
        <v>21062</v>
      </c>
      <c r="P6312" s="419" t="s">
        <v>5221</v>
      </c>
      <c r="Q6312" s="425">
        <v>1</v>
      </c>
      <c r="R6312" s="419" t="s">
        <v>27768</v>
      </c>
      <c r="S6312" s="424"/>
      <c r="T6312" s="424"/>
      <c r="U6312" s="424"/>
    </row>
    <row r="6313" spans="1:21" ht="14.6" x14ac:dyDescent="0.4">
      <c r="A6313" s="419" t="s">
        <v>5219</v>
      </c>
      <c r="B6313" s="419" t="s">
        <v>42428</v>
      </c>
      <c r="C6313" s="419" t="s">
        <v>5220</v>
      </c>
      <c r="D6313" s="419" t="s">
        <v>20148</v>
      </c>
      <c r="E6313" s="419"/>
      <c r="F6313" s="419" t="s">
        <v>42429</v>
      </c>
      <c r="G6313" s="419" t="s">
        <v>19396</v>
      </c>
      <c r="H6313" s="419"/>
      <c r="I6313" s="419" t="s">
        <v>19441</v>
      </c>
      <c r="J6313" s="419" t="s">
        <v>20258</v>
      </c>
      <c r="K6313" s="419" t="s">
        <v>5394</v>
      </c>
      <c r="L6313" s="419" t="s">
        <v>35323</v>
      </c>
      <c r="M6313" s="419" t="s">
        <v>19398</v>
      </c>
      <c r="N6313" s="419" t="s">
        <v>5395</v>
      </c>
      <c r="O6313" s="419" t="s">
        <v>21062</v>
      </c>
      <c r="P6313" s="419" t="s">
        <v>5221</v>
      </c>
      <c r="Q6313" s="425">
        <v>1</v>
      </c>
      <c r="R6313" s="419" t="s">
        <v>27769</v>
      </c>
      <c r="S6313" s="424"/>
      <c r="T6313" s="424"/>
      <c r="U6313" s="424"/>
    </row>
    <row r="6314" spans="1:21" ht="14.6" x14ac:dyDescent="0.4">
      <c r="A6314" s="419" t="s">
        <v>5219</v>
      </c>
      <c r="B6314" s="419" t="s">
        <v>42430</v>
      </c>
      <c r="C6314" s="419" t="s">
        <v>5220</v>
      </c>
      <c r="D6314" s="419" t="s">
        <v>20148</v>
      </c>
      <c r="E6314" s="419"/>
      <c r="F6314" s="419" t="s">
        <v>42431</v>
      </c>
      <c r="G6314" s="419" t="s">
        <v>19396</v>
      </c>
      <c r="H6314" s="419"/>
      <c r="I6314" s="419" t="s">
        <v>17944</v>
      </c>
      <c r="J6314" s="419" t="s">
        <v>20258</v>
      </c>
      <c r="K6314" s="419" t="s">
        <v>5396</v>
      </c>
      <c r="L6314" s="419" t="s">
        <v>35323</v>
      </c>
      <c r="M6314" s="419" t="s">
        <v>19398</v>
      </c>
      <c r="N6314" s="419" t="s">
        <v>5397</v>
      </c>
      <c r="O6314" s="419" t="s">
        <v>21062</v>
      </c>
      <c r="P6314" s="419" t="s">
        <v>5221</v>
      </c>
      <c r="Q6314" s="425">
        <v>1</v>
      </c>
      <c r="R6314" s="419" t="s">
        <v>27770</v>
      </c>
      <c r="S6314" s="424"/>
      <c r="T6314" s="424"/>
      <c r="U6314" s="424"/>
    </row>
    <row r="6315" spans="1:21" ht="14.6" x14ac:dyDescent="0.4">
      <c r="A6315" s="419" t="s">
        <v>5219</v>
      </c>
      <c r="B6315" s="419" t="s">
        <v>42432</v>
      </c>
      <c r="C6315" s="419" t="s">
        <v>5220</v>
      </c>
      <c r="D6315" s="419" t="s">
        <v>20148</v>
      </c>
      <c r="E6315" s="419"/>
      <c r="F6315" s="419" t="s">
        <v>42433</v>
      </c>
      <c r="G6315" s="419" t="s">
        <v>19396</v>
      </c>
      <c r="H6315" s="419"/>
      <c r="I6315" s="419" t="s">
        <v>20180</v>
      </c>
      <c r="J6315" s="419" t="s">
        <v>20258</v>
      </c>
      <c r="K6315" s="419" t="s">
        <v>5398</v>
      </c>
      <c r="L6315" s="419" t="s">
        <v>35323</v>
      </c>
      <c r="M6315" s="419" t="s">
        <v>19398</v>
      </c>
      <c r="N6315" s="419" t="s">
        <v>5399</v>
      </c>
      <c r="O6315" s="419" t="s">
        <v>21062</v>
      </c>
      <c r="P6315" s="419" t="s">
        <v>5221</v>
      </c>
      <c r="Q6315" s="425">
        <v>1</v>
      </c>
      <c r="R6315" s="419" t="s">
        <v>27771</v>
      </c>
      <c r="S6315" s="424"/>
      <c r="T6315" s="424"/>
      <c r="U6315" s="424"/>
    </row>
    <row r="6316" spans="1:21" ht="14.6" x14ac:dyDescent="0.4">
      <c r="A6316" s="419" t="s">
        <v>5219</v>
      </c>
      <c r="B6316" s="419" t="s">
        <v>42434</v>
      </c>
      <c r="C6316" s="419" t="s">
        <v>5220</v>
      </c>
      <c r="D6316" s="419" t="s">
        <v>20148</v>
      </c>
      <c r="E6316" s="419"/>
      <c r="F6316" s="419" t="s">
        <v>42435</v>
      </c>
      <c r="G6316" s="419" t="s">
        <v>19396</v>
      </c>
      <c r="H6316" s="419"/>
      <c r="I6316" s="419" t="s">
        <v>19375</v>
      </c>
      <c r="J6316" s="419" t="s">
        <v>20258</v>
      </c>
      <c r="K6316" s="419" t="s">
        <v>5400</v>
      </c>
      <c r="L6316" s="419" t="s">
        <v>35323</v>
      </c>
      <c r="M6316" s="419" t="s">
        <v>19398</v>
      </c>
      <c r="N6316" s="419" t="s">
        <v>5401</v>
      </c>
      <c r="O6316" s="419" t="s">
        <v>21062</v>
      </c>
      <c r="P6316" s="419" t="s">
        <v>5221</v>
      </c>
      <c r="Q6316" s="425">
        <v>1</v>
      </c>
      <c r="R6316" s="419" t="s">
        <v>27772</v>
      </c>
      <c r="S6316" s="424"/>
      <c r="T6316" s="424"/>
      <c r="U6316" s="424"/>
    </row>
    <row r="6317" spans="1:21" ht="14.6" x14ac:dyDescent="0.4">
      <c r="A6317" s="419" t="s">
        <v>5219</v>
      </c>
      <c r="B6317" s="419" t="s">
        <v>42436</v>
      </c>
      <c r="C6317" s="419" t="s">
        <v>5220</v>
      </c>
      <c r="D6317" s="419" t="s">
        <v>20148</v>
      </c>
      <c r="E6317" s="419"/>
      <c r="F6317" s="419" t="s">
        <v>42437</v>
      </c>
      <c r="G6317" s="419" t="s">
        <v>19396</v>
      </c>
      <c r="H6317" s="419"/>
      <c r="I6317" s="419" t="s">
        <v>19352</v>
      </c>
      <c r="J6317" s="419" t="s">
        <v>20258</v>
      </c>
      <c r="K6317" s="419" t="s">
        <v>5402</v>
      </c>
      <c r="L6317" s="419" t="s">
        <v>35323</v>
      </c>
      <c r="M6317" s="419" t="s">
        <v>19398</v>
      </c>
      <c r="N6317" s="419" t="s">
        <v>5403</v>
      </c>
      <c r="O6317" s="419" t="s">
        <v>21062</v>
      </c>
      <c r="P6317" s="419" t="s">
        <v>5221</v>
      </c>
      <c r="Q6317" s="425">
        <v>1</v>
      </c>
      <c r="R6317" s="419" t="s">
        <v>27773</v>
      </c>
      <c r="S6317" s="424"/>
      <c r="T6317" s="424"/>
      <c r="U6317" s="424"/>
    </row>
    <row r="6318" spans="1:21" ht="14.6" x14ac:dyDescent="0.4">
      <c r="A6318" s="419" t="s">
        <v>5219</v>
      </c>
      <c r="B6318" s="419" t="s">
        <v>42438</v>
      </c>
      <c r="C6318" s="419" t="s">
        <v>5220</v>
      </c>
      <c r="D6318" s="419" t="s">
        <v>20148</v>
      </c>
      <c r="E6318" s="419"/>
      <c r="F6318" s="419" t="s">
        <v>42439</v>
      </c>
      <c r="G6318" s="419" t="s">
        <v>19396</v>
      </c>
      <c r="H6318" s="419"/>
      <c r="I6318" s="419" t="s">
        <v>17998</v>
      </c>
      <c r="J6318" s="419" t="s">
        <v>20258</v>
      </c>
      <c r="K6318" s="419" t="s">
        <v>5404</v>
      </c>
      <c r="L6318" s="419" t="s">
        <v>35323</v>
      </c>
      <c r="M6318" s="419" t="s">
        <v>19398</v>
      </c>
      <c r="N6318" s="419" t="s">
        <v>5405</v>
      </c>
      <c r="O6318" s="419" t="s">
        <v>21062</v>
      </c>
      <c r="P6318" s="419" t="s">
        <v>5221</v>
      </c>
      <c r="Q6318" s="425">
        <v>1</v>
      </c>
      <c r="R6318" s="419" t="s">
        <v>27774</v>
      </c>
      <c r="S6318" s="424"/>
      <c r="T6318" s="424"/>
      <c r="U6318" s="424"/>
    </row>
    <row r="6319" spans="1:21" ht="14.6" x14ac:dyDescent="0.4">
      <c r="A6319" s="419" t="s">
        <v>5219</v>
      </c>
      <c r="B6319" s="419" t="s">
        <v>42440</v>
      </c>
      <c r="C6319" s="419" t="s">
        <v>5220</v>
      </c>
      <c r="D6319" s="419" t="s">
        <v>20148</v>
      </c>
      <c r="E6319" s="419"/>
      <c r="F6319" s="419" t="s">
        <v>42441</v>
      </c>
      <c r="G6319" s="419" t="s">
        <v>19396</v>
      </c>
      <c r="H6319" s="419"/>
      <c r="I6319" s="419" t="s">
        <v>20208</v>
      </c>
      <c r="J6319" s="419" t="s">
        <v>20258</v>
      </c>
      <c r="K6319" s="419" t="s">
        <v>5406</v>
      </c>
      <c r="L6319" s="419" t="s">
        <v>35323</v>
      </c>
      <c r="M6319" s="419" t="s">
        <v>19398</v>
      </c>
      <c r="N6319" s="419" t="s">
        <v>5407</v>
      </c>
      <c r="O6319" s="419" t="s">
        <v>21062</v>
      </c>
      <c r="P6319" s="419" t="s">
        <v>5221</v>
      </c>
      <c r="Q6319" s="425">
        <v>1</v>
      </c>
      <c r="R6319" s="419" t="s">
        <v>27775</v>
      </c>
      <c r="S6319" s="424"/>
      <c r="T6319" s="424"/>
      <c r="U6319" s="424"/>
    </row>
    <row r="6320" spans="1:21" ht="14.6" x14ac:dyDescent="0.4">
      <c r="A6320" s="419" t="s">
        <v>5219</v>
      </c>
      <c r="B6320" s="419" t="s">
        <v>42442</v>
      </c>
      <c r="C6320" s="419" t="s">
        <v>5220</v>
      </c>
      <c r="D6320" s="419" t="s">
        <v>20148</v>
      </c>
      <c r="E6320" s="419"/>
      <c r="F6320" s="419" t="s">
        <v>42443</v>
      </c>
      <c r="G6320" s="419" t="s">
        <v>19396</v>
      </c>
      <c r="H6320" s="419"/>
      <c r="I6320" s="419" t="s">
        <v>20241</v>
      </c>
      <c r="J6320" s="419" t="s">
        <v>20258</v>
      </c>
      <c r="K6320" s="419" t="s">
        <v>5408</v>
      </c>
      <c r="L6320" s="419" t="s">
        <v>35323</v>
      </c>
      <c r="M6320" s="419" t="s">
        <v>19398</v>
      </c>
      <c r="N6320" s="419" t="s">
        <v>5409</v>
      </c>
      <c r="O6320" s="419" t="s">
        <v>21062</v>
      </c>
      <c r="P6320" s="419" t="s">
        <v>5221</v>
      </c>
      <c r="Q6320" s="425">
        <v>1</v>
      </c>
      <c r="R6320" s="419" t="s">
        <v>27776</v>
      </c>
      <c r="S6320" s="424"/>
      <c r="T6320" s="424"/>
      <c r="U6320" s="424"/>
    </row>
    <row r="6321" spans="1:21" ht="14.6" x14ac:dyDescent="0.4">
      <c r="A6321" s="419" t="s">
        <v>5219</v>
      </c>
      <c r="B6321" s="419" t="s">
        <v>42444</v>
      </c>
      <c r="C6321" s="419" t="s">
        <v>5220</v>
      </c>
      <c r="D6321" s="419" t="s">
        <v>20148</v>
      </c>
      <c r="E6321" s="419"/>
      <c r="F6321" s="419" t="s">
        <v>42445</v>
      </c>
      <c r="G6321" s="419" t="s">
        <v>19396</v>
      </c>
      <c r="H6321" s="419"/>
      <c r="I6321" s="419" t="s">
        <v>19486</v>
      </c>
      <c r="J6321" s="419" t="s">
        <v>20258</v>
      </c>
      <c r="K6321" s="419" t="s">
        <v>5410</v>
      </c>
      <c r="L6321" s="419" t="s">
        <v>35323</v>
      </c>
      <c r="M6321" s="419" t="s">
        <v>19398</v>
      </c>
      <c r="N6321" s="419" t="s">
        <v>5411</v>
      </c>
      <c r="O6321" s="419" t="s">
        <v>21062</v>
      </c>
      <c r="P6321" s="419" t="s">
        <v>5221</v>
      </c>
      <c r="Q6321" s="425">
        <v>1</v>
      </c>
      <c r="R6321" s="419" t="s">
        <v>27777</v>
      </c>
      <c r="S6321" s="424"/>
      <c r="T6321" s="424"/>
      <c r="U6321" s="424"/>
    </row>
    <row r="6322" spans="1:21" ht="14.6" x14ac:dyDescent="0.4">
      <c r="A6322" s="419" t="s">
        <v>5219</v>
      </c>
      <c r="B6322" s="419" t="s">
        <v>42446</v>
      </c>
      <c r="C6322" s="419" t="s">
        <v>5220</v>
      </c>
      <c r="D6322" s="419" t="s">
        <v>20148</v>
      </c>
      <c r="E6322" s="419"/>
      <c r="F6322" s="419" t="s">
        <v>42447</v>
      </c>
      <c r="G6322" s="419" t="s">
        <v>19396</v>
      </c>
      <c r="H6322" s="419"/>
      <c r="I6322" s="419" t="s">
        <v>17998</v>
      </c>
      <c r="J6322" s="419" t="s">
        <v>20258</v>
      </c>
      <c r="K6322" s="419" t="s">
        <v>5412</v>
      </c>
      <c r="L6322" s="419" t="s">
        <v>35323</v>
      </c>
      <c r="M6322" s="419" t="s">
        <v>19453</v>
      </c>
      <c r="N6322" s="419" t="s">
        <v>5413</v>
      </c>
      <c r="O6322" s="419" t="s">
        <v>21063</v>
      </c>
      <c r="P6322" s="419" t="s">
        <v>5221</v>
      </c>
      <c r="Q6322" s="425">
        <v>1</v>
      </c>
      <c r="R6322" s="419" t="s">
        <v>27778</v>
      </c>
      <c r="S6322" s="424"/>
      <c r="T6322" s="424"/>
      <c r="U6322" s="424"/>
    </row>
    <row r="6323" spans="1:21" ht="14.6" x14ac:dyDescent="0.4">
      <c r="A6323" s="419" t="s">
        <v>5219</v>
      </c>
      <c r="B6323" s="419" t="s">
        <v>42448</v>
      </c>
      <c r="C6323" s="419" t="s">
        <v>5220</v>
      </c>
      <c r="D6323" s="419" t="s">
        <v>20148</v>
      </c>
      <c r="E6323" s="419"/>
      <c r="F6323" s="419" t="s">
        <v>42449</v>
      </c>
      <c r="G6323" s="419" t="s">
        <v>19396</v>
      </c>
      <c r="H6323" s="419"/>
      <c r="I6323" s="419" t="s">
        <v>19368</v>
      </c>
      <c r="J6323" s="419" t="s">
        <v>20258</v>
      </c>
      <c r="K6323" s="419" t="s">
        <v>5414</v>
      </c>
      <c r="L6323" s="419" t="s">
        <v>35323</v>
      </c>
      <c r="M6323" s="419" t="s">
        <v>19453</v>
      </c>
      <c r="N6323" s="419" t="s">
        <v>5415</v>
      </c>
      <c r="O6323" s="419" t="s">
        <v>21063</v>
      </c>
      <c r="P6323" s="419" t="s">
        <v>5221</v>
      </c>
      <c r="Q6323" s="425">
        <v>1</v>
      </c>
      <c r="R6323" s="419" t="s">
        <v>27779</v>
      </c>
      <c r="S6323" s="424"/>
      <c r="T6323" s="424"/>
      <c r="U6323" s="424"/>
    </row>
    <row r="6324" spans="1:21" ht="14.6" x14ac:dyDescent="0.4">
      <c r="A6324" s="419" t="s">
        <v>5219</v>
      </c>
      <c r="B6324" s="419" t="s">
        <v>42450</v>
      </c>
      <c r="C6324" s="419" t="s">
        <v>5220</v>
      </c>
      <c r="D6324" s="419" t="s">
        <v>20148</v>
      </c>
      <c r="E6324" s="419"/>
      <c r="F6324" s="419" t="s">
        <v>42451</v>
      </c>
      <c r="G6324" s="419" t="s">
        <v>19396</v>
      </c>
      <c r="H6324" s="419"/>
      <c r="I6324" s="419" t="s">
        <v>19497</v>
      </c>
      <c r="J6324" s="419" t="s">
        <v>20258</v>
      </c>
      <c r="K6324" s="419" t="s">
        <v>5416</v>
      </c>
      <c r="L6324" s="419" t="s">
        <v>35323</v>
      </c>
      <c r="M6324" s="419" t="s">
        <v>19453</v>
      </c>
      <c r="N6324" s="419" t="s">
        <v>5417</v>
      </c>
      <c r="O6324" s="419" t="s">
        <v>21063</v>
      </c>
      <c r="P6324" s="419" t="s">
        <v>5221</v>
      </c>
      <c r="Q6324" s="425">
        <v>1</v>
      </c>
      <c r="R6324" s="419" t="s">
        <v>27780</v>
      </c>
      <c r="S6324" s="424"/>
      <c r="T6324" s="424"/>
      <c r="U6324" s="424"/>
    </row>
    <row r="6325" spans="1:21" ht="14.6" x14ac:dyDescent="0.4">
      <c r="A6325" s="419" t="s">
        <v>5219</v>
      </c>
      <c r="B6325" s="419" t="s">
        <v>34138</v>
      </c>
      <c r="C6325" s="419" t="s">
        <v>5220</v>
      </c>
      <c r="D6325" s="419" t="s">
        <v>20148</v>
      </c>
      <c r="E6325" s="419"/>
      <c r="F6325" s="419" t="s">
        <v>42452</v>
      </c>
      <c r="G6325" s="419" t="s">
        <v>19396</v>
      </c>
      <c r="H6325" s="419"/>
      <c r="I6325" s="419" t="s">
        <v>18069</v>
      </c>
      <c r="J6325" s="419" t="s">
        <v>20258</v>
      </c>
      <c r="K6325" s="419" t="s">
        <v>5418</v>
      </c>
      <c r="L6325" s="419" t="s">
        <v>35323</v>
      </c>
      <c r="M6325" s="419" t="s">
        <v>19453</v>
      </c>
      <c r="N6325" s="419" t="s">
        <v>5419</v>
      </c>
      <c r="O6325" s="419" t="s">
        <v>21063</v>
      </c>
      <c r="P6325" s="419" t="s">
        <v>5221</v>
      </c>
      <c r="Q6325" s="425">
        <v>1</v>
      </c>
      <c r="R6325" s="419" t="s">
        <v>27781</v>
      </c>
      <c r="S6325" s="424"/>
      <c r="T6325" s="424"/>
      <c r="U6325" s="424"/>
    </row>
    <row r="6326" spans="1:21" ht="14.6" x14ac:dyDescent="0.4">
      <c r="A6326" s="419" t="s">
        <v>5219</v>
      </c>
      <c r="B6326" s="419" t="s">
        <v>5420</v>
      </c>
      <c r="C6326" s="419" t="s">
        <v>5220</v>
      </c>
      <c r="D6326" s="419" t="s">
        <v>20148</v>
      </c>
      <c r="E6326" s="419"/>
      <c r="F6326" s="419" t="s">
        <v>42453</v>
      </c>
      <c r="G6326" s="419" t="s">
        <v>19396</v>
      </c>
      <c r="H6326" s="419"/>
      <c r="I6326" s="419" t="s">
        <v>20194</v>
      </c>
      <c r="J6326" s="419" t="s">
        <v>20258</v>
      </c>
      <c r="K6326" s="419" t="s">
        <v>5421</v>
      </c>
      <c r="L6326" s="419" t="s">
        <v>35323</v>
      </c>
      <c r="M6326" s="419" t="s">
        <v>19453</v>
      </c>
      <c r="N6326" s="419" t="s">
        <v>5422</v>
      </c>
      <c r="O6326" s="419" t="s">
        <v>21064</v>
      </c>
      <c r="P6326" s="419" t="s">
        <v>5221</v>
      </c>
      <c r="Q6326" s="425">
        <v>1</v>
      </c>
      <c r="R6326" s="419" t="s">
        <v>27782</v>
      </c>
      <c r="S6326" s="424"/>
      <c r="T6326" s="424"/>
      <c r="U6326" s="424"/>
    </row>
    <row r="6327" spans="1:21" ht="14.6" x14ac:dyDescent="0.4">
      <c r="A6327" s="419" t="s">
        <v>5219</v>
      </c>
      <c r="B6327" s="419" t="s">
        <v>42454</v>
      </c>
      <c r="C6327" s="419" t="s">
        <v>5220</v>
      </c>
      <c r="D6327" s="419" t="s">
        <v>20148</v>
      </c>
      <c r="E6327" s="419"/>
      <c r="F6327" s="419" t="s">
        <v>42455</v>
      </c>
      <c r="G6327" s="419" t="s">
        <v>19396</v>
      </c>
      <c r="H6327" s="419"/>
      <c r="I6327" s="419" t="s">
        <v>19356</v>
      </c>
      <c r="J6327" s="419" t="s">
        <v>20258</v>
      </c>
      <c r="K6327" s="419" t="s">
        <v>5423</v>
      </c>
      <c r="L6327" s="419" t="s">
        <v>35323</v>
      </c>
      <c r="M6327" s="419" t="s">
        <v>19453</v>
      </c>
      <c r="N6327" s="419" t="s">
        <v>5424</v>
      </c>
      <c r="O6327" s="419" t="s">
        <v>21063</v>
      </c>
      <c r="P6327" s="419" t="s">
        <v>5221</v>
      </c>
      <c r="Q6327" s="425">
        <v>1</v>
      </c>
      <c r="R6327" s="419" t="s">
        <v>27783</v>
      </c>
      <c r="S6327" s="424"/>
      <c r="T6327" s="424"/>
      <c r="U6327" s="424"/>
    </row>
    <row r="6328" spans="1:21" ht="14.6" x14ac:dyDescent="0.4">
      <c r="A6328" s="419" t="s">
        <v>5219</v>
      </c>
      <c r="B6328" s="419" t="s">
        <v>34139</v>
      </c>
      <c r="C6328" s="419" t="s">
        <v>5220</v>
      </c>
      <c r="D6328" s="419" t="s">
        <v>20148</v>
      </c>
      <c r="E6328" s="419"/>
      <c r="F6328" s="419" t="s">
        <v>42456</v>
      </c>
      <c r="G6328" s="419" t="s">
        <v>19396</v>
      </c>
      <c r="H6328" s="419"/>
      <c r="I6328" s="419" t="s">
        <v>19426</v>
      </c>
      <c r="J6328" s="419" t="s">
        <v>20258</v>
      </c>
      <c r="K6328" s="419" t="s">
        <v>5425</v>
      </c>
      <c r="L6328" s="419" t="s">
        <v>35323</v>
      </c>
      <c r="M6328" s="419" t="s">
        <v>19526</v>
      </c>
      <c r="N6328" s="419" t="s">
        <v>5426</v>
      </c>
      <c r="O6328" s="419" t="s">
        <v>21067</v>
      </c>
      <c r="P6328" s="419" t="s">
        <v>5221</v>
      </c>
      <c r="Q6328" s="425">
        <v>1</v>
      </c>
      <c r="R6328" s="419" t="s">
        <v>27784</v>
      </c>
      <c r="S6328" s="424"/>
      <c r="T6328" s="424"/>
      <c r="U6328" s="424"/>
    </row>
    <row r="6329" spans="1:21" ht="14.6" x14ac:dyDescent="0.4">
      <c r="A6329" s="419" t="s">
        <v>5219</v>
      </c>
      <c r="B6329" s="419" t="s">
        <v>21609</v>
      </c>
      <c r="C6329" s="419" t="s">
        <v>5220</v>
      </c>
      <c r="D6329" s="419" t="s">
        <v>20148</v>
      </c>
      <c r="E6329" s="419"/>
      <c r="F6329" s="419" t="s">
        <v>42457</v>
      </c>
      <c r="G6329" s="419" t="s">
        <v>20263</v>
      </c>
      <c r="H6329" s="419"/>
      <c r="I6329" s="419" t="s">
        <v>19511</v>
      </c>
      <c r="J6329" s="419" t="s">
        <v>20258</v>
      </c>
      <c r="K6329" s="419" t="s">
        <v>21610</v>
      </c>
      <c r="L6329" s="419" t="s">
        <v>35323</v>
      </c>
      <c r="M6329" s="419" t="s">
        <v>21091</v>
      </c>
      <c r="N6329" s="419" t="s">
        <v>21611</v>
      </c>
      <c r="O6329" s="419" t="s">
        <v>21026</v>
      </c>
      <c r="P6329" s="419" t="s">
        <v>5221</v>
      </c>
      <c r="Q6329" s="425">
        <v>1</v>
      </c>
      <c r="R6329" s="419" t="s">
        <v>27785</v>
      </c>
      <c r="S6329" s="424"/>
      <c r="T6329" s="424"/>
      <c r="U6329" s="424"/>
    </row>
    <row r="6330" spans="1:21" ht="14.6" x14ac:dyDescent="0.4">
      <c r="A6330" s="419" t="s">
        <v>5219</v>
      </c>
      <c r="B6330" s="419" t="s">
        <v>21612</v>
      </c>
      <c r="C6330" s="419" t="s">
        <v>5220</v>
      </c>
      <c r="D6330" s="419" t="s">
        <v>20148</v>
      </c>
      <c r="E6330" s="419"/>
      <c r="F6330" s="419" t="s">
        <v>42458</v>
      </c>
      <c r="G6330" s="419" t="s">
        <v>20263</v>
      </c>
      <c r="H6330" s="419"/>
      <c r="I6330" s="419" t="s">
        <v>19410</v>
      </c>
      <c r="J6330" s="419" t="s">
        <v>20258</v>
      </c>
      <c r="K6330" s="419" t="s">
        <v>21613</v>
      </c>
      <c r="L6330" s="419" t="s">
        <v>35323</v>
      </c>
      <c r="M6330" s="419" t="s">
        <v>21095</v>
      </c>
      <c r="N6330" s="419" t="s">
        <v>21614</v>
      </c>
      <c r="O6330" s="419" t="s">
        <v>21026</v>
      </c>
      <c r="P6330" s="419" t="s">
        <v>5221</v>
      </c>
      <c r="Q6330" s="425">
        <v>1</v>
      </c>
      <c r="R6330" s="419" t="s">
        <v>27786</v>
      </c>
      <c r="S6330" s="424"/>
      <c r="T6330" s="424"/>
      <c r="U6330" s="424"/>
    </row>
    <row r="6331" spans="1:21" ht="14.6" x14ac:dyDescent="0.4">
      <c r="A6331" s="419" t="s">
        <v>5219</v>
      </c>
      <c r="B6331" s="419" t="s">
        <v>21615</v>
      </c>
      <c r="C6331" s="419" t="s">
        <v>5220</v>
      </c>
      <c r="D6331" s="419" t="s">
        <v>20148</v>
      </c>
      <c r="E6331" s="419"/>
      <c r="F6331" s="419" t="s">
        <v>42459</v>
      </c>
      <c r="G6331" s="419" t="s">
        <v>20263</v>
      </c>
      <c r="H6331" s="419"/>
      <c r="I6331" s="419" t="s">
        <v>19356</v>
      </c>
      <c r="J6331" s="419" t="s">
        <v>20258</v>
      </c>
      <c r="K6331" s="419" t="s">
        <v>21616</v>
      </c>
      <c r="L6331" s="419" t="s">
        <v>35323</v>
      </c>
      <c r="M6331" s="419" t="s">
        <v>21100</v>
      </c>
      <c r="N6331" s="419" t="s">
        <v>21617</v>
      </c>
      <c r="O6331" s="419" t="s">
        <v>21026</v>
      </c>
      <c r="P6331" s="419" t="s">
        <v>5221</v>
      </c>
      <c r="Q6331" s="425">
        <v>1</v>
      </c>
      <c r="R6331" s="419" t="s">
        <v>27787</v>
      </c>
      <c r="S6331" s="424"/>
      <c r="T6331" s="424"/>
      <c r="U6331" s="424"/>
    </row>
    <row r="6332" spans="1:21" ht="14.6" x14ac:dyDescent="0.4">
      <c r="A6332" s="419" t="s">
        <v>5219</v>
      </c>
      <c r="B6332" s="419" t="s">
        <v>21618</v>
      </c>
      <c r="C6332" s="419" t="s">
        <v>5220</v>
      </c>
      <c r="D6332" s="419" t="s">
        <v>20148</v>
      </c>
      <c r="E6332" s="419"/>
      <c r="F6332" s="419" t="s">
        <v>42460</v>
      </c>
      <c r="G6332" s="419" t="s">
        <v>20263</v>
      </c>
      <c r="H6332" s="419"/>
      <c r="I6332" s="419" t="s">
        <v>19329</v>
      </c>
      <c r="J6332" s="419" t="s">
        <v>20258</v>
      </c>
      <c r="K6332" s="419" t="s">
        <v>21619</v>
      </c>
      <c r="L6332" s="419" t="s">
        <v>35323</v>
      </c>
      <c r="M6332" s="419" t="s">
        <v>21104</v>
      </c>
      <c r="N6332" s="419" t="s">
        <v>21620</v>
      </c>
      <c r="O6332" s="419" t="s">
        <v>21026</v>
      </c>
      <c r="P6332" s="419" t="s">
        <v>5221</v>
      </c>
      <c r="Q6332" s="425">
        <v>1</v>
      </c>
      <c r="R6332" s="419" t="s">
        <v>27788</v>
      </c>
      <c r="S6332" s="424"/>
      <c r="T6332" s="424"/>
      <c r="U6332" s="424"/>
    </row>
    <row r="6333" spans="1:21" ht="14.6" x14ac:dyDescent="0.4">
      <c r="A6333" s="419" t="s">
        <v>5219</v>
      </c>
      <c r="B6333" s="419" t="s">
        <v>21621</v>
      </c>
      <c r="C6333" s="419" t="s">
        <v>5220</v>
      </c>
      <c r="D6333" s="419" t="s">
        <v>20148</v>
      </c>
      <c r="E6333" s="419"/>
      <c r="F6333" s="419" t="s">
        <v>42461</v>
      </c>
      <c r="G6333" s="419" t="s">
        <v>20263</v>
      </c>
      <c r="H6333" s="419"/>
      <c r="I6333" s="419" t="s">
        <v>18039</v>
      </c>
      <c r="J6333" s="419" t="s">
        <v>20258</v>
      </c>
      <c r="K6333" s="419" t="s">
        <v>21622</v>
      </c>
      <c r="L6333" s="419" t="s">
        <v>35323</v>
      </c>
      <c r="M6333" s="419" t="s">
        <v>21108</v>
      </c>
      <c r="N6333" s="419" t="s">
        <v>21623</v>
      </c>
      <c r="O6333" s="419" t="s">
        <v>21026</v>
      </c>
      <c r="P6333" s="419" t="s">
        <v>5221</v>
      </c>
      <c r="Q6333" s="425">
        <v>1</v>
      </c>
      <c r="R6333" s="419" t="s">
        <v>27789</v>
      </c>
      <c r="S6333" s="424"/>
      <c r="T6333" s="424"/>
      <c r="U6333" s="424"/>
    </row>
    <row r="6334" spans="1:21" ht="14.6" x14ac:dyDescent="0.4">
      <c r="A6334" s="419" t="s">
        <v>5219</v>
      </c>
      <c r="B6334" s="419" t="s">
        <v>21624</v>
      </c>
      <c r="C6334" s="419" t="s">
        <v>5220</v>
      </c>
      <c r="D6334" s="419" t="s">
        <v>20148</v>
      </c>
      <c r="E6334" s="419"/>
      <c r="F6334" s="419" t="s">
        <v>42462</v>
      </c>
      <c r="G6334" s="419" t="s">
        <v>20263</v>
      </c>
      <c r="H6334" s="419"/>
      <c r="I6334" s="419" t="s">
        <v>19335</v>
      </c>
      <c r="J6334" s="419" t="s">
        <v>20258</v>
      </c>
      <c r="K6334" s="419" t="s">
        <v>21625</v>
      </c>
      <c r="L6334" s="419" t="s">
        <v>35323</v>
      </c>
      <c r="M6334" s="419" t="s">
        <v>21113</v>
      </c>
      <c r="N6334" s="419" t="s">
        <v>21626</v>
      </c>
      <c r="O6334" s="419" t="s">
        <v>21026</v>
      </c>
      <c r="P6334" s="419" t="s">
        <v>5221</v>
      </c>
      <c r="Q6334" s="425">
        <v>1</v>
      </c>
      <c r="R6334" s="419" t="s">
        <v>27790</v>
      </c>
      <c r="S6334" s="424"/>
      <c r="T6334" s="424"/>
      <c r="U6334" s="424"/>
    </row>
    <row r="6335" spans="1:21" ht="14.6" x14ac:dyDescent="0.4">
      <c r="A6335" s="416" t="s">
        <v>5219</v>
      </c>
      <c r="B6335" s="416" t="s">
        <v>34140</v>
      </c>
      <c r="C6335" s="416" t="s">
        <v>5220</v>
      </c>
      <c r="D6335" s="416" t="s">
        <v>20772</v>
      </c>
      <c r="E6335" s="416"/>
      <c r="F6335" s="416" t="s">
        <v>20772</v>
      </c>
      <c r="G6335" s="416" t="s">
        <v>20772</v>
      </c>
      <c r="H6335" s="416"/>
      <c r="I6335" s="416" t="s">
        <v>20772</v>
      </c>
      <c r="J6335" s="416" t="s">
        <v>20258</v>
      </c>
      <c r="K6335" s="416" t="s">
        <v>34141</v>
      </c>
      <c r="L6335" s="416" t="s">
        <v>35332</v>
      </c>
      <c r="M6335" s="416" t="s">
        <v>34141</v>
      </c>
      <c r="N6335" s="416" t="s">
        <v>34142</v>
      </c>
      <c r="O6335" s="416" t="s">
        <v>21009</v>
      </c>
      <c r="P6335" s="416" t="s">
        <v>5221</v>
      </c>
      <c r="Q6335" s="417">
        <v>0</v>
      </c>
      <c r="R6335" s="416" t="s">
        <v>34143</v>
      </c>
      <c r="S6335" s="418"/>
      <c r="T6335" s="418"/>
      <c r="U6335" s="418"/>
    </row>
    <row r="6336" spans="1:21" ht="14.6" x14ac:dyDescent="0.4">
      <c r="A6336" s="416" t="s">
        <v>5219</v>
      </c>
      <c r="B6336" s="416" t="s">
        <v>22166</v>
      </c>
      <c r="C6336" s="416" t="s">
        <v>5220</v>
      </c>
      <c r="D6336" s="416" t="s">
        <v>20148</v>
      </c>
      <c r="E6336" s="416"/>
      <c r="F6336" s="416" t="s">
        <v>42463</v>
      </c>
      <c r="G6336" s="416" t="s">
        <v>19392</v>
      </c>
      <c r="H6336" s="416"/>
      <c r="I6336" s="416" t="s">
        <v>19779</v>
      </c>
      <c r="J6336" s="416" t="s">
        <v>20258</v>
      </c>
      <c r="K6336" s="416" t="s">
        <v>5427</v>
      </c>
      <c r="L6336" s="416" t="s">
        <v>35399</v>
      </c>
      <c r="M6336" s="416" t="s">
        <v>18077</v>
      </c>
      <c r="N6336" s="416" t="s">
        <v>18078</v>
      </c>
      <c r="O6336" s="416" t="s">
        <v>21061</v>
      </c>
      <c r="P6336" s="416" t="s">
        <v>5221</v>
      </c>
      <c r="Q6336" s="417">
        <v>0</v>
      </c>
      <c r="R6336" s="416" t="s">
        <v>22755</v>
      </c>
      <c r="S6336" s="418"/>
      <c r="T6336" s="418"/>
      <c r="U6336" s="418"/>
    </row>
    <row r="6337" spans="1:21" ht="14.6" x14ac:dyDescent="0.4">
      <c r="A6337" s="435" t="s">
        <v>5219</v>
      </c>
      <c r="B6337" s="435" t="s">
        <v>42464</v>
      </c>
      <c r="C6337" s="435" t="s">
        <v>5220</v>
      </c>
      <c r="D6337" s="435" t="s">
        <v>20148</v>
      </c>
      <c r="E6337" s="435"/>
      <c r="F6337" s="435" t="s">
        <v>42465</v>
      </c>
      <c r="G6337" s="435" t="s">
        <v>20248</v>
      </c>
      <c r="H6337" s="435"/>
      <c r="I6337" s="435" t="s">
        <v>20230</v>
      </c>
      <c r="J6337" s="435" t="s">
        <v>20258</v>
      </c>
      <c r="K6337" s="435" t="s">
        <v>5428</v>
      </c>
      <c r="L6337" s="435" t="s">
        <v>35323</v>
      </c>
      <c r="M6337" s="435" t="s">
        <v>18077</v>
      </c>
      <c r="N6337" s="435" t="s">
        <v>5429</v>
      </c>
      <c r="O6337" s="435" t="s">
        <v>21138</v>
      </c>
      <c r="P6337" s="435" t="s">
        <v>5221</v>
      </c>
      <c r="Q6337" s="436">
        <v>3</v>
      </c>
      <c r="R6337" s="435" t="s">
        <v>27791</v>
      </c>
      <c r="S6337" s="437"/>
      <c r="T6337" s="437"/>
      <c r="U6337" s="437"/>
    </row>
    <row r="6338" spans="1:21" ht="14.6" x14ac:dyDescent="0.4">
      <c r="A6338" s="435" t="s">
        <v>5219</v>
      </c>
      <c r="B6338" s="435" t="s">
        <v>5430</v>
      </c>
      <c r="C6338" s="435" t="s">
        <v>5220</v>
      </c>
      <c r="D6338" s="435" t="s">
        <v>20148</v>
      </c>
      <c r="E6338" s="435"/>
      <c r="F6338" s="435" t="s">
        <v>42466</v>
      </c>
      <c r="G6338" s="435" t="s">
        <v>20248</v>
      </c>
      <c r="H6338" s="435"/>
      <c r="I6338" s="435" t="s">
        <v>19821</v>
      </c>
      <c r="J6338" s="435" t="s">
        <v>20258</v>
      </c>
      <c r="K6338" s="435" t="s">
        <v>5431</v>
      </c>
      <c r="L6338" s="435" t="s">
        <v>35323</v>
      </c>
      <c r="M6338" s="435" t="s">
        <v>18077</v>
      </c>
      <c r="N6338" s="435" t="s">
        <v>5432</v>
      </c>
      <c r="O6338" s="435" t="s">
        <v>21124</v>
      </c>
      <c r="P6338" s="435" t="s">
        <v>5221</v>
      </c>
      <c r="Q6338" s="436">
        <v>3</v>
      </c>
      <c r="R6338" s="435" t="s">
        <v>27792</v>
      </c>
      <c r="S6338" s="437"/>
      <c r="T6338" s="437"/>
      <c r="U6338" s="437"/>
    </row>
    <row r="6339" spans="1:21" ht="14.6" x14ac:dyDescent="0.4">
      <c r="A6339" s="435" t="s">
        <v>5219</v>
      </c>
      <c r="B6339" s="435" t="s">
        <v>22167</v>
      </c>
      <c r="C6339" s="435" t="s">
        <v>5220</v>
      </c>
      <c r="D6339" s="435" t="s">
        <v>20148</v>
      </c>
      <c r="E6339" s="435"/>
      <c r="F6339" s="435" t="s">
        <v>42467</v>
      </c>
      <c r="G6339" s="435" t="s">
        <v>20248</v>
      </c>
      <c r="H6339" s="435"/>
      <c r="I6339" s="435" t="s">
        <v>18029</v>
      </c>
      <c r="J6339" s="435" t="s">
        <v>20258</v>
      </c>
      <c r="K6339" s="435" t="s">
        <v>22168</v>
      </c>
      <c r="L6339" s="435" t="s">
        <v>35323</v>
      </c>
      <c r="M6339" s="435" t="s">
        <v>18077</v>
      </c>
      <c r="N6339" s="435" t="s">
        <v>22169</v>
      </c>
      <c r="O6339" s="435" t="s">
        <v>21122</v>
      </c>
      <c r="P6339" s="435" t="s">
        <v>5221</v>
      </c>
      <c r="Q6339" s="436">
        <v>3</v>
      </c>
      <c r="R6339" s="435" t="s">
        <v>27793</v>
      </c>
      <c r="S6339" s="437"/>
      <c r="T6339" s="437"/>
      <c r="U6339" s="437"/>
    </row>
    <row r="6340" spans="1:21" ht="14.6" x14ac:dyDescent="0.4">
      <c r="A6340" s="435" t="s">
        <v>5219</v>
      </c>
      <c r="B6340" s="435" t="s">
        <v>22460</v>
      </c>
      <c r="C6340" s="435" t="s">
        <v>5220</v>
      </c>
      <c r="D6340" s="435" t="s">
        <v>20148</v>
      </c>
      <c r="E6340" s="435"/>
      <c r="F6340" s="435" t="s">
        <v>42468</v>
      </c>
      <c r="G6340" s="435" t="s">
        <v>20248</v>
      </c>
      <c r="H6340" s="435"/>
      <c r="I6340" s="435" t="s">
        <v>20236</v>
      </c>
      <c r="J6340" s="435" t="s">
        <v>20258</v>
      </c>
      <c r="K6340" s="435" t="s">
        <v>22461</v>
      </c>
      <c r="L6340" s="435" t="s">
        <v>35323</v>
      </c>
      <c r="M6340" s="435" t="s">
        <v>18077</v>
      </c>
      <c r="N6340" s="435" t="s">
        <v>22544</v>
      </c>
      <c r="O6340" s="435" t="s">
        <v>21120</v>
      </c>
      <c r="P6340" s="435" t="s">
        <v>5221</v>
      </c>
      <c r="Q6340" s="436">
        <v>3</v>
      </c>
      <c r="R6340" s="435" t="s">
        <v>27794</v>
      </c>
      <c r="S6340" s="437"/>
      <c r="T6340" s="437"/>
      <c r="U6340" s="437"/>
    </row>
    <row r="6341" spans="1:21" ht="14.6" x14ac:dyDescent="0.4">
      <c r="A6341" s="416" t="s">
        <v>5219</v>
      </c>
      <c r="B6341" s="416" t="s">
        <v>5433</v>
      </c>
      <c r="C6341" s="416" t="s">
        <v>5220</v>
      </c>
      <c r="D6341" s="416" t="s">
        <v>20148</v>
      </c>
      <c r="E6341" s="416"/>
      <c r="F6341" s="416" t="s">
        <v>42469</v>
      </c>
      <c r="G6341" s="416" t="s">
        <v>18071</v>
      </c>
      <c r="H6341" s="416"/>
      <c r="I6341" s="416" t="s">
        <v>17972</v>
      </c>
      <c r="J6341" s="416" t="s">
        <v>20258</v>
      </c>
      <c r="K6341" s="416" t="s">
        <v>5434</v>
      </c>
      <c r="L6341" s="416" t="s">
        <v>35399</v>
      </c>
      <c r="M6341" s="416" t="s">
        <v>18146</v>
      </c>
      <c r="N6341" s="416" t="s">
        <v>18147</v>
      </c>
      <c r="O6341" s="416" t="s">
        <v>21061</v>
      </c>
      <c r="P6341" s="416" t="s">
        <v>5221</v>
      </c>
      <c r="Q6341" s="417">
        <v>0</v>
      </c>
      <c r="R6341" s="416" t="s">
        <v>22783</v>
      </c>
      <c r="S6341" s="418"/>
      <c r="T6341" s="418"/>
      <c r="U6341" s="418"/>
    </row>
    <row r="6342" spans="1:21" ht="14.6" x14ac:dyDescent="0.4">
      <c r="A6342" s="416" t="s">
        <v>5219</v>
      </c>
      <c r="B6342" s="416" t="s">
        <v>5435</v>
      </c>
      <c r="C6342" s="416" t="s">
        <v>5220</v>
      </c>
      <c r="D6342" s="416" t="s">
        <v>20148</v>
      </c>
      <c r="E6342" s="416"/>
      <c r="F6342" s="416" t="s">
        <v>42470</v>
      </c>
      <c r="G6342" s="416" t="s">
        <v>18153</v>
      </c>
      <c r="H6342" s="416"/>
      <c r="I6342" s="416" t="s">
        <v>19457</v>
      </c>
      <c r="J6342" s="416" t="s">
        <v>20258</v>
      </c>
      <c r="K6342" s="416" t="s">
        <v>5436</v>
      </c>
      <c r="L6342" s="416" t="s">
        <v>35399</v>
      </c>
      <c r="M6342" s="416" t="s">
        <v>18155</v>
      </c>
      <c r="N6342" s="416" t="s">
        <v>18156</v>
      </c>
      <c r="O6342" s="416" t="s">
        <v>21128</v>
      </c>
      <c r="P6342" s="416" t="s">
        <v>5221</v>
      </c>
      <c r="Q6342" s="417">
        <v>0</v>
      </c>
      <c r="R6342" s="416" t="s">
        <v>22784</v>
      </c>
      <c r="S6342" s="418"/>
      <c r="T6342" s="418"/>
      <c r="U6342" s="418"/>
    </row>
    <row r="6343" spans="1:21" ht="14.6" x14ac:dyDescent="0.4">
      <c r="A6343" s="416" t="s">
        <v>5437</v>
      </c>
      <c r="B6343" s="416" t="s">
        <v>31720</v>
      </c>
      <c r="C6343" s="416" t="s">
        <v>5438</v>
      </c>
      <c r="D6343" s="416" t="s">
        <v>20148</v>
      </c>
      <c r="E6343" s="416"/>
      <c r="F6343" s="416" t="s">
        <v>42471</v>
      </c>
      <c r="G6343" s="416" t="s">
        <v>20149</v>
      </c>
      <c r="H6343" s="416"/>
      <c r="I6343" s="416" t="s">
        <v>20144</v>
      </c>
      <c r="J6343" s="416" t="s">
        <v>5439</v>
      </c>
      <c r="K6343" s="416" t="s">
        <v>5440</v>
      </c>
      <c r="L6343" s="416" t="s">
        <v>35321</v>
      </c>
      <c r="M6343" s="416" t="s">
        <v>5440</v>
      </c>
      <c r="N6343" s="416" t="s">
        <v>34152</v>
      </c>
      <c r="O6343" s="416" t="s">
        <v>21009</v>
      </c>
      <c r="P6343" s="416" t="s">
        <v>5439</v>
      </c>
      <c r="Q6343" s="417">
        <v>0</v>
      </c>
      <c r="R6343" s="416" t="s">
        <v>34153</v>
      </c>
      <c r="S6343" s="418"/>
      <c r="T6343" s="418"/>
      <c r="U6343" s="418"/>
    </row>
    <row r="6344" spans="1:21" ht="14.6" x14ac:dyDescent="0.4">
      <c r="A6344" s="419" t="s">
        <v>5437</v>
      </c>
      <c r="B6344" s="419" t="s">
        <v>6670</v>
      </c>
      <c r="C6344" s="419" t="s">
        <v>5438</v>
      </c>
      <c r="D6344" s="419" t="s">
        <v>20148</v>
      </c>
      <c r="E6344" s="419"/>
      <c r="F6344" s="419" t="s">
        <v>42472</v>
      </c>
      <c r="G6344" s="419" t="s">
        <v>19639</v>
      </c>
      <c r="H6344" s="419"/>
      <c r="I6344" s="419" t="s">
        <v>19821</v>
      </c>
      <c r="J6344" s="419" t="s">
        <v>5439</v>
      </c>
      <c r="K6344" s="419" t="s">
        <v>5441</v>
      </c>
      <c r="L6344" s="419" t="s">
        <v>35323</v>
      </c>
      <c r="M6344" s="419" t="s">
        <v>5442</v>
      </c>
      <c r="N6344" s="419" t="s">
        <v>5443</v>
      </c>
      <c r="O6344" s="419" t="s">
        <v>21009</v>
      </c>
      <c r="P6344" s="419" t="s">
        <v>5439</v>
      </c>
      <c r="Q6344" s="425">
        <v>1</v>
      </c>
      <c r="R6344" s="419" t="s">
        <v>27795</v>
      </c>
      <c r="S6344" s="424"/>
      <c r="T6344" s="424"/>
      <c r="U6344" s="424"/>
    </row>
    <row r="6345" spans="1:21" ht="14.6" x14ac:dyDescent="0.4">
      <c r="A6345" s="419" t="s">
        <v>5437</v>
      </c>
      <c r="B6345" s="419" t="s">
        <v>5444</v>
      </c>
      <c r="C6345" s="419" t="s">
        <v>5438</v>
      </c>
      <c r="D6345" s="419" t="s">
        <v>20148</v>
      </c>
      <c r="E6345" s="419"/>
      <c r="F6345" s="419" t="s">
        <v>42473</v>
      </c>
      <c r="G6345" s="419" t="s">
        <v>19639</v>
      </c>
      <c r="H6345" s="419"/>
      <c r="I6345" s="419" t="s">
        <v>17926</v>
      </c>
      <c r="J6345" s="419" t="s">
        <v>5439</v>
      </c>
      <c r="K6345" s="419" t="s">
        <v>5445</v>
      </c>
      <c r="L6345" s="419" t="s">
        <v>35323</v>
      </c>
      <c r="M6345" s="419" t="s">
        <v>5442</v>
      </c>
      <c r="N6345" s="419" t="s">
        <v>5446</v>
      </c>
      <c r="O6345" s="419" t="s">
        <v>21009</v>
      </c>
      <c r="P6345" s="419" t="s">
        <v>5439</v>
      </c>
      <c r="Q6345" s="425">
        <v>1</v>
      </c>
      <c r="R6345" s="419" t="s">
        <v>27796</v>
      </c>
      <c r="S6345" s="424"/>
      <c r="T6345" s="424"/>
      <c r="U6345" s="424"/>
    </row>
    <row r="6346" spans="1:21" ht="14.6" x14ac:dyDescent="0.4">
      <c r="A6346" s="419" t="s">
        <v>5437</v>
      </c>
      <c r="B6346" s="419" t="s">
        <v>42474</v>
      </c>
      <c r="C6346" s="419" t="s">
        <v>5438</v>
      </c>
      <c r="D6346" s="419" t="s">
        <v>20148</v>
      </c>
      <c r="E6346" s="419"/>
      <c r="F6346" s="419" t="s">
        <v>42475</v>
      </c>
      <c r="G6346" s="419" t="s">
        <v>19639</v>
      </c>
      <c r="H6346" s="419"/>
      <c r="I6346" s="419" t="s">
        <v>19356</v>
      </c>
      <c r="J6346" s="419" t="s">
        <v>5439</v>
      </c>
      <c r="K6346" s="419" t="s">
        <v>5447</v>
      </c>
      <c r="L6346" s="419" t="s">
        <v>35323</v>
      </c>
      <c r="M6346" s="419" t="s">
        <v>5442</v>
      </c>
      <c r="N6346" s="419" t="s">
        <v>5448</v>
      </c>
      <c r="O6346" s="419" t="s">
        <v>21009</v>
      </c>
      <c r="P6346" s="419" t="s">
        <v>5439</v>
      </c>
      <c r="Q6346" s="425">
        <v>1</v>
      </c>
      <c r="R6346" s="419" t="s">
        <v>27797</v>
      </c>
      <c r="S6346" s="424"/>
      <c r="T6346" s="424"/>
      <c r="U6346" s="424"/>
    </row>
    <row r="6347" spans="1:21" ht="14.6" x14ac:dyDescent="0.4">
      <c r="A6347" s="419" t="s">
        <v>5437</v>
      </c>
      <c r="B6347" s="419" t="s">
        <v>40974</v>
      </c>
      <c r="C6347" s="419" t="s">
        <v>5438</v>
      </c>
      <c r="D6347" s="419" t="s">
        <v>20148</v>
      </c>
      <c r="E6347" s="419"/>
      <c r="F6347" s="419" t="s">
        <v>42476</v>
      </c>
      <c r="G6347" s="419" t="s">
        <v>19639</v>
      </c>
      <c r="H6347" s="419"/>
      <c r="I6347" s="419" t="s">
        <v>20227</v>
      </c>
      <c r="J6347" s="419" t="s">
        <v>5439</v>
      </c>
      <c r="K6347" s="419" t="s">
        <v>5449</v>
      </c>
      <c r="L6347" s="419" t="s">
        <v>35323</v>
      </c>
      <c r="M6347" s="419" t="s">
        <v>5442</v>
      </c>
      <c r="N6347" s="419" t="s">
        <v>5450</v>
      </c>
      <c r="O6347" s="419" t="s">
        <v>21009</v>
      </c>
      <c r="P6347" s="419" t="s">
        <v>5439</v>
      </c>
      <c r="Q6347" s="425">
        <v>1</v>
      </c>
      <c r="R6347" s="419" t="s">
        <v>27798</v>
      </c>
      <c r="S6347" s="424"/>
      <c r="T6347" s="424"/>
      <c r="U6347" s="424"/>
    </row>
    <row r="6348" spans="1:21" ht="14.6" x14ac:dyDescent="0.4">
      <c r="A6348" s="419" t="s">
        <v>5437</v>
      </c>
      <c r="B6348" s="419" t="s">
        <v>5451</v>
      </c>
      <c r="C6348" s="419" t="s">
        <v>5438</v>
      </c>
      <c r="D6348" s="419" t="s">
        <v>20148</v>
      </c>
      <c r="E6348" s="419"/>
      <c r="F6348" s="419" t="s">
        <v>42477</v>
      </c>
      <c r="G6348" s="419" t="s">
        <v>19639</v>
      </c>
      <c r="H6348" s="419"/>
      <c r="I6348" s="419" t="s">
        <v>20221</v>
      </c>
      <c r="J6348" s="419" t="s">
        <v>5439</v>
      </c>
      <c r="K6348" s="419" t="s">
        <v>5452</v>
      </c>
      <c r="L6348" s="419" t="s">
        <v>35323</v>
      </c>
      <c r="M6348" s="419" t="s">
        <v>5442</v>
      </c>
      <c r="N6348" s="419" t="s">
        <v>5453</v>
      </c>
      <c r="O6348" s="419" t="s">
        <v>21009</v>
      </c>
      <c r="P6348" s="419" t="s">
        <v>5439</v>
      </c>
      <c r="Q6348" s="425">
        <v>1</v>
      </c>
      <c r="R6348" s="419" t="s">
        <v>27799</v>
      </c>
      <c r="S6348" s="424"/>
      <c r="T6348" s="424"/>
      <c r="U6348" s="424"/>
    </row>
    <row r="6349" spans="1:21" ht="14.6" x14ac:dyDescent="0.4">
      <c r="A6349" s="419" t="s">
        <v>5437</v>
      </c>
      <c r="B6349" s="419" t="s">
        <v>5454</v>
      </c>
      <c r="C6349" s="419" t="s">
        <v>5438</v>
      </c>
      <c r="D6349" s="419" t="s">
        <v>20148</v>
      </c>
      <c r="E6349" s="419"/>
      <c r="F6349" s="419" t="s">
        <v>42478</v>
      </c>
      <c r="G6349" s="419" t="s">
        <v>19639</v>
      </c>
      <c r="H6349" s="419"/>
      <c r="I6349" s="419" t="s">
        <v>18123</v>
      </c>
      <c r="J6349" s="419" t="s">
        <v>5439</v>
      </c>
      <c r="K6349" s="419" t="s">
        <v>5455</v>
      </c>
      <c r="L6349" s="419" t="s">
        <v>35323</v>
      </c>
      <c r="M6349" s="419" t="s">
        <v>5442</v>
      </c>
      <c r="N6349" s="419" t="s">
        <v>5456</v>
      </c>
      <c r="O6349" s="419" t="s">
        <v>21009</v>
      </c>
      <c r="P6349" s="419" t="s">
        <v>5439</v>
      </c>
      <c r="Q6349" s="425">
        <v>1</v>
      </c>
      <c r="R6349" s="419" t="s">
        <v>27800</v>
      </c>
      <c r="S6349" s="424"/>
      <c r="T6349" s="424"/>
      <c r="U6349" s="424"/>
    </row>
    <row r="6350" spans="1:21" ht="14.6" x14ac:dyDescent="0.4">
      <c r="A6350" s="419" t="s">
        <v>5437</v>
      </c>
      <c r="B6350" s="419" t="s">
        <v>5457</v>
      </c>
      <c r="C6350" s="419" t="s">
        <v>5438</v>
      </c>
      <c r="D6350" s="419" t="s">
        <v>20148</v>
      </c>
      <c r="E6350" s="419"/>
      <c r="F6350" s="419" t="s">
        <v>42479</v>
      </c>
      <c r="G6350" s="419" t="s">
        <v>19639</v>
      </c>
      <c r="H6350" s="419"/>
      <c r="I6350" s="419" t="s">
        <v>17967</v>
      </c>
      <c r="J6350" s="419" t="s">
        <v>5439</v>
      </c>
      <c r="K6350" s="419" t="s">
        <v>5458</v>
      </c>
      <c r="L6350" s="419" t="s">
        <v>35323</v>
      </c>
      <c r="M6350" s="419" t="s">
        <v>5442</v>
      </c>
      <c r="N6350" s="419" t="s">
        <v>5459</v>
      </c>
      <c r="O6350" s="419" t="s">
        <v>21009</v>
      </c>
      <c r="P6350" s="419" t="s">
        <v>5439</v>
      </c>
      <c r="Q6350" s="425">
        <v>1</v>
      </c>
      <c r="R6350" s="419" t="s">
        <v>27801</v>
      </c>
      <c r="S6350" s="424"/>
      <c r="T6350" s="424"/>
      <c r="U6350" s="424"/>
    </row>
    <row r="6351" spans="1:21" ht="14.6" x14ac:dyDescent="0.4">
      <c r="A6351" s="419" t="s">
        <v>5437</v>
      </c>
      <c r="B6351" s="419" t="s">
        <v>5460</v>
      </c>
      <c r="C6351" s="419" t="s">
        <v>5438</v>
      </c>
      <c r="D6351" s="419" t="s">
        <v>20148</v>
      </c>
      <c r="E6351" s="419"/>
      <c r="F6351" s="419" t="s">
        <v>42480</v>
      </c>
      <c r="G6351" s="419" t="s">
        <v>19639</v>
      </c>
      <c r="H6351" s="419"/>
      <c r="I6351" s="419" t="s">
        <v>20144</v>
      </c>
      <c r="J6351" s="419" t="s">
        <v>5439</v>
      </c>
      <c r="K6351" s="419" t="s">
        <v>5461</v>
      </c>
      <c r="L6351" s="419" t="s">
        <v>35323</v>
      </c>
      <c r="M6351" s="419" t="s">
        <v>5442</v>
      </c>
      <c r="N6351" s="419" t="s">
        <v>5462</v>
      </c>
      <c r="O6351" s="419" t="s">
        <v>21009</v>
      </c>
      <c r="P6351" s="419" t="s">
        <v>5439</v>
      </c>
      <c r="Q6351" s="425">
        <v>1</v>
      </c>
      <c r="R6351" s="419" t="s">
        <v>27802</v>
      </c>
      <c r="S6351" s="424"/>
      <c r="T6351" s="424"/>
      <c r="U6351" s="424"/>
    </row>
    <row r="6352" spans="1:21" ht="14.6" x14ac:dyDescent="0.4">
      <c r="A6352" s="419" t="s">
        <v>5437</v>
      </c>
      <c r="B6352" s="419" t="s">
        <v>5463</v>
      </c>
      <c r="C6352" s="419" t="s">
        <v>5438</v>
      </c>
      <c r="D6352" s="419" t="s">
        <v>20148</v>
      </c>
      <c r="E6352" s="419"/>
      <c r="F6352" s="419" t="s">
        <v>42481</v>
      </c>
      <c r="G6352" s="419" t="s">
        <v>19639</v>
      </c>
      <c r="H6352" s="419"/>
      <c r="I6352" s="419" t="s">
        <v>20145</v>
      </c>
      <c r="J6352" s="419" t="s">
        <v>5439</v>
      </c>
      <c r="K6352" s="419" t="s">
        <v>5464</v>
      </c>
      <c r="L6352" s="419" t="s">
        <v>35323</v>
      </c>
      <c r="M6352" s="419" t="s">
        <v>5442</v>
      </c>
      <c r="N6352" s="419" t="s">
        <v>5465</v>
      </c>
      <c r="O6352" s="419" t="s">
        <v>21009</v>
      </c>
      <c r="P6352" s="419" t="s">
        <v>5439</v>
      </c>
      <c r="Q6352" s="425">
        <v>1</v>
      </c>
      <c r="R6352" s="419" t="s">
        <v>27803</v>
      </c>
      <c r="S6352" s="424"/>
      <c r="T6352" s="424"/>
      <c r="U6352" s="424"/>
    </row>
    <row r="6353" spans="1:21" ht="14.6" x14ac:dyDescent="0.4">
      <c r="A6353" s="419" t="s">
        <v>5437</v>
      </c>
      <c r="B6353" s="419" t="s">
        <v>5466</v>
      </c>
      <c r="C6353" s="419" t="s">
        <v>5438</v>
      </c>
      <c r="D6353" s="419" t="s">
        <v>20148</v>
      </c>
      <c r="E6353" s="419"/>
      <c r="F6353" s="419" t="s">
        <v>42482</v>
      </c>
      <c r="G6353" s="419" t="s">
        <v>19639</v>
      </c>
      <c r="H6353" s="419"/>
      <c r="I6353" s="419" t="s">
        <v>20211</v>
      </c>
      <c r="J6353" s="419" t="s">
        <v>5439</v>
      </c>
      <c r="K6353" s="419" t="s">
        <v>5467</v>
      </c>
      <c r="L6353" s="419" t="s">
        <v>35323</v>
      </c>
      <c r="M6353" s="419" t="s">
        <v>5442</v>
      </c>
      <c r="N6353" s="419" t="s">
        <v>5468</v>
      </c>
      <c r="O6353" s="419" t="s">
        <v>21009</v>
      </c>
      <c r="P6353" s="419" t="s">
        <v>5439</v>
      </c>
      <c r="Q6353" s="425">
        <v>1</v>
      </c>
      <c r="R6353" s="419" t="s">
        <v>27804</v>
      </c>
      <c r="S6353" s="424"/>
      <c r="T6353" s="424"/>
      <c r="U6353" s="424"/>
    </row>
    <row r="6354" spans="1:21" ht="14.6" x14ac:dyDescent="0.4">
      <c r="A6354" s="419" t="s">
        <v>5437</v>
      </c>
      <c r="B6354" s="419" t="s">
        <v>5469</v>
      </c>
      <c r="C6354" s="419" t="s">
        <v>5438</v>
      </c>
      <c r="D6354" s="419" t="s">
        <v>20148</v>
      </c>
      <c r="E6354" s="419"/>
      <c r="F6354" s="419" t="s">
        <v>42483</v>
      </c>
      <c r="G6354" s="419" t="s">
        <v>19639</v>
      </c>
      <c r="H6354" s="419"/>
      <c r="I6354" s="419" t="s">
        <v>19511</v>
      </c>
      <c r="J6354" s="419" t="s">
        <v>5439</v>
      </c>
      <c r="K6354" s="419" t="s">
        <v>5470</v>
      </c>
      <c r="L6354" s="419" t="s">
        <v>35323</v>
      </c>
      <c r="M6354" s="419" t="s">
        <v>5442</v>
      </c>
      <c r="N6354" s="419" t="s">
        <v>5471</v>
      </c>
      <c r="O6354" s="419" t="s">
        <v>21009</v>
      </c>
      <c r="P6354" s="419" t="s">
        <v>5439</v>
      </c>
      <c r="Q6354" s="425">
        <v>1</v>
      </c>
      <c r="R6354" s="419" t="s">
        <v>27805</v>
      </c>
      <c r="S6354" s="424"/>
      <c r="T6354" s="424"/>
      <c r="U6354" s="424"/>
    </row>
    <row r="6355" spans="1:21" ht="14.6" x14ac:dyDescent="0.4">
      <c r="A6355" s="419" t="s">
        <v>5437</v>
      </c>
      <c r="B6355" s="419" t="s">
        <v>5472</v>
      </c>
      <c r="C6355" s="419" t="s">
        <v>5438</v>
      </c>
      <c r="D6355" s="419" t="s">
        <v>20148</v>
      </c>
      <c r="E6355" s="419"/>
      <c r="F6355" s="419" t="s">
        <v>42484</v>
      </c>
      <c r="G6355" s="419" t="s">
        <v>19639</v>
      </c>
      <c r="H6355" s="419"/>
      <c r="I6355" s="419" t="s">
        <v>20150</v>
      </c>
      <c r="J6355" s="419" t="s">
        <v>5439</v>
      </c>
      <c r="K6355" s="419" t="s">
        <v>5473</v>
      </c>
      <c r="L6355" s="419" t="s">
        <v>35323</v>
      </c>
      <c r="M6355" s="419" t="s">
        <v>5442</v>
      </c>
      <c r="N6355" s="419" t="s">
        <v>5474</v>
      </c>
      <c r="O6355" s="419" t="s">
        <v>21009</v>
      </c>
      <c r="P6355" s="419" t="s">
        <v>5439</v>
      </c>
      <c r="Q6355" s="425">
        <v>1</v>
      </c>
      <c r="R6355" s="419" t="s">
        <v>27806</v>
      </c>
      <c r="S6355" s="424"/>
      <c r="T6355" s="424"/>
      <c r="U6355" s="424"/>
    </row>
    <row r="6356" spans="1:21" ht="14.6" x14ac:dyDescent="0.4">
      <c r="A6356" s="419" t="s">
        <v>5437</v>
      </c>
      <c r="B6356" s="419" t="s">
        <v>5475</v>
      </c>
      <c r="C6356" s="419" t="s">
        <v>5438</v>
      </c>
      <c r="D6356" s="419" t="s">
        <v>20148</v>
      </c>
      <c r="E6356" s="419"/>
      <c r="F6356" s="419" t="s">
        <v>42485</v>
      </c>
      <c r="G6356" s="419" t="s">
        <v>19639</v>
      </c>
      <c r="H6356" s="419"/>
      <c r="I6356" s="419" t="s">
        <v>19774</v>
      </c>
      <c r="J6356" s="419" t="s">
        <v>5439</v>
      </c>
      <c r="K6356" s="419" t="s">
        <v>5476</v>
      </c>
      <c r="L6356" s="419" t="s">
        <v>35323</v>
      </c>
      <c r="M6356" s="419" t="s">
        <v>5442</v>
      </c>
      <c r="N6356" s="419" t="s">
        <v>5477</v>
      </c>
      <c r="O6356" s="419" t="s">
        <v>21009</v>
      </c>
      <c r="P6356" s="419" t="s">
        <v>5439</v>
      </c>
      <c r="Q6356" s="425">
        <v>1</v>
      </c>
      <c r="R6356" s="419" t="s">
        <v>27807</v>
      </c>
      <c r="S6356" s="424"/>
      <c r="T6356" s="424"/>
      <c r="U6356" s="424"/>
    </row>
    <row r="6357" spans="1:21" ht="14.6" x14ac:dyDescent="0.4">
      <c r="A6357" s="419" t="s">
        <v>5437</v>
      </c>
      <c r="B6357" s="419" t="s">
        <v>5478</v>
      </c>
      <c r="C6357" s="419" t="s">
        <v>5438</v>
      </c>
      <c r="D6357" s="419" t="s">
        <v>20148</v>
      </c>
      <c r="E6357" s="419"/>
      <c r="F6357" s="419" t="s">
        <v>42486</v>
      </c>
      <c r="G6357" s="419" t="s">
        <v>19639</v>
      </c>
      <c r="H6357" s="419"/>
      <c r="I6357" s="419" t="s">
        <v>19366</v>
      </c>
      <c r="J6357" s="419" t="s">
        <v>5439</v>
      </c>
      <c r="K6357" s="419" t="s">
        <v>5479</v>
      </c>
      <c r="L6357" s="419" t="s">
        <v>35323</v>
      </c>
      <c r="M6357" s="419" t="s">
        <v>5442</v>
      </c>
      <c r="N6357" s="419" t="s">
        <v>5480</v>
      </c>
      <c r="O6357" s="419" t="s">
        <v>21009</v>
      </c>
      <c r="P6357" s="419" t="s">
        <v>5439</v>
      </c>
      <c r="Q6357" s="425">
        <v>1</v>
      </c>
      <c r="R6357" s="419" t="s">
        <v>27808</v>
      </c>
      <c r="S6357" s="424"/>
      <c r="T6357" s="424"/>
      <c r="U6357" s="424"/>
    </row>
    <row r="6358" spans="1:21" ht="14.6" x14ac:dyDescent="0.4">
      <c r="A6358" s="419" t="s">
        <v>5437</v>
      </c>
      <c r="B6358" s="419" t="s">
        <v>42487</v>
      </c>
      <c r="C6358" s="419" t="s">
        <v>5438</v>
      </c>
      <c r="D6358" s="419" t="s">
        <v>20148</v>
      </c>
      <c r="E6358" s="419"/>
      <c r="F6358" s="419" t="s">
        <v>42488</v>
      </c>
      <c r="G6358" s="419" t="s">
        <v>19639</v>
      </c>
      <c r="H6358" s="419"/>
      <c r="I6358" s="419" t="s">
        <v>19652</v>
      </c>
      <c r="J6358" s="419" t="s">
        <v>5439</v>
      </c>
      <c r="K6358" s="419" t="s">
        <v>5481</v>
      </c>
      <c r="L6358" s="419" t="s">
        <v>35323</v>
      </c>
      <c r="M6358" s="419" t="s">
        <v>5442</v>
      </c>
      <c r="N6358" s="419" t="s">
        <v>5482</v>
      </c>
      <c r="O6358" s="419" t="s">
        <v>21009</v>
      </c>
      <c r="P6358" s="419" t="s">
        <v>5439</v>
      </c>
      <c r="Q6358" s="425">
        <v>1</v>
      </c>
      <c r="R6358" s="419" t="s">
        <v>27809</v>
      </c>
      <c r="S6358" s="424"/>
      <c r="T6358" s="424"/>
      <c r="U6358" s="424"/>
    </row>
    <row r="6359" spans="1:21" ht="14.6" x14ac:dyDescent="0.4">
      <c r="A6359" s="419" t="s">
        <v>5437</v>
      </c>
      <c r="B6359" s="419" t="s">
        <v>5483</v>
      </c>
      <c r="C6359" s="419" t="s">
        <v>5438</v>
      </c>
      <c r="D6359" s="419" t="s">
        <v>20148</v>
      </c>
      <c r="E6359" s="419"/>
      <c r="F6359" s="419" t="s">
        <v>42489</v>
      </c>
      <c r="G6359" s="419" t="s">
        <v>19639</v>
      </c>
      <c r="H6359" s="419"/>
      <c r="I6359" s="419" t="s">
        <v>20173</v>
      </c>
      <c r="J6359" s="419" t="s">
        <v>5439</v>
      </c>
      <c r="K6359" s="419" t="s">
        <v>5484</v>
      </c>
      <c r="L6359" s="419" t="s">
        <v>35323</v>
      </c>
      <c r="M6359" s="419" t="s">
        <v>5442</v>
      </c>
      <c r="N6359" s="419" t="s">
        <v>5485</v>
      </c>
      <c r="O6359" s="419" t="s">
        <v>21009</v>
      </c>
      <c r="P6359" s="419" t="s">
        <v>5439</v>
      </c>
      <c r="Q6359" s="425">
        <v>1</v>
      </c>
      <c r="R6359" s="419" t="s">
        <v>27810</v>
      </c>
      <c r="S6359" s="424"/>
      <c r="T6359" s="424"/>
      <c r="U6359" s="424"/>
    </row>
    <row r="6360" spans="1:21" ht="14.6" x14ac:dyDescent="0.4">
      <c r="A6360" s="419" t="s">
        <v>5437</v>
      </c>
      <c r="B6360" s="419" t="s">
        <v>5486</v>
      </c>
      <c r="C6360" s="419" t="s">
        <v>5438</v>
      </c>
      <c r="D6360" s="419" t="s">
        <v>20148</v>
      </c>
      <c r="E6360" s="419"/>
      <c r="F6360" s="419" t="s">
        <v>42490</v>
      </c>
      <c r="G6360" s="419" t="s">
        <v>19639</v>
      </c>
      <c r="H6360" s="419"/>
      <c r="I6360" s="419" t="s">
        <v>19413</v>
      </c>
      <c r="J6360" s="419" t="s">
        <v>5439</v>
      </c>
      <c r="K6360" s="419" t="s">
        <v>5487</v>
      </c>
      <c r="L6360" s="419" t="s">
        <v>35323</v>
      </c>
      <c r="M6360" s="419" t="s">
        <v>5442</v>
      </c>
      <c r="N6360" s="419" t="s">
        <v>5488</v>
      </c>
      <c r="O6360" s="419" t="s">
        <v>21009</v>
      </c>
      <c r="P6360" s="419" t="s">
        <v>5439</v>
      </c>
      <c r="Q6360" s="425">
        <v>1</v>
      </c>
      <c r="R6360" s="419" t="s">
        <v>27811</v>
      </c>
      <c r="S6360" s="424"/>
      <c r="T6360" s="424"/>
      <c r="U6360" s="424"/>
    </row>
    <row r="6361" spans="1:21" ht="14.6" x14ac:dyDescent="0.4">
      <c r="A6361" s="419" t="s">
        <v>5437</v>
      </c>
      <c r="B6361" s="419" t="s">
        <v>5489</v>
      </c>
      <c r="C6361" s="419" t="s">
        <v>5438</v>
      </c>
      <c r="D6361" s="419" t="s">
        <v>20148</v>
      </c>
      <c r="E6361" s="419"/>
      <c r="F6361" s="419" t="s">
        <v>42491</v>
      </c>
      <c r="G6361" s="419" t="s">
        <v>19639</v>
      </c>
      <c r="H6361" s="419"/>
      <c r="I6361" s="419" t="s">
        <v>20278</v>
      </c>
      <c r="J6361" s="419" t="s">
        <v>5439</v>
      </c>
      <c r="K6361" s="419" t="s">
        <v>5490</v>
      </c>
      <c r="L6361" s="419" t="s">
        <v>35323</v>
      </c>
      <c r="M6361" s="419" t="s">
        <v>5442</v>
      </c>
      <c r="N6361" s="419" t="s">
        <v>5491</v>
      </c>
      <c r="O6361" s="419" t="s">
        <v>21009</v>
      </c>
      <c r="P6361" s="419" t="s">
        <v>5439</v>
      </c>
      <c r="Q6361" s="425">
        <v>1</v>
      </c>
      <c r="R6361" s="419" t="s">
        <v>27812</v>
      </c>
      <c r="S6361" s="424"/>
      <c r="T6361" s="424"/>
      <c r="U6361" s="424"/>
    </row>
    <row r="6362" spans="1:21" ht="14.6" x14ac:dyDescent="0.4">
      <c r="A6362" s="419" t="s">
        <v>5437</v>
      </c>
      <c r="B6362" s="419" t="s">
        <v>5492</v>
      </c>
      <c r="C6362" s="419" t="s">
        <v>5438</v>
      </c>
      <c r="D6362" s="419" t="s">
        <v>20148</v>
      </c>
      <c r="E6362" s="419"/>
      <c r="F6362" s="419" t="s">
        <v>42492</v>
      </c>
      <c r="G6362" s="419" t="s">
        <v>19639</v>
      </c>
      <c r="H6362" s="419"/>
      <c r="I6362" s="419" t="s">
        <v>20211</v>
      </c>
      <c r="J6362" s="419" t="s">
        <v>5439</v>
      </c>
      <c r="K6362" s="419" t="s">
        <v>5493</v>
      </c>
      <c r="L6362" s="419" t="s">
        <v>35323</v>
      </c>
      <c r="M6362" s="419" t="s">
        <v>5442</v>
      </c>
      <c r="N6362" s="419" t="s">
        <v>5494</v>
      </c>
      <c r="O6362" s="419" t="s">
        <v>21009</v>
      </c>
      <c r="P6362" s="419" t="s">
        <v>5439</v>
      </c>
      <c r="Q6362" s="425">
        <v>1</v>
      </c>
      <c r="R6362" s="419" t="s">
        <v>27813</v>
      </c>
      <c r="S6362" s="424"/>
      <c r="T6362" s="424"/>
      <c r="U6362" s="424"/>
    </row>
    <row r="6363" spans="1:21" ht="14.6" x14ac:dyDescent="0.4">
      <c r="A6363" s="419" t="s">
        <v>5437</v>
      </c>
      <c r="B6363" s="419" t="s">
        <v>6676</v>
      </c>
      <c r="C6363" s="419" t="s">
        <v>5438</v>
      </c>
      <c r="D6363" s="419" t="s">
        <v>20148</v>
      </c>
      <c r="E6363" s="419"/>
      <c r="F6363" s="419" t="s">
        <v>42493</v>
      </c>
      <c r="G6363" s="419" t="s">
        <v>19639</v>
      </c>
      <c r="H6363" s="419"/>
      <c r="I6363" s="419" t="s">
        <v>20150</v>
      </c>
      <c r="J6363" s="419" t="s">
        <v>5439</v>
      </c>
      <c r="K6363" s="419" t="s">
        <v>5495</v>
      </c>
      <c r="L6363" s="419" t="s">
        <v>35323</v>
      </c>
      <c r="M6363" s="419" t="s">
        <v>5442</v>
      </c>
      <c r="N6363" s="419" t="s">
        <v>5496</v>
      </c>
      <c r="O6363" s="419" t="s">
        <v>21009</v>
      </c>
      <c r="P6363" s="419" t="s">
        <v>5439</v>
      </c>
      <c r="Q6363" s="425">
        <v>1</v>
      </c>
      <c r="R6363" s="419" t="s">
        <v>27814</v>
      </c>
      <c r="S6363" s="424"/>
      <c r="T6363" s="424"/>
      <c r="U6363" s="424"/>
    </row>
    <row r="6364" spans="1:21" ht="14.6" x14ac:dyDescent="0.4">
      <c r="A6364" s="416" t="s">
        <v>5437</v>
      </c>
      <c r="B6364" s="416" t="s">
        <v>42494</v>
      </c>
      <c r="C6364" s="416" t="s">
        <v>5438</v>
      </c>
      <c r="D6364" s="416" t="s">
        <v>20772</v>
      </c>
      <c r="E6364" s="416"/>
      <c r="F6364" s="416" t="s">
        <v>20772</v>
      </c>
      <c r="G6364" s="416" t="s">
        <v>20772</v>
      </c>
      <c r="H6364" s="416"/>
      <c r="I6364" s="416" t="s">
        <v>20772</v>
      </c>
      <c r="J6364" s="416" t="s">
        <v>5439</v>
      </c>
      <c r="K6364" s="416" t="s">
        <v>5442</v>
      </c>
      <c r="L6364" s="416" t="s">
        <v>35332</v>
      </c>
      <c r="M6364" s="416" t="s">
        <v>5442</v>
      </c>
      <c r="N6364" s="416" t="s">
        <v>34152</v>
      </c>
      <c r="O6364" s="416" t="s">
        <v>21009</v>
      </c>
      <c r="P6364" s="416" t="s">
        <v>5439</v>
      </c>
      <c r="Q6364" s="417">
        <v>0</v>
      </c>
      <c r="R6364" s="416" t="s">
        <v>34153</v>
      </c>
      <c r="S6364" s="418"/>
      <c r="T6364" s="418"/>
      <c r="U6364" s="418"/>
    </row>
    <row r="6365" spans="1:21" ht="14.6" x14ac:dyDescent="0.4">
      <c r="A6365" s="422" t="s">
        <v>5437</v>
      </c>
      <c r="B6365" s="422" t="s">
        <v>32603</v>
      </c>
      <c r="C6365" s="422" t="s">
        <v>5438</v>
      </c>
      <c r="D6365" s="422" t="s">
        <v>20772</v>
      </c>
      <c r="E6365" s="422"/>
      <c r="F6365" s="422" t="s">
        <v>20772</v>
      </c>
      <c r="G6365" s="422" t="s">
        <v>20772</v>
      </c>
      <c r="H6365" s="422"/>
      <c r="I6365" s="422" t="s">
        <v>20772</v>
      </c>
      <c r="J6365" s="422" t="s">
        <v>5439</v>
      </c>
      <c r="K6365" s="422" t="s">
        <v>34154</v>
      </c>
      <c r="L6365" s="422" t="s">
        <v>35323</v>
      </c>
      <c r="M6365" s="422" t="s">
        <v>5442</v>
      </c>
      <c r="N6365" s="422" t="s">
        <v>34152</v>
      </c>
      <c r="O6365" s="422" t="s">
        <v>21009</v>
      </c>
      <c r="P6365" s="422" t="s">
        <v>5439</v>
      </c>
      <c r="Q6365" s="420">
        <v>1</v>
      </c>
      <c r="R6365" s="422" t="s">
        <v>34153</v>
      </c>
      <c r="S6365" s="421"/>
      <c r="T6365" s="421"/>
      <c r="U6365" s="421"/>
    </row>
    <row r="6366" spans="1:21" ht="14.6" x14ac:dyDescent="0.4">
      <c r="A6366" s="419" t="s">
        <v>5437</v>
      </c>
      <c r="B6366" s="419" t="s">
        <v>35849</v>
      </c>
      <c r="C6366" s="419" t="s">
        <v>5438</v>
      </c>
      <c r="D6366" s="419" t="s">
        <v>20148</v>
      </c>
      <c r="E6366" s="419"/>
      <c r="F6366" s="419" t="s">
        <v>42495</v>
      </c>
      <c r="G6366" s="419" t="s">
        <v>20248</v>
      </c>
      <c r="H6366" s="419"/>
      <c r="I6366" s="419" t="s">
        <v>19461</v>
      </c>
      <c r="J6366" s="419" t="s">
        <v>5439</v>
      </c>
      <c r="K6366" s="419" t="s">
        <v>5497</v>
      </c>
      <c r="L6366" s="419" t="s">
        <v>35323</v>
      </c>
      <c r="M6366" s="419" t="s">
        <v>5442</v>
      </c>
      <c r="N6366" s="419" t="s">
        <v>5498</v>
      </c>
      <c r="O6366" s="419" t="s">
        <v>21027</v>
      </c>
      <c r="P6366" s="419" t="s">
        <v>5439</v>
      </c>
      <c r="Q6366" s="425">
        <v>1</v>
      </c>
      <c r="R6366" s="419" t="s">
        <v>27815</v>
      </c>
      <c r="S6366" s="424"/>
      <c r="T6366" s="424"/>
      <c r="U6366" s="424"/>
    </row>
    <row r="6367" spans="1:21" ht="14.6" x14ac:dyDescent="0.4">
      <c r="A6367" s="419" t="s">
        <v>5437</v>
      </c>
      <c r="B6367" s="419" t="s">
        <v>42496</v>
      </c>
      <c r="C6367" s="419" t="s">
        <v>5438</v>
      </c>
      <c r="D6367" s="419" t="s">
        <v>20148</v>
      </c>
      <c r="E6367" s="419"/>
      <c r="F6367" s="419" t="s">
        <v>42497</v>
      </c>
      <c r="G6367" s="419" t="s">
        <v>20160</v>
      </c>
      <c r="H6367" s="419"/>
      <c r="I6367" s="419" t="s">
        <v>19486</v>
      </c>
      <c r="J6367" s="419" t="s">
        <v>5439</v>
      </c>
      <c r="K6367" s="419" t="s">
        <v>5499</v>
      </c>
      <c r="L6367" s="419" t="s">
        <v>35323</v>
      </c>
      <c r="M6367" s="419" t="s">
        <v>5442</v>
      </c>
      <c r="N6367" s="419" t="s">
        <v>5500</v>
      </c>
      <c r="O6367" s="419" t="s">
        <v>21198</v>
      </c>
      <c r="P6367" s="419" t="s">
        <v>5439</v>
      </c>
      <c r="Q6367" s="425">
        <v>1</v>
      </c>
      <c r="R6367" s="419" t="s">
        <v>27816</v>
      </c>
      <c r="S6367" s="424"/>
      <c r="T6367" s="424"/>
      <c r="U6367" s="424"/>
    </row>
    <row r="6368" spans="1:21" ht="14.6" x14ac:dyDescent="0.4">
      <c r="A6368" s="419" t="s">
        <v>5437</v>
      </c>
      <c r="B6368" s="419" t="s">
        <v>42498</v>
      </c>
      <c r="C6368" s="419" t="s">
        <v>5438</v>
      </c>
      <c r="D6368" s="419" t="s">
        <v>20148</v>
      </c>
      <c r="E6368" s="419"/>
      <c r="F6368" s="419" t="s">
        <v>42499</v>
      </c>
      <c r="G6368" s="419" t="s">
        <v>20160</v>
      </c>
      <c r="H6368" s="419"/>
      <c r="I6368" s="419" t="s">
        <v>20140</v>
      </c>
      <c r="J6368" s="419" t="s">
        <v>5439</v>
      </c>
      <c r="K6368" s="419" t="s">
        <v>5501</v>
      </c>
      <c r="L6368" s="419" t="s">
        <v>35323</v>
      </c>
      <c r="M6368" s="419" t="s">
        <v>5442</v>
      </c>
      <c r="N6368" s="419" t="s">
        <v>5502</v>
      </c>
      <c r="O6368" s="419" t="s">
        <v>21020</v>
      </c>
      <c r="P6368" s="419" t="s">
        <v>5439</v>
      </c>
      <c r="Q6368" s="425">
        <v>1</v>
      </c>
      <c r="R6368" s="419" t="s">
        <v>27817</v>
      </c>
      <c r="S6368" s="424"/>
      <c r="T6368" s="424"/>
      <c r="U6368" s="424"/>
    </row>
    <row r="6369" spans="1:21" ht="14.6" x14ac:dyDescent="0.4">
      <c r="A6369" s="419" t="s">
        <v>5437</v>
      </c>
      <c r="B6369" s="419" t="s">
        <v>5503</v>
      </c>
      <c r="C6369" s="419" t="s">
        <v>5438</v>
      </c>
      <c r="D6369" s="419" t="s">
        <v>20148</v>
      </c>
      <c r="E6369" s="419"/>
      <c r="F6369" s="419" t="s">
        <v>42500</v>
      </c>
      <c r="G6369" s="419" t="s">
        <v>19639</v>
      </c>
      <c r="H6369" s="419"/>
      <c r="I6369" s="419" t="s">
        <v>18029</v>
      </c>
      <c r="J6369" s="419" t="s">
        <v>5439</v>
      </c>
      <c r="K6369" s="419" t="s">
        <v>5504</v>
      </c>
      <c r="L6369" s="419" t="s">
        <v>35323</v>
      </c>
      <c r="M6369" s="419" t="s">
        <v>5442</v>
      </c>
      <c r="N6369" s="419" t="s">
        <v>5505</v>
      </c>
      <c r="O6369" s="419" t="s">
        <v>21009</v>
      </c>
      <c r="P6369" s="419" t="s">
        <v>5439</v>
      </c>
      <c r="Q6369" s="425">
        <v>1</v>
      </c>
      <c r="R6369" s="419" t="s">
        <v>27818</v>
      </c>
      <c r="S6369" s="424"/>
      <c r="T6369" s="424"/>
      <c r="U6369" s="424"/>
    </row>
    <row r="6370" spans="1:21" ht="14.6" x14ac:dyDescent="0.4">
      <c r="A6370" s="419" t="s">
        <v>5437</v>
      </c>
      <c r="B6370" s="419" t="s">
        <v>5506</v>
      </c>
      <c r="C6370" s="419" t="s">
        <v>5438</v>
      </c>
      <c r="D6370" s="419" t="s">
        <v>20148</v>
      </c>
      <c r="E6370" s="419"/>
      <c r="F6370" s="419" t="s">
        <v>42501</v>
      </c>
      <c r="G6370" s="419" t="s">
        <v>19639</v>
      </c>
      <c r="H6370" s="419"/>
      <c r="I6370" s="419" t="s">
        <v>19855</v>
      </c>
      <c r="J6370" s="419" t="s">
        <v>5439</v>
      </c>
      <c r="K6370" s="419" t="s">
        <v>5507</v>
      </c>
      <c r="L6370" s="419" t="s">
        <v>35323</v>
      </c>
      <c r="M6370" s="419" t="s">
        <v>5442</v>
      </c>
      <c r="N6370" s="419" t="s">
        <v>5508</v>
      </c>
      <c r="O6370" s="419" t="s">
        <v>21009</v>
      </c>
      <c r="P6370" s="419" t="s">
        <v>5439</v>
      </c>
      <c r="Q6370" s="425">
        <v>1</v>
      </c>
      <c r="R6370" s="419" t="s">
        <v>27819</v>
      </c>
      <c r="S6370" s="424"/>
      <c r="T6370" s="424"/>
      <c r="U6370" s="424"/>
    </row>
    <row r="6371" spans="1:21" ht="14.6" x14ac:dyDescent="0.4">
      <c r="A6371" s="419" t="s">
        <v>5437</v>
      </c>
      <c r="B6371" s="419" t="s">
        <v>5509</v>
      </c>
      <c r="C6371" s="419" t="s">
        <v>5438</v>
      </c>
      <c r="D6371" s="419" t="s">
        <v>20148</v>
      </c>
      <c r="E6371" s="419"/>
      <c r="F6371" s="419" t="s">
        <v>42502</v>
      </c>
      <c r="G6371" s="419" t="s">
        <v>19639</v>
      </c>
      <c r="H6371" s="419"/>
      <c r="I6371" s="419" t="s">
        <v>18136</v>
      </c>
      <c r="J6371" s="419" t="s">
        <v>5439</v>
      </c>
      <c r="K6371" s="419" t="s">
        <v>5510</v>
      </c>
      <c r="L6371" s="419" t="s">
        <v>35323</v>
      </c>
      <c r="M6371" s="419" t="s">
        <v>5442</v>
      </c>
      <c r="N6371" s="419" t="s">
        <v>5511</v>
      </c>
      <c r="O6371" s="419" t="s">
        <v>21009</v>
      </c>
      <c r="P6371" s="419" t="s">
        <v>5439</v>
      </c>
      <c r="Q6371" s="425">
        <v>1</v>
      </c>
      <c r="R6371" s="419" t="s">
        <v>27820</v>
      </c>
      <c r="S6371" s="424"/>
      <c r="T6371" s="424"/>
      <c r="U6371" s="424"/>
    </row>
    <row r="6372" spans="1:21" ht="14.6" x14ac:dyDescent="0.4">
      <c r="A6372" s="419" t="s">
        <v>5437</v>
      </c>
      <c r="B6372" s="419" t="s">
        <v>42503</v>
      </c>
      <c r="C6372" s="419" t="s">
        <v>5438</v>
      </c>
      <c r="D6372" s="419" t="s">
        <v>20148</v>
      </c>
      <c r="E6372" s="419"/>
      <c r="F6372" s="419" t="s">
        <v>42504</v>
      </c>
      <c r="G6372" s="419" t="s">
        <v>20160</v>
      </c>
      <c r="H6372" s="419"/>
      <c r="I6372" s="419" t="s">
        <v>20214</v>
      </c>
      <c r="J6372" s="419" t="s">
        <v>5439</v>
      </c>
      <c r="K6372" s="419" t="s">
        <v>5512</v>
      </c>
      <c r="L6372" s="419" t="s">
        <v>35323</v>
      </c>
      <c r="M6372" s="419" t="s">
        <v>5442</v>
      </c>
      <c r="N6372" s="419" t="s">
        <v>5513</v>
      </c>
      <c r="O6372" s="419" t="s">
        <v>21290</v>
      </c>
      <c r="P6372" s="419" t="s">
        <v>5439</v>
      </c>
      <c r="Q6372" s="425">
        <v>1</v>
      </c>
      <c r="R6372" s="419" t="s">
        <v>27821</v>
      </c>
      <c r="S6372" s="424"/>
      <c r="T6372" s="424"/>
      <c r="U6372" s="424"/>
    </row>
    <row r="6373" spans="1:21" ht="14.6" x14ac:dyDescent="0.4">
      <c r="A6373" s="422" t="s">
        <v>5437</v>
      </c>
      <c r="B6373" s="422" t="s">
        <v>42505</v>
      </c>
      <c r="C6373" s="422" t="s">
        <v>5438</v>
      </c>
      <c r="D6373" s="422" t="s">
        <v>20148</v>
      </c>
      <c r="E6373" s="422"/>
      <c r="F6373" s="422" t="s">
        <v>42506</v>
      </c>
      <c r="G6373" s="422" t="s">
        <v>20155</v>
      </c>
      <c r="H6373" s="422"/>
      <c r="I6373" s="422" t="s">
        <v>20164</v>
      </c>
      <c r="J6373" s="422" t="s">
        <v>5439</v>
      </c>
      <c r="K6373" s="422" t="s">
        <v>20918</v>
      </c>
      <c r="L6373" s="422" t="s">
        <v>35323</v>
      </c>
      <c r="M6373" s="422" t="s">
        <v>5442</v>
      </c>
      <c r="N6373" s="422" t="s">
        <v>20919</v>
      </c>
      <c r="O6373" s="422" t="s">
        <v>21288</v>
      </c>
      <c r="P6373" s="422" t="s">
        <v>5439</v>
      </c>
      <c r="Q6373" s="423">
        <v>1</v>
      </c>
      <c r="R6373" s="422" t="s">
        <v>27822</v>
      </c>
      <c r="S6373" s="424"/>
      <c r="T6373" s="424"/>
      <c r="U6373" s="424"/>
    </row>
    <row r="6374" spans="1:21" ht="14.6" x14ac:dyDescent="0.4">
      <c r="A6374" s="416" t="s">
        <v>5437</v>
      </c>
      <c r="B6374" s="416" t="s">
        <v>42507</v>
      </c>
      <c r="C6374" s="416" t="s">
        <v>5438</v>
      </c>
      <c r="D6374" s="416" t="s">
        <v>20772</v>
      </c>
      <c r="E6374" s="416"/>
      <c r="F6374" s="416" t="s">
        <v>20772</v>
      </c>
      <c r="G6374" s="416" t="s">
        <v>20772</v>
      </c>
      <c r="H6374" s="416"/>
      <c r="I6374" s="416" t="s">
        <v>20772</v>
      </c>
      <c r="J6374" s="416" t="s">
        <v>5439</v>
      </c>
      <c r="K6374" s="416" t="s">
        <v>34155</v>
      </c>
      <c r="L6374" s="416" t="s">
        <v>35332</v>
      </c>
      <c r="M6374" s="416" t="s">
        <v>34155</v>
      </c>
      <c r="N6374" s="416" t="s">
        <v>34152</v>
      </c>
      <c r="O6374" s="416" t="s">
        <v>21009</v>
      </c>
      <c r="P6374" s="416" t="s">
        <v>5439</v>
      </c>
      <c r="Q6374" s="417">
        <v>0</v>
      </c>
      <c r="R6374" s="416" t="s">
        <v>34153</v>
      </c>
      <c r="S6374" s="418"/>
      <c r="T6374" s="418"/>
      <c r="U6374" s="418"/>
    </row>
    <row r="6375" spans="1:21" ht="14.6" x14ac:dyDescent="0.4">
      <c r="A6375" s="416" t="s">
        <v>5437</v>
      </c>
      <c r="B6375" s="416" t="s">
        <v>42508</v>
      </c>
      <c r="C6375" s="416" t="s">
        <v>5438</v>
      </c>
      <c r="D6375" s="416" t="s">
        <v>20772</v>
      </c>
      <c r="E6375" s="416"/>
      <c r="F6375" s="416" t="s">
        <v>20772</v>
      </c>
      <c r="G6375" s="416" t="s">
        <v>20772</v>
      </c>
      <c r="H6375" s="416"/>
      <c r="I6375" s="416" t="s">
        <v>20772</v>
      </c>
      <c r="J6375" s="416" t="s">
        <v>5439</v>
      </c>
      <c r="K6375" s="416" t="s">
        <v>34156</v>
      </c>
      <c r="L6375" s="416" t="s">
        <v>35332</v>
      </c>
      <c r="M6375" s="416" t="s">
        <v>34156</v>
      </c>
      <c r="N6375" s="416" t="s">
        <v>34152</v>
      </c>
      <c r="O6375" s="416" t="s">
        <v>21009</v>
      </c>
      <c r="P6375" s="416" t="s">
        <v>5439</v>
      </c>
      <c r="Q6375" s="417">
        <v>0</v>
      </c>
      <c r="R6375" s="416" t="s">
        <v>34153</v>
      </c>
      <c r="S6375" s="418"/>
      <c r="T6375" s="418"/>
      <c r="U6375" s="418"/>
    </row>
    <row r="6376" spans="1:21" ht="14.6" x14ac:dyDescent="0.4">
      <c r="A6376" s="416" t="s">
        <v>5437</v>
      </c>
      <c r="B6376" s="416" t="s">
        <v>42509</v>
      </c>
      <c r="C6376" s="416" t="s">
        <v>5438</v>
      </c>
      <c r="D6376" s="416" t="s">
        <v>20772</v>
      </c>
      <c r="E6376" s="416"/>
      <c r="F6376" s="416" t="s">
        <v>20772</v>
      </c>
      <c r="G6376" s="416" t="s">
        <v>20772</v>
      </c>
      <c r="H6376" s="416"/>
      <c r="I6376" s="416" t="s">
        <v>20772</v>
      </c>
      <c r="J6376" s="416" t="s">
        <v>5439</v>
      </c>
      <c r="K6376" s="416" t="s">
        <v>34157</v>
      </c>
      <c r="L6376" s="416" t="s">
        <v>35332</v>
      </c>
      <c r="M6376" s="416" t="s">
        <v>34157</v>
      </c>
      <c r="N6376" s="416" t="s">
        <v>34152</v>
      </c>
      <c r="O6376" s="416" t="s">
        <v>21009</v>
      </c>
      <c r="P6376" s="416" t="s">
        <v>5439</v>
      </c>
      <c r="Q6376" s="417">
        <v>0</v>
      </c>
      <c r="R6376" s="416" t="s">
        <v>34153</v>
      </c>
      <c r="S6376" s="418"/>
      <c r="T6376" s="418"/>
      <c r="U6376" s="418"/>
    </row>
    <row r="6377" spans="1:21" ht="14.6" x14ac:dyDescent="0.4">
      <c r="A6377" s="419" t="s">
        <v>5437</v>
      </c>
      <c r="B6377" s="419" t="s">
        <v>42510</v>
      </c>
      <c r="C6377" s="419" t="s">
        <v>5438</v>
      </c>
      <c r="D6377" s="419" t="s">
        <v>20148</v>
      </c>
      <c r="E6377" s="419"/>
      <c r="F6377" s="419" t="s">
        <v>42511</v>
      </c>
      <c r="G6377" s="419" t="s">
        <v>20248</v>
      </c>
      <c r="H6377" s="419"/>
      <c r="I6377" s="419" t="s">
        <v>20168</v>
      </c>
      <c r="J6377" s="419" t="s">
        <v>20258</v>
      </c>
      <c r="K6377" s="419" t="s">
        <v>5514</v>
      </c>
      <c r="L6377" s="419" t="s">
        <v>35323</v>
      </c>
      <c r="M6377" s="419" t="s">
        <v>19377</v>
      </c>
      <c r="N6377" s="419" t="s">
        <v>5515</v>
      </c>
      <c r="O6377" s="419" t="s">
        <v>21054</v>
      </c>
      <c r="P6377" s="419" t="s">
        <v>5439</v>
      </c>
      <c r="Q6377" s="425">
        <v>1</v>
      </c>
      <c r="R6377" s="419" t="s">
        <v>27823</v>
      </c>
      <c r="S6377" s="424"/>
      <c r="T6377" s="424"/>
      <c r="U6377" s="424"/>
    </row>
    <row r="6378" spans="1:21" ht="14.6" x14ac:dyDescent="0.4">
      <c r="A6378" s="419" t="s">
        <v>5437</v>
      </c>
      <c r="B6378" s="419" t="s">
        <v>42512</v>
      </c>
      <c r="C6378" s="419" t="s">
        <v>5438</v>
      </c>
      <c r="D6378" s="419" t="s">
        <v>20148</v>
      </c>
      <c r="E6378" s="419"/>
      <c r="F6378" s="419" t="s">
        <v>42513</v>
      </c>
      <c r="G6378" s="419" t="s">
        <v>19396</v>
      </c>
      <c r="H6378" s="419"/>
      <c r="I6378" s="419" t="s">
        <v>19325</v>
      </c>
      <c r="J6378" s="419" t="s">
        <v>20258</v>
      </c>
      <c r="K6378" s="419" t="s">
        <v>5516</v>
      </c>
      <c r="L6378" s="419" t="s">
        <v>35323</v>
      </c>
      <c r="M6378" s="419" t="s">
        <v>19398</v>
      </c>
      <c r="N6378" s="419" t="s">
        <v>5517</v>
      </c>
      <c r="O6378" s="419" t="s">
        <v>21062</v>
      </c>
      <c r="P6378" s="419" t="s">
        <v>5439</v>
      </c>
      <c r="Q6378" s="425">
        <v>1</v>
      </c>
      <c r="R6378" s="419" t="s">
        <v>27824</v>
      </c>
      <c r="S6378" s="424"/>
      <c r="T6378" s="424"/>
      <c r="U6378" s="424"/>
    </row>
    <row r="6379" spans="1:21" ht="14.6" x14ac:dyDescent="0.4">
      <c r="A6379" s="419" t="s">
        <v>5437</v>
      </c>
      <c r="B6379" s="419" t="s">
        <v>42514</v>
      </c>
      <c r="C6379" s="419" t="s">
        <v>5438</v>
      </c>
      <c r="D6379" s="419" t="s">
        <v>20148</v>
      </c>
      <c r="E6379" s="419"/>
      <c r="F6379" s="419" t="s">
        <v>42515</v>
      </c>
      <c r="G6379" s="419" t="s">
        <v>19396</v>
      </c>
      <c r="H6379" s="419"/>
      <c r="I6379" s="419" t="s">
        <v>19341</v>
      </c>
      <c r="J6379" s="419" t="s">
        <v>20258</v>
      </c>
      <c r="K6379" s="419" t="s">
        <v>5518</v>
      </c>
      <c r="L6379" s="419" t="s">
        <v>35323</v>
      </c>
      <c r="M6379" s="419" t="s">
        <v>19398</v>
      </c>
      <c r="N6379" s="419" t="s">
        <v>5519</v>
      </c>
      <c r="O6379" s="419" t="s">
        <v>21062</v>
      </c>
      <c r="P6379" s="419" t="s">
        <v>5439</v>
      </c>
      <c r="Q6379" s="425">
        <v>1</v>
      </c>
      <c r="R6379" s="419" t="s">
        <v>27825</v>
      </c>
      <c r="S6379" s="424"/>
      <c r="T6379" s="424"/>
      <c r="U6379" s="424"/>
    </row>
    <row r="6380" spans="1:21" ht="14.6" x14ac:dyDescent="0.4">
      <c r="A6380" s="435" t="s">
        <v>5437</v>
      </c>
      <c r="B6380" s="435" t="s">
        <v>22170</v>
      </c>
      <c r="C6380" s="435" t="s">
        <v>5438</v>
      </c>
      <c r="D6380" s="435" t="s">
        <v>20148</v>
      </c>
      <c r="E6380" s="435"/>
      <c r="F6380" s="435" t="s">
        <v>42516</v>
      </c>
      <c r="G6380" s="435" t="s">
        <v>20248</v>
      </c>
      <c r="H6380" s="435"/>
      <c r="I6380" s="435" t="s">
        <v>19413</v>
      </c>
      <c r="J6380" s="435" t="s">
        <v>20258</v>
      </c>
      <c r="K6380" s="435" t="s">
        <v>22171</v>
      </c>
      <c r="L6380" s="435" t="s">
        <v>35323</v>
      </c>
      <c r="M6380" s="435" t="s">
        <v>18077</v>
      </c>
      <c r="N6380" s="435" t="s">
        <v>22172</v>
      </c>
      <c r="O6380" s="435" t="s">
        <v>21122</v>
      </c>
      <c r="P6380" s="435" t="s">
        <v>5439</v>
      </c>
      <c r="Q6380" s="436">
        <v>3</v>
      </c>
      <c r="R6380" s="435" t="s">
        <v>27826</v>
      </c>
      <c r="S6380" s="437"/>
      <c r="T6380" s="437"/>
      <c r="U6380" s="437"/>
    </row>
    <row r="6381" spans="1:21" ht="14.6" x14ac:dyDescent="0.4">
      <c r="A6381" s="416" t="s">
        <v>5520</v>
      </c>
      <c r="B6381" s="416" t="s">
        <v>31721</v>
      </c>
      <c r="C6381" s="416" t="s">
        <v>5521</v>
      </c>
      <c r="D6381" s="416" t="s">
        <v>20148</v>
      </c>
      <c r="E6381" s="416"/>
      <c r="F6381" s="416" t="s">
        <v>42517</v>
      </c>
      <c r="G6381" s="416" t="s">
        <v>20149</v>
      </c>
      <c r="H6381" s="416"/>
      <c r="I6381" s="416" t="s">
        <v>20141</v>
      </c>
      <c r="J6381" s="416" t="s">
        <v>5522</v>
      </c>
      <c r="K6381" s="416" t="s">
        <v>5523</v>
      </c>
      <c r="L6381" s="416" t="s">
        <v>35321</v>
      </c>
      <c r="M6381" s="416" t="s">
        <v>5523</v>
      </c>
      <c r="N6381" s="416" t="s">
        <v>34158</v>
      </c>
      <c r="O6381" s="416" t="s">
        <v>21009</v>
      </c>
      <c r="P6381" s="416" t="s">
        <v>5522</v>
      </c>
      <c r="Q6381" s="417">
        <v>0</v>
      </c>
      <c r="R6381" s="416" t="s">
        <v>34159</v>
      </c>
      <c r="S6381" s="418"/>
      <c r="T6381" s="418"/>
      <c r="U6381" s="418"/>
    </row>
    <row r="6382" spans="1:21" ht="14.6" x14ac:dyDescent="0.4">
      <c r="A6382" s="419" t="s">
        <v>5520</v>
      </c>
      <c r="B6382" s="419" t="s">
        <v>5524</v>
      </c>
      <c r="C6382" s="419" t="s">
        <v>5521</v>
      </c>
      <c r="D6382" s="419" t="s">
        <v>20148</v>
      </c>
      <c r="E6382" s="419"/>
      <c r="F6382" s="419" t="s">
        <v>42518</v>
      </c>
      <c r="G6382" s="419" t="s">
        <v>19639</v>
      </c>
      <c r="H6382" s="419"/>
      <c r="I6382" s="419" t="s">
        <v>18022</v>
      </c>
      <c r="J6382" s="419" t="s">
        <v>5522</v>
      </c>
      <c r="K6382" s="419" t="s">
        <v>5525</v>
      </c>
      <c r="L6382" s="419" t="s">
        <v>35323</v>
      </c>
      <c r="M6382" s="419" t="s">
        <v>5526</v>
      </c>
      <c r="N6382" s="419" t="s">
        <v>5527</v>
      </c>
      <c r="O6382" s="419" t="s">
        <v>21009</v>
      </c>
      <c r="P6382" s="419" t="s">
        <v>5522</v>
      </c>
      <c r="Q6382" s="425">
        <v>1</v>
      </c>
      <c r="R6382" s="419" t="s">
        <v>27827</v>
      </c>
      <c r="S6382" s="424"/>
      <c r="T6382" s="424"/>
      <c r="U6382" s="424"/>
    </row>
    <row r="6383" spans="1:21" ht="14.6" x14ac:dyDescent="0.4">
      <c r="A6383" s="419" t="s">
        <v>5520</v>
      </c>
      <c r="B6383" s="419" t="s">
        <v>7585</v>
      </c>
      <c r="C6383" s="419" t="s">
        <v>5521</v>
      </c>
      <c r="D6383" s="419" t="s">
        <v>20148</v>
      </c>
      <c r="E6383" s="419"/>
      <c r="F6383" s="419" t="s">
        <v>42519</v>
      </c>
      <c r="G6383" s="419" t="s">
        <v>19639</v>
      </c>
      <c r="H6383" s="419"/>
      <c r="I6383" s="419" t="s">
        <v>20214</v>
      </c>
      <c r="J6383" s="419" t="s">
        <v>5522</v>
      </c>
      <c r="K6383" s="419" t="s">
        <v>5528</v>
      </c>
      <c r="L6383" s="419" t="s">
        <v>35323</v>
      </c>
      <c r="M6383" s="419" t="s">
        <v>5526</v>
      </c>
      <c r="N6383" s="419" t="s">
        <v>5529</v>
      </c>
      <c r="O6383" s="419" t="s">
        <v>21009</v>
      </c>
      <c r="P6383" s="419" t="s">
        <v>5522</v>
      </c>
      <c r="Q6383" s="425">
        <v>1</v>
      </c>
      <c r="R6383" s="419" t="s">
        <v>27828</v>
      </c>
      <c r="S6383" s="424"/>
      <c r="T6383" s="424"/>
      <c r="U6383" s="424"/>
    </row>
    <row r="6384" spans="1:21" ht="14.6" x14ac:dyDescent="0.4">
      <c r="A6384" s="419" t="s">
        <v>5520</v>
      </c>
      <c r="B6384" s="419" t="s">
        <v>5530</v>
      </c>
      <c r="C6384" s="419" t="s">
        <v>5521</v>
      </c>
      <c r="D6384" s="419" t="s">
        <v>20148</v>
      </c>
      <c r="E6384" s="419"/>
      <c r="F6384" s="419" t="s">
        <v>42520</v>
      </c>
      <c r="G6384" s="419" t="s">
        <v>19639</v>
      </c>
      <c r="H6384" s="419"/>
      <c r="I6384" s="419" t="s">
        <v>19719</v>
      </c>
      <c r="J6384" s="419" t="s">
        <v>5522</v>
      </c>
      <c r="K6384" s="419" t="s">
        <v>5531</v>
      </c>
      <c r="L6384" s="419" t="s">
        <v>35323</v>
      </c>
      <c r="M6384" s="419" t="s">
        <v>5526</v>
      </c>
      <c r="N6384" s="419" t="s">
        <v>5532</v>
      </c>
      <c r="O6384" s="419" t="s">
        <v>21009</v>
      </c>
      <c r="P6384" s="419" t="s">
        <v>5522</v>
      </c>
      <c r="Q6384" s="425">
        <v>1</v>
      </c>
      <c r="R6384" s="419" t="s">
        <v>27829</v>
      </c>
      <c r="S6384" s="424"/>
      <c r="T6384" s="424"/>
      <c r="U6384" s="424"/>
    </row>
    <row r="6385" spans="1:21" ht="14.6" x14ac:dyDescent="0.4">
      <c r="A6385" s="419" t="s">
        <v>5520</v>
      </c>
      <c r="B6385" s="419" t="s">
        <v>18606</v>
      </c>
      <c r="C6385" s="419" t="s">
        <v>5521</v>
      </c>
      <c r="D6385" s="419" t="s">
        <v>20148</v>
      </c>
      <c r="E6385" s="419"/>
      <c r="F6385" s="419" t="s">
        <v>42521</v>
      </c>
      <c r="G6385" s="419" t="s">
        <v>19639</v>
      </c>
      <c r="H6385" s="419"/>
      <c r="I6385" s="419" t="s">
        <v>18123</v>
      </c>
      <c r="J6385" s="419" t="s">
        <v>5522</v>
      </c>
      <c r="K6385" s="419" t="s">
        <v>5533</v>
      </c>
      <c r="L6385" s="419" t="s">
        <v>35323</v>
      </c>
      <c r="M6385" s="419" t="s">
        <v>5526</v>
      </c>
      <c r="N6385" s="419" t="s">
        <v>5534</v>
      </c>
      <c r="O6385" s="419" t="s">
        <v>21009</v>
      </c>
      <c r="P6385" s="419" t="s">
        <v>5522</v>
      </c>
      <c r="Q6385" s="425">
        <v>1</v>
      </c>
      <c r="R6385" s="419" t="s">
        <v>27830</v>
      </c>
      <c r="S6385" s="424"/>
      <c r="T6385" s="424"/>
      <c r="U6385" s="424"/>
    </row>
    <row r="6386" spans="1:21" ht="14.6" x14ac:dyDescent="0.4">
      <c r="A6386" s="419" t="s">
        <v>5520</v>
      </c>
      <c r="B6386" s="419" t="s">
        <v>15657</v>
      </c>
      <c r="C6386" s="419" t="s">
        <v>5521</v>
      </c>
      <c r="D6386" s="419" t="s">
        <v>20148</v>
      </c>
      <c r="E6386" s="419"/>
      <c r="F6386" s="419" t="s">
        <v>42522</v>
      </c>
      <c r="G6386" s="419" t="s">
        <v>19639</v>
      </c>
      <c r="H6386" s="419"/>
      <c r="I6386" s="419" t="s">
        <v>19416</v>
      </c>
      <c r="J6386" s="419" t="s">
        <v>5522</v>
      </c>
      <c r="K6386" s="419" t="s">
        <v>5535</v>
      </c>
      <c r="L6386" s="419" t="s">
        <v>35323</v>
      </c>
      <c r="M6386" s="419" t="s">
        <v>5526</v>
      </c>
      <c r="N6386" s="419" t="s">
        <v>5536</v>
      </c>
      <c r="O6386" s="419" t="s">
        <v>21009</v>
      </c>
      <c r="P6386" s="419" t="s">
        <v>5522</v>
      </c>
      <c r="Q6386" s="425">
        <v>1</v>
      </c>
      <c r="R6386" s="419" t="s">
        <v>27831</v>
      </c>
      <c r="S6386" s="424"/>
      <c r="T6386" s="424"/>
      <c r="U6386" s="424"/>
    </row>
    <row r="6387" spans="1:21" ht="14.6" x14ac:dyDescent="0.4">
      <c r="A6387" s="419" t="s">
        <v>5520</v>
      </c>
      <c r="B6387" s="419" t="s">
        <v>5537</v>
      </c>
      <c r="C6387" s="419" t="s">
        <v>5521</v>
      </c>
      <c r="D6387" s="419" t="s">
        <v>20148</v>
      </c>
      <c r="E6387" s="419"/>
      <c r="F6387" s="419" t="s">
        <v>42523</v>
      </c>
      <c r="G6387" s="419" t="s">
        <v>19639</v>
      </c>
      <c r="H6387" s="419"/>
      <c r="I6387" s="419" t="s">
        <v>20257</v>
      </c>
      <c r="J6387" s="419" t="s">
        <v>5522</v>
      </c>
      <c r="K6387" s="419" t="s">
        <v>5538</v>
      </c>
      <c r="L6387" s="419" t="s">
        <v>35323</v>
      </c>
      <c r="M6387" s="419" t="s">
        <v>5526</v>
      </c>
      <c r="N6387" s="419" t="s">
        <v>5539</v>
      </c>
      <c r="O6387" s="419" t="s">
        <v>21009</v>
      </c>
      <c r="P6387" s="419" t="s">
        <v>5522</v>
      </c>
      <c r="Q6387" s="425">
        <v>1</v>
      </c>
      <c r="R6387" s="419" t="s">
        <v>27832</v>
      </c>
      <c r="S6387" s="424"/>
      <c r="T6387" s="424"/>
      <c r="U6387" s="424"/>
    </row>
    <row r="6388" spans="1:21" ht="14.6" x14ac:dyDescent="0.4">
      <c r="A6388" s="419" t="s">
        <v>5520</v>
      </c>
      <c r="B6388" s="419" t="s">
        <v>5540</v>
      </c>
      <c r="C6388" s="419" t="s">
        <v>5521</v>
      </c>
      <c r="D6388" s="419" t="s">
        <v>20148</v>
      </c>
      <c r="E6388" s="419"/>
      <c r="F6388" s="419" t="s">
        <v>42524</v>
      </c>
      <c r="G6388" s="419" t="s">
        <v>19639</v>
      </c>
      <c r="H6388" s="419"/>
      <c r="I6388" s="419" t="s">
        <v>18029</v>
      </c>
      <c r="J6388" s="419" t="s">
        <v>5522</v>
      </c>
      <c r="K6388" s="419" t="s">
        <v>5541</v>
      </c>
      <c r="L6388" s="419" t="s">
        <v>35323</v>
      </c>
      <c r="M6388" s="419" t="s">
        <v>5526</v>
      </c>
      <c r="N6388" s="419" t="s">
        <v>5542</v>
      </c>
      <c r="O6388" s="419" t="s">
        <v>21009</v>
      </c>
      <c r="P6388" s="419" t="s">
        <v>5522</v>
      </c>
      <c r="Q6388" s="425">
        <v>1</v>
      </c>
      <c r="R6388" s="419" t="s">
        <v>27833</v>
      </c>
      <c r="S6388" s="424"/>
      <c r="T6388" s="424"/>
      <c r="U6388" s="424"/>
    </row>
    <row r="6389" spans="1:21" ht="14.6" x14ac:dyDescent="0.4">
      <c r="A6389" s="419" t="s">
        <v>5520</v>
      </c>
      <c r="B6389" s="419" t="s">
        <v>5543</v>
      </c>
      <c r="C6389" s="419" t="s">
        <v>5521</v>
      </c>
      <c r="D6389" s="419" t="s">
        <v>20148</v>
      </c>
      <c r="E6389" s="419"/>
      <c r="F6389" s="419" t="s">
        <v>42525</v>
      </c>
      <c r="G6389" s="419" t="s">
        <v>19639</v>
      </c>
      <c r="H6389" s="419"/>
      <c r="I6389" s="419" t="s">
        <v>18069</v>
      </c>
      <c r="J6389" s="419" t="s">
        <v>5522</v>
      </c>
      <c r="K6389" s="419" t="s">
        <v>5544</v>
      </c>
      <c r="L6389" s="419" t="s">
        <v>35323</v>
      </c>
      <c r="M6389" s="419" t="s">
        <v>5526</v>
      </c>
      <c r="N6389" s="419" t="s">
        <v>5545</v>
      </c>
      <c r="O6389" s="419" t="s">
        <v>21009</v>
      </c>
      <c r="P6389" s="419" t="s">
        <v>5522</v>
      </c>
      <c r="Q6389" s="425">
        <v>1</v>
      </c>
      <c r="R6389" s="419" t="s">
        <v>27834</v>
      </c>
      <c r="S6389" s="424"/>
      <c r="T6389" s="424"/>
      <c r="U6389" s="424"/>
    </row>
    <row r="6390" spans="1:21" ht="14.6" x14ac:dyDescent="0.4">
      <c r="A6390" s="419" t="s">
        <v>5520</v>
      </c>
      <c r="B6390" s="419" t="s">
        <v>17088</v>
      </c>
      <c r="C6390" s="419" t="s">
        <v>5521</v>
      </c>
      <c r="D6390" s="419" t="s">
        <v>20148</v>
      </c>
      <c r="E6390" s="419"/>
      <c r="F6390" s="419" t="s">
        <v>42526</v>
      </c>
      <c r="G6390" s="419" t="s">
        <v>19639</v>
      </c>
      <c r="H6390" s="419"/>
      <c r="I6390" s="419" t="s">
        <v>20221</v>
      </c>
      <c r="J6390" s="419" t="s">
        <v>5522</v>
      </c>
      <c r="K6390" s="419" t="s">
        <v>5546</v>
      </c>
      <c r="L6390" s="419" t="s">
        <v>35323</v>
      </c>
      <c r="M6390" s="419" t="s">
        <v>5526</v>
      </c>
      <c r="N6390" s="419" t="s">
        <v>5547</v>
      </c>
      <c r="O6390" s="419" t="s">
        <v>21009</v>
      </c>
      <c r="P6390" s="419" t="s">
        <v>5522</v>
      </c>
      <c r="Q6390" s="425">
        <v>1</v>
      </c>
      <c r="R6390" s="419" t="s">
        <v>27835</v>
      </c>
      <c r="S6390" s="424"/>
      <c r="T6390" s="424"/>
      <c r="U6390" s="424"/>
    </row>
    <row r="6391" spans="1:21" ht="14.6" x14ac:dyDescent="0.4">
      <c r="A6391" s="419" t="s">
        <v>5520</v>
      </c>
      <c r="B6391" s="419" t="s">
        <v>5548</v>
      </c>
      <c r="C6391" s="419" t="s">
        <v>5521</v>
      </c>
      <c r="D6391" s="419" t="s">
        <v>20148</v>
      </c>
      <c r="E6391" s="419"/>
      <c r="F6391" s="419" t="s">
        <v>42527</v>
      </c>
      <c r="G6391" s="419" t="s">
        <v>19639</v>
      </c>
      <c r="H6391" s="419"/>
      <c r="I6391" s="419" t="s">
        <v>19368</v>
      </c>
      <c r="J6391" s="419" t="s">
        <v>5522</v>
      </c>
      <c r="K6391" s="419" t="s">
        <v>5549</v>
      </c>
      <c r="L6391" s="419" t="s">
        <v>35323</v>
      </c>
      <c r="M6391" s="419" t="s">
        <v>5526</v>
      </c>
      <c r="N6391" s="419" t="s">
        <v>5550</v>
      </c>
      <c r="O6391" s="419" t="s">
        <v>21009</v>
      </c>
      <c r="P6391" s="419" t="s">
        <v>5522</v>
      </c>
      <c r="Q6391" s="425">
        <v>1</v>
      </c>
      <c r="R6391" s="419" t="s">
        <v>27836</v>
      </c>
      <c r="S6391" s="424"/>
      <c r="T6391" s="424"/>
      <c r="U6391" s="424"/>
    </row>
    <row r="6392" spans="1:21" ht="14.6" x14ac:dyDescent="0.4">
      <c r="A6392" s="419" t="s">
        <v>5520</v>
      </c>
      <c r="B6392" s="419" t="s">
        <v>5551</v>
      </c>
      <c r="C6392" s="419" t="s">
        <v>5521</v>
      </c>
      <c r="D6392" s="419" t="s">
        <v>20148</v>
      </c>
      <c r="E6392" s="419"/>
      <c r="F6392" s="419" t="s">
        <v>42528</v>
      </c>
      <c r="G6392" s="419" t="s">
        <v>19639</v>
      </c>
      <c r="H6392" s="419"/>
      <c r="I6392" s="419" t="s">
        <v>19345</v>
      </c>
      <c r="J6392" s="419" t="s">
        <v>5522</v>
      </c>
      <c r="K6392" s="419" t="s">
        <v>5552</v>
      </c>
      <c r="L6392" s="419" t="s">
        <v>35323</v>
      </c>
      <c r="M6392" s="419" t="s">
        <v>5526</v>
      </c>
      <c r="N6392" s="419" t="s">
        <v>5553</v>
      </c>
      <c r="O6392" s="419" t="s">
        <v>21009</v>
      </c>
      <c r="P6392" s="419" t="s">
        <v>5522</v>
      </c>
      <c r="Q6392" s="425">
        <v>1</v>
      </c>
      <c r="R6392" s="419" t="s">
        <v>27837</v>
      </c>
      <c r="S6392" s="424"/>
      <c r="T6392" s="424"/>
      <c r="U6392" s="424"/>
    </row>
    <row r="6393" spans="1:21" ht="14.6" x14ac:dyDescent="0.4">
      <c r="A6393" s="419" t="s">
        <v>5520</v>
      </c>
      <c r="B6393" s="419" t="s">
        <v>5554</v>
      </c>
      <c r="C6393" s="419" t="s">
        <v>5521</v>
      </c>
      <c r="D6393" s="419" t="s">
        <v>20148</v>
      </c>
      <c r="E6393" s="419"/>
      <c r="F6393" s="419" t="s">
        <v>42529</v>
      </c>
      <c r="G6393" s="419" t="s">
        <v>19639</v>
      </c>
      <c r="H6393" s="419"/>
      <c r="I6393" s="419" t="s">
        <v>18136</v>
      </c>
      <c r="J6393" s="419" t="s">
        <v>5522</v>
      </c>
      <c r="K6393" s="419" t="s">
        <v>5555</v>
      </c>
      <c r="L6393" s="419" t="s">
        <v>35323</v>
      </c>
      <c r="M6393" s="419" t="s">
        <v>5526</v>
      </c>
      <c r="N6393" s="419" t="s">
        <v>5556</v>
      </c>
      <c r="O6393" s="419" t="s">
        <v>21009</v>
      </c>
      <c r="P6393" s="419" t="s">
        <v>5522</v>
      </c>
      <c r="Q6393" s="425">
        <v>1</v>
      </c>
      <c r="R6393" s="419" t="s">
        <v>27838</v>
      </c>
      <c r="S6393" s="424"/>
      <c r="T6393" s="424"/>
      <c r="U6393" s="424"/>
    </row>
    <row r="6394" spans="1:21" ht="14.6" x14ac:dyDescent="0.4">
      <c r="A6394" s="419" t="s">
        <v>5520</v>
      </c>
      <c r="B6394" s="419" t="s">
        <v>5557</v>
      </c>
      <c r="C6394" s="419" t="s">
        <v>5521</v>
      </c>
      <c r="D6394" s="419" t="s">
        <v>20148</v>
      </c>
      <c r="E6394" s="419"/>
      <c r="F6394" s="419" t="s">
        <v>42530</v>
      </c>
      <c r="G6394" s="419" t="s">
        <v>19639</v>
      </c>
      <c r="H6394" s="419"/>
      <c r="I6394" s="419" t="s">
        <v>20249</v>
      </c>
      <c r="J6394" s="419" t="s">
        <v>5522</v>
      </c>
      <c r="K6394" s="419" t="s">
        <v>5558</v>
      </c>
      <c r="L6394" s="419" t="s">
        <v>35323</v>
      </c>
      <c r="M6394" s="419" t="s">
        <v>5526</v>
      </c>
      <c r="N6394" s="419" t="s">
        <v>5559</v>
      </c>
      <c r="O6394" s="419" t="s">
        <v>21009</v>
      </c>
      <c r="P6394" s="419" t="s">
        <v>5522</v>
      </c>
      <c r="Q6394" s="425">
        <v>1</v>
      </c>
      <c r="R6394" s="419" t="s">
        <v>27839</v>
      </c>
      <c r="S6394" s="424"/>
      <c r="T6394" s="424"/>
      <c r="U6394" s="424"/>
    </row>
    <row r="6395" spans="1:21" ht="14.6" x14ac:dyDescent="0.4">
      <c r="A6395" s="419" t="s">
        <v>5520</v>
      </c>
      <c r="B6395" s="419" t="s">
        <v>5560</v>
      </c>
      <c r="C6395" s="419" t="s">
        <v>5521</v>
      </c>
      <c r="D6395" s="419" t="s">
        <v>20148</v>
      </c>
      <c r="E6395" s="419"/>
      <c r="F6395" s="419" t="s">
        <v>42531</v>
      </c>
      <c r="G6395" s="419" t="s">
        <v>19639</v>
      </c>
      <c r="H6395" s="419"/>
      <c r="I6395" s="419" t="s">
        <v>20230</v>
      </c>
      <c r="J6395" s="419" t="s">
        <v>5522</v>
      </c>
      <c r="K6395" s="419" t="s">
        <v>5561</v>
      </c>
      <c r="L6395" s="419" t="s">
        <v>35323</v>
      </c>
      <c r="M6395" s="419" t="s">
        <v>5526</v>
      </c>
      <c r="N6395" s="419" t="s">
        <v>5562</v>
      </c>
      <c r="O6395" s="419" t="s">
        <v>21009</v>
      </c>
      <c r="P6395" s="419" t="s">
        <v>5522</v>
      </c>
      <c r="Q6395" s="425">
        <v>1</v>
      </c>
      <c r="R6395" s="419" t="s">
        <v>27840</v>
      </c>
      <c r="S6395" s="424"/>
      <c r="T6395" s="424"/>
      <c r="U6395" s="424"/>
    </row>
    <row r="6396" spans="1:21" ht="14.6" x14ac:dyDescent="0.4">
      <c r="A6396" s="419" t="s">
        <v>5520</v>
      </c>
      <c r="B6396" s="419" t="s">
        <v>5563</v>
      </c>
      <c r="C6396" s="419" t="s">
        <v>5521</v>
      </c>
      <c r="D6396" s="419" t="s">
        <v>20148</v>
      </c>
      <c r="E6396" s="419"/>
      <c r="F6396" s="419" t="s">
        <v>42532</v>
      </c>
      <c r="G6396" s="419" t="s">
        <v>19639</v>
      </c>
      <c r="H6396" s="419"/>
      <c r="I6396" s="419" t="s">
        <v>19413</v>
      </c>
      <c r="J6396" s="419" t="s">
        <v>5522</v>
      </c>
      <c r="K6396" s="419" t="s">
        <v>5564</v>
      </c>
      <c r="L6396" s="419" t="s">
        <v>35323</v>
      </c>
      <c r="M6396" s="419" t="s">
        <v>5526</v>
      </c>
      <c r="N6396" s="419" t="s">
        <v>5565</v>
      </c>
      <c r="O6396" s="419" t="s">
        <v>21009</v>
      </c>
      <c r="P6396" s="419" t="s">
        <v>5522</v>
      </c>
      <c r="Q6396" s="425">
        <v>1</v>
      </c>
      <c r="R6396" s="419" t="s">
        <v>27841</v>
      </c>
      <c r="S6396" s="424"/>
      <c r="T6396" s="424"/>
      <c r="U6396" s="424"/>
    </row>
    <row r="6397" spans="1:21" ht="14.6" x14ac:dyDescent="0.4">
      <c r="A6397" s="419" t="s">
        <v>5520</v>
      </c>
      <c r="B6397" s="419" t="s">
        <v>15706</v>
      </c>
      <c r="C6397" s="419" t="s">
        <v>5521</v>
      </c>
      <c r="D6397" s="419" t="s">
        <v>20148</v>
      </c>
      <c r="E6397" s="419"/>
      <c r="F6397" s="419" t="s">
        <v>42533</v>
      </c>
      <c r="G6397" s="419" t="s">
        <v>19639</v>
      </c>
      <c r="H6397" s="419"/>
      <c r="I6397" s="419" t="s">
        <v>20208</v>
      </c>
      <c r="J6397" s="419" t="s">
        <v>5522</v>
      </c>
      <c r="K6397" s="419" t="s">
        <v>5566</v>
      </c>
      <c r="L6397" s="419" t="s">
        <v>35323</v>
      </c>
      <c r="M6397" s="419" t="s">
        <v>5526</v>
      </c>
      <c r="N6397" s="419" t="s">
        <v>5567</v>
      </c>
      <c r="O6397" s="419" t="s">
        <v>21009</v>
      </c>
      <c r="P6397" s="419" t="s">
        <v>5522</v>
      </c>
      <c r="Q6397" s="425">
        <v>1</v>
      </c>
      <c r="R6397" s="419" t="s">
        <v>27842</v>
      </c>
      <c r="S6397" s="424"/>
      <c r="T6397" s="424"/>
      <c r="U6397" s="424"/>
    </row>
    <row r="6398" spans="1:21" ht="14.6" x14ac:dyDescent="0.4">
      <c r="A6398" s="419" t="s">
        <v>5520</v>
      </c>
      <c r="B6398" s="419" t="s">
        <v>5568</v>
      </c>
      <c r="C6398" s="419" t="s">
        <v>5521</v>
      </c>
      <c r="D6398" s="419" t="s">
        <v>20148</v>
      </c>
      <c r="E6398" s="419"/>
      <c r="F6398" s="419" t="s">
        <v>42534</v>
      </c>
      <c r="G6398" s="419" t="s">
        <v>19639</v>
      </c>
      <c r="H6398" s="419"/>
      <c r="I6398" s="419" t="s">
        <v>20185</v>
      </c>
      <c r="J6398" s="419" t="s">
        <v>5522</v>
      </c>
      <c r="K6398" s="419" t="s">
        <v>5569</v>
      </c>
      <c r="L6398" s="419" t="s">
        <v>35323</v>
      </c>
      <c r="M6398" s="419" t="s">
        <v>5526</v>
      </c>
      <c r="N6398" s="419" t="s">
        <v>5570</v>
      </c>
      <c r="O6398" s="419" t="s">
        <v>21009</v>
      </c>
      <c r="P6398" s="419" t="s">
        <v>5522</v>
      </c>
      <c r="Q6398" s="425">
        <v>1</v>
      </c>
      <c r="R6398" s="419" t="s">
        <v>27843</v>
      </c>
      <c r="S6398" s="424"/>
      <c r="T6398" s="424"/>
      <c r="U6398" s="424"/>
    </row>
    <row r="6399" spans="1:21" ht="14.6" x14ac:dyDescent="0.4">
      <c r="A6399" s="419" t="s">
        <v>5520</v>
      </c>
      <c r="B6399" s="419" t="s">
        <v>15986</v>
      </c>
      <c r="C6399" s="419" t="s">
        <v>5521</v>
      </c>
      <c r="D6399" s="419" t="s">
        <v>20148</v>
      </c>
      <c r="E6399" s="419"/>
      <c r="F6399" s="419" t="s">
        <v>42535</v>
      </c>
      <c r="G6399" s="419" t="s">
        <v>19639</v>
      </c>
      <c r="H6399" s="419"/>
      <c r="I6399" s="419" t="s">
        <v>19779</v>
      </c>
      <c r="J6399" s="419" t="s">
        <v>5522</v>
      </c>
      <c r="K6399" s="419" t="s">
        <v>5571</v>
      </c>
      <c r="L6399" s="419" t="s">
        <v>35323</v>
      </c>
      <c r="M6399" s="419" t="s">
        <v>5526</v>
      </c>
      <c r="N6399" s="419" t="s">
        <v>5572</v>
      </c>
      <c r="O6399" s="419" t="s">
        <v>21009</v>
      </c>
      <c r="P6399" s="419" t="s">
        <v>5522</v>
      </c>
      <c r="Q6399" s="425">
        <v>1</v>
      </c>
      <c r="R6399" s="419" t="s">
        <v>27844</v>
      </c>
      <c r="S6399" s="424"/>
      <c r="T6399" s="424"/>
      <c r="U6399" s="424"/>
    </row>
    <row r="6400" spans="1:21" ht="14.6" x14ac:dyDescent="0.4">
      <c r="A6400" s="419" t="s">
        <v>5520</v>
      </c>
      <c r="B6400" s="419" t="s">
        <v>42536</v>
      </c>
      <c r="C6400" s="419" t="s">
        <v>5521</v>
      </c>
      <c r="D6400" s="419" t="s">
        <v>20148</v>
      </c>
      <c r="E6400" s="419"/>
      <c r="F6400" s="419" t="s">
        <v>42537</v>
      </c>
      <c r="G6400" s="419" t="s">
        <v>20248</v>
      </c>
      <c r="H6400" s="419"/>
      <c r="I6400" s="419" t="s">
        <v>20221</v>
      </c>
      <c r="J6400" s="419" t="s">
        <v>5522</v>
      </c>
      <c r="K6400" s="419" t="s">
        <v>5573</v>
      </c>
      <c r="L6400" s="419" t="s">
        <v>35323</v>
      </c>
      <c r="M6400" s="419" t="s">
        <v>5526</v>
      </c>
      <c r="N6400" s="419" t="s">
        <v>5574</v>
      </c>
      <c r="O6400" s="419" t="s">
        <v>21027</v>
      </c>
      <c r="P6400" s="419" t="s">
        <v>5522</v>
      </c>
      <c r="Q6400" s="425">
        <v>1</v>
      </c>
      <c r="R6400" s="419" t="s">
        <v>27845</v>
      </c>
      <c r="S6400" s="424"/>
      <c r="T6400" s="424"/>
      <c r="U6400" s="424"/>
    </row>
    <row r="6401" spans="1:21" ht="14.6" x14ac:dyDescent="0.4">
      <c r="A6401" s="416" t="s">
        <v>5520</v>
      </c>
      <c r="B6401" s="416" t="s">
        <v>42538</v>
      </c>
      <c r="C6401" s="416" t="s">
        <v>5521</v>
      </c>
      <c r="D6401" s="416" t="s">
        <v>20772</v>
      </c>
      <c r="E6401" s="416"/>
      <c r="F6401" s="416" t="s">
        <v>20772</v>
      </c>
      <c r="G6401" s="416" t="s">
        <v>20772</v>
      </c>
      <c r="H6401" s="416"/>
      <c r="I6401" s="416" t="s">
        <v>20772</v>
      </c>
      <c r="J6401" s="416" t="s">
        <v>5522</v>
      </c>
      <c r="K6401" s="416" t="s">
        <v>5526</v>
      </c>
      <c r="L6401" s="416" t="s">
        <v>35332</v>
      </c>
      <c r="M6401" s="416" t="s">
        <v>5526</v>
      </c>
      <c r="N6401" s="416" t="s">
        <v>34158</v>
      </c>
      <c r="O6401" s="416" t="s">
        <v>21009</v>
      </c>
      <c r="P6401" s="416" t="s">
        <v>5522</v>
      </c>
      <c r="Q6401" s="417">
        <v>0</v>
      </c>
      <c r="R6401" s="416" t="s">
        <v>34159</v>
      </c>
      <c r="S6401" s="418"/>
      <c r="T6401" s="418"/>
      <c r="U6401" s="418"/>
    </row>
    <row r="6402" spans="1:21" ht="14.6" x14ac:dyDescent="0.4">
      <c r="A6402" s="419" t="s">
        <v>5520</v>
      </c>
      <c r="B6402" s="419" t="s">
        <v>42539</v>
      </c>
      <c r="C6402" s="419" t="s">
        <v>5521</v>
      </c>
      <c r="D6402" s="419" t="s">
        <v>20148</v>
      </c>
      <c r="E6402" s="419"/>
      <c r="F6402" s="419" t="s">
        <v>42540</v>
      </c>
      <c r="G6402" s="419" t="s">
        <v>20160</v>
      </c>
      <c r="H6402" s="419"/>
      <c r="I6402" s="419" t="s">
        <v>20241</v>
      </c>
      <c r="J6402" s="419" t="s">
        <v>5522</v>
      </c>
      <c r="K6402" s="419" t="s">
        <v>5575</v>
      </c>
      <c r="L6402" s="419" t="s">
        <v>35323</v>
      </c>
      <c r="M6402" s="419" t="s">
        <v>5526</v>
      </c>
      <c r="N6402" s="419" t="s">
        <v>5576</v>
      </c>
      <c r="O6402" s="419" t="s">
        <v>21012</v>
      </c>
      <c r="P6402" s="419" t="s">
        <v>5522</v>
      </c>
      <c r="Q6402" s="425">
        <v>1</v>
      </c>
      <c r="R6402" s="419" t="s">
        <v>27846</v>
      </c>
      <c r="S6402" s="424"/>
      <c r="T6402" s="424"/>
      <c r="U6402" s="424"/>
    </row>
    <row r="6403" spans="1:21" ht="14.6" x14ac:dyDescent="0.4">
      <c r="A6403" s="419" t="s">
        <v>5520</v>
      </c>
      <c r="B6403" s="419" t="s">
        <v>34160</v>
      </c>
      <c r="C6403" s="419" t="s">
        <v>5521</v>
      </c>
      <c r="D6403" s="419" t="s">
        <v>20148</v>
      </c>
      <c r="E6403" s="419"/>
      <c r="F6403" s="419" t="s">
        <v>42541</v>
      </c>
      <c r="G6403" s="419" t="s">
        <v>20160</v>
      </c>
      <c r="H6403" s="419"/>
      <c r="I6403" s="419" t="s">
        <v>19325</v>
      </c>
      <c r="J6403" s="419" t="s">
        <v>5522</v>
      </c>
      <c r="K6403" s="419" t="s">
        <v>5577</v>
      </c>
      <c r="L6403" s="419" t="s">
        <v>35323</v>
      </c>
      <c r="M6403" s="419" t="s">
        <v>5526</v>
      </c>
      <c r="N6403" s="419" t="s">
        <v>5578</v>
      </c>
      <c r="O6403" s="419" t="s">
        <v>21020</v>
      </c>
      <c r="P6403" s="419" t="s">
        <v>5522</v>
      </c>
      <c r="Q6403" s="425">
        <v>1</v>
      </c>
      <c r="R6403" s="419" t="s">
        <v>27847</v>
      </c>
      <c r="S6403" s="424"/>
      <c r="T6403" s="424"/>
      <c r="U6403" s="424"/>
    </row>
    <row r="6404" spans="1:21" ht="14.6" x14ac:dyDescent="0.4">
      <c r="A6404" s="422" t="s">
        <v>5520</v>
      </c>
      <c r="B6404" s="422" t="s">
        <v>31722</v>
      </c>
      <c r="C6404" s="422" t="s">
        <v>5521</v>
      </c>
      <c r="D6404" s="422" t="s">
        <v>20148</v>
      </c>
      <c r="E6404" s="422"/>
      <c r="F6404" s="422" t="s">
        <v>42542</v>
      </c>
      <c r="G6404" s="422" t="s">
        <v>20155</v>
      </c>
      <c r="H6404" s="422"/>
      <c r="I6404" s="422" t="s">
        <v>17998</v>
      </c>
      <c r="J6404" s="422" t="s">
        <v>5522</v>
      </c>
      <c r="K6404" s="422" t="s">
        <v>5579</v>
      </c>
      <c r="L6404" s="422" t="s">
        <v>35323</v>
      </c>
      <c r="M6404" s="422" t="s">
        <v>5526</v>
      </c>
      <c r="N6404" s="422" t="s">
        <v>5580</v>
      </c>
      <c r="O6404" s="422" t="s">
        <v>21137</v>
      </c>
      <c r="P6404" s="422" t="s">
        <v>5522</v>
      </c>
      <c r="Q6404" s="423">
        <v>1</v>
      </c>
      <c r="R6404" s="422" t="s">
        <v>27848</v>
      </c>
      <c r="S6404" s="424"/>
      <c r="T6404" s="424"/>
      <c r="U6404" s="424"/>
    </row>
    <row r="6405" spans="1:21" ht="14.6" x14ac:dyDescent="0.4">
      <c r="A6405" s="419" t="s">
        <v>5520</v>
      </c>
      <c r="B6405" s="419" t="s">
        <v>22173</v>
      </c>
      <c r="C6405" s="419" t="s">
        <v>5521</v>
      </c>
      <c r="D6405" s="419" t="s">
        <v>20148</v>
      </c>
      <c r="E6405" s="419"/>
      <c r="F6405" s="419" t="s">
        <v>42543</v>
      </c>
      <c r="G6405" s="419" t="s">
        <v>20160</v>
      </c>
      <c r="H6405" s="419"/>
      <c r="I6405" s="419" t="s">
        <v>17933</v>
      </c>
      <c r="J6405" s="419" t="s">
        <v>5522</v>
      </c>
      <c r="K6405" s="419" t="s">
        <v>22174</v>
      </c>
      <c r="L6405" s="419" t="s">
        <v>35323</v>
      </c>
      <c r="M6405" s="419" t="s">
        <v>5526</v>
      </c>
      <c r="N6405" s="419" t="s">
        <v>22175</v>
      </c>
      <c r="O6405" s="419" t="s">
        <v>21290</v>
      </c>
      <c r="P6405" s="419" t="s">
        <v>5522</v>
      </c>
      <c r="Q6405" s="425">
        <v>1</v>
      </c>
      <c r="R6405" s="419" t="s">
        <v>27849</v>
      </c>
      <c r="S6405" s="424"/>
      <c r="T6405" s="424"/>
      <c r="U6405" s="424"/>
    </row>
    <row r="6406" spans="1:21" ht="14.6" x14ac:dyDescent="0.4">
      <c r="A6406" s="419" t="s">
        <v>5520</v>
      </c>
      <c r="B6406" s="419" t="s">
        <v>42544</v>
      </c>
      <c r="C6406" s="419" t="s">
        <v>5521</v>
      </c>
      <c r="D6406" s="419" t="s">
        <v>20148</v>
      </c>
      <c r="E6406" s="419"/>
      <c r="F6406" s="419" t="s">
        <v>42545</v>
      </c>
      <c r="G6406" s="419" t="s">
        <v>20160</v>
      </c>
      <c r="H6406" s="419"/>
      <c r="I6406" s="419" t="s">
        <v>20271</v>
      </c>
      <c r="J6406" s="419" t="s">
        <v>5522</v>
      </c>
      <c r="K6406" s="419" t="s">
        <v>34161</v>
      </c>
      <c r="L6406" s="419" t="s">
        <v>35323</v>
      </c>
      <c r="M6406" s="419" t="s">
        <v>5526</v>
      </c>
      <c r="N6406" s="419" t="s">
        <v>34162</v>
      </c>
      <c r="O6406" s="419" t="s">
        <v>21198</v>
      </c>
      <c r="P6406" s="419" t="s">
        <v>5522</v>
      </c>
      <c r="Q6406" s="425">
        <v>1</v>
      </c>
      <c r="R6406" s="419" t="s">
        <v>34163</v>
      </c>
      <c r="S6406" s="424"/>
      <c r="T6406" s="424"/>
      <c r="U6406" s="424"/>
    </row>
    <row r="6407" spans="1:21" ht="14.6" x14ac:dyDescent="0.4">
      <c r="A6407" s="416" t="s">
        <v>5520</v>
      </c>
      <c r="B6407" s="416" t="s">
        <v>42546</v>
      </c>
      <c r="C6407" s="416" t="s">
        <v>5521</v>
      </c>
      <c r="D6407" s="416" t="s">
        <v>20772</v>
      </c>
      <c r="E6407" s="416"/>
      <c r="F6407" s="416" t="s">
        <v>20772</v>
      </c>
      <c r="G6407" s="416" t="s">
        <v>20772</v>
      </c>
      <c r="H6407" s="416"/>
      <c r="I6407" s="416" t="s">
        <v>20772</v>
      </c>
      <c r="J6407" s="416" t="s">
        <v>5522</v>
      </c>
      <c r="K6407" s="416" t="s">
        <v>34164</v>
      </c>
      <c r="L6407" s="416" t="s">
        <v>35332</v>
      </c>
      <c r="M6407" s="416" t="s">
        <v>34164</v>
      </c>
      <c r="N6407" s="416" t="s">
        <v>34158</v>
      </c>
      <c r="O6407" s="416" t="s">
        <v>21009</v>
      </c>
      <c r="P6407" s="416" t="s">
        <v>5522</v>
      </c>
      <c r="Q6407" s="417">
        <v>0</v>
      </c>
      <c r="R6407" s="416" t="s">
        <v>34159</v>
      </c>
      <c r="S6407" s="418"/>
      <c r="T6407" s="418"/>
      <c r="U6407" s="418"/>
    </row>
    <row r="6408" spans="1:21" ht="14.6" x14ac:dyDescent="0.4">
      <c r="A6408" s="416" t="s">
        <v>5520</v>
      </c>
      <c r="B6408" s="416" t="s">
        <v>42547</v>
      </c>
      <c r="C6408" s="416" t="s">
        <v>5521</v>
      </c>
      <c r="D6408" s="416" t="s">
        <v>20772</v>
      </c>
      <c r="E6408" s="416"/>
      <c r="F6408" s="416" t="s">
        <v>20772</v>
      </c>
      <c r="G6408" s="416" t="s">
        <v>20772</v>
      </c>
      <c r="H6408" s="416"/>
      <c r="I6408" s="416" t="s">
        <v>20772</v>
      </c>
      <c r="J6408" s="416" t="s">
        <v>5522</v>
      </c>
      <c r="K6408" s="416" t="s">
        <v>34165</v>
      </c>
      <c r="L6408" s="416" t="s">
        <v>35332</v>
      </c>
      <c r="M6408" s="416" t="s">
        <v>34165</v>
      </c>
      <c r="N6408" s="416" t="s">
        <v>34158</v>
      </c>
      <c r="O6408" s="416" t="s">
        <v>21009</v>
      </c>
      <c r="P6408" s="416" t="s">
        <v>5522</v>
      </c>
      <c r="Q6408" s="417">
        <v>0</v>
      </c>
      <c r="R6408" s="416" t="s">
        <v>34159</v>
      </c>
      <c r="S6408" s="418"/>
      <c r="T6408" s="418"/>
      <c r="U6408" s="418"/>
    </row>
    <row r="6409" spans="1:21" ht="14.6" x14ac:dyDescent="0.4">
      <c r="A6409" s="416" t="s">
        <v>5520</v>
      </c>
      <c r="B6409" s="416" t="s">
        <v>42548</v>
      </c>
      <c r="C6409" s="416" t="s">
        <v>5521</v>
      </c>
      <c r="D6409" s="416" t="s">
        <v>20772</v>
      </c>
      <c r="E6409" s="416"/>
      <c r="F6409" s="416" t="s">
        <v>20772</v>
      </c>
      <c r="G6409" s="416" t="s">
        <v>20772</v>
      </c>
      <c r="H6409" s="416"/>
      <c r="I6409" s="416" t="s">
        <v>20772</v>
      </c>
      <c r="J6409" s="416" t="s">
        <v>5522</v>
      </c>
      <c r="K6409" s="416" t="s">
        <v>34166</v>
      </c>
      <c r="L6409" s="416" t="s">
        <v>35332</v>
      </c>
      <c r="M6409" s="416" t="s">
        <v>34166</v>
      </c>
      <c r="N6409" s="416" t="s">
        <v>34158</v>
      </c>
      <c r="O6409" s="416" t="s">
        <v>21009</v>
      </c>
      <c r="P6409" s="416" t="s">
        <v>5522</v>
      </c>
      <c r="Q6409" s="417">
        <v>0</v>
      </c>
      <c r="R6409" s="416" t="s">
        <v>34159</v>
      </c>
      <c r="S6409" s="418"/>
      <c r="T6409" s="418"/>
      <c r="U6409" s="418"/>
    </row>
    <row r="6410" spans="1:21" ht="14.6" x14ac:dyDescent="0.4">
      <c r="A6410" s="419" t="s">
        <v>5520</v>
      </c>
      <c r="B6410" s="419" t="s">
        <v>42549</v>
      </c>
      <c r="C6410" s="419" t="s">
        <v>5521</v>
      </c>
      <c r="D6410" s="419" t="s">
        <v>20148</v>
      </c>
      <c r="E6410" s="419"/>
      <c r="F6410" s="419" t="s">
        <v>42550</v>
      </c>
      <c r="G6410" s="419" t="s">
        <v>19396</v>
      </c>
      <c r="H6410" s="419"/>
      <c r="I6410" s="419" t="s">
        <v>18001</v>
      </c>
      <c r="J6410" s="419" t="s">
        <v>20258</v>
      </c>
      <c r="K6410" s="419" t="s">
        <v>5581</v>
      </c>
      <c r="L6410" s="419" t="s">
        <v>35323</v>
      </c>
      <c r="M6410" s="419" t="s">
        <v>19398</v>
      </c>
      <c r="N6410" s="419" t="s">
        <v>5582</v>
      </c>
      <c r="O6410" s="419" t="s">
        <v>21062</v>
      </c>
      <c r="P6410" s="419" t="s">
        <v>5522</v>
      </c>
      <c r="Q6410" s="425">
        <v>1</v>
      </c>
      <c r="R6410" s="419" t="s">
        <v>27850</v>
      </c>
      <c r="S6410" s="424"/>
      <c r="T6410" s="424"/>
      <c r="U6410" s="424"/>
    </row>
    <row r="6411" spans="1:21" ht="14.6" x14ac:dyDescent="0.4">
      <c r="A6411" s="419" t="s">
        <v>5520</v>
      </c>
      <c r="B6411" s="419" t="s">
        <v>42551</v>
      </c>
      <c r="C6411" s="419" t="s">
        <v>5521</v>
      </c>
      <c r="D6411" s="419" t="s">
        <v>20148</v>
      </c>
      <c r="E6411" s="419"/>
      <c r="F6411" s="419" t="s">
        <v>42552</v>
      </c>
      <c r="G6411" s="419" t="s">
        <v>19396</v>
      </c>
      <c r="H6411" s="419"/>
      <c r="I6411" s="419" t="s">
        <v>20190</v>
      </c>
      <c r="J6411" s="419" t="s">
        <v>20258</v>
      </c>
      <c r="K6411" s="419" t="s">
        <v>5583</v>
      </c>
      <c r="L6411" s="419" t="s">
        <v>35323</v>
      </c>
      <c r="M6411" s="419" t="s">
        <v>19398</v>
      </c>
      <c r="N6411" s="419" t="s">
        <v>5584</v>
      </c>
      <c r="O6411" s="419" t="s">
        <v>21062</v>
      </c>
      <c r="P6411" s="419" t="s">
        <v>5522</v>
      </c>
      <c r="Q6411" s="425">
        <v>1</v>
      </c>
      <c r="R6411" s="419" t="s">
        <v>27851</v>
      </c>
      <c r="S6411" s="424"/>
      <c r="T6411" s="424"/>
      <c r="U6411" s="424"/>
    </row>
    <row r="6412" spans="1:21" ht="14.6" x14ac:dyDescent="0.4">
      <c r="A6412" s="419" t="s">
        <v>5520</v>
      </c>
      <c r="B6412" s="419" t="s">
        <v>42553</v>
      </c>
      <c r="C6412" s="419" t="s">
        <v>5521</v>
      </c>
      <c r="D6412" s="419" t="s">
        <v>20148</v>
      </c>
      <c r="E6412" s="419"/>
      <c r="F6412" s="419" t="s">
        <v>42554</v>
      </c>
      <c r="G6412" s="419" t="s">
        <v>19396</v>
      </c>
      <c r="H6412" s="419"/>
      <c r="I6412" s="419" t="s">
        <v>20139</v>
      </c>
      <c r="J6412" s="419" t="s">
        <v>20258</v>
      </c>
      <c r="K6412" s="419" t="s">
        <v>5585</v>
      </c>
      <c r="L6412" s="419" t="s">
        <v>35323</v>
      </c>
      <c r="M6412" s="419" t="s">
        <v>19453</v>
      </c>
      <c r="N6412" s="419" t="s">
        <v>5586</v>
      </c>
      <c r="O6412" s="419" t="s">
        <v>21063</v>
      </c>
      <c r="P6412" s="419" t="s">
        <v>5522</v>
      </c>
      <c r="Q6412" s="425">
        <v>1</v>
      </c>
      <c r="R6412" s="419" t="s">
        <v>27852</v>
      </c>
      <c r="S6412" s="424"/>
      <c r="T6412" s="424"/>
      <c r="U6412" s="424"/>
    </row>
    <row r="6413" spans="1:21" ht="14.6" x14ac:dyDescent="0.4">
      <c r="A6413" s="435" t="s">
        <v>5520</v>
      </c>
      <c r="B6413" s="435" t="s">
        <v>5587</v>
      </c>
      <c r="C6413" s="435" t="s">
        <v>5521</v>
      </c>
      <c r="D6413" s="435" t="s">
        <v>20148</v>
      </c>
      <c r="E6413" s="435"/>
      <c r="F6413" s="435" t="s">
        <v>42555</v>
      </c>
      <c r="G6413" s="435" t="s">
        <v>20248</v>
      </c>
      <c r="H6413" s="435"/>
      <c r="I6413" s="435" t="s">
        <v>19352</v>
      </c>
      <c r="J6413" s="435" t="s">
        <v>20258</v>
      </c>
      <c r="K6413" s="435" t="s">
        <v>5588</v>
      </c>
      <c r="L6413" s="435" t="s">
        <v>35323</v>
      </c>
      <c r="M6413" s="435" t="s">
        <v>18077</v>
      </c>
      <c r="N6413" s="435" t="s">
        <v>5589</v>
      </c>
      <c r="O6413" s="435" t="s">
        <v>21122</v>
      </c>
      <c r="P6413" s="435" t="s">
        <v>5522</v>
      </c>
      <c r="Q6413" s="436">
        <v>3</v>
      </c>
      <c r="R6413" s="435" t="s">
        <v>27853</v>
      </c>
      <c r="S6413" s="437"/>
      <c r="T6413" s="437"/>
      <c r="U6413" s="437"/>
    </row>
    <row r="6414" spans="1:21" ht="14.6" x14ac:dyDescent="0.4">
      <c r="A6414" s="416" t="s">
        <v>5590</v>
      </c>
      <c r="B6414" s="416" t="s">
        <v>31723</v>
      </c>
      <c r="C6414" s="416" t="s">
        <v>5591</v>
      </c>
      <c r="D6414" s="416" t="s">
        <v>20148</v>
      </c>
      <c r="E6414" s="416"/>
      <c r="F6414" s="416" t="s">
        <v>42556</v>
      </c>
      <c r="G6414" s="416" t="s">
        <v>20149</v>
      </c>
      <c r="H6414" s="416"/>
      <c r="I6414" s="416" t="s">
        <v>20142</v>
      </c>
      <c r="J6414" s="416" t="s">
        <v>5592</v>
      </c>
      <c r="K6414" s="416" t="s">
        <v>5593</v>
      </c>
      <c r="L6414" s="416" t="s">
        <v>35321</v>
      </c>
      <c r="M6414" s="416" t="s">
        <v>5593</v>
      </c>
      <c r="N6414" s="416" t="s">
        <v>34183</v>
      </c>
      <c r="O6414" s="416" t="s">
        <v>21009</v>
      </c>
      <c r="P6414" s="416" t="s">
        <v>5592</v>
      </c>
      <c r="Q6414" s="417">
        <v>0</v>
      </c>
      <c r="R6414" s="416" t="s">
        <v>34184</v>
      </c>
      <c r="S6414" s="418"/>
      <c r="T6414" s="418"/>
      <c r="U6414" s="418"/>
    </row>
    <row r="6415" spans="1:21" ht="14.6" x14ac:dyDescent="0.4">
      <c r="A6415" s="422" t="s">
        <v>5590</v>
      </c>
      <c r="B6415" s="422" t="s">
        <v>5594</v>
      </c>
      <c r="C6415" s="422" t="s">
        <v>5591</v>
      </c>
      <c r="D6415" s="422" t="s">
        <v>20772</v>
      </c>
      <c r="E6415" s="422"/>
      <c r="F6415" s="422" t="s">
        <v>20772</v>
      </c>
      <c r="G6415" s="422" t="s">
        <v>20772</v>
      </c>
      <c r="H6415" s="422"/>
      <c r="I6415" s="422" t="s">
        <v>20772</v>
      </c>
      <c r="J6415" s="422" t="s">
        <v>5592</v>
      </c>
      <c r="K6415" s="422" t="s">
        <v>5595</v>
      </c>
      <c r="L6415" s="422" t="s">
        <v>35323</v>
      </c>
      <c r="M6415" s="422" t="s">
        <v>5596</v>
      </c>
      <c r="N6415" s="422" t="s">
        <v>5597</v>
      </c>
      <c r="O6415" s="422" t="s">
        <v>21009</v>
      </c>
      <c r="P6415" s="422" t="s">
        <v>5592</v>
      </c>
      <c r="Q6415" s="420">
        <v>1</v>
      </c>
      <c r="R6415" s="422" t="s">
        <v>27855</v>
      </c>
      <c r="S6415" s="421"/>
      <c r="T6415" s="421"/>
      <c r="U6415" s="421"/>
    </row>
    <row r="6416" spans="1:21" ht="14.6" x14ac:dyDescent="0.4">
      <c r="A6416" s="419" t="s">
        <v>5590</v>
      </c>
      <c r="B6416" s="419" t="s">
        <v>42557</v>
      </c>
      <c r="C6416" s="419" t="s">
        <v>5591</v>
      </c>
      <c r="D6416" s="419" t="s">
        <v>20148</v>
      </c>
      <c r="E6416" s="419"/>
      <c r="F6416" s="419" t="s">
        <v>42558</v>
      </c>
      <c r="G6416" s="419" t="s">
        <v>20160</v>
      </c>
      <c r="H6416" s="419"/>
      <c r="I6416" s="419" t="s">
        <v>19821</v>
      </c>
      <c r="J6416" s="419" t="s">
        <v>5592</v>
      </c>
      <c r="K6416" s="419" t="s">
        <v>5598</v>
      </c>
      <c r="L6416" s="419" t="s">
        <v>35323</v>
      </c>
      <c r="M6416" s="419" t="s">
        <v>5596</v>
      </c>
      <c r="N6416" s="419" t="s">
        <v>5599</v>
      </c>
      <c r="O6416" s="419" t="s">
        <v>21012</v>
      </c>
      <c r="P6416" s="419" t="s">
        <v>5592</v>
      </c>
      <c r="Q6416" s="425">
        <v>1</v>
      </c>
      <c r="R6416" s="419" t="s">
        <v>27856</v>
      </c>
      <c r="S6416" s="424"/>
      <c r="T6416" s="424"/>
      <c r="U6416" s="424"/>
    </row>
    <row r="6417" spans="1:21" ht="14.6" x14ac:dyDescent="0.4">
      <c r="A6417" s="422" t="s">
        <v>5590</v>
      </c>
      <c r="B6417" s="422" t="s">
        <v>5600</v>
      </c>
      <c r="C6417" s="422" t="s">
        <v>5591</v>
      </c>
      <c r="D6417" s="422" t="s">
        <v>20772</v>
      </c>
      <c r="E6417" s="422"/>
      <c r="F6417" s="422" t="s">
        <v>20772</v>
      </c>
      <c r="G6417" s="422" t="s">
        <v>20772</v>
      </c>
      <c r="H6417" s="422"/>
      <c r="I6417" s="422" t="s">
        <v>20772</v>
      </c>
      <c r="J6417" s="422" t="s">
        <v>5592</v>
      </c>
      <c r="K6417" s="422" t="s">
        <v>5601</v>
      </c>
      <c r="L6417" s="422" t="s">
        <v>35323</v>
      </c>
      <c r="M6417" s="422" t="s">
        <v>5596</v>
      </c>
      <c r="N6417" s="422" t="s">
        <v>5602</v>
      </c>
      <c r="O6417" s="422" t="s">
        <v>21009</v>
      </c>
      <c r="P6417" s="422" t="s">
        <v>5592</v>
      </c>
      <c r="Q6417" s="420">
        <v>1</v>
      </c>
      <c r="R6417" s="422" t="s">
        <v>27857</v>
      </c>
      <c r="S6417" s="421"/>
      <c r="T6417" s="421"/>
      <c r="U6417" s="421"/>
    </row>
    <row r="6418" spans="1:21" ht="14.6" x14ac:dyDescent="0.4">
      <c r="A6418" s="422" t="s">
        <v>5590</v>
      </c>
      <c r="B6418" s="422" t="s">
        <v>34167</v>
      </c>
      <c r="C6418" s="422" t="s">
        <v>5591</v>
      </c>
      <c r="D6418" s="422" t="s">
        <v>20772</v>
      </c>
      <c r="E6418" s="422"/>
      <c r="F6418" s="422" t="s">
        <v>20772</v>
      </c>
      <c r="G6418" s="422" t="s">
        <v>20772</v>
      </c>
      <c r="H6418" s="422"/>
      <c r="I6418" s="422" t="s">
        <v>20772</v>
      </c>
      <c r="J6418" s="422" t="s">
        <v>5592</v>
      </c>
      <c r="K6418" s="422" t="s">
        <v>34168</v>
      </c>
      <c r="L6418" s="422" t="s">
        <v>35323</v>
      </c>
      <c r="M6418" s="422" t="s">
        <v>5596</v>
      </c>
      <c r="N6418" s="422" t="s">
        <v>34169</v>
      </c>
      <c r="O6418" s="422" t="s">
        <v>21009</v>
      </c>
      <c r="P6418" s="422" t="s">
        <v>5592</v>
      </c>
      <c r="Q6418" s="420">
        <v>1</v>
      </c>
      <c r="R6418" s="422" t="s">
        <v>27854</v>
      </c>
      <c r="S6418" s="421"/>
      <c r="T6418" s="421"/>
      <c r="U6418" s="421"/>
    </row>
    <row r="6419" spans="1:21" ht="14.6" x14ac:dyDescent="0.4">
      <c r="A6419" s="422" t="s">
        <v>5590</v>
      </c>
      <c r="B6419" s="422" t="s">
        <v>34170</v>
      </c>
      <c r="C6419" s="422" t="s">
        <v>5591</v>
      </c>
      <c r="D6419" s="422" t="s">
        <v>20772</v>
      </c>
      <c r="E6419" s="422"/>
      <c r="F6419" s="422" t="s">
        <v>20772</v>
      </c>
      <c r="G6419" s="422" t="s">
        <v>20772</v>
      </c>
      <c r="H6419" s="422"/>
      <c r="I6419" s="422" t="s">
        <v>20772</v>
      </c>
      <c r="J6419" s="422" t="s">
        <v>5592</v>
      </c>
      <c r="K6419" s="422" t="s">
        <v>34171</v>
      </c>
      <c r="L6419" s="422" t="s">
        <v>35323</v>
      </c>
      <c r="M6419" s="422" t="s">
        <v>5596</v>
      </c>
      <c r="N6419" s="422" t="s">
        <v>34172</v>
      </c>
      <c r="O6419" s="422" t="s">
        <v>21009</v>
      </c>
      <c r="P6419" s="422" t="s">
        <v>5592</v>
      </c>
      <c r="Q6419" s="420">
        <v>1</v>
      </c>
      <c r="R6419" s="422" t="s">
        <v>34173</v>
      </c>
      <c r="S6419" s="421"/>
      <c r="T6419" s="421"/>
      <c r="U6419" s="421"/>
    </row>
    <row r="6420" spans="1:21" ht="14.6" x14ac:dyDescent="0.4">
      <c r="A6420" s="422" t="s">
        <v>5590</v>
      </c>
      <c r="B6420" s="422" t="s">
        <v>34174</v>
      </c>
      <c r="C6420" s="422" t="s">
        <v>5591</v>
      </c>
      <c r="D6420" s="422" t="s">
        <v>20772</v>
      </c>
      <c r="E6420" s="422"/>
      <c r="F6420" s="422" t="s">
        <v>20772</v>
      </c>
      <c r="G6420" s="422" t="s">
        <v>20772</v>
      </c>
      <c r="H6420" s="422"/>
      <c r="I6420" s="422" t="s">
        <v>20772</v>
      </c>
      <c r="J6420" s="422" t="s">
        <v>5592</v>
      </c>
      <c r="K6420" s="422" t="s">
        <v>34175</v>
      </c>
      <c r="L6420" s="422" t="s">
        <v>35323</v>
      </c>
      <c r="M6420" s="422" t="s">
        <v>5596</v>
      </c>
      <c r="N6420" s="422" t="s">
        <v>34176</v>
      </c>
      <c r="O6420" s="422" t="s">
        <v>21009</v>
      </c>
      <c r="P6420" s="422" t="s">
        <v>5592</v>
      </c>
      <c r="Q6420" s="420">
        <v>1</v>
      </c>
      <c r="R6420" s="422" t="s">
        <v>34177</v>
      </c>
      <c r="S6420" s="421"/>
      <c r="T6420" s="421"/>
      <c r="U6420" s="421"/>
    </row>
    <row r="6421" spans="1:21" ht="14.6" x14ac:dyDescent="0.4">
      <c r="A6421" s="422" t="s">
        <v>5590</v>
      </c>
      <c r="B6421" s="422" t="s">
        <v>34178</v>
      </c>
      <c r="C6421" s="422" t="s">
        <v>5591</v>
      </c>
      <c r="D6421" s="422" t="s">
        <v>20772</v>
      </c>
      <c r="E6421" s="422"/>
      <c r="F6421" s="422" t="s">
        <v>20772</v>
      </c>
      <c r="G6421" s="422" t="s">
        <v>20772</v>
      </c>
      <c r="H6421" s="422"/>
      <c r="I6421" s="422" t="s">
        <v>20772</v>
      </c>
      <c r="J6421" s="422" t="s">
        <v>5592</v>
      </c>
      <c r="K6421" s="422" t="s">
        <v>34179</v>
      </c>
      <c r="L6421" s="422" t="s">
        <v>35323</v>
      </c>
      <c r="M6421" s="422" t="s">
        <v>5596</v>
      </c>
      <c r="N6421" s="422" t="s">
        <v>34180</v>
      </c>
      <c r="O6421" s="422" t="s">
        <v>21009</v>
      </c>
      <c r="P6421" s="422" t="s">
        <v>5592</v>
      </c>
      <c r="Q6421" s="420">
        <v>1</v>
      </c>
      <c r="R6421" s="422" t="s">
        <v>27854</v>
      </c>
      <c r="S6421" s="421"/>
      <c r="T6421" s="421"/>
      <c r="U6421" s="421"/>
    </row>
    <row r="6422" spans="1:21" ht="14.6" x14ac:dyDescent="0.4">
      <c r="A6422" s="419" t="s">
        <v>5590</v>
      </c>
      <c r="B6422" s="419" t="s">
        <v>5603</v>
      </c>
      <c r="C6422" s="419" t="s">
        <v>5591</v>
      </c>
      <c r="D6422" s="419" t="s">
        <v>20148</v>
      </c>
      <c r="E6422" s="419"/>
      <c r="F6422" s="419" t="s">
        <v>42559</v>
      </c>
      <c r="G6422" s="419" t="s">
        <v>19639</v>
      </c>
      <c r="H6422" s="419"/>
      <c r="I6422" s="419" t="s">
        <v>18136</v>
      </c>
      <c r="J6422" s="419" t="s">
        <v>5592</v>
      </c>
      <c r="K6422" s="419" t="s">
        <v>5604</v>
      </c>
      <c r="L6422" s="419" t="s">
        <v>35323</v>
      </c>
      <c r="M6422" s="419" t="s">
        <v>5596</v>
      </c>
      <c r="N6422" s="419" t="s">
        <v>5605</v>
      </c>
      <c r="O6422" s="419" t="s">
        <v>21009</v>
      </c>
      <c r="P6422" s="419" t="s">
        <v>5592</v>
      </c>
      <c r="Q6422" s="425">
        <v>1</v>
      </c>
      <c r="R6422" s="419" t="s">
        <v>27858</v>
      </c>
      <c r="S6422" s="424"/>
      <c r="T6422" s="424"/>
      <c r="U6422" s="424"/>
    </row>
    <row r="6423" spans="1:21" ht="14.6" x14ac:dyDescent="0.4">
      <c r="A6423" s="422" t="s">
        <v>5590</v>
      </c>
      <c r="B6423" s="422" t="s">
        <v>5606</v>
      </c>
      <c r="C6423" s="422" t="s">
        <v>5591</v>
      </c>
      <c r="D6423" s="422" t="s">
        <v>20148</v>
      </c>
      <c r="E6423" s="422"/>
      <c r="F6423" s="422" t="s">
        <v>42560</v>
      </c>
      <c r="G6423" s="422" t="s">
        <v>19639</v>
      </c>
      <c r="H6423" s="422"/>
      <c r="I6423" s="422" t="s">
        <v>20257</v>
      </c>
      <c r="J6423" s="422" t="s">
        <v>5592</v>
      </c>
      <c r="K6423" s="422" t="s">
        <v>5607</v>
      </c>
      <c r="L6423" s="422" t="s">
        <v>35323</v>
      </c>
      <c r="M6423" s="422" t="s">
        <v>5596</v>
      </c>
      <c r="N6423" s="422" t="s">
        <v>5608</v>
      </c>
      <c r="O6423" s="422" t="s">
        <v>21009</v>
      </c>
      <c r="P6423" s="422" t="s">
        <v>5592</v>
      </c>
      <c r="Q6423" s="423">
        <v>1</v>
      </c>
      <c r="R6423" s="422" t="s">
        <v>27859</v>
      </c>
      <c r="S6423" s="424"/>
      <c r="T6423" s="424"/>
      <c r="U6423" s="424"/>
    </row>
    <row r="6424" spans="1:21" ht="14.6" x14ac:dyDescent="0.4">
      <c r="A6424" s="422" t="s">
        <v>5590</v>
      </c>
      <c r="B6424" s="422" t="s">
        <v>17652</v>
      </c>
      <c r="C6424" s="422" t="s">
        <v>5591</v>
      </c>
      <c r="D6424" s="422" t="s">
        <v>20772</v>
      </c>
      <c r="E6424" s="422"/>
      <c r="F6424" s="422" t="s">
        <v>20772</v>
      </c>
      <c r="G6424" s="422" t="s">
        <v>20772</v>
      </c>
      <c r="H6424" s="422"/>
      <c r="I6424" s="422" t="s">
        <v>20772</v>
      </c>
      <c r="J6424" s="422" t="s">
        <v>5592</v>
      </c>
      <c r="K6424" s="422" t="s">
        <v>34181</v>
      </c>
      <c r="L6424" s="422" t="s">
        <v>35323</v>
      </c>
      <c r="M6424" s="422" t="s">
        <v>5596</v>
      </c>
      <c r="N6424" s="422" t="s">
        <v>34182</v>
      </c>
      <c r="O6424" s="422" t="s">
        <v>21009</v>
      </c>
      <c r="P6424" s="422" t="s">
        <v>5592</v>
      </c>
      <c r="Q6424" s="420">
        <v>1</v>
      </c>
      <c r="R6424" s="422" t="s">
        <v>27854</v>
      </c>
      <c r="S6424" s="421"/>
      <c r="T6424" s="421"/>
      <c r="U6424" s="421"/>
    </row>
    <row r="6425" spans="1:21" ht="14.6" x14ac:dyDescent="0.4">
      <c r="A6425" s="416" t="s">
        <v>5590</v>
      </c>
      <c r="B6425" s="416" t="s">
        <v>42561</v>
      </c>
      <c r="C6425" s="416" t="s">
        <v>5591</v>
      </c>
      <c r="D6425" s="416" t="s">
        <v>20772</v>
      </c>
      <c r="E6425" s="416"/>
      <c r="F6425" s="416" t="s">
        <v>20772</v>
      </c>
      <c r="G6425" s="416" t="s">
        <v>20772</v>
      </c>
      <c r="H6425" s="416"/>
      <c r="I6425" s="416" t="s">
        <v>20772</v>
      </c>
      <c r="J6425" s="416" t="s">
        <v>5592</v>
      </c>
      <c r="K6425" s="416" t="s">
        <v>5596</v>
      </c>
      <c r="L6425" s="416" t="s">
        <v>35332</v>
      </c>
      <c r="M6425" s="416" t="s">
        <v>5596</v>
      </c>
      <c r="N6425" s="416" t="s">
        <v>34183</v>
      </c>
      <c r="O6425" s="416" t="s">
        <v>21009</v>
      </c>
      <c r="P6425" s="416" t="s">
        <v>5592</v>
      </c>
      <c r="Q6425" s="417">
        <v>0</v>
      </c>
      <c r="R6425" s="416" t="s">
        <v>34184</v>
      </c>
      <c r="S6425" s="418"/>
      <c r="T6425" s="418"/>
      <c r="U6425" s="418"/>
    </row>
    <row r="6426" spans="1:21" ht="14.6" x14ac:dyDescent="0.4">
      <c r="A6426" s="422" t="s">
        <v>5590</v>
      </c>
      <c r="B6426" s="422" t="s">
        <v>34185</v>
      </c>
      <c r="C6426" s="422" t="s">
        <v>5591</v>
      </c>
      <c r="D6426" s="422" t="s">
        <v>20772</v>
      </c>
      <c r="E6426" s="422"/>
      <c r="F6426" s="422" t="s">
        <v>20772</v>
      </c>
      <c r="G6426" s="422" t="s">
        <v>20772</v>
      </c>
      <c r="H6426" s="422"/>
      <c r="I6426" s="422" t="s">
        <v>20772</v>
      </c>
      <c r="J6426" s="422" t="s">
        <v>5592</v>
      </c>
      <c r="K6426" s="422" t="s">
        <v>34186</v>
      </c>
      <c r="L6426" s="422" t="s">
        <v>35323</v>
      </c>
      <c r="M6426" s="422" t="s">
        <v>5596</v>
      </c>
      <c r="N6426" s="422" t="s">
        <v>34183</v>
      </c>
      <c r="O6426" s="422" t="s">
        <v>21009</v>
      </c>
      <c r="P6426" s="422" t="s">
        <v>5592</v>
      </c>
      <c r="Q6426" s="420">
        <v>1</v>
      </c>
      <c r="R6426" s="422" t="s">
        <v>34184</v>
      </c>
      <c r="S6426" s="421"/>
      <c r="T6426" s="421"/>
      <c r="U6426" s="421"/>
    </row>
    <row r="6427" spans="1:21" ht="14.6" x14ac:dyDescent="0.4">
      <c r="A6427" s="422" t="s">
        <v>5590</v>
      </c>
      <c r="B6427" s="422" t="s">
        <v>34187</v>
      </c>
      <c r="C6427" s="422" t="s">
        <v>5591</v>
      </c>
      <c r="D6427" s="422" t="s">
        <v>20772</v>
      </c>
      <c r="E6427" s="422"/>
      <c r="F6427" s="422" t="s">
        <v>20772</v>
      </c>
      <c r="G6427" s="422" t="s">
        <v>20772</v>
      </c>
      <c r="H6427" s="422"/>
      <c r="I6427" s="422" t="s">
        <v>20772</v>
      </c>
      <c r="J6427" s="422" t="s">
        <v>5592</v>
      </c>
      <c r="K6427" s="422" t="s">
        <v>34188</v>
      </c>
      <c r="L6427" s="422" t="s">
        <v>35323</v>
      </c>
      <c r="M6427" s="422" t="s">
        <v>5596</v>
      </c>
      <c r="N6427" s="422" t="s">
        <v>34183</v>
      </c>
      <c r="O6427" s="422" t="s">
        <v>21009</v>
      </c>
      <c r="P6427" s="422" t="s">
        <v>5592</v>
      </c>
      <c r="Q6427" s="420">
        <v>1</v>
      </c>
      <c r="R6427" s="422" t="s">
        <v>34184</v>
      </c>
      <c r="S6427" s="421"/>
      <c r="T6427" s="421"/>
      <c r="U6427" s="421"/>
    </row>
    <row r="6428" spans="1:21" ht="14.6" x14ac:dyDescent="0.4">
      <c r="A6428" s="422" t="s">
        <v>5590</v>
      </c>
      <c r="B6428" s="422" t="s">
        <v>21627</v>
      </c>
      <c r="C6428" s="422" t="s">
        <v>5591</v>
      </c>
      <c r="D6428" s="422" t="s">
        <v>20148</v>
      </c>
      <c r="E6428" s="422"/>
      <c r="F6428" s="422" t="s">
        <v>42562</v>
      </c>
      <c r="G6428" s="422" t="s">
        <v>19639</v>
      </c>
      <c r="H6428" s="422"/>
      <c r="I6428" s="422" t="s">
        <v>18089</v>
      </c>
      <c r="J6428" s="422" t="s">
        <v>5592</v>
      </c>
      <c r="K6428" s="422" t="s">
        <v>21628</v>
      </c>
      <c r="L6428" s="422" t="s">
        <v>35323</v>
      </c>
      <c r="M6428" s="422" t="s">
        <v>5596</v>
      </c>
      <c r="N6428" s="422" t="s">
        <v>5609</v>
      </c>
      <c r="O6428" s="422" t="s">
        <v>21009</v>
      </c>
      <c r="P6428" s="422" t="s">
        <v>5592</v>
      </c>
      <c r="Q6428" s="423">
        <v>1</v>
      </c>
      <c r="R6428" s="422" t="s">
        <v>27860</v>
      </c>
      <c r="S6428" s="424"/>
      <c r="T6428" s="424"/>
      <c r="U6428" s="424"/>
    </row>
    <row r="6429" spans="1:21" ht="14.6" x14ac:dyDescent="0.4">
      <c r="A6429" s="422" t="s">
        <v>5590</v>
      </c>
      <c r="B6429" s="422" t="s">
        <v>10546</v>
      </c>
      <c r="C6429" s="422" t="s">
        <v>5591</v>
      </c>
      <c r="D6429" s="422" t="s">
        <v>20772</v>
      </c>
      <c r="E6429" s="422"/>
      <c r="F6429" s="422" t="s">
        <v>20772</v>
      </c>
      <c r="G6429" s="422" t="s">
        <v>20772</v>
      </c>
      <c r="H6429" s="422"/>
      <c r="I6429" s="422" t="s">
        <v>20772</v>
      </c>
      <c r="J6429" s="422" t="s">
        <v>5592</v>
      </c>
      <c r="K6429" s="422" t="s">
        <v>34189</v>
      </c>
      <c r="L6429" s="422" t="s">
        <v>35323</v>
      </c>
      <c r="M6429" s="422" t="s">
        <v>5596</v>
      </c>
      <c r="N6429" s="422" t="s">
        <v>34190</v>
      </c>
      <c r="O6429" s="422" t="s">
        <v>21009</v>
      </c>
      <c r="P6429" s="422" t="s">
        <v>5592</v>
      </c>
      <c r="Q6429" s="420">
        <v>1</v>
      </c>
      <c r="R6429" s="422" t="s">
        <v>34191</v>
      </c>
      <c r="S6429" s="421"/>
      <c r="T6429" s="421"/>
      <c r="U6429" s="421"/>
    </row>
    <row r="6430" spans="1:21" ht="14.6" x14ac:dyDescent="0.4">
      <c r="A6430" s="422" t="s">
        <v>5590</v>
      </c>
      <c r="B6430" s="422" t="s">
        <v>34192</v>
      </c>
      <c r="C6430" s="422" t="s">
        <v>5591</v>
      </c>
      <c r="D6430" s="422" t="s">
        <v>20772</v>
      </c>
      <c r="E6430" s="422"/>
      <c r="F6430" s="422" t="s">
        <v>20772</v>
      </c>
      <c r="G6430" s="422" t="s">
        <v>20772</v>
      </c>
      <c r="H6430" s="422"/>
      <c r="I6430" s="422" t="s">
        <v>20772</v>
      </c>
      <c r="J6430" s="422" t="s">
        <v>5592</v>
      </c>
      <c r="K6430" s="422" t="s">
        <v>34193</v>
      </c>
      <c r="L6430" s="422" t="s">
        <v>35323</v>
      </c>
      <c r="M6430" s="422" t="s">
        <v>5596</v>
      </c>
      <c r="N6430" s="422" t="s">
        <v>34194</v>
      </c>
      <c r="O6430" s="422" t="s">
        <v>21009</v>
      </c>
      <c r="P6430" s="422" t="s">
        <v>5592</v>
      </c>
      <c r="Q6430" s="420">
        <v>1</v>
      </c>
      <c r="R6430" s="422" t="s">
        <v>27854</v>
      </c>
      <c r="S6430" s="421"/>
      <c r="T6430" s="421"/>
      <c r="U6430" s="421"/>
    </row>
    <row r="6431" spans="1:21" ht="14.6" x14ac:dyDescent="0.4">
      <c r="A6431" s="422" t="s">
        <v>5590</v>
      </c>
      <c r="B6431" s="422" t="s">
        <v>34195</v>
      </c>
      <c r="C6431" s="422" t="s">
        <v>5591</v>
      </c>
      <c r="D6431" s="422" t="s">
        <v>20772</v>
      </c>
      <c r="E6431" s="422"/>
      <c r="F6431" s="422" t="s">
        <v>20772</v>
      </c>
      <c r="G6431" s="422" t="s">
        <v>20772</v>
      </c>
      <c r="H6431" s="422"/>
      <c r="I6431" s="422" t="s">
        <v>20772</v>
      </c>
      <c r="J6431" s="422" t="s">
        <v>5592</v>
      </c>
      <c r="K6431" s="422" t="s">
        <v>34196</v>
      </c>
      <c r="L6431" s="422" t="s">
        <v>35323</v>
      </c>
      <c r="M6431" s="422" t="s">
        <v>5596</v>
      </c>
      <c r="N6431" s="422" t="s">
        <v>34197</v>
      </c>
      <c r="O6431" s="422" t="s">
        <v>21009</v>
      </c>
      <c r="P6431" s="422" t="s">
        <v>5592</v>
      </c>
      <c r="Q6431" s="420">
        <v>1</v>
      </c>
      <c r="R6431" s="422" t="s">
        <v>27854</v>
      </c>
      <c r="S6431" s="421"/>
      <c r="T6431" s="421"/>
      <c r="U6431" s="421"/>
    </row>
    <row r="6432" spans="1:21" ht="14.6" x14ac:dyDescent="0.4">
      <c r="A6432" s="422" t="s">
        <v>5590</v>
      </c>
      <c r="B6432" s="422" t="s">
        <v>34198</v>
      </c>
      <c r="C6432" s="422" t="s">
        <v>5591</v>
      </c>
      <c r="D6432" s="422" t="s">
        <v>20772</v>
      </c>
      <c r="E6432" s="422"/>
      <c r="F6432" s="422" t="s">
        <v>20772</v>
      </c>
      <c r="G6432" s="422" t="s">
        <v>20772</v>
      </c>
      <c r="H6432" s="422"/>
      <c r="I6432" s="422" t="s">
        <v>20772</v>
      </c>
      <c r="J6432" s="422" t="s">
        <v>5592</v>
      </c>
      <c r="K6432" s="422" t="s">
        <v>34199</v>
      </c>
      <c r="L6432" s="422" t="s">
        <v>35323</v>
      </c>
      <c r="M6432" s="422" t="s">
        <v>5596</v>
      </c>
      <c r="N6432" s="422" t="s">
        <v>34200</v>
      </c>
      <c r="O6432" s="422" t="s">
        <v>21009</v>
      </c>
      <c r="P6432" s="422" t="s">
        <v>5592</v>
      </c>
      <c r="Q6432" s="420">
        <v>1</v>
      </c>
      <c r="R6432" s="422" t="s">
        <v>27854</v>
      </c>
      <c r="S6432" s="421"/>
      <c r="T6432" s="421"/>
      <c r="U6432" s="421"/>
    </row>
    <row r="6433" spans="1:21" ht="14.6" x14ac:dyDescent="0.4">
      <c r="A6433" s="419" t="s">
        <v>5590</v>
      </c>
      <c r="B6433" s="419" t="s">
        <v>40592</v>
      </c>
      <c r="C6433" s="419" t="s">
        <v>5591</v>
      </c>
      <c r="D6433" s="419" t="s">
        <v>20148</v>
      </c>
      <c r="E6433" s="419"/>
      <c r="F6433" s="419" t="s">
        <v>42563</v>
      </c>
      <c r="G6433" s="419" t="s">
        <v>20248</v>
      </c>
      <c r="H6433" s="419"/>
      <c r="I6433" s="419" t="s">
        <v>19652</v>
      </c>
      <c r="J6433" s="419" t="s">
        <v>5592</v>
      </c>
      <c r="K6433" s="419" t="s">
        <v>5610</v>
      </c>
      <c r="L6433" s="419" t="s">
        <v>35323</v>
      </c>
      <c r="M6433" s="419" t="s">
        <v>5596</v>
      </c>
      <c r="N6433" s="419" t="s">
        <v>5611</v>
      </c>
      <c r="O6433" s="419" t="s">
        <v>21027</v>
      </c>
      <c r="P6433" s="419" t="s">
        <v>5592</v>
      </c>
      <c r="Q6433" s="425">
        <v>1</v>
      </c>
      <c r="R6433" s="419" t="s">
        <v>27861</v>
      </c>
      <c r="S6433" s="424"/>
      <c r="T6433" s="424"/>
      <c r="U6433" s="424"/>
    </row>
    <row r="6434" spans="1:21" ht="14.6" x14ac:dyDescent="0.4">
      <c r="A6434" s="419" t="s">
        <v>5590</v>
      </c>
      <c r="B6434" s="419" t="s">
        <v>5612</v>
      </c>
      <c r="C6434" s="419" t="s">
        <v>5591</v>
      </c>
      <c r="D6434" s="419" t="s">
        <v>20148</v>
      </c>
      <c r="E6434" s="419"/>
      <c r="F6434" s="419" t="s">
        <v>42564</v>
      </c>
      <c r="G6434" s="419" t="s">
        <v>19639</v>
      </c>
      <c r="H6434" s="419"/>
      <c r="I6434" s="419" t="s">
        <v>19359</v>
      </c>
      <c r="J6434" s="419" t="s">
        <v>5592</v>
      </c>
      <c r="K6434" s="419" t="s">
        <v>5613</v>
      </c>
      <c r="L6434" s="419" t="s">
        <v>35323</v>
      </c>
      <c r="M6434" s="419" t="s">
        <v>5596</v>
      </c>
      <c r="N6434" s="419" t="s">
        <v>5614</v>
      </c>
      <c r="O6434" s="419" t="s">
        <v>21009</v>
      </c>
      <c r="P6434" s="419" t="s">
        <v>5592</v>
      </c>
      <c r="Q6434" s="425">
        <v>1</v>
      </c>
      <c r="R6434" s="419" t="s">
        <v>27854</v>
      </c>
      <c r="S6434" s="424"/>
      <c r="T6434" s="424"/>
      <c r="U6434" s="424"/>
    </row>
    <row r="6435" spans="1:21" ht="14.6" x14ac:dyDescent="0.4">
      <c r="A6435" s="422" t="s">
        <v>5590</v>
      </c>
      <c r="B6435" s="422" t="s">
        <v>34201</v>
      </c>
      <c r="C6435" s="422" t="s">
        <v>5591</v>
      </c>
      <c r="D6435" s="422" t="s">
        <v>20772</v>
      </c>
      <c r="E6435" s="422"/>
      <c r="F6435" s="422" t="s">
        <v>20772</v>
      </c>
      <c r="G6435" s="422" t="s">
        <v>20772</v>
      </c>
      <c r="H6435" s="422"/>
      <c r="I6435" s="422" t="s">
        <v>20772</v>
      </c>
      <c r="J6435" s="422" t="s">
        <v>5592</v>
      </c>
      <c r="K6435" s="422" t="s">
        <v>34202</v>
      </c>
      <c r="L6435" s="422" t="s">
        <v>35323</v>
      </c>
      <c r="M6435" s="422" t="s">
        <v>5596</v>
      </c>
      <c r="N6435" s="422" t="s">
        <v>34203</v>
      </c>
      <c r="O6435" s="422" t="s">
        <v>21009</v>
      </c>
      <c r="P6435" s="422" t="s">
        <v>5592</v>
      </c>
      <c r="Q6435" s="420">
        <v>1</v>
      </c>
      <c r="R6435" s="422" t="s">
        <v>27854</v>
      </c>
      <c r="S6435" s="421"/>
      <c r="T6435" s="421"/>
      <c r="U6435" s="421"/>
    </row>
    <row r="6436" spans="1:21" ht="14.6" x14ac:dyDescent="0.4">
      <c r="A6436" s="422" t="s">
        <v>5590</v>
      </c>
      <c r="B6436" s="422" t="s">
        <v>5615</v>
      </c>
      <c r="C6436" s="422" t="s">
        <v>5591</v>
      </c>
      <c r="D6436" s="422" t="s">
        <v>20148</v>
      </c>
      <c r="E6436" s="422"/>
      <c r="F6436" s="422" t="s">
        <v>42565</v>
      </c>
      <c r="G6436" s="422" t="s">
        <v>19639</v>
      </c>
      <c r="H6436" s="422"/>
      <c r="I6436" s="422" t="s">
        <v>17967</v>
      </c>
      <c r="J6436" s="422" t="s">
        <v>5592</v>
      </c>
      <c r="K6436" s="422" t="s">
        <v>5616</v>
      </c>
      <c r="L6436" s="422" t="s">
        <v>35323</v>
      </c>
      <c r="M6436" s="422" t="s">
        <v>5596</v>
      </c>
      <c r="N6436" s="422" t="s">
        <v>5617</v>
      </c>
      <c r="O6436" s="422" t="s">
        <v>21009</v>
      </c>
      <c r="P6436" s="422" t="s">
        <v>5592</v>
      </c>
      <c r="Q6436" s="423">
        <v>1</v>
      </c>
      <c r="R6436" s="422" t="s">
        <v>27854</v>
      </c>
      <c r="S6436" s="424"/>
      <c r="T6436" s="424"/>
      <c r="U6436" s="424"/>
    </row>
    <row r="6437" spans="1:21" ht="14.6" x14ac:dyDescent="0.4">
      <c r="A6437" s="422" t="s">
        <v>5590</v>
      </c>
      <c r="B6437" s="422" t="s">
        <v>34204</v>
      </c>
      <c r="C6437" s="422" t="s">
        <v>5591</v>
      </c>
      <c r="D6437" s="422" t="s">
        <v>20772</v>
      </c>
      <c r="E6437" s="422"/>
      <c r="F6437" s="422" t="s">
        <v>20772</v>
      </c>
      <c r="G6437" s="422" t="s">
        <v>20772</v>
      </c>
      <c r="H6437" s="422"/>
      <c r="I6437" s="422" t="s">
        <v>20772</v>
      </c>
      <c r="J6437" s="422" t="s">
        <v>5592</v>
      </c>
      <c r="K6437" s="422" t="s">
        <v>34205</v>
      </c>
      <c r="L6437" s="422" t="s">
        <v>35323</v>
      </c>
      <c r="M6437" s="422" t="s">
        <v>5596</v>
      </c>
      <c r="N6437" s="422" t="s">
        <v>34206</v>
      </c>
      <c r="O6437" s="422" t="s">
        <v>21009</v>
      </c>
      <c r="P6437" s="422" t="s">
        <v>5592</v>
      </c>
      <c r="Q6437" s="420">
        <v>1</v>
      </c>
      <c r="R6437" s="422" t="s">
        <v>34207</v>
      </c>
      <c r="S6437" s="421"/>
      <c r="T6437" s="421"/>
      <c r="U6437" s="421"/>
    </row>
    <row r="6438" spans="1:21" ht="14.6" x14ac:dyDescent="0.4">
      <c r="A6438" s="422" t="s">
        <v>5590</v>
      </c>
      <c r="B6438" s="422" t="s">
        <v>34208</v>
      </c>
      <c r="C6438" s="422" t="s">
        <v>5591</v>
      </c>
      <c r="D6438" s="422" t="s">
        <v>20772</v>
      </c>
      <c r="E6438" s="422"/>
      <c r="F6438" s="422" t="s">
        <v>20772</v>
      </c>
      <c r="G6438" s="422" t="s">
        <v>20772</v>
      </c>
      <c r="H6438" s="422"/>
      <c r="I6438" s="422" t="s">
        <v>20772</v>
      </c>
      <c r="J6438" s="422" t="s">
        <v>5592</v>
      </c>
      <c r="K6438" s="422" t="s">
        <v>34209</v>
      </c>
      <c r="L6438" s="422" t="s">
        <v>35323</v>
      </c>
      <c r="M6438" s="422" t="s">
        <v>5596</v>
      </c>
      <c r="N6438" s="422" t="s">
        <v>34210</v>
      </c>
      <c r="O6438" s="422" t="s">
        <v>21009</v>
      </c>
      <c r="P6438" s="422" t="s">
        <v>5592</v>
      </c>
      <c r="Q6438" s="420">
        <v>1</v>
      </c>
      <c r="R6438" s="422" t="s">
        <v>27854</v>
      </c>
      <c r="S6438" s="421"/>
      <c r="T6438" s="421"/>
      <c r="U6438" s="421"/>
    </row>
    <row r="6439" spans="1:21" ht="14.6" x14ac:dyDescent="0.4">
      <c r="A6439" s="422" t="s">
        <v>5590</v>
      </c>
      <c r="B6439" s="422" t="s">
        <v>6416</v>
      </c>
      <c r="C6439" s="422" t="s">
        <v>5591</v>
      </c>
      <c r="D6439" s="422" t="s">
        <v>20772</v>
      </c>
      <c r="E6439" s="422"/>
      <c r="F6439" s="422" t="s">
        <v>20772</v>
      </c>
      <c r="G6439" s="422" t="s">
        <v>20772</v>
      </c>
      <c r="H6439" s="422"/>
      <c r="I6439" s="422" t="s">
        <v>20772</v>
      </c>
      <c r="J6439" s="422" t="s">
        <v>5592</v>
      </c>
      <c r="K6439" s="422" t="s">
        <v>34211</v>
      </c>
      <c r="L6439" s="422" t="s">
        <v>35323</v>
      </c>
      <c r="M6439" s="422" t="s">
        <v>5596</v>
      </c>
      <c r="N6439" s="422" t="s">
        <v>34212</v>
      </c>
      <c r="O6439" s="422" t="s">
        <v>21009</v>
      </c>
      <c r="P6439" s="422" t="s">
        <v>5592</v>
      </c>
      <c r="Q6439" s="420">
        <v>1</v>
      </c>
      <c r="R6439" s="422" t="s">
        <v>34213</v>
      </c>
      <c r="S6439" s="421"/>
      <c r="T6439" s="421"/>
      <c r="U6439" s="421"/>
    </row>
    <row r="6440" spans="1:21" ht="14.6" x14ac:dyDescent="0.4">
      <c r="A6440" s="422" t="s">
        <v>5590</v>
      </c>
      <c r="B6440" s="422" t="s">
        <v>34214</v>
      </c>
      <c r="C6440" s="422" t="s">
        <v>5591</v>
      </c>
      <c r="D6440" s="422" t="s">
        <v>20772</v>
      </c>
      <c r="E6440" s="422"/>
      <c r="F6440" s="422" t="s">
        <v>20772</v>
      </c>
      <c r="G6440" s="422" t="s">
        <v>20772</v>
      </c>
      <c r="H6440" s="422"/>
      <c r="I6440" s="422" t="s">
        <v>20772</v>
      </c>
      <c r="J6440" s="422" t="s">
        <v>5592</v>
      </c>
      <c r="K6440" s="422" t="s">
        <v>34215</v>
      </c>
      <c r="L6440" s="422" t="s">
        <v>35323</v>
      </c>
      <c r="M6440" s="422" t="s">
        <v>5596</v>
      </c>
      <c r="N6440" s="422" t="s">
        <v>34216</v>
      </c>
      <c r="O6440" s="422" t="s">
        <v>21009</v>
      </c>
      <c r="P6440" s="422" t="s">
        <v>5592</v>
      </c>
      <c r="Q6440" s="420">
        <v>1</v>
      </c>
      <c r="R6440" s="422" t="s">
        <v>34217</v>
      </c>
      <c r="S6440" s="421"/>
      <c r="T6440" s="421"/>
      <c r="U6440" s="421"/>
    </row>
    <row r="6441" spans="1:21" ht="14.6" x14ac:dyDescent="0.4">
      <c r="A6441" s="422" t="s">
        <v>5590</v>
      </c>
      <c r="B6441" s="422" t="s">
        <v>7938</v>
      </c>
      <c r="C6441" s="422" t="s">
        <v>5591</v>
      </c>
      <c r="D6441" s="422" t="s">
        <v>20148</v>
      </c>
      <c r="E6441" s="422"/>
      <c r="F6441" s="422" t="s">
        <v>42566</v>
      </c>
      <c r="G6441" s="422" t="s">
        <v>19639</v>
      </c>
      <c r="H6441" s="422"/>
      <c r="I6441" s="422" t="s">
        <v>18083</v>
      </c>
      <c r="J6441" s="422" t="s">
        <v>5592</v>
      </c>
      <c r="K6441" s="422" t="s">
        <v>7939</v>
      </c>
      <c r="L6441" s="422" t="s">
        <v>35323</v>
      </c>
      <c r="M6441" s="422" t="s">
        <v>5596</v>
      </c>
      <c r="N6441" s="422" t="s">
        <v>7940</v>
      </c>
      <c r="O6441" s="422" t="s">
        <v>21009</v>
      </c>
      <c r="P6441" s="422" t="s">
        <v>5592</v>
      </c>
      <c r="Q6441" s="423">
        <v>1</v>
      </c>
      <c r="R6441" s="422" t="s">
        <v>27862</v>
      </c>
      <c r="S6441" s="424"/>
      <c r="T6441" s="424"/>
      <c r="U6441" s="424"/>
    </row>
    <row r="6442" spans="1:21" ht="14.6" x14ac:dyDescent="0.4">
      <c r="A6442" s="422" t="s">
        <v>5590</v>
      </c>
      <c r="B6442" s="422" t="s">
        <v>34218</v>
      </c>
      <c r="C6442" s="422" t="s">
        <v>5591</v>
      </c>
      <c r="D6442" s="422" t="s">
        <v>20772</v>
      </c>
      <c r="E6442" s="422"/>
      <c r="F6442" s="422" t="s">
        <v>20772</v>
      </c>
      <c r="G6442" s="422" t="s">
        <v>20772</v>
      </c>
      <c r="H6442" s="422"/>
      <c r="I6442" s="422" t="s">
        <v>20772</v>
      </c>
      <c r="J6442" s="422" t="s">
        <v>5592</v>
      </c>
      <c r="K6442" s="422" t="s">
        <v>34219</v>
      </c>
      <c r="L6442" s="422" t="s">
        <v>35323</v>
      </c>
      <c r="M6442" s="422" t="s">
        <v>5596</v>
      </c>
      <c r="N6442" s="422" t="s">
        <v>34220</v>
      </c>
      <c r="O6442" s="422" t="s">
        <v>21009</v>
      </c>
      <c r="P6442" s="422" t="s">
        <v>5592</v>
      </c>
      <c r="Q6442" s="420">
        <v>1</v>
      </c>
      <c r="R6442" s="422" t="s">
        <v>27854</v>
      </c>
      <c r="S6442" s="421"/>
      <c r="T6442" s="421"/>
      <c r="U6442" s="421"/>
    </row>
    <row r="6443" spans="1:21" ht="14.6" x14ac:dyDescent="0.4">
      <c r="A6443" s="419" t="s">
        <v>5590</v>
      </c>
      <c r="B6443" s="419" t="s">
        <v>7941</v>
      </c>
      <c r="C6443" s="419" t="s">
        <v>5591</v>
      </c>
      <c r="D6443" s="419" t="s">
        <v>20148</v>
      </c>
      <c r="E6443" s="419"/>
      <c r="F6443" s="419" t="s">
        <v>42567</v>
      </c>
      <c r="G6443" s="419" t="s">
        <v>19639</v>
      </c>
      <c r="H6443" s="419"/>
      <c r="I6443" s="419" t="s">
        <v>20227</v>
      </c>
      <c r="J6443" s="419" t="s">
        <v>5592</v>
      </c>
      <c r="K6443" s="419" t="s">
        <v>7942</v>
      </c>
      <c r="L6443" s="419" t="s">
        <v>35323</v>
      </c>
      <c r="M6443" s="419" t="s">
        <v>5596</v>
      </c>
      <c r="N6443" s="419" t="s">
        <v>7943</v>
      </c>
      <c r="O6443" s="419" t="s">
        <v>21009</v>
      </c>
      <c r="P6443" s="419" t="s">
        <v>5592</v>
      </c>
      <c r="Q6443" s="425">
        <v>1</v>
      </c>
      <c r="R6443" s="419" t="s">
        <v>27863</v>
      </c>
      <c r="S6443" s="424"/>
      <c r="T6443" s="424"/>
      <c r="U6443" s="424"/>
    </row>
    <row r="6444" spans="1:21" ht="14.6" x14ac:dyDescent="0.4">
      <c r="A6444" s="422" t="s">
        <v>5590</v>
      </c>
      <c r="B6444" s="422" t="s">
        <v>34221</v>
      </c>
      <c r="C6444" s="422" t="s">
        <v>5591</v>
      </c>
      <c r="D6444" s="422" t="s">
        <v>20772</v>
      </c>
      <c r="E6444" s="422"/>
      <c r="F6444" s="422" t="s">
        <v>20772</v>
      </c>
      <c r="G6444" s="422" t="s">
        <v>20772</v>
      </c>
      <c r="H6444" s="422"/>
      <c r="I6444" s="422" t="s">
        <v>20772</v>
      </c>
      <c r="J6444" s="422" t="s">
        <v>5592</v>
      </c>
      <c r="K6444" s="422" t="s">
        <v>34222</v>
      </c>
      <c r="L6444" s="422" t="s">
        <v>35323</v>
      </c>
      <c r="M6444" s="422" t="s">
        <v>5596</v>
      </c>
      <c r="N6444" s="422" t="s">
        <v>34223</v>
      </c>
      <c r="O6444" s="422" t="s">
        <v>21009</v>
      </c>
      <c r="P6444" s="422" t="s">
        <v>5592</v>
      </c>
      <c r="Q6444" s="420">
        <v>1</v>
      </c>
      <c r="R6444" s="422" t="s">
        <v>27854</v>
      </c>
      <c r="S6444" s="421"/>
      <c r="T6444" s="421"/>
      <c r="U6444" s="421"/>
    </row>
    <row r="6445" spans="1:21" ht="14.6" x14ac:dyDescent="0.4">
      <c r="A6445" s="422" t="s">
        <v>5590</v>
      </c>
      <c r="B6445" s="422" t="s">
        <v>7944</v>
      </c>
      <c r="C6445" s="422" t="s">
        <v>5591</v>
      </c>
      <c r="D6445" s="422" t="s">
        <v>20772</v>
      </c>
      <c r="E6445" s="422"/>
      <c r="F6445" s="422" t="s">
        <v>20772</v>
      </c>
      <c r="G6445" s="422" t="s">
        <v>20772</v>
      </c>
      <c r="H6445" s="422"/>
      <c r="I6445" s="422" t="s">
        <v>20772</v>
      </c>
      <c r="J6445" s="422" t="s">
        <v>5592</v>
      </c>
      <c r="K6445" s="422" t="s">
        <v>34224</v>
      </c>
      <c r="L6445" s="422" t="s">
        <v>35323</v>
      </c>
      <c r="M6445" s="422" t="s">
        <v>5596</v>
      </c>
      <c r="N6445" s="422" t="s">
        <v>34225</v>
      </c>
      <c r="O6445" s="422" t="s">
        <v>21009</v>
      </c>
      <c r="P6445" s="422" t="s">
        <v>5592</v>
      </c>
      <c r="Q6445" s="420">
        <v>1</v>
      </c>
      <c r="R6445" s="422" t="s">
        <v>27854</v>
      </c>
      <c r="S6445" s="421"/>
      <c r="T6445" s="421"/>
      <c r="U6445" s="421"/>
    </row>
    <row r="6446" spans="1:21" ht="14.6" x14ac:dyDescent="0.4">
      <c r="A6446" s="422" t="s">
        <v>5590</v>
      </c>
      <c r="B6446" s="422" t="s">
        <v>34226</v>
      </c>
      <c r="C6446" s="422" t="s">
        <v>5591</v>
      </c>
      <c r="D6446" s="422" t="s">
        <v>20772</v>
      </c>
      <c r="E6446" s="422"/>
      <c r="F6446" s="422" t="s">
        <v>20772</v>
      </c>
      <c r="G6446" s="422" t="s">
        <v>20772</v>
      </c>
      <c r="H6446" s="422"/>
      <c r="I6446" s="422" t="s">
        <v>20772</v>
      </c>
      <c r="J6446" s="422" t="s">
        <v>5592</v>
      </c>
      <c r="K6446" s="422" t="s">
        <v>34227</v>
      </c>
      <c r="L6446" s="422" t="s">
        <v>35323</v>
      </c>
      <c r="M6446" s="422" t="s">
        <v>5596</v>
      </c>
      <c r="N6446" s="422" t="s">
        <v>34228</v>
      </c>
      <c r="O6446" s="422" t="s">
        <v>21009</v>
      </c>
      <c r="P6446" s="422" t="s">
        <v>5592</v>
      </c>
      <c r="Q6446" s="420">
        <v>1</v>
      </c>
      <c r="R6446" s="422" t="s">
        <v>34229</v>
      </c>
      <c r="S6446" s="421"/>
      <c r="T6446" s="421"/>
      <c r="U6446" s="421"/>
    </row>
    <row r="6447" spans="1:21" ht="14.6" x14ac:dyDescent="0.4">
      <c r="A6447" s="422" t="s">
        <v>5590</v>
      </c>
      <c r="B6447" s="422" t="s">
        <v>34230</v>
      </c>
      <c r="C6447" s="422" t="s">
        <v>5591</v>
      </c>
      <c r="D6447" s="422" t="s">
        <v>20772</v>
      </c>
      <c r="E6447" s="422"/>
      <c r="F6447" s="422" t="s">
        <v>20772</v>
      </c>
      <c r="G6447" s="422" t="s">
        <v>20772</v>
      </c>
      <c r="H6447" s="422"/>
      <c r="I6447" s="422" t="s">
        <v>20772</v>
      </c>
      <c r="J6447" s="422" t="s">
        <v>5592</v>
      </c>
      <c r="K6447" s="422" t="s">
        <v>34231</v>
      </c>
      <c r="L6447" s="422" t="s">
        <v>35323</v>
      </c>
      <c r="M6447" s="422" t="s">
        <v>5596</v>
      </c>
      <c r="N6447" s="422" t="s">
        <v>34232</v>
      </c>
      <c r="O6447" s="422" t="s">
        <v>21009</v>
      </c>
      <c r="P6447" s="422" t="s">
        <v>5592</v>
      </c>
      <c r="Q6447" s="420">
        <v>1</v>
      </c>
      <c r="R6447" s="422" t="s">
        <v>27854</v>
      </c>
      <c r="S6447" s="421"/>
      <c r="T6447" s="421"/>
      <c r="U6447" s="421"/>
    </row>
    <row r="6448" spans="1:21" ht="14.6" x14ac:dyDescent="0.4">
      <c r="A6448" s="422" t="s">
        <v>5590</v>
      </c>
      <c r="B6448" s="422" t="s">
        <v>7945</v>
      </c>
      <c r="C6448" s="422" t="s">
        <v>5591</v>
      </c>
      <c r="D6448" s="422" t="s">
        <v>20148</v>
      </c>
      <c r="E6448" s="422"/>
      <c r="F6448" s="422" t="s">
        <v>42568</v>
      </c>
      <c r="G6448" s="422" t="s">
        <v>19639</v>
      </c>
      <c r="H6448" s="422"/>
      <c r="I6448" s="422" t="s">
        <v>20145</v>
      </c>
      <c r="J6448" s="422" t="s">
        <v>5592</v>
      </c>
      <c r="K6448" s="422" t="s">
        <v>7946</v>
      </c>
      <c r="L6448" s="422" t="s">
        <v>35323</v>
      </c>
      <c r="M6448" s="422" t="s">
        <v>5596</v>
      </c>
      <c r="N6448" s="422" t="s">
        <v>7947</v>
      </c>
      <c r="O6448" s="422" t="s">
        <v>21009</v>
      </c>
      <c r="P6448" s="422" t="s">
        <v>5592</v>
      </c>
      <c r="Q6448" s="423">
        <v>1</v>
      </c>
      <c r="R6448" s="422" t="s">
        <v>27854</v>
      </c>
      <c r="S6448" s="424"/>
      <c r="T6448" s="424"/>
      <c r="U6448" s="424"/>
    </row>
    <row r="6449" spans="1:21" ht="14.6" x14ac:dyDescent="0.4">
      <c r="A6449" s="422" t="s">
        <v>5590</v>
      </c>
      <c r="B6449" s="422" t="s">
        <v>42569</v>
      </c>
      <c r="C6449" s="422" t="s">
        <v>5591</v>
      </c>
      <c r="D6449" s="422" t="s">
        <v>20148</v>
      </c>
      <c r="E6449" s="422"/>
      <c r="F6449" s="422" t="s">
        <v>42570</v>
      </c>
      <c r="G6449" s="422" t="s">
        <v>20160</v>
      </c>
      <c r="H6449" s="422"/>
      <c r="I6449" s="422" t="s">
        <v>18069</v>
      </c>
      <c r="J6449" s="422" t="s">
        <v>5592</v>
      </c>
      <c r="K6449" s="422" t="s">
        <v>7948</v>
      </c>
      <c r="L6449" s="422" t="s">
        <v>35323</v>
      </c>
      <c r="M6449" s="422" t="s">
        <v>5596</v>
      </c>
      <c r="N6449" s="422" t="s">
        <v>7949</v>
      </c>
      <c r="O6449" s="422" t="s">
        <v>21290</v>
      </c>
      <c r="P6449" s="422" t="s">
        <v>5592</v>
      </c>
      <c r="Q6449" s="423">
        <v>1</v>
      </c>
      <c r="R6449" s="422" t="s">
        <v>27864</v>
      </c>
      <c r="S6449" s="424"/>
      <c r="T6449" s="424"/>
      <c r="U6449" s="424"/>
    </row>
    <row r="6450" spans="1:21" ht="14.6" x14ac:dyDescent="0.4">
      <c r="A6450" s="419" t="s">
        <v>5590</v>
      </c>
      <c r="B6450" s="419" t="s">
        <v>38923</v>
      </c>
      <c r="C6450" s="419" t="s">
        <v>5591</v>
      </c>
      <c r="D6450" s="419" t="s">
        <v>20148</v>
      </c>
      <c r="E6450" s="419"/>
      <c r="F6450" s="419" t="s">
        <v>42571</v>
      </c>
      <c r="G6450" s="419" t="s">
        <v>20160</v>
      </c>
      <c r="H6450" s="419"/>
      <c r="I6450" s="419" t="s">
        <v>20145</v>
      </c>
      <c r="J6450" s="419" t="s">
        <v>5592</v>
      </c>
      <c r="K6450" s="419" t="s">
        <v>7950</v>
      </c>
      <c r="L6450" s="419" t="s">
        <v>35323</v>
      </c>
      <c r="M6450" s="419" t="s">
        <v>5596</v>
      </c>
      <c r="N6450" s="419" t="s">
        <v>7951</v>
      </c>
      <c r="O6450" s="419" t="s">
        <v>21020</v>
      </c>
      <c r="P6450" s="419" t="s">
        <v>5592</v>
      </c>
      <c r="Q6450" s="425">
        <v>1</v>
      </c>
      <c r="R6450" s="419" t="s">
        <v>27865</v>
      </c>
      <c r="S6450" s="424"/>
      <c r="T6450" s="424"/>
      <c r="U6450" s="424"/>
    </row>
    <row r="6451" spans="1:21" ht="14.6" x14ac:dyDescent="0.4">
      <c r="A6451" s="422" t="s">
        <v>5590</v>
      </c>
      <c r="B6451" s="422" t="s">
        <v>31724</v>
      </c>
      <c r="C6451" s="422" t="s">
        <v>5591</v>
      </c>
      <c r="D6451" s="422" t="s">
        <v>20148</v>
      </c>
      <c r="E6451" s="422"/>
      <c r="F6451" s="422" t="s">
        <v>42572</v>
      </c>
      <c r="G6451" s="422" t="s">
        <v>20155</v>
      </c>
      <c r="H6451" s="422"/>
      <c r="I6451" s="422" t="s">
        <v>20164</v>
      </c>
      <c r="J6451" s="422" t="s">
        <v>5592</v>
      </c>
      <c r="K6451" s="422" t="s">
        <v>7952</v>
      </c>
      <c r="L6451" s="422" t="s">
        <v>35323</v>
      </c>
      <c r="M6451" s="422" t="s">
        <v>5596</v>
      </c>
      <c r="N6451" s="422" t="s">
        <v>7953</v>
      </c>
      <c r="O6451" s="422" t="s">
        <v>21137</v>
      </c>
      <c r="P6451" s="422" t="s">
        <v>5592</v>
      </c>
      <c r="Q6451" s="423">
        <v>1</v>
      </c>
      <c r="R6451" s="422" t="s">
        <v>27866</v>
      </c>
      <c r="S6451" s="424"/>
      <c r="T6451" s="424"/>
      <c r="U6451" s="424"/>
    </row>
    <row r="6452" spans="1:21" ht="14.6" x14ac:dyDescent="0.4">
      <c r="A6452" s="419" t="s">
        <v>5590</v>
      </c>
      <c r="B6452" s="419" t="s">
        <v>34233</v>
      </c>
      <c r="C6452" s="419" t="s">
        <v>5591</v>
      </c>
      <c r="D6452" s="419" t="s">
        <v>20148</v>
      </c>
      <c r="E6452" s="419"/>
      <c r="F6452" s="419" t="s">
        <v>42573</v>
      </c>
      <c r="G6452" s="419" t="s">
        <v>20160</v>
      </c>
      <c r="H6452" s="419"/>
      <c r="I6452" s="419" t="s">
        <v>20218</v>
      </c>
      <c r="J6452" s="419" t="s">
        <v>5592</v>
      </c>
      <c r="K6452" s="419" t="s">
        <v>7954</v>
      </c>
      <c r="L6452" s="419" t="s">
        <v>35323</v>
      </c>
      <c r="M6452" s="419" t="s">
        <v>5596</v>
      </c>
      <c r="N6452" s="419" t="s">
        <v>7955</v>
      </c>
      <c r="O6452" s="419" t="s">
        <v>21198</v>
      </c>
      <c r="P6452" s="419" t="s">
        <v>5592</v>
      </c>
      <c r="Q6452" s="425">
        <v>1</v>
      </c>
      <c r="R6452" s="419" t="s">
        <v>27867</v>
      </c>
      <c r="S6452" s="424"/>
      <c r="T6452" s="424"/>
      <c r="U6452" s="424"/>
    </row>
    <row r="6453" spans="1:21" ht="14.6" x14ac:dyDescent="0.4">
      <c r="A6453" s="422" t="s">
        <v>5590</v>
      </c>
      <c r="B6453" s="422" t="s">
        <v>34234</v>
      </c>
      <c r="C6453" s="422" t="s">
        <v>5591</v>
      </c>
      <c r="D6453" s="422" t="s">
        <v>20772</v>
      </c>
      <c r="E6453" s="422"/>
      <c r="F6453" s="422" t="s">
        <v>20772</v>
      </c>
      <c r="G6453" s="422" t="s">
        <v>20772</v>
      </c>
      <c r="H6453" s="422"/>
      <c r="I6453" s="422" t="s">
        <v>20772</v>
      </c>
      <c r="J6453" s="422" t="s">
        <v>5592</v>
      </c>
      <c r="K6453" s="422" t="s">
        <v>34235</v>
      </c>
      <c r="L6453" s="422" t="s">
        <v>35323</v>
      </c>
      <c r="M6453" s="422" t="s">
        <v>5596</v>
      </c>
      <c r="N6453" s="422" t="s">
        <v>34236</v>
      </c>
      <c r="O6453" s="422" t="s">
        <v>21009</v>
      </c>
      <c r="P6453" s="422" t="s">
        <v>5592</v>
      </c>
      <c r="Q6453" s="420">
        <v>1</v>
      </c>
      <c r="R6453" s="422" t="s">
        <v>34237</v>
      </c>
      <c r="S6453" s="421"/>
      <c r="T6453" s="421"/>
      <c r="U6453" s="421"/>
    </row>
    <row r="6454" spans="1:21" ht="14.6" x14ac:dyDescent="0.4">
      <c r="A6454" s="422" t="s">
        <v>5590</v>
      </c>
      <c r="B6454" s="422" t="s">
        <v>34238</v>
      </c>
      <c r="C6454" s="422" t="s">
        <v>5591</v>
      </c>
      <c r="D6454" s="422" t="s">
        <v>20772</v>
      </c>
      <c r="E6454" s="422"/>
      <c r="F6454" s="422" t="s">
        <v>20772</v>
      </c>
      <c r="G6454" s="422" t="s">
        <v>20772</v>
      </c>
      <c r="H6454" s="422"/>
      <c r="I6454" s="422" t="s">
        <v>20772</v>
      </c>
      <c r="J6454" s="422" t="s">
        <v>5592</v>
      </c>
      <c r="K6454" s="422" t="s">
        <v>34239</v>
      </c>
      <c r="L6454" s="422" t="s">
        <v>35323</v>
      </c>
      <c r="M6454" s="422" t="s">
        <v>5596</v>
      </c>
      <c r="N6454" s="422" t="s">
        <v>34240</v>
      </c>
      <c r="O6454" s="422" t="s">
        <v>21009</v>
      </c>
      <c r="P6454" s="422" t="s">
        <v>5592</v>
      </c>
      <c r="Q6454" s="420">
        <v>1</v>
      </c>
      <c r="R6454" s="422" t="s">
        <v>34241</v>
      </c>
      <c r="S6454" s="421"/>
      <c r="T6454" s="421"/>
      <c r="U6454" s="421"/>
    </row>
    <row r="6455" spans="1:21" ht="14.6" x14ac:dyDescent="0.4">
      <c r="A6455" s="419" t="s">
        <v>5590</v>
      </c>
      <c r="B6455" s="419" t="s">
        <v>42574</v>
      </c>
      <c r="C6455" s="419" t="s">
        <v>5591</v>
      </c>
      <c r="D6455" s="419" t="s">
        <v>20148</v>
      </c>
      <c r="E6455" s="419"/>
      <c r="F6455" s="419" t="s">
        <v>42575</v>
      </c>
      <c r="G6455" s="419" t="s">
        <v>20160</v>
      </c>
      <c r="H6455" s="419"/>
      <c r="I6455" s="419" t="s">
        <v>20233</v>
      </c>
      <c r="J6455" s="419" t="s">
        <v>5592</v>
      </c>
      <c r="K6455" s="419" t="s">
        <v>42576</v>
      </c>
      <c r="L6455" s="419" t="s">
        <v>35323</v>
      </c>
      <c r="M6455" s="419" t="s">
        <v>5596</v>
      </c>
      <c r="N6455" s="419" t="s">
        <v>42577</v>
      </c>
      <c r="O6455" s="419" t="s">
        <v>21018</v>
      </c>
      <c r="P6455" s="419" t="s">
        <v>5592</v>
      </c>
      <c r="Q6455" s="425">
        <v>1</v>
      </c>
      <c r="R6455" s="419" t="s">
        <v>42578</v>
      </c>
      <c r="S6455" s="424"/>
      <c r="T6455" s="424"/>
      <c r="U6455" s="424"/>
    </row>
    <row r="6456" spans="1:21" ht="14.6" x14ac:dyDescent="0.4">
      <c r="A6456" s="416" t="s">
        <v>5590</v>
      </c>
      <c r="B6456" s="416" t="s">
        <v>42579</v>
      </c>
      <c r="C6456" s="416" t="s">
        <v>5591</v>
      </c>
      <c r="D6456" s="416" t="s">
        <v>20772</v>
      </c>
      <c r="E6456" s="416"/>
      <c r="F6456" s="416" t="s">
        <v>20772</v>
      </c>
      <c r="G6456" s="416" t="s">
        <v>20772</v>
      </c>
      <c r="H6456" s="416"/>
      <c r="I6456" s="416" t="s">
        <v>20772</v>
      </c>
      <c r="J6456" s="416" t="s">
        <v>5592</v>
      </c>
      <c r="K6456" s="416" t="s">
        <v>34242</v>
      </c>
      <c r="L6456" s="416" t="s">
        <v>35332</v>
      </c>
      <c r="M6456" s="416" t="s">
        <v>34242</v>
      </c>
      <c r="N6456" s="416" t="s">
        <v>34183</v>
      </c>
      <c r="O6456" s="416" t="s">
        <v>21009</v>
      </c>
      <c r="P6456" s="416" t="s">
        <v>5592</v>
      </c>
      <c r="Q6456" s="417">
        <v>0</v>
      </c>
      <c r="R6456" s="416" t="s">
        <v>34184</v>
      </c>
      <c r="S6456" s="418"/>
      <c r="T6456" s="418"/>
      <c r="U6456" s="418"/>
    </row>
    <row r="6457" spans="1:21" ht="14.6" x14ac:dyDescent="0.4">
      <c r="A6457" s="416" t="s">
        <v>5590</v>
      </c>
      <c r="B6457" s="416" t="s">
        <v>42580</v>
      </c>
      <c r="C6457" s="416" t="s">
        <v>5591</v>
      </c>
      <c r="D6457" s="416" t="s">
        <v>20772</v>
      </c>
      <c r="E6457" s="416"/>
      <c r="F6457" s="416" t="s">
        <v>20772</v>
      </c>
      <c r="G6457" s="416" t="s">
        <v>20772</v>
      </c>
      <c r="H6457" s="416"/>
      <c r="I6457" s="416" t="s">
        <v>20772</v>
      </c>
      <c r="J6457" s="416" t="s">
        <v>5592</v>
      </c>
      <c r="K6457" s="416" t="s">
        <v>34243</v>
      </c>
      <c r="L6457" s="416" t="s">
        <v>35332</v>
      </c>
      <c r="M6457" s="416" t="s">
        <v>34243</v>
      </c>
      <c r="N6457" s="416" t="s">
        <v>34183</v>
      </c>
      <c r="O6457" s="416" t="s">
        <v>21009</v>
      </c>
      <c r="P6457" s="416" t="s">
        <v>5592</v>
      </c>
      <c r="Q6457" s="417">
        <v>0</v>
      </c>
      <c r="R6457" s="416" t="s">
        <v>34184</v>
      </c>
      <c r="S6457" s="418"/>
      <c r="T6457" s="418"/>
      <c r="U6457" s="418"/>
    </row>
    <row r="6458" spans="1:21" ht="14.6" x14ac:dyDescent="0.4">
      <c r="A6458" s="416" t="s">
        <v>5590</v>
      </c>
      <c r="B6458" s="416" t="s">
        <v>42581</v>
      </c>
      <c r="C6458" s="416" t="s">
        <v>5591</v>
      </c>
      <c r="D6458" s="416" t="s">
        <v>20772</v>
      </c>
      <c r="E6458" s="416"/>
      <c r="F6458" s="416" t="s">
        <v>20772</v>
      </c>
      <c r="G6458" s="416" t="s">
        <v>20772</v>
      </c>
      <c r="H6458" s="416"/>
      <c r="I6458" s="416" t="s">
        <v>20772</v>
      </c>
      <c r="J6458" s="416" t="s">
        <v>5592</v>
      </c>
      <c r="K6458" s="416" t="s">
        <v>34244</v>
      </c>
      <c r="L6458" s="416" t="s">
        <v>35332</v>
      </c>
      <c r="M6458" s="416" t="s">
        <v>34244</v>
      </c>
      <c r="N6458" s="416" t="s">
        <v>34183</v>
      </c>
      <c r="O6458" s="416" t="s">
        <v>21009</v>
      </c>
      <c r="P6458" s="416" t="s">
        <v>5592</v>
      </c>
      <c r="Q6458" s="417">
        <v>0</v>
      </c>
      <c r="R6458" s="416" t="s">
        <v>34184</v>
      </c>
      <c r="S6458" s="418"/>
      <c r="T6458" s="418"/>
      <c r="U6458" s="418"/>
    </row>
    <row r="6459" spans="1:21" ht="14.6" x14ac:dyDescent="0.4">
      <c r="A6459" s="419" t="s">
        <v>5590</v>
      </c>
      <c r="B6459" s="419" t="s">
        <v>42582</v>
      </c>
      <c r="C6459" s="419" t="s">
        <v>5591</v>
      </c>
      <c r="D6459" s="419" t="s">
        <v>20148</v>
      </c>
      <c r="E6459" s="419"/>
      <c r="F6459" s="419" t="s">
        <v>42583</v>
      </c>
      <c r="G6459" s="419" t="s">
        <v>19396</v>
      </c>
      <c r="H6459" s="419"/>
      <c r="I6459" s="419" t="s">
        <v>19356</v>
      </c>
      <c r="J6459" s="419" t="s">
        <v>20258</v>
      </c>
      <c r="K6459" s="419" t="s">
        <v>7956</v>
      </c>
      <c r="L6459" s="419" t="s">
        <v>35323</v>
      </c>
      <c r="M6459" s="419" t="s">
        <v>19398</v>
      </c>
      <c r="N6459" s="419" t="s">
        <v>7957</v>
      </c>
      <c r="O6459" s="419" t="s">
        <v>21062</v>
      </c>
      <c r="P6459" s="419" t="s">
        <v>5592</v>
      </c>
      <c r="Q6459" s="425">
        <v>1</v>
      </c>
      <c r="R6459" s="419" t="s">
        <v>27868</v>
      </c>
      <c r="S6459" s="424"/>
      <c r="T6459" s="424"/>
      <c r="U6459" s="424"/>
    </row>
    <row r="6460" spans="1:21" ht="14.6" x14ac:dyDescent="0.4">
      <c r="A6460" s="419" t="s">
        <v>5590</v>
      </c>
      <c r="B6460" s="419" t="s">
        <v>36297</v>
      </c>
      <c r="C6460" s="419" t="s">
        <v>5591</v>
      </c>
      <c r="D6460" s="419" t="s">
        <v>20148</v>
      </c>
      <c r="E6460" s="419"/>
      <c r="F6460" s="419" t="s">
        <v>42584</v>
      </c>
      <c r="G6460" s="419" t="s">
        <v>19396</v>
      </c>
      <c r="H6460" s="419"/>
      <c r="I6460" s="419" t="s">
        <v>19779</v>
      </c>
      <c r="J6460" s="419" t="s">
        <v>20258</v>
      </c>
      <c r="K6460" s="419" t="s">
        <v>7958</v>
      </c>
      <c r="L6460" s="419" t="s">
        <v>35323</v>
      </c>
      <c r="M6460" s="419" t="s">
        <v>19398</v>
      </c>
      <c r="N6460" s="419" t="s">
        <v>7959</v>
      </c>
      <c r="O6460" s="419" t="s">
        <v>21062</v>
      </c>
      <c r="P6460" s="419" t="s">
        <v>5592</v>
      </c>
      <c r="Q6460" s="425">
        <v>1</v>
      </c>
      <c r="R6460" s="419" t="s">
        <v>27869</v>
      </c>
      <c r="S6460" s="424"/>
      <c r="T6460" s="424"/>
      <c r="U6460" s="424"/>
    </row>
    <row r="6461" spans="1:21" ht="14.6" x14ac:dyDescent="0.4">
      <c r="A6461" s="419" t="s">
        <v>5590</v>
      </c>
      <c r="B6461" s="419" t="s">
        <v>42585</v>
      </c>
      <c r="C6461" s="419" t="s">
        <v>5591</v>
      </c>
      <c r="D6461" s="419" t="s">
        <v>20148</v>
      </c>
      <c r="E6461" s="419"/>
      <c r="F6461" s="419" t="s">
        <v>42586</v>
      </c>
      <c r="G6461" s="419" t="s">
        <v>19396</v>
      </c>
      <c r="H6461" s="419"/>
      <c r="I6461" s="419" t="s">
        <v>18072</v>
      </c>
      <c r="J6461" s="419" t="s">
        <v>20258</v>
      </c>
      <c r="K6461" s="419" t="s">
        <v>20920</v>
      </c>
      <c r="L6461" s="419" t="s">
        <v>35323</v>
      </c>
      <c r="M6461" s="419" t="s">
        <v>19453</v>
      </c>
      <c r="N6461" s="419" t="s">
        <v>20921</v>
      </c>
      <c r="O6461" s="419" t="s">
        <v>21064</v>
      </c>
      <c r="P6461" s="419" t="s">
        <v>5592</v>
      </c>
      <c r="Q6461" s="425">
        <v>1</v>
      </c>
      <c r="R6461" s="419" t="s">
        <v>27870</v>
      </c>
      <c r="S6461" s="424"/>
      <c r="T6461" s="424"/>
      <c r="U6461" s="424"/>
    </row>
    <row r="6462" spans="1:21" ht="14.6" x14ac:dyDescent="0.4">
      <c r="A6462" s="419" t="s">
        <v>5590</v>
      </c>
      <c r="B6462" s="419" t="s">
        <v>31725</v>
      </c>
      <c r="C6462" s="419" t="s">
        <v>5591</v>
      </c>
      <c r="D6462" s="419" t="s">
        <v>20148</v>
      </c>
      <c r="E6462" s="419"/>
      <c r="F6462" s="419" t="s">
        <v>42587</v>
      </c>
      <c r="G6462" s="419" t="s">
        <v>20263</v>
      </c>
      <c r="H6462" s="419"/>
      <c r="I6462" s="419" t="s">
        <v>19464</v>
      </c>
      <c r="J6462" s="419" t="s">
        <v>20258</v>
      </c>
      <c r="K6462" s="419" t="s">
        <v>31726</v>
      </c>
      <c r="L6462" s="419" t="s">
        <v>35323</v>
      </c>
      <c r="M6462" s="419" t="s">
        <v>21095</v>
      </c>
      <c r="N6462" s="419" t="s">
        <v>31727</v>
      </c>
      <c r="O6462" s="419" t="s">
        <v>21026</v>
      </c>
      <c r="P6462" s="419" t="s">
        <v>5592</v>
      </c>
      <c r="Q6462" s="425">
        <v>1</v>
      </c>
      <c r="R6462" s="419" t="s">
        <v>31728</v>
      </c>
      <c r="S6462" s="424"/>
      <c r="T6462" s="424"/>
      <c r="U6462" s="424"/>
    </row>
    <row r="6463" spans="1:21" ht="14.6" x14ac:dyDescent="0.4">
      <c r="A6463" s="419" t="s">
        <v>5590</v>
      </c>
      <c r="B6463" s="419" t="s">
        <v>31729</v>
      </c>
      <c r="C6463" s="419" t="s">
        <v>42588</v>
      </c>
      <c r="D6463" s="419" t="s">
        <v>20148</v>
      </c>
      <c r="E6463" s="419"/>
      <c r="F6463" s="419" t="s">
        <v>42589</v>
      </c>
      <c r="G6463" s="419" t="s">
        <v>20263</v>
      </c>
      <c r="H6463" s="419"/>
      <c r="I6463" s="419" t="s">
        <v>19497</v>
      </c>
      <c r="J6463" s="419" t="s">
        <v>20258</v>
      </c>
      <c r="K6463" s="419" t="s">
        <v>31730</v>
      </c>
      <c r="L6463" s="419" t="s">
        <v>35323</v>
      </c>
      <c r="M6463" s="419" t="s">
        <v>21108</v>
      </c>
      <c r="N6463" s="419" t="s">
        <v>31731</v>
      </c>
      <c r="O6463" s="419" t="s">
        <v>21026</v>
      </c>
      <c r="P6463" s="419" t="s">
        <v>5592</v>
      </c>
      <c r="Q6463" s="425">
        <v>1</v>
      </c>
      <c r="R6463" s="419" t="s">
        <v>31732</v>
      </c>
      <c r="S6463" s="424"/>
      <c r="T6463" s="424"/>
      <c r="U6463" s="424"/>
    </row>
    <row r="6464" spans="1:21" ht="14.6" x14ac:dyDescent="0.4">
      <c r="A6464" s="435" t="s">
        <v>5590</v>
      </c>
      <c r="B6464" s="435" t="s">
        <v>22176</v>
      </c>
      <c r="C6464" s="435" t="s">
        <v>5591</v>
      </c>
      <c r="D6464" s="435" t="s">
        <v>20148</v>
      </c>
      <c r="E6464" s="435"/>
      <c r="F6464" s="435" t="s">
        <v>42590</v>
      </c>
      <c r="G6464" s="435" t="s">
        <v>20248</v>
      </c>
      <c r="H6464" s="435"/>
      <c r="I6464" s="435" t="s">
        <v>19379</v>
      </c>
      <c r="J6464" s="435" t="s">
        <v>20258</v>
      </c>
      <c r="K6464" s="435" t="s">
        <v>22177</v>
      </c>
      <c r="L6464" s="435" t="s">
        <v>35323</v>
      </c>
      <c r="M6464" s="435" t="s">
        <v>18077</v>
      </c>
      <c r="N6464" s="435" t="s">
        <v>22178</v>
      </c>
      <c r="O6464" s="435" t="s">
        <v>21122</v>
      </c>
      <c r="P6464" s="435" t="s">
        <v>5592</v>
      </c>
      <c r="Q6464" s="436">
        <v>3</v>
      </c>
      <c r="R6464" s="435" t="s">
        <v>27871</v>
      </c>
      <c r="S6464" s="437"/>
      <c r="T6464" s="437"/>
      <c r="U6464" s="437"/>
    </row>
    <row r="6465" spans="1:21" ht="14.6" x14ac:dyDescent="0.4">
      <c r="A6465" s="416" t="s">
        <v>7960</v>
      </c>
      <c r="B6465" s="416" t="s">
        <v>31733</v>
      </c>
      <c r="C6465" s="416" t="s">
        <v>7961</v>
      </c>
      <c r="D6465" s="416" t="s">
        <v>20148</v>
      </c>
      <c r="E6465" s="416"/>
      <c r="F6465" s="416" t="s">
        <v>42591</v>
      </c>
      <c r="G6465" s="416" t="s">
        <v>20149</v>
      </c>
      <c r="H6465" s="416"/>
      <c r="I6465" s="416" t="s">
        <v>20208</v>
      </c>
      <c r="J6465" s="416" t="s">
        <v>7962</v>
      </c>
      <c r="K6465" s="416" t="s">
        <v>7963</v>
      </c>
      <c r="L6465" s="416" t="s">
        <v>35321</v>
      </c>
      <c r="M6465" s="416" t="s">
        <v>7963</v>
      </c>
      <c r="N6465" s="416" t="s">
        <v>7964</v>
      </c>
      <c r="O6465" s="416" t="s">
        <v>21009</v>
      </c>
      <c r="P6465" s="416" t="s">
        <v>7962</v>
      </c>
      <c r="Q6465" s="417">
        <v>0</v>
      </c>
      <c r="R6465" s="416" t="s">
        <v>27872</v>
      </c>
      <c r="S6465" s="418"/>
      <c r="T6465" s="418"/>
      <c r="U6465" s="418"/>
    </row>
    <row r="6466" spans="1:21" ht="14.6" x14ac:dyDescent="0.4">
      <c r="A6466" s="416" t="s">
        <v>7960</v>
      </c>
      <c r="B6466" s="416" t="s">
        <v>42592</v>
      </c>
      <c r="C6466" s="416" t="s">
        <v>7961</v>
      </c>
      <c r="D6466" s="416" t="s">
        <v>20772</v>
      </c>
      <c r="E6466" s="416"/>
      <c r="F6466" s="416" t="s">
        <v>20772</v>
      </c>
      <c r="G6466" s="416" t="s">
        <v>20772</v>
      </c>
      <c r="H6466" s="416"/>
      <c r="I6466" s="416" t="s">
        <v>20772</v>
      </c>
      <c r="J6466" s="416" t="s">
        <v>7962</v>
      </c>
      <c r="K6466" s="416" t="s">
        <v>7965</v>
      </c>
      <c r="L6466" s="416" t="s">
        <v>35332</v>
      </c>
      <c r="M6466" s="416" t="s">
        <v>7965</v>
      </c>
      <c r="N6466" s="416" t="s">
        <v>7964</v>
      </c>
      <c r="O6466" s="416" t="s">
        <v>21009</v>
      </c>
      <c r="P6466" s="416" t="s">
        <v>7962</v>
      </c>
      <c r="Q6466" s="417">
        <v>0</v>
      </c>
      <c r="R6466" s="416" t="s">
        <v>27872</v>
      </c>
      <c r="S6466" s="418"/>
      <c r="T6466" s="418"/>
      <c r="U6466" s="418"/>
    </row>
    <row r="6467" spans="1:21" ht="14.6" x14ac:dyDescent="0.4">
      <c r="A6467" s="419" t="s">
        <v>7960</v>
      </c>
      <c r="B6467" s="419" t="s">
        <v>42593</v>
      </c>
      <c r="C6467" s="419" t="s">
        <v>7961</v>
      </c>
      <c r="D6467" s="419" t="s">
        <v>20148</v>
      </c>
      <c r="E6467" s="419"/>
      <c r="F6467" s="419" t="s">
        <v>42594</v>
      </c>
      <c r="G6467" s="419" t="s">
        <v>20248</v>
      </c>
      <c r="H6467" s="419"/>
      <c r="I6467" s="419" t="s">
        <v>19349</v>
      </c>
      <c r="J6467" s="419" t="s">
        <v>7962</v>
      </c>
      <c r="K6467" s="419" t="s">
        <v>7966</v>
      </c>
      <c r="L6467" s="419" t="s">
        <v>35323</v>
      </c>
      <c r="M6467" s="419" t="s">
        <v>7965</v>
      </c>
      <c r="N6467" s="419" t="s">
        <v>7967</v>
      </c>
      <c r="O6467" s="419" t="s">
        <v>21027</v>
      </c>
      <c r="P6467" s="419" t="s">
        <v>7962</v>
      </c>
      <c r="Q6467" s="425">
        <v>1</v>
      </c>
      <c r="R6467" s="419" t="s">
        <v>27873</v>
      </c>
      <c r="S6467" s="424"/>
      <c r="T6467" s="424"/>
      <c r="U6467" s="424"/>
    </row>
    <row r="6468" spans="1:21" ht="14.6" x14ac:dyDescent="0.4">
      <c r="A6468" s="419" t="s">
        <v>7960</v>
      </c>
      <c r="B6468" s="419" t="s">
        <v>42595</v>
      </c>
      <c r="C6468" s="419" t="s">
        <v>7961</v>
      </c>
      <c r="D6468" s="419" t="s">
        <v>20148</v>
      </c>
      <c r="E6468" s="419"/>
      <c r="F6468" s="419" t="s">
        <v>42596</v>
      </c>
      <c r="G6468" s="419" t="s">
        <v>20160</v>
      </c>
      <c r="H6468" s="419"/>
      <c r="I6468" s="419" t="s">
        <v>17926</v>
      </c>
      <c r="J6468" s="419" t="s">
        <v>7962</v>
      </c>
      <c r="K6468" s="419" t="s">
        <v>7968</v>
      </c>
      <c r="L6468" s="419" t="s">
        <v>35323</v>
      </c>
      <c r="M6468" s="419" t="s">
        <v>7965</v>
      </c>
      <c r="N6468" s="419" t="s">
        <v>7969</v>
      </c>
      <c r="O6468" s="419" t="s">
        <v>21020</v>
      </c>
      <c r="P6468" s="419" t="s">
        <v>7962</v>
      </c>
      <c r="Q6468" s="425">
        <v>1</v>
      </c>
      <c r="R6468" s="419" t="s">
        <v>27874</v>
      </c>
      <c r="S6468" s="424"/>
      <c r="T6468" s="424"/>
      <c r="U6468" s="424"/>
    </row>
    <row r="6469" spans="1:21" ht="14.6" x14ac:dyDescent="0.4">
      <c r="A6469" s="422" t="s">
        <v>7960</v>
      </c>
      <c r="B6469" s="422" t="s">
        <v>42597</v>
      </c>
      <c r="C6469" s="422" t="s">
        <v>7961</v>
      </c>
      <c r="D6469" s="422" t="s">
        <v>20148</v>
      </c>
      <c r="E6469" s="422"/>
      <c r="F6469" s="422" t="s">
        <v>42598</v>
      </c>
      <c r="G6469" s="422" t="s">
        <v>20155</v>
      </c>
      <c r="H6469" s="422"/>
      <c r="I6469" s="422" t="s">
        <v>20278</v>
      </c>
      <c r="J6469" s="422" t="s">
        <v>7962</v>
      </c>
      <c r="K6469" s="422" t="s">
        <v>7970</v>
      </c>
      <c r="L6469" s="422" t="s">
        <v>35323</v>
      </c>
      <c r="M6469" s="422" t="s">
        <v>7965</v>
      </c>
      <c r="N6469" s="422" t="s">
        <v>7971</v>
      </c>
      <c r="O6469" s="422" t="s">
        <v>21045</v>
      </c>
      <c r="P6469" s="422" t="s">
        <v>7962</v>
      </c>
      <c r="Q6469" s="423">
        <v>1</v>
      </c>
      <c r="R6469" s="422" t="s">
        <v>27875</v>
      </c>
      <c r="S6469" s="424"/>
      <c r="T6469" s="424"/>
      <c r="U6469" s="424"/>
    </row>
    <row r="6470" spans="1:21" ht="14.6" x14ac:dyDescent="0.4">
      <c r="A6470" s="419" t="s">
        <v>7960</v>
      </c>
      <c r="B6470" s="419" t="s">
        <v>42599</v>
      </c>
      <c r="C6470" s="419" t="s">
        <v>7961</v>
      </c>
      <c r="D6470" s="419" t="s">
        <v>20148</v>
      </c>
      <c r="E6470" s="419"/>
      <c r="F6470" s="419" t="s">
        <v>42600</v>
      </c>
      <c r="G6470" s="419" t="s">
        <v>20160</v>
      </c>
      <c r="H6470" s="419"/>
      <c r="I6470" s="419" t="s">
        <v>20145</v>
      </c>
      <c r="J6470" s="419" t="s">
        <v>7962</v>
      </c>
      <c r="K6470" s="419" t="s">
        <v>20922</v>
      </c>
      <c r="L6470" s="419" t="s">
        <v>35323</v>
      </c>
      <c r="M6470" s="419" t="s">
        <v>7965</v>
      </c>
      <c r="N6470" s="419" t="s">
        <v>20923</v>
      </c>
      <c r="O6470" s="419" t="s">
        <v>21015</v>
      </c>
      <c r="P6470" s="419" t="s">
        <v>7962</v>
      </c>
      <c r="Q6470" s="425">
        <v>1</v>
      </c>
      <c r="R6470" s="419" t="s">
        <v>27876</v>
      </c>
      <c r="S6470" s="424"/>
      <c r="T6470" s="424"/>
      <c r="U6470" s="424"/>
    </row>
    <row r="6471" spans="1:21" ht="14.6" x14ac:dyDescent="0.4">
      <c r="A6471" s="422" t="s">
        <v>7960</v>
      </c>
      <c r="B6471" s="422" t="s">
        <v>20924</v>
      </c>
      <c r="C6471" s="422" t="s">
        <v>7961</v>
      </c>
      <c r="D6471" s="422" t="s">
        <v>20148</v>
      </c>
      <c r="E6471" s="422"/>
      <c r="F6471" s="422" t="s">
        <v>42601</v>
      </c>
      <c r="G6471" s="422" t="s">
        <v>20184</v>
      </c>
      <c r="H6471" s="422"/>
      <c r="I6471" s="422" t="s">
        <v>18112</v>
      </c>
      <c r="J6471" s="422" t="s">
        <v>7962</v>
      </c>
      <c r="K6471" s="422" t="s">
        <v>20925</v>
      </c>
      <c r="L6471" s="422" t="s">
        <v>35323</v>
      </c>
      <c r="M6471" s="422" t="s">
        <v>7965</v>
      </c>
      <c r="N6471" s="422" t="s">
        <v>20926</v>
      </c>
      <c r="O6471" s="422" t="s">
        <v>21017</v>
      </c>
      <c r="P6471" s="422" t="s">
        <v>7962</v>
      </c>
      <c r="Q6471" s="423">
        <v>1</v>
      </c>
      <c r="R6471" s="422" t="s">
        <v>27877</v>
      </c>
      <c r="S6471" s="424"/>
      <c r="T6471" s="424"/>
      <c r="U6471" s="424"/>
    </row>
    <row r="6472" spans="1:21" ht="14.6" x14ac:dyDescent="0.4">
      <c r="A6472" s="416" t="s">
        <v>7960</v>
      </c>
      <c r="B6472" s="416" t="s">
        <v>42602</v>
      </c>
      <c r="C6472" s="416" t="s">
        <v>7961</v>
      </c>
      <c r="D6472" s="416" t="s">
        <v>20772</v>
      </c>
      <c r="E6472" s="416"/>
      <c r="F6472" s="416" t="s">
        <v>20772</v>
      </c>
      <c r="G6472" s="416" t="s">
        <v>20772</v>
      </c>
      <c r="H6472" s="416"/>
      <c r="I6472" s="416" t="s">
        <v>20772</v>
      </c>
      <c r="J6472" s="416" t="s">
        <v>7962</v>
      </c>
      <c r="K6472" s="416" t="s">
        <v>34245</v>
      </c>
      <c r="L6472" s="416" t="s">
        <v>35332</v>
      </c>
      <c r="M6472" s="416" t="s">
        <v>34245</v>
      </c>
      <c r="N6472" s="416" t="s">
        <v>7964</v>
      </c>
      <c r="O6472" s="416" t="s">
        <v>21009</v>
      </c>
      <c r="P6472" s="416" t="s">
        <v>7962</v>
      </c>
      <c r="Q6472" s="417">
        <v>0</v>
      </c>
      <c r="R6472" s="416" t="s">
        <v>27872</v>
      </c>
      <c r="S6472" s="418"/>
      <c r="T6472" s="418"/>
      <c r="U6472" s="418"/>
    </row>
    <row r="6473" spans="1:21" ht="14.6" x14ac:dyDescent="0.4">
      <c r="A6473" s="416" t="s">
        <v>7960</v>
      </c>
      <c r="B6473" s="416" t="s">
        <v>42603</v>
      </c>
      <c r="C6473" s="416" t="s">
        <v>7961</v>
      </c>
      <c r="D6473" s="416" t="s">
        <v>20772</v>
      </c>
      <c r="E6473" s="416"/>
      <c r="F6473" s="416" t="s">
        <v>20772</v>
      </c>
      <c r="G6473" s="416" t="s">
        <v>20772</v>
      </c>
      <c r="H6473" s="416"/>
      <c r="I6473" s="416" t="s">
        <v>20772</v>
      </c>
      <c r="J6473" s="416" t="s">
        <v>7962</v>
      </c>
      <c r="K6473" s="416" t="s">
        <v>34246</v>
      </c>
      <c r="L6473" s="416" t="s">
        <v>35332</v>
      </c>
      <c r="M6473" s="416" t="s">
        <v>34246</v>
      </c>
      <c r="N6473" s="416" t="s">
        <v>7964</v>
      </c>
      <c r="O6473" s="416" t="s">
        <v>21009</v>
      </c>
      <c r="P6473" s="416" t="s">
        <v>7962</v>
      </c>
      <c r="Q6473" s="417">
        <v>0</v>
      </c>
      <c r="R6473" s="416" t="s">
        <v>27872</v>
      </c>
      <c r="S6473" s="418"/>
      <c r="T6473" s="418"/>
      <c r="U6473" s="418"/>
    </row>
    <row r="6474" spans="1:21" ht="14.6" x14ac:dyDescent="0.4">
      <c r="A6474" s="416" t="s">
        <v>7960</v>
      </c>
      <c r="B6474" s="416" t="s">
        <v>42604</v>
      </c>
      <c r="C6474" s="416" t="s">
        <v>7961</v>
      </c>
      <c r="D6474" s="416" t="s">
        <v>20772</v>
      </c>
      <c r="E6474" s="416"/>
      <c r="F6474" s="416" t="s">
        <v>20772</v>
      </c>
      <c r="G6474" s="416" t="s">
        <v>20772</v>
      </c>
      <c r="H6474" s="416"/>
      <c r="I6474" s="416" t="s">
        <v>20772</v>
      </c>
      <c r="J6474" s="416" t="s">
        <v>7962</v>
      </c>
      <c r="K6474" s="416" t="s">
        <v>34247</v>
      </c>
      <c r="L6474" s="416" t="s">
        <v>35332</v>
      </c>
      <c r="M6474" s="416" t="s">
        <v>34247</v>
      </c>
      <c r="N6474" s="416" t="s">
        <v>7964</v>
      </c>
      <c r="O6474" s="416" t="s">
        <v>21009</v>
      </c>
      <c r="P6474" s="416" t="s">
        <v>7962</v>
      </c>
      <c r="Q6474" s="417">
        <v>0</v>
      </c>
      <c r="R6474" s="416" t="s">
        <v>27872</v>
      </c>
      <c r="S6474" s="418"/>
      <c r="T6474" s="418"/>
      <c r="U6474" s="418"/>
    </row>
    <row r="6475" spans="1:21" ht="14.6" x14ac:dyDescent="0.4">
      <c r="A6475" s="416" t="s">
        <v>7960</v>
      </c>
      <c r="B6475" s="416" t="s">
        <v>42605</v>
      </c>
      <c r="C6475" s="416" t="s">
        <v>7961</v>
      </c>
      <c r="D6475" s="416" t="s">
        <v>20772</v>
      </c>
      <c r="E6475" s="416"/>
      <c r="F6475" s="416" t="s">
        <v>20772</v>
      </c>
      <c r="G6475" s="416" t="s">
        <v>20772</v>
      </c>
      <c r="H6475" s="416"/>
      <c r="I6475" s="416" t="s">
        <v>20772</v>
      </c>
      <c r="J6475" s="416" t="s">
        <v>7962</v>
      </c>
      <c r="K6475" s="416" t="s">
        <v>34248</v>
      </c>
      <c r="L6475" s="416" t="s">
        <v>35332</v>
      </c>
      <c r="M6475" s="416" t="s">
        <v>34248</v>
      </c>
      <c r="N6475" s="416" t="s">
        <v>7964</v>
      </c>
      <c r="O6475" s="416" t="s">
        <v>32479</v>
      </c>
      <c r="P6475" s="416" t="s">
        <v>7962</v>
      </c>
      <c r="Q6475" s="417">
        <v>0</v>
      </c>
      <c r="R6475" s="416" t="s">
        <v>27872</v>
      </c>
      <c r="S6475" s="418"/>
      <c r="T6475" s="418"/>
      <c r="U6475" s="418"/>
    </row>
    <row r="6476" spans="1:21" ht="14.6" x14ac:dyDescent="0.4">
      <c r="A6476" s="419" t="s">
        <v>7960</v>
      </c>
      <c r="B6476" s="419" t="s">
        <v>42606</v>
      </c>
      <c r="C6476" s="419" t="s">
        <v>7961</v>
      </c>
      <c r="D6476" s="419" t="s">
        <v>20148</v>
      </c>
      <c r="E6476" s="419"/>
      <c r="F6476" s="419" t="s">
        <v>42607</v>
      </c>
      <c r="G6476" s="419" t="s">
        <v>20248</v>
      </c>
      <c r="H6476" s="419"/>
      <c r="I6476" s="419" t="s">
        <v>19413</v>
      </c>
      <c r="J6476" s="419" t="s">
        <v>20258</v>
      </c>
      <c r="K6476" s="419" t="s">
        <v>7972</v>
      </c>
      <c r="L6476" s="419" t="s">
        <v>35323</v>
      </c>
      <c r="M6476" s="419" t="s">
        <v>19377</v>
      </c>
      <c r="N6476" s="419" t="s">
        <v>7973</v>
      </c>
      <c r="O6476" s="419" t="s">
        <v>21054</v>
      </c>
      <c r="P6476" s="419" t="s">
        <v>7962</v>
      </c>
      <c r="Q6476" s="425">
        <v>1</v>
      </c>
      <c r="R6476" s="419" t="s">
        <v>27878</v>
      </c>
      <c r="S6476" s="424"/>
      <c r="T6476" s="424"/>
      <c r="U6476" s="424"/>
    </row>
    <row r="6477" spans="1:21" ht="14.6" x14ac:dyDescent="0.4">
      <c r="A6477" s="419" t="s">
        <v>7960</v>
      </c>
      <c r="B6477" s="419" t="s">
        <v>42608</v>
      </c>
      <c r="C6477" s="419" t="s">
        <v>7961</v>
      </c>
      <c r="D6477" s="419" t="s">
        <v>20148</v>
      </c>
      <c r="E6477" s="419"/>
      <c r="F6477" s="419" t="s">
        <v>42609</v>
      </c>
      <c r="G6477" s="419" t="s">
        <v>19396</v>
      </c>
      <c r="H6477" s="419"/>
      <c r="I6477" s="419" t="s">
        <v>20245</v>
      </c>
      <c r="J6477" s="419" t="s">
        <v>20258</v>
      </c>
      <c r="K6477" s="419" t="s">
        <v>7974</v>
      </c>
      <c r="L6477" s="419" t="s">
        <v>35323</v>
      </c>
      <c r="M6477" s="419" t="s">
        <v>19398</v>
      </c>
      <c r="N6477" s="419" t="s">
        <v>7975</v>
      </c>
      <c r="O6477" s="419" t="s">
        <v>21062</v>
      </c>
      <c r="P6477" s="419" t="s">
        <v>7962</v>
      </c>
      <c r="Q6477" s="425">
        <v>1</v>
      </c>
      <c r="R6477" s="419" t="s">
        <v>27879</v>
      </c>
      <c r="S6477" s="424"/>
      <c r="T6477" s="424"/>
      <c r="U6477" s="424"/>
    </row>
    <row r="6478" spans="1:21" ht="14.6" x14ac:dyDescent="0.4">
      <c r="A6478" s="419" t="s">
        <v>7960</v>
      </c>
      <c r="B6478" s="419" t="s">
        <v>42610</v>
      </c>
      <c r="C6478" s="419" t="s">
        <v>7961</v>
      </c>
      <c r="D6478" s="419" t="s">
        <v>20148</v>
      </c>
      <c r="E6478" s="419"/>
      <c r="F6478" s="419" t="s">
        <v>42611</v>
      </c>
      <c r="G6478" s="419" t="s">
        <v>19396</v>
      </c>
      <c r="H6478" s="419"/>
      <c r="I6478" s="419" t="s">
        <v>19779</v>
      </c>
      <c r="J6478" s="419" t="s">
        <v>20258</v>
      </c>
      <c r="K6478" s="419" t="s">
        <v>7976</v>
      </c>
      <c r="L6478" s="419" t="s">
        <v>35323</v>
      </c>
      <c r="M6478" s="419" t="s">
        <v>19398</v>
      </c>
      <c r="N6478" s="419" t="s">
        <v>7977</v>
      </c>
      <c r="O6478" s="419" t="s">
        <v>21062</v>
      </c>
      <c r="P6478" s="419" t="s">
        <v>7962</v>
      </c>
      <c r="Q6478" s="425">
        <v>1</v>
      </c>
      <c r="R6478" s="419" t="s">
        <v>27880</v>
      </c>
      <c r="S6478" s="424"/>
      <c r="T6478" s="424"/>
      <c r="U6478" s="424"/>
    </row>
    <row r="6479" spans="1:21" ht="14.6" x14ac:dyDescent="0.4">
      <c r="A6479" s="419" t="s">
        <v>7960</v>
      </c>
      <c r="B6479" s="419" t="s">
        <v>42612</v>
      </c>
      <c r="C6479" s="419" t="s">
        <v>7961</v>
      </c>
      <c r="D6479" s="419" t="s">
        <v>20148</v>
      </c>
      <c r="E6479" s="419"/>
      <c r="F6479" s="419" t="s">
        <v>42613</v>
      </c>
      <c r="G6479" s="419" t="s">
        <v>19396</v>
      </c>
      <c r="H6479" s="419"/>
      <c r="I6479" s="419" t="s">
        <v>17980</v>
      </c>
      <c r="J6479" s="419" t="s">
        <v>20258</v>
      </c>
      <c r="K6479" s="419" t="s">
        <v>7978</v>
      </c>
      <c r="L6479" s="419" t="s">
        <v>35323</v>
      </c>
      <c r="M6479" s="419" t="s">
        <v>19398</v>
      </c>
      <c r="N6479" s="419" t="s">
        <v>7979</v>
      </c>
      <c r="O6479" s="419" t="s">
        <v>21062</v>
      </c>
      <c r="P6479" s="419" t="s">
        <v>7962</v>
      </c>
      <c r="Q6479" s="425">
        <v>1</v>
      </c>
      <c r="R6479" s="419" t="s">
        <v>27881</v>
      </c>
      <c r="S6479" s="424"/>
      <c r="T6479" s="424"/>
      <c r="U6479" s="424"/>
    </row>
    <row r="6480" spans="1:21" ht="14.6" x14ac:dyDescent="0.4">
      <c r="A6480" s="419" t="s">
        <v>7960</v>
      </c>
      <c r="B6480" s="419" t="s">
        <v>42614</v>
      </c>
      <c r="C6480" s="419" t="s">
        <v>7961</v>
      </c>
      <c r="D6480" s="419" t="s">
        <v>20148</v>
      </c>
      <c r="E6480" s="419"/>
      <c r="F6480" s="419" t="s">
        <v>42615</v>
      </c>
      <c r="G6480" s="419" t="s">
        <v>19396</v>
      </c>
      <c r="H6480" s="419"/>
      <c r="I6480" s="419" t="s">
        <v>20194</v>
      </c>
      <c r="J6480" s="419" t="s">
        <v>20258</v>
      </c>
      <c r="K6480" s="419" t="s">
        <v>7980</v>
      </c>
      <c r="L6480" s="419" t="s">
        <v>35323</v>
      </c>
      <c r="M6480" s="419" t="s">
        <v>19398</v>
      </c>
      <c r="N6480" s="419" t="s">
        <v>7981</v>
      </c>
      <c r="O6480" s="419" t="s">
        <v>21062</v>
      </c>
      <c r="P6480" s="419" t="s">
        <v>7962</v>
      </c>
      <c r="Q6480" s="425">
        <v>1</v>
      </c>
      <c r="R6480" s="419" t="s">
        <v>27882</v>
      </c>
      <c r="S6480" s="424"/>
      <c r="T6480" s="424"/>
      <c r="U6480" s="424"/>
    </row>
    <row r="6481" spans="1:21" ht="14.6" x14ac:dyDescent="0.4">
      <c r="A6481" s="419" t="s">
        <v>7960</v>
      </c>
      <c r="B6481" s="419" t="s">
        <v>42616</v>
      </c>
      <c r="C6481" s="419" t="s">
        <v>7961</v>
      </c>
      <c r="D6481" s="419" t="s">
        <v>20148</v>
      </c>
      <c r="E6481" s="419"/>
      <c r="F6481" s="419" t="s">
        <v>42617</v>
      </c>
      <c r="G6481" s="419" t="s">
        <v>19396</v>
      </c>
      <c r="H6481" s="419"/>
      <c r="I6481" s="419" t="s">
        <v>19375</v>
      </c>
      <c r="J6481" s="419" t="s">
        <v>20258</v>
      </c>
      <c r="K6481" s="419" t="s">
        <v>7982</v>
      </c>
      <c r="L6481" s="419" t="s">
        <v>35323</v>
      </c>
      <c r="M6481" s="419" t="s">
        <v>19398</v>
      </c>
      <c r="N6481" s="419" t="s">
        <v>7983</v>
      </c>
      <c r="O6481" s="419" t="s">
        <v>21062</v>
      </c>
      <c r="P6481" s="419" t="s">
        <v>7962</v>
      </c>
      <c r="Q6481" s="425">
        <v>1</v>
      </c>
      <c r="R6481" s="419" t="s">
        <v>27883</v>
      </c>
      <c r="S6481" s="424"/>
      <c r="T6481" s="424"/>
      <c r="U6481" s="424"/>
    </row>
    <row r="6482" spans="1:21" ht="14.6" x14ac:dyDescent="0.4">
      <c r="A6482" s="419" t="s">
        <v>7960</v>
      </c>
      <c r="B6482" s="419" t="s">
        <v>42618</v>
      </c>
      <c r="C6482" s="419" t="s">
        <v>7961</v>
      </c>
      <c r="D6482" s="419" t="s">
        <v>20148</v>
      </c>
      <c r="E6482" s="419"/>
      <c r="F6482" s="419" t="s">
        <v>42619</v>
      </c>
      <c r="G6482" s="419" t="s">
        <v>19396</v>
      </c>
      <c r="H6482" s="419"/>
      <c r="I6482" s="419" t="s">
        <v>19355</v>
      </c>
      <c r="J6482" s="419" t="s">
        <v>20258</v>
      </c>
      <c r="K6482" s="419" t="s">
        <v>7984</v>
      </c>
      <c r="L6482" s="419" t="s">
        <v>35323</v>
      </c>
      <c r="M6482" s="419" t="s">
        <v>19453</v>
      </c>
      <c r="N6482" s="419" t="s">
        <v>7985</v>
      </c>
      <c r="O6482" s="419" t="s">
        <v>21063</v>
      </c>
      <c r="P6482" s="419" t="s">
        <v>7962</v>
      </c>
      <c r="Q6482" s="425">
        <v>1</v>
      </c>
      <c r="R6482" s="419" t="s">
        <v>27884</v>
      </c>
      <c r="S6482" s="424"/>
      <c r="T6482" s="424"/>
      <c r="U6482" s="424"/>
    </row>
    <row r="6483" spans="1:21" ht="14.6" x14ac:dyDescent="0.4">
      <c r="A6483" s="419" t="s">
        <v>7960</v>
      </c>
      <c r="B6483" s="419" t="s">
        <v>42620</v>
      </c>
      <c r="C6483" s="419" t="s">
        <v>7961</v>
      </c>
      <c r="D6483" s="419" t="s">
        <v>20148</v>
      </c>
      <c r="E6483" s="419"/>
      <c r="F6483" s="419" t="s">
        <v>42621</v>
      </c>
      <c r="G6483" s="419" t="s">
        <v>19396</v>
      </c>
      <c r="H6483" s="419"/>
      <c r="I6483" s="419" t="s">
        <v>19345</v>
      </c>
      <c r="J6483" s="419" t="s">
        <v>20258</v>
      </c>
      <c r="K6483" s="419" t="s">
        <v>7986</v>
      </c>
      <c r="L6483" s="419" t="s">
        <v>35323</v>
      </c>
      <c r="M6483" s="419" t="s">
        <v>19453</v>
      </c>
      <c r="N6483" s="419" t="s">
        <v>7987</v>
      </c>
      <c r="O6483" s="419" t="s">
        <v>21064</v>
      </c>
      <c r="P6483" s="419" t="s">
        <v>7962</v>
      </c>
      <c r="Q6483" s="425">
        <v>1</v>
      </c>
      <c r="R6483" s="419" t="s">
        <v>27885</v>
      </c>
      <c r="S6483" s="424"/>
      <c r="T6483" s="424"/>
      <c r="U6483" s="424"/>
    </row>
    <row r="6484" spans="1:21" ht="14.6" x14ac:dyDescent="0.4">
      <c r="A6484" s="419" t="s">
        <v>7960</v>
      </c>
      <c r="B6484" s="419" t="s">
        <v>31734</v>
      </c>
      <c r="C6484" s="419" t="s">
        <v>7961</v>
      </c>
      <c r="D6484" s="419" t="s">
        <v>20148</v>
      </c>
      <c r="E6484" s="419"/>
      <c r="F6484" s="419" t="s">
        <v>42622</v>
      </c>
      <c r="G6484" s="419" t="s">
        <v>20263</v>
      </c>
      <c r="H6484" s="419"/>
      <c r="I6484" s="419" t="s">
        <v>20241</v>
      </c>
      <c r="J6484" s="419" t="s">
        <v>20258</v>
      </c>
      <c r="K6484" s="419" t="s">
        <v>31735</v>
      </c>
      <c r="L6484" s="419" t="s">
        <v>35323</v>
      </c>
      <c r="M6484" s="419" t="s">
        <v>21095</v>
      </c>
      <c r="N6484" s="419" t="s">
        <v>31736</v>
      </c>
      <c r="O6484" s="419" t="s">
        <v>21026</v>
      </c>
      <c r="P6484" s="419" t="s">
        <v>7962</v>
      </c>
      <c r="Q6484" s="425">
        <v>1</v>
      </c>
      <c r="R6484" s="419" t="s">
        <v>31737</v>
      </c>
      <c r="S6484" s="424"/>
      <c r="T6484" s="424"/>
      <c r="U6484" s="424"/>
    </row>
    <row r="6485" spans="1:21" ht="14.6" x14ac:dyDescent="0.4">
      <c r="A6485" s="419" t="s">
        <v>7960</v>
      </c>
      <c r="B6485" s="419" t="s">
        <v>31738</v>
      </c>
      <c r="C6485" s="419" t="s">
        <v>7961</v>
      </c>
      <c r="D6485" s="419" t="s">
        <v>20148</v>
      </c>
      <c r="E6485" s="419"/>
      <c r="F6485" s="419" t="s">
        <v>42623</v>
      </c>
      <c r="G6485" s="419" t="s">
        <v>20263</v>
      </c>
      <c r="H6485" s="419"/>
      <c r="I6485" s="419" t="s">
        <v>20156</v>
      </c>
      <c r="J6485" s="419" t="s">
        <v>20258</v>
      </c>
      <c r="K6485" s="419" t="s">
        <v>31739</v>
      </c>
      <c r="L6485" s="419" t="s">
        <v>35323</v>
      </c>
      <c r="M6485" s="419" t="s">
        <v>21108</v>
      </c>
      <c r="N6485" s="419" t="s">
        <v>31740</v>
      </c>
      <c r="O6485" s="419" t="s">
        <v>21026</v>
      </c>
      <c r="P6485" s="419" t="s">
        <v>7962</v>
      </c>
      <c r="Q6485" s="425">
        <v>1</v>
      </c>
      <c r="R6485" s="419" t="s">
        <v>31741</v>
      </c>
      <c r="S6485" s="424"/>
      <c r="T6485" s="424"/>
      <c r="U6485" s="424"/>
    </row>
    <row r="6486" spans="1:21" ht="14.6" x14ac:dyDescent="0.4">
      <c r="A6486" s="435" t="s">
        <v>7960</v>
      </c>
      <c r="B6486" s="435" t="s">
        <v>42624</v>
      </c>
      <c r="C6486" s="435" t="s">
        <v>7961</v>
      </c>
      <c r="D6486" s="435" t="s">
        <v>20148</v>
      </c>
      <c r="E6486" s="435"/>
      <c r="F6486" s="435" t="s">
        <v>42625</v>
      </c>
      <c r="G6486" s="435" t="s">
        <v>20248</v>
      </c>
      <c r="H6486" s="435"/>
      <c r="I6486" s="435" t="s">
        <v>19457</v>
      </c>
      <c r="J6486" s="435" t="s">
        <v>20258</v>
      </c>
      <c r="K6486" s="435" t="s">
        <v>7988</v>
      </c>
      <c r="L6486" s="435" t="s">
        <v>35323</v>
      </c>
      <c r="M6486" s="435" t="s">
        <v>18077</v>
      </c>
      <c r="N6486" s="435" t="s">
        <v>7989</v>
      </c>
      <c r="O6486" s="435" t="s">
        <v>21122</v>
      </c>
      <c r="P6486" s="435" t="s">
        <v>7962</v>
      </c>
      <c r="Q6486" s="436">
        <v>3</v>
      </c>
      <c r="R6486" s="435" t="s">
        <v>27886</v>
      </c>
      <c r="S6486" s="437"/>
      <c r="T6486" s="437"/>
      <c r="U6486" s="437"/>
    </row>
    <row r="6487" spans="1:21" ht="14.6" x14ac:dyDescent="0.4">
      <c r="A6487" s="416" t="s">
        <v>7990</v>
      </c>
      <c r="B6487" s="416" t="s">
        <v>31742</v>
      </c>
      <c r="C6487" s="416" t="s">
        <v>7991</v>
      </c>
      <c r="D6487" s="416" t="s">
        <v>20148</v>
      </c>
      <c r="E6487" s="416"/>
      <c r="F6487" s="416" t="s">
        <v>42626</v>
      </c>
      <c r="G6487" s="416" t="s">
        <v>20149</v>
      </c>
      <c r="H6487" s="416"/>
      <c r="I6487" s="416" t="s">
        <v>19436</v>
      </c>
      <c r="J6487" s="416" t="s">
        <v>7992</v>
      </c>
      <c r="K6487" s="416" t="s">
        <v>7993</v>
      </c>
      <c r="L6487" s="416" t="s">
        <v>35321</v>
      </c>
      <c r="M6487" s="416" t="s">
        <v>7993</v>
      </c>
      <c r="N6487" s="416" t="s">
        <v>7994</v>
      </c>
      <c r="O6487" s="416" t="s">
        <v>21009</v>
      </c>
      <c r="P6487" s="416" t="s">
        <v>7992</v>
      </c>
      <c r="Q6487" s="417">
        <v>0</v>
      </c>
      <c r="R6487" s="416" t="s">
        <v>27887</v>
      </c>
      <c r="S6487" s="418"/>
      <c r="T6487" s="418"/>
      <c r="U6487" s="418"/>
    </row>
    <row r="6488" spans="1:21" ht="14.6" x14ac:dyDescent="0.4">
      <c r="A6488" s="416" t="s">
        <v>7990</v>
      </c>
      <c r="B6488" s="416" t="s">
        <v>42627</v>
      </c>
      <c r="C6488" s="416" t="s">
        <v>7991</v>
      </c>
      <c r="D6488" s="416" t="s">
        <v>20772</v>
      </c>
      <c r="E6488" s="416"/>
      <c r="F6488" s="416" t="s">
        <v>20772</v>
      </c>
      <c r="G6488" s="416" t="s">
        <v>20772</v>
      </c>
      <c r="H6488" s="416"/>
      <c r="I6488" s="416" t="s">
        <v>20772</v>
      </c>
      <c r="J6488" s="416" t="s">
        <v>7992</v>
      </c>
      <c r="K6488" s="416" t="s">
        <v>7995</v>
      </c>
      <c r="L6488" s="416" t="s">
        <v>35332</v>
      </c>
      <c r="M6488" s="416" t="s">
        <v>7995</v>
      </c>
      <c r="N6488" s="416" t="s">
        <v>7994</v>
      </c>
      <c r="O6488" s="416" t="s">
        <v>21009</v>
      </c>
      <c r="P6488" s="416" t="s">
        <v>7992</v>
      </c>
      <c r="Q6488" s="417">
        <v>0</v>
      </c>
      <c r="R6488" s="416" t="s">
        <v>27887</v>
      </c>
      <c r="S6488" s="418"/>
      <c r="T6488" s="418"/>
      <c r="U6488" s="418"/>
    </row>
    <row r="6489" spans="1:21" ht="14.6" x14ac:dyDescent="0.4">
      <c r="A6489" s="419" t="s">
        <v>7990</v>
      </c>
      <c r="B6489" s="419" t="s">
        <v>42628</v>
      </c>
      <c r="C6489" s="419" t="s">
        <v>7991</v>
      </c>
      <c r="D6489" s="419" t="s">
        <v>20148</v>
      </c>
      <c r="E6489" s="419"/>
      <c r="F6489" s="419" t="s">
        <v>42629</v>
      </c>
      <c r="G6489" s="419" t="s">
        <v>20248</v>
      </c>
      <c r="H6489" s="419"/>
      <c r="I6489" s="419" t="s">
        <v>20140</v>
      </c>
      <c r="J6489" s="419" t="s">
        <v>7992</v>
      </c>
      <c r="K6489" s="419" t="s">
        <v>7996</v>
      </c>
      <c r="L6489" s="419" t="s">
        <v>35323</v>
      </c>
      <c r="M6489" s="419" t="s">
        <v>7995</v>
      </c>
      <c r="N6489" s="419" t="s">
        <v>7997</v>
      </c>
      <c r="O6489" s="419" t="s">
        <v>21027</v>
      </c>
      <c r="P6489" s="419" t="s">
        <v>7992</v>
      </c>
      <c r="Q6489" s="425">
        <v>1</v>
      </c>
      <c r="R6489" s="419" t="s">
        <v>27888</v>
      </c>
      <c r="S6489" s="424"/>
      <c r="T6489" s="424"/>
      <c r="U6489" s="424"/>
    </row>
    <row r="6490" spans="1:21" ht="14.6" x14ac:dyDescent="0.4">
      <c r="A6490" s="419" t="s">
        <v>7990</v>
      </c>
      <c r="B6490" s="419" t="s">
        <v>42630</v>
      </c>
      <c r="C6490" s="419" t="s">
        <v>7991</v>
      </c>
      <c r="D6490" s="419" t="s">
        <v>20148</v>
      </c>
      <c r="E6490" s="419"/>
      <c r="F6490" s="419" t="s">
        <v>42631</v>
      </c>
      <c r="G6490" s="419" t="s">
        <v>20160</v>
      </c>
      <c r="H6490" s="419"/>
      <c r="I6490" s="419" t="s">
        <v>19719</v>
      </c>
      <c r="J6490" s="419" t="s">
        <v>7992</v>
      </c>
      <c r="K6490" s="419" t="s">
        <v>7998</v>
      </c>
      <c r="L6490" s="419" t="s">
        <v>35323</v>
      </c>
      <c r="M6490" s="419" t="s">
        <v>7995</v>
      </c>
      <c r="N6490" s="419" t="s">
        <v>7999</v>
      </c>
      <c r="O6490" s="419" t="s">
        <v>21020</v>
      </c>
      <c r="P6490" s="419" t="s">
        <v>7992</v>
      </c>
      <c r="Q6490" s="425">
        <v>1</v>
      </c>
      <c r="R6490" s="419" t="s">
        <v>27889</v>
      </c>
      <c r="S6490" s="424"/>
      <c r="T6490" s="424"/>
      <c r="U6490" s="424"/>
    </row>
    <row r="6491" spans="1:21" ht="14.6" x14ac:dyDescent="0.4">
      <c r="A6491" s="419" t="s">
        <v>7990</v>
      </c>
      <c r="B6491" s="419" t="s">
        <v>18398</v>
      </c>
      <c r="C6491" s="419" t="s">
        <v>7991</v>
      </c>
      <c r="D6491" s="419" t="s">
        <v>20148</v>
      </c>
      <c r="E6491" s="419"/>
      <c r="F6491" s="419" t="s">
        <v>42632</v>
      </c>
      <c r="G6491" s="419" t="s">
        <v>20160</v>
      </c>
      <c r="H6491" s="419"/>
      <c r="I6491" s="419" t="s">
        <v>19423</v>
      </c>
      <c r="J6491" s="419" t="s">
        <v>7992</v>
      </c>
      <c r="K6491" s="419" t="s">
        <v>8000</v>
      </c>
      <c r="L6491" s="419" t="s">
        <v>35323</v>
      </c>
      <c r="M6491" s="419" t="s">
        <v>7995</v>
      </c>
      <c r="N6491" s="419" t="s">
        <v>8001</v>
      </c>
      <c r="O6491" s="419" t="s">
        <v>21018</v>
      </c>
      <c r="P6491" s="419" t="s">
        <v>7992</v>
      </c>
      <c r="Q6491" s="425">
        <v>1</v>
      </c>
      <c r="R6491" s="419" t="s">
        <v>27890</v>
      </c>
      <c r="S6491" s="424"/>
      <c r="T6491" s="424"/>
      <c r="U6491" s="424"/>
    </row>
    <row r="6492" spans="1:21" ht="14.6" x14ac:dyDescent="0.4">
      <c r="A6492" s="416" t="s">
        <v>7990</v>
      </c>
      <c r="B6492" s="416" t="s">
        <v>42633</v>
      </c>
      <c r="C6492" s="416" t="s">
        <v>7991</v>
      </c>
      <c r="D6492" s="416" t="s">
        <v>20772</v>
      </c>
      <c r="E6492" s="416"/>
      <c r="F6492" s="416" t="s">
        <v>20772</v>
      </c>
      <c r="G6492" s="416" t="s">
        <v>20772</v>
      </c>
      <c r="H6492" s="416"/>
      <c r="I6492" s="416" t="s">
        <v>20772</v>
      </c>
      <c r="J6492" s="416" t="s">
        <v>7992</v>
      </c>
      <c r="K6492" s="416" t="s">
        <v>34249</v>
      </c>
      <c r="L6492" s="416" t="s">
        <v>35332</v>
      </c>
      <c r="M6492" s="416" t="s">
        <v>34249</v>
      </c>
      <c r="N6492" s="416" t="s">
        <v>7994</v>
      </c>
      <c r="O6492" s="416" t="s">
        <v>21009</v>
      </c>
      <c r="P6492" s="416" t="s">
        <v>7992</v>
      </c>
      <c r="Q6492" s="417">
        <v>0</v>
      </c>
      <c r="R6492" s="416" t="s">
        <v>27887</v>
      </c>
      <c r="S6492" s="418"/>
      <c r="T6492" s="418"/>
      <c r="U6492" s="418"/>
    </row>
    <row r="6493" spans="1:21" ht="14.6" x14ac:dyDescent="0.4">
      <c r="A6493" s="416" t="s">
        <v>7990</v>
      </c>
      <c r="B6493" s="416" t="s">
        <v>42634</v>
      </c>
      <c r="C6493" s="416" t="s">
        <v>7991</v>
      </c>
      <c r="D6493" s="416" t="s">
        <v>20772</v>
      </c>
      <c r="E6493" s="416"/>
      <c r="F6493" s="416" t="s">
        <v>20772</v>
      </c>
      <c r="G6493" s="416" t="s">
        <v>20772</v>
      </c>
      <c r="H6493" s="416"/>
      <c r="I6493" s="416" t="s">
        <v>20772</v>
      </c>
      <c r="J6493" s="416" t="s">
        <v>7992</v>
      </c>
      <c r="K6493" s="416" t="s">
        <v>34250</v>
      </c>
      <c r="L6493" s="416" t="s">
        <v>35332</v>
      </c>
      <c r="M6493" s="416" t="s">
        <v>34250</v>
      </c>
      <c r="N6493" s="416" t="s">
        <v>7994</v>
      </c>
      <c r="O6493" s="416" t="s">
        <v>21009</v>
      </c>
      <c r="P6493" s="416" t="s">
        <v>7992</v>
      </c>
      <c r="Q6493" s="417">
        <v>0</v>
      </c>
      <c r="R6493" s="416" t="s">
        <v>27887</v>
      </c>
      <c r="S6493" s="418"/>
      <c r="T6493" s="418"/>
      <c r="U6493" s="418"/>
    </row>
    <row r="6494" spans="1:21" ht="14.6" x14ac:dyDescent="0.4">
      <c r="A6494" s="416" t="s">
        <v>7990</v>
      </c>
      <c r="B6494" s="416" t="s">
        <v>42635</v>
      </c>
      <c r="C6494" s="416" t="s">
        <v>7991</v>
      </c>
      <c r="D6494" s="416" t="s">
        <v>20772</v>
      </c>
      <c r="E6494" s="416"/>
      <c r="F6494" s="416" t="s">
        <v>20772</v>
      </c>
      <c r="G6494" s="416" t="s">
        <v>20772</v>
      </c>
      <c r="H6494" s="416"/>
      <c r="I6494" s="416" t="s">
        <v>20772</v>
      </c>
      <c r="J6494" s="416" t="s">
        <v>7992</v>
      </c>
      <c r="K6494" s="416" t="s">
        <v>34251</v>
      </c>
      <c r="L6494" s="416" t="s">
        <v>35332</v>
      </c>
      <c r="M6494" s="416" t="s">
        <v>34251</v>
      </c>
      <c r="N6494" s="416" t="s">
        <v>7994</v>
      </c>
      <c r="O6494" s="416" t="s">
        <v>21009</v>
      </c>
      <c r="P6494" s="416" t="s">
        <v>7992</v>
      </c>
      <c r="Q6494" s="417">
        <v>0</v>
      </c>
      <c r="R6494" s="416" t="s">
        <v>27887</v>
      </c>
      <c r="S6494" s="418"/>
      <c r="T6494" s="418"/>
      <c r="U6494" s="418"/>
    </row>
    <row r="6495" spans="1:21" ht="14.6" x14ac:dyDescent="0.4">
      <c r="A6495" s="419" t="s">
        <v>7990</v>
      </c>
      <c r="B6495" s="419" t="s">
        <v>42636</v>
      </c>
      <c r="C6495" s="419" t="s">
        <v>7991</v>
      </c>
      <c r="D6495" s="419" t="s">
        <v>20148</v>
      </c>
      <c r="E6495" s="419"/>
      <c r="F6495" s="419" t="s">
        <v>42637</v>
      </c>
      <c r="G6495" s="419" t="s">
        <v>20248</v>
      </c>
      <c r="H6495" s="419"/>
      <c r="I6495" s="419" t="s">
        <v>17933</v>
      </c>
      <c r="J6495" s="419" t="s">
        <v>20258</v>
      </c>
      <c r="K6495" s="419" t="s">
        <v>8002</v>
      </c>
      <c r="L6495" s="419" t="s">
        <v>35323</v>
      </c>
      <c r="M6495" s="419" t="s">
        <v>19377</v>
      </c>
      <c r="N6495" s="419" t="s">
        <v>8003</v>
      </c>
      <c r="O6495" s="419" t="s">
        <v>21054</v>
      </c>
      <c r="P6495" s="419" t="s">
        <v>7992</v>
      </c>
      <c r="Q6495" s="425">
        <v>1</v>
      </c>
      <c r="R6495" s="419" t="s">
        <v>27891</v>
      </c>
      <c r="S6495" s="424"/>
      <c r="T6495" s="424"/>
      <c r="U6495" s="424"/>
    </row>
    <row r="6496" spans="1:21" ht="14.6" x14ac:dyDescent="0.4">
      <c r="A6496" s="419" t="s">
        <v>7990</v>
      </c>
      <c r="B6496" s="419" t="s">
        <v>42638</v>
      </c>
      <c r="C6496" s="419" t="s">
        <v>7991</v>
      </c>
      <c r="D6496" s="419" t="s">
        <v>20148</v>
      </c>
      <c r="E6496" s="419"/>
      <c r="F6496" s="419" t="s">
        <v>42639</v>
      </c>
      <c r="G6496" s="419" t="s">
        <v>19396</v>
      </c>
      <c r="H6496" s="419"/>
      <c r="I6496" s="419" t="s">
        <v>19436</v>
      </c>
      <c r="J6496" s="419" t="s">
        <v>20258</v>
      </c>
      <c r="K6496" s="419" t="s">
        <v>8004</v>
      </c>
      <c r="L6496" s="419" t="s">
        <v>35323</v>
      </c>
      <c r="M6496" s="419" t="s">
        <v>19398</v>
      </c>
      <c r="N6496" s="419" t="s">
        <v>8005</v>
      </c>
      <c r="O6496" s="419" t="s">
        <v>21062</v>
      </c>
      <c r="P6496" s="419" t="s">
        <v>7992</v>
      </c>
      <c r="Q6496" s="425">
        <v>1</v>
      </c>
      <c r="R6496" s="419" t="s">
        <v>27892</v>
      </c>
      <c r="S6496" s="424"/>
      <c r="T6496" s="424"/>
      <c r="U6496" s="424"/>
    </row>
    <row r="6497" spans="1:21" ht="14.6" x14ac:dyDescent="0.4">
      <c r="A6497" s="419" t="s">
        <v>7990</v>
      </c>
      <c r="B6497" s="419" t="s">
        <v>42640</v>
      </c>
      <c r="C6497" s="419" t="s">
        <v>7991</v>
      </c>
      <c r="D6497" s="419" t="s">
        <v>20148</v>
      </c>
      <c r="E6497" s="419"/>
      <c r="F6497" s="419" t="s">
        <v>42641</v>
      </c>
      <c r="G6497" s="419" t="s">
        <v>19396</v>
      </c>
      <c r="H6497" s="419"/>
      <c r="I6497" s="419" t="s">
        <v>19426</v>
      </c>
      <c r="J6497" s="419" t="s">
        <v>20258</v>
      </c>
      <c r="K6497" s="419" t="s">
        <v>8006</v>
      </c>
      <c r="L6497" s="419" t="s">
        <v>35323</v>
      </c>
      <c r="M6497" s="419" t="s">
        <v>19398</v>
      </c>
      <c r="N6497" s="419" t="s">
        <v>8007</v>
      </c>
      <c r="O6497" s="419" t="s">
        <v>21062</v>
      </c>
      <c r="P6497" s="419" t="s">
        <v>7992</v>
      </c>
      <c r="Q6497" s="425">
        <v>1</v>
      </c>
      <c r="R6497" s="419" t="s">
        <v>27893</v>
      </c>
      <c r="S6497" s="424"/>
      <c r="T6497" s="424"/>
      <c r="U6497" s="424"/>
    </row>
    <row r="6498" spans="1:21" ht="14.6" x14ac:dyDescent="0.4">
      <c r="A6498" s="419" t="s">
        <v>7990</v>
      </c>
      <c r="B6498" s="419" t="s">
        <v>42642</v>
      </c>
      <c r="C6498" s="419" t="s">
        <v>7991</v>
      </c>
      <c r="D6498" s="419" t="s">
        <v>20148</v>
      </c>
      <c r="E6498" s="419"/>
      <c r="F6498" s="419" t="s">
        <v>42643</v>
      </c>
      <c r="G6498" s="419" t="s">
        <v>19396</v>
      </c>
      <c r="H6498" s="419"/>
      <c r="I6498" s="419" t="s">
        <v>18112</v>
      </c>
      <c r="J6498" s="419" t="s">
        <v>20258</v>
      </c>
      <c r="K6498" s="419" t="s">
        <v>8008</v>
      </c>
      <c r="L6498" s="419" t="s">
        <v>35323</v>
      </c>
      <c r="M6498" s="419" t="s">
        <v>19453</v>
      </c>
      <c r="N6498" s="419" t="s">
        <v>8009</v>
      </c>
      <c r="O6498" s="419" t="s">
        <v>21063</v>
      </c>
      <c r="P6498" s="419" t="s">
        <v>7992</v>
      </c>
      <c r="Q6498" s="425">
        <v>1</v>
      </c>
      <c r="R6498" s="419" t="s">
        <v>27894</v>
      </c>
      <c r="S6498" s="424"/>
      <c r="T6498" s="424"/>
      <c r="U6498" s="424"/>
    </row>
    <row r="6499" spans="1:21" ht="14.6" x14ac:dyDescent="0.4">
      <c r="A6499" s="435" t="s">
        <v>7990</v>
      </c>
      <c r="B6499" s="435" t="s">
        <v>22179</v>
      </c>
      <c r="C6499" s="435" t="s">
        <v>7991</v>
      </c>
      <c r="D6499" s="435" t="s">
        <v>20148</v>
      </c>
      <c r="E6499" s="435"/>
      <c r="F6499" s="435" t="s">
        <v>42644</v>
      </c>
      <c r="G6499" s="435" t="s">
        <v>20248</v>
      </c>
      <c r="H6499" s="435"/>
      <c r="I6499" s="435" t="s">
        <v>19410</v>
      </c>
      <c r="J6499" s="435" t="s">
        <v>20258</v>
      </c>
      <c r="K6499" s="435" t="s">
        <v>22180</v>
      </c>
      <c r="L6499" s="435" t="s">
        <v>35323</v>
      </c>
      <c r="M6499" s="435" t="s">
        <v>18077</v>
      </c>
      <c r="N6499" s="435" t="s">
        <v>22181</v>
      </c>
      <c r="O6499" s="435" t="s">
        <v>21122</v>
      </c>
      <c r="P6499" s="435" t="s">
        <v>7992</v>
      </c>
      <c r="Q6499" s="436">
        <v>3</v>
      </c>
      <c r="R6499" s="435" t="s">
        <v>27895</v>
      </c>
      <c r="S6499" s="437"/>
      <c r="T6499" s="437"/>
      <c r="U6499" s="437"/>
    </row>
    <row r="6500" spans="1:21" ht="14.6" x14ac:dyDescent="0.4">
      <c r="A6500" s="416" t="s">
        <v>8010</v>
      </c>
      <c r="B6500" s="416" t="s">
        <v>31743</v>
      </c>
      <c r="C6500" s="416" t="s">
        <v>8011</v>
      </c>
      <c r="D6500" s="416" t="s">
        <v>20148</v>
      </c>
      <c r="E6500" s="416"/>
      <c r="F6500" s="416" t="s">
        <v>42645</v>
      </c>
      <c r="G6500" s="416" t="s">
        <v>20149</v>
      </c>
      <c r="H6500" s="416"/>
      <c r="I6500" s="416" t="s">
        <v>20140</v>
      </c>
      <c r="J6500" s="416" t="s">
        <v>8012</v>
      </c>
      <c r="K6500" s="416" t="s">
        <v>8013</v>
      </c>
      <c r="L6500" s="416" t="s">
        <v>35321</v>
      </c>
      <c r="M6500" s="416" t="s">
        <v>8013</v>
      </c>
      <c r="N6500" s="416" t="s">
        <v>34263</v>
      </c>
      <c r="O6500" s="416" t="s">
        <v>21009</v>
      </c>
      <c r="P6500" s="416" t="s">
        <v>8012</v>
      </c>
      <c r="Q6500" s="417">
        <v>0</v>
      </c>
      <c r="R6500" s="416" t="s">
        <v>34264</v>
      </c>
      <c r="S6500" s="418"/>
      <c r="T6500" s="418"/>
      <c r="U6500" s="418"/>
    </row>
    <row r="6501" spans="1:21" ht="14.6" x14ac:dyDescent="0.4">
      <c r="A6501" s="416" t="s">
        <v>8010</v>
      </c>
      <c r="B6501" s="416" t="s">
        <v>34265</v>
      </c>
      <c r="C6501" s="416" t="s">
        <v>8011</v>
      </c>
      <c r="D6501" s="416" t="s">
        <v>20772</v>
      </c>
      <c r="E6501" s="416"/>
      <c r="F6501" s="416" t="s">
        <v>20772</v>
      </c>
      <c r="G6501" s="416" t="s">
        <v>20772</v>
      </c>
      <c r="H6501" s="416"/>
      <c r="I6501" s="416" t="s">
        <v>20772</v>
      </c>
      <c r="J6501" s="416" t="s">
        <v>8012</v>
      </c>
      <c r="K6501" s="416" t="s">
        <v>34266</v>
      </c>
      <c r="L6501" s="416" t="s">
        <v>35332</v>
      </c>
      <c r="M6501" s="416" t="s">
        <v>34266</v>
      </c>
      <c r="N6501" s="416" t="s">
        <v>34263</v>
      </c>
      <c r="O6501" s="416" t="s">
        <v>21009</v>
      </c>
      <c r="P6501" s="416" t="s">
        <v>8012</v>
      </c>
      <c r="Q6501" s="417">
        <v>0</v>
      </c>
      <c r="R6501" s="416" t="s">
        <v>34264</v>
      </c>
      <c r="S6501" s="418"/>
      <c r="T6501" s="418"/>
      <c r="U6501" s="418"/>
    </row>
    <row r="6502" spans="1:21" ht="14.6" x14ac:dyDescent="0.4">
      <c r="A6502" s="416" t="s">
        <v>8010</v>
      </c>
      <c r="B6502" s="416" t="s">
        <v>34267</v>
      </c>
      <c r="C6502" s="416" t="s">
        <v>8011</v>
      </c>
      <c r="D6502" s="416" t="s">
        <v>20772</v>
      </c>
      <c r="E6502" s="416"/>
      <c r="F6502" s="416" t="s">
        <v>20772</v>
      </c>
      <c r="G6502" s="416" t="s">
        <v>20772</v>
      </c>
      <c r="H6502" s="416"/>
      <c r="I6502" s="416" t="s">
        <v>20772</v>
      </c>
      <c r="J6502" s="416" t="s">
        <v>8012</v>
      </c>
      <c r="K6502" s="416" t="s">
        <v>34268</v>
      </c>
      <c r="L6502" s="416" t="s">
        <v>35332</v>
      </c>
      <c r="M6502" s="416" t="s">
        <v>34268</v>
      </c>
      <c r="N6502" s="416" t="s">
        <v>34269</v>
      </c>
      <c r="O6502" s="416" t="s">
        <v>21026</v>
      </c>
      <c r="P6502" s="416" t="s">
        <v>8012</v>
      </c>
      <c r="Q6502" s="417">
        <v>0</v>
      </c>
      <c r="R6502" s="416" t="s">
        <v>34270</v>
      </c>
      <c r="S6502" s="418"/>
      <c r="T6502" s="418"/>
      <c r="U6502" s="418"/>
    </row>
    <row r="6503" spans="1:21" ht="14.6" x14ac:dyDescent="0.4">
      <c r="A6503" s="419" t="s">
        <v>8010</v>
      </c>
      <c r="B6503" s="419" t="s">
        <v>41679</v>
      </c>
      <c r="C6503" s="419" t="s">
        <v>8011</v>
      </c>
      <c r="D6503" s="419" t="s">
        <v>20772</v>
      </c>
      <c r="E6503" s="419"/>
      <c r="F6503" s="419" t="s">
        <v>20772</v>
      </c>
      <c r="G6503" s="419" t="s">
        <v>20772</v>
      </c>
      <c r="H6503" s="419"/>
      <c r="I6503" s="419" t="s">
        <v>20772</v>
      </c>
      <c r="J6503" s="419" t="s">
        <v>8012</v>
      </c>
      <c r="K6503" s="419" t="s">
        <v>34271</v>
      </c>
      <c r="L6503" s="419" t="s">
        <v>35323</v>
      </c>
      <c r="M6503" s="419" t="s">
        <v>34272</v>
      </c>
      <c r="N6503" s="419" t="s">
        <v>34273</v>
      </c>
      <c r="O6503" s="419" t="s">
        <v>21027</v>
      </c>
      <c r="P6503" s="419" t="s">
        <v>8012</v>
      </c>
      <c r="Q6503" s="420">
        <v>1</v>
      </c>
      <c r="R6503" s="419" t="s">
        <v>34274</v>
      </c>
      <c r="S6503" s="421"/>
      <c r="T6503" s="421"/>
      <c r="U6503" s="421"/>
    </row>
    <row r="6504" spans="1:21" ht="14.6" x14ac:dyDescent="0.4">
      <c r="A6504" s="419" t="s">
        <v>8010</v>
      </c>
      <c r="B6504" s="419" t="s">
        <v>34275</v>
      </c>
      <c r="C6504" s="419" t="s">
        <v>8011</v>
      </c>
      <c r="D6504" s="419" t="s">
        <v>20148</v>
      </c>
      <c r="E6504" s="419"/>
      <c r="F6504" s="419" t="s">
        <v>42646</v>
      </c>
      <c r="G6504" s="419" t="s">
        <v>20248</v>
      </c>
      <c r="H6504" s="419"/>
      <c r="I6504" s="419" t="s">
        <v>17972</v>
      </c>
      <c r="J6504" s="419" t="s">
        <v>8012</v>
      </c>
      <c r="K6504" s="419" t="s">
        <v>8014</v>
      </c>
      <c r="L6504" s="419" t="s">
        <v>35323</v>
      </c>
      <c r="M6504" s="419" t="s">
        <v>8015</v>
      </c>
      <c r="N6504" s="419" t="s">
        <v>8016</v>
      </c>
      <c r="O6504" s="419" t="s">
        <v>21052</v>
      </c>
      <c r="P6504" s="419" t="s">
        <v>8012</v>
      </c>
      <c r="Q6504" s="425">
        <v>1</v>
      </c>
      <c r="R6504" s="419" t="s">
        <v>27896</v>
      </c>
      <c r="S6504" s="424"/>
      <c r="T6504" s="424"/>
      <c r="U6504" s="424"/>
    </row>
    <row r="6505" spans="1:21" ht="14.6" x14ac:dyDescent="0.4">
      <c r="A6505" s="419" t="s">
        <v>8010</v>
      </c>
      <c r="B6505" s="419" t="s">
        <v>34276</v>
      </c>
      <c r="C6505" s="419" t="s">
        <v>8011</v>
      </c>
      <c r="D6505" s="419" t="s">
        <v>20148</v>
      </c>
      <c r="E6505" s="419"/>
      <c r="F6505" s="419" t="s">
        <v>42647</v>
      </c>
      <c r="G6505" s="419" t="s">
        <v>20160</v>
      </c>
      <c r="H6505" s="419"/>
      <c r="I6505" s="419" t="s">
        <v>19779</v>
      </c>
      <c r="J6505" s="419" t="s">
        <v>8012</v>
      </c>
      <c r="K6505" s="419" t="s">
        <v>8017</v>
      </c>
      <c r="L6505" s="419" t="s">
        <v>35323</v>
      </c>
      <c r="M6505" s="419" t="s">
        <v>8018</v>
      </c>
      <c r="N6505" s="419" t="s">
        <v>8019</v>
      </c>
      <c r="O6505" s="419" t="s">
        <v>21012</v>
      </c>
      <c r="P6505" s="419" t="s">
        <v>8012</v>
      </c>
      <c r="Q6505" s="425">
        <v>1</v>
      </c>
      <c r="R6505" s="419" t="s">
        <v>27897</v>
      </c>
      <c r="S6505" s="424"/>
      <c r="T6505" s="424"/>
      <c r="U6505" s="424"/>
    </row>
    <row r="6506" spans="1:21" ht="14.6" x14ac:dyDescent="0.4">
      <c r="A6506" s="419" t="s">
        <v>8010</v>
      </c>
      <c r="B6506" s="419" t="s">
        <v>42648</v>
      </c>
      <c r="C6506" s="419" t="s">
        <v>8011</v>
      </c>
      <c r="D6506" s="419" t="s">
        <v>20148</v>
      </c>
      <c r="E6506" s="419"/>
      <c r="F6506" s="419" t="s">
        <v>42649</v>
      </c>
      <c r="G6506" s="419" t="s">
        <v>20160</v>
      </c>
      <c r="H6506" s="419"/>
      <c r="I6506" s="419" t="s">
        <v>19368</v>
      </c>
      <c r="J6506" s="419" t="s">
        <v>8012</v>
      </c>
      <c r="K6506" s="419" t="s">
        <v>8020</v>
      </c>
      <c r="L6506" s="419" t="s">
        <v>35323</v>
      </c>
      <c r="M6506" s="419" t="s">
        <v>8018</v>
      </c>
      <c r="N6506" s="419" t="s">
        <v>8021</v>
      </c>
      <c r="O6506" s="419" t="s">
        <v>21020</v>
      </c>
      <c r="P6506" s="419" t="s">
        <v>8012</v>
      </c>
      <c r="Q6506" s="425">
        <v>1</v>
      </c>
      <c r="R6506" s="419" t="s">
        <v>27898</v>
      </c>
      <c r="S6506" s="424"/>
      <c r="T6506" s="424"/>
      <c r="U6506" s="424"/>
    </row>
    <row r="6507" spans="1:21" ht="14.6" x14ac:dyDescent="0.4">
      <c r="A6507" s="419" t="s">
        <v>8010</v>
      </c>
      <c r="B6507" s="419" t="s">
        <v>42650</v>
      </c>
      <c r="C6507" s="419" t="s">
        <v>8011</v>
      </c>
      <c r="D6507" s="419" t="s">
        <v>20148</v>
      </c>
      <c r="E6507" s="419"/>
      <c r="F6507" s="419" t="s">
        <v>42651</v>
      </c>
      <c r="G6507" s="419" t="s">
        <v>20160</v>
      </c>
      <c r="H6507" s="419"/>
      <c r="I6507" s="419" t="s">
        <v>20233</v>
      </c>
      <c r="J6507" s="419" t="s">
        <v>8012</v>
      </c>
      <c r="K6507" s="419" t="s">
        <v>8022</v>
      </c>
      <c r="L6507" s="419" t="s">
        <v>35323</v>
      </c>
      <c r="M6507" s="419" t="s">
        <v>8018</v>
      </c>
      <c r="N6507" s="419" t="s">
        <v>8023</v>
      </c>
      <c r="O6507" s="419" t="s">
        <v>21020</v>
      </c>
      <c r="P6507" s="419" t="s">
        <v>8012</v>
      </c>
      <c r="Q6507" s="425">
        <v>1</v>
      </c>
      <c r="R6507" s="419" t="s">
        <v>27899</v>
      </c>
      <c r="S6507" s="424"/>
      <c r="T6507" s="424"/>
      <c r="U6507" s="424"/>
    </row>
    <row r="6508" spans="1:21" ht="14.6" x14ac:dyDescent="0.4">
      <c r="A6508" s="419" t="s">
        <v>8010</v>
      </c>
      <c r="B6508" s="419" t="s">
        <v>34277</v>
      </c>
      <c r="C6508" s="419" t="s">
        <v>8011</v>
      </c>
      <c r="D6508" s="419" t="s">
        <v>20148</v>
      </c>
      <c r="E6508" s="419"/>
      <c r="F6508" s="419" t="s">
        <v>42652</v>
      </c>
      <c r="G6508" s="419" t="s">
        <v>20160</v>
      </c>
      <c r="H6508" s="419"/>
      <c r="I6508" s="419" t="s">
        <v>20227</v>
      </c>
      <c r="J6508" s="419" t="s">
        <v>8012</v>
      </c>
      <c r="K6508" s="419" t="s">
        <v>8024</v>
      </c>
      <c r="L6508" s="419" t="s">
        <v>35323</v>
      </c>
      <c r="M6508" s="419" t="s">
        <v>8018</v>
      </c>
      <c r="N6508" s="419" t="s">
        <v>8025</v>
      </c>
      <c r="O6508" s="419" t="s">
        <v>21019</v>
      </c>
      <c r="P6508" s="419" t="s">
        <v>8012</v>
      </c>
      <c r="Q6508" s="425">
        <v>1</v>
      </c>
      <c r="R6508" s="419" t="s">
        <v>27900</v>
      </c>
      <c r="S6508" s="424"/>
      <c r="T6508" s="424"/>
      <c r="U6508" s="424"/>
    </row>
    <row r="6509" spans="1:21" ht="14.6" x14ac:dyDescent="0.4">
      <c r="A6509" s="419" t="s">
        <v>8010</v>
      </c>
      <c r="B6509" s="419" t="s">
        <v>34278</v>
      </c>
      <c r="C6509" s="419" t="s">
        <v>8011</v>
      </c>
      <c r="D6509" s="419" t="s">
        <v>20148</v>
      </c>
      <c r="E6509" s="419"/>
      <c r="F6509" s="419" t="s">
        <v>42653</v>
      </c>
      <c r="G6509" s="419" t="s">
        <v>20160</v>
      </c>
      <c r="H6509" s="419"/>
      <c r="I6509" s="419" t="s">
        <v>19335</v>
      </c>
      <c r="J6509" s="419" t="s">
        <v>8012</v>
      </c>
      <c r="K6509" s="419" t="s">
        <v>8026</v>
      </c>
      <c r="L6509" s="419" t="s">
        <v>35323</v>
      </c>
      <c r="M6509" s="419" t="s">
        <v>8018</v>
      </c>
      <c r="N6509" s="419" t="s">
        <v>8027</v>
      </c>
      <c r="O6509" s="419" t="s">
        <v>21011</v>
      </c>
      <c r="P6509" s="419" t="s">
        <v>8012</v>
      </c>
      <c r="Q6509" s="425">
        <v>1</v>
      </c>
      <c r="R6509" s="419" t="s">
        <v>27901</v>
      </c>
      <c r="S6509" s="424"/>
      <c r="T6509" s="424"/>
      <c r="U6509" s="424"/>
    </row>
    <row r="6510" spans="1:21" ht="14.6" x14ac:dyDescent="0.4">
      <c r="A6510" s="419" t="s">
        <v>8010</v>
      </c>
      <c r="B6510" s="419" t="s">
        <v>34279</v>
      </c>
      <c r="C6510" s="419" t="s">
        <v>8011</v>
      </c>
      <c r="D6510" s="419" t="s">
        <v>20148</v>
      </c>
      <c r="E6510" s="419"/>
      <c r="F6510" s="419" t="s">
        <v>42654</v>
      </c>
      <c r="G6510" s="419" t="s">
        <v>20160</v>
      </c>
      <c r="H6510" s="419"/>
      <c r="I6510" s="419" t="s">
        <v>20156</v>
      </c>
      <c r="J6510" s="419" t="s">
        <v>8012</v>
      </c>
      <c r="K6510" s="419" t="s">
        <v>8028</v>
      </c>
      <c r="L6510" s="419" t="s">
        <v>35323</v>
      </c>
      <c r="M6510" s="419" t="s">
        <v>8018</v>
      </c>
      <c r="N6510" s="419" t="s">
        <v>8029</v>
      </c>
      <c r="O6510" s="419" t="s">
        <v>21018</v>
      </c>
      <c r="P6510" s="419" t="s">
        <v>8012</v>
      </c>
      <c r="Q6510" s="425">
        <v>1</v>
      </c>
      <c r="R6510" s="419" t="s">
        <v>27902</v>
      </c>
      <c r="S6510" s="424"/>
      <c r="T6510" s="424"/>
      <c r="U6510" s="424"/>
    </row>
    <row r="6511" spans="1:21" ht="14.6" x14ac:dyDescent="0.4">
      <c r="A6511" s="419" t="s">
        <v>8010</v>
      </c>
      <c r="B6511" s="419" t="s">
        <v>42655</v>
      </c>
      <c r="C6511" s="419" t="s">
        <v>8011</v>
      </c>
      <c r="D6511" s="419" t="s">
        <v>20148</v>
      </c>
      <c r="E6511" s="419"/>
      <c r="F6511" s="419" t="s">
        <v>42656</v>
      </c>
      <c r="G6511" s="419" t="s">
        <v>20160</v>
      </c>
      <c r="H6511" s="419"/>
      <c r="I6511" s="419" t="s">
        <v>20218</v>
      </c>
      <c r="J6511" s="419" t="s">
        <v>8012</v>
      </c>
      <c r="K6511" s="419" t="s">
        <v>8030</v>
      </c>
      <c r="L6511" s="419" t="s">
        <v>35323</v>
      </c>
      <c r="M6511" s="419" t="s">
        <v>8018</v>
      </c>
      <c r="N6511" s="419" t="s">
        <v>8031</v>
      </c>
      <c r="O6511" s="419" t="s">
        <v>21015</v>
      </c>
      <c r="P6511" s="419" t="s">
        <v>8012</v>
      </c>
      <c r="Q6511" s="425">
        <v>1</v>
      </c>
      <c r="R6511" s="419" t="s">
        <v>27903</v>
      </c>
      <c r="S6511" s="424"/>
      <c r="T6511" s="424"/>
      <c r="U6511" s="424"/>
    </row>
    <row r="6512" spans="1:21" ht="14.6" x14ac:dyDescent="0.4">
      <c r="A6512" s="419" t="s">
        <v>8010</v>
      </c>
      <c r="B6512" s="419" t="s">
        <v>42657</v>
      </c>
      <c r="C6512" s="419" t="s">
        <v>8011</v>
      </c>
      <c r="D6512" s="419" t="s">
        <v>20148</v>
      </c>
      <c r="E6512" s="419"/>
      <c r="F6512" s="419" t="s">
        <v>42658</v>
      </c>
      <c r="G6512" s="419" t="s">
        <v>20160</v>
      </c>
      <c r="H6512" s="419"/>
      <c r="I6512" s="419" t="s">
        <v>18029</v>
      </c>
      <c r="J6512" s="419" t="s">
        <v>8012</v>
      </c>
      <c r="K6512" s="419" t="s">
        <v>22310</v>
      </c>
      <c r="L6512" s="419" t="s">
        <v>35323</v>
      </c>
      <c r="M6512" s="419" t="s">
        <v>8018</v>
      </c>
      <c r="N6512" s="419" t="s">
        <v>22362</v>
      </c>
      <c r="O6512" s="419" t="s">
        <v>21015</v>
      </c>
      <c r="P6512" s="419" t="s">
        <v>8012</v>
      </c>
      <c r="Q6512" s="425">
        <v>1</v>
      </c>
      <c r="R6512" s="419" t="s">
        <v>27904</v>
      </c>
      <c r="S6512" s="424"/>
      <c r="T6512" s="424"/>
      <c r="U6512" s="424"/>
    </row>
    <row r="6513" spans="1:21" ht="14.6" x14ac:dyDescent="0.4">
      <c r="A6513" s="419" t="s">
        <v>8010</v>
      </c>
      <c r="B6513" s="419" t="s">
        <v>31744</v>
      </c>
      <c r="C6513" s="419" t="s">
        <v>8011</v>
      </c>
      <c r="D6513" s="419" t="s">
        <v>20148</v>
      </c>
      <c r="E6513" s="419"/>
      <c r="F6513" s="419" t="s">
        <v>42659</v>
      </c>
      <c r="G6513" s="419" t="s">
        <v>20155</v>
      </c>
      <c r="H6513" s="419"/>
      <c r="I6513" s="419" t="s">
        <v>19413</v>
      </c>
      <c r="J6513" s="419" t="s">
        <v>8012</v>
      </c>
      <c r="K6513" s="419" t="s">
        <v>8099</v>
      </c>
      <c r="L6513" s="419" t="s">
        <v>35323</v>
      </c>
      <c r="M6513" s="419" t="s">
        <v>8100</v>
      </c>
      <c r="N6513" s="419" t="s">
        <v>8101</v>
      </c>
      <c r="O6513" s="419" t="s">
        <v>21164</v>
      </c>
      <c r="P6513" s="419" t="s">
        <v>8012</v>
      </c>
      <c r="Q6513" s="425">
        <v>1</v>
      </c>
      <c r="R6513" s="419" t="s">
        <v>27905</v>
      </c>
      <c r="S6513" s="424"/>
      <c r="T6513" s="424"/>
      <c r="U6513" s="424"/>
    </row>
    <row r="6514" spans="1:21" ht="14.6" x14ac:dyDescent="0.4">
      <c r="A6514" s="419" t="s">
        <v>8010</v>
      </c>
      <c r="B6514" s="419" t="s">
        <v>42660</v>
      </c>
      <c r="C6514" s="419" t="s">
        <v>8011</v>
      </c>
      <c r="D6514" s="419" t="s">
        <v>20148</v>
      </c>
      <c r="E6514" s="419"/>
      <c r="F6514" s="419" t="s">
        <v>42661</v>
      </c>
      <c r="G6514" s="419" t="s">
        <v>20155</v>
      </c>
      <c r="H6514" s="419"/>
      <c r="I6514" s="419" t="s">
        <v>20145</v>
      </c>
      <c r="J6514" s="419" t="s">
        <v>8012</v>
      </c>
      <c r="K6514" s="419" t="s">
        <v>8104</v>
      </c>
      <c r="L6514" s="419" t="s">
        <v>35323</v>
      </c>
      <c r="M6514" s="419" t="s">
        <v>8100</v>
      </c>
      <c r="N6514" s="419" t="s">
        <v>8105</v>
      </c>
      <c r="O6514" s="419" t="s">
        <v>21198</v>
      </c>
      <c r="P6514" s="419" t="s">
        <v>8012</v>
      </c>
      <c r="Q6514" s="425">
        <v>1</v>
      </c>
      <c r="R6514" s="419" t="s">
        <v>27906</v>
      </c>
      <c r="S6514" s="424"/>
      <c r="T6514" s="424"/>
      <c r="U6514" s="424"/>
    </row>
    <row r="6515" spans="1:21" ht="14.6" x14ac:dyDescent="0.4">
      <c r="A6515" s="419" t="s">
        <v>8010</v>
      </c>
      <c r="B6515" s="419" t="s">
        <v>8032</v>
      </c>
      <c r="C6515" s="419" t="s">
        <v>8011</v>
      </c>
      <c r="D6515" s="419" t="s">
        <v>20148</v>
      </c>
      <c r="E6515" s="419"/>
      <c r="F6515" s="419" t="s">
        <v>42662</v>
      </c>
      <c r="G6515" s="419" t="s">
        <v>19639</v>
      </c>
      <c r="H6515" s="419"/>
      <c r="I6515" s="419" t="s">
        <v>20257</v>
      </c>
      <c r="J6515" s="419" t="s">
        <v>8012</v>
      </c>
      <c r="K6515" s="419" t="s">
        <v>8033</v>
      </c>
      <c r="L6515" s="419" t="s">
        <v>35323</v>
      </c>
      <c r="M6515" s="419" t="s">
        <v>22545</v>
      </c>
      <c r="N6515" s="419" t="s">
        <v>8034</v>
      </c>
      <c r="O6515" s="419" t="s">
        <v>21009</v>
      </c>
      <c r="P6515" s="419" t="s">
        <v>8012</v>
      </c>
      <c r="Q6515" s="425">
        <v>1</v>
      </c>
      <c r="R6515" s="419" t="s">
        <v>27907</v>
      </c>
      <c r="S6515" s="424"/>
      <c r="T6515" s="424"/>
      <c r="U6515" s="424"/>
    </row>
    <row r="6516" spans="1:21" ht="14.6" x14ac:dyDescent="0.4">
      <c r="A6516" s="419" t="s">
        <v>8010</v>
      </c>
      <c r="B6516" s="419" t="s">
        <v>8035</v>
      </c>
      <c r="C6516" s="419" t="s">
        <v>8011</v>
      </c>
      <c r="D6516" s="419" t="s">
        <v>20148</v>
      </c>
      <c r="E6516" s="419"/>
      <c r="F6516" s="419" t="s">
        <v>42663</v>
      </c>
      <c r="G6516" s="419" t="s">
        <v>19639</v>
      </c>
      <c r="H6516" s="419"/>
      <c r="I6516" s="419" t="s">
        <v>19341</v>
      </c>
      <c r="J6516" s="419" t="s">
        <v>8012</v>
      </c>
      <c r="K6516" s="419" t="s">
        <v>8036</v>
      </c>
      <c r="L6516" s="419" t="s">
        <v>35323</v>
      </c>
      <c r="M6516" s="419" t="s">
        <v>22545</v>
      </c>
      <c r="N6516" s="419" t="s">
        <v>8037</v>
      </c>
      <c r="O6516" s="419" t="s">
        <v>21009</v>
      </c>
      <c r="P6516" s="419" t="s">
        <v>8012</v>
      </c>
      <c r="Q6516" s="425">
        <v>1</v>
      </c>
      <c r="R6516" s="419" t="s">
        <v>27908</v>
      </c>
      <c r="S6516" s="424"/>
      <c r="T6516" s="424"/>
      <c r="U6516" s="424"/>
    </row>
    <row r="6517" spans="1:21" ht="14.6" x14ac:dyDescent="0.4">
      <c r="A6517" s="419" t="s">
        <v>8010</v>
      </c>
      <c r="B6517" s="419" t="s">
        <v>4128</v>
      </c>
      <c r="C6517" s="419" t="s">
        <v>8011</v>
      </c>
      <c r="D6517" s="419" t="s">
        <v>20148</v>
      </c>
      <c r="E6517" s="419"/>
      <c r="F6517" s="419" t="s">
        <v>42664</v>
      </c>
      <c r="G6517" s="419" t="s">
        <v>19639</v>
      </c>
      <c r="H6517" s="419"/>
      <c r="I6517" s="419" t="s">
        <v>18069</v>
      </c>
      <c r="J6517" s="419" t="s">
        <v>8012</v>
      </c>
      <c r="K6517" s="419" t="s">
        <v>8038</v>
      </c>
      <c r="L6517" s="419" t="s">
        <v>35323</v>
      </c>
      <c r="M6517" s="419" t="s">
        <v>22545</v>
      </c>
      <c r="N6517" s="419" t="s">
        <v>8039</v>
      </c>
      <c r="O6517" s="419" t="s">
        <v>21009</v>
      </c>
      <c r="P6517" s="419" t="s">
        <v>8012</v>
      </c>
      <c r="Q6517" s="425">
        <v>1</v>
      </c>
      <c r="R6517" s="419" t="s">
        <v>27909</v>
      </c>
      <c r="S6517" s="424"/>
      <c r="T6517" s="424"/>
      <c r="U6517" s="424"/>
    </row>
    <row r="6518" spans="1:21" ht="14.6" x14ac:dyDescent="0.4">
      <c r="A6518" s="419" t="s">
        <v>8010</v>
      </c>
      <c r="B6518" s="419" t="s">
        <v>34280</v>
      </c>
      <c r="C6518" s="419" t="s">
        <v>8011</v>
      </c>
      <c r="D6518" s="419" t="s">
        <v>20148</v>
      </c>
      <c r="E6518" s="419"/>
      <c r="F6518" s="419" t="s">
        <v>42665</v>
      </c>
      <c r="G6518" s="419" t="s">
        <v>19639</v>
      </c>
      <c r="H6518" s="419"/>
      <c r="I6518" s="419" t="s">
        <v>20214</v>
      </c>
      <c r="J6518" s="419" t="s">
        <v>8012</v>
      </c>
      <c r="K6518" s="419" t="s">
        <v>8040</v>
      </c>
      <c r="L6518" s="419" t="s">
        <v>35323</v>
      </c>
      <c r="M6518" s="419" t="s">
        <v>22545</v>
      </c>
      <c r="N6518" s="419" t="s">
        <v>8041</v>
      </c>
      <c r="O6518" s="419" t="s">
        <v>21009</v>
      </c>
      <c r="P6518" s="419" t="s">
        <v>8012</v>
      </c>
      <c r="Q6518" s="425">
        <v>1</v>
      </c>
      <c r="R6518" s="419" t="s">
        <v>27910</v>
      </c>
      <c r="S6518" s="424"/>
      <c r="T6518" s="424"/>
      <c r="U6518" s="424"/>
    </row>
    <row r="6519" spans="1:21" ht="14.6" x14ac:dyDescent="0.4">
      <c r="A6519" s="419" t="s">
        <v>8010</v>
      </c>
      <c r="B6519" s="419" t="s">
        <v>10466</v>
      </c>
      <c r="C6519" s="419" t="s">
        <v>8011</v>
      </c>
      <c r="D6519" s="419" t="s">
        <v>20148</v>
      </c>
      <c r="E6519" s="419"/>
      <c r="F6519" s="419" t="s">
        <v>42666</v>
      </c>
      <c r="G6519" s="419" t="s">
        <v>19639</v>
      </c>
      <c r="H6519" s="419"/>
      <c r="I6519" s="419" t="s">
        <v>20221</v>
      </c>
      <c r="J6519" s="419" t="s">
        <v>8012</v>
      </c>
      <c r="K6519" s="419" t="s">
        <v>8042</v>
      </c>
      <c r="L6519" s="419" t="s">
        <v>35323</v>
      </c>
      <c r="M6519" s="419" t="s">
        <v>22545</v>
      </c>
      <c r="N6519" s="419" t="s">
        <v>8043</v>
      </c>
      <c r="O6519" s="419" t="s">
        <v>21009</v>
      </c>
      <c r="P6519" s="419" t="s">
        <v>8012</v>
      </c>
      <c r="Q6519" s="425">
        <v>1</v>
      </c>
      <c r="R6519" s="419" t="s">
        <v>27911</v>
      </c>
      <c r="S6519" s="424"/>
      <c r="T6519" s="424"/>
      <c r="U6519" s="424"/>
    </row>
    <row r="6520" spans="1:21" ht="14.6" x14ac:dyDescent="0.4">
      <c r="A6520" s="419" t="s">
        <v>8010</v>
      </c>
      <c r="B6520" s="419" t="s">
        <v>16595</v>
      </c>
      <c r="C6520" s="419" t="s">
        <v>8011</v>
      </c>
      <c r="D6520" s="419" t="s">
        <v>20148</v>
      </c>
      <c r="E6520" s="419"/>
      <c r="F6520" s="419" t="s">
        <v>42667</v>
      </c>
      <c r="G6520" s="419" t="s">
        <v>19639</v>
      </c>
      <c r="H6520" s="419"/>
      <c r="I6520" s="419" t="s">
        <v>20141</v>
      </c>
      <c r="J6520" s="419" t="s">
        <v>8012</v>
      </c>
      <c r="K6520" s="419" t="s">
        <v>8044</v>
      </c>
      <c r="L6520" s="419" t="s">
        <v>35323</v>
      </c>
      <c r="M6520" s="419" t="s">
        <v>22545</v>
      </c>
      <c r="N6520" s="419" t="s">
        <v>8045</v>
      </c>
      <c r="O6520" s="419" t="s">
        <v>21009</v>
      </c>
      <c r="P6520" s="419" t="s">
        <v>8012</v>
      </c>
      <c r="Q6520" s="425">
        <v>1</v>
      </c>
      <c r="R6520" s="419" t="s">
        <v>27912</v>
      </c>
      <c r="S6520" s="424"/>
      <c r="T6520" s="424"/>
      <c r="U6520" s="424"/>
    </row>
    <row r="6521" spans="1:21" ht="14.6" x14ac:dyDescent="0.4">
      <c r="A6521" s="419" t="s">
        <v>8010</v>
      </c>
      <c r="B6521" s="419" t="s">
        <v>8046</v>
      </c>
      <c r="C6521" s="419" t="s">
        <v>8011</v>
      </c>
      <c r="D6521" s="419" t="s">
        <v>20148</v>
      </c>
      <c r="E6521" s="419"/>
      <c r="F6521" s="419" t="s">
        <v>42668</v>
      </c>
      <c r="G6521" s="419" t="s">
        <v>19639</v>
      </c>
      <c r="H6521" s="419"/>
      <c r="I6521" s="419" t="s">
        <v>19416</v>
      </c>
      <c r="J6521" s="419" t="s">
        <v>8012</v>
      </c>
      <c r="K6521" s="419" t="s">
        <v>8047</v>
      </c>
      <c r="L6521" s="419" t="s">
        <v>35323</v>
      </c>
      <c r="M6521" s="419" t="s">
        <v>22545</v>
      </c>
      <c r="N6521" s="419" t="s">
        <v>8048</v>
      </c>
      <c r="O6521" s="419" t="s">
        <v>21009</v>
      </c>
      <c r="P6521" s="419" t="s">
        <v>8012</v>
      </c>
      <c r="Q6521" s="425">
        <v>1</v>
      </c>
      <c r="R6521" s="419" t="s">
        <v>27913</v>
      </c>
      <c r="S6521" s="424"/>
      <c r="T6521" s="424"/>
      <c r="U6521" s="424"/>
    </row>
    <row r="6522" spans="1:21" ht="14.6" x14ac:dyDescent="0.4">
      <c r="A6522" s="419" t="s">
        <v>8010</v>
      </c>
      <c r="B6522" s="419" t="s">
        <v>18598</v>
      </c>
      <c r="C6522" s="419" t="s">
        <v>8011</v>
      </c>
      <c r="D6522" s="419" t="s">
        <v>20148</v>
      </c>
      <c r="E6522" s="419"/>
      <c r="F6522" s="419" t="s">
        <v>42669</v>
      </c>
      <c r="G6522" s="419" t="s">
        <v>19639</v>
      </c>
      <c r="H6522" s="419"/>
      <c r="I6522" s="419" t="s">
        <v>18069</v>
      </c>
      <c r="J6522" s="419" t="s">
        <v>8012</v>
      </c>
      <c r="K6522" s="419" t="s">
        <v>8049</v>
      </c>
      <c r="L6522" s="419" t="s">
        <v>35323</v>
      </c>
      <c r="M6522" s="419" t="s">
        <v>22545</v>
      </c>
      <c r="N6522" s="419" t="s">
        <v>8050</v>
      </c>
      <c r="O6522" s="419" t="s">
        <v>21009</v>
      </c>
      <c r="P6522" s="419" t="s">
        <v>8012</v>
      </c>
      <c r="Q6522" s="425">
        <v>1</v>
      </c>
      <c r="R6522" s="419" t="s">
        <v>27914</v>
      </c>
      <c r="S6522" s="424"/>
      <c r="T6522" s="424"/>
      <c r="U6522" s="424"/>
    </row>
    <row r="6523" spans="1:21" ht="14.6" x14ac:dyDescent="0.4">
      <c r="A6523" s="419" t="s">
        <v>8010</v>
      </c>
      <c r="B6523" s="419" t="s">
        <v>8057</v>
      </c>
      <c r="C6523" s="419" t="s">
        <v>8011</v>
      </c>
      <c r="D6523" s="419" t="s">
        <v>20148</v>
      </c>
      <c r="E6523" s="419"/>
      <c r="F6523" s="419" t="s">
        <v>42670</v>
      </c>
      <c r="G6523" s="419" t="s">
        <v>19639</v>
      </c>
      <c r="H6523" s="419"/>
      <c r="I6523" s="419" t="s">
        <v>19321</v>
      </c>
      <c r="J6523" s="419" t="s">
        <v>8012</v>
      </c>
      <c r="K6523" s="419" t="s">
        <v>8058</v>
      </c>
      <c r="L6523" s="419" t="s">
        <v>35323</v>
      </c>
      <c r="M6523" s="419" t="s">
        <v>22545</v>
      </c>
      <c r="N6523" s="419" t="s">
        <v>8059</v>
      </c>
      <c r="O6523" s="419" t="s">
        <v>21009</v>
      </c>
      <c r="P6523" s="419" t="s">
        <v>8012</v>
      </c>
      <c r="Q6523" s="425">
        <v>1</v>
      </c>
      <c r="R6523" s="419" t="s">
        <v>27915</v>
      </c>
      <c r="S6523" s="424"/>
      <c r="T6523" s="424"/>
      <c r="U6523" s="424"/>
    </row>
    <row r="6524" spans="1:21" ht="14.6" x14ac:dyDescent="0.4">
      <c r="A6524" s="419" t="s">
        <v>8010</v>
      </c>
      <c r="B6524" s="419" t="s">
        <v>8060</v>
      </c>
      <c r="C6524" s="419" t="s">
        <v>8011</v>
      </c>
      <c r="D6524" s="419" t="s">
        <v>20148</v>
      </c>
      <c r="E6524" s="419"/>
      <c r="F6524" s="419" t="s">
        <v>42671</v>
      </c>
      <c r="G6524" s="419" t="s">
        <v>19639</v>
      </c>
      <c r="H6524" s="419"/>
      <c r="I6524" s="419" t="s">
        <v>20249</v>
      </c>
      <c r="J6524" s="419" t="s">
        <v>8012</v>
      </c>
      <c r="K6524" s="419" t="s">
        <v>8061</v>
      </c>
      <c r="L6524" s="419" t="s">
        <v>35323</v>
      </c>
      <c r="M6524" s="419" t="s">
        <v>22545</v>
      </c>
      <c r="N6524" s="419" t="s">
        <v>8062</v>
      </c>
      <c r="O6524" s="419" t="s">
        <v>21009</v>
      </c>
      <c r="P6524" s="419" t="s">
        <v>8012</v>
      </c>
      <c r="Q6524" s="425">
        <v>1</v>
      </c>
      <c r="R6524" s="419" t="s">
        <v>27916</v>
      </c>
      <c r="S6524" s="424"/>
      <c r="T6524" s="424"/>
      <c r="U6524" s="424"/>
    </row>
    <row r="6525" spans="1:21" ht="14.6" x14ac:dyDescent="0.4">
      <c r="A6525" s="419" t="s">
        <v>8010</v>
      </c>
      <c r="B6525" s="419" t="s">
        <v>8063</v>
      </c>
      <c r="C6525" s="419" t="s">
        <v>8011</v>
      </c>
      <c r="D6525" s="419" t="s">
        <v>20148</v>
      </c>
      <c r="E6525" s="419"/>
      <c r="F6525" s="419" t="s">
        <v>42672</v>
      </c>
      <c r="G6525" s="419" t="s">
        <v>19639</v>
      </c>
      <c r="H6525" s="419"/>
      <c r="I6525" s="419" t="s">
        <v>19368</v>
      </c>
      <c r="J6525" s="419" t="s">
        <v>8012</v>
      </c>
      <c r="K6525" s="419" t="s">
        <v>8064</v>
      </c>
      <c r="L6525" s="419" t="s">
        <v>35323</v>
      </c>
      <c r="M6525" s="419" t="s">
        <v>22545</v>
      </c>
      <c r="N6525" s="419" t="s">
        <v>8065</v>
      </c>
      <c r="O6525" s="419" t="s">
        <v>21009</v>
      </c>
      <c r="P6525" s="419" t="s">
        <v>8012</v>
      </c>
      <c r="Q6525" s="425">
        <v>1</v>
      </c>
      <c r="R6525" s="419" t="s">
        <v>27917</v>
      </c>
      <c r="S6525" s="424"/>
      <c r="T6525" s="424"/>
      <c r="U6525" s="424"/>
    </row>
    <row r="6526" spans="1:21" ht="14.6" x14ac:dyDescent="0.4">
      <c r="A6526" s="419" t="s">
        <v>8010</v>
      </c>
      <c r="B6526" s="419" t="s">
        <v>15951</v>
      </c>
      <c r="C6526" s="419" t="s">
        <v>8011</v>
      </c>
      <c r="D6526" s="419" t="s">
        <v>20148</v>
      </c>
      <c r="E6526" s="419"/>
      <c r="F6526" s="419" t="s">
        <v>42673</v>
      </c>
      <c r="G6526" s="419" t="s">
        <v>19639</v>
      </c>
      <c r="H6526" s="419"/>
      <c r="I6526" s="419" t="s">
        <v>19774</v>
      </c>
      <c r="J6526" s="419" t="s">
        <v>8012</v>
      </c>
      <c r="K6526" s="419" t="s">
        <v>8069</v>
      </c>
      <c r="L6526" s="419" t="s">
        <v>35323</v>
      </c>
      <c r="M6526" s="419" t="s">
        <v>22545</v>
      </c>
      <c r="N6526" s="419" t="s">
        <v>8070</v>
      </c>
      <c r="O6526" s="419" t="s">
        <v>21009</v>
      </c>
      <c r="P6526" s="419" t="s">
        <v>8012</v>
      </c>
      <c r="Q6526" s="425">
        <v>1</v>
      </c>
      <c r="R6526" s="419" t="s">
        <v>27918</v>
      </c>
      <c r="S6526" s="424"/>
      <c r="T6526" s="424"/>
      <c r="U6526" s="424"/>
    </row>
    <row r="6527" spans="1:21" ht="14.6" x14ac:dyDescent="0.4">
      <c r="A6527" s="419" t="s">
        <v>8010</v>
      </c>
      <c r="B6527" s="419" t="s">
        <v>8071</v>
      </c>
      <c r="C6527" s="419" t="s">
        <v>8011</v>
      </c>
      <c r="D6527" s="419" t="s">
        <v>20148</v>
      </c>
      <c r="E6527" s="419"/>
      <c r="F6527" s="419" t="s">
        <v>42674</v>
      </c>
      <c r="G6527" s="419" t="s">
        <v>19639</v>
      </c>
      <c r="H6527" s="419"/>
      <c r="I6527" s="419" t="s">
        <v>19401</v>
      </c>
      <c r="J6527" s="419" t="s">
        <v>8012</v>
      </c>
      <c r="K6527" s="419" t="s">
        <v>8072</v>
      </c>
      <c r="L6527" s="419" t="s">
        <v>35323</v>
      </c>
      <c r="M6527" s="419" t="s">
        <v>22545</v>
      </c>
      <c r="N6527" s="419" t="s">
        <v>8073</v>
      </c>
      <c r="O6527" s="419" t="s">
        <v>21009</v>
      </c>
      <c r="P6527" s="419" t="s">
        <v>8012</v>
      </c>
      <c r="Q6527" s="425">
        <v>1</v>
      </c>
      <c r="R6527" s="419" t="s">
        <v>27919</v>
      </c>
      <c r="S6527" s="424"/>
      <c r="T6527" s="424"/>
      <c r="U6527" s="424"/>
    </row>
    <row r="6528" spans="1:21" ht="14.6" x14ac:dyDescent="0.4">
      <c r="A6528" s="419" t="s">
        <v>8010</v>
      </c>
      <c r="B6528" s="419" t="s">
        <v>8074</v>
      </c>
      <c r="C6528" s="419" t="s">
        <v>8011</v>
      </c>
      <c r="D6528" s="419" t="s">
        <v>20148</v>
      </c>
      <c r="E6528" s="419"/>
      <c r="F6528" s="419" t="s">
        <v>42675</v>
      </c>
      <c r="G6528" s="419" t="s">
        <v>19639</v>
      </c>
      <c r="H6528" s="419"/>
      <c r="I6528" s="419" t="s">
        <v>19352</v>
      </c>
      <c r="J6528" s="419" t="s">
        <v>8012</v>
      </c>
      <c r="K6528" s="419" t="s">
        <v>8075</v>
      </c>
      <c r="L6528" s="419" t="s">
        <v>35323</v>
      </c>
      <c r="M6528" s="419" t="s">
        <v>22545</v>
      </c>
      <c r="N6528" s="419" t="s">
        <v>8076</v>
      </c>
      <c r="O6528" s="419" t="s">
        <v>21009</v>
      </c>
      <c r="P6528" s="419" t="s">
        <v>8012</v>
      </c>
      <c r="Q6528" s="425">
        <v>1</v>
      </c>
      <c r="R6528" s="419" t="s">
        <v>27920</v>
      </c>
      <c r="S6528" s="424"/>
      <c r="T6528" s="424"/>
      <c r="U6528" s="424"/>
    </row>
    <row r="6529" spans="1:21" ht="14.6" x14ac:dyDescent="0.4">
      <c r="A6529" s="419" t="s">
        <v>8010</v>
      </c>
      <c r="B6529" s="419" t="s">
        <v>8077</v>
      </c>
      <c r="C6529" s="419" t="s">
        <v>8011</v>
      </c>
      <c r="D6529" s="419" t="s">
        <v>20148</v>
      </c>
      <c r="E6529" s="419"/>
      <c r="F6529" s="419" t="s">
        <v>42676</v>
      </c>
      <c r="G6529" s="419" t="s">
        <v>19639</v>
      </c>
      <c r="H6529" s="419"/>
      <c r="I6529" s="419" t="s">
        <v>19855</v>
      </c>
      <c r="J6529" s="419" t="s">
        <v>8012</v>
      </c>
      <c r="K6529" s="419" t="s">
        <v>8078</v>
      </c>
      <c r="L6529" s="419" t="s">
        <v>35323</v>
      </c>
      <c r="M6529" s="419" t="s">
        <v>22545</v>
      </c>
      <c r="N6529" s="419" t="s">
        <v>8079</v>
      </c>
      <c r="O6529" s="419" t="s">
        <v>21009</v>
      </c>
      <c r="P6529" s="419" t="s">
        <v>8012</v>
      </c>
      <c r="Q6529" s="425">
        <v>1</v>
      </c>
      <c r="R6529" s="419" t="s">
        <v>27921</v>
      </c>
      <c r="S6529" s="424"/>
      <c r="T6529" s="424"/>
      <c r="U6529" s="424"/>
    </row>
    <row r="6530" spans="1:21" ht="14.6" x14ac:dyDescent="0.4">
      <c r="A6530" s="419" t="s">
        <v>8010</v>
      </c>
      <c r="B6530" s="419" t="s">
        <v>8080</v>
      </c>
      <c r="C6530" s="419" t="s">
        <v>8011</v>
      </c>
      <c r="D6530" s="419" t="s">
        <v>20148</v>
      </c>
      <c r="E6530" s="419"/>
      <c r="F6530" s="419" t="s">
        <v>42677</v>
      </c>
      <c r="G6530" s="419" t="s">
        <v>19639</v>
      </c>
      <c r="H6530" s="419"/>
      <c r="I6530" s="419" t="s">
        <v>18123</v>
      </c>
      <c r="J6530" s="419" t="s">
        <v>8012</v>
      </c>
      <c r="K6530" s="419" t="s">
        <v>8081</v>
      </c>
      <c r="L6530" s="419" t="s">
        <v>35323</v>
      </c>
      <c r="M6530" s="419" t="s">
        <v>22545</v>
      </c>
      <c r="N6530" s="419" t="s">
        <v>8082</v>
      </c>
      <c r="O6530" s="419" t="s">
        <v>21009</v>
      </c>
      <c r="P6530" s="419" t="s">
        <v>8012</v>
      </c>
      <c r="Q6530" s="425">
        <v>1</v>
      </c>
      <c r="R6530" s="419" t="s">
        <v>27922</v>
      </c>
      <c r="S6530" s="424"/>
      <c r="T6530" s="424"/>
      <c r="U6530" s="424"/>
    </row>
    <row r="6531" spans="1:21" ht="14.6" x14ac:dyDescent="0.4">
      <c r="A6531" s="419" t="s">
        <v>8010</v>
      </c>
      <c r="B6531" s="419" t="s">
        <v>8086</v>
      </c>
      <c r="C6531" s="419" t="s">
        <v>8011</v>
      </c>
      <c r="D6531" s="419" t="s">
        <v>20148</v>
      </c>
      <c r="E6531" s="419"/>
      <c r="F6531" s="419" t="s">
        <v>42678</v>
      </c>
      <c r="G6531" s="419" t="s">
        <v>19639</v>
      </c>
      <c r="H6531" s="419"/>
      <c r="I6531" s="419" t="s">
        <v>20278</v>
      </c>
      <c r="J6531" s="419" t="s">
        <v>8012</v>
      </c>
      <c r="K6531" s="419" t="s">
        <v>8087</v>
      </c>
      <c r="L6531" s="419" t="s">
        <v>35323</v>
      </c>
      <c r="M6531" s="419" t="s">
        <v>22545</v>
      </c>
      <c r="N6531" s="419" t="s">
        <v>8088</v>
      </c>
      <c r="O6531" s="419" t="s">
        <v>21009</v>
      </c>
      <c r="P6531" s="419" t="s">
        <v>8012</v>
      </c>
      <c r="Q6531" s="425">
        <v>1</v>
      </c>
      <c r="R6531" s="419" t="s">
        <v>27923</v>
      </c>
      <c r="S6531" s="424"/>
      <c r="T6531" s="424"/>
      <c r="U6531" s="424"/>
    </row>
    <row r="6532" spans="1:21" ht="14.6" x14ac:dyDescent="0.4">
      <c r="A6532" s="419" t="s">
        <v>8010</v>
      </c>
      <c r="B6532" s="419" t="s">
        <v>8089</v>
      </c>
      <c r="C6532" s="419" t="s">
        <v>8011</v>
      </c>
      <c r="D6532" s="419" t="s">
        <v>20148</v>
      </c>
      <c r="E6532" s="419"/>
      <c r="F6532" s="419" t="s">
        <v>42679</v>
      </c>
      <c r="G6532" s="419" t="s">
        <v>19639</v>
      </c>
      <c r="H6532" s="419"/>
      <c r="I6532" s="419" t="s">
        <v>20139</v>
      </c>
      <c r="J6532" s="419" t="s">
        <v>8012</v>
      </c>
      <c r="K6532" s="419" t="s">
        <v>8090</v>
      </c>
      <c r="L6532" s="419" t="s">
        <v>35323</v>
      </c>
      <c r="M6532" s="419" t="s">
        <v>22545</v>
      </c>
      <c r="N6532" s="419" t="s">
        <v>8091</v>
      </c>
      <c r="O6532" s="419" t="s">
        <v>21009</v>
      </c>
      <c r="P6532" s="419" t="s">
        <v>8012</v>
      </c>
      <c r="Q6532" s="425">
        <v>1</v>
      </c>
      <c r="R6532" s="419" t="s">
        <v>27924</v>
      </c>
      <c r="S6532" s="424"/>
      <c r="T6532" s="424"/>
      <c r="U6532" s="424"/>
    </row>
    <row r="6533" spans="1:21" ht="14.6" x14ac:dyDescent="0.4">
      <c r="A6533" s="419" t="s">
        <v>8010</v>
      </c>
      <c r="B6533" s="419" t="s">
        <v>12507</v>
      </c>
      <c r="C6533" s="419" t="s">
        <v>8011</v>
      </c>
      <c r="D6533" s="419" t="s">
        <v>20148</v>
      </c>
      <c r="E6533" s="419"/>
      <c r="F6533" s="419" t="s">
        <v>42680</v>
      </c>
      <c r="G6533" s="419" t="s">
        <v>19639</v>
      </c>
      <c r="H6533" s="419"/>
      <c r="I6533" s="419" t="s">
        <v>20227</v>
      </c>
      <c r="J6533" s="419" t="s">
        <v>8012</v>
      </c>
      <c r="K6533" s="419" t="s">
        <v>8092</v>
      </c>
      <c r="L6533" s="419" t="s">
        <v>35323</v>
      </c>
      <c r="M6533" s="419" t="s">
        <v>22545</v>
      </c>
      <c r="N6533" s="419" t="s">
        <v>8093</v>
      </c>
      <c r="O6533" s="419" t="s">
        <v>21009</v>
      </c>
      <c r="P6533" s="419" t="s">
        <v>8012</v>
      </c>
      <c r="Q6533" s="425">
        <v>1</v>
      </c>
      <c r="R6533" s="419" t="s">
        <v>27925</v>
      </c>
      <c r="S6533" s="424"/>
      <c r="T6533" s="424"/>
      <c r="U6533" s="424"/>
    </row>
    <row r="6534" spans="1:21" ht="14.6" x14ac:dyDescent="0.4">
      <c r="A6534" s="419" t="s">
        <v>8010</v>
      </c>
      <c r="B6534" s="419" t="s">
        <v>14021</v>
      </c>
      <c r="C6534" s="419" t="s">
        <v>8011</v>
      </c>
      <c r="D6534" s="419" t="s">
        <v>20148</v>
      </c>
      <c r="E6534" s="419"/>
      <c r="F6534" s="419" t="s">
        <v>42681</v>
      </c>
      <c r="G6534" s="419" t="s">
        <v>19639</v>
      </c>
      <c r="H6534" s="419"/>
      <c r="I6534" s="419" t="s">
        <v>19401</v>
      </c>
      <c r="J6534" s="419" t="s">
        <v>8012</v>
      </c>
      <c r="K6534" s="419" t="s">
        <v>8094</v>
      </c>
      <c r="L6534" s="419" t="s">
        <v>35323</v>
      </c>
      <c r="M6534" s="419" t="s">
        <v>22545</v>
      </c>
      <c r="N6534" s="419" t="s">
        <v>8095</v>
      </c>
      <c r="O6534" s="419" t="s">
        <v>21009</v>
      </c>
      <c r="P6534" s="419" t="s">
        <v>8012</v>
      </c>
      <c r="Q6534" s="425">
        <v>1</v>
      </c>
      <c r="R6534" s="419" t="s">
        <v>27926</v>
      </c>
      <c r="S6534" s="424"/>
      <c r="T6534" s="424"/>
      <c r="U6534" s="424"/>
    </row>
    <row r="6535" spans="1:21" ht="14.6" x14ac:dyDescent="0.4">
      <c r="A6535" s="419" t="s">
        <v>8010</v>
      </c>
      <c r="B6535" s="419" t="s">
        <v>8096</v>
      </c>
      <c r="C6535" s="419" t="s">
        <v>8011</v>
      </c>
      <c r="D6535" s="419" t="s">
        <v>20148</v>
      </c>
      <c r="E6535" s="419"/>
      <c r="F6535" s="419" t="s">
        <v>42682</v>
      </c>
      <c r="G6535" s="419" t="s">
        <v>19639</v>
      </c>
      <c r="H6535" s="419"/>
      <c r="I6535" s="419" t="s">
        <v>19489</v>
      </c>
      <c r="J6535" s="419" t="s">
        <v>8012</v>
      </c>
      <c r="K6535" s="419" t="s">
        <v>8097</v>
      </c>
      <c r="L6535" s="419" t="s">
        <v>35323</v>
      </c>
      <c r="M6535" s="419" t="s">
        <v>22545</v>
      </c>
      <c r="N6535" s="419" t="s">
        <v>8098</v>
      </c>
      <c r="O6535" s="419" t="s">
        <v>21009</v>
      </c>
      <c r="P6535" s="419" t="s">
        <v>8012</v>
      </c>
      <c r="Q6535" s="425">
        <v>1</v>
      </c>
      <c r="R6535" s="419" t="s">
        <v>27927</v>
      </c>
      <c r="S6535" s="424"/>
      <c r="T6535" s="424"/>
      <c r="U6535" s="424"/>
    </row>
    <row r="6536" spans="1:21" ht="14.6" x14ac:dyDescent="0.4">
      <c r="A6536" s="419" t="s">
        <v>8010</v>
      </c>
      <c r="B6536" s="419" t="s">
        <v>42683</v>
      </c>
      <c r="C6536" s="419" t="s">
        <v>8011</v>
      </c>
      <c r="D6536" s="419" t="s">
        <v>20148</v>
      </c>
      <c r="E6536" s="419"/>
      <c r="F6536" s="419" t="s">
        <v>42684</v>
      </c>
      <c r="G6536" s="419" t="s">
        <v>19639</v>
      </c>
      <c r="H6536" s="419"/>
      <c r="I6536" s="419" t="s">
        <v>19355</v>
      </c>
      <c r="J6536" s="419" t="s">
        <v>8012</v>
      </c>
      <c r="K6536" s="419" t="s">
        <v>31745</v>
      </c>
      <c r="L6536" s="419" t="s">
        <v>35323</v>
      </c>
      <c r="M6536" s="419" t="s">
        <v>22545</v>
      </c>
      <c r="N6536" s="419" t="s">
        <v>31746</v>
      </c>
      <c r="O6536" s="419" t="s">
        <v>21009</v>
      </c>
      <c r="P6536" s="419" t="s">
        <v>8012</v>
      </c>
      <c r="Q6536" s="425">
        <v>1</v>
      </c>
      <c r="R6536" s="419" t="s">
        <v>31747</v>
      </c>
      <c r="S6536" s="424"/>
      <c r="T6536" s="424"/>
      <c r="U6536" s="424"/>
    </row>
    <row r="6537" spans="1:21" ht="14.6" x14ac:dyDescent="0.4">
      <c r="A6537" s="419" t="s">
        <v>8010</v>
      </c>
      <c r="B6537" s="419" t="s">
        <v>42685</v>
      </c>
      <c r="C6537" s="419" t="s">
        <v>8011</v>
      </c>
      <c r="D6537" s="419" t="s">
        <v>20148</v>
      </c>
      <c r="E6537" s="419"/>
      <c r="F6537" s="419" t="s">
        <v>42686</v>
      </c>
      <c r="G6537" s="419" t="s">
        <v>19639</v>
      </c>
      <c r="H6537" s="419"/>
      <c r="I6537" s="419" t="s">
        <v>17967</v>
      </c>
      <c r="J6537" s="419" t="s">
        <v>8012</v>
      </c>
      <c r="K6537" s="419" t="s">
        <v>31748</v>
      </c>
      <c r="L6537" s="419" t="s">
        <v>35323</v>
      </c>
      <c r="M6537" s="419" t="s">
        <v>22545</v>
      </c>
      <c r="N6537" s="419" t="s">
        <v>31749</v>
      </c>
      <c r="O6537" s="419" t="s">
        <v>21009</v>
      </c>
      <c r="P6537" s="419" t="s">
        <v>8012</v>
      </c>
      <c r="Q6537" s="425">
        <v>1</v>
      </c>
      <c r="R6537" s="419" t="s">
        <v>31750</v>
      </c>
      <c r="S6537" s="424"/>
      <c r="T6537" s="424"/>
      <c r="U6537" s="424"/>
    </row>
    <row r="6538" spans="1:21" ht="14.6" x14ac:dyDescent="0.4">
      <c r="A6538" s="419" t="s">
        <v>8010</v>
      </c>
      <c r="B6538" s="419" t="s">
        <v>42687</v>
      </c>
      <c r="C6538" s="419" t="s">
        <v>8011</v>
      </c>
      <c r="D6538" s="419" t="s">
        <v>20148</v>
      </c>
      <c r="E6538" s="419"/>
      <c r="F6538" s="419" t="s">
        <v>42688</v>
      </c>
      <c r="G6538" s="419" t="s">
        <v>19639</v>
      </c>
      <c r="H6538" s="419"/>
      <c r="I6538" s="419" t="s">
        <v>17926</v>
      </c>
      <c r="J6538" s="419" t="s">
        <v>8012</v>
      </c>
      <c r="K6538" s="419" t="s">
        <v>22462</v>
      </c>
      <c r="L6538" s="419" t="s">
        <v>35323</v>
      </c>
      <c r="M6538" s="419" t="s">
        <v>22545</v>
      </c>
      <c r="N6538" s="419" t="s">
        <v>22546</v>
      </c>
      <c r="O6538" s="419" t="s">
        <v>21009</v>
      </c>
      <c r="P6538" s="419" t="s">
        <v>8012</v>
      </c>
      <c r="Q6538" s="425">
        <v>1</v>
      </c>
      <c r="R6538" s="419" t="s">
        <v>27928</v>
      </c>
      <c r="S6538" s="424"/>
      <c r="T6538" s="424"/>
      <c r="U6538" s="424"/>
    </row>
    <row r="6539" spans="1:21" ht="14.6" x14ac:dyDescent="0.4">
      <c r="A6539" s="419" t="s">
        <v>8010</v>
      </c>
      <c r="B6539" s="419" t="s">
        <v>42689</v>
      </c>
      <c r="C6539" s="419" t="s">
        <v>8011</v>
      </c>
      <c r="D6539" s="419" t="s">
        <v>20148</v>
      </c>
      <c r="E6539" s="419"/>
      <c r="F6539" s="419" t="s">
        <v>42690</v>
      </c>
      <c r="G6539" s="419" t="s">
        <v>19639</v>
      </c>
      <c r="H6539" s="419"/>
      <c r="I6539" s="419" t="s">
        <v>20214</v>
      </c>
      <c r="J6539" s="419" t="s">
        <v>8012</v>
      </c>
      <c r="K6539" s="419" t="s">
        <v>22463</v>
      </c>
      <c r="L6539" s="419" t="s">
        <v>35323</v>
      </c>
      <c r="M6539" s="419" t="s">
        <v>22545</v>
      </c>
      <c r="N6539" s="419" t="s">
        <v>22547</v>
      </c>
      <c r="O6539" s="419" t="s">
        <v>21009</v>
      </c>
      <c r="P6539" s="419" t="s">
        <v>8012</v>
      </c>
      <c r="Q6539" s="425">
        <v>1</v>
      </c>
      <c r="R6539" s="419" t="s">
        <v>27929</v>
      </c>
      <c r="S6539" s="424"/>
      <c r="T6539" s="424"/>
      <c r="U6539" s="424"/>
    </row>
    <row r="6540" spans="1:21" ht="14.6" x14ac:dyDescent="0.4">
      <c r="A6540" s="419" t="s">
        <v>8010</v>
      </c>
      <c r="B6540" s="419" t="s">
        <v>42691</v>
      </c>
      <c r="C6540" s="419" t="s">
        <v>8011</v>
      </c>
      <c r="D6540" s="419" t="s">
        <v>20148</v>
      </c>
      <c r="E6540" s="419"/>
      <c r="F6540" s="419" t="s">
        <v>42692</v>
      </c>
      <c r="G6540" s="419" t="s">
        <v>19639</v>
      </c>
      <c r="H6540" s="419"/>
      <c r="I6540" s="419" t="s">
        <v>20185</v>
      </c>
      <c r="J6540" s="419" t="s">
        <v>8012</v>
      </c>
      <c r="K6540" s="419" t="s">
        <v>22464</v>
      </c>
      <c r="L6540" s="419" t="s">
        <v>35323</v>
      </c>
      <c r="M6540" s="419" t="s">
        <v>22545</v>
      </c>
      <c r="N6540" s="419" t="s">
        <v>22548</v>
      </c>
      <c r="O6540" s="419" t="s">
        <v>21009</v>
      </c>
      <c r="P6540" s="419" t="s">
        <v>8012</v>
      </c>
      <c r="Q6540" s="425">
        <v>1</v>
      </c>
      <c r="R6540" s="419" t="s">
        <v>27930</v>
      </c>
      <c r="S6540" s="424"/>
      <c r="T6540" s="424"/>
      <c r="U6540" s="424"/>
    </row>
    <row r="6541" spans="1:21" ht="14.6" x14ac:dyDescent="0.4">
      <c r="A6541" s="419" t="s">
        <v>8010</v>
      </c>
      <c r="B6541" s="419" t="s">
        <v>42693</v>
      </c>
      <c r="C6541" s="419" t="s">
        <v>8011</v>
      </c>
      <c r="D6541" s="419" t="s">
        <v>20148</v>
      </c>
      <c r="E6541" s="419"/>
      <c r="F6541" s="419" t="s">
        <v>42694</v>
      </c>
      <c r="G6541" s="419" t="s">
        <v>19639</v>
      </c>
      <c r="H6541" s="419"/>
      <c r="I6541" s="419" t="s">
        <v>20271</v>
      </c>
      <c r="J6541" s="419" t="s">
        <v>8012</v>
      </c>
      <c r="K6541" s="419" t="s">
        <v>22465</v>
      </c>
      <c r="L6541" s="419" t="s">
        <v>35323</v>
      </c>
      <c r="M6541" s="419" t="s">
        <v>22545</v>
      </c>
      <c r="N6541" s="419" t="s">
        <v>22549</v>
      </c>
      <c r="O6541" s="419" t="s">
        <v>21009</v>
      </c>
      <c r="P6541" s="419" t="s">
        <v>8012</v>
      </c>
      <c r="Q6541" s="425">
        <v>1</v>
      </c>
      <c r="R6541" s="419" t="s">
        <v>27931</v>
      </c>
      <c r="S6541" s="424"/>
      <c r="T6541" s="424"/>
      <c r="U6541" s="424"/>
    </row>
    <row r="6542" spans="1:21" ht="14.6" x14ac:dyDescent="0.4">
      <c r="A6542" s="419" t="s">
        <v>8010</v>
      </c>
      <c r="B6542" s="419" t="s">
        <v>42695</v>
      </c>
      <c r="C6542" s="419" t="s">
        <v>8011</v>
      </c>
      <c r="D6542" s="419" t="s">
        <v>20148</v>
      </c>
      <c r="E6542" s="419"/>
      <c r="F6542" s="419" t="s">
        <v>42696</v>
      </c>
      <c r="G6542" s="419" t="s">
        <v>19639</v>
      </c>
      <c r="H6542" s="419"/>
      <c r="I6542" s="419" t="s">
        <v>20202</v>
      </c>
      <c r="J6542" s="419" t="s">
        <v>8012</v>
      </c>
      <c r="K6542" s="419" t="s">
        <v>22466</v>
      </c>
      <c r="L6542" s="419" t="s">
        <v>35323</v>
      </c>
      <c r="M6542" s="419" t="s">
        <v>22545</v>
      </c>
      <c r="N6542" s="419" t="s">
        <v>22550</v>
      </c>
      <c r="O6542" s="419" t="s">
        <v>21009</v>
      </c>
      <c r="P6542" s="419" t="s">
        <v>8012</v>
      </c>
      <c r="Q6542" s="425">
        <v>1</v>
      </c>
      <c r="R6542" s="419" t="s">
        <v>27932</v>
      </c>
      <c r="S6542" s="424"/>
      <c r="T6542" s="424"/>
      <c r="U6542" s="424"/>
    </row>
    <row r="6543" spans="1:21" ht="14.6" x14ac:dyDescent="0.4">
      <c r="A6543" s="419" t="s">
        <v>8010</v>
      </c>
      <c r="B6543" s="419" t="s">
        <v>42697</v>
      </c>
      <c r="C6543" s="419" t="s">
        <v>8011</v>
      </c>
      <c r="D6543" s="419" t="s">
        <v>20148</v>
      </c>
      <c r="E6543" s="419"/>
      <c r="F6543" s="419" t="s">
        <v>42698</v>
      </c>
      <c r="G6543" s="419" t="s">
        <v>19639</v>
      </c>
      <c r="H6543" s="419"/>
      <c r="I6543" s="419" t="s">
        <v>17972</v>
      </c>
      <c r="J6543" s="419" t="s">
        <v>8012</v>
      </c>
      <c r="K6543" s="419" t="s">
        <v>31751</v>
      </c>
      <c r="L6543" s="419" t="s">
        <v>35323</v>
      </c>
      <c r="M6543" s="419" t="s">
        <v>22545</v>
      </c>
      <c r="N6543" s="419" t="s">
        <v>31752</v>
      </c>
      <c r="O6543" s="419" t="s">
        <v>21009</v>
      </c>
      <c r="P6543" s="419" t="s">
        <v>8012</v>
      </c>
      <c r="Q6543" s="425">
        <v>1</v>
      </c>
      <c r="R6543" s="419" t="s">
        <v>31753</v>
      </c>
      <c r="S6543" s="424"/>
      <c r="T6543" s="424"/>
      <c r="U6543" s="424"/>
    </row>
    <row r="6544" spans="1:21" ht="14.6" x14ac:dyDescent="0.4">
      <c r="A6544" s="419" t="s">
        <v>8010</v>
      </c>
      <c r="B6544" s="419" t="s">
        <v>42699</v>
      </c>
      <c r="C6544" s="419" t="s">
        <v>8011</v>
      </c>
      <c r="D6544" s="419" t="s">
        <v>20148</v>
      </c>
      <c r="E6544" s="419"/>
      <c r="F6544" s="419" t="s">
        <v>42700</v>
      </c>
      <c r="G6544" s="419" t="s">
        <v>19639</v>
      </c>
      <c r="H6544" s="419"/>
      <c r="I6544" s="419" t="s">
        <v>19359</v>
      </c>
      <c r="J6544" s="419" t="s">
        <v>8012</v>
      </c>
      <c r="K6544" s="419" t="s">
        <v>31754</v>
      </c>
      <c r="L6544" s="419" t="s">
        <v>35323</v>
      </c>
      <c r="M6544" s="419" t="s">
        <v>22545</v>
      </c>
      <c r="N6544" s="419" t="s">
        <v>31755</v>
      </c>
      <c r="O6544" s="419" t="s">
        <v>21009</v>
      </c>
      <c r="P6544" s="419" t="s">
        <v>8012</v>
      </c>
      <c r="Q6544" s="425">
        <v>1</v>
      </c>
      <c r="R6544" s="419" t="s">
        <v>31756</v>
      </c>
      <c r="S6544" s="424"/>
      <c r="T6544" s="424"/>
      <c r="U6544" s="424"/>
    </row>
    <row r="6545" spans="1:21" ht="14.6" x14ac:dyDescent="0.4">
      <c r="A6545" s="419" t="s">
        <v>8010</v>
      </c>
      <c r="B6545" s="419" t="s">
        <v>42701</v>
      </c>
      <c r="C6545" s="419" t="s">
        <v>8011</v>
      </c>
      <c r="D6545" s="419" t="s">
        <v>20148</v>
      </c>
      <c r="E6545" s="419"/>
      <c r="F6545" s="419" t="s">
        <v>42702</v>
      </c>
      <c r="G6545" s="419" t="s">
        <v>19639</v>
      </c>
      <c r="H6545" s="419"/>
      <c r="I6545" s="419" t="s">
        <v>19341</v>
      </c>
      <c r="J6545" s="419" t="s">
        <v>8012</v>
      </c>
      <c r="K6545" s="419" t="s">
        <v>31757</v>
      </c>
      <c r="L6545" s="419" t="s">
        <v>35323</v>
      </c>
      <c r="M6545" s="419" t="s">
        <v>22545</v>
      </c>
      <c r="N6545" s="419" t="s">
        <v>31758</v>
      </c>
      <c r="O6545" s="419" t="s">
        <v>21009</v>
      </c>
      <c r="P6545" s="419" t="s">
        <v>8012</v>
      </c>
      <c r="Q6545" s="425">
        <v>1</v>
      </c>
      <c r="R6545" s="419" t="s">
        <v>31759</v>
      </c>
      <c r="S6545" s="424"/>
      <c r="T6545" s="424"/>
      <c r="U6545" s="424"/>
    </row>
    <row r="6546" spans="1:21" ht="14.6" x14ac:dyDescent="0.4">
      <c r="A6546" s="419" t="s">
        <v>8010</v>
      </c>
      <c r="B6546" s="419" t="s">
        <v>42703</v>
      </c>
      <c r="C6546" s="419" t="s">
        <v>8011</v>
      </c>
      <c r="D6546" s="419" t="s">
        <v>20148</v>
      </c>
      <c r="E6546" s="419"/>
      <c r="F6546" s="419" t="s">
        <v>42704</v>
      </c>
      <c r="G6546" s="419" t="s">
        <v>19639</v>
      </c>
      <c r="H6546" s="419"/>
      <c r="I6546" s="419" t="s">
        <v>19441</v>
      </c>
      <c r="J6546" s="419" t="s">
        <v>8012</v>
      </c>
      <c r="K6546" s="419" t="s">
        <v>22467</v>
      </c>
      <c r="L6546" s="419" t="s">
        <v>35323</v>
      </c>
      <c r="M6546" s="419" t="s">
        <v>22545</v>
      </c>
      <c r="N6546" s="419" t="s">
        <v>22551</v>
      </c>
      <c r="O6546" s="419" t="s">
        <v>21009</v>
      </c>
      <c r="P6546" s="419" t="s">
        <v>8012</v>
      </c>
      <c r="Q6546" s="425">
        <v>1</v>
      </c>
      <c r="R6546" s="419" t="s">
        <v>27933</v>
      </c>
      <c r="S6546" s="424"/>
      <c r="T6546" s="424"/>
      <c r="U6546" s="424"/>
    </row>
    <row r="6547" spans="1:21" ht="14.6" x14ac:dyDescent="0.4">
      <c r="A6547" s="419" t="s">
        <v>8010</v>
      </c>
      <c r="B6547" s="419" t="s">
        <v>42705</v>
      </c>
      <c r="C6547" s="419" t="s">
        <v>8011</v>
      </c>
      <c r="D6547" s="419" t="s">
        <v>20148</v>
      </c>
      <c r="E6547" s="419"/>
      <c r="F6547" s="419" t="s">
        <v>42706</v>
      </c>
      <c r="G6547" s="419" t="s">
        <v>19639</v>
      </c>
      <c r="H6547" s="419"/>
      <c r="I6547" s="419" t="s">
        <v>20139</v>
      </c>
      <c r="J6547" s="419" t="s">
        <v>8012</v>
      </c>
      <c r="K6547" s="419" t="s">
        <v>31760</v>
      </c>
      <c r="L6547" s="419" t="s">
        <v>35323</v>
      </c>
      <c r="M6547" s="419" t="s">
        <v>22545</v>
      </c>
      <c r="N6547" s="419" t="s">
        <v>31761</v>
      </c>
      <c r="O6547" s="419" t="s">
        <v>21009</v>
      </c>
      <c r="P6547" s="419" t="s">
        <v>8012</v>
      </c>
      <c r="Q6547" s="425">
        <v>1</v>
      </c>
      <c r="R6547" s="419" t="s">
        <v>31762</v>
      </c>
      <c r="S6547" s="424"/>
      <c r="T6547" s="424"/>
      <c r="U6547" s="424"/>
    </row>
    <row r="6548" spans="1:21" ht="14.6" x14ac:dyDescent="0.4">
      <c r="A6548" s="419" t="s">
        <v>8010</v>
      </c>
      <c r="B6548" s="419" t="s">
        <v>42707</v>
      </c>
      <c r="C6548" s="419" t="s">
        <v>8011</v>
      </c>
      <c r="D6548" s="419" t="s">
        <v>20148</v>
      </c>
      <c r="E6548" s="419"/>
      <c r="F6548" s="419" t="s">
        <v>42708</v>
      </c>
      <c r="G6548" s="419" t="s">
        <v>19639</v>
      </c>
      <c r="H6548" s="419"/>
      <c r="I6548" s="419" t="s">
        <v>20208</v>
      </c>
      <c r="J6548" s="419" t="s">
        <v>8012</v>
      </c>
      <c r="K6548" s="419" t="s">
        <v>31763</v>
      </c>
      <c r="L6548" s="419" t="s">
        <v>35323</v>
      </c>
      <c r="M6548" s="419" t="s">
        <v>22545</v>
      </c>
      <c r="N6548" s="419" t="s">
        <v>31764</v>
      </c>
      <c r="O6548" s="419" t="s">
        <v>21009</v>
      </c>
      <c r="P6548" s="419" t="s">
        <v>8012</v>
      </c>
      <c r="Q6548" s="425">
        <v>1</v>
      </c>
      <c r="R6548" s="419" t="s">
        <v>31765</v>
      </c>
      <c r="S6548" s="424"/>
      <c r="T6548" s="424"/>
      <c r="U6548" s="424"/>
    </row>
    <row r="6549" spans="1:21" ht="14.6" x14ac:dyDescent="0.4">
      <c r="A6549" s="419" t="s">
        <v>8010</v>
      </c>
      <c r="B6549" s="419" t="s">
        <v>42709</v>
      </c>
      <c r="C6549" s="419" t="s">
        <v>8011</v>
      </c>
      <c r="D6549" s="419" t="s">
        <v>20148</v>
      </c>
      <c r="E6549" s="419"/>
      <c r="F6549" s="419" t="s">
        <v>42710</v>
      </c>
      <c r="G6549" s="419" t="s">
        <v>19639</v>
      </c>
      <c r="H6549" s="419"/>
      <c r="I6549" s="419" t="s">
        <v>19401</v>
      </c>
      <c r="J6549" s="419" t="s">
        <v>8012</v>
      </c>
      <c r="K6549" s="419" t="s">
        <v>31766</v>
      </c>
      <c r="L6549" s="419" t="s">
        <v>35323</v>
      </c>
      <c r="M6549" s="419" t="s">
        <v>22545</v>
      </c>
      <c r="N6549" s="419" t="s">
        <v>31767</v>
      </c>
      <c r="O6549" s="419" t="s">
        <v>21009</v>
      </c>
      <c r="P6549" s="419" t="s">
        <v>8012</v>
      </c>
      <c r="Q6549" s="425">
        <v>1</v>
      </c>
      <c r="R6549" s="419" t="s">
        <v>31768</v>
      </c>
      <c r="S6549" s="424"/>
      <c r="T6549" s="424"/>
      <c r="U6549" s="424"/>
    </row>
    <row r="6550" spans="1:21" ht="14.6" x14ac:dyDescent="0.4">
      <c r="A6550" s="419" t="s">
        <v>8010</v>
      </c>
      <c r="B6550" s="419" t="s">
        <v>42711</v>
      </c>
      <c r="C6550" s="419" t="s">
        <v>8011</v>
      </c>
      <c r="D6550" s="419" t="s">
        <v>20148</v>
      </c>
      <c r="E6550" s="419"/>
      <c r="F6550" s="419" t="s">
        <v>42712</v>
      </c>
      <c r="G6550" s="419" t="s">
        <v>19639</v>
      </c>
      <c r="H6550" s="419"/>
      <c r="I6550" s="419" t="s">
        <v>19486</v>
      </c>
      <c r="J6550" s="419" t="s">
        <v>8012</v>
      </c>
      <c r="K6550" s="419" t="s">
        <v>31769</v>
      </c>
      <c r="L6550" s="419" t="s">
        <v>35323</v>
      </c>
      <c r="M6550" s="419" t="s">
        <v>22545</v>
      </c>
      <c r="N6550" s="419" t="s">
        <v>31770</v>
      </c>
      <c r="O6550" s="419" t="s">
        <v>21009</v>
      </c>
      <c r="P6550" s="419" t="s">
        <v>8012</v>
      </c>
      <c r="Q6550" s="425">
        <v>1</v>
      </c>
      <c r="R6550" s="419" t="s">
        <v>31771</v>
      </c>
      <c r="S6550" s="424"/>
      <c r="T6550" s="424"/>
      <c r="U6550" s="424"/>
    </row>
    <row r="6551" spans="1:21" ht="14.6" x14ac:dyDescent="0.4">
      <c r="A6551" s="419" t="s">
        <v>8010</v>
      </c>
      <c r="B6551" s="419" t="s">
        <v>42713</v>
      </c>
      <c r="C6551" s="419" t="s">
        <v>8011</v>
      </c>
      <c r="D6551" s="419" t="s">
        <v>20148</v>
      </c>
      <c r="E6551" s="419"/>
      <c r="F6551" s="419" t="s">
        <v>42714</v>
      </c>
      <c r="G6551" s="419" t="s">
        <v>19639</v>
      </c>
      <c r="H6551" s="419"/>
      <c r="I6551" s="419" t="s">
        <v>20145</v>
      </c>
      <c r="J6551" s="419" t="s">
        <v>8012</v>
      </c>
      <c r="K6551" s="419" t="s">
        <v>31772</v>
      </c>
      <c r="L6551" s="419" t="s">
        <v>35323</v>
      </c>
      <c r="M6551" s="419" t="s">
        <v>22545</v>
      </c>
      <c r="N6551" s="419" t="s">
        <v>31773</v>
      </c>
      <c r="O6551" s="419" t="s">
        <v>21009</v>
      </c>
      <c r="P6551" s="419" t="s">
        <v>8012</v>
      </c>
      <c r="Q6551" s="425">
        <v>1</v>
      </c>
      <c r="R6551" s="419" t="s">
        <v>31774</v>
      </c>
      <c r="S6551" s="424"/>
      <c r="T6551" s="424"/>
      <c r="U6551" s="424"/>
    </row>
    <row r="6552" spans="1:21" ht="14.6" x14ac:dyDescent="0.4">
      <c r="A6552" s="419" t="s">
        <v>8010</v>
      </c>
      <c r="B6552" s="419" t="s">
        <v>31775</v>
      </c>
      <c r="C6552" s="419" t="s">
        <v>8011</v>
      </c>
      <c r="D6552" s="419" t="s">
        <v>20148</v>
      </c>
      <c r="E6552" s="419"/>
      <c r="F6552" s="419" t="s">
        <v>42715</v>
      </c>
      <c r="G6552" s="419" t="s">
        <v>19639</v>
      </c>
      <c r="H6552" s="419"/>
      <c r="I6552" s="419" t="s">
        <v>18072</v>
      </c>
      <c r="J6552" s="419" t="s">
        <v>8012</v>
      </c>
      <c r="K6552" s="419" t="s">
        <v>31776</v>
      </c>
      <c r="L6552" s="419" t="s">
        <v>35323</v>
      </c>
      <c r="M6552" s="419" t="s">
        <v>22545</v>
      </c>
      <c r="N6552" s="419" t="s">
        <v>31777</v>
      </c>
      <c r="O6552" s="419" t="s">
        <v>21009</v>
      </c>
      <c r="P6552" s="419" t="s">
        <v>8012</v>
      </c>
      <c r="Q6552" s="425">
        <v>1</v>
      </c>
      <c r="R6552" s="419" t="s">
        <v>31778</v>
      </c>
      <c r="S6552" s="424"/>
      <c r="T6552" s="424"/>
      <c r="U6552" s="424"/>
    </row>
    <row r="6553" spans="1:21" ht="14.6" x14ac:dyDescent="0.4">
      <c r="A6553" s="419" t="s">
        <v>8010</v>
      </c>
      <c r="B6553" s="419" t="s">
        <v>11260</v>
      </c>
      <c r="C6553" s="419" t="s">
        <v>8011</v>
      </c>
      <c r="D6553" s="419" t="s">
        <v>20148</v>
      </c>
      <c r="E6553" s="419"/>
      <c r="F6553" s="419" t="s">
        <v>42716</v>
      </c>
      <c r="G6553" s="419" t="s">
        <v>19639</v>
      </c>
      <c r="H6553" s="419"/>
      <c r="I6553" s="419" t="s">
        <v>19318</v>
      </c>
      <c r="J6553" s="419" t="s">
        <v>8012</v>
      </c>
      <c r="K6553" s="419" t="s">
        <v>22468</v>
      </c>
      <c r="L6553" s="419" t="s">
        <v>35323</v>
      </c>
      <c r="M6553" s="419" t="s">
        <v>22545</v>
      </c>
      <c r="N6553" s="419" t="s">
        <v>22552</v>
      </c>
      <c r="O6553" s="419" t="s">
        <v>21009</v>
      </c>
      <c r="P6553" s="419" t="s">
        <v>8012</v>
      </c>
      <c r="Q6553" s="425">
        <v>1</v>
      </c>
      <c r="R6553" s="419" t="s">
        <v>27934</v>
      </c>
      <c r="S6553" s="424"/>
      <c r="T6553" s="424"/>
      <c r="U6553" s="424"/>
    </row>
    <row r="6554" spans="1:21" ht="14.6" x14ac:dyDescent="0.4">
      <c r="A6554" s="419" t="s">
        <v>8010</v>
      </c>
      <c r="B6554" s="419" t="s">
        <v>31779</v>
      </c>
      <c r="C6554" s="419" t="s">
        <v>8011</v>
      </c>
      <c r="D6554" s="419" t="s">
        <v>20148</v>
      </c>
      <c r="E6554" s="419"/>
      <c r="F6554" s="419" t="s">
        <v>42717</v>
      </c>
      <c r="G6554" s="419" t="s">
        <v>19639</v>
      </c>
      <c r="H6554" s="419"/>
      <c r="I6554" s="419" t="s">
        <v>20211</v>
      </c>
      <c r="J6554" s="419" t="s">
        <v>8012</v>
      </c>
      <c r="K6554" s="419" t="s">
        <v>22469</v>
      </c>
      <c r="L6554" s="419" t="s">
        <v>35323</v>
      </c>
      <c r="M6554" s="419" t="s">
        <v>22545</v>
      </c>
      <c r="N6554" s="419" t="s">
        <v>22553</v>
      </c>
      <c r="O6554" s="419" t="s">
        <v>21009</v>
      </c>
      <c r="P6554" s="419" t="s">
        <v>8012</v>
      </c>
      <c r="Q6554" s="425">
        <v>1</v>
      </c>
      <c r="R6554" s="419" t="s">
        <v>27935</v>
      </c>
      <c r="S6554" s="424"/>
      <c r="T6554" s="424"/>
      <c r="U6554" s="424"/>
    </row>
    <row r="6555" spans="1:21" ht="14.6" x14ac:dyDescent="0.4">
      <c r="A6555" s="419" t="s">
        <v>8010</v>
      </c>
      <c r="B6555" s="419" t="s">
        <v>42718</v>
      </c>
      <c r="C6555" s="419" t="s">
        <v>8011</v>
      </c>
      <c r="D6555" s="419" t="s">
        <v>20148</v>
      </c>
      <c r="E6555" s="419"/>
      <c r="F6555" s="419" t="s">
        <v>42719</v>
      </c>
      <c r="G6555" s="419" t="s">
        <v>19639</v>
      </c>
      <c r="H6555" s="419"/>
      <c r="I6555" s="419" t="s">
        <v>18001</v>
      </c>
      <c r="J6555" s="419" t="s">
        <v>8012</v>
      </c>
      <c r="K6555" s="419" t="s">
        <v>22470</v>
      </c>
      <c r="L6555" s="419" t="s">
        <v>35323</v>
      </c>
      <c r="M6555" s="419" t="s">
        <v>22545</v>
      </c>
      <c r="N6555" s="419" t="s">
        <v>22554</v>
      </c>
      <c r="O6555" s="419" t="s">
        <v>21009</v>
      </c>
      <c r="P6555" s="419" t="s">
        <v>8012</v>
      </c>
      <c r="Q6555" s="425">
        <v>1</v>
      </c>
      <c r="R6555" s="419" t="s">
        <v>27936</v>
      </c>
      <c r="S6555" s="424"/>
      <c r="T6555" s="424"/>
      <c r="U6555" s="424"/>
    </row>
    <row r="6556" spans="1:21" ht="14.6" x14ac:dyDescent="0.4">
      <c r="A6556" s="419" t="s">
        <v>8010</v>
      </c>
      <c r="B6556" s="419" t="s">
        <v>31780</v>
      </c>
      <c r="C6556" s="419" t="s">
        <v>8011</v>
      </c>
      <c r="D6556" s="419" t="s">
        <v>20148</v>
      </c>
      <c r="E6556" s="419"/>
      <c r="F6556" s="419" t="s">
        <v>42720</v>
      </c>
      <c r="G6556" s="419" t="s">
        <v>19639</v>
      </c>
      <c r="H6556" s="419"/>
      <c r="I6556" s="419" t="s">
        <v>19332</v>
      </c>
      <c r="J6556" s="419" t="s">
        <v>8012</v>
      </c>
      <c r="K6556" s="419" t="s">
        <v>31781</v>
      </c>
      <c r="L6556" s="419" t="s">
        <v>35323</v>
      </c>
      <c r="M6556" s="419" t="s">
        <v>22545</v>
      </c>
      <c r="N6556" s="419" t="s">
        <v>31782</v>
      </c>
      <c r="O6556" s="419" t="s">
        <v>21009</v>
      </c>
      <c r="P6556" s="419" t="s">
        <v>8012</v>
      </c>
      <c r="Q6556" s="425">
        <v>1</v>
      </c>
      <c r="R6556" s="419" t="s">
        <v>31783</v>
      </c>
      <c r="S6556" s="424"/>
      <c r="T6556" s="424"/>
      <c r="U6556" s="424"/>
    </row>
    <row r="6557" spans="1:21" ht="14.6" x14ac:dyDescent="0.4">
      <c r="A6557" s="416" t="s">
        <v>8010</v>
      </c>
      <c r="B6557" s="416" t="s">
        <v>34281</v>
      </c>
      <c r="C6557" s="416" t="s">
        <v>8011</v>
      </c>
      <c r="D6557" s="416" t="s">
        <v>20772</v>
      </c>
      <c r="E6557" s="416"/>
      <c r="F6557" s="416" t="s">
        <v>20772</v>
      </c>
      <c r="G6557" s="416" t="s">
        <v>20772</v>
      </c>
      <c r="H6557" s="416"/>
      <c r="I6557" s="416" t="s">
        <v>20772</v>
      </c>
      <c r="J6557" s="416" t="s">
        <v>8012</v>
      </c>
      <c r="K6557" s="416" t="s">
        <v>34282</v>
      </c>
      <c r="L6557" s="416" t="s">
        <v>35332</v>
      </c>
      <c r="M6557" s="416" t="s">
        <v>34282</v>
      </c>
      <c r="N6557" s="416" t="s">
        <v>34263</v>
      </c>
      <c r="O6557" s="416" t="s">
        <v>21009</v>
      </c>
      <c r="P6557" s="416" t="s">
        <v>8012</v>
      </c>
      <c r="Q6557" s="417">
        <v>0</v>
      </c>
      <c r="R6557" s="416" t="s">
        <v>34264</v>
      </c>
      <c r="S6557" s="418"/>
      <c r="T6557" s="418"/>
      <c r="U6557" s="418"/>
    </row>
    <row r="6558" spans="1:21" ht="14.6" x14ac:dyDescent="0.4">
      <c r="A6558" s="416" t="s">
        <v>8010</v>
      </c>
      <c r="B6558" s="416" t="s">
        <v>34283</v>
      </c>
      <c r="C6558" s="416" t="s">
        <v>8011</v>
      </c>
      <c r="D6558" s="416" t="s">
        <v>20772</v>
      </c>
      <c r="E6558" s="416"/>
      <c r="F6558" s="416" t="s">
        <v>20772</v>
      </c>
      <c r="G6558" s="416" t="s">
        <v>20772</v>
      </c>
      <c r="H6558" s="416"/>
      <c r="I6558" s="416" t="s">
        <v>20772</v>
      </c>
      <c r="J6558" s="416" t="s">
        <v>8012</v>
      </c>
      <c r="K6558" s="416" t="s">
        <v>34284</v>
      </c>
      <c r="L6558" s="416" t="s">
        <v>35332</v>
      </c>
      <c r="M6558" s="416" t="s">
        <v>34284</v>
      </c>
      <c r="N6558" s="416" t="s">
        <v>34263</v>
      </c>
      <c r="O6558" s="416" t="s">
        <v>21009</v>
      </c>
      <c r="P6558" s="416" t="s">
        <v>8012</v>
      </c>
      <c r="Q6558" s="417">
        <v>0</v>
      </c>
      <c r="R6558" s="416" t="s">
        <v>34264</v>
      </c>
      <c r="S6558" s="418"/>
      <c r="T6558" s="418"/>
      <c r="U6558" s="418"/>
    </row>
    <row r="6559" spans="1:21" ht="14.6" x14ac:dyDescent="0.4">
      <c r="A6559" s="416" t="s">
        <v>8010</v>
      </c>
      <c r="B6559" s="416" t="s">
        <v>34285</v>
      </c>
      <c r="C6559" s="416" t="s">
        <v>8011</v>
      </c>
      <c r="D6559" s="416" t="s">
        <v>20772</v>
      </c>
      <c r="E6559" s="416"/>
      <c r="F6559" s="416" t="s">
        <v>20772</v>
      </c>
      <c r="G6559" s="416" t="s">
        <v>20772</v>
      </c>
      <c r="H6559" s="416"/>
      <c r="I6559" s="416" t="s">
        <v>20772</v>
      </c>
      <c r="J6559" s="416" t="s">
        <v>8012</v>
      </c>
      <c r="K6559" s="416" t="s">
        <v>34286</v>
      </c>
      <c r="L6559" s="416" t="s">
        <v>35332</v>
      </c>
      <c r="M6559" s="416" t="s">
        <v>34286</v>
      </c>
      <c r="N6559" s="416" t="s">
        <v>34263</v>
      </c>
      <c r="O6559" s="416" t="s">
        <v>21009</v>
      </c>
      <c r="P6559" s="416" t="s">
        <v>8012</v>
      </c>
      <c r="Q6559" s="417">
        <v>0</v>
      </c>
      <c r="R6559" s="416" t="s">
        <v>34264</v>
      </c>
      <c r="S6559" s="418"/>
      <c r="T6559" s="418"/>
      <c r="U6559" s="418"/>
    </row>
    <row r="6560" spans="1:21" ht="14.6" x14ac:dyDescent="0.4">
      <c r="A6560" s="419" t="s">
        <v>8010</v>
      </c>
      <c r="B6560" s="419" t="s">
        <v>31796</v>
      </c>
      <c r="C6560" s="419" t="s">
        <v>8011</v>
      </c>
      <c r="D6560" s="419" t="s">
        <v>20148</v>
      </c>
      <c r="E6560" s="419"/>
      <c r="F6560" s="419" t="s">
        <v>42721</v>
      </c>
      <c r="G6560" s="419" t="s">
        <v>20155</v>
      </c>
      <c r="H6560" s="419"/>
      <c r="I6560" s="419" t="s">
        <v>18029</v>
      </c>
      <c r="J6560" s="419" t="s">
        <v>22311</v>
      </c>
      <c r="K6560" s="419" t="s">
        <v>8102</v>
      </c>
      <c r="L6560" s="419" t="s">
        <v>35323</v>
      </c>
      <c r="M6560" s="419" t="s">
        <v>8100</v>
      </c>
      <c r="N6560" s="419" t="s">
        <v>8103</v>
      </c>
      <c r="O6560" s="419" t="s">
        <v>21164</v>
      </c>
      <c r="P6560" s="419" t="s">
        <v>22311</v>
      </c>
      <c r="Q6560" s="425">
        <v>1</v>
      </c>
      <c r="R6560" s="419" t="s">
        <v>27938</v>
      </c>
      <c r="S6560" s="424"/>
      <c r="T6560" s="424"/>
      <c r="U6560" s="424"/>
    </row>
    <row r="6561" spans="1:21" ht="14.6" x14ac:dyDescent="0.4">
      <c r="A6561" s="419" t="s">
        <v>8010</v>
      </c>
      <c r="B6561" s="419" t="s">
        <v>8051</v>
      </c>
      <c r="C6561" s="419" t="s">
        <v>8170</v>
      </c>
      <c r="D6561" s="419" t="s">
        <v>20148</v>
      </c>
      <c r="E6561" s="419"/>
      <c r="F6561" s="419" t="s">
        <v>42722</v>
      </c>
      <c r="G6561" s="419" t="s">
        <v>19639</v>
      </c>
      <c r="H6561" s="419"/>
      <c r="I6561" s="419" t="s">
        <v>19413</v>
      </c>
      <c r="J6561" s="419" t="s">
        <v>22311</v>
      </c>
      <c r="K6561" s="419" t="s">
        <v>8052</v>
      </c>
      <c r="L6561" s="419" t="s">
        <v>35323</v>
      </c>
      <c r="M6561" s="419" t="s">
        <v>22545</v>
      </c>
      <c r="N6561" s="419" t="s">
        <v>8053</v>
      </c>
      <c r="O6561" s="419" t="s">
        <v>21009</v>
      </c>
      <c r="P6561" s="419" t="s">
        <v>22311</v>
      </c>
      <c r="Q6561" s="425">
        <v>1</v>
      </c>
      <c r="R6561" s="419" t="s">
        <v>27939</v>
      </c>
      <c r="S6561" s="424"/>
      <c r="T6561" s="424"/>
      <c r="U6561" s="424"/>
    </row>
    <row r="6562" spans="1:21" ht="14.6" x14ac:dyDescent="0.4">
      <c r="A6562" s="419" t="s">
        <v>8010</v>
      </c>
      <c r="B6562" s="419" t="s">
        <v>8054</v>
      </c>
      <c r="C6562" s="419" t="s">
        <v>8170</v>
      </c>
      <c r="D6562" s="419" t="s">
        <v>20148</v>
      </c>
      <c r="E6562" s="419"/>
      <c r="F6562" s="419" t="s">
        <v>42723</v>
      </c>
      <c r="G6562" s="419" t="s">
        <v>19639</v>
      </c>
      <c r="H6562" s="419"/>
      <c r="I6562" s="419" t="s">
        <v>20241</v>
      </c>
      <c r="J6562" s="419" t="s">
        <v>22311</v>
      </c>
      <c r="K6562" s="419" t="s">
        <v>8055</v>
      </c>
      <c r="L6562" s="419" t="s">
        <v>35323</v>
      </c>
      <c r="M6562" s="419" t="s">
        <v>22545</v>
      </c>
      <c r="N6562" s="419" t="s">
        <v>8056</v>
      </c>
      <c r="O6562" s="419" t="s">
        <v>21009</v>
      </c>
      <c r="P6562" s="419" t="s">
        <v>22311</v>
      </c>
      <c r="Q6562" s="425">
        <v>1</v>
      </c>
      <c r="R6562" s="419" t="s">
        <v>27940</v>
      </c>
      <c r="S6562" s="424"/>
      <c r="T6562" s="424"/>
      <c r="U6562" s="424"/>
    </row>
    <row r="6563" spans="1:21" ht="14.6" x14ac:dyDescent="0.4">
      <c r="A6563" s="419" t="s">
        <v>8010</v>
      </c>
      <c r="B6563" s="419" t="s">
        <v>8066</v>
      </c>
      <c r="C6563" s="419" t="s">
        <v>8170</v>
      </c>
      <c r="D6563" s="419" t="s">
        <v>20148</v>
      </c>
      <c r="E6563" s="419"/>
      <c r="F6563" s="419" t="s">
        <v>42724</v>
      </c>
      <c r="G6563" s="419" t="s">
        <v>19639</v>
      </c>
      <c r="H6563" s="419"/>
      <c r="I6563" s="419" t="s">
        <v>19821</v>
      </c>
      <c r="J6563" s="419" t="s">
        <v>22311</v>
      </c>
      <c r="K6563" s="419" t="s">
        <v>8067</v>
      </c>
      <c r="L6563" s="419" t="s">
        <v>35323</v>
      </c>
      <c r="M6563" s="419" t="s">
        <v>22545</v>
      </c>
      <c r="N6563" s="419" t="s">
        <v>8068</v>
      </c>
      <c r="O6563" s="419" t="s">
        <v>21009</v>
      </c>
      <c r="P6563" s="419" t="s">
        <v>22311</v>
      </c>
      <c r="Q6563" s="425">
        <v>1</v>
      </c>
      <c r="R6563" s="419" t="s">
        <v>27941</v>
      </c>
      <c r="S6563" s="424"/>
      <c r="T6563" s="424"/>
      <c r="U6563" s="424"/>
    </row>
    <row r="6564" spans="1:21" ht="14.6" x14ac:dyDescent="0.4">
      <c r="A6564" s="419" t="s">
        <v>8010</v>
      </c>
      <c r="B6564" s="419" t="s">
        <v>8083</v>
      </c>
      <c r="C6564" s="419" t="s">
        <v>8170</v>
      </c>
      <c r="D6564" s="419" t="s">
        <v>20148</v>
      </c>
      <c r="E6564" s="419"/>
      <c r="F6564" s="419" t="s">
        <v>42725</v>
      </c>
      <c r="G6564" s="419" t="s">
        <v>19639</v>
      </c>
      <c r="H6564" s="419"/>
      <c r="I6564" s="419" t="s">
        <v>17998</v>
      </c>
      <c r="J6564" s="419" t="s">
        <v>22311</v>
      </c>
      <c r="K6564" s="419" t="s">
        <v>8084</v>
      </c>
      <c r="L6564" s="419" t="s">
        <v>35323</v>
      </c>
      <c r="M6564" s="419" t="s">
        <v>22545</v>
      </c>
      <c r="N6564" s="419" t="s">
        <v>8085</v>
      </c>
      <c r="O6564" s="419" t="s">
        <v>21009</v>
      </c>
      <c r="P6564" s="419" t="s">
        <v>22311</v>
      </c>
      <c r="Q6564" s="425">
        <v>1</v>
      </c>
      <c r="R6564" s="419" t="s">
        <v>27942</v>
      </c>
      <c r="S6564" s="424"/>
      <c r="T6564" s="424"/>
      <c r="U6564" s="424"/>
    </row>
    <row r="6565" spans="1:21" ht="14.6" x14ac:dyDescent="0.4">
      <c r="A6565" s="419" t="s">
        <v>8010</v>
      </c>
      <c r="B6565" s="419" t="s">
        <v>42726</v>
      </c>
      <c r="C6565" s="419" t="s">
        <v>8170</v>
      </c>
      <c r="D6565" s="419" t="s">
        <v>20148</v>
      </c>
      <c r="E6565" s="419"/>
      <c r="F6565" s="419" t="s">
        <v>42727</v>
      </c>
      <c r="G6565" s="419" t="s">
        <v>19639</v>
      </c>
      <c r="H6565" s="419"/>
      <c r="I6565" s="419" t="s">
        <v>19457</v>
      </c>
      <c r="J6565" s="419" t="s">
        <v>22311</v>
      </c>
      <c r="K6565" s="419" t="s">
        <v>31784</v>
      </c>
      <c r="L6565" s="419" t="s">
        <v>35323</v>
      </c>
      <c r="M6565" s="419" t="s">
        <v>22545</v>
      </c>
      <c r="N6565" s="419" t="s">
        <v>31785</v>
      </c>
      <c r="O6565" s="419" t="s">
        <v>21009</v>
      </c>
      <c r="P6565" s="419" t="s">
        <v>8012</v>
      </c>
      <c r="Q6565" s="425">
        <v>1</v>
      </c>
      <c r="R6565" s="419" t="s">
        <v>31786</v>
      </c>
      <c r="S6565" s="424"/>
      <c r="T6565" s="424"/>
      <c r="U6565" s="424"/>
    </row>
    <row r="6566" spans="1:21" ht="14.6" x14ac:dyDescent="0.4">
      <c r="A6566" s="419" t="s">
        <v>8010</v>
      </c>
      <c r="B6566" s="419" t="s">
        <v>42728</v>
      </c>
      <c r="C6566" s="419" t="s">
        <v>8170</v>
      </c>
      <c r="D6566" s="419" t="s">
        <v>20148</v>
      </c>
      <c r="E6566" s="419"/>
      <c r="F6566" s="419" t="s">
        <v>42729</v>
      </c>
      <c r="G6566" s="419" t="s">
        <v>19639</v>
      </c>
      <c r="H6566" s="419"/>
      <c r="I6566" s="419" t="s">
        <v>19719</v>
      </c>
      <c r="J6566" s="419" t="s">
        <v>22311</v>
      </c>
      <c r="K6566" s="419" t="s">
        <v>31787</v>
      </c>
      <c r="L6566" s="419" t="s">
        <v>35323</v>
      </c>
      <c r="M6566" s="419" t="s">
        <v>22545</v>
      </c>
      <c r="N6566" s="419" t="s">
        <v>31788</v>
      </c>
      <c r="O6566" s="419" t="s">
        <v>21009</v>
      </c>
      <c r="P6566" s="419" t="s">
        <v>8012</v>
      </c>
      <c r="Q6566" s="425">
        <v>1</v>
      </c>
      <c r="R6566" s="419" t="s">
        <v>31789</v>
      </c>
      <c r="S6566" s="424"/>
      <c r="T6566" s="424"/>
      <c r="U6566" s="424"/>
    </row>
    <row r="6567" spans="1:21" ht="14.6" x14ac:dyDescent="0.4">
      <c r="A6567" s="419" t="s">
        <v>8010</v>
      </c>
      <c r="B6567" s="419" t="s">
        <v>42730</v>
      </c>
      <c r="C6567" s="419" t="s">
        <v>8170</v>
      </c>
      <c r="D6567" s="419" t="s">
        <v>20148</v>
      </c>
      <c r="E6567" s="419"/>
      <c r="F6567" s="419" t="s">
        <v>42731</v>
      </c>
      <c r="G6567" s="419" t="s">
        <v>19639</v>
      </c>
      <c r="H6567" s="419"/>
      <c r="I6567" s="419" t="s">
        <v>19511</v>
      </c>
      <c r="J6567" s="419" t="s">
        <v>22311</v>
      </c>
      <c r="K6567" s="419" t="s">
        <v>31790</v>
      </c>
      <c r="L6567" s="419" t="s">
        <v>35323</v>
      </c>
      <c r="M6567" s="419" t="s">
        <v>22545</v>
      </c>
      <c r="N6567" s="419" t="s">
        <v>31791</v>
      </c>
      <c r="O6567" s="419" t="s">
        <v>21009</v>
      </c>
      <c r="P6567" s="419" t="s">
        <v>8012</v>
      </c>
      <c r="Q6567" s="425">
        <v>1</v>
      </c>
      <c r="R6567" s="419" t="s">
        <v>31792</v>
      </c>
      <c r="S6567" s="424"/>
      <c r="T6567" s="424"/>
      <c r="U6567" s="424"/>
    </row>
    <row r="6568" spans="1:21" ht="14.6" x14ac:dyDescent="0.4">
      <c r="A6568" s="419" t="s">
        <v>8010</v>
      </c>
      <c r="B6568" s="419" t="s">
        <v>42732</v>
      </c>
      <c r="C6568" s="419" t="s">
        <v>8170</v>
      </c>
      <c r="D6568" s="419" t="s">
        <v>20148</v>
      </c>
      <c r="E6568" s="419"/>
      <c r="F6568" s="419" t="s">
        <v>42733</v>
      </c>
      <c r="G6568" s="419" t="s">
        <v>19639</v>
      </c>
      <c r="H6568" s="419"/>
      <c r="I6568" s="419" t="s">
        <v>20161</v>
      </c>
      <c r="J6568" s="419" t="s">
        <v>22311</v>
      </c>
      <c r="K6568" s="419" t="s">
        <v>31793</v>
      </c>
      <c r="L6568" s="419" t="s">
        <v>35323</v>
      </c>
      <c r="M6568" s="419" t="s">
        <v>22545</v>
      </c>
      <c r="N6568" s="419" t="s">
        <v>31794</v>
      </c>
      <c r="O6568" s="419" t="s">
        <v>21009</v>
      </c>
      <c r="P6568" s="419" t="s">
        <v>8012</v>
      </c>
      <c r="Q6568" s="425">
        <v>1</v>
      </c>
      <c r="R6568" s="419" t="s">
        <v>31795</v>
      </c>
      <c r="S6568" s="424"/>
      <c r="T6568" s="424"/>
      <c r="U6568" s="424"/>
    </row>
    <row r="6569" spans="1:21" ht="14.6" x14ac:dyDescent="0.4">
      <c r="A6569" s="419" t="s">
        <v>8010</v>
      </c>
      <c r="B6569" s="419" t="s">
        <v>22471</v>
      </c>
      <c r="C6569" s="419" t="s">
        <v>8170</v>
      </c>
      <c r="D6569" s="419" t="s">
        <v>20148</v>
      </c>
      <c r="E6569" s="419"/>
      <c r="F6569" s="419" t="s">
        <v>42734</v>
      </c>
      <c r="G6569" s="419" t="s">
        <v>19639</v>
      </c>
      <c r="H6569" s="419"/>
      <c r="I6569" s="419" t="s">
        <v>18069</v>
      </c>
      <c r="J6569" s="419" t="s">
        <v>22311</v>
      </c>
      <c r="K6569" s="419" t="s">
        <v>22472</v>
      </c>
      <c r="L6569" s="419" t="s">
        <v>35323</v>
      </c>
      <c r="M6569" s="419" t="s">
        <v>22545</v>
      </c>
      <c r="N6569" s="419" t="s">
        <v>22555</v>
      </c>
      <c r="O6569" s="419" t="s">
        <v>21009</v>
      </c>
      <c r="P6569" s="419" t="s">
        <v>8012</v>
      </c>
      <c r="Q6569" s="425">
        <v>1</v>
      </c>
      <c r="R6569" s="419" t="s">
        <v>27937</v>
      </c>
      <c r="S6569" s="424"/>
      <c r="T6569" s="424"/>
      <c r="U6569" s="424"/>
    </row>
    <row r="6570" spans="1:21" ht="14.6" x14ac:dyDescent="0.4">
      <c r="A6570" s="416" t="s">
        <v>8010</v>
      </c>
      <c r="B6570" s="416" t="s">
        <v>31797</v>
      </c>
      <c r="C6570" s="416" t="s">
        <v>8170</v>
      </c>
      <c r="D6570" s="416" t="s">
        <v>20148</v>
      </c>
      <c r="E6570" s="416"/>
      <c r="F6570" s="416" t="s">
        <v>42735</v>
      </c>
      <c r="G6570" s="416" t="s">
        <v>20149</v>
      </c>
      <c r="H6570" s="416"/>
      <c r="I6570" s="416" t="s">
        <v>19464</v>
      </c>
      <c r="J6570" s="416" t="s">
        <v>22311</v>
      </c>
      <c r="K6570" s="416" t="s">
        <v>22473</v>
      </c>
      <c r="L6570" s="416" t="s">
        <v>35321</v>
      </c>
      <c r="M6570" s="416" t="s">
        <v>22473</v>
      </c>
      <c r="N6570" s="416" t="s">
        <v>22556</v>
      </c>
      <c r="O6570" s="416" t="s">
        <v>21009</v>
      </c>
      <c r="P6570" s="416" t="s">
        <v>22311</v>
      </c>
      <c r="Q6570" s="417">
        <v>0</v>
      </c>
      <c r="R6570" s="416" t="s">
        <v>27943</v>
      </c>
      <c r="S6570" s="418"/>
      <c r="T6570" s="418"/>
      <c r="U6570" s="418"/>
    </row>
    <row r="6571" spans="1:21" ht="14.6" x14ac:dyDescent="0.4">
      <c r="A6571" s="419" t="s">
        <v>8010</v>
      </c>
      <c r="B6571" s="419" t="s">
        <v>8106</v>
      </c>
      <c r="C6571" s="419" t="s">
        <v>8011</v>
      </c>
      <c r="D6571" s="419" t="s">
        <v>20148</v>
      </c>
      <c r="E6571" s="419"/>
      <c r="F6571" s="419" t="s">
        <v>42736</v>
      </c>
      <c r="G6571" s="419" t="s">
        <v>20263</v>
      </c>
      <c r="H6571" s="419"/>
      <c r="I6571" s="419" t="s">
        <v>19375</v>
      </c>
      <c r="J6571" s="419" t="s">
        <v>20258</v>
      </c>
      <c r="K6571" s="419" t="s">
        <v>8107</v>
      </c>
      <c r="L6571" s="419" t="s">
        <v>35323</v>
      </c>
      <c r="M6571" s="419" t="s">
        <v>31273</v>
      </c>
      <c r="N6571" s="419" t="s">
        <v>8108</v>
      </c>
      <c r="O6571" s="419" t="s">
        <v>21026</v>
      </c>
      <c r="P6571" s="419" t="s">
        <v>8012</v>
      </c>
      <c r="Q6571" s="425">
        <v>1</v>
      </c>
      <c r="R6571" s="419" t="s">
        <v>27944</v>
      </c>
      <c r="S6571" s="424"/>
      <c r="T6571" s="424"/>
      <c r="U6571" s="424"/>
    </row>
    <row r="6572" spans="1:21" ht="14.6" x14ac:dyDescent="0.4">
      <c r="A6572" s="416" t="s">
        <v>8010</v>
      </c>
      <c r="B6572" s="416" t="s">
        <v>21629</v>
      </c>
      <c r="C6572" s="416" t="s">
        <v>8011</v>
      </c>
      <c r="D6572" s="416" t="s">
        <v>20148</v>
      </c>
      <c r="E6572" s="416"/>
      <c r="F6572" s="416" t="s">
        <v>42737</v>
      </c>
      <c r="G6572" s="416" t="s">
        <v>20263</v>
      </c>
      <c r="H6572" s="416"/>
      <c r="I6572" s="416" t="s">
        <v>18131</v>
      </c>
      <c r="J6572" s="416" t="s">
        <v>20258</v>
      </c>
      <c r="K6572" s="416" t="s">
        <v>8109</v>
      </c>
      <c r="L6572" s="416" t="s">
        <v>35399</v>
      </c>
      <c r="M6572" s="416" t="s">
        <v>20266</v>
      </c>
      <c r="N6572" s="416" t="s">
        <v>20267</v>
      </c>
      <c r="O6572" s="416" t="s">
        <v>21032</v>
      </c>
      <c r="P6572" s="416" t="s">
        <v>8012</v>
      </c>
      <c r="Q6572" s="417">
        <v>0</v>
      </c>
      <c r="R6572" s="416" t="s">
        <v>22618</v>
      </c>
      <c r="S6572" s="418"/>
      <c r="T6572" s="418"/>
      <c r="U6572" s="418"/>
    </row>
    <row r="6573" spans="1:21" ht="14.6" x14ac:dyDescent="0.4">
      <c r="A6573" s="419" t="s">
        <v>8010</v>
      </c>
      <c r="B6573" s="419" t="s">
        <v>8110</v>
      </c>
      <c r="C6573" s="419" t="s">
        <v>8011</v>
      </c>
      <c r="D6573" s="419" t="s">
        <v>20148</v>
      </c>
      <c r="E6573" s="419"/>
      <c r="F6573" s="419" t="s">
        <v>42738</v>
      </c>
      <c r="G6573" s="419" t="s">
        <v>20248</v>
      </c>
      <c r="H6573" s="419"/>
      <c r="I6573" s="419" t="s">
        <v>17926</v>
      </c>
      <c r="J6573" s="419" t="s">
        <v>20258</v>
      </c>
      <c r="K6573" s="419" t="s">
        <v>8111</v>
      </c>
      <c r="L6573" s="419" t="s">
        <v>35323</v>
      </c>
      <c r="M6573" s="419" t="s">
        <v>19377</v>
      </c>
      <c r="N6573" s="419" t="s">
        <v>8112</v>
      </c>
      <c r="O6573" s="419" t="s">
        <v>21054</v>
      </c>
      <c r="P6573" s="419" t="s">
        <v>8012</v>
      </c>
      <c r="Q6573" s="425">
        <v>1</v>
      </c>
      <c r="R6573" s="419" t="s">
        <v>27945</v>
      </c>
      <c r="S6573" s="424"/>
      <c r="T6573" s="424"/>
      <c r="U6573" s="424"/>
    </row>
    <row r="6574" spans="1:21" ht="14.6" x14ac:dyDescent="0.4">
      <c r="A6574" s="419" t="s">
        <v>8010</v>
      </c>
      <c r="B6574" s="419" t="s">
        <v>42739</v>
      </c>
      <c r="C6574" s="419" t="s">
        <v>8011</v>
      </c>
      <c r="D6574" s="419" t="s">
        <v>20148</v>
      </c>
      <c r="E6574" s="419"/>
      <c r="F6574" s="419" t="s">
        <v>42740</v>
      </c>
      <c r="G6574" s="419" t="s">
        <v>19396</v>
      </c>
      <c r="H6574" s="419"/>
      <c r="I6574" s="419" t="s">
        <v>20230</v>
      </c>
      <c r="J6574" s="419" t="s">
        <v>20258</v>
      </c>
      <c r="K6574" s="419" t="s">
        <v>8113</v>
      </c>
      <c r="L6574" s="419" t="s">
        <v>35323</v>
      </c>
      <c r="M6574" s="419" t="s">
        <v>19398</v>
      </c>
      <c r="N6574" s="419" t="s">
        <v>8114</v>
      </c>
      <c r="O6574" s="419" t="s">
        <v>21062</v>
      </c>
      <c r="P6574" s="419" t="s">
        <v>22311</v>
      </c>
      <c r="Q6574" s="425">
        <v>1</v>
      </c>
      <c r="R6574" s="419" t="s">
        <v>27946</v>
      </c>
      <c r="S6574" s="424"/>
      <c r="T6574" s="424"/>
      <c r="U6574" s="424"/>
    </row>
    <row r="6575" spans="1:21" ht="14.6" x14ac:dyDescent="0.4">
      <c r="A6575" s="419" t="s">
        <v>8010</v>
      </c>
      <c r="B6575" s="419" t="s">
        <v>42741</v>
      </c>
      <c r="C6575" s="419" t="s">
        <v>8011</v>
      </c>
      <c r="D6575" s="419" t="s">
        <v>20148</v>
      </c>
      <c r="E6575" s="419"/>
      <c r="F6575" s="419" t="s">
        <v>42742</v>
      </c>
      <c r="G6575" s="419" t="s">
        <v>19396</v>
      </c>
      <c r="H6575" s="419"/>
      <c r="I6575" s="419" t="s">
        <v>20150</v>
      </c>
      <c r="J6575" s="419" t="s">
        <v>20258</v>
      </c>
      <c r="K6575" s="419" t="s">
        <v>8115</v>
      </c>
      <c r="L6575" s="419" t="s">
        <v>35323</v>
      </c>
      <c r="M6575" s="419" t="s">
        <v>19398</v>
      </c>
      <c r="N6575" s="419" t="s">
        <v>8116</v>
      </c>
      <c r="O6575" s="419" t="s">
        <v>21062</v>
      </c>
      <c r="P6575" s="419" t="s">
        <v>8012</v>
      </c>
      <c r="Q6575" s="425">
        <v>1</v>
      </c>
      <c r="R6575" s="419" t="s">
        <v>27947</v>
      </c>
      <c r="S6575" s="424"/>
      <c r="T6575" s="424"/>
      <c r="U6575" s="424"/>
    </row>
    <row r="6576" spans="1:21" ht="14.6" x14ac:dyDescent="0.4">
      <c r="A6576" s="419" t="s">
        <v>8010</v>
      </c>
      <c r="B6576" s="419" t="s">
        <v>35918</v>
      </c>
      <c r="C6576" s="419" t="s">
        <v>8011</v>
      </c>
      <c r="D6576" s="419" t="s">
        <v>20148</v>
      </c>
      <c r="E6576" s="419"/>
      <c r="F6576" s="419" t="s">
        <v>42743</v>
      </c>
      <c r="G6576" s="419" t="s">
        <v>19396</v>
      </c>
      <c r="H6576" s="419"/>
      <c r="I6576" s="419" t="s">
        <v>19401</v>
      </c>
      <c r="J6576" s="419" t="s">
        <v>20258</v>
      </c>
      <c r="K6576" s="419" t="s">
        <v>8117</v>
      </c>
      <c r="L6576" s="419" t="s">
        <v>35323</v>
      </c>
      <c r="M6576" s="419" t="s">
        <v>19398</v>
      </c>
      <c r="N6576" s="419" t="s">
        <v>8118</v>
      </c>
      <c r="O6576" s="419" t="s">
        <v>21062</v>
      </c>
      <c r="P6576" s="419" t="s">
        <v>8012</v>
      </c>
      <c r="Q6576" s="425">
        <v>1</v>
      </c>
      <c r="R6576" s="419" t="s">
        <v>27948</v>
      </c>
      <c r="S6576" s="424"/>
      <c r="T6576" s="424"/>
      <c r="U6576" s="424"/>
    </row>
    <row r="6577" spans="1:21" ht="14.6" x14ac:dyDescent="0.4">
      <c r="A6577" s="419" t="s">
        <v>8010</v>
      </c>
      <c r="B6577" s="419" t="s">
        <v>36012</v>
      </c>
      <c r="C6577" s="419" t="s">
        <v>8011</v>
      </c>
      <c r="D6577" s="419" t="s">
        <v>20148</v>
      </c>
      <c r="E6577" s="419"/>
      <c r="F6577" s="419" t="s">
        <v>42744</v>
      </c>
      <c r="G6577" s="419" t="s">
        <v>19396</v>
      </c>
      <c r="H6577" s="419"/>
      <c r="I6577" s="419" t="s">
        <v>19329</v>
      </c>
      <c r="J6577" s="419" t="s">
        <v>20258</v>
      </c>
      <c r="K6577" s="419" t="s">
        <v>8119</v>
      </c>
      <c r="L6577" s="419" t="s">
        <v>35323</v>
      </c>
      <c r="M6577" s="419" t="s">
        <v>19398</v>
      </c>
      <c r="N6577" s="419" t="s">
        <v>8120</v>
      </c>
      <c r="O6577" s="419" t="s">
        <v>21062</v>
      </c>
      <c r="P6577" s="419" t="s">
        <v>8012</v>
      </c>
      <c r="Q6577" s="425">
        <v>1</v>
      </c>
      <c r="R6577" s="419" t="s">
        <v>27949</v>
      </c>
      <c r="S6577" s="424"/>
      <c r="T6577" s="424"/>
      <c r="U6577" s="424"/>
    </row>
    <row r="6578" spans="1:21" ht="14.6" x14ac:dyDescent="0.4">
      <c r="A6578" s="419" t="s">
        <v>8010</v>
      </c>
      <c r="B6578" s="419" t="s">
        <v>42745</v>
      </c>
      <c r="C6578" s="419" t="s">
        <v>8011</v>
      </c>
      <c r="D6578" s="419" t="s">
        <v>20148</v>
      </c>
      <c r="E6578" s="419"/>
      <c r="F6578" s="419" t="s">
        <v>42746</v>
      </c>
      <c r="G6578" s="419" t="s">
        <v>19396</v>
      </c>
      <c r="H6578" s="419"/>
      <c r="I6578" s="419" t="s">
        <v>20271</v>
      </c>
      <c r="J6578" s="419" t="s">
        <v>20258</v>
      </c>
      <c r="K6578" s="419" t="s">
        <v>8121</v>
      </c>
      <c r="L6578" s="419" t="s">
        <v>35323</v>
      </c>
      <c r="M6578" s="419" t="s">
        <v>19398</v>
      </c>
      <c r="N6578" s="419" t="s">
        <v>8122</v>
      </c>
      <c r="O6578" s="419" t="s">
        <v>21062</v>
      </c>
      <c r="P6578" s="419" t="s">
        <v>8012</v>
      </c>
      <c r="Q6578" s="425">
        <v>1</v>
      </c>
      <c r="R6578" s="419" t="s">
        <v>27950</v>
      </c>
      <c r="S6578" s="424"/>
      <c r="T6578" s="424"/>
      <c r="U6578" s="424"/>
    </row>
    <row r="6579" spans="1:21" ht="14.6" x14ac:dyDescent="0.4">
      <c r="A6579" s="419" t="s">
        <v>8010</v>
      </c>
      <c r="B6579" s="419" t="s">
        <v>42747</v>
      </c>
      <c r="C6579" s="419" t="s">
        <v>8011</v>
      </c>
      <c r="D6579" s="419" t="s">
        <v>20148</v>
      </c>
      <c r="E6579" s="419"/>
      <c r="F6579" s="419" t="s">
        <v>42748</v>
      </c>
      <c r="G6579" s="419" t="s">
        <v>19396</v>
      </c>
      <c r="H6579" s="419"/>
      <c r="I6579" s="419" t="s">
        <v>19318</v>
      </c>
      <c r="J6579" s="419" t="s">
        <v>20258</v>
      </c>
      <c r="K6579" s="419" t="s">
        <v>8123</v>
      </c>
      <c r="L6579" s="419" t="s">
        <v>35323</v>
      </c>
      <c r="M6579" s="419" t="s">
        <v>19398</v>
      </c>
      <c r="N6579" s="419" t="s">
        <v>8124</v>
      </c>
      <c r="O6579" s="419" t="s">
        <v>21062</v>
      </c>
      <c r="P6579" s="419" t="s">
        <v>8012</v>
      </c>
      <c r="Q6579" s="425">
        <v>1</v>
      </c>
      <c r="R6579" s="419" t="s">
        <v>27951</v>
      </c>
      <c r="S6579" s="424"/>
      <c r="T6579" s="424"/>
      <c r="U6579" s="424"/>
    </row>
    <row r="6580" spans="1:21" ht="14.6" x14ac:dyDescent="0.4">
      <c r="A6580" s="419" t="s">
        <v>8010</v>
      </c>
      <c r="B6580" s="419" t="s">
        <v>42749</v>
      </c>
      <c r="C6580" s="419" t="s">
        <v>8011</v>
      </c>
      <c r="D6580" s="419" t="s">
        <v>20148</v>
      </c>
      <c r="E6580" s="419"/>
      <c r="F6580" s="419" t="s">
        <v>42750</v>
      </c>
      <c r="G6580" s="419" t="s">
        <v>19396</v>
      </c>
      <c r="H6580" s="419"/>
      <c r="I6580" s="419" t="s">
        <v>20190</v>
      </c>
      <c r="J6580" s="419" t="s">
        <v>20258</v>
      </c>
      <c r="K6580" s="419" t="s">
        <v>8125</v>
      </c>
      <c r="L6580" s="419" t="s">
        <v>35323</v>
      </c>
      <c r="M6580" s="419" t="s">
        <v>19398</v>
      </c>
      <c r="N6580" s="419" t="s">
        <v>8126</v>
      </c>
      <c r="O6580" s="419" t="s">
        <v>21062</v>
      </c>
      <c r="P6580" s="419" t="s">
        <v>8012</v>
      </c>
      <c r="Q6580" s="425">
        <v>1</v>
      </c>
      <c r="R6580" s="419" t="s">
        <v>27952</v>
      </c>
      <c r="S6580" s="424"/>
      <c r="T6580" s="424"/>
      <c r="U6580" s="424"/>
    </row>
    <row r="6581" spans="1:21" ht="14.6" x14ac:dyDescent="0.4">
      <c r="A6581" s="419" t="s">
        <v>8010</v>
      </c>
      <c r="B6581" s="419" t="s">
        <v>42751</v>
      </c>
      <c r="C6581" s="419" t="s">
        <v>8011</v>
      </c>
      <c r="D6581" s="419" t="s">
        <v>20148</v>
      </c>
      <c r="E6581" s="419"/>
      <c r="F6581" s="419" t="s">
        <v>42752</v>
      </c>
      <c r="G6581" s="419" t="s">
        <v>19396</v>
      </c>
      <c r="H6581" s="419"/>
      <c r="I6581" s="419" t="s">
        <v>17998</v>
      </c>
      <c r="J6581" s="419" t="s">
        <v>20258</v>
      </c>
      <c r="K6581" s="419" t="s">
        <v>8127</v>
      </c>
      <c r="L6581" s="419" t="s">
        <v>35323</v>
      </c>
      <c r="M6581" s="419" t="s">
        <v>19398</v>
      </c>
      <c r="N6581" s="419" t="s">
        <v>8128</v>
      </c>
      <c r="O6581" s="419" t="s">
        <v>21062</v>
      </c>
      <c r="P6581" s="419" t="s">
        <v>22311</v>
      </c>
      <c r="Q6581" s="425">
        <v>1</v>
      </c>
      <c r="R6581" s="419" t="s">
        <v>27953</v>
      </c>
      <c r="S6581" s="424"/>
      <c r="T6581" s="424"/>
      <c r="U6581" s="424"/>
    </row>
    <row r="6582" spans="1:21" ht="14.6" x14ac:dyDescent="0.4">
      <c r="A6582" s="419" t="s">
        <v>8010</v>
      </c>
      <c r="B6582" s="419" t="s">
        <v>36290</v>
      </c>
      <c r="C6582" s="419" t="s">
        <v>8011</v>
      </c>
      <c r="D6582" s="419" t="s">
        <v>20148</v>
      </c>
      <c r="E6582" s="419"/>
      <c r="F6582" s="419" t="s">
        <v>42753</v>
      </c>
      <c r="G6582" s="419" t="s">
        <v>19396</v>
      </c>
      <c r="H6582" s="419"/>
      <c r="I6582" s="419" t="s">
        <v>19486</v>
      </c>
      <c r="J6582" s="419" t="s">
        <v>20258</v>
      </c>
      <c r="K6582" s="419" t="s">
        <v>8129</v>
      </c>
      <c r="L6582" s="419" t="s">
        <v>35323</v>
      </c>
      <c r="M6582" s="419" t="s">
        <v>19398</v>
      </c>
      <c r="N6582" s="419" t="s">
        <v>8130</v>
      </c>
      <c r="O6582" s="419" t="s">
        <v>21062</v>
      </c>
      <c r="P6582" s="419" t="s">
        <v>8012</v>
      </c>
      <c r="Q6582" s="425">
        <v>1</v>
      </c>
      <c r="R6582" s="419" t="s">
        <v>27954</v>
      </c>
      <c r="S6582" s="424"/>
      <c r="T6582" s="424"/>
      <c r="U6582" s="424"/>
    </row>
    <row r="6583" spans="1:21" ht="14.6" x14ac:dyDescent="0.4">
      <c r="A6583" s="419" t="s">
        <v>8010</v>
      </c>
      <c r="B6583" s="419" t="s">
        <v>42754</v>
      </c>
      <c r="C6583" s="419" t="s">
        <v>8011</v>
      </c>
      <c r="D6583" s="419" t="s">
        <v>20148</v>
      </c>
      <c r="E6583" s="419"/>
      <c r="F6583" s="419" t="s">
        <v>42755</v>
      </c>
      <c r="G6583" s="419" t="s">
        <v>19396</v>
      </c>
      <c r="H6583" s="419"/>
      <c r="I6583" s="419" t="s">
        <v>19321</v>
      </c>
      <c r="J6583" s="419" t="s">
        <v>20258</v>
      </c>
      <c r="K6583" s="419" t="s">
        <v>8131</v>
      </c>
      <c r="L6583" s="419" t="s">
        <v>35323</v>
      </c>
      <c r="M6583" s="419" t="s">
        <v>19398</v>
      </c>
      <c r="N6583" s="419" t="s">
        <v>8132</v>
      </c>
      <c r="O6583" s="419" t="s">
        <v>21062</v>
      </c>
      <c r="P6583" s="419" t="s">
        <v>8012</v>
      </c>
      <c r="Q6583" s="425">
        <v>1</v>
      </c>
      <c r="R6583" s="419" t="s">
        <v>27955</v>
      </c>
      <c r="S6583" s="424"/>
      <c r="T6583" s="424"/>
      <c r="U6583" s="424"/>
    </row>
    <row r="6584" spans="1:21" ht="14.6" x14ac:dyDescent="0.4">
      <c r="A6584" s="419" t="s">
        <v>8010</v>
      </c>
      <c r="B6584" s="419" t="s">
        <v>42756</v>
      </c>
      <c r="C6584" s="419" t="s">
        <v>8011</v>
      </c>
      <c r="D6584" s="419" t="s">
        <v>20148</v>
      </c>
      <c r="E6584" s="419"/>
      <c r="F6584" s="419" t="s">
        <v>42757</v>
      </c>
      <c r="G6584" s="419" t="s">
        <v>19396</v>
      </c>
      <c r="H6584" s="419"/>
      <c r="I6584" s="419" t="s">
        <v>19652</v>
      </c>
      <c r="J6584" s="419" t="s">
        <v>20258</v>
      </c>
      <c r="K6584" s="419" t="s">
        <v>8133</v>
      </c>
      <c r="L6584" s="419" t="s">
        <v>35323</v>
      </c>
      <c r="M6584" s="419" t="s">
        <v>19398</v>
      </c>
      <c r="N6584" s="419" t="s">
        <v>8134</v>
      </c>
      <c r="O6584" s="419" t="s">
        <v>21062</v>
      </c>
      <c r="P6584" s="419" t="s">
        <v>8012</v>
      </c>
      <c r="Q6584" s="425">
        <v>1</v>
      </c>
      <c r="R6584" s="419" t="s">
        <v>27956</v>
      </c>
      <c r="S6584" s="424"/>
      <c r="T6584" s="424"/>
      <c r="U6584" s="424"/>
    </row>
    <row r="6585" spans="1:21" ht="14.6" x14ac:dyDescent="0.4">
      <c r="A6585" s="419" t="s">
        <v>8010</v>
      </c>
      <c r="B6585" s="419" t="s">
        <v>42758</v>
      </c>
      <c r="C6585" s="419" t="s">
        <v>8011</v>
      </c>
      <c r="D6585" s="419" t="s">
        <v>20148</v>
      </c>
      <c r="E6585" s="419"/>
      <c r="F6585" s="419" t="s">
        <v>42759</v>
      </c>
      <c r="G6585" s="419" t="s">
        <v>19396</v>
      </c>
      <c r="H6585" s="419"/>
      <c r="I6585" s="419" t="s">
        <v>17980</v>
      </c>
      <c r="J6585" s="419" t="s">
        <v>20258</v>
      </c>
      <c r="K6585" s="419" t="s">
        <v>8135</v>
      </c>
      <c r="L6585" s="419" t="s">
        <v>35323</v>
      </c>
      <c r="M6585" s="419" t="s">
        <v>19398</v>
      </c>
      <c r="N6585" s="419" t="s">
        <v>8136</v>
      </c>
      <c r="O6585" s="419" t="s">
        <v>21062</v>
      </c>
      <c r="P6585" s="419" t="s">
        <v>8012</v>
      </c>
      <c r="Q6585" s="425">
        <v>1</v>
      </c>
      <c r="R6585" s="419" t="s">
        <v>27957</v>
      </c>
      <c r="S6585" s="424"/>
      <c r="T6585" s="424"/>
      <c r="U6585" s="424"/>
    </row>
    <row r="6586" spans="1:21" ht="14.6" x14ac:dyDescent="0.4">
      <c r="A6586" s="419" t="s">
        <v>8010</v>
      </c>
      <c r="B6586" s="419" t="s">
        <v>35694</v>
      </c>
      <c r="C6586" s="419" t="s">
        <v>8011</v>
      </c>
      <c r="D6586" s="419" t="s">
        <v>20148</v>
      </c>
      <c r="E6586" s="419"/>
      <c r="F6586" s="419" t="s">
        <v>42760</v>
      </c>
      <c r="G6586" s="419" t="s">
        <v>19396</v>
      </c>
      <c r="H6586" s="419"/>
      <c r="I6586" s="419" t="s">
        <v>19441</v>
      </c>
      <c r="J6586" s="419" t="s">
        <v>20258</v>
      </c>
      <c r="K6586" s="419" t="s">
        <v>8137</v>
      </c>
      <c r="L6586" s="419" t="s">
        <v>35323</v>
      </c>
      <c r="M6586" s="419" t="s">
        <v>19398</v>
      </c>
      <c r="N6586" s="419" t="s">
        <v>8138</v>
      </c>
      <c r="O6586" s="419" t="s">
        <v>21062</v>
      </c>
      <c r="P6586" s="419" t="s">
        <v>8012</v>
      </c>
      <c r="Q6586" s="425">
        <v>1</v>
      </c>
      <c r="R6586" s="419" t="s">
        <v>27958</v>
      </c>
      <c r="S6586" s="424"/>
      <c r="T6586" s="424"/>
      <c r="U6586" s="424"/>
    </row>
    <row r="6587" spans="1:21" ht="14.6" x14ac:dyDescent="0.4">
      <c r="A6587" s="419" t="s">
        <v>8010</v>
      </c>
      <c r="B6587" s="419" t="s">
        <v>35954</v>
      </c>
      <c r="C6587" s="419" t="s">
        <v>8011</v>
      </c>
      <c r="D6587" s="419" t="s">
        <v>20148</v>
      </c>
      <c r="E6587" s="419"/>
      <c r="F6587" s="419" t="s">
        <v>42761</v>
      </c>
      <c r="G6587" s="419" t="s">
        <v>19396</v>
      </c>
      <c r="H6587" s="419"/>
      <c r="I6587" s="419" t="s">
        <v>17998</v>
      </c>
      <c r="J6587" s="419" t="s">
        <v>20258</v>
      </c>
      <c r="K6587" s="419" t="s">
        <v>8139</v>
      </c>
      <c r="L6587" s="419" t="s">
        <v>35323</v>
      </c>
      <c r="M6587" s="419" t="s">
        <v>19398</v>
      </c>
      <c r="N6587" s="419" t="s">
        <v>8140</v>
      </c>
      <c r="O6587" s="419" t="s">
        <v>21062</v>
      </c>
      <c r="P6587" s="419" t="s">
        <v>8012</v>
      </c>
      <c r="Q6587" s="425">
        <v>1</v>
      </c>
      <c r="R6587" s="419" t="s">
        <v>27959</v>
      </c>
      <c r="S6587" s="424"/>
      <c r="T6587" s="424"/>
      <c r="U6587" s="424"/>
    </row>
    <row r="6588" spans="1:21" ht="14.6" x14ac:dyDescent="0.4">
      <c r="A6588" s="419" t="s">
        <v>8010</v>
      </c>
      <c r="B6588" s="419" t="s">
        <v>8141</v>
      </c>
      <c r="C6588" s="419" t="s">
        <v>8011</v>
      </c>
      <c r="D6588" s="419" t="s">
        <v>20148</v>
      </c>
      <c r="E6588" s="419"/>
      <c r="F6588" s="419" t="s">
        <v>42762</v>
      </c>
      <c r="G6588" s="419" t="s">
        <v>19396</v>
      </c>
      <c r="H6588" s="419"/>
      <c r="I6588" s="419" t="s">
        <v>19325</v>
      </c>
      <c r="J6588" s="419" t="s">
        <v>20258</v>
      </c>
      <c r="K6588" s="419" t="s">
        <v>8142</v>
      </c>
      <c r="L6588" s="419" t="s">
        <v>35323</v>
      </c>
      <c r="M6588" s="419" t="s">
        <v>19398</v>
      </c>
      <c r="N6588" s="419" t="s">
        <v>8143</v>
      </c>
      <c r="O6588" s="419" t="s">
        <v>21012</v>
      </c>
      <c r="P6588" s="419" t="s">
        <v>8012</v>
      </c>
      <c r="Q6588" s="425">
        <v>1</v>
      </c>
      <c r="R6588" s="419" t="s">
        <v>27960</v>
      </c>
      <c r="S6588" s="424"/>
      <c r="T6588" s="424"/>
      <c r="U6588" s="424"/>
    </row>
    <row r="6589" spans="1:21" ht="14.6" x14ac:dyDescent="0.4">
      <c r="A6589" s="419" t="s">
        <v>8010</v>
      </c>
      <c r="B6589" s="419" t="s">
        <v>39241</v>
      </c>
      <c r="C6589" s="419" t="s">
        <v>8011</v>
      </c>
      <c r="D6589" s="419" t="s">
        <v>20148</v>
      </c>
      <c r="E6589" s="419"/>
      <c r="F6589" s="419" t="s">
        <v>42763</v>
      </c>
      <c r="G6589" s="419" t="s">
        <v>19396</v>
      </c>
      <c r="H6589" s="419"/>
      <c r="I6589" s="419" t="s">
        <v>20190</v>
      </c>
      <c r="J6589" s="419" t="s">
        <v>20258</v>
      </c>
      <c r="K6589" s="419" t="s">
        <v>8144</v>
      </c>
      <c r="L6589" s="419" t="s">
        <v>35323</v>
      </c>
      <c r="M6589" s="419" t="s">
        <v>19453</v>
      </c>
      <c r="N6589" s="419" t="s">
        <v>8145</v>
      </c>
      <c r="O6589" s="419" t="s">
        <v>21064</v>
      </c>
      <c r="P6589" s="419" t="s">
        <v>8012</v>
      </c>
      <c r="Q6589" s="425">
        <v>1</v>
      </c>
      <c r="R6589" s="419" t="s">
        <v>27961</v>
      </c>
      <c r="S6589" s="424"/>
      <c r="T6589" s="424"/>
      <c r="U6589" s="424"/>
    </row>
    <row r="6590" spans="1:21" ht="14.6" x14ac:dyDescent="0.4">
      <c r="A6590" s="419" t="s">
        <v>8010</v>
      </c>
      <c r="B6590" s="419" t="s">
        <v>34252</v>
      </c>
      <c r="C6590" s="419" t="s">
        <v>8011</v>
      </c>
      <c r="D6590" s="419" t="s">
        <v>20148</v>
      </c>
      <c r="E6590" s="419"/>
      <c r="F6590" s="419" t="s">
        <v>42764</v>
      </c>
      <c r="G6590" s="419" t="s">
        <v>19396</v>
      </c>
      <c r="H6590" s="419"/>
      <c r="I6590" s="419" t="s">
        <v>19474</v>
      </c>
      <c r="J6590" s="419" t="s">
        <v>20258</v>
      </c>
      <c r="K6590" s="419" t="s">
        <v>8146</v>
      </c>
      <c r="L6590" s="419" t="s">
        <v>35323</v>
      </c>
      <c r="M6590" s="419" t="s">
        <v>19453</v>
      </c>
      <c r="N6590" s="419" t="s">
        <v>8147</v>
      </c>
      <c r="O6590" s="419" t="s">
        <v>21063</v>
      </c>
      <c r="P6590" s="419" t="s">
        <v>8012</v>
      </c>
      <c r="Q6590" s="425">
        <v>1</v>
      </c>
      <c r="R6590" s="419" t="s">
        <v>27962</v>
      </c>
      <c r="S6590" s="424"/>
      <c r="T6590" s="424"/>
      <c r="U6590" s="424"/>
    </row>
    <row r="6591" spans="1:21" ht="14.6" x14ac:dyDescent="0.4">
      <c r="A6591" s="419" t="s">
        <v>8010</v>
      </c>
      <c r="B6591" s="419" t="s">
        <v>34253</v>
      </c>
      <c r="C6591" s="419" t="s">
        <v>8011</v>
      </c>
      <c r="D6591" s="419" t="s">
        <v>20148</v>
      </c>
      <c r="E6591" s="419"/>
      <c r="F6591" s="419" t="s">
        <v>42765</v>
      </c>
      <c r="G6591" s="419" t="s">
        <v>19396</v>
      </c>
      <c r="H6591" s="419"/>
      <c r="I6591" s="419" t="s">
        <v>19520</v>
      </c>
      <c r="J6591" s="419" t="s">
        <v>20258</v>
      </c>
      <c r="K6591" s="419" t="s">
        <v>8148</v>
      </c>
      <c r="L6591" s="419" t="s">
        <v>35323</v>
      </c>
      <c r="M6591" s="419" t="s">
        <v>19453</v>
      </c>
      <c r="N6591" s="419" t="s">
        <v>8149</v>
      </c>
      <c r="O6591" s="419" t="s">
        <v>21063</v>
      </c>
      <c r="P6591" s="419" t="s">
        <v>8012</v>
      </c>
      <c r="Q6591" s="425">
        <v>1</v>
      </c>
      <c r="R6591" s="419" t="s">
        <v>27963</v>
      </c>
      <c r="S6591" s="424"/>
      <c r="T6591" s="424"/>
      <c r="U6591" s="424"/>
    </row>
    <row r="6592" spans="1:21" ht="14.6" x14ac:dyDescent="0.4">
      <c r="A6592" s="419" t="s">
        <v>8010</v>
      </c>
      <c r="B6592" s="419" t="s">
        <v>34254</v>
      </c>
      <c r="C6592" s="419" t="s">
        <v>8011</v>
      </c>
      <c r="D6592" s="419" t="s">
        <v>20148</v>
      </c>
      <c r="E6592" s="419"/>
      <c r="F6592" s="419" t="s">
        <v>42766</v>
      </c>
      <c r="G6592" s="419" t="s">
        <v>19396</v>
      </c>
      <c r="H6592" s="419"/>
      <c r="I6592" s="419" t="s">
        <v>20173</v>
      </c>
      <c r="J6592" s="419" t="s">
        <v>20258</v>
      </c>
      <c r="K6592" s="419" t="s">
        <v>8150</v>
      </c>
      <c r="L6592" s="419" t="s">
        <v>35323</v>
      </c>
      <c r="M6592" s="419" t="s">
        <v>19453</v>
      </c>
      <c r="N6592" s="419" t="s">
        <v>8151</v>
      </c>
      <c r="O6592" s="419" t="s">
        <v>21063</v>
      </c>
      <c r="P6592" s="419" t="s">
        <v>8012</v>
      </c>
      <c r="Q6592" s="425">
        <v>1</v>
      </c>
      <c r="R6592" s="419" t="s">
        <v>27964</v>
      </c>
      <c r="S6592" s="424"/>
      <c r="T6592" s="424"/>
      <c r="U6592" s="424"/>
    </row>
    <row r="6593" spans="1:21" ht="14.6" x14ac:dyDescent="0.4">
      <c r="A6593" s="419" t="s">
        <v>8010</v>
      </c>
      <c r="B6593" s="419" t="s">
        <v>42767</v>
      </c>
      <c r="C6593" s="419" t="s">
        <v>8011</v>
      </c>
      <c r="D6593" s="419" t="s">
        <v>20148</v>
      </c>
      <c r="E6593" s="419"/>
      <c r="F6593" s="419" t="s">
        <v>42768</v>
      </c>
      <c r="G6593" s="419" t="s">
        <v>19396</v>
      </c>
      <c r="H6593" s="419"/>
      <c r="I6593" s="419" t="s">
        <v>18123</v>
      </c>
      <c r="J6593" s="419" t="s">
        <v>20258</v>
      </c>
      <c r="K6593" s="419" t="s">
        <v>8152</v>
      </c>
      <c r="L6593" s="419" t="s">
        <v>35323</v>
      </c>
      <c r="M6593" s="419" t="s">
        <v>19453</v>
      </c>
      <c r="N6593" s="419" t="s">
        <v>8153</v>
      </c>
      <c r="O6593" s="419" t="s">
        <v>21063</v>
      </c>
      <c r="P6593" s="419" t="s">
        <v>8012</v>
      </c>
      <c r="Q6593" s="425">
        <v>1</v>
      </c>
      <c r="R6593" s="419" t="s">
        <v>27965</v>
      </c>
      <c r="S6593" s="424"/>
      <c r="T6593" s="424"/>
      <c r="U6593" s="424"/>
    </row>
    <row r="6594" spans="1:21" ht="14.6" x14ac:dyDescent="0.4">
      <c r="A6594" s="419" t="s">
        <v>8010</v>
      </c>
      <c r="B6594" s="419" t="s">
        <v>34255</v>
      </c>
      <c r="C6594" s="419" t="s">
        <v>8011</v>
      </c>
      <c r="D6594" s="419" t="s">
        <v>20148</v>
      </c>
      <c r="E6594" s="419"/>
      <c r="F6594" s="419" t="s">
        <v>42769</v>
      </c>
      <c r="G6594" s="419" t="s">
        <v>19396</v>
      </c>
      <c r="H6594" s="419"/>
      <c r="I6594" s="419" t="s">
        <v>20198</v>
      </c>
      <c r="J6594" s="419" t="s">
        <v>20258</v>
      </c>
      <c r="K6594" s="419" t="s">
        <v>8154</v>
      </c>
      <c r="L6594" s="419" t="s">
        <v>35323</v>
      </c>
      <c r="M6594" s="419" t="s">
        <v>19453</v>
      </c>
      <c r="N6594" s="419" t="s">
        <v>8155</v>
      </c>
      <c r="O6594" s="419" t="s">
        <v>21012</v>
      </c>
      <c r="P6594" s="419" t="s">
        <v>8012</v>
      </c>
      <c r="Q6594" s="425">
        <v>1</v>
      </c>
      <c r="R6594" s="419" t="s">
        <v>27966</v>
      </c>
      <c r="S6594" s="424"/>
      <c r="T6594" s="424"/>
      <c r="U6594" s="424"/>
    </row>
    <row r="6595" spans="1:21" ht="14.6" x14ac:dyDescent="0.4">
      <c r="A6595" s="419" t="s">
        <v>8010</v>
      </c>
      <c r="B6595" s="419" t="s">
        <v>42770</v>
      </c>
      <c r="C6595" s="419" t="s">
        <v>8011</v>
      </c>
      <c r="D6595" s="419" t="s">
        <v>20148</v>
      </c>
      <c r="E6595" s="419"/>
      <c r="F6595" s="419" t="s">
        <v>42771</v>
      </c>
      <c r="G6595" s="419" t="s">
        <v>19396</v>
      </c>
      <c r="H6595" s="419"/>
      <c r="I6595" s="419" t="s">
        <v>20180</v>
      </c>
      <c r="J6595" s="419" t="s">
        <v>20258</v>
      </c>
      <c r="K6595" s="419" t="s">
        <v>8156</v>
      </c>
      <c r="L6595" s="419" t="s">
        <v>35323</v>
      </c>
      <c r="M6595" s="419" t="s">
        <v>19453</v>
      </c>
      <c r="N6595" s="419" t="s">
        <v>8157</v>
      </c>
      <c r="O6595" s="419" t="s">
        <v>21063</v>
      </c>
      <c r="P6595" s="419" t="s">
        <v>8012</v>
      </c>
      <c r="Q6595" s="425">
        <v>1</v>
      </c>
      <c r="R6595" s="419" t="s">
        <v>27967</v>
      </c>
      <c r="S6595" s="424"/>
      <c r="T6595" s="424"/>
      <c r="U6595" s="424"/>
    </row>
    <row r="6596" spans="1:21" ht="14.6" x14ac:dyDescent="0.4">
      <c r="A6596" s="419" t="s">
        <v>8010</v>
      </c>
      <c r="B6596" s="419" t="s">
        <v>34256</v>
      </c>
      <c r="C6596" s="419" t="s">
        <v>8011</v>
      </c>
      <c r="D6596" s="419" t="s">
        <v>20148</v>
      </c>
      <c r="E6596" s="419"/>
      <c r="F6596" s="419" t="s">
        <v>42772</v>
      </c>
      <c r="G6596" s="419" t="s">
        <v>20248</v>
      </c>
      <c r="H6596" s="419"/>
      <c r="I6596" s="419" t="s">
        <v>20202</v>
      </c>
      <c r="J6596" s="419" t="s">
        <v>20258</v>
      </c>
      <c r="K6596" s="419" t="s">
        <v>8158</v>
      </c>
      <c r="L6596" s="419" t="s">
        <v>35323</v>
      </c>
      <c r="M6596" s="419" t="s">
        <v>19522</v>
      </c>
      <c r="N6596" s="419" t="s">
        <v>8159</v>
      </c>
      <c r="O6596" s="419" t="s">
        <v>21066</v>
      </c>
      <c r="P6596" s="419" t="s">
        <v>8012</v>
      </c>
      <c r="Q6596" s="425">
        <v>1</v>
      </c>
      <c r="R6596" s="419" t="s">
        <v>27968</v>
      </c>
      <c r="S6596" s="424"/>
      <c r="T6596" s="424"/>
      <c r="U6596" s="424"/>
    </row>
    <row r="6597" spans="1:21" ht="14.6" x14ac:dyDescent="0.4">
      <c r="A6597" s="419" t="s">
        <v>8010</v>
      </c>
      <c r="B6597" s="419" t="s">
        <v>34257</v>
      </c>
      <c r="C6597" s="419" t="s">
        <v>8011</v>
      </c>
      <c r="D6597" s="419" t="s">
        <v>20148</v>
      </c>
      <c r="E6597" s="419"/>
      <c r="F6597" s="419" t="s">
        <v>42773</v>
      </c>
      <c r="G6597" s="419" t="s">
        <v>19396</v>
      </c>
      <c r="H6597" s="419"/>
      <c r="I6597" s="419" t="s">
        <v>20150</v>
      </c>
      <c r="J6597" s="419" t="s">
        <v>20258</v>
      </c>
      <c r="K6597" s="419" t="s">
        <v>8160</v>
      </c>
      <c r="L6597" s="419" t="s">
        <v>35323</v>
      </c>
      <c r="M6597" s="419" t="s">
        <v>19526</v>
      </c>
      <c r="N6597" s="419" t="s">
        <v>8161</v>
      </c>
      <c r="O6597" s="419" t="s">
        <v>21067</v>
      </c>
      <c r="P6597" s="419" t="s">
        <v>8012</v>
      </c>
      <c r="Q6597" s="425">
        <v>1</v>
      </c>
      <c r="R6597" s="419" t="s">
        <v>27969</v>
      </c>
      <c r="S6597" s="424"/>
      <c r="T6597" s="424"/>
      <c r="U6597" s="424"/>
    </row>
    <row r="6598" spans="1:21" ht="14.6" x14ac:dyDescent="0.4">
      <c r="A6598" s="419" t="s">
        <v>8010</v>
      </c>
      <c r="B6598" s="419" t="s">
        <v>22182</v>
      </c>
      <c r="C6598" s="419" t="s">
        <v>8011</v>
      </c>
      <c r="D6598" s="419" t="s">
        <v>20148</v>
      </c>
      <c r="E6598" s="419"/>
      <c r="F6598" s="419" t="s">
        <v>42774</v>
      </c>
      <c r="G6598" s="419" t="s">
        <v>19396</v>
      </c>
      <c r="H6598" s="419"/>
      <c r="I6598" s="419" t="s">
        <v>20144</v>
      </c>
      <c r="J6598" s="419" t="s">
        <v>20258</v>
      </c>
      <c r="K6598" s="419" t="s">
        <v>8162</v>
      </c>
      <c r="L6598" s="419" t="s">
        <v>35323</v>
      </c>
      <c r="M6598" s="419" t="s">
        <v>19526</v>
      </c>
      <c r="N6598" s="419" t="s">
        <v>8163</v>
      </c>
      <c r="O6598" s="419" t="s">
        <v>21067</v>
      </c>
      <c r="P6598" s="419" t="s">
        <v>8012</v>
      </c>
      <c r="Q6598" s="425">
        <v>1</v>
      </c>
      <c r="R6598" s="419" t="s">
        <v>27970</v>
      </c>
      <c r="S6598" s="424"/>
      <c r="T6598" s="424"/>
      <c r="U6598" s="424"/>
    </row>
    <row r="6599" spans="1:21" ht="14.6" x14ac:dyDescent="0.4">
      <c r="A6599" s="419" t="s">
        <v>8010</v>
      </c>
      <c r="B6599" s="419" t="s">
        <v>21630</v>
      </c>
      <c r="C6599" s="419" t="s">
        <v>8011</v>
      </c>
      <c r="D6599" s="419" t="s">
        <v>20148</v>
      </c>
      <c r="E6599" s="419"/>
      <c r="F6599" s="419" t="s">
        <v>42775</v>
      </c>
      <c r="G6599" s="419" t="s">
        <v>20263</v>
      </c>
      <c r="H6599" s="419"/>
      <c r="I6599" s="419" t="s">
        <v>19486</v>
      </c>
      <c r="J6599" s="419" t="s">
        <v>20258</v>
      </c>
      <c r="K6599" s="419" t="s">
        <v>21631</v>
      </c>
      <c r="L6599" s="419" t="s">
        <v>35323</v>
      </c>
      <c r="M6599" s="419" t="s">
        <v>21091</v>
      </c>
      <c r="N6599" s="419" t="s">
        <v>21632</v>
      </c>
      <c r="O6599" s="419" t="s">
        <v>21026</v>
      </c>
      <c r="P6599" s="419" t="s">
        <v>8012</v>
      </c>
      <c r="Q6599" s="425">
        <v>1</v>
      </c>
      <c r="R6599" s="419" t="s">
        <v>27971</v>
      </c>
      <c r="S6599" s="424"/>
      <c r="T6599" s="424"/>
      <c r="U6599" s="424"/>
    </row>
    <row r="6600" spans="1:21" ht="14.6" x14ac:dyDescent="0.4">
      <c r="A6600" s="419" t="s">
        <v>8010</v>
      </c>
      <c r="B6600" s="419" t="s">
        <v>21633</v>
      </c>
      <c r="C6600" s="419" t="s">
        <v>8011</v>
      </c>
      <c r="D6600" s="419" t="s">
        <v>20148</v>
      </c>
      <c r="E6600" s="419"/>
      <c r="F6600" s="419" t="s">
        <v>42776</v>
      </c>
      <c r="G6600" s="419" t="s">
        <v>20263</v>
      </c>
      <c r="H6600" s="419"/>
      <c r="I6600" s="419" t="s">
        <v>18039</v>
      </c>
      <c r="J6600" s="419" t="s">
        <v>20258</v>
      </c>
      <c r="K6600" s="419" t="s">
        <v>21634</v>
      </c>
      <c r="L6600" s="419" t="s">
        <v>35323</v>
      </c>
      <c r="M6600" s="419" t="s">
        <v>21095</v>
      </c>
      <c r="N6600" s="419" t="s">
        <v>21635</v>
      </c>
      <c r="O6600" s="419" t="s">
        <v>21026</v>
      </c>
      <c r="P6600" s="419" t="s">
        <v>8012</v>
      </c>
      <c r="Q6600" s="425">
        <v>1</v>
      </c>
      <c r="R6600" s="419" t="s">
        <v>27972</v>
      </c>
      <c r="S6600" s="424"/>
      <c r="T6600" s="424"/>
      <c r="U6600" s="424"/>
    </row>
    <row r="6601" spans="1:21" ht="14.6" x14ac:dyDescent="0.4">
      <c r="A6601" s="419" t="s">
        <v>8010</v>
      </c>
      <c r="B6601" s="419" t="s">
        <v>21636</v>
      </c>
      <c r="C6601" s="419" t="s">
        <v>8011</v>
      </c>
      <c r="D6601" s="419" t="s">
        <v>20148</v>
      </c>
      <c r="E6601" s="419"/>
      <c r="F6601" s="419" t="s">
        <v>42777</v>
      </c>
      <c r="G6601" s="419" t="s">
        <v>20263</v>
      </c>
      <c r="H6601" s="419"/>
      <c r="I6601" s="419" t="s">
        <v>19368</v>
      </c>
      <c r="J6601" s="419" t="s">
        <v>20258</v>
      </c>
      <c r="K6601" s="419" t="s">
        <v>21637</v>
      </c>
      <c r="L6601" s="419" t="s">
        <v>35323</v>
      </c>
      <c r="M6601" s="419" t="s">
        <v>21104</v>
      </c>
      <c r="N6601" s="419" t="s">
        <v>21638</v>
      </c>
      <c r="O6601" s="419" t="s">
        <v>21026</v>
      </c>
      <c r="P6601" s="419" t="s">
        <v>8012</v>
      </c>
      <c r="Q6601" s="425">
        <v>1</v>
      </c>
      <c r="R6601" s="419" t="s">
        <v>27973</v>
      </c>
      <c r="S6601" s="424"/>
      <c r="T6601" s="424"/>
      <c r="U6601" s="424"/>
    </row>
    <row r="6602" spans="1:21" ht="14.6" x14ac:dyDescent="0.4">
      <c r="A6602" s="419" t="s">
        <v>8010</v>
      </c>
      <c r="B6602" s="419" t="s">
        <v>21639</v>
      </c>
      <c r="C6602" s="419" t="s">
        <v>8011</v>
      </c>
      <c r="D6602" s="419" t="s">
        <v>20148</v>
      </c>
      <c r="E6602" s="419"/>
      <c r="F6602" s="419" t="s">
        <v>42778</v>
      </c>
      <c r="G6602" s="419" t="s">
        <v>20263</v>
      </c>
      <c r="H6602" s="419"/>
      <c r="I6602" s="419" t="s">
        <v>20218</v>
      </c>
      <c r="J6602" s="419" t="s">
        <v>20258</v>
      </c>
      <c r="K6602" s="419" t="s">
        <v>21640</v>
      </c>
      <c r="L6602" s="419" t="s">
        <v>35323</v>
      </c>
      <c r="M6602" s="419" t="s">
        <v>21108</v>
      </c>
      <c r="N6602" s="419" t="s">
        <v>21641</v>
      </c>
      <c r="O6602" s="419" t="s">
        <v>21026</v>
      </c>
      <c r="P6602" s="419" t="s">
        <v>8012</v>
      </c>
      <c r="Q6602" s="425">
        <v>1</v>
      </c>
      <c r="R6602" s="419" t="s">
        <v>27974</v>
      </c>
      <c r="S6602" s="424"/>
      <c r="T6602" s="424"/>
      <c r="U6602" s="424"/>
    </row>
    <row r="6603" spans="1:21" ht="14.6" x14ac:dyDescent="0.4">
      <c r="A6603" s="419" t="s">
        <v>8010</v>
      </c>
      <c r="B6603" s="419" t="s">
        <v>21642</v>
      </c>
      <c r="C6603" s="419" t="s">
        <v>8011</v>
      </c>
      <c r="D6603" s="419" t="s">
        <v>20148</v>
      </c>
      <c r="E6603" s="419"/>
      <c r="F6603" s="419" t="s">
        <v>42779</v>
      </c>
      <c r="G6603" s="419" t="s">
        <v>20263</v>
      </c>
      <c r="H6603" s="419"/>
      <c r="I6603" s="419" t="s">
        <v>19325</v>
      </c>
      <c r="J6603" s="419" t="s">
        <v>20258</v>
      </c>
      <c r="K6603" s="419" t="s">
        <v>21643</v>
      </c>
      <c r="L6603" s="419" t="s">
        <v>35323</v>
      </c>
      <c r="M6603" s="419" t="s">
        <v>21113</v>
      </c>
      <c r="N6603" s="419" t="s">
        <v>21644</v>
      </c>
      <c r="O6603" s="419" t="s">
        <v>21026</v>
      </c>
      <c r="P6603" s="419" t="s">
        <v>8012</v>
      </c>
      <c r="Q6603" s="425">
        <v>1</v>
      </c>
      <c r="R6603" s="419" t="s">
        <v>27975</v>
      </c>
      <c r="S6603" s="424"/>
      <c r="T6603" s="424"/>
      <c r="U6603" s="424"/>
    </row>
    <row r="6604" spans="1:21" ht="14.6" x14ac:dyDescent="0.4">
      <c r="A6604" s="416" t="s">
        <v>8010</v>
      </c>
      <c r="B6604" s="416" t="s">
        <v>34258</v>
      </c>
      <c r="C6604" s="416" t="s">
        <v>8011</v>
      </c>
      <c r="D6604" s="416" t="s">
        <v>20772</v>
      </c>
      <c r="E6604" s="416"/>
      <c r="F6604" s="416" t="s">
        <v>20772</v>
      </c>
      <c r="G6604" s="416" t="s">
        <v>20772</v>
      </c>
      <c r="H6604" s="416"/>
      <c r="I6604" s="416" t="s">
        <v>20772</v>
      </c>
      <c r="J6604" s="416" t="s">
        <v>20258</v>
      </c>
      <c r="K6604" s="416" t="s">
        <v>34259</v>
      </c>
      <c r="L6604" s="416" t="s">
        <v>35332</v>
      </c>
      <c r="M6604" s="416" t="s">
        <v>34259</v>
      </c>
      <c r="N6604" s="416" t="s">
        <v>34260</v>
      </c>
      <c r="O6604" s="416" t="s">
        <v>21009</v>
      </c>
      <c r="P6604" s="416" t="s">
        <v>8012</v>
      </c>
      <c r="Q6604" s="417">
        <v>0</v>
      </c>
      <c r="R6604" s="416" t="s">
        <v>34261</v>
      </c>
      <c r="S6604" s="418"/>
      <c r="T6604" s="418"/>
      <c r="U6604" s="418"/>
    </row>
    <row r="6605" spans="1:21" ht="14.6" x14ac:dyDescent="0.4">
      <c r="A6605" s="416" t="s">
        <v>8010</v>
      </c>
      <c r="B6605" s="416" t="s">
        <v>22183</v>
      </c>
      <c r="C6605" s="416" t="s">
        <v>8011</v>
      </c>
      <c r="D6605" s="416" t="s">
        <v>20148</v>
      </c>
      <c r="E6605" s="416"/>
      <c r="F6605" s="416" t="s">
        <v>42780</v>
      </c>
      <c r="G6605" s="416" t="s">
        <v>19392</v>
      </c>
      <c r="H6605" s="416"/>
      <c r="I6605" s="416" t="s">
        <v>19423</v>
      </c>
      <c r="J6605" s="416" t="s">
        <v>20258</v>
      </c>
      <c r="K6605" s="416" t="s">
        <v>8164</v>
      </c>
      <c r="L6605" s="416" t="s">
        <v>35399</v>
      </c>
      <c r="M6605" s="416" t="s">
        <v>18077</v>
      </c>
      <c r="N6605" s="416" t="s">
        <v>18078</v>
      </c>
      <c r="O6605" s="416" t="s">
        <v>21061</v>
      </c>
      <c r="P6605" s="416" t="s">
        <v>8012</v>
      </c>
      <c r="Q6605" s="417">
        <v>0</v>
      </c>
      <c r="R6605" s="416" t="s">
        <v>22755</v>
      </c>
      <c r="S6605" s="418"/>
      <c r="T6605" s="418"/>
      <c r="U6605" s="418"/>
    </row>
    <row r="6606" spans="1:21" ht="14.6" x14ac:dyDescent="0.4">
      <c r="A6606" s="435" t="s">
        <v>8010</v>
      </c>
      <c r="B6606" s="435" t="s">
        <v>34262</v>
      </c>
      <c r="C6606" s="435" t="s">
        <v>8011</v>
      </c>
      <c r="D6606" s="435" t="s">
        <v>20148</v>
      </c>
      <c r="E6606" s="435"/>
      <c r="F6606" s="435" t="s">
        <v>42781</v>
      </c>
      <c r="G6606" s="435" t="s">
        <v>20248</v>
      </c>
      <c r="H6606" s="435"/>
      <c r="I6606" s="435" t="s">
        <v>19774</v>
      </c>
      <c r="J6606" s="435" t="s">
        <v>20258</v>
      </c>
      <c r="K6606" s="435" t="s">
        <v>8165</v>
      </c>
      <c r="L6606" s="435" t="s">
        <v>35323</v>
      </c>
      <c r="M6606" s="435" t="s">
        <v>18077</v>
      </c>
      <c r="N6606" s="435" t="s">
        <v>8166</v>
      </c>
      <c r="O6606" s="435" t="s">
        <v>21122</v>
      </c>
      <c r="P6606" s="435" t="s">
        <v>8012</v>
      </c>
      <c r="Q6606" s="436">
        <v>3</v>
      </c>
      <c r="R6606" s="435" t="s">
        <v>27976</v>
      </c>
      <c r="S6606" s="437"/>
      <c r="T6606" s="437"/>
      <c r="U6606" s="437"/>
    </row>
    <row r="6607" spans="1:21" ht="14.6" x14ac:dyDescent="0.4">
      <c r="A6607" s="435" t="s">
        <v>8010</v>
      </c>
      <c r="B6607" s="435" t="s">
        <v>8167</v>
      </c>
      <c r="C6607" s="435" t="s">
        <v>8011</v>
      </c>
      <c r="D6607" s="435" t="s">
        <v>20148</v>
      </c>
      <c r="E6607" s="435"/>
      <c r="F6607" s="435" t="s">
        <v>42782</v>
      </c>
      <c r="G6607" s="435" t="s">
        <v>20248</v>
      </c>
      <c r="H6607" s="435"/>
      <c r="I6607" s="435" t="s">
        <v>20233</v>
      </c>
      <c r="J6607" s="435" t="s">
        <v>20258</v>
      </c>
      <c r="K6607" s="435" t="s">
        <v>8168</v>
      </c>
      <c r="L6607" s="435" t="s">
        <v>35323</v>
      </c>
      <c r="M6607" s="435" t="s">
        <v>18077</v>
      </c>
      <c r="N6607" s="435" t="s">
        <v>8169</v>
      </c>
      <c r="O6607" s="435" t="s">
        <v>21124</v>
      </c>
      <c r="P6607" s="435" t="s">
        <v>8012</v>
      </c>
      <c r="Q6607" s="436">
        <v>3</v>
      </c>
      <c r="R6607" s="435" t="s">
        <v>27977</v>
      </c>
      <c r="S6607" s="437"/>
      <c r="T6607" s="437"/>
      <c r="U6607" s="437"/>
    </row>
    <row r="6608" spans="1:21" ht="14.6" x14ac:dyDescent="0.4">
      <c r="A6608" s="435" t="s">
        <v>8010</v>
      </c>
      <c r="B6608" s="435" t="s">
        <v>42783</v>
      </c>
      <c r="C6608" s="435" t="s">
        <v>8170</v>
      </c>
      <c r="D6608" s="435" t="s">
        <v>20148</v>
      </c>
      <c r="E6608" s="435"/>
      <c r="F6608" s="435" t="s">
        <v>42784</v>
      </c>
      <c r="G6608" s="435" t="s">
        <v>20248</v>
      </c>
      <c r="H6608" s="435"/>
      <c r="I6608" s="435" t="s">
        <v>19413</v>
      </c>
      <c r="J6608" s="435" t="s">
        <v>20258</v>
      </c>
      <c r="K6608" s="435" t="s">
        <v>8171</v>
      </c>
      <c r="L6608" s="435" t="s">
        <v>35323</v>
      </c>
      <c r="M6608" s="435" t="s">
        <v>18077</v>
      </c>
      <c r="N6608" s="435" t="s">
        <v>8172</v>
      </c>
      <c r="O6608" s="435" t="s">
        <v>21125</v>
      </c>
      <c r="P6608" s="435" t="s">
        <v>22311</v>
      </c>
      <c r="Q6608" s="436">
        <v>3</v>
      </c>
      <c r="R6608" s="435" t="s">
        <v>27978</v>
      </c>
      <c r="S6608" s="437"/>
      <c r="T6608" s="437"/>
      <c r="U6608" s="437"/>
    </row>
    <row r="6609" spans="1:21" ht="14.6" x14ac:dyDescent="0.4">
      <c r="A6609" s="435" t="s">
        <v>8010</v>
      </c>
      <c r="B6609" s="435" t="s">
        <v>8173</v>
      </c>
      <c r="C6609" s="435" t="s">
        <v>8011</v>
      </c>
      <c r="D6609" s="435" t="s">
        <v>20148</v>
      </c>
      <c r="E6609" s="435"/>
      <c r="F6609" s="435" t="s">
        <v>42785</v>
      </c>
      <c r="G6609" s="435" t="s">
        <v>20248</v>
      </c>
      <c r="H6609" s="435"/>
      <c r="I6609" s="435" t="s">
        <v>19332</v>
      </c>
      <c r="J6609" s="435" t="s">
        <v>20258</v>
      </c>
      <c r="K6609" s="435" t="s">
        <v>8174</v>
      </c>
      <c r="L6609" s="435" t="s">
        <v>35323</v>
      </c>
      <c r="M6609" s="435" t="s">
        <v>18077</v>
      </c>
      <c r="N6609" s="435" t="s">
        <v>8175</v>
      </c>
      <c r="O6609" s="435" t="s">
        <v>21138</v>
      </c>
      <c r="P6609" s="435" t="s">
        <v>8012</v>
      </c>
      <c r="Q6609" s="436">
        <v>3</v>
      </c>
      <c r="R6609" s="435" t="s">
        <v>27979</v>
      </c>
      <c r="S6609" s="437"/>
      <c r="T6609" s="437"/>
      <c r="U6609" s="437"/>
    </row>
    <row r="6610" spans="1:21" ht="14.6" x14ac:dyDescent="0.4">
      <c r="A6610" s="416" t="s">
        <v>8010</v>
      </c>
      <c r="B6610" s="416" t="s">
        <v>8176</v>
      </c>
      <c r="C6610" s="416" t="s">
        <v>8011</v>
      </c>
      <c r="D6610" s="416" t="s">
        <v>20148</v>
      </c>
      <c r="E6610" s="416"/>
      <c r="F6610" s="416" t="s">
        <v>42786</v>
      </c>
      <c r="G6610" s="416" t="s">
        <v>18071</v>
      </c>
      <c r="H6610" s="416"/>
      <c r="I6610" s="416" t="s">
        <v>17967</v>
      </c>
      <c r="J6610" s="416" t="s">
        <v>20258</v>
      </c>
      <c r="K6610" s="416" t="s">
        <v>8177</v>
      </c>
      <c r="L6610" s="416" t="s">
        <v>35399</v>
      </c>
      <c r="M6610" s="416" t="s">
        <v>18146</v>
      </c>
      <c r="N6610" s="416" t="s">
        <v>18147</v>
      </c>
      <c r="O6610" s="416" t="s">
        <v>21061</v>
      </c>
      <c r="P6610" s="416" t="s">
        <v>8012</v>
      </c>
      <c r="Q6610" s="417">
        <v>0</v>
      </c>
      <c r="R6610" s="416" t="s">
        <v>22783</v>
      </c>
      <c r="S6610" s="418"/>
      <c r="T6610" s="418"/>
      <c r="U6610" s="418"/>
    </row>
    <row r="6611" spans="1:21" ht="14.6" x14ac:dyDescent="0.4">
      <c r="A6611" s="416" t="s">
        <v>8010</v>
      </c>
      <c r="B6611" s="416" t="s">
        <v>8178</v>
      </c>
      <c r="C6611" s="416" t="s">
        <v>8011</v>
      </c>
      <c r="D6611" s="416" t="s">
        <v>20148</v>
      </c>
      <c r="E6611" s="416"/>
      <c r="F6611" s="416" t="s">
        <v>42787</v>
      </c>
      <c r="G6611" s="416" t="s">
        <v>18153</v>
      </c>
      <c r="H6611" s="416"/>
      <c r="I6611" s="416" t="s">
        <v>19325</v>
      </c>
      <c r="J6611" s="416" t="s">
        <v>20258</v>
      </c>
      <c r="K6611" s="416" t="s">
        <v>8179</v>
      </c>
      <c r="L6611" s="416" t="s">
        <v>35399</v>
      </c>
      <c r="M6611" s="416" t="s">
        <v>18155</v>
      </c>
      <c r="N6611" s="416" t="s">
        <v>18156</v>
      </c>
      <c r="O6611" s="416" t="s">
        <v>21128</v>
      </c>
      <c r="P6611" s="416" t="s">
        <v>8012</v>
      </c>
      <c r="Q6611" s="417">
        <v>0</v>
      </c>
      <c r="R6611" s="416" t="s">
        <v>22784</v>
      </c>
      <c r="S6611" s="418"/>
      <c r="T6611" s="418"/>
      <c r="U6611" s="418"/>
    </row>
    <row r="6612" spans="1:21" ht="14.6" x14ac:dyDescent="0.4">
      <c r="A6612" s="416" t="s">
        <v>8010</v>
      </c>
      <c r="B6612" s="416" t="s">
        <v>22379</v>
      </c>
      <c r="C6612" s="416" t="s">
        <v>1113</v>
      </c>
      <c r="D6612" s="416" t="s">
        <v>20148</v>
      </c>
      <c r="E6612" s="416"/>
      <c r="F6612" s="416" t="s">
        <v>42788</v>
      </c>
      <c r="G6612" s="416" t="s">
        <v>18153</v>
      </c>
      <c r="H6612" s="416"/>
      <c r="I6612" s="416" t="s">
        <v>18112</v>
      </c>
      <c r="J6612" s="416" t="s">
        <v>20258</v>
      </c>
      <c r="K6612" s="416" t="s">
        <v>22380</v>
      </c>
      <c r="L6612" s="416" t="s">
        <v>35399</v>
      </c>
      <c r="M6612" s="416" t="s">
        <v>18155</v>
      </c>
      <c r="N6612" s="416" t="s">
        <v>18156</v>
      </c>
      <c r="O6612" s="416" t="s">
        <v>21128</v>
      </c>
      <c r="P6612" s="416" t="s">
        <v>1114</v>
      </c>
      <c r="Q6612" s="417">
        <v>0</v>
      </c>
      <c r="R6612" s="416" t="s">
        <v>22784</v>
      </c>
      <c r="S6612" s="418"/>
      <c r="T6612" s="418"/>
      <c r="U6612" s="418"/>
    </row>
    <row r="6613" spans="1:21" ht="14.6" x14ac:dyDescent="0.4">
      <c r="A6613" s="416" t="s">
        <v>8180</v>
      </c>
      <c r="B6613" s="416" t="s">
        <v>31798</v>
      </c>
      <c r="C6613" s="416" t="s">
        <v>8181</v>
      </c>
      <c r="D6613" s="416" t="s">
        <v>20148</v>
      </c>
      <c r="E6613" s="416"/>
      <c r="F6613" s="416" t="s">
        <v>42789</v>
      </c>
      <c r="G6613" s="416" t="s">
        <v>20149</v>
      </c>
      <c r="H6613" s="416"/>
      <c r="I6613" s="416" t="s">
        <v>18089</v>
      </c>
      <c r="J6613" s="416" t="s">
        <v>8182</v>
      </c>
      <c r="K6613" s="416" t="s">
        <v>8183</v>
      </c>
      <c r="L6613" s="416" t="s">
        <v>35321</v>
      </c>
      <c r="M6613" s="416" t="s">
        <v>8183</v>
      </c>
      <c r="N6613" s="416" t="s">
        <v>8184</v>
      </c>
      <c r="O6613" s="416" t="s">
        <v>21009</v>
      </c>
      <c r="P6613" s="416" t="s">
        <v>8182</v>
      </c>
      <c r="Q6613" s="417">
        <v>0</v>
      </c>
      <c r="R6613" s="416" t="s">
        <v>27980</v>
      </c>
      <c r="S6613" s="418"/>
      <c r="T6613" s="418"/>
      <c r="U6613" s="418"/>
    </row>
    <row r="6614" spans="1:21" ht="14.6" x14ac:dyDescent="0.4">
      <c r="A6614" s="419" t="s">
        <v>8180</v>
      </c>
      <c r="B6614" s="419" t="s">
        <v>8185</v>
      </c>
      <c r="C6614" s="419" t="s">
        <v>8181</v>
      </c>
      <c r="D6614" s="419" t="s">
        <v>20148</v>
      </c>
      <c r="E6614" s="419"/>
      <c r="F6614" s="419" t="s">
        <v>42790</v>
      </c>
      <c r="G6614" s="419" t="s">
        <v>19639</v>
      </c>
      <c r="H6614" s="419"/>
      <c r="I6614" s="419" t="s">
        <v>19410</v>
      </c>
      <c r="J6614" s="419" t="s">
        <v>8182</v>
      </c>
      <c r="K6614" s="419" t="s">
        <v>8186</v>
      </c>
      <c r="L6614" s="419" t="s">
        <v>35323</v>
      </c>
      <c r="M6614" s="419" t="s">
        <v>8187</v>
      </c>
      <c r="N6614" s="419" t="s">
        <v>8188</v>
      </c>
      <c r="O6614" s="419" t="s">
        <v>21009</v>
      </c>
      <c r="P6614" s="419" t="s">
        <v>8182</v>
      </c>
      <c r="Q6614" s="425">
        <v>1</v>
      </c>
      <c r="R6614" s="419" t="s">
        <v>27981</v>
      </c>
      <c r="S6614" s="424"/>
      <c r="T6614" s="424"/>
      <c r="U6614" s="424"/>
    </row>
    <row r="6615" spans="1:21" ht="14.6" x14ac:dyDescent="0.4">
      <c r="A6615" s="419" t="s">
        <v>8180</v>
      </c>
      <c r="B6615" s="419" t="s">
        <v>8189</v>
      </c>
      <c r="C6615" s="419" t="s">
        <v>8181</v>
      </c>
      <c r="D6615" s="419" t="s">
        <v>20148</v>
      </c>
      <c r="E6615" s="419"/>
      <c r="F6615" s="419" t="s">
        <v>42791</v>
      </c>
      <c r="G6615" s="419" t="s">
        <v>19639</v>
      </c>
      <c r="H6615" s="419"/>
      <c r="I6615" s="419" t="s">
        <v>20186</v>
      </c>
      <c r="J6615" s="419" t="s">
        <v>8182</v>
      </c>
      <c r="K6615" s="419" t="s">
        <v>8190</v>
      </c>
      <c r="L6615" s="419" t="s">
        <v>35323</v>
      </c>
      <c r="M6615" s="419" t="s">
        <v>8187</v>
      </c>
      <c r="N6615" s="419" t="s">
        <v>8191</v>
      </c>
      <c r="O6615" s="419" t="s">
        <v>21009</v>
      </c>
      <c r="P6615" s="419" t="s">
        <v>8182</v>
      </c>
      <c r="Q6615" s="425">
        <v>1</v>
      </c>
      <c r="R6615" s="419" t="s">
        <v>27982</v>
      </c>
      <c r="S6615" s="424"/>
      <c r="T6615" s="424"/>
      <c r="U6615" s="424"/>
    </row>
    <row r="6616" spans="1:21" ht="14.6" x14ac:dyDescent="0.4">
      <c r="A6616" s="419" t="s">
        <v>8180</v>
      </c>
      <c r="B6616" s="419" t="s">
        <v>8192</v>
      </c>
      <c r="C6616" s="419" t="s">
        <v>8181</v>
      </c>
      <c r="D6616" s="419" t="s">
        <v>20148</v>
      </c>
      <c r="E6616" s="419"/>
      <c r="F6616" s="419" t="s">
        <v>42792</v>
      </c>
      <c r="G6616" s="419" t="s">
        <v>19639</v>
      </c>
      <c r="H6616" s="419"/>
      <c r="I6616" s="419" t="s">
        <v>19652</v>
      </c>
      <c r="J6616" s="419" t="s">
        <v>8182</v>
      </c>
      <c r="K6616" s="419" t="s">
        <v>8193</v>
      </c>
      <c r="L6616" s="419" t="s">
        <v>35323</v>
      </c>
      <c r="M6616" s="419" t="s">
        <v>8187</v>
      </c>
      <c r="N6616" s="419" t="s">
        <v>8194</v>
      </c>
      <c r="O6616" s="419" t="s">
        <v>21009</v>
      </c>
      <c r="P6616" s="419" t="s">
        <v>8182</v>
      </c>
      <c r="Q6616" s="425">
        <v>1</v>
      </c>
      <c r="R6616" s="419" t="s">
        <v>27983</v>
      </c>
      <c r="S6616" s="424"/>
      <c r="T6616" s="424"/>
      <c r="U6616" s="424"/>
    </row>
    <row r="6617" spans="1:21" ht="14.6" x14ac:dyDescent="0.4">
      <c r="A6617" s="419" t="s">
        <v>8180</v>
      </c>
      <c r="B6617" s="419" t="s">
        <v>8195</v>
      </c>
      <c r="C6617" s="419" t="s">
        <v>8181</v>
      </c>
      <c r="D6617" s="419" t="s">
        <v>20148</v>
      </c>
      <c r="E6617" s="419"/>
      <c r="F6617" s="419" t="s">
        <v>42793</v>
      </c>
      <c r="G6617" s="419" t="s">
        <v>19639</v>
      </c>
      <c r="H6617" s="419"/>
      <c r="I6617" s="419" t="s">
        <v>17998</v>
      </c>
      <c r="J6617" s="419" t="s">
        <v>8182</v>
      </c>
      <c r="K6617" s="419" t="s">
        <v>8196</v>
      </c>
      <c r="L6617" s="419" t="s">
        <v>35323</v>
      </c>
      <c r="M6617" s="419" t="s">
        <v>8187</v>
      </c>
      <c r="N6617" s="419" t="s">
        <v>8197</v>
      </c>
      <c r="O6617" s="419" t="s">
        <v>21009</v>
      </c>
      <c r="P6617" s="419" t="s">
        <v>8182</v>
      </c>
      <c r="Q6617" s="425">
        <v>1</v>
      </c>
      <c r="R6617" s="419" t="s">
        <v>27984</v>
      </c>
      <c r="S6617" s="424"/>
      <c r="T6617" s="424"/>
      <c r="U6617" s="424"/>
    </row>
    <row r="6618" spans="1:21" ht="14.6" x14ac:dyDescent="0.4">
      <c r="A6618" s="419" t="s">
        <v>8180</v>
      </c>
      <c r="B6618" s="419" t="s">
        <v>8198</v>
      </c>
      <c r="C6618" s="419" t="s">
        <v>8181</v>
      </c>
      <c r="D6618" s="419" t="s">
        <v>20148</v>
      </c>
      <c r="E6618" s="419"/>
      <c r="F6618" s="419" t="s">
        <v>42794</v>
      </c>
      <c r="G6618" s="419" t="s">
        <v>19639</v>
      </c>
      <c r="H6618" s="419"/>
      <c r="I6618" s="419" t="s">
        <v>20202</v>
      </c>
      <c r="J6618" s="419" t="s">
        <v>8182</v>
      </c>
      <c r="K6618" s="419" t="s">
        <v>8199</v>
      </c>
      <c r="L6618" s="419" t="s">
        <v>35323</v>
      </c>
      <c r="M6618" s="419" t="s">
        <v>8187</v>
      </c>
      <c r="N6618" s="419" t="s">
        <v>8200</v>
      </c>
      <c r="O6618" s="419" t="s">
        <v>21009</v>
      </c>
      <c r="P6618" s="419" t="s">
        <v>8182</v>
      </c>
      <c r="Q6618" s="425">
        <v>1</v>
      </c>
      <c r="R6618" s="419" t="s">
        <v>34288</v>
      </c>
      <c r="S6618" s="424"/>
      <c r="T6618" s="424"/>
      <c r="U6618" s="424"/>
    </row>
    <row r="6619" spans="1:21" ht="14.6" x14ac:dyDescent="0.4">
      <c r="A6619" s="419" t="s">
        <v>8180</v>
      </c>
      <c r="B6619" s="419" t="s">
        <v>8201</v>
      </c>
      <c r="C6619" s="419" t="s">
        <v>8181</v>
      </c>
      <c r="D6619" s="419" t="s">
        <v>20148</v>
      </c>
      <c r="E6619" s="419"/>
      <c r="F6619" s="419" t="s">
        <v>42795</v>
      </c>
      <c r="G6619" s="419" t="s">
        <v>19639</v>
      </c>
      <c r="H6619" s="419"/>
      <c r="I6619" s="419" t="s">
        <v>19461</v>
      </c>
      <c r="J6619" s="419" t="s">
        <v>8182</v>
      </c>
      <c r="K6619" s="419" t="s">
        <v>8202</v>
      </c>
      <c r="L6619" s="419" t="s">
        <v>35323</v>
      </c>
      <c r="M6619" s="419" t="s">
        <v>8187</v>
      </c>
      <c r="N6619" s="419" t="s">
        <v>8203</v>
      </c>
      <c r="O6619" s="419" t="s">
        <v>21009</v>
      </c>
      <c r="P6619" s="419" t="s">
        <v>8182</v>
      </c>
      <c r="Q6619" s="425">
        <v>1</v>
      </c>
      <c r="R6619" s="419" t="s">
        <v>27985</v>
      </c>
      <c r="S6619" s="424"/>
      <c r="T6619" s="424"/>
      <c r="U6619" s="424"/>
    </row>
    <row r="6620" spans="1:21" ht="14.6" x14ac:dyDescent="0.4">
      <c r="A6620" s="419" t="s">
        <v>8180</v>
      </c>
      <c r="B6620" s="419" t="s">
        <v>8204</v>
      </c>
      <c r="C6620" s="419" t="s">
        <v>8181</v>
      </c>
      <c r="D6620" s="419" t="s">
        <v>20148</v>
      </c>
      <c r="E6620" s="419"/>
      <c r="F6620" s="419" t="s">
        <v>42796</v>
      </c>
      <c r="G6620" s="419" t="s">
        <v>19639</v>
      </c>
      <c r="H6620" s="419"/>
      <c r="I6620" s="419" t="s">
        <v>20214</v>
      </c>
      <c r="J6620" s="419" t="s">
        <v>8182</v>
      </c>
      <c r="K6620" s="419" t="s">
        <v>8205</v>
      </c>
      <c r="L6620" s="419" t="s">
        <v>35323</v>
      </c>
      <c r="M6620" s="419" t="s">
        <v>8187</v>
      </c>
      <c r="N6620" s="419" t="s">
        <v>8206</v>
      </c>
      <c r="O6620" s="419" t="s">
        <v>21009</v>
      </c>
      <c r="P6620" s="419" t="s">
        <v>8182</v>
      </c>
      <c r="Q6620" s="425">
        <v>1</v>
      </c>
      <c r="R6620" s="419" t="s">
        <v>27986</v>
      </c>
      <c r="S6620" s="424"/>
      <c r="T6620" s="424"/>
      <c r="U6620" s="424"/>
    </row>
    <row r="6621" spans="1:21" ht="14.6" x14ac:dyDescent="0.4">
      <c r="A6621" s="419" t="s">
        <v>8180</v>
      </c>
      <c r="B6621" s="419" t="s">
        <v>34289</v>
      </c>
      <c r="C6621" s="419" t="s">
        <v>8181</v>
      </c>
      <c r="D6621" s="419" t="s">
        <v>20148</v>
      </c>
      <c r="E6621" s="419"/>
      <c r="F6621" s="419" t="s">
        <v>42797</v>
      </c>
      <c r="G6621" s="419" t="s">
        <v>19639</v>
      </c>
      <c r="H6621" s="419"/>
      <c r="I6621" s="419" t="s">
        <v>20143</v>
      </c>
      <c r="J6621" s="419" t="s">
        <v>8182</v>
      </c>
      <c r="K6621" s="419" t="s">
        <v>8207</v>
      </c>
      <c r="L6621" s="419" t="s">
        <v>35323</v>
      </c>
      <c r="M6621" s="419" t="s">
        <v>8187</v>
      </c>
      <c r="N6621" s="419" t="s">
        <v>8208</v>
      </c>
      <c r="O6621" s="419" t="s">
        <v>21009</v>
      </c>
      <c r="P6621" s="419" t="s">
        <v>8182</v>
      </c>
      <c r="Q6621" s="425">
        <v>1</v>
      </c>
      <c r="R6621" s="419" t="s">
        <v>27987</v>
      </c>
      <c r="S6621" s="424"/>
      <c r="T6621" s="424"/>
      <c r="U6621" s="424"/>
    </row>
    <row r="6622" spans="1:21" ht="14.6" x14ac:dyDescent="0.4">
      <c r="A6622" s="419" t="s">
        <v>8180</v>
      </c>
      <c r="B6622" s="419" t="s">
        <v>42798</v>
      </c>
      <c r="C6622" s="419" t="s">
        <v>8181</v>
      </c>
      <c r="D6622" s="419" t="s">
        <v>20148</v>
      </c>
      <c r="E6622" s="419"/>
      <c r="F6622" s="419" t="s">
        <v>42799</v>
      </c>
      <c r="G6622" s="419" t="s">
        <v>20160</v>
      </c>
      <c r="H6622" s="419"/>
      <c r="I6622" s="419" t="s">
        <v>19461</v>
      </c>
      <c r="J6622" s="419" t="s">
        <v>8182</v>
      </c>
      <c r="K6622" s="419" t="s">
        <v>8209</v>
      </c>
      <c r="L6622" s="419" t="s">
        <v>35323</v>
      </c>
      <c r="M6622" s="419" t="s">
        <v>8187</v>
      </c>
      <c r="N6622" s="419" t="s">
        <v>8210</v>
      </c>
      <c r="O6622" s="419" t="s">
        <v>21012</v>
      </c>
      <c r="P6622" s="419" t="s">
        <v>8182</v>
      </c>
      <c r="Q6622" s="425">
        <v>1</v>
      </c>
      <c r="R6622" s="419" t="s">
        <v>27988</v>
      </c>
      <c r="S6622" s="424"/>
      <c r="T6622" s="424"/>
      <c r="U6622" s="424"/>
    </row>
    <row r="6623" spans="1:21" ht="14.6" x14ac:dyDescent="0.4">
      <c r="A6623" s="419" t="s">
        <v>8180</v>
      </c>
      <c r="B6623" s="419" t="s">
        <v>8211</v>
      </c>
      <c r="C6623" s="419" t="s">
        <v>8181</v>
      </c>
      <c r="D6623" s="419" t="s">
        <v>20148</v>
      </c>
      <c r="E6623" s="419"/>
      <c r="F6623" s="419" t="s">
        <v>42800</v>
      </c>
      <c r="G6623" s="419" t="s">
        <v>19639</v>
      </c>
      <c r="H6623" s="419"/>
      <c r="I6623" s="419" t="s">
        <v>19497</v>
      </c>
      <c r="J6623" s="419" t="s">
        <v>8182</v>
      </c>
      <c r="K6623" s="419" t="s">
        <v>8212</v>
      </c>
      <c r="L6623" s="419" t="s">
        <v>35323</v>
      </c>
      <c r="M6623" s="419" t="s">
        <v>8187</v>
      </c>
      <c r="N6623" s="419" t="s">
        <v>8213</v>
      </c>
      <c r="O6623" s="419" t="s">
        <v>21009</v>
      </c>
      <c r="P6623" s="419" t="s">
        <v>8182</v>
      </c>
      <c r="Q6623" s="425">
        <v>1</v>
      </c>
      <c r="R6623" s="419" t="s">
        <v>27989</v>
      </c>
      <c r="S6623" s="424"/>
      <c r="T6623" s="424"/>
      <c r="U6623" s="424"/>
    </row>
    <row r="6624" spans="1:21" ht="14.6" x14ac:dyDescent="0.4">
      <c r="A6624" s="419" t="s">
        <v>8180</v>
      </c>
      <c r="B6624" s="419" t="s">
        <v>36665</v>
      </c>
      <c r="C6624" s="419" t="s">
        <v>8181</v>
      </c>
      <c r="D6624" s="419" t="s">
        <v>20148</v>
      </c>
      <c r="E6624" s="419"/>
      <c r="F6624" s="419" t="s">
        <v>42801</v>
      </c>
      <c r="G6624" s="419" t="s">
        <v>20248</v>
      </c>
      <c r="H6624" s="419"/>
      <c r="I6624" s="419" t="s">
        <v>19345</v>
      </c>
      <c r="J6624" s="419" t="s">
        <v>8182</v>
      </c>
      <c r="K6624" s="419" t="s">
        <v>8214</v>
      </c>
      <c r="L6624" s="419" t="s">
        <v>35323</v>
      </c>
      <c r="M6624" s="419" t="s">
        <v>8187</v>
      </c>
      <c r="N6624" s="419" t="s">
        <v>8215</v>
      </c>
      <c r="O6624" s="419" t="s">
        <v>21027</v>
      </c>
      <c r="P6624" s="419" t="s">
        <v>8182</v>
      </c>
      <c r="Q6624" s="425">
        <v>1</v>
      </c>
      <c r="R6624" s="419" t="s">
        <v>27990</v>
      </c>
      <c r="S6624" s="424"/>
      <c r="T6624" s="424"/>
      <c r="U6624" s="424"/>
    </row>
    <row r="6625" spans="1:21" ht="14.6" x14ac:dyDescent="0.4">
      <c r="A6625" s="419" t="s">
        <v>8180</v>
      </c>
      <c r="B6625" s="419" t="s">
        <v>8216</v>
      </c>
      <c r="C6625" s="419" t="s">
        <v>8181</v>
      </c>
      <c r="D6625" s="419" t="s">
        <v>20148</v>
      </c>
      <c r="E6625" s="419"/>
      <c r="F6625" s="419" t="s">
        <v>42802</v>
      </c>
      <c r="G6625" s="419" t="s">
        <v>19639</v>
      </c>
      <c r="H6625" s="419"/>
      <c r="I6625" s="419" t="s">
        <v>19719</v>
      </c>
      <c r="J6625" s="419" t="s">
        <v>8182</v>
      </c>
      <c r="K6625" s="419" t="s">
        <v>8217</v>
      </c>
      <c r="L6625" s="419" t="s">
        <v>35323</v>
      </c>
      <c r="M6625" s="419" t="s">
        <v>8187</v>
      </c>
      <c r="N6625" s="419" t="s">
        <v>8218</v>
      </c>
      <c r="O6625" s="419" t="s">
        <v>21009</v>
      </c>
      <c r="P6625" s="419" t="s">
        <v>8182</v>
      </c>
      <c r="Q6625" s="425">
        <v>1</v>
      </c>
      <c r="R6625" s="419" t="s">
        <v>27991</v>
      </c>
      <c r="S6625" s="424"/>
      <c r="T6625" s="424"/>
      <c r="U6625" s="424"/>
    </row>
    <row r="6626" spans="1:21" ht="14.6" x14ac:dyDescent="0.4">
      <c r="A6626" s="419" t="s">
        <v>8180</v>
      </c>
      <c r="B6626" s="419" t="s">
        <v>34290</v>
      </c>
      <c r="C6626" s="419" t="s">
        <v>8181</v>
      </c>
      <c r="D6626" s="419" t="s">
        <v>20148</v>
      </c>
      <c r="E6626" s="419"/>
      <c r="F6626" s="419" t="s">
        <v>42803</v>
      </c>
      <c r="G6626" s="419" t="s">
        <v>19639</v>
      </c>
      <c r="H6626" s="419"/>
      <c r="I6626" s="419" t="s">
        <v>19368</v>
      </c>
      <c r="J6626" s="419" t="s">
        <v>8182</v>
      </c>
      <c r="K6626" s="419" t="s">
        <v>8219</v>
      </c>
      <c r="L6626" s="419" t="s">
        <v>35323</v>
      </c>
      <c r="M6626" s="419" t="s">
        <v>8187</v>
      </c>
      <c r="N6626" s="419" t="s">
        <v>8220</v>
      </c>
      <c r="O6626" s="419" t="s">
        <v>21009</v>
      </c>
      <c r="P6626" s="419" t="s">
        <v>8182</v>
      </c>
      <c r="Q6626" s="425">
        <v>1</v>
      </c>
      <c r="R6626" s="419" t="s">
        <v>27992</v>
      </c>
      <c r="S6626" s="424"/>
      <c r="T6626" s="424"/>
      <c r="U6626" s="424"/>
    </row>
    <row r="6627" spans="1:21" ht="14.6" x14ac:dyDescent="0.4">
      <c r="A6627" s="419" t="s">
        <v>8180</v>
      </c>
      <c r="B6627" s="419" t="s">
        <v>18351</v>
      </c>
      <c r="C6627" s="419" t="s">
        <v>8181</v>
      </c>
      <c r="D6627" s="419" t="s">
        <v>20148</v>
      </c>
      <c r="E6627" s="419"/>
      <c r="F6627" s="419" t="s">
        <v>42804</v>
      </c>
      <c r="G6627" s="419" t="s">
        <v>19639</v>
      </c>
      <c r="H6627" s="419"/>
      <c r="I6627" s="419" t="s">
        <v>19423</v>
      </c>
      <c r="J6627" s="419" t="s">
        <v>8182</v>
      </c>
      <c r="K6627" s="419" t="s">
        <v>8221</v>
      </c>
      <c r="L6627" s="419" t="s">
        <v>35323</v>
      </c>
      <c r="M6627" s="419" t="s">
        <v>8187</v>
      </c>
      <c r="N6627" s="419" t="s">
        <v>8222</v>
      </c>
      <c r="O6627" s="419" t="s">
        <v>21009</v>
      </c>
      <c r="P6627" s="419" t="s">
        <v>8182</v>
      </c>
      <c r="Q6627" s="425">
        <v>1</v>
      </c>
      <c r="R6627" s="419" t="s">
        <v>27993</v>
      </c>
      <c r="S6627" s="424"/>
      <c r="T6627" s="424"/>
      <c r="U6627" s="424"/>
    </row>
    <row r="6628" spans="1:21" ht="14.6" x14ac:dyDescent="0.4">
      <c r="A6628" s="419" t="s">
        <v>8180</v>
      </c>
      <c r="B6628" s="419" t="s">
        <v>5902</v>
      </c>
      <c r="C6628" s="419" t="s">
        <v>8181</v>
      </c>
      <c r="D6628" s="419" t="s">
        <v>20148</v>
      </c>
      <c r="E6628" s="419"/>
      <c r="F6628" s="419" t="s">
        <v>42805</v>
      </c>
      <c r="G6628" s="419" t="s">
        <v>19639</v>
      </c>
      <c r="H6628" s="419"/>
      <c r="I6628" s="419" t="s">
        <v>19441</v>
      </c>
      <c r="J6628" s="419" t="s">
        <v>8182</v>
      </c>
      <c r="K6628" s="419" t="s">
        <v>5903</v>
      </c>
      <c r="L6628" s="419" t="s">
        <v>35323</v>
      </c>
      <c r="M6628" s="419" t="s">
        <v>8187</v>
      </c>
      <c r="N6628" s="419" t="s">
        <v>5904</v>
      </c>
      <c r="O6628" s="419" t="s">
        <v>21009</v>
      </c>
      <c r="P6628" s="419" t="s">
        <v>8182</v>
      </c>
      <c r="Q6628" s="425">
        <v>1</v>
      </c>
      <c r="R6628" s="419" t="s">
        <v>27994</v>
      </c>
      <c r="S6628" s="424"/>
      <c r="T6628" s="424"/>
      <c r="U6628" s="424"/>
    </row>
    <row r="6629" spans="1:21" ht="14.6" x14ac:dyDescent="0.4">
      <c r="A6629" s="419" t="s">
        <v>8180</v>
      </c>
      <c r="B6629" s="419" t="s">
        <v>5905</v>
      </c>
      <c r="C6629" s="419" t="s">
        <v>8181</v>
      </c>
      <c r="D6629" s="419" t="s">
        <v>20148</v>
      </c>
      <c r="E6629" s="419"/>
      <c r="F6629" s="419" t="s">
        <v>42806</v>
      </c>
      <c r="G6629" s="419" t="s">
        <v>19639</v>
      </c>
      <c r="H6629" s="419"/>
      <c r="I6629" s="419" t="s">
        <v>20161</v>
      </c>
      <c r="J6629" s="419" t="s">
        <v>8182</v>
      </c>
      <c r="K6629" s="419" t="s">
        <v>5906</v>
      </c>
      <c r="L6629" s="419" t="s">
        <v>35323</v>
      </c>
      <c r="M6629" s="419" t="s">
        <v>8187</v>
      </c>
      <c r="N6629" s="419" t="s">
        <v>5907</v>
      </c>
      <c r="O6629" s="419" t="s">
        <v>21009</v>
      </c>
      <c r="P6629" s="419" t="s">
        <v>8182</v>
      </c>
      <c r="Q6629" s="425">
        <v>1</v>
      </c>
      <c r="R6629" s="419" t="s">
        <v>27995</v>
      </c>
      <c r="S6629" s="424"/>
      <c r="T6629" s="424"/>
      <c r="U6629" s="424"/>
    </row>
    <row r="6630" spans="1:21" ht="14.6" x14ac:dyDescent="0.4">
      <c r="A6630" s="419" t="s">
        <v>8180</v>
      </c>
      <c r="B6630" s="419" t="s">
        <v>3289</v>
      </c>
      <c r="C6630" s="419" t="s">
        <v>8181</v>
      </c>
      <c r="D6630" s="419" t="s">
        <v>20148</v>
      </c>
      <c r="E6630" s="419"/>
      <c r="F6630" s="419" t="s">
        <v>42807</v>
      </c>
      <c r="G6630" s="419" t="s">
        <v>19639</v>
      </c>
      <c r="H6630" s="419"/>
      <c r="I6630" s="419" t="s">
        <v>20249</v>
      </c>
      <c r="J6630" s="419" t="s">
        <v>8182</v>
      </c>
      <c r="K6630" s="419" t="s">
        <v>5908</v>
      </c>
      <c r="L6630" s="419" t="s">
        <v>35323</v>
      </c>
      <c r="M6630" s="419" t="s">
        <v>8187</v>
      </c>
      <c r="N6630" s="419" t="s">
        <v>5909</v>
      </c>
      <c r="O6630" s="419" t="s">
        <v>21009</v>
      </c>
      <c r="P6630" s="419" t="s">
        <v>8182</v>
      </c>
      <c r="Q6630" s="425">
        <v>1</v>
      </c>
      <c r="R6630" s="419" t="s">
        <v>27996</v>
      </c>
      <c r="S6630" s="424"/>
      <c r="T6630" s="424"/>
      <c r="U6630" s="424"/>
    </row>
    <row r="6631" spans="1:21" ht="14.6" x14ac:dyDescent="0.4">
      <c r="A6631" s="419" t="s">
        <v>8180</v>
      </c>
      <c r="B6631" s="419" t="s">
        <v>5910</v>
      </c>
      <c r="C6631" s="419" t="s">
        <v>8181</v>
      </c>
      <c r="D6631" s="419" t="s">
        <v>20148</v>
      </c>
      <c r="E6631" s="419"/>
      <c r="F6631" s="419" t="s">
        <v>42808</v>
      </c>
      <c r="G6631" s="419" t="s">
        <v>19639</v>
      </c>
      <c r="H6631" s="419"/>
      <c r="I6631" s="419" t="s">
        <v>20198</v>
      </c>
      <c r="J6631" s="419" t="s">
        <v>8182</v>
      </c>
      <c r="K6631" s="419" t="s">
        <v>5911</v>
      </c>
      <c r="L6631" s="419" t="s">
        <v>35323</v>
      </c>
      <c r="M6631" s="419" t="s">
        <v>8187</v>
      </c>
      <c r="N6631" s="419" t="s">
        <v>5912</v>
      </c>
      <c r="O6631" s="419" t="s">
        <v>21009</v>
      </c>
      <c r="P6631" s="419" t="s">
        <v>8182</v>
      </c>
      <c r="Q6631" s="425">
        <v>1</v>
      </c>
      <c r="R6631" s="419" t="s">
        <v>27997</v>
      </c>
      <c r="S6631" s="424"/>
      <c r="T6631" s="424"/>
      <c r="U6631" s="424"/>
    </row>
    <row r="6632" spans="1:21" ht="14.6" x14ac:dyDescent="0.4">
      <c r="A6632" s="419" t="s">
        <v>8180</v>
      </c>
      <c r="B6632" s="419" t="s">
        <v>5913</v>
      </c>
      <c r="C6632" s="419" t="s">
        <v>8181</v>
      </c>
      <c r="D6632" s="419" t="s">
        <v>20148</v>
      </c>
      <c r="E6632" s="419"/>
      <c r="F6632" s="419" t="s">
        <v>42809</v>
      </c>
      <c r="G6632" s="419" t="s">
        <v>19639</v>
      </c>
      <c r="H6632" s="419"/>
      <c r="I6632" s="419" t="s">
        <v>20271</v>
      </c>
      <c r="J6632" s="419" t="s">
        <v>8182</v>
      </c>
      <c r="K6632" s="419" t="s">
        <v>5914</v>
      </c>
      <c r="L6632" s="419" t="s">
        <v>35323</v>
      </c>
      <c r="M6632" s="419" t="s">
        <v>8187</v>
      </c>
      <c r="N6632" s="419" t="s">
        <v>5915</v>
      </c>
      <c r="O6632" s="419" t="s">
        <v>21009</v>
      </c>
      <c r="P6632" s="419" t="s">
        <v>8182</v>
      </c>
      <c r="Q6632" s="425">
        <v>1</v>
      </c>
      <c r="R6632" s="419" t="s">
        <v>27980</v>
      </c>
      <c r="S6632" s="424"/>
      <c r="T6632" s="424"/>
      <c r="U6632" s="424"/>
    </row>
    <row r="6633" spans="1:21" ht="14.6" x14ac:dyDescent="0.4">
      <c r="A6633" s="419" t="s">
        <v>8180</v>
      </c>
      <c r="B6633" s="419" t="s">
        <v>5916</v>
      </c>
      <c r="C6633" s="419" t="s">
        <v>8181</v>
      </c>
      <c r="D6633" s="419" t="s">
        <v>20148</v>
      </c>
      <c r="E6633" s="419"/>
      <c r="F6633" s="419" t="s">
        <v>42810</v>
      </c>
      <c r="G6633" s="419" t="s">
        <v>19639</v>
      </c>
      <c r="H6633" s="419"/>
      <c r="I6633" s="419" t="s">
        <v>19821</v>
      </c>
      <c r="J6633" s="419" t="s">
        <v>8182</v>
      </c>
      <c r="K6633" s="419" t="s">
        <v>5917</v>
      </c>
      <c r="L6633" s="419" t="s">
        <v>35323</v>
      </c>
      <c r="M6633" s="419" t="s">
        <v>8187</v>
      </c>
      <c r="N6633" s="419" t="s">
        <v>5918</v>
      </c>
      <c r="O6633" s="419" t="s">
        <v>21009</v>
      </c>
      <c r="P6633" s="419" t="s">
        <v>8182</v>
      </c>
      <c r="Q6633" s="425">
        <v>1</v>
      </c>
      <c r="R6633" s="419" t="s">
        <v>27998</v>
      </c>
      <c r="S6633" s="424"/>
      <c r="T6633" s="424"/>
      <c r="U6633" s="424"/>
    </row>
    <row r="6634" spans="1:21" ht="14.6" x14ac:dyDescent="0.4">
      <c r="A6634" s="419" t="s">
        <v>8180</v>
      </c>
      <c r="B6634" s="419" t="s">
        <v>5919</v>
      </c>
      <c r="C6634" s="419" t="s">
        <v>8181</v>
      </c>
      <c r="D6634" s="419" t="s">
        <v>20148</v>
      </c>
      <c r="E6634" s="419"/>
      <c r="F6634" s="419" t="s">
        <v>42811</v>
      </c>
      <c r="G6634" s="419" t="s">
        <v>19639</v>
      </c>
      <c r="H6634" s="419"/>
      <c r="I6634" s="419" t="s">
        <v>18002</v>
      </c>
      <c r="J6634" s="419" t="s">
        <v>8182</v>
      </c>
      <c r="K6634" s="419" t="s">
        <v>5920</v>
      </c>
      <c r="L6634" s="419" t="s">
        <v>35323</v>
      </c>
      <c r="M6634" s="419" t="s">
        <v>8187</v>
      </c>
      <c r="N6634" s="419" t="s">
        <v>5921</v>
      </c>
      <c r="O6634" s="419" t="s">
        <v>21009</v>
      </c>
      <c r="P6634" s="419" t="s">
        <v>8182</v>
      </c>
      <c r="Q6634" s="425">
        <v>1</v>
      </c>
      <c r="R6634" s="419" t="s">
        <v>27999</v>
      </c>
      <c r="S6634" s="424"/>
      <c r="T6634" s="424"/>
      <c r="U6634" s="424"/>
    </row>
    <row r="6635" spans="1:21" ht="14.6" x14ac:dyDescent="0.4">
      <c r="A6635" s="419" t="s">
        <v>8180</v>
      </c>
      <c r="B6635" s="419" t="s">
        <v>5922</v>
      </c>
      <c r="C6635" s="419" t="s">
        <v>8181</v>
      </c>
      <c r="D6635" s="419" t="s">
        <v>20148</v>
      </c>
      <c r="E6635" s="419"/>
      <c r="F6635" s="419" t="s">
        <v>42812</v>
      </c>
      <c r="G6635" s="419" t="s">
        <v>19639</v>
      </c>
      <c r="H6635" s="419"/>
      <c r="I6635" s="419" t="s">
        <v>20141</v>
      </c>
      <c r="J6635" s="419" t="s">
        <v>8182</v>
      </c>
      <c r="K6635" s="419" t="s">
        <v>5923</v>
      </c>
      <c r="L6635" s="419" t="s">
        <v>35323</v>
      </c>
      <c r="M6635" s="419" t="s">
        <v>8187</v>
      </c>
      <c r="N6635" s="419" t="s">
        <v>5924</v>
      </c>
      <c r="O6635" s="419" t="s">
        <v>21009</v>
      </c>
      <c r="P6635" s="419" t="s">
        <v>8182</v>
      </c>
      <c r="Q6635" s="425">
        <v>1</v>
      </c>
      <c r="R6635" s="419" t="s">
        <v>28000</v>
      </c>
      <c r="S6635" s="424"/>
      <c r="T6635" s="424"/>
      <c r="U6635" s="424"/>
    </row>
    <row r="6636" spans="1:21" ht="14.6" x14ac:dyDescent="0.4">
      <c r="A6636" s="419" t="s">
        <v>8180</v>
      </c>
      <c r="B6636" s="419" t="s">
        <v>5925</v>
      </c>
      <c r="C6636" s="419" t="s">
        <v>8181</v>
      </c>
      <c r="D6636" s="419" t="s">
        <v>20148</v>
      </c>
      <c r="E6636" s="419"/>
      <c r="F6636" s="419" t="s">
        <v>42813</v>
      </c>
      <c r="G6636" s="419" t="s">
        <v>19639</v>
      </c>
      <c r="H6636" s="419"/>
      <c r="I6636" s="419" t="s">
        <v>19486</v>
      </c>
      <c r="J6636" s="419" t="s">
        <v>8182</v>
      </c>
      <c r="K6636" s="419" t="s">
        <v>5926</v>
      </c>
      <c r="L6636" s="419" t="s">
        <v>35323</v>
      </c>
      <c r="M6636" s="419" t="s">
        <v>8187</v>
      </c>
      <c r="N6636" s="419" t="s">
        <v>5927</v>
      </c>
      <c r="O6636" s="419" t="s">
        <v>21009</v>
      </c>
      <c r="P6636" s="419" t="s">
        <v>8182</v>
      </c>
      <c r="Q6636" s="425">
        <v>1</v>
      </c>
      <c r="R6636" s="419" t="s">
        <v>28001</v>
      </c>
      <c r="S6636" s="424"/>
      <c r="T6636" s="424"/>
      <c r="U6636" s="424"/>
    </row>
    <row r="6637" spans="1:21" ht="14.6" x14ac:dyDescent="0.4">
      <c r="A6637" s="419" t="s">
        <v>8180</v>
      </c>
      <c r="B6637" s="419" t="s">
        <v>34291</v>
      </c>
      <c r="C6637" s="419" t="s">
        <v>8181</v>
      </c>
      <c r="D6637" s="419" t="s">
        <v>20148</v>
      </c>
      <c r="E6637" s="419"/>
      <c r="F6637" s="419" t="s">
        <v>42814</v>
      </c>
      <c r="G6637" s="419" t="s">
        <v>19639</v>
      </c>
      <c r="H6637" s="419"/>
      <c r="I6637" s="419" t="s">
        <v>20245</v>
      </c>
      <c r="J6637" s="419" t="s">
        <v>8182</v>
      </c>
      <c r="K6637" s="419" t="s">
        <v>5928</v>
      </c>
      <c r="L6637" s="419" t="s">
        <v>35323</v>
      </c>
      <c r="M6637" s="419" t="s">
        <v>8187</v>
      </c>
      <c r="N6637" s="419" t="s">
        <v>5929</v>
      </c>
      <c r="O6637" s="419" t="s">
        <v>21009</v>
      </c>
      <c r="P6637" s="419" t="s">
        <v>8182</v>
      </c>
      <c r="Q6637" s="425">
        <v>1</v>
      </c>
      <c r="R6637" s="419" t="s">
        <v>28002</v>
      </c>
      <c r="S6637" s="424"/>
      <c r="T6637" s="424"/>
      <c r="U6637" s="424"/>
    </row>
    <row r="6638" spans="1:21" ht="14.6" x14ac:dyDescent="0.4">
      <c r="A6638" s="419" t="s">
        <v>8180</v>
      </c>
      <c r="B6638" s="419" t="s">
        <v>5930</v>
      </c>
      <c r="C6638" s="419" t="s">
        <v>8181</v>
      </c>
      <c r="D6638" s="419" t="s">
        <v>20148</v>
      </c>
      <c r="E6638" s="419"/>
      <c r="F6638" s="419" t="s">
        <v>42815</v>
      </c>
      <c r="G6638" s="419" t="s">
        <v>19639</v>
      </c>
      <c r="H6638" s="419"/>
      <c r="I6638" s="419" t="s">
        <v>18136</v>
      </c>
      <c r="J6638" s="419" t="s">
        <v>8182</v>
      </c>
      <c r="K6638" s="419" t="s">
        <v>5931</v>
      </c>
      <c r="L6638" s="419" t="s">
        <v>35323</v>
      </c>
      <c r="M6638" s="419" t="s">
        <v>8187</v>
      </c>
      <c r="N6638" s="419" t="s">
        <v>5932</v>
      </c>
      <c r="O6638" s="419" t="s">
        <v>21009</v>
      </c>
      <c r="P6638" s="419" t="s">
        <v>8182</v>
      </c>
      <c r="Q6638" s="425">
        <v>1</v>
      </c>
      <c r="R6638" s="419" t="s">
        <v>28003</v>
      </c>
      <c r="S6638" s="424"/>
      <c r="T6638" s="424"/>
      <c r="U6638" s="424"/>
    </row>
    <row r="6639" spans="1:21" ht="14.6" x14ac:dyDescent="0.4">
      <c r="A6639" s="419" t="s">
        <v>8180</v>
      </c>
      <c r="B6639" s="419" t="s">
        <v>5933</v>
      </c>
      <c r="C6639" s="419" t="s">
        <v>8181</v>
      </c>
      <c r="D6639" s="419" t="s">
        <v>20148</v>
      </c>
      <c r="E6639" s="419"/>
      <c r="F6639" s="419" t="s">
        <v>42816</v>
      </c>
      <c r="G6639" s="419" t="s">
        <v>19639</v>
      </c>
      <c r="H6639" s="419"/>
      <c r="I6639" s="419" t="s">
        <v>20180</v>
      </c>
      <c r="J6639" s="419" t="s">
        <v>8182</v>
      </c>
      <c r="K6639" s="419" t="s">
        <v>5934</v>
      </c>
      <c r="L6639" s="419" t="s">
        <v>35323</v>
      </c>
      <c r="M6639" s="419" t="s">
        <v>8187</v>
      </c>
      <c r="N6639" s="419" t="s">
        <v>5935</v>
      </c>
      <c r="O6639" s="419" t="s">
        <v>21009</v>
      </c>
      <c r="P6639" s="419" t="s">
        <v>8182</v>
      </c>
      <c r="Q6639" s="425">
        <v>1</v>
      </c>
      <c r="R6639" s="419" t="s">
        <v>28004</v>
      </c>
      <c r="S6639" s="424"/>
      <c r="T6639" s="424"/>
      <c r="U6639" s="424"/>
    </row>
    <row r="6640" spans="1:21" ht="14.6" x14ac:dyDescent="0.4">
      <c r="A6640" s="419" t="s">
        <v>8180</v>
      </c>
      <c r="B6640" s="419" t="s">
        <v>5936</v>
      </c>
      <c r="C6640" s="419" t="s">
        <v>8181</v>
      </c>
      <c r="D6640" s="419" t="s">
        <v>20148</v>
      </c>
      <c r="E6640" s="419"/>
      <c r="F6640" s="419" t="s">
        <v>42817</v>
      </c>
      <c r="G6640" s="419" t="s">
        <v>19639</v>
      </c>
      <c r="H6640" s="419"/>
      <c r="I6640" s="419" t="s">
        <v>18136</v>
      </c>
      <c r="J6640" s="419" t="s">
        <v>8182</v>
      </c>
      <c r="K6640" s="419" t="s">
        <v>5937</v>
      </c>
      <c r="L6640" s="419" t="s">
        <v>35323</v>
      </c>
      <c r="M6640" s="419" t="s">
        <v>8187</v>
      </c>
      <c r="N6640" s="419" t="s">
        <v>5938</v>
      </c>
      <c r="O6640" s="419" t="s">
        <v>21009</v>
      </c>
      <c r="P6640" s="419" t="s">
        <v>8182</v>
      </c>
      <c r="Q6640" s="425">
        <v>1</v>
      </c>
      <c r="R6640" s="419" t="s">
        <v>28005</v>
      </c>
      <c r="S6640" s="424"/>
      <c r="T6640" s="424"/>
      <c r="U6640" s="424"/>
    </row>
    <row r="6641" spans="1:21" ht="14.6" x14ac:dyDescent="0.4">
      <c r="A6641" s="419" t="s">
        <v>8180</v>
      </c>
      <c r="B6641" s="419" t="s">
        <v>5939</v>
      </c>
      <c r="C6641" s="419" t="s">
        <v>8181</v>
      </c>
      <c r="D6641" s="419" t="s">
        <v>20148</v>
      </c>
      <c r="E6641" s="419"/>
      <c r="F6641" s="419" t="s">
        <v>42818</v>
      </c>
      <c r="G6641" s="419" t="s">
        <v>19639</v>
      </c>
      <c r="H6641" s="419"/>
      <c r="I6641" s="419" t="s">
        <v>18083</v>
      </c>
      <c r="J6641" s="419" t="s">
        <v>8182</v>
      </c>
      <c r="K6641" s="419" t="s">
        <v>5940</v>
      </c>
      <c r="L6641" s="419" t="s">
        <v>35323</v>
      </c>
      <c r="M6641" s="419" t="s">
        <v>8187</v>
      </c>
      <c r="N6641" s="419" t="s">
        <v>5941</v>
      </c>
      <c r="O6641" s="419" t="s">
        <v>21009</v>
      </c>
      <c r="P6641" s="419" t="s">
        <v>8182</v>
      </c>
      <c r="Q6641" s="425">
        <v>1</v>
      </c>
      <c r="R6641" s="419" t="s">
        <v>28006</v>
      </c>
      <c r="S6641" s="424"/>
      <c r="T6641" s="424"/>
      <c r="U6641" s="424"/>
    </row>
    <row r="6642" spans="1:21" ht="14.6" x14ac:dyDescent="0.4">
      <c r="A6642" s="419" t="s">
        <v>8180</v>
      </c>
      <c r="B6642" s="419" t="s">
        <v>5942</v>
      </c>
      <c r="C6642" s="419" t="s">
        <v>8181</v>
      </c>
      <c r="D6642" s="419" t="s">
        <v>20148</v>
      </c>
      <c r="E6642" s="419"/>
      <c r="F6642" s="419" t="s">
        <v>42819</v>
      </c>
      <c r="G6642" s="419" t="s">
        <v>19639</v>
      </c>
      <c r="H6642" s="419"/>
      <c r="I6642" s="419" t="s">
        <v>17998</v>
      </c>
      <c r="J6642" s="419" t="s">
        <v>8182</v>
      </c>
      <c r="K6642" s="419" t="s">
        <v>5943</v>
      </c>
      <c r="L6642" s="419" t="s">
        <v>35323</v>
      </c>
      <c r="M6642" s="419" t="s">
        <v>8187</v>
      </c>
      <c r="N6642" s="419" t="s">
        <v>5944</v>
      </c>
      <c r="O6642" s="419" t="s">
        <v>21009</v>
      </c>
      <c r="P6642" s="419" t="s">
        <v>8182</v>
      </c>
      <c r="Q6642" s="425">
        <v>1</v>
      </c>
      <c r="R6642" s="419" t="s">
        <v>28007</v>
      </c>
      <c r="S6642" s="424"/>
      <c r="T6642" s="424"/>
      <c r="U6642" s="424"/>
    </row>
    <row r="6643" spans="1:21" ht="14.6" x14ac:dyDescent="0.4">
      <c r="A6643" s="416" t="s">
        <v>8180</v>
      </c>
      <c r="B6643" s="416" t="s">
        <v>34292</v>
      </c>
      <c r="C6643" s="416" t="s">
        <v>8181</v>
      </c>
      <c r="D6643" s="416" t="s">
        <v>20772</v>
      </c>
      <c r="E6643" s="416"/>
      <c r="F6643" s="416" t="s">
        <v>20772</v>
      </c>
      <c r="G6643" s="416" t="s">
        <v>20772</v>
      </c>
      <c r="H6643" s="416"/>
      <c r="I6643" s="416" t="s">
        <v>20772</v>
      </c>
      <c r="J6643" s="416" t="s">
        <v>8182</v>
      </c>
      <c r="K6643" s="416" t="s">
        <v>8187</v>
      </c>
      <c r="L6643" s="416" t="s">
        <v>35332</v>
      </c>
      <c r="M6643" s="416" t="s">
        <v>8187</v>
      </c>
      <c r="N6643" s="416" t="s">
        <v>34293</v>
      </c>
      <c r="O6643" s="416" t="s">
        <v>21009</v>
      </c>
      <c r="P6643" s="416" t="s">
        <v>8182</v>
      </c>
      <c r="Q6643" s="417">
        <v>0</v>
      </c>
      <c r="R6643" s="416" t="s">
        <v>34294</v>
      </c>
      <c r="S6643" s="418"/>
      <c r="T6643" s="418"/>
      <c r="U6643" s="418"/>
    </row>
    <row r="6644" spans="1:21" ht="14.6" x14ac:dyDescent="0.4">
      <c r="A6644" s="419" t="s">
        <v>8180</v>
      </c>
      <c r="B6644" s="419" t="s">
        <v>34295</v>
      </c>
      <c r="C6644" s="419" t="s">
        <v>8181</v>
      </c>
      <c r="D6644" s="419" t="s">
        <v>20148</v>
      </c>
      <c r="E6644" s="419"/>
      <c r="F6644" s="419" t="s">
        <v>42820</v>
      </c>
      <c r="G6644" s="419" t="s">
        <v>20160</v>
      </c>
      <c r="H6644" s="419"/>
      <c r="I6644" s="419" t="s">
        <v>19520</v>
      </c>
      <c r="J6644" s="419" t="s">
        <v>8182</v>
      </c>
      <c r="K6644" s="419" t="s">
        <v>5945</v>
      </c>
      <c r="L6644" s="419" t="s">
        <v>35323</v>
      </c>
      <c r="M6644" s="419" t="s">
        <v>8187</v>
      </c>
      <c r="N6644" s="419" t="s">
        <v>5946</v>
      </c>
      <c r="O6644" s="419" t="s">
        <v>21290</v>
      </c>
      <c r="P6644" s="419" t="s">
        <v>8182</v>
      </c>
      <c r="Q6644" s="425">
        <v>1</v>
      </c>
      <c r="R6644" s="419" t="s">
        <v>28008</v>
      </c>
      <c r="S6644" s="424"/>
      <c r="T6644" s="424"/>
      <c r="U6644" s="424"/>
    </row>
    <row r="6645" spans="1:21" ht="14.6" x14ac:dyDescent="0.4">
      <c r="A6645" s="422" t="s">
        <v>8180</v>
      </c>
      <c r="B6645" s="422" t="s">
        <v>5947</v>
      </c>
      <c r="C6645" s="422" t="s">
        <v>8181</v>
      </c>
      <c r="D6645" s="422" t="s">
        <v>20148</v>
      </c>
      <c r="E6645" s="422"/>
      <c r="F6645" s="422" t="s">
        <v>42821</v>
      </c>
      <c r="G6645" s="422" t="s">
        <v>20160</v>
      </c>
      <c r="H6645" s="422"/>
      <c r="I6645" s="422" t="s">
        <v>19410</v>
      </c>
      <c r="J6645" s="422" t="s">
        <v>8182</v>
      </c>
      <c r="K6645" s="422" t="s">
        <v>5948</v>
      </c>
      <c r="L6645" s="422" t="s">
        <v>35323</v>
      </c>
      <c r="M6645" s="422" t="s">
        <v>8187</v>
      </c>
      <c r="N6645" s="422" t="s">
        <v>5949</v>
      </c>
      <c r="O6645" s="422" t="s">
        <v>21163</v>
      </c>
      <c r="P6645" s="422" t="s">
        <v>8182</v>
      </c>
      <c r="Q6645" s="423">
        <v>1</v>
      </c>
      <c r="R6645" s="422" t="s">
        <v>28009</v>
      </c>
      <c r="S6645" s="424"/>
      <c r="T6645" s="424"/>
      <c r="U6645" s="424"/>
    </row>
    <row r="6646" spans="1:21" ht="14.6" x14ac:dyDescent="0.4">
      <c r="A6646" s="419" t="s">
        <v>8180</v>
      </c>
      <c r="B6646" s="419" t="s">
        <v>42822</v>
      </c>
      <c r="C6646" s="419" t="s">
        <v>8181</v>
      </c>
      <c r="D6646" s="419" t="s">
        <v>20148</v>
      </c>
      <c r="E6646" s="419"/>
      <c r="F6646" s="419" t="s">
        <v>42823</v>
      </c>
      <c r="G6646" s="419" t="s">
        <v>20160</v>
      </c>
      <c r="H6646" s="419"/>
      <c r="I6646" s="419" t="s">
        <v>19464</v>
      </c>
      <c r="J6646" s="419" t="s">
        <v>8182</v>
      </c>
      <c r="K6646" s="419" t="s">
        <v>5950</v>
      </c>
      <c r="L6646" s="419" t="s">
        <v>35323</v>
      </c>
      <c r="M6646" s="419" t="s">
        <v>8187</v>
      </c>
      <c r="N6646" s="419" t="s">
        <v>5951</v>
      </c>
      <c r="O6646" s="419" t="s">
        <v>21020</v>
      </c>
      <c r="P6646" s="419" t="s">
        <v>8182</v>
      </c>
      <c r="Q6646" s="425">
        <v>1</v>
      </c>
      <c r="R6646" s="419" t="s">
        <v>28010</v>
      </c>
      <c r="S6646" s="424"/>
      <c r="T6646" s="424"/>
      <c r="U6646" s="424"/>
    </row>
    <row r="6647" spans="1:21" ht="14.6" x14ac:dyDescent="0.4">
      <c r="A6647" s="419" t="s">
        <v>8180</v>
      </c>
      <c r="B6647" s="419" t="s">
        <v>36683</v>
      </c>
      <c r="C6647" s="419" t="s">
        <v>8181</v>
      </c>
      <c r="D6647" s="419" t="s">
        <v>20148</v>
      </c>
      <c r="E6647" s="419"/>
      <c r="F6647" s="419" t="s">
        <v>42824</v>
      </c>
      <c r="G6647" s="419" t="s">
        <v>20160</v>
      </c>
      <c r="H6647" s="419"/>
      <c r="I6647" s="419" t="s">
        <v>19511</v>
      </c>
      <c r="J6647" s="419" t="s">
        <v>8182</v>
      </c>
      <c r="K6647" s="419" t="s">
        <v>5952</v>
      </c>
      <c r="L6647" s="419" t="s">
        <v>35323</v>
      </c>
      <c r="M6647" s="419" t="s">
        <v>8187</v>
      </c>
      <c r="N6647" s="419" t="s">
        <v>5953</v>
      </c>
      <c r="O6647" s="419" t="s">
        <v>21198</v>
      </c>
      <c r="P6647" s="419" t="s">
        <v>8182</v>
      </c>
      <c r="Q6647" s="425">
        <v>1</v>
      </c>
      <c r="R6647" s="419" t="s">
        <v>28011</v>
      </c>
      <c r="S6647" s="424"/>
      <c r="T6647" s="424"/>
      <c r="U6647" s="424"/>
    </row>
    <row r="6648" spans="1:21" ht="14.6" x14ac:dyDescent="0.4">
      <c r="A6648" s="419" t="s">
        <v>8180</v>
      </c>
      <c r="B6648" s="419" t="s">
        <v>31799</v>
      </c>
      <c r="C6648" s="419" t="s">
        <v>8181</v>
      </c>
      <c r="D6648" s="419" t="s">
        <v>20148</v>
      </c>
      <c r="E6648" s="419"/>
      <c r="F6648" s="419" t="s">
        <v>42825</v>
      </c>
      <c r="G6648" s="419" t="s">
        <v>20155</v>
      </c>
      <c r="H6648" s="419"/>
      <c r="I6648" s="419" t="s">
        <v>19461</v>
      </c>
      <c r="J6648" s="419" t="s">
        <v>8182</v>
      </c>
      <c r="K6648" s="419" t="s">
        <v>5954</v>
      </c>
      <c r="L6648" s="419" t="s">
        <v>35323</v>
      </c>
      <c r="M6648" s="419" t="s">
        <v>8187</v>
      </c>
      <c r="N6648" s="419" t="s">
        <v>5955</v>
      </c>
      <c r="O6648" s="419" t="s">
        <v>21164</v>
      </c>
      <c r="P6648" s="419" t="s">
        <v>8182</v>
      </c>
      <c r="Q6648" s="425">
        <v>1</v>
      </c>
      <c r="R6648" s="419" t="s">
        <v>28012</v>
      </c>
      <c r="S6648" s="424"/>
      <c r="T6648" s="424"/>
      <c r="U6648" s="424"/>
    </row>
    <row r="6649" spans="1:21" ht="14.6" x14ac:dyDescent="0.4">
      <c r="A6649" s="419" t="s">
        <v>8180</v>
      </c>
      <c r="B6649" s="419" t="s">
        <v>22184</v>
      </c>
      <c r="C6649" s="419" t="s">
        <v>8181</v>
      </c>
      <c r="D6649" s="419" t="s">
        <v>20148</v>
      </c>
      <c r="E6649" s="419"/>
      <c r="F6649" s="419" t="s">
        <v>42826</v>
      </c>
      <c r="G6649" s="419" t="s">
        <v>19639</v>
      </c>
      <c r="H6649" s="419"/>
      <c r="I6649" s="419" t="s">
        <v>20230</v>
      </c>
      <c r="J6649" s="419" t="s">
        <v>8182</v>
      </c>
      <c r="K6649" s="419" t="s">
        <v>22185</v>
      </c>
      <c r="L6649" s="419" t="s">
        <v>35323</v>
      </c>
      <c r="M6649" s="419" t="s">
        <v>8187</v>
      </c>
      <c r="N6649" s="419" t="s">
        <v>22186</v>
      </c>
      <c r="O6649" s="419" t="s">
        <v>21009</v>
      </c>
      <c r="P6649" s="419" t="s">
        <v>8182</v>
      </c>
      <c r="Q6649" s="425">
        <v>1</v>
      </c>
      <c r="R6649" s="419" t="s">
        <v>28013</v>
      </c>
      <c r="S6649" s="424"/>
      <c r="T6649" s="424"/>
      <c r="U6649" s="424"/>
    </row>
    <row r="6650" spans="1:21" ht="14.6" x14ac:dyDescent="0.4">
      <c r="A6650" s="419" t="s">
        <v>8180</v>
      </c>
      <c r="B6650" s="419" t="s">
        <v>8545</v>
      </c>
      <c r="C6650" s="419" t="s">
        <v>8181</v>
      </c>
      <c r="D6650" s="419" t="s">
        <v>20148</v>
      </c>
      <c r="E6650" s="419"/>
      <c r="F6650" s="419" t="s">
        <v>42827</v>
      </c>
      <c r="G6650" s="419" t="s">
        <v>19639</v>
      </c>
      <c r="H6650" s="419"/>
      <c r="I6650" s="419" t="s">
        <v>19520</v>
      </c>
      <c r="J6650" s="419" t="s">
        <v>8182</v>
      </c>
      <c r="K6650" s="419" t="s">
        <v>22187</v>
      </c>
      <c r="L6650" s="419" t="s">
        <v>35323</v>
      </c>
      <c r="M6650" s="419" t="s">
        <v>8187</v>
      </c>
      <c r="N6650" s="419" t="s">
        <v>22188</v>
      </c>
      <c r="O6650" s="419" t="s">
        <v>21009</v>
      </c>
      <c r="P6650" s="419" t="s">
        <v>8182</v>
      </c>
      <c r="Q6650" s="425">
        <v>1</v>
      </c>
      <c r="R6650" s="419" t="s">
        <v>28014</v>
      </c>
      <c r="S6650" s="424"/>
      <c r="T6650" s="424"/>
      <c r="U6650" s="424"/>
    </row>
    <row r="6651" spans="1:21" ht="14.6" x14ac:dyDescent="0.4">
      <c r="A6651" s="428" t="s">
        <v>8180</v>
      </c>
      <c r="B6651" s="428" t="s">
        <v>42828</v>
      </c>
      <c r="C6651" s="428" t="s">
        <v>8181</v>
      </c>
      <c r="D6651" s="428" t="s">
        <v>20772</v>
      </c>
      <c r="E6651" s="428"/>
      <c r="F6651" s="428" t="s">
        <v>20772</v>
      </c>
      <c r="G6651" s="428" t="s">
        <v>20772</v>
      </c>
      <c r="H6651" s="428"/>
      <c r="I6651" s="428" t="s">
        <v>20772</v>
      </c>
      <c r="J6651" s="428" t="s">
        <v>20258</v>
      </c>
      <c r="K6651" s="428" t="s">
        <v>22475</v>
      </c>
      <c r="L6651" s="428" t="s">
        <v>35323</v>
      </c>
      <c r="M6651" s="428" t="s">
        <v>19360</v>
      </c>
      <c r="N6651" s="428" t="s">
        <v>22558</v>
      </c>
      <c r="O6651" s="428" t="s">
        <v>21125</v>
      </c>
      <c r="P6651" s="428" t="s">
        <v>8182</v>
      </c>
      <c r="Q6651" s="420">
        <v>1</v>
      </c>
      <c r="R6651" s="428" t="s">
        <v>28030</v>
      </c>
      <c r="S6651" s="421"/>
      <c r="T6651" s="421"/>
      <c r="U6651" s="421"/>
    </row>
    <row r="6652" spans="1:21" ht="14.6" x14ac:dyDescent="0.4">
      <c r="A6652" s="419" t="s">
        <v>8180</v>
      </c>
      <c r="B6652" s="419" t="s">
        <v>5956</v>
      </c>
      <c r="C6652" s="419" t="s">
        <v>8181</v>
      </c>
      <c r="D6652" s="419" t="s">
        <v>20148</v>
      </c>
      <c r="E6652" s="419"/>
      <c r="F6652" s="419" t="s">
        <v>42829</v>
      </c>
      <c r="G6652" s="419" t="s">
        <v>20248</v>
      </c>
      <c r="H6652" s="419"/>
      <c r="I6652" s="419" t="s">
        <v>19423</v>
      </c>
      <c r="J6652" s="419" t="s">
        <v>20258</v>
      </c>
      <c r="K6652" s="419" t="s">
        <v>5957</v>
      </c>
      <c r="L6652" s="419" t="s">
        <v>35323</v>
      </c>
      <c r="M6652" s="419" t="s">
        <v>19377</v>
      </c>
      <c r="N6652" s="419" t="s">
        <v>5958</v>
      </c>
      <c r="O6652" s="419" t="s">
        <v>21054</v>
      </c>
      <c r="P6652" s="419" t="s">
        <v>8182</v>
      </c>
      <c r="Q6652" s="425">
        <v>1</v>
      </c>
      <c r="R6652" s="419" t="s">
        <v>28015</v>
      </c>
      <c r="S6652" s="424"/>
      <c r="T6652" s="424"/>
      <c r="U6652" s="424"/>
    </row>
    <row r="6653" spans="1:21" ht="14.6" x14ac:dyDescent="0.4">
      <c r="A6653" s="419" t="s">
        <v>8180</v>
      </c>
      <c r="B6653" s="419" t="s">
        <v>35954</v>
      </c>
      <c r="C6653" s="419" t="s">
        <v>8181</v>
      </c>
      <c r="D6653" s="419" t="s">
        <v>20148</v>
      </c>
      <c r="E6653" s="419"/>
      <c r="F6653" s="419" t="s">
        <v>42830</v>
      </c>
      <c r="G6653" s="419" t="s">
        <v>19396</v>
      </c>
      <c r="H6653" s="419"/>
      <c r="I6653" s="419" t="s">
        <v>19423</v>
      </c>
      <c r="J6653" s="419" t="s">
        <v>20258</v>
      </c>
      <c r="K6653" s="419" t="s">
        <v>5959</v>
      </c>
      <c r="L6653" s="419" t="s">
        <v>35323</v>
      </c>
      <c r="M6653" s="419" t="s">
        <v>19398</v>
      </c>
      <c r="N6653" s="419" t="s">
        <v>5960</v>
      </c>
      <c r="O6653" s="419" t="s">
        <v>21062</v>
      </c>
      <c r="P6653" s="419" t="s">
        <v>8182</v>
      </c>
      <c r="Q6653" s="425">
        <v>1</v>
      </c>
      <c r="R6653" s="419" t="s">
        <v>28016</v>
      </c>
      <c r="S6653" s="424"/>
      <c r="T6653" s="424"/>
      <c r="U6653" s="424"/>
    </row>
    <row r="6654" spans="1:21" ht="14.6" x14ac:dyDescent="0.4">
      <c r="A6654" s="419" t="s">
        <v>8180</v>
      </c>
      <c r="B6654" s="419" t="s">
        <v>42831</v>
      </c>
      <c r="C6654" s="419" t="s">
        <v>8181</v>
      </c>
      <c r="D6654" s="419" t="s">
        <v>20148</v>
      </c>
      <c r="E6654" s="419"/>
      <c r="F6654" s="419" t="s">
        <v>42832</v>
      </c>
      <c r="G6654" s="419" t="s">
        <v>19396</v>
      </c>
      <c r="H6654" s="419"/>
      <c r="I6654" s="419" t="s">
        <v>19821</v>
      </c>
      <c r="J6654" s="419" t="s">
        <v>20258</v>
      </c>
      <c r="K6654" s="419" t="s">
        <v>5961</v>
      </c>
      <c r="L6654" s="419" t="s">
        <v>35323</v>
      </c>
      <c r="M6654" s="419" t="s">
        <v>19398</v>
      </c>
      <c r="N6654" s="419" t="s">
        <v>5962</v>
      </c>
      <c r="O6654" s="419" t="s">
        <v>21062</v>
      </c>
      <c r="P6654" s="419" t="s">
        <v>8182</v>
      </c>
      <c r="Q6654" s="425">
        <v>1</v>
      </c>
      <c r="R6654" s="419" t="s">
        <v>28017</v>
      </c>
      <c r="S6654" s="424"/>
      <c r="T6654" s="424"/>
      <c r="U6654" s="424"/>
    </row>
    <row r="6655" spans="1:21" ht="14.6" x14ac:dyDescent="0.4">
      <c r="A6655" s="419" t="s">
        <v>8180</v>
      </c>
      <c r="B6655" s="419" t="s">
        <v>42833</v>
      </c>
      <c r="C6655" s="419" t="s">
        <v>8181</v>
      </c>
      <c r="D6655" s="419" t="s">
        <v>20148</v>
      </c>
      <c r="E6655" s="419"/>
      <c r="F6655" s="419" t="s">
        <v>42834</v>
      </c>
      <c r="G6655" s="419" t="s">
        <v>19396</v>
      </c>
      <c r="H6655" s="419"/>
      <c r="I6655" s="419" t="s">
        <v>18069</v>
      </c>
      <c r="J6655" s="419" t="s">
        <v>20258</v>
      </c>
      <c r="K6655" s="419" t="s">
        <v>5963</v>
      </c>
      <c r="L6655" s="419" t="s">
        <v>35323</v>
      </c>
      <c r="M6655" s="419" t="s">
        <v>19398</v>
      </c>
      <c r="N6655" s="419" t="s">
        <v>5964</v>
      </c>
      <c r="O6655" s="419" t="s">
        <v>21062</v>
      </c>
      <c r="P6655" s="419" t="s">
        <v>8182</v>
      </c>
      <c r="Q6655" s="425">
        <v>1</v>
      </c>
      <c r="R6655" s="419" t="s">
        <v>28018</v>
      </c>
      <c r="S6655" s="424"/>
      <c r="T6655" s="424"/>
      <c r="U6655" s="424"/>
    </row>
    <row r="6656" spans="1:21" ht="14.6" x14ac:dyDescent="0.4">
      <c r="A6656" s="419" t="s">
        <v>8180</v>
      </c>
      <c r="B6656" s="419" t="s">
        <v>42835</v>
      </c>
      <c r="C6656" s="419" t="s">
        <v>8181</v>
      </c>
      <c r="D6656" s="419" t="s">
        <v>20148</v>
      </c>
      <c r="E6656" s="419"/>
      <c r="F6656" s="419" t="s">
        <v>42836</v>
      </c>
      <c r="G6656" s="419" t="s">
        <v>19396</v>
      </c>
      <c r="H6656" s="419"/>
      <c r="I6656" s="419" t="s">
        <v>19652</v>
      </c>
      <c r="J6656" s="419" t="s">
        <v>20258</v>
      </c>
      <c r="K6656" s="419" t="s">
        <v>5965</v>
      </c>
      <c r="L6656" s="419" t="s">
        <v>35323</v>
      </c>
      <c r="M6656" s="419" t="s">
        <v>19398</v>
      </c>
      <c r="N6656" s="419" t="s">
        <v>5966</v>
      </c>
      <c r="O6656" s="419" t="s">
        <v>21062</v>
      </c>
      <c r="P6656" s="419" t="s">
        <v>8182</v>
      </c>
      <c r="Q6656" s="425">
        <v>1</v>
      </c>
      <c r="R6656" s="419" t="s">
        <v>28019</v>
      </c>
      <c r="S6656" s="424"/>
      <c r="T6656" s="424"/>
      <c r="U6656" s="424"/>
    </row>
    <row r="6657" spans="1:21" ht="14.6" x14ac:dyDescent="0.4">
      <c r="A6657" s="419" t="s">
        <v>8180</v>
      </c>
      <c r="B6657" s="419" t="s">
        <v>42837</v>
      </c>
      <c r="C6657" s="419" t="s">
        <v>8181</v>
      </c>
      <c r="D6657" s="419" t="s">
        <v>20148</v>
      </c>
      <c r="E6657" s="419"/>
      <c r="F6657" s="419" t="s">
        <v>42838</v>
      </c>
      <c r="G6657" s="419" t="s">
        <v>19396</v>
      </c>
      <c r="H6657" s="419"/>
      <c r="I6657" s="419" t="s">
        <v>19379</v>
      </c>
      <c r="J6657" s="419" t="s">
        <v>20258</v>
      </c>
      <c r="K6657" s="419" t="s">
        <v>5967</v>
      </c>
      <c r="L6657" s="419" t="s">
        <v>35323</v>
      </c>
      <c r="M6657" s="419" t="s">
        <v>19398</v>
      </c>
      <c r="N6657" s="419" t="s">
        <v>5968</v>
      </c>
      <c r="O6657" s="419" t="s">
        <v>21062</v>
      </c>
      <c r="P6657" s="419" t="s">
        <v>8182</v>
      </c>
      <c r="Q6657" s="425">
        <v>1</v>
      </c>
      <c r="R6657" s="419" t="s">
        <v>28020</v>
      </c>
      <c r="S6657" s="424"/>
      <c r="T6657" s="424"/>
      <c r="U6657" s="424"/>
    </row>
    <row r="6658" spans="1:21" ht="14.6" x14ac:dyDescent="0.4">
      <c r="A6658" s="419" t="s">
        <v>8180</v>
      </c>
      <c r="B6658" s="419" t="s">
        <v>42839</v>
      </c>
      <c r="C6658" s="419" t="s">
        <v>8181</v>
      </c>
      <c r="D6658" s="419" t="s">
        <v>20148</v>
      </c>
      <c r="E6658" s="419"/>
      <c r="F6658" s="419" t="s">
        <v>42840</v>
      </c>
      <c r="G6658" s="419" t="s">
        <v>19396</v>
      </c>
      <c r="H6658" s="419"/>
      <c r="I6658" s="419" t="s">
        <v>20156</v>
      </c>
      <c r="J6658" s="419" t="s">
        <v>20258</v>
      </c>
      <c r="K6658" s="419" t="s">
        <v>5969</v>
      </c>
      <c r="L6658" s="419" t="s">
        <v>35323</v>
      </c>
      <c r="M6658" s="419" t="s">
        <v>19398</v>
      </c>
      <c r="N6658" s="419" t="s">
        <v>5970</v>
      </c>
      <c r="O6658" s="419" t="s">
        <v>21062</v>
      </c>
      <c r="P6658" s="419" t="s">
        <v>8182</v>
      </c>
      <c r="Q6658" s="425">
        <v>1</v>
      </c>
      <c r="R6658" s="419" t="s">
        <v>28021</v>
      </c>
      <c r="S6658" s="424"/>
      <c r="T6658" s="424"/>
      <c r="U6658" s="424"/>
    </row>
    <row r="6659" spans="1:21" ht="14.6" x14ac:dyDescent="0.4">
      <c r="A6659" s="419" t="s">
        <v>8180</v>
      </c>
      <c r="B6659" s="419" t="s">
        <v>42841</v>
      </c>
      <c r="C6659" s="419" t="s">
        <v>8181</v>
      </c>
      <c r="D6659" s="419" t="s">
        <v>20148</v>
      </c>
      <c r="E6659" s="419"/>
      <c r="F6659" s="419" t="s">
        <v>42842</v>
      </c>
      <c r="G6659" s="419" t="s">
        <v>19396</v>
      </c>
      <c r="H6659" s="419"/>
      <c r="I6659" s="419" t="s">
        <v>19719</v>
      </c>
      <c r="J6659" s="419" t="s">
        <v>20258</v>
      </c>
      <c r="K6659" s="419" t="s">
        <v>5971</v>
      </c>
      <c r="L6659" s="419" t="s">
        <v>35323</v>
      </c>
      <c r="M6659" s="419" t="s">
        <v>19398</v>
      </c>
      <c r="N6659" s="419" t="s">
        <v>5972</v>
      </c>
      <c r="O6659" s="419" t="s">
        <v>21062</v>
      </c>
      <c r="P6659" s="419" t="s">
        <v>8182</v>
      </c>
      <c r="Q6659" s="425">
        <v>1</v>
      </c>
      <c r="R6659" s="419" t="s">
        <v>28022</v>
      </c>
      <c r="S6659" s="424"/>
      <c r="T6659" s="424"/>
      <c r="U6659" s="424"/>
    </row>
    <row r="6660" spans="1:21" ht="14.6" x14ac:dyDescent="0.4">
      <c r="A6660" s="428" t="s">
        <v>8180</v>
      </c>
      <c r="B6660" s="428" t="s">
        <v>42843</v>
      </c>
      <c r="C6660" s="428" t="s">
        <v>8181</v>
      </c>
      <c r="D6660" s="428" t="s">
        <v>20772</v>
      </c>
      <c r="E6660" s="428"/>
      <c r="F6660" s="428" t="s">
        <v>20772</v>
      </c>
      <c r="G6660" s="428" t="s">
        <v>20772</v>
      </c>
      <c r="H6660" s="428"/>
      <c r="I6660" s="428" t="s">
        <v>20772</v>
      </c>
      <c r="J6660" s="428" t="s">
        <v>20258</v>
      </c>
      <c r="K6660" s="428" t="s">
        <v>22474</v>
      </c>
      <c r="L6660" s="428" t="s">
        <v>35323</v>
      </c>
      <c r="M6660" s="428" t="s">
        <v>19398</v>
      </c>
      <c r="N6660" s="428" t="s">
        <v>22557</v>
      </c>
      <c r="O6660" s="428" t="s">
        <v>21062</v>
      </c>
      <c r="P6660" s="428" t="s">
        <v>8182</v>
      </c>
      <c r="Q6660" s="420">
        <v>1</v>
      </c>
      <c r="R6660" s="428" t="s">
        <v>27980</v>
      </c>
      <c r="S6660" s="421"/>
      <c r="T6660" s="421"/>
      <c r="U6660" s="421"/>
    </row>
    <row r="6661" spans="1:21" ht="14.6" x14ac:dyDescent="0.4">
      <c r="A6661" s="419" t="s">
        <v>8180</v>
      </c>
      <c r="B6661" s="419" t="s">
        <v>42844</v>
      </c>
      <c r="C6661" s="419" t="s">
        <v>8181</v>
      </c>
      <c r="D6661" s="419" t="s">
        <v>20148</v>
      </c>
      <c r="E6661" s="419"/>
      <c r="F6661" s="419" t="s">
        <v>42845</v>
      </c>
      <c r="G6661" s="419" t="s">
        <v>19396</v>
      </c>
      <c r="H6661" s="419"/>
      <c r="I6661" s="419" t="s">
        <v>20214</v>
      </c>
      <c r="J6661" s="419" t="s">
        <v>20258</v>
      </c>
      <c r="K6661" s="419" t="s">
        <v>5973</v>
      </c>
      <c r="L6661" s="419" t="s">
        <v>35323</v>
      </c>
      <c r="M6661" s="419" t="s">
        <v>19398</v>
      </c>
      <c r="N6661" s="419" t="s">
        <v>5974</v>
      </c>
      <c r="O6661" s="419" t="s">
        <v>21062</v>
      </c>
      <c r="P6661" s="419" t="s">
        <v>8182</v>
      </c>
      <c r="Q6661" s="425">
        <v>1</v>
      </c>
      <c r="R6661" s="419" t="s">
        <v>28023</v>
      </c>
      <c r="S6661" s="424"/>
      <c r="T6661" s="424"/>
      <c r="U6661" s="424"/>
    </row>
    <row r="6662" spans="1:21" ht="14.6" x14ac:dyDescent="0.4">
      <c r="A6662" s="419" t="s">
        <v>8180</v>
      </c>
      <c r="B6662" s="419" t="s">
        <v>34287</v>
      </c>
      <c r="C6662" s="419" t="s">
        <v>8181</v>
      </c>
      <c r="D6662" s="419" t="s">
        <v>20148</v>
      </c>
      <c r="E6662" s="419"/>
      <c r="F6662" s="419" t="s">
        <v>42846</v>
      </c>
      <c r="G6662" s="419" t="s">
        <v>19396</v>
      </c>
      <c r="H6662" s="419"/>
      <c r="I6662" s="419" t="s">
        <v>18112</v>
      </c>
      <c r="J6662" s="419" t="s">
        <v>20258</v>
      </c>
      <c r="K6662" s="419" t="s">
        <v>5976</v>
      </c>
      <c r="L6662" s="419" t="s">
        <v>35323</v>
      </c>
      <c r="M6662" s="419" t="s">
        <v>19398</v>
      </c>
      <c r="N6662" s="419" t="s">
        <v>5977</v>
      </c>
      <c r="O6662" s="419" t="s">
        <v>21062</v>
      </c>
      <c r="P6662" s="419" t="s">
        <v>8182</v>
      </c>
      <c r="Q6662" s="425">
        <v>1</v>
      </c>
      <c r="R6662" s="419" t="s">
        <v>28024</v>
      </c>
      <c r="S6662" s="424"/>
      <c r="T6662" s="424"/>
      <c r="U6662" s="424"/>
    </row>
    <row r="6663" spans="1:21" ht="14.6" x14ac:dyDescent="0.4">
      <c r="A6663" s="419" t="s">
        <v>8180</v>
      </c>
      <c r="B6663" s="419" t="s">
        <v>42847</v>
      </c>
      <c r="C6663" s="419" t="s">
        <v>8181</v>
      </c>
      <c r="D6663" s="419" t="s">
        <v>20148</v>
      </c>
      <c r="E6663" s="419"/>
      <c r="F6663" s="419" t="s">
        <v>42848</v>
      </c>
      <c r="G6663" s="419" t="s">
        <v>19396</v>
      </c>
      <c r="H6663" s="419"/>
      <c r="I6663" s="419" t="s">
        <v>20190</v>
      </c>
      <c r="J6663" s="419" t="s">
        <v>20258</v>
      </c>
      <c r="K6663" s="419" t="s">
        <v>5978</v>
      </c>
      <c r="L6663" s="419" t="s">
        <v>35323</v>
      </c>
      <c r="M6663" s="419" t="s">
        <v>19398</v>
      </c>
      <c r="N6663" s="419" t="s">
        <v>5979</v>
      </c>
      <c r="O6663" s="419" t="s">
        <v>21062</v>
      </c>
      <c r="P6663" s="419" t="s">
        <v>8182</v>
      </c>
      <c r="Q6663" s="425">
        <v>1</v>
      </c>
      <c r="R6663" s="419" t="s">
        <v>28025</v>
      </c>
      <c r="S6663" s="424"/>
      <c r="T6663" s="424"/>
      <c r="U6663" s="424"/>
    </row>
    <row r="6664" spans="1:21" ht="14.6" x14ac:dyDescent="0.4">
      <c r="A6664" s="419" t="s">
        <v>8180</v>
      </c>
      <c r="B6664" s="419" t="s">
        <v>42849</v>
      </c>
      <c r="C6664" s="419" t="s">
        <v>8181</v>
      </c>
      <c r="D6664" s="419" t="s">
        <v>20148</v>
      </c>
      <c r="E6664" s="419"/>
      <c r="F6664" s="419" t="s">
        <v>42850</v>
      </c>
      <c r="G6664" s="419" t="s">
        <v>19396</v>
      </c>
      <c r="H6664" s="419"/>
      <c r="I6664" s="419" t="s">
        <v>19423</v>
      </c>
      <c r="J6664" s="419" t="s">
        <v>20258</v>
      </c>
      <c r="K6664" s="419" t="s">
        <v>5980</v>
      </c>
      <c r="L6664" s="419" t="s">
        <v>35323</v>
      </c>
      <c r="M6664" s="419" t="s">
        <v>19398</v>
      </c>
      <c r="N6664" s="419" t="s">
        <v>5981</v>
      </c>
      <c r="O6664" s="419" t="s">
        <v>21062</v>
      </c>
      <c r="P6664" s="419" t="s">
        <v>8182</v>
      </c>
      <c r="Q6664" s="425">
        <v>1</v>
      </c>
      <c r="R6664" s="419" t="s">
        <v>28026</v>
      </c>
      <c r="S6664" s="424"/>
      <c r="T6664" s="424"/>
      <c r="U6664" s="424"/>
    </row>
    <row r="6665" spans="1:21" ht="14.6" x14ac:dyDescent="0.4">
      <c r="A6665" s="419" t="s">
        <v>8180</v>
      </c>
      <c r="B6665" s="419" t="s">
        <v>42851</v>
      </c>
      <c r="C6665" s="419" t="s">
        <v>8181</v>
      </c>
      <c r="D6665" s="419" t="s">
        <v>20148</v>
      </c>
      <c r="E6665" s="419"/>
      <c r="F6665" s="419" t="s">
        <v>42852</v>
      </c>
      <c r="G6665" s="419" t="s">
        <v>19396</v>
      </c>
      <c r="H6665" s="419"/>
      <c r="I6665" s="419" t="s">
        <v>19779</v>
      </c>
      <c r="J6665" s="419" t="s">
        <v>20258</v>
      </c>
      <c r="K6665" s="419" t="s">
        <v>5982</v>
      </c>
      <c r="L6665" s="419" t="s">
        <v>35323</v>
      </c>
      <c r="M6665" s="419" t="s">
        <v>19453</v>
      </c>
      <c r="N6665" s="419" t="s">
        <v>5983</v>
      </c>
      <c r="O6665" s="419" t="s">
        <v>21063</v>
      </c>
      <c r="P6665" s="419" t="s">
        <v>8182</v>
      </c>
      <c r="Q6665" s="425">
        <v>1</v>
      </c>
      <c r="R6665" s="419" t="s">
        <v>28027</v>
      </c>
      <c r="S6665" s="424"/>
      <c r="T6665" s="424"/>
      <c r="U6665" s="424"/>
    </row>
    <row r="6666" spans="1:21" ht="14.6" x14ac:dyDescent="0.4">
      <c r="A6666" s="419" t="s">
        <v>8180</v>
      </c>
      <c r="B6666" s="419" t="s">
        <v>42853</v>
      </c>
      <c r="C6666" s="419" t="s">
        <v>8181</v>
      </c>
      <c r="D6666" s="419" t="s">
        <v>20148</v>
      </c>
      <c r="E6666" s="419"/>
      <c r="F6666" s="419" t="s">
        <v>42854</v>
      </c>
      <c r="G6666" s="419" t="s">
        <v>19396</v>
      </c>
      <c r="H6666" s="419"/>
      <c r="I6666" s="419" t="s">
        <v>18089</v>
      </c>
      <c r="J6666" s="419" t="s">
        <v>20258</v>
      </c>
      <c r="K6666" s="419" t="s">
        <v>5984</v>
      </c>
      <c r="L6666" s="419" t="s">
        <v>35323</v>
      </c>
      <c r="M6666" s="419" t="s">
        <v>19453</v>
      </c>
      <c r="N6666" s="419" t="s">
        <v>5985</v>
      </c>
      <c r="O6666" s="419" t="s">
        <v>21063</v>
      </c>
      <c r="P6666" s="419" t="s">
        <v>8182</v>
      </c>
      <c r="Q6666" s="425">
        <v>1</v>
      </c>
      <c r="R6666" s="419" t="s">
        <v>28028</v>
      </c>
      <c r="S6666" s="424"/>
      <c r="T6666" s="424"/>
      <c r="U6666" s="424"/>
    </row>
    <row r="6667" spans="1:21" ht="14.6" x14ac:dyDescent="0.4">
      <c r="A6667" s="419" t="s">
        <v>8180</v>
      </c>
      <c r="B6667" s="419" t="s">
        <v>21645</v>
      </c>
      <c r="C6667" s="419" t="s">
        <v>8181</v>
      </c>
      <c r="D6667" s="419" t="s">
        <v>20148</v>
      </c>
      <c r="E6667" s="419"/>
      <c r="F6667" s="419" t="s">
        <v>42855</v>
      </c>
      <c r="G6667" s="419" t="s">
        <v>19396</v>
      </c>
      <c r="H6667" s="419"/>
      <c r="I6667" s="419" t="s">
        <v>19318</v>
      </c>
      <c r="J6667" s="419" t="s">
        <v>20258</v>
      </c>
      <c r="K6667" s="419" t="s">
        <v>5986</v>
      </c>
      <c r="L6667" s="419" t="s">
        <v>35323</v>
      </c>
      <c r="M6667" s="419" t="s">
        <v>19526</v>
      </c>
      <c r="N6667" s="419" t="s">
        <v>5987</v>
      </c>
      <c r="O6667" s="419" t="s">
        <v>21067</v>
      </c>
      <c r="P6667" s="419" t="s">
        <v>8182</v>
      </c>
      <c r="Q6667" s="425">
        <v>1</v>
      </c>
      <c r="R6667" s="419" t="s">
        <v>28029</v>
      </c>
      <c r="S6667" s="424"/>
      <c r="T6667" s="424"/>
      <c r="U6667" s="424"/>
    </row>
    <row r="6668" spans="1:21" ht="14.6" x14ac:dyDescent="0.4">
      <c r="A6668" s="419" t="s">
        <v>8180</v>
      </c>
      <c r="B6668" s="419" t="s">
        <v>31800</v>
      </c>
      <c r="C6668" s="419" t="s">
        <v>8181</v>
      </c>
      <c r="D6668" s="419" t="s">
        <v>20148</v>
      </c>
      <c r="E6668" s="419"/>
      <c r="F6668" s="419" t="s">
        <v>42856</v>
      </c>
      <c r="G6668" s="419" t="s">
        <v>20263</v>
      </c>
      <c r="H6668" s="419"/>
      <c r="I6668" s="419" t="s">
        <v>20140</v>
      </c>
      <c r="J6668" s="419" t="s">
        <v>20258</v>
      </c>
      <c r="K6668" s="419" t="s">
        <v>31801</v>
      </c>
      <c r="L6668" s="419" t="s">
        <v>35323</v>
      </c>
      <c r="M6668" s="419" t="s">
        <v>21095</v>
      </c>
      <c r="N6668" s="419" t="s">
        <v>31802</v>
      </c>
      <c r="O6668" s="419" t="s">
        <v>21026</v>
      </c>
      <c r="P6668" s="419" t="s">
        <v>8182</v>
      </c>
      <c r="Q6668" s="425">
        <v>1</v>
      </c>
      <c r="R6668" s="419" t="s">
        <v>31803</v>
      </c>
      <c r="S6668" s="424"/>
      <c r="T6668" s="424"/>
      <c r="U6668" s="424"/>
    </row>
    <row r="6669" spans="1:21" ht="14.6" x14ac:dyDescent="0.4">
      <c r="A6669" s="435" t="s">
        <v>8180</v>
      </c>
      <c r="B6669" s="435" t="s">
        <v>5988</v>
      </c>
      <c r="C6669" s="435" t="s">
        <v>8181</v>
      </c>
      <c r="D6669" s="435" t="s">
        <v>20148</v>
      </c>
      <c r="E6669" s="435"/>
      <c r="F6669" s="435" t="s">
        <v>42857</v>
      </c>
      <c r="G6669" s="435" t="s">
        <v>20248</v>
      </c>
      <c r="H6669" s="435"/>
      <c r="I6669" s="435" t="s">
        <v>20168</v>
      </c>
      <c r="J6669" s="435" t="s">
        <v>20258</v>
      </c>
      <c r="K6669" s="435" t="s">
        <v>5989</v>
      </c>
      <c r="L6669" s="435" t="s">
        <v>35323</v>
      </c>
      <c r="M6669" s="435" t="s">
        <v>18077</v>
      </c>
      <c r="N6669" s="435" t="s">
        <v>5990</v>
      </c>
      <c r="O6669" s="435" t="s">
        <v>21122</v>
      </c>
      <c r="P6669" s="435" t="s">
        <v>8182</v>
      </c>
      <c r="Q6669" s="436">
        <v>3</v>
      </c>
      <c r="R6669" s="435" t="s">
        <v>28031</v>
      </c>
      <c r="S6669" s="437"/>
      <c r="T6669" s="437"/>
      <c r="U6669" s="437"/>
    </row>
    <row r="6670" spans="1:21" ht="14.6" x14ac:dyDescent="0.4">
      <c r="A6670" s="435" t="s">
        <v>8180</v>
      </c>
      <c r="B6670" s="435" t="s">
        <v>5991</v>
      </c>
      <c r="C6670" s="435" t="s">
        <v>8181</v>
      </c>
      <c r="D6670" s="435" t="s">
        <v>20148</v>
      </c>
      <c r="E6670" s="435"/>
      <c r="F6670" s="435" t="s">
        <v>42858</v>
      </c>
      <c r="G6670" s="435" t="s">
        <v>20248</v>
      </c>
      <c r="H6670" s="435"/>
      <c r="I6670" s="435" t="s">
        <v>19379</v>
      </c>
      <c r="J6670" s="435" t="s">
        <v>20258</v>
      </c>
      <c r="K6670" s="435" t="s">
        <v>5992</v>
      </c>
      <c r="L6670" s="435" t="s">
        <v>35323</v>
      </c>
      <c r="M6670" s="435" t="s">
        <v>18077</v>
      </c>
      <c r="N6670" s="435" t="s">
        <v>5993</v>
      </c>
      <c r="O6670" s="435" t="s">
        <v>21138</v>
      </c>
      <c r="P6670" s="435" t="s">
        <v>8182</v>
      </c>
      <c r="Q6670" s="436">
        <v>3</v>
      </c>
      <c r="R6670" s="435" t="s">
        <v>28032</v>
      </c>
      <c r="S6670" s="437"/>
      <c r="T6670" s="437"/>
      <c r="U6670" s="437"/>
    </row>
    <row r="6671" spans="1:21" ht="14.6" x14ac:dyDescent="0.4">
      <c r="A6671" s="435" t="s">
        <v>8180</v>
      </c>
      <c r="B6671" s="435" t="s">
        <v>5994</v>
      </c>
      <c r="C6671" s="435" t="s">
        <v>8181</v>
      </c>
      <c r="D6671" s="435" t="s">
        <v>20148</v>
      </c>
      <c r="E6671" s="435"/>
      <c r="F6671" s="435" t="s">
        <v>42859</v>
      </c>
      <c r="G6671" s="435" t="s">
        <v>20248</v>
      </c>
      <c r="H6671" s="435"/>
      <c r="I6671" s="435" t="s">
        <v>18001</v>
      </c>
      <c r="J6671" s="435" t="s">
        <v>20258</v>
      </c>
      <c r="K6671" s="435" t="s">
        <v>5995</v>
      </c>
      <c r="L6671" s="435" t="s">
        <v>35323</v>
      </c>
      <c r="M6671" s="435" t="s">
        <v>18077</v>
      </c>
      <c r="N6671" s="435" t="s">
        <v>5996</v>
      </c>
      <c r="O6671" s="435" t="s">
        <v>21124</v>
      </c>
      <c r="P6671" s="435" t="s">
        <v>8182</v>
      </c>
      <c r="Q6671" s="436">
        <v>3</v>
      </c>
      <c r="R6671" s="435" t="s">
        <v>28033</v>
      </c>
      <c r="S6671" s="437"/>
      <c r="T6671" s="437"/>
      <c r="U6671" s="437"/>
    </row>
    <row r="6672" spans="1:21" ht="14.6" x14ac:dyDescent="0.4">
      <c r="A6672" s="416" t="s">
        <v>5997</v>
      </c>
      <c r="B6672" s="416" t="s">
        <v>31804</v>
      </c>
      <c r="C6672" s="416" t="s">
        <v>5998</v>
      </c>
      <c r="D6672" s="416" t="s">
        <v>20148</v>
      </c>
      <c r="E6672" s="416"/>
      <c r="F6672" s="416" t="s">
        <v>42860</v>
      </c>
      <c r="G6672" s="416" t="s">
        <v>20149</v>
      </c>
      <c r="H6672" s="416"/>
      <c r="I6672" s="416" t="s">
        <v>17998</v>
      </c>
      <c r="J6672" s="416" t="s">
        <v>5999</v>
      </c>
      <c r="K6672" s="416" t="s">
        <v>6000</v>
      </c>
      <c r="L6672" s="416" t="s">
        <v>35321</v>
      </c>
      <c r="M6672" s="416" t="s">
        <v>6000</v>
      </c>
      <c r="N6672" s="416" t="s">
        <v>6001</v>
      </c>
      <c r="O6672" s="416" t="s">
        <v>21009</v>
      </c>
      <c r="P6672" s="416" t="s">
        <v>5999</v>
      </c>
      <c r="Q6672" s="417">
        <v>0</v>
      </c>
      <c r="R6672" s="416" t="s">
        <v>28034</v>
      </c>
      <c r="S6672" s="418"/>
      <c r="T6672" s="418"/>
      <c r="U6672" s="418"/>
    </row>
    <row r="6673" spans="1:21" ht="14.6" x14ac:dyDescent="0.4">
      <c r="A6673" s="416" t="s">
        <v>5997</v>
      </c>
      <c r="B6673" s="416" t="s">
        <v>32678</v>
      </c>
      <c r="C6673" s="416" t="s">
        <v>5998</v>
      </c>
      <c r="D6673" s="416" t="s">
        <v>20772</v>
      </c>
      <c r="E6673" s="416"/>
      <c r="F6673" s="416" t="s">
        <v>20772</v>
      </c>
      <c r="G6673" s="416" t="s">
        <v>20772</v>
      </c>
      <c r="H6673" s="416"/>
      <c r="I6673" s="416" t="s">
        <v>20772</v>
      </c>
      <c r="J6673" s="416" t="s">
        <v>5999</v>
      </c>
      <c r="K6673" s="416" t="s">
        <v>34299</v>
      </c>
      <c r="L6673" s="416" t="s">
        <v>35332</v>
      </c>
      <c r="M6673" s="416" t="s">
        <v>34299</v>
      </c>
      <c r="N6673" s="416" t="s">
        <v>6001</v>
      </c>
      <c r="O6673" s="416" t="s">
        <v>21009</v>
      </c>
      <c r="P6673" s="416" t="s">
        <v>5999</v>
      </c>
      <c r="Q6673" s="417">
        <v>0</v>
      </c>
      <c r="R6673" s="416" t="s">
        <v>28034</v>
      </c>
      <c r="S6673" s="418"/>
      <c r="T6673" s="418"/>
      <c r="U6673" s="418"/>
    </row>
    <row r="6674" spans="1:21" ht="14.6" x14ac:dyDescent="0.4">
      <c r="A6674" s="416" t="s">
        <v>5997</v>
      </c>
      <c r="B6674" s="416" t="s">
        <v>34300</v>
      </c>
      <c r="C6674" s="416" t="s">
        <v>5998</v>
      </c>
      <c r="D6674" s="416" t="s">
        <v>20772</v>
      </c>
      <c r="E6674" s="416"/>
      <c r="F6674" s="416" t="s">
        <v>20772</v>
      </c>
      <c r="G6674" s="416" t="s">
        <v>20772</v>
      </c>
      <c r="H6674" s="416"/>
      <c r="I6674" s="416" t="s">
        <v>20772</v>
      </c>
      <c r="J6674" s="416" t="s">
        <v>5999</v>
      </c>
      <c r="K6674" s="416" t="s">
        <v>6002</v>
      </c>
      <c r="L6674" s="416" t="s">
        <v>35332</v>
      </c>
      <c r="M6674" s="416" t="s">
        <v>6002</v>
      </c>
      <c r="N6674" s="416" t="s">
        <v>6001</v>
      </c>
      <c r="O6674" s="416" t="s">
        <v>21009</v>
      </c>
      <c r="P6674" s="416" t="s">
        <v>5999</v>
      </c>
      <c r="Q6674" s="417">
        <v>0</v>
      </c>
      <c r="R6674" s="416" t="s">
        <v>28034</v>
      </c>
      <c r="S6674" s="418"/>
      <c r="T6674" s="418"/>
      <c r="U6674" s="418"/>
    </row>
    <row r="6675" spans="1:21" ht="14.6" x14ac:dyDescent="0.4">
      <c r="A6675" s="419" t="s">
        <v>5997</v>
      </c>
      <c r="B6675" s="419" t="s">
        <v>36665</v>
      </c>
      <c r="C6675" s="419" t="s">
        <v>5998</v>
      </c>
      <c r="D6675" s="419" t="s">
        <v>20148</v>
      </c>
      <c r="E6675" s="419"/>
      <c r="F6675" s="419" t="s">
        <v>42861</v>
      </c>
      <c r="G6675" s="419" t="s">
        <v>20248</v>
      </c>
      <c r="H6675" s="419"/>
      <c r="I6675" s="419" t="s">
        <v>19779</v>
      </c>
      <c r="J6675" s="419" t="s">
        <v>5999</v>
      </c>
      <c r="K6675" s="419" t="s">
        <v>6003</v>
      </c>
      <c r="L6675" s="419" t="s">
        <v>35323</v>
      </c>
      <c r="M6675" s="419" t="s">
        <v>6002</v>
      </c>
      <c r="N6675" s="419" t="s">
        <v>6004</v>
      </c>
      <c r="O6675" s="419" t="s">
        <v>21027</v>
      </c>
      <c r="P6675" s="419" t="s">
        <v>5999</v>
      </c>
      <c r="Q6675" s="425">
        <v>1</v>
      </c>
      <c r="R6675" s="419" t="s">
        <v>28035</v>
      </c>
      <c r="S6675" s="424"/>
      <c r="T6675" s="424"/>
      <c r="U6675" s="424"/>
    </row>
    <row r="6676" spans="1:21" ht="14.6" x14ac:dyDescent="0.4">
      <c r="A6676" s="419" t="s">
        <v>5997</v>
      </c>
      <c r="B6676" s="419" t="s">
        <v>6005</v>
      </c>
      <c r="C6676" s="419" t="s">
        <v>5998</v>
      </c>
      <c r="D6676" s="419" t="s">
        <v>20148</v>
      </c>
      <c r="E6676" s="419"/>
      <c r="F6676" s="419" t="s">
        <v>42862</v>
      </c>
      <c r="G6676" s="419" t="s">
        <v>20160</v>
      </c>
      <c r="H6676" s="419"/>
      <c r="I6676" s="419" t="s">
        <v>19368</v>
      </c>
      <c r="J6676" s="419" t="s">
        <v>5999</v>
      </c>
      <c r="K6676" s="419" t="s">
        <v>6006</v>
      </c>
      <c r="L6676" s="419" t="s">
        <v>35323</v>
      </c>
      <c r="M6676" s="419" t="s">
        <v>6002</v>
      </c>
      <c r="N6676" s="419" t="s">
        <v>6007</v>
      </c>
      <c r="O6676" s="419" t="s">
        <v>21015</v>
      </c>
      <c r="P6676" s="419" t="s">
        <v>5999</v>
      </c>
      <c r="Q6676" s="425">
        <v>1</v>
      </c>
      <c r="R6676" s="419" t="s">
        <v>28036</v>
      </c>
      <c r="S6676" s="424"/>
      <c r="T6676" s="424"/>
      <c r="U6676" s="424"/>
    </row>
    <row r="6677" spans="1:21" ht="14.6" x14ac:dyDescent="0.4">
      <c r="A6677" s="419" t="s">
        <v>5997</v>
      </c>
      <c r="B6677" s="419" t="s">
        <v>31805</v>
      </c>
      <c r="C6677" s="419" t="s">
        <v>5998</v>
      </c>
      <c r="D6677" s="419" t="s">
        <v>20148</v>
      </c>
      <c r="E6677" s="419"/>
      <c r="F6677" s="419" t="s">
        <v>42863</v>
      </c>
      <c r="G6677" s="419" t="s">
        <v>20155</v>
      </c>
      <c r="H6677" s="419"/>
      <c r="I6677" s="419" t="s">
        <v>18112</v>
      </c>
      <c r="J6677" s="419" t="s">
        <v>5999</v>
      </c>
      <c r="K6677" s="419" t="s">
        <v>6008</v>
      </c>
      <c r="L6677" s="419" t="s">
        <v>35323</v>
      </c>
      <c r="M6677" s="419" t="s">
        <v>6002</v>
      </c>
      <c r="N6677" s="419" t="s">
        <v>6009</v>
      </c>
      <c r="O6677" s="419" t="s">
        <v>21012</v>
      </c>
      <c r="P6677" s="419" t="s">
        <v>5999</v>
      </c>
      <c r="Q6677" s="425">
        <v>1</v>
      </c>
      <c r="R6677" s="419" t="s">
        <v>28037</v>
      </c>
      <c r="S6677" s="424"/>
      <c r="T6677" s="424"/>
      <c r="U6677" s="424"/>
    </row>
    <row r="6678" spans="1:21" ht="14.6" x14ac:dyDescent="0.4">
      <c r="A6678" s="419" t="s">
        <v>5997</v>
      </c>
      <c r="B6678" s="419" t="s">
        <v>37314</v>
      </c>
      <c r="C6678" s="419" t="s">
        <v>5998</v>
      </c>
      <c r="D6678" s="419" t="s">
        <v>20148</v>
      </c>
      <c r="E6678" s="419"/>
      <c r="F6678" s="419" t="s">
        <v>42864</v>
      </c>
      <c r="G6678" s="419" t="s">
        <v>20160</v>
      </c>
      <c r="H6678" s="419"/>
      <c r="I6678" s="419" t="s">
        <v>19349</v>
      </c>
      <c r="J6678" s="419" t="s">
        <v>5999</v>
      </c>
      <c r="K6678" s="419" t="s">
        <v>6010</v>
      </c>
      <c r="L6678" s="419" t="s">
        <v>35323</v>
      </c>
      <c r="M6678" s="419" t="s">
        <v>6002</v>
      </c>
      <c r="N6678" s="419" t="s">
        <v>6011</v>
      </c>
      <c r="O6678" s="419" t="s">
        <v>21020</v>
      </c>
      <c r="P6678" s="419" t="s">
        <v>5999</v>
      </c>
      <c r="Q6678" s="425">
        <v>1</v>
      </c>
      <c r="R6678" s="419" t="s">
        <v>28038</v>
      </c>
      <c r="S6678" s="424"/>
      <c r="T6678" s="424"/>
      <c r="U6678" s="424"/>
    </row>
    <row r="6679" spans="1:21" ht="14.6" x14ac:dyDescent="0.4">
      <c r="A6679" s="419" t="s">
        <v>5997</v>
      </c>
      <c r="B6679" s="419" t="s">
        <v>34301</v>
      </c>
      <c r="C6679" s="419" t="s">
        <v>5998</v>
      </c>
      <c r="D6679" s="419" t="s">
        <v>20148</v>
      </c>
      <c r="E6679" s="419"/>
      <c r="F6679" s="419" t="s">
        <v>42865</v>
      </c>
      <c r="G6679" s="419" t="s">
        <v>20160</v>
      </c>
      <c r="H6679" s="419"/>
      <c r="I6679" s="419" t="s">
        <v>17967</v>
      </c>
      <c r="J6679" s="419" t="s">
        <v>5999</v>
      </c>
      <c r="K6679" s="419" t="s">
        <v>6012</v>
      </c>
      <c r="L6679" s="419" t="s">
        <v>35323</v>
      </c>
      <c r="M6679" s="419" t="s">
        <v>6002</v>
      </c>
      <c r="N6679" s="419" t="s">
        <v>6013</v>
      </c>
      <c r="O6679" s="419" t="s">
        <v>21018</v>
      </c>
      <c r="P6679" s="419" t="s">
        <v>5999</v>
      </c>
      <c r="Q6679" s="425">
        <v>1</v>
      </c>
      <c r="R6679" s="419" t="s">
        <v>28039</v>
      </c>
      <c r="S6679" s="424"/>
      <c r="T6679" s="424"/>
      <c r="U6679" s="424"/>
    </row>
    <row r="6680" spans="1:21" ht="14.6" x14ac:dyDescent="0.4">
      <c r="A6680" s="428" t="s">
        <v>5997</v>
      </c>
      <c r="B6680" s="428" t="s">
        <v>42866</v>
      </c>
      <c r="C6680" s="428" t="s">
        <v>5998</v>
      </c>
      <c r="D6680" s="428" t="s">
        <v>20148</v>
      </c>
      <c r="E6680" s="428"/>
      <c r="F6680" s="428" t="s">
        <v>42867</v>
      </c>
      <c r="G6680" s="428" t="s">
        <v>20160</v>
      </c>
      <c r="H6680" s="428"/>
      <c r="I6680" s="428" t="s">
        <v>19457</v>
      </c>
      <c r="J6680" s="428" t="s">
        <v>5999</v>
      </c>
      <c r="K6680" s="428" t="s">
        <v>22476</v>
      </c>
      <c r="L6680" s="428" t="s">
        <v>35323</v>
      </c>
      <c r="M6680" s="428" t="s">
        <v>6002</v>
      </c>
      <c r="N6680" s="428" t="s">
        <v>22559</v>
      </c>
      <c r="O6680" s="428" t="s">
        <v>21163</v>
      </c>
      <c r="P6680" s="428" t="s">
        <v>5999</v>
      </c>
      <c r="Q6680" s="425">
        <v>1</v>
      </c>
      <c r="R6680" s="428" t="s">
        <v>28040</v>
      </c>
      <c r="S6680" s="424"/>
      <c r="T6680" s="424"/>
      <c r="U6680" s="424"/>
    </row>
    <row r="6681" spans="1:21" ht="14.6" x14ac:dyDescent="0.4">
      <c r="A6681" s="419" t="s">
        <v>5997</v>
      </c>
      <c r="B6681" s="419" t="s">
        <v>6014</v>
      </c>
      <c r="C6681" s="419" t="s">
        <v>5998</v>
      </c>
      <c r="D6681" s="419" t="s">
        <v>20148</v>
      </c>
      <c r="E6681" s="419"/>
      <c r="F6681" s="419" t="s">
        <v>42868</v>
      </c>
      <c r="G6681" s="419" t="s">
        <v>19639</v>
      </c>
      <c r="H6681" s="419"/>
      <c r="I6681" s="419" t="s">
        <v>18002</v>
      </c>
      <c r="J6681" s="419" t="s">
        <v>5999</v>
      </c>
      <c r="K6681" s="419" t="s">
        <v>6015</v>
      </c>
      <c r="L6681" s="419" t="s">
        <v>35323</v>
      </c>
      <c r="M6681" s="419" t="s">
        <v>6016</v>
      </c>
      <c r="N6681" s="419" t="s">
        <v>6017</v>
      </c>
      <c r="O6681" s="419" t="s">
        <v>21009</v>
      </c>
      <c r="P6681" s="419" t="s">
        <v>5999</v>
      </c>
      <c r="Q6681" s="425">
        <v>1</v>
      </c>
      <c r="R6681" s="419" t="s">
        <v>28041</v>
      </c>
      <c r="S6681" s="424"/>
      <c r="T6681" s="424"/>
      <c r="U6681" s="424"/>
    </row>
    <row r="6682" spans="1:21" ht="14.6" x14ac:dyDescent="0.4">
      <c r="A6682" s="419" t="s">
        <v>5997</v>
      </c>
      <c r="B6682" s="419" t="s">
        <v>6018</v>
      </c>
      <c r="C6682" s="419" t="s">
        <v>5998</v>
      </c>
      <c r="D6682" s="419" t="s">
        <v>20772</v>
      </c>
      <c r="E6682" s="419"/>
      <c r="F6682" s="419" t="s">
        <v>20772</v>
      </c>
      <c r="G6682" s="419" t="s">
        <v>20772</v>
      </c>
      <c r="H6682" s="419"/>
      <c r="I6682" s="419" t="s">
        <v>20772</v>
      </c>
      <c r="J6682" s="419" t="s">
        <v>5999</v>
      </c>
      <c r="K6682" s="419" t="s">
        <v>6019</v>
      </c>
      <c r="L6682" s="419" t="s">
        <v>35323</v>
      </c>
      <c r="M6682" s="419" t="s">
        <v>6016</v>
      </c>
      <c r="N6682" s="419" t="s">
        <v>6020</v>
      </c>
      <c r="O6682" s="419" t="s">
        <v>21009</v>
      </c>
      <c r="P6682" s="419" t="s">
        <v>5999</v>
      </c>
      <c r="Q6682" s="420">
        <v>1</v>
      </c>
      <c r="R6682" s="419" t="s">
        <v>28042</v>
      </c>
      <c r="S6682" s="421"/>
      <c r="T6682" s="421"/>
      <c r="U6682" s="421"/>
    </row>
    <row r="6683" spans="1:21" ht="14.6" x14ac:dyDescent="0.4">
      <c r="A6683" s="419" t="s">
        <v>5997</v>
      </c>
      <c r="B6683" s="419" t="s">
        <v>6021</v>
      </c>
      <c r="C6683" s="419" t="s">
        <v>5998</v>
      </c>
      <c r="D6683" s="419" t="s">
        <v>20148</v>
      </c>
      <c r="E6683" s="419"/>
      <c r="F6683" s="419" t="s">
        <v>42869</v>
      </c>
      <c r="G6683" s="419" t="s">
        <v>19639</v>
      </c>
      <c r="H6683" s="419"/>
      <c r="I6683" s="419" t="s">
        <v>19401</v>
      </c>
      <c r="J6683" s="419" t="s">
        <v>5999</v>
      </c>
      <c r="K6683" s="419" t="s">
        <v>6022</v>
      </c>
      <c r="L6683" s="419" t="s">
        <v>35323</v>
      </c>
      <c r="M6683" s="419" t="s">
        <v>6016</v>
      </c>
      <c r="N6683" s="419" t="s">
        <v>6023</v>
      </c>
      <c r="O6683" s="419" t="s">
        <v>21009</v>
      </c>
      <c r="P6683" s="419" t="s">
        <v>5999</v>
      </c>
      <c r="Q6683" s="425">
        <v>1</v>
      </c>
      <c r="R6683" s="419" t="s">
        <v>28043</v>
      </c>
      <c r="S6683" s="424"/>
      <c r="T6683" s="424"/>
      <c r="U6683" s="424"/>
    </row>
    <row r="6684" spans="1:21" ht="14.6" x14ac:dyDescent="0.4">
      <c r="A6684" s="419" t="s">
        <v>5997</v>
      </c>
      <c r="B6684" s="419" t="s">
        <v>6024</v>
      </c>
      <c r="C6684" s="419" t="s">
        <v>5998</v>
      </c>
      <c r="D6684" s="419" t="s">
        <v>20148</v>
      </c>
      <c r="E6684" s="419"/>
      <c r="F6684" s="419" t="s">
        <v>42870</v>
      </c>
      <c r="G6684" s="419" t="s">
        <v>19639</v>
      </c>
      <c r="H6684" s="419"/>
      <c r="I6684" s="419" t="s">
        <v>18136</v>
      </c>
      <c r="J6684" s="419" t="s">
        <v>5999</v>
      </c>
      <c r="K6684" s="419" t="s">
        <v>6025</v>
      </c>
      <c r="L6684" s="419" t="s">
        <v>35323</v>
      </c>
      <c r="M6684" s="419" t="s">
        <v>6016</v>
      </c>
      <c r="N6684" s="419" t="s">
        <v>6026</v>
      </c>
      <c r="O6684" s="419" t="s">
        <v>21009</v>
      </c>
      <c r="P6684" s="419" t="s">
        <v>5999</v>
      </c>
      <c r="Q6684" s="425">
        <v>1</v>
      </c>
      <c r="R6684" s="419" t="s">
        <v>28044</v>
      </c>
      <c r="S6684" s="424"/>
      <c r="T6684" s="424"/>
      <c r="U6684" s="424"/>
    </row>
    <row r="6685" spans="1:21" ht="14.6" x14ac:dyDescent="0.4">
      <c r="A6685" s="419" t="s">
        <v>5997</v>
      </c>
      <c r="B6685" s="419" t="s">
        <v>6027</v>
      </c>
      <c r="C6685" s="419" t="s">
        <v>5998</v>
      </c>
      <c r="D6685" s="419" t="s">
        <v>20148</v>
      </c>
      <c r="E6685" s="419"/>
      <c r="F6685" s="419" t="s">
        <v>42871</v>
      </c>
      <c r="G6685" s="419" t="s">
        <v>19639</v>
      </c>
      <c r="H6685" s="419"/>
      <c r="I6685" s="419" t="s">
        <v>19461</v>
      </c>
      <c r="J6685" s="419" t="s">
        <v>5999</v>
      </c>
      <c r="K6685" s="419" t="s">
        <v>6028</v>
      </c>
      <c r="L6685" s="419" t="s">
        <v>35323</v>
      </c>
      <c r="M6685" s="419" t="s">
        <v>6016</v>
      </c>
      <c r="N6685" s="419" t="s">
        <v>6029</v>
      </c>
      <c r="O6685" s="419" t="s">
        <v>21009</v>
      </c>
      <c r="P6685" s="419" t="s">
        <v>5999</v>
      </c>
      <c r="Q6685" s="425">
        <v>1</v>
      </c>
      <c r="R6685" s="419" t="s">
        <v>28045</v>
      </c>
      <c r="S6685" s="424"/>
      <c r="T6685" s="424"/>
      <c r="U6685" s="424"/>
    </row>
    <row r="6686" spans="1:21" ht="14.6" x14ac:dyDescent="0.4">
      <c r="A6686" s="419" t="s">
        <v>5997</v>
      </c>
      <c r="B6686" s="419" t="s">
        <v>6030</v>
      </c>
      <c r="C6686" s="419" t="s">
        <v>5998</v>
      </c>
      <c r="D6686" s="419" t="s">
        <v>20148</v>
      </c>
      <c r="E6686" s="419"/>
      <c r="F6686" s="419" t="s">
        <v>42872</v>
      </c>
      <c r="G6686" s="419" t="s">
        <v>19639</v>
      </c>
      <c r="H6686" s="419"/>
      <c r="I6686" s="419" t="s">
        <v>20190</v>
      </c>
      <c r="J6686" s="419" t="s">
        <v>5999</v>
      </c>
      <c r="K6686" s="419" t="s">
        <v>6031</v>
      </c>
      <c r="L6686" s="419" t="s">
        <v>35323</v>
      </c>
      <c r="M6686" s="419" t="s">
        <v>6016</v>
      </c>
      <c r="N6686" s="419" t="s">
        <v>6032</v>
      </c>
      <c r="O6686" s="419" t="s">
        <v>21009</v>
      </c>
      <c r="P6686" s="419" t="s">
        <v>5999</v>
      </c>
      <c r="Q6686" s="425">
        <v>1</v>
      </c>
      <c r="R6686" s="419" t="s">
        <v>28046</v>
      </c>
      <c r="S6686" s="424"/>
      <c r="T6686" s="424"/>
      <c r="U6686" s="424"/>
    </row>
    <row r="6687" spans="1:21" ht="14.6" x14ac:dyDescent="0.4">
      <c r="A6687" s="419" t="s">
        <v>5997</v>
      </c>
      <c r="B6687" s="419" t="s">
        <v>6033</v>
      </c>
      <c r="C6687" s="419" t="s">
        <v>5998</v>
      </c>
      <c r="D6687" s="419" t="s">
        <v>20148</v>
      </c>
      <c r="E6687" s="419"/>
      <c r="F6687" s="419" t="s">
        <v>42873</v>
      </c>
      <c r="G6687" s="419" t="s">
        <v>19639</v>
      </c>
      <c r="H6687" s="419"/>
      <c r="I6687" s="419" t="s">
        <v>18089</v>
      </c>
      <c r="J6687" s="419" t="s">
        <v>5999</v>
      </c>
      <c r="K6687" s="419" t="s">
        <v>6034</v>
      </c>
      <c r="L6687" s="419" t="s">
        <v>35323</v>
      </c>
      <c r="M6687" s="419" t="s">
        <v>6016</v>
      </c>
      <c r="N6687" s="419" t="s">
        <v>6035</v>
      </c>
      <c r="O6687" s="419" t="s">
        <v>21009</v>
      </c>
      <c r="P6687" s="419" t="s">
        <v>5999</v>
      </c>
      <c r="Q6687" s="425">
        <v>1</v>
      </c>
      <c r="R6687" s="419" t="s">
        <v>28047</v>
      </c>
      <c r="S6687" s="424"/>
      <c r="T6687" s="424"/>
      <c r="U6687" s="424"/>
    </row>
    <row r="6688" spans="1:21" ht="14.6" x14ac:dyDescent="0.4">
      <c r="A6688" s="419" t="s">
        <v>5997</v>
      </c>
      <c r="B6688" s="419" t="s">
        <v>6036</v>
      </c>
      <c r="C6688" s="419" t="s">
        <v>5998</v>
      </c>
      <c r="D6688" s="419" t="s">
        <v>20148</v>
      </c>
      <c r="E6688" s="419"/>
      <c r="F6688" s="419" t="s">
        <v>42874</v>
      </c>
      <c r="G6688" s="419" t="s">
        <v>19639</v>
      </c>
      <c r="H6688" s="419"/>
      <c r="I6688" s="419" t="s">
        <v>17967</v>
      </c>
      <c r="J6688" s="419" t="s">
        <v>5999</v>
      </c>
      <c r="K6688" s="419" t="s">
        <v>6037</v>
      </c>
      <c r="L6688" s="419" t="s">
        <v>35323</v>
      </c>
      <c r="M6688" s="419" t="s">
        <v>6016</v>
      </c>
      <c r="N6688" s="419" t="s">
        <v>6038</v>
      </c>
      <c r="O6688" s="419" t="s">
        <v>21009</v>
      </c>
      <c r="P6688" s="419" t="s">
        <v>5999</v>
      </c>
      <c r="Q6688" s="425">
        <v>1</v>
      </c>
      <c r="R6688" s="419" t="s">
        <v>28048</v>
      </c>
      <c r="S6688" s="424"/>
      <c r="T6688" s="424"/>
      <c r="U6688" s="424"/>
    </row>
    <row r="6689" spans="1:21" ht="14.6" x14ac:dyDescent="0.4">
      <c r="A6689" s="419" t="s">
        <v>5997</v>
      </c>
      <c r="B6689" s="419" t="s">
        <v>6039</v>
      </c>
      <c r="C6689" s="419" t="s">
        <v>5998</v>
      </c>
      <c r="D6689" s="419" t="s">
        <v>20148</v>
      </c>
      <c r="E6689" s="419"/>
      <c r="F6689" s="419" t="s">
        <v>42875</v>
      </c>
      <c r="G6689" s="419" t="s">
        <v>19639</v>
      </c>
      <c r="H6689" s="419"/>
      <c r="I6689" s="419" t="s">
        <v>19436</v>
      </c>
      <c r="J6689" s="419" t="s">
        <v>5999</v>
      </c>
      <c r="K6689" s="419" t="s">
        <v>6040</v>
      </c>
      <c r="L6689" s="419" t="s">
        <v>35323</v>
      </c>
      <c r="M6689" s="419" t="s">
        <v>6016</v>
      </c>
      <c r="N6689" s="419" t="s">
        <v>6041</v>
      </c>
      <c r="O6689" s="419" t="s">
        <v>21009</v>
      </c>
      <c r="P6689" s="419" t="s">
        <v>5999</v>
      </c>
      <c r="Q6689" s="425">
        <v>1</v>
      </c>
      <c r="R6689" s="419" t="s">
        <v>28049</v>
      </c>
      <c r="S6689" s="424"/>
      <c r="T6689" s="424"/>
      <c r="U6689" s="424"/>
    </row>
    <row r="6690" spans="1:21" ht="14.6" x14ac:dyDescent="0.4">
      <c r="A6690" s="419" t="s">
        <v>5997</v>
      </c>
      <c r="B6690" s="419" t="s">
        <v>6042</v>
      </c>
      <c r="C6690" s="419" t="s">
        <v>5998</v>
      </c>
      <c r="D6690" s="419" t="s">
        <v>20148</v>
      </c>
      <c r="E6690" s="419"/>
      <c r="F6690" s="419" t="s">
        <v>42876</v>
      </c>
      <c r="G6690" s="419" t="s">
        <v>19639</v>
      </c>
      <c r="H6690" s="419"/>
      <c r="I6690" s="419" t="s">
        <v>20227</v>
      </c>
      <c r="J6690" s="419" t="s">
        <v>5999</v>
      </c>
      <c r="K6690" s="419" t="s">
        <v>6043</v>
      </c>
      <c r="L6690" s="419" t="s">
        <v>35323</v>
      </c>
      <c r="M6690" s="419" t="s">
        <v>6016</v>
      </c>
      <c r="N6690" s="419" t="s">
        <v>6044</v>
      </c>
      <c r="O6690" s="419" t="s">
        <v>21009</v>
      </c>
      <c r="P6690" s="419" t="s">
        <v>5999</v>
      </c>
      <c r="Q6690" s="425">
        <v>1</v>
      </c>
      <c r="R6690" s="419" t="s">
        <v>28050</v>
      </c>
      <c r="S6690" s="424"/>
      <c r="T6690" s="424"/>
      <c r="U6690" s="424"/>
    </row>
    <row r="6691" spans="1:21" ht="14.6" x14ac:dyDescent="0.4">
      <c r="A6691" s="419" t="s">
        <v>5997</v>
      </c>
      <c r="B6691" s="419" t="s">
        <v>31806</v>
      </c>
      <c r="C6691" s="419" t="s">
        <v>5998</v>
      </c>
      <c r="D6691" s="419" t="s">
        <v>20148</v>
      </c>
      <c r="E6691" s="419"/>
      <c r="F6691" s="419" t="s">
        <v>42877</v>
      </c>
      <c r="G6691" s="419" t="s">
        <v>19639</v>
      </c>
      <c r="H6691" s="419"/>
      <c r="I6691" s="419" t="s">
        <v>20143</v>
      </c>
      <c r="J6691" s="419" t="s">
        <v>5999</v>
      </c>
      <c r="K6691" s="419" t="s">
        <v>6045</v>
      </c>
      <c r="L6691" s="419" t="s">
        <v>35323</v>
      </c>
      <c r="M6691" s="419" t="s">
        <v>6016</v>
      </c>
      <c r="N6691" s="419" t="s">
        <v>6046</v>
      </c>
      <c r="O6691" s="419" t="s">
        <v>21009</v>
      </c>
      <c r="P6691" s="419" t="s">
        <v>5999</v>
      </c>
      <c r="Q6691" s="425">
        <v>1</v>
      </c>
      <c r="R6691" s="419" t="s">
        <v>28051</v>
      </c>
      <c r="S6691" s="424"/>
      <c r="T6691" s="424"/>
      <c r="U6691" s="424"/>
    </row>
    <row r="6692" spans="1:21" ht="14.6" x14ac:dyDescent="0.4">
      <c r="A6692" s="419" t="s">
        <v>5997</v>
      </c>
      <c r="B6692" s="419" t="s">
        <v>16517</v>
      </c>
      <c r="C6692" s="419" t="s">
        <v>5998</v>
      </c>
      <c r="D6692" s="419" t="s">
        <v>20148</v>
      </c>
      <c r="E6692" s="419"/>
      <c r="F6692" s="419" t="s">
        <v>42878</v>
      </c>
      <c r="G6692" s="419" t="s">
        <v>19639</v>
      </c>
      <c r="H6692" s="419"/>
      <c r="I6692" s="419" t="s">
        <v>20227</v>
      </c>
      <c r="J6692" s="419" t="s">
        <v>5999</v>
      </c>
      <c r="K6692" s="419" t="s">
        <v>6047</v>
      </c>
      <c r="L6692" s="419" t="s">
        <v>35323</v>
      </c>
      <c r="M6692" s="419" t="s">
        <v>6016</v>
      </c>
      <c r="N6692" s="419" t="s">
        <v>6048</v>
      </c>
      <c r="O6692" s="419" t="s">
        <v>21009</v>
      </c>
      <c r="P6692" s="419" t="s">
        <v>5999</v>
      </c>
      <c r="Q6692" s="425">
        <v>1</v>
      </c>
      <c r="R6692" s="419" t="s">
        <v>28052</v>
      </c>
      <c r="S6692" s="424"/>
      <c r="T6692" s="424"/>
      <c r="U6692" s="424"/>
    </row>
    <row r="6693" spans="1:21" ht="14.6" x14ac:dyDescent="0.4">
      <c r="A6693" s="419" t="s">
        <v>5997</v>
      </c>
      <c r="B6693" s="419" t="s">
        <v>10150</v>
      </c>
      <c r="C6693" s="419" t="s">
        <v>5998</v>
      </c>
      <c r="D6693" s="419" t="s">
        <v>20148</v>
      </c>
      <c r="E6693" s="419"/>
      <c r="F6693" s="419" t="s">
        <v>42879</v>
      </c>
      <c r="G6693" s="419" t="s">
        <v>19639</v>
      </c>
      <c r="H6693" s="419"/>
      <c r="I6693" s="419" t="s">
        <v>18069</v>
      </c>
      <c r="J6693" s="419" t="s">
        <v>5999</v>
      </c>
      <c r="K6693" s="419" t="s">
        <v>6049</v>
      </c>
      <c r="L6693" s="419" t="s">
        <v>35323</v>
      </c>
      <c r="M6693" s="419" t="s">
        <v>6016</v>
      </c>
      <c r="N6693" s="419" t="s">
        <v>6050</v>
      </c>
      <c r="O6693" s="419" t="s">
        <v>21009</v>
      </c>
      <c r="P6693" s="419" t="s">
        <v>5999</v>
      </c>
      <c r="Q6693" s="425">
        <v>1</v>
      </c>
      <c r="R6693" s="419" t="s">
        <v>28053</v>
      </c>
      <c r="S6693" s="424"/>
      <c r="T6693" s="424"/>
      <c r="U6693" s="424"/>
    </row>
    <row r="6694" spans="1:21" ht="14.6" x14ac:dyDescent="0.4">
      <c r="A6694" s="419" t="s">
        <v>5997</v>
      </c>
      <c r="B6694" s="419" t="s">
        <v>13215</v>
      </c>
      <c r="C6694" s="419" t="s">
        <v>5998</v>
      </c>
      <c r="D6694" s="419" t="s">
        <v>20148</v>
      </c>
      <c r="E6694" s="419"/>
      <c r="F6694" s="419" t="s">
        <v>42880</v>
      </c>
      <c r="G6694" s="419" t="s">
        <v>19639</v>
      </c>
      <c r="H6694" s="419"/>
      <c r="I6694" s="419" t="s">
        <v>19719</v>
      </c>
      <c r="J6694" s="419" t="s">
        <v>5999</v>
      </c>
      <c r="K6694" s="419" t="s">
        <v>6051</v>
      </c>
      <c r="L6694" s="419" t="s">
        <v>35323</v>
      </c>
      <c r="M6694" s="419" t="s">
        <v>6016</v>
      </c>
      <c r="N6694" s="419" t="s">
        <v>6052</v>
      </c>
      <c r="O6694" s="419" t="s">
        <v>21009</v>
      </c>
      <c r="P6694" s="419" t="s">
        <v>5999</v>
      </c>
      <c r="Q6694" s="425">
        <v>1</v>
      </c>
      <c r="R6694" s="419" t="s">
        <v>28054</v>
      </c>
      <c r="S6694" s="424"/>
      <c r="T6694" s="424"/>
      <c r="U6694" s="424"/>
    </row>
    <row r="6695" spans="1:21" ht="14.6" x14ac:dyDescent="0.4">
      <c r="A6695" s="419" t="s">
        <v>5997</v>
      </c>
      <c r="B6695" s="419" t="s">
        <v>6053</v>
      </c>
      <c r="C6695" s="419" t="s">
        <v>5998</v>
      </c>
      <c r="D6695" s="419" t="s">
        <v>20148</v>
      </c>
      <c r="E6695" s="419"/>
      <c r="F6695" s="419" t="s">
        <v>42881</v>
      </c>
      <c r="G6695" s="419" t="s">
        <v>19639</v>
      </c>
      <c r="H6695" s="419"/>
      <c r="I6695" s="419" t="s">
        <v>19520</v>
      </c>
      <c r="J6695" s="419" t="s">
        <v>5999</v>
      </c>
      <c r="K6695" s="419" t="s">
        <v>6054</v>
      </c>
      <c r="L6695" s="419" t="s">
        <v>35323</v>
      </c>
      <c r="M6695" s="419" t="s">
        <v>6016</v>
      </c>
      <c r="N6695" s="419" t="s">
        <v>6055</v>
      </c>
      <c r="O6695" s="419" t="s">
        <v>21009</v>
      </c>
      <c r="P6695" s="419" t="s">
        <v>5999</v>
      </c>
      <c r="Q6695" s="425">
        <v>1</v>
      </c>
      <c r="R6695" s="419" t="s">
        <v>28055</v>
      </c>
      <c r="S6695" s="424"/>
      <c r="T6695" s="424"/>
      <c r="U6695" s="424"/>
    </row>
    <row r="6696" spans="1:21" ht="14.6" x14ac:dyDescent="0.4">
      <c r="A6696" s="419" t="s">
        <v>5997</v>
      </c>
      <c r="B6696" s="419" t="s">
        <v>6056</v>
      </c>
      <c r="C6696" s="419" t="s">
        <v>5998</v>
      </c>
      <c r="D6696" s="419" t="s">
        <v>20148</v>
      </c>
      <c r="E6696" s="419"/>
      <c r="F6696" s="419" t="s">
        <v>42882</v>
      </c>
      <c r="G6696" s="419" t="s">
        <v>19639</v>
      </c>
      <c r="H6696" s="419"/>
      <c r="I6696" s="419" t="s">
        <v>18069</v>
      </c>
      <c r="J6696" s="419" t="s">
        <v>5999</v>
      </c>
      <c r="K6696" s="419" t="s">
        <v>6057</v>
      </c>
      <c r="L6696" s="419" t="s">
        <v>35323</v>
      </c>
      <c r="M6696" s="419" t="s">
        <v>6016</v>
      </c>
      <c r="N6696" s="419" t="s">
        <v>6058</v>
      </c>
      <c r="O6696" s="419" t="s">
        <v>21009</v>
      </c>
      <c r="P6696" s="419" t="s">
        <v>5999</v>
      </c>
      <c r="Q6696" s="425">
        <v>1</v>
      </c>
      <c r="R6696" s="419" t="s">
        <v>28056</v>
      </c>
      <c r="S6696" s="424"/>
      <c r="T6696" s="424"/>
      <c r="U6696" s="424"/>
    </row>
    <row r="6697" spans="1:21" ht="14.6" x14ac:dyDescent="0.4">
      <c r="A6697" s="419" t="s">
        <v>5997</v>
      </c>
      <c r="B6697" s="419" t="s">
        <v>6059</v>
      </c>
      <c r="C6697" s="419" t="s">
        <v>5998</v>
      </c>
      <c r="D6697" s="419" t="s">
        <v>20148</v>
      </c>
      <c r="E6697" s="419"/>
      <c r="F6697" s="419" t="s">
        <v>42883</v>
      </c>
      <c r="G6697" s="419" t="s">
        <v>19639</v>
      </c>
      <c r="H6697" s="419"/>
      <c r="I6697" s="419" t="s">
        <v>19426</v>
      </c>
      <c r="J6697" s="419" t="s">
        <v>5999</v>
      </c>
      <c r="K6697" s="419" t="s">
        <v>6060</v>
      </c>
      <c r="L6697" s="419" t="s">
        <v>35323</v>
      </c>
      <c r="M6697" s="419" t="s">
        <v>6016</v>
      </c>
      <c r="N6697" s="419" t="s">
        <v>6061</v>
      </c>
      <c r="O6697" s="419" t="s">
        <v>21009</v>
      </c>
      <c r="P6697" s="419" t="s">
        <v>5999</v>
      </c>
      <c r="Q6697" s="425">
        <v>1</v>
      </c>
      <c r="R6697" s="419" t="s">
        <v>28057</v>
      </c>
      <c r="S6697" s="424"/>
      <c r="T6697" s="424"/>
      <c r="U6697" s="424"/>
    </row>
    <row r="6698" spans="1:21" ht="14.6" x14ac:dyDescent="0.4">
      <c r="A6698" s="419" t="s">
        <v>5997</v>
      </c>
      <c r="B6698" s="419" t="s">
        <v>15508</v>
      </c>
      <c r="C6698" s="419" t="s">
        <v>5998</v>
      </c>
      <c r="D6698" s="419" t="s">
        <v>20148</v>
      </c>
      <c r="E6698" s="419"/>
      <c r="F6698" s="419" t="s">
        <v>42884</v>
      </c>
      <c r="G6698" s="419" t="s">
        <v>19639</v>
      </c>
      <c r="H6698" s="419"/>
      <c r="I6698" s="419" t="s">
        <v>20144</v>
      </c>
      <c r="J6698" s="419" t="s">
        <v>5999</v>
      </c>
      <c r="K6698" s="419" t="s">
        <v>6062</v>
      </c>
      <c r="L6698" s="419" t="s">
        <v>35323</v>
      </c>
      <c r="M6698" s="419" t="s">
        <v>6016</v>
      </c>
      <c r="N6698" s="419" t="s">
        <v>6063</v>
      </c>
      <c r="O6698" s="419" t="s">
        <v>21009</v>
      </c>
      <c r="P6698" s="419" t="s">
        <v>5999</v>
      </c>
      <c r="Q6698" s="425">
        <v>1</v>
      </c>
      <c r="R6698" s="419" t="s">
        <v>28058</v>
      </c>
      <c r="S6698" s="424"/>
      <c r="T6698" s="424"/>
      <c r="U6698" s="424"/>
    </row>
    <row r="6699" spans="1:21" ht="14.6" x14ac:dyDescent="0.4">
      <c r="A6699" s="419" t="s">
        <v>5997</v>
      </c>
      <c r="B6699" s="419" t="s">
        <v>22189</v>
      </c>
      <c r="C6699" s="419" t="s">
        <v>5998</v>
      </c>
      <c r="D6699" s="419" t="s">
        <v>20148</v>
      </c>
      <c r="E6699" s="419"/>
      <c r="F6699" s="419" t="s">
        <v>42885</v>
      </c>
      <c r="G6699" s="419" t="s">
        <v>19639</v>
      </c>
      <c r="H6699" s="419"/>
      <c r="I6699" s="419" t="s">
        <v>20198</v>
      </c>
      <c r="J6699" s="419" t="s">
        <v>5999</v>
      </c>
      <c r="K6699" s="419" t="s">
        <v>6064</v>
      </c>
      <c r="L6699" s="419" t="s">
        <v>35323</v>
      </c>
      <c r="M6699" s="419" t="s">
        <v>6016</v>
      </c>
      <c r="N6699" s="419" t="s">
        <v>6065</v>
      </c>
      <c r="O6699" s="419" t="s">
        <v>21009</v>
      </c>
      <c r="P6699" s="419" t="s">
        <v>5999</v>
      </c>
      <c r="Q6699" s="425">
        <v>1</v>
      </c>
      <c r="R6699" s="419" t="s">
        <v>28059</v>
      </c>
      <c r="S6699" s="424"/>
      <c r="T6699" s="424"/>
      <c r="U6699" s="424"/>
    </row>
    <row r="6700" spans="1:21" ht="14.6" x14ac:dyDescent="0.4">
      <c r="A6700" s="419" t="s">
        <v>5997</v>
      </c>
      <c r="B6700" s="419" t="s">
        <v>6066</v>
      </c>
      <c r="C6700" s="419" t="s">
        <v>5998</v>
      </c>
      <c r="D6700" s="419" t="s">
        <v>20148</v>
      </c>
      <c r="E6700" s="419"/>
      <c r="F6700" s="419" t="s">
        <v>42886</v>
      </c>
      <c r="G6700" s="419" t="s">
        <v>19639</v>
      </c>
      <c r="H6700" s="419"/>
      <c r="I6700" s="419" t="s">
        <v>20161</v>
      </c>
      <c r="J6700" s="419" t="s">
        <v>5999</v>
      </c>
      <c r="K6700" s="419" t="s">
        <v>6067</v>
      </c>
      <c r="L6700" s="419" t="s">
        <v>35323</v>
      </c>
      <c r="M6700" s="419" t="s">
        <v>6016</v>
      </c>
      <c r="N6700" s="419" t="s">
        <v>6068</v>
      </c>
      <c r="O6700" s="419" t="s">
        <v>21009</v>
      </c>
      <c r="P6700" s="419" t="s">
        <v>5999</v>
      </c>
      <c r="Q6700" s="425">
        <v>1</v>
      </c>
      <c r="R6700" s="419" t="s">
        <v>28060</v>
      </c>
      <c r="S6700" s="424"/>
      <c r="T6700" s="424"/>
      <c r="U6700" s="424"/>
    </row>
    <row r="6701" spans="1:21" ht="14.6" x14ac:dyDescent="0.4">
      <c r="A6701" s="419" t="s">
        <v>5997</v>
      </c>
      <c r="B6701" s="419" t="s">
        <v>6069</v>
      </c>
      <c r="C6701" s="419" t="s">
        <v>5998</v>
      </c>
      <c r="D6701" s="419" t="s">
        <v>20148</v>
      </c>
      <c r="E6701" s="419"/>
      <c r="F6701" s="419" t="s">
        <v>42887</v>
      </c>
      <c r="G6701" s="419" t="s">
        <v>19639</v>
      </c>
      <c r="H6701" s="419"/>
      <c r="I6701" s="419" t="s">
        <v>19821</v>
      </c>
      <c r="J6701" s="419" t="s">
        <v>5999</v>
      </c>
      <c r="K6701" s="419" t="s">
        <v>6070</v>
      </c>
      <c r="L6701" s="419" t="s">
        <v>35323</v>
      </c>
      <c r="M6701" s="419" t="s">
        <v>6016</v>
      </c>
      <c r="N6701" s="419" t="s">
        <v>6071</v>
      </c>
      <c r="O6701" s="419" t="s">
        <v>21009</v>
      </c>
      <c r="P6701" s="419" t="s">
        <v>5999</v>
      </c>
      <c r="Q6701" s="425">
        <v>1</v>
      </c>
      <c r="R6701" s="419" t="s">
        <v>28061</v>
      </c>
      <c r="S6701" s="424"/>
      <c r="T6701" s="424"/>
      <c r="U6701" s="424"/>
    </row>
    <row r="6702" spans="1:21" ht="14.6" x14ac:dyDescent="0.4">
      <c r="A6702" s="419" t="s">
        <v>5997</v>
      </c>
      <c r="B6702" s="419" t="s">
        <v>6072</v>
      </c>
      <c r="C6702" s="419" t="s">
        <v>5998</v>
      </c>
      <c r="D6702" s="419" t="s">
        <v>20148</v>
      </c>
      <c r="E6702" s="419"/>
      <c r="F6702" s="419" t="s">
        <v>42888</v>
      </c>
      <c r="G6702" s="419" t="s">
        <v>19639</v>
      </c>
      <c r="H6702" s="419"/>
      <c r="I6702" s="419" t="s">
        <v>19329</v>
      </c>
      <c r="J6702" s="419" t="s">
        <v>5999</v>
      </c>
      <c r="K6702" s="419" t="s">
        <v>6073</v>
      </c>
      <c r="L6702" s="419" t="s">
        <v>35323</v>
      </c>
      <c r="M6702" s="419" t="s">
        <v>6016</v>
      </c>
      <c r="N6702" s="419" t="s">
        <v>6074</v>
      </c>
      <c r="O6702" s="419" t="s">
        <v>21009</v>
      </c>
      <c r="P6702" s="419" t="s">
        <v>5999</v>
      </c>
      <c r="Q6702" s="425">
        <v>1</v>
      </c>
      <c r="R6702" s="419" t="s">
        <v>28062</v>
      </c>
      <c r="S6702" s="424"/>
      <c r="T6702" s="424"/>
      <c r="U6702" s="424"/>
    </row>
    <row r="6703" spans="1:21" ht="14.6" x14ac:dyDescent="0.4">
      <c r="A6703" s="419" t="s">
        <v>5997</v>
      </c>
      <c r="B6703" s="419" t="s">
        <v>6075</v>
      </c>
      <c r="C6703" s="419" t="s">
        <v>5998</v>
      </c>
      <c r="D6703" s="419" t="s">
        <v>20148</v>
      </c>
      <c r="E6703" s="419"/>
      <c r="F6703" s="419" t="s">
        <v>42889</v>
      </c>
      <c r="G6703" s="419" t="s">
        <v>19639</v>
      </c>
      <c r="H6703" s="419"/>
      <c r="I6703" s="419" t="s">
        <v>19341</v>
      </c>
      <c r="J6703" s="419" t="s">
        <v>5999</v>
      </c>
      <c r="K6703" s="419" t="s">
        <v>6076</v>
      </c>
      <c r="L6703" s="419" t="s">
        <v>35323</v>
      </c>
      <c r="M6703" s="419" t="s">
        <v>6016</v>
      </c>
      <c r="N6703" s="419" t="s">
        <v>6077</v>
      </c>
      <c r="O6703" s="419" t="s">
        <v>21009</v>
      </c>
      <c r="P6703" s="419" t="s">
        <v>5999</v>
      </c>
      <c r="Q6703" s="425">
        <v>1</v>
      </c>
      <c r="R6703" s="419" t="s">
        <v>28063</v>
      </c>
      <c r="S6703" s="424"/>
      <c r="T6703" s="424"/>
      <c r="U6703" s="424"/>
    </row>
    <row r="6704" spans="1:21" ht="14.6" x14ac:dyDescent="0.4">
      <c r="A6704" s="419" t="s">
        <v>5997</v>
      </c>
      <c r="B6704" s="419" t="s">
        <v>6078</v>
      </c>
      <c r="C6704" s="419" t="s">
        <v>5998</v>
      </c>
      <c r="D6704" s="419" t="s">
        <v>20148</v>
      </c>
      <c r="E6704" s="419"/>
      <c r="F6704" s="419" t="s">
        <v>42890</v>
      </c>
      <c r="G6704" s="419" t="s">
        <v>19639</v>
      </c>
      <c r="H6704" s="419"/>
      <c r="I6704" s="419" t="s">
        <v>19511</v>
      </c>
      <c r="J6704" s="419" t="s">
        <v>5999</v>
      </c>
      <c r="K6704" s="419" t="s">
        <v>6079</v>
      </c>
      <c r="L6704" s="419" t="s">
        <v>35323</v>
      </c>
      <c r="M6704" s="419" t="s">
        <v>6016</v>
      </c>
      <c r="N6704" s="419" t="s">
        <v>6080</v>
      </c>
      <c r="O6704" s="419" t="s">
        <v>21009</v>
      </c>
      <c r="P6704" s="419" t="s">
        <v>5999</v>
      </c>
      <c r="Q6704" s="425">
        <v>1</v>
      </c>
      <c r="R6704" s="419" t="s">
        <v>28064</v>
      </c>
      <c r="S6704" s="424"/>
      <c r="T6704" s="424"/>
      <c r="U6704" s="424"/>
    </row>
    <row r="6705" spans="1:21" ht="14.6" x14ac:dyDescent="0.4">
      <c r="A6705" s="419" t="s">
        <v>5997</v>
      </c>
      <c r="B6705" s="419" t="s">
        <v>12326</v>
      </c>
      <c r="C6705" s="419" t="s">
        <v>5998</v>
      </c>
      <c r="D6705" s="419" t="s">
        <v>20148</v>
      </c>
      <c r="E6705" s="419"/>
      <c r="F6705" s="419" t="s">
        <v>42891</v>
      </c>
      <c r="G6705" s="419" t="s">
        <v>19639</v>
      </c>
      <c r="H6705" s="419"/>
      <c r="I6705" s="419" t="s">
        <v>17967</v>
      </c>
      <c r="J6705" s="419" t="s">
        <v>5999</v>
      </c>
      <c r="K6705" s="419" t="s">
        <v>6081</v>
      </c>
      <c r="L6705" s="419" t="s">
        <v>35323</v>
      </c>
      <c r="M6705" s="419" t="s">
        <v>6016</v>
      </c>
      <c r="N6705" s="419" t="s">
        <v>6082</v>
      </c>
      <c r="O6705" s="419" t="s">
        <v>21009</v>
      </c>
      <c r="P6705" s="419" t="s">
        <v>5999</v>
      </c>
      <c r="Q6705" s="425">
        <v>1</v>
      </c>
      <c r="R6705" s="419" t="s">
        <v>28065</v>
      </c>
      <c r="S6705" s="424"/>
      <c r="T6705" s="424"/>
      <c r="U6705" s="424"/>
    </row>
    <row r="6706" spans="1:21" ht="14.6" x14ac:dyDescent="0.4">
      <c r="A6706" s="419" t="s">
        <v>5997</v>
      </c>
      <c r="B6706" s="419" t="s">
        <v>18847</v>
      </c>
      <c r="C6706" s="419" t="s">
        <v>5998</v>
      </c>
      <c r="D6706" s="419" t="s">
        <v>20148</v>
      </c>
      <c r="E6706" s="419"/>
      <c r="F6706" s="419" t="s">
        <v>42892</v>
      </c>
      <c r="G6706" s="419" t="s">
        <v>19639</v>
      </c>
      <c r="H6706" s="419"/>
      <c r="I6706" s="419" t="s">
        <v>19364</v>
      </c>
      <c r="J6706" s="419" t="s">
        <v>5999</v>
      </c>
      <c r="K6706" s="419" t="s">
        <v>6083</v>
      </c>
      <c r="L6706" s="419" t="s">
        <v>35323</v>
      </c>
      <c r="M6706" s="419" t="s">
        <v>6016</v>
      </c>
      <c r="N6706" s="419" t="s">
        <v>6084</v>
      </c>
      <c r="O6706" s="419" t="s">
        <v>21009</v>
      </c>
      <c r="P6706" s="419" t="s">
        <v>5999</v>
      </c>
      <c r="Q6706" s="425">
        <v>1</v>
      </c>
      <c r="R6706" s="419" t="s">
        <v>28066</v>
      </c>
      <c r="S6706" s="424"/>
      <c r="T6706" s="424"/>
      <c r="U6706" s="424"/>
    </row>
    <row r="6707" spans="1:21" ht="14.6" x14ac:dyDescent="0.4">
      <c r="A6707" s="419" t="s">
        <v>5997</v>
      </c>
      <c r="B6707" s="419" t="s">
        <v>22477</v>
      </c>
      <c r="C6707" s="419" t="s">
        <v>5998</v>
      </c>
      <c r="D6707" s="419" t="s">
        <v>20148</v>
      </c>
      <c r="E6707" s="419"/>
      <c r="F6707" s="419" t="s">
        <v>42893</v>
      </c>
      <c r="G6707" s="419" t="s">
        <v>19639</v>
      </c>
      <c r="H6707" s="419"/>
      <c r="I6707" s="419" t="s">
        <v>19375</v>
      </c>
      <c r="J6707" s="419" t="s">
        <v>5999</v>
      </c>
      <c r="K6707" s="419" t="s">
        <v>22478</v>
      </c>
      <c r="L6707" s="419" t="s">
        <v>35323</v>
      </c>
      <c r="M6707" s="419" t="s">
        <v>6016</v>
      </c>
      <c r="N6707" s="419" t="s">
        <v>22560</v>
      </c>
      <c r="O6707" s="419" t="s">
        <v>21009</v>
      </c>
      <c r="P6707" s="419" t="s">
        <v>5999</v>
      </c>
      <c r="Q6707" s="425">
        <v>1</v>
      </c>
      <c r="R6707" s="419" t="s">
        <v>28067</v>
      </c>
      <c r="S6707" s="424"/>
      <c r="T6707" s="424"/>
      <c r="U6707" s="424"/>
    </row>
    <row r="6708" spans="1:21" ht="14.6" x14ac:dyDescent="0.4">
      <c r="A6708" s="419" t="s">
        <v>5997</v>
      </c>
      <c r="B6708" s="419" t="s">
        <v>34302</v>
      </c>
      <c r="C6708" s="419" t="s">
        <v>5998</v>
      </c>
      <c r="D6708" s="419" t="s">
        <v>20148</v>
      </c>
      <c r="E6708" s="419"/>
      <c r="F6708" s="419" t="s">
        <v>42894</v>
      </c>
      <c r="G6708" s="419" t="s">
        <v>19639</v>
      </c>
      <c r="H6708" s="419"/>
      <c r="I6708" s="419" t="s">
        <v>19821</v>
      </c>
      <c r="J6708" s="419" t="s">
        <v>5999</v>
      </c>
      <c r="K6708" s="419" t="s">
        <v>34303</v>
      </c>
      <c r="L6708" s="419" t="s">
        <v>35323</v>
      </c>
      <c r="M6708" s="419" t="s">
        <v>6016</v>
      </c>
      <c r="N6708" s="419" t="s">
        <v>34304</v>
      </c>
      <c r="O6708" s="419" t="s">
        <v>21009</v>
      </c>
      <c r="P6708" s="419" t="s">
        <v>5999</v>
      </c>
      <c r="Q6708" s="425">
        <v>1</v>
      </c>
      <c r="R6708" s="419" t="s">
        <v>34305</v>
      </c>
      <c r="S6708" s="424"/>
      <c r="T6708" s="424"/>
      <c r="U6708" s="424"/>
    </row>
    <row r="6709" spans="1:21" ht="14.6" x14ac:dyDescent="0.4">
      <c r="A6709" s="422" t="s">
        <v>5997</v>
      </c>
      <c r="B6709" s="422" t="s">
        <v>6086</v>
      </c>
      <c r="C6709" s="422" t="s">
        <v>5998</v>
      </c>
      <c r="D6709" s="422" t="s">
        <v>20148</v>
      </c>
      <c r="E6709" s="422"/>
      <c r="F6709" s="422" t="s">
        <v>42895</v>
      </c>
      <c r="G6709" s="422" t="s">
        <v>20184</v>
      </c>
      <c r="H6709" s="422"/>
      <c r="I6709" s="422" t="s">
        <v>17933</v>
      </c>
      <c r="J6709" s="422" t="s">
        <v>5999</v>
      </c>
      <c r="K6709" s="422" t="s">
        <v>6087</v>
      </c>
      <c r="L6709" s="422" t="s">
        <v>35323</v>
      </c>
      <c r="M6709" s="422" t="s">
        <v>6085</v>
      </c>
      <c r="N6709" s="422" t="s">
        <v>6088</v>
      </c>
      <c r="O6709" s="422" t="s">
        <v>21017</v>
      </c>
      <c r="P6709" s="422" t="s">
        <v>5999</v>
      </c>
      <c r="Q6709" s="423">
        <v>1</v>
      </c>
      <c r="R6709" s="422" t="s">
        <v>28068</v>
      </c>
      <c r="S6709" s="424"/>
      <c r="T6709" s="424"/>
      <c r="U6709" s="424"/>
    </row>
    <row r="6710" spans="1:21" ht="14.6" x14ac:dyDescent="0.4">
      <c r="A6710" s="422" t="s">
        <v>5997</v>
      </c>
      <c r="B6710" s="422" t="s">
        <v>34306</v>
      </c>
      <c r="C6710" s="422" t="s">
        <v>5998</v>
      </c>
      <c r="D6710" s="422" t="s">
        <v>20148</v>
      </c>
      <c r="E6710" s="422"/>
      <c r="F6710" s="422" t="s">
        <v>42896</v>
      </c>
      <c r="G6710" s="422" t="s">
        <v>20184</v>
      </c>
      <c r="H6710" s="422"/>
      <c r="I6710" s="422" t="s">
        <v>17998</v>
      </c>
      <c r="J6710" s="422" t="s">
        <v>5999</v>
      </c>
      <c r="K6710" s="422" t="s">
        <v>6089</v>
      </c>
      <c r="L6710" s="422" t="s">
        <v>35323</v>
      </c>
      <c r="M6710" s="422" t="s">
        <v>6085</v>
      </c>
      <c r="N6710" s="422" t="s">
        <v>6090</v>
      </c>
      <c r="O6710" s="422" t="s">
        <v>21297</v>
      </c>
      <c r="P6710" s="422" t="s">
        <v>5999</v>
      </c>
      <c r="Q6710" s="423">
        <v>1</v>
      </c>
      <c r="R6710" s="422" t="s">
        <v>28069</v>
      </c>
      <c r="S6710" s="424"/>
      <c r="T6710" s="424"/>
      <c r="U6710" s="424"/>
    </row>
    <row r="6711" spans="1:21" ht="14.6" x14ac:dyDescent="0.4">
      <c r="A6711" s="419" t="s">
        <v>5997</v>
      </c>
      <c r="B6711" s="419" t="s">
        <v>21646</v>
      </c>
      <c r="C6711" s="419" t="s">
        <v>5998</v>
      </c>
      <c r="D6711" s="419" t="s">
        <v>20148</v>
      </c>
      <c r="E6711" s="419"/>
      <c r="F6711" s="419" t="s">
        <v>42897</v>
      </c>
      <c r="G6711" s="419" t="s">
        <v>20184</v>
      </c>
      <c r="H6711" s="419"/>
      <c r="I6711" s="419" t="s">
        <v>20241</v>
      </c>
      <c r="J6711" s="419" t="s">
        <v>5999</v>
      </c>
      <c r="K6711" s="419" t="s">
        <v>21647</v>
      </c>
      <c r="L6711" s="419" t="s">
        <v>35323</v>
      </c>
      <c r="M6711" s="419" t="s">
        <v>6085</v>
      </c>
      <c r="N6711" s="419" t="s">
        <v>21648</v>
      </c>
      <c r="O6711" s="419" t="s">
        <v>21297</v>
      </c>
      <c r="P6711" s="419" t="s">
        <v>5999</v>
      </c>
      <c r="Q6711" s="425">
        <v>1</v>
      </c>
      <c r="R6711" s="419" t="s">
        <v>28070</v>
      </c>
      <c r="S6711" s="424"/>
      <c r="T6711" s="424"/>
      <c r="U6711" s="424"/>
    </row>
    <row r="6712" spans="1:21" ht="14.6" x14ac:dyDescent="0.4">
      <c r="A6712" s="416" t="s">
        <v>5997</v>
      </c>
      <c r="B6712" s="416" t="s">
        <v>34307</v>
      </c>
      <c r="C6712" s="416" t="s">
        <v>5998</v>
      </c>
      <c r="D6712" s="416" t="s">
        <v>20772</v>
      </c>
      <c r="E6712" s="416"/>
      <c r="F6712" s="416" t="s">
        <v>20772</v>
      </c>
      <c r="G6712" s="416" t="s">
        <v>20772</v>
      </c>
      <c r="H6712" s="416"/>
      <c r="I6712" s="416" t="s">
        <v>20772</v>
      </c>
      <c r="J6712" s="416" t="s">
        <v>5999</v>
      </c>
      <c r="K6712" s="416" t="s">
        <v>34308</v>
      </c>
      <c r="L6712" s="416" t="s">
        <v>35332</v>
      </c>
      <c r="M6712" s="416" t="s">
        <v>34308</v>
      </c>
      <c r="N6712" s="416" t="s">
        <v>6001</v>
      </c>
      <c r="O6712" s="416" t="s">
        <v>21009</v>
      </c>
      <c r="P6712" s="416" t="s">
        <v>5999</v>
      </c>
      <c r="Q6712" s="417">
        <v>0</v>
      </c>
      <c r="R6712" s="416" t="s">
        <v>28034</v>
      </c>
      <c r="S6712" s="418"/>
      <c r="T6712" s="418"/>
      <c r="U6712" s="418"/>
    </row>
    <row r="6713" spans="1:21" ht="14.6" x14ac:dyDescent="0.4">
      <c r="A6713" s="416" t="s">
        <v>5997</v>
      </c>
      <c r="B6713" s="416" t="s">
        <v>34309</v>
      </c>
      <c r="C6713" s="416" t="s">
        <v>5998</v>
      </c>
      <c r="D6713" s="416" t="s">
        <v>20772</v>
      </c>
      <c r="E6713" s="416"/>
      <c r="F6713" s="416" t="s">
        <v>20772</v>
      </c>
      <c r="G6713" s="416" t="s">
        <v>20772</v>
      </c>
      <c r="H6713" s="416"/>
      <c r="I6713" s="416" t="s">
        <v>20772</v>
      </c>
      <c r="J6713" s="416" t="s">
        <v>5999</v>
      </c>
      <c r="K6713" s="416" t="s">
        <v>34310</v>
      </c>
      <c r="L6713" s="416" t="s">
        <v>35332</v>
      </c>
      <c r="M6713" s="416" t="s">
        <v>34310</v>
      </c>
      <c r="N6713" s="416" t="s">
        <v>6001</v>
      </c>
      <c r="O6713" s="416" t="s">
        <v>21009</v>
      </c>
      <c r="P6713" s="416" t="s">
        <v>5999</v>
      </c>
      <c r="Q6713" s="417">
        <v>0</v>
      </c>
      <c r="R6713" s="416" t="s">
        <v>28034</v>
      </c>
      <c r="S6713" s="418"/>
      <c r="T6713" s="418"/>
      <c r="U6713" s="418"/>
    </row>
    <row r="6714" spans="1:21" ht="14.6" x14ac:dyDescent="0.4">
      <c r="A6714" s="416" t="s">
        <v>5997</v>
      </c>
      <c r="B6714" s="416" t="s">
        <v>34311</v>
      </c>
      <c r="C6714" s="416" t="s">
        <v>5998</v>
      </c>
      <c r="D6714" s="416" t="s">
        <v>20772</v>
      </c>
      <c r="E6714" s="416"/>
      <c r="F6714" s="416" t="s">
        <v>20772</v>
      </c>
      <c r="G6714" s="416" t="s">
        <v>20772</v>
      </c>
      <c r="H6714" s="416"/>
      <c r="I6714" s="416" t="s">
        <v>20772</v>
      </c>
      <c r="J6714" s="416" t="s">
        <v>5999</v>
      </c>
      <c r="K6714" s="416" t="s">
        <v>34312</v>
      </c>
      <c r="L6714" s="416" t="s">
        <v>35332</v>
      </c>
      <c r="M6714" s="416" t="s">
        <v>34312</v>
      </c>
      <c r="N6714" s="416" t="s">
        <v>6001</v>
      </c>
      <c r="O6714" s="416" t="s">
        <v>21009</v>
      </c>
      <c r="P6714" s="416" t="s">
        <v>5999</v>
      </c>
      <c r="Q6714" s="417">
        <v>0</v>
      </c>
      <c r="R6714" s="416" t="s">
        <v>28034</v>
      </c>
      <c r="S6714" s="418"/>
      <c r="T6714" s="418"/>
      <c r="U6714" s="418"/>
    </row>
    <row r="6715" spans="1:21" ht="14.6" x14ac:dyDescent="0.4">
      <c r="A6715" s="416" t="s">
        <v>5997</v>
      </c>
      <c r="B6715" s="416" t="s">
        <v>34313</v>
      </c>
      <c r="C6715" s="416" t="s">
        <v>5998</v>
      </c>
      <c r="D6715" s="416" t="s">
        <v>20772</v>
      </c>
      <c r="E6715" s="416"/>
      <c r="F6715" s="416" t="s">
        <v>20772</v>
      </c>
      <c r="G6715" s="416" t="s">
        <v>20772</v>
      </c>
      <c r="H6715" s="416"/>
      <c r="I6715" s="416" t="s">
        <v>20772</v>
      </c>
      <c r="J6715" s="416" t="s">
        <v>5999</v>
      </c>
      <c r="K6715" s="416" t="s">
        <v>34314</v>
      </c>
      <c r="L6715" s="416" t="s">
        <v>35332</v>
      </c>
      <c r="M6715" s="416" t="s">
        <v>34314</v>
      </c>
      <c r="N6715" s="416" t="s">
        <v>6001</v>
      </c>
      <c r="O6715" s="416" t="s">
        <v>32479</v>
      </c>
      <c r="P6715" s="416" t="s">
        <v>5999</v>
      </c>
      <c r="Q6715" s="417">
        <v>0</v>
      </c>
      <c r="R6715" s="416" t="s">
        <v>28034</v>
      </c>
      <c r="S6715" s="418"/>
      <c r="T6715" s="418"/>
      <c r="U6715" s="418"/>
    </row>
    <row r="6716" spans="1:21" ht="14.6" x14ac:dyDescent="0.4">
      <c r="A6716" s="419" t="s">
        <v>5997</v>
      </c>
      <c r="B6716" s="419" t="s">
        <v>6091</v>
      </c>
      <c r="C6716" s="419" t="s">
        <v>5998</v>
      </c>
      <c r="D6716" s="419" t="s">
        <v>20148</v>
      </c>
      <c r="E6716" s="419"/>
      <c r="F6716" s="419" t="s">
        <v>42898</v>
      </c>
      <c r="G6716" s="419" t="s">
        <v>20248</v>
      </c>
      <c r="H6716" s="419"/>
      <c r="I6716" s="419" t="s">
        <v>19325</v>
      </c>
      <c r="J6716" s="419" t="s">
        <v>20258</v>
      </c>
      <c r="K6716" s="419" t="s">
        <v>6092</v>
      </c>
      <c r="L6716" s="419" t="s">
        <v>35323</v>
      </c>
      <c r="M6716" s="419" t="s">
        <v>19377</v>
      </c>
      <c r="N6716" s="419" t="s">
        <v>6093</v>
      </c>
      <c r="O6716" s="419" t="s">
        <v>21054</v>
      </c>
      <c r="P6716" s="419" t="s">
        <v>5999</v>
      </c>
      <c r="Q6716" s="425">
        <v>1</v>
      </c>
      <c r="R6716" s="419" t="s">
        <v>28071</v>
      </c>
      <c r="S6716" s="424"/>
      <c r="T6716" s="424"/>
      <c r="U6716" s="424"/>
    </row>
    <row r="6717" spans="1:21" ht="14.6" x14ac:dyDescent="0.4">
      <c r="A6717" s="419" t="s">
        <v>5997</v>
      </c>
      <c r="B6717" s="419" t="s">
        <v>31807</v>
      </c>
      <c r="C6717" s="419" t="s">
        <v>5998</v>
      </c>
      <c r="D6717" s="419" t="s">
        <v>20148</v>
      </c>
      <c r="E6717" s="419"/>
      <c r="F6717" s="419" t="s">
        <v>42899</v>
      </c>
      <c r="G6717" s="419" t="s">
        <v>20248</v>
      </c>
      <c r="H6717" s="419"/>
      <c r="I6717" s="419" t="s">
        <v>19520</v>
      </c>
      <c r="J6717" s="419" t="s">
        <v>20258</v>
      </c>
      <c r="K6717" s="419" t="s">
        <v>6094</v>
      </c>
      <c r="L6717" s="419" t="s">
        <v>35323</v>
      </c>
      <c r="M6717" s="419" t="s">
        <v>19377</v>
      </c>
      <c r="N6717" s="419" t="s">
        <v>6095</v>
      </c>
      <c r="O6717" s="419" t="s">
        <v>21143</v>
      </c>
      <c r="P6717" s="419" t="s">
        <v>5999</v>
      </c>
      <c r="Q6717" s="425">
        <v>1</v>
      </c>
      <c r="R6717" s="419" t="s">
        <v>28072</v>
      </c>
      <c r="S6717" s="424"/>
      <c r="T6717" s="424"/>
      <c r="U6717" s="424"/>
    </row>
    <row r="6718" spans="1:21" ht="14.6" x14ac:dyDescent="0.4">
      <c r="A6718" s="419" t="s">
        <v>5997</v>
      </c>
      <c r="B6718" s="419" t="s">
        <v>42900</v>
      </c>
      <c r="C6718" s="419" t="s">
        <v>5998</v>
      </c>
      <c r="D6718" s="419" t="s">
        <v>20148</v>
      </c>
      <c r="E6718" s="419"/>
      <c r="F6718" s="419" t="s">
        <v>42901</v>
      </c>
      <c r="G6718" s="419" t="s">
        <v>19396</v>
      </c>
      <c r="H6718" s="419"/>
      <c r="I6718" s="419" t="s">
        <v>19423</v>
      </c>
      <c r="J6718" s="419" t="s">
        <v>20258</v>
      </c>
      <c r="K6718" s="419" t="s">
        <v>6096</v>
      </c>
      <c r="L6718" s="419" t="s">
        <v>35323</v>
      </c>
      <c r="M6718" s="419" t="s">
        <v>19398</v>
      </c>
      <c r="N6718" s="419" t="s">
        <v>6097</v>
      </c>
      <c r="O6718" s="419" t="s">
        <v>21062</v>
      </c>
      <c r="P6718" s="419" t="s">
        <v>5999</v>
      </c>
      <c r="Q6718" s="425">
        <v>1</v>
      </c>
      <c r="R6718" s="419" t="s">
        <v>28073</v>
      </c>
      <c r="S6718" s="424"/>
      <c r="T6718" s="424"/>
      <c r="U6718" s="424"/>
    </row>
    <row r="6719" spans="1:21" ht="14.6" x14ac:dyDescent="0.4">
      <c r="A6719" s="419" t="s">
        <v>5997</v>
      </c>
      <c r="B6719" s="419" t="s">
        <v>42902</v>
      </c>
      <c r="C6719" s="419" t="s">
        <v>5998</v>
      </c>
      <c r="D6719" s="419" t="s">
        <v>20148</v>
      </c>
      <c r="E6719" s="419"/>
      <c r="F6719" s="419" t="s">
        <v>42903</v>
      </c>
      <c r="G6719" s="419" t="s">
        <v>19396</v>
      </c>
      <c r="H6719" s="419"/>
      <c r="I6719" s="419" t="s">
        <v>20198</v>
      </c>
      <c r="J6719" s="419" t="s">
        <v>20258</v>
      </c>
      <c r="K6719" s="419" t="s">
        <v>6098</v>
      </c>
      <c r="L6719" s="419" t="s">
        <v>35323</v>
      </c>
      <c r="M6719" s="419" t="s">
        <v>19398</v>
      </c>
      <c r="N6719" s="419" t="s">
        <v>6099</v>
      </c>
      <c r="O6719" s="419" t="s">
        <v>21062</v>
      </c>
      <c r="P6719" s="419" t="s">
        <v>5999</v>
      </c>
      <c r="Q6719" s="425">
        <v>1</v>
      </c>
      <c r="R6719" s="419" t="s">
        <v>28074</v>
      </c>
      <c r="S6719" s="424"/>
      <c r="T6719" s="424"/>
      <c r="U6719" s="424"/>
    </row>
    <row r="6720" spans="1:21" ht="14.6" x14ac:dyDescent="0.4">
      <c r="A6720" s="419" t="s">
        <v>5997</v>
      </c>
      <c r="B6720" s="419" t="s">
        <v>42904</v>
      </c>
      <c r="C6720" s="419" t="s">
        <v>5998</v>
      </c>
      <c r="D6720" s="419" t="s">
        <v>20148</v>
      </c>
      <c r="E6720" s="419"/>
      <c r="F6720" s="419" t="s">
        <v>42905</v>
      </c>
      <c r="G6720" s="419" t="s">
        <v>19396</v>
      </c>
      <c r="H6720" s="419"/>
      <c r="I6720" s="419" t="s">
        <v>20227</v>
      </c>
      <c r="J6720" s="419" t="s">
        <v>20258</v>
      </c>
      <c r="K6720" s="419" t="s">
        <v>6100</v>
      </c>
      <c r="L6720" s="419" t="s">
        <v>35323</v>
      </c>
      <c r="M6720" s="419" t="s">
        <v>19398</v>
      </c>
      <c r="N6720" s="419" t="s">
        <v>6101</v>
      </c>
      <c r="O6720" s="419" t="s">
        <v>21062</v>
      </c>
      <c r="P6720" s="419" t="s">
        <v>5999</v>
      </c>
      <c r="Q6720" s="425">
        <v>1</v>
      </c>
      <c r="R6720" s="419" t="s">
        <v>28075</v>
      </c>
      <c r="S6720" s="424"/>
      <c r="T6720" s="424"/>
      <c r="U6720" s="424"/>
    </row>
    <row r="6721" spans="1:21" ht="14.6" x14ac:dyDescent="0.4">
      <c r="A6721" s="419" t="s">
        <v>5997</v>
      </c>
      <c r="B6721" s="419" t="s">
        <v>42906</v>
      </c>
      <c r="C6721" s="419" t="s">
        <v>5998</v>
      </c>
      <c r="D6721" s="419" t="s">
        <v>20148</v>
      </c>
      <c r="E6721" s="419"/>
      <c r="F6721" s="419" t="s">
        <v>42907</v>
      </c>
      <c r="G6721" s="419" t="s">
        <v>19396</v>
      </c>
      <c r="H6721" s="419"/>
      <c r="I6721" s="419" t="s">
        <v>18029</v>
      </c>
      <c r="J6721" s="419" t="s">
        <v>20258</v>
      </c>
      <c r="K6721" s="419" t="s">
        <v>17246</v>
      </c>
      <c r="L6721" s="419" t="s">
        <v>35323</v>
      </c>
      <c r="M6721" s="419" t="s">
        <v>19398</v>
      </c>
      <c r="N6721" s="419" t="s">
        <v>6102</v>
      </c>
      <c r="O6721" s="419" t="s">
        <v>21062</v>
      </c>
      <c r="P6721" s="419" t="s">
        <v>5999</v>
      </c>
      <c r="Q6721" s="425">
        <v>1</v>
      </c>
      <c r="R6721" s="419" t="s">
        <v>28076</v>
      </c>
      <c r="S6721" s="424"/>
      <c r="T6721" s="424"/>
      <c r="U6721" s="424"/>
    </row>
    <row r="6722" spans="1:21" ht="14.6" x14ac:dyDescent="0.4">
      <c r="A6722" s="419" t="s">
        <v>5997</v>
      </c>
      <c r="B6722" s="419" t="s">
        <v>42908</v>
      </c>
      <c r="C6722" s="419" t="s">
        <v>5998</v>
      </c>
      <c r="D6722" s="419" t="s">
        <v>20148</v>
      </c>
      <c r="E6722" s="419"/>
      <c r="F6722" s="419" t="s">
        <v>42909</v>
      </c>
      <c r="G6722" s="419" t="s">
        <v>19396</v>
      </c>
      <c r="H6722" s="419"/>
      <c r="I6722" s="419" t="s">
        <v>19497</v>
      </c>
      <c r="J6722" s="419" t="s">
        <v>20258</v>
      </c>
      <c r="K6722" s="419" t="s">
        <v>6103</v>
      </c>
      <c r="L6722" s="419" t="s">
        <v>35323</v>
      </c>
      <c r="M6722" s="419" t="s">
        <v>19398</v>
      </c>
      <c r="N6722" s="419" t="s">
        <v>6104</v>
      </c>
      <c r="O6722" s="419" t="s">
        <v>21062</v>
      </c>
      <c r="P6722" s="419" t="s">
        <v>5999</v>
      </c>
      <c r="Q6722" s="425">
        <v>1</v>
      </c>
      <c r="R6722" s="419" t="s">
        <v>28077</v>
      </c>
      <c r="S6722" s="424"/>
      <c r="T6722" s="424"/>
      <c r="U6722" s="424"/>
    </row>
    <row r="6723" spans="1:21" ht="14.6" x14ac:dyDescent="0.4">
      <c r="A6723" s="419" t="s">
        <v>5997</v>
      </c>
      <c r="B6723" s="419" t="s">
        <v>42910</v>
      </c>
      <c r="C6723" s="419" t="s">
        <v>5998</v>
      </c>
      <c r="D6723" s="419" t="s">
        <v>20148</v>
      </c>
      <c r="E6723" s="419"/>
      <c r="F6723" s="419" t="s">
        <v>42911</v>
      </c>
      <c r="G6723" s="419" t="s">
        <v>19396</v>
      </c>
      <c r="H6723" s="419"/>
      <c r="I6723" s="419" t="s">
        <v>20168</v>
      </c>
      <c r="J6723" s="419" t="s">
        <v>20258</v>
      </c>
      <c r="K6723" s="419" t="s">
        <v>6105</v>
      </c>
      <c r="L6723" s="419" t="s">
        <v>35323</v>
      </c>
      <c r="M6723" s="419" t="s">
        <v>19398</v>
      </c>
      <c r="N6723" s="419" t="s">
        <v>6106</v>
      </c>
      <c r="O6723" s="419" t="s">
        <v>21062</v>
      </c>
      <c r="P6723" s="419" t="s">
        <v>5999</v>
      </c>
      <c r="Q6723" s="425">
        <v>1</v>
      </c>
      <c r="R6723" s="419" t="s">
        <v>28078</v>
      </c>
      <c r="S6723" s="424"/>
      <c r="T6723" s="424"/>
      <c r="U6723" s="424"/>
    </row>
    <row r="6724" spans="1:21" ht="14.6" x14ac:dyDescent="0.4">
      <c r="A6724" s="419" t="s">
        <v>5997</v>
      </c>
      <c r="B6724" s="419" t="s">
        <v>42912</v>
      </c>
      <c r="C6724" s="419" t="s">
        <v>5998</v>
      </c>
      <c r="D6724" s="419" t="s">
        <v>20148</v>
      </c>
      <c r="E6724" s="419"/>
      <c r="F6724" s="419" t="s">
        <v>42913</v>
      </c>
      <c r="G6724" s="419" t="s">
        <v>19396</v>
      </c>
      <c r="H6724" s="419"/>
      <c r="I6724" s="419" t="s">
        <v>20245</v>
      </c>
      <c r="J6724" s="419" t="s">
        <v>20258</v>
      </c>
      <c r="K6724" s="419" t="s">
        <v>6107</v>
      </c>
      <c r="L6724" s="419" t="s">
        <v>35323</v>
      </c>
      <c r="M6724" s="419" t="s">
        <v>19398</v>
      </c>
      <c r="N6724" s="419" t="s">
        <v>6108</v>
      </c>
      <c r="O6724" s="419" t="s">
        <v>21062</v>
      </c>
      <c r="P6724" s="419" t="s">
        <v>5999</v>
      </c>
      <c r="Q6724" s="425">
        <v>1</v>
      </c>
      <c r="R6724" s="419" t="s">
        <v>28079</v>
      </c>
      <c r="S6724" s="424"/>
      <c r="T6724" s="424"/>
      <c r="U6724" s="424"/>
    </row>
    <row r="6725" spans="1:21" ht="14.6" x14ac:dyDescent="0.4">
      <c r="A6725" s="419" t="s">
        <v>5997</v>
      </c>
      <c r="B6725" s="419" t="s">
        <v>42914</v>
      </c>
      <c r="C6725" s="419" t="s">
        <v>5998</v>
      </c>
      <c r="D6725" s="419" t="s">
        <v>20148</v>
      </c>
      <c r="E6725" s="419"/>
      <c r="F6725" s="419" t="s">
        <v>42915</v>
      </c>
      <c r="G6725" s="419" t="s">
        <v>19396</v>
      </c>
      <c r="H6725" s="419"/>
      <c r="I6725" s="419" t="s">
        <v>19413</v>
      </c>
      <c r="J6725" s="419" t="s">
        <v>20258</v>
      </c>
      <c r="K6725" s="419" t="s">
        <v>6109</v>
      </c>
      <c r="L6725" s="419" t="s">
        <v>35323</v>
      </c>
      <c r="M6725" s="419" t="s">
        <v>19453</v>
      </c>
      <c r="N6725" s="419" t="s">
        <v>6110</v>
      </c>
      <c r="O6725" s="419" t="s">
        <v>21063</v>
      </c>
      <c r="P6725" s="419" t="s">
        <v>5999</v>
      </c>
      <c r="Q6725" s="425">
        <v>1</v>
      </c>
      <c r="R6725" s="419" t="s">
        <v>28080</v>
      </c>
      <c r="S6725" s="424"/>
      <c r="T6725" s="424"/>
      <c r="U6725" s="424"/>
    </row>
    <row r="6726" spans="1:21" ht="14.6" x14ac:dyDescent="0.4">
      <c r="A6726" s="419" t="s">
        <v>5997</v>
      </c>
      <c r="B6726" s="419" t="s">
        <v>41208</v>
      </c>
      <c r="C6726" s="419" t="s">
        <v>5998</v>
      </c>
      <c r="D6726" s="419" t="s">
        <v>20148</v>
      </c>
      <c r="E6726" s="419"/>
      <c r="F6726" s="419" t="s">
        <v>42916</v>
      </c>
      <c r="G6726" s="419" t="s">
        <v>19396</v>
      </c>
      <c r="H6726" s="419"/>
      <c r="I6726" s="419" t="s">
        <v>19401</v>
      </c>
      <c r="J6726" s="419" t="s">
        <v>20258</v>
      </c>
      <c r="K6726" s="419" t="s">
        <v>6111</v>
      </c>
      <c r="L6726" s="419" t="s">
        <v>35323</v>
      </c>
      <c r="M6726" s="419" t="s">
        <v>19453</v>
      </c>
      <c r="N6726" s="419" t="s">
        <v>6112</v>
      </c>
      <c r="O6726" s="419" t="s">
        <v>21063</v>
      </c>
      <c r="P6726" s="419" t="s">
        <v>5999</v>
      </c>
      <c r="Q6726" s="425">
        <v>1</v>
      </c>
      <c r="R6726" s="419" t="s">
        <v>28081</v>
      </c>
      <c r="S6726" s="424"/>
      <c r="T6726" s="424"/>
      <c r="U6726" s="424"/>
    </row>
    <row r="6727" spans="1:21" ht="14.6" x14ac:dyDescent="0.4">
      <c r="A6727" s="419" t="s">
        <v>5997</v>
      </c>
      <c r="B6727" s="419" t="s">
        <v>39248</v>
      </c>
      <c r="C6727" s="419" t="s">
        <v>5998</v>
      </c>
      <c r="D6727" s="419" t="s">
        <v>20148</v>
      </c>
      <c r="E6727" s="419"/>
      <c r="F6727" s="419" t="s">
        <v>42917</v>
      </c>
      <c r="G6727" s="419" t="s">
        <v>19396</v>
      </c>
      <c r="H6727" s="419"/>
      <c r="I6727" s="419" t="s">
        <v>20156</v>
      </c>
      <c r="J6727" s="419" t="s">
        <v>20258</v>
      </c>
      <c r="K6727" s="419" t="s">
        <v>6113</v>
      </c>
      <c r="L6727" s="419" t="s">
        <v>35323</v>
      </c>
      <c r="M6727" s="419" t="s">
        <v>19453</v>
      </c>
      <c r="N6727" s="419" t="s">
        <v>6114</v>
      </c>
      <c r="O6727" s="419" t="s">
        <v>21064</v>
      </c>
      <c r="P6727" s="419" t="s">
        <v>5999</v>
      </c>
      <c r="Q6727" s="425">
        <v>1</v>
      </c>
      <c r="R6727" s="419" t="s">
        <v>28082</v>
      </c>
      <c r="S6727" s="424"/>
      <c r="T6727" s="424"/>
      <c r="U6727" s="424"/>
    </row>
    <row r="6728" spans="1:21" ht="14.6" x14ac:dyDescent="0.4">
      <c r="A6728" s="419" t="s">
        <v>5997</v>
      </c>
      <c r="B6728" s="419" t="s">
        <v>34296</v>
      </c>
      <c r="C6728" s="419" t="s">
        <v>5998</v>
      </c>
      <c r="D6728" s="419" t="s">
        <v>20148</v>
      </c>
      <c r="E6728" s="419"/>
      <c r="F6728" s="419" t="s">
        <v>42918</v>
      </c>
      <c r="G6728" s="419" t="s">
        <v>20248</v>
      </c>
      <c r="H6728" s="419"/>
      <c r="I6728" s="419" t="s">
        <v>20143</v>
      </c>
      <c r="J6728" s="419" t="s">
        <v>20258</v>
      </c>
      <c r="K6728" s="419" t="s">
        <v>6115</v>
      </c>
      <c r="L6728" s="419" t="s">
        <v>35323</v>
      </c>
      <c r="M6728" s="419" t="s">
        <v>19522</v>
      </c>
      <c r="N6728" s="419" t="s">
        <v>6116</v>
      </c>
      <c r="O6728" s="419" t="s">
        <v>21066</v>
      </c>
      <c r="P6728" s="419" t="s">
        <v>5999</v>
      </c>
      <c r="Q6728" s="425">
        <v>1</v>
      </c>
      <c r="R6728" s="419" t="s">
        <v>28083</v>
      </c>
      <c r="S6728" s="424"/>
      <c r="T6728" s="424"/>
      <c r="U6728" s="424"/>
    </row>
    <row r="6729" spans="1:21" ht="14.6" x14ac:dyDescent="0.4">
      <c r="A6729" s="419" t="s">
        <v>5997</v>
      </c>
      <c r="B6729" s="419" t="s">
        <v>31808</v>
      </c>
      <c r="C6729" s="419" t="s">
        <v>5998</v>
      </c>
      <c r="D6729" s="419" t="s">
        <v>20148</v>
      </c>
      <c r="E6729" s="419"/>
      <c r="F6729" s="419" t="s">
        <v>42919</v>
      </c>
      <c r="G6729" s="419" t="s">
        <v>20263</v>
      </c>
      <c r="H6729" s="419"/>
      <c r="I6729" s="419" t="s">
        <v>18029</v>
      </c>
      <c r="J6729" s="419" t="s">
        <v>20258</v>
      </c>
      <c r="K6729" s="419" t="s">
        <v>31809</v>
      </c>
      <c r="L6729" s="419" t="s">
        <v>35323</v>
      </c>
      <c r="M6729" s="419" t="s">
        <v>21095</v>
      </c>
      <c r="N6729" s="419" t="s">
        <v>31810</v>
      </c>
      <c r="O6729" s="419" t="s">
        <v>21026</v>
      </c>
      <c r="P6729" s="419" t="s">
        <v>5999</v>
      </c>
      <c r="Q6729" s="425">
        <v>1</v>
      </c>
      <c r="R6729" s="419" t="s">
        <v>31811</v>
      </c>
      <c r="S6729" s="424"/>
      <c r="T6729" s="424"/>
      <c r="U6729" s="424"/>
    </row>
    <row r="6730" spans="1:21" ht="14.6" x14ac:dyDescent="0.4">
      <c r="A6730" s="435" t="s">
        <v>5997</v>
      </c>
      <c r="B6730" s="435" t="s">
        <v>34297</v>
      </c>
      <c r="C6730" s="435" t="s">
        <v>5998</v>
      </c>
      <c r="D6730" s="435" t="s">
        <v>20148</v>
      </c>
      <c r="E6730" s="435"/>
      <c r="F6730" s="435" t="s">
        <v>42920</v>
      </c>
      <c r="G6730" s="435" t="s">
        <v>20248</v>
      </c>
      <c r="H6730" s="435"/>
      <c r="I6730" s="435" t="s">
        <v>19464</v>
      </c>
      <c r="J6730" s="435" t="s">
        <v>20258</v>
      </c>
      <c r="K6730" s="435" t="s">
        <v>6117</v>
      </c>
      <c r="L6730" s="435" t="s">
        <v>35323</v>
      </c>
      <c r="M6730" s="435" t="s">
        <v>18077</v>
      </c>
      <c r="N6730" s="435" t="s">
        <v>6118</v>
      </c>
      <c r="O6730" s="435" t="s">
        <v>21120</v>
      </c>
      <c r="P6730" s="435" t="s">
        <v>5999</v>
      </c>
      <c r="Q6730" s="436">
        <v>3</v>
      </c>
      <c r="R6730" s="435" t="s">
        <v>28084</v>
      </c>
      <c r="S6730" s="437"/>
      <c r="T6730" s="437"/>
      <c r="U6730" s="437"/>
    </row>
    <row r="6731" spans="1:21" ht="14.6" x14ac:dyDescent="0.4">
      <c r="A6731" s="435" t="s">
        <v>5997</v>
      </c>
      <c r="B6731" s="435" t="s">
        <v>34298</v>
      </c>
      <c r="C6731" s="435" t="s">
        <v>5998</v>
      </c>
      <c r="D6731" s="435" t="s">
        <v>20148</v>
      </c>
      <c r="E6731" s="435"/>
      <c r="F6731" s="435" t="s">
        <v>42921</v>
      </c>
      <c r="G6731" s="435" t="s">
        <v>20248</v>
      </c>
      <c r="H6731" s="435"/>
      <c r="I6731" s="435" t="s">
        <v>19652</v>
      </c>
      <c r="J6731" s="435" t="s">
        <v>20258</v>
      </c>
      <c r="K6731" s="435" t="s">
        <v>6119</v>
      </c>
      <c r="L6731" s="435" t="s">
        <v>35323</v>
      </c>
      <c r="M6731" s="435" t="s">
        <v>18077</v>
      </c>
      <c r="N6731" s="435" t="s">
        <v>6120</v>
      </c>
      <c r="O6731" s="435" t="s">
        <v>21120</v>
      </c>
      <c r="P6731" s="435" t="s">
        <v>5999</v>
      </c>
      <c r="Q6731" s="436">
        <v>3</v>
      </c>
      <c r="R6731" s="435" t="s">
        <v>28085</v>
      </c>
      <c r="S6731" s="437"/>
      <c r="T6731" s="437"/>
      <c r="U6731" s="437"/>
    </row>
    <row r="6732" spans="1:21" ht="14.6" x14ac:dyDescent="0.4">
      <c r="A6732" s="416" t="s">
        <v>6121</v>
      </c>
      <c r="B6732" s="416" t="s">
        <v>34330</v>
      </c>
      <c r="C6732" s="416" t="s">
        <v>6122</v>
      </c>
      <c r="D6732" s="416" t="s">
        <v>20772</v>
      </c>
      <c r="E6732" s="416"/>
      <c r="F6732" s="416" t="s">
        <v>20772</v>
      </c>
      <c r="G6732" s="416" t="s">
        <v>20772</v>
      </c>
      <c r="H6732" s="416"/>
      <c r="I6732" s="416" t="s">
        <v>20772</v>
      </c>
      <c r="J6732" s="416" t="s">
        <v>5999</v>
      </c>
      <c r="K6732" s="416" t="s">
        <v>34331</v>
      </c>
      <c r="L6732" s="416" t="s">
        <v>35332</v>
      </c>
      <c r="M6732" s="416" t="s">
        <v>34331</v>
      </c>
      <c r="N6732" s="416" t="s">
        <v>34315</v>
      </c>
      <c r="O6732" s="416" t="s">
        <v>32479</v>
      </c>
      <c r="P6732" s="416" t="s">
        <v>5999</v>
      </c>
      <c r="Q6732" s="417">
        <v>0</v>
      </c>
      <c r="R6732" s="416" t="s">
        <v>34316</v>
      </c>
      <c r="S6732" s="418"/>
      <c r="T6732" s="418"/>
      <c r="U6732" s="418"/>
    </row>
    <row r="6733" spans="1:21" ht="14.6" x14ac:dyDescent="0.4">
      <c r="A6733" s="416" t="s">
        <v>6121</v>
      </c>
      <c r="B6733" s="416" t="s">
        <v>31812</v>
      </c>
      <c r="C6733" s="416" t="s">
        <v>6122</v>
      </c>
      <c r="D6733" s="416" t="s">
        <v>20148</v>
      </c>
      <c r="E6733" s="416"/>
      <c r="F6733" s="416" t="s">
        <v>42922</v>
      </c>
      <c r="G6733" s="416" t="s">
        <v>20149</v>
      </c>
      <c r="H6733" s="416"/>
      <c r="I6733" s="416" t="s">
        <v>20221</v>
      </c>
      <c r="J6733" s="416" t="s">
        <v>6123</v>
      </c>
      <c r="K6733" s="416" t="s">
        <v>6124</v>
      </c>
      <c r="L6733" s="416" t="s">
        <v>35321</v>
      </c>
      <c r="M6733" s="416" t="s">
        <v>6124</v>
      </c>
      <c r="N6733" s="416" t="s">
        <v>34315</v>
      </c>
      <c r="O6733" s="416" t="s">
        <v>21009</v>
      </c>
      <c r="P6733" s="416" t="s">
        <v>6123</v>
      </c>
      <c r="Q6733" s="417">
        <v>0</v>
      </c>
      <c r="R6733" s="416" t="s">
        <v>34316</v>
      </c>
      <c r="S6733" s="418"/>
      <c r="T6733" s="418"/>
      <c r="U6733" s="418"/>
    </row>
    <row r="6734" spans="1:21" ht="14.6" x14ac:dyDescent="0.4">
      <c r="A6734" s="416" t="s">
        <v>6121</v>
      </c>
      <c r="B6734" s="416" t="s">
        <v>34317</v>
      </c>
      <c r="C6734" s="416" t="s">
        <v>6122</v>
      </c>
      <c r="D6734" s="416" t="s">
        <v>20772</v>
      </c>
      <c r="E6734" s="416"/>
      <c r="F6734" s="416" t="s">
        <v>20772</v>
      </c>
      <c r="G6734" s="416" t="s">
        <v>20772</v>
      </c>
      <c r="H6734" s="416"/>
      <c r="I6734" s="416" t="s">
        <v>20772</v>
      </c>
      <c r="J6734" s="416" t="s">
        <v>6123</v>
      </c>
      <c r="K6734" s="416" t="s">
        <v>6125</v>
      </c>
      <c r="L6734" s="416" t="s">
        <v>35332</v>
      </c>
      <c r="M6734" s="416" t="s">
        <v>6125</v>
      </c>
      <c r="N6734" s="416" t="s">
        <v>34315</v>
      </c>
      <c r="O6734" s="416" t="s">
        <v>21009</v>
      </c>
      <c r="P6734" s="416" t="s">
        <v>6123</v>
      </c>
      <c r="Q6734" s="417">
        <v>0</v>
      </c>
      <c r="R6734" s="416" t="s">
        <v>34316</v>
      </c>
      <c r="S6734" s="418"/>
      <c r="T6734" s="418"/>
      <c r="U6734" s="418"/>
    </row>
    <row r="6735" spans="1:21" ht="14.6" x14ac:dyDescent="0.4">
      <c r="A6735" s="419" t="s">
        <v>6121</v>
      </c>
      <c r="B6735" s="419" t="s">
        <v>6126</v>
      </c>
      <c r="C6735" s="419" t="s">
        <v>6122</v>
      </c>
      <c r="D6735" s="419" t="s">
        <v>20148</v>
      </c>
      <c r="E6735" s="419"/>
      <c r="F6735" s="419" t="s">
        <v>42923</v>
      </c>
      <c r="G6735" s="419" t="s">
        <v>19639</v>
      </c>
      <c r="H6735" s="419"/>
      <c r="I6735" s="419" t="s">
        <v>18022</v>
      </c>
      <c r="J6735" s="419" t="s">
        <v>6123</v>
      </c>
      <c r="K6735" s="419" t="s">
        <v>6127</v>
      </c>
      <c r="L6735" s="419" t="s">
        <v>35323</v>
      </c>
      <c r="M6735" s="419" t="s">
        <v>6125</v>
      </c>
      <c r="N6735" s="419" t="s">
        <v>6128</v>
      </c>
      <c r="O6735" s="419" t="s">
        <v>21009</v>
      </c>
      <c r="P6735" s="419" t="s">
        <v>6123</v>
      </c>
      <c r="Q6735" s="425">
        <v>1</v>
      </c>
      <c r="R6735" s="419" t="s">
        <v>28086</v>
      </c>
      <c r="S6735" s="424"/>
      <c r="T6735" s="424"/>
      <c r="U6735" s="424"/>
    </row>
    <row r="6736" spans="1:21" ht="14.6" x14ac:dyDescent="0.4">
      <c r="A6736" s="419" t="s">
        <v>6121</v>
      </c>
      <c r="B6736" s="419" t="s">
        <v>6129</v>
      </c>
      <c r="C6736" s="419" t="s">
        <v>6122</v>
      </c>
      <c r="D6736" s="419" t="s">
        <v>20148</v>
      </c>
      <c r="E6736" s="419"/>
      <c r="F6736" s="419" t="s">
        <v>42924</v>
      </c>
      <c r="G6736" s="419" t="s">
        <v>19639</v>
      </c>
      <c r="H6736" s="419"/>
      <c r="I6736" s="419" t="s">
        <v>19335</v>
      </c>
      <c r="J6736" s="419" t="s">
        <v>6123</v>
      </c>
      <c r="K6736" s="419" t="s">
        <v>6130</v>
      </c>
      <c r="L6736" s="419" t="s">
        <v>35323</v>
      </c>
      <c r="M6736" s="419" t="s">
        <v>6125</v>
      </c>
      <c r="N6736" s="419" t="s">
        <v>6131</v>
      </c>
      <c r="O6736" s="419" t="s">
        <v>21009</v>
      </c>
      <c r="P6736" s="419" t="s">
        <v>6123</v>
      </c>
      <c r="Q6736" s="425">
        <v>1</v>
      </c>
      <c r="R6736" s="419" t="s">
        <v>28087</v>
      </c>
      <c r="S6736" s="424"/>
      <c r="T6736" s="424"/>
      <c r="U6736" s="424"/>
    </row>
    <row r="6737" spans="1:21" ht="14.6" x14ac:dyDescent="0.4">
      <c r="A6737" s="419" t="s">
        <v>6121</v>
      </c>
      <c r="B6737" s="419" t="s">
        <v>16363</v>
      </c>
      <c r="C6737" s="419" t="s">
        <v>6122</v>
      </c>
      <c r="D6737" s="419" t="s">
        <v>20148</v>
      </c>
      <c r="E6737" s="419"/>
      <c r="F6737" s="419" t="s">
        <v>42925</v>
      </c>
      <c r="G6737" s="419" t="s">
        <v>19639</v>
      </c>
      <c r="H6737" s="419"/>
      <c r="I6737" s="419" t="s">
        <v>19520</v>
      </c>
      <c r="J6737" s="419" t="s">
        <v>6123</v>
      </c>
      <c r="K6737" s="419" t="s">
        <v>6132</v>
      </c>
      <c r="L6737" s="419" t="s">
        <v>35323</v>
      </c>
      <c r="M6737" s="419" t="s">
        <v>6125</v>
      </c>
      <c r="N6737" s="419" t="s">
        <v>6133</v>
      </c>
      <c r="O6737" s="419" t="s">
        <v>21009</v>
      </c>
      <c r="P6737" s="419" t="s">
        <v>6123</v>
      </c>
      <c r="Q6737" s="425">
        <v>1</v>
      </c>
      <c r="R6737" s="419" t="s">
        <v>28088</v>
      </c>
      <c r="S6737" s="424"/>
      <c r="T6737" s="424"/>
      <c r="U6737" s="424"/>
    </row>
    <row r="6738" spans="1:21" ht="14.6" x14ac:dyDescent="0.4">
      <c r="A6738" s="419" t="s">
        <v>6121</v>
      </c>
      <c r="B6738" s="419" t="s">
        <v>6134</v>
      </c>
      <c r="C6738" s="419" t="s">
        <v>6122</v>
      </c>
      <c r="D6738" s="419" t="s">
        <v>20148</v>
      </c>
      <c r="E6738" s="419"/>
      <c r="F6738" s="419" t="s">
        <v>42926</v>
      </c>
      <c r="G6738" s="419" t="s">
        <v>19639</v>
      </c>
      <c r="H6738" s="419"/>
      <c r="I6738" s="419" t="s">
        <v>17998</v>
      </c>
      <c r="J6738" s="419" t="s">
        <v>6123</v>
      </c>
      <c r="K6738" s="419" t="s">
        <v>6135</v>
      </c>
      <c r="L6738" s="419" t="s">
        <v>35323</v>
      </c>
      <c r="M6738" s="419" t="s">
        <v>6125</v>
      </c>
      <c r="N6738" s="419" t="s">
        <v>6136</v>
      </c>
      <c r="O6738" s="419" t="s">
        <v>21009</v>
      </c>
      <c r="P6738" s="419" t="s">
        <v>6123</v>
      </c>
      <c r="Q6738" s="425">
        <v>1</v>
      </c>
      <c r="R6738" s="419" t="s">
        <v>28089</v>
      </c>
      <c r="S6738" s="424"/>
      <c r="T6738" s="424"/>
      <c r="U6738" s="424"/>
    </row>
    <row r="6739" spans="1:21" ht="14.6" x14ac:dyDescent="0.4">
      <c r="A6739" s="419" t="s">
        <v>6121</v>
      </c>
      <c r="B6739" s="419" t="s">
        <v>6137</v>
      </c>
      <c r="C6739" s="419" t="s">
        <v>6122</v>
      </c>
      <c r="D6739" s="419" t="s">
        <v>20148</v>
      </c>
      <c r="E6739" s="419"/>
      <c r="F6739" s="419" t="s">
        <v>42927</v>
      </c>
      <c r="G6739" s="419" t="s">
        <v>19639</v>
      </c>
      <c r="H6739" s="419"/>
      <c r="I6739" s="419" t="s">
        <v>19461</v>
      </c>
      <c r="J6739" s="419" t="s">
        <v>6123</v>
      </c>
      <c r="K6739" s="419" t="s">
        <v>6138</v>
      </c>
      <c r="L6739" s="419" t="s">
        <v>35323</v>
      </c>
      <c r="M6739" s="419" t="s">
        <v>6125</v>
      </c>
      <c r="N6739" s="419" t="s">
        <v>6139</v>
      </c>
      <c r="O6739" s="419" t="s">
        <v>21009</v>
      </c>
      <c r="P6739" s="419" t="s">
        <v>6123</v>
      </c>
      <c r="Q6739" s="425">
        <v>1</v>
      </c>
      <c r="R6739" s="419" t="s">
        <v>28090</v>
      </c>
      <c r="S6739" s="424"/>
      <c r="T6739" s="424"/>
      <c r="U6739" s="424"/>
    </row>
    <row r="6740" spans="1:21" ht="14.6" x14ac:dyDescent="0.4">
      <c r="A6740" s="419" t="s">
        <v>6121</v>
      </c>
      <c r="B6740" s="419" t="s">
        <v>10520</v>
      </c>
      <c r="C6740" s="419" t="s">
        <v>6122</v>
      </c>
      <c r="D6740" s="419" t="s">
        <v>20148</v>
      </c>
      <c r="E6740" s="419"/>
      <c r="F6740" s="419" t="s">
        <v>42928</v>
      </c>
      <c r="G6740" s="419" t="s">
        <v>19639</v>
      </c>
      <c r="H6740" s="419"/>
      <c r="I6740" s="419" t="s">
        <v>20168</v>
      </c>
      <c r="J6740" s="419" t="s">
        <v>6123</v>
      </c>
      <c r="K6740" s="419" t="s">
        <v>6140</v>
      </c>
      <c r="L6740" s="419" t="s">
        <v>35323</v>
      </c>
      <c r="M6740" s="419" t="s">
        <v>6125</v>
      </c>
      <c r="N6740" s="419" t="s">
        <v>6141</v>
      </c>
      <c r="O6740" s="419" t="s">
        <v>21009</v>
      </c>
      <c r="P6740" s="419" t="s">
        <v>6123</v>
      </c>
      <c r="Q6740" s="425">
        <v>1</v>
      </c>
      <c r="R6740" s="419" t="s">
        <v>28091</v>
      </c>
      <c r="S6740" s="424"/>
      <c r="T6740" s="424"/>
      <c r="U6740" s="424"/>
    </row>
    <row r="6741" spans="1:21" ht="14.6" x14ac:dyDescent="0.4">
      <c r="A6741" s="419" t="s">
        <v>6121</v>
      </c>
      <c r="B6741" s="419" t="s">
        <v>6142</v>
      </c>
      <c r="C6741" s="419" t="s">
        <v>6122</v>
      </c>
      <c r="D6741" s="419" t="s">
        <v>20148</v>
      </c>
      <c r="E6741" s="419"/>
      <c r="F6741" s="419" t="s">
        <v>42929</v>
      </c>
      <c r="G6741" s="419" t="s">
        <v>19639</v>
      </c>
      <c r="H6741" s="419"/>
      <c r="I6741" s="419" t="s">
        <v>20168</v>
      </c>
      <c r="J6741" s="419" t="s">
        <v>6123</v>
      </c>
      <c r="K6741" s="419" t="s">
        <v>6143</v>
      </c>
      <c r="L6741" s="419" t="s">
        <v>35323</v>
      </c>
      <c r="M6741" s="419" t="s">
        <v>6125</v>
      </c>
      <c r="N6741" s="419" t="s">
        <v>6144</v>
      </c>
      <c r="O6741" s="419" t="s">
        <v>21009</v>
      </c>
      <c r="P6741" s="419" t="s">
        <v>6123</v>
      </c>
      <c r="Q6741" s="425">
        <v>1</v>
      </c>
      <c r="R6741" s="419" t="s">
        <v>28092</v>
      </c>
      <c r="S6741" s="424"/>
      <c r="T6741" s="424"/>
      <c r="U6741" s="424"/>
    </row>
    <row r="6742" spans="1:21" ht="14.6" x14ac:dyDescent="0.4">
      <c r="A6742" s="419" t="s">
        <v>6121</v>
      </c>
      <c r="B6742" s="419" t="s">
        <v>6145</v>
      </c>
      <c r="C6742" s="419" t="s">
        <v>6122</v>
      </c>
      <c r="D6742" s="419" t="s">
        <v>20148</v>
      </c>
      <c r="E6742" s="419"/>
      <c r="F6742" s="419" t="s">
        <v>42930</v>
      </c>
      <c r="G6742" s="419" t="s">
        <v>19639</v>
      </c>
      <c r="H6742" s="419"/>
      <c r="I6742" s="419" t="s">
        <v>20218</v>
      </c>
      <c r="J6742" s="419" t="s">
        <v>6123</v>
      </c>
      <c r="K6742" s="419" t="s">
        <v>6146</v>
      </c>
      <c r="L6742" s="419" t="s">
        <v>35323</v>
      </c>
      <c r="M6742" s="419" t="s">
        <v>6125</v>
      </c>
      <c r="N6742" s="419" t="s">
        <v>6147</v>
      </c>
      <c r="O6742" s="419" t="s">
        <v>21009</v>
      </c>
      <c r="P6742" s="419" t="s">
        <v>6123</v>
      </c>
      <c r="Q6742" s="425">
        <v>1</v>
      </c>
      <c r="R6742" s="419" t="s">
        <v>28093</v>
      </c>
      <c r="S6742" s="424"/>
      <c r="T6742" s="424"/>
      <c r="U6742" s="424"/>
    </row>
    <row r="6743" spans="1:21" ht="14.6" x14ac:dyDescent="0.4">
      <c r="A6743" s="419" t="s">
        <v>6121</v>
      </c>
      <c r="B6743" s="419" t="s">
        <v>6148</v>
      </c>
      <c r="C6743" s="419" t="s">
        <v>6122</v>
      </c>
      <c r="D6743" s="419" t="s">
        <v>20148</v>
      </c>
      <c r="E6743" s="419"/>
      <c r="F6743" s="419" t="s">
        <v>42931</v>
      </c>
      <c r="G6743" s="419" t="s">
        <v>19639</v>
      </c>
      <c r="H6743" s="419"/>
      <c r="I6743" s="419" t="s">
        <v>19416</v>
      </c>
      <c r="J6743" s="419" t="s">
        <v>6123</v>
      </c>
      <c r="K6743" s="419" t="s">
        <v>6149</v>
      </c>
      <c r="L6743" s="419" t="s">
        <v>35323</v>
      </c>
      <c r="M6743" s="419" t="s">
        <v>6125</v>
      </c>
      <c r="N6743" s="419" t="s">
        <v>6150</v>
      </c>
      <c r="O6743" s="419" t="s">
        <v>21009</v>
      </c>
      <c r="P6743" s="419" t="s">
        <v>6123</v>
      </c>
      <c r="Q6743" s="425">
        <v>1</v>
      </c>
      <c r="R6743" s="419" t="s">
        <v>28094</v>
      </c>
      <c r="S6743" s="424"/>
      <c r="T6743" s="424"/>
      <c r="U6743" s="424"/>
    </row>
    <row r="6744" spans="1:21" ht="14.6" x14ac:dyDescent="0.4">
      <c r="A6744" s="419" t="s">
        <v>6121</v>
      </c>
      <c r="B6744" s="419" t="s">
        <v>6151</v>
      </c>
      <c r="C6744" s="419" t="s">
        <v>6122</v>
      </c>
      <c r="D6744" s="419" t="s">
        <v>20148</v>
      </c>
      <c r="E6744" s="419"/>
      <c r="F6744" s="419" t="s">
        <v>42932</v>
      </c>
      <c r="G6744" s="419" t="s">
        <v>19639</v>
      </c>
      <c r="H6744" s="419"/>
      <c r="I6744" s="419" t="s">
        <v>17998</v>
      </c>
      <c r="J6744" s="419" t="s">
        <v>6123</v>
      </c>
      <c r="K6744" s="419" t="s">
        <v>6152</v>
      </c>
      <c r="L6744" s="419" t="s">
        <v>35323</v>
      </c>
      <c r="M6744" s="419" t="s">
        <v>6125</v>
      </c>
      <c r="N6744" s="419" t="s">
        <v>6153</v>
      </c>
      <c r="O6744" s="419" t="s">
        <v>21009</v>
      </c>
      <c r="P6744" s="419" t="s">
        <v>6123</v>
      </c>
      <c r="Q6744" s="425">
        <v>1</v>
      </c>
      <c r="R6744" s="419" t="s">
        <v>28095</v>
      </c>
      <c r="S6744" s="424"/>
      <c r="T6744" s="424"/>
      <c r="U6744" s="424"/>
    </row>
    <row r="6745" spans="1:21" ht="14.6" x14ac:dyDescent="0.4">
      <c r="A6745" s="419" t="s">
        <v>6121</v>
      </c>
      <c r="B6745" s="419" t="s">
        <v>6154</v>
      </c>
      <c r="C6745" s="419" t="s">
        <v>6122</v>
      </c>
      <c r="D6745" s="419" t="s">
        <v>20148</v>
      </c>
      <c r="E6745" s="419"/>
      <c r="F6745" s="419" t="s">
        <v>42933</v>
      </c>
      <c r="G6745" s="419" t="s">
        <v>19639</v>
      </c>
      <c r="H6745" s="419"/>
      <c r="I6745" s="419" t="s">
        <v>19364</v>
      </c>
      <c r="J6745" s="419" t="s">
        <v>6123</v>
      </c>
      <c r="K6745" s="419" t="s">
        <v>6155</v>
      </c>
      <c r="L6745" s="419" t="s">
        <v>35323</v>
      </c>
      <c r="M6745" s="419" t="s">
        <v>6125</v>
      </c>
      <c r="N6745" s="419" t="s">
        <v>6156</v>
      </c>
      <c r="O6745" s="419" t="s">
        <v>21009</v>
      </c>
      <c r="P6745" s="419" t="s">
        <v>6123</v>
      </c>
      <c r="Q6745" s="425">
        <v>1</v>
      </c>
      <c r="R6745" s="419" t="s">
        <v>28096</v>
      </c>
      <c r="S6745" s="424"/>
      <c r="T6745" s="424"/>
      <c r="U6745" s="424"/>
    </row>
    <row r="6746" spans="1:21" ht="14.6" x14ac:dyDescent="0.4">
      <c r="A6746" s="419" t="s">
        <v>6121</v>
      </c>
      <c r="B6746" s="419" t="s">
        <v>6157</v>
      </c>
      <c r="C6746" s="419" t="s">
        <v>6122</v>
      </c>
      <c r="D6746" s="419" t="s">
        <v>20148</v>
      </c>
      <c r="E6746" s="419"/>
      <c r="F6746" s="419" t="s">
        <v>42934</v>
      </c>
      <c r="G6746" s="419" t="s">
        <v>19639</v>
      </c>
      <c r="H6746" s="419"/>
      <c r="I6746" s="419" t="s">
        <v>20186</v>
      </c>
      <c r="J6746" s="419" t="s">
        <v>6123</v>
      </c>
      <c r="K6746" s="419" t="s">
        <v>6158</v>
      </c>
      <c r="L6746" s="419" t="s">
        <v>35323</v>
      </c>
      <c r="M6746" s="419" t="s">
        <v>6125</v>
      </c>
      <c r="N6746" s="419" t="s">
        <v>6159</v>
      </c>
      <c r="O6746" s="419" t="s">
        <v>21009</v>
      </c>
      <c r="P6746" s="419" t="s">
        <v>6123</v>
      </c>
      <c r="Q6746" s="425">
        <v>1</v>
      </c>
      <c r="R6746" s="419" t="s">
        <v>28097</v>
      </c>
      <c r="S6746" s="424"/>
      <c r="T6746" s="424"/>
      <c r="U6746" s="424"/>
    </row>
    <row r="6747" spans="1:21" ht="14.6" x14ac:dyDescent="0.4">
      <c r="A6747" s="419" t="s">
        <v>6121</v>
      </c>
      <c r="B6747" s="419" t="s">
        <v>6160</v>
      </c>
      <c r="C6747" s="419" t="s">
        <v>6122</v>
      </c>
      <c r="D6747" s="419" t="s">
        <v>20148</v>
      </c>
      <c r="E6747" s="419"/>
      <c r="F6747" s="419" t="s">
        <v>42935</v>
      </c>
      <c r="G6747" s="419" t="s">
        <v>19639</v>
      </c>
      <c r="H6747" s="419"/>
      <c r="I6747" s="419" t="s">
        <v>20156</v>
      </c>
      <c r="J6747" s="419" t="s">
        <v>6123</v>
      </c>
      <c r="K6747" s="419" t="s">
        <v>6161</v>
      </c>
      <c r="L6747" s="419" t="s">
        <v>35323</v>
      </c>
      <c r="M6747" s="419" t="s">
        <v>6125</v>
      </c>
      <c r="N6747" s="419" t="s">
        <v>6162</v>
      </c>
      <c r="O6747" s="419" t="s">
        <v>21009</v>
      </c>
      <c r="P6747" s="419" t="s">
        <v>6123</v>
      </c>
      <c r="Q6747" s="425">
        <v>1</v>
      </c>
      <c r="R6747" s="419" t="s">
        <v>28098</v>
      </c>
      <c r="S6747" s="424"/>
      <c r="T6747" s="424"/>
      <c r="U6747" s="424"/>
    </row>
    <row r="6748" spans="1:21" ht="14.6" x14ac:dyDescent="0.4">
      <c r="A6748" s="419" t="s">
        <v>6121</v>
      </c>
      <c r="B6748" s="419" t="s">
        <v>5071</v>
      </c>
      <c r="C6748" s="419" t="s">
        <v>6122</v>
      </c>
      <c r="D6748" s="419" t="s">
        <v>20148</v>
      </c>
      <c r="E6748" s="419"/>
      <c r="F6748" s="419" t="s">
        <v>42936</v>
      </c>
      <c r="G6748" s="419" t="s">
        <v>19639</v>
      </c>
      <c r="H6748" s="419"/>
      <c r="I6748" s="419" t="s">
        <v>18123</v>
      </c>
      <c r="J6748" s="419" t="s">
        <v>6123</v>
      </c>
      <c r="K6748" s="419" t="s">
        <v>6163</v>
      </c>
      <c r="L6748" s="419" t="s">
        <v>35323</v>
      </c>
      <c r="M6748" s="419" t="s">
        <v>6125</v>
      </c>
      <c r="N6748" s="419" t="s">
        <v>6164</v>
      </c>
      <c r="O6748" s="419" t="s">
        <v>21009</v>
      </c>
      <c r="P6748" s="419" t="s">
        <v>6123</v>
      </c>
      <c r="Q6748" s="425">
        <v>1</v>
      </c>
      <c r="R6748" s="419" t="s">
        <v>28099</v>
      </c>
      <c r="S6748" s="424"/>
      <c r="T6748" s="424"/>
      <c r="U6748" s="424"/>
    </row>
    <row r="6749" spans="1:21" ht="14.6" x14ac:dyDescent="0.4">
      <c r="A6749" s="419" t="s">
        <v>6121</v>
      </c>
      <c r="B6749" s="419" t="s">
        <v>6165</v>
      </c>
      <c r="C6749" s="419" t="s">
        <v>6122</v>
      </c>
      <c r="D6749" s="419" t="s">
        <v>20148</v>
      </c>
      <c r="E6749" s="419"/>
      <c r="F6749" s="419" t="s">
        <v>42937</v>
      </c>
      <c r="G6749" s="419" t="s">
        <v>19639</v>
      </c>
      <c r="H6749" s="419"/>
      <c r="I6749" s="419" t="s">
        <v>19375</v>
      </c>
      <c r="J6749" s="419" t="s">
        <v>6123</v>
      </c>
      <c r="K6749" s="419" t="s">
        <v>6166</v>
      </c>
      <c r="L6749" s="419" t="s">
        <v>35323</v>
      </c>
      <c r="M6749" s="419" t="s">
        <v>6125</v>
      </c>
      <c r="N6749" s="419" t="s">
        <v>6167</v>
      </c>
      <c r="O6749" s="419" t="s">
        <v>21009</v>
      </c>
      <c r="P6749" s="419" t="s">
        <v>6123</v>
      </c>
      <c r="Q6749" s="425">
        <v>1</v>
      </c>
      <c r="R6749" s="419" t="s">
        <v>28100</v>
      </c>
      <c r="S6749" s="424"/>
      <c r="T6749" s="424"/>
      <c r="U6749" s="424"/>
    </row>
    <row r="6750" spans="1:21" ht="14.6" x14ac:dyDescent="0.4">
      <c r="A6750" s="419" t="s">
        <v>6121</v>
      </c>
      <c r="B6750" s="419" t="s">
        <v>17853</v>
      </c>
      <c r="C6750" s="419" t="s">
        <v>6122</v>
      </c>
      <c r="D6750" s="419" t="s">
        <v>20148</v>
      </c>
      <c r="E6750" s="419"/>
      <c r="F6750" s="419" t="s">
        <v>42938</v>
      </c>
      <c r="G6750" s="419" t="s">
        <v>19639</v>
      </c>
      <c r="H6750" s="419"/>
      <c r="I6750" s="419" t="s">
        <v>19368</v>
      </c>
      <c r="J6750" s="419" t="s">
        <v>6123</v>
      </c>
      <c r="K6750" s="419" t="s">
        <v>3967</v>
      </c>
      <c r="L6750" s="419" t="s">
        <v>35323</v>
      </c>
      <c r="M6750" s="419" t="s">
        <v>6125</v>
      </c>
      <c r="N6750" s="419" t="s">
        <v>3968</v>
      </c>
      <c r="O6750" s="419" t="s">
        <v>21009</v>
      </c>
      <c r="P6750" s="419" t="s">
        <v>6123</v>
      </c>
      <c r="Q6750" s="425">
        <v>1</v>
      </c>
      <c r="R6750" s="419" t="s">
        <v>28101</v>
      </c>
      <c r="S6750" s="424"/>
      <c r="T6750" s="424"/>
      <c r="U6750" s="424"/>
    </row>
    <row r="6751" spans="1:21" ht="14.6" x14ac:dyDescent="0.4">
      <c r="A6751" s="419" t="s">
        <v>6121</v>
      </c>
      <c r="B6751" s="419" t="s">
        <v>12290</v>
      </c>
      <c r="C6751" s="419" t="s">
        <v>6122</v>
      </c>
      <c r="D6751" s="419" t="s">
        <v>20148</v>
      </c>
      <c r="E6751" s="419"/>
      <c r="F6751" s="419" t="s">
        <v>42939</v>
      </c>
      <c r="G6751" s="419" t="s">
        <v>19639</v>
      </c>
      <c r="H6751" s="419"/>
      <c r="I6751" s="419" t="s">
        <v>20164</v>
      </c>
      <c r="J6751" s="419" t="s">
        <v>6123</v>
      </c>
      <c r="K6751" s="419" t="s">
        <v>3969</v>
      </c>
      <c r="L6751" s="419" t="s">
        <v>35323</v>
      </c>
      <c r="M6751" s="419" t="s">
        <v>6125</v>
      </c>
      <c r="N6751" s="419" t="s">
        <v>3970</v>
      </c>
      <c r="O6751" s="419" t="s">
        <v>21009</v>
      </c>
      <c r="P6751" s="419" t="s">
        <v>6123</v>
      </c>
      <c r="Q6751" s="425">
        <v>1</v>
      </c>
      <c r="R6751" s="419" t="s">
        <v>28102</v>
      </c>
      <c r="S6751" s="424"/>
      <c r="T6751" s="424"/>
      <c r="U6751" s="424"/>
    </row>
    <row r="6752" spans="1:21" ht="14.6" x14ac:dyDescent="0.4">
      <c r="A6752" s="419" t="s">
        <v>6121</v>
      </c>
      <c r="B6752" s="419" t="s">
        <v>10663</v>
      </c>
      <c r="C6752" s="419" t="s">
        <v>6122</v>
      </c>
      <c r="D6752" s="419" t="s">
        <v>20148</v>
      </c>
      <c r="E6752" s="419"/>
      <c r="F6752" s="419" t="s">
        <v>42940</v>
      </c>
      <c r="G6752" s="419" t="s">
        <v>19639</v>
      </c>
      <c r="H6752" s="419"/>
      <c r="I6752" s="419" t="s">
        <v>19349</v>
      </c>
      <c r="J6752" s="419" t="s">
        <v>6123</v>
      </c>
      <c r="K6752" s="419" t="s">
        <v>3971</v>
      </c>
      <c r="L6752" s="419" t="s">
        <v>35323</v>
      </c>
      <c r="M6752" s="419" t="s">
        <v>6125</v>
      </c>
      <c r="N6752" s="419" t="s">
        <v>3972</v>
      </c>
      <c r="O6752" s="419" t="s">
        <v>21009</v>
      </c>
      <c r="P6752" s="419" t="s">
        <v>6123</v>
      </c>
      <c r="Q6752" s="425">
        <v>1</v>
      </c>
      <c r="R6752" s="419" t="s">
        <v>28103</v>
      </c>
      <c r="S6752" s="424"/>
      <c r="T6752" s="424"/>
      <c r="U6752" s="424"/>
    </row>
    <row r="6753" spans="1:21" ht="14.6" x14ac:dyDescent="0.4">
      <c r="A6753" s="419" t="s">
        <v>6121</v>
      </c>
      <c r="B6753" s="419" t="s">
        <v>3973</v>
      </c>
      <c r="C6753" s="419" t="s">
        <v>6122</v>
      </c>
      <c r="D6753" s="419" t="s">
        <v>20148</v>
      </c>
      <c r="E6753" s="419"/>
      <c r="F6753" s="419" t="s">
        <v>42941</v>
      </c>
      <c r="G6753" s="419" t="s">
        <v>19639</v>
      </c>
      <c r="H6753" s="419"/>
      <c r="I6753" s="419" t="s">
        <v>19321</v>
      </c>
      <c r="J6753" s="419" t="s">
        <v>6123</v>
      </c>
      <c r="K6753" s="419" t="s">
        <v>3974</v>
      </c>
      <c r="L6753" s="419" t="s">
        <v>35323</v>
      </c>
      <c r="M6753" s="419" t="s">
        <v>6125</v>
      </c>
      <c r="N6753" s="419" t="s">
        <v>3975</v>
      </c>
      <c r="O6753" s="419" t="s">
        <v>21009</v>
      </c>
      <c r="P6753" s="419" t="s">
        <v>6123</v>
      </c>
      <c r="Q6753" s="425">
        <v>1</v>
      </c>
      <c r="R6753" s="419" t="s">
        <v>28104</v>
      </c>
      <c r="S6753" s="424"/>
      <c r="T6753" s="424"/>
      <c r="U6753" s="424"/>
    </row>
    <row r="6754" spans="1:21" ht="14.6" x14ac:dyDescent="0.4">
      <c r="A6754" s="419" t="s">
        <v>6121</v>
      </c>
      <c r="B6754" s="419" t="s">
        <v>3976</v>
      </c>
      <c r="C6754" s="419" t="s">
        <v>6122</v>
      </c>
      <c r="D6754" s="419" t="s">
        <v>20148</v>
      </c>
      <c r="E6754" s="419"/>
      <c r="F6754" s="419" t="s">
        <v>42942</v>
      </c>
      <c r="G6754" s="419" t="s">
        <v>19639</v>
      </c>
      <c r="H6754" s="419"/>
      <c r="I6754" s="419" t="s">
        <v>20180</v>
      </c>
      <c r="J6754" s="419" t="s">
        <v>6123</v>
      </c>
      <c r="K6754" s="419" t="s">
        <v>3977</v>
      </c>
      <c r="L6754" s="419" t="s">
        <v>35323</v>
      </c>
      <c r="M6754" s="419" t="s">
        <v>6125</v>
      </c>
      <c r="N6754" s="419" t="s">
        <v>3978</v>
      </c>
      <c r="O6754" s="419" t="s">
        <v>21009</v>
      </c>
      <c r="P6754" s="419" t="s">
        <v>6123</v>
      </c>
      <c r="Q6754" s="425">
        <v>1</v>
      </c>
      <c r="R6754" s="419" t="s">
        <v>28105</v>
      </c>
      <c r="S6754" s="424"/>
      <c r="T6754" s="424"/>
      <c r="U6754" s="424"/>
    </row>
    <row r="6755" spans="1:21" ht="14.6" x14ac:dyDescent="0.4">
      <c r="A6755" s="419" t="s">
        <v>6121</v>
      </c>
      <c r="B6755" s="419" t="s">
        <v>31813</v>
      </c>
      <c r="C6755" s="419" t="s">
        <v>6122</v>
      </c>
      <c r="D6755" s="419" t="s">
        <v>20148</v>
      </c>
      <c r="E6755" s="419"/>
      <c r="F6755" s="419" t="s">
        <v>42943</v>
      </c>
      <c r="G6755" s="419" t="s">
        <v>19639</v>
      </c>
      <c r="H6755" s="419"/>
      <c r="I6755" s="419" t="s">
        <v>19349</v>
      </c>
      <c r="J6755" s="419" t="s">
        <v>6123</v>
      </c>
      <c r="K6755" s="419" t="s">
        <v>3979</v>
      </c>
      <c r="L6755" s="419" t="s">
        <v>35323</v>
      </c>
      <c r="M6755" s="419" t="s">
        <v>6125</v>
      </c>
      <c r="N6755" s="419" t="s">
        <v>3980</v>
      </c>
      <c r="O6755" s="419" t="s">
        <v>21009</v>
      </c>
      <c r="P6755" s="419" t="s">
        <v>6123</v>
      </c>
      <c r="Q6755" s="425">
        <v>1</v>
      </c>
      <c r="R6755" s="419" t="s">
        <v>28106</v>
      </c>
      <c r="S6755" s="424"/>
      <c r="T6755" s="424"/>
      <c r="U6755" s="424"/>
    </row>
    <row r="6756" spans="1:21" ht="14.6" x14ac:dyDescent="0.4">
      <c r="A6756" s="419" t="s">
        <v>6121</v>
      </c>
      <c r="B6756" s="419" t="s">
        <v>13645</v>
      </c>
      <c r="C6756" s="419" t="s">
        <v>6122</v>
      </c>
      <c r="D6756" s="419" t="s">
        <v>20148</v>
      </c>
      <c r="E6756" s="419"/>
      <c r="F6756" s="419" t="s">
        <v>42944</v>
      </c>
      <c r="G6756" s="419" t="s">
        <v>19639</v>
      </c>
      <c r="H6756" s="419"/>
      <c r="I6756" s="419" t="s">
        <v>19821</v>
      </c>
      <c r="J6756" s="419" t="s">
        <v>6123</v>
      </c>
      <c r="K6756" s="419" t="s">
        <v>3981</v>
      </c>
      <c r="L6756" s="419" t="s">
        <v>35323</v>
      </c>
      <c r="M6756" s="419" t="s">
        <v>6125</v>
      </c>
      <c r="N6756" s="419" t="s">
        <v>3982</v>
      </c>
      <c r="O6756" s="419" t="s">
        <v>21009</v>
      </c>
      <c r="P6756" s="419" t="s">
        <v>6123</v>
      </c>
      <c r="Q6756" s="425">
        <v>1</v>
      </c>
      <c r="R6756" s="419" t="s">
        <v>28107</v>
      </c>
      <c r="S6756" s="424"/>
      <c r="T6756" s="424"/>
      <c r="U6756" s="424"/>
    </row>
    <row r="6757" spans="1:21" ht="14.6" x14ac:dyDescent="0.4">
      <c r="A6757" s="419" t="s">
        <v>6121</v>
      </c>
      <c r="B6757" s="419" t="s">
        <v>3983</v>
      </c>
      <c r="C6757" s="419" t="s">
        <v>6122</v>
      </c>
      <c r="D6757" s="419" t="s">
        <v>20148</v>
      </c>
      <c r="E6757" s="419"/>
      <c r="F6757" s="419" t="s">
        <v>42945</v>
      </c>
      <c r="G6757" s="419" t="s">
        <v>19639</v>
      </c>
      <c r="H6757" s="419"/>
      <c r="I6757" s="419" t="s">
        <v>20144</v>
      </c>
      <c r="J6757" s="419" t="s">
        <v>6123</v>
      </c>
      <c r="K6757" s="419" t="s">
        <v>3984</v>
      </c>
      <c r="L6757" s="419" t="s">
        <v>35323</v>
      </c>
      <c r="M6757" s="419" t="s">
        <v>6125</v>
      </c>
      <c r="N6757" s="419" t="s">
        <v>3985</v>
      </c>
      <c r="O6757" s="419" t="s">
        <v>21009</v>
      </c>
      <c r="P6757" s="419" t="s">
        <v>6123</v>
      </c>
      <c r="Q6757" s="425">
        <v>1</v>
      </c>
      <c r="R6757" s="419" t="s">
        <v>28108</v>
      </c>
      <c r="S6757" s="424"/>
      <c r="T6757" s="424"/>
      <c r="U6757" s="424"/>
    </row>
    <row r="6758" spans="1:21" ht="14.6" x14ac:dyDescent="0.4">
      <c r="A6758" s="419" t="s">
        <v>6121</v>
      </c>
      <c r="B6758" s="419" t="s">
        <v>3986</v>
      </c>
      <c r="C6758" s="419" t="s">
        <v>6122</v>
      </c>
      <c r="D6758" s="419" t="s">
        <v>20148</v>
      </c>
      <c r="E6758" s="419"/>
      <c r="F6758" s="419" t="s">
        <v>42946</v>
      </c>
      <c r="G6758" s="419" t="s">
        <v>19639</v>
      </c>
      <c r="H6758" s="419"/>
      <c r="I6758" s="419" t="s">
        <v>20186</v>
      </c>
      <c r="J6758" s="419" t="s">
        <v>6123</v>
      </c>
      <c r="K6758" s="419" t="s">
        <v>3987</v>
      </c>
      <c r="L6758" s="419" t="s">
        <v>35323</v>
      </c>
      <c r="M6758" s="419" t="s">
        <v>6125</v>
      </c>
      <c r="N6758" s="419" t="s">
        <v>3988</v>
      </c>
      <c r="O6758" s="419" t="s">
        <v>21009</v>
      </c>
      <c r="P6758" s="419" t="s">
        <v>6123</v>
      </c>
      <c r="Q6758" s="425">
        <v>1</v>
      </c>
      <c r="R6758" s="419" t="s">
        <v>28109</v>
      </c>
      <c r="S6758" s="424"/>
      <c r="T6758" s="424"/>
      <c r="U6758" s="424"/>
    </row>
    <row r="6759" spans="1:21" ht="14.6" x14ac:dyDescent="0.4">
      <c r="A6759" s="419" t="s">
        <v>6121</v>
      </c>
      <c r="B6759" s="419" t="s">
        <v>3989</v>
      </c>
      <c r="C6759" s="419" t="s">
        <v>6122</v>
      </c>
      <c r="D6759" s="419" t="s">
        <v>20148</v>
      </c>
      <c r="E6759" s="419"/>
      <c r="F6759" s="419" t="s">
        <v>42947</v>
      </c>
      <c r="G6759" s="419" t="s">
        <v>19639</v>
      </c>
      <c r="H6759" s="419"/>
      <c r="I6759" s="419" t="s">
        <v>20139</v>
      </c>
      <c r="J6759" s="419" t="s">
        <v>6123</v>
      </c>
      <c r="K6759" s="419" t="s">
        <v>3990</v>
      </c>
      <c r="L6759" s="419" t="s">
        <v>35323</v>
      </c>
      <c r="M6759" s="419" t="s">
        <v>6125</v>
      </c>
      <c r="N6759" s="419" t="s">
        <v>3991</v>
      </c>
      <c r="O6759" s="419" t="s">
        <v>21009</v>
      </c>
      <c r="P6759" s="419" t="s">
        <v>6123</v>
      </c>
      <c r="Q6759" s="425">
        <v>1</v>
      </c>
      <c r="R6759" s="419" t="s">
        <v>28110</v>
      </c>
      <c r="S6759" s="424"/>
      <c r="T6759" s="424"/>
      <c r="U6759" s="424"/>
    </row>
    <row r="6760" spans="1:21" ht="14.6" x14ac:dyDescent="0.4">
      <c r="A6760" s="419" t="s">
        <v>6121</v>
      </c>
      <c r="B6760" s="419" t="s">
        <v>12338</v>
      </c>
      <c r="C6760" s="419" t="s">
        <v>6122</v>
      </c>
      <c r="D6760" s="419" t="s">
        <v>20148</v>
      </c>
      <c r="E6760" s="419"/>
      <c r="F6760" s="419" t="s">
        <v>42948</v>
      </c>
      <c r="G6760" s="419" t="s">
        <v>19639</v>
      </c>
      <c r="H6760" s="419"/>
      <c r="I6760" s="419" t="s">
        <v>19779</v>
      </c>
      <c r="J6760" s="419" t="s">
        <v>6123</v>
      </c>
      <c r="K6760" s="419" t="s">
        <v>3992</v>
      </c>
      <c r="L6760" s="419" t="s">
        <v>35323</v>
      </c>
      <c r="M6760" s="419" t="s">
        <v>6125</v>
      </c>
      <c r="N6760" s="419" t="s">
        <v>3993</v>
      </c>
      <c r="O6760" s="419" t="s">
        <v>21009</v>
      </c>
      <c r="P6760" s="419" t="s">
        <v>6123</v>
      </c>
      <c r="Q6760" s="425">
        <v>1</v>
      </c>
      <c r="R6760" s="419" t="s">
        <v>34318</v>
      </c>
      <c r="S6760" s="424"/>
      <c r="T6760" s="424"/>
      <c r="U6760" s="424"/>
    </row>
    <row r="6761" spans="1:21" ht="14.6" x14ac:dyDescent="0.4">
      <c r="A6761" s="419" t="s">
        <v>6121</v>
      </c>
      <c r="B6761" s="419" t="s">
        <v>3994</v>
      </c>
      <c r="C6761" s="419" t="s">
        <v>6122</v>
      </c>
      <c r="D6761" s="419" t="s">
        <v>20148</v>
      </c>
      <c r="E6761" s="419"/>
      <c r="F6761" s="419" t="s">
        <v>42949</v>
      </c>
      <c r="G6761" s="419" t="s">
        <v>19639</v>
      </c>
      <c r="H6761" s="419"/>
      <c r="I6761" s="419" t="s">
        <v>19855</v>
      </c>
      <c r="J6761" s="419" t="s">
        <v>6123</v>
      </c>
      <c r="K6761" s="419" t="s">
        <v>3995</v>
      </c>
      <c r="L6761" s="419" t="s">
        <v>35323</v>
      </c>
      <c r="M6761" s="419" t="s">
        <v>6125</v>
      </c>
      <c r="N6761" s="419" t="s">
        <v>3996</v>
      </c>
      <c r="O6761" s="419" t="s">
        <v>21009</v>
      </c>
      <c r="P6761" s="419" t="s">
        <v>6123</v>
      </c>
      <c r="Q6761" s="425">
        <v>1</v>
      </c>
      <c r="R6761" s="419" t="s">
        <v>28111</v>
      </c>
      <c r="S6761" s="424"/>
      <c r="T6761" s="424"/>
      <c r="U6761" s="424"/>
    </row>
    <row r="6762" spans="1:21" ht="14.6" x14ac:dyDescent="0.4">
      <c r="A6762" s="419" t="s">
        <v>6121</v>
      </c>
      <c r="B6762" s="419" t="s">
        <v>3997</v>
      </c>
      <c r="C6762" s="419" t="s">
        <v>6122</v>
      </c>
      <c r="D6762" s="419" t="s">
        <v>20148</v>
      </c>
      <c r="E6762" s="419"/>
      <c r="F6762" s="419" t="s">
        <v>42950</v>
      </c>
      <c r="G6762" s="419" t="s">
        <v>19639</v>
      </c>
      <c r="H6762" s="419"/>
      <c r="I6762" s="419" t="s">
        <v>20143</v>
      </c>
      <c r="J6762" s="419" t="s">
        <v>6123</v>
      </c>
      <c r="K6762" s="419" t="s">
        <v>3998</v>
      </c>
      <c r="L6762" s="419" t="s">
        <v>35323</v>
      </c>
      <c r="M6762" s="419" t="s">
        <v>6125</v>
      </c>
      <c r="N6762" s="419" t="s">
        <v>3999</v>
      </c>
      <c r="O6762" s="419" t="s">
        <v>21009</v>
      </c>
      <c r="P6762" s="419" t="s">
        <v>6123</v>
      </c>
      <c r="Q6762" s="425">
        <v>1</v>
      </c>
      <c r="R6762" s="419" t="s">
        <v>28112</v>
      </c>
      <c r="S6762" s="424"/>
      <c r="T6762" s="424"/>
      <c r="U6762" s="424"/>
    </row>
    <row r="6763" spans="1:21" ht="14.6" x14ac:dyDescent="0.4">
      <c r="A6763" s="419" t="s">
        <v>6121</v>
      </c>
      <c r="B6763" s="419" t="s">
        <v>4000</v>
      </c>
      <c r="C6763" s="419" t="s">
        <v>6122</v>
      </c>
      <c r="D6763" s="419" t="s">
        <v>20148</v>
      </c>
      <c r="E6763" s="419"/>
      <c r="F6763" s="419" t="s">
        <v>42951</v>
      </c>
      <c r="G6763" s="419" t="s">
        <v>19639</v>
      </c>
      <c r="H6763" s="419"/>
      <c r="I6763" s="419" t="s">
        <v>20185</v>
      </c>
      <c r="J6763" s="419" t="s">
        <v>6123</v>
      </c>
      <c r="K6763" s="419" t="s">
        <v>4001</v>
      </c>
      <c r="L6763" s="419" t="s">
        <v>35323</v>
      </c>
      <c r="M6763" s="419" t="s">
        <v>6125</v>
      </c>
      <c r="N6763" s="419" t="s">
        <v>4002</v>
      </c>
      <c r="O6763" s="419" t="s">
        <v>21009</v>
      </c>
      <c r="P6763" s="419" t="s">
        <v>6123</v>
      </c>
      <c r="Q6763" s="425">
        <v>1</v>
      </c>
      <c r="R6763" s="419" t="s">
        <v>28113</v>
      </c>
      <c r="S6763" s="424"/>
      <c r="T6763" s="424"/>
      <c r="U6763" s="424"/>
    </row>
    <row r="6764" spans="1:21" ht="14.6" x14ac:dyDescent="0.4">
      <c r="A6764" s="419" t="s">
        <v>6121</v>
      </c>
      <c r="B6764" s="419" t="s">
        <v>31814</v>
      </c>
      <c r="C6764" s="419" t="s">
        <v>6122</v>
      </c>
      <c r="D6764" s="419" t="s">
        <v>20148</v>
      </c>
      <c r="E6764" s="419"/>
      <c r="F6764" s="419" t="s">
        <v>42952</v>
      </c>
      <c r="G6764" s="419" t="s">
        <v>19639</v>
      </c>
      <c r="H6764" s="419"/>
      <c r="I6764" s="419" t="s">
        <v>19325</v>
      </c>
      <c r="J6764" s="419" t="s">
        <v>6123</v>
      </c>
      <c r="K6764" s="419" t="s">
        <v>4003</v>
      </c>
      <c r="L6764" s="419" t="s">
        <v>35323</v>
      </c>
      <c r="M6764" s="419" t="s">
        <v>6125</v>
      </c>
      <c r="N6764" s="419" t="s">
        <v>4004</v>
      </c>
      <c r="O6764" s="419" t="s">
        <v>21009</v>
      </c>
      <c r="P6764" s="419" t="s">
        <v>6123</v>
      </c>
      <c r="Q6764" s="425">
        <v>1</v>
      </c>
      <c r="R6764" s="419" t="s">
        <v>28114</v>
      </c>
      <c r="S6764" s="424"/>
      <c r="T6764" s="424"/>
      <c r="U6764" s="424"/>
    </row>
    <row r="6765" spans="1:21" ht="14.6" x14ac:dyDescent="0.4">
      <c r="A6765" s="419" t="s">
        <v>6121</v>
      </c>
      <c r="B6765" s="419" t="s">
        <v>4005</v>
      </c>
      <c r="C6765" s="419" t="s">
        <v>6122</v>
      </c>
      <c r="D6765" s="419" t="s">
        <v>20148</v>
      </c>
      <c r="E6765" s="419"/>
      <c r="F6765" s="419" t="s">
        <v>42953</v>
      </c>
      <c r="G6765" s="419" t="s">
        <v>19639</v>
      </c>
      <c r="H6765" s="419"/>
      <c r="I6765" s="419" t="s">
        <v>19325</v>
      </c>
      <c r="J6765" s="419" t="s">
        <v>6123</v>
      </c>
      <c r="K6765" s="419" t="s">
        <v>4006</v>
      </c>
      <c r="L6765" s="419" t="s">
        <v>35323</v>
      </c>
      <c r="M6765" s="419" t="s">
        <v>6125</v>
      </c>
      <c r="N6765" s="419" t="s">
        <v>4007</v>
      </c>
      <c r="O6765" s="419" t="s">
        <v>21009</v>
      </c>
      <c r="P6765" s="419" t="s">
        <v>6123</v>
      </c>
      <c r="Q6765" s="425">
        <v>1</v>
      </c>
      <c r="R6765" s="419" t="s">
        <v>28115</v>
      </c>
      <c r="S6765" s="424"/>
      <c r="T6765" s="424"/>
      <c r="U6765" s="424"/>
    </row>
    <row r="6766" spans="1:21" ht="14.6" x14ac:dyDescent="0.4">
      <c r="A6766" s="419" t="s">
        <v>6121</v>
      </c>
      <c r="B6766" s="419" t="s">
        <v>31815</v>
      </c>
      <c r="C6766" s="419" t="s">
        <v>6122</v>
      </c>
      <c r="D6766" s="419" t="s">
        <v>20148</v>
      </c>
      <c r="E6766" s="419"/>
      <c r="F6766" s="419" t="s">
        <v>42954</v>
      </c>
      <c r="G6766" s="419" t="s">
        <v>19639</v>
      </c>
      <c r="H6766" s="419"/>
      <c r="I6766" s="419" t="s">
        <v>18002</v>
      </c>
      <c r="J6766" s="419" t="s">
        <v>6123</v>
      </c>
      <c r="K6766" s="419" t="s">
        <v>4008</v>
      </c>
      <c r="L6766" s="419" t="s">
        <v>35323</v>
      </c>
      <c r="M6766" s="419" t="s">
        <v>6125</v>
      </c>
      <c r="N6766" s="419" t="s">
        <v>4009</v>
      </c>
      <c r="O6766" s="419" t="s">
        <v>21009</v>
      </c>
      <c r="P6766" s="419" t="s">
        <v>6123</v>
      </c>
      <c r="Q6766" s="425">
        <v>1</v>
      </c>
      <c r="R6766" s="419" t="s">
        <v>28116</v>
      </c>
      <c r="S6766" s="424"/>
      <c r="T6766" s="424"/>
      <c r="U6766" s="424"/>
    </row>
    <row r="6767" spans="1:21" ht="14.6" x14ac:dyDescent="0.4">
      <c r="A6767" s="419" t="s">
        <v>6121</v>
      </c>
      <c r="B6767" s="419" t="s">
        <v>4010</v>
      </c>
      <c r="C6767" s="419" t="s">
        <v>6122</v>
      </c>
      <c r="D6767" s="419" t="s">
        <v>20148</v>
      </c>
      <c r="E6767" s="419"/>
      <c r="F6767" s="419" t="s">
        <v>42955</v>
      </c>
      <c r="G6767" s="419" t="s">
        <v>19639</v>
      </c>
      <c r="H6767" s="419"/>
      <c r="I6767" s="419" t="s">
        <v>19356</v>
      </c>
      <c r="J6767" s="419" t="s">
        <v>6123</v>
      </c>
      <c r="K6767" s="419" t="s">
        <v>4011</v>
      </c>
      <c r="L6767" s="419" t="s">
        <v>35323</v>
      </c>
      <c r="M6767" s="419" t="s">
        <v>6125</v>
      </c>
      <c r="N6767" s="419" t="s">
        <v>4012</v>
      </c>
      <c r="O6767" s="419" t="s">
        <v>21009</v>
      </c>
      <c r="P6767" s="419" t="s">
        <v>6123</v>
      </c>
      <c r="Q6767" s="425">
        <v>1</v>
      </c>
      <c r="R6767" s="419" t="s">
        <v>28117</v>
      </c>
      <c r="S6767" s="424"/>
      <c r="T6767" s="424"/>
      <c r="U6767" s="424"/>
    </row>
    <row r="6768" spans="1:21" ht="14.6" x14ac:dyDescent="0.4">
      <c r="A6768" s="419" t="s">
        <v>6121</v>
      </c>
      <c r="B6768" s="419" t="s">
        <v>4013</v>
      </c>
      <c r="C6768" s="419" t="s">
        <v>6122</v>
      </c>
      <c r="D6768" s="419" t="s">
        <v>20148</v>
      </c>
      <c r="E6768" s="419"/>
      <c r="F6768" s="419" t="s">
        <v>42956</v>
      </c>
      <c r="G6768" s="419" t="s">
        <v>19639</v>
      </c>
      <c r="H6768" s="419"/>
      <c r="I6768" s="419" t="s">
        <v>19464</v>
      </c>
      <c r="J6768" s="419" t="s">
        <v>6123</v>
      </c>
      <c r="K6768" s="419" t="s">
        <v>4014</v>
      </c>
      <c r="L6768" s="419" t="s">
        <v>35323</v>
      </c>
      <c r="M6768" s="419" t="s">
        <v>6125</v>
      </c>
      <c r="N6768" s="419" t="s">
        <v>4015</v>
      </c>
      <c r="O6768" s="419" t="s">
        <v>21009</v>
      </c>
      <c r="P6768" s="419" t="s">
        <v>6123</v>
      </c>
      <c r="Q6768" s="425">
        <v>1</v>
      </c>
      <c r="R6768" s="419" t="s">
        <v>28118</v>
      </c>
      <c r="S6768" s="424"/>
      <c r="T6768" s="424"/>
      <c r="U6768" s="424"/>
    </row>
    <row r="6769" spans="1:21" ht="14.6" x14ac:dyDescent="0.4">
      <c r="A6769" s="419" t="s">
        <v>6121</v>
      </c>
      <c r="B6769" s="419" t="s">
        <v>4016</v>
      </c>
      <c r="C6769" s="419" t="s">
        <v>6122</v>
      </c>
      <c r="D6769" s="419" t="s">
        <v>20148</v>
      </c>
      <c r="E6769" s="419"/>
      <c r="F6769" s="419" t="s">
        <v>42957</v>
      </c>
      <c r="G6769" s="419" t="s">
        <v>19639</v>
      </c>
      <c r="H6769" s="419"/>
      <c r="I6769" s="419" t="s">
        <v>19345</v>
      </c>
      <c r="J6769" s="419" t="s">
        <v>6123</v>
      </c>
      <c r="K6769" s="419" t="s">
        <v>4017</v>
      </c>
      <c r="L6769" s="419" t="s">
        <v>35323</v>
      </c>
      <c r="M6769" s="419" t="s">
        <v>6125</v>
      </c>
      <c r="N6769" s="419" t="s">
        <v>4018</v>
      </c>
      <c r="O6769" s="419" t="s">
        <v>21009</v>
      </c>
      <c r="P6769" s="419" t="s">
        <v>6123</v>
      </c>
      <c r="Q6769" s="425">
        <v>1</v>
      </c>
      <c r="R6769" s="419" t="s">
        <v>28119</v>
      </c>
      <c r="S6769" s="424"/>
      <c r="T6769" s="424"/>
      <c r="U6769" s="424"/>
    </row>
    <row r="6770" spans="1:21" ht="14.6" x14ac:dyDescent="0.4">
      <c r="A6770" s="419" t="s">
        <v>6121</v>
      </c>
      <c r="B6770" s="419" t="s">
        <v>4019</v>
      </c>
      <c r="C6770" s="419" t="s">
        <v>6122</v>
      </c>
      <c r="D6770" s="419" t="s">
        <v>20148</v>
      </c>
      <c r="E6770" s="419"/>
      <c r="F6770" s="419" t="s">
        <v>42958</v>
      </c>
      <c r="G6770" s="419" t="s">
        <v>19639</v>
      </c>
      <c r="H6770" s="419"/>
      <c r="I6770" s="419" t="s">
        <v>20139</v>
      </c>
      <c r="J6770" s="419" t="s">
        <v>6123</v>
      </c>
      <c r="K6770" s="419" t="s">
        <v>4020</v>
      </c>
      <c r="L6770" s="419" t="s">
        <v>35323</v>
      </c>
      <c r="M6770" s="419" t="s">
        <v>6125</v>
      </c>
      <c r="N6770" s="419" t="s">
        <v>4021</v>
      </c>
      <c r="O6770" s="419" t="s">
        <v>21009</v>
      </c>
      <c r="P6770" s="419" t="s">
        <v>6123</v>
      </c>
      <c r="Q6770" s="425">
        <v>1</v>
      </c>
      <c r="R6770" s="419" t="s">
        <v>28120</v>
      </c>
      <c r="S6770" s="424"/>
      <c r="T6770" s="424"/>
      <c r="U6770" s="424"/>
    </row>
    <row r="6771" spans="1:21" ht="14.6" x14ac:dyDescent="0.4">
      <c r="A6771" s="419" t="s">
        <v>6121</v>
      </c>
      <c r="B6771" s="419" t="s">
        <v>18279</v>
      </c>
      <c r="C6771" s="419" t="s">
        <v>6122</v>
      </c>
      <c r="D6771" s="419" t="s">
        <v>20148</v>
      </c>
      <c r="E6771" s="419"/>
      <c r="F6771" s="419" t="s">
        <v>42959</v>
      </c>
      <c r="G6771" s="419" t="s">
        <v>19639</v>
      </c>
      <c r="H6771" s="419"/>
      <c r="I6771" s="419" t="s">
        <v>18136</v>
      </c>
      <c r="J6771" s="419" t="s">
        <v>6123</v>
      </c>
      <c r="K6771" s="419" t="s">
        <v>4022</v>
      </c>
      <c r="L6771" s="419" t="s">
        <v>35323</v>
      </c>
      <c r="M6771" s="419" t="s">
        <v>6125</v>
      </c>
      <c r="N6771" s="419" t="s">
        <v>4023</v>
      </c>
      <c r="O6771" s="419" t="s">
        <v>21009</v>
      </c>
      <c r="P6771" s="419" t="s">
        <v>6123</v>
      </c>
      <c r="Q6771" s="425">
        <v>1</v>
      </c>
      <c r="R6771" s="419" t="s">
        <v>28121</v>
      </c>
      <c r="S6771" s="424"/>
      <c r="T6771" s="424"/>
      <c r="U6771" s="424"/>
    </row>
    <row r="6772" spans="1:21" ht="14.6" x14ac:dyDescent="0.4">
      <c r="A6772" s="419" t="s">
        <v>6121</v>
      </c>
      <c r="B6772" s="419" t="s">
        <v>4024</v>
      </c>
      <c r="C6772" s="419" t="s">
        <v>6122</v>
      </c>
      <c r="D6772" s="419" t="s">
        <v>20148</v>
      </c>
      <c r="E6772" s="419"/>
      <c r="F6772" s="419" t="s">
        <v>42960</v>
      </c>
      <c r="G6772" s="419" t="s">
        <v>19639</v>
      </c>
      <c r="H6772" s="419"/>
      <c r="I6772" s="419" t="s">
        <v>19486</v>
      </c>
      <c r="J6772" s="419" t="s">
        <v>6123</v>
      </c>
      <c r="K6772" s="419" t="s">
        <v>4025</v>
      </c>
      <c r="L6772" s="419" t="s">
        <v>35323</v>
      </c>
      <c r="M6772" s="419" t="s">
        <v>6125</v>
      </c>
      <c r="N6772" s="419" t="s">
        <v>4026</v>
      </c>
      <c r="O6772" s="419" t="s">
        <v>21009</v>
      </c>
      <c r="P6772" s="419" t="s">
        <v>6123</v>
      </c>
      <c r="Q6772" s="425">
        <v>1</v>
      </c>
      <c r="R6772" s="419" t="s">
        <v>28122</v>
      </c>
      <c r="S6772" s="424"/>
      <c r="T6772" s="424"/>
      <c r="U6772" s="424"/>
    </row>
    <row r="6773" spans="1:21" ht="14.6" x14ac:dyDescent="0.4">
      <c r="A6773" s="419" t="s">
        <v>6121</v>
      </c>
      <c r="B6773" s="419" t="s">
        <v>16403</v>
      </c>
      <c r="C6773" s="419" t="s">
        <v>6122</v>
      </c>
      <c r="D6773" s="419" t="s">
        <v>20148</v>
      </c>
      <c r="E6773" s="419"/>
      <c r="F6773" s="419" t="s">
        <v>42961</v>
      </c>
      <c r="G6773" s="419" t="s">
        <v>19639</v>
      </c>
      <c r="H6773" s="419"/>
      <c r="I6773" s="419" t="s">
        <v>19345</v>
      </c>
      <c r="J6773" s="419" t="s">
        <v>6123</v>
      </c>
      <c r="K6773" s="419" t="s">
        <v>4027</v>
      </c>
      <c r="L6773" s="419" t="s">
        <v>35323</v>
      </c>
      <c r="M6773" s="419" t="s">
        <v>6125</v>
      </c>
      <c r="N6773" s="419" t="s">
        <v>4028</v>
      </c>
      <c r="O6773" s="419" t="s">
        <v>21009</v>
      </c>
      <c r="P6773" s="419" t="s">
        <v>6123</v>
      </c>
      <c r="Q6773" s="425">
        <v>1</v>
      </c>
      <c r="R6773" s="419" t="s">
        <v>28123</v>
      </c>
      <c r="S6773" s="424"/>
      <c r="T6773" s="424"/>
      <c r="U6773" s="424"/>
    </row>
    <row r="6774" spans="1:21" ht="14.6" x14ac:dyDescent="0.4">
      <c r="A6774" s="419" t="s">
        <v>6121</v>
      </c>
      <c r="B6774" s="419" t="s">
        <v>10511</v>
      </c>
      <c r="C6774" s="419" t="s">
        <v>6122</v>
      </c>
      <c r="D6774" s="419" t="s">
        <v>20148</v>
      </c>
      <c r="E6774" s="419"/>
      <c r="F6774" s="419" t="s">
        <v>42962</v>
      </c>
      <c r="G6774" s="419" t="s">
        <v>19639</v>
      </c>
      <c r="H6774" s="419"/>
      <c r="I6774" s="419" t="s">
        <v>20168</v>
      </c>
      <c r="J6774" s="419" t="s">
        <v>6123</v>
      </c>
      <c r="K6774" s="419" t="s">
        <v>4029</v>
      </c>
      <c r="L6774" s="419" t="s">
        <v>35323</v>
      </c>
      <c r="M6774" s="419" t="s">
        <v>6125</v>
      </c>
      <c r="N6774" s="419" t="s">
        <v>4030</v>
      </c>
      <c r="O6774" s="419" t="s">
        <v>21009</v>
      </c>
      <c r="P6774" s="419" t="s">
        <v>6123</v>
      </c>
      <c r="Q6774" s="425">
        <v>1</v>
      </c>
      <c r="R6774" s="419" t="s">
        <v>28124</v>
      </c>
      <c r="S6774" s="424"/>
      <c r="T6774" s="424"/>
      <c r="U6774" s="424"/>
    </row>
    <row r="6775" spans="1:21" ht="14.6" x14ac:dyDescent="0.4">
      <c r="A6775" s="419" t="s">
        <v>6121</v>
      </c>
      <c r="B6775" s="419" t="s">
        <v>4031</v>
      </c>
      <c r="C6775" s="419" t="s">
        <v>6122</v>
      </c>
      <c r="D6775" s="419" t="s">
        <v>20148</v>
      </c>
      <c r="E6775" s="419"/>
      <c r="F6775" s="419" t="s">
        <v>42963</v>
      </c>
      <c r="G6775" s="419" t="s">
        <v>19639</v>
      </c>
      <c r="H6775" s="419"/>
      <c r="I6775" s="419" t="s">
        <v>19486</v>
      </c>
      <c r="J6775" s="419" t="s">
        <v>6123</v>
      </c>
      <c r="K6775" s="419" t="s">
        <v>4032</v>
      </c>
      <c r="L6775" s="419" t="s">
        <v>35323</v>
      </c>
      <c r="M6775" s="419" t="s">
        <v>6125</v>
      </c>
      <c r="N6775" s="419" t="s">
        <v>4033</v>
      </c>
      <c r="O6775" s="419" t="s">
        <v>21009</v>
      </c>
      <c r="P6775" s="419" t="s">
        <v>6123</v>
      </c>
      <c r="Q6775" s="425">
        <v>1</v>
      </c>
      <c r="R6775" s="419" t="s">
        <v>28125</v>
      </c>
      <c r="S6775" s="424"/>
      <c r="T6775" s="424"/>
      <c r="U6775" s="424"/>
    </row>
    <row r="6776" spans="1:21" ht="14.6" x14ac:dyDescent="0.4">
      <c r="A6776" s="419" t="s">
        <v>6121</v>
      </c>
      <c r="B6776" s="419" t="s">
        <v>4034</v>
      </c>
      <c r="C6776" s="419" t="s">
        <v>6122</v>
      </c>
      <c r="D6776" s="419" t="s">
        <v>20148</v>
      </c>
      <c r="E6776" s="419"/>
      <c r="F6776" s="419" t="s">
        <v>42964</v>
      </c>
      <c r="G6776" s="419" t="s">
        <v>19639</v>
      </c>
      <c r="H6776" s="419"/>
      <c r="I6776" s="419" t="s">
        <v>18069</v>
      </c>
      <c r="J6776" s="419" t="s">
        <v>6123</v>
      </c>
      <c r="K6776" s="419" t="s">
        <v>4035</v>
      </c>
      <c r="L6776" s="419" t="s">
        <v>35323</v>
      </c>
      <c r="M6776" s="419" t="s">
        <v>6125</v>
      </c>
      <c r="N6776" s="419" t="s">
        <v>4036</v>
      </c>
      <c r="O6776" s="419" t="s">
        <v>21009</v>
      </c>
      <c r="P6776" s="419" t="s">
        <v>6123</v>
      </c>
      <c r="Q6776" s="425">
        <v>1</v>
      </c>
      <c r="R6776" s="419" t="s">
        <v>28126</v>
      </c>
      <c r="S6776" s="424"/>
      <c r="T6776" s="424"/>
      <c r="U6776" s="424"/>
    </row>
    <row r="6777" spans="1:21" ht="14.6" x14ac:dyDescent="0.4">
      <c r="A6777" s="419" t="s">
        <v>6121</v>
      </c>
      <c r="B6777" s="419" t="s">
        <v>4037</v>
      </c>
      <c r="C6777" s="419" t="s">
        <v>6122</v>
      </c>
      <c r="D6777" s="419" t="s">
        <v>20148</v>
      </c>
      <c r="E6777" s="419"/>
      <c r="F6777" s="419" t="s">
        <v>42965</v>
      </c>
      <c r="G6777" s="419" t="s">
        <v>19639</v>
      </c>
      <c r="H6777" s="419"/>
      <c r="I6777" s="419" t="s">
        <v>20161</v>
      </c>
      <c r="J6777" s="419" t="s">
        <v>6123</v>
      </c>
      <c r="K6777" s="419" t="s">
        <v>4038</v>
      </c>
      <c r="L6777" s="419" t="s">
        <v>35323</v>
      </c>
      <c r="M6777" s="419" t="s">
        <v>6125</v>
      </c>
      <c r="N6777" s="419" t="s">
        <v>4039</v>
      </c>
      <c r="O6777" s="419" t="s">
        <v>21009</v>
      </c>
      <c r="P6777" s="419" t="s">
        <v>6123</v>
      </c>
      <c r="Q6777" s="425">
        <v>1</v>
      </c>
      <c r="R6777" s="419" t="s">
        <v>28127</v>
      </c>
      <c r="S6777" s="424"/>
      <c r="T6777" s="424"/>
      <c r="U6777" s="424"/>
    </row>
    <row r="6778" spans="1:21" ht="14.6" x14ac:dyDescent="0.4">
      <c r="A6778" s="419" t="s">
        <v>6121</v>
      </c>
      <c r="B6778" s="419" t="s">
        <v>4040</v>
      </c>
      <c r="C6778" s="419" t="s">
        <v>6122</v>
      </c>
      <c r="D6778" s="419" t="s">
        <v>20148</v>
      </c>
      <c r="E6778" s="419"/>
      <c r="F6778" s="419" t="s">
        <v>42966</v>
      </c>
      <c r="G6778" s="419" t="s">
        <v>19639</v>
      </c>
      <c r="H6778" s="419"/>
      <c r="I6778" s="419" t="s">
        <v>19416</v>
      </c>
      <c r="J6778" s="419" t="s">
        <v>6123</v>
      </c>
      <c r="K6778" s="419" t="s">
        <v>4041</v>
      </c>
      <c r="L6778" s="419" t="s">
        <v>35323</v>
      </c>
      <c r="M6778" s="419" t="s">
        <v>6125</v>
      </c>
      <c r="N6778" s="419" t="s">
        <v>4042</v>
      </c>
      <c r="O6778" s="419" t="s">
        <v>21009</v>
      </c>
      <c r="P6778" s="419" t="s">
        <v>6123</v>
      </c>
      <c r="Q6778" s="425">
        <v>1</v>
      </c>
      <c r="R6778" s="419" t="s">
        <v>28128</v>
      </c>
      <c r="S6778" s="424"/>
      <c r="T6778" s="424"/>
      <c r="U6778" s="424"/>
    </row>
    <row r="6779" spans="1:21" ht="14.6" x14ac:dyDescent="0.4">
      <c r="A6779" s="419" t="s">
        <v>6121</v>
      </c>
      <c r="B6779" s="419" t="s">
        <v>4043</v>
      </c>
      <c r="C6779" s="419" t="s">
        <v>6122</v>
      </c>
      <c r="D6779" s="419" t="s">
        <v>20148</v>
      </c>
      <c r="E6779" s="419"/>
      <c r="F6779" s="419" t="s">
        <v>42967</v>
      </c>
      <c r="G6779" s="419" t="s">
        <v>19639</v>
      </c>
      <c r="H6779" s="419"/>
      <c r="I6779" s="419" t="s">
        <v>19436</v>
      </c>
      <c r="J6779" s="419" t="s">
        <v>6123</v>
      </c>
      <c r="K6779" s="419" t="s">
        <v>4044</v>
      </c>
      <c r="L6779" s="419" t="s">
        <v>35323</v>
      </c>
      <c r="M6779" s="419" t="s">
        <v>6125</v>
      </c>
      <c r="N6779" s="419" t="s">
        <v>4045</v>
      </c>
      <c r="O6779" s="419" t="s">
        <v>21009</v>
      </c>
      <c r="P6779" s="419" t="s">
        <v>6123</v>
      </c>
      <c r="Q6779" s="425">
        <v>1</v>
      </c>
      <c r="R6779" s="419" t="s">
        <v>28129</v>
      </c>
      <c r="S6779" s="424"/>
      <c r="T6779" s="424"/>
      <c r="U6779" s="424"/>
    </row>
    <row r="6780" spans="1:21" ht="14.6" x14ac:dyDescent="0.4">
      <c r="A6780" s="419" t="s">
        <v>6121</v>
      </c>
      <c r="B6780" s="419" t="s">
        <v>17392</v>
      </c>
      <c r="C6780" s="419" t="s">
        <v>6122</v>
      </c>
      <c r="D6780" s="419" t="s">
        <v>20148</v>
      </c>
      <c r="E6780" s="419"/>
      <c r="F6780" s="419" t="s">
        <v>42968</v>
      </c>
      <c r="G6780" s="419" t="s">
        <v>19639</v>
      </c>
      <c r="H6780" s="419"/>
      <c r="I6780" s="419" t="s">
        <v>19329</v>
      </c>
      <c r="J6780" s="419" t="s">
        <v>6123</v>
      </c>
      <c r="K6780" s="419" t="s">
        <v>4046</v>
      </c>
      <c r="L6780" s="419" t="s">
        <v>35323</v>
      </c>
      <c r="M6780" s="419" t="s">
        <v>6125</v>
      </c>
      <c r="N6780" s="419" t="s">
        <v>4047</v>
      </c>
      <c r="O6780" s="419" t="s">
        <v>21009</v>
      </c>
      <c r="P6780" s="419" t="s">
        <v>6123</v>
      </c>
      <c r="Q6780" s="425">
        <v>1</v>
      </c>
      <c r="R6780" s="419" t="s">
        <v>28130</v>
      </c>
      <c r="S6780" s="424"/>
      <c r="T6780" s="424"/>
      <c r="U6780" s="424"/>
    </row>
    <row r="6781" spans="1:21" ht="14.6" x14ac:dyDescent="0.4">
      <c r="A6781" s="419" t="s">
        <v>6121</v>
      </c>
      <c r="B6781" s="419" t="s">
        <v>4048</v>
      </c>
      <c r="C6781" s="419" t="s">
        <v>6122</v>
      </c>
      <c r="D6781" s="419" t="s">
        <v>20148</v>
      </c>
      <c r="E6781" s="419"/>
      <c r="F6781" s="419" t="s">
        <v>42969</v>
      </c>
      <c r="G6781" s="419" t="s">
        <v>19639</v>
      </c>
      <c r="H6781" s="419"/>
      <c r="I6781" s="419" t="s">
        <v>20141</v>
      </c>
      <c r="J6781" s="419" t="s">
        <v>6123</v>
      </c>
      <c r="K6781" s="419" t="s">
        <v>4049</v>
      </c>
      <c r="L6781" s="419" t="s">
        <v>35323</v>
      </c>
      <c r="M6781" s="419" t="s">
        <v>6125</v>
      </c>
      <c r="N6781" s="419" t="s">
        <v>4050</v>
      </c>
      <c r="O6781" s="419" t="s">
        <v>21009</v>
      </c>
      <c r="P6781" s="419" t="s">
        <v>6123</v>
      </c>
      <c r="Q6781" s="425">
        <v>1</v>
      </c>
      <c r="R6781" s="419" t="s">
        <v>28131</v>
      </c>
      <c r="S6781" s="424"/>
      <c r="T6781" s="424"/>
      <c r="U6781" s="424"/>
    </row>
    <row r="6782" spans="1:21" ht="14.6" x14ac:dyDescent="0.4">
      <c r="A6782" s="419" t="s">
        <v>6121</v>
      </c>
      <c r="B6782" s="419" t="s">
        <v>4051</v>
      </c>
      <c r="C6782" s="419" t="s">
        <v>6122</v>
      </c>
      <c r="D6782" s="419" t="s">
        <v>20148</v>
      </c>
      <c r="E6782" s="419"/>
      <c r="F6782" s="419" t="s">
        <v>42970</v>
      </c>
      <c r="G6782" s="419" t="s">
        <v>19639</v>
      </c>
      <c r="H6782" s="419"/>
      <c r="I6782" s="419" t="s">
        <v>19352</v>
      </c>
      <c r="J6782" s="419" t="s">
        <v>6123</v>
      </c>
      <c r="K6782" s="419" t="s">
        <v>4052</v>
      </c>
      <c r="L6782" s="419" t="s">
        <v>35323</v>
      </c>
      <c r="M6782" s="419" t="s">
        <v>6125</v>
      </c>
      <c r="N6782" s="419" t="s">
        <v>4053</v>
      </c>
      <c r="O6782" s="419" t="s">
        <v>21009</v>
      </c>
      <c r="P6782" s="419" t="s">
        <v>6123</v>
      </c>
      <c r="Q6782" s="425">
        <v>1</v>
      </c>
      <c r="R6782" s="419" t="s">
        <v>28132</v>
      </c>
      <c r="S6782" s="424"/>
      <c r="T6782" s="424"/>
      <c r="U6782" s="424"/>
    </row>
    <row r="6783" spans="1:21" ht="14.6" x14ac:dyDescent="0.4">
      <c r="A6783" s="419" t="s">
        <v>6121</v>
      </c>
      <c r="B6783" s="419" t="s">
        <v>4054</v>
      </c>
      <c r="C6783" s="419" t="s">
        <v>6122</v>
      </c>
      <c r="D6783" s="419" t="s">
        <v>20148</v>
      </c>
      <c r="E6783" s="419"/>
      <c r="F6783" s="419" t="s">
        <v>42971</v>
      </c>
      <c r="G6783" s="419" t="s">
        <v>19639</v>
      </c>
      <c r="H6783" s="419"/>
      <c r="I6783" s="419" t="s">
        <v>19441</v>
      </c>
      <c r="J6783" s="419" t="s">
        <v>6123</v>
      </c>
      <c r="K6783" s="419" t="s">
        <v>4055</v>
      </c>
      <c r="L6783" s="419" t="s">
        <v>35323</v>
      </c>
      <c r="M6783" s="419" t="s">
        <v>6125</v>
      </c>
      <c r="N6783" s="419" t="s">
        <v>4056</v>
      </c>
      <c r="O6783" s="419" t="s">
        <v>21009</v>
      </c>
      <c r="P6783" s="419" t="s">
        <v>6123</v>
      </c>
      <c r="Q6783" s="425">
        <v>1</v>
      </c>
      <c r="R6783" s="419" t="s">
        <v>28133</v>
      </c>
      <c r="S6783" s="424"/>
      <c r="T6783" s="424"/>
      <c r="U6783" s="424"/>
    </row>
    <row r="6784" spans="1:21" ht="14.6" x14ac:dyDescent="0.4">
      <c r="A6784" s="419" t="s">
        <v>6121</v>
      </c>
      <c r="B6784" s="419" t="s">
        <v>4057</v>
      </c>
      <c r="C6784" s="419" t="s">
        <v>6122</v>
      </c>
      <c r="D6784" s="419" t="s">
        <v>20148</v>
      </c>
      <c r="E6784" s="419"/>
      <c r="F6784" s="419" t="s">
        <v>42972</v>
      </c>
      <c r="G6784" s="419" t="s">
        <v>19639</v>
      </c>
      <c r="H6784" s="419"/>
      <c r="I6784" s="419" t="s">
        <v>20233</v>
      </c>
      <c r="J6784" s="419" t="s">
        <v>6123</v>
      </c>
      <c r="K6784" s="419" t="s">
        <v>4058</v>
      </c>
      <c r="L6784" s="419" t="s">
        <v>35323</v>
      </c>
      <c r="M6784" s="419" t="s">
        <v>6125</v>
      </c>
      <c r="N6784" s="419" t="s">
        <v>4059</v>
      </c>
      <c r="O6784" s="419" t="s">
        <v>21009</v>
      </c>
      <c r="P6784" s="419" t="s">
        <v>6123</v>
      </c>
      <c r="Q6784" s="425">
        <v>1</v>
      </c>
      <c r="R6784" s="419" t="s">
        <v>28134</v>
      </c>
      <c r="S6784" s="424"/>
      <c r="T6784" s="424"/>
      <c r="U6784" s="424"/>
    </row>
    <row r="6785" spans="1:21" ht="14.6" x14ac:dyDescent="0.4">
      <c r="A6785" s="419" t="s">
        <v>6121</v>
      </c>
      <c r="B6785" s="419" t="s">
        <v>4060</v>
      </c>
      <c r="C6785" s="419" t="s">
        <v>6122</v>
      </c>
      <c r="D6785" s="419" t="s">
        <v>20148</v>
      </c>
      <c r="E6785" s="419"/>
      <c r="F6785" s="419" t="s">
        <v>42973</v>
      </c>
      <c r="G6785" s="419" t="s">
        <v>19639</v>
      </c>
      <c r="H6785" s="419"/>
      <c r="I6785" s="419" t="s">
        <v>18131</v>
      </c>
      <c r="J6785" s="419" t="s">
        <v>6123</v>
      </c>
      <c r="K6785" s="419" t="s">
        <v>4061</v>
      </c>
      <c r="L6785" s="419" t="s">
        <v>35323</v>
      </c>
      <c r="M6785" s="419" t="s">
        <v>6125</v>
      </c>
      <c r="N6785" s="419" t="s">
        <v>4062</v>
      </c>
      <c r="O6785" s="419" t="s">
        <v>21009</v>
      </c>
      <c r="P6785" s="419" t="s">
        <v>6123</v>
      </c>
      <c r="Q6785" s="425">
        <v>1</v>
      </c>
      <c r="R6785" s="419" t="s">
        <v>28135</v>
      </c>
      <c r="S6785" s="424"/>
      <c r="T6785" s="424"/>
      <c r="U6785" s="424"/>
    </row>
    <row r="6786" spans="1:21" ht="14.6" x14ac:dyDescent="0.4">
      <c r="A6786" s="419" t="s">
        <v>6121</v>
      </c>
      <c r="B6786" s="419" t="s">
        <v>39133</v>
      </c>
      <c r="C6786" s="419" t="s">
        <v>6122</v>
      </c>
      <c r="D6786" s="419" t="s">
        <v>20148</v>
      </c>
      <c r="E6786" s="419"/>
      <c r="F6786" s="419" t="s">
        <v>42974</v>
      </c>
      <c r="G6786" s="419" t="s">
        <v>20248</v>
      </c>
      <c r="H6786" s="419"/>
      <c r="I6786" s="419" t="s">
        <v>20190</v>
      </c>
      <c r="J6786" s="419" t="s">
        <v>6123</v>
      </c>
      <c r="K6786" s="419" t="s">
        <v>4063</v>
      </c>
      <c r="L6786" s="419" t="s">
        <v>35323</v>
      </c>
      <c r="M6786" s="419" t="s">
        <v>6125</v>
      </c>
      <c r="N6786" s="419" t="s">
        <v>4064</v>
      </c>
      <c r="O6786" s="419" t="s">
        <v>21027</v>
      </c>
      <c r="P6786" s="419" t="s">
        <v>6123</v>
      </c>
      <c r="Q6786" s="425">
        <v>1</v>
      </c>
      <c r="R6786" s="419" t="s">
        <v>28136</v>
      </c>
      <c r="S6786" s="424"/>
      <c r="T6786" s="424"/>
      <c r="U6786" s="424"/>
    </row>
    <row r="6787" spans="1:21" ht="14.6" x14ac:dyDescent="0.4">
      <c r="A6787" s="419" t="s">
        <v>6121</v>
      </c>
      <c r="B6787" s="419" t="s">
        <v>31816</v>
      </c>
      <c r="C6787" s="419" t="s">
        <v>6122</v>
      </c>
      <c r="D6787" s="419" t="s">
        <v>20148</v>
      </c>
      <c r="E6787" s="419"/>
      <c r="F6787" s="419" t="s">
        <v>42975</v>
      </c>
      <c r="G6787" s="419" t="s">
        <v>20155</v>
      </c>
      <c r="H6787" s="419"/>
      <c r="I6787" s="419" t="s">
        <v>19356</v>
      </c>
      <c r="J6787" s="419" t="s">
        <v>6123</v>
      </c>
      <c r="K6787" s="419" t="s">
        <v>4065</v>
      </c>
      <c r="L6787" s="419" t="s">
        <v>35323</v>
      </c>
      <c r="M6787" s="419" t="s">
        <v>6125</v>
      </c>
      <c r="N6787" s="419" t="s">
        <v>4066</v>
      </c>
      <c r="O6787" s="419" t="s">
        <v>21164</v>
      </c>
      <c r="P6787" s="419" t="s">
        <v>6123</v>
      </c>
      <c r="Q6787" s="425">
        <v>1</v>
      </c>
      <c r="R6787" s="419" t="s">
        <v>28137</v>
      </c>
      <c r="S6787" s="424"/>
      <c r="T6787" s="424"/>
      <c r="U6787" s="424"/>
    </row>
    <row r="6788" spans="1:21" ht="14.6" x14ac:dyDescent="0.4">
      <c r="A6788" s="419" t="s">
        <v>6121</v>
      </c>
      <c r="B6788" s="419" t="s">
        <v>42976</v>
      </c>
      <c r="C6788" s="419" t="s">
        <v>6122</v>
      </c>
      <c r="D6788" s="419" t="s">
        <v>20148</v>
      </c>
      <c r="E6788" s="419"/>
      <c r="F6788" s="419" t="s">
        <v>42977</v>
      </c>
      <c r="G6788" s="419" t="s">
        <v>20160</v>
      </c>
      <c r="H6788" s="419"/>
      <c r="I6788" s="419" t="s">
        <v>18131</v>
      </c>
      <c r="J6788" s="419" t="s">
        <v>6123</v>
      </c>
      <c r="K6788" s="419" t="s">
        <v>4067</v>
      </c>
      <c r="L6788" s="419" t="s">
        <v>35323</v>
      </c>
      <c r="M6788" s="419" t="s">
        <v>6125</v>
      </c>
      <c r="N6788" s="419" t="s">
        <v>4068</v>
      </c>
      <c r="O6788" s="419" t="s">
        <v>21198</v>
      </c>
      <c r="P6788" s="419" t="s">
        <v>6123</v>
      </c>
      <c r="Q6788" s="425">
        <v>1</v>
      </c>
      <c r="R6788" s="419" t="s">
        <v>28138</v>
      </c>
      <c r="S6788" s="424"/>
      <c r="T6788" s="424"/>
      <c r="U6788" s="424"/>
    </row>
    <row r="6789" spans="1:21" ht="14.6" x14ac:dyDescent="0.4">
      <c r="A6789" s="419" t="s">
        <v>6121</v>
      </c>
      <c r="B6789" s="419" t="s">
        <v>42978</v>
      </c>
      <c r="C6789" s="419" t="s">
        <v>6122</v>
      </c>
      <c r="D6789" s="419" t="s">
        <v>20772</v>
      </c>
      <c r="E6789" s="419"/>
      <c r="F6789" s="419" t="s">
        <v>20772</v>
      </c>
      <c r="G6789" s="419" t="s">
        <v>20772</v>
      </c>
      <c r="H6789" s="419"/>
      <c r="I6789" s="419" t="s">
        <v>20772</v>
      </c>
      <c r="J6789" s="419" t="s">
        <v>6123</v>
      </c>
      <c r="K6789" s="419" t="s">
        <v>4069</v>
      </c>
      <c r="L6789" s="419" t="s">
        <v>35323</v>
      </c>
      <c r="M6789" s="419" t="s">
        <v>6125</v>
      </c>
      <c r="N6789" s="419" t="s">
        <v>4070</v>
      </c>
      <c r="O6789" s="419" t="s">
        <v>21163</v>
      </c>
      <c r="P6789" s="419" t="s">
        <v>6123</v>
      </c>
      <c r="Q6789" s="420">
        <v>1</v>
      </c>
      <c r="R6789" s="419" t="s">
        <v>28139</v>
      </c>
      <c r="S6789" s="421"/>
      <c r="T6789" s="421"/>
      <c r="U6789" s="421"/>
    </row>
    <row r="6790" spans="1:21" ht="14.6" x14ac:dyDescent="0.4">
      <c r="A6790" s="419" t="s">
        <v>6121</v>
      </c>
      <c r="B6790" s="419" t="s">
        <v>34319</v>
      </c>
      <c r="C6790" s="419" t="s">
        <v>6122</v>
      </c>
      <c r="D6790" s="419" t="s">
        <v>20148</v>
      </c>
      <c r="E6790" s="419"/>
      <c r="F6790" s="419" t="s">
        <v>42979</v>
      </c>
      <c r="G6790" s="419" t="s">
        <v>20160</v>
      </c>
      <c r="H6790" s="419"/>
      <c r="I6790" s="419" t="s">
        <v>20233</v>
      </c>
      <c r="J6790" s="419" t="s">
        <v>6123</v>
      </c>
      <c r="K6790" s="419" t="s">
        <v>4071</v>
      </c>
      <c r="L6790" s="419" t="s">
        <v>35323</v>
      </c>
      <c r="M6790" s="419" t="s">
        <v>6125</v>
      </c>
      <c r="N6790" s="419" t="s">
        <v>4072</v>
      </c>
      <c r="O6790" s="419" t="s">
        <v>21081</v>
      </c>
      <c r="P6790" s="419" t="s">
        <v>6123</v>
      </c>
      <c r="Q6790" s="425">
        <v>1</v>
      </c>
      <c r="R6790" s="419" t="s">
        <v>28140</v>
      </c>
      <c r="S6790" s="424"/>
      <c r="T6790" s="424"/>
      <c r="U6790" s="424"/>
    </row>
    <row r="6791" spans="1:21" ht="14.6" x14ac:dyDescent="0.4">
      <c r="A6791" s="419" t="s">
        <v>6121</v>
      </c>
      <c r="B6791" s="419" t="s">
        <v>20927</v>
      </c>
      <c r="C6791" s="419" t="s">
        <v>6122</v>
      </c>
      <c r="D6791" s="419" t="s">
        <v>20148</v>
      </c>
      <c r="E6791" s="419"/>
      <c r="F6791" s="419" t="s">
        <v>42980</v>
      </c>
      <c r="G6791" s="419" t="s">
        <v>20160</v>
      </c>
      <c r="H6791" s="419"/>
      <c r="I6791" s="419" t="s">
        <v>20202</v>
      </c>
      <c r="J6791" s="419" t="s">
        <v>6123</v>
      </c>
      <c r="K6791" s="419" t="s">
        <v>20928</v>
      </c>
      <c r="L6791" s="419" t="s">
        <v>35323</v>
      </c>
      <c r="M6791" s="419" t="s">
        <v>6125</v>
      </c>
      <c r="N6791" s="419" t="s">
        <v>20929</v>
      </c>
      <c r="O6791" s="419" t="s">
        <v>21015</v>
      </c>
      <c r="P6791" s="419" t="s">
        <v>6123</v>
      </c>
      <c r="Q6791" s="425">
        <v>1</v>
      </c>
      <c r="R6791" s="419" t="s">
        <v>28141</v>
      </c>
      <c r="S6791" s="424"/>
      <c r="T6791" s="424"/>
      <c r="U6791" s="424"/>
    </row>
    <row r="6792" spans="1:21" ht="14.6" x14ac:dyDescent="0.4">
      <c r="A6792" s="416" t="s">
        <v>6121</v>
      </c>
      <c r="B6792" s="416" t="s">
        <v>34320</v>
      </c>
      <c r="C6792" s="416" t="s">
        <v>6122</v>
      </c>
      <c r="D6792" s="416" t="s">
        <v>20772</v>
      </c>
      <c r="E6792" s="416"/>
      <c r="F6792" s="416" t="s">
        <v>20772</v>
      </c>
      <c r="G6792" s="416" t="s">
        <v>20772</v>
      </c>
      <c r="H6792" s="416"/>
      <c r="I6792" s="416" t="s">
        <v>20772</v>
      </c>
      <c r="J6792" s="416" t="s">
        <v>6123</v>
      </c>
      <c r="K6792" s="416" t="s">
        <v>34321</v>
      </c>
      <c r="L6792" s="416" t="s">
        <v>35332</v>
      </c>
      <c r="M6792" s="416" t="s">
        <v>34321</v>
      </c>
      <c r="N6792" s="416" t="s">
        <v>34322</v>
      </c>
      <c r="O6792" s="416" t="s">
        <v>21009</v>
      </c>
      <c r="P6792" s="416" t="s">
        <v>6123</v>
      </c>
      <c r="Q6792" s="417">
        <v>0</v>
      </c>
      <c r="R6792" s="416" t="s">
        <v>34323</v>
      </c>
      <c r="S6792" s="418"/>
      <c r="T6792" s="418"/>
      <c r="U6792" s="418"/>
    </row>
    <row r="6793" spans="1:21" ht="14.6" x14ac:dyDescent="0.4">
      <c r="A6793" s="416" t="s">
        <v>6121</v>
      </c>
      <c r="B6793" s="416" t="s">
        <v>34324</v>
      </c>
      <c r="C6793" s="416" t="s">
        <v>6122</v>
      </c>
      <c r="D6793" s="416" t="s">
        <v>20772</v>
      </c>
      <c r="E6793" s="416"/>
      <c r="F6793" s="416" t="s">
        <v>20772</v>
      </c>
      <c r="G6793" s="416" t="s">
        <v>20772</v>
      </c>
      <c r="H6793" s="416"/>
      <c r="I6793" s="416" t="s">
        <v>20772</v>
      </c>
      <c r="J6793" s="416" t="s">
        <v>6123</v>
      </c>
      <c r="K6793" s="416" t="s">
        <v>34325</v>
      </c>
      <c r="L6793" s="416" t="s">
        <v>35332</v>
      </c>
      <c r="M6793" s="416" t="s">
        <v>34325</v>
      </c>
      <c r="N6793" s="416" t="s">
        <v>34315</v>
      </c>
      <c r="O6793" s="416" t="s">
        <v>21009</v>
      </c>
      <c r="P6793" s="416" t="s">
        <v>6123</v>
      </c>
      <c r="Q6793" s="417">
        <v>0</v>
      </c>
      <c r="R6793" s="416" t="s">
        <v>34316</v>
      </c>
      <c r="S6793" s="418"/>
      <c r="T6793" s="418"/>
      <c r="U6793" s="418"/>
    </row>
    <row r="6794" spans="1:21" ht="14.6" x14ac:dyDescent="0.4">
      <c r="A6794" s="416" t="s">
        <v>6121</v>
      </c>
      <c r="B6794" s="416" t="s">
        <v>34326</v>
      </c>
      <c r="C6794" s="416" t="s">
        <v>6122</v>
      </c>
      <c r="D6794" s="416" t="s">
        <v>20772</v>
      </c>
      <c r="E6794" s="416"/>
      <c r="F6794" s="416" t="s">
        <v>20772</v>
      </c>
      <c r="G6794" s="416" t="s">
        <v>20772</v>
      </c>
      <c r="H6794" s="416"/>
      <c r="I6794" s="416" t="s">
        <v>20772</v>
      </c>
      <c r="J6794" s="416" t="s">
        <v>6123</v>
      </c>
      <c r="K6794" s="416" t="s">
        <v>34327</v>
      </c>
      <c r="L6794" s="416" t="s">
        <v>35332</v>
      </c>
      <c r="M6794" s="416" t="s">
        <v>34327</v>
      </c>
      <c r="N6794" s="416" t="s">
        <v>34315</v>
      </c>
      <c r="O6794" s="416" t="s">
        <v>21009</v>
      </c>
      <c r="P6794" s="416" t="s">
        <v>6123</v>
      </c>
      <c r="Q6794" s="417">
        <v>0</v>
      </c>
      <c r="R6794" s="416" t="s">
        <v>34316</v>
      </c>
      <c r="S6794" s="418"/>
      <c r="T6794" s="418"/>
      <c r="U6794" s="418"/>
    </row>
    <row r="6795" spans="1:21" ht="14.6" x14ac:dyDescent="0.4">
      <c r="A6795" s="416" t="s">
        <v>6121</v>
      </c>
      <c r="B6795" s="416" t="s">
        <v>34328</v>
      </c>
      <c r="C6795" s="416" t="s">
        <v>6122</v>
      </c>
      <c r="D6795" s="416" t="s">
        <v>20772</v>
      </c>
      <c r="E6795" s="416"/>
      <c r="F6795" s="416" t="s">
        <v>20772</v>
      </c>
      <c r="G6795" s="416" t="s">
        <v>20772</v>
      </c>
      <c r="H6795" s="416"/>
      <c r="I6795" s="416" t="s">
        <v>20772</v>
      </c>
      <c r="J6795" s="416" t="s">
        <v>6123</v>
      </c>
      <c r="K6795" s="416" t="s">
        <v>34329</v>
      </c>
      <c r="L6795" s="416" t="s">
        <v>35332</v>
      </c>
      <c r="M6795" s="416" t="s">
        <v>34329</v>
      </c>
      <c r="N6795" s="416" t="s">
        <v>34315</v>
      </c>
      <c r="O6795" s="416" t="s">
        <v>21009</v>
      </c>
      <c r="P6795" s="416" t="s">
        <v>6123</v>
      </c>
      <c r="Q6795" s="417">
        <v>0</v>
      </c>
      <c r="R6795" s="416" t="s">
        <v>34316</v>
      </c>
      <c r="S6795" s="418"/>
      <c r="T6795" s="418"/>
      <c r="U6795" s="418"/>
    </row>
    <row r="6796" spans="1:21" ht="14.6" x14ac:dyDescent="0.4">
      <c r="A6796" s="419" t="s">
        <v>6121</v>
      </c>
      <c r="B6796" s="419" t="s">
        <v>4073</v>
      </c>
      <c r="C6796" s="419" t="s">
        <v>6122</v>
      </c>
      <c r="D6796" s="419" t="s">
        <v>20148</v>
      </c>
      <c r="E6796" s="419"/>
      <c r="F6796" s="419" t="s">
        <v>42981</v>
      </c>
      <c r="G6796" s="419" t="s">
        <v>20248</v>
      </c>
      <c r="H6796" s="419"/>
      <c r="I6796" s="419" t="s">
        <v>19401</v>
      </c>
      <c r="J6796" s="419" t="s">
        <v>20258</v>
      </c>
      <c r="K6796" s="419" t="s">
        <v>4074</v>
      </c>
      <c r="L6796" s="419" t="s">
        <v>35323</v>
      </c>
      <c r="M6796" s="419" t="s">
        <v>19377</v>
      </c>
      <c r="N6796" s="419" t="s">
        <v>4075</v>
      </c>
      <c r="O6796" s="419" t="s">
        <v>21054</v>
      </c>
      <c r="P6796" s="419" t="s">
        <v>6123</v>
      </c>
      <c r="Q6796" s="425">
        <v>1</v>
      </c>
      <c r="R6796" s="419" t="s">
        <v>28142</v>
      </c>
      <c r="S6796" s="424"/>
      <c r="T6796" s="424"/>
      <c r="U6796" s="424"/>
    </row>
    <row r="6797" spans="1:21" ht="14.6" x14ac:dyDescent="0.4">
      <c r="A6797" s="419" t="s">
        <v>6121</v>
      </c>
      <c r="B6797" s="419" t="s">
        <v>35954</v>
      </c>
      <c r="C6797" s="419" t="s">
        <v>6122</v>
      </c>
      <c r="D6797" s="419" t="s">
        <v>20148</v>
      </c>
      <c r="E6797" s="419"/>
      <c r="F6797" s="419" t="s">
        <v>42982</v>
      </c>
      <c r="G6797" s="419" t="s">
        <v>19396</v>
      </c>
      <c r="H6797" s="419"/>
      <c r="I6797" s="419" t="s">
        <v>19355</v>
      </c>
      <c r="J6797" s="419" t="s">
        <v>20258</v>
      </c>
      <c r="K6797" s="419" t="s">
        <v>4076</v>
      </c>
      <c r="L6797" s="419" t="s">
        <v>35323</v>
      </c>
      <c r="M6797" s="419" t="s">
        <v>19398</v>
      </c>
      <c r="N6797" s="419" t="s">
        <v>4077</v>
      </c>
      <c r="O6797" s="419" t="s">
        <v>21062</v>
      </c>
      <c r="P6797" s="419" t="s">
        <v>6123</v>
      </c>
      <c r="Q6797" s="425">
        <v>1</v>
      </c>
      <c r="R6797" s="419" t="s">
        <v>28143</v>
      </c>
      <c r="S6797" s="424"/>
      <c r="T6797" s="424"/>
      <c r="U6797" s="424"/>
    </row>
    <row r="6798" spans="1:21" ht="14.6" x14ac:dyDescent="0.4">
      <c r="A6798" s="419" t="s">
        <v>6121</v>
      </c>
      <c r="B6798" s="419" t="s">
        <v>42983</v>
      </c>
      <c r="C6798" s="419" t="s">
        <v>6122</v>
      </c>
      <c r="D6798" s="419" t="s">
        <v>20148</v>
      </c>
      <c r="E6798" s="419"/>
      <c r="F6798" s="419" t="s">
        <v>42984</v>
      </c>
      <c r="G6798" s="419" t="s">
        <v>19396</v>
      </c>
      <c r="H6798" s="419"/>
      <c r="I6798" s="419" t="s">
        <v>19719</v>
      </c>
      <c r="J6798" s="419" t="s">
        <v>20258</v>
      </c>
      <c r="K6798" s="419" t="s">
        <v>4078</v>
      </c>
      <c r="L6798" s="419" t="s">
        <v>35323</v>
      </c>
      <c r="M6798" s="419" t="s">
        <v>19398</v>
      </c>
      <c r="N6798" s="419" t="s">
        <v>4079</v>
      </c>
      <c r="O6798" s="419" t="s">
        <v>21062</v>
      </c>
      <c r="P6798" s="419" t="s">
        <v>6123</v>
      </c>
      <c r="Q6798" s="425">
        <v>1</v>
      </c>
      <c r="R6798" s="419" t="s">
        <v>28144</v>
      </c>
      <c r="S6798" s="424"/>
      <c r="T6798" s="424"/>
      <c r="U6798" s="424"/>
    </row>
    <row r="6799" spans="1:21" ht="14.6" x14ac:dyDescent="0.4">
      <c r="A6799" s="419" t="s">
        <v>6121</v>
      </c>
      <c r="B6799" s="419" t="s">
        <v>42985</v>
      </c>
      <c r="C6799" s="419" t="s">
        <v>6122</v>
      </c>
      <c r="D6799" s="419" t="s">
        <v>20148</v>
      </c>
      <c r="E6799" s="419"/>
      <c r="F6799" s="419" t="s">
        <v>42986</v>
      </c>
      <c r="G6799" s="419" t="s">
        <v>19396</v>
      </c>
      <c r="H6799" s="419"/>
      <c r="I6799" s="419" t="s">
        <v>19366</v>
      </c>
      <c r="J6799" s="419" t="s">
        <v>20258</v>
      </c>
      <c r="K6799" s="419" t="s">
        <v>4080</v>
      </c>
      <c r="L6799" s="419" t="s">
        <v>35323</v>
      </c>
      <c r="M6799" s="419" t="s">
        <v>19398</v>
      </c>
      <c r="N6799" s="419" t="s">
        <v>4081</v>
      </c>
      <c r="O6799" s="419" t="s">
        <v>21062</v>
      </c>
      <c r="P6799" s="419" t="s">
        <v>6123</v>
      </c>
      <c r="Q6799" s="425">
        <v>1</v>
      </c>
      <c r="R6799" s="419" t="s">
        <v>28145</v>
      </c>
      <c r="S6799" s="424"/>
      <c r="T6799" s="424"/>
      <c r="U6799" s="424"/>
    </row>
    <row r="6800" spans="1:21" ht="14.6" x14ac:dyDescent="0.4">
      <c r="A6800" s="419" t="s">
        <v>6121</v>
      </c>
      <c r="B6800" s="419" t="s">
        <v>42987</v>
      </c>
      <c r="C6800" s="419" t="s">
        <v>6122</v>
      </c>
      <c r="D6800" s="419" t="s">
        <v>20148</v>
      </c>
      <c r="E6800" s="419"/>
      <c r="F6800" s="419" t="s">
        <v>42988</v>
      </c>
      <c r="G6800" s="419" t="s">
        <v>19396</v>
      </c>
      <c r="H6800" s="419"/>
      <c r="I6800" s="419" t="s">
        <v>18089</v>
      </c>
      <c r="J6800" s="419" t="s">
        <v>20258</v>
      </c>
      <c r="K6800" s="419" t="s">
        <v>4082</v>
      </c>
      <c r="L6800" s="419" t="s">
        <v>35323</v>
      </c>
      <c r="M6800" s="419" t="s">
        <v>19398</v>
      </c>
      <c r="N6800" s="419" t="s">
        <v>4083</v>
      </c>
      <c r="O6800" s="419" t="s">
        <v>21062</v>
      </c>
      <c r="P6800" s="419" t="s">
        <v>6123</v>
      </c>
      <c r="Q6800" s="425">
        <v>1</v>
      </c>
      <c r="R6800" s="419" t="s">
        <v>28146</v>
      </c>
      <c r="S6800" s="424"/>
      <c r="T6800" s="424"/>
      <c r="U6800" s="424"/>
    </row>
    <row r="6801" spans="1:21" ht="14.6" x14ac:dyDescent="0.4">
      <c r="A6801" s="419" t="s">
        <v>6121</v>
      </c>
      <c r="B6801" s="419" t="s">
        <v>42989</v>
      </c>
      <c r="C6801" s="419" t="s">
        <v>6122</v>
      </c>
      <c r="D6801" s="419" t="s">
        <v>20148</v>
      </c>
      <c r="E6801" s="419"/>
      <c r="F6801" s="419" t="s">
        <v>42990</v>
      </c>
      <c r="G6801" s="419" t="s">
        <v>19396</v>
      </c>
      <c r="H6801" s="419"/>
      <c r="I6801" s="419" t="s">
        <v>18022</v>
      </c>
      <c r="J6801" s="419" t="s">
        <v>20258</v>
      </c>
      <c r="K6801" s="419" t="s">
        <v>4084</v>
      </c>
      <c r="L6801" s="419" t="s">
        <v>35323</v>
      </c>
      <c r="M6801" s="419" t="s">
        <v>19453</v>
      </c>
      <c r="N6801" s="419" t="s">
        <v>4085</v>
      </c>
      <c r="O6801" s="419" t="s">
        <v>21064</v>
      </c>
      <c r="P6801" s="419" t="s">
        <v>6123</v>
      </c>
      <c r="Q6801" s="425">
        <v>1</v>
      </c>
      <c r="R6801" s="419" t="s">
        <v>28147</v>
      </c>
      <c r="S6801" s="424"/>
      <c r="T6801" s="424"/>
      <c r="U6801" s="424"/>
    </row>
    <row r="6802" spans="1:21" ht="14.6" x14ac:dyDescent="0.4">
      <c r="A6802" s="419" t="s">
        <v>6121</v>
      </c>
      <c r="B6802" s="419" t="s">
        <v>42991</v>
      </c>
      <c r="C6802" s="419" t="s">
        <v>6122</v>
      </c>
      <c r="D6802" s="419" t="s">
        <v>20148</v>
      </c>
      <c r="E6802" s="419"/>
      <c r="F6802" s="419" t="s">
        <v>42992</v>
      </c>
      <c r="G6802" s="419" t="s">
        <v>19396</v>
      </c>
      <c r="H6802" s="419"/>
      <c r="I6802" s="419" t="s">
        <v>20245</v>
      </c>
      <c r="J6802" s="419" t="s">
        <v>20258</v>
      </c>
      <c r="K6802" s="419" t="s">
        <v>4086</v>
      </c>
      <c r="L6802" s="419" t="s">
        <v>35323</v>
      </c>
      <c r="M6802" s="419" t="s">
        <v>19453</v>
      </c>
      <c r="N6802" s="419" t="s">
        <v>4087</v>
      </c>
      <c r="O6802" s="419" t="s">
        <v>21063</v>
      </c>
      <c r="P6802" s="419" t="s">
        <v>6123</v>
      </c>
      <c r="Q6802" s="425">
        <v>1</v>
      </c>
      <c r="R6802" s="419" t="s">
        <v>28148</v>
      </c>
      <c r="S6802" s="424"/>
      <c r="T6802" s="424"/>
      <c r="U6802" s="424"/>
    </row>
    <row r="6803" spans="1:21" ht="14.6" x14ac:dyDescent="0.4">
      <c r="A6803" s="419" t="s">
        <v>6121</v>
      </c>
      <c r="B6803" s="419" t="s">
        <v>31817</v>
      </c>
      <c r="C6803" s="419" t="s">
        <v>6122</v>
      </c>
      <c r="D6803" s="419" t="s">
        <v>20148</v>
      </c>
      <c r="E6803" s="419"/>
      <c r="F6803" s="419" t="s">
        <v>42993</v>
      </c>
      <c r="G6803" s="419" t="s">
        <v>20263</v>
      </c>
      <c r="H6803" s="419"/>
      <c r="I6803" s="419" t="s">
        <v>18131</v>
      </c>
      <c r="J6803" s="419" t="s">
        <v>20258</v>
      </c>
      <c r="K6803" s="419" t="s">
        <v>31818</v>
      </c>
      <c r="L6803" s="419" t="s">
        <v>35323</v>
      </c>
      <c r="M6803" s="419" t="s">
        <v>21108</v>
      </c>
      <c r="N6803" s="419" t="s">
        <v>31819</v>
      </c>
      <c r="O6803" s="419" t="s">
        <v>21026</v>
      </c>
      <c r="P6803" s="419" t="s">
        <v>6123</v>
      </c>
      <c r="Q6803" s="425">
        <v>1</v>
      </c>
      <c r="R6803" s="419" t="s">
        <v>31820</v>
      </c>
      <c r="S6803" s="424"/>
      <c r="T6803" s="424"/>
      <c r="U6803" s="424"/>
    </row>
    <row r="6804" spans="1:21" ht="14.6" x14ac:dyDescent="0.4">
      <c r="A6804" s="435" t="s">
        <v>6121</v>
      </c>
      <c r="B6804" s="435" t="s">
        <v>4088</v>
      </c>
      <c r="C6804" s="435" t="s">
        <v>6122</v>
      </c>
      <c r="D6804" s="435" t="s">
        <v>20148</v>
      </c>
      <c r="E6804" s="435"/>
      <c r="F6804" s="435" t="s">
        <v>42994</v>
      </c>
      <c r="G6804" s="435" t="s">
        <v>20248</v>
      </c>
      <c r="H6804" s="435"/>
      <c r="I6804" s="435" t="s">
        <v>17998</v>
      </c>
      <c r="J6804" s="435" t="s">
        <v>20258</v>
      </c>
      <c r="K6804" s="435" t="s">
        <v>4089</v>
      </c>
      <c r="L6804" s="435" t="s">
        <v>35323</v>
      </c>
      <c r="M6804" s="435" t="s">
        <v>18077</v>
      </c>
      <c r="N6804" s="435" t="s">
        <v>4090</v>
      </c>
      <c r="O6804" s="435" t="s">
        <v>21122</v>
      </c>
      <c r="P6804" s="435" t="s">
        <v>6123</v>
      </c>
      <c r="Q6804" s="436">
        <v>3</v>
      </c>
      <c r="R6804" s="435" t="s">
        <v>28149</v>
      </c>
      <c r="S6804" s="437"/>
      <c r="T6804" s="437"/>
      <c r="U6804" s="437"/>
    </row>
    <row r="6805" spans="1:21" ht="14.6" x14ac:dyDescent="0.4">
      <c r="A6805" s="416" t="s">
        <v>4091</v>
      </c>
      <c r="B6805" s="416" t="s">
        <v>31821</v>
      </c>
      <c r="C6805" s="416" t="s">
        <v>4092</v>
      </c>
      <c r="D6805" s="416" t="s">
        <v>20148</v>
      </c>
      <c r="E6805" s="416"/>
      <c r="F6805" s="416" t="s">
        <v>42995</v>
      </c>
      <c r="G6805" s="416" t="s">
        <v>20149</v>
      </c>
      <c r="H6805" s="416"/>
      <c r="I6805" s="416" t="s">
        <v>18002</v>
      </c>
      <c r="J6805" s="416" t="s">
        <v>4093</v>
      </c>
      <c r="K6805" s="416" t="s">
        <v>4094</v>
      </c>
      <c r="L6805" s="416" t="s">
        <v>35321</v>
      </c>
      <c r="M6805" s="416" t="s">
        <v>4094</v>
      </c>
      <c r="N6805" s="416" t="s">
        <v>4095</v>
      </c>
      <c r="O6805" s="416" t="s">
        <v>21009</v>
      </c>
      <c r="P6805" s="416" t="s">
        <v>4093</v>
      </c>
      <c r="Q6805" s="417">
        <v>0</v>
      </c>
      <c r="R6805" s="416" t="s">
        <v>28150</v>
      </c>
      <c r="S6805" s="418"/>
      <c r="T6805" s="418"/>
      <c r="U6805" s="418"/>
    </row>
    <row r="6806" spans="1:21" ht="14.6" x14ac:dyDescent="0.4">
      <c r="A6806" s="419" t="s">
        <v>4091</v>
      </c>
      <c r="B6806" s="419" t="s">
        <v>34332</v>
      </c>
      <c r="C6806" s="419" t="s">
        <v>4092</v>
      </c>
      <c r="D6806" s="419" t="s">
        <v>20148</v>
      </c>
      <c r="E6806" s="419"/>
      <c r="F6806" s="419" t="s">
        <v>42996</v>
      </c>
      <c r="G6806" s="419" t="s">
        <v>20160</v>
      </c>
      <c r="H6806" s="419"/>
      <c r="I6806" s="419" t="s">
        <v>18022</v>
      </c>
      <c r="J6806" s="419" t="s">
        <v>4093</v>
      </c>
      <c r="K6806" s="419" t="s">
        <v>4097</v>
      </c>
      <c r="L6806" s="419" t="s">
        <v>35323</v>
      </c>
      <c r="M6806" s="419" t="s">
        <v>4096</v>
      </c>
      <c r="N6806" s="419" t="s">
        <v>4098</v>
      </c>
      <c r="O6806" s="419" t="s">
        <v>21081</v>
      </c>
      <c r="P6806" s="419" t="s">
        <v>4093</v>
      </c>
      <c r="Q6806" s="425">
        <v>1</v>
      </c>
      <c r="R6806" s="419" t="s">
        <v>28151</v>
      </c>
      <c r="S6806" s="424"/>
      <c r="T6806" s="424"/>
      <c r="U6806" s="424"/>
    </row>
    <row r="6807" spans="1:21" ht="14.6" x14ac:dyDescent="0.4">
      <c r="A6807" s="419" t="s">
        <v>4091</v>
      </c>
      <c r="B6807" s="419" t="s">
        <v>42997</v>
      </c>
      <c r="C6807" s="419" t="s">
        <v>4092</v>
      </c>
      <c r="D6807" s="419" t="s">
        <v>20148</v>
      </c>
      <c r="E6807" s="419"/>
      <c r="F6807" s="419" t="s">
        <v>42998</v>
      </c>
      <c r="G6807" s="419" t="s">
        <v>19639</v>
      </c>
      <c r="H6807" s="419"/>
      <c r="I6807" s="419" t="s">
        <v>19464</v>
      </c>
      <c r="J6807" s="419" t="s">
        <v>4093</v>
      </c>
      <c r="K6807" s="419" t="s">
        <v>4099</v>
      </c>
      <c r="L6807" s="419" t="s">
        <v>35323</v>
      </c>
      <c r="M6807" s="419" t="s">
        <v>4096</v>
      </c>
      <c r="N6807" s="419" t="s">
        <v>4100</v>
      </c>
      <c r="O6807" s="419" t="s">
        <v>21009</v>
      </c>
      <c r="P6807" s="419" t="s">
        <v>4093</v>
      </c>
      <c r="Q6807" s="425">
        <v>1</v>
      </c>
      <c r="R6807" s="419" t="s">
        <v>28152</v>
      </c>
      <c r="S6807" s="424"/>
      <c r="T6807" s="424"/>
      <c r="U6807" s="424"/>
    </row>
    <row r="6808" spans="1:21" ht="14.6" x14ac:dyDescent="0.4">
      <c r="A6808" s="419" t="s">
        <v>4091</v>
      </c>
      <c r="B6808" s="419" t="s">
        <v>4101</v>
      </c>
      <c r="C6808" s="419" t="s">
        <v>4092</v>
      </c>
      <c r="D6808" s="419" t="s">
        <v>20148</v>
      </c>
      <c r="E6808" s="419"/>
      <c r="F6808" s="419" t="s">
        <v>42999</v>
      </c>
      <c r="G6808" s="419" t="s">
        <v>19639</v>
      </c>
      <c r="H6808" s="419"/>
      <c r="I6808" s="419" t="s">
        <v>18072</v>
      </c>
      <c r="J6808" s="419" t="s">
        <v>4093</v>
      </c>
      <c r="K6808" s="419" t="s">
        <v>4102</v>
      </c>
      <c r="L6808" s="419" t="s">
        <v>35323</v>
      </c>
      <c r="M6808" s="419" t="s">
        <v>4096</v>
      </c>
      <c r="N6808" s="419" t="s">
        <v>4103</v>
      </c>
      <c r="O6808" s="419" t="s">
        <v>21009</v>
      </c>
      <c r="P6808" s="419" t="s">
        <v>4093</v>
      </c>
      <c r="Q6808" s="425">
        <v>1</v>
      </c>
      <c r="R6808" s="419" t="s">
        <v>28153</v>
      </c>
      <c r="S6808" s="424"/>
      <c r="T6808" s="424"/>
      <c r="U6808" s="424"/>
    </row>
    <row r="6809" spans="1:21" ht="14.6" x14ac:dyDescent="0.4">
      <c r="A6809" s="419" t="s">
        <v>4091</v>
      </c>
      <c r="B6809" s="419" t="s">
        <v>4104</v>
      </c>
      <c r="C6809" s="419" t="s">
        <v>4092</v>
      </c>
      <c r="D6809" s="419" t="s">
        <v>20148</v>
      </c>
      <c r="E6809" s="419"/>
      <c r="F6809" s="419" t="s">
        <v>43000</v>
      </c>
      <c r="G6809" s="419" t="s">
        <v>19639</v>
      </c>
      <c r="H6809" s="419"/>
      <c r="I6809" s="419" t="s">
        <v>19335</v>
      </c>
      <c r="J6809" s="419" t="s">
        <v>4093</v>
      </c>
      <c r="K6809" s="419" t="s">
        <v>4105</v>
      </c>
      <c r="L6809" s="419" t="s">
        <v>35323</v>
      </c>
      <c r="M6809" s="419" t="s">
        <v>4096</v>
      </c>
      <c r="N6809" s="419" t="s">
        <v>4106</v>
      </c>
      <c r="O6809" s="419" t="s">
        <v>21009</v>
      </c>
      <c r="P6809" s="419" t="s">
        <v>4093</v>
      </c>
      <c r="Q6809" s="425">
        <v>1</v>
      </c>
      <c r="R6809" s="419" t="s">
        <v>28154</v>
      </c>
      <c r="S6809" s="424"/>
      <c r="T6809" s="424"/>
      <c r="U6809" s="424"/>
    </row>
    <row r="6810" spans="1:21" ht="14.6" x14ac:dyDescent="0.4">
      <c r="A6810" s="419" t="s">
        <v>4091</v>
      </c>
      <c r="B6810" s="419" t="s">
        <v>31822</v>
      </c>
      <c r="C6810" s="419" t="s">
        <v>4092</v>
      </c>
      <c r="D6810" s="419" t="s">
        <v>20148</v>
      </c>
      <c r="E6810" s="419"/>
      <c r="F6810" s="419" t="s">
        <v>43001</v>
      </c>
      <c r="G6810" s="419" t="s">
        <v>19639</v>
      </c>
      <c r="H6810" s="419"/>
      <c r="I6810" s="419" t="s">
        <v>20245</v>
      </c>
      <c r="J6810" s="419" t="s">
        <v>4093</v>
      </c>
      <c r="K6810" s="419" t="s">
        <v>4107</v>
      </c>
      <c r="L6810" s="419" t="s">
        <v>35323</v>
      </c>
      <c r="M6810" s="419" t="s">
        <v>4096</v>
      </c>
      <c r="N6810" s="419" t="s">
        <v>4108</v>
      </c>
      <c r="O6810" s="419" t="s">
        <v>21009</v>
      </c>
      <c r="P6810" s="419" t="s">
        <v>4093</v>
      </c>
      <c r="Q6810" s="425">
        <v>1</v>
      </c>
      <c r="R6810" s="419" t="s">
        <v>28155</v>
      </c>
      <c r="S6810" s="424"/>
      <c r="T6810" s="424"/>
      <c r="U6810" s="424"/>
    </row>
    <row r="6811" spans="1:21" ht="14.6" x14ac:dyDescent="0.4">
      <c r="A6811" s="419" t="s">
        <v>4091</v>
      </c>
      <c r="B6811" s="419" t="s">
        <v>4109</v>
      </c>
      <c r="C6811" s="419" t="s">
        <v>4092</v>
      </c>
      <c r="D6811" s="419" t="s">
        <v>20148</v>
      </c>
      <c r="E6811" s="419"/>
      <c r="F6811" s="419" t="s">
        <v>43002</v>
      </c>
      <c r="G6811" s="419" t="s">
        <v>19639</v>
      </c>
      <c r="H6811" s="419"/>
      <c r="I6811" s="419" t="s">
        <v>19345</v>
      </c>
      <c r="J6811" s="419" t="s">
        <v>4093</v>
      </c>
      <c r="K6811" s="419" t="s">
        <v>4110</v>
      </c>
      <c r="L6811" s="419" t="s">
        <v>35323</v>
      </c>
      <c r="M6811" s="419" t="s">
        <v>4096</v>
      </c>
      <c r="N6811" s="419" t="s">
        <v>4111</v>
      </c>
      <c r="O6811" s="419" t="s">
        <v>21009</v>
      </c>
      <c r="P6811" s="419" t="s">
        <v>4093</v>
      </c>
      <c r="Q6811" s="425">
        <v>1</v>
      </c>
      <c r="R6811" s="419" t="s">
        <v>28156</v>
      </c>
      <c r="S6811" s="424"/>
      <c r="T6811" s="424"/>
      <c r="U6811" s="424"/>
    </row>
    <row r="6812" spans="1:21" ht="14.6" x14ac:dyDescent="0.4">
      <c r="A6812" s="419" t="s">
        <v>4091</v>
      </c>
      <c r="B6812" s="419" t="s">
        <v>10546</v>
      </c>
      <c r="C6812" s="419" t="s">
        <v>4092</v>
      </c>
      <c r="D6812" s="419" t="s">
        <v>20148</v>
      </c>
      <c r="E6812" s="419"/>
      <c r="F6812" s="419" t="s">
        <v>43003</v>
      </c>
      <c r="G6812" s="419" t="s">
        <v>19639</v>
      </c>
      <c r="H6812" s="419"/>
      <c r="I6812" s="419" t="s">
        <v>17980</v>
      </c>
      <c r="J6812" s="419" t="s">
        <v>4093</v>
      </c>
      <c r="K6812" s="419" t="s">
        <v>4112</v>
      </c>
      <c r="L6812" s="419" t="s">
        <v>35323</v>
      </c>
      <c r="M6812" s="419" t="s">
        <v>4096</v>
      </c>
      <c r="N6812" s="419" t="s">
        <v>4113</v>
      </c>
      <c r="O6812" s="419" t="s">
        <v>21009</v>
      </c>
      <c r="P6812" s="419" t="s">
        <v>4093</v>
      </c>
      <c r="Q6812" s="425">
        <v>1</v>
      </c>
      <c r="R6812" s="419" t="s">
        <v>28157</v>
      </c>
      <c r="S6812" s="424"/>
      <c r="T6812" s="424"/>
      <c r="U6812" s="424"/>
    </row>
    <row r="6813" spans="1:21" ht="14.6" x14ac:dyDescent="0.4">
      <c r="A6813" s="419" t="s">
        <v>4091</v>
      </c>
      <c r="B6813" s="419" t="s">
        <v>4114</v>
      </c>
      <c r="C6813" s="419" t="s">
        <v>4092</v>
      </c>
      <c r="D6813" s="419" t="s">
        <v>20148</v>
      </c>
      <c r="E6813" s="419"/>
      <c r="F6813" s="419" t="s">
        <v>43004</v>
      </c>
      <c r="G6813" s="419" t="s">
        <v>19639</v>
      </c>
      <c r="H6813" s="419"/>
      <c r="I6813" s="419" t="s">
        <v>18083</v>
      </c>
      <c r="J6813" s="419" t="s">
        <v>4093</v>
      </c>
      <c r="K6813" s="419" t="s">
        <v>4115</v>
      </c>
      <c r="L6813" s="419" t="s">
        <v>35323</v>
      </c>
      <c r="M6813" s="419" t="s">
        <v>4096</v>
      </c>
      <c r="N6813" s="419" t="s">
        <v>4116</v>
      </c>
      <c r="O6813" s="419" t="s">
        <v>21009</v>
      </c>
      <c r="P6813" s="419" t="s">
        <v>4093</v>
      </c>
      <c r="Q6813" s="425">
        <v>1</v>
      </c>
      <c r="R6813" s="419" t="s">
        <v>28158</v>
      </c>
      <c r="S6813" s="424"/>
      <c r="T6813" s="424"/>
      <c r="U6813" s="424"/>
    </row>
    <row r="6814" spans="1:21" ht="14.6" x14ac:dyDescent="0.4">
      <c r="A6814" s="419" t="s">
        <v>4091</v>
      </c>
      <c r="B6814" s="419" t="s">
        <v>4117</v>
      </c>
      <c r="C6814" s="419" t="s">
        <v>4092</v>
      </c>
      <c r="D6814" s="419" t="s">
        <v>20148</v>
      </c>
      <c r="E6814" s="419"/>
      <c r="F6814" s="419" t="s">
        <v>43005</v>
      </c>
      <c r="G6814" s="419" t="s">
        <v>19639</v>
      </c>
      <c r="H6814" s="419"/>
      <c r="I6814" s="419" t="s">
        <v>17944</v>
      </c>
      <c r="J6814" s="419" t="s">
        <v>4093</v>
      </c>
      <c r="K6814" s="419" t="s">
        <v>4118</v>
      </c>
      <c r="L6814" s="419" t="s">
        <v>35323</v>
      </c>
      <c r="M6814" s="419" t="s">
        <v>4096</v>
      </c>
      <c r="N6814" s="419" t="s">
        <v>4119</v>
      </c>
      <c r="O6814" s="419" t="s">
        <v>21009</v>
      </c>
      <c r="P6814" s="419" t="s">
        <v>4093</v>
      </c>
      <c r="Q6814" s="425">
        <v>1</v>
      </c>
      <c r="R6814" s="419" t="s">
        <v>28159</v>
      </c>
      <c r="S6814" s="424"/>
      <c r="T6814" s="424"/>
      <c r="U6814" s="424"/>
    </row>
    <row r="6815" spans="1:21" ht="14.6" x14ac:dyDescent="0.4">
      <c r="A6815" s="419" t="s">
        <v>4091</v>
      </c>
      <c r="B6815" s="419" t="s">
        <v>4120</v>
      </c>
      <c r="C6815" s="419" t="s">
        <v>4092</v>
      </c>
      <c r="D6815" s="419" t="s">
        <v>20148</v>
      </c>
      <c r="E6815" s="419"/>
      <c r="F6815" s="419" t="s">
        <v>43006</v>
      </c>
      <c r="G6815" s="419" t="s">
        <v>19639</v>
      </c>
      <c r="H6815" s="419"/>
      <c r="I6815" s="419" t="s">
        <v>20214</v>
      </c>
      <c r="J6815" s="419" t="s">
        <v>4093</v>
      </c>
      <c r="K6815" s="419" t="s">
        <v>4121</v>
      </c>
      <c r="L6815" s="419" t="s">
        <v>35323</v>
      </c>
      <c r="M6815" s="419" t="s">
        <v>4096</v>
      </c>
      <c r="N6815" s="419" t="s">
        <v>4122</v>
      </c>
      <c r="O6815" s="419" t="s">
        <v>21009</v>
      </c>
      <c r="P6815" s="419" t="s">
        <v>4093</v>
      </c>
      <c r="Q6815" s="425">
        <v>1</v>
      </c>
      <c r="R6815" s="419" t="s">
        <v>28160</v>
      </c>
      <c r="S6815" s="424"/>
      <c r="T6815" s="424"/>
      <c r="U6815" s="424"/>
    </row>
    <row r="6816" spans="1:21" ht="14.6" x14ac:dyDescent="0.4">
      <c r="A6816" s="419" t="s">
        <v>4091</v>
      </c>
      <c r="B6816" s="419" t="s">
        <v>15966</v>
      </c>
      <c r="C6816" s="419" t="s">
        <v>4092</v>
      </c>
      <c r="D6816" s="419" t="s">
        <v>20148</v>
      </c>
      <c r="E6816" s="419"/>
      <c r="F6816" s="419" t="s">
        <v>43007</v>
      </c>
      <c r="G6816" s="419" t="s">
        <v>19639</v>
      </c>
      <c r="H6816" s="419"/>
      <c r="I6816" s="419" t="s">
        <v>20198</v>
      </c>
      <c r="J6816" s="419" t="s">
        <v>4093</v>
      </c>
      <c r="K6816" s="419" t="s">
        <v>4123</v>
      </c>
      <c r="L6816" s="419" t="s">
        <v>35323</v>
      </c>
      <c r="M6816" s="419" t="s">
        <v>4096</v>
      </c>
      <c r="N6816" s="419" t="s">
        <v>4124</v>
      </c>
      <c r="O6816" s="419" t="s">
        <v>21009</v>
      </c>
      <c r="P6816" s="419" t="s">
        <v>4093</v>
      </c>
      <c r="Q6816" s="425">
        <v>1</v>
      </c>
      <c r="R6816" s="419" t="s">
        <v>28161</v>
      </c>
      <c r="S6816" s="424"/>
      <c r="T6816" s="424"/>
      <c r="U6816" s="424"/>
    </row>
    <row r="6817" spans="1:21" ht="14.6" x14ac:dyDescent="0.4">
      <c r="A6817" s="419" t="s">
        <v>4091</v>
      </c>
      <c r="B6817" s="419" t="s">
        <v>4125</v>
      </c>
      <c r="C6817" s="419" t="s">
        <v>4092</v>
      </c>
      <c r="D6817" s="419" t="s">
        <v>20148</v>
      </c>
      <c r="E6817" s="419"/>
      <c r="F6817" s="419" t="s">
        <v>43008</v>
      </c>
      <c r="G6817" s="419" t="s">
        <v>19639</v>
      </c>
      <c r="H6817" s="419"/>
      <c r="I6817" s="419" t="s">
        <v>17926</v>
      </c>
      <c r="J6817" s="419" t="s">
        <v>4093</v>
      </c>
      <c r="K6817" s="419" t="s">
        <v>4126</v>
      </c>
      <c r="L6817" s="419" t="s">
        <v>35323</v>
      </c>
      <c r="M6817" s="419" t="s">
        <v>4096</v>
      </c>
      <c r="N6817" s="419" t="s">
        <v>4127</v>
      </c>
      <c r="O6817" s="419" t="s">
        <v>21009</v>
      </c>
      <c r="P6817" s="419" t="s">
        <v>4093</v>
      </c>
      <c r="Q6817" s="425">
        <v>1</v>
      </c>
      <c r="R6817" s="419" t="s">
        <v>28162</v>
      </c>
      <c r="S6817" s="424"/>
      <c r="T6817" s="424"/>
      <c r="U6817" s="424"/>
    </row>
    <row r="6818" spans="1:21" ht="14.6" x14ac:dyDescent="0.4">
      <c r="A6818" s="419" t="s">
        <v>4091</v>
      </c>
      <c r="B6818" s="419" t="s">
        <v>4128</v>
      </c>
      <c r="C6818" s="419" t="s">
        <v>4092</v>
      </c>
      <c r="D6818" s="419" t="s">
        <v>20148</v>
      </c>
      <c r="E6818" s="419"/>
      <c r="F6818" s="419" t="s">
        <v>43009</v>
      </c>
      <c r="G6818" s="419" t="s">
        <v>19639</v>
      </c>
      <c r="H6818" s="419"/>
      <c r="I6818" s="419" t="s">
        <v>19855</v>
      </c>
      <c r="J6818" s="419" t="s">
        <v>4093</v>
      </c>
      <c r="K6818" s="419" t="s">
        <v>4129</v>
      </c>
      <c r="L6818" s="419" t="s">
        <v>35323</v>
      </c>
      <c r="M6818" s="419" t="s">
        <v>4096</v>
      </c>
      <c r="N6818" s="419" t="s">
        <v>4130</v>
      </c>
      <c r="O6818" s="419" t="s">
        <v>21009</v>
      </c>
      <c r="P6818" s="419" t="s">
        <v>4093</v>
      </c>
      <c r="Q6818" s="425">
        <v>1</v>
      </c>
      <c r="R6818" s="419" t="s">
        <v>28163</v>
      </c>
      <c r="S6818" s="424"/>
      <c r="T6818" s="424"/>
      <c r="U6818" s="424"/>
    </row>
    <row r="6819" spans="1:21" ht="14.6" x14ac:dyDescent="0.4">
      <c r="A6819" s="419" t="s">
        <v>4091</v>
      </c>
      <c r="B6819" s="419" t="s">
        <v>4131</v>
      </c>
      <c r="C6819" s="419" t="s">
        <v>4092</v>
      </c>
      <c r="D6819" s="419" t="s">
        <v>20148</v>
      </c>
      <c r="E6819" s="419"/>
      <c r="F6819" s="419" t="s">
        <v>43010</v>
      </c>
      <c r="G6819" s="419" t="s">
        <v>19639</v>
      </c>
      <c r="H6819" s="419"/>
      <c r="I6819" s="419" t="s">
        <v>20185</v>
      </c>
      <c r="J6819" s="419" t="s">
        <v>4093</v>
      </c>
      <c r="K6819" s="419" t="s">
        <v>4132</v>
      </c>
      <c r="L6819" s="419" t="s">
        <v>35323</v>
      </c>
      <c r="M6819" s="419" t="s">
        <v>4096</v>
      </c>
      <c r="N6819" s="419" t="s">
        <v>4133</v>
      </c>
      <c r="O6819" s="419" t="s">
        <v>21009</v>
      </c>
      <c r="P6819" s="419" t="s">
        <v>4093</v>
      </c>
      <c r="Q6819" s="425">
        <v>1</v>
      </c>
      <c r="R6819" s="419" t="s">
        <v>28164</v>
      </c>
      <c r="S6819" s="424"/>
      <c r="T6819" s="424"/>
      <c r="U6819" s="424"/>
    </row>
    <row r="6820" spans="1:21" ht="14.6" x14ac:dyDescent="0.4">
      <c r="A6820" s="419" t="s">
        <v>4091</v>
      </c>
      <c r="B6820" s="419" t="s">
        <v>16389</v>
      </c>
      <c r="C6820" s="419" t="s">
        <v>4092</v>
      </c>
      <c r="D6820" s="419" t="s">
        <v>20148</v>
      </c>
      <c r="E6820" s="419"/>
      <c r="F6820" s="419" t="s">
        <v>43011</v>
      </c>
      <c r="G6820" s="419" t="s">
        <v>19639</v>
      </c>
      <c r="H6820" s="419"/>
      <c r="I6820" s="419" t="s">
        <v>20180</v>
      </c>
      <c r="J6820" s="419" t="s">
        <v>4093</v>
      </c>
      <c r="K6820" s="419" t="s">
        <v>4134</v>
      </c>
      <c r="L6820" s="419" t="s">
        <v>35323</v>
      </c>
      <c r="M6820" s="419" t="s">
        <v>4096</v>
      </c>
      <c r="N6820" s="419" t="s">
        <v>4135</v>
      </c>
      <c r="O6820" s="419" t="s">
        <v>21009</v>
      </c>
      <c r="P6820" s="419" t="s">
        <v>4093</v>
      </c>
      <c r="Q6820" s="425">
        <v>1</v>
      </c>
      <c r="R6820" s="419" t="s">
        <v>28165</v>
      </c>
      <c r="S6820" s="424"/>
      <c r="T6820" s="424"/>
      <c r="U6820" s="424"/>
    </row>
    <row r="6821" spans="1:21" ht="14.6" x14ac:dyDescent="0.4">
      <c r="A6821" s="419" t="s">
        <v>4091</v>
      </c>
      <c r="B6821" s="419" t="s">
        <v>4136</v>
      </c>
      <c r="C6821" s="419" t="s">
        <v>4092</v>
      </c>
      <c r="D6821" s="419" t="s">
        <v>20148</v>
      </c>
      <c r="E6821" s="419"/>
      <c r="F6821" s="419" t="s">
        <v>43012</v>
      </c>
      <c r="G6821" s="419" t="s">
        <v>19639</v>
      </c>
      <c r="H6821" s="419"/>
      <c r="I6821" s="419" t="s">
        <v>17998</v>
      </c>
      <c r="J6821" s="419" t="s">
        <v>4093</v>
      </c>
      <c r="K6821" s="419" t="s">
        <v>4137</v>
      </c>
      <c r="L6821" s="419" t="s">
        <v>35323</v>
      </c>
      <c r="M6821" s="419" t="s">
        <v>4096</v>
      </c>
      <c r="N6821" s="419" t="s">
        <v>4138</v>
      </c>
      <c r="O6821" s="419" t="s">
        <v>21009</v>
      </c>
      <c r="P6821" s="419" t="s">
        <v>4093</v>
      </c>
      <c r="Q6821" s="425">
        <v>1</v>
      </c>
      <c r="R6821" s="419" t="s">
        <v>28166</v>
      </c>
      <c r="S6821" s="424"/>
      <c r="T6821" s="424"/>
      <c r="U6821" s="424"/>
    </row>
    <row r="6822" spans="1:21" ht="14.6" x14ac:dyDescent="0.4">
      <c r="A6822" s="416" t="s">
        <v>4091</v>
      </c>
      <c r="B6822" s="416" t="s">
        <v>34333</v>
      </c>
      <c r="C6822" s="416" t="s">
        <v>4092</v>
      </c>
      <c r="D6822" s="416" t="s">
        <v>20772</v>
      </c>
      <c r="E6822" s="416"/>
      <c r="F6822" s="416" t="s">
        <v>20772</v>
      </c>
      <c r="G6822" s="416" t="s">
        <v>20772</v>
      </c>
      <c r="H6822" s="416"/>
      <c r="I6822" s="416" t="s">
        <v>20772</v>
      </c>
      <c r="J6822" s="416" t="s">
        <v>4093</v>
      </c>
      <c r="K6822" s="416" t="s">
        <v>4096</v>
      </c>
      <c r="L6822" s="416" t="s">
        <v>35332</v>
      </c>
      <c r="M6822" s="416" t="s">
        <v>4096</v>
      </c>
      <c r="N6822" s="416" t="s">
        <v>34334</v>
      </c>
      <c r="O6822" s="416" t="s">
        <v>21009</v>
      </c>
      <c r="P6822" s="416" t="s">
        <v>4093</v>
      </c>
      <c r="Q6822" s="417">
        <v>0</v>
      </c>
      <c r="R6822" s="416" t="s">
        <v>34335</v>
      </c>
      <c r="S6822" s="418"/>
      <c r="T6822" s="418"/>
      <c r="U6822" s="418"/>
    </row>
    <row r="6823" spans="1:21" ht="14.6" x14ac:dyDescent="0.4">
      <c r="A6823" s="419" t="s">
        <v>4091</v>
      </c>
      <c r="B6823" s="419" t="s">
        <v>43013</v>
      </c>
      <c r="C6823" s="419" t="s">
        <v>4092</v>
      </c>
      <c r="D6823" s="419" t="s">
        <v>20148</v>
      </c>
      <c r="E6823" s="419"/>
      <c r="F6823" s="419" t="s">
        <v>43014</v>
      </c>
      <c r="G6823" s="419" t="s">
        <v>20160</v>
      </c>
      <c r="H6823" s="419"/>
      <c r="I6823" s="419" t="s">
        <v>20236</v>
      </c>
      <c r="J6823" s="419" t="s">
        <v>4093</v>
      </c>
      <c r="K6823" s="419" t="s">
        <v>4139</v>
      </c>
      <c r="L6823" s="419" t="s">
        <v>35323</v>
      </c>
      <c r="M6823" s="419" t="s">
        <v>4096</v>
      </c>
      <c r="N6823" s="419" t="s">
        <v>4140</v>
      </c>
      <c r="O6823" s="419" t="s">
        <v>21012</v>
      </c>
      <c r="P6823" s="419" t="s">
        <v>4093</v>
      </c>
      <c r="Q6823" s="425">
        <v>1</v>
      </c>
      <c r="R6823" s="419" t="s">
        <v>28167</v>
      </c>
      <c r="S6823" s="424"/>
      <c r="T6823" s="424"/>
      <c r="U6823" s="424"/>
    </row>
    <row r="6824" spans="1:21" ht="14.6" x14ac:dyDescent="0.4">
      <c r="A6824" s="419" t="s">
        <v>4091</v>
      </c>
      <c r="B6824" s="419" t="s">
        <v>13953</v>
      </c>
      <c r="C6824" s="419" t="s">
        <v>4092</v>
      </c>
      <c r="D6824" s="419" t="s">
        <v>20148</v>
      </c>
      <c r="E6824" s="419"/>
      <c r="F6824" s="419" t="s">
        <v>43015</v>
      </c>
      <c r="G6824" s="419" t="s">
        <v>19639</v>
      </c>
      <c r="H6824" s="419"/>
      <c r="I6824" s="419" t="s">
        <v>19511</v>
      </c>
      <c r="J6824" s="419" t="s">
        <v>4093</v>
      </c>
      <c r="K6824" s="419" t="s">
        <v>4141</v>
      </c>
      <c r="L6824" s="419" t="s">
        <v>35323</v>
      </c>
      <c r="M6824" s="419" t="s">
        <v>4096</v>
      </c>
      <c r="N6824" s="419" t="s">
        <v>4142</v>
      </c>
      <c r="O6824" s="419" t="s">
        <v>21009</v>
      </c>
      <c r="P6824" s="419" t="s">
        <v>4093</v>
      </c>
      <c r="Q6824" s="425">
        <v>1</v>
      </c>
      <c r="R6824" s="419" t="s">
        <v>34336</v>
      </c>
      <c r="S6824" s="424"/>
      <c r="T6824" s="424"/>
      <c r="U6824" s="424"/>
    </row>
    <row r="6825" spans="1:21" ht="14.6" x14ac:dyDescent="0.4">
      <c r="A6825" s="419" t="s">
        <v>4091</v>
      </c>
      <c r="B6825" s="419" t="s">
        <v>4143</v>
      </c>
      <c r="C6825" s="419" t="s">
        <v>4092</v>
      </c>
      <c r="D6825" s="419" t="s">
        <v>20148</v>
      </c>
      <c r="E6825" s="419"/>
      <c r="F6825" s="419" t="s">
        <v>43016</v>
      </c>
      <c r="G6825" s="419" t="s">
        <v>19639</v>
      </c>
      <c r="H6825" s="419"/>
      <c r="I6825" s="419" t="s">
        <v>19349</v>
      </c>
      <c r="J6825" s="419" t="s">
        <v>4093</v>
      </c>
      <c r="K6825" s="419" t="s">
        <v>4144</v>
      </c>
      <c r="L6825" s="419" t="s">
        <v>35323</v>
      </c>
      <c r="M6825" s="419" t="s">
        <v>4096</v>
      </c>
      <c r="N6825" s="419" t="s">
        <v>4145</v>
      </c>
      <c r="O6825" s="419" t="s">
        <v>21009</v>
      </c>
      <c r="P6825" s="419" t="s">
        <v>4093</v>
      </c>
      <c r="Q6825" s="425">
        <v>1</v>
      </c>
      <c r="R6825" s="419" t="s">
        <v>31823</v>
      </c>
      <c r="S6825" s="424"/>
      <c r="T6825" s="424"/>
      <c r="U6825" s="424"/>
    </row>
    <row r="6826" spans="1:21" ht="14.6" x14ac:dyDescent="0.4">
      <c r="A6826" s="419" t="s">
        <v>4091</v>
      </c>
      <c r="B6826" s="419" t="s">
        <v>4146</v>
      </c>
      <c r="C6826" s="419" t="s">
        <v>4092</v>
      </c>
      <c r="D6826" s="419" t="s">
        <v>20148</v>
      </c>
      <c r="E6826" s="419"/>
      <c r="F6826" s="419" t="s">
        <v>43017</v>
      </c>
      <c r="G6826" s="419" t="s">
        <v>19639</v>
      </c>
      <c r="H6826" s="419"/>
      <c r="I6826" s="419" t="s">
        <v>19441</v>
      </c>
      <c r="J6826" s="419" t="s">
        <v>4093</v>
      </c>
      <c r="K6826" s="419" t="s">
        <v>4147</v>
      </c>
      <c r="L6826" s="419" t="s">
        <v>35323</v>
      </c>
      <c r="M6826" s="419" t="s">
        <v>4096</v>
      </c>
      <c r="N6826" s="419" t="s">
        <v>4148</v>
      </c>
      <c r="O6826" s="419" t="s">
        <v>21009</v>
      </c>
      <c r="P6826" s="419" t="s">
        <v>4093</v>
      </c>
      <c r="Q6826" s="425">
        <v>1</v>
      </c>
      <c r="R6826" s="419" t="s">
        <v>28168</v>
      </c>
      <c r="S6826" s="424"/>
      <c r="T6826" s="424"/>
      <c r="U6826" s="424"/>
    </row>
    <row r="6827" spans="1:21" ht="14.6" x14ac:dyDescent="0.4">
      <c r="A6827" s="419" t="s">
        <v>4091</v>
      </c>
      <c r="B6827" s="419" t="s">
        <v>4149</v>
      </c>
      <c r="C6827" s="419" t="s">
        <v>4092</v>
      </c>
      <c r="D6827" s="419" t="s">
        <v>20148</v>
      </c>
      <c r="E6827" s="419"/>
      <c r="F6827" s="419" t="s">
        <v>43018</v>
      </c>
      <c r="G6827" s="419" t="s">
        <v>19639</v>
      </c>
      <c r="H6827" s="419"/>
      <c r="I6827" s="419" t="s">
        <v>20186</v>
      </c>
      <c r="J6827" s="419" t="s">
        <v>4093</v>
      </c>
      <c r="K6827" s="419" t="s">
        <v>4150</v>
      </c>
      <c r="L6827" s="419" t="s">
        <v>35323</v>
      </c>
      <c r="M6827" s="419" t="s">
        <v>4096</v>
      </c>
      <c r="N6827" s="419" t="s">
        <v>4151</v>
      </c>
      <c r="O6827" s="419" t="s">
        <v>21009</v>
      </c>
      <c r="P6827" s="419" t="s">
        <v>4093</v>
      </c>
      <c r="Q6827" s="425">
        <v>1</v>
      </c>
      <c r="R6827" s="419" t="s">
        <v>28169</v>
      </c>
      <c r="S6827" s="424"/>
      <c r="T6827" s="424"/>
      <c r="U6827" s="424"/>
    </row>
    <row r="6828" spans="1:21" ht="14.6" x14ac:dyDescent="0.4">
      <c r="A6828" s="419" t="s">
        <v>4091</v>
      </c>
      <c r="B6828" s="419" t="s">
        <v>4152</v>
      </c>
      <c r="C6828" s="419" t="s">
        <v>4092</v>
      </c>
      <c r="D6828" s="419" t="s">
        <v>20148</v>
      </c>
      <c r="E6828" s="419"/>
      <c r="F6828" s="419" t="s">
        <v>43019</v>
      </c>
      <c r="G6828" s="419" t="s">
        <v>19639</v>
      </c>
      <c r="H6828" s="419"/>
      <c r="I6828" s="419" t="s">
        <v>20233</v>
      </c>
      <c r="J6828" s="419" t="s">
        <v>4093</v>
      </c>
      <c r="K6828" s="419" t="s">
        <v>4153</v>
      </c>
      <c r="L6828" s="419" t="s">
        <v>35323</v>
      </c>
      <c r="M6828" s="419" t="s">
        <v>4096</v>
      </c>
      <c r="N6828" s="419" t="s">
        <v>4154</v>
      </c>
      <c r="O6828" s="419" t="s">
        <v>21009</v>
      </c>
      <c r="P6828" s="419" t="s">
        <v>4093</v>
      </c>
      <c r="Q6828" s="425">
        <v>1</v>
      </c>
      <c r="R6828" s="419" t="s">
        <v>28170</v>
      </c>
      <c r="S6828" s="424"/>
      <c r="T6828" s="424"/>
      <c r="U6828" s="424"/>
    </row>
    <row r="6829" spans="1:21" ht="14.6" x14ac:dyDescent="0.4">
      <c r="A6829" s="419" t="s">
        <v>4091</v>
      </c>
      <c r="B6829" s="419" t="s">
        <v>4155</v>
      </c>
      <c r="C6829" s="419" t="s">
        <v>4092</v>
      </c>
      <c r="D6829" s="419" t="s">
        <v>20148</v>
      </c>
      <c r="E6829" s="419"/>
      <c r="F6829" s="419" t="s">
        <v>43020</v>
      </c>
      <c r="G6829" s="419" t="s">
        <v>19639</v>
      </c>
      <c r="H6829" s="419"/>
      <c r="I6829" s="419" t="s">
        <v>20168</v>
      </c>
      <c r="J6829" s="419" t="s">
        <v>4093</v>
      </c>
      <c r="K6829" s="419" t="s">
        <v>4156</v>
      </c>
      <c r="L6829" s="419" t="s">
        <v>35323</v>
      </c>
      <c r="M6829" s="419" t="s">
        <v>4096</v>
      </c>
      <c r="N6829" s="419" t="s">
        <v>4157</v>
      </c>
      <c r="O6829" s="419" t="s">
        <v>21009</v>
      </c>
      <c r="P6829" s="419" t="s">
        <v>4093</v>
      </c>
      <c r="Q6829" s="425">
        <v>1</v>
      </c>
      <c r="R6829" s="419" t="s">
        <v>28171</v>
      </c>
      <c r="S6829" s="424"/>
      <c r="T6829" s="424"/>
      <c r="U6829" s="424"/>
    </row>
    <row r="6830" spans="1:21" ht="14.6" x14ac:dyDescent="0.4">
      <c r="A6830" s="419" t="s">
        <v>4091</v>
      </c>
      <c r="B6830" s="419" t="s">
        <v>43021</v>
      </c>
      <c r="C6830" s="419" t="s">
        <v>4092</v>
      </c>
      <c r="D6830" s="419" t="s">
        <v>20148</v>
      </c>
      <c r="E6830" s="419"/>
      <c r="F6830" s="419" t="s">
        <v>43022</v>
      </c>
      <c r="G6830" s="419" t="s">
        <v>20248</v>
      </c>
      <c r="H6830" s="419"/>
      <c r="I6830" s="419" t="s">
        <v>20140</v>
      </c>
      <c r="J6830" s="419" t="s">
        <v>4093</v>
      </c>
      <c r="K6830" s="419" t="s">
        <v>4158</v>
      </c>
      <c r="L6830" s="419" t="s">
        <v>35323</v>
      </c>
      <c r="M6830" s="419" t="s">
        <v>4096</v>
      </c>
      <c r="N6830" s="419" t="s">
        <v>4159</v>
      </c>
      <c r="O6830" s="419" t="s">
        <v>21027</v>
      </c>
      <c r="P6830" s="419" t="s">
        <v>4093</v>
      </c>
      <c r="Q6830" s="425">
        <v>1</v>
      </c>
      <c r="R6830" s="419" t="s">
        <v>28172</v>
      </c>
      <c r="S6830" s="424"/>
      <c r="T6830" s="424"/>
      <c r="U6830" s="424"/>
    </row>
    <row r="6831" spans="1:21" ht="14.6" x14ac:dyDescent="0.4">
      <c r="A6831" s="419" t="s">
        <v>4091</v>
      </c>
      <c r="B6831" s="419" t="s">
        <v>4160</v>
      </c>
      <c r="C6831" s="419" t="s">
        <v>4092</v>
      </c>
      <c r="D6831" s="419" t="s">
        <v>20148</v>
      </c>
      <c r="E6831" s="419"/>
      <c r="F6831" s="419" t="s">
        <v>43023</v>
      </c>
      <c r="G6831" s="419" t="s">
        <v>19639</v>
      </c>
      <c r="H6831" s="419"/>
      <c r="I6831" s="419" t="s">
        <v>19375</v>
      </c>
      <c r="J6831" s="419" t="s">
        <v>4093</v>
      </c>
      <c r="K6831" s="419" t="s">
        <v>4161</v>
      </c>
      <c r="L6831" s="419" t="s">
        <v>35323</v>
      </c>
      <c r="M6831" s="419" t="s">
        <v>4096</v>
      </c>
      <c r="N6831" s="419" t="s">
        <v>4162</v>
      </c>
      <c r="O6831" s="419" t="s">
        <v>21009</v>
      </c>
      <c r="P6831" s="419" t="s">
        <v>4093</v>
      </c>
      <c r="Q6831" s="425">
        <v>1</v>
      </c>
      <c r="R6831" s="419" t="s">
        <v>28173</v>
      </c>
      <c r="S6831" s="424"/>
      <c r="T6831" s="424"/>
      <c r="U6831" s="424"/>
    </row>
    <row r="6832" spans="1:21" ht="14.6" x14ac:dyDescent="0.4">
      <c r="A6832" s="419" t="s">
        <v>4091</v>
      </c>
      <c r="B6832" s="419" t="s">
        <v>4163</v>
      </c>
      <c r="C6832" s="419" t="s">
        <v>4092</v>
      </c>
      <c r="D6832" s="419" t="s">
        <v>20148</v>
      </c>
      <c r="E6832" s="419"/>
      <c r="F6832" s="419" t="s">
        <v>43024</v>
      </c>
      <c r="G6832" s="419" t="s">
        <v>19639</v>
      </c>
      <c r="H6832" s="419"/>
      <c r="I6832" s="419" t="s">
        <v>19345</v>
      </c>
      <c r="J6832" s="419" t="s">
        <v>4093</v>
      </c>
      <c r="K6832" s="419" t="s">
        <v>4164</v>
      </c>
      <c r="L6832" s="419" t="s">
        <v>35323</v>
      </c>
      <c r="M6832" s="419" t="s">
        <v>4096</v>
      </c>
      <c r="N6832" s="419" t="s">
        <v>4165</v>
      </c>
      <c r="O6832" s="419" t="s">
        <v>21009</v>
      </c>
      <c r="P6832" s="419" t="s">
        <v>4093</v>
      </c>
      <c r="Q6832" s="425">
        <v>1</v>
      </c>
      <c r="R6832" s="419" t="s">
        <v>28174</v>
      </c>
      <c r="S6832" s="424"/>
      <c r="T6832" s="424"/>
      <c r="U6832" s="424"/>
    </row>
    <row r="6833" spans="1:21" ht="14.6" x14ac:dyDescent="0.4">
      <c r="A6833" s="419" t="s">
        <v>4091</v>
      </c>
      <c r="B6833" s="419" t="s">
        <v>43025</v>
      </c>
      <c r="C6833" s="419" t="s">
        <v>4092</v>
      </c>
      <c r="D6833" s="419" t="s">
        <v>20148</v>
      </c>
      <c r="E6833" s="419"/>
      <c r="F6833" s="419" t="s">
        <v>43026</v>
      </c>
      <c r="G6833" s="419" t="s">
        <v>20160</v>
      </c>
      <c r="H6833" s="419"/>
      <c r="I6833" s="419" t="s">
        <v>19779</v>
      </c>
      <c r="J6833" s="419" t="s">
        <v>4093</v>
      </c>
      <c r="K6833" s="419" t="s">
        <v>20931</v>
      </c>
      <c r="L6833" s="419" t="s">
        <v>35323</v>
      </c>
      <c r="M6833" s="419" t="s">
        <v>4096</v>
      </c>
      <c r="N6833" s="419" t="s">
        <v>20932</v>
      </c>
      <c r="O6833" s="419" t="s">
        <v>21020</v>
      </c>
      <c r="P6833" s="419" t="s">
        <v>4093</v>
      </c>
      <c r="Q6833" s="425">
        <v>1</v>
      </c>
      <c r="R6833" s="419" t="s">
        <v>28175</v>
      </c>
      <c r="S6833" s="424"/>
      <c r="T6833" s="424"/>
      <c r="U6833" s="424"/>
    </row>
    <row r="6834" spans="1:21" ht="14.6" x14ac:dyDescent="0.4">
      <c r="A6834" s="419" t="s">
        <v>4091</v>
      </c>
      <c r="B6834" s="419" t="s">
        <v>43027</v>
      </c>
      <c r="C6834" s="419" t="s">
        <v>4092</v>
      </c>
      <c r="D6834" s="419" t="s">
        <v>20148</v>
      </c>
      <c r="E6834" s="419"/>
      <c r="F6834" s="419" t="s">
        <v>43028</v>
      </c>
      <c r="G6834" s="419" t="s">
        <v>19639</v>
      </c>
      <c r="H6834" s="419"/>
      <c r="I6834" s="419" t="s">
        <v>19426</v>
      </c>
      <c r="J6834" s="419" t="s">
        <v>4093</v>
      </c>
      <c r="K6834" s="419" t="s">
        <v>34337</v>
      </c>
      <c r="L6834" s="419" t="s">
        <v>35323</v>
      </c>
      <c r="M6834" s="419" t="s">
        <v>4096</v>
      </c>
      <c r="N6834" s="419" t="s">
        <v>34338</v>
      </c>
      <c r="O6834" s="419" t="s">
        <v>21009</v>
      </c>
      <c r="P6834" s="419" t="s">
        <v>4093</v>
      </c>
      <c r="Q6834" s="425">
        <v>1</v>
      </c>
      <c r="R6834" s="419" t="s">
        <v>34339</v>
      </c>
      <c r="S6834" s="424"/>
      <c r="T6834" s="424"/>
      <c r="U6834" s="424"/>
    </row>
    <row r="6835" spans="1:21" ht="14.6" x14ac:dyDescent="0.4">
      <c r="A6835" s="419" t="s">
        <v>4091</v>
      </c>
      <c r="B6835" s="419" t="s">
        <v>43029</v>
      </c>
      <c r="C6835" s="419" t="s">
        <v>4092</v>
      </c>
      <c r="D6835" s="419" t="s">
        <v>20148</v>
      </c>
      <c r="E6835" s="419"/>
      <c r="F6835" s="419" t="s">
        <v>43030</v>
      </c>
      <c r="G6835" s="419" t="s">
        <v>19639</v>
      </c>
      <c r="H6835" s="419"/>
      <c r="I6835" s="419" t="s">
        <v>20173</v>
      </c>
      <c r="J6835" s="419" t="s">
        <v>4093</v>
      </c>
      <c r="K6835" s="419" t="s">
        <v>34340</v>
      </c>
      <c r="L6835" s="419" t="s">
        <v>35323</v>
      </c>
      <c r="M6835" s="419" t="s">
        <v>4096</v>
      </c>
      <c r="N6835" s="419" t="s">
        <v>34341</v>
      </c>
      <c r="O6835" s="419" t="s">
        <v>21009</v>
      </c>
      <c r="P6835" s="419" t="s">
        <v>4093</v>
      </c>
      <c r="Q6835" s="425">
        <v>1</v>
      </c>
      <c r="R6835" s="419" t="s">
        <v>34342</v>
      </c>
      <c r="S6835" s="424"/>
      <c r="T6835" s="424"/>
      <c r="U6835" s="424"/>
    </row>
    <row r="6836" spans="1:21" ht="14.6" x14ac:dyDescent="0.4">
      <c r="A6836" s="419" t="s">
        <v>4091</v>
      </c>
      <c r="B6836" s="419" t="s">
        <v>43031</v>
      </c>
      <c r="C6836" s="419" t="s">
        <v>4092</v>
      </c>
      <c r="D6836" s="419" t="s">
        <v>20148</v>
      </c>
      <c r="E6836" s="419"/>
      <c r="F6836" s="419" t="s">
        <v>43032</v>
      </c>
      <c r="G6836" s="419" t="s">
        <v>19639</v>
      </c>
      <c r="H6836" s="419"/>
      <c r="I6836" s="419" t="s">
        <v>17933</v>
      </c>
      <c r="J6836" s="419" t="s">
        <v>4093</v>
      </c>
      <c r="K6836" s="419" t="s">
        <v>34343</v>
      </c>
      <c r="L6836" s="419" t="s">
        <v>35323</v>
      </c>
      <c r="M6836" s="419" t="s">
        <v>4096</v>
      </c>
      <c r="N6836" s="419" t="s">
        <v>34344</v>
      </c>
      <c r="O6836" s="419" t="s">
        <v>21009</v>
      </c>
      <c r="P6836" s="419" t="s">
        <v>4093</v>
      </c>
      <c r="Q6836" s="425">
        <v>1</v>
      </c>
      <c r="R6836" s="419" t="s">
        <v>34345</v>
      </c>
      <c r="S6836" s="424"/>
      <c r="T6836" s="424"/>
      <c r="U6836" s="424"/>
    </row>
    <row r="6837" spans="1:21" ht="14.6" x14ac:dyDescent="0.4">
      <c r="A6837" s="419" t="s">
        <v>4091</v>
      </c>
      <c r="B6837" s="419" t="s">
        <v>34346</v>
      </c>
      <c r="C6837" s="419" t="s">
        <v>4092</v>
      </c>
      <c r="D6837" s="419" t="s">
        <v>20148</v>
      </c>
      <c r="E6837" s="419"/>
      <c r="F6837" s="419" t="s">
        <v>43033</v>
      </c>
      <c r="G6837" s="419" t="s">
        <v>19639</v>
      </c>
      <c r="H6837" s="419"/>
      <c r="I6837" s="419" t="s">
        <v>19429</v>
      </c>
      <c r="J6837" s="419" t="s">
        <v>4093</v>
      </c>
      <c r="K6837" s="419" t="s">
        <v>34347</v>
      </c>
      <c r="L6837" s="419" t="s">
        <v>35323</v>
      </c>
      <c r="M6837" s="419" t="s">
        <v>4096</v>
      </c>
      <c r="N6837" s="419" t="s">
        <v>34348</v>
      </c>
      <c r="O6837" s="419" t="s">
        <v>21009</v>
      </c>
      <c r="P6837" s="419" t="s">
        <v>4093</v>
      </c>
      <c r="Q6837" s="425">
        <v>1</v>
      </c>
      <c r="R6837" s="419" t="s">
        <v>34349</v>
      </c>
      <c r="S6837" s="424"/>
      <c r="T6837" s="424"/>
      <c r="U6837" s="424"/>
    </row>
    <row r="6838" spans="1:21" ht="14.6" x14ac:dyDescent="0.4">
      <c r="A6838" s="419" t="s">
        <v>4091</v>
      </c>
      <c r="B6838" s="419" t="s">
        <v>34350</v>
      </c>
      <c r="C6838" s="419" t="s">
        <v>4092</v>
      </c>
      <c r="D6838" s="419" t="s">
        <v>20148</v>
      </c>
      <c r="E6838" s="419"/>
      <c r="F6838" s="419" t="s">
        <v>43034</v>
      </c>
      <c r="G6838" s="419" t="s">
        <v>19639</v>
      </c>
      <c r="H6838" s="419"/>
      <c r="I6838" s="419" t="s">
        <v>19474</v>
      </c>
      <c r="J6838" s="419" t="s">
        <v>4093</v>
      </c>
      <c r="K6838" s="419" t="s">
        <v>34351</v>
      </c>
      <c r="L6838" s="419" t="s">
        <v>35323</v>
      </c>
      <c r="M6838" s="419" t="s">
        <v>4096</v>
      </c>
      <c r="N6838" s="419" t="s">
        <v>34352</v>
      </c>
      <c r="O6838" s="419" t="s">
        <v>21009</v>
      </c>
      <c r="P6838" s="419" t="s">
        <v>4093</v>
      </c>
      <c r="Q6838" s="425">
        <v>1</v>
      </c>
      <c r="R6838" s="419" t="s">
        <v>34353</v>
      </c>
      <c r="S6838" s="424"/>
      <c r="T6838" s="424"/>
      <c r="U6838" s="424"/>
    </row>
    <row r="6839" spans="1:21" ht="14.6" x14ac:dyDescent="0.4">
      <c r="A6839" s="419" t="s">
        <v>4091</v>
      </c>
      <c r="B6839" s="419" t="s">
        <v>43035</v>
      </c>
      <c r="C6839" s="419" t="s">
        <v>4092</v>
      </c>
      <c r="D6839" s="419" t="s">
        <v>20148</v>
      </c>
      <c r="E6839" s="419"/>
      <c r="F6839" s="419" t="s">
        <v>43036</v>
      </c>
      <c r="G6839" s="419" t="s">
        <v>20160</v>
      </c>
      <c r="H6839" s="419"/>
      <c r="I6839" s="419" t="s">
        <v>19774</v>
      </c>
      <c r="J6839" s="419" t="s">
        <v>4093</v>
      </c>
      <c r="K6839" s="419" t="s">
        <v>20930</v>
      </c>
      <c r="L6839" s="419" t="s">
        <v>35323</v>
      </c>
      <c r="M6839" s="419" t="s">
        <v>4096</v>
      </c>
      <c r="N6839" s="419" t="s">
        <v>21649</v>
      </c>
      <c r="O6839" s="419" t="s">
        <v>21163</v>
      </c>
      <c r="P6839" s="419" t="s">
        <v>4093</v>
      </c>
      <c r="Q6839" s="425">
        <v>1</v>
      </c>
      <c r="R6839" s="419" t="s">
        <v>28176</v>
      </c>
      <c r="S6839" s="424"/>
      <c r="T6839" s="424"/>
      <c r="U6839" s="424"/>
    </row>
    <row r="6840" spans="1:21" ht="14.6" x14ac:dyDescent="0.4">
      <c r="A6840" s="419" t="s">
        <v>4091</v>
      </c>
      <c r="B6840" s="419" t="s">
        <v>4166</v>
      </c>
      <c r="C6840" s="419" t="s">
        <v>4092</v>
      </c>
      <c r="D6840" s="419" t="s">
        <v>20148</v>
      </c>
      <c r="E6840" s="419"/>
      <c r="F6840" s="419" t="s">
        <v>43037</v>
      </c>
      <c r="G6840" s="419" t="s">
        <v>20248</v>
      </c>
      <c r="H6840" s="419"/>
      <c r="I6840" s="419" t="s">
        <v>18001</v>
      </c>
      <c r="J6840" s="419" t="s">
        <v>20258</v>
      </c>
      <c r="K6840" s="419" t="s">
        <v>4167</v>
      </c>
      <c r="L6840" s="419" t="s">
        <v>35323</v>
      </c>
      <c r="M6840" s="419" t="s">
        <v>19377</v>
      </c>
      <c r="N6840" s="419" t="s">
        <v>4168</v>
      </c>
      <c r="O6840" s="419" t="s">
        <v>21054</v>
      </c>
      <c r="P6840" s="419" t="s">
        <v>4093</v>
      </c>
      <c r="Q6840" s="425">
        <v>1</v>
      </c>
      <c r="R6840" s="419" t="s">
        <v>28177</v>
      </c>
      <c r="S6840" s="424"/>
      <c r="T6840" s="424"/>
      <c r="U6840" s="424"/>
    </row>
    <row r="6841" spans="1:21" ht="14.6" x14ac:dyDescent="0.4">
      <c r="A6841" s="419" t="s">
        <v>4091</v>
      </c>
      <c r="B6841" s="419" t="s">
        <v>43038</v>
      </c>
      <c r="C6841" s="419" t="s">
        <v>4092</v>
      </c>
      <c r="D6841" s="419" t="s">
        <v>20148</v>
      </c>
      <c r="E6841" s="419"/>
      <c r="F6841" s="419" t="s">
        <v>43039</v>
      </c>
      <c r="G6841" s="419" t="s">
        <v>19396</v>
      </c>
      <c r="H6841" s="419"/>
      <c r="I6841" s="419" t="s">
        <v>20257</v>
      </c>
      <c r="J6841" s="419" t="s">
        <v>20258</v>
      </c>
      <c r="K6841" s="419" t="s">
        <v>4169</v>
      </c>
      <c r="L6841" s="419" t="s">
        <v>35323</v>
      </c>
      <c r="M6841" s="419" t="s">
        <v>19398</v>
      </c>
      <c r="N6841" s="419" t="s">
        <v>4170</v>
      </c>
      <c r="O6841" s="419" t="s">
        <v>21062</v>
      </c>
      <c r="P6841" s="419" t="s">
        <v>4093</v>
      </c>
      <c r="Q6841" s="425">
        <v>1</v>
      </c>
      <c r="R6841" s="419" t="s">
        <v>28178</v>
      </c>
      <c r="S6841" s="424"/>
      <c r="T6841" s="424"/>
      <c r="U6841" s="424"/>
    </row>
    <row r="6842" spans="1:21" ht="14.6" x14ac:dyDescent="0.4">
      <c r="A6842" s="419" t="s">
        <v>4091</v>
      </c>
      <c r="B6842" s="419" t="s">
        <v>43040</v>
      </c>
      <c r="C6842" s="419" t="s">
        <v>4092</v>
      </c>
      <c r="D6842" s="419" t="s">
        <v>20148</v>
      </c>
      <c r="E6842" s="419"/>
      <c r="F6842" s="419" t="s">
        <v>43041</v>
      </c>
      <c r="G6842" s="419" t="s">
        <v>19396</v>
      </c>
      <c r="H6842" s="419"/>
      <c r="I6842" s="419" t="s">
        <v>19345</v>
      </c>
      <c r="J6842" s="419" t="s">
        <v>20258</v>
      </c>
      <c r="K6842" s="419" t="s">
        <v>4171</v>
      </c>
      <c r="L6842" s="419" t="s">
        <v>35323</v>
      </c>
      <c r="M6842" s="419" t="s">
        <v>19398</v>
      </c>
      <c r="N6842" s="419" t="s">
        <v>4172</v>
      </c>
      <c r="O6842" s="419" t="s">
        <v>21062</v>
      </c>
      <c r="P6842" s="419" t="s">
        <v>4093</v>
      </c>
      <c r="Q6842" s="425">
        <v>1</v>
      </c>
      <c r="R6842" s="419" t="s">
        <v>28179</v>
      </c>
      <c r="S6842" s="424"/>
      <c r="T6842" s="424"/>
      <c r="U6842" s="424"/>
    </row>
    <row r="6843" spans="1:21" ht="14.6" x14ac:dyDescent="0.4">
      <c r="A6843" s="419" t="s">
        <v>4091</v>
      </c>
      <c r="B6843" s="419" t="s">
        <v>43042</v>
      </c>
      <c r="C6843" s="419" t="s">
        <v>4092</v>
      </c>
      <c r="D6843" s="419" t="s">
        <v>20148</v>
      </c>
      <c r="E6843" s="419"/>
      <c r="F6843" s="419" t="s">
        <v>43043</v>
      </c>
      <c r="G6843" s="419" t="s">
        <v>19396</v>
      </c>
      <c r="H6843" s="419"/>
      <c r="I6843" s="419" t="s">
        <v>20161</v>
      </c>
      <c r="J6843" s="419" t="s">
        <v>20258</v>
      </c>
      <c r="K6843" s="419" t="s">
        <v>4173</v>
      </c>
      <c r="L6843" s="419" t="s">
        <v>35323</v>
      </c>
      <c r="M6843" s="419" t="s">
        <v>19398</v>
      </c>
      <c r="N6843" s="419" t="s">
        <v>4174</v>
      </c>
      <c r="O6843" s="419" t="s">
        <v>21062</v>
      </c>
      <c r="P6843" s="419" t="s">
        <v>4093</v>
      </c>
      <c r="Q6843" s="425">
        <v>1</v>
      </c>
      <c r="R6843" s="419" t="s">
        <v>28180</v>
      </c>
      <c r="S6843" s="424"/>
      <c r="T6843" s="424"/>
      <c r="U6843" s="424"/>
    </row>
    <row r="6844" spans="1:21" ht="14.6" x14ac:dyDescent="0.4">
      <c r="A6844" s="419" t="s">
        <v>4091</v>
      </c>
      <c r="B6844" s="419" t="s">
        <v>43044</v>
      </c>
      <c r="C6844" s="419" t="s">
        <v>4092</v>
      </c>
      <c r="D6844" s="419" t="s">
        <v>20148</v>
      </c>
      <c r="E6844" s="419"/>
      <c r="F6844" s="419" t="s">
        <v>43045</v>
      </c>
      <c r="G6844" s="419" t="s">
        <v>19396</v>
      </c>
      <c r="H6844" s="419"/>
      <c r="I6844" s="419" t="s">
        <v>19341</v>
      </c>
      <c r="J6844" s="419" t="s">
        <v>20258</v>
      </c>
      <c r="K6844" s="419" t="s">
        <v>4175</v>
      </c>
      <c r="L6844" s="419" t="s">
        <v>35323</v>
      </c>
      <c r="M6844" s="419" t="s">
        <v>19398</v>
      </c>
      <c r="N6844" s="419" t="s">
        <v>4176</v>
      </c>
      <c r="O6844" s="419" t="s">
        <v>21062</v>
      </c>
      <c r="P6844" s="419" t="s">
        <v>4093</v>
      </c>
      <c r="Q6844" s="425">
        <v>1</v>
      </c>
      <c r="R6844" s="419" t="s">
        <v>28181</v>
      </c>
      <c r="S6844" s="424"/>
      <c r="T6844" s="424"/>
      <c r="U6844" s="424"/>
    </row>
    <row r="6845" spans="1:21" ht="14.6" x14ac:dyDescent="0.4">
      <c r="A6845" s="419" t="s">
        <v>4091</v>
      </c>
      <c r="B6845" s="419" t="s">
        <v>43046</v>
      </c>
      <c r="C6845" s="419" t="s">
        <v>4092</v>
      </c>
      <c r="D6845" s="419" t="s">
        <v>20148</v>
      </c>
      <c r="E6845" s="419"/>
      <c r="F6845" s="419" t="s">
        <v>43047</v>
      </c>
      <c r="G6845" s="419" t="s">
        <v>19396</v>
      </c>
      <c r="H6845" s="419"/>
      <c r="I6845" s="419" t="s">
        <v>20164</v>
      </c>
      <c r="J6845" s="419" t="s">
        <v>20258</v>
      </c>
      <c r="K6845" s="419" t="s">
        <v>4177</v>
      </c>
      <c r="L6845" s="419" t="s">
        <v>35323</v>
      </c>
      <c r="M6845" s="419" t="s">
        <v>19398</v>
      </c>
      <c r="N6845" s="419" t="s">
        <v>4178</v>
      </c>
      <c r="O6845" s="419" t="s">
        <v>21062</v>
      </c>
      <c r="P6845" s="419" t="s">
        <v>4093</v>
      </c>
      <c r="Q6845" s="425">
        <v>1</v>
      </c>
      <c r="R6845" s="419" t="s">
        <v>28182</v>
      </c>
      <c r="S6845" s="424"/>
      <c r="T6845" s="424"/>
      <c r="U6845" s="424"/>
    </row>
    <row r="6846" spans="1:21" ht="14.6" x14ac:dyDescent="0.4">
      <c r="A6846" s="419" t="s">
        <v>4091</v>
      </c>
      <c r="B6846" s="419" t="s">
        <v>43048</v>
      </c>
      <c r="C6846" s="419" t="s">
        <v>4092</v>
      </c>
      <c r="D6846" s="419" t="s">
        <v>20148</v>
      </c>
      <c r="E6846" s="419"/>
      <c r="F6846" s="419" t="s">
        <v>43049</v>
      </c>
      <c r="G6846" s="419" t="s">
        <v>19396</v>
      </c>
      <c r="H6846" s="419"/>
      <c r="I6846" s="419" t="s">
        <v>19349</v>
      </c>
      <c r="J6846" s="419" t="s">
        <v>20258</v>
      </c>
      <c r="K6846" s="419" t="s">
        <v>4179</v>
      </c>
      <c r="L6846" s="419" t="s">
        <v>35323</v>
      </c>
      <c r="M6846" s="419" t="s">
        <v>19398</v>
      </c>
      <c r="N6846" s="419" t="s">
        <v>4180</v>
      </c>
      <c r="O6846" s="419" t="s">
        <v>21062</v>
      </c>
      <c r="P6846" s="419" t="s">
        <v>4093</v>
      </c>
      <c r="Q6846" s="425">
        <v>1</v>
      </c>
      <c r="R6846" s="419" t="s">
        <v>28183</v>
      </c>
      <c r="S6846" s="424"/>
      <c r="T6846" s="424"/>
      <c r="U6846" s="424"/>
    </row>
    <row r="6847" spans="1:21" ht="14.6" x14ac:dyDescent="0.4">
      <c r="A6847" s="419" t="s">
        <v>4091</v>
      </c>
      <c r="B6847" s="419" t="s">
        <v>43050</v>
      </c>
      <c r="C6847" s="419" t="s">
        <v>4092</v>
      </c>
      <c r="D6847" s="419" t="s">
        <v>20148</v>
      </c>
      <c r="E6847" s="419"/>
      <c r="F6847" s="419" t="s">
        <v>43051</v>
      </c>
      <c r="G6847" s="419" t="s">
        <v>19396</v>
      </c>
      <c r="H6847" s="419"/>
      <c r="I6847" s="419" t="s">
        <v>20221</v>
      </c>
      <c r="J6847" s="419" t="s">
        <v>20258</v>
      </c>
      <c r="K6847" s="419" t="s">
        <v>4181</v>
      </c>
      <c r="L6847" s="419" t="s">
        <v>35323</v>
      </c>
      <c r="M6847" s="419" t="s">
        <v>19398</v>
      </c>
      <c r="N6847" s="419" t="s">
        <v>4182</v>
      </c>
      <c r="O6847" s="419" t="s">
        <v>21062</v>
      </c>
      <c r="P6847" s="419" t="s">
        <v>4093</v>
      </c>
      <c r="Q6847" s="425">
        <v>1</v>
      </c>
      <c r="R6847" s="419" t="s">
        <v>28184</v>
      </c>
      <c r="S6847" s="424"/>
      <c r="T6847" s="424"/>
      <c r="U6847" s="424"/>
    </row>
    <row r="6848" spans="1:21" ht="14.6" x14ac:dyDescent="0.4">
      <c r="A6848" s="419" t="s">
        <v>4091</v>
      </c>
      <c r="B6848" s="419" t="s">
        <v>43052</v>
      </c>
      <c r="C6848" s="419" t="s">
        <v>4092</v>
      </c>
      <c r="D6848" s="419" t="s">
        <v>20148</v>
      </c>
      <c r="E6848" s="419"/>
      <c r="F6848" s="419" t="s">
        <v>43053</v>
      </c>
      <c r="G6848" s="419" t="s">
        <v>19396</v>
      </c>
      <c r="H6848" s="419"/>
      <c r="I6848" s="419" t="s">
        <v>19416</v>
      </c>
      <c r="J6848" s="419" t="s">
        <v>20258</v>
      </c>
      <c r="K6848" s="419" t="s">
        <v>4183</v>
      </c>
      <c r="L6848" s="419" t="s">
        <v>35323</v>
      </c>
      <c r="M6848" s="419" t="s">
        <v>19398</v>
      </c>
      <c r="N6848" s="419" t="s">
        <v>4184</v>
      </c>
      <c r="O6848" s="419" t="s">
        <v>21062</v>
      </c>
      <c r="P6848" s="419" t="s">
        <v>4093</v>
      </c>
      <c r="Q6848" s="425">
        <v>1</v>
      </c>
      <c r="R6848" s="419" t="s">
        <v>28185</v>
      </c>
      <c r="S6848" s="424"/>
      <c r="T6848" s="424"/>
      <c r="U6848" s="424"/>
    </row>
    <row r="6849" spans="1:21" ht="14.6" x14ac:dyDescent="0.4">
      <c r="A6849" s="419" t="s">
        <v>4091</v>
      </c>
      <c r="B6849" s="419" t="s">
        <v>43054</v>
      </c>
      <c r="C6849" s="419" t="s">
        <v>4092</v>
      </c>
      <c r="D6849" s="419" t="s">
        <v>20148</v>
      </c>
      <c r="E6849" s="419"/>
      <c r="F6849" s="419" t="s">
        <v>43055</v>
      </c>
      <c r="G6849" s="419" t="s">
        <v>19396</v>
      </c>
      <c r="H6849" s="419"/>
      <c r="I6849" s="419" t="s">
        <v>20257</v>
      </c>
      <c r="J6849" s="419" t="s">
        <v>20258</v>
      </c>
      <c r="K6849" s="419" t="s">
        <v>4185</v>
      </c>
      <c r="L6849" s="419" t="s">
        <v>35323</v>
      </c>
      <c r="M6849" s="419" t="s">
        <v>19453</v>
      </c>
      <c r="N6849" s="419" t="s">
        <v>4186</v>
      </c>
      <c r="O6849" s="419" t="s">
        <v>21064</v>
      </c>
      <c r="P6849" s="419" t="s">
        <v>4093</v>
      </c>
      <c r="Q6849" s="425">
        <v>1</v>
      </c>
      <c r="R6849" s="419" t="s">
        <v>28186</v>
      </c>
      <c r="S6849" s="424"/>
      <c r="T6849" s="424"/>
      <c r="U6849" s="424"/>
    </row>
    <row r="6850" spans="1:21" ht="14.6" x14ac:dyDescent="0.4">
      <c r="A6850" s="419" t="s">
        <v>4091</v>
      </c>
      <c r="B6850" s="419" t="s">
        <v>43056</v>
      </c>
      <c r="C6850" s="419" t="s">
        <v>4092</v>
      </c>
      <c r="D6850" s="419" t="s">
        <v>20148</v>
      </c>
      <c r="E6850" s="419"/>
      <c r="F6850" s="419" t="s">
        <v>43057</v>
      </c>
      <c r="G6850" s="419" t="s">
        <v>19396</v>
      </c>
      <c r="H6850" s="419"/>
      <c r="I6850" s="419" t="s">
        <v>19774</v>
      </c>
      <c r="J6850" s="419" t="s">
        <v>20258</v>
      </c>
      <c r="K6850" s="419" t="s">
        <v>4187</v>
      </c>
      <c r="L6850" s="419" t="s">
        <v>35323</v>
      </c>
      <c r="M6850" s="419" t="s">
        <v>19453</v>
      </c>
      <c r="N6850" s="419" t="s">
        <v>4188</v>
      </c>
      <c r="O6850" s="419" t="s">
        <v>21063</v>
      </c>
      <c r="P6850" s="419" t="s">
        <v>4093</v>
      </c>
      <c r="Q6850" s="425">
        <v>1</v>
      </c>
      <c r="R6850" s="419" t="s">
        <v>28187</v>
      </c>
      <c r="S6850" s="424"/>
      <c r="T6850" s="424"/>
      <c r="U6850" s="424"/>
    </row>
    <row r="6851" spans="1:21" ht="14.6" x14ac:dyDescent="0.4">
      <c r="A6851" s="419" t="s">
        <v>4091</v>
      </c>
      <c r="B6851" s="419" t="s">
        <v>21650</v>
      </c>
      <c r="C6851" s="419" t="s">
        <v>4092</v>
      </c>
      <c r="D6851" s="419" t="s">
        <v>20148</v>
      </c>
      <c r="E6851" s="419"/>
      <c r="F6851" s="419" t="s">
        <v>43058</v>
      </c>
      <c r="G6851" s="419" t="s">
        <v>20263</v>
      </c>
      <c r="H6851" s="419"/>
      <c r="I6851" s="419" t="s">
        <v>19364</v>
      </c>
      <c r="J6851" s="419" t="s">
        <v>20258</v>
      </c>
      <c r="K6851" s="419" t="s">
        <v>21651</v>
      </c>
      <c r="L6851" s="419" t="s">
        <v>35323</v>
      </c>
      <c r="M6851" s="419" t="s">
        <v>21113</v>
      </c>
      <c r="N6851" s="419" t="s">
        <v>21652</v>
      </c>
      <c r="O6851" s="419" t="s">
        <v>21026</v>
      </c>
      <c r="P6851" s="419" t="s">
        <v>4093</v>
      </c>
      <c r="Q6851" s="425">
        <v>1</v>
      </c>
      <c r="R6851" s="419" t="s">
        <v>28188</v>
      </c>
      <c r="S6851" s="424"/>
      <c r="T6851" s="424"/>
      <c r="U6851" s="424"/>
    </row>
    <row r="6852" spans="1:21" ht="14.6" x14ac:dyDescent="0.4">
      <c r="A6852" s="435" t="s">
        <v>4091</v>
      </c>
      <c r="B6852" s="435" t="s">
        <v>4189</v>
      </c>
      <c r="C6852" s="435" t="s">
        <v>4092</v>
      </c>
      <c r="D6852" s="435" t="s">
        <v>20148</v>
      </c>
      <c r="E6852" s="435"/>
      <c r="F6852" s="435" t="s">
        <v>43059</v>
      </c>
      <c r="G6852" s="435" t="s">
        <v>20248</v>
      </c>
      <c r="H6852" s="435"/>
      <c r="I6852" s="435" t="s">
        <v>20214</v>
      </c>
      <c r="J6852" s="435" t="s">
        <v>20258</v>
      </c>
      <c r="K6852" s="435" t="s">
        <v>4190</v>
      </c>
      <c r="L6852" s="435" t="s">
        <v>35323</v>
      </c>
      <c r="M6852" s="435" t="s">
        <v>18077</v>
      </c>
      <c r="N6852" s="435" t="s">
        <v>4191</v>
      </c>
      <c r="O6852" s="435" t="s">
        <v>21122</v>
      </c>
      <c r="P6852" s="435" t="s">
        <v>4093</v>
      </c>
      <c r="Q6852" s="436">
        <v>3</v>
      </c>
      <c r="R6852" s="435" t="s">
        <v>28189</v>
      </c>
      <c r="S6852" s="437"/>
      <c r="T6852" s="437"/>
      <c r="U6852" s="437"/>
    </row>
    <row r="6853" spans="1:21" ht="14.6" x14ac:dyDescent="0.4">
      <c r="A6853" s="416" t="s">
        <v>4192</v>
      </c>
      <c r="B6853" s="416" t="s">
        <v>31824</v>
      </c>
      <c r="C6853" s="416" t="s">
        <v>4193</v>
      </c>
      <c r="D6853" s="416" t="s">
        <v>20148</v>
      </c>
      <c r="E6853" s="416"/>
      <c r="F6853" s="416" t="s">
        <v>43060</v>
      </c>
      <c r="G6853" s="416" t="s">
        <v>20149</v>
      </c>
      <c r="H6853" s="416"/>
      <c r="I6853" s="416" t="s">
        <v>19401</v>
      </c>
      <c r="J6853" s="416" t="s">
        <v>4194</v>
      </c>
      <c r="K6853" s="416" t="s">
        <v>4195</v>
      </c>
      <c r="L6853" s="416" t="s">
        <v>35321</v>
      </c>
      <c r="M6853" s="416" t="s">
        <v>4195</v>
      </c>
      <c r="N6853" s="416" t="s">
        <v>4196</v>
      </c>
      <c r="O6853" s="416" t="s">
        <v>21009</v>
      </c>
      <c r="P6853" s="416" t="s">
        <v>4194</v>
      </c>
      <c r="Q6853" s="417">
        <v>0</v>
      </c>
      <c r="R6853" s="416" t="s">
        <v>28190</v>
      </c>
      <c r="S6853" s="418"/>
      <c r="T6853" s="418"/>
      <c r="U6853" s="418"/>
    </row>
    <row r="6854" spans="1:21" ht="14.6" x14ac:dyDescent="0.4">
      <c r="A6854" s="419" t="s">
        <v>4192</v>
      </c>
      <c r="B6854" s="419" t="s">
        <v>4197</v>
      </c>
      <c r="C6854" s="419" t="s">
        <v>4193</v>
      </c>
      <c r="D6854" s="419" t="s">
        <v>20148</v>
      </c>
      <c r="E6854" s="419"/>
      <c r="F6854" s="419" t="s">
        <v>43061</v>
      </c>
      <c r="G6854" s="419" t="s">
        <v>19639</v>
      </c>
      <c r="H6854" s="419"/>
      <c r="I6854" s="419" t="s">
        <v>20164</v>
      </c>
      <c r="J6854" s="419" t="s">
        <v>4194</v>
      </c>
      <c r="K6854" s="419" t="s">
        <v>4198</v>
      </c>
      <c r="L6854" s="419" t="s">
        <v>35323</v>
      </c>
      <c r="M6854" s="419" t="s">
        <v>4199</v>
      </c>
      <c r="N6854" s="419" t="s">
        <v>4200</v>
      </c>
      <c r="O6854" s="419" t="s">
        <v>21009</v>
      </c>
      <c r="P6854" s="419" t="s">
        <v>4194</v>
      </c>
      <c r="Q6854" s="425">
        <v>1</v>
      </c>
      <c r="R6854" s="419" t="s">
        <v>28191</v>
      </c>
      <c r="S6854" s="424"/>
      <c r="T6854" s="424"/>
      <c r="U6854" s="424"/>
    </row>
    <row r="6855" spans="1:21" ht="14.6" x14ac:dyDescent="0.4">
      <c r="A6855" s="419" t="s">
        <v>4192</v>
      </c>
      <c r="B6855" s="419" t="s">
        <v>17366</v>
      </c>
      <c r="C6855" s="419" t="s">
        <v>4193</v>
      </c>
      <c r="D6855" s="419" t="s">
        <v>20148</v>
      </c>
      <c r="E6855" s="419"/>
      <c r="F6855" s="419" t="s">
        <v>43062</v>
      </c>
      <c r="G6855" s="419" t="s">
        <v>19639</v>
      </c>
      <c r="H6855" s="419"/>
      <c r="I6855" s="419" t="s">
        <v>20164</v>
      </c>
      <c r="J6855" s="419" t="s">
        <v>4194</v>
      </c>
      <c r="K6855" s="419" t="s">
        <v>4201</v>
      </c>
      <c r="L6855" s="419" t="s">
        <v>35323</v>
      </c>
      <c r="M6855" s="419" t="s">
        <v>4199</v>
      </c>
      <c r="N6855" s="419" t="s">
        <v>4202</v>
      </c>
      <c r="O6855" s="419" t="s">
        <v>21009</v>
      </c>
      <c r="P6855" s="419" t="s">
        <v>4194</v>
      </c>
      <c r="Q6855" s="425">
        <v>1</v>
      </c>
      <c r="R6855" s="419" t="s">
        <v>28192</v>
      </c>
      <c r="S6855" s="424"/>
      <c r="T6855" s="424"/>
      <c r="U6855" s="424"/>
    </row>
    <row r="6856" spans="1:21" ht="14.6" x14ac:dyDescent="0.4">
      <c r="A6856" s="419" t="s">
        <v>4192</v>
      </c>
      <c r="B6856" s="419" t="s">
        <v>15508</v>
      </c>
      <c r="C6856" s="419" t="s">
        <v>4193</v>
      </c>
      <c r="D6856" s="419" t="s">
        <v>20148</v>
      </c>
      <c r="E6856" s="419"/>
      <c r="F6856" s="419" t="s">
        <v>43063</v>
      </c>
      <c r="G6856" s="419" t="s">
        <v>19639</v>
      </c>
      <c r="H6856" s="419"/>
      <c r="I6856" s="419" t="s">
        <v>18002</v>
      </c>
      <c r="J6856" s="419" t="s">
        <v>4194</v>
      </c>
      <c r="K6856" s="419" t="s">
        <v>4203</v>
      </c>
      <c r="L6856" s="419" t="s">
        <v>35323</v>
      </c>
      <c r="M6856" s="419" t="s">
        <v>4199</v>
      </c>
      <c r="N6856" s="419" t="s">
        <v>4204</v>
      </c>
      <c r="O6856" s="419" t="s">
        <v>21009</v>
      </c>
      <c r="P6856" s="419" t="s">
        <v>4194</v>
      </c>
      <c r="Q6856" s="425">
        <v>1</v>
      </c>
      <c r="R6856" s="419" t="s">
        <v>28193</v>
      </c>
      <c r="S6856" s="424"/>
      <c r="T6856" s="424"/>
      <c r="U6856" s="424"/>
    </row>
    <row r="6857" spans="1:21" ht="14.6" x14ac:dyDescent="0.4">
      <c r="A6857" s="419" t="s">
        <v>4192</v>
      </c>
      <c r="B6857" s="419" t="s">
        <v>4205</v>
      </c>
      <c r="C6857" s="419" t="s">
        <v>4193</v>
      </c>
      <c r="D6857" s="419" t="s">
        <v>20148</v>
      </c>
      <c r="E6857" s="419"/>
      <c r="F6857" s="419" t="s">
        <v>43064</v>
      </c>
      <c r="G6857" s="419" t="s">
        <v>19639</v>
      </c>
      <c r="H6857" s="419"/>
      <c r="I6857" s="419" t="s">
        <v>18083</v>
      </c>
      <c r="J6857" s="419" t="s">
        <v>4194</v>
      </c>
      <c r="K6857" s="419" t="s">
        <v>4206</v>
      </c>
      <c r="L6857" s="419" t="s">
        <v>35323</v>
      </c>
      <c r="M6857" s="419" t="s">
        <v>4199</v>
      </c>
      <c r="N6857" s="419" t="s">
        <v>4207</v>
      </c>
      <c r="O6857" s="419" t="s">
        <v>21009</v>
      </c>
      <c r="P6857" s="419" t="s">
        <v>4194</v>
      </c>
      <c r="Q6857" s="425">
        <v>1</v>
      </c>
      <c r="R6857" s="419" t="s">
        <v>28194</v>
      </c>
      <c r="S6857" s="424"/>
      <c r="T6857" s="424"/>
      <c r="U6857" s="424"/>
    </row>
    <row r="6858" spans="1:21" ht="14.6" x14ac:dyDescent="0.4">
      <c r="A6858" s="416" t="s">
        <v>4192</v>
      </c>
      <c r="B6858" s="416" t="s">
        <v>34354</v>
      </c>
      <c r="C6858" s="416" t="s">
        <v>4193</v>
      </c>
      <c r="D6858" s="416" t="s">
        <v>20772</v>
      </c>
      <c r="E6858" s="416"/>
      <c r="F6858" s="416" t="s">
        <v>20772</v>
      </c>
      <c r="G6858" s="416" t="s">
        <v>20772</v>
      </c>
      <c r="H6858" s="416"/>
      <c r="I6858" s="416" t="s">
        <v>20772</v>
      </c>
      <c r="J6858" s="416" t="s">
        <v>4194</v>
      </c>
      <c r="K6858" s="416" t="s">
        <v>4199</v>
      </c>
      <c r="L6858" s="416" t="s">
        <v>35332</v>
      </c>
      <c r="M6858" s="416" t="s">
        <v>4199</v>
      </c>
      <c r="N6858" s="416" t="s">
        <v>34355</v>
      </c>
      <c r="O6858" s="416" t="s">
        <v>21009</v>
      </c>
      <c r="P6858" s="416" t="s">
        <v>4194</v>
      </c>
      <c r="Q6858" s="417">
        <v>0</v>
      </c>
      <c r="R6858" s="416" t="s">
        <v>34356</v>
      </c>
      <c r="S6858" s="418"/>
      <c r="T6858" s="418"/>
      <c r="U6858" s="418"/>
    </row>
    <row r="6859" spans="1:21" ht="14.6" x14ac:dyDescent="0.4">
      <c r="A6859" s="419" t="s">
        <v>4192</v>
      </c>
      <c r="B6859" s="419" t="s">
        <v>4208</v>
      </c>
      <c r="C6859" s="419" t="s">
        <v>4193</v>
      </c>
      <c r="D6859" s="419" t="s">
        <v>20148</v>
      </c>
      <c r="E6859" s="419"/>
      <c r="F6859" s="419" t="s">
        <v>43065</v>
      </c>
      <c r="G6859" s="419" t="s">
        <v>19639</v>
      </c>
      <c r="H6859" s="419"/>
      <c r="I6859" s="419" t="s">
        <v>19719</v>
      </c>
      <c r="J6859" s="419" t="s">
        <v>4194</v>
      </c>
      <c r="K6859" s="419" t="s">
        <v>4209</v>
      </c>
      <c r="L6859" s="419" t="s">
        <v>35323</v>
      </c>
      <c r="M6859" s="419" t="s">
        <v>4199</v>
      </c>
      <c r="N6859" s="419" t="s">
        <v>4210</v>
      </c>
      <c r="O6859" s="419" t="s">
        <v>21009</v>
      </c>
      <c r="P6859" s="419" t="s">
        <v>4194</v>
      </c>
      <c r="Q6859" s="425">
        <v>1</v>
      </c>
      <c r="R6859" s="419" t="s">
        <v>28195</v>
      </c>
      <c r="S6859" s="424"/>
      <c r="T6859" s="424"/>
      <c r="U6859" s="424"/>
    </row>
    <row r="6860" spans="1:21" ht="14.6" x14ac:dyDescent="0.4">
      <c r="A6860" s="419" t="s">
        <v>4192</v>
      </c>
      <c r="B6860" s="419" t="s">
        <v>36150</v>
      </c>
      <c r="C6860" s="419" t="s">
        <v>4193</v>
      </c>
      <c r="D6860" s="419" t="s">
        <v>20148</v>
      </c>
      <c r="E6860" s="419"/>
      <c r="F6860" s="419" t="s">
        <v>43066</v>
      </c>
      <c r="G6860" s="419" t="s">
        <v>20248</v>
      </c>
      <c r="H6860" s="419"/>
      <c r="I6860" s="419" t="s">
        <v>17998</v>
      </c>
      <c r="J6860" s="419" t="s">
        <v>4194</v>
      </c>
      <c r="K6860" s="419" t="s">
        <v>4211</v>
      </c>
      <c r="L6860" s="419" t="s">
        <v>35323</v>
      </c>
      <c r="M6860" s="419" t="s">
        <v>4199</v>
      </c>
      <c r="N6860" s="419" t="s">
        <v>4212</v>
      </c>
      <c r="O6860" s="419" t="s">
        <v>21235</v>
      </c>
      <c r="P6860" s="419" t="s">
        <v>4194</v>
      </c>
      <c r="Q6860" s="425">
        <v>1</v>
      </c>
      <c r="R6860" s="419" t="s">
        <v>28196</v>
      </c>
      <c r="S6860" s="424"/>
      <c r="T6860" s="424"/>
      <c r="U6860" s="424"/>
    </row>
    <row r="6861" spans="1:21" ht="14.6" x14ac:dyDescent="0.4">
      <c r="A6861" s="419" t="s">
        <v>4192</v>
      </c>
      <c r="B6861" s="419" t="s">
        <v>43067</v>
      </c>
      <c r="C6861" s="419" t="s">
        <v>4193</v>
      </c>
      <c r="D6861" s="419" t="s">
        <v>20148</v>
      </c>
      <c r="E6861" s="419"/>
      <c r="F6861" s="419" t="s">
        <v>43068</v>
      </c>
      <c r="G6861" s="419" t="s">
        <v>20160</v>
      </c>
      <c r="H6861" s="419"/>
      <c r="I6861" s="419" t="s">
        <v>20168</v>
      </c>
      <c r="J6861" s="419" t="s">
        <v>4194</v>
      </c>
      <c r="K6861" s="419" t="s">
        <v>4213</v>
      </c>
      <c r="L6861" s="419" t="s">
        <v>35323</v>
      </c>
      <c r="M6861" s="419" t="s">
        <v>4199</v>
      </c>
      <c r="N6861" s="419" t="s">
        <v>4214</v>
      </c>
      <c r="O6861" s="419" t="s">
        <v>21020</v>
      </c>
      <c r="P6861" s="419" t="s">
        <v>4194</v>
      </c>
      <c r="Q6861" s="425">
        <v>1</v>
      </c>
      <c r="R6861" s="419" t="s">
        <v>28197</v>
      </c>
      <c r="S6861" s="424"/>
      <c r="T6861" s="424"/>
      <c r="U6861" s="424"/>
    </row>
    <row r="6862" spans="1:21" ht="14.6" x14ac:dyDescent="0.4">
      <c r="A6862" s="419" t="s">
        <v>4192</v>
      </c>
      <c r="B6862" s="419" t="s">
        <v>43069</v>
      </c>
      <c r="C6862" s="419" t="s">
        <v>4193</v>
      </c>
      <c r="D6862" s="419" t="s">
        <v>20148</v>
      </c>
      <c r="E6862" s="419"/>
      <c r="F6862" s="419" t="s">
        <v>43070</v>
      </c>
      <c r="G6862" s="419" t="s">
        <v>20160</v>
      </c>
      <c r="H6862" s="419"/>
      <c r="I6862" s="419" t="s">
        <v>18069</v>
      </c>
      <c r="J6862" s="419" t="s">
        <v>4194</v>
      </c>
      <c r="K6862" s="419" t="s">
        <v>34357</v>
      </c>
      <c r="L6862" s="419" t="s">
        <v>35323</v>
      </c>
      <c r="M6862" s="419" t="s">
        <v>4199</v>
      </c>
      <c r="N6862" s="419" t="s">
        <v>34358</v>
      </c>
      <c r="O6862" s="419" t="s">
        <v>21012</v>
      </c>
      <c r="P6862" s="419" t="s">
        <v>4194</v>
      </c>
      <c r="Q6862" s="425">
        <v>1</v>
      </c>
      <c r="R6862" s="419" t="s">
        <v>34359</v>
      </c>
      <c r="S6862" s="424"/>
      <c r="T6862" s="424"/>
      <c r="U6862" s="424"/>
    </row>
    <row r="6863" spans="1:21" ht="14.6" x14ac:dyDescent="0.4">
      <c r="A6863" s="419" t="s">
        <v>4192</v>
      </c>
      <c r="B6863" s="419" t="s">
        <v>31825</v>
      </c>
      <c r="C6863" s="419" t="s">
        <v>4193</v>
      </c>
      <c r="D6863" s="419" t="s">
        <v>20148</v>
      </c>
      <c r="E6863" s="419"/>
      <c r="F6863" s="419" t="s">
        <v>43071</v>
      </c>
      <c r="G6863" s="419" t="s">
        <v>20155</v>
      </c>
      <c r="H6863" s="419"/>
      <c r="I6863" s="419" t="s">
        <v>20143</v>
      </c>
      <c r="J6863" s="419" t="s">
        <v>4194</v>
      </c>
      <c r="K6863" s="419" t="s">
        <v>4215</v>
      </c>
      <c r="L6863" s="419" t="s">
        <v>35323</v>
      </c>
      <c r="M6863" s="419" t="s">
        <v>4199</v>
      </c>
      <c r="N6863" s="419" t="s">
        <v>4216</v>
      </c>
      <c r="O6863" s="419" t="s">
        <v>21164</v>
      </c>
      <c r="P6863" s="419" t="s">
        <v>4194</v>
      </c>
      <c r="Q6863" s="425">
        <v>1</v>
      </c>
      <c r="R6863" s="419" t="s">
        <v>28198</v>
      </c>
      <c r="S6863" s="424"/>
      <c r="T6863" s="424"/>
      <c r="U6863" s="424"/>
    </row>
    <row r="6864" spans="1:21" ht="14.6" x14ac:dyDescent="0.4">
      <c r="A6864" s="419" t="s">
        <v>4192</v>
      </c>
      <c r="B6864" s="419" t="s">
        <v>22479</v>
      </c>
      <c r="C6864" s="419" t="s">
        <v>4193</v>
      </c>
      <c r="D6864" s="419" t="s">
        <v>20148</v>
      </c>
      <c r="E6864" s="419"/>
      <c r="F6864" s="419" t="s">
        <v>43072</v>
      </c>
      <c r="G6864" s="419" t="s">
        <v>20155</v>
      </c>
      <c r="H6864" s="419"/>
      <c r="I6864" s="419" t="s">
        <v>20257</v>
      </c>
      <c r="J6864" s="419" t="s">
        <v>4194</v>
      </c>
      <c r="K6864" s="419" t="s">
        <v>22480</v>
      </c>
      <c r="L6864" s="419" t="s">
        <v>35323</v>
      </c>
      <c r="M6864" s="419" t="s">
        <v>4199</v>
      </c>
      <c r="N6864" s="419" t="s">
        <v>22561</v>
      </c>
      <c r="O6864" s="419" t="s">
        <v>21156</v>
      </c>
      <c r="P6864" s="419" t="s">
        <v>4194</v>
      </c>
      <c r="Q6864" s="425">
        <v>1</v>
      </c>
      <c r="R6864" s="419" t="s">
        <v>28199</v>
      </c>
      <c r="S6864" s="424"/>
      <c r="T6864" s="424"/>
      <c r="U6864" s="424"/>
    </row>
    <row r="6865" spans="1:21" ht="14.6" x14ac:dyDescent="0.4">
      <c r="A6865" s="419" t="s">
        <v>4192</v>
      </c>
      <c r="B6865" s="419" t="s">
        <v>4217</v>
      </c>
      <c r="C6865" s="419" t="s">
        <v>4193</v>
      </c>
      <c r="D6865" s="419" t="s">
        <v>20148</v>
      </c>
      <c r="E6865" s="419"/>
      <c r="F6865" s="419" t="s">
        <v>43073</v>
      </c>
      <c r="G6865" s="419" t="s">
        <v>20248</v>
      </c>
      <c r="H6865" s="419"/>
      <c r="I6865" s="419" t="s">
        <v>20145</v>
      </c>
      <c r="J6865" s="419" t="s">
        <v>20258</v>
      </c>
      <c r="K6865" s="419" t="s">
        <v>4218</v>
      </c>
      <c r="L6865" s="419" t="s">
        <v>35323</v>
      </c>
      <c r="M6865" s="419" t="s">
        <v>19377</v>
      </c>
      <c r="N6865" s="419" t="s">
        <v>4219</v>
      </c>
      <c r="O6865" s="419" t="s">
        <v>21054</v>
      </c>
      <c r="P6865" s="419" t="s">
        <v>4194</v>
      </c>
      <c r="Q6865" s="425">
        <v>1</v>
      </c>
      <c r="R6865" s="419" t="s">
        <v>28200</v>
      </c>
      <c r="S6865" s="424"/>
      <c r="T6865" s="424"/>
      <c r="U6865" s="424"/>
    </row>
    <row r="6866" spans="1:21" ht="14.6" x14ac:dyDescent="0.4">
      <c r="A6866" s="419" t="s">
        <v>4192</v>
      </c>
      <c r="B6866" s="419" t="s">
        <v>35954</v>
      </c>
      <c r="C6866" s="419" t="s">
        <v>4193</v>
      </c>
      <c r="D6866" s="419" t="s">
        <v>20148</v>
      </c>
      <c r="E6866" s="419"/>
      <c r="F6866" s="419" t="s">
        <v>43074</v>
      </c>
      <c r="G6866" s="419" t="s">
        <v>19396</v>
      </c>
      <c r="H6866" s="419"/>
      <c r="I6866" s="419" t="s">
        <v>20180</v>
      </c>
      <c r="J6866" s="419" t="s">
        <v>20258</v>
      </c>
      <c r="K6866" s="419" t="s">
        <v>4220</v>
      </c>
      <c r="L6866" s="419" t="s">
        <v>35323</v>
      </c>
      <c r="M6866" s="419" t="s">
        <v>19398</v>
      </c>
      <c r="N6866" s="419" t="s">
        <v>4221</v>
      </c>
      <c r="O6866" s="419" t="s">
        <v>21062</v>
      </c>
      <c r="P6866" s="419" t="s">
        <v>4194</v>
      </c>
      <c r="Q6866" s="425">
        <v>1</v>
      </c>
      <c r="R6866" s="419" t="s">
        <v>28201</v>
      </c>
      <c r="S6866" s="424"/>
      <c r="T6866" s="424"/>
      <c r="U6866" s="424"/>
    </row>
    <row r="6867" spans="1:21" ht="14.6" x14ac:dyDescent="0.4">
      <c r="A6867" s="419" t="s">
        <v>4192</v>
      </c>
      <c r="B6867" s="419" t="s">
        <v>43075</v>
      </c>
      <c r="C6867" s="419" t="s">
        <v>4193</v>
      </c>
      <c r="D6867" s="419" t="s">
        <v>20148</v>
      </c>
      <c r="E6867" s="419"/>
      <c r="F6867" s="419" t="s">
        <v>43076</v>
      </c>
      <c r="G6867" s="419" t="s">
        <v>19396</v>
      </c>
      <c r="H6867" s="419"/>
      <c r="I6867" s="419" t="s">
        <v>19416</v>
      </c>
      <c r="J6867" s="419" t="s">
        <v>20258</v>
      </c>
      <c r="K6867" s="419" t="s">
        <v>4222</v>
      </c>
      <c r="L6867" s="419" t="s">
        <v>35323</v>
      </c>
      <c r="M6867" s="419" t="s">
        <v>19398</v>
      </c>
      <c r="N6867" s="419" t="s">
        <v>4223</v>
      </c>
      <c r="O6867" s="419" t="s">
        <v>21062</v>
      </c>
      <c r="P6867" s="419" t="s">
        <v>4194</v>
      </c>
      <c r="Q6867" s="425">
        <v>1</v>
      </c>
      <c r="R6867" s="419" t="s">
        <v>28202</v>
      </c>
      <c r="S6867" s="424"/>
      <c r="T6867" s="424"/>
      <c r="U6867" s="424"/>
    </row>
    <row r="6868" spans="1:21" ht="14.6" x14ac:dyDescent="0.4">
      <c r="A6868" s="419" t="s">
        <v>4192</v>
      </c>
      <c r="B6868" s="419" t="s">
        <v>43077</v>
      </c>
      <c r="C6868" s="419" t="s">
        <v>4193</v>
      </c>
      <c r="D6868" s="419" t="s">
        <v>20148</v>
      </c>
      <c r="E6868" s="419"/>
      <c r="F6868" s="419" t="s">
        <v>43078</v>
      </c>
      <c r="G6868" s="419" t="s">
        <v>19396</v>
      </c>
      <c r="H6868" s="419"/>
      <c r="I6868" s="419" t="s">
        <v>18131</v>
      </c>
      <c r="J6868" s="419" t="s">
        <v>20258</v>
      </c>
      <c r="K6868" s="419" t="s">
        <v>4224</v>
      </c>
      <c r="L6868" s="419" t="s">
        <v>35323</v>
      </c>
      <c r="M6868" s="419" t="s">
        <v>19398</v>
      </c>
      <c r="N6868" s="419" t="s">
        <v>4225</v>
      </c>
      <c r="O6868" s="419" t="s">
        <v>21062</v>
      </c>
      <c r="P6868" s="419" t="s">
        <v>4194</v>
      </c>
      <c r="Q6868" s="425">
        <v>1</v>
      </c>
      <c r="R6868" s="419" t="s">
        <v>28203</v>
      </c>
      <c r="S6868" s="424"/>
      <c r="T6868" s="424"/>
      <c r="U6868" s="424"/>
    </row>
    <row r="6869" spans="1:21" ht="14.6" x14ac:dyDescent="0.4">
      <c r="A6869" s="419" t="s">
        <v>4192</v>
      </c>
      <c r="B6869" s="419" t="s">
        <v>43079</v>
      </c>
      <c r="C6869" s="419" t="s">
        <v>4193</v>
      </c>
      <c r="D6869" s="419" t="s">
        <v>20148</v>
      </c>
      <c r="E6869" s="419"/>
      <c r="F6869" s="419" t="s">
        <v>43080</v>
      </c>
      <c r="G6869" s="419" t="s">
        <v>19396</v>
      </c>
      <c r="H6869" s="419"/>
      <c r="I6869" s="419" t="s">
        <v>18136</v>
      </c>
      <c r="J6869" s="419" t="s">
        <v>20258</v>
      </c>
      <c r="K6869" s="419" t="s">
        <v>4226</v>
      </c>
      <c r="L6869" s="419" t="s">
        <v>35323</v>
      </c>
      <c r="M6869" s="419" t="s">
        <v>19398</v>
      </c>
      <c r="N6869" s="419" t="s">
        <v>4227</v>
      </c>
      <c r="O6869" s="419" t="s">
        <v>21062</v>
      </c>
      <c r="P6869" s="419" t="s">
        <v>4194</v>
      </c>
      <c r="Q6869" s="425">
        <v>1</v>
      </c>
      <c r="R6869" s="419" t="s">
        <v>28204</v>
      </c>
      <c r="S6869" s="424"/>
      <c r="T6869" s="424"/>
      <c r="U6869" s="424"/>
    </row>
    <row r="6870" spans="1:21" ht="14.6" x14ac:dyDescent="0.4">
      <c r="A6870" s="419" t="s">
        <v>4192</v>
      </c>
      <c r="B6870" s="419" t="s">
        <v>43081</v>
      </c>
      <c r="C6870" s="419" t="s">
        <v>4193</v>
      </c>
      <c r="D6870" s="419" t="s">
        <v>20148</v>
      </c>
      <c r="E6870" s="419"/>
      <c r="F6870" s="419" t="s">
        <v>43082</v>
      </c>
      <c r="G6870" s="419" t="s">
        <v>19396</v>
      </c>
      <c r="H6870" s="419"/>
      <c r="I6870" s="419" t="s">
        <v>20142</v>
      </c>
      <c r="J6870" s="419" t="s">
        <v>20258</v>
      </c>
      <c r="K6870" s="419" t="s">
        <v>4228</v>
      </c>
      <c r="L6870" s="419" t="s">
        <v>35323</v>
      </c>
      <c r="M6870" s="419" t="s">
        <v>19453</v>
      </c>
      <c r="N6870" s="419" t="s">
        <v>4229</v>
      </c>
      <c r="O6870" s="419" t="s">
        <v>21063</v>
      </c>
      <c r="P6870" s="419" t="s">
        <v>4194</v>
      </c>
      <c r="Q6870" s="425">
        <v>1</v>
      </c>
      <c r="R6870" s="419" t="s">
        <v>28205</v>
      </c>
      <c r="S6870" s="424"/>
      <c r="T6870" s="424"/>
      <c r="U6870" s="424"/>
    </row>
    <row r="6871" spans="1:21" ht="14.6" x14ac:dyDescent="0.4">
      <c r="A6871" s="435" t="s">
        <v>4192</v>
      </c>
      <c r="B6871" s="435" t="s">
        <v>31826</v>
      </c>
      <c r="C6871" s="435" t="s">
        <v>4193</v>
      </c>
      <c r="D6871" s="435" t="s">
        <v>20148</v>
      </c>
      <c r="E6871" s="435"/>
      <c r="F6871" s="435" t="s">
        <v>43083</v>
      </c>
      <c r="G6871" s="435" t="s">
        <v>20248</v>
      </c>
      <c r="H6871" s="435"/>
      <c r="I6871" s="435" t="s">
        <v>18002</v>
      </c>
      <c r="J6871" s="435" t="s">
        <v>20258</v>
      </c>
      <c r="K6871" s="435" t="s">
        <v>31827</v>
      </c>
      <c r="L6871" s="435" t="s">
        <v>35323</v>
      </c>
      <c r="M6871" s="435" t="s">
        <v>18077</v>
      </c>
      <c r="N6871" s="435" t="s">
        <v>31828</v>
      </c>
      <c r="O6871" s="435" t="s">
        <v>21122</v>
      </c>
      <c r="P6871" s="435" t="s">
        <v>4194</v>
      </c>
      <c r="Q6871" s="436">
        <v>3</v>
      </c>
      <c r="R6871" s="435" t="s">
        <v>31829</v>
      </c>
      <c r="S6871" s="437"/>
      <c r="T6871" s="437"/>
      <c r="U6871" s="437"/>
    </row>
    <row r="6872" spans="1:21" ht="14.6" x14ac:dyDescent="0.4">
      <c r="A6872" s="416" t="s">
        <v>4230</v>
      </c>
      <c r="B6872" s="416" t="s">
        <v>31830</v>
      </c>
      <c r="C6872" s="416" t="s">
        <v>4231</v>
      </c>
      <c r="D6872" s="416" t="s">
        <v>20148</v>
      </c>
      <c r="E6872" s="416"/>
      <c r="F6872" s="416" t="s">
        <v>43084</v>
      </c>
      <c r="G6872" s="416" t="s">
        <v>20149</v>
      </c>
      <c r="H6872" s="416"/>
      <c r="I6872" s="416" t="s">
        <v>19413</v>
      </c>
      <c r="J6872" s="416" t="s">
        <v>4232</v>
      </c>
      <c r="K6872" s="416" t="s">
        <v>4233</v>
      </c>
      <c r="L6872" s="416" t="s">
        <v>35321</v>
      </c>
      <c r="M6872" s="416" t="s">
        <v>4233</v>
      </c>
      <c r="N6872" s="416" t="s">
        <v>34364</v>
      </c>
      <c r="O6872" s="416" t="s">
        <v>21009</v>
      </c>
      <c r="P6872" s="416" t="s">
        <v>4232</v>
      </c>
      <c r="Q6872" s="417">
        <v>0</v>
      </c>
      <c r="R6872" s="416" t="s">
        <v>34365</v>
      </c>
      <c r="S6872" s="418"/>
      <c r="T6872" s="418"/>
      <c r="U6872" s="418"/>
    </row>
    <row r="6873" spans="1:21" ht="14.6" x14ac:dyDescent="0.4">
      <c r="A6873" s="416" t="s">
        <v>4230</v>
      </c>
      <c r="B6873" s="416" t="s">
        <v>34361</v>
      </c>
      <c r="C6873" s="416" t="s">
        <v>4231</v>
      </c>
      <c r="D6873" s="416" t="s">
        <v>20772</v>
      </c>
      <c r="E6873" s="416"/>
      <c r="F6873" s="416" t="s">
        <v>20772</v>
      </c>
      <c r="G6873" s="416" t="s">
        <v>20772</v>
      </c>
      <c r="H6873" s="416"/>
      <c r="I6873" s="416" t="s">
        <v>20772</v>
      </c>
      <c r="J6873" s="416" t="s">
        <v>4232</v>
      </c>
      <c r="K6873" s="416" t="s">
        <v>34362</v>
      </c>
      <c r="L6873" s="416" t="s">
        <v>35332</v>
      </c>
      <c r="M6873" s="416" t="s">
        <v>34362</v>
      </c>
      <c r="N6873" s="416" t="s">
        <v>34364</v>
      </c>
      <c r="O6873" s="416" t="s">
        <v>21009</v>
      </c>
      <c r="P6873" s="416" t="s">
        <v>4232</v>
      </c>
      <c r="Q6873" s="417">
        <v>0</v>
      </c>
      <c r="R6873" s="416" t="s">
        <v>34365</v>
      </c>
      <c r="S6873" s="418"/>
      <c r="T6873" s="418"/>
      <c r="U6873" s="418"/>
    </row>
    <row r="6874" spans="1:21" ht="14.6" x14ac:dyDescent="0.4">
      <c r="A6874" s="419" t="s">
        <v>4230</v>
      </c>
      <c r="B6874" s="419" t="s">
        <v>4243</v>
      </c>
      <c r="C6874" s="419" t="s">
        <v>4231</v>
      </c>
      <c r="D6874" s="419" t="s">
        <v>20148</v>
      </c>
      <c r="E6874" s="419"/>
      <c r="F6874" s="419" t="s">
        <v>43085</v>
      </c>
      <c r="G6874" s="419" t="s">
        <v>19639</v>
      </c>
      <c r="H6874" s="419"/>
      <c r="I6874" s="419" t="s">
        <v>19457</v>
      </c>
      <c r="J6874" s="419" t="s">
        <v>4232</v>
      </c>
      <c r="K6874" s="419" t="s">
        <v>4244</v>
      </c>
      <c r="L6874" s="419" t="s">
        <v>35323</v>
      </c>
      <c r="M6874" s="419" t="s">
        <v>4234</v>
      </c>
      <c r="N6874" s="419" t="s">
        <v>4245</v>
      </c>
      <c r="O6874" s="419" t="s">
        <v>21009</v>
      </c>
      <c r="P6874" s="419" t="s">
        <v>4232</v>
      </c>
      <c r="Q6874" s="425">
        <v>1</v>
      </c>
      <c r="R6874" s="419" t="s">
        <v>28210</v>
      </c>
      <c r="S6874" s="424"/>
      <c r="T6874" s="424"/>
      <c r="U6874" s="424"/>
    </row>
    <row r="6875" spans="1:21" ht="14.6" x14ac:dyDescent="0.4">
      <c r="A6875" s="419" t="s">
        <v>4230</v>
      </c>
      <c r="B6875" s="419" t="s">
        <v>4246</v>
      </c>
      <c r="C6875" s="419" t="s">
        <v>4231</v>
      </c>
      <c r="D6875" s="419" t="s">
        <v>20148</v>
      </c>
      <c r="E6875" s="419"/>
      <c r="F6875" s="419" t="s">
        <v>43086</v>
      </c>
      <c r="G6875" s="419" t="s">
        <v>19639</v>
      </c>
      <c r="H6875" s="419"/>
      <c r="I6875" s="419" t="s">
        <v>18083</v>
      </c>
      <c r="J6875" s="419" t="s">
        <v>4232</v>
      </c>
      <c r="K6875" s="419" t="s">
        <v>4247</v>
      </c>
      <c r="L6875" s="419" t="s">
        <v>35323</v>
      </c>
      <c r="M6875" s="419" t="s">
        <v>4234</v>
      </c>
      <c r="N6875" s="419" t="s">
        <v>4248</v>
      </c>
      <c r="O6875" s="419" t="s">
        <v>21009</v>
      </c>
      <c r="P6875" s="419" t="s">
        <v>4232</v>
      </c>
      <c r="Q6875" s="425">
        <v>1</v>
      </c>
      <c r="R6875" s="419" t="s">
        <v>28211</v>
      </c>
      <c r="S6875" s="424"/>
      <c r="T6875" s="424"/>
      <c r="U6875" s="424"/>
    </row>
    <row r="6876" spans="1:21" ht="14.6" x14ac:dyDescent="0.4">
      <c r="A6876" s="419" t="s">
        <v>4230</v>
      </c>
      <c r="B6876" s="419" t="s">
        <v>4249</v>
      </c>
      <c r="C6876" s="419" t="s">
        <v>4231</v>
      </c>
      <c r="D6876" s="419" t="s">
        <v>20148</v>
      </c>
      <c r="E6876" s="419"/>
      <c r="F6876" s="419" t="s">
        <v>43087</v>
      </c>
      <c r="G6876" s="419" t="s">
        <v>19639</v>
      </c>
      <c r="H6876" s="419"/>
      <c r="I6876" s="419" t="s">
        <v>19364</v>
      </c>
      <c r="J6876" s="419" t="s">
        <v>4232</v>
      </c>
      <c r="K6876" s="419" t="s">
        <v>4250</v>
      </c>
      <c r="L6876" s="419" t="s">
        <v>35323</v>
      </c>
      <c r="M6876" s="419" t="s">
        <v>4234</v>
      </c>
      <c r="N6876" s="419" t="s">
        <v>4251</v>
      </c>
      <c r="O6876" s="419" t="s">
        <v>21009</v>
      </c>
      <c r="P6876" s="419" t="s">
        <v>4232</v>
      </c>
      <c r="Q6876" s="425">
        <v>1</v>
      </c>
      <c r="R6876" s="419" t="s">
        <v>28212</v>
      </c>
      <c r="S6876" s="424"/>
      <c r="T6876" s="424"/>
      <c r="U6876" s="424"/>
    </row>
    <row r="6877" spans="1:21" ht="14.6" x14ac:dyDescent="0.4">
      <c r="A6877" s="419" t="s">
        <v>4230</v>
      </c>
      <c r="B6877" s="419" t="s">
        <v>4252</v>
      </c>
      <c r="C6877" s="419" t="s">
        <v>4231</v>
      </c>
      <c r="D6877" s="419" t="s">
        <v>20148</v>
      </c>
      <c r="E6877" s="419"/>
      <c r="F6877" s="419" t="s">
        <v>43088</v>
      </c>
      <c r="G6877" s="419" t="s">
        <v>19639</v>
      </c>
      <c r="H6877" s="419"/>
      <c r="I6877" s="419" t="s">
        <v>19341</v>
      </c>
      <c r="J6877" s="419" t="s">
        <v>4232</v>
      </c>
      <c r="K6877" s="419" t="s">
        <v>4253</v>
      </c>
      <c r="L6877" s="419" t="s">
        <v>35323</v>
      </c>
      <c r="M6877" s="419" t="s">
        <v>4234</v>
      </c>
      <c r="N6877" s="419" t="s">
        <v>4254</v>
      </c>
      <c r="O6877" s="419" t="s">
        <v>21009</v>
      </c>
      <c r="P6877" s="419" t="s">
        <v>4232</v>
      </c>
      <c r="Q6877" s="425">
        <v>1</v>
      </c>
      <c r="R6877" s="419" t="s">
        <v>28213</v>
      </c>
      <c r="S6877" s="424"/>
      <c r="T6877" s="424"/>
      <c r="U6877" s="424"/>
    </row>
    <row r="6878" spans="1:21" ht="14.6" x14ac:dyDescent="0.4">
      <c r="A6878" s="419" t="s">
        <v>4230</v>
      </c>
      <c r="B6878" s="419" t="s">
        <v>4255</v>
      </c>
      <c r="C6878" s="419" t="s">
        <v>4231</v>
      </c>
      <c r="D6878" s="419" t="s">
        <v>20148</v>
      </c>
      <c r="E6878" s="419"/>
      <c r="F6878" s="419" t="s">
        <v>43089</v>
      </c>
      <c r="G6878" s="419" t="s">
        <v>19639</v>
      </c>
      <c r="H6878" s="419"/>
      <c r="I6878" s="419" t="s">
        <v>20194</v>
      </c>
      <c r="J6878" s="419" t="s">
        <v>4232</v>
      </c>
      <c r="K6878" s="419" t="s">
        <v>4256</v>
      </c>
      <c r="L6878" s="419" t="s">
        <v>35323</v>
      </c>
      <c r="M6878" s="419" t="s">
        <v>4234</v>
      </c>
      <c r="N6878" s="419" t="s">
        <v>4257</v>
      </c>
      <c r="O6878" s="419" t="s">
        <v>21009</v>
      </c>
      <c r="P6878" s="419" t="s">
        <v>4232</v>
      </c>
      <c r="Q6878" s="425">
        <v>1</v>
      </c>
      <c r="R6878" s="419" t="s">
        <v>28214</v>
      </c>
      <c r="S6878" s="424"/>
      <c r="T6878" s="424"/>
      <c r="U6878" s="424"/>
    </row>
    <row r="6879" spans="1:21" ht="14.6" x14ac:dyDescent="0.4">
      <c r="A6879" s="419" t="s">
        <v>4230</v>
      </c>
      <c r="B6879" s="419" t="s">
        <v>4258</v>
      </c>
      <c r="C6879" s="419" t="s">
        <v>4231</v>
      </c>
      <c r="D6879" s="419" t="s">
        <v>20148</v>
      </c>
      <c r="E6879" s="419"/>
      <c r="F6879" s="419" t="s">
        <v>43090</v>
      </c>
      <c r="G6879" s="419" t="s">
        <v>19639</v>
      </c>
      <c r="H6879" s="419"/>
      <c r="I6879" s="419" t="s">
        <v>17998</v>
      </c>
      <c r="J6879" s="419" t="s">
        <v>4232</v>
      </c>
      <c r="K6879" s="419" t="s">
        <v>4259</v>
      </c>
      <c r="L6879" s="419" t="s">
        <v>35323</v>
      </c>
      <c r="M6879" s="419" t="s">
        <v>4234</v>
      </c>
      <c r="N6879" s="419" t="s">
        <v>4260</v>
      </c>
      <c r="O6879" s="419" t="s">
        <v>21009</v>
      </c>
      <c r="P6879" s="419" t="s">
        <v>4232</v>
      </c>
      <c r="Q6879" s="425">
        <v>1</v>
      </c>
      <c r="R6879" s="419" t="s">
        <v>28215</v>
      </c>
      <c r="S6879" s="424"/>
      <c r="T6879" s="424"/>
      <c r="U6879" s="424"/>
    </row>
    <row r="6880" spans="1:21" ht="14.6" x14ac:dyDescent="0.4">
      <c r="A6880" s="419" t="s">
        <v>4230</v>
      </c>
      <c r="B6880" s="419" t="s">
        <v>4261</v>
      </c>
      <c r="C6880" s="419" t="s">
        <v>4231</v>
      </c>
      <c r="D6880" s="419" t="s">
        <v>20148</v>
      </c>
      <c r="E6880" s="419"/>
      <c r="F6880" s="419" t="s">
        <v>43091</v>
      </c>
      <c r="G6880" s="419" t="s">
        <v>19639</v>
      </c>
      <c r="H6880" s="419"/>
      <c r="I6880" s="419" t="s">
        <v>18131</v>
      </c>
      <c r="J6880" s="419" t="s">
        <v>4232</v>
      </c>
      <c r="K6880" s="419" t="s">
        <v>4262</v>
      </c>
      <c r="L6880" s="419" t="s">
        <v>35323</v>
      </c>
      <c r="M6880" s="419" t="s">
        <v>4234</v>
      </c>
      <c r="N6880" s="419" t="s">
        <v>4263</v>
      </c>
      <c r="O6880" s="419" t="s">
        <v>21009</v>
      </c>
      <c r="P6880" s="419" t="s">
        <v>4232</v>
      </c>
      <c r="Q6880" s="425">
        <v>1</v>
      </c>
      <c r="R6880" s="419" t="s">
        <v>28216</v>
      </c>
      <c r="S6880" s="424"/>
      <c r="T6880" s="424"/>
      <c r="U6880" s="424"/>
    </row>
    <row r="6881" spans="1:21" ht="14.6" x14ac:dyDescent="0.4">
      <c r="A6881" s="419" t="s">
        <v>4230</v>
      </c>
      <c r="B6881" s="419" t="s">
        <v>4264</v>
      </c>
      <c r="C6881" s="419" t="s">
        <v>4231</v>
      </c>
      <c r="D6881" s="419" t="s">
        <v>20148</v>
      </c>
      <c r="E6881" s="419"/>
      <c r="F6881" s="419" t="s">
        <v>43092</v>
      </c>
      <c r="G6881" s="419" t="s">
        <v>19639</v>
      </c>
      <c r="H6881" s="419"/>
      <c r="I6881" s="419" t="s">
        <v>19379</v>
      </c>
      <c r="J6881" s="419" t="s">
        <v>4232</v>
      </c>
      <c r="K6881" s="419" t="s">
        <v>4265</v>
      </c>
      <c r="L6881" s="419" t="s">
        <v>35323</v>
      </c>
      <c r="M6881" s="419" t="s">
        <v>4234</v>
      </c>
      <c r="N6881" s="419" t="s">
        <v>4266</v>
      </c>
      <c r="O6881" s="419" t="s">
        <v>21009</v>
      </c>
      <c r="P6881" s="419" t="s">
        <v>4232</v>
      </c>
      <c r="Q6881" s="425">
        <v>1</v>
      </c>
      <c r="R6881" s="419" t="s">
        <v>28217</v>
      </c>
      <c r="S6881" s="424"/>
      <c r="T6881" s="424"/>
      <c r="U6881" s="424"/>
    </row>
    <row r="6882" spans="1:21" ht="14.6" x14ac:dyDescent="0.4">
      <c r="A6882" s="419" t="s">
        <v>4230</v>
      </c>
      <c r="B6882" s="419" t="s">
        <v>11278</v>
      </c>
      <c r="C6882" s="419" t="s">
        <v>4231</v>
      </c>
      <c r="D6882" s="419" t="s">
        <v>20148</v>
      </c>
      <c r="E6882" s="419"/>
      <c r="F6882" s="419" t="s">
        <v>43093</v>
      </c>
      <c r="G6882" s="419" t="s">
        <v>19639</v>
      </c>
      <c r="H6882" s="419"/>
      <c r="I6882" s="419" t="s">
        <v>19321</v>
      </c>
      <c r="J6882" s="419" t="s">
        <v>4232</v>
      </c>
      <c r="K6882" s="419" t="s">
        <v>4267</v>
      </c>
      <c r="L6882" s="419" t="s">
        <v>35323</v>
      </c>
      <c r="M6882" s="419" t="s">
        <v>4234</v>
      </c>
      <c r="N6882" s="419" t="s">
        <v>4268</v>
      </c>
      <c r="O6882" s="419" t="s">
        <v>21009</v>
      </c>
      <c r="P6882" s="419" t="s">
        <v>4232</v>
      </c>
      <c r="Q6882" s="425">
        <v>1</v>
      </c>
      <c r="R6882" s="419" t="s">
        <v>28218</v>
      </c>
      <c r="S6882" s="424"/>
      <c r="T6882" s="424"/>
      <c r="U6882" s="424"/>
    </row>
    <row r="6883" spans="1:21" ht="14.6" x14ac:dyDescent="0.4">
      <c r="A6883" s="419" t="s">
        <v>4230</v>
      </c>
      <c r="B6883" s="419" t="s">
        <v>16351</v>
      </c>
      <c r="C6883" s="419" t="s">
        <v>4231</v>
      </c>
      <c r="D6883" s="419" t="s">
        <v>20148</v>
      </c>
      <c r="E6883" s="419"/>
      <c r="F6883" s="419" t="s">
        <v>43094</v>
      </c>
      <c r="G6883" s="419" t="s">
        <v>19639</v>
      </c>
      <c r="H6883" s="419"/>
      <c r="I6883" s="419" t="s">
        <v>20156</v>
      </c>
      <c r="J6883" s="419" t="s">
        <v>4232</v>
      </c>
      <c r="K6883" s="419" t="s">
        <v>4269</v>
      </c>
      <c r="L6883" s="419" t="s">
        <v>35323</v>
      </c>
      <c r="M6883" s="419" t="s">
        <v>4234</v>
      </c>
      <c r="N6883" s="419" t="s">
        <v>4270</v>
      </c>
      <c r="O6883" s="419" t="s">
        <v>21009</v>
      </c>
      <c r="P6883" s="419" t="s">
        <v>4232</v>
      </c>
      <c r="Q6883" s="425">
        <v>1</v>
      </c>
      <c r="R6883" s="419" t="s">
        <v>28219</v>
      </c>
      <c r="S6883" s="424"/>
      <c r="T6883" s="424"/>
      <c r="U6883" s="424"/>
    </row>
    <row r="6884" spans="1:21" ht="14.6" x14ac:dyDescent="0.4">
      <c r="A6884" s="419" t="s">
        <v>4230</v>
      </c>
      <c r="B6884" s="419" t="s">
        <v>4271</v>
      </c>
      <c r="C6884" s="419" t="s">
        <v>4231</v>
      </c>
      <c r="D6884" s="419" t="s">
        <v>20148</v>
      </c>
      <c r="E6884" s="419"/>
      <c r="F6884" s="419" t="s">
        <v>43095</v>
      </c>
      <c r="G6884" s="419" t="s">
        <v>19639</v>
      </c>
      <c r="H6884" s="419"/>
      <c r="I6884" s="419" t="s">
        <v>20218</v>
      </c>
      <c r="J6884" s="419" t="s">
        <v>4232</v>
      </c>
      <c r="K6884" s="419" t="s">
        <v>4272</v>
      </c>
      <c r="L6884" s="419" t="s">
        <v>35323</v>
      </c>
      <c r="M6884" s="419" t="s">
        <v>4234</v>
      </c>
      <c r="N6884" s="419" t="s">
        <v>4273</v>
      </c>
      <c r="O6884" s="419" t="s">
        <v>21009</v>
      </c>
      <c r="P6884" s="419" t="s">
        <v>4232</v>
      </c>
      <c r="Q6884" s="425">
        <v>1</v>
      </c>
      <c r="R6884" s="419" t="s">
        <v>28220</v>
      </c>
      <c r="S6884" s="424"/>
      <c r="T6884" s="424"/>
      <c r="U6884" s="424"/>
    </row>
    <row r="6885" spans="1:21" ht="14.6" x14ac:dyDescent="0.4">
      <c r="A6885" s="419" t="s">
        <v>4230</v>
      </c>
      <c r="B6885" s="419" t="s">
        <v>4274</v>
      </c>
      <c r="C6885" s="419" t="s">
        <v>4231</v>
      </c>
      <c r="D6885" s="419" t="s">
        <v>20148</v>
      </c>
      <c r="E6885" s="419"/>
      <c r="F6885" s="419" t="s">
        <v>43096</v>
      </c>
      <c r="G6885" s="419" t="s">
        <v>19639</v>
      </c>
      <c r="H6885" s="419"/>
      <c r="I6885" s="419" t="s">
        <v>19461</v>
      </c>
      <c r="J6885" s="419" t="s">
        <v>4232</v>
      </c>
      <c r="K6885" s="419" t="s">
        <v>4275</v>
      </c>
      <c r="L6885" s="419" t="s">
        <v>35323</v>
      </c>
      <c r="M6885" s="419" t="s">
        <v>4234</v>
      </c>
      <c r="N6885" s="419" t="s">
        <v>4276</v>
      </c>
      <c r="O6885" s="419" t="s">
        <v>21009</v>
      </c>
      <c r="P6885" s="419" t="s">
        <v>4232</v>
      </c>
      <c r="Q6885" s="425">
        <v>1</v>
      </c>
      <c r="R6885" s="419" t="s">
        <v>28221</v>
      </c>
      <c r="S6885" s="424"/>
      <c r="T6885" s="424"/>
      <c r="U6885" s="424"/>
    </row>
    <row r="6886" spans="1:21" ht="14.6" x14ac:dyDescent="0.4">
      <c r="A6886" s="419" t="s">
        <v>4230</v>
      </c>
      <c r="B6886" s="419" t="s">
        <v>4277</v>
      </c>
      <c r="C6886" s="419" t="s">
        <v>4231</v>
      </c>
      <c r="D6886" s="419" t="s">
        <v>20148</v>
      </c>
      <c r="E6886" s="419"/>
      <c r="F6886" s="419" t="s">
        <v>43097</v>
      </c>
      <c r="G6886" s="419" t="s">
        <v>19639</v>
      </c>
      <c r="H6886" s="419"/>
      <c r="I6886" s="419" t="s">
        <v>19416</v>
      </c>
      <c r="J6886" s="419" t="s">
        <v>4232</v>
      </c>
      <c r="K6886" s="419" t="s">
        <v>4278</v>
      </c>
      <c r="L6886" s="419" t="s">
        <v>35323</v>
      </c>
      <c r="M6886" s="419" t="s">
        <v>4234</v>
      </c>
      <c r="N6886" s="419" t="s">
        <v>4279</v>
      </c>
      <c r="O6886" s="419" t="s">
        <v>21009</v>
      </c>
      <c r="P6886" s="419" t="s">
        <v>4232</v>
      </c>
      <c r="Q6886" s="425">
        <v>1</v>
      </c>
      <c r="R6886" s="419" t="s">
        <v>28222</v>
      </c>
      <c r="S6886" s="424"/>
      <c r="T6886" s="424"/>
      <c r="U6886" s="424"/>
    </row>
    <row r="6887" spans="1:21" ht="14.6" x14ac:dyDescent="0.4">
      <c r="A6887" s="419" t="s">
        <v>4230</v>
      </c>
      <c r="B6887" s="419" t="s">
        <v>4280</v>
      </c>
      <c r="C6887" s="419" t="s">
        <v>4231</v>
      </c>
      <c r="D6887" s="419" t="s">
        <v>20148</v>
      </c>
      <c r="E6887" s="419"/>
      <c r="F6887" s="419" t="s">
        <v>43098</v>
      </c>
      <c r="G6887" s="419" t="s">
        <v>19639</v>
      </c>
      <c r="H6887" s="419"/>
      <c r="I6887" s="419" t="s">
        <v>19341</v>
      </c>
      <c r="J6887" s="419" t="s">
        <v>4232</v>
      </c>
      <c r="K6887" s="419" t="s">
        <v>4281</v>
      </c>
      <c r="L6887" s="419" t="s">
        <v>35323</v>
      </c>
      <c r="M6887" s="419" t="s">
        <v>4234</v>
      </c>
      <c r="N6887" s="419" t="s">
        <v>4282</v>
      </c>
      <c r="O6887" s="419" t="s">
        <v>21009</v>
      </c>
      <c r="P6887" s="419" t="s">
        <v>4232</v>
      </c>
      <c r="Q6887" s="425">
        <v>1</v>
      </c>
      <c r="R6887" s="419" t="s">
        <v>28223</v>
      </c>
      <c r="S6887" s="424"/>
      <c r="T6887" s="424"/>
      <c r="U6887" s="424"/>
    </row>
    <row r="6888" spans="1:21" ht="14.6" x14ac:dyDescent="0.4">
      <c r="A6888" s="419" t="s">
        <v>4230</v>
      </c>
      <c r="B6888" s="419" t="s">
        <v>4283</v>
      </c>
      <c r="C6888" s="419" t="s">
        <v>4231</v>
      </c>
      <c r="D6888" s="419" t="s">
        <v>20148</v>
      </c>
      <c r="E6888" s="419"/>
      <c r="F6888" s="419" t="s">
        <v>43099</v>
      </c>
      <c r="G6888" s="419" t="s">
        <v>19639</v>
      </c>
      <c r="H6888" s="419"/>
      <c r="I6888" s="419" t="s">
        <v>19335</v>
      </c>
      <c r="J6888" s="419" t="s">
        <v>4232</v>
      </c>
      <c r="K6888" s="419" t="s">
        <v>4284</v>
      </c>
      <c r="L6888" s="419" t="s">
        <v>35323</v>
      </c>
      <c r="M6888" s="419" t="s">
        <v>4234</v>
      </c>
      <c r="N6888" s="419" t="s">
        <v>4285</v>
      </c>
      <c r="O6888" s="419" t="s">
        <v>21009</v>
      </c>
      <c r="P6888" s="419" t="s">
        <v>4232</v>
      </c>
      <c r="Q6888" s="425">
        <v>1</v>
      </c>
      <c r="R6888" s="419" t="s">
        <v>28224</v>
      </c>
      <c r="S6888" s="424"/>
      <c r="T6888" s="424"/>
      <c r="U6888" s="424"/>
    </row>
    <row r="6889" spans="1:21" ht="14.6" x14ac:dyDescent="0.4">
      <c r="A6889" s="419" t="s">
        <v>4230</v>
      </c>
      <c r="B6889" s="419" t="s">
        <v>4286</v>
      </c>
      <c r="C6889" s="419" t="s">
        <v>4231</v>
      </c>
      <c r="D6889" s="419" t="s">
        <v>20148</v>
      </c>
      <c r="E6889" s="419"/>
      <c r="F6889" s="419" t="s">
        <v>43100</v>
      </c>
      <c r="G6889" s="419" t="s">
        <v>19639</v>
      </c>
      <c r="H6889" s="419"/>
      <c r="I6889" s="419" t="s">
        <v>18112</v>
      </c>
      <c r="J6889" s="419" t="s">
        <v>4232</v>
      </c>
      <c r="K6889" s="419" t="s">
        <v>4287</v>
      </c>
      <c r="L6889" s="419" t="s">
        <v>35323</v>
      </c>
      <c r="M6889" s="419" t="s">
        <v>4234</v>
      </c>
      <c r="N6889" s="419" t="s">
        <v>4288</v>
      </c>
      <c r="O6889" s="419" t="s">
        <v>21009</v>
      </c>
      <c r="P6889" s="419" t="s">
        <v>4232</v>
      </c>
      <c r="Q6889" s="425">
        <v>1</v>
      </c>
      <c r="R6889" s="419" t="s">
        <v>28225</v>
      </c>
      <c r="S6889" s="424"/>
      <c r="T6889" s="424"/>
      <c r="U6889" s="424"/>
    </row>
    <row r="6890" spans="1:21" ht="14.6" x14ac:dyDescent="0.4">
      <c r="A6890" s="419" t="s">
        <v>4230</v>
      </c>
      <c r="B6890" s="419" t="s">
        <v>4289</v>
      </c>
      <c r="C6890" s="419" t="s">
        <v>4231</v>
      </c>
      <c r="D6890" s="419" t="s">
        <v>20148</v>
      </c>
      <c r="E6890" s="419"/>
      <c r="F6890" s="419" t="s">
        <v>43101</v>
      </c>
      <c r="G6890" s="419" t="s">
        <v>19639</v>
      </c>
      <c r="H6890" s="419"/>
      <c r="I6890" s="419" t="s">
        <v>19366</v>
      </c>
      <c r="J6890" s="419" t="s">
        <v>4232</v>
      </c>
      <c r="K6890" s="419" t="s">
        <v>4290</v>
      </c>
      <c r="L6890" s="419" t="s">
        <v>35323</v>
      </c>
      <c r="M6890" s="419" t="s">
        <v>4234</v>
      </c>
      <c r="N6890" s="419" t="s">
        <v>4291</v>
      </c>
      <c r="O6890" s="419" t="s">
        <v>21009</v>
      </c>
      <c r="P6890" s="419" t="s">
        <v>4232</v>
      </c>
      <c r="Q6890" s="425">
        <v>1</v>
      </c>
      <c r="R6890" s="419" t="s">
        <v>28226</v>
      </c>
      <c r="S6890" s="424"/>
      <c r="T6890" s="424"/>
      <c r="U6890" s="424"/>
    </row>
    <row r="6891" spans="1:21" ht="14.6" x14ac:dyDescent="0.4">
      <c r="A6891" s="419" t="s">
        <v>4230</v>
      </c>
      <c r="B6891" s="419" t="s">
        <v>43102</v>
      </c>
      <c r="C6891" s="419" t="s">
        <v>4231</v>
      </c>
      <c r="D6891" s="419" t="s">
        <v>20148</v>
      </c>
      <c r="E6891" s="419"/>
      <c r="F6891" s="419" t="s">
        <v>43103</v>
      </c>
      <c r="G6891" s="419" t="s">
        <v>19639</v>
      </c>
      <c r="H6891" s="419"/>
      <c r="I6891" s="419" t="s">
        <v>19379</v>
      </c>
      <c r="J6891" s="419" t="s">
        <v>4232</v>
      </c>
      <c r="K6891" s="419" t="s">
        <v>4292</v>
      </c>
      <c r="L6891" s="419" t="s">
        <v>35323</v>
      </c>
      <c r="M6891" s="419" t="s">
        <v>4234</v>
      </c>
      <c r="N6891" s="419" t="s">
        <v>4293</v>
      </c>
      <c r="O6891" s="419" t="s">
        <v>21009</v>
      </c>
      <c r="P6891" s="419" t="s">
        <v>4232</v>
      </c>
      <c r="Q6891" s="425">
        <v>1</v>
      </c>
      <c r="R6891" s="419" t="s">
        <v>28227</v>
      </c>
      <c r="S6891" s="424"/>
      <c r="T6891" s="424"/>
      <c r="U6891" s="424"/>
    </row>
    <row r="6892" spans="1:21" ht="14.6" x14ac:dyDescent="0.4">
      <c r="A6892" s="419" t="s">
        <v>4230</v>
      </c>
      <c r="B6892" s="419" t="s">
        <v>13680</v>
      </c>
      <c r="C6892" s="419" t="s">
        <v>4231</v>
      </c>
      <c r="D6892" s="419" t="s">
        <v>20148</v>
      </c>
      <c r="E6892" s="419"/>
      <c r="F6892" s="419" t="s">
        <v>43104</v>
      </c>
      <c r="G6892" s="419" t="s">
        <v>19639</v>
      </c>
      <c r="H6892" s="419"/>
      <c r="I6892" s="419" t="s">
        <v>20143</v>
      </c>
      <c r="J6892" s="419" t="s">
        <v>4232</v>
      </c>
      <c r="K6892" s="419" t="s">
        <v>4294</v>
      </c>
      <c r="L6892" s="419" t="s">
        <v>35323</v>
      </c>
      <c r="M6892" s="419" t="s">
        <v>4234</v>
      </c>
      <c r="N6892" s="419" t="s">
        <v>4295</v>
      </c>
      <c r="O6892" s="419" t="s">
        <v>21009</v>
      </c>
      <c r="P6892" s="419" t="s">
        <v>4232</v>
      </c>
      <c r="Q6892" s="425">
        <v>1</v>
      </c>
      <c r="R6892" s="419" t="s">
        <v>28228</v>
      </c>
      <c r="S6892" s="424"/>
      <c r="T6892" s="424"/>
      <c r="U6892" s="424"/>
    </row>
    <row r="6893" spans="1:21" ht="14.6" x14ac:dyDescent="0.4">
      <c r="A6893" s="419" t="s">
        <v>4230</v>
      </c>
      <c r="B6893" s="419" t="s">
        <v>4296</v>
      </c>
      <c r="C6893" s="419" t="s">
        <v>4231</v>
      </c>
      <c r="D6893" s="419" t="s">
        <v>20148</v>
      </c>
      <c r="E6893" s="419"/>
      <c r="F6893" s="419" t="s">
        <v>43105</v>
      </c>
      <c r="G6893" s="419" t="s">
        <v>19639</v>
      </c>
      <c r="H6893" s="419"/>
      <c r="I6893" s="419" t="s">
        <v>19486</v>
      </c>
      <c r="J6893" s="419" t="s">
        <v>4232</v>
      </c>
      <c r="K6893" s="419" t="s">
        <v>4297</v>
      </c>
      <c r="L6893" s="419" t="s">
        <v>35323</v>
      </c>
      <c r="M6893" s="419" t="s">
        <v>4234</v>
      </c>
      <c r="N6893" s="419" t="s">
        <v>4298</v>
      </c>
      <c r="O6893" s="419" t="s">
        <v>21009</v>
      </c>
      <c r="P6893" s="419" t="s">
        <v>4232</v>
      </c>
      <c r="Q6893" s="425">
        <v>1</v>
      </c>
      <c r="R6893" s="419" t="s">
        <v>28229</v>
      </c>
      <c r="S6893" s="424"/>
      <c r="T6893" s="424"/>
      <c r="U6893" s="424"/>
    </row>
    <row r="6894" spans="1:21" ht="14.6" x14ac:dyDescent="0.4">
      <c r="A6894" s="416" t="s">
        <v>4230</v>
      </c>
      <c r="B6894" s="416" t="s">
        <v>34363</v>
      </c>
      <c r="C6894" s="416" t="s">
        <v>4231</v>
      </c>
      <c r="D6894" s="416" t="s">
        <v>20772</v>
      </c>
      <c r="E6894" s="416"/>
      <c r="F6894" s="416" t="s">
        <v>20772</v>
      </c>
      <c r="G6894" s="416" t="s">
        <v>20772</v>
      </c>
      <c r="H6894" s="416"/>
      <c r="I6894" s="416" t="s">
        <v>20772</v>
      </c>
      <c r="J6894" s="416" t="s">
        <v>4232</v>
      </c>
      <c r="K6894" s="416" t="s">
        <v>4234</v>
      </c>
      <c r="L6894" s="416" t="s">
        <v>35332</v>
      </c>
      <c r="M6894" s="416" t="s">
        <v>4234</v>
      </c>
      <c r="N6894" s="416" t="s">
        <v>34364</v>
      </c>
      <c r="O6894" s="416" t="s">
        <v>21009</v>
      </c>
      <c r="P6894" s="416" t="s">
        <v>4232</v>
      </c>
      <c r="Q6894" s="417">
        <v>0</v>
      </c>
      <c r="R6894" s="416" t="s">
        <v>34365</v>
      </c>
      <c r="S6894" s="418"/>
      <c r="T6894" s="418"/>
      <c r="U6894" s="418"/>
    </row>
    <row r="6895" spans="1:21" ht="14.6" x14ac:dyDescent="0.4">
      <c r="A6895" s="419" t="s">
        <v>4230</v>
      </c>
      <c r="B6895" s="419" t="s">
        <v>43106</v>
      </c>
      <c r="C6895" s="419" t="s">
        <v>4231</v>
      </c>
      <c r="D6895" s="419" t="s">
        <v>20148</v>
      </c>
      <c r="E6895" s="419"/>
      <c r="F6895" s="419" t="s">
        <v>43107</v>
      </c>
      <c r="G6895" s="419" t="s">
        <v>20160</v>
      </c>
      <c r="H6895" s="419"/>
      <c r="I6895" s="419" t="s">
        <v>19355</v>
      </c>
      <c r="J6895" s="419" t="s">
        <v>4232</v>
      </c>
      <c r="K6895" s="419" t="s">
        <v>4235</v>
      </c>
      <c r="L6895" s="419" t="s">
        <v>35323</v>
      </c>
      <c r="M6895" s="419" t="s">
        <v>4234</v>
      </c>
      <c r="N6895" s="419" t="s">
        <v>4236</v>
      </c>
      <c r="O6895" s="419" t="s">
        <v>21015</v>
      </c>
      <c r="P6895" s="419" t="s">
        <v>4232</v>
      </c>
      <c r="Q6895" s="425">
        <v>1</v>
      </c>
      <c r="R6895" s="419" t="s">
        <v>28206</v>
      </c>
      <c r="S6895" s="424"/>
      <c r="T6895" s="424"/>
      <c r="U6895" s="424"/>
    </row>
    <row r="6896" spans="1:21" ht="14.6" x14ac:dyDescent="0.4">
      <c r="A6896" s="419" t="s">
        <v>4230</v>
      </c>
      <c r="B6896" s="419" t="s">
        <v>4299</v>
      </c>
      <c r="C6896" s="419" t="s">
        <v>4231</v>
      </c>
      <c r="D6896" s="419" t="s">
        <v>20148</v>
      </c>
      <c r="E6896" s="419"/>
      <c r="F6896" s="419" t="s">
        <v>43108</v>
      </c>
      <c r="G6896" s="419" t="s">
        <v>19639</v>
      </c>
      <c r="H6896" s="419"/>
      <c r="I6896" s="419" t="s">
        <v>20161</v>
      </c>
      <c r="J6896" s="419" t="s">
        <v>4232</v>
      </c>
      <c r="K6896" s="419" t="s">
        <v>4300</v>
      </c>
      <c r="L6896" s="419" t="s">
        <v>35323</v>
      </c>
      <c r="M6896" s="419" t="s">
        <v>4234</v>
      </c>
      <c r="N6896" s="419" t="s">
        <v>4301</v>
      </c>
      <c r="O6896" s="419" t="s">
        <v>21009</v>
      </c>
      <c r="P6896" s="419" t="s">
        <v>4232</v>
      </c>
      <c r="Q6896" s="425">
        <v>1</v>
      </c>
      <c r="R6896" s="419" t="s">
        <v>28230</v>
      </c>
      <c r="S6896" s="424"/>
      <c r="T6896" s="424"/>
      <c r="U6896" s="424"/>
    </row>
    <row r="6897" spans="1:21" ht="14.6" x14ac:dyDescent="0.4">
      <c r="A6897" s="419" t="s">
        <v>4230</v>
      </c>
      <c r="B6897" s="419" t="s">
        <v>4302</v>
      </c>
      <c r="C6897" s="419" t="s">
        <v>4231</v>
      </c>
      <c r="D6897" s="419" t="s">
        <v>20148</v>
      </c>
      <c r="E6897" s="419"/>
      <c r="F6897" s="419" t="s">
        <v>43109</v>
      </c>
      <c r="G6897" s="419" t="s">
        <v>19639</v>
      </c>
      <c r="H6897" s="419"/>
      <c r="I6897" s="419" t="s">
        <v>19821</v>
      </c>
      <c r="J6897" s="419" t="s">
        <v>4232</v>
      </c>
      <c r="K6897" s="419" t="s">
        <v>4303</v>
      </c>
      <c r="L6897" s="419" t="s">
        <v>35323</v>
      </c>
      <c r="M6897" s="419" t="s">
        <v>4234</v>
      </c>
      <c r="N6897" s="419" t="s">
        <v>4304</v>
      </c>
      <c r="O6897" s="419" t="s">
        <v>21009</v>
      </c>
      <c r="P6897" s="419" t="s">
        <v>4232</v>
      </c>
      <c r="Q6897" s="425">
        <v>1</v>
      </c>
      <c r="R6897" s="419" t="s">
        <v>28231</v>
      </c>
      <c r="S6897" s="424"/>
      <c r="T6897" s="424"/>
      <c r="U6897" s="424"/>
    </row>
    <row r="6898" spans="1:21" ht="14.6" x14ac:dyDescent="0.4">
      <c r="A6898" s="419" t="s">
        <v>4230</v>
      </c>
      <c r="B6898" s="419" t="s">
        <v>4305</v>
      </c>
      <c r="C6898" s="419" t="s">
        <v>4231</v>
      </c>
      <c r="D6898" s="419" t="s">
        <v>20148</v>
      </c>
      <c r="E6898" s="419"/>
      <c r="F6898" s="419" t="s">
        <v>43110</v>
      </c>
      <c r="G6898" s="419" t="s">
        <v>19639</v>
      </c>
      <c r="H6898" s="419"/>
      <c r="I6898" s="419" t="s">
        <v>19461</v>
      </c>
      <c r="J6898" s="419" t="s">
        <v>4232</v>
      </c>
      <c r="K6898" s="419" t="s">
        <v>4306</v>
      </c>
      <c r="L6898" s="419" t="s">
        <v>35323</v>
      </c>
      <c r="M6898" s="419" t="s">
        <v>4234</v>
      </c>
      <c r="N6898" s="419" t="s">
        <v>4307</v>
      </c>
      <c r="O6898" s="419" t="s">
        <v>21009</v>
      </c>
      <c r="P6898" s="419" t="s">
        <v>4232</v>
      </c>
      <c r="Q6898" s="425">
        <v>1</v>
      </c>
      <c r="R6898" s="419" t="s">
        <v>28232</v>
      </c>
      <c r="S6898" s="424"/>
      <c r="T6898" s="424"/>
      <c r="U6898" s="424"/>
    </row>
    <row r="6899" spans="1:21" ht="14.6" x14ac:dyDescent="0.4">
      <c r="A6899" s="419" t="s">
        <v>4230</v>
      </c>
      <c r="B6899" s="419" t="s">
        <v>4308</v>
      </c>
      <c r="C6899" s="419" t="s">
        <v>4231</v>
      </c>
      <c r="D6899" s="419" t="s">
        <v>20148</v>
      </c>
      <c r="E6899" s="419"/>
      <c r="F6899" s="419" t="s">
        <v>43111</v>
      </c>
      <c r="G6899" s="419" t="s">
        <v>19639</v>
      </c>
      <c r="H6899" s="419"/>
      <c r="I6899" s="419" t="s">
        <v>19426</v>
      </c>
      <c r="J6899" s="419" t="s">
        <v>4232</v>
      </c>
      <c r="K6899" s="419" t="s">
        <v>4309</v>
      </c>
      <c r="L6899" s="419" t="s">
        <v>35323</v>
      </c>
      <c r="M6899" s="419" t="s">
        <v>4234</v>
      </c>
      <c r="N6899" s="419" t="s">
        <v>4310</v>
      </c>
      <c r="O6899" s="419" t="s">
        <v>21009</v>
      </c>
      <c r="P6899" s="419" t="s">
        <v>4232</v>
      </c>
      <c r="Q6899" s="425">
        <v>1</v>
      </c>
      <c r="R6899" s="419" t="s">
        <v>28233</v>
      </c>
      <c r="S6899" s="424"/>
      <c r="T6899" s="424"/>
      <c r="U6899" s="424"/>
    </row>
    <row r="6900" spans="1:21" ht="14.6" x14ac:dyDescent="0.4">
      <c r="A6900" s="419" t="s">
        <v>4230</v>
      </c>
      <c r="B6900" s="419" t="s">
        <v>15951</v>
      </c>
      <c r="C6900" s="419" t="s">
        <v>4231</v>
      </c>
      <c r="D6900" s="419" t="s">
        <v>20148</v>
      </c>
      <c r="E6900" s="419"/>
      <c r="F6900" s="419" t="s">
        <v>43112</v>
      </c>
      <c r="G6900" s="419" t="s">
        <v>19639</v>
      </c>
      <c r="H6900" s="419"/>
      <c r="I6900" s="419" t="s">
        <v>19329</v>
      </c>
      <c r="J6900" s="419" t="s">
        <v>4232</v>
      </c>
      <c r="K6900" s="419" t="s">
        <v>4311</v>
      </c>
      <c r="L6900" s="419" t="s">
        <v>35323</v>
      </c>
      <c r="M6900" s="419" t="s">
        <v>4234</v>
      </c>
      <c r="N6900" s="419" t="s">
        <v>4312</v>
      </c>
      <c r="O6900" s="419" t="s">
        <v>21009</v>
      </c>
      <c r="P6900" s="419" t="s">
        <v>4232</v>
      </c>
      <c r="Q6900" s="425">
        <v>1</v>
      </c>
      <c r="R6900" s="419" t="s">
        <v>28234</v>
      </c>
      <c r="S6900" s="424"/>
      <c r="T6900" s="424"/>
      <c r="U6900" s="424"/>
    </row>
    <row r="6901" spans="1:21" ht="14.6" x14ac:dyDescent="0.4">
      <c r="A6901" s="419" t="s">
        <v>4230</v>
      </c>
      <c r="B6901" s="419" t="s">
        <v>20933</v>
      </c>
      <c r="C6901" s="419" t="s">
        <v>4231</v>
      </c>
      <c r="D6901" s="419" t="s">
        <v>20148</v>
      </c>
      <c r="E6901" s="419"/>
      <c r="F6901" s="419" t="s">
        <v>43113</v>
      </c>
      <c r="G6901" s="419" t="s">
        <v>19639</v>
      </c>
      <c r="H6901" s="419"/>
      <c r="I6901" s="419" t="s">
        <v>20143</v>
      </c>
      <c r="J6901" s="419" t="s">
        <v>4232</v>
      </c>
      <c r="K6901" s="419" t="s">
        <v>4313</v>
      </c>
      <c r="L6901" s="419" t="s">
        <v>35323</v>
      </c>
      <c r="M6901" s="419" t="s">
        <v>4234</v>
      </c>
      <c r="N6901" s="419" t="s">
        <v>4314</v>
      </c>
      <c r="O6901" s="419" t="s">
        <v>21009</v>
      </c>
      <c r="P6901" s="419" t="s">
        <v>4232</v>
      </c>
      <c r="Q6901" s="425">
        <v>1</v>
      </c>
      <c r="R6901" s="419" t="s">
        <v>28235</v>
      </c>
      <c r="S6901" s="424"/>
      <c r="T6901" s="424"/>
      <c r="U6901" s="424"/>
    </row>
    <row r="6902" spans="1:21" ht="14.6" x14ac:dyDescent="0.4">
      <c r="A6902" s="419" t="s">
        <v>4230</v>
      </c>
      <c r="B6902" s="419" t="s">
        <v>20934</v>
      </c>
      <c r="C6902" s="419" t="s">
        <v>4231</v>
      </c>
      <c r="D6902" s="419" t="s">
        <v>20148</v>
      </c>
      <c r="E6902" s="419"/>
      <c r="F6902" s="419" t="s">
        <v>43114</v>
      </c>
      <c r="G6902" s="419" t="s">
        <v>19639</v>
      </c>
      <c r="H6902" s="419"/>
      <c r="I6902" s="419" t="s">
        <v>19318</v>
      </c>
      <c r="J6902" s="419" t="s">
        <v>4232</v>
      </c>
      <c r="K6902" s="419" t="s">
        <v>4315</v>
      </c>
      <c r="L6902" s="419" t="s">
        <v>35323</v>
      </c>
      <c r="M6902" s="419" t="s">
        <v>4234</v>
      </c>
      <c r="N6902" s="419" t="s">
        <v>4316</v>
      </c>
      <c r="O6902" s="419" t="s">
        <v>21009</v>
      </c>
      <c r="P6902" s="419" t="s">
        <v>4232</v>
      </c>
      <c r="Q6902" s="425">
        <v>1</v>
      </c>
      <c r="R6902" s="419" t="s">
        <v>28236</v>
      </c>
      <c r="S6902" s="424"/>
      <c r="T6902" s="424"/>
      <c r="U6902" s="424"/>
    </row>
    <row r="6903" spans="1:21" ht="14.6" x14ac:dyDescent="0.4">
      <c r="A6903" s="419" t="s">
        <v>4230</v>
      </c>
      <c r="B6903" s="419" t="s">
        <v>4317</v>
      </c>
      <c r="C6903" s="419" t="s">
        <v>4231</v>
      </c>
      <c r="D6903" s="419" t="s">
        <v>20148</v>
      </c>
      <c r="E6903" s="419"/>
      <c r="F6903" s="419" t="s">
        <v>43115</v>
      </c>
      <c r="G6903" s="419" t="s">
        <v>19639</v>
      </c>
      <c r="H6903" s="419"/>
      <c r="I6903" s="419" t="s">
        <v>20185</v>
      </c>
      <c r="J6903" s="419" t="s">
        <v>4232</v>
      </c>
      <c r="K6903" s="419" t="s">
        <v>4318</v>
      </c>
      <c r="L6903" s="419" t="s">
        <v>35323</v>
      </c>
      <c r="M6903" s="419" t="s">
        <v>4234</v>
      </c>
      <c r="N6903" s="419" t="s">
        <v>4319</v>
      </c>
      <c r="O6903" s="419" t="s">
        <v>21009</v>
      </c>
      <c r="P6903" s="419" t="s">
        <v>4232</v>
      </c>
      <c r="Q6903" s="425">
        <v>1</v>
      </c>
      <c r="R6903" s="419" t="s">
        <v>28237</v>
      </c>
      <c r="S6903" s="424"/>
      <c r="T6903" s="424"/>
      <c r="U6903" s="424"/>
    </row>
    <row r="6904" spans="1:21" ht="14.6" x14ac:dyDescent="0.4">
      <c r="A6904" s="419" t="s">
        <v>4230</v>
      </c>
      <c r="B6904" s="419" t="s">
        <v>13284</v>
      </c>
      <c r="C6904" s="419" t="s">
        <v>4231</v>
      </c>
      <c r="D6904" s="419" t="s">
        <v>20148</v>
      </c>
      <c r="E6904" s="419"/>
      <c r="F6904" s="419" t="s">
        <v>43116</v>
      </c>
      <c r="G6904" s="419" t="s">
        <v>19639</v>
      </c>
      <c r="H6904" s="419"/>
      <c r="I6904" s="419" t="s">
        <v>20190</v>
      </c>
      <c r="J6904" s="419" t="s">
        <v>4232</v>
      </c>
      <c r="K6904" s="419" t="s">
        <v>4320</v>
      </c>
      <c r="L6904" s="419" t="s">
        <v>35323</v>
      </c>
      <c r="M6904" s="419" t="s">
        <v>4234</v>
      </c>
      <c r="N6904" s="419" t="s">
        <v>4321</v>
      </c>
      <c r="O6904" s="419" t="s">
        <v>21009</v>
      </c>
      <c r="P6904" s="419" t="s">
        <v>4232</v>
      </c>
      <c r="Q6904" s="425">
        <v>1</v>
      </c>
      <c r="R6904" s="419" t="s">
        <v>28238</v>
      </c>
      <c r="S6904" s="424"/>
      <c r="T6904" s="424"/>
      <c r="U6904" s="424"/>
    </row>
    <row r="6905" spans="1:21" ht="14.6" x14ac:dyDescent="0.4">
      <c r="A6905" s="419" t="s">
        <v>4230</v>
      </c>
      <c r="B6905" s="419" t="s">
        <v>4322</v>
      </c>
      <c r="C6905" s="419" t="s">
        <v>4231</v>
      </c>
      <c r="D6905" s="419" t="s">
        <v>20148</v>
      </c>
      <c r="E6905" s="419"/>
      <c r="F6905" s="419" t="s">
        <v>43117</v>
      </c>
      <c r="G6905" s="419" t="s">
        <v>19639</v>
      </c>
      <c r="H6905" s="419"/>
      <c r="I6905" s="419" t="s">
        <v>20173</v>
      </c>
      <c r="J6905" s="419" t="s">
        <v>4232</v>
      </c>
      <c r="K6905" s="419" t="s">
        <v>4323</v>
      </c>
      <c r="L6905" s="419" t="s">
        <v>35323</v>
      </c>
      <c r="M6905" s="419" t="s">
        <v>4234</v>
      </c>
      <c r="N6905" s="419" t="s">
        <v>4324</v>
      </c>
      <c r="O6905" s="419" t="s">
        <v>21009</v>
      </c>
      <c r="P6905" s="419" t="s">
        <v>4232</v>
      </c>
      <c r="Q6905" s="425">
        <v>1</v>
      </c>
      <c r="R6905" s="419" t="s">
        <v>28239</v>
      </c>
      <c r="S6905" s="424"/>
      <c r="T6905" s="424"/>
      <c r="U6905" s="424"/>
    </row>
    <row r="6906" spans="1:21" ht="14.6" x14ac:dyDescent="0.4">
      <c r="A6906" s="419" t="s">
        <v>4230</v>
      </c>
      <c r="B6906" s="419" t="s">
        <v>4325</v>
      </c>
      <c r="C6906" s="419" t="s">
        <v>4231</v>
      </c>
      <c r="D6906" s="419" t="s">
        <v>20148</v>
      </c>
      <c r="E6906" s="419"/>
      <c r="F6906" s="419" t="s">
        <v>43118</v>
      </c>
      <c r="G6906" s="419" t="s">
        <v>19639</v>
      </c>
      <c r="H6906" s="419"/>
      <c r="I6906" s="419" t="s">
        <v>20143</v>
      </c>
      <c r="J6906" s="419" t="s">
        <v>4232</v>
      </c>
      <c r="K6906" s="419" t="s">
        <v>4326</v>
      </c>
      <c r="L6906" s="419" t="s">
        <v>35323</v>
      </c>
      <c r="M6906" s="419" t="s">
        <v>4234</v>
      </c>
      <c r="N6906" s="419" t="s">
        <v>4327</v>
      </c>
      <c r="O6906" s="419" t="s">
        <v>21009</v>
      </c>
      <c r="P6906" s="419" t="s">
        <v>4232</v>
      </c>
      <c r="Q6906" s="425">
        <v>1</v>
      </c>
      <c r="R6906" s="419" t="s">
        <v>28240</v>
      </c>
      <c r="S6906" s="424"/>
      <c r="T6906" s="424"/>
      <c r="U6906" s="424"/>
    </row>
    <row r="6907" spans="1:21" ht="14.6" x14ac:dyDescent="0.4">
      <c r="A6907" s="419" t="s">
        <v>4230</v>
      </c>
      <c r="B6907" s="419" t="s">
        <v>20935</v>
      </c>
      <c r="C6907" s="419" t="s">
        <v>4231</v>
      </c>
      <c r="D6907" s="419" t="s">
        <v>20148</v>
      </c>
      <c r="E6907" s="419"/>
      <c r="F6907" s="419" t="s">
        <v>43119</v>
      </c>
      <c r="G6907" s="419" t="s">
        <v>19639</v>
      </c>
      <c r="H6907" s="419"/>
      <c r="I6907" s="419" t="s">
        <v>20257</v>
      </c>
      <c r="J6907" s="419" t="s">
        <v>4232</v>
      </c>
      <c r="K6907" s="419" t="s">
        <v>4328</v>
      </c>
      <c r="L6907" s="419" t="s">
        <v>35323</v>
      </c>
      <c r="M6907" s="419" t="s">
        <v>4234</v>
      </c>
      <c r="N6907" s="419" t="s">
        <v>4329</v>
      </c>
      <c r="O6907" s="419" t="s">
        <v>21009</v>
      </c>
      <c r="P6907" s="419" t="s">
        <v>4232</v>
      </c>
      <c r="Q6907" s="425">
        <v>1</v>
      </c>
      <c r="R6907" s="419" t="s">
        <v>28241</v>
      </c>
      <c r="S6907" s="424"/>
      <c r="T6907" s="424"/>
      <c r="U6907" s="424"/>
    </row>
    <row r="6908" spans="1:21" ht="14.6" x14ac:dyDescent="0.4">
      <c r="A6908" s="419" t="s">
        <v>4230</v>
      </c>
      <c r="B6908" s="419" t="s">
        <v>4330</v>
      </c>
      <c r="C6908" s="419" t="s">
        <v>4231</v>
      </c>
      <c r="D6908" s="419" t="s">
        <v>20148</v>
      </c>
      <c r="E6908" s="419"/>
      <c r="F6908" s="419" t="s">
        <v>43120</v>
      </c>
      <c r="G6908" s="419" t="s">
        <v>19639</v>
      </c>
      <c r="H6908" s="419"/>
      <c r="I6908" s="419" t="s">
        <v>19368</v>
      </c>
      <c r="J6908" s="419" t="s">
        <v>4232</v>
      </c>
      <c r="K6908" s="419" t="s">
        <v>4331</v>
      </c>
      <c r="L6908" s="419" t="s">
        <v>35323</v>
      </c>
      <c r="M6908" s="419" t="s">
        <v>4234</v>
      </c>
      <c r="N6908" s="419" t="s">
        <v>4332</v>
      </c>
      <c r="O6908" s="419" t="s">
        <v>21009</v>
      </c>
      <c r="P6908" s="419" t="s">
        <v>4232</v>
      </c>
      <c r="Q6908" s="425">
        <v>1</v>
      </c>
      <c r="R6908" s="419" t="s">
        <v>28242</v>
      </c>
      <c r="S6908" s="424"/>
      <c r="T6908" s="424"/>
      <c r="U6908" s="424"/>
    </row>
    <row r="6909" spans="1:21" ht="14.6" x14ac:dyDescent="0.4">
      <c r="A6909" s="419" t="s">
        <v>4230</v>
      </c>
      <c r="B6909" s="419" t="s">
        <v>4333</v>
      </c>
      <c r="C6909" s="419" t="s">
        <v>4231</v>
      </c>
      <c r="D6909" s="419" t="s">
        <v>20148</v>
      </c>
      <c r="E6909" s="419"/>
      <c r="F6909" s="419" t="s">
        <v>43121</v>
      </c>
      <c r="G6909" s="419" t="s">
        <v>19639</v>
      </c>
      <c r="H6909" s="419"/>
      <c r="I6909" s="419" t="s">
        <v>18039</v>
      </c>
      <c r="J6909" s="419" t="s">
        <v>4232</v>
      </c>
      <c r="K6909" s="419" t="s">
        <v>4334</v>
      </c>
      <c r="L6909" s="419" t="s">
        <v>35323</v>
      </c>
      <c r="M6909" s="419" t="s">
        <v>4234</v>
      </c>
      <c r="N6909" s="419" t="s">
        <v>4335</v>
      </c>
      <c r="O6909" s="419" t="s">
        <v>21009</v>
      </c>
      <c r="P6909" s="419" t="s">
        <v>4232</v>
      </c>
      <c r="Q6909" s="425">
        <v>1</v>
      </c>
      <c r="R6909" s="419" t="s">
        <v>28243</v>
      </c>
      <c r="S6909" s="424"/>
      <c r="T6909" s="424"/>
      <c r="U6909" s="424"/>
    </row>
    <row r="6910" spans="1:21" ht="14.6" x14ac:dyDescent="0.4">
      <c r="A6910" s="419" t="s">
        <v>4230</v>
      </c>
      <c r="B6910" s="419" t="s">
        <v>4336</v>
      </c>
      <c r="C6910" s="419" t="s">
        <v>4231</v>
      </c>
      <c r="D6910" s="419" t="s">
        <v>20148</v>
      </c>
      <c r="E6910" s="419"/>
      <c r="F6910" s="419" t="s">
        <v>43122</v>
      </c>
      <c r="G6910" s="419" t="s">
        <v>19639</v>
      </c>
      <c r="H6910" s="419"/>
      <c r="I6910" s="419" t="s">
        <v>17980</v>
      </c>
      <c r="J6910" s="419" t="s">
        <v>4232</v>
      </c>
      <c r="K6910" s="419" t="s">
        <v>4337</v>
      </c>
      <c r="L6910" s="419" t="s">
        <v>35323</v>
      </c>
      <c r="M6910" s="419" t="s">
        <v>4234</v>
      </c>
      <c r="N6910" s="419" t="s">
        <v>4338</v>
      </c>
      <c r="O6910" s="419" t="s">
        <v>21009</v>
      </c>
      <c r="P6910" s="419" t="s">
        <v>4232</v>
      </c>
      <c r="Q6910" s="425">
        <v>1</v>
      </c>
      <c r="R6910" s="419" t="s">
        <v>31836</v>
      </c>
      <c r="S6910" s="424"/>
      <c r="T6910" s="424"/>
      <c r="U6910" s="424"/>
    </row>
    <row r="6911" spans="1:21" ht="14.6" x14ac:dyDescent="0.4">
      <c r="A6911" s="419" t="s">
        <v>4230</v>
      </c>
      <c r="B6911" s="419" t="s">
        <v>4339</v>
      </c>
      <c r="C6911" s="419" t="s">
        <v>4231</v>
      </c>
      <c r="D6911" s="419" t="s">
        <v>20148</v>
      </c>
      <c r="E6911" s="419"/>
      <c r="F6911" s="419" t="s">
        <v>43123</v>
      </c>
      <c r="G6911" s="419" t="s">
        <v>19639</v>
      </c>
      <c r="H6911" s="419"/>
      <c r="I6911" s="419" t="s">
        <v>19355</v>
      </c>
      <c r="J6911" s="419" t="s">
        <v>4232</v>
      </c>
      <c r="K6911" s="419" t="s">
        <v>4340</v>
      </c>
      <c r="L6911" s="419" t="s">
        <v>35323</v>
      </c>
      <c r="M6911" s="419" t="s">
        <v>4234</v>
      </c>
      <c r="N6911" s="419" t="s">
        <v>4341</v>
      </c>
      <c r="O6911" s="419" t="s">
        <v>21009</v>
      </c>
      <c r="P6911" s="419" t="s">
        <v>4232</v>
      </c>
      <c r="Q6911" s="425">
        <v>1</v>
      </c>
      <c r="R6911" s="419" t="s">
        <v>28244</v>
      </c>
      <c r="S6911" s="424"/>
      <c r="T6911" s="424"/>
      <c r="U6911" s="424"/>
    </row>
    <row r="6912" spans="1:21" ht="14.6" x14ac:dyDescent="0.4">
      <c r="A6912" s="419" t="s">
        <v>4230</v>
      </c>
      <c r="B6912" s="419" t="s">
        <v>43124</v>
      </c>
      <c r="C6912" s="419" t="s">
        <v>4231</v>
      </c>
      <c r="D6912" s="419" t="s">
        <v>20148</v>
      </c>
      <c r="E6912" s="419"/>
      <c r="F6912" s="419" t="s">
        <v>43125</v>
      </c>
      <c r="G6912" s="419" t="s">
        <v>20248</v>
      </c>
      <c r="H6912" s="419"/>
      <c r="I6912" s="419" t="s">
        <v>20150</v>
      </c>
      <c r="J6912" s="419" t="s">
        <v>4232</v>
      </c>
      <c r="K6912" s="419" t="s">
        <v>4237</v>
      </c>
      <c r="L6912" s="419" t="s">
        <v>35323</v>
      </c>
      <c r="M6912" s="419" t="s">
        <v>4234</v>
      </c>
      <c r="N6912" s="419" t="s">
        <v>4238</v>
      </c>
      <c r="O6912" s="419" t="s">
        <v>21027</v>
      </c>
      <c r="P6912" s="419" t="s">
        <v>4232</v>
      </c>
      <c r="Q6912" s="425">
        <v>1</v>
      </c>
      <c r="R6912" s="419" t="s">
        <v>28207</v>
      </c>
      <c r="S6912" s="424"/>
      <c r="T6912" s="424"/>
      <c r="U6912" s="424"/>
    </row>
    <row r="6913" spans="1:21" ht="14.6" x14ac:dyDescent="0.4">
      <c r="A6913" s="419" t="s">
        <v>4230</v>
      </c>
      <c r="B6913" s="419" t="s">
        <v>43126</v>
      </c>
      <c r="C6913" s="419" t="s">
        <v>4231</v>
      </c>
      <c r="D6913" s="419" t="s">
        <v>20148</v>
      </c>
      <c r="E6913" s="419"/>
      <c r="F6913" s="419" t="s">
        <v>43127</v>
      </c>
      <c r="G6913" s="419" t="s">
        <v>20160</v>
      </c>
      <c r="H6913" s="419"/>
      <c r="I6913" s="419" t="s">
        <v>20241</v>
      </c>
      <c r="J6913" s="419" t="s">
        <v>4232</v>
      </c>
      <c r="K6913" s="419" t="s">
        <v>4239</v>
      </c>
      <c r="L6913" s="419" t="s">
        <v>35323</v>
      </c>
      <c r="M6913" s="419" t="s">
        <v>4234</v>
      </c>
      <c r="N6913" s="419" t="s">
        <v>4240</v>
      </c>
      <c r="O6913" s="419" t="s">
        <v>21020</v>
      </c>
      <c r="P6913" s="419" t="s">
        <v>4232</v>
      </c>
      <c r="Q6913" s="425">
        <v>1</v>
      </c>
      <c r="R6913" s="419" t="s">
        <v>28208</v>
      </c>
      <c r="S6913" s="424"/>
      <c r="T6913" s="424"/>
      <c r="U6913" s="424"/>
    </row>
    <row r="6914" spans="1:21" ht="14.6" x14ac:dyDescent="0.4">
      <c r="A6914" s="422" t="s">
        <v>4230</v>
      </c>
      <c r="B6914" s="422" t="s">
        <v>31831</v>
      </c>
      <c r="C6914" s="422" t="s">
        <v>4231</v>
      </c>
      <c r="D6914" s="422" t="s">
        <v>20148</v>
      </c>
      <c r="E6914" s="422"/>
      <c r="F6914" s="422" t="s">
        <v>43128</v>
      </c>
      <c r="G6914" s="422" t="s">
        <v>20155</v>
      </c>
      <c r="H6914" s="422"/>
      <c r="I6914" s="422" t="s">
        <v>19652</v>
      </c>
      <c r="J6914" s="422" t="s">
        <v>4232</v>
      </c>
      <c r="K6914" s="422" t="s">
        <v>4241</v>
      </c>
      <c r="L6914" s="422" t="s">
        <v>35323</v>
      </c>
      <c r="M6914" s="422" t="s">
        <v>4234</v>
      </c>
      <c r="N6914" s="422" t="s">
        <v>4242</v>
      </c>
      <c r="O6914" s="422" t="s">
        <v>21164</v>
      </c>
      <c r="P6914" s="422" t="s">
        <v>4232</v>
      </c>
      <c r="Q6914" s="423">
        <v>1</v>
      </c>
      <c r="R6914" s="422" t="s">
        <v>28209</v>
      </c>
      <c r="S6914" s="424"/>
      <c r="T6914" s="424"/>
      <c r="U6914" s="424"/>
    </row>
    <row r="6915" spans="1:21" ht="14.6" x14ac:dyDescent="0.4">
      <c r="A6915" s="422" t="s">
        <v>4230</v>
      </c>
      <c r="B6915" s="422" t="s">
        <v>34366</v>
      </c>
      <c r="C6915" s="422" t="s">
        <v>4231</v>
      </c>
      <c r="D6915" s="422" t="s">
        <v>20148</v>
      </c>
      <c r="E6915" s="422"/>
      <c r="F6915" s="422" t="s">
        <v>43129</v>
      </c>
      <c r="G6915" s="422" t="s">
        <v>20184</v>
      </c>
      <c r="H6915" s="422"/>
      <c r="I6915" s="422" t="s">
        <v>20257</v>
      </c>
      <c r="J6915" s="422" t="s">
        <v>4232</v>
      </c>
      <c r="K6915" s="422" t="s">
        <v>34367</v>
      </c>
      <c r="L6915" s="422" t="s">
        <v>35323</v>
      </c>
      <c r="M6915" s="422" t="s">
        <v>4234</v>
      </c>
      <c r="N6915" s="422" t="s">
        <v>34368</v>
      </c>
      <c r="O6915" s="422" t="s">
        <v>21017</v>
      </c>
      <c r="P6915" s="422" t="s">
        <v>4232</v>
      </c>
      <c r="Q6915" s="423">
        <v>1</v>
      </c>
      <c r="R6915" s="422" t="s">
        <v>34369</v>
      </c>
      <c r="S6915" s="424"/>
      <c r="T6915" s="424"/>
      <c r="U6915" s="424"/>
    </row>
    <row r="6916" spans="1:21" ht="14.6" x14ac:dyDescent="0.4">
      <c r="A6916" s="419" t="s">
        <v>4230</v>
      </c>
      <c r="B6916" s="419" t="s">
        <v>31832</v>
      </c>
      <c r="C6916" s="419" t="s">
        <v>4231</v>
      </c>
      <c r="D6916" s="419" t="s">
        <v>20148</v>
      </c>
      <c r="E6916" s="419"/>
      <c r="F6916" s="419" t="s">
        <v>43130</v>
      </c>
      <c r="G6916" s="419" t="s">
        <v>20160</v>
      </c>
      <c r="H6916" s="419"/>
      <c r="I6916" s="419" t="s">
        <v>20211</v>
      </c>
      <c r="J6916" s="419" t="s">
        <v>4232</v>
      </c>
      <c r="K6916" s="419" t="s">
        <v>31833</v>
      </c>
      <c r="L6916" s="419" t="s">
        <v>35323</v>
      </c>
      <c r="M6916" s="419" t="s">
        <v>4234</v>
      </c>
      <c r="N6916" s="419" t="s">
        <v>31834</v>
      </c>
      <c r="O6916" s="419" t="s">
        <v>21018</v>
      </c>
      <c r="P6916" s="419" t="s">
        <v>4232</v>
      </c>
      <c r="Q6916" s="425">
        <v>1</v>
      </c>
      <c r="R6916" s="419" t="s">
        <v>31835</v>
      </c>
      <c r="S6916" s="424"/>
      <c r="T6916" s="424"/>
      <c r="U6916" s="424"/>
    </row>
    <row r="6917" spans="1:21" ht="14.6" x14ac:dyDescent="0.4">
      <c r="A6917" s="419" t="s">
        <v>4230</v>
      </c>
      <c r="B6917" s="419" t="s">
        <v>4342</v>
      </c>
      <c r="C6917" s="419" t="s">
        <v>4231</v>
      </c>
      <c r="D6917" s="419" t="s">
        <v>20148</v>
      </c>
      <c r="E6917" s="419"/>
      <c r="F6917" s="419" t="s">
        <v>43131</v>
      </c>
      <c r="G6917" s="419" t="s">
        <v>20248</v>
      </c>
      <c r="H6917" s="419"/>
      <c r="I6917" s="419" t="s">
        <v>19364</v>
      </c>
      <c r="J6917" s="419" t="s">
        <v>20258</v>
      </c>
      <c r="K6917" s="419" t="s">
        <v>4343</v>
      </c>
      <c r="L6917" s="419" t="s">
        <v>35323</v>
      </c>
      <c r="M6917" s="419" t="s">
        <v>19377</v>
      </c>
      <c r="N6917" s="419" t="s">
        <v>4344</v>
      </c>
      <c r="O6917" s="419" t="s">
        <v>21054</v>
      </c>
      <c r="P6917" s="419" t="s">
        <v>4232</v>
      </c>
      <c r="Q6917" s="425">
        <v>1</v>
      </c>
      <c r="R6917" s="419" t="s">
        <v>28245</v>
      </c>
      <c r="S6917" s="424"/>
      <c r="T6917" s="424"/>
      <c r="U6917" s="424"/>
    </row>
    <row r="6918" spans="1:21" ht="14.6" x14ac:dyDescent="0.4">
      <c r="A6918" s="419" t="s">
        <v>4230</v>
      </c>
      <c r="B6918" s="419" t="s">
        <v>43132</v>
      </c>
      <c r="C6918" s="419" t="s">
        <v>4231</v>
      </c>
      <c r="D6918" s="419" t="s">
        <v>20148</v>
      </c>
      <c r="E6918" s="419"/>
      <c r="F6918" s="419" t="s">
        <v>43133</v>
      </c>
      <c r="G6918" s="419" t="s">
        <v>19396</v>
      </c>
      <c r="H6918" s="419"/>
      <c r="I6918" s="419" t="s">
        <v>20173</v>
      </c>
      <c r="J6918" s="419" t="s">
        <v>20258</v>
      </c>
      <c r="K6918" s="419" t="s">
        <v>4345</v>
      </c>
      <c r="L6918" s="419" t="s">
        <v>35323</v>
      </c>
      <c r="M6918" s="419" t="s">
        <v>19398</v>
      </c>
      <c r="N6918" s="419" t="s">
        <v>4346</v>
      </c>
      <c r="O6918" s="419" t="s">
        <v>21062</v>
      </c>
      <c r="P6918" s="419" t="s">
        <v>4232</v>
      </c>
      <c r="Q6918" s="425">
        <v>1</v>
      </c>
      <c r="R6918" s="419" t="s">
        <v>28246</v>
      </c>
      <c r="S6918" s="424"/>
      <c r="T6918" s="424"/>
      <c r="U6918" s="424"/>
    </row>
    <row r="6919" spans="1:21" ht="14.6" x14ac:dyDescent="0.4">
      <c r="A6919" s="419" t="s">
        <v>4230</v>
      </c>
      <c r="B6919" s="419" t="s">
        <v>4347</v>
      </c>
      <c r="C6919" s="419" t="s">
        <v>4231</v>
      </c>
      <c r="D6919" s="419" t="s">
        <v>20148</v>
      </c>
      <c r="E6919" s="419"/>
      <c r="F6919" s="419" t="s">
        <v>43134</v>
      </c>
      <c r="G6919" s="419" t="s">
        <v>19396</v>
      </c>
      <c r="H6919" s="419"/>
      <c r="I6919" s="419" t="s">
        <v>19321</v>
      </c>
      <c r="J6919" s="419" t="s">
        <v>20258</v>
      </c>
      <c r="K6919" s="419" t="s">
        <v>4348</v>
      </c>
      <c r="L6919" s="419" t="s">
        <v>35323</v>
      </c>
      <c r="M6919" s="419" t="s">
        <v>19453</v>
      </c>
      <c r="N6919" s="419" t="s">
        <v>4349</v>
      </c>
      <c r="O6919" s="419" t="s">
        <v>21064</v>
      </c>
      <c r="P6919" s="419" t="s">
        <v>4232</v>
      </c>
      <c r="Q6919" s="425">
        <v>1</v>
      </c>
      <c r="R6919" s="419" t="s">
        <v>28247</v>
      </c>
      <c r="S6919" s="424"/>
      <c r="T6919" s="424"/>
      <c r="U6919" s="424"/>
    </row>
    <row r="6920" spans="1:21" ht="14.6" x14ac:dyDescent="0.4">
      <c r="A6920" s="419" t="s">
        <v>4230</v>
      </c>
      <c r="B6920" s="419" t="s">
        <v>34360</v>
      </c>
      <c r="C6920" s="419" t="s">
        <v>4231</v>
      </c>
      <c r="D6920" s="419" t="s">
        <v>20148</v>
      </c>
      <c r="E6920" s="419"/>
      <c r="F6920" s="419" t="s">
        <v>43135</v>
      </c>
      <c r="G6920" s="419" t="s">
        <v>20248</v>
      </c>
      <c r="H6920" s="419"/>
      <c r="I6920" s="419" t="s">
        <v>18112</v>
      </c>
      <c r="J6920" s="419" t="s">
        <v>20258</v>
      </c>
      <c r="K6920" s="419" t="s">
        <v>4350</v>
      </c>
      <c r="L6920" s="419" t="s">
        <v>35323</v>
      </c>
      <c r="M6920" s="419" t="s">
        <v>19522</v>
      </c>
      <c r="N6920" s="419" t="s">
        <v>4351</v>
      </c>
      <c r="O6920" s="419" t="s">
        <v>21066</v>
      </c>
      <c r="P6920" s="419" t="s">
        <v>4232</v>
      </c>
      <c r="Q6920" s="425">
        <v>1</v>
      </c>
      <c r="R6920" s="419" t="s">
        <v>28248</v>
      </c>
      <c r="S6920" s="424"/>
      <c r="T6920" s="424"/>
      <c r="U6920" s="424"/>
    </row>
    <row r="6921" spans="1:21" ht="14.6" x14ac:dyDescent="0.4">
      <c r="A6921" s="435" t="s">
        <v>4230</v>
      </c>
      <c r="B6921" s="435" t="s">
        <v>4352</v>
      </c>
      <c r="C6921" s="435" t="s">
        <v>4231</v>
      </c>
      <c r="D6921" s="435" t="s">
        <v>20148</v>
      </c>
      <c r="E6921" s="435"/>
      <c r="F6921" s="435" t="s">
        <v>43136</v>
      </c>
      <c r="G6921" s="435" t="s">
        <v>20248</v>
      </c>
      <c r="H6921" s="435"/>
      <c r="I6921" s="435" t="s">
        <v>18123</v>
      </c>
      <c r="J6921" s="435" t="s">
        <v>20258</v>
      </c>
      <c r="K6921" s="435" t="s">
        <v>4353</v>
      </c>
      <c r="L6921" s="435" t="s">
        <v>35323</v>
      </c>
      <c r="M6921" s="435" t="s">
        <v>18077</v>
      </c>
      <c r="N6921" s="435" t="s">
        <v>4354</v>
      </c>
      <c r="O6921" s="435" t="s">
        <v>21122</v>
      </c>
      <c r="P6921" s="435" t="s">
        <v>4232</v>
      </c>
      <c r="Q6921" s="436">
        <v>3</v>
      </c>
      <c r="R6921" s="435" t="s">
        <v>28249</v>
      </c>
      <c r="S6921" s="437"/>
      <c r="T6921" s="437"/>
      <c r="U6921" s="437"/>
    </row>
    <row r="6922" spans="1:21" ht="14.6" x14ac:dyDescent="0.4">
      <c r="A6922" s="416" t="s">
        <v>4355</v>
      </c>
      <c r="B6922" s="416" t="s">
        <v>31837</v>
      </c>
      <c r="C6922" s="416" t="s">
        <v>4356</v>
      </c>
      <c r="D6922" s="416" t="s">
        <v>20148</v>
      </c>
      <c r="E6922" s="416"/>
      <c r="F6922" s="416" t="s">
        <v>43137</v>
      </c>
      <c r="G6922" s="416" t="s">
        <v>20149</v>
      </c>
      <c r="H6922" s="416"/>
      <c r="I6922" s="416" t="s">
        <v>20186</v>
      </c>
      <c r="J6922" s="416" t="s">
        <v>4357</v>
      </c>
      <c r="K6922" s="416" t="s">
        <v>4358</v>
      </c>
      <c r="L6922" s="416" t="s">
        <v>35321</v>
      </c>
      <c r="M6922" s="416" t="s">
        <v>4358</v>
      </c>
      <c r="N6922" s="416" t="s">
        <v>4359</v>
      </c>
      <c r="O6922" s="416" t="s">
        <v>21009</v>
      </c>
      <c r="P6922" s="416" t="s">
        <v>4357</v>
      </c>
      <c r="Q6922" s="417">
        <v>0</v>
      </c>
      <c r="R6922" s="416" t="s">
        <v>28250</v>
      </c>
      <c r="S6922" s="418"/>
      <c r="T6922" s="418"/>
      <c r="U6922" s="418"/>
    </row>
    <row r="6923" spans="1:21" ht="14.6" x14ac:dyDescent="0.4">
      <c r="A6923" s="428" t="s">
        <v>4355</v>
      </c>
      <c r="B6923" s="428" t="s">
        <v>43138</v>
      </c>
      <c r="C6923" s="428" t="s">
        <v>4356</v>
      </c>
      <c r="D6923" s="428" t="s">
        <v>20148</v>
      </c>
      <c r="E6923" s="428"/>
      <c r="F6923" s="428" t="s">
        <v>43139</v>
      </c>
      <c r="G6923" s="428" t="s">
        <v>20155</v>
      </c>
      <c r="H6923" s="428"/>
      <c r="I6923" s="428" t="s">
        <v>19497</v>
      </c>
      <c r="J6923" s="428" t="s">
        <v>4357</v>
      </c>
      <c r="K6923" s="428" t="s">
        <v>4372</v>
      </c>
      <c r="L6923" s="428" t="s">
        <v>35323</v>
      </c>
      <c r="M6923" s="428" t="s">
        <v>4360</v>
      </c>
      <c r="N6923" s="428" t="s">
        <v>4373</v>
      </c>
      <c r="O6923" s="428" t="s">
        <v>21137</v>
      </c>
      <c r="P6923" s="428" t="s">
        <v>4357</v>
      </c>
      <c r="Q6923" s="425">
        <v>1</v>
      </c>
      <c r="R6923" s="428" t="s">
        <v>28258</v>
      </c>
      <c r="S6923" s="424"/>
      <c r="T6923" s="424"/>
      <c r="U6923" s="424"/>
    </row>
    <row r="6924" spans="1:21" ht="14.6" x14ac:dyDescent="0.4">
      <c r="A6924" s="419" t="s">
        <v>4355</v>
      </c>
      <c r="B6924" s="419" t="s">
        <v>43140</v>
      </c>
      <c r="C6924" s="419" t="s">
        <v>4356</v>
      </c>
      <c r="D6924" s="419" t="s">
        <v>20148</v>
      </c>
      <c r="E6924" s="419"/>
      <c r="F6924" s="419" t="s">
        <v>43141</v>
      </c>
      <c r="G6924" s="419" t="s">
        <v>20160</v>
      </c>
      <c r="H6924" s="419"/>
      <c r="I6924" s="419" t="s">
        <v>20208</v>
      </c>
      <c r="J6924" s="419" t="s">
        <v>4357</v>
      </c>
      <c r="K6924" s="419" t="s">
        <v>6732</v>
      </c>
      <c r="L6924" s="419" t="s">
        <v>35323</v>
      </c>
      <c r="M6924" s="419" t="s">
        <v>4360</v>
      </c>
      <c r="N6924" s="419" t="s">
        <v>6733</v>
      </c>
      <c r="O6924" s="419" t="s">
        <v>21011</v>
      </c>
      <c r="P6924" s="419" t="s">
        <v>4357</v>
      </c>
      <c r="Q6924" s="425">
        <v>1</v>
      </c>
      <c r="R6924" s="419" t="s">
        <v>28305</v>
      </c>
      <c r="S6924" s="424"/>
      <c r="T6924" s="424"/>
      <c r="U6924" s="424"/>
    </row>
    <row r="6925" spans="1:21" ht="14.6" x14ac:dyDescent="0.4">
      <c r="A6925" s="419" t="s">
        <v>4355</v>
      </c>
      <c r="B6925" s="419" t="s">
        <v>43142</v>
      </c>
      <c r="C6925" s="419" t="s">
        <v>4356</v>
      </c>
      <c r="D6925" s="419" t="s">
        <v>20148</v>
      </c>
      <c r="E6925" s="419"/>
      <c r="F6925" s="419" t="s">
        <v>43143</v>
      </c>
      <c r="G6925" s="419" t="s">
        <v>20160</v>
      </c>
      <c r="H6925" s="419"/>
      <c r="I6925" s="419" t="s">
        <v>19329</v>
      </c>
      <c r="J6925" s="419" t="s">
        <v>4357</v>
      </c>
      <c r="K6925" s="419" t="s">
        <v>4364</v>
      </c>
      <c r="L6925" s="419" t="s">
        <v>35323</v>
      </c>
      <c r="M6925" s="419" t="s">
        <v>4360</v>
      </c>
      <c r="N6925" s="419" t="s">
        <v>4365</v>
      </c>
      <c r="O6925" s="419" t="s">
        <v>21020</v>
      </c>
      <c r="P6925" s="419" t="s">
        <v>4357</v>
      </c>
      <c r="Q6925" s="425">
        <v>1</v>
      </c>
      <c r="R6925" s="419" t="s">
        <v>28253</v>
      </c>
      <c r="S6925" s="424"/>
      <c r="T6925" s="424"/>
      <c r="U6925" s="424"/>
    </row>
    <row r="6926" spans="1:21" ht="14.6" x14ac:dyDescent="0.4">
      <c r="A6926" s="419" t="s">
        <v>4355</v>
      </c>
      <c r="B6926" s="419" t="s">
        <v>43144</v>
      </c>
      <c r="C6926" s="419" t="s">
        <v>4356</v>
      </c>
      <c r="D6926" s="419" t="s">
        <v>20148</v>
      </c>
      <c r="E6926" s="419"/>
      <c r="F6926" s="419" t="s">
        <v>43145</v>
      </c>
      <c r="G6926" s="419" t="s">
        <v>20248</v>
      </c>
      <c r="H6926" s="419"/>
      <c r="I6926" s="419" t="s">
        <v>18029</v>
      </c>
      <c r="J6926" s="419" t="s">
        <v>4357</v>
      </c>
      <c r="K6926" s="419" t="s">
        <v>4362</v>
      </c>
      <c r="L6926" s="419" t="s">
        <v>35323</v>
      </c>
      <c r="M6926" s="419" t="s">
        <v>4360</v>
      </c>
      <c r="N6926" s="419" t="s">
        <v>4363</v>
      </c>
      <c r="O6926" s="419" t="s">
        <v>21027</v>
      </c>
      <c r="P6926" s="419" t="s">
        <v>4357</v>
      </c>
      <c r="Q6926" s="425">
        <v>1</v>
      </c>
      <c r="R6926" s="419" t="s">
        <v>28252</v>
      </c>
      <c r="S6926" s="424"/>
      <c r="T6926" s="424"/>
      <c r="U6926" s="424"/>
    </row>
    <row r="6927" spans="1:21" ht="14.6" x14ac:dyDescent="0.4">
      <c r="A6927" s="419" t="s">
        <v>4355</v>
      </c>
      <c r="B6927" s="419" t="s">
        <v>4374</v>
      </c>
      <c r="C6927" s="419" t="s">
        <v>4356</v>
      </c>
      <c r="D6927" s="419" t="s">
        <v>20148</v>
      </c>
      <c r="E6927" s="419"/>
      <c r="F6927" s="419" t="s">
        <v>43146</v>
      </c>
      <c r="G6927" s="419" t="s">
        <v>19639</v>
      </c>
      <c r="H6927" s="419"/>
      <c r="I6927" s="419" t="s">
        <v>20180</v>
      </c>
      <c r="J6927" s="419" t="s">
        <v>4357</v>
      </c>
      <c r="K6927" s="419" t="s">
        <v>4375</v>
      </c>
      <c r="L6927" s="419" t="s">
        <v>35323</v>
      </c>
      <c r="M6927" s="419" t="s">
        <v>4360</v>
      </c>
      <c r="N6927" s="419" t="s">
        <v>4376</v>
      </c>
      <c r="O6927" s="419" t="s">
        <v>21009</v>
      </c>
      <c r="P6927" s="419" t="s">
        <v>4357</v>
      </c>
      <c r="Q6927" s="425">
        <v>1</v>
      </c>
      <c r="R6927" s="419" t="s">
        <v>28259</v>
      </c>
      <c r="S6927" s="424"/>
      <c r="T6927" s="424"/>
      <c r="U6927" s="424"/>
    </row>
    <row r="6928" spans="1:21" ht="14.6" x14ac:dyDescent="0.4">
      <c r="A6928" s="419" t="s">
        <v>4355</v>
      </c>
      <c r="B6928" s="419" t="s">
        <v>43147</v>
      </c>
      <c r="C6928" s="419" t="s">
        <v>4356</v>
      </c>
      <c r="D6928" s="419" t="s">
        <v>20148</v>
      </c>
      <c r="E6928" s="419"/>
      <c r="F6928" s="419" t="s">
        <v>43148</v>
      </c>
      <c r="G6928" s="419" t="s">
        <v>19639</v>
      </c>
      <c r="H6928" s="419"/>
      <c r="I6928" s="419" t="s">
        <v>20218</v>
      </c>
      <c r="J6928" s="419" t="s">
        <v>4357</v>
      </c>
      <c r="K6928" s="419" t="s">
        <v>4377</v>
      </c>
      <c r="L6928" s="419" t="s">
        <v>35323</v>
      </c>
      <c r="M6928" s="419" t="s">
        <v>4360</v>
      </c>
      <c r="N6928" s="419" t="s">
        <v>4378</v>
      </c>
      <c r="O6928" s="419" t="s">
        <v>21009</v>
      </c>
      <c r="P6928" s="419" t="s">
        <v>4357</v>
      </c>
      <c r="Q6928" s="425">
        <v>1</v>
      </c>
      <c r="R6928" s="419" t="s">
        <v>28260</v>
      </c>
      <c r="S6928" s="424"/>
      <c r="T6928" s="424"/>
      <c r="U6928" s="424"/>
    </row>
    <row r="6929" spans="1:21" ht="14.6" x14ac:dyDescent="0.4">
      <c r="A6929" s="419" t="s">
        <v>4355</v>
      </c>
      <c r="B6929" s="419" t="s">
        <v>43149</v>
      </c>
      <c r="C6929" s="419" t="s">
        <v>4356</v>
      </c>
      <c r="D6929" s="419" t="s">
        <v>20148</v>
      </c>
      <c r="E6929" s="419"/>
      <c r="F6929" s="419" t="s">
        <v>43150</v>
      </c>
      <c r="G6929" s="419" t="s">
        <v>19639</v>
      </c>
      <c r="H6929" s="419"/>
      <c r="I6929" s="419" t="s">
        <v>20271</v>
      </c>
      <c r="J6929" s="419" t="s">
        <v>4357</v>
      </c>
      <c r="K6929" s="419" t="s">
        <v>4379</v>
      </c>
      <c r="L6929" s="419" t="s">
        <v>35323</v>
      </c>
      <c r="M6929" s="419" t="s">
        <v>4360</v>
      </c>
      <c r="N6929" s="419" t="s">
        <v>4380</v>
      </c>
      <c r="O6929" s="419" t="s">
        <v>21009</v>
      </c>
      <c r="P6929" s="419" t="s">
        <v>4357</v>
      </c>
      <c r="Q6929" s="425">
        <v>1</v>
      </c>
      <c r="R6929" s="419" t="s">
        <v>28261</v>
      </c>
      <c r="S6929" s="424"/>
      <c r="T6929" s="424"/>
      <c r="U6929" s="424"/>
    </row>
    <row r="6930" spans="1:21" ht="14.6" x14ac:dyDescent="0.4">
      <c r="A6930" s="419" t="s">
        <v>4355</v>
      </c>
      <c r="B6930" s="419" t="s">
        <v>43151</v>
      </c>
      <c r="C6930" s="419" t="s">
        <v>4356</v>
      </c>
      <c r="D6930" s="419" t="s">
        <v>20148</v>
      </c>
      <c r="E6930" s="419"/>
      <c r="F6930" s="419" t="s">
        <v>43152</v>
      </c>
      <c r="G6930" s="419" t="s">
        <v>19639</v>
      </c>
      <c r="H6930" s="419"/>
      <c r="I6930" s="419" t="s">
        <v>20144</v>
      </c>
      <c r="J6930" s="419" t="s">
        <v>4357</v>
      </c>
      <c r="K6930" s="419" t="s">
        <v>4381</v>
      </c>
      <c r="L6930" s="419" t="s">
        <v>35323</v>
      </c>
      <c r="M6930" s="419" t="s">
        <v>4360</v>
      </c>
      <c r="N6930" s="419" t="s">
        <v>4382</v>
      </c>
      <c r="O6930" s="419" t="s">
        <v>21009</v>
      </c>
      <c r="P6930" s="419" t="s">
        <v>4357</v>
      </c>
      <c r="Q6930" s="425">
        <v>1</v>
      </c>
      <c r="R6930" s="419" t="s">
        <v>28262</v>
      </c>
      <c r="S6930" s="424"/>
      <c r="T6930" s="424"/>
      <c r="U6930" s="424"/>
    </row>
    <row r="6931" spans="1:21" ht="14.6" x14ac:dyDescent="0.4">
      <c r="A6931" s="419" t="s">
        <v>4355</v>
      </c>
      <c r="B6931" s="419" t="s">
        <v>43153</v>
      </c>
      <c r="C6931" s="419" t="s">
        <v>4356</v>
      </c>
      <c r="D6931" s="419" t="s">
        <v>20148</v>
      </c>
      <c r="E6931" s="419"/>
      <c r="F6931" s="419" t="s">
        <v>43154</v>
      </c>
      <c r="G6931" s="419" t="s">
        <v>19639</v>
      </c>
      <c r="H6931" s="419"/>
      <c r="I6931" s="419" t="s">
        <v>20145</v>
      </c>
      <c r="J6931" s="419" t="s">
        <v>4357</v>
      </c>
      <c r="K6931" s="419" t="s">
        <v>4383</v>
      </c>
      <c r="L6931" s="419" t="s">
        <v>35323</v>
      </c>
      <c r="M6931" s="419" t="s">
        <v>4360</v>
      </c>
      <c r="N6931" s="419" t="s">
        <v>4384</v>
      </c>
      <c r="O6931" s="419" t="s">
        <v>21009</v>
      </c>
      <c r="P6931" s="419" t="s">
        <v>4357</v>
      </c>
      <c r="Q6931" s="425">
        <v>1</v>
      </c>
      <c r="R6931" s="419" t="s">
        <v>28263</v>
      </c>
      <c r="S6931" s="424"/>
      <c r="T6931" s="424"/>
      <c r="U6931" s="424"/>
    </row>
    <row r="6932" spans="1:21" ht="14.6" x14ac:dyDescent="0.4">
      <c r="A6932" s="416" t="s">
        <v>4355</v>
      </c>
      <c r="B6932" s="416" t="s">
        <v>34377</v>
      </c>
      <c r="C6932" s="416" t="s">
        <v>4356</v>
      </c>
      <c r="D6932" s="416" t="s">
        <v>20772</v>
      </c>
      <c r="E6932" s="416"/>
      <c r="F6932" s="416" t="s">
        <v>20772</v>
      </c>
      <c r="G6932" s="416" t="s">
        <v>20772</v>
      </c>
      <c r="H6932" s="416"/>
      <c r="I6932" s="416" t="s">
        <v>20772</v>
      </c>
      <c r="J6932" s="416" t="s">
        <v>4357</v>
      </c>
      <c r="K6932" s="416" t="s">
        <v>4360</v>
      </c>
      <c r="L6932" s="416" t="s">
        <v>35332</v>
      </c>
      <c r="M6932" s="416" t="s">
        <v>4360</v>
      </c>
      <c r="N6932" s="416" t="s">
        <v>4359</v>
      </c>
      <c r="O6932" s="416" t="s">
        <v>21009</v>
      </c>
      <c r="P6932" s="416" t="s">
        <v>4357</v>
      </c>
      <c r="Q6932" s="417">
        <v>0</v>
      </c>
      <c r="R6932" s="416" t="s">
        <v>28250</v>
      </c>
      <c r="S6932" s="418"/>
      <c r="T6932" s="418"/>
      <c r="U6932" s="418"/>
    </row>
    <row r="6933" spans="1:21" ht="14.6" x14ac:dyDescent="0.4">
      <c r="A6933" s="419" t="s">
        <v>4355</v>
      </c>
      <c r="B6933" s="419" t="s">
        <v>43155</v>
      </c>
      <c r="C6933" s="419" t="s">
        <v>4356</v>
      </c>
      <c r="D6933" s="419" t="s">
        <v>20772</v>
      </c>
      <c r="E6933" s="419"/>
      <c r="F6933" s="419" t="s">
        <v>20772</v>
      </c>
      <c r="G6933" s="419" t="s">
        <v>20772</v>
      </c>
      <c r="H6933" s="419"/>
      <c r="I6933" s="419" t="s">
        <v>20772</v>
      </c>
      <c r="J6933" s="419" t="s">
        <v>4357</v>
      </c>
      <c r="K6933" s="419" t="s">
        <v>43156</v>
      </c>
      <c r="L6933" s="419" t="s">
        <v>35323</v>
      </c>
      <c r="M6933" s="419" t="s">
        <v>4360</v>
      </c>
      <c r="N6933" s="419" t="s">
        <v>4359</v>
      </c>
      <c r="O6933" s="419" t="s">
        <v>21009</v>
      </c>
      <c r="P6933" s="419" t="s">
        <v>4357</v>
      </c>
      <c r="Q6933" s="420">
        <v>1</v>
      </c>
      <c r="R6933" s="419" t="s">
        <v>28250</v>
      </c>
      <c r="S6933" s="421"/>
      <c r="T6933" s="421"/>
      <c r="U6933" s="421"/>
    </row>
    <row r="6934" spans="1:21" ht="14.6" x14ac:dyDescent="0.4">
      <c r="A6934" s="419" t="s">
        <v>4355</v>
      </c>
      <c r="B6934" s="419" t="s">
        <v>43157</v>
      </c>
      <c r="C6934" s="419" t="s">
        <v>4356</v>
      </c>
      <c r="D6934" s="419" t="s">
        <v>20772</v>
      </c>
      <c r="E6934" s="419"/>
      <c r="F6934" s="419" t="s">
        <v>20772</v>
      </c>
      <c r="G6934" s="419" t="s">
        <v>20772</v>
      </c>
      <c r="H6934" s="419"/>
      <c r="I6934" s="419" t="s">
        <v>20772</v>
      </c>
      <c r="J6934" s="419" t="s">
        <v>4357</v>
      </c>
      <c r="K6934" s="419" t="s">
        <v>43158</v>
      </c>
      <c r="L6934" s="419" t="s">
        <v>35323</v>
      </c>
      <c r="M6934" s="419" t="s">
        <v>4360</v>
      </c>
      <c r="N6934" s="419" t="s">
        <v>4359</v>
      </c>
      <c r="O6934" s="419" t="s">
        <v>21009</v>
      </c>
      <c r="P6934" s="419" t="s">
        <v>4357</v>
      </c>
      <c r="Q6934" s="420">
        <v>1</v>
      </c>
      <c r="R6934" s="419" t="s">
        <v>28250</v>
      </c>
      <c r="S6934" s="421"/>
      <c r="T6934" s="421"/>
      <c r="U6934" s="421"/>
    </row>
    <row r="6935" spans="1:21" ht="14.6" x14ac:dyDescent="0.4">
      <c r="A6935" s="419" t="s">
        <v>4355</v>
      </c>
      <c r="B6935" s="419" t="s">
        <v>43159</v>
      </c>
      <c r="C6935" s="419" t="s">
        <v>4356</v>
      </c>
      <c r="D6935" s="419" t="s">
        <v>20148</v>
      </c>
      <c r="E6935" s="419"/>
      <c r="F6935" s="419" t="s">
        <v>43160</v>
      </c>
      <c r="G6935" s="419" t="s">
        <v>19639</v>
      </c>
      <c r="H6935" s="419"/>
      <c r="I6935" s="419" t="s">
        <v>19423</v>
      </c>
      <c r="J6935" s="419" t="s">
        <v>4357</v>
      </c>
      <c r="K6935" s="419" t="s">
        <v>4385</v>
      </c>
      <c r="L6935" s="419" t="s">
        <v>35323</v>
      </c>
      <c r="M6935" s="419" t="s">
        <v>4360</v>
      </c>
      <c r="N6935" s="419" t="s">
        <v>4386</v>
      </c>
      <c r="O6935" s="419" t="s">
        <v>21009</v>
      </c>
      <c r="P6935" s="419" t="s">
        <v>4357</v>
      </c>
      <c r="Q6935" s="425">
        <v>1</v>
      </c>
      <c r="R6935" s="419" t="s">
        <v>28264</v>
      </c>
      <c r="S6935" s="424"/>
      <c r="T6935" s="424"/>
      <c r="U6935" s="424"/>
    </row>
    <row r="6936" spans="1:21" ht="14.6" x14ac:dyDescent="0.4">
      <c r="A6936" s="419" t="s">
        <v>4355</v>
      </c>
      <c r="B6936" s="419" t="s">
        <v>43161</v>
      </c>
      <c r="C6936" s="419" t="s">
        <v>4356</v>
      </c>
      <c r="D6936" s="419" t="s">
        <v>20148</v>
      </c>
      <c r="E6936" s="419"/>
      <c r="F6936" s="419" t="s">
        <v>43162</v>
      </c>
      <c r="G6936" s="419" t="s">
        <v>20160</v>
      </c>
      <c r="H6936" s="419"/>
      <c r="I6936" s="419" t="s">
        <v>18002</v>
      </c>
      <c r="J6936" s="419" t="s">
        <v>4357</v>
      </c>
      <c r="K6936" s="419" t="s">
        <v>4366</v>
      </c>
      <c r="L6936" s="419" t="s">
        <v>35323</v>
      </c>
      <c r="M6936" s="419" t="s">
        <v>4360</v>
      </c>
      <c r="N6936" s="419" t="s">
        <v>4367</v>
      </c>
      <c r="O6936" s="419" t="s">
        <v>21020</v>
      </c>
      <c r="P6936" s="419" t="s">
        <v>4357</v>
      </c>
      <c r="Q6936" s="425">
        <v>1</v>
      </c>
      <c r="R6936" s="419" t="s">
        <v>28254</v>
      </c>
      <c r="S6936" s="424"/>
      <c r="T6936" s="424"/>
      <c r="U6936" s="424"/>
    </row>
    <row r="6937" spans="1:21" ht="14.6" x14ac:dyDescent="0.4">
      <c r="A6937" s="419" t="s">
        <v>4355</v>
      </c>
      <c r="B6937" s="419" t="s">
        <v>43163</v>
      </c>
      <c r="C6937" s="419" t="s">
        <v>4356</v>
      </c>
      <c r="D6937" s="419" t="s">
        <v>20148</v>
      </c>
      <c r="E6937" s="419"/>
      <c r="F6937" s="419" t="s">
        <v>43164</v>
      </c>
      <c r="G6937" s="419" t="s">
        <v>20160</v>
      </c>
      <c r="H6937" s="419"/>
      <c r="I6937" s="419" t="s">
        <v>20144</v>
      </c>
      <c r="J6937" s="419" t="s">
        <v>4357</v>
      </c>
      <c r="K6937" s="419" t="s">
        <v>4368</v>
      </c>
      <c r="L6937" s="419" t="s">
        <v>35323</v>
      </c>
      <c r="M6937" s="419" t="s">
        <v>4360</v>
      </c>
      <c r="N6937" s="419" t="s">
        <v>4369</v>
      </c>
      <c r="O6937" s="419" t="s">
        <v>21019</v>
      </c>
      <c r="P6937" s="419" t="s">
        <v>4357</v>
      </c>
      <c r="Q6937" s="425">
        <v>1</v>
      </c>
      <c r="R6937" s="419" t="s">
        <v>28255</v>
      </c>
      <c r="S6937" s="424"/>
      <c r="T6937" s="424"/>
      <c r="U6937" s="424"/>
    </row>
    <row r="6938" spans="1:21" ht="14.6" x14ac:dyDescent="0.4">
      <c r="A6938" s="419" t="s">
        <v>4355</v>
      </c>
      <c r="B6938" s="419" t="s">
        <v>4387</v>
      </c>
      <c r="C6938" s="419" t="s">
        <v>4356</v>
      </c>
      <c r="D6938" s="419" t="s">
        <v>20148</v>
      </c>
      <c r="E6938" s="419"/>
      <c r="F6938" s="419" t="s">
        <v>43165</v>
      </c>
      <c r="G6938" s="419" t="s">
        <v>19639</v>
      </c>
      <c r="H6938" s="419"/>
      <c r="I6938" s="419" t="s">
        <v>19375</v>
      </c>
      <c r="J6938" s="419" t="s">
        <v>4357</v>
      </c>
      <c r="K6938" s="419" t="s">
        <v>4388</v>
      </c>
      <c r="L6938" s="419" t="s">
        <v>35323</v>
      </c>
      <c r="M6938" s="419" t="s">
        <v>4360</v>
      </c>
      <c r="N6938" s="419" t="s">
        <v>4389</v>
      </c>
      <c r="O6938" s="419" t="s">
        <v>21009</v>
      </c>
      <c r="P6938" s="419" t="s">
        <v>4357</v>
      </c>
      <c r="Q6938" s="425">
        <v>1</v>
      </c>
      <c r="R6938" s="419" t="s">
        <v>28265</v>
      </c>
      <c r="S6938" s="424"/>
      <c r="T6938" s="424"/>
      <c r="U6938" s="424"/>
    </row>
    <row r="6939" spans="1:21" ht="14.6" x14ac:dyDescent="0.4">
      <c r="A6939" s="419" t="s">
        <v>4355</v>
      </c>
      <c r="B6939" s="419" t="s">
        <v>43166</v>
      </c>
      <c r="C6939" s="419" t="s">
        <v>4356</v>
      </c>
      <c r="D6939" s="419" t="s">
        <v>20772</v>
      </c>
      <c r="E6939" s="419"/>
      <c r="F6939" s="419" t="s">
        <v>20772</v>
      </c>
      <c r="G6939" s="419" t="s">
        <v>20772</v>
      </c>
      <c r="H6939" s="419"/>
      <c r="I6939" s="419" t="s">
        <v>20772</v>
      </c>
      <c r="J6939" s="419" t="s">
        <v>4357</v>
      </c>
      <c r="K6939" s="419" t="s">
        <v>34381</v>
      </c>
      <c r="L6939" s="419" t="s">
        <v>35323</v>
      </c>
      <c r="M6939" s="419" t="s">
        <v>4360</v>
      </c>
      <c r="N6939" s="419" t="s">
        <v>34382</v>
      </c>
      <c r="O6939" s="419" t="s">
        <v>21198</v>
      </c>
      <c r="P6939" s="419" t="s">
        <v>4357</v>
      </c>
      <c r="Q6939" s="420">
        <v>1</v>
      </c>
      <c r="R6939" s="419" t="s">
        <v>34383</v>
      </c>
      <c r="S6939" s="421"/>
      <c r="T6939" s="421"/>
      <c r="U6939" s="421"/>
    </row>
    <row r="6940" spans="1:21" ht="14.6" x14ac:dyDescent="0.4">
      <c r="A6940" s="419" t="s">
        <v>4355</v>
      </c>
      <c r="B6940" s="419" t="s">
        <v>4390</v>
      </c>
      <c r="C6940" s="419" t="s">
        <v>4356</v>
      </c>
      <c r="D6940" s="419" t="s">
        <v>20148</v>
      </c>
      <c r="E6940" s="419"/>
      <c r="F6940" s="419" t="s">
        <v>43167</v>
      </c>
      <c r="G6940" s="419" t="s">
        <v>19639</v>
      </c>
      <c r="H6940" s="419"/>
      <c r="I6940" s="419" t="s">
        <v>18072</v>
      </c>
      <c r="J6940" s="419" t="s">
        <v>4357</v>
      </c>
      <c r="K6940" s="419" t="s">
        <v>4391</v>
      </c>
      <c r="L6940" s="419" t="s">
        <v>35323</v>
      </c>
      <c r="M6940" s="419" t="s">
        <v>4360</v>
      </c>
      <c r="N6940" s="419" t="s">
        <v>4392</v>
      </c>
      <c r="O6940" s="419" t="s">
        <v>21009</v>
      </c>
      <c r="P6940" s="419" t="s">
        <v>4357</v>
      </c>
      <c r="Q6940" s="425">
        <v>1</v>
      </c>
      <c r="R6940" s="419" t="s">
        <v>28266</v>
      </c>
      <c r="S6940" s="424"/>
      <c r="T6940" s="424"/>
      <c r="U6940" s="424"/>
    </row>
    <row r="6941" spans="1:21" ht="14.6" x14ac:dyDescent="0.4">
      <c r="A6941" s="419" t="s">
        <v>4355</v>
      </c>
      <c r="B6941" s="419" t="s">
        <v>34389</v>
      </c>
      <c r="C6941" s="419" t="s">
        <v>4356</v>
      </c>
      <c r="D6941" s="419" t="s">
        <v>20148</v>
      </c>
      <c r="E6941" s="419"/>
      <c r="F6941" s="419" t="s">
        <v>43168</v>
      </c>
      <c r="G6941" s="419" t="s">
        <v>19639</v>
      </c>
      <c r="H6941" s="419"/>
      <c r="I6941" s="419" t="s">
        <v>18112</v>
      </c>
      <c r="J6941" s="419" t="s">
        <v>4357</v>
      </c>
      <c r="K6941" s="419" t="s">
        <v>4393</v>
      </c>
      <c r="L6941" s="419" t="s">
        <v>35323</v>
      </c>
      <c r="M6941" s="419" t="s">
        <v>4360</v>
      </c>
      <c r="N6941" s="419" t="s">
        <v>4394</v>
      </c>
      <c r="O6941" s="419" t="s">
        <v>21009</v>
      </c>
      <c r="P6941" s="419" t="s">
        <v>4357</v>
      </c>
      <c r="Q6941" s="425">
        <v>1</v>
      </c>
      <c r="R6941" s="419" t="s">
        <v>28267</v>
      </c>
      <c r="S6941" s="424"/>
      <c r="T6941" s="424"/>
      <c r="U6941" s="424"/>
    </row>
    <row r="6942" spans="1:21" ht="14.6" x14ac:dyDescent="0.4">
      <c r="A6942" s="419" t="s">
        <v>4355</v>
      </c>
      <c r="B6942" s="419" t="s">
        <v>4395</v>
      </c>
      <c r="C6942" s="419" t="s">
        <v>4356</v>
      </c>
      <c r="D6942" s="419" t="s">
        <v>20148</v>
      </c>
      <c r="E6942" s="419"/>
      <c r="F6942" s="419" t="s">
        <v>43169</v>
      </c>
      <c r="G6942" s="419" t="s">
        <v>19639</v>
      </c>
      <c r="H6942" s="419"/>
      <c r="I6942" s="419" t="s">
        <v>20141</v>
      </c>
      <c r="J6942" s="419" t="s">
        <v>4357</v>
      </c>
      <c r="K6942" s="419" t="s">
        <v>4396</v>
      </c>
      <c r="L6942" s="419" t="s">
        <v>35323</v>
      </c>
      <c r="M6942" s="419" t="s">
        <v>4360</v>
      </c>
      <c r="N6942" s="419" t="s">
        <v>4397</v>
      </c>
      <c r="O6942" s="419" t="s">
        <v>21009</v>
      </c>
      <c r="P6942" s="419" t="s">
        <v>4357</v>
      </c>
      <c r="Q6942" s="425">
        <v>1</v>
      </c>
      <c r="R6942" s="419" t="s">
        <v>28268</v>
      </c>
      <c r="S6942" s="424"/>
      <c r="T6942" s="424"/>
      <c r="U6942" s="424"/>
    </row>
    <row r="6943" spans="1:21" ht="14.6" x14ac:dyDescent="0.4">
      <c r="A6943" s="419" t="s">
        <v>4355</v>
      </c>
      <c r="B6943" s="419" t="s">
        <v>4398</v>
      </c>
      <c r="C6943" s="419" t="s">
        <v>4356</v>
      </c>
      <c r="D6943" s="419" t="s">
        <v>20148</v>
      </c>
      <c r="E6943" s="419"/>
      <c r="F6943" s="419" t="s">
        <v>43170</v>
      </c>
      <c r="G6943" s="419" t="s">
        <v>19639</v>
      </c>
      <c r="H6943" s="419"/>
      <c r="I6943" s="419" t="s">
        <v>17933</v>
      </c>
      <c r="J6943" s="419" t="s">
        <v>4357</v>
      </c>
      <c r="K6943" s="419" t="s">
        <v>4399</v>
      </c>
      <c r="L6943" s="419" t="s">
        <v>35323</v>
      </c>
      <c r="M6943" s="419" t="s">
        <v>4360</v>
      </c>
      <c r="N6943" s="419" t="s">
        <v>4400</v>
      </c>
      <c r="O6943" s="419" t="s">
        <v>21009</v>
      </c>
      <c r="P6943" s="419" t="s">
        <v>4357</v>
      </c>
      <c r="Q6943" s="425">
        <v>1</v>
      </c>
      <c r="R6943" s="419" t="s">
        <v>28269</v>
      </c>
      <c r="S6943" s="424"/>
      <c r="T6943" s="424"/>
      <c r="U6943" s="424"/>
    </row>
    <row r="6944" spans="1:21" ht="14.6" x14ac:dyDescent="0.4">
      <c r="A6944" s="419" t="s">
        <v>4355</v>
      </c>
      <c r="B6944" s="419" t="s">
        <v>4401</v>
      </c>
      <c r="C6944" s="419" t="s">
        <v>4356</v>
      </c>
      <c r="D6944" s="419" t="s">
        <v>20148</v>
      </c>
      <c r="E6944" s="419"/>
      <c r="F6944" s="419" t="s">
        <v>43171</v>
      </c>
      <c r="G6944" s="419" t="s">
        <v>19639</v>
      </c>
      <c r="H6944" s="419"/>
      <c r="I6944" s="419" t="s">
        <v>20140</v>
      </c>
      <c r="J6944" s="419" t="s">
        <v>4357</v>
      </c>
      <c r="K6944" s="419" t="s">
        <v>4402</v>
      </c>
      <c r="L6944" s="419" t="s">
        <v>35323</v>
      </c>
      <c r="M6944" s="419" t="s">
        <v>4360</v>
      </c>
      <c r="N6944" s="419" t="s">
        <v>4403</v>
      </c>
      <c r="O6944" s="419" t="s">
        <v>21009</v>
      </c>
      <c r="P6944" s="419" t="s">
        <v>4357</v>
      </c>
      <c r="Q6944" s="425">
        <v>1</v>
      </c>
      <c r="R6944" s="419" t="s">
        <v>28270</v>
      </c>
      <c r="S6944" s="424"/>
      <c r="T6944" s="424"/>
      <c r="U6944" s="424"/>
    </row>
    <row r="6945" spans="1:21" ht="14.6" x14ac:dyDescent="0.4">
      <c r="A6945" s="419" t="s">
        <v>4355</v>
      </c>
      <c r="B6945" s="419" t="s">
        <v>4404</v>
      </c>
      <c r="C6945" s="419" t="s">
        <v>4356</v>
      </c>
      <c r="D6945" s="419" t="s">
        <v>20148</v>
      </c>
      <c r="E6945" s="419"/>
      <c r="F6945" s="419" t="s">
        <v>43172</v>
      </c>
      <c r="G6945" s="419" t="s">
        <v>19639</v>
      </c>
      <c r="H6945" s="419"/>
      <c r="I6945" s="419" t="s">
        <v>19355</v>
      </c>
      <c r="J6945" s="419" t="s">
        <v>4357</v>
      </c>
      <c r="K6945" s="419" t="s">
        <v>4405</v>
      </c>
      <c r="L6945" s="419" t="s">
        <v>35323</v>
      </c>
      <c r="M6945" s="419" t="s">
        <v>4360</v>
      </c>
      <c r="N6945" s="419" t="s">
        <v>4406</v>
      </c>
      <c r="O6945" s="419" t="s">
        <v>21009</v>
      </c>
      <c r="P6945" s="419" t="s">
        <v>4357</v>
      </c>
      <c r="Q6945" s="425">
        <v>1</v>
      </c>
      <c r="R6945" s="419" t="s">
        <v>28271</v>
      </c>
      <c r="S6945" s="424"/>
      <c r="T6945" s="424"/>
      <c r="U6945" s="424"/>
    </row>
    <row r="6946" spans="1:21" ht="14.6" x14ac:dyDescent="0.4">
      <c r="A6946" s="419" t="s">
        <v>4355</v>
      </c>
      <c r="B6946" s="419" t="s">
        <v>4407</v>
      </c>
      <c r="C6946" s="419" t="s">
        <v>4356</v>
      </c>
      <c r="D6946" s="419" t="s">
        <v>20148</v>
      </c>
      <c r="E6946" s="419"/>
      <c r="F6946" s="419" t="s">
        <v>43173</v>
      </c>
      <c r="G6946" s="419" t="s">
        <v>19639</v>
      </c>
      <c r="H6946" s="419"/>
      <c r="I6946" s="419" t="s">
        <v>19779</v>
      </c>
      <c r="J6946" s="419" t="s">
        <v>4357</v>
      </c>
      <c r="K6946" s="419" t="s">
        <v>4408</v>
      </c>
      <c r="L6946" s="419" t="s">
        <v>35323</v>
      </c>
      <c r="M6946" s="419" t="s">
        <v>4360</v>
      </c>
      <c r="N6946" s="419" t="s">
        <v>4409</v>
      </c>
      <c r="O6946" s="419" t="s">
        <v>21009</v>
      </c>
      <c r="P6946" s="419" t="s">
        <v>4357</v>
      </c>
      <c r="Q6946" s="425">
        <v>1</v>
      </c>
      <c r="R6946" s="419" t="s">
        <v>28272</v>
      </c>
      <c r="S6946" s="424"/>
      <c r="T6946" s="424"/>
      <c r="U6946" s="424"/>
    </row>
    <row r="6947" spans="1:21" ht="14.6" x14ac:dyDescent="0.4">
      <c r="A6947" s="419" t="s">
        <v>4355</v>
      </c>
      <c r="B6947" s="419" t="s">
        <v>4410</v>
      </c>
      <c r="C6947" s="419" t="s">
        <v>4356</v>
      </c>
      <c r="D6947" s="419" t="s">
        <v>20148</v>
      </c>
      <c r="E6947" s="419"/>
      <c r="F6947" s="419" t="s">
        <v>43174</v>
      </c>
      <c r="G6947" s="419" t="s">
        <v>19639</v>
      </c>
      <c r="H6947" s="419"/>
      <c r="I6947" s="419" t="s">
        <v>19413</v>
      </c>
      <c r="J6947" s="419" t="s">
        <v>4357</v>
      </c>
      <c r="K6947" s="419" t="s">
        <v>4411</v>
      </c>
      <c r="L6947" s="419" t="s">
        <v>35323</v>
      </c>
      <c r="M6947" s="419" t="s">
        <v>4360</v>
      </c>
      <c r="N6947" s="419" t="s">
        <v>4412</v>
      </c>
      <c r="O6947" s="419" t="s">
        <v>21009</v>
      </c>
      <c r="P6947" s="419" t="s">
        <v>4357</v>
      </c>
      <c r="Q6947" s="425">
        <v>1</v>
      </c>
      <c r="R6947" s="419" t="s">
        <v>28273</v>
      </c>
      <c r="S6947" s="424"/>
      <c r="T6947" s="424"/>
      <c r="U6947" s="424"/>
    </row>
    <row r="6948" spans="1:21" ht="14.6" x14ac:dyDescent="0.4">
      <c r="A6948" s="419" t="s">
        <v>4355</v>
      </c>
      <c r="B6948" s="419" t="s">
        <v>4413</v>
      </c>
      <c r="C6948" s="419" t="s">
        <v>4356</v>
      </c>
      <c r="D6948" s="419" t="s">
        <v>20148</v>
      </c>
      <c r="E6948" s="419"/>
      <c r="F6948" s="419" t="s">
        <v>43175</v>
      </c>
      <c r="G6948" s="419" t="s">
        <v>19639</v>
      </c>
      <c r="H6948" s="419"/>
      <c r="I6948" s="419" t="s">
        <v>20194</v>
      </c>
      <c r="J6948" s="419" t="s">
        <v>4357</v>
      </c>
      <c r="K6948" s="419" t="s">
        <v>4414</v>
      </c>
      <c r="L6948" s="419" t="s">
        <v>35323</v>
      </c>
      <c r="M6948" s="419" t="s">
        <v>4360</v>
      </c>
      <c r="N6948" s="419" t="s">
        <v>4415</v>
      </c>
      <c r="O6948" s="419" t="s">
        <v>21009</v>
      </c>
      <c r="P6948" s="419" t="s">
        <v>4357</v>
      </c>
      <c r="Q6948" s="425">
        <v>1</v>
      </c>
      <c r="R6948" s="419" t="s">
        <v>28274</v>
      </c>
      <c r="S6948" s="424"/>
      <c r="T6948" s="424"/>
      <c r="U6948" s="424"/>
    </row>
    <row r="6949" spans="1:21" ht="14.6" x14ac:dyDescent="0.4">
      <c r="A6949" s="419" t="s">
        <v>4355</v>
      </c>
      <c r="B6949" s="419" t="s">
        <v>4416</v>
      </c>
      <c r="C6949" s="419" t="s">
        <v>4356</v>
      </c>
      <c r="D6949" s="419" t="s">
        <v>20148</v>
      </c>
      <c r="E6949" s="419"/>
      <c r="F6949" s="419" t="s">
        <v>43176</v>
      </c>
      <c r="G6949" s="419" t="s">
        <v>19639</v>
      </c>
      <c r="H6949" s="419"/>
      <c r="I6949" s="419" t="s">
        <v>18089</v>
      </c>
      <c r="J6949" s="419" t="s">
        <v>4357</v>
      </c>
      <c r="K6949" s="419" t="s">
        <v>4417</v>
      </c>
      <c r="L6949" s="419" t="s">
        <v>35323</v>
      </c>
      <c r="M6949" s="419" t="s">
        <v>4360</v>
      </c>
      <c r="N6949" s="419" t="s">
        <v>4418</v>
      </c>
      <c r="O6949" s="419" t="s">
        <v>21009</v>
      </c>
      <c r="P6949" s="419" t="s">
        <v>4357</v>
      </c>
      <c r="Q6949" s="425">
        <v>1</v>
      </c>
      <c r="R6949" s="419" t="s">
        <v>28275</v>
      </c>
      <c r="S6949" s="424"/>
      <c r="T6949" s="424"/>
      <c r="U6949" s="424"/>
    </row>
    <row r="6950" spans="1:21" ht="14.6" x14ac:dyDescent="0.4">
      <c r="A6950" s="419" t="s">
        <v>4355</v>
      </c>
      <c r="B6950" s="419" t="s">
        <v>18312</v>
      </c>
      <c r="C6950" s="419" t="s">
        <v>4356</v>
      </c>
      <c r="D6950" s="419" t="s">
        <v>20148</v>
      </c>
      <c r="E6950" s="419"/>
      <c r="F6950" s="419" t="s">
        <v>43177</v>
      </c>
      <c r="G6950" s="419" t="s">
        <v>19639</v>
      </c>
      <c r="H6950" s="419"/>
      <c r="I6950" s="419" t="s">
        <v>17972</v>
      </c>
      <c r="J6950" s="419" t="s">
        <v>4357</v>
      </c>
      <c r="K6950" s="419" t="s">
        <v>4419</v>
      </c>
      <c r="L6950" s="419" t="s">
        <v>35323</v>
      </c>
      <c r="M6950" s="419" t="s">
        <v>4360</v>
      </c>
      <c r="N6950" s="419" t="s">
        <v>4420</v>
      </c>
      <c r="O6950" s="419" t="s">
        <v>21009</v>
      </c>
      <c r="P6950" s="419" t="s">
        <v>4357</v>
      </c>
      <c r="Q6950" s="425">
        <v>1</v>
      </c>
      <c r="R6950" s="419" t="s">
        <v>28276</v>
      </c>
      <c r="S6950" s="424"/>
      <c r="T6950" s="424"/>
      <c r="U6950" s="424"/>
    </row>
    <row r="6951" spans="1:21" ht="14.6" x14ac:dyDescent="0.4">
      <c r="A6951" s="419" t="s">
        <v>4355</v>
      </c>
      <c r="B6951" s="419" t="s">
        <v>4421</v>
      </c>
      <c r="C6951" s="419" t="s">
        <v>4356</v>
      </c>
      <c r="D6951" s="419" t="s">
        <v>20148</v>
      </c>
      <c r="E6951" s="419"/>
      <c r="F6951" s="419" t="s">
        <v>43178</v>
      </c>
      <c r="G6951" s="419" t="s">
        <v>19639</v>
      </c>
      <c r="H6951" s="419"/>
      <c r="I6951" s="419" t="s">
        <v>20249</v>
      </c>
      <c r="J6951" s="419" t="s">
        <v>4357</v>
      </c>
      <c r="K6951" s="419" t="s">
        <v>4422</v>
      </c>
      <c r="L6951" s="419" t="s">
        <v>35323</v>
      </c>
      <c r="M6951" s="419" t="s">
        <v>4360</v>
      </c>
      <c r="N6951" s="419" t="s">
        <v>4423</v>
      </c>
      <c r="O6951" s="419" t="s">
        <v>21009</v>
      </c>
      <c r="P6951" s="419" t="s">
        <v>4357</v>
      </c>
      <c r="Q6951" s="425">
        <v>1</v>
      </c>
      <c r="R6951" s="419" t="s">
        <v>28277</v>
      </c>
      <c r="S6951" s="424"/>
      <c r="T6951" s="424"/>
      <c r="U6951" s="424"/>
    </row>
    <row r="6952" spans="1:21" ht="14.6" x14ac:dyDescent="0.4">
      <c r="A6952" s="419" t="s">
        <v>4355</v>
      </c>
      <c r="B6952" s="419" t="s">
        <v>4424</v>
      </c>
      <c r="C6952" s="419" t="s">
        <v>4356</v>
      </c>
      <c r="D6952" s="419" t="s">
        <v>20148</v>
      </c>
      <c r="E6952" s="419"/>
      <c r="F6952" s="419" t="s">
        <v>43179</v>
      </c>
      <c r="G6952" s="419" t="s">
        <v>19639</v>
      </c>
      <c r="H6952" s="419"/>
      <c r="I6952" s="419" t="s">
        <v>20156</v>
      </c>
      <c r="J6952" s="419" t="s">
        <v>4357</v>
      </c>
      <c r="K6952" s="419" t="s">
        <v>4425</v>
      </c>
      <c r="L6952" s="419" t="s">
        <v>35323</v>
      </c>
      <c r="M6952" s="419" t="s">
        <v>4360</v>
      </c>
      <c r="N6952" s="419" t="s">
        <v>4426</v>
      </c>
      <c r="O6952" s="419" t="s">
        <v>21009</v>
      </c>
      <c r="P6952" s="419" t="s">
        <v>4357</v>
      </c>
      <c r="Q6952" s="425">
        <v>1</v>
      </c>
      <c r="R6952" s="419" t="s">
        <v>28278</v>
      </c>
      <c r="S6952" s="424"/>
      <c r="T6952" s="424"/>
      <c r="U6952" s="424"/>
    </row>
    <row r="6953" spans="1:21" ht="14.6" x14ac:dyDescent="0.4">
      <c r="A6953" s="419" t="s">
        <v>4355</v>
      </c>
      <c r="B6953" s="419" t="s">
        <v>14971</v>
      </c>
      <c r="C6953" s="419" t="s">
        <v>4356</v>
      </c>
      <c r="D6953" s="419" t="s">
        <v>20148</v>
      </c>
      <c r="E6953" s="419"/>
      <c r="F6953" s="419" t="s">
        <v>43180</v>
      </c>
      <c r="G6953" s="419" t="s">
        <v>19639</v>
      </c>
      <c r="H6953" s="419"/>
      <c r="I6953" s="419" t="s">
        <v>20144</v>
      </c>
      <c r="J6953" s="419" t="s">
        <v>4357</v>
      </c>
      <c r="K6953" s="419" t="s">
        <v>4427</v>
      </c>
      <c r="L6953" s="419" t="s">
        <v>35323</v>
      </c>
      <c r="M6953" s="419" t="s">
        <v>4360</v>
      </c>
      <c r="N6953" s="419" t="s">
        <v>4428</v>
      </c>
      <c r="O6953" s="419" t="s">
        <v>21009</v>
      </c>
      <c r="P6953" s="419" t="s">
        <v>4357</v>
      </c>
      <c r="Q6953" s="425">
        <v>1</v>
      </c>
      <c r="R6953" s="419" t="s">
        <v>28279</v>
      </c>
      <c r="S6953" s="424"/>
      <c r="T6953" s="424"/>
      <c r="U6953" s="424"/>
    </row>
    <row r="6954" spans="1:21" ht="14.6" x14ac:dyDescent="0.4">
      <c r="A6954" s="419" t="s">
        <v>4355</v>
      </c>
      <c r="B6954" s="419" t="s">
        <v>20938</v>
      </c>
      <c r="C6954" s="419" t="s">
        <v>4356</v>
      </c>
      <c r="D6954" s="419" t="s">
        <v>20148</v>
      </c>
      <c r="E6954" s="419"/>
      <c r="F6954" s="419" t="s">
        <v>43181</v>
      </c>
      <c r="G6954" s="419" t="s">
        <v>19639</v>
      </c>
      <c r="H6954" s="419"/>
      <c r="I6954" s="419" t="s">
        <v>18029</v>
      </c>
      <c r="J6954" s="419" t="s">
        <v>4357</v>
      </c>
      <c r="K6954" s="419" t="s">
        <v>4429</v>
      </c>
      <c r="L6954" s="419" t="s">
        <v>35323</v>
      </c>
      <c r="M6954" s="419" t="s">
        <v>4360</v>
      </c>
      <c r="N6954" s="419" t="s">
        <v>4430</v>
      </c>
      <c r="O6954" s="419" t="s">
        <v>21009</v>
      </c>
      <c r="P6954" s="419" t="s">
        <v>4357</v>
      </c>
      <c r="Q6954" s="425">
        <v>1</v>
      </c>
      <c r="R6954" s="419" t="s">
        <v>28280</v>
      </c>
      <c r="S6954" s="424"/>
      <c r="T6954" s="424"/>
      <c r="U6954" s="424"/>
    </row>
    <row r="6955" spans="1:21" ht="14.6" x14ac:dyDescent="0.4">
      <c r="A6955" s="419" t="s">
        <v>4355</v>
      </c>
      <c r="B6955" s="419" t="s">
        <v>4431</v>
      </c>
      <c r="C6955" s="419" t="s">
        <v>4356</v>
      </c>
      <c r="D6955" s="419" t="s">
        <v>20148</v>
      </c>
      <c r="E6955" s="419"/>
      <c r="F6955" s="419" t="s">
        <v>43182</v>
      </c>
      <c r="G6955" s="419" t="s">
        <v>19639</v>
      </c>
      <c r="H6955" s="419"/>
      <c r="I6955" s="419" t="s">
        <v>19368</v>
      </c>
      <c r="J6955" s="419" t="s">
        <v>4357</v>
      </c>
      <c r="K6955" s="419" t="s">
        <v>4432</v>
      </c>
      <c r="L6955" s="419" t="s">
        <v>35323</v>
      </c>
      <c r="M6955" s="419" t="s">
        <v>4360</v>
      </c>
      <c r="N6955" s="419" t="s">
        <v>4433</v>
      </c>
      <c r="O6955" s="419" t="s">
        <v>21009</v>
      </c>
      <c r="P6955" s="419" t="s">
        <v>4357</v>
      </c>
      <c r="Q6955" s="425">
        <v>1</v>
      </c>
      <c r="R6955" s="419" t="s">
        <v>28281</v>
      </c>
      <c r="S6955" s="424"/>
      <c r="T6955" s="424"/>
      <c r="U6955" s="424"/>
    </row>
    <row r="6956" spans="1:21" ht="14.6" x14ac:dyDescent="0.4">
      <c r="A6956" s="419" t="s">
        <v>4355</v>
      </c>
      <c r="B6956" s="419" t="s">
        <v>12562</v>
      </c>
      <c r="C6956" s="419" t="s">
        <v>4356</v>
      </c>
      <c r="D6956" s="419" t="s">
        <v>20148</v>
      </c>
      <c r="E6956" s="419"/>
      <c r="F6956" s="419" t="s">
        <v>43183</v>
      </c>
      <c r="G6956" s="419" t="s">
        <v>19639</v>
      </c>
      <c r="H6956" s="419"/>
      <c r="I6956" s="419" t="s">
        <v>19474</v>
      </c>
      <c r="J6956" s="419" t="s">
        <v>4357</v>
      </c>
      <c r="K6956" s="419" t="s">
        <v>4434</v>
      </c>
      <c r="L6956" s="419" t="s">
        <v>35323</v>
      </c>
      <c r="M6956" s="419" t="s">
        <v>4360</v>
      </c>
      <c r="N6956" s="419" t="s">
        <v>4435</v>
      </c>
      <c r="O6956" s="419" t="s">
        <v>21009</v>
      </c>
      <c r="P6956" s="419" t="s">
        <v>4357</v>
      </c>
      <c r="Q6956" s="425">
        <v>1</v>
      </c>
      <c r="R6956" s="419" t="s">
        <v>28282</v>
      </c>
      <c r="S6956" s="424"/>
      <c r="T6956" s="424"/>
      <c r="U6956" s="424"/>
    </row>
    <row r="6957" spans="1:21" ht="14.6" x14ac:dyDescent="0.4">
      <c r="A6957" s="419" t="s">
        <v>4355</v>
      </c>
      <c r="B6957" s="419" t="s">
        <v>4436</v>
      </c>
      <c r="C6957" s="419" t="s">
        <v>4356</v>
      </c>
      <c r="D6957" s="419" t="s">
        <v>20148</v>
      </c>
      <c r="E6957" s="419"/>
      <c r="F6957" s="419" t="s">
        <v>43184</v>
      </c>
      <c r="G6957" s="419" t="s">
        <v>19639</v>
      </c>
      <c r="H6957" s="419"/>
      <c r="I6957" s="419" t="s">
        <v>17972</v>
      </c>
      <c r="J6957" s="419" t="s">
        <v>4357</v>
      </c>
      <c r="K6957" s="419" t="s">
        <v>4437</v>
      </c>
      <c r="L6957" s="419" t="s">
        <v>35323</v>
      </c>
      <c r="M6957" s="419" t="s">
        <v>4360</v>
      </c>
      <c r="N6957" s="419" t="s">
        <v>4438</v>
      </c>
      <c r="O6957" s="419" t="s">
        <v>21009</v>
      </c>
      <c r="P6957" s="419" t="s">
        <v>4357</v>
      </c>
      <c r="Q6957" s="425">
        <v>1</v>
      </c>
      <c r="R6957" s="419" t="s">
        <v>28283</v>
      </c>
      <c r="S6957" s="424"/>
      <c r="T6957" s="424"/>
      <c r="U6957" s="424"/>
    </row>
    <row r="6958" spans="1:21" ht="14.6" x14ac:dyDescent="0.4">
      <c r="A6958" s="419" t="s">
        <v>4355</v>
      </c>
      <c r="B6958" s="419" t="s">
        <v>4439</v>
      </c>
      <c r="C6958" s="419" t="s">
        <v>4356</v>
      </c>
      <c r="D6958" s="419" t="s">
        <v>20148</v>
      </c>
      <c r="E6958" s="419"/>
      <c r="F6958" s="419" t="s">
        <v>43185</v>
      </c>
      <c r="G6958" s="419" t="s">
        <v>19639</v>
      </c>
      <c r="H6958" s="419"/>
      <c r="I6958" s="419" t="s">
        <v>20211</v>
      </c>
      <c r="J6958" s="419" t="s">
        <v>4357</v>
      </c>
      <c r="K6958" s="419" t="s">
        <v>4440</v>
      </c>
      <c r="L6958" s="419" t="s">
        <v>35323</v>
      </c>
      <c r="M6958" s="419" t="s">
        <v>4360</v>
      </c>
      <c r="N6958" s="419" t="s">
        <v>4441</v>
      </c>
      <c r="O6958" s="419" t="s">
        <v>21009</v>
      </c>
      <c r="P6958" s="419" t="s">
        <v>4357</v>
      </c>
      <c r="Q6958" s="425">
        <v>1</v>
      </c>
      <c r="R6958" s="419" t="s">
        <v>28284</v>
      </c>
      <c r="S6958" s="424"/>
      <c r="T6958" s="424"/>
      <c r="U6958" s="424"/>
    </row>
    <row r="6959" spans="1:21" ht="14.6" x14ac:dyDescent="0.4">
      <c r="A6959" s="419" t="s">
        <v>4355</v>
      </c>
      <c r="B6959" s="419" t="s">
        <v>4442</v>
      </c>
      <c r="C6959" s="419" t="s">
        <v>4356</v>
      </c>
      <c r="D6959" s="419" t="s">
        <v>20148</v>
      </c>
      <c r="E6959" s="419"/>
      <c r="F6959" s="419" t="s">
        <v>43186</v>
      </c>
      <c r="G6959" s="419" t="s">
        <v>19639</v>
      </c>
      <c r="H6959" s="419"/>
      <c r="I6959" s="419" t="s">
        <v>19821</v>
      </c>
      <c r="J6959" s="419" t="s">
        <v>4357</v>
      </c>
      <c r="K6959" s="419" t="s">
        <v>4443</v>
      </c>
      <c r="L6959" s="419" t="s">
        <v>35323</v>
      </c>
      <c r="M6959" s="419" t="s">
        <v>4360</v>
      </c>
      <c r="N6959" s="419" t="s">
        <v>4444</v>
      </c>
      <c r="O6959" s="419" t="s">
        <v>21009</v>
      </c>
      <c r="P6959" s="419" t="s">
        <v>4357</v>
      </c>
      <c r="Q6959" s="425">
        <v>1</v>
      </c>
      <c r="R6959" s="419" t="s">
        <v>28285</v>
      </c>
      <c r="S6959" s="424"/>
      <c r="T6959" s="424"/>
      <c r="U6959" s="424"/>
    </row>
    <row r="6960" spans="1:21" ht="14.6" x14ac:dyDescent="0.4">
      <c r="A6960" s="419" t="s">
        <v>4355</v>
      </c>
      <c r="B6960" s="419" t="s">
        <v>17652</v>
      </c>
      <c r="C6960" s="419" t="s">
        <v>4356</v>
      </c>
      <c r="D6960" s="419" t="s">
        <v>20148</v>
      </c>
      <c r="E6960" s="419"/>
      <c r="F6960" s="419" t="s">
        <v>43187</v>
      </c>
      <c r="G6960" s="419" t="s">
        <v>19639</v>
      </c>
      <c r="H6960" s="419"/>
      <c r="I6960" s="419" t="s">
        <v>17998</v>
      </c>
      <c r="J6960" s="419" t="s">
        <v>4357</v>
      </c>
      <c r="K6960" s="419" t="s">
        <v>4445</v>
      </c>
      <c r="L6960" s="419" t="s">
        <v>35323</v>
      </c>
      <c r="M6960" s="419" t="s">
        <v>4360</v>
      </c>
      <c r="N6960" s="419" t="s">
        <v>4446</v>
      </c>
      <c r="O6960" s="419" t="s">
        <v>21009</v>
      </c>
      <c r="P6960" s="419" t="s">
        <v>4357</v>
      </c>
      <c r="Q6960" s="425">
        <v>1</v>
      </c>
      <c r="R6960" s="419" t="s">
        <v>28286</v>
      </c>
      <c r="S6960" s="424"/>
      <c r="T6960" s="424"/>
      <c r="U6960" s="424"/>
    </row>
    <row r="6961" spans="1:21" ht="14.6" x14ac:dyDescent="0.4">
      <c r="A6961" s="419" t="s">
        <v>4355</v>
      </c>
      <c r="B6961" s="419" t="s">
        <v>13249</v>
      </c>
      <c r="C6961" s="419" t="s">
        <v>4356</v>
      </c>
      <c r="D6961" s="419" t="s">
        <v>20148</v>
      </c>
      <c r="E6961" s="419"/>
      <c r="F6961" s="419" t="s">
        <v>43188</v>
      </c>
      <c r="G6961" s="419" t="s">
        <v>19639</v>
      </c>
      <c r="H6961" s="419"/>
      <c r="I6961" s="419" t="s">
        <v>19321</v>
      </c>
      <c r="J6961" s="419" t="s">
        <v>4357</v>
      </c>
      <c r="K6961" s="419" t="s">
        <v>4447</v>
      </c>
      <c r="L6961" s="419" t="s">
        <v>35323</v>
      </c>
      <c r="M6961" s="419" t="s">
        <v>4360</v>
      </c>
      <c r="N6961" s="419" t="s">
        <v>4448</v>
      </c>
      <c r="O6961" s="419" t="s">
        <v>21009</v>
      </c>
      <c r="P6961" s="419" t="s">
        <v>4357</v>
      </c>
      <c r="Q6961" s="425">
        <v>1</v>
      </c>
      <c r="R6961" s="419" t="s">
        <v>28287</v>
      </c>
      <c r="S6961" s="424"/>
      <c r="T6961" s="424"/>
      <c r="U6961" s="424"/>
    </row>
    <row r="6962" spans="1:21" ht="14.6" x14ac:dyDescent="0.4">
      <c r="A6962" s="419" t="s">
        <v>4355</v>
      </c>
      <c r="B6962" s="419" t="s">
        <v>4449</v>
      </c>
      <c r="C6962" s="419" t="s">
        <v>4356</v>
      </c>
      <c r="D6962" s="419" t="s">
        <v>20148</v>
      </c>
      <c r="E6962" s="419"/>
      <c r="F6962" s="419" t="s">
        <v>43189</v>
      </c>
      <c r="G6962" s="419" t="s">
        <v>19639</v>
      </c>
      <c r="H6962" s="419"/>
      <c r="I6962" s="419" t="s">
        <v>19719</v>
      </c>
      <c r="J6962" s="419" t="s">
        <v>4357</v>
      </c>
      <c r="K6962" s="419" t="s">
        <v>4450</v>
      </c>
      <c r="L6962" s="419" t="s">
        <v>35323</v>
      </c>
      <c r="M6962" s="419" t="s">
        <v>4360</v>
      </c>
      <c r="N6962" s="419" t="s">
        <v>4451</v>
      </c>
      <c r="O6962" s="419" t="s">
        <v>21009</v>
      </c>
      <c r="P6962" s="419" t="s">
        <v>4357</v>
      </c>
      <c r="Q6962" s="425">
        <v>1</v>
      </c>
      <c r="R6962" s="419" t="s">
        <v>28288</v>
      </c>
      <c r="S6962" s="424"/>
      <c r="T6962" s="424"/>
      <c r="U6962" s="424"/>
    </row>
    <row r="6963" spans="1:21" ht="14.6" x14ac:dyDescent="0.4">
      <c r="A6963" s="419" t="s">
        <v>4355</v>
      </c>
      <c r="B6963" s="419" t="s">
        <v>4452</v>
      </c>
      <c r="C6963" s="419" t="s">
        <v>4356</v>
      </c>
      <c r="D6963" s="419" t="s">
        <v>20148</v>
      </c>
      <c r="E6963" s="419"/>
      <c r="F6963" s="419" t="s">
        <v>43190</v>
      </c>
      <c r="G6963" s="419" t="s">
        <v>19639</v>
      </c>
      <c r="H6963" s="419"/>
      <c r="I6963" s="419" t="s">
        <v>20257</v>
      </c>
      <c r="J6963" s="419" t="s">
        <v>4357</v>
      </c>
      <c r="K6963" s="419" t="s">
        <v>4453</v>
      </c>
      <c r="L6963" s="419" t="s">
        <v>35323</v>
      </c>
      <c r="M6963" s="419" t="s">
        <v>4360</v>
      </c>
      <c r="N6963" s="419" t="s">
        <v>4454</v>
      </c>
      <c r="O6963" s="419" t="s">
        <v>21009</v>
      </c>
      <c r="P6963" s="419" t="s">
        <v>4357</v>
      </c>
      <c r="Q6963" s="425">
        <v>1</v>
      </c>
      <c r="R6963" s="419" t="s">
        <v>28289</v>
      </c>
      <c r="S6963" s="424"/>
      <c r="T6963" s="424"/>
      <c r="U6963" s="424"/>
    </row>
    <row r="6964" spans="1:21" ht="14.6" x14ac:dyDescent="0.4">
      <c r="A6964" s="419" t="s">
        <v>4355</v>
      </c>
      <c r="B6964" s="419" t="s">
        <v>4455</v>
      </c>
      <c r="C6964" s="419" t="s">
        <v>4356</v>
      </c>
      <c r="D6964" s="419" t="s">
        <v>20148</v>
      </c>
      <c r="E6964" s="419"/>
      <c r="F6964" s="419" t="s">
        <v>43191</v>
      </c>
      <c r="G6964" s="419" t="s">
        <v>19639</v>
      </c>
      <c r="H6964" s="419"/>
      <c r="I6964" s="419" t="s">
        <v>20249</v>
      </c>
      <c r="J6964" s="419" t="s">
        <v>4357</v>
      </c>
      <c r="K6964" s="419" t="s">
        <v>4456</v>
      </c>
      <c r="L6964" s="419" t="s">
        <v>35323</v>
      </c>
      <c r="M6964" s="419" t="s">
        <v>4360</v>
      </c>
      <c r="N6964" s="419" t="s">
        <v>4457</v>
      </c>
      <c r="O6964" s="419" t="s">
        <v>21009</v>
      </c>
      <c r="P6964" s="419" t="s">
        <v>4357</v>
      </c>
      <c r="Q6964" s="425">
        <v>1</v>
      </c>
      <c r="R6964" s="419" t="s">
        <v>28290</v>
      </c>
      <c r="S6964" s="424"/>
      <c r="T6964" s="424"/>
      <c r="U6964" s="424"/>
    </row>
    <row r="6965" spans="1:21" ht="14.6" x14ac:dyDescent="0.4">
      <c r="A6965" s="419" t="s">
        <v>4355</v>
      </c>
      <c r="B6965" s="419" t="s">
        <v>4458</v>
      </c>
      <c r="C6965" s="419" t="s">
        <v>4356</v>
      </c>
      <c r="D6965" s="419" t="s">
        <v>20148</v>
      </c>
      <c r="E6965" s="419"/>
      <c r="F6965" s="419" t="s">
        <v>43192</v>
      </c>
      <c r="G6965" s="419" t="s">
        <v>19639</v>
      </c>
      <c r="H6965" s="419"/>
      <c r="I6965" s="419" t="s">
        <v>20145</v>
      </c>
      <c r="J6965" s="419" t="s">
        <v>4357</v>
      </c>
      <c r="K6965" s="419" t="s">
        <v>4459</v>
      </c>
      <c r="L6965" s="419" t="s">
        <v>35323</v>
      </c>
      <c r="M6965" s="419" t="s">
        <v>4360</v>
      </c>
      <c r="N6965" s="419" t="s">
        <v>4460</v>
      </c>
      <c r="O6965" s="419" t="s">
        <v>21009</v>
      </c>
      <c r="P6965" s="419" t="s">
        <v>4357</v>
      </c>
      <c r="Q6965" s="425">
        <v>1</v>
      </c>
      <c r="R6965" s="419" t="s">
        <v>28291</v>
      </c>
      <c r="S6965" s="424"/>
      <c r="T6965" s="424"/>
      <c r="U6965" s="424"/>
    </row>
    <row r="6966" spans="1:21" ht="14.6" x14ac:dyDescent="0.4">
      <c r="A6966" s="419" t="s">
        <v>4355</v>
      </c>
      <c r="B6966" s="419" t="s">
        <v>4461</v>
      </c>
      <c r="C6966" s="419" t="s">
        <v>4356</v>
      </c>
      <c r="D6966" s="419" t="s">
        <v>20148</v>
      </c>
      <c r="E6966" s="419"/>
      <c r="F6966" s="419" t="s">
        <v>43193</v>
      </c>
      <c r="G6966" s="419" t="s">
        <v>19639</v>
      </c>
      <c r="H6966" s="419"/>
      <c r="I6966" s="419" t="s">
        <v>19441</v>
      </c>
      <c r="J6966" s="419" t="s">
        <v>4357</v>
      </c>
      <c r="K6966" s="419" t="s">
        <v>4462</v>
      </c>
      <c r="L6966" s="419" t="s">
        <v>35323</v>
      </c>
      <c r="M6966" s="419" t="s">
        <v>4360</v>
      </c>
      <c r="N6966" s="419" t="s">
        <v>4463</v>
      </c>
      <c r="O6966" s="419" t="s">
        <v>21009</v>
      </c>
      <c r="P6966" s="419" t="s">
        <v>4357</v>
      </c>
      <c r="Q6966" s="425">
        <v>1</v>
      </c>
      <c r="R6966" s="419" t="s">
        <v>28292</v>
      </c>
      <c r="S6966" s="424"/>
      <c r="T6966" s="424"/>
      <c r="U6966" s="424"/>
    </row>
    <row r="6967" spans="1:21" ht="14.6" x14ac:dyDescent="0.4">
      <c r="A6967" s="419" t="s">
        <v>4355</v>
      </c>
      <c r="B6967" s="419" t="s">
        <v>6698</v>
      </c>
      <c r="C6967" s="419" t="s">
        <v>4356</v>
      </c>
      <c r="D6967" s="419" t="s">
        <v>20148</v>
      </c>
      <c r="E6967" s="419"/>
      <c r="F6967" s="419" t="s">
        <v>43194</v>
      </c>
      <c r="G6967" s="419" t="s">
        <v>19639</v>
      </c>
      <c r="H6967" s="419"/>
      <c r="I6967" s="419" t="s">
        <v>19436</v>
      </c>
      <c r="J6967" s="419" t="s">
        <v>4357</v>
      </c>
      <c r="K6967" s="419" t="s">
        <v>6699</v>
      </c>
      <c r="L6967" s="419" t="s">
        <v>35323</v>
      </c>
      <c r="M6967" s="419" t="s">
        <v>4360</v>
      </c>
      <c r="N6967" s="419" t="s">
        <v>6700</v>
      </c>
      <c r="O6967" s="419" t="s">
        <v>21009</v>
      </c>
      <c r="P6967" s="419" t="s">
        <v>4357</v>
      </c>
      <c r="Q6967" s="425">
        <v>1</v>
      </c>
      <c r="R6967" s="419" t="s">
        <v>28293</v>
      </c>
      <c r="S6967" s="424"/>
      <c r="T6967" s="424"/>
      <c r="U6967" s="424"/>
    </row>
    <row r="6968" spans="1:21" ht="14.6" x14ac:dyDescent="0.4">
      <c r="A6968" s="419" t="s">
        <v>4355</v>
      </c>
      <c r="B6968" s="419" t="s">
        <v>6701</v>
      </c>
      <c r="C6968" s="419" t="s">
        <v>4356</v>
      </c>
      <c r="D6968" s="419" t="s">
        <v>20148</v>
      </c>
      <c r="E6968" s="419"/>
      <c r="F6968" s="419" t="s">
        <v>43195</v>
      </c>
      <c r="G6968" s="419" t="s">
        <v>19639</v>
      </c>
      <c r="H6968" s="419"/>
      <c r="I6968" s="419" t="s">
        <v>18069</v>
      </c>
      <c r="J6968" s="419" t="s">
        <v>4357</v>
      </c>
      <c r="K6968" s="419" t="s">
        <v>6702</v>
      </c>
      <c r="L6968" s="419" t="s">
        <v>35323</v>
      </c>
      <c r="M6968" s="419" t="s">
        <v>4360</v>
      </c>
      <c r="N6968" s="419" t="s">
        <v>6703</v>
      </c>
      <c r="O6968" s="419" t="s">
        <v>21009</v>
      </c>
      <c r="P6968" s="419" t="s">
        <v>4357</v>
      </c>
      <c r="Q6968" s="425">
        <v>1</v>
      </c>
      <c r="R6968" s="419" t="s">
        <v>28294</v>
      </c>
      <c r="S6968" s="424"/>
      <c r="T6968" s="424"/>
      <c r="U6968" s="424"/>
    </row>
    <row r="6969" spans="1:21" ht="14.6" x14ac:dyDescent="0.4">
      <c r="A6969" s="419" t="s">
        <v>4355</v>
      </c>
      <c r="B6969" s="419" t="s">
        <v>6704</v>
      </c>
      <c r="C6969" s="419" t="s">
        <v>4356</v>
      </c>
      <c r="D6969" s="419" t="s">
        <v>20148</v>
      </c>
      <c r="E6969" s="419"/>
      <c r="F6969" s="419" t="s">
        <v>43196</v>
      </c>
      <c r="G6969" s="419" t="s">
        <v>19639</v>
      </c>
      <c r="H6969" s="419"/>
      <c r="I6969" s="419" t="s">
        <v>18029</v>
      </c>
      <c r="J6969" s="419" t="s">
        <v>4357</v>
      </c>
      <c r="K6969" s="419" t="s">
        <v>6705</v>
      </c>
      <c r="L6969" s="419" t="s">
        <v>35323</v>
      </c>
      <c r="M6969" s="419" t="s">
        <v>4360</v>
      </c>
      <c r="N6969" s="419" t="s">
        <v>6706</v>
      </c>
      <c r="O6969" s="419" t="s">
        <v>21009</v>
      </c>
      <c r="P6969" s="419" t="s">
        <v>4357</v>
      </c>
      <c r="Q6969" s="425">
        <v>1</v>
      </c>
      <c r="R6969" s="419" t="s">
        <v>28295</v>
      </c>
      <c r="S6969" s="424"/>
      <c r="T6969" s="424"/>
      <c r="U6969" s="424"/>
    </row>
    <row r="6970" spans="1:21" ht="14.6" x14ac:dyDescent="0.4">
      <c r="A6970" s="419" t="s">
        <v>4355</v>
      </c>
      <c r="B6970" s="419" t="s">
        <v>20939</v>
      </c>
      <c r="C6970" s="419" t="s">
        <v>4356</v>
      </c>
      <c r="D6970" s="419" t="s">
        <v>20148</v>
      </c>
      <c r="E6970" s="419"/>
      <c r="F6970" s="419" t="s">
        <v>43197</v>
      </c>
      <c r="G6970" s="419" t="s">
        <v>19639</v>
      </c>
      <c r="H6970" s="419"/>
      <c r="I6970" s="419" t="s">
        <v>19497</v>
      </c>
      <c r="J6970" s="419" t="s">
        <v>4357</v>
      </c>
      <c r="K6970" s="419" t="s">
        <v>6707</v>
      </c>
      <c r="L6970" s="419" t="s">
        <v>35323</v>
      </c>
      <c r="M6970" s="419" t="s">
        <v>4360</v>
      </c>
      <c r="N6970" s="419" t="s">
        <v>6708</v>
      </c>
      <c r="O6970" s="419" t="s">
        <v>21009</v>
      </c>
      <c r="P6970" s="419" t="s">
        <v>4357</v>
      </c>
      <c r="Q6970" s="425">
        <v>1</v>
      </c>
      <c r="R6970" s="419" t="s">
        <v>28296</v>
      </c>
      <c r="S6970" s="424"/>
      <c r="T6970" s="424"/>
      <c r="U6970" s="424"/>
    </row>
    <row r="6971" spans="1:21" ht="14.6" x14ac:dyDescent="0.4">
      <c r="A6971" s="419" t="s">
        <v>4355</v>
      </c>
      <c r="B6971" s="419" t="s">
        <v>6709</v>
      </c>
      <c r="C6971" s="419" t="s">
        <v>4356</v>
      </c>
      <c r="D6971" s="419" t="s">
        <v>20148</v>
      </c>
      <c r="E6971" s="419"/>
      <c r="F6971" s="419" t="s">
        <v>43198</v>
      </c>
      <c r="G6971" s="419" t="s">
        <v>19639</v>
      </c>
      <c r="H6971" s="419"/>
      <c r="I6971" s="419" t="s">
        <v>19332</v>
      </c>
      <c r="J6971" s="419" t="s">
        <v>4357</v>
      </c>
      <c r="K6971" s="419" t="s">
        <v>6710</v>
      </c>
      <c r="L6971" s="419" t="s">
        <v>35323</v>
      </c>
      <c r="M6971" s="419" t="s">
        <v>4360</v>
      </c>
      <c r="N6971" s="419" t="s">
        <v>6711</v>
      </c>
      <c r="O6971" s="419" t="s">
        <v>21009</v>
      </c>
      <c r="P6971" s="419" t="s">
        <v>4357</v>
      </c>
      <c r="Q6971" s="425">
        <v>1</v>
      </c>
      <c r="R6971" s="419" t="s">
        <v>28297</v>
      </c>
      <c r="S6971" s="424"/>
      <c r="T6971" s="424"/>
      <c r="U6971" s="424"/>
    </row>
    <row r="6972" spans="1:21" ht="14.6" x14ac:dyDescent="0.4">
      <c r="A6972" s="419" t="s">
        <v>4355</v>
      </c>
      <c r="B6972" s="419" t="s">
        <v>6712</v>
      </c>
      <c r="C6972" s="419" t="s">
        <v>4356</v>
      </c>
      <c r="D6972" s="419" t="s">
        <v>20148</v>
      </c>
      <c r="E6972" s="419"/>
      <c r="F6972" s="419" t="s">
        <v>43199</v>
      </c>
      <c r="G6972" s="419" t="s">
        <v>19639</v>
      </c>
      <c r="H6972" s="419"/>
      <c r="I6972" s="419" t="s">
        <v>19375</v>
      </c>
      <c r="J6972" s="419" t="s">
        <v>4357</v>
      </c>
      <c r="K6972" s="419" t="s">
        <v>6713</v>
      </c>
      <c r="L6972" s="419" t="s">
        <v>35323</v>
      </c>
      <c r="M6972" s="419" t="s">
        <v>4360</v>
      </c>
      <c r="N6972" s="419" t="s">
        <v>6714</v>
      </c>
      <c r="O6972" s="419" t="s">
        <v>21009</v>
      </c>
      <c r="P6972" s="419" t="s">
        <v>4357</v>
      </c>
      <c r="Q6972" s="425">
        <v>1</v>
      </c>
      <c r="R6972" s="419" t="s">
        <v>28298</v>
      </c>
      <c r="S6972" s="424"/>
      <c r="T6972" s="424"/>
      <c r="U6972" s="424"/>
    </row>
    <row r="6973" spans="1:21" ht="14.6" x14ac:dyDescent="0.4">
      <c r="A6973" s="419" t="s">
        <v>4355</v>
      </c>
      <c r="B6973" s="419" t="s">
        <v>6715</v>
      </c>
      <c r="C6973" s="419" t="s">
        <v>4356</v>
      </c>
      <c r="D6973" s="419" t="s">
        <v>20148</v>
      </c>
      <c r="E6973" s="419"/>
      <c r="F6973" s="419" t="s">
        <v>43200</v>
      </c>
      <c r="G6973" s="419" t="s">
        <v>19639</v>
      </c>
      <c r="H6973" s="419"/>
      <c r="I6973" s="419" t="s">
        <v>19779</v>
      </c>
      <c r="J6973" s="419" t="s">
        <v>4357</v>
      </c>
      <c r="K6973" s="419" t="s">
        <v>6716</v>
      </c>
      <c r="L6973" s="419" t="s">
        <v>35323</v>
      </c>
      <c r="M6973" s="419" t="s">
        <v>4360</v>
      </c>
      <c r="N6973" s="419" t="s">
        <v>6717</v>
      </c>
      <c r="O6973" s="419" t="s">
        <v>21009</v>
      </c>
      <c r="P6973" s="419" t="s">
        <v>4357</v>
      </c>
      <c r="Q6973" s="425">
        <v>1</v>
      </c>
      <c r="R6973" s="419" t="s">
        <v>28299</v>
      </c>
      <c r="S6973" s="424"/>
      <c r="T6973" s="424"/>
      <c r="U6973" s="424"/>
    </row>
    <row r="6974" spans="1:21" ht="14.6" x14ac:dyDescent="0.4">
      <c r="A6974" s="419" t="s">
        <v>4355</v>
      </c>
      <c r="B6974" s="419" t="s">
        <v>6718</v>
      </c>
      <c r="C6974" s="419" t="s">
        <v>4356</v>
      </c>
      <c r="D6974" s="419" t="s">
        <v>20148</v>
      </c>
      <c r="E6974" s="419"/>
      <c r="F6974" s="419" t="s">
        <v>43201</v>
      </c>
      <c r="G6974" s="419" t="s">
        <v>19639</v>
      </c>
      <c r="H6974" s="419"/>
      <c r="I6974" s="419" t="s">
        <v>20233</v>
      </c>
      <c r="J6974" s="419" t="s">
        <v>4357</v>
      </c>
      <c r="K6974" s="419" t="s">
        <v>6719</v>
      </c>
      <c r="L6974" s="419" t="s">
        <v>35323</v>
      </c>
      <c r="M6974" s="419" t="s">
        <v>4360</v>
      </c>
      <c r="N6974" s="419" t="s">
        <v>6720</v>
      </c>
      <c r="O6974" s="419" t="s">
        <v>21009</v>
      </c>
      <c r="P6974" s="419" t="s">
        <v>4357</v>
      </c>
      <c r="Q6974" s="425">
        <v>1</v>
      </c>
      <c r="R6974" s="419" t="s">
        <v>28300</v>
      </c>
      <c r="S6974" s="424"/>
      <c r="T6974" s="424"/>
      <c r="U6974" s="424"/>
    </row>
    <row r="6975" spans="1:21" ht="14.6" x14ac:dyDescent="0.4">
      <c r="A6975" s="419" t="s">
        <v>4355</v>
      </c>
      <c r="B6975" s="419" t="s">
        <v>6721</v>
      </c>
      <c r="C6975" s="419" t="s">
        <v>4356</v>
      </c>
      <c r="D6975" s="419" t="s">
        <v>20148</v>
      </c>
      <c r="E6975" s="419"/>
      <c r="F6975" s="419" t="s">
        <v>43202</v>
      </c>
      <c r="G6975" s="419" t="s">
        <v>19639</v>
      </c>
      <c r="H6975" s="419"/>
      <c r="I6975" s="419" t="s">
        <v>19335</v>
      </c>
      <c r="J6975" s="419" t="s">
        <v>4357</v>
      </c>
      <c r="K6975" s="419" t="s">
        <v>6722</v>
      </c>
      <c r="L6975" s="419" t="s">
        <v>35323</v>
      </c>
      <c r="M6975" s="419" t="s">
        <v>4360</v>
      </c>
      <c r="N6975" s="419" t="s">
        <v>6723</v>
      </c>
      <c r="O6975" s="419" t="s">
        <v>21009</v>
      </c>
      <c r="P6975" s="419" t="s">
        <v>4357</v>
      </c>
      <c r="Q6975" s="425">
        <v>1</v>
      </c>
      <c r="R6975" s="419" t="s">
        <v>28301</v>
      </c>
      <c r="S6975" s="424"/>
      <c r="T6975" s="424"/>
      <c r="U6975" s="424"/>
    </row>
    <row r="6976" spans="1:21" ht="14.6" x14ac:dyDescent="0.4">
      <c r="A6976" s="419" t="s">
        <v>4355</v>
      </c>
      <c r="B6976" s="419" t="s">
        <v>17043</v>
      </c>
      <c r="C6976" s="419" t="s">
        <v>4356</v>
      </c>
      <c r="D6976" s="419" t="s">
        <v>20148</v>
      </c>
      <c r="E6976" s="419"/>
      <c r="F6976" s="419" t="s">
        <v>43203</v>
      </c>
      <c r="G6976" s="419" t="s">
        <v>19639</v>
      </c>
      <c r="H6976" s="419"/>
      <c r="I6976" s="419" t="s">
        <v>18039</v>
      </c>
      <c r="J6976" s="419" t="s">
        <v>4357</v>
      </c>
      <c r="K6976" s="419" t="s">
        <v>6724</v>
      </c>
      <c r="L6976" s="419" t="s">
        <v>35323</v>
      </c>
      <c r="M6976" s="419" t="s">
        <v>4360</v>
      </c>
      <c r="N6976" s="419" t="s">
        <v>6725</v>
      </c>
      <c r="O6976" s="419" t="s">
        <v>21009</v>
      </c>
      <c r="P6976" s="419" t="s">
        <v>4357</v>
      </c>
      <c r="Q6976" s="425">
        <v>1</v>
      </c>
      <c r="R6976" s="419" t="s">
        <v>28302</v>
      </c>
      <c r="S6976" s="424"/>
      <c r="T6976" s="424"/>
      <c r="U6976" s="424"/>
    </row>
    <row r="6977" spans="1:21" ht="14.6" x14ac:dyDescent="0.4">
      <c r="A6977" s="419" t="s">
        <v>4355</v>
      </c>
      <c r="B6977" s="419" t="s">
        <v>6726</v>
      </c>
      <c r="C6977" s="419" t="s">
        <v>4356</v>
      </c>
      <c r="D6977" s="419" t="s">
        <v>20148</v>
      </c>
      <c r="E6977" s="419"/>
      <c r="F6977" s="419" t="s">
        <v>43204</v>
      </c>
      <c r="G6977" s="419" t="s">
        <v>19639</v>
      </c>
      <c r="H6977" s="419"/>
      <c r="I6977" s="419" t="s">
        <v>20208</v>
      </c>
      <c r="J6977" s="419" t="s">
        <v>4357</v>
      </c>
      <c r="K6977" s="419" t="s">
        <v>6727</v>
      </c>
      <c r="L6977" s="419" t="s">
        <v>35323</v>
      </c>
      <c r="M6977" s="419" t="s">
        <v>4360</v>
      </c>
      <c r="N6977" s="419" t="s">
        <v>6728</v>
      </c>
      <c r="O6977" s="419" t="s">
        <v>21009</v>
      </c>
      <c r="P6977" s="419" t="s">
        <v>4357</v>
      </c>
      <c r="Q6977" s="425">
        <v>1</v>
      </c>
      <c r="R6977" s="419" t="s">
        <v>28303</v>
      </c>
      <c r="S6977" s="424"/>
      <c r="T6977" s="424"/>
      <c r="U6977" s="424"/>
    </row>
    <row r="6978" spans="1:21" ht="14.6" x14ac:dyDescent="0.4">
      <c r="A6978" s="419" t="s">
        <v>4355</v>
      </c>
      <c r="B6978" s="419" t="s">
        <v>6729</v>
      </c>
      <c r="C6978" s="419" t="s">
        <v>4356</v>
      </c>
      <c r="D6978" s="419" t="s">
        <v>20148</v>
      </c>
      <c r="E6978" s="419"/>
      <c r="F6978" s="419" t="s">
        <v>43205</v>
      </c>
      <c r="G6978" s="419" t="s">
        <v>19639</v>
      </c>
      <c r="H6978" s="419"/>
      <c r="I6978" s="419" t="s">
        <v>19332</v>
      </c>
      <c r="J6978" s="419" t="s">
        <v>4357</v>
      </c>
      <c r="K6978" s="419" t="s">
        <v>6730</v>
      </c>
      <c r="L6978" s="419" t="s">
        <v>35323</v>
      </c>
      <c r="M6978" s="419" t="s">
        <v>4360</v>
      </c>
      <c r="N6978" s="419" t="s">
        <v>6731</v>
      </c>
      <c r="O6978" s="419" t="s">
        <v>21009</v>
      </c>
      <c r="P6978" s="419" t="s">
        <v>4357</v>
      </c>
      <c r="Q6978" s="425">
        <v>1</v>
      </c>
      <c r="R6978" s="419" t="s">
        <v>28304</v>
      </c>
      <c r="S6978" s="424"/>
      <c r="T6978" s="424"/>
      <c r="U6978" s="424"/>
    </row>
    <row r="6979" spans="1:21" ht="14.6" x14ac:dyDescent="0.4">
      <c r="A6979" s="419" t="s">
        <v>4355</v>
      </c>
      <c r="B6979" s="419" t="s">
        <v>34385</v>
      </c>
      <c r="C6979" s="419" t="s">
        <v>4356</v>
      </c>
      <c r="D6979" s="419" t="s">
        <v>20772</v>
      </c>
      <c r="E6979" s="419"/>
      <c r="F6979" s="419" t="s">
        <v>20772</v>
      </c>
      <c r="G6979" s="419" t="s">
        <v>20772</v>
      </c>
      <c r="H6979" s="419"/>
      <c r="I6979" s="419" t="s">
        <v>20772</v>
      </c>
      <c r="J6979" s="419" t="s">
        <v>4357</v>
      </c>
      <c r="K6979" s="419" t="s">
        <v>34386</v>
      </c>
      <c r="L6979" s="419" t="s">
        <v>35323</v>
      </c>
      <c r="M6979" s="419" t="s">
        <v>4360</v>
      </c>
      <c r="N6979" s="419" t="s">
        <v>34387</v>
      </c>
      <c r="O6979" s="419" t="s">
        <v>21290</v>
      </c>
      <c r="P6979" s="419" t="s">
        <v>4357</v>
      </c>
      <c r="Q6979" s="420">
        <v>1</v>
      </c>
      <c r="R6979" s="419" t="s">
        <v>34388</v>
      </c>
      <c r="S6979" s="421"/>
      <c r="T6979" s="421"/>
      <c r="U6979" s="421"/>
    </row>
    <row r="6980" spans="1:21" ht="14.6" x14ac:dyDescent="0.4">
      <c r="A6980" s="428" t="s">
        <v>4355</v>
      </c>
      <c r="B6980" s="428" t="s">
        <v>6734</v>
      </c>
      <c r="C6980" s="428" t="s">
        <v>4356</v>
      </c>
      <c r="D6980" s="428" t="s">
        <v>20148</v>
      </c>
      <c r="E6980" s="428"/>
      <c r="F6980" s="428" t="s">
        <v>43206</v>
      </c>
      <c r="G6980" s="428" t="s">
        <v>20160</v>
      </c>
      <c r="H6980" s="428"/>
      <c r="I6980" s="428" t="s">
        <v>19401</v>
      </c>
      <c r="J6980" s="428" t="s">
        <v>4357</v>
      </c>
      <c r="K6980" s="428" t="s">
        <v>6735</v>
      </c>
      <c r="L6980" s="428" t="s">
        <v>35323</v>
      </c>
      <c r="M6980" s="428" t="s">
        <v>4360</v>
      </c>
      <c r="N6980" s="428" t="s">
        <v>6736</v>
      </c>
      <c r="O6980" s="428" t="s">
        <v>21011</v>
      </c>
      <c r="P6980" s="428" t="s">
        <v>4357</v>
      </c>
      <c r="Q6980" s="425">
        <v>1</v>
      </c>
      <c r="R6980" s="428" t="s">
        <v>28306</v>
      </c>
      <c r="S6980" s="424"/>
      <c r="T6980" s="424"/>
      <c r="U6980" s="424"/>
    </row>
    <row r="6981" spans="1:21" ht="14.6" x14ac:dyDescent="0.4">
      <c r="A6981" s="419" t="s">
        <v>4355</v>
      </c>
      <c r="B6981" s="419" t="s">
        <v>43207</v>
      </c>
      <c r="C6981" s="419" t="s">
        <v>4356</v>
      </c>
      <c r="D6981" s="419" t="s">
        <v>20148</v>
      </c>
      <c r="E6981" s="419"/>
      <c r="F6981" s="419" t="s">
        <v>43208</v>
      </c>
      <c r="G6981" s="419" t="s">
        <v>20160</v>
      </c>
      <c r="H6981" s="419"/>
      <c r="I6981" s="419" t="s">
        <v>18131</v>
      </c>
      <c r="J6981" s="419" t="s">
        <v>4357</v>
      </c>
      <c r="K6981" s="419" t="s">
        <v>4370</v>
      </c>
      <c r="L6981" s="419" t="s">
        <v>35323</v>
      </c>
      <c r="M6981" s="419" t="s">
        <v>4360</v>
      </c>
      <c r="N6981" s="419" t="s">
        <v>4371</v>
      </c>
      <c r="O6981" s="419" t="s">
        <v>21015</v>
      </c>
      <c r="P6981" s="419" t="s">
        <v>4357</v>
      </c>
      <c r="Q6981" s="425">
        <v>1</v>
      </c>
      <c r="R6981" s="419" t="s">
        <v>28256</v>
      </c>
      <c r="S6981" s="424"/>
      <c r="T6981" s="424"/>
      <c r="U6981" s="424"/>
    </row>
    <row r="6982" spans="1:21" ht="14.6" x14ac:dyDescent="0.4">
      <c r="A6982" s="419" t="s">
        <v>4355</v>
      </c>
      <c r="B6982" s="419" t="s">
        <v>43209</v>
      </c>
      <c r="C6982" s="419" t="s">
        <v>4356</v>
      </c>
      <c r="D6982" s="419" t="s">
        <v>20772</v>
      </c>
      <c r="E6982" s="419"/>
      <c r="F6982" s="419" t="s">
        <v>20772</v>
      </c>
      <c r="G6982" s="419" t="s">
        <v>20772</v>
      </c>
      <c r="H6982" s="419"/>
      <c r="I6982" s="419" t="s">
        <v>20772</v>
      </c>
      <c r="J6982" s="419" t="s">
        <v>4357</v>
      </c>
      <c r="K6982" s="419" t="s">
        <v>34378</v>
      </c>
      <c r="L6982" s="419" t="s">
        <v>35323</v>
      </c>
      <c r="M6982" s="419" t="s">
        <v>4360</v>
      </c>
      <c r="N6982" s="419" t="s">
        <v>34379</v>
      </c>
      <c r="O6982" s="419" t="s">
        <v>21015</v>
      </c>
      <c r="P6982" s="419" t="s">
        <v>4357</v>
      </c>
      <c r="Q6982" s="420">
        <v>1</v>
      </c>
      <c r="R6982" s="419" t="s">
        <v>34380</v>
      </c>
      <c r="S6982" s="421"/>
      <c r="T6982" s="421"/>
      <c r="U6982" s="421"/>
    </row>
    <row r="6983" spans="1:21" ht="14.6" x14ac:dyDescent="0.4">
      <c r="A6983" s="419" t="s">
        <v>4355</v>
      </c>
      <c r="B6983" s="419" t="s">
        <v>34384</v>
      </c>
      <c r="C6983" s="419" t="s">
        <v>4356</v>
      </c>
      <c r="D6983" s="419" t="s">
        <v>20148</v>
      </c>
      <c r="E6983" s="419"/>
      <c r="F6983" s="419" t="s">
        <v>43210</v>
      </c>
      <c r="G6983" s="419" t="s">
        <v>20248</v>
      </c>
      <c r="H6983" s="419"/>
      <c r="I6983" s="419" t="s">
        <v>19436</v>
      </c>
      <c r="J6983" s="419" t="s">
        <v>4357</v>
      </c>
      <c r="K6983" s="419" t="s">
        <v>20936</v>
      </c>
      <c r="L6983" s="419" t="s">
        <v>35323</v>
      </c>
      <c r="M6983" s="419" t="s">
        <v>4360</v>
      </c>
      <c r="N6983" s="419" t="s">
        <v>20937</v>
      </c>
      <c r="O6983" s="419" t="s">
        <v>21054</v>
      </c>
      <c r="P6983" s="419" t="s">
        <v>4357</v>
      </c>
      <c r="Q6983" s="425">
        <v>1</v>
      </c>
      <c r="R6983" s="419" t="s">
        <v>28257</v>
      </c>
      <c r="S6983" s="424"/>
      <c r="T6983" s="424"/>
      <c r="U6983" s="424"/>
    </row>
    <row r="6984" spans="1:21" ht="14.6" x14ac:dyDescent="0.4">
      <c r="A6984" s="419" t="s">
        <v>4355</v>
      </c>
      <c r="B6984" s="419" t="s">
        <v>43211</v>
      </c>
      <c r="C6984" s="419" t="s">
        <v>4356</v>
      </c>
      <c r="D6984" s="419" t="s">
        <v>20148</v>
      </c>
      <c r="E6984" s="419"/>
      <c r="F6984" s="419" t="s">
        <v>43212</v>
      </c>
      <c r="G6984" s="419" t="s">
        <v>20160</v>
      </c>
      <c r="H6984" s="419"/>
      <c r="I6984" s="419" t="s">
        <v>19345</v>
      </c>
      <c r="J6984" s="419" t="s">
        <v>4357</v>
      </c>
      <c r="K6984" s="419" t="s">
        <v>22481</v>
      </c>
      <c r="L6984" s="419" t="s">
        <v>35323</v>
      </c>
      <c r="M6984" s="419" t="s">
        <v>4360</v>
      </c>
      <c r="N6984" s="419" t="s">
        <v>22562</v>
      </c>
      <c r="O6984" s="419" t="s">
        <v>21015</v>
      </c>
      <c r="P6984" s="419" t="s">
        <v>4357</v>
      </c>
      <c r="Q6984" s="425">
        <v>1</v>
      </c>
      <c r="R6984" s="419" t="s">
        <v>28251</v>
      </c>
      <c r="S6984" s="424"/>
      <c r="T6984" s="424"/>
      <c r="U6984" s="424"/>
    </row>
    <row r="6985" spans="1:21" ht="14.6" x14ac:dyDescent="0.4">
      <c r="A6985" s="419" t="s">
        <v>4355</v>
      </c>
      <c r="B6985" s="419" t="s">
        <v>43213</v>
      </c>
      <c r="C6985" s="419" t="s">
        <v>4356</v>
      </c>
      <c r="D6985" s="419" t="s">
        <v>20148</v>
      </c>
      <c r="E6985" s="419"/>
      <c r="F6985" s="419" t="s">
        <v>43214</v>
      </c>
      <c r="G6985" s="419" t="s">
        <v>20160</v>
      </c>
      <c r="H6985" s="419"/>
      <c r="I6985" s="419" t="s">
        <v>20144</v>
      </c>
      <c r="J6985" s="419" t="s">
        <v>4357</v>
      </c>
      <c r="K6985" s="419" t="s">
        <v>31838</v>
      </c>
      <c r="L6985" s="419" t="s">
        <v>35323</v>
      </c>
      <c r="M6985" s="419" t="s">
        <v>4360</v>
      </c>
      <c r="N6985" s="419" t="s">
        <v>31839</v>
      </c>
      <c r="O6985" s="419" t="s">
        <v>21024</v>
      </c>
      <c r="P6985" s="419" t="s">
        <v>4357</v>
      </c>
      <c r="Q6985" s="425">
        <v>1</v>
      </c>
      <c r="R6985" s="419" t="s">
        <v>31840</v>
      </c>
      <c r="S6985" s="424"/>
      <c r="T6985" s="424"/>
      <c r="U6985" s="424"/>
    </row>
    <row r="6986" spans="1:21" ht="14.6" x14ac:dyDescent="0.4">
      <c r="A6986" s="429" t="s">
        <v>4355</v>
      </c>
      <c r="B6986" s="429" t="s">
        <v>43215</v>
      </c>
      <c r="C6986" s="429" t="s">
        <v>4356</v>
      </c>
      <c r="D6986" s="429" t="s">
        <v>20148</v>
      </c>
      <c r="E6986" s="429"/>
      <c r="F6986" s="429" t="s">
        <v>43216</v>
      </c>
      <c r="G6986" s="429" t="s">
        <v>20155</v>
      </c>
      <c r="H6986" s="429"/>
      <c r="I6986" s="429" t="s">
        <v>20190</v>
      </c>
      <c r="J6986" s="429" t="s">
        <v>4357</v>
      </c>
      <c r="K6986" s="429" t="s">
        <v>4361</v>
      </c>
      <c r="L6986" s="429" t="s">
        <v>35332</v>
      </c>
      <c r="M6986" s="429" t="s">
        <v>4361</v>
      </c>
      <c r="N6986" s="429" t="s">
        <v>4359</v>
      </c>
      <c r="O6986" s="429" t="s">
        <v>21026</v>
      </c>
      <c r="P6986" s="429" t="s">
        <v>4357</v>
      </c>
      <c r="Q6986" s="430">
        <v>2</v>
      </c>
      <c r="R6986" s="429" t="s">
        <v>28250</v>
      </c>
      <c r="S6986" s="431"/>
      <c r="T6986" s="431"/>
      <c r="U6986" s="431"/>
    </row>
    <row r="6987" spans="1:21" ht="14.6" x14ac:dyDescent="0.4">
      <c r="A6987" s="416" t="s">
        <v>4355</v>
      </c>
      <c r="B6987" s="416" t="s">
        <v>34390</v>
      </c>
      <c r="C6987" s="416" t="s">
        <v>4356</v>
      </c>
      <c r="D6987" s="416" t="s">
        <v>20772</v>
      </c>
      <c r="E6987" s="416"/>
      <c r="F6987" s="416" t="s">
        <v>20772</v>
      </c>
      <c r="G6987" s="416" t="s">
        <v>20772</v>
      </c>
      <c r="H6987" s="416"/>
      <c r="I6987" s="416" t="s">
        <v>20772</v>
      </c>
      <c r="J6987" s="416" t="s">
        <v>4357</v>
      </c>
      <c r="K6987" s="416" t="s">
        <v>34391</v>
      </c>
      <c r="L6987" s="416" t="s">
        <v>35332</v>
      </c>
      <c r="M6987" s="416" t="s">
        <v>34391</v>
      </c>
      <c r="N6987" s="416" t="s">
        <v>4359</v>
      </c>
      <c r="O6987" s="416" t="s">
        <v>21009</v>
      </c>
      <c r="P6987" s="416" t="s">
        <v>4357</v>
      </c>
      <c r="Q6987" s="417">
        <v>0</v>
      </c>
      <c r="R6987" s="416" t="s">
        <v>28250</v>
      </c>
      <c r="S6987" s="418"/>
      <c r="T6987" s="418"/>
      <c r="U6987" s="418"/>
    </row>
    <row r="6988" spans="1:21" ht="14.6" x14ac:dyDescent="0.4">
      <c r="A6988" s="416" t="s">
        <v>4355</v>
      </c>
      <c r="B6988" s="416" t="s">
        <v>34392</v>
      </c>
      <c r="C6988" s="416" t="s">
        <v>4356</v>
      </c>
      <c r="D6988" s="416" t="s">
        <v>20772</v>
      </c>
      <c r="E6988" s="416"/>
      <c r="F6988" s="416" t="s">
        <v>20772</v>
      </c>
      <c r="G6988" s="416" t="s">
        <v>20772</v>
      </c>
      <c r="H6988" s="416"/>
      <c r="I6988" s="416" t="s">
        <v>20772</v>
      </c>
      <c r="J6988" s="416" t="s">
        <v>4357</v>
      </c>
      <c r="K6988" s="416" t="s">
        <v>34393</v>
      </c>
      <c r="L6988" s="416" t="s">
        <v>35332</v>
      </c>
      <c r="M6988" s="416" t="s">
        <v>34393</v>
      </c>
      <c r="N6988" s="416" t="s">
        <v>4359</v>
      </c>
      <c r="O6988" s="416" t="s">
        <v>21009</v>
      </c>
      <c r="P6988" s="416" t="s">
        <v>4357</v>
      </c>
      <c r="Q6988" s="417">
        <v>0</v>
      </c>
      <c r="R6988" s="416" t="s">
        <v>28250</v>
      </c>
      <c r="S6988" s="418"/>
      <c r="T6988" s="418"/>
      <c r="U6988" s="418"/>
    </row>
    <row r="6989" spans="1:21" ht="14.6" x14ac:dyDescent="0.4">
      <c r="A6989" s="416" t="s">
        <v>4355</v>
      </c>
      <c r="B6989" s="416" t="s">
        <v>34394</v>
      </c>
      <c r="C6989" s="416" t="s">
        <v>4356</v>
      </c>
      <c r="D6989" s="416" t="s">
        <v>20772</v>
      </c>
      <c r="E6989" s="416"/>
      <c r="F6989" s="416" t="s">
        <v>20772</v>
      </c>
      <c r="G6989" s="416" t="s">
        <v>20772</v>
      </c>
      <c r="H6989" s="416"/>
      <c r="I6989" s="416" t="s">
        <v>20772</v>
      </c>
      <c r="J6989" s="416" t="s">
        <v>4357</v>
      </c>
      <c r="K6989" s="416" t="s">
        <v>34395</v>
      </c>
      <c r="L6989" s="416" t="s">
        <v>35332</v>
      </c>
      <c r="M6989" s="416" t="s">
        <v>34395</v>
      </c>
      <c r="N6989" s="416" t="s">
        <v>4359</v>
      </c>
      <c r="O6989" s="416" t="s">
        <v>21009</v>
      </c>
      <c r="P6989" s="416" t="s">
        <v>4357</v>
      </c>
      <c r="Q6989" s="417">
        <v>0</v>
      </c>
      <c r="R6989" s="416" t="s">
        <v>28250</v>
      </c>
      <c r="S6989" s="418"/>
      <c r="T6989" s="418"/>
      <c r="U6989" s="418"/>
    </row>
    <row r="6990" spans="1:21" ht="14.6" x14ac:dyDescent="0.4">
      <c r="A6990" s="419" t="s">
        <v>4355</v>
      </c>
      <c r="B6990" s="419" t="s">
        <v>6737</v>
      </c>
      <c r="C6990" s="419" t="s">
        <v>4356</v>
      </c>
      <c r="D6990" s="419" t="s">
        <v>20148</v>
      </c>
      <c r="E6990" s="419"/>
      <c r="F6990" s="419" t="s">
        <v>43217</v>
      </c>
      <c r="G6990" s="419" t="s">
        <v>20263</v>
      </c>
      <c r="H6990" s="419"/>
      <c r="I6990" s="419" t="s">
        <v>19652</v>
      </c>
      <c r="J6990" s="419" t="s">
        <v>20258</v>
      </c>
      <c r="K6990" s="419" t="s">
        <v>6738</v>
      </c>
      <c r="L6990" s="419" t="s">
        <v>35323</v>
      </c>
      <c r="M6990" s="419" t="s">
        <v>31273</v>
      </c>
      <c r="N6990" s="419" t="s">
        <v>6739</v>
      </c>
      <c r="O6990" s="419" t="s">
        <v>21026</v>
      </c>
      <c r="P6990" s="419" t="s">
        <v>4357</v>
      </c>
      <c r="Q6990" s="425">
        <v>1</v>
      </c>
      <c r="R6990" s="419" t="s">
        <v>28307</v>
      </c>
      <c r="S6990" s="424"/>
      <c r="T6990" s="424"/>
      <c r="U6990" s="424"/>
    </row>
    <row r="6991" spans="1:21" ht="14.6" x14ac:dyDescent="0.4">
      <c r="A6991" s="416" t="s">
        <v>4355</v>
      </c>
      <c r="B6991" s="416" t="s">
        <v>21653</v>
      </c>
      <c r="C6991" s="416" t="s">
        <v>4356</v>
      </c>
      <c r="D6991" s="416" t="s">
        <v>20148</v>
      </c>
      <c r="E6991" s="416"/>
      <c r="F6991" s="416" t="s">
        <v>43218</v>
      </c>
      <c r="G6991" s="416" t="s">
        <v>20263</v>
      </c>
      <c r="H6991" s="416"/>
      <c r="I6991" s="416" t="s">
        <v>19429</v>
      </c>
      <c r="J6991" s="416" t="s">
        <v>20258</v>
      </c>
      <c r="K6991" s="416" t="s">
        <v>6740</v>
      </c>
      <c r="L6991" s="416" t="s">
        <v>35399</v>
      </c>
      <c r="M6991" s="416" t="s">
        <v>20266</v>
      </c>
      <c r="N6991" s="416" t="s">
        <v>20267</v>
      </c>
      <c r="O6991" s="416" t="s">
        <v>21032</v>
      </c>
      <c r="P6991" s="416" t="s">
        <v>4357</v>
      </c>
      <c r="Q6991" s="417">
        <v>0</v>
      </c>
      <c r="R6991" s="416" t="s">
        <v>22618</v>
      </c>
      <c r="S6991" s="418"/>
      <c r="T6991" s="418"/>
      <c r="U6991" s="418"/>
    </row>
    <row r="6992" spans="1:21" ht="14.6" x14ac:dyDescent="0.4">
      <c r="A6992" s="419" t="s">
        <v>4355</v>
      </c>
      <c r="B6992" s="419" t="s">
        <v>43219</v>
      </c>
      <c r="C6992" s="419" t="s">
        <v>4356</v>
      </c>
      <c r="D6992" s="419" t="s">
        <v>20148</v>
      </c>
      <c r="E6992" s="419"/>
      <c r="F6992" s="419" t="s">
        <v>43220</v>
      </c>
      <c r="G6992" s="419" t="s">
        <v>20248</v>
      </c>
      <c r="H6992" s="419"/>
      <c r="I6992" s="419" t="s">
        <v>18072</v>
      </c>
      <c r="J6992" s="419" t="s">
        <v>20258</v>
      </c>
      <c r="K6992" s="419" t="s">
        <v>6741</v>
      </c>
      <c r="L6992" s="419" t="s">
        <v>35323</v>
      </c>
      <c r="M6992" s="419" t="s">
        <v>19377</v>
      </c>
      <c r="N6992" s="419" t="s">
        <v>6742</v>
      </c>
      <c r="O6992" s="419" t="s">
        <v>21054</v>
      </c>
      <c r="P6992" s="419" t="s">
        <v>4357</v>
      </c>
      <c r="Q6992" s="425">
        <v>1</v>
      </c>
      <c r="R6992" s="419" t="s">
        <v>28308</v>
      </c>
      <c r="S6992" s="424"/>
      <c r="T6992" s="424"/>
      <c r="U6992" s="424"/>
    </row>
    <row r="6993" spans="1:21" ht="14.6" x14ac:dyDescent="0.4">
      <c r="A6993" s="419" t="s">
        <v>4355</v>
      </c>
      <c r="B6993" s="419" t="s">
        <v>43221</v>
      </c>
      <c r="C6993" s="419" t="s">
        <v>4356</v>
      </c>
      <c r="D6993" s="419" t="s">
        <v>20148</v>
      </c>
      <c r="E6993" s="419"/>
      <c r="F6993" s="419" t="s">
        <v>43222</v>
      </c>
      <c r="G6993" s="419" t="s">
        <v>19396</v>
      </c>
      <c r="H6993" s="419"/>
      <c r="I6993" s="419" t="s">
        <v>19318</v>
      </c>
      <c r="J6993" s="419" t="s">
        <v>20258</v>
      </c>
      <c r="K6993" s="419" t="s">
        <v>6743</v>
      </c>
      <c r="L6993" s="419" t="s">
        <v>35323</v>
      </c>
      <c r="M6993" s="419" t="s">
        <v>19398</v>
      </c>
      <c r="N6993" s="419" t="s">
        <v>6744</v>
      </c>
      <c r="O6993" s="419" t="s">
        <v>21062</v>
      </c>
      <c r="P6993" s="419" t="s">
        <v>4357</v>
      </c>
      <c r="Q6993" s="425">
        <v>1</v>
      </c>
      <c r="R6993" s="419" t="s">
        <v>28309</v>
      </c>
      <c r="S6993" s="424"/>
      <c r="T6993" s="424"/>
      <c r="U6993" s="424"/>
    </row>
    <row r="6994" spans="1:21" ht="14.6" x14ac:dyDescent="0.4">
      <c r="A6994" s="419" t="s">
        <v>4355</v>
      </c>
      <c r="B6994" s="419" t="s">
        <v>43223</v>
      </c>
      <c r="C6994" s="419" t="s">
        <v>4356</v>
      </c>
      <c r="D6994" s="419" t="s">
        <v>20148</v>
      </c>
      <c r="E6994" s="419"/>
      <c r="F6994" s="419" t="s">
        <v>43224</v>
      </c>
      <c r="G6994" s="419" t="s">
        <v>19396</v>
      </c>
      <c r="H6994" s="419"/>
      <c r="I6994" s="419" t="s">
        <v>19779</v>
      </c>
      <c r="J6994" s="419" t="s">
        <v>20258</v>
      </c>
      <c r="K6994" s="419" t="s">
        <v>6745</v>
      </c>
      <c r="L6994" s="419" t="s">
        <v>35323</v>
      </c>
      <c r="M6994" s="419" t="s">
        <v>19398</v>
      </c>
      <c r="N6994" s="419" t="s">
        <v>6746</v>
      </c>
      <c r="O6994" s="419" t="s">
        <v>21062</v>
      </c>
      <c r="P6994" s="419" t="s">
        <v>4357</v>
      </c>
      <c r="Q6994" s="425">
        <v>1</v>
      </c>
      <c r="R6994" s="419" t="s">
        <v>28310</v>
      </c>
      <c r="S6994" s="424"/>
      <c r="T6994" s="424"/>
      <c r="U6994" s="424"/>
    </row>
    <row r="6995" spans="1:21" ht="14.6" x14ac:dyDescent="0.4">
      <c r="A6995" s="419" t="s">
        <v>4355</v>
      </c>
      <c r="B6995" s="419" t="s">
        <v>43225</v>
      </c>
      <c r="C6995" s="419" t="s">
        <v>4356</v>
      </c>
      <c r="D6995" s="419" t="s">
        <v>20148</v>
      </c>
      <c r="E6995" s="419"/>
      <c r="F6995" s="419" t="s">
        <v>43226</v>
      </c>
      <c r="G6995" s="419" t="s">
        <v>19396</v>
      </c>
      <c r="H6995" s="419"/>
      <c r="I6995" s="419" t="s">
        <v>18001</v>
      </c>
      <c r="J6995" s="419" t="s">
        <v>20258</v>
      </c>
      <c r="K6995" s="419" t="s">
        <v>6747</v>
      </c>
      <c r="L6995" s="419" t="s">
        <v>35323</v>
      </c>
      <c r="M6995" s="419" t="s">
        <v>19398</v>
      </c>
      <c r="N6995" s="419" t="s">
        <v>6748</v>
      </c>
      <c r="O6995" s="419" t="s">
        <v>21062</v>
      </c>
      <c r="P6995" s="419" t="s">
        <v>4357</v>
      </c>
      <c r="Q6995" s="425">
        <v>1</v>
      </c>
      <c r="R6995" s="419" t="s">
        <v>28311</v>
      </c>
      <c r="S6995" s="424"/>
      <c r="T6995" s="424"/>
      <c r="U6995" s="424"/>
    </row>
    <row r="6996" spans="1:21" ht="14.6" x14ac:dyDescent="0.4">
      <c r="A6996" s="419" t="s">
        <v>4355</v>
      </c>
      <c r="B6996" s="419" t="s">
        <v>43227</v>
      </c>
      <c r="C6996" s="419" t="s">
        <v>4356</v>
      </c>
      <c r="D6996" s="419" t="s">
        <v>20148</v>
      </c>
      <c r="E6996" s="419"/>
      <c r="F6996" s="419" t="s">
        <v>43228</v>
      </c>
      <c r="G6996" s="419" t="s">
        <v>19396</v>
      </c>
      <c r="H6996" s="419"/>
      <c r="I6996" s="419" t="s">
        <v>20245</v>
      </c>
      <c r="J6996" s="419" t="s">
        <v>20258</v>
      </c>
      <c r="K6996" s="419" t="s">
        <v>6749</v>
      </c>
      <c r="L6996" s="419" t="s">
        <v>35323</v>
      </c>
      <c r="M6996" s="419" t="s">
        <v>19398</v>
      </c>
      <c r="N6996" s="419" t="s">
        <v>6750</v>
      </c>
      <c r="O6996" s="419" t="s">
        <v>21062</v>
      </c>
      <c r="P6996" s="419" t="s">
        <v>4357</v>
      </c>
      <c r="Q6996" s="425">
        <v>1</v>
      </c>
      <c r="R6996" s="419" t="s">
        <v>28312</v>
      </c>
      <c r="S6996" s="424"/>
      <c r="T6996" s="424"/>
      <c r="U6996" s="424"/>
    </row>
    <row r="6997" spans="1:21" ht="14.6" x14ac:dyDescent="0.4">
      <c r="A6997" s="419" t="s">
        <v>4355</v>
      </c>
      <c r="B6997" s="419" t="s">
        <v>35750</v>
      </c>
      <c r="C6997" s="419" t="s">
        <v>4356</v>
      </c>
      <c r="D6997" s="419" t="s">
        <v>20148</v>
      </c>
      <c r="E6997" s="419"/>
      <c r="F6997" s="419" t="s">
        <v>43229</v>
      </c>
      <c r="G6997" s="419" t="s">
        <v>19396</v>
      </c>
      <c r="H6997" s="419"/>
      <c r="I6997" s="419" t="s">
        <v>20221</v>
      </c>
      <c r="J6997" s="419" t="s">
        <v>20258</v>
      </c>
      <c r="K6997" s="419" t="s">
        <v>6751</v>
      </c>
      <c r="L6997" s="419" t="s">
        <v>35323</v>
      </c>
      <c r="M6997" s="419" t="s">
        <v>19398</v>
      </c>
      <c r="N6997" s="419" t="s">
        <v>6752</v>
      </c>
      <c r="O6997" s="419" t="s">
        <v>21062</v>
      </c>
      <c r="P6997" s="419" t="s">
        <v>4357</v>
      </c>
      <c r="Q6997" s="425">
        <v>1</v>
      </c>
      <c r="R6997" s="419" t="s">
        <v>28313</v>
      </c>
      <c r="S6997" s="424"/>
      <c r="T6997" s="424"/>
      <c r="U6997" s="424"/>
    </row>
    <row r="6998" spans="1:21" ht="14.6" x14ac:dyDescent="0.4">
      <c r="A6998" s="419" t="s">
        <v>4355</v>
      </c>
      <c r="B6998" s="419" t="s">
        <v>35909</v>
      </c>
      <c r="C6998" s="419" t="s">
        <v>4356</v>
      </c>
      <c r="D6998" s="419" t="s">
        <v>20148</v>
      </c>
      <c r="E6998" s="419"/>
      <c r="F6998" s="419" t="s">
        <v>43230</v>
      </c>
      <c r="G6998" s="419" t="s">
        <v>19396</v>
      </c>
      <c r="H6998" s="419"/>
      <c r="I6998" s="419" t="s">
        <v>19461</v>
      </c>
      <c r="J6998" s="419" t="s">
        <v>20258</v>
      </c>
      <c r="K6998" s="419" t="s">
        <v>6753</v>
      </c>
      <c r="L6998" s="419" t="s">
        <v>35323</v>
      </c>
      <c r="M6998" s="419" t="s">
        <v>19398</v>
      </c>
      <c r="N6998" s="419" t="s">
        <v>6754</v>
      </c>
      <c r="O6998" s="419" t="s">
        <v>21062</v>
      </c>
      <c r="P6998" s="419" t="s">
        <v>4357</v>
      </c>
      <c r="Q6998" s="425">
        <v>1</v>
      </c>
      <c r="R6998" s="419" t="s">
        <v>28314</v>
      </c>
      <c r="S6998" s="424"/>
      <c r="T6998" s="424"/>
      <c r="U6998" s="424"/>
    </row>
    <row r="6999" spans="1:21" ht="14.6" x14ac:dyDescent="0.4">
      <c r="A6999" s="419" t="s">
        <v>4355</v>
      </c>
      <c r="B6999" s="419" t="s">
        <v>43231</v>
      </c>
      <c r="C6999" s="419" t="s">
        <v>4356</v>
      </c>
      <c r="D6999" s="419" t="s">
        <v>20148</v>
      </c>
      <c r="E6999" s="419"/>
      <c r="F6999" s="419" t="s">
        <v>43232</v>
      </c>
      <c r="G6999" s="419" t="s">
        <v>19396</v>
      </c>
      <c r="H6999" s="419"/>
      <c r="I6999" s="419" t="s">
        <v>19511</v>
      </c>
      <c r="J6999" s="419" t="s">
        <v>20258</v>
      </c>
      <c r="K6999" s="419" t="s">
        <v>6755</v>
      </c>
      <c r="L6999" s="419" t="s">
        <v>35323</v>
      </c>
      <c r="M6999" s="419" t="s">
        <v>19398</v>
      </c>
      <c r="N6999" s="419" t="s">
        <v>6756</v>
      </c>
      <c r="O6999" s="419" t="s">
        <v>21062</v>
      </c>
      <c r="P6999" s="419" t="s">
        <v>4357</v>
      </c>
      <c r="Q6999" s="425">
        <v>1</v>
      </c>
      <c r="R6999" s="419" t="s">
        <v>28315</v>
      </c>
      <c r="S6999" s="424"/>
      <c r="T6999" s="424"/>
      <c r="U6999" s="424"/>
    </row>
    <row r="7000" spans="1:21" ht="14.6" x14ac:dyDescent="0.4">
      <c r="A7000" s="419" t="s">
        <v>4355</v>
      </c>
      <c r="B7000" s="419" t="s">
        <v>43233</v>
      </c>
      <c r="C7000" s="419" t="s">
        <v>4356</v>
      </c>
      <c r="D7000" s="419" t="s">
        <v>20148</v>
      </c>
      <c r="E7000" s="419"/>
      <c r="F7000" s="419" t="s">
        <v>43234</v>
      </c>
      <c r="G7000" s="419" t="s">
        <v>19396</v>
      </c>
      <c r="H7000" s="419"/>
      <c r="I7000" s="419" t="s">
        <v>18002</v>
      </c>
      <c r="J7000" s="419" t="s">
        <v>20258</v>
      </c>
      <c r="K7000" s="419" t="s">
        <v>6757</v>
      </c>
      <c r="L7000" s="419" t="s">
        <v>35323</v>
      </c>
      <c r="M7000" s="419" t="s">
        <v>19398</v>
      </c>
      <c r="N7000" s="419" t="s">
        <v>6758</v>
      </c>
      <c r="O7000" s="419" t="s">
        <v>21062</v>
      </c>
      <c r="P7000" s="419" t="s">
        <v>4357</v>
      </c>
      <c r="Q7000" s="425">
        <v>1</v>
      </c>
      <c r="R7000" s="419" t="s">
        <v>28316</v>
      </c>
      <c r="S7000" s="424"/>
      <c r="T7000" s="424"/>
      <c r="U7000" s="424"/>
    </row>
    <row r="7001" spans="1:21" ht="14.6" x14ac:dyDescent="0.4">
      <c r="A7001" s="419" t="s">
        <v>4355</v>
      </c>
      <c r="B7001" s="419" t="s">
        <v>43235</v>
      </c>
      <c r="C7001" s="419" t="s">
        <v>4356</v>
      </c>
      <c r="D7001" s="419" t="s">
        <v>20148</v>
      </c>
      <c r="E7001" s="419"/>
      <c r="F7001" s="419" t="s">
        <v>43236</v>
      </c>
      <c r="G7001" s="419" t="s">
        <v>19396</v>
      </c>
      <c r="H7001" s="419"/>
      <c r="I7001" s="419" t="s">
        <v>20144</v>
      </c>
      <c r="J7001" s="419" t="s">
        <v>20258</v>
      </c>
      <c r="K7001" s="419" t="s">
        <v>6759</v>
      </c>
      <c r="L7001" s="419" t="s">
        <v>35323</v>
      </c>
      <c r="M7001" s="419" t="s">
        <v>19398</v>
      </c>
      <c r="N7001" s="419" t="s">
        <v>6760</v>
      </c>
      <c r="O7001" s="419" t="s">
        <v>21062</v>
      </c>
      <c r="P7001" s="419" t="s">
        <v>4357</v>
      </c>
      <c r="Q7001" s="425">
        <v>1</v>
      </c>
      <c r="R7001" s="419" t="s">
        <v>28317</v>
      </c>
      <c r="S7001" s="424"/>
      <c r="T7001" s="424"/>
      <c r="U7001" s="424"/>
    </row>
    <row r="7002" spans="1:21" ht="14.6" x14ac:dyDescent="0.4">
      <c r="A7002" s="419" t="s">
        <v>4355</v>
      </c>
      <c r="B7002" s="419" t="s">
        <v>37613</v>
      </c>
      <c r="C7002" s="419" t="s">
        <v>4356</v>
      </c>
      <c r="D7002" s="419" t="s">
        <v>20148</v>
      </c>
      <c r="E7002" s="419"/>
      <c r="F7002" s="419" t="s">
        <v>43237</v>
      </c>
      <c r="G7002" s="419" t="s">
        <v>19396</v>
      </c>
      <c r="H7002" s="419"/>
      <c r="I7002" s="419" t="s">
        <v>20208</v>
      </c>
      <c r="J7002" s="419" t="s">
        <v>20258</v>
      </c>
      <c r="K7002" s="419" t="s">
        <v>6761</v>
      </c>
      <c r="L7002" s="419" t="s">
        <v>35323</v>
      </c>
      <c r="M7002" s="419" t="s">
        <v>19398</v>
      </c>
      <c r="N7002" s="419" t="s">
        <v>6762</v>
      </c>
      <c r="O7002" s="419" t="s">
        <v>21062</v>
      </c>
      <c r="P7002" s="419" t="s">
        <v>4357</v>
      </c>
      <c r="Q7002" s="425">
        <v>1</v>
      </c>
      <c r="R7002" s="419" t="s">
        <v>28318</v>
      </c>
      <c r="S7002" s="424"/>
      <c r="T7002" s="424"/>
      <c r="U7002" s="424"/>
    </row>
    <row r="7003" spans="1:21" ht="14.6" x14ac:dyDescent="0.4">
      <c r="A7003" s="419" t="s">
        <v>4355</v>
      </c>
      <c r="B7003" s="419" t="s">
        <v>43238</v>
      </c>
      <c r="C7003" s="419" t="s">
        <v>4356</v>
      </c>
      <c r="D7003" s="419" t="s">
        <v>20148</v>
      </c>
      <c r="E7003" s="419"/>
      <c r="F7003" s="419" t="s">
        <v>43239</v>
      </c>
      <c r="G7003" s="419" t="s">
        <v>19396</v>
      </c>
      <c r="H7003" s="419"/>
      <c r="I7003" s="419" t="s">
        <v>19359</v>
      </c>
      <c r="J7003" s="419" t="s">
        <v>20258</v>
      </c>
      <c r="K7003" s="419" t="s">
        <v>6763</v>
      </c>
      <c r="L7003" s="419" t="s">
        <v>35323</v>
      </c>
      <c r="M7003" s="419" t="s">
        <v>19398</v>
      </c>
      <c r="N7003" s="419" t="s">
        <v>6764</v>
      </c>
      <c r="O7003" s="419" t="s">
        <v>21062</v>
      </c>
      <c r="P7003" s="419" t="s">
        <v>4357</v>
      </c>
      <c r="Q7003" s="425">
        <v>1</v>
      </c>
      <c r="R7003" s="419" t="s">
        <v>28319</v>
      </c>
      <c r="S7003" s="424"/>
      <c r="T7003" s="424"/>
      <c r="U7003" s="424"/>
    </row>
    <row r="7004" spans="1:21" ht="14.6" x14ac:dyDescent="0.4">
      <c r="A7004" s="419" t="s">
        <v>4355</v>
      </c>
      <c r="B7004" s="419" t="s">
        <v>43240</v>
      </c>
      <c r="C7004" s="419" t="s">
        <v>4356</v>
      </c>
      <c r="D7004" s="419" t="s">
        <v>20148</v>
      </c>
      <c r="E7004" s="419"/>
      <c r="F7004" s="419" t="s">
        <v>43241</v>
      </c>
      <c r="G7004" s="419" t="s">
        <v>19396</v>
      </c>
      <c r="H7004" s="419"/>
      <c r="I7004" s="419" t="s">
        <v>18029</v>
      </c>
      <c r="J7004" s="419" t="s">
        <v>20258</v>
      </c>
      <c r="K7004" s="419" t="s">
        <v>6765</v>
      </c>
      <c r="L7004" s="419" t="s">
        <v>35323</v>
      </c>
      <c r="M7004" s="419" t="s">
        <v>19398</v>
      </c>
      <c r="N7004" s="419" t="s">
        <v>6766</v>
      </c>
      <c r="O7004" s="419" t="s">
        <v>21062</v>
      </c>
      <c r="P7004" s="419" t="s">
        <v>4357</v>
      </c>
      <c r="Q7004" s="425">
        <v>1</v>
      </c>
      <c r="R7004" s="419" t="s">
        <v>28320</v>
      </c>
      <c r="S7004" s="424"/>
      <c r="T7004" s="424"/>
      <c r="U7004" s="424"/>
    </row>
    <row r="7005" spans="1:21" ht="14.6" x14ac:dyDescent="0.4">
      <c r="A7005" s="419" t="s">
        <v>4355</v>
      </c>
      <c r="B7005" s="419" t="s">
        <v>43242</v>
      </c>
      <c r="C7005" s="419" t="s">
        <v>4356</v>
      </c>
      <c r="D7005" s="419" t="s">
        <v>20148</v>
      </c>
      <c r="E7005" s="419"/>
      <c r="F7005" s="419" t="s">
        <v>43243</v>
      </c>
      <c r="G7005" s="419" t="s">
        <v>19396</v>
      </c>
      <c r="H7005" s="419"/>
      <c r="I7005" s="419" t="s">
        <v>18112</v>
      </c>
      <c r="J7005" s="419" t="s">
        <v>20258</v>
      </c>
      <c r="K7005" s="419" t="s">
        <v>6767</v>
      </c>
      <c r="L7005" s="419" t="s">
        <v>35323</v>
      </c>
      <c r="M7005" s="419" t="s">
        <v>19398</v>
      </c>
      <c r="N7005" s="419" t="s">
        <v>6768</v>
      </c>
      <c r="O7005" s="419" t="s">
        <v>21062</v>
      </c>
      <c r="P7005" s="419" t="s">
        <v>4357</v>
      </c>
      <c r="Q7005" s="425">
        <v>1</v>
      </c>
      <c r="R7005" s="419" t="s">
        <v>28321</v>
      </c>
      <c r="S7005" s="424"/>
      <c r="T7005" s="424"/>
      <c r="U7005" s="424"/>
    </row>
    <row r="7006" spans="1:21" ht="14.6" x14ac:dyDescent="0.4">
      <c r="A7006" s="419" t="s">
        <v>4355</v>
      </c>
      <c r="B7006" s="419" t="s">
        <v>34370</v>
      </c>
      <c r="C7006" s="419" t="s">
        <v>4356</v>
      </c>
      <c r="D7006" s="419" t="s">
        <v>20148</v>
      </c>
      <c r="E7006" s="419"/>
      <c r="F7006" s="419" t="s">
        <v>43244</v>
      </c>
      <c r="G7006" s="419" t="s">
        <v>19396</v>
      </c>
      <c r="H7006" s="419"/>
      <c r="I7006" s="419" t="s">
        <v>18131</v>
      </c>
      <c r="J7006" s="419" t="s">
        <v>20258</v>
      </c>
      <c r="K7006" s="419" t="s">
        <v>6769</v>
      </c>
      <c r="L7006" s="419" t="s">
        <v>35323</v>
      </c>
      <c r="M7006" s="419" t="s">
        <v>19453</v>
      </c>
      <c r="N7006" s="419" t="s">
        <v>6770</v>
      </c>
      <c r="O7006" s="419" t="s">
        <v>21063</v>
      </c>
      <c r="P7006" s="419" t="s">
        <v>4357</v>
      </c>
      <c r="Q7006" s="425">
        <v>1</v>
      </c>
      <c r="R7006" s="419" t="s">
        <v>28322</v>
      </c>
      <c r="S7006" s="424"/>
      <c r="T7006" s="424"/>
      <c r="U7006" s="424"/>
    </row>
    <row r="7007" spans="1:21" ht="14.6" x14ac:dyDescent="0.4">
      <c r="A7007" s="419" t="s">
        <v>4355</v>
      </c>
      <c r="B7007" s="419" t="s">
        <v>34371</v>
      </c>
      <c r="C7007" s="419" t="s">
        <v>4356</v>
      </c>
      <c r="D7007" s="419" t="s">
        <v>20148</v>
      </c>
      <c r="E7007" s="419"/>
      <c r="F7007" s="419" t="s">
        <v>43245</v>
      </c>
      <c r="G7007" s="419" t="s">
        <v>19396</v>
      </c>
      <c r="H7007" s="419"/>
      <c r="I7007" s="419" t="s">
        <v>18089</v>
      </c>
      <c r="J7007" s="419" t="s">
        <v>20258</v>
      </c>
      <c r="K7007" s="419" t="s">
        <v>6771</v>
      </c>
      <c r="L7007" s="419" t="s">
        <v>35323</v>
      </c>
      <c r="M7007" s="419" t="s">
        <v>19453</v>
      </c>
      <c r="N7007" s="419" t="s">
        <v>6772</v>
      </c>
      <c r="O7007" s="419" t="s">
        <v>21063</v>
      </c>
      <c r="P7007" s="419" t="s">
        <v>4357</v>
      </c>
      <c r="Q7007" s="425">
        <v>1</v>
      </c>
      <c r="R7007" s="419" t="s">
        <v>28323</v>
      </c>
      <c r="S7007" s="424"/>
      <c r="T7007" s="424"/>
      <c r="U7007" s="424"/>
    </row>
    <row r="7008" spans="1:21" ht="14.6" x14ac:dyDescent="0.4">
      <c r="A7008" s="419" t="s">
        <v>4355</v>
      </c>
      <c r="B7008" s="419" t="s">
        <v>34372</v>
      </c>
      <c r="C7008" s="419" t="s">
        <v>4356</v>
      </c>
      <c r="D7008" s="419" t="s">
        <v>20148</v>
      </c>
      <c r="E7008" s="419"/>
      <c r="F7008" s="419" t="s">
        <v>43246</v>
      </c>
      <c r="G7008" s="419" t="s">
        <v>19396</v>
      </c>
      <c r="H7008" s="419"/>
      <c r="I7008" s="419" t="s">
        <v>18029</v>
      </c>
      <c r="J7008" s="419" t="s">
        <v>20258</v>
      </c>
      <c r="K7008" s="419" t="s">
        <v>6773</v>
      </c>
      <c r="L7008" s="419" t="s">
        <v>35323</v>
      </c>
      <c r="M7008" s="419" t="s">
        <v>19453</v>
      </c>
      <c r="N7008" s="419" t="s">
        <v>6774</v>
      </c>
      <c r="O7008" s="419" t="s">
        <v>21063</v>
      </c>
      <c r="P7008" s="419" t="s">
        <v>4357</v>
      </c>
      <c r="Q7008" s="425">
        <v>1</v>
      </c>
      <c r="R7008" s="419" t="s">
        <v>28324</v>
      </c>
      <c r="S7008" s="424"/>
      <c r="T7008" s="424"/>
      <c r="U7008" s="424"/>
    </row>
    <row r="7009" spans="1:21" ht="14.6" x14ac:dyDescent="0.4">
      <c r="A7009" s="419" t="s">
        <v>4355</v>
      </c>
      <c r="B7009" s="419" t="s">
        <v>6775</v>
      </c>
      <c r="C7009" s="419" t="s">
        <v>4356</v>
      </c>
      <c r="D7009" s="419" t="s">
        <v>20148</v>
      </c>
      <c r="E7009" s="419"/>
      <c r="F7009" s="419" t="s">
        <v>43247</v>
      </c>
      <c r="G7009" s="419" t="s">
        <v>19396</v>
      </c>
      <c r="H7009" s="419"/>
      <c r="I7009" s="419" t="s">
        <v>19410</v>
      </c>
      <c r="J7009" s="419" t="s">
        <v>20258</v>
      </c>
      <c r="K7009" s="419" t="s">
        <v>6776</v>
      </c>
      <c r="L7009" s="419" t="s">
        <v>35323</v>
      </c>
      <c r="M7009" s="419" t="s">
        <v>19453</v>
      </c>
      <c r="N7009" s="419" t="s">
        <v>6777</v>
      </c>
      <c r="O7009" s="419" t="s">
        <v>21064</v>
      </c>
      <c r="P7009" s="419" t="s">
        <v>4357</v>
      </c>
      <c r="Q7009" s="425">
        <v>1</v>
      </c>
      <c r="R7009" s="419" t="s">
        <v>28325</v>
      </c>
      <c r="S7009" s="424"/>
      <c r="T7009" s="424"/>
      <c r="U7009" s="424"/>
    </row>
    <row r="7010" spans="1:21" ht="14.6" x14ac:dyDescent="0.4">
      <c r="A7010" s="419" t="s">
        <v>4355</v>
      </c>
      <c r="B7010" s="419" t="s">
        <v>6778</v>
      </c>
      <c r="C7010" s="419" t="s">
        <v>4356</v>
      </c>
      <c r="D7010" s="419" t="s">
        <v>20148</v>
      </c>
      <c r="E7010" s="419"/>
      <c r="F7010" s="419" t="s">
        <v>43248</v>
      </c>
      <c r="G7010" s="419" t="s">
        <v>20248</v>
      </c>
      <c r="H7010" s="419"/>
      <c r="I7010" s="419" t="s">
        <v>20173</v>
      </c>
      <c r="J7010" s="419" t="s">
        <v>20258</v>
      </c>
      <c r="K7010" s="419" t="s">
        <v>6779</v>
      </c>
      <c r="L7010" s="419" t="s">
        <v>35323</v>
      </c>
      <c r="M7010" s="419" t="s">
        <v>19522</v>
      </c>
      <c r="N7010" s="419" t="s">
        <v>6780</v>
      </c>
      <c r="O7010" s="419" t="s">
        <v>21066</v>
      </c>
      <c r="P7010" s="419" t="s">
        <v>4357</v>
      </c>
      <c r="Q7010" s="425">
        <v>1</v>
      </c>
      <c r="R7010" s="419" t="s">
        <v>28326</v>
      </c>
      <c r="S7010" s="424"/>
      <c r="T7010" s="424"/>
      <c r="U7010" s="424"/>
    </row>
    <row r="7011" spans="1:21" ht="14.6" x14ac:dyDescent="0.4">
      <c r="A7011" s="419" t="s">
        <v>4355</v>
      </c>
      <c r="B7011" s="419" t="s">
        <v>21654</v>
      </c>
      <c r="C7011" s="419" t="s">
        <v>4356</v>
      </c>
      <c r="D7011" s="419" t="s">
        <v>20148</v>
      </c>
      <c r="E7011" s="419"/>
      <c r="F7011" s="419" t="s">
        <v>43249</v>
      </c>
      <c r="G7011" s="419" t="s">
        <v>20263</v>
      </c>
      <c r="H7011" s="419"/>
      <c r="I7011" s="419" t="s">
        <v>19332</v>
      </c>
      <c r="J7011" s="419" t="s">
        <v>20258</v>
      </c>
      <c r="K7011" s="419" t="s">
        <v>21655</v>
      </c>
      <c r="L7011" s="419" t="s">
        <v>35323</v>
      </c>
      <c r="M7011" s="419" t="s">
        <v>21091</v>
      </c>
      <c r="N7011" s="419" t="s">
        <v>21656</v>
      </c>
      <c r="O7011" s="419" t="s">
        <v>21026</v>
      </c>
      <c r="P7011" s="419" t="s">
        <v>4357</v>
      </c>
      <c r="Q7011" s="425">
        <v>1</v>
      </c>
      <c r="R7011" s="419" t="s">
        <v>28327</v>
      </c>
      <c r="S7011" s="424"/>
      <c r="T7011" s="424"/>
      <c r="U7011" s="424"/>
    </row>
    <row r="7012" spans="1:21" ht="14.6" x14ac:dyDescent="0.4">
      <c r="A7012" s="419" t="s">
        <v>4355</v>
      </c>
      <c r="B7012" s="419" t="s">
        <v>21657</v>
      </c>
      <c r="C7012" s="419" t="s">
        <v>4356</v>
      </c>
      <c r="D7012" s="419" t="s">
        <v>20148</v>
      </c>
      <c r="E7012" s="419"/>
      <c r="F7012" s="419" t="s">
        <v>43250</v>
      </c>
      <c r="G7012" s="419" t="s">
        <v>20263</v>
      </c>
      <c r="H7012" s="419"/>
      <c r="I7012" s="419" t="s">
        <v>20194</v>
      </c>
      <c r="J7012" s="419" t="s">
        <v>20258</v>
      </c>
      <c r="K7012" s="419" t="s">
        <v>21658</v>
      </c>
      <c r="L7012" s="419" t="s">
        <v>35323</v>
      </c>
      <c r="M7012" s="419" t="s">
        <v>21095</v>
      </c>
      <c r="N7012" s="419" t="s">
        <v>21659</v>
      </c>
      <c r="O7012" s="419" t="s">
        <v>21026</v>
      </c>
      <c r="P7012" s="419" t="s">
        <v>4357</v>
      </c>
      <c r="Q7012" s="425">
        <v>1</v>
      </c>
      <c r="R7012" s="419" t="s">
        <v>28328</v>
      </c>
      <c r="S7012" s="424"/>
      <c r="T7012" s="424"/>
      <c r="U7012" s="424"/>
    </row>
    <row r="7013" spans="1:21" ht="14.6" x14ac:dyDescent="0.4">
      <c r="A7013" s="419" t="s">
        <v>4355</v>
      </c>
      <c r="B7013" s="419" t="s">
        <v>21660</v>
      </c>
      <c r="C7013" s="419" t="s">
        <v>4356</v>
      </c>
      <c r="D7013" s="419" t="s">
        <v>20148</v>
      </c>
      <c r="E7013" s="419"/>
      <c r="F7013" s="419" t="s">
        <v>43251</v>
      </c>
      <c r="G7013" s="419" t="s">
        <v>20263</v>
      </c>
      <c r="H7013" s="419"/>
      <c r="I7013" s="419" t="s">
        <v>19329</v>
      </c>
      <c r="J7013" s="419" t="s">
        <v>20258</v>
      </c>
      <c r="K7013" s="419" t="s">
        <v>21661</v>
      </c>
      <c r="L7013" s="419" t="s">
        <v>35323</v>
      </c>
      <c r="M7013" s="419" t="s">
        <v>21100</v>
      </c>
      <c r="N7013" s="419" t="s">
        <v>21662</v>
      </c>
      <c r="O7013" s="419" t="s">
        <v>21026</v>
      </c>
      <c r="P7013" s="419" t="s">
        <v>4357</v>
      </c>
      <c r="Q7013" s="425">
        <v>1</v>
      </c>
      <c r="R7013" s="419" t="s">
        <v>28329</v>
      </c>
      <c r="S7013" s="424"/>
      <c r="T7013" s="424"/>
      <c r="U7013" s="424"/>
    </row>
    <row r="7014" spans="1:21" ht="14.6" x14ac:dyDescent="0.4">
      <c r="A7014" s="419" t="s">
        <v>4355</v>
      </c>
      <c r="B7014" s="419" t="s">
        <v>21663</v>
      </c>
      <c r="C7014" s="419" t="s">
        <v>4356</v>
      </c>
      <c r="D7014" s="419" t="s">
        <v>20148</v>
      </c>
      <c r="E7014" s="419"/>
      <c r="F7014" s="419" t="s">
        <v>43252</v>
      </c>
      <c r="G7014" s="419" t="s">
        <v>20263</v>
      </c>
      <c r="H7014" s="419"/>
      <c r="I7014" s="419" t="s">
        <v>19345</v>
      </c>
      <c r="J7014" s="419" t="s">
        <v>20258</v>
      </c>
      <c r="K7014" s="419" t="s">
        <v>21664</v>
      </c>
      <c r="L7014" s="419" t="s">
        <v>35323</v>
      </c>
      <c r="M7014" s="419" t="s">
        <v>21104</v>
      </c>
      <c r="N7014" s="419" t="s">
        <v>21665</v>
      </c>
      <c r="O7014" s="419" t="s">
        <v>21026</v>
      </c>
      <c r="P7014" s="419" t="s">
        <v>4357</v>
      </c>
      <c r="Q7014" s="425">
        <v>1</v>
      </c>
      <c r="R7014" s="419" t="s">
        <v>28330</v>
      </c>
      <c r="S7014" s="424"/>
      <c r="T7014" s="424"/>
      <c r="U7014" s="424"/>
    </row>
    <row r="7015" spans="1:21" ht="14.6" x14ac:dyDescent="0.4">
      <c r="A7015" s="419" t="s">
        <v>4355</v>
      </c>
      <c r="B7015" s="419" t="s">
        <v>21666</v>
      </c>
      <c r="C7015" s="419" t="s">
        <v>4356</v>
      </c>
      <c r="D7015" s="419" t="s">
        <v>20148</v>
      </c>
      <c r="E7015" s="419"/>
      <c r="F7015" s="419" t="s">
        <v>43253</v>
      </c>
      <c r="G7015" s="419" t="s">
        <v>20263</v>
      </c>
      <c r="H7015" s="419"/>
      <c r="I7015" s="419" t="s">
        <v>19379</v>
      </c>
      <c r="J7015" s="419" t="s">
        <v>20258</v>
      </c>
      <c r="K7015" s="419" t="s">
        <v>21667</v>
      </c>
      <c r="L7015" s="419" t="s">
        <v>35323</v>
      </c>
      <c r="M7015" s="419" t="s">
        <v>21108</v>
      </c>
      <c r="N7015" s="419" t="s">
        <v>21668</v>
      </c>
      <c r="O7015" s="419" t="s">
        <v>21026</v>
      </c>
      <c r="P7015" s="419" t="s">
        <v>4357</v>
      </c>
      <c r="Q7015" s="425">
        <v>1</v>
      </c>
      <c r="R7015" s="419" t="s">
        <v>28331</v>
      </c>
      <c r="S7015" s="424"/>
      <c r="T7015" s="424"/>
      <c r="U7015" s="424"/>
    </row>
    <row r="7016" spans="1:21" ht="14.6" x14ac:dyDescent="0.4">
      <c r="A7016" s="419" t="s">
        <v>4355</v>
      </c>
      <c r="B7016" s="419" t="s">
        <v>21669</v>
      </c>
      <c r="C7016" s="419" t="s">
        <v>4356</v>
      </c>
      <c r="D7016" s="419" t="s">
        <v>20148</v>
      </c>
      <c r="E7016" s="419"/>
      <c r="F7016" s="419" t="s">
        <v>43254</v>
      </c>
      <c r="G7016" s="419" t="s">
        <v>20263</v>
      </c>
      <c r="H7016" s="419"/>
      <c r="I7016" s="419" t="s">
        <v>19366</v>
      </c>
      <c r="J7016" s="419" t="s">
        <v>20258</v>
      </c>
      <c r="K7016" s="419" t="s">
        <v>21670</v>
      </c>
      <c r="L7016" s="419" t="s">
        <v>35323</v>
      </c>
      <c r="M7016" s="419" t="s">
        <v>21113</v>
      </c>
      <c r="N7016" s="419" t="s">
        <v>21671</v>
      </c>
      <c r="O7016" s="419" t="s">
        <v>21026</v>
      </c>
      <c r="P7016" s="419" t="s">
        <v>4357</v>
      </c>
      <c r="Q7016" s="425">
        <v>1</v>
      </c>
      <c r="R7016" s="419" t="s">
        <v>28332</v>
      </c>
      <c r="S7016" s="424"/>
      <c r="T7016" s="424"/>
      <c r="U7016" s="424"/>
    </row>
    <row r="7017" spans="1:21" ht="14.6" x14ac:dyDescent="0.4">
      <c r="A7017" s="416" t="s">
        <v>4355</v>
      </c>
      <c r="B7017" s="416" t="s">
        <v>34373</v>
      </c>
      <c r="C7017" s="416" t="s">
        <v>4356</v>
      </c>
      <c r="D7017" s="416" t="s">
        <v>20772</v>
      </c>
      <c r="E7017" s="416"/>
      <c r="F7017" s="416" t="s">
        <v>20772</v>
      </c>
      <c r="G7017" s="416" t="s">
        <v>20772</v>
      </c>
      <c r="H7017" s="416"/>
      <c r="I7017" s="416" t="s">
        <v>20772</v>
      </c>
      <c r="J7017" s="416" t="s">
        <v>20258</v>
      </c>
      <c r="K7017" s="416" t="s">
        <v>34374</v>
      </c>
      <c r="L7017" s="416" t="s">
        <v>35332</v>
      </c>
      <c r="M7017" s="416" t="s">
        <v>34374</v>
      </c>
      <c r="N7017" s="416" t="s">
        <v>34375</v>
      </c>
      <c r="O7017" s="416" t="s">
        <v>21009</v>
      </c>
      <c r="P7017" s="416" t="s">
        <v>4357</v>
      </c>
      <c r="Q7017" s="417">
        <v>0</v>
      </c>
      <c r="R7017" s="416" t="s">
        <v>34376</v>
      </c>
      <c r="S7017" s="418"/>
      <c r="T7017" s="418"/>
      <c r="U7017" s="418"/>
    </row>
    <row r="7018" spans="1:21" ht="14.6" x14ac:dyDescent="0.4">
      <c r="A7018" s="416" t="s">
        <v>4355</v>
      </c>
      <c r="B7018" s="416" t="s">
        <v>43255</v>
      </c>
      <c r="C7018" s="416" t="s">
        <v>4356</v>
      </c>
      <c r="D7018" s="416" t="s">
        <v>20148</v>
      </c>
      <c r="E7018" s="416"/>
      <c r="F7018" s="416" t="s">
        <v>43256</v>
      </c>
      <c r="G7018" s="416" t="s">
        <v>19392</v>
      </c>
      <c r="H7018" s="416"/>
      <c r="I7018" s="416" t="s">
        <v>20144</v>
      </c>
      <c r="J7018" s="416" t="s">
        <v>20258</v>
      </c>
      <c r="K7018" s="416" t="s">
        <v>6781</v>
      </c>
      <c r="L7018" s="416" t="s">
        <v>35399</v>
      </c>
      <c r="M7018" s="416" t="s">
        <v>18077</v>
      </c>
      <c r="N7018" s="416" t="s">
        <v>18078</v>
      </c>
      <c r="O7018" s="416" t="s">
        <v>21061</v>
      </c>
      <c r="P7018" s="416" t="s">
        <v>4357</v>
      </c>
      <c r="Q7018" s="417">
        <v>0</v>
      </c>
      <c r="R7018" s="416" t="s">
        <v>22755</v>
      </c>
      <c r="S7018" s="418"/>
      <c r="T7018" s="418"/>
      <c r="U7018" s="418"/>
    </row>
    <row r="7019" spans="1:21" ht="14.6" x14ac:dyDescent="0.4">
      <c r="A7019" s="435" t="s">
        <v>4355</v>
      </c>
      <c r="B7019" s="435" t="s">
        <v>6782</v>
      </c>
      <c r="C7019" s="435" t="s">
        <v>4356</v>
      </c>
      <c r="D7019" s="435" t="s">
        <v>20148</v>
      </c>
      <c r="E7019" s="435"/>
      <c r="F7019" s="435" t="s">
        <v>43257</v>
      </c>
      <c r="G7019" s="435" t="s">
        <v>20248</v>
      </c>
      <c r="H7019" s="435"/>
      <c r="I7019" s="435" t="s">
        <v>19416</v>
      </c>
      <c r="J7019" s="435" t="s">
        <v>20258</v>
      </c>
      <c r="K7019" s="435" t="s">
        <v>6783</v>
      </c>
      <c r="L7019" s="435" t="s">
        <v>35323</v>
      </c>
      <c r="M7019" s="435" t="s">
        <v>18077</v>
      </c>
      <c r="N7019" s="435" t="s">
        <v>6784</v>
      </c>
      <c r="O7019" s="435" t="s">
        <v>21138</v>
      </c>
      <c r="P7019" s="435" t="s">
        <v>4357</v>
      </c>
      <c r="Q7019" s="436">
        <v>3</v>
      </c>
      <c r="R7019" s="435" t="s">
        <v>28333</v>
      </c>
      <c r="S7019" s="437"/>
      <c r="T7019" s="437"/>
      <c r="U7019" s="437"/>
    </row>
    <row r="7020" spans="1:21" ht="14.6" x14ac:dyDescent="0.4">
      <c r="A7020" s="435" t="s">
        <v>4355</v>
      </c>
      <c r="B7020" s="435" t="s">
        <v>43258</v>
      </c>
      <c r="C7020" s="435" t="s">
        <v>4356</v>
      </c>
      <c r="D7020" s="435" t="s">
        <v>20148</v>
      </c>
      <c r="E7020" s="435"/>
      <c r="F7020" s="435" t="s">
        <v>43259</v>
      </c>
      <c r="G7020" s="435" t="s">
        <v>20248</v>
      </c>
      <c r="H7020" s="435"/>
      <c r="I7020" s="435" t="s">
        <v>20241</v>
      </c>
      <c r="J7020" s="435" t="s">
        <v>20258</v>
      </c>
      <c r="K7020" s="435" t="s">
        <v>6785</v>
      </c>
      <c r="L7020" s="435" t="s">
        <v>35323</v>
      </c>
      <c r="M7020" s="435" t="s">
        <v>18077</v>
      </c>
      <c r="N7020" s="435" t="s">
        <v>6786</v>
      </c>
      <c r="O7020" s="435" t="s">
        <v>21124</v>
      </c>
      <c r="P7020" s="435" t="s">
        <v>4357</v>
      </c>
      <c r="Q7020" s="436">
        <v>3</v>
      </c>
      <c r="R7020" s="435" t="s">
        <v>28334</v>
      </c>
      <c r="S7020" s="437"/>
      <c r="T7020" s="437"/>
      <c r="U7020" s="437"/>
    </row>
    <row r="7021" spans="1:21" ht="14.6" x14ac:dyDescent="0.4">
      <c r="A7021" s="435" t="s">
        <v>4355</v>
      </c>
      <c r="B7021" s="435" t="s">
        <v>6787</v>
      </c>
      <c r="C7021" s="435" t="s">
        <v>4356</v>
      </c>
      <c r="D7021" s="435" t="s">
        <v>20148</v>
      </c>
      <c r="E7021" s="435"/>
      <c r="F7021" s="435" t="s">
        <v>43260</v>
      </c>
      <c r="G7021" s="435" t="s">
        <v>20248</v>
      </c>
      <c r="H7021" s="435"/>
      <c r="I7021" s="435" t="s">
        <v>19461</v>
      </c>
      <c r="J7021" s="435" t="s">
        <v>20258</v>
      </c>
      <c r="K7021" s="435" t="s">
        <v>6788</v>
      </c>
      <c r="L7021" s="435" t="s">
        <v>35323</v>
      </c>
      <c r="M7021" s="435" t="s">
        <v>18077</v>
      </c>
      <c r="N7021" s="435" t="s">
        <v>6789</v>
      </c>
      <c r="O7021" s="435" t="s">
        <v>21120</v>
      </c>
      <c r="P7021" s="435" t="s">
        <v>4357</v>
      </c>
      <c r="Q7021" s="436">
        <v>3</v>
      </c>
      <c r="R7021" s="435" t="s">
        <v>28335</v>
      </c>
      <c r="S7021" s="437"/>
      <c r="T7021" s="437"/>
      <c r="U7021" s="437"/>
    </row>
    <row r="7022" spans="1:21" ht="14.6" x14ac:dyDescent="0.4">
      <c r="A7022" s="435" t="s">
        <v>4355</v>
      </c>
      <c r="B7022" s="435" t="s">
        <v>43261</v>
      </c>
      <c r="C7022" s="435" t="s">
        <v>4356</v>
      </c>
      <c r="D7022" s="435" t="s">
        <v>20148</v>
      </c>
      <c r="E7022" s="435"/>
      <c r="F7022" s="435" t="s">
        <v>43262</v>
      </c>
      <c r="G7022" s="435" t="s">
        <v>20248</v>
      </c>
      <c r="H7022" s="435"/>
      <c r="I7022" s="435" t="s">
        <v>20144</v>
      </c>
      <c r="J7022" s="435" t="s">
        <v>20258</v>
      </c>
      <c r="K7022" s="435" t="s">
        <v>6790</v>
      </c>
      <c r="L7022" s="435" t="s">
        <v>35323</v>
      </c>
      <c r="M7022" s="435" t="s">
        <v>18077</v>
      </c>
      <c r="N7022" s="435" t="s">
        <v>6791</v>
      </c>
      <c r="O7022" s="435" t="s">
        <v>21125</v>
      </c>
      <c r="P7022" s="435" t="s">
        <v>4357</v>
      </c>
      <c r="Q7022" s="436">
        <v>3</v>
      </c>
      <c r="R7022" s="435" t="s">
        <v>28336</v>
      </c>
      <c r="S7022" s="437"/>
      <c r="T7022" s="437"/>
      <c r="U7022" s="437"/>
    </row>
    <row r="7023" spans="1:21" ht="14.6" x14ac:dyDescent="0.4">
      <c r="A7023" s="416" t="s">
        <v>4355</v>
      </c>
      <c r="B7023" s="416" t="s">
        <v>6792</v>
      </c>
      <c r="C7023" s="416" t="s">
        <v>4356</v>
      </c>
      <c r="D7023" s="416" t="s">
        <v>20148</v>
      </c>
      <c r="E7023" s="416"/>
      <c r="F7023" s="416" t="s">
        <v>43263</v>
      </c>
      <c r="G7023" s="416" t="s">
        <v>18071</v>
      </c>
      <c r="H7023" s="416"/>
      <c r="I7023" s="416" t="s">
        <v>20150</v>
      </c>
      <c r="J7023" s="416" t="s">
        <v>20258</v>
      </c>
      <c r="K7023" s="416" t="s">
        <v>6793</v>
      </c>
      <c r="L7023" s="416" t="s">
        <v>35399</v>
      </c>
      <c r="M7023" s="416" t="s">
        <v>18146</v>
      </c>
      <c r="N7023" s="416" t="s">
        <v>18147</v>
      </c>
      <c r="O7023" s="416" t="s">
        <v>21061</v>
      </c>
      <c r="P7023" s="416" t="s">
        <v>4357</v>
      </c>
      <c r="Q7023" s="417">
        <v>0</v>
      </c>
      <c r="R7023" s="416" t="s">
        <v>22783</v>
      </c>
      <c r="S7023" s="418"/>
      <c r="T7023" s="418"/>
      <c r="U7023" s="418"/>
    </row>
    <row r="7024" spans="1:21" ht="14.6" x14ac:dyDescent="0.4">
      <c r="A7024" s="416" t="s">
        <v>4355</v>
      </c>
      <c r="B7024" s="416" t="s">
        <v>6794</v>
      </c>
      <c r="C7024" s="416" t="s">
        <v>4356</v>
      </c>
      <c r="D7024" s="416" t="s">
        <v>20148</v>
      </c>
      <c r="E7024" s="416"/>
      <c r="F7024" s="416" t="s">
        <v>43264</v>
      </c>
      <c r="G7024" s="416" t="s">
        <v>18153</v>
      </c>
      <c r="H7024" s="416"/>
      <c r="I7024" s="416" t="s">
        <v>20173</v>
      </c>
      <c r="J7024" s="416" t="s">
        <v>20258</v>
      </c>
      <c r="K7024" s="416" t="s">
        <v>6795</v>
      </c>
      <c r="L7024" s="416" t="s">
        <v>35399</v>
      </c>
      <c r="M7024" s="416" t="s">
        <v>18155</v>
      </c>
      <c r="N7024" s="416" t="s">
        <v>18156</v>
      </c>
      <c r="O7024" s="416" t="s">
        <v>21128</v>
      </c>
      <c r="P7024" s="416" t="s">
        <v>4357</v>
      </c>
      <c r="Q7024" s="417">
        <v>0</v>
      </c>
      <c r="R7024" s="416" t="s">
        <v>22784</v>
      </c>
      <c r="S7024" s="418"/>
      <c r="T7024" s="418"/>
      <c r="U7024" s="418"/>
    </row>
    <row r="7025" spans="1:21" ht="14.6" x14ac:dyDescent="0.4">
      <c r="A7025" s="416" t="s">
        <v>6796</v>
      </c>
      <c r="B7025" s="416" t="s">
        <v>31841</v>
      </c>
      <c r="C7025" s="416" t="s">
        <v>6797</v>
      </c>
      <c r="D7025" s="416" t="s">
        <v>20148</v>
      </c>
      <c r="E7025" s="416"/>
      <c r="F7025" s="416" t="s">
        <v>43265</v>
      </c>
      <c r="G7025" s="416" t="s">
        <v>20149</v>
      </c>
      <c r="H7025" s="416"/>
      <c r="I7025" s="416" t="s">
        <v>20227</v>
      </c>
      <c r="J7025" s="416" t="s">
        <v>6798</v>
      </c>
      <c r="K7025" s="416" t="s">
        <v>6799</v>
      </c>
      <c r="L7025" s="416" t="s">
        <v>35321</v>
      </c>
      <c r="M7025" s="416" t="s">
        <v>6799</v>
      </c>
      <c r="N7025" s="416" t="s">
        <v>6800</v>
      </c>
      <c r="O7025" s="416" t="s">
        <v>21009</v>
      </c>
      <c r="P7025" s="416" t="s">
        <v>6798</v>
      </c>
      <c r="Q7025" s="417">
        <v>0</v>
      </c>
      <c r="R7025" s="416" t="s">
        <v>28337</v>
      </c>
      <c r="S7025" s="418"/>
      <c r="T7025" s="418"/>
      <c r="U7025" s="418"/>
    </row>
    <row r="7026" spans="1:21" ht="14.6" x14ac:dyDescent="0.4">
      <c r="A7026" s="416" t="s">
        <v>6796</v>
      </c>
      <c r="B7026" s="416" t="s">
        <v>34396</v>
      </c>
      <c r="C7026" s="416" t="s">
        <v>6797</v>
      </c>
      <c r="D7026" s="416" t="s">
        <v>20772</v>
      </c>
      <c r="E7026" s="416"/>
      <c r="F7026" s="416" t="s">
        <v>20772</v>
      </c>
      <c r="G7026" s="416" t="s">
        <v>20772</v>
      </c>
      <c r="H7026" s="416"/>
      <c r="I7026" s="416" t="s">
        <v>20772</v>
      </c>
      <c r="J7026" s="416" t="s">
        <v>6798</v>
      </c>
      <c r="K7026" s="416" t="s">
        <v>34397</v>
      </c>
      <c r="L7026" s="416" t="s">
        <v>35332</v>
      </c>
      <c r="M7026" s="416" t="s">
        <v>34397</v>
      </c>
      <c r="N7026" s="416" t="s">
        <v>6800</v>
      </c>
      <c r="O7026" s="416" t="s">
        <v>21009</v>
      </c>
      <c r="P7026" s="416" t="s">
        <v>6798</v>
      </c>
      <c r="Q7026" s="417">
        <v>0</v>
      </c>
      <c r="R7026" s="416" t="s">
        <v>28337</v>
      </c>
      <c r="S7026" s="418"/>
      <c r="T7026" s="418"/>
      <c r="U7026" s="418"/>
    </row>
    <row r="7027" spans="1:21" ht="14.6" x14ac:dyDescent="0.4">
      <c r="A7027" s="419" t="s">
        <v>6796</v>
      </c>
      <c r="B7027" s="419" t="s">
        <v>34398</v>
      </c>
      <c r="C7027" s="419" t="s">
        <v>6797</v>
      </c>
      <c r="D7027" s="419" t="s">
        <v>20148</v>
      </c>
      <c r="E7027" s="419"/>
      <c r="F7027" s="419" t="s">
        <v>43266</v>
      </c>
      <c r="G7027" s="419" t="s">
        <v>20160</v>
      </c>
      <c r="H7027" s="419"/>
      <c r="I7027" s="419" t="s">
        <v>20227</v>
      </c>
      <c r="J7027" s="419" t="s">
        <v>6798</v>
      </c>
      <c r="K7027" s="419" t="s">
        <v>6803</v>
      </c>
      <c r="L7027" s="419" t="s">
        <v>35323</v>
      </c>
      <c r="M7027" s="419" t="s">
        <v>6804</v>
      </c>
      <c r="N7027" s="419" t="s">
        <v>6805</v>
      </c>
      <c r="O7027" s="419" t="s">
        <v>21012</v>
      </c>
      <c r="P7027" s="419" t="s">
        <v>6798</v>
      </c>
      <c r="Q7027" s="425">
        <v>1</v>
      </c>
      <c r="R7027" s="419" t="s">
        <v>28338</v>
      </c>
      <c r="S7027" s="424"/>
      <c r="T7027" s="424"/>
      <c r="U7027" s="424"/>
    </row>
    <row r="7028" spans="1:21" ht="14.6" x14ac:dyDescent="0.4">
      <c r="A7028" s="419" t="s">
        <v>6796</v>
      </c>
      <c r="B7028" s="419" t="s">
        <v>36665</v>
      </c>
      <c r="C7028" s="419" t="s">
        <v>6797</v>
      </c>
      <c r="D7028" s="419" t="s">
        <v>20148</v>
      </c>
      <c r="E7028" s="419"/>
      <c r="F7028" s="419" t="s">
        <v>43267</v>
      </c>
      <c r="G7028" s="419" t="s">
        <v>20248</v>
      </c>
      <c r="H7028" s="419"/>
      <c r="I7028" s="419" t="s">
        <v>18089</v>
      </c>
      <c r="J7028" s="419" t="s">
        <v>6798</v>
      </c>
      <c r="K7028" s="419" t="s">
        <v>6806</v>
      </c>
      <c r="L7028" s="419" t="s">
        <v>35323</v>
      </c>
      <c r="M7028" s="419" t="s">
        <v>6807</v>
      </c>
      <c r="N7028" s="419" t="s">
        <v>6808</v>
      </c>
      <c r="O7028" s="419" t="s">
        <v>21027</v>
      </c>
      <c r="P7028" s="419" t="s">
        <v>6798</v>
      </c>
      <c r="Q7028" s="425">
        <v>1</v>
      </c>
      <c r="R7028" s="419" t="s">
        <v>28339</v>
      </c>
      <c r="S7028" s="424"/>
      <c r="T7028" s="424"/>
      <c r="U7028" s="424"/>
    </row>
    <row r="7029" spans="1:21" ht="14.6" x14ac:dyDescent="0.4">
      <c r="A7029" s="419" t="s">
        <v>6796</v>
      </c>
      <c r="B7029" s="419" t="s">
        <v>12161</v>
      </c>
      <c r="C7029" s="419" t="s">
        <v>6797</v>
      </c>
      <c r="D7029" s="419" t="s">
        <v>20772</v>
      </c>
      <c r="E7029" s="419"/>
      <c r="F7029" s="419" t="s">
        <v>20772</v>
      </c>
      <c r="G7029" s="419" t="s">
        <v>20772</v>
      </c>
      <c r="H7029" s="419"/>
      <c r="I7029" s="419" t="s">
        <v>20772</v>
      </c>
      <c r="J7029" s="419" t="s">
        <v>6798</v>
      </c>
      <c r="K7029" s="419" t="s">
        <v>6809</v>
      </c>
      <c r="L7029" s="419" t="s">
        <v>35323</v>
      </c>
      <c r="M7029" s="419" t="s">
        <v>6810</v>
      </c>
      <c r="N7029" s="419" t="s">
        <v>6811</v>
      </c>
      <c r="O7029" s="419" t="s">
        <v>21009</v>
      </c>
      <c r="P7029" s="419" t="s">
        <v>6798</v>
      </c>
      <c r="Q7029" s="420">
        <v>1</v>
      </c>
      <c r="R7029" s="419" t="s">
        <v>28340</v>
      </c>
      <c r="S7029" s="421"/>
      <c r="T7029" s="421"/>
      <c r="U7029" s="421"/>
    </row>
    <row r="7030" spans="1:21" ht="14.6" x14ac:dyDescent="0.4">
      <c r="A7030" s="419" t="s">
        <v>6796</v>
      </c>
      <c r="B7030" s="419" t="s">
        <v>14024</v>
      </c>
      <c r="C7030" s="419" t="s">
        <v>6797</v>
      </c>
      <c r="D7030" s="419" t="s">
        <v>20772</v>
      </c>
      <c r="E7030" s="419"/>
      <c r="F7030" s="419" t="s">
        <v>20772</v>
      </c>
      <c r="G7030" s="419" t="s">
        <v>20772</v>
      </c>
      <c r="H7030" s="419"/>
      <c r="I7030" s="419" t="s">
        <v>20772</v>
      </c>
      <c r="J7030" s="419" t="s">
        <v>6798</v>
      </c>
      <c r="K7030" s="419" t="s">
        <v>6812</v>
      </c>
      <c r="L7030" s="419" t="s">
        <v>35323</v>
      </c>
      <c r="M7030" s="419" t="s">
        <v>6810</v>
      </c>
      <c r="N7030" s="419" t="s">
        <v>6813</v>
      </c>
      <c r="O7030" s="419" t="s">
        <v>21009</v>
      </c>
      <c r="P7030" s="419" t="s">
        <v>6798</v>
      </c>
      <c r="Q7030" s="420">
        <v>1</v>
      </c>
      <c r="R7030" s="419" t="s">
        <v>28341</v>
      </c>
      <c r="S7030" s="421"/>
      <c r="T7030" s="421"/>
      <c r="U7030" s="421"/>
    </row>
    <row r="7031" spans="1:21" ht="14.6" x14ac:dyDescent="0.4">
      <c r="A7031" s="419" t="s">
        <v>6796</v>
      </c>
      <c r="B7031" s="419" t="s">
        <v>6814</v>
      </c>
      <c r="C7031" s="419" t="s">
        <v>6797</v>
      </c>
      <c r="D7031" s="419" t="s">
        <v>20772</v>
      </c>
      <c r="E7031" s="419"/>
      <c r="F7031" s="419" t="s">
        <v>20772</v>
      </c>
      <c r="G7031" s="419" t="s">
        <v>20772</v>
      </c>
      <c r="H7031" s="419"/>
      <c r="I7031" s="419" t="s">
        <v>20772</v>
      </c>
      <c r="J7031" s="419" t="s">
        <v>6798</v>
      </c>
      <c r="K7031" s="419" t="s">
        <v>6815</v>
      </c>
      <c r="L7031" s="419" t="s">
        <v>35323</v>
      </c>
      <c r="M7031" s="419" t="s">
        <v>6810</v>
      </c>
      <c r="N7031" s="419" t="s">
        <v>6816</v>
      </c>
      <c r="O7031" s="419" t="s">
        <v>21009</v>
      </c>
      <c r="P7031" s="419" t="s">
        <v>6798</v>
      </c>
      <c r="Q7031" s="420">
        <v>1</v>
      </c>
      <c r="R7031" s="419" t="s">
        <v>28342</v>
      </c>
      <c r="S7031" s="421"/>
      <c r="T7031" s="421"/>
      <c r="U7031" s="421"/>
    </row>
    <row r="7032" spans="1:21" ht="14.6" x14ac:dyDescent="0.4">
      <c r="A7032" s="419" t="s">
        <v>6796</v>
      </c>
      <c r="B7032" s="419" t="s">
        <v>18360</v>
      </c>
      <c r="C7032" s="419" t="s">
        <v>6797</v>
      </c>
      <c r="D7032" s="419" t="s">
        <v>20772</v>
      </c>
      <c r="E7032" s="419"/>
      <c r="F7032" s="419" t="s">
        <v>20772</v>
      </c>
      <c r="G7032" s="419" t="s">
        <v>20772</v>
      </c>
      <c r="H7032" s="419"/>
      <c r="I7032" s="419" t="s">
        <v>20772</v>
      </c>
      <c r="J7032" s="419" t="s">
        <v>6798</v>
      </c>
      <c r="K7032" s="419" t="s">
        <v>6817</v>
      </c>
      <c r="L7032" s="419" t="s">
        <v>35323</v>
      </c>
      <c r="M7032" s="419" t="s">
        <v>6810</v>
      </c>
      <c r="N7032" s="419" t="s">
        <v>6818</v>
      </c>
      <c r="O7032" s="419" t="s">
        <v>21009</v>
      </c>
      <c r="P7032" s="419" t="s">
        <v>6798</v>
      </c>
      <c r="Q7032" s="420">
        <v>1</v>
      </c>
      <c r="R7032" s="419" t="s">
        <v>28343</v>
      </c>
      <c r="S7032" s="421"/>
      <c r="T7032" s="421"/>
      <c r="U7032" s="421"/>
    </row>
    <row r="7033" spans="1:21" ht="14.6" x14ac:dyDescent="0.4">
      <c r="A7033" s="419" t="s">
        <v>6796</v>
      </c>
      <c r="B7033" s="419" t="s">
        <v>4410</v>
      </c>
      <c r="C7033" s="419" t="s">
        <v>6797</v>
      </c>
      <c r="D7033" s="419" t="s">
        <v>20772</v>
      </c>
      <c r="E7033" s="419"/>
      <c r="F7033" s="419" t="s">
        <v>20772</v>
      </c>
      <c r="G7033" s="419" t="s">
        <v>20772</v>
      </c>
      <c r="H7033" s="419"/>
      <c r="I7033" s="419" t="s">
        <v>20772</v>
      </c>
      <c r="J7033" s="419" t="s">
        <v>6798</v>
      </c>
      <c r="K7033" s="419" t="s">
        <v>6819</v>
      </c>
      <c r="L7033" s="419" t="s">
        <v>35323</v>
      </c>
      <c r="M7033" s="419" t="s">
        <v>6810</v>
      </c>
      <c r="N7033" s="419" t="s">
        <v>6820</v>
      </c>
      <c r="O7033" s="419" t="s">
        <v>21009</v>
      </c>
      <c r="P7033" s="419" t="s">
        <v>6798</v>
      </c>
      <c r="Q7033" s="420">
        <v>1</v>
      </c>
      <c r="R7033" s="419" t="s">
        <v>28344</v>
      </c>
      <c r="S7033" s="421"/>
      <c r="T7033" s="421"/>
      <c r="U7033" s="421"/>
    </row>
    <row r="7034" spans="1:21" ht="14.6" x14ac:dyDescent="0.4">
      <c r="A7034" s="419" t="s">
        <v>6796</v>
      </c>
      <c r="B7034" s="419" t="s">
        <v>9565</v>
      </c>
      <c r="C7034" s="419" t="s">
        <v>6797</v>
      </c>
      <c r="D7034" s="419" t="s">
        <v>20772</v>
      </c>
      <c r="E7034" s="419"/>
      <c r="F7034" s="419" t="s">
        <v>20772</v>
      </c>
      <c r="G7034" s="419" t="s">
        <v>20772</v>
      </c>
      <c r="H7034" s="419"/>
      <c r="I7034" s="419" t="s">
        <v>20772</v>
      </c>
      <c r="J7034" s="419" t="s">
        <v>6798</v>
      </c>
      <c r="K7034" s="419" t="s">
        <v>6821</v>
      </c>
      <c r="L7034" s="419" t="s">
        <v>35323</v>
      </c>
      <c r="M7034" s="419" t="s">
        <v>6810</v>
      </c>
      <c r="N7034" s="419" t="s">
        <v>6822</v>
      </c>
      <c r="O7034" s="419" t="s">
        <v>21009</v>
      </c>
      <c r="P7034" s="419" t="s">
        <v>6798</v>
      </c>
      <c r="Q7034" s="420">
        <v>1</v>
      </c>
      <c r="R7034" s="419" t="s">
        <v>28345</v>
      </c>
      <c r="S7034" s="421"/>
      <c r="T7034" s="421"/>
      <c r="U7034" s="421"/>
    </row>
    <row r="7035" spans="1:21" ht="14.6" x14ac:dyDescent="0.4">
      <c r="A7035" s="419" t="s">
        <v>6796</v>
      </c>
      <c r="B7035" s="419" t="s">
        <v>6823</v>
      </c>
      <c r="C7035" s="419" t="s">
        <v>6797</v>
      </c>
      <c r="D7035" s="419" t="s">
        <v>20772</v>
      </c>
      <c r="E7035" s="419"/>
      <c r="F7035" s="419" t="s">
        <v>20772</v>
      </c>
      <c r="G7035" s="419" t="s">
        <v>20772</v>
      </c>
      <c r="H7035" s="419"/>
      <c r="I7035" s="419" t="s">
        <v>20772</v>
      </c>
      <c r="J7035" s="419" t="s">
        <v>6798</v>
      </c>
      <c r="K7035" s="419" t="s">
        <v>6824</v>
      </c>
      <c r="L7035" s="419" t="s">
        <v>35323</v>
      </c>
      <c r="M7035" s="419" t="s">
        <v>6810</v>
      </c>
      <c r="N7035" s="419" t="s">
        <v>6825</v>
      </c>
      <c r="O7035" s="419" t="s">
        <v>21009</v>
      </c>
      <c r="P7035" s="419" t="s">
        <v>6798</v>
      </c>
      <c r="Q7035" s="420">
        <v>1</v>
      </c>
      <c r="R7035" s="419" t="s">
        <v>28346</v>
      </c>
      <c r="S7035" s="421"/>
      <c r="T7035" s="421"/>
      <c r="U7035" s="421"/>
    </row>
    <row r="7036" spans="1:21" ht="14.6" x14ac:dyDescent="0.4">
      <c r="A7036" s="419" t="s">
        <v>6796</v>
      </c>
      <c r="B7036" s="419" t="s">
        <v>6826</v>
      </c>
      <c r="C7036" s="419" t="s">
        <v>6797</v>
      </c>
      <c r="D7036" s="419" t="s">
        <v>20772</v>
      </c>
      <c r="E7036" s="419"/>
      <c r="F7036" s="419" t="s">
        <v>20772</v>
      </c>
      <c r="G7036" s="419" t="s">
        <v>20772</v>
      </c>
      <c r="H7036" s="419"/>
      <c r="I7036" s="419" t="s">
        <v>20772</v>
      </c>
      <c r="J7036" s="419" t="s">
        <v>6798</v>
      </c>
      <c r="K7036" s="419" t="s">
        <v>6827</v>
      </c>
      <c r="L7036" s="419" t="s">
        <v>35323</v>
      </c>
      <c r="M7036" s="419" t="s">
        <v>6810</v>
      </c>
      <c r="N7036" s="419" t="s">
        <v>6828</v>
      </c>
      <c r="O7036" s="419" t="s">
        <v>21009</v>
      </c>
      <c r="P7036" s="419" t="s">
        <v>6798</v>
      </c>
      <c r="Q7036" s="420">
        <v>1</v>
      </c>
      <c r="R7036" s="419" t="s">
        <v>28347</v>
      </c>
      <c r="S7036" s="421"/>
      <c r="T7036" s="421"/>
      <c r="U7036" s="421"/>
    </row>
    <row r="7037" spans="1:21" ht="14.6" x14ac:dyDescent="0.4">
      <c r="A7037" s="419" t="s">
        <v>6796</v>
      </c>
      <c r="B7037" s="419" t="s">
        <v>6829</v>
      </c>
      <c r="C7037" s="419" t="s">
        <v>6797</v>
      </c>
      <c r="D7037" s="419" t="s">
        <v>20772</v>
      </c>
      <c r="E7037" s="419"/>
      <c r="F7037" s="419" t="s">
        <v>20772</v>
      </c>
      <c r="G7037" s="419" t="s">
        <v>20772</v>
      </c>
      <c r="H7037" s="419"/>
      <c r="I7037" s="419" t="s">
        <v>20772</v>
      </c>
      <c r="J7037" s="419" t="s">
        <v>6798</v>
      </c>
      <c r="K7037" s="419" t="s">
        <v>6830</v>
      </c>
      <c r="L7037" s="419" t="s">
        <v>35323</v>
      </c>
      <c r="M7037" s="419" t="s">
        <v>6810</v>
      </c>
      <c r="N7037" s="419" t="s">
        <v>6831</v>
      </c>
      <c r="O7037" s="419" t="s">
        <v>21009</v>
      </c>
      <c r="P7037" s="419" t="s">
        <v>6798</v>
      </c>
      <c r="Q7037" s="420">
        <v>1</v>
      </c>
      <c r="R7037" s="419" t="s">
        <v>28348</v>
      </c>
      <c r="S7037" s="421"/>
      <c r="T7037" s="421"/>
      <c r="U7037" s="421"/>
    </row>
    <row r="7038" spans="1:21" ht="14.6" x14ac:dyDescent="0.4">
      <c r="A7038" s="419" t="s">
        <v>6796</v>
      </c>
      <c r="B7038" s="419" t="s">
        <v>6832</v>
      </c>
      <c r="C7038" s="419" t="s">
        <v>6797</v>
      </c>
      <c r="D7038" s="419" t="s">
        <v>20772</v>
      </c>
      <c r="E7038" s="419"/>
      <c r="F7038" s="419" t="s">
        <v>20772</v>
      </c>
      <c r="G7038" s="419" t="s">
        <v>20772</v>
      </c>
      <c r="H7038" s="419"/>
      <c r="I7038" s="419" t="s">
        <v>20772</v>
      </c>
      <c r="J7038" s="419" t="s">
        <v>6798</v>
      </c>
      <c r="K7038" s="419" t="s">
        <v>6833</v>
      </c>
      <c r="L7038" s="419" t="s">
        <v>35323</v>
      </c>
      <c r="M7038" s="419" t="s">
        <v>6810</v>
      </c>
      <c r="N7038" s="419" t="s">
        <v>6834</v>
      </c>
      <c r="O7038" s="419" t="s">
        <v>21009</v>
      </c>
      <c r="P7038" s="419" t="s">
        <v>6798</v>
      </c>
      <c r="Q7038" s="420">
        <v>1</v>
      </c>
      <c r="R7038" s="419" t="s">
        <v>28349</v>
      </c>
      <c r="S7038" s="421"/>
      <c r="T7038" s="421"/>
      <c r="U7038" s="421"/>
    </row>
    <row r="7039" spans="1:21" ht="14.6" x14ac:dyDescent="0.4">
      <c r="A7039" s="419" t="s">
        <v>6796</v>
      </c>
      <c r="B7039" s="419" t="s">
        <v>6835</v>
      </c>
      <c r="C7039" s="419" t="s">
        <v>6797</v>
      </c>
      <c r="D7039" s="419" t="s">
        <v>20772</v>
      </c>
      <c r="E7039" s="419"/>
      <c r="F7039" s="419" t="s">
        <v>20772</v>
      </c>
      <c r="G7039" s="419" t="s">
        <v>20772</v>
      </c>
      <c r="H7039" s="419"/>
      <c r="I7039" s="419" t="s">
        <v>20772</v>
      </c>
      <c r="J7039" s="419" t="s">
        <v>6798</v>
      </c>
      <c r="K7039" s="419" t="s">
        <v>6836</v>
      </c>
      <c r="L7039" s="419" t="s">
        <v>35323</v>
      </c>
      <c r="M7039" s="419" t="s">
        <v>6810</v>
      </c>
      <c r="N7039" s="419" t="s">
        <v>6837</v>
      </c>
      <c r="O7039" s="419" t="s">
        <v>21009</v>
      </c>
      <c r="P7039" s="419" t="s">
        <v>6798</v>
      </c>
      <c r="Q7039" s="420">
        <v>1</v>
      </c>
      <c r="R7039" s="419" t="s">
        <v>28350</v>
      </c>
      <c r="S7039" s="421"/>
      <c r="T7039" s="421"/>
      <c r="U7039" s="421"/>
    </row>
    <row r="7040" spans="1:21" ht="14.6" x14ac:dyDescent="0.4">
      <c r="A7040" s="419" t="s">
        <v>6796</v>
      </c>
      <c r="B7040" s="419" t="s">
        <v>6838</v>
      </c>
      <c r="C7040" s="419" t="s">
        <v>6797</v>
      </c>
      <c r="D7040" s="419" t="s">
        <v>20772</v>
      </c>
      <c r="E7040" s="419"/>
      <c r="F7040" s="419" t="s">
        <v>20772</v>
      </c>
      <c r="G7040" s="419" t="s">
        <v>20772</v>
      </c>
      <c r="H7040" s="419"/>
      <c r="I7040" s="419" t="s">
        <v>20772</v>
      </c>
      <c r="J7040" s="419" t="s">
        <v>6798</v>
      </c>
      <c r="K7040" s="419" t="s">
        <v>6839</v>
      </c>
      <c r="L7040" s="419" t="s">
        <v>35323</v>
      </c>
      <c r="M7040" s="419" t="s">
        <v>6810</v>
      </c>
      <c r="N7040" s="419" t="s">
        <v>6840</v>
      </c>
      <c r="O7040" s="419" t="s">
        <v>21009</v>
      </c>
      <c r="P7040" s="419" t="s">
        <v>6798</v>
      </c>
      <c r="Q7040" s="420">
        <v>1</v>
      </c>
      <c r="R7040" s="419" t="s">
        <v>28351</v>
      </c>
      <c r="S7040" s="421"/>
      <c r="T7040" s="421"/>
      <c r="U7040" s="421"/>
    </row>
    <row r="7041" spans="1:21" ht="14.6" x14ac:dyDescent="0.4">
      <c r="A7041" s="419" t="s">
        <v>6796</v>
      </c>
      <c r="B7041" s="419" t="s">
        <v>6841</v>
      </c>
      <c r="C7041" s="419" t="s">
        <v>6797</v>
      </c>
      <c r="D7041" s="419" t="s">
        <v>20772</v>
      </c>
      <c r="E7041" s="419"/>
      <c r="F7041" s="419" t="s">
        <v>20772</v>
      </c>
      <c r="G7041" s="419" t="s">
        <v>20772</v>
      </c>
      <c r="H7041" s="419"/>
      <c r="I7041" s="419" t="s">
        <v>20772</v>
      </c>
      <c r="J7041" s="419" t="s">
        <v>6798</v>
      </c>
      <c r="K7041" s="419" t="s">
        <v>6842</v>
      </c>
      <c r="L7041" s="419" t="s">
        <v>35323</v>
      </c>
      <c r="M7041" s="419" t="s">
        <v>6810</v>
      </c>
      <c r="N7041" s="419" t="s">
        <v>6843</v>
      </c>
      <c r="O7041" s="419" t="s">
        <v>21009</v>
      </c>
      <c r="P7041" s="419" t="s">
        <v>6798</v>
      </c>
      <c r="Q7041" s="420">
        <v>1</v>
      </c>
      <c r="R7041" s="419" t="s">
        <v>28352</v>
      </c>
      <c r="S7041" s="421"/>
      <c r="T7041" s="421"/>
      <c r="U7041" s="421"/>
    </row>
    <row r="7042" spans="1:21" ht="14.6" x14ac:dyDescent="0.4">
      <c r="A7042" s="419" t="s">
        <v>6796</v>
      </c>
      <c r="B7042" s="419" t="s">
        <v>6844</v>
      </c>
      <c r="C7042" s="419" t="s">
        <v>6797</v>
      </c>
      <c r="D7042" s="419" t="s">
        <v>20772</v>
      </c>
      <c r="E7042" s="419"/>
      <c r="F7042" s="419" t="s">
        <v>20772</v>
      </c>
      <c r="G7042" s="419" t="s">
        <v>20772</v>
      </c>
      <c r="H7042" s="419"/>
      <c r="I7042" s="419" t="s">
        <v>20772</v>
      </c>
      <c r="J7042" s="419" t="s">
        <v>6798</v>
      </c>
      <c r="K7042" s="419" t="s">
        <v>6845</v>
      </c>
      <c r="L7042" s="419" t="s">
        <v>35323</v>
      </c>
      <c r="M7042" s="419" t="s">
        <v>6810</v>
      </c>
      <c r="N7042" s="419" t="s">
        <v>6846</v>
      </c>
      <c r="O7042" s="419" t="s">
        <v>21009</v>
      </c>
      <c r="P7042" s="419" t="s">
        <v>6798</v>
      </c>
      <c r="Q7042" s="420">
        <v>1</v>
      </c>
      <c r="R7042" s="419" t="s">
        <v>28353</v>
      </c>
      <c r="S7042" s="421"/>
      <c r="T7042" s="421"/>
      <c r="U7042" s="421"/>
    </row>
    <row r="7043" spans="1:21" ht="14.6" x14ac:dyDescent="0.4">
      <c r="A7043" s="419" t="s">
        <v>6796</v>
      </c>
      <c r="B7043" s="419" t="s">
        <v>13926</v>
      </c>
      <c r="C7043" s="419" t="s">
        <v>6797</v>
      </c>
      <c r="D7043" s="419" t="s">
        <v>20772</v>
      </c>
      <c r="E7043" s="419"/>
      <c r="F7043" s="419" t="s">
        <v>20772</v>
      </c>
      <c r="G7043" s="419" t="s">
        <v>20772</v>
      </c>
      <c r="H7043" s="419"/>
      <c r="I7043" s="419" t="s">
        <v>20772</v>
      </c>
      <c r="J7043" s="419" t="s">
        <v>6798</v>
      </c>
      <c r="K7043" s="419" t="s">
        <v>6847</v>
      </c>
      <c r="L7043" s="419" t="s">
        <v>35323</v>
      </c>
      <c r="M7043" s="419" t="s">
        <v>6810</v>
      </c>
      <c r="N7043" s="419" t="s">
        <v>6848</v>
      </c>
      <c r="O7043" s="419" t="s">
        <v>21009</v>
      </c>
      <c r="P7043" s="419" t="s">
        <v>6798</v>
      </c>
      <c r="Q7043" s="420">
        <v>1</v>
      </c>
      <c r="R7043" s="419" t="s">
        <v>28354</v>
      </c>
      <c r="S7043" s="421"/>
      <c r="T7043" s="421"/>
      <c r="U7043" s="421"/>
    </row>
    <row r="7044" spans="1:21" ht="14.6" x14ac:dyDescent="0.4">
      <c r="A7044" s="419" t="s">
        <v>6796</v>
      </c>
      <c r="B7044" s="419" t="s">
        <v>6849</v>
      </c>
      <c r="C7044" s="419" t="s">
        <v>6797</v>
      </c>
      <c r="D7044" s="419" t="s">
        <v>20772</v>
      </c>
      <c r="E7044" s="419"/>
      <c r="F7044" s="419" t="s">
        <v>20772</v>
      </c>
      <c r="G7044" s="419" t="s">
        <v>20772</v>
      </c>
      <c r="H7044" s="419"/>
      <c r="I7044" s="419" t="s">
        <v>20772</v>
      </c>
      <c r="J7044" s="419" t="s">
        <v>6798</v>
      </c>
      <c r="K7044" s="419" t="s">
        <v>6850</v>
      </c>
      <c r="L7044" s="419" t="s">
        <v>35323</v>
      </c>
      <c r="M7044" s="419" t="s">
        <v>6810</v>
      </c>
      <c r="N7044" s="419" t="s">
        <v>6851</v>
      </c>
      <c r="O7044" s="419" t="s">
        <v>21009</v>
      </c>
      <c r="P7044" s="419" t="s">
        <v>6798</v>
      </c>
      <c r="Q7044" s="420">
        <v>1</v>
      </c>
      <c r="R7044" s="419" t="s">
        <v>28355</v>
      </c>
      <c r="S7044" s="421"/>
      <c r="T7044" s="421"/>
      <c r="U7044" s="421"/>
    </row>
    <row r="7045" spans="1:21" ht="14.6" x14ac:dyDescent="0.4">
      <c r="A7045" s="419" t="s">
        <v>6796</v>
      </c>
      <c r="B7045" s="419" t="s">
        <v>6852</v>
      </c>
      <c r="C7045" s="419" t="s">
        <v>6797</v>
      </c>
      <c r="D7045" s="419" t="s">
        <v>20772</v>
      </c>
      <c r="E7045" s="419"/>
      <c r="F7045" s="419" t="s">
        <v>20772</v>
      </c>
      <c r="G7045" s="419" t="s">
        <v>20772</v>
      </c>
      <c r="H7045" s="419"/>
      <c r="I7045" s="419" t="s">
        <v>20772</v>
      </c>
      <c r="J7045" s="419" t="s">
        <v>6798</v>
      </c>
      <c r="K7045" s="419" t="s">
        <v>6853</v>
      </c>
      <c r="L7045" s="419" t="s">
        <v>35323</v>
      </c>
      <c r="M7045" s="419" t="s">
        <v>6810</v>
      </c>
      <c r="N7045" s="419" t="s">
        <v>6854</v>
      </c>
      <c r="O7045" s="419" t="s">
        <v>21009</v>
      </c>
      <c r="P7045" s="419" t="s">
        <v>6798</v>
      </c>
      <c r="Q7045" s="420">
        <v>1</v>
      </c>
      <c r="R7045" s="419" t="s">
        <v>28356</v>
      </c>
      <c r="S7045" s="421"/>
      <c r="T7045" s="421"/>
      <c r="U7045" s="421"/>
    </row>
    <row r="7046" spans="1:21" ht="14.6" x14ac:dyDescent="0.4">
      <c r="A7046" s="419" t="s">
        <v>6796</v>
      </c>
      <c r="B7046" s="419" t="s">
        <v>18351</v>
      </c>
      <c r="C7046" s="419" t="s">
        <v>6797</v>
      </c>
      <c r="D7046" s="419" t="s">
        <v>20772</v>
      </c>
      <c r="E7046" s="419"/>
      <c r="F7046" s="419" t="s">
        <v>20772</v>
      </c>
      <c r="G7046" s="419" t="s">
        <v>20772</v>
      </c>
      <c r="H7046" s="419"/>
      <c r="I7046" s="419" t="s">
        <v>20772</v>
      </c>
      <c r="J7046" s="419" t="s">
        <v>6798</v>
      </c>
      <c r="K7046" s="419" t="s">
        <v>6855</v>
      </c>
      <c r="L7046" s="419" t="s">
        <v>35323</v>
      </c>
      <c r="M7046" s="419" t="s">
        <v>6810</v>
      </c>
      <c r="N7046" s="419" t="s">
        <v>6856</v>
      </c>
      <c r="O7046" s="419" t="s">
        <v>21009</v>
      </c>
      <c r="P7046" s="419" t="s">
        <v>6798</v>
      </c>
      <c r="Q7046" s="420">
        <v>1</v>
      </c>
      <c r="R7046" s="419" t="s">
        <v>28357</v>
      </c>
      <c r="S7046" s="421"/>
      <c r="T7046" s="421"/>
      <c r="U7046" s="421"/>
    </row>
    <row r="7047" spans="1:21" ht="14.6" x14ac:dyDescent="0.4">
      <c r="A7047" s="419" t="s">
        <v>6796</v>
      </c>
      <c r="B7047" s="419" t="s">
        <v>11327</v>
      </c>
      <c r="C7047" s="419" t="s">
        <v>6797</v>
      </c>
      <c r="D7047" s="419" t="s">
        <v>20772</v>
      </c>
      <c r="E7047" s="419"/>
      <c r="F7047" s="419" t="s">
        <v>20772</v>
      </c>
      <c r="G7047" s="419" t="s">
        <v>20772</v>
      </c>
      <c r="H7047" s="419"/>
      <c r="I7047" s="419" t="s">
        <v>20772</v>
      </c>
      <c r="J7047" s="419" t="s">
        <v>6798</v>
      </c>
      <c r="K7047" s="419" t="s">
        <v>6857</v>
      </c>
      <c r="L7047" s="419" t="s">
        <v>35323</v>
      </c>
      <c r="M7047" s="419" t="s">
        <v>6810</v>
      </c>
      <c r="N7047" s="419" t="s">
        <v>6858</v>
      </c>
      <c r="O7047" s="419" t="s">
        <v>21009</v>
      </c>
      <c r="P7047" s="419" t="s">
        <v>6798</v>
      </c>
      <c r="Q7047" s="420">
        <v>1</v>
      </c>
      <c r="R7047" s="419" t="s">
        <v>28358</v>
      </c>
      <c r="S7047" s="421"/>
      <c r="T7047" s="421"/>
      <c r="U7047" s="421"/>
    </row>
    <row r="7048" spans="1:21" ht="14.6" x14ac:dyDescent="0.4">
      <c r="A7048" s="419" t="s">
        <v>6796</v>
      </c>
      <c r="B7048" s="419" t="s">
        <v>6859</v>
      </c>
      <c r="C7048" s="419" t="s">
        <v>6797</v>
      </c>
      <c r="D7048" s="419" t="s">
        <v>20772</v>
      </c>
      <c r="E7048" s="419"/>
      <c r="F7048" s="419" t="s">
        <v>20772</v>
      </c>
      <c r="G7048" s="419" t="s">
        <v>20772</v>
      </c>
      <c r="H7048" s="419"/>
      <c r="I7048" s="419" t="s">
        <v>20772</v>
      </c>
      <c r="J7048" s="419" t="s">
        <v>6798</v>
      </c>
      <c r="K7048" s="419" t="s">
        <v>6860</v>
      </c>
      <c r="L7048" s="419" t="s">
        <v>35323</v>
      </c>
      <c r="M7048" s="419" t="s">
        <v>6810</v>
      </c>
      <c r="N7048" s="419" t="s">
        <v>6861</v>
      </c>
      <c r="O7048" s="419" t="s">
        <v>21009</v>
      </c>
      <c r="P7048" s="419" t="s">
        <v>6798</v>
      </c>
      <c r="Q7048" s="420">
        <v>1</v>
      </c>
      <c r="R7048" s="419" t="s">
        <v>28359</v>
      </c>
      <c r="S7048" s="421"/>
      <c r="T7048" s="421"/>
      <c r="U7048" s="421"/>
    </row>
    <row r="7049" spans="1:21" ht="14.6" x14ac:dyDescent="0.4">
      <c r="A7049" s="419" t="s">
        <v>6796</v>
      </c>
      <c r="B7049" s="419" t="s">
        <v>6862</v>
      </c>
      <c r="C7049" s="419" t="s">
        <v>6797</v>
      </c>
      <c r="D7049" s="419" t="s">
        <v>20772</v>
      </c>
      <c r="E7049" s="419"/>
      <c r="F7049" s="419" t="s">
        <v>20772</v>
      </c>
      <c r="G7049" s="419" t="s">
        <v>20772</v>
      </c>
      <c r="H7049" s="419"/>
      <c r="I7049" s="419" t="s">
        <v>20772</v>
      </c>
      <c r="J7049" s="419" t="s">
        <v>6798</v>
      </c>
      <c r="K7049" s="419" t="s">
        <v>6863</v>
      </c>
      <c r="L7049" s="419" t="s">
        <v>35323</v>
      </c>
      <c r="M7049" s="419" t="s">
        <v>6810</v>
      </c>
      <c r="N7049" s="419" t="s">
        <v>6864</v>
      </c>
      <c r="O7049" s="419" t="s">
        <v>21009</v>
      </c>
      <c r="P7049" s="419" t="s">
        <v>6798</v>
      </c>
      <c r="Q7049" s="420">
        <v>1</v>
      </c>
      <c r="R7049" s="419" t="s">
        <v>28360</v>
      </c>
      <c r="S7049" s="421"/>
      <c r="T7049" s="421"/>
      <c r="U7049" s="421"/>
    </row>
    <row r="7050" spans="1:21" ht="14.6" x14ac:dyDescent="0.4">
      <c r="A7050" s="419" t="s">
        <v>6796</v>
      </c>
      <c r="B7050" s="419" t="s">
        <v>6865</v>
      </c>
      <c r="C7050" s="419" t="s">
        <v>6797</v>
      </c>
      <c r="D7050" s="419" t="s">
        <v>20772</v>
      </c>
      <c r="E7050" s="419"/>
      <c r="F7050" s="419" t="s">
        <v>20772</v>
      </c>
      <c r="G7050" s="419" t="s">
        <v>20772</v>
      </c>
      <c r="H7050" s="419"/>
      <c r="I7050" s="419" t="s">
        <v>20772</v>
      </c>
      <c r="J7050" s="419" t="s">
        <v>6798</v>
      </c>
      <c r="K7050" s="419" t="s">
        <v>6866</v>
      </c>
      <c r="L7050" s="419" t="s">
        <v>35323</v>
      </c>
      <c r="M7050" s="419" t="s">
        <v>6810</v>
      </c>
      <c r="N7050" s="419" t="s">
        <v>6867</v>
      </c>
      <c r="O7050" s="419" t="s">
        <v>21009</v>
      </c>
      <c r="P7050" s="419" t="s">
        <v>6798</v>
      </c>
      <c r="Q7050" s="420">
        <v>1</v>
      </c>
      <c r="R7050" s="419" t="s">
        <v>28361</v>
      </c>
      <c r="S7050" s="421"/>
      <c r="T7050" s="421"/>
      <c r="U7050" s="421"/>
    </row>
    <row r="7051" spans="1:21" ht="14.6" x14ac:dyDescent="0.4">
      <c r="A7051" s="419" t="s">
        <v>6796</v>
      </c>
      <c r="B7051" s="419" t="s">
        <v>43268</v>
      </c>
      <c r="C7051" s="419" t="s">
        <v>6797</v>
      </c>
      <c r="D7051" s="419" t="s">
        <v>20772</v>
      </c>
      <c r="E7051" s="419"/>
      <c r="F7051" s="419" t="s">
        <v>20772</v>
      </c>
      <c r="G7051" s="419" t="s">
        <v>20772</v>
      </c>
      <c r="H7051" s="419"/>
      <c r="I7051" s="419" t="s">
        <v>20772</v>
      </c>
      <c r="J7051" s="419" t="s">
        <v>6798</v>
      </c>
      <c r="K7051" s="419" t="s">
        <v>6868</v>
      </c>
      <c r="L7051" s="419" t="s">
        <v>35323</v>
      </c>
      <c r="M7051" s="419" t="s">
        <v>6810</v>
      </c>
      <c r="N7051" s="419" t="s">
        <v>6869</v>
      </c>
      <c r="O7051" s="419" t="s">
        <v>21009</v>
      </c>
      <c r="P7051" s="419" t="s">
        <v>6798</v>
      </c>
      <c r="Q7051" s="420">
        <v>1</v>
      </c>
      <c r="R7051" s="419" t="s">
        <v>28362</v>
      </c>
      <c r="S7051" s="421"/>
      <c r="T7051" s="421"/>
      <c r="U7051" s="421"/>
    </row>
    <row r="7052" spans="1:21" ht="14.6" x14ac:dyDescent="0.4">
      <c r="A7052" s="419" t="s">
        <v>6796</v>
      </c>
      <c r="B7052" s="419" t="s">
        <v>6870</v>
      </c>
      <c r="C7052" s="419" t="s">
        <v>6797</v>
      </c>
      <c r="D7052" s="419" t="s">
        <v>20772</v>
      </c>
      <c r="E7052" s="419"/>
      <c r="F7052" s="419" t="s">
        <v>20772</v>
      </c>
      <c r="G7052" s="419" t="s">
        <v>20772</v>
      </c>
      <c r="H7052" s="419"/>
      <c r="I7052" s="419" t="s">
        <v>20772</v>
      </c>
      <c r="J7052" s="419" t="s">
        <v>6798</v>
      </c>
      <c r="K7052" s="419" t="s">
        <v>6871</v>
      </c>
      <c r="L7052" s="419" t="s">
        <v>35323</v>
      </c>
      <c r="M7052" s="419" t="s">
        <v>6810</v>
      </c>
      <c r="N7052" s="419" t="s">
        <v>6872</v>
      </c>
      <c r="O7052" s="419" t="s">
        <v>21009</v>
      </c>
      <c r="P7052" s="419" t="s">
        <v>6798</v>
      </c>
      <c r="Q7052" s="420">
        <v>1</v>
      </c>
      <c r="R7052" s="419" t="s">
        <v>28363</v>
      </c>
      <c r="S7052" s="421"/>
      <c r="T7052" s="421"/>
      <c r="U7052" s="421"/>
    </row>
    <row r="7053" spans="1:21" ht="14.6" x14ac:dyDescent="0.4">
      <c r="A7053" s="419" t="s">
        <v>6796</v>
      </c>
      <c r="B7053" s="419" t="s">
        <v>31842</v>
      </c>
      <c r="C7053" s="419" t="s">
        <v>6797</v>
      </c>
      <c r="D7053" s="419" t="s">
        <v>20772</v>
      </c>
      <c r="E7053" s="419"/>
      <c r="F7053" s="419" t="s">
        <v>20772</v>
      </c>
      <c r="G7053" s="419" t="s">
        <v>20772</v>
      </c>
      <c r="H7053" s="419"/>
      <c r="I7053" s="419" t="s">
        <v>20772</v>
      </c>
      <c r="J7053" s="419" t="s">
        <v>6798</v>
      </c>
      <c r="K7053" s="419" t="s">
        <v>31843</v>
      </c>
      <c r="L7053" s="419" t="s">
        <v>35323</v>
      </c>
      <c r="M7053" s="419" t="s">
        <v>6810</v>
      </c>
      <c r="N7053" s="419" t="s">
        <v>31844</v>
      </c>
      <c r="O7053" s="419" t="s">
        <v>21009</v>
      </c>
      <c r="P7053" s="419" t="s">
        <v>6798</v>
      </c>
      <c r="Q7053" s="420">
        <v>1</v>
      </c>
      <c r="R7053" s="419" t="s">
        <v>31845</v>
      </c>
      <c r="S7053" s="421"/>
      <c r="T7053" s="421"/>
      <c r="U7053" s="421"/>
    </row>
    <row r="7054" spans="1:21" ht="14.6" x14ac:dyDescent="0.4">
      <c r="A7054" s="419" t="s">
        <v>6796</v>
      </c>
      <c r="B7054" s="419" t="s">
        <v>18052</v>
      </c>
      <c r="C7054" s="419" t="s">
        <v>6797</v>
      </c>
      <c r="D7054" s="419" t="s">
        <v>20772</v>
      </c>
      <c r="E7054" s="419"/>
      <c r="F7054" s="419" t="s">
        <v>20772</v>
      </c>
      <c r="G7054" s="419" t="s">
        <v>20772</v>
      </c>
      <c r="H7054" s="419"/>
      <c r="I7054" s="419" t="s">
        <v>20772</v>
      </c>
      <c r="J7054" s="419" t="s">
        <v>6798</v>
      </c>
      <c r="K7054" s="419" t="s">
        <v>34399</v>
      </c>
      <c r="L7054" s="419" t="s">
        <v>35323</v>
      </c>
      <c r="M7054" s="419" t="s">
        <v>6873</v>
      </c>
      <c r="N7054" s="419" t="s">
        <v>6800</v>
      </c>
      <c r="O7054" s="419" t="s">
        <v>21009</v>
      </c>
      <c r="P7054" s="419" t="s">
        <v>6798</v>
      </c>
      <c r="Q7054" s="420">
        <v>1</v>
      </c>
      <c r="R7054" s="419" t="s">
        <v>28337</v>
      </c>
      <c r="S7054" s="421"/>
      <c r="T7054" s="421"/>
      <c r="U7054" s="421"/>
    </row>
    <row r="7055" spans="1:21" ht="14.6" x14ac:dyDescent="0.4">
      <c r="A7055" s="428" t="s">
        <v>6796</v>
      </c>
      <c r="B7055" s="428" t="s">
        <v>34400</v>
      </c>
      <c r="C7055" s="428" t="s">
        <v>6797</v>
      </c>
      <c r="D7055" s="428" t="s">
        <v>20772</v>
      </c>
      <c r="E7055" s="428"/>
      <c r="F7055" s="428" t="s">
        <v>20772</v>
      </c>
      <c r="G7055" s="428" t="s">
        <v>20772</v>
      </c>
      <c r="H7055" s="428"/>
      <c r="I7055" s="428" t="s">
        <v>20772</v>
      </c>
      <c r="J7055" s="428" t="s">
        <v>6798</v>
      </c>
      <c r="K7055" s="428" t="s">
        <v>20940</v>
      </c>
      <c r="L7055" s="428" t="s">
        <v>35323</v>
      </c>
      <c r="M7055" s="428" t="s">
        <v>6873</v>
      </c>
      <c r="N7055" s="428" t="s">
        <v>20941</v>
      </c>
      <c r="O7055" s="428" t="s">
        <v>21009</v>
      </c>
      <c r="P7055" s="428" t="s">
        <v>6798</v>
      </c>
      <c r="Q7055" s="420">
        <v>1</v>
      </c>
      <c r="R7055" s="428" t="s">
        <v>28364</v>
      </c>
      <c r="S7055" s="421"/>
      <c r="T7055" s="421"/>
      <c r="U7055" s="421"/>
    </row>
    <row r="7056" spans="1:21" ht="14.6" x14ac:dyDescent="0.4">
      <c r="A7056" s="419" t="s">
        <v>6796</v>
      </c>
      <c r="B7056" s="419" t="s">
        <v>18398</v>
      </c>
      <c r="C7056" s="419" t="s">
        <v>6797</v>
      </c>
      <c r="D7056" s="419" t="s">
        <v>20148</v>
      </c>
      <c r="E7056" s="419"/>
      <c r="F7056" s="419" t="s">
        <v>43269</v>
      </c>
      <c r="G7056" s="419" t="s">
        <v>20160</v>
      </c>
      <c r="H7056" s="419"/>
      <c r="I7056" s="419" t="s">
        <v>19436</v>
      </c>
      <c r="J7056" s="419" t="s">
        <v>6798</v>
      </c>
      <c r="K7056" s="419" t="s">
        <v>6801</v>
      </c>
      <c r="L7056" s="419" t="s">
        <v>35323</v>
      </c>
      <c r="M7056" s="419" t="s">
        <v>20942</v>
      </c>
      <c r="N7056" s="419" t="s">
        <v>6802</v>
      </c>
      <c r="O7056" s="419" t="s">
        <v>21266</v>
      </c>
      <c r="P7056" s="419" t="s">
        <v>6798</v>
      </c>
      <c r="Q7056" s="425">
        <v>1</v>
      </c>
      <c r="R7056" s="419" t="s">
        <v>28365</v>
      </c>
      <c r="S7056" s="424"/>
      <c r="T7056" s="424"/>
      <c r="U7056" s="424"/>
    </row>
    <row r="7057" spans="1:21" ht="14.6" x14ac:dyDescent="0.4">
      <c r="A7057" s="422" t="s">
        <v>6796</v>
      </c>
      <c r="B7057" s="422" t="s">
        <v>43270</v>
      </c>
      <c r="C7057" s="422" t="s">
        <v>6797</v>
      </c>
      <c r="D7057" s="422" t="s">
        <v>20148</v>
      </c>
      <c r="E7057" s="422"/>
      <c r="F7057" s="422" t="s">
        <v>43271</v>
      </c>
      <c r="G7057" s="422" t="s">
        <v>20155</v>
      </c>
      <c r="H7057" s="422"/>
      <c r="I7057" s="422" t="s">
        <v>20198</v>
      </c>
      <c r="J7057" s="422" t="s">
        <v>6798</v>
      </c>
      <c r="K7057" s="422" t="s">
        <v>34401</v>
      </c>
      <c r="L7057" s="422" t="s">
        <v>35323</v>
      </c>
      <c r="M7057" s="422" t="s">
        <v>34402</v>
      </c>
      <c r="N7057" s="422" t="s">
        <v>34403</v>
      </c>
      <c r="O7057" s="422" t="s">
        <v>21131</v>
      </c>
      <c r="P7057" s="422" t="s">
        <v>6798</v>
      </c>
      <c r="Q7057" s="423">
        <v>1</v>
      </c>
      <c r="R7057" s="422" t="s">
        <v>34404</v>
      </c>
      <c r="S7057" s="424"/>
      <c r="T7057" s="424"/>
      <c r="U7057" s="424"/>
    </row>
    <row r="7058" spans="1:21" ht="14.6" x14ac:dyDescent="0.4">
      <c r="A7058" s="416" t="s">
        <v>6796</v>
      </c>
      <c r="B7058" s="416" t="s">
        <v>34405</v>
      </c>
      <c r="C7058" s="416" t="s">
        <v>6797</v>
      </c>
      <c r="D7058" s="416" t="s">
        <v>20772</v>
      </c>
      <c r="E7058" s="416"/>
      <c r="F7058" s="416" t="s">
        <v>20772</v>
      </c>
      <c r="G7058" s="416" t="s">
        <v>20772</v>
      </c>
      <c r="H7058" s="416"/>
      <c r="I7058" s="416" t="s">
        <v>20772</v>
      </c>
      <c r="J7058" s="416" t="s">
        <v>6798</v>
      </c>
      <c r="K7058" s="416" t="s">
        <v>34406</v>
      </c>
      <c r="L7058" s="416" t="s">
        <v>35332</v>
      </c>
      <c r="M7058" s="416" t="s">
        <v>34406</v>
      </c>
      <c r="N7058" s="416" t="s">
        <v>6800</v>
      </c>
      <c r="O7058" s="416" t="s">
        <v>21009</v>
      </c>
      <c r="P7058" s="416" t="s">
        <v>6798</v>
      </c>
      <c r="Q7058" s="417">
        <v>0</v>
      </c>
      <c r="R7058" s="416" t="s">
        <v>28337</v>
      </c>
      <c r="S7058" s="418"/>
      <c r="T7058" s="418"/>
      <c r="U7058" s="418"/>
    </row>
    <row r="7059" spans="1:21" ht="14.6" x14ac:dyDescent="0.4">
      <c r="A7059" s="416" t="s">
        <v>6796</v>
      </c>
      <c r="B7059" s="416" t="s">
        <v>34407</v>
      </c>
      <c r="C7059" s="416" t="s">
        <v>6797</v>
      </c>
      <c r="D7059" s="416" t="s">
        <v>20772</v>
      </c>
      <c r="E7059" s="416"/>
      <c r="F7059" s="416" t="s">
        <v>20772</v>
      </c>
      <c r="G7059" s="416" t="s">
        <v>20772</v>
      </c>
      <c r="H7059" s="416"/>
      <c r="I7059" s="416" t="s">
        <v>20772</v>
      </c>
      <c r="J7059" s="416" t="s">
        <v>6798</v>
      </c>
      <c r="K7059" s="416" t="s">
        <v>34408</v>
      </c>
      <c r="L7059" s="416" t="s">
        <v>35332</v>
      </c>
      <c r="M7059" s="416" t="s">
        <v>34408</v>
      </c>
      <c r="N7059" s="416" t="s">
        <v>6800</v>
      </c>
      <c r="O7059" s="416" t="s">
        <v>21009</v>
      </c>
      <c r="P7059" s="416" t="s">
        <v>6798</v>
      </c>
      <c r="Q7059" s="417">
        <v>0</v>
      </c>
      <c r="R7059" s="416" t="s">
        <v>28337</v>
      </c>
      <c r="S7059" s="418"/>
      <c r="T7059" s="418"/>
      <c r="U7059" s="418"/>
    </row>
    <row r="7060" spans="1:21" ht="14.6" x14ac:dyDescent="0.4">
      <c r="A7060" s="416" t="s">
        <v>6796</v>
      </c>
      <c r="B7060" s="416" t="s">
        <v>34409</v>
      </c>
      <c r="C7060" s="416" t="s">
        <v>6797</v>
      </c>
      <c r="D7060" s="416" t="s">
        <v>20772</v>
      </c>
      <c r="E7060" s="416"/>
      <c r="F7060" s="416" t="s">
        <v>20772</v>
      </c>
      <c r="G7060" s="416" t="s">
        <v>20772</v>
      </c>
      <c r="H7060" s="416"/>
      <c r="I7060" s="416" t="s">
        <v>20772</v>
      </c>
      <c r="J7060" s="416" t="s">
        <v>6798</v>
      </c>
      <c r="K7060" s="416" t="s">
        <v>34410</v>
      </c>
      <c r="L7060" s="416" t="s">
        <v>35332</v>
      </c>
      <c r="M7060" s="416" t="s">
        <v>34410</v>
      </c>
      <c r="N7060" s="416" t="s">
        <v>6800</v>
      </c>
      <c r="O7060" s="416" t="s">
        <v>21009</v>
      </c>
      <c r="P7060" s="416" t="s">
        <v>6798</v>
      </c>
      <c r="Q7060" s="417">
        <v>0</v>
      </c>
      <c r="R7060" s="416" t="s">
        <v>28337</v>
      </c>
      <c r="S7060" s="418"/>
      <c r="T7060" s="418"/>
      <c r="U7060" s="418"/>
    </row>
    <row r="7061" spans="1:21" ht="14.6" x14ac:dyDescent="0.4">
      <c r="A7061" s="416" t="s">
        <v>6796</v>
      </c>
      <c r="B7061" s="416" t="s">
        <v>34411</v>
      </c>
      <c r="C7061" s="416" t="s">
        <v>6797</v>
      </c>
      <c r="D7061" s="416" t="s">
        <v>20772</v>
      </c>
      <c r="E7061" s="416"/>
      <c r="F7061" s="416" t="s">
        <v>20772</v>
      </c>
      <c r="G7061" s="416" t="s">
        <v>20772</v>
      </c>
      <c r="H7061" s="416"/>
      <c r="I7061" s="416" t="s">
        <v>20772</v>
      </c>
      <c r="J7061" s="416" t="s">
        <v>6798</v>
      </c>
      <c r="K7061" s="416" t="s">
        <v>34412</v>
      </c>
      <c r="L7061" s="416" t="s">
        <v>35332</v>
      </c>
      <c r="M7061" s="416" t="s">
        <v>34412</v>
      </c>
      <c r="N7061" s="416" t="s">
        <v>6800</v>
      </c>
      <c r="O7061" s="416" t="s">
        <v>32479</v>
      </c>
      <c r="P7061" s="416" t="s">
        <v>6798</v>
      </c>
      <c r="Q7061" s="417">
        <v>0</v>
      </c>
      <c r="R7061" s="416" t="s">
        <v>28337</v>
      </c>
      <c r="S7061" s="418"/>
      <c r="T7061" s="418"/>
      <c r="U7061" s="418"/>
    </row>
    <row r="7062" spans="1:21" ht="14.6" x14ac:dyDescent="0.4">
      <c r="A7062" s="419" t="s">
        <v>6796</v>
      </c>
      <c r="B7062" s="419" t="s">
        <v>43272</v>
      </c>
      <c r="C7062" s="419" t="s">
        <v>6797</v>
      </c>
      <c r="D7062" s="419" t="s">
        <v>20148</v>
      </c>
      <c r="E7062" s="419"/>
      <c r="F7062" s="419" t="s">
        <v>43273</v>
      </c>
      <c r="G7062" s="419" t="s">
        <v>20248</v>
      </c>
      <c r="H7062" s="419"/>
      <c r="I7062" s="419" t="s">
        <v>18131</v>
      </c>
      <c r="J7062" s="419" t="s">
        <v>20258</v>
      </c>
      <c r="K7062" s="419" t="s">
        <v>6874</v>
      </c>
      <c r="L7062" s="419" t="s">
        <v>35323</v>
      </c>
      <c r="M7062" s="419" t="s">
        <v>19377</v>
      </c>
      <c r="N7062" s="419" t="s">
        <v>6875</v>
      </c>
      <c r="O7062" s="419" t="s">
        <v>21054</v>
      </c>
      <c r="P7062" s="419" t="s">
        <v>6798</v>
      </c>
      <c r="Q7062" s="425">
        <v>1</v>
      </c>
      <c r="R7062" s="419" t="s">
        <v>28366</v>
      </c>
      <c r="S7062" s="424"/>
      <c r="T7062" s="424"/>
      <c r="U7062" s="424"/>
    </row>
    <row r="7063" spans="1:21" ht="14.6" x14ac:dyDescent="0.4">
      <c r="A7063" s="419" t="s">
        <v>6796</v>
      </c>
      <c r="B7063" s="419" t="s">
        <v>43274</v>
      </c>
      <c r="C7063" s="419" t="s">
        <v>6797</v>
      </c>
      <c r="D7063" s="419" t="s">
        <v>20148</v>
      </c>
      <c r="E7063" s="419"/>
      <c r="F7063" s="419" t="s">
        <v>43275</v>
      </c>
      <c r="G7063" s="419" t="s">
        <v>19396</v>
      </c>
      <c r="H7063" s="419"/>
      <c r="I7063" s="419" t="s">
        <v>19401</v>
      </c>
      <c r="J7063" s="419" t="s">
        <v>20258</v>
      </c>
      <c r="K7063" s="419" t="s">
        <v>6876</v>
      </c>
      <c r="L7063" s="419" t="s">
        <v>35323</v>
      </c>
      <c r="M7063" s="419" t="s">
        <v>19398</v>
      </c>
      <c r="N7063" s="419" t="s">
        <v>6877</v>
      </c>
      <c r="O7063" s="419" t="s">
        <v>21062</v>
      </c>
      <c r="P7063" s="419" t="s">
        <v>6798</v>
      </c>
      <c r="Q7063" s="425">
        <v>1</v>
      </c>
      <c r="R7063" s="419" t="s">
        <v>28367</v>
      </c>
      <c r="S7063" s="424"/>
      <c r="T7063" s="424"/>
      <c r="U7063" s="424"/>
    </row>
    <row r="7064" spans="1:21" ht="14.6" x14ac:dyDescent="0.4">
      <c r="A7064" s="419" t="s">
        <v>6796</v>
      </c>
      <c r="B7064" s="419" t="s">
        <v>43276</v>
      </c>
      <c r="C7064" s="419" t="s">
        <v>6797</v>
      </c>
      <c r="D7064" s="419" t="s">
        <v>20148</v>
      </c>
      <c r="E7064" s="419"/>
      <c r="F7064" s="419" t="s">
        <v>43277</v>
      </c>
      <c r="G7064" s="419" t="s">
        <v>19396</v>
      </c>
      <c r="H7064" s="419"/>
      <c r="I7064" s="419" t="s">
        <v>19341</v>
      </c>
      <c r="J7064" s="419" t="s">
        <v>20258</v>
      </c>
      <c r="K7064" s="419" t="s">
        <v>6878</v>
      </c>
      <c r="L7064" s="419" t="s">
        <v>35323</v>
      </c>
      <c r="M7064" s="419" t="s">
        <v>19398</v>
      </c>
      <c r="N7064" s="419" t="s">
        <v>6879</v>
      </c>
      <c r="O7064" s="419" t="s">
        <v>21062</v>
      </c>
      <c r="P7064" s="419" t="s">
        <v>6798</v>
      </c>
      <c r="Q7064" s="425">
        <v>1</v>
      </c>
      <c r="R7064" s="419" t="s">
        <v>28368</v>
      </c>
      <c r="S7064" s="424"/>
      <c r="T7064" s="424"/>
      <c r="U7064" s="424"/>
    </row>
    <row r="7065" spans="1:21" ht="14.6" x14ac:dyDescent="0.4">
      <c r="A7065" s="419" t="s">
        <v>6796</v>
      </c>
      <c r="B7065" s="419" t="s">
        <v>43278</v>
      </c>
      <c r="C7065" s="419" t="s">
        <v>6797</v>
      </c>
      <c r="D7065" s="419" t="s">
        <v>20148</v>
      </c>
      <c r="E7065" s="419"/>
      <c r="F7065" s="419" t="s">
        <v>43279</v>
      </c>
      <c r="G7065" s="419" t="s">
        <v>19396</v>
      </c>
      <c r="H7065" s="419"/>
      <c r="I7065" s="419" t="s">
        <v>20139</v>
      </c>
      <c r="J7065" s="419" t="s">
        <v>20258</v>
      </c>
      <c r="K7065" s="419" t="s">
        <v>6880</v>
      </c>
      <c r="L7065" s="419" t="s">
        <v>35323</v>
      </c>
      <c r="M7065" s="419" t="s">
        <v>19398</v>
      </c>
      <c r="N7065" s="419" t="s">
        <v>6881</v>
      </c>
      <c r="O7065" s="419" t="s">
        <v>21062</v>
      </c>
      <c r="P7065" s="419" t="s">
        <v>6798</v>
      </c>
      <c r="Q7065" s="425">
        <v>1</v>
      </c>
      <c r="R7065" s="419" t="s">
        <v>28369</v>
      </c>
      <c r="S7065" s="424"/>
      <c r="T7065" s="424"/>
      <c r="U7065" s="424"/>
    </row>
    <row r="7066" spans="1:21" ht="14.6" x14ac:dyDescent="0.4">
      <c r="A7066" s="419" t="s">
        <v>6796</v>
      </c>
      <c r="B7066" s="419" t="s">
        <v>37305</v>
      </c>
      <c r="C7066" s="419" t="s">
        <v>6797</v>
      </c>
      <c r="D7066" s="419" t="s">
        <v>20148</v>
      </c>
      <c r="E7066" s="419"/>
      <c r="F7066" s="419" t="s">
        <v>43280</v>
      </c>
      <c r="G7066" s="419" t="s">
        <v>19396</v>
      </c>
      <c r="H7066" s="419"/>
      <c r="I7066" s="419" t="s">
        <v>19719</v>
      </c>
      <c r="J7066" s="419" t="s">
        <v>20258</v>
      </c>
      <c r="K7066" s="419" t="s">
        <v>6882</v>
      </c>
      <c r="L7066" s="419" t="s">
        <v>35323</v>
      </c>
      <c r="M7066" s="419" t="s">
        <v>19453</v>
      </c>
      <c r="N7066" s="419" t="s">
        <v>6883</v>
      </c>
      <c r="O7066" s="419" t="s">
        <v>21063</v>
      </c>
      <c r="P7066" s="419" t="s">
        <v>6798</v>
      </c>
      <c r="Q7066" s="425">
        <v>1</v>
      </c>
      <c r="R7066" s="419" t="s">
        <v>28370</v>
      </c>
      <c r="S7066" s="424"/>
      <c r="T7066" s="424"/>
      <c r="U7066" s="424"/>
    </row>
    <row r="7067" spans="1:21" ht="14.6" x14ac:dyDescent="0.4">
      <c r="A7067" s="435" t="s">
        <v>6796</v>
      </c>
      <c r="B7067" s="435" t="s">
        <v>6884</v>
      </c>
      <c r="C7067" s="435" t="s">
        <v>6797</v>
      </c>
      <c r="D7067" s="435" t="s">
        <v>20148</v>
      </c>
      <c r="E7067" s="435"/>
      <c r="F7067" s="435" t="s">
        <v>43281</v>
      </c>
      <c r="G7067" s="435" t="s">
        <v>20248</v>
      </c>
      <c r="H7067" s="435"/>
      <c r="I7067" s="435" t="s">
        <v>20186</v>
      </c>
      <c r="J7067" s="435" t="s">
        <v>20258</v>
      </c>
      <c r="K7067" s="435" t="s">
        <v>6885</v>
      </c>
      <c r="L7067" s="435" t="s">
        <v>35323</v>
      </c>
      <c r="M7067" s="435" t="s">
        <v>18077</v>
      </c>
      <c r="N7067" s="435" t="s">
        <v>6886</v>
      </c>
      <c r="O7067" s="435" t="s">
        <v>21122</v>
      </c>
      <c r="P7067" s="435" t="s">
        <v>6798</v>
      </c>
      <c r="Q7067" s="436">
        <v>3</v>
      </c>
      <c r="R7067" s="435" t="s">
        <v>28371</v>
      </c>
      <c r="S7067" s="437"/>
      <c r="T7067" s="437"/>
      <c r="U7067" s="437"/>
    </row>
    <row r="7068" spans="1:21" ht="14.6" x14ac:dyDescent="0.4">
      <c r="A7068" s="416" t="s">
        <v>6887</v>
      </c>
      <c r="B7068" s="416" t="s">
        <v>31846</v>
      </c>
      <c r="C7068" s="416" t="s">
        <v>6888</v>
      </c>
      <c r="D7068" s="416" t="s">
        <v>20148</v>
      </c>
      <c r="E7068" s="416"/>
      <c r="F7068" s="416" t="s">
        <v>43282</v>
      </c>
      <c r="G7068" s="416" t="s">
        <v>20149</v>
      </c>
      <c r="H7068" s="416"/>
      <c r="I7068" s="416" t="s">
        <v>20257</v>
      </c>
      <c r="J7068" s="416" t="s">
        <v>6889</v>
      </c>
      <c r="K7068" s="416" t="s">
        <v>6890</v>
      </c>
      <c r="L7068" s="416" t="s">
        <v>35321</v>
      </c>
      <c r="M7068" s="416" t="s">
        <v>6890</v>
      </c>
      <c r="N7068" s="416" t="s">
        <v>6891</v>
      </c>
      <c r="O7068" s="416" t="s">
        <v>21009</v>
      </c>
      <c r="P7068" s="416" t="s">
        <v>6889</v>
      </c>
      <c r="Q7068" s="417">
        <v>0</v>
      </c>
      <c r="R7068" s="416" t="s">
        <v>28372</v>
      </c>
      <c r="S7068" s="418"/>
      <c r="T7068" s="418"/>
      <c r="U7068" s="418"/>
    </row>
    <row r="7069" spans="1:21" ht="14.6" x14ac:dyDescent="0.4">
      <c r="A7069" s="416" t="s">
        <v>6887</v>
      </c>
      <c r="B7069" s="416" t="s">
        <v>34418</v>
      </c>
      <c r="C7069" s="416" t="s">
        <v>6888</v>
      </c>
      <c r="D7069" s="416" t="s">
        <v>20772</v>
      </c>
      <c r="E7069" s="416"/>
      <c r="F7069" s="416" t="s">
        <v>20772</v>
      </c>
      <c r="G7069" s="416" t="s">
        <v>20772</v>
      </c>
      <c r="H7069" s="416"/>
      <c r="I7069" s="416" t="s">
        <v>20772</v>
      </c>
      <c r="J7069" s="416" t="s">
        <v>6889</v>
      </c>
      <c r="K7069" s="416" t="s">
        <v>34419</v>
      </c>
      <c r="L7069" s="416" t="s">
        <v>35332</v>
      </c>
      <c r="M7069" s="416" t="s">
        <v>34419</v>
      </c>
      <c r="N7069" s="416" t="s">
        <v>6891</v>
      </c>
      <c r="O7069" s="416" t="s">
        <v>21009</v>
      </c>
      <c r="P7069" s="416" t="s">
        <v>6889</v>
      </c>
      <c r="Q7069" s="417">
        <v>0</v>
      </c>
      <c r="R7069" s="416" t="s">
        <v>28372</v>
      </c>
      <c r="S7069" s="418"/>
      <c r="T7069" s="418"/>
      <c r="U7069" s="418"/>
    </row>
    <row r="7070" spans="1:21" ht="14.6" x14ac:dyDescent="0.4">
      <c r="A7070" s="416" t="s">
        <v>6887</v>
      </c>
      <c r="B7070" s="416" t="s">
        <v>43283</v>
      </c>
      <c r="C7070" s="416" t="s">
        <v>6888</v>
      </c>
      <c r="D7070" s="416" t="s">
        <v>20772</v>
      </c>
      <c r="E7070" s="416"/>
      <c r="F7070" s="416" t="s">
        <v>20772</v>
      </c>
      <c r="G7070" s="416" t="s">
        <v>20772</v>
      </c>
      <c r="H7070" s="416"/>
      <c r="I7070" s="416" t="s">
        <v>20772</v>
      </c>
      <c r="J7070" s="416" t="s">
        <v>6889</v>
      </c>
      <c r="K7070" s="416" t="s">
        <v>43284</v>
      </c>
      <c r="L7070" s="416" t="s">
        <v>35332</v>
      </c>
      <c r="M7070" s="416" t="s">
        <v>43284</v>
      </c>
      <c r="N7070" s="416" t="s">
        <v>6891</v>
      </c>
      <c r="O7070" s="416" t="s">
        <v>32479</v>
      </c>
      <c r="P7070" s="416" t="s">
        <v>6889</v>
      </c>
      <c r="Q7070" s="417">
        <v>0</v>
      </c>
      <c r="R7070" s="416" t="s">
        <v>28372</v>
      </c>
      <c r="S7070" s="418"/>
      <c r="T7070" s="418"/>
      <c r="U7070" s="418"/>
    </row>
    <row r="7071" spans="1:21" ht="14.6" x14ac:dyDescent="0.4">
      <c r="A7071" s="419" t="s">
        <v>6887</v>
      </c>
      <c r="B7071" s="419" t="s">
        <v>34420</v>
      </c>
      <c r="C7071" s="419" t="s">
        <v>6888</v>
      </c>
      <c r="D7071" s="419" t="s">
        <v>20148</v>
      </c>
      <c r="E7071" s="419"/>
      <c r="F7071" s="419" t="s">
        <v>43285</v>
      </c>
      <c r="G7071" s="419" t="s">
        <v>20160</v>
      </c>
      <c r="H7071" s="419"/>
      <c r="I7071" s="419" t="s">
        <v>20180</v>
      </c>
      <c r="J7071" s="419" t="s">
        <v>6889</v>
      </c>
      <c r="K7071" s="419" t="s">
        <v>22482</v>
      </c>
      <c r="L7071" s="419" t="s">
        <v>35323</v>
      </c>
      <c r="M7071" s="419" t="s">
        <v>34421</v>
      </c>
      <c r="N7071" s="419" t="s">
        <v>22563</v>
      </c>
      <c r="O7071" s="419" t="s">
        <v>27427</v>
      </c>
      <c r="P7071" s="419" t="s">
        <v>6889</v>
      </c>
      <c r="Q7071" s="425">
        <v>1</v>
      </c>
      <c r="R7071" s="419" t="s">
        <v>28373</v>
      </c>
      <c r="S7071" s="424"/>
      <c r="T7071" s="424"/>
      <c r="U7071" s="424"/>
    </row>
    <row r="7072" spans="1:21" ht="14.6" x14ac:dyDescent="0.4">
      <c r="A7072" s="419" t="s">
        <v>6887</v>
      </c>
      <c r="B7072" s="419" t="s">
        <v>43286</v>
      </c>
      <c r="C7072" s="419" t="s">
        <v>6888</v>
      </c>
      <c r="D7072" s="419" t="s">
        <v>20148</v>
      </c>
      <c r="E7072" s="419"/>
      <c r="F7072" s="419" t="s">
        <v>43287</v>
      </c>
      <c r="G7072" s="419" t="s">
        <v>20160</v>
      </c>
      <c r="H7072" s="419"/>
      <c r="I7072" s="419" t="s">
        <v>18112</v>
      </c>
      <c r="J7072" s="419" t="s">
        <v>6889</v>
      </c>
      <c r="K7072" s="419" t="s">
        <v>6894</v>
      </c>
      <c r="L7072" s="419" t="s">
        <v>35323</v>
      </c>
      <c r="M7072" s="419" t="s">
        <v>6895</v>
      </c>
      <c r="N7072" s="419" t="s">
        <v>6896</v>
      </c>
      <c r="O7072" s="419" t="s">
        <v>21020</v>
      </c>
      <c r="P7072" s="419" t="s">
        <v>6889</v>
      </c>
      <c r="Q7072" s="425">
        <v>1</v>
      </c>
      <c r="R7072" s="419" t="s">
        <v>28374</v>
      </c>
      <c r="S7072" s="424"/>
      <c r="T7072" s="424"/>
      <c r="U7072" s="424"/>
    </row>
    <row r="7073" spans="1:21" ht="14.6" x14ac:dyDescent="0.4">
      <c r="A7073" s="419" t="s">
        <v>6887</v>
      </c>
      <c r="B7073" s="419" t="s">
        <v>34422</v>
      </c>
      <c r="C7073" s="419" t="s">
        <v>6888</v>
      </c>
      <c r="D7073" s="419" t="s">
        <v>20148</v>
      </c>
      <c r="E7073" s="419"/>
      <c r="F7073" s="419" t="s">
        <v>43288</v>
      </c>
      <c r="G7073" s="419" t="s">
        <v>20160</v>
      </c>
      <c r="H7073" s="419"/>
      <c r="I7073" s="419" t="s">
        <v>20194</v>
      </c>
      <c r="J7073" s="419" t="s">
        <v>6889</v>
      </c>
      <c r="K7073" s="419" t="s">
        <v>6897</v>
      </c>
      <c r="L7073" s="419" t="s">
        <v>35323</v>
      </c>
      <c r="M7073" s="419" t="s">
        <v>6895</v>
      </c>
      <c r="N7073" s="419" t="s">
        <v>6898</v>
      </c>
      <c r="O7073" s="419" t="s">
        <v>21019</v>
      </c>
      <c r="P7073" s="419" t="s">
        <v>6889</v>
      </c>
      <c r="Q7073" s="425">
        <v>1</v>
      </c>
      <c r="R7073" s="419" t="s">
        <v>28375</v>
      </c>
      <c r="S7073" s="424"/>
      <c r="T7073" s="424"/>
      <c r="U7073" s="424"/>
    </row>
    <row r="7074" spans="1:21" ht="14.6" x14ac:dyDescent="0.4">
      <c r="A7074" s="419" t="s">
        <v>6887</v>
      </c>
      <c r="B7074" s="419" t="s">
        <v>34423</v>
      </c>
      <c r="C7074" s="419" t="s">
        <v>6888</v>
      </c>
      <c r="D7074" s="419" t="s">
        <v>20148</v>
      </c>
      <c r="E7074" s="419"/>
      <c r="F7074" s="419" t="s">
        <v>43289</v>
      </c>
      <c r="G7074" s="419" t="s">
        <v>20160</v>
      </c>
      <c r="H7074" s="419"/>
      <c r="I7074" s="419" t="s">
        <v>19855</v>
      </c>
      <c r="J7074" s="419" t="s">
        <v>6889</v>
      </c>
      <c r="K7074" s="419" t="s">
        <v>6899</v>
      </c>
      <c r="L7074" s="419" t="s">
        <v>35323</v>
      </c>
      <c r="M7074" s="419" t="s">
        <v>6895</v>
      </c>
      <c r="N7074" s="419" t="s">
        <v>6900</v>
      </c>
      <c r="O7074" s="419" t="s">
        <v>21012</v>
      </c>
      <c r="P7074" s="419" t="s">
        <v>6889</v>
      </c>
      <c r="Q7074" s="425">
        <v>1</v>
      </c>
      <c r="R7074" s="419" t="s">
        <v>28376</v>
      </c>
      <c r="S7074" s="424"/>
      <c r="T7074" s="424"/>
      <c r="U7074" s="424"/>
    </row>
    <row r="7075" spans="1:21" ht="14.6" x14ac:dyDescent="0.4">
      <c r="A7075" s="419" t="s">
        <v>6887</v>
      </c>
      <c r="B7075" s="419" t="s">
        <v>42192</v>
      </c>
      <c r="C7075" s="419" t="s">
        <v>6888</v>
      </c>
      <c r="D7075" s="419" t="s">
        <v>20148</v>
      </c>
      <c r="E7075" s="419"/>
      <c r="F7075" s="419" t="s">
        <v>43290</v>
      </c>
      <c r="G7075" s="419" t="s">
        <v>20248</v>
      </c>
      <c r="H7075" s="419"/>
      <c r="I7075" s="419" t="s">
        <v>18072</v>
      </c>
      <c r="J7075" s="419" t="s">
        <v>6889</v>
      </c>
      <c r="K7075" s="419" t="s">
        <v>6901</v>
      </c>
      <c r="L7075" s="419" t="s">
        <v>35323</v>
      </c>
      <c r="M7075" s="419" t="s">
        <v>6902</v>
      </c>
      <c r="N7075" s="419" t="s">
        <v>6903</v>
      </c>
      <c r="O7075" s="419" t="s">
        <v>21027</v>
      </c>
      <c r="P7075" s="419" t="s">
        <v>6889</v>
      </c>
      <c r="Q7075" s="425">
        <v>1</v>
      </c>
      <c r="R7075" s="419" t="s">
        <v>28377</v>
      </c>
      <c r="S7075" s="424"/>
      <c r="T7075" s="424"/>
      <c r="U7075" s="424"/>
    </row>
    <row r="7076" spans="1:21" ht="14.6" x14ac:dyDescent="0.4">
      <c r="A7076" s="419" t="s">
        <v>6887</v>
      </c>
      <c r="B7076" s="419" t="s">
        <v>34424</v>
      </c>
      <c r="C7076" s="419" t="s">
        <v>6888</v>
      </c>
      <c r="D7076" s="419" t="s">
        <v>20148</v>
      </c>
      <c r="E7076" s="419"/>
      <c r="F7076" s="419" t="s">
        <v>43291</v>
      </c>
      <c r="G7076" s="419" t="s">
        <v>20160</v>
      </c>
      <c r="H7076" s="419"/>
      <c r="I7076" s="419" t="s">
        <v>18029</v>
      </c>
      <c r="J7076" s="419" t="s">
        <v>6889</v>
      </c>
      <c r="K7076" s="419" t="s">
        <v>6904</v>
      </c>
      <c r="L7076" s="419" t="s">
        <v>35323</v>
      </c>
      <c r="M7076" s="419" t="s">
        <v>6905</v>
      </c>
      <c r="N7076" s="419" t="s">
        <v>6906</v>
      </c>
      <c r="O7076" s="419" t="s">
        <v>21290</v>
      </c>
      <c r="P7076" s="419" t="s">
        <v>6889</v>
      </c>
      <c r="Q7076" s="425">
        <v>1</v>
      </c>
      <c r="R7076" s="419" t="s">
        <v>28378</v>
      </c>
      <c r="S7076" s="424"/>
      <c r="T7076" s="424"/>
      <c r="U7076" s="424"/>
    </row>
    <row r="7077" spans="1:21" ht="14.6" x14ac:dyDescent="0.4">
      <c r="A7077" s="422" t="s">
        <v>6887</v>
      </c>
      <c r="B7077" s="422" t="s">
        <v>31847</v>
      </c>
      <c r="C7077" s="422" t="s">
        <v>6888</v>
      </c>
      <c r="D7077" s="422" t="s">
        <v>20148</v>
      </c>
      <c r="E7077" s="422"/>
      <c r="F7077" s="422" t="s">
        <v>43292</v>
      </c>
      <c r="G7077" s="422" t="s">
        <v>20155</v>
      </c>
      <c r="H7077" s="422"/>
      <c r="I7077" s="422" t="s">
        <v>19652</v>
      </c>
      <c r="J7077" s="422" t="s">
        <v>6889</v>
      </c>
      <c r="K7077" s="422" t="s">
        <v>6907</v>
      </c>
      <c r="L7077" s="422" t="s">
        <v>35323</v>
      </c>
      <c r="M7077" s="422" t="s">
        <v>6908</v>
      </c>
      <c r="N7077" s="422" t="s">
        <v>6909</v>
      </c>
      <c r="O7077" s="422" t="s">
        <v>21137</v>
      </c>
      <c r="P7077" s="422" t="s">
        <v>6889</v>
      </c>
      <c r="Q7077" s="423">
        <v>1</v>
      </c>
      <c r="R7077" s="422" t="s">
        <v>28379</v>
      </c>
      <c r="S7077" s="424"/>
      <c r="T7077" s="424"/>
      <c r="U7077" s="424"/>
    </row>
    <row r="7078" spans="1:21" ht="14.6" x14ac:dyDescent="0.4">
      <c r="A7078" s="419" t="s">
        <v>6887</v>
      </c>
      <c r="B7078" s="419" t="s">
        <v>7848</v>
      </c>
      <c r="C7078" s="419" t="s">
        <v>6888</v>
      </c>
      <c r="D7078" s="419" t="s">
        <v>20148</v>
      </c>
      <c r="E7078" s="419"/>
      <c r="F7078" s="419" t="s">
        <v>43293</v>
      </c>
      <c r="G7078" s="419" t="s">
        <v>19639</v>
      </c>
      <c r="H7078" s="419"/>
      <c r="I7078" s="419" t="s">
        <v>19497</v>
      </c>
      <c r="J7078" s="419" t="s">
        <v>6889</v>
      </c>
      <c r="K7078" s="419" t="s">
        <v>6910</v>
      </c>
      <c r="L7078" s="419" t="s">
        <v>35323</v>
      </c>
      <c r="M7078" s="419" t="s">
        <v>6911</v>
      </c>
      <c r="N7078" s="419" t="s">
        <v>6912</v>
      </c>
      <c r="O7078" s="419" t="s">
        <v>21009</v>
      </c>
      <c r="P7078" s="419" t="s">
        <v>6889</v>
      </c>
      <c r="Q7078" s="425">
        <v>1</v>
      </c>
      <c r="R7078" s="419" t="s">
        <v>28380</v>
      </c>
      <c r="S7078" s="424"/>
      <c r="T7078" s="424"/>
      <c r="U7078" s="424"/>
    </row>
    <row r="7079" spans="1:21" ht="14.6" x14ac:dyDescent="0.4">
      <c r="A7079" s="419" t="s">
        <v>6887</v>
      </c>
      <c r="B7079" s="419" t="s">
        <v>6913</v>
      </c>
      <c r="C7079" s="419" t="s">
        <v>6888</v>
      </c>
      <c r="D7079" s="419" t="s">
        <v>20148</v>
      </c>
      <c r="E7079" s="419"/>
      <c r="F7079" s="419" t="s">
        <v>43294</v>
      </c>
      <c r="G7079" s="419" t="s">
        <v>19639</v>
      </c>
      <c r="H7079" s="419"/>
      <c r="I7079" s="419" t="s">
        <v>19364</v>
      </c>
      <c r="J7079" s="419" t="s">
        <v>6889</v>
      </c>
      <c r="K7079" s="419" t="s">
        <v>6914</v>
      </c>
      <c r="L7079" s="419" t="s">
        <v>35323</v>
      </c>
      <c r="M7079" s="419" t="s">
        <v>6911</v>
      </c>
      <c r="N7079" s="419" t="s">
        <v>6915</v>
      </c>
      <c r="O7079" s="419" t="s">
        <v>21009</v>
      </c>
      <c r="P7079" s="419" t="s">
        <v>6889</v>
      </c>
      <c r="Q7079" s="425">
        <v>1</v>
      </c>
      <c r="R7079" s="419" t="s">
        <v>28381</v>
      </c>
      <c r="S7079" s="424"/>
      <c r="T7079" s="424"/>
      <c r="U7079" s="424"/>
    </row>
    <row r="7080" spans="1:21" ht="14.6" x14ac:dyDescent="0.4">
      <c r="A7080" s="419" t="s">
        <v>6887</v>
      </c>
      <c r="B7080" s="419" t="s">
        <v>6916</v>
      </c>
      <c r="C7080" s="419" t="s">
        <v>6888</v>
      </c>
      <c r="D7080" s="419" t="s">
        <v>20148</v>
      </c>
      <c r="E7080" s="419"/>
      <c r="F7080" s="419" t="s">
        <v>43295</v>
      </c>
      <c r="G7080" s="419" t="s">
        <v>19639</v>
      </c>
      <c r="H7080" s="419"/>
      <c r="I7080" s="419" t="s">
        <v>20144</v>
      </c>
      <c r="J7080" s="419" t="s">
        <v>6889</v>
      </c>
      <c r="K7080" s="419" t="s">
        <v>6917</v>
      </c>
      <c r="L7080" s="419" t="s">
        <v>35323</v>
      </c>
      <c r="M7080" s="419" t="s">
        <v>6911</v>
      </c>
      <c r="N7080" s="419" t="s">
        <v>6918</v>
      </c>
      <c r="O7080" s="419" t="s">
        <v>21009</v>
      </c>
      <c r="P7080" s="419" t="s">
        <v>6889</v>
      </c>
      <c r="Q7080" s="425">
        <v>1</v>
      </c>
      <c r="R7080" s="419" t="s">
        <v>28382</v>
      </c>
      <c r="S7080" s="424"/>
      <c r="T7080" s="424"/>
      <c r="U7080" s="424"/>
    </row>
    <row r="7081" spans="1:21" ht="14.6" x14ac:dyDescent="0.4">
      <c r="A7081" s="419" t="s">
        <v>6887</v>
      </c>
      <c r="B7081" s="419" t="s">
        <v>6919</v>
      </c>
      <c r="C7081" s="419" t="s">
        <v>6888</v>
      </c>
      <c r="D7081" s="419" t="s">
        <v>20148</v>
      </c>
      <c r="E7081" s="419"/>
      <c r="F7081" s="419" t="s">
        <v>43296</v>
      </c>
      <c r="G7081" s="419" t="s">
        <v>19639</v>
      </c>
      <c r="H7081" s="419"/>
      <c r="I7081" s="419" t="s">
        <v>18131</v>
      </c>
      <c r="J7081" s="419" t="s">
        <v>6889</v>
      </c>
      <c r="K7081" s="419" t="s">
        <v>6920</v>
      </c>
      <c r="L7081" s="419" t="s">
        <v>35323</v>
      </c>
      <c r="M7081" s="419" t="s">
        <v>6911</v>
      </c>
      <c r="N7081" s="419" t="s">
        <v>6921</v>
      </c>
      <c r="O7081" s="419" t="s">
        <v>21009</v>
      </c>
      <c r="P7081" s="419" t="s">
        <v>6889</v>
      </c>
      <c r="Q7081" s="425">
        <v>1</v>
      </c>
      <c r="R7081" s="419" t="s">
        <v>28383</v>
      </c>
      <c r="S7081" s="424"/>
      <c r="T7081" s="424"/>
      <c r="U7081" s="424"/>
    </row>
    <row r="7082" spans="1:21" ht="14.6" x14ac:dyDescent="0.4">
      <c r="A7082" s="419" t="s">
        <v>6887</v>
      </c>
      <c r="B7082" s="419" t="s">
        <v>6922</v>
      </c>
      <c r="C7082" s="419" t="s">
        <v>6888</v>
      </c>
      <c r="D7082" s="419" t="s">
        <v>20148</v>
      </c>
      <c r="E7082" s="419"/>
      <c r="F7082" s="419" t="s">
        <v>43297</v>
      </c>
      <c r="G7082" s="419" t="s">
        <v>19639</v>
      </c>
      <c r="H7082" s="419"/>
      <c r="I7082" s="419" t="s">
        <v>18136</v>
      </c>
      <c r="J7082" s="419" t="s">
        <v>6889</v>
      </c>
      <c r="K7082" s="419" t="s">
        <v>6923</v>
      </c>
      <c r="L7082" s="419" t="s">
        <v>35323</v>
      </c>
      <c r="M7082" s="419" t="s">
        <v>6911</v>
      </c>
      <c r="N7082" s="419" t="s">
        <v>6924</v>
      </c>
      <c r="O7082" s="419" t="s">
        <v>21009</v>
      </c>
      <c r="P7082" s="419" t="s">
        <v>6889</v>
      </c>
      <c r="Q7082" s="425">
        <v>1</v>
      </c>
      <c r="R7082" s="419" t="s">
        <v>28384</v>
      </c>
      <c r="S7082" s="424"/>
      <c r="T7082" s="424"/>
      <c r="U7082" s="424"/>
    </row>
    <row r="7083" spans="1:21" ht="14.6" x14ac:dyDescent="0.4">
      <c r="A7083" s="419" t="s">
        <v>6887</v>
      </c>
      <c r="B7083" s="419" t="s">
        <v>16574</v>
      </c>
      <c r="C7083" s="419" t="s">
        <v>6888</v>
      </c>
      <c r="D7083" s="419" t="s">
        <v>20148</v>
      </c>
      <c r="E7083" s="419"/>
      <c r="F7083" s="419" t="s">
        <v>43298</v>
      </c>
      <c r="G7083" s="419" t="s">
        <v>19639</v>
      </c>
      <c r="H7083" s="419"/>
      <c r="I7083" s="419" t="s">
        <v>20214</v>
      </c>
      <c r="J7083" s="419" t="s">
        <v>6889</v>
      </c>
      <c r="K7083" s="419" t="s">
        <v>6925</v>
      </c>
      <c r="L7083" s="419" t="s">
        <v>35323</v>
      </c>
      <c r="M7083" s="419" t="s">
        <v>6911</v>
      </c>
      <c r="N7083" s="419" t="s">
        <v>6926</v>
      </c>
      <c r="O7083" s="419" t="s">
        <v>21009</v>
      </c>
      <c r="P7083" s="419" t="s">
        <v>6889</v>
      </c>
      <c r="Q7083" s="425">
        <v>1</v>
      </c>
      <c r="R7083" s="419" t="s">
        <v>28385</v>
      </c>
      <c r="S7083" s="424"/>
      <c r="T7083" s="424"/>
      <c r="U7083" s="424"/>
    </row>
    <row r="7084" spans="1:21" ht="14.6" x14ac:dyDescent="0.4">
      <c r="A7084" s="419" t="s">
        <v>6887</v>
      </c>
      <c r="B7084" s="419" t="s">
        <v>14325</v>
      </c>
      <c r="C7084" s="419" t="s">
        <v>6888</v>
      </c>
      <c r="D7084" s="419" t="s">
        <v>20148</v>
      </c>
      <c r="E7084" s="419"/>
      <c r="F7084" s="419" t="s">
        <v>43299</v>
      </c>
      <c r="G7084" s="419" t="s">
        <v>19639</v>
      </c>
      <c r="H7084" s="419"/>
      <c r="I7084" s="419" t="s">
        <v>19321</v>
      </c>
      <c r="J7084" s="419" t="s">
        <v>6889</v>
      </c>
      <c r="K7084" s="419" t="s">
        <v>6927</v>
      </c>
      <c r="L7084" s="419" t="s">
        <v>35323</v>
      </c>
      <c r="M7084" s="419" t="s">
        <v>6911</v>
      </c>
      <c r="N7084" s="419" t="s">
        <v>6928</v>
      </c>
      <c r="O7084" s="419" t="s">
        <v>21009</v>
      </c>
      <c r="P7084" s="419" t="s">
        <v>6889</v>
      </c>
      <c r="Q7084" s="425">
        <v>1</v>
      </c>
      <c r="R7084" s="419" t="s">
        <v>28386</v>
      </c>
      <c r="S7084" s="424"/>
      <c r="T7084" s="424"/>
      <c r="U7084" s="424"/>
    </row>
    <row r="7085" spans="1:21" ht="14.6" x14ac:dyDescent="0.4">
      <c r="A7085" s="419" t="s">
        <v>6887</v>
      </c>
      <c r="B7085" s="419" t="s">
        <v>6929</v>
      </c>
      <c r="C7085" s="419" t="s">
        <v>6888</v>
      </c>
      <c r="D7085" s="419" t="s">
        <v>20148</v>
      </c>
      <c r="E7085" s="419"/>
      <c r="F7085" s="419" t="s">
        <v>43300</v>
      </c>
      <c r="G7085" s="419" t="s">
        <v>19639</v>
      </c>
      <c r="H7085" s="419"/>
      <c r="I7085" s="419" t="s">
        <v>17980</v>
      </c>
      <c r="J7085" s="419" t="s">
        <v>6889</v>
      </c>
      <c r="K7085" s="419" t="s">
        <v>6930</v>
      </c>
      <c r="L7085" s="419" t="s">
        <v>35323</v>
      </c>
      <c r="M7085" s="419" t="s">
        <v>6911</v>
      </c>
      <c r="N7085" s="419" t="s">
        <v>6931</v>
      </c>
      <c r="O7085" s="419" t="s">
        <v>21009</v>
      </c>
      <c r="P7085" s="419" t="s">
        <v>6889</v>
      </c>
      <c r="Q7085" s="425">
        <v>1</v>
      </c>
      <c r="R7085" s="419" t="s">
        <v>28387</v>
      </c>
      <c r="S7085" s="424"/>
      <c r="T7085" s="424"/>
      <c r="U7085" s="424"/>
    </row>
    <row r="7086" spans="1:21" ht="14.6" x14ac:dyDescent="0.4">
      <c r="A7086" s="419" t="s">
        <v>6887</v>
      </c>
      <c r="B7086" s="419" t="s">
        <v>6932</v>
      </c>
      <c r="C7086" s="419" t="s">
        <v>6888</v>
      </c>
      <c r="D7086" s="419" t="s">
        <v>20148</v>
      </c>
      <c r="E7086" s="419"/>
      <c r="F7086" s="419" t="s">
        <v>43301</v>
      </c>
      <c r="G7086" s="419" t="s">
        <v>19639</v>
      </c>
      <c r="H7086" s="419"/>
      <c r="I7086" s="419" t="s">
        <v>20185</v>
      </c>
      <c r="J7086" s="419" t="s">
        <v>6889</v>
      </c>
      <c r="K7086" s="419" t="s">
        <v>6933</v>
      </c>
      <c r="L7086" s="419" t="s">
        <v>35323</v>
      </c>
      <c r="M7086" s="419" t="s">
        <v>6911</v>
      </c>
      <c r="N7086" s="419" t="s">
        <v>6934</v>
      </c>
      <c r="O7086" s="419" t="s">
        <v>21009</v>
      </c>
      <c r="P7086" s="419" t="s">
        <v>6889</v>
      </c>
      <c r="Q7086" s="425">
        <v>1</v>
      </c>
      <c r="R7086" s="419" t="s">
        <v>28388</v>
      </c>
      <c r="S7086" s="424"/>
      <c r="T7086" s="424"/>
      <c r="U7086" s="424"/>
    </row>
    <row r="7087" spans="1:21" ht="14.6" x14ac:dyDescent="0.4">
      <c r="A7087" s="419" t="s">
        <v>6887</v>
      </c>
      <c r="B7087" s="419" t="s">
        <v>6935</v>
      </c>
      <c r="C7087" s="419" t="s">
        <v>6888</v>
      </c>
      <c r="D7087" s="419" t="s">
        <v>20148</v>
      </c>
      <c r="E7087" s="419"/>
      <c r="F7087" s="419" t="s">
        <v>43302</v>
      </c>
      <c r="G7087" s="419" t="s">
        <v>19639</v>
      </c>
      <c r="H7087" s="419"/>
      <c r="I7087" s="419" t="s">
        <v>17980</v>
      </c>
      <c r="J7087" s="419" t="s">
        <v>6889</v>
      </c>
      <c r="K7087" s="419" t="s">
        <v>6936</v>
      </c>
      <c r="L7087" s="419" t="s">
        <v>35323</v>
      </c>
      <c r="M7087" s="419" t="s">
        <v>6911</v>
      </c>
      <c r="N7087" s="419" t="s">
        <v>6937</v>
      </c>
      <c r="O7087" s="419" t="s">
        <v>21009</v>
      </c>
      <c r="P7087" s="419" t="s">
        <v>6889</v>
      </c>
      <c r="Q7087" s="425">
        <v>1</v>
      </c>
      <c r="R7087" s="419" t="s">
        <v>28389</v>
      </c>
      <c r="S7087" s="424"/>
      <c r="T7087" s="424"/>
      <c r="U7087" s="424"/>
    </row>
    <row r="7088" spans="1:21" ht="14.6" x14ac:dyDescent="0.4">
      <c r="A7088" s="419" t="s">
        <v>6887</v>
      </c>
      <c r="B7088" s="419" t="s">
        <v>6938</v>
      </c>
      <c r="C7088" s="419" t="s">
        <v>6888</v>
      </c>
      <c r="D7088" s="419" t="s">
        <v>20148</v>
      </c>
      <c r="E7088" s="419"/>
      <c r="F7088" s="419" t="s">
        <v>43303</v>
      </c>
      <c r="G7088" s="419" t="s">
        <v>19639</v>
      </c>
      <c r="H7088" s="419"/>
      <c r="I7088" s="419" t="s">
        <v>18069</v>
      </c>
      <c r="J7088" s="419" t="s">
        <v>6889</v>
      </c>
      <c r="K7088" s="419" t="s">
        <v>6939</v>
      </c>
      <c r="L7088" s="419" t="s">
        <v>35323</v>
      </c>
      <c r="M7088" s="419" t="s">
        <v>6911</v>
      </c>
      <c r="N7088" s="419" t="s">
        <v>6940</v>
      </c>
      <c r="O7088" s="419" t="s">
        <v>21009</v>
      </c>
      <c r="P7088" s="419" t="s">
        <v>6889</v>
      </c>
      <c r="Q7088" s="425">
        <v>1</v>
      </c>
      <c r="R7088" s="419" t="s">
        <v>28390</v>
      </c>
      <c r="S7088" s="424"/>
      <c r="T7088" s="424"/>
      <c r="U7088" s="424"/>
    </row>
    <row r="7089" spans="1:21" ht="14.6" x14ac:dyDescent="0.4">
      <c r="A7089" s="419" t="s">
        <v>6887</v>
      </c>
      <c r="B7089" s="419" t="s">
        <v>17897</v>
      </c>
      <c r="C7089" s="419" t="s">
        <v>6888</v>
      </c>
      <c r="D7089" s="419" t="s">
        <v>20148</v>
      </c>
      <c r="E7089" s="419"/>
      <c r="F7089" s="419" t="s">
        <v>43304</v>
      </c>
      <c r="G7089" s="419" t="s">
        <v>19639</v>
      </c>
      <c r="H7089" s="419"/>
      <c r="I7089" s="419" t="s">
        <v>20218</v>
      </c>
      <c r="J7089" s="419" t="s">
        <v>6889</v>
      </c>
      <c r="K7089" s="419" t="s">
        <v>6941</v>
      </c>
      <c r="L7089" s="419" t="s">
        <v>35323</v>
      </c>
      <c r="M7089" s="419" t="s">
        <v>6911</v>
      </c>
      <c r="N7089" s="419" t="s">
        <v>6942</v>
      </c>
      <c r="O7089" s="419" t="s">
        <v>21009</v>
      </c>
      <c r="P7089" s="419" t="s">
        <v>6889</v>
      </c>
      <c r="Q7089" s="425">
        <v>1</v>
      </c>
      <c r="R7089" s="419" t="s">
        <v>28391</v>
      </c>
      <c r="S7089" s="424"/>
      <c r="T7089" s="424"/>
      <c r="U7089" s="424"/>
    </row>
    <row r="7090" spans="1:21" ht="14.6" x14ac:dyDescent="0.4">
      <c r="A7090" s="419" t="s">
        <v>6887</v>
      </c>
      <c r="B7090" s="419" t="s">
        <v>6943</v>
      </c>
      <c r="C7090" s="419" t="s">
        <v>6888</v>
      </c>
      <c r="D7090" s="419" t="s">
        <v>20148</v>
      </c>
      <c r="E7090" s="419"/>
      <c r="F7090" s="419" t="s">
        <v>43305</v>
      </c>
      <c r="G7090" s="419" t="s">
        <v>19639</v>
      </c>
      <c r="H7090" s="419"/>
      <c r="I7090" s="419" t="s">
        <v>17926</v>
      </c>
      <c r="J7090" s="419" t="s">
        <v>6889</v>
      </c>
      <c r="K7090" s="419" t="s">
        <v>6944</v>
      </c>
      <c r="L7090" s="419" t="s">
        <v>35323</v>
      </c>
      <c r="M7090" s="419" t="s">
        <v>6911</v>
      </c>
      <c r="N7090" s="419" t="s">
        <v>6945</v>
      </c>
      <c r="O7090" s="419" t="s">
        <v>21009</v>
      </c>
      <c r="P7090" s="419" t="s">
        <v>6889</v>
      </c>
      <c r="Q7090" s="425">
        <v>1</v>
      </c>
      <c r="R7090" s="419" t="s">
        <v>28392</v>
      </c>
      <c r="S7090" s="424"/>
      <c r="T7090" s="424"/>
      <c r="U7090" s="424"/>
    </row>
    <row r="7091" spans="1:21" ht="14.6" x14ac:dyDescent="0.4">
      <c r="A7091" s="419" t="s">
        <v>6887</v>
      </c>
      <c r="B7091" s="419" t="s">
        <v>6946</v>
      </c>
      <c r="C7091" s="419" t="s">
        <v>6888</v>
      </c>
      <c r="D7091" s="419" t="s">
        <v>20148</v>
      </c>
      <c r="E7091" s="419"/>
      <c r="F7091" s="419" t="s">
        <v>43306</v>
      </c>
      <c r="G7091" s="419" t="s">
        <v>19639</v>
      </c>
      <c r="H7091" s="419"/>
      <c r="I7091" s="419" t="s">
        <v>19379</v>
      </c>
      <c r="J7091" s="419" t="s">
        <v>6889</v>
      </c>
      <c r="K7091" s="419" t="s">
        <v>6947</v>
      </c>
      <c r="L7091" s="419" t="s">
        <v>35323</v>
      </c>
      <c r="M7091" s="419" t="s">
        <v>6911</v>
      </c>
      <c r="N7091" s="419" t="s">
        <v>6948</v>
      </c>
      <c r="O7091" s="419" t="s">
        <v>21009</v>
      </c>
      <c r="P7091" s="419" t="s">
        <v>6889</v>
      </c>
      <c r="Q7091" s="425">
        <v>1</v>
      </c>
      <c r="R7091" s="419" t="s">
        <v>28393</v>
      </c>
      <c r="S7091" s="424"/>
      <c r="T7091" s="424"/>
      <c r="U7091" s="424"/>
    </row>
    <row r="7092" spans="1:21" ht="14.6" x14ac:dyDescent="0.4">
      <c r="A7092" s="419" t="s">
        <v>6887</v>
      </c>
      <c r="B7092" s="419" t="s">
        <v>6949</v>
      </c>
      <c r="C7092" s="419" t="s">
        <v>6888</v>
      </c>
      <c r="D7092" s="419" t="s">
        <v>20148</v>
      </c>
      <c r="E7092" s="419"/>
      <c r="F7092" s="419" t="s">
        <v>43307</v>
      </c>
      <c r="G7092" s="419" t="s">
        <v>19639</v>
      </c>
      <c r="H7092" s="419"/>
      <c r="I7092" s="419" t="s">
        <v>19379</v>
      </c>
      <c r="J7092" s="419" t="s">
        <v>6889</v>
      </c>
      <c r="K7092" s="419" t="s">
        <v>6950</v>
      </c>
      <c r="L7092" s="419" t="s">
        <v>35323</v>
      </c>
      <c r="M7092" s="419" t="s">
        <v>6911</v>
      </c>
      <c r="N7092" s="419" t="s">
        <v>6951</v>
      </c>
      <c r="O7092" s="419" t="s">
        <v>21009</v>
      </c>
      <c r="P7092" s="419" t="s">
        <v>6889</v>
      </c>
      <c r="Q7092" s="425">
        <v>1</v>
      </c>
      <c r="R7092" s="419" t="s">
        <v>28394</v>
      </c>
      <c r="S7092" s="424"/>
      <c r="T7092" s="424"/>
      <c r="U7092" s="424"/>
    </row>
    <row r="7093" spans="1:21" ht="14.6" x14ac:dyDescent="0.4">
      <c r="A7093" s="419" t="s">
        <v>6887</v>
      </c>
      <c r="B7093" s="419" t="s">
        <v>9888</v>
      </c>
      <c r="C7093" s="419" t="s">
        <v>6888</v>
      </c>
      <c r="D7093" s="419" t="s">
        <v>20148</v>
      </c>
      <c r="E7093" s="419"/>
      <c r="F7093" s="419" t="s">
        <v>43308</v>
      </c>
      <c r="G7093" s="419" t="s">
        <v>19639</v>
      </c>
      <c r="H7093" s="419"/>
      <c r="I7093" s="419" t="s">
        <v>19474</v>
      </c>
      <c r="J7093" s="419" t="s">
        <v>6889</v>
      </c>
      <c r="K7093" s="419" t="s">
        <v>6952</v>
      </c>
      <c r="L7093" s="419" t="s">
        <v>35323</v>
      </c>
      <c r="M7093" s="419" t="s">
        <v>6911</v>
      </c>
      <c r="N7093" s="419" t="s">
        <v>6953</v>
      </c>
      <c r="O7093" s="419" t="s">
        <v>21009</v>
      </c>
      <c r="P7093" s="419" t="s">
        <v>6889</v>
      </c>
      <c r="Q7093" s="425">
        <v>1</v>
      </c>
      <c r="R7093" s="419" t="s">
        <v>28395</v>
      </c>
      <c r="S7093" s="424"/>
      <c r="T7093" s="424"/>
      <c r="U7093" s="424"/>
    </row>
    <row r="7094" spans="1:21" ht="14.6" x14ac:dyDescent="0.4">
      <c r="A7094" s="419" t="s">
        <v>6887</v>
      </c>
      <c r="B7094" s="419" t="s">
        <v>6954</v>
      </c>
      <c r="C7094" s="419" t="s">
        <v>6888</v>
      </c>
      <c r="D7094" s="419" t="s">
        <v>20148</v>
      </c>
      <c r="E7094" s="419"/>
      <c r="F7094" s="419" t="s">
        <v>43309</v>
      </c>
      <c r="G7094" s="419" t="s">
        <v>19639</v>
      </c>
      <c r="H7094" s="419"/>
      <c r="I7094" s="419" t="s">
        <v>20150</v>
      </c>
      <c r="J7094" s="419" t="s">
        <v>6889</v>
      </c>
      <c r="K7094" s="419" t="s">
        <v>6955</v>
      </c>
      <c r="L7094" s="419" t="s">
        <v>35323</v>
      </c>
      <c r="M7094" s="419" t="s">
        <v>6911</v>
      </c>
      <c r="N7094" s="419" t="s">
        <v>6956</v>
      </c>
      <c r="O7094" s="419" t="s">
        <v>21009</v>
      </c>
      <c r="P7094" s="419" t="s">
        <v>6889</v>
      </c>
      <c r="Q7094" s="425">
        <v>1</v>
      </c>
      <c r="R7094" s="419" t="s">
        <v>28396</v>
      </c>
      <c r="S7094" s="424"/>
      <c r="T7094" s="424"/>
      <c r="U7094" s="424"/>
    </row>
    <row r="7095" spans="1:21" ht="14.6" x14ac:dyDescent="0.4">
      <c r="A7095" s="419" t="s">
        <v>6887</v>
      </c>
      <c r="B7095" s="419" t="s">
        <v>6957</v>
      </c>
      <c r="C7095" s="419" t="s">
        <v>6888</v>
      </c>
      <c r="D7095" s="419" t="s">
        <v>20148</v>
      </c>
      <c r="E7095" s="419"/>
      <c r="F7095" s="419" t="s">
        <v>43310</v>
      </c>
      <c r="G7095" s="419" t="s">
        <v>19639</v>
      </c>
      <c r="H7095" s="419"/>
      <c r="I7095" s="419" t="s">
        <v>17972</v>
      </c>
      <c r="J7095" s="419" t="s">
        <v>6889</v>
      </c>
      <c r="K7095" s="419" t="s">
        <v>6958</v>
      </c>
      <c r="L7095" s="419" t="s">
        <v>35323</v>
      </c>
      <c r="M7095" s="419" t="s">
        <v>6911</v>
      </c>
      <c r="N7095" s="419" t="s">
        <v>6959</v>
      </c>
      <c r="O7095" s="419" t="s">
        <v>21009</v>
      </c>
      <c r="P7095" s="419" t="s">
        <v>6889</v>
      </c>
      <c r="Q7095" s="425">
        <v>1</v>
      </c>
      <c r="R7095" s="419" t="s">
        <v>28397</v>
      </c>
      <c r="S7095" s="424"/>
      <c r="T7095" s="424"/>
      <c r="U7095" s="424"/>
    </row>
    <row r="7096" spans="1:21" ht="14.6" x14ac:dyDescent="0.4">
      <c r="A7096" s="419" t="s">
        <v>6887</v>
      </c>
      <c r="B7096" s="419" t="s">
        <v>6960</v>
      </c>
      <c r="C7096" s="419" t="s">
        <v>6888</v>
      </c>
      <c r="D7096" s="419" t="s">
        <v>20148</v>
      </c>
      <c r="E7096" s="419"/>
      <c r="F7096" s="419" t="s">
        <v>43311</v>
      </c>
      <c r="G7096" s="419" t="s">
        <v>19639</v>
      </c>
      <c r="H7096" s="419"/>
      <c r="I7096" s="419" t="s">
        <v>17926</v>
      </c>
      <c r="J7096" s="419" t="s">
        <v>6889</v>
      </c>
      <c r="K7096" s="419" t="s">
        <v>6961</v>
      </c>
      <c r="L7096" s="419" t="s">
        <v>35323</v>
      </c>
      <c r="M7096" s="419" t="s">
        <v>6911</v>
      </c>
      <c r="N7096" s="419" t="s">
        <v>6962</v>
      </c>
      <c r="O7096" s="419" t="s">
        <v>21009</v>
      </c>
      <c r="P7096" s="419" t="s">
        <v>6889</v>
      </c>
      <c r="Q7096" s="425">
        <v>1</v>
      </c>
      <c r="R7096" s="419" t="s">
        <v>28398</v>
      </c>
      <c r="S7096" s="424"/>
      <c r="T7096" s="424"/>
      <c r="U7096" s="424"/>
    </row>
    <row r="7097" spans="1:21" ht="14.6" x14ac:dyDescent="0.4">
      <c r="A7097" s="419" t="s">
        <v>6887</v>
      </c>
      <c r="B7097" s="419" t="s">
        <v>6963</v>
      </c>
      <c r="C7097" s="419" t="s">
        <v>6888</v>
      </c>
      <c r="D7097" s="419" t="s">
        <v>20148</v>
      </c>
      <c r="E7097" s="419"/>
      <c r="F7097" s="419" t="s">
        <v>43312</v>
      </c>
      <c r="G7097" s="419" t="s">
        <v>19639</v>
      </c>
      <c r="H7097" s="419"/>
      <c r="I7097" s="419" t="s">
        <v>18022</v>
      </c>
      <c r="J7097" s="419" t="s">
        <v>6889</v>
      </c>
      <c r="K7097" s="419" t="s">
        <v>6964</v>
      </c>
      <c r="L7097" s="419" t="s">
        <v>35323</v>
      </c>
      <c r="M7097" s="419" t="s">
        <v>6911</v>
      </c>
      <c r="N7097" s="419" t="s">
        <v>6965</v>
      </c>
      <c r="O7097" s="419" t="s">
        <v>21009</v>
      </c>
      <c r="P7097" s="419" t="s">
        <v>6889</v>
      </c>
      <c r="Q7097" s="425">
        <v>1</v>
      </c>
      <c r="R7097" s="419" t="s">
        <v>28399</v>
      </c>
      <c r="S7097" s="424"/>
      <c r="T7097" s="424"/>
      <c r="U7097" s="424"/>
    </row>
    <row r="7098" spans="1:21" ht="14.6" x14ac:dyDescent="0.4">
      <c r="A7098" s="419" t="s">
        <v>6887</v>
      </c>
      <c r="B7098" s="419" t="s">
        <v>6966</v>
      </c>
      <c r="C7098" s="419" t="s">
        <v>6888</v>
      </c>
      <c r="D7098" s="419" t="s">
        <v>20148</v>
      </c>
      <c r="E7098" s="419"/>
      <c r="F7098" s="419" t="s">
        <v>43313</v>
      </c>
      <c r="G7098" s="419" t="s">
        <v>19639</v>
      </c>
      <c r="H7098" s="419"/>
      <c r="I7098" s="419" t="s">
        <v>20142</v>
      </c>
      <c r="J7098" s="419" t="s">
        <v>6889</v>
      </c>
      <c r="K7098" s="419" t="s">
        <v>6967</v>
      </c>
      <c r="L7098" s="419" t="s">
        <v>35323</v>
      </c>
      <c r="M7098" s="419" t="s">
        <v>6911</v>
      </c>
      <c r="N7098" s="419" t="s">
        <v>6968</v>
      </c>
      <c r="O7098" s="419" t="s">
        <v>21009</v>
      </c>
      <c r="P7098" s="419" t="s">
        <v>6889</v>
      </c>
      <c r="Q7098" s="425">
        <v>1</v>
      </c>
      <c r="R7098" s="419" t="s">
        <v>28400</v>
      </c>
      <c r="S7098" s="424"/>
      <c r="T7098" s="424"/>
      <c r="U7098" s="424"/>
    </row>
    <row r="7099" spans="1:21" ht="14.6" x14ac:dyDescent="0.4">
      <c r="A7099" s="419" t="s">
        <v>6887</v>
      </c>
      <c r="B7099" s="419" t="s">
        <v>6969</v>
      </c>
      <c r="C7099" s="419" t="s">
        <v>6888</v>
      </c>
      <c r="D7099" s="419" t="s">
        <v>20148</v>
      </c>
      <c r="E7099" s="419"/>
      <c r="F7099" s="419" t="s">
        <v>43314</v>
      </c>
      <c r="G7099" s="419" t="s">
        <v>19639</v>
      </c>
      <c r="H7099" s="419"/>
      <c r="I7099" s="419" t="s">
        <v>19349</v>
      </c>
      <c r="J7099" s="419" t="s">
        <v>6889</v>
      </c>
      <c r="K7099" s="419" t="s">
        <v>6970</v>
      </c>
      <c r="L7099" s="419" t="s">
        <v>35323</v>
      </c>
      <c r="M7099" s="419" t="s">
        <v>6911</v>
      </c>
      <c r="N7099" s="419" t="s">
        <v>6971</v>
      </c>
      <c r="O7099" s="419" t="s">
        <v>21009</v>
      </c>
      <c r="P7099" s="419" t="s">
        <v>6889</v>
      </c>
      <c r="Q7099" s="425">
        <v>1</v>
      </c>
      <c r="R7099" s="419" t="s">
        <v>28401</v>
      </c>
      <c r="S7099" s="424"/>
      <c r="T7099" s="424"/>
      <c r="U7099" s="424"/>
    </row>
    <row r="7100" spans="1:21" ht="14.6" x14ac:dyDescent="0.4">
      <c r="A7100" s="419" t="s">
        <v>6887</v>
      </c>
      <c r="B7100" s="419" t="s">
        <v>12263</v>
      </c>
      <c r="C7100" s="419" t="s">
        <v>6888</v>
      </c>
      <c r="D7100" s="419" t="s">
        <v>20148</v>
      </c>
      <c r="E7100" s="419"/>
      <c r="F7100" s="419" t="s">
        <v>43315</v>
      </c>
      <c r="G7100" s="419" t="s">
        <v>19639</v>
      </c>
      <c r="H7100" s="419"/>
      <c r="I7100" s="419" t="s">
        <v>19497</v>
      </c>
      <c r="J7100" s="419" t="s">
        <v>6889</v>
      </c>
      <c r="K7100" s="419" t="s">
        <v>6972</v>
      </c>
      <c r="L7100" s="419" t="s">
        <v>35323</v>
      </c>
      <c r="M7100" s="419" t="s">
        <v>6911</v>
      </c>
      <c r="N7100" s="419" t="s">
        <v>6973</v>
      </c>
      <c r="O7100" s="419" t="s">
        <v>21009</v>
      </c>
      <c r="P7100" s="419" t="s">
        <v>6889</v>
      </c>
      <c r="Q7100" s="425">
        <v>1</v>
      </c>
      <c r="R7100" s="419" t="s">
        <v>28402</v>
      </c>
      <c r="S7100" s="424"/>
      <c r="T7100" s="424"/>
      <c r="U7100" s="424"/>
    </row>
    <row r="7101" spans="1:21" ht="14.6" x14ac:dyDescent="0.4">
      <c r="A7101" s="419" t="s">
        <v>6887</v>
      </c>
      <c r="B7101" s="419" t="s">
        <v>6974</v>
      </c>
      <c r="C7101" s="419" t="s">
        <v>6888</v>
      </c>
      <c r="D7101" s="419" t="s">
        <v>20148</v>
      </c>
      <c r="E7101" s="419"/>
      <c r="F7101" s="419" t="s">
        <v>43316</v>
      </c>
      <c r="G7101" s="419" t="s">
        <v>19639</v>
      </c>
      <c r="H7101" s="419"/>
      <c r="I7101" s="419" t="s">
        <v>18039</v>
      </c>
      <c r="J7101" s="419" t="s">
        <v>6889</v>
      </c>
      <c r="K7101" s="419" t="s">
        <v>6975</v>
      </c>
      <c r="L7101" s="419" t="s">
        <v>35323</v>
      </c>
      <c r="M7101" s="419" t="s">
        <v>6911</v>
      </c>
      <c r="N7101" s="419" t="s">
        <v>6976</v>
      </c>
      <c r="O7101" s="419" t="s">
        <v>21009</v>
      </c>
      <c r="P7101" s="419" t="s">
        <v>6889</v>
      </c>
      <c r="Q7101" s="425">
        <v>1</v>
      </c>
      <c r="R7101" s="419" t="s">
        <v>28403</v>
      </c>
      <c r="S7101" s="424"/>
      <c r="T7101" s="424"/>
      <c r="U7101" s="424"/>
    </row>
    <row r="7102" spans="1:21" ht="14.6" x14ac:dyDescent="0.4">
      <c r="A7102" s="419" t="s">
        <v>6887</v>
      </c>
      <c r="B7102" s="419" t="s">
        <v>12194</v>
      </c>
      <c r="C7102" s="419" t="s">
        <v>6888</v>
      </c>
      <c r="D7102" s="419" t="s">
        <v>20148</v>
      </c>
      <c r="E7102" s="419"/>
      <c r="F7102" s="419" t="s">
        <v>43317</v>
      </c>
      <c r="G7102" s="419" t="s">
        <v>19639</v>
      </c>
      <c r="H7102" s="419"/>
      <c r="I7102" s="419" t="s">
        <v>19329</v>
      </c>
      <c r="J7102" s="419" t="s">
        <v>6889</v>
      </c>
      <c r="K7102" s="419" t="s">
        <v>6977</v>
      </c>
      <c r="L7102" s="419" t="s">
        <v>35323</v>
      </c>
      <c r="M7102" s="419" t="s">
        <v>6911</v>
      </c>
      <c r="N7102" s="419" t="s">
        <v>6978</v>
      </c>
      <c r="O7102" s="419" t="s">
        <v>21009</v>
      </c>
      <c r="P7102" s="419" t="s">
        <v>6889</v>
      </c>
      <c r="Q7102" s="425">
        <v>1</v>
      </c>
      <c r="R7102" s="419" t="s">
        <v>28404</v>
      </c>
      <c r="S7102" s="424"/>
      <c r="T7102" s="424"/>
      <c r="U7102" s="424"/>
    </row>
    <row r="7103" spans="1:21" ht="14.6" x14ac:dyDescent="0.4">
      <c r="A7103" s="419" t="s">
        <v>6887</v>
      </c>
      <c r="B7103" s="419" t="s">
        <v>6979</v>
      </c>
      <c r="C7103" s="419" t="s">
        <v>6888</v>
      </c>
      <c r="D7103" s="419" t="s">
        <v>20148</v>
      </c>
      <c r="E7103" s="419"/>
      <c r="F7103" s="419" t="s">
        <v>43318</v>
      </c>
      <c r="G7103" s="419" t="s">
        <v>19639</v>
      </c>
      <c r="H7103" s="419"/>
      <c r="I7103" s="419" t="s">
        <v>19652</v>
      </c>
      <c r="J7103" s="419" t="s">
        <v>6889</v>
      </c>
      <c r="K7103" s="419" t="s">
        <v>6980</v>
      </c>
      <c r="L7103" s="419" t="s">
        <v>35323</v>
      </c>
      <c r="M7103" s="419" t="s">
        <v>6911</v>
      </c>
      <c r="N7103" s="419" t="s">
        <v>6981</v>
      </c>
      <c r="O7103" s="419" t="s">
        <v>21009</v>
      </c>
      <c r="P7103" s="419" t="s">
        <v>6889</v>
      </c>
      <c r="Q7103" s="425">
        <v>1</v>
      </c>
      <c r="R7103" s="419" t="s">
        <v>28405</v>
      </c>
      <c r="S7103" s="424"/>
      <c r="T7103" s="424"/>
      <c r="U7103" s="424"/>
    </row>
    <row r="7104" spans="1:21" ht="14.6" x14ac:dyDescent="0.4">
      <c r="A7104" s="419" t="s">
        <v>6887</v>
      </c>
      <c r="B7104" s="419" t="s">
        <v>6982</v>
      </c>
      <c r="C7104" s="419" t="s">
        <v>6888</v>
      </c>
      <c r="D7104" s="419" t="s">
        <v>20148</v>
      </c>
      <c r="E7104" s="419"/>
      <c r="F7104" s="419" t="s">
        <v>43319</v>
      </c>
      <c r="G7104" s="419" t="s">
        <v>19639</v>
      </c>
      <c r="H7104" s="419"/>
      <c r="I7104" s="419" t="s">
        <v>20278</v>
      </c>
      <c r="J7104" s="419" t="s">
        <v>6889</v>
      </c>
      <c r="K7104" s="419" t="s">
        <v>6983</v>
      </c>
      <c r="L7104" s="419" t="s">
        <v>35323</v>
      </c>
      <c r="M7104" s="419" t="s">
        <v>6911</v>
      </c>
      <c r="N7104" s="419" t="s">
        <v>6984</v>
      </c>
      <c r="O7104" s="419" t="s">
        <v>21009</v>
      </c>
      <c r="P7104" s="419" t="s">
        <v>6889</v>
      </c>
      <c r="Q7104" s="425">
        <v>1</v>
      </c>
      <c r="R7104" s="419" t="s">
        <v>28406</v>
      </c>
      <c r="S7104" s="424"/>
      <c r="T7104" s="424"/>
      <c r="U7104" s="424"/>
    </row>
    <row r="7105" spans="1:21" ht="14.6" x14ac:dyDescent="0.4">
      <c r="A7105" s="419" t="s">
        <v>6887</v>
      </c>
      <c r="B7105" s="419" t="s">
        <v>6985</v>
      </c>
      <c r="C7105" s="419" t="s">
        <v>6888</v>
      </c>
      <c r="D7105" s="419" t="s">
        <v>20148</v>
      </c>
      <c r="E7105" s="419"/>
      <c r="F7105" s="419" t="s">
        <v>43320</v>
      </c>
      <c r="G7105" s="419" t="s">
        <v>19639</v>
      </c>
      <c r="H7105" s="419"/>
      <c r="I7105" s="419" t="s">
        <v>18072</v>
      </c>
      <c r="J7105" s="419" t="s">
        <v>6889</v>
      </c>
      <c r="K7105" s="419" t="s">
        <v>6986</v>
      </c>
      <c r="L7105" s="419" t="s">
        <v>35323</v>
      </c>
      <c r="M7105" s="419" t="s">
        <v>6911</v>
      </c>
      <c r="N7105" s="419" t="s">
        <v>6987</v>
      </c>
      <c r="O7105" s="419" t="s">
        <v>21009</v>
      </c>
      <c r="P7105" s="419" t="s">
        <v>6889</v>
      </c>
      <c r="Q7105" s="425">
        <v>1</v>
      </c>
      <c r="R7105" s="419" t="s">
        <v>28407</v>
      </c>
      <c r="S7105" s="424"/>
      <c r="T7105" s="424"/>
      <c r="U7105" s="424"/>
    </row>
    <row r="7106" spans="1:21" ht="14.6" x14ac:dyDescent="0.4">
      <c r="A7106" s="419" t="s">
        <v>6887</v>
      </c>
      <c r="B7106" s="419" t="s">
        <v>34425</v>
      </c>
      <c r="C7106" s="419" t="s">
        <v>6888</v>
      </c>
      <c r="D7106" s="419" t="s">
        <v>20148</v>
      </c>
      <c r="E7106" s="419"/>
      <c r="F7106" s="419" t="s">
        <v>43321</v>
      </c>
      <c r="G7106" s="419" t="s">
        <v>19639</v>
      </c>
      <c r="H7106" s="419"/>
      <c r="I7106" s="419" t="s">
        <v>20140</v>
      </c>
      <c r="J7106" s="419" t="s">
        <v>6889</v>
      </c>
      <c r="K7106" s="419" t="s">
        <v>34426</v>
      </c>
      <c r="L7106" s="419" t="s">
        <v>35323</v>
      </c>
      <c r="M7106" s="419" t="s">
        <v>6911</v>
      </c>
      <c r="N7106" s="419" t="s">
        <v>34427</v>
      </c>
      <c r="O7106" s="419" t="s">
        <v>21009</v>
      </c>
      <c r="P7106" s="419" t="s">
        <v>6889</v>
      </c>
      <c r="Q7106" s="425">
        <v>1</v>
      </c>
      <c r="R7106" s="419" t="s">
        <v>34428</v>
      </c>
      <c r="S7106" s="424"/>
      <c r="T7106" s="424"/>
      <c r="U7106" s="424"/>
    </row>
    <row r="7107" spans="1:21" ht="14.6" x14ac:dyDescent="0.4">
      <c r="A7107" s="419" t="s">
        <v>6887</v>
      </c>
      <c r="B7107" s="419" t="s">
        <v>6988</v>
      </c>
      <c r="C7107" s="419" t="s">
        <v>6888</v>
      </c>
      <c r="D7107" s="419" t="s">
        <v>20148</v>
      </c>
      <c r="E7107" s="419"/>
      <c r="F7107" s="419" t="s">
        <v>43322</v>
      </c>
      <c r="G7107" s="419" t="s">
        <v>19639</v>
      </c>
      <c r="H7107" s="419"/>
      <c r="I7107" s="419" t="s">
        <v>20161</v>
      </c>
      <c r="J7107" s="419" t="s">
        <v>6889</v>
      </c>
      <c r="K7107" s="419" t="s">
        <v>6989</v>
      </c>
      <c r="L7107" s="419" t="s">
        <v>35323</v>
      </c>
      <c r="M7107" s="419" t="s">
        <v>6911</v>
      </c>
      <c r="N7107" s="419" t="s">
        <v>6990</v>
      </c>
      <c r="O7107" s="419" t="s">
        <v>21009</v>
      </c>
      <c r="P7107" s="419" t="s">
        <v>6889</v>
      </c>
      <c r="Q7107" s="425">
        <v>1</v>
      </c>
      <c r="R7107" s="419" t="s">
        <v>28408</v>
      </c>
      <c r="S7107" s="424"/>
      <c r="T7107" s="424"/>
      <c r="U7107" s="424"/>
    </row>
    <row r="7108" spans="1:21" ht="14.6" x14ac:dyDescent="0.4">
      <c r="A7108" s="419" t="s">
        <v>6887</v>
      </c>
      <c r="B7108" s="419" t="s">
        <v>6991</v>
      </c>
      <c r="C7108" s="419" t="s">
        <v>6888</v>
      </c>
      <c r="D7108" s="419" t="s">
        <v>20148</v>
      </c>
      <c r="E7108" s="419"/>
      <c r="F7108" s="419" t="s">
        <v>43323</v>
      </c>
      <c r="G7108" s="419" t="s">
        <v>19639</v>
      </c>
      <c r="H7108" s="419"/>
      <c r="I7108" s="419" t="s">
        <v>17972</v>
      </c>
      <c r="J7108" s="419" t="s">
        <v>6889</v>
      </c>
      <c r="K7108" s="419" t="s">
        <v>6992</v>
      </c>
      <c r="L7108" s="419" t="s">
        <v>35323</v>
      </c>
      <c r="M7108" s="419" t="s">
        <v>6911</v>
      </c>
      <c r="N7108" s="419" t="s">
        <v>6993</v>
      </c>
      <c r="O7108" s="419" t="s">
        <v>21009</v>
      </c>
      <c r="P7108" s="419" t="s">
        <v>6889</v>
      </c>
      <c r="Q7108" s="425">
        <v>1</v>
      </c>
      <c r="R7108" s="419" t="s">
        <v>28409</v>
      </c>
      <c r="S7108" s="424"/>
      <c r="T7108" s="424"/>
      <c r="U7108" s="424"/>
    </row>
    <row r="7109" spans="1:21" ht="14.6" x14ac:dyDescent="0.4">
      <c r="A7109" s="419" t="s">
        <v>6887</v>
      </c>
      <c r="B7109" s="419" t="s">
        <v>6994</v>
      </c>
      <c r="C7109" s="419" t="s">
        <v>6888</v>
      </c>
      <c r="D7109" s="419" t="s">
        <v>20148</v>
      </c>
      <c r="E7109" s="419"/>
      <c r="F7109" s="419" t="s">
        <v>43324</v>
      </c>
      <c r="G7109" s="419" t="s">
        <v>19639</v>
      </c>
      <c r="H7109" s="419"/>
      <c r="I7109" s="419" t="s">
        <v>19426</v>
      </c>
      <c r="J7109" s="419" t="s">
        <v>6889</v>
      </c>
      <c r="K7109" s="419" t="s">
        <v>6995</v>
      </c>
      <c r="L7109" s="419" t="s">
        <v>35323</v>
      </c>
      <c r="M7109" s="419" t="s">
        <v>6911</v>
      </c>
      <c r="N7109" s="419" t="s">
        <v>6996</v>
      </c>
      <c r="O7109" s="419" t="s">
        <v>21009</v>
      </c>
      <c r="P7109" s="419" t="s">
        <v>6889</v>
      </c>
      <c r="Q7109" s="425">
        <v>1</v>
      </c>
      <c r="R7109" s="419" t="s">
        <v>28410</v>
      </c>
      <c r="S7109" s="424"/>
      <c r="T7109" s="424"/>
      <c r="U7109" s="424"/>
    </row>
    <row r="7110" spans="1:21" ht="14.6" x14ac:dyDescent="0.4">
      <c r="A7110" s="419" t="s">
        <v>6887</v>
      </c>
      <c r="B7110" s="419" t="s">
        <v>6997</v>
      </c>
      <c r="C7110" s="419" t="s">
        <v>6888</v>
      </c>
      <c r="D7110" s="419" t="s">
        <v>20148</v>
      </c>
      <c r="E7110" s="419"/>
      <c r="F7110" s="419" t="s">
        <v>43325</v>
      </c>
      <c r="G7110" s="419" t="s">
        <v>19639</v>
      </c>
      <c r="H7110" s="419"/>
      <c r="I7110" s="419" t="s">
        <v>20142</v>
      </c>
      <c r="J7110" s="419" t="s">
        <v>6889</v>
      </c>
      <c r="K7110" s="419" t="s">
        <v>6998</v>
      </c>
      <c r="L7110" s="419" t="s">
        <v>35323</v>
      </c>
      <c r="M7110" s="419" t="s">
        <v>6911</v>
      </c>
      <c r="N7110" s="419" t="s">
        <v>6999</v>
      </c>
      <c r="O7110" s="419" t="s">
        <v>21009</v>
      </c>
      <c r="P7110" s="419" t="s">
        <v>6889</v>
      </c>
      <c r="Q7110" s="425">
        <v>1</v>
      </c>
      <c r="R7110" s="419" t="s">
        <v>28411</v>
      </c>
      <c r="S7110" s="424"/>
      <c r="T7110" s="424"/>
      <c r="U7110" s="424"/>
    </row>
    <row r="7111" spans="1:21" ht="14.6" x14ac:dyDescent="0.4">
      <c r="A7111" s="419" t="s">
        <v>6887</v>
      </c>
      <c r="B7111" s="419" t="s">
        <v>11441</v>
      </c>
      <c r="C7111" s="419" t="s">
        <v>6888</v>
      </c>
      <c r="D7111" s="419" t="s">
        <v>20148</v>
      </c>
      <c r="E7111" s="419"/>
      <c r="F7111" s="419" t="s">
        <v>43326</v>
      </c>
      <c r="G7111" s="419" t="s">
        <v>19639</v>
      </c>
      <c r="H7111" s="419"/>
      <c r="I7111" s="419" t="s">
        <v>19855</v>
      </c>
      <c r="J7111" s="419" t="s">
        <v>6889</v>
      </c>
      <c r="K7111" s="419" t="s">
        <v>7000</v>
      </c>
      <c r="L7111" s="419" t="s">
        <v>35323</v>
      </c>
      <c r="M7111" s="419" t="s">
        <v>6911</v>
      </c>
      <c r="N7111" s="419" t="s">
        <v>7001</v>
      </c>
      <c r="O7111" s="419" t="s">
        <v>21009</v>
      </c>
      <c r="P7111" s="419" t="s">
        <v>6889</v>
      </c>
      <c r="Q7111" s="425">
        <v>1</v>
      </c>
      <c r="R7111" s="419" t="s">
        <v>28412</v>
      </c>
      <c r="S7111" s="424"/>
      <c r="T7111" s="424"/>
      <c r="U7111" s="424"/>
    </row>
    <row r="7112" spans="1:21" ht="14.6" x14ac:dyDescent="0.4">
      <c r="A7112" s="419" t="s">
        <v>6887</v>
      </c>
      <c r="B7112" s="419" t="s">
        <v>18598</v>
      </c>
      <c r="C7112" s="419" t="s">
        <v>6888</v>
      </c>
      <c r="D7112" s="419" t="s">
        <v>20148</v>
      </c>
      <c r="E7112" s="419"/>
      <c r="F7112" s="419" t="s">
        <v>43327</v>
      </c>
      <c r="G7112" s="419" t="s">
        <v>19639</v>
      </c>
      <c r="H7112" s="419"/>
      <c r="I7112" s="419" t="s">
        <v>19855</v>
      </c>
      <c r="J7112" s="419" t="s">
        <v>6889</v>
      </c>
      <c r="K7112" s="419" t="s">
        <v>7002</v>
      </c>
      <c r="L7112" s="419" t="s">
        <v>35323</v>
      </c>
      <c r="M7112" s="419" t="s">
        <v>6911</v>
      </c>
      <c r="N7112" s="419" t="s">
        <v>7003</v>
      </c>
      <c r="O7112" s="419" t="s">
        <v>21009</v>
      </c>
      <c r="P7112" s="419" t="s">
        <v>6889</v>
      </c>
      <c r="Q7112" s="425">
        <v>1</v>
      </c>
      <c r="R7112" s="419" t="s">
        <v>28413</v>
      </c>
      <c r="S7112" s="424"/>
      <c r="T7112" s="424"/>
      <c r="U7112" s="424"/>
    </row>
    <row r="7113" spans="1:21" ht="14.6" x14ac:dyDescent="0.4">
      <c r="A7113" s="419" t="s">
        <v>6887</v>
      </c>
      <c r="B7113" s="419" t="s">
        <v>7004</v>
      </c>
      <c r="C7113" s="419" t="s">
        <v>6888</v>
      </c>
      <c r="D7113" s="419" t="s">
        <v>20148</v>
      </c>
      <c r="E7113" s="419"/>
      <c r="F7113" s="419" t="s">
        <v>43328</v>
      </c>
      <c r="G7113" s="419" t="s">
        <v>19639</v>
      </c>
      <c r="H7113" s="419"/>
      <c r="I7113" s="419" t="s">
        <v>20245</v>
      </c>
      <c r="J7113" s="419" t="s">
        <v>6889</v>
      </c>
      <c r="K7113" s="419" t="s">
        <v>7005</v>
      </c>
      <c r="L7113" s="419" t="s">
        <v>35323</v>
      </c>
      <c r="M7113" s="419" t="s">
        <v>6911</v>
      </c>
      <c r="N7113" s="419" t="s">
        <v>7006</v>
      </c>
      <c r="O7113" s="419" t="s">
        <v>21009</v>
      </c>
      <c r="P7113" s="419" t="s">
        <v>6889</v>
      </c>
      <c r="Q7113" s="425">
        <v>1</v>
      </c>
      <c r="R7113" s="419" t="s">
        <v>28414</v>
      </c>
      <c r="S7113" s="424"/>
      <c r="T7113" s="424"/>
      <c r="U7113" s="424"/>
    </row>
    <row r="7114" spans="1:21" ht="14.6" x14ac:dyDescent="0.4">
      <c r="A7114" s="419" t="s">
        <v>6887</v>
      </c>
      <c r="B7114" s="419" t="s">
        <v>7007</v>
      </c>
      <c r="C7114" s="419" t="s">
        <v>6888</v>
      </c>
      <c r="D7114" s="419" t="s">
        <v>20148</v>
      </c>
      <c r="E7114" s="419"/>
      <c r="F7114" s="419" t="s">
        <v>43329</v>
      </c>
      <c r="G7114" s="419" t="s">
        <v>19639</v>
      </c>
      <c r="H7114" s="419"/>
      <c r="I7114" s="419" t="s">
        <v>18039</v>
      </c>
      <c r="J7114" s="419" t="s">
        <v>6889</v>
      </c>
      <c r="K7114" s="419" t="s">
        <v>7008</v>
      </c>
      <c r="L7114" s="419" t="s">
        <v>35323</v>
      </c>
      <c r="M7114" s="419" t="s">
        <v>6911</v>
      </c>
      <c r="N7114" s="419" t="s">
        <v>7009</v>
      </c>
      <c r="O7114" s="419" t="s">
        <v>21009</v>
      </c>
      <c r="P7114" s="419" t="s">
        <v>6889</v>
      </c>
      <c r="Q7114" s="425">
        <v>1</v>
      </c>
      <c r="R7114" s="419" t="s">
        <v>28415</v>
      </c>
      <c r="S7114" s="424"/>
      <c r="T7114" s="424"/>
      <c r="U7114" s="424"/>
    </row>
    <row r="7115" spans="1:21" ht="14.6" x14ac:dyDescent="0.4">
      <c r="A7115" s="419" t="s">
        <v>6887</v>
      </c>
      <c r="B7115" s="419" t="s">
        <v>7010</v>
      </c>
      <c r="C7115" s="419" t="s">
        <v>6888</v>
      </c>
      <c r="D7115" s="419" t="s">
        <v>20148</v>
      </c>
      <c r="E7115" s="419"/>
      <c r="F7115" s="419" t="s">
        <v>43330</v>
      </c>
      <c r="G7115" s="419" t="s">
        <v>19639</v>
      </c>
      <c r="H7115" s="419"/>
      <c r="I7115" s="419" t="s">
        <v>18083</v>
      </c>
      <c r="J7115" s="419" t="s">
        <v>6889</v>
      </c>
      <c r="K7115" s="419" t="s">
        <v>7011</v>
      </c>
      <c r="L7115" s="419" t="s">
        <v>35323</v>
      </c>
      <c r="M7115" s="419" t="s">
        <v>6911</v>
      </c>
      <c r="N7115" s="419" t="s">
        <v>7012</v>
      </c>
      <c r="O7115" s="419" t="s">
        <v>21009</v>
      </c>
      <c r="P7115" s="419" t="s">
        <v>6889</v>
      </c>
      <c r="Q7115" s="425">
        <v>1</v>
      </c>
      <c r="R7115" s="419" t="s">
        <v>28416</v>
      </c>
      <c r="S7115" s="424"/>
      <c r="T7115" s="424"/>
      <c r="U7115" s="424"/>
    </row>
    <row r="7116" spans="1:21" ht="14.6" x14ac:dyDescent="0.4">
      <c r="A7116" s="419" t="s">
        <v>6887</v>
      </c>
      <c r="B7116" s="419" t="s">
        <v>7013</v>
      </c>
      <c r="C7116" s="419" t="s">
        <v>6888</v>
      </c>
      <c r="D7116" s="419" t="s">
        <v>20148</v>
      </c>
      <c r="E7116" s="419"/>
      <c r="F7116" s="419" t="s">
        <v>43331</v>
      </c>
      <c r="G7116" s="419" t="s">
        <v>19639</v>
      </c>
      <c r="H7116" s="419"/>
      <c r="I7116" s="419" t="s">
        <v>18089</v>
      </c>
      <c r="J7116" s="419" t="s">
        <v>6889</v>
      </c>
      <c r="K7116" s="419" t="s">
        <v>7014</v>
      </c>
      <c r="L7116" s="419" t="s">
        <v>35323</v>
      </c>
      <c r="M7116" s="419" t="s">
        <v>6911</v>
      </c>
      <c r="N7116" s="419" t="s">
        <v>7015</v>
      </c>
      <c r="O7116" s="419" t="s">
        <v>21009</v>
      </c>
      <c r="P7116" s="419" t="s">
        <v>6889</v>
      </c>
      <c r="Q7116" s="425">
        <v>1</v>
      </c>
      <c r="R7116" s="419" t="s">
        <v>28417</v>
      </c>
      <c r="S7116" s="424"/>
      <c r="T7116" s="424"/>
      <c r="U7116" s="424"/>
    </row>
    <row r="7117" spans="1:21" ht="14.6" x14ac:dyDescent="0.4">
      <c r="A7117" s="419" t="s">
        <v>6887</v>
      </c>
      <c r="B7117" s="419" t="s">
        <v>13246</v>
      </c>
      <c r="C7117" s="419" t="s">
        <v>6888</v>
      </c>
      <c r="D7117" s="419" t="s">
        <v>20148</v>
      </c>
      <c r="E7117" s="419"/>
      <c r="F7117" s="419" t="s">
        <v>43332</v>
      </c>
      <c r="G7117" s="419" t="s">
        <v>19639</v>
      </c>
      <c r="H7117" s="419"/>
      <c r="I7117" s="419" t="s">
        <v>19379</v>
      </c>
      <c r="J7117" s="419" t="s">
        <v>6889</v>
      </c>
      <c r="K7117" s="419" t="s">
        <v>7016</v>
      </c>
      <c r="L7117" s="419" t="s">
        <v>35323</v>
      </c>
      <c r="M7117" s="419" t="s">
        <v>6911</v>
      </c>
      <c r="N7117" s="419" t="s">
        <v>7017</v>
      </c>
      <c r="O7117" s="419" t="s">
        <v>21009</v>
      </c>
      <c r="P7117" s="419" t="s">
        <v>6889</v>
      </c>
      <c r="Q7117" s="425">
        <v>1</v>
      </c>
      <c r="R7117" s="419" t="s">
        <v>28418</v>
      </c>
      <c r="S7117" s="424"/>
      <c r="T7117" s="424"/>
      <c r="U7117" s="424"/>
    </row>
    <row r="7118" spans="1:21" ht="14.6" x14ac:dyDescent="0.4">
      <c r="A7118" s="419" t="s">
        <v>6887</v>
      </c>
      <c r="B7118" s="419" t="s">
        <v>7018</v>
      </c>
      <c r="C7118" s="419" t="s">
        <v>6888</v>
      </c>
      <c r="D7118" s="419" t="s">
        <v>20148</v>
      </c>
      <c r="E7118" s="419"/>
      <c r="F7118" s="419" t="s">
        <v>43333</v>
      </c>
      <c r="G7118" s="419" t="s">
        <v>19639</v>
      </c>
      <c r="H7118" s="419"/>
      <c r="I7118" s="419" t="s">
        <v>19511</v>
      </c>
      <c r="J7118" s="419" t="s">
        <v>6889</v>
      </c>
      <c r="K7118" s="419" t="s">
        <v>7019</v>
      </c>
      <c r="L7118" s="419" t="s">
        <v>35323</v>
      </c>
      <c r="M7118" s="419" t="s">
        <v>6911</v>
      </c>
      <c r="N7118" s="419" t="s">
        <v>7020</v>
      </c>
      <c r="O7118" s="419" t="s">
        <v>21009</v>
      </c>
      <c r="P7118" s="419" t="s">
        <v>6889</v>
      </c>
      <c r="Q7118" s="425">
        <v>1</v>
      </c>
      <c r="R7118" s="419" t="s">
        <v>28419</v>
      </c>
      <c r="S7118" s="424"/>
      <c r="T7118" s="424"/>
      <c r="U7118" s="424"/>
    </row>
    <row r="7119" spans="1:21" ht="14.6" x14ac:dyDescent="0.4">
      <c r="A7119" s="419" t="s">
        <v>6887</v>
      </c>
      <c r="B7119" s="419" t="s">
        <v>7021</v>
      </c>
      <c r="C7119" s="419" t="s">
        <v>6888</v>
      </c>
      <c r="D7119" s="419" t="s">
        <v>20148</v>
      </c>
      <c r="E7119" s="419"/>
      <c r="F7119" s="419" t="s">
        <v>43334</v>
      </c>
      <c r="G7119" s="419" t="s">
        <v>19639</v>
      </c>
      <c r="H7119" s="419"/>
      <c r="I7119" s="419" t="s">
        <v>20141</v>
      </c>
      <c r="J7119" s="419" t="s">
        <v>6889</v>
      </c>
      <c r="K7119" s="419" t="s">
        <v>7022</v>
      </c>
      <c r="L7119" s="419" t="s">
        <v>35323</v>
      </c>
      <c r="M7119" s="419" t="s">
        <v>6911</v>
      </c>
      <c r="N7119" s="419" t="s">
        <v>7023</v>
      </c>
      <c r="O7119" s="419" t="s">
        <v>21009</v>
      </c>
      <c r="P7119" s="419" t="s">
        <v>6889</v>
      </c>
      <c r="Q7119" s="425">
        <v>1</v>
      </c>
      <c r="R7119" s="419" t="s">
        <v>28420</v>
      </c>
      <c r="S7119" s="424"/>
      <c r="T7119" s="424"/>
      <c r="U7119" s="424"/>
    </row>
    <row r="7120" spans="1:21" ht="14.6" x14ac:dyDescent="0.4">
      <c r="A7120" s="419" t="s">
        <v>6887</v>
      </c>
      <c r="B7120" s="419" t="s">
        <v>7024</v>
      </c>
      <c r="C7120" s="419" t="s">
        <v>6888</v>
      </c>
      <c r="D7120" s="419" t="s">
        <v>20148</v>
      </c>
      <c r="E7120" s="419"/>
      <c r="F7120" s="419" t="s">
        <v>43335</v>
      </c>
      <c r="G7120" s="419" t="s">
        <v>19639</v>
      </c>
      <c r="H7120" s="419"/>
      <c r="I7120" s="419" t="s">
        <v>20145</v>
      </c>
      <c r="J7120" s="419" t="s">
        <v>6889</v>
      </c>
      <c r="K7120" s="419" t="s">
        <v>7025</v>
      </c>
      <c r="L7120" s="419" t="s">
        <v>35323</v>
      </c>
      <c r="M7120" s="419" t="s">
        <v>6911</v>
      </c>
      <c r="N7120" s="419" t="s">
        <v>7026</v>
      </c>
      <c r="O7120" s="419" t="s">
        <v>21009</v>
      </c>
      <c r="P7120" s="419" t="s">
        <v>6889</v>
      </c>
      <c r="Q7120" s="425">
        <v>1</v>
      </c>
      <c r="R7120" s="419" t="s">
        <v>28421</v>
      </c>
      <c r="S7120" s="424"/>
      <c r="T7120" s="424"/>
      <c r="U7120" s="424"/>
    </row>
    <row r="7121" spans="1:21" ht="14.6" x14ac:dyDescent="0.4">
      <c r="A7121" s="419" t="s">
        <v>6887</v>
      </c>
      <c r="B7121" s="419" t="s">
        <v>16517</v>
      </c>
      <c r="C7121" s="419" t="s">
        <v>6888</v>
      </c>
      <c r="D7121" s="419" t="s">
        <v>20148</v>
      </c>
      <c r="E7121" s="419"/>
      <c r="F7121" s="419" t="s">
        <v>43336</v>
      </c>
      <c r="G7121" s="419" t="s">
        <v>19639</v>
      </c>
      <c r="H7121" s="419"/>
      <c r="I7121" s="419" t="s">
        <v>19464</v>
      </c>
      <c r="J7121" s="419" t="s">
        <v>6889</v>
      </c>
      <c r="K7121" s="419" t="s">
        <v>7027</v>
      </c>
      <c r="L7121" s="419" t="s">
        <v>35323</v>
      </c>
      <c r="M7121" s="419" t="s">
        <v>6911</v>
      </c>
      <c r="N7121" s="419" t="s">
        <v>7028</v>
      </c>
      <c r="O7121" s="419" t="s">
        <v>21009</v>
      </c>
      <c r="P7121" s="419" t="s">
        <v>6889</v>
      </c>
      <c r="Q7121" s="425">
        <v>1</v>
      </c>
      <c r="R7121" s="419" t="s">
        <v>28422</v>
      </c>
      <c r="S7121" s="424"/>
      <c r="T7121" s="424"/>
      <c r="U7121" s="424"/>
    </row>
    <row r="7122" spans="1:21" ht="14.6" x14ac:dyDescent="0.4">
      <c r="A7122" s="419" t="s">
        <v>6887</v>
      </c>
      <c r="B7122" s="419" t="s">
        <v>7029</v>
      </c>
      <c r="C7122" s="419" t="s">
        <v>6888</v>
      </c>
      <c r="D7122" s="419" t="s">
        <v>20148</v>
      </c>
      <c r="E7122" s="419"/>
      <c r="F7122" s="419" t="s">
        <v>43337</v>
      </c>
      <c r="G7122" s="419" t="s">
        <v>19639</v>
      </c>
      <c r="H7122" s="419"/>
      <c r="I7122" s="419" t="s">
        <v>20142</v>
      </c>
      <c r="J7122" s="419" t="s">
        <v>6889</v>
      </c>
      <c r="K7122" s="419" t="s">
        <v>7030</v>
      </c>
      <c r="L7122" s="419" t="s">
        <v>35323</v>
      </c>
      <c r="M7122" s="419" t="s">
        <v>6911</v>
      </c>
      <c r="N7122" s="419" t="s">
        <v>7031</v>
      </c>
      <c r="O7122" s="419" t="s">
        <v>21009</v>
      </c>
      <c r="P7122" s="419" t="s">
        <v>6889</v>
      </c>
      <c r="Q7122" s="425">
        <v>1</v>
      </c>
      <c r="R7122" s="419" t="s">
        <v>28423</v>
      </c>
      <c r="S7122" s="424"/>
      <c r="T7122" s="424"/>
      <c r="U7122" s="424"/>
    </row>
    <row r="7123" spans="1:21" ht="14.6" x14ac:dyDescent="0.4">
      <c r="A7123" s="419" t="s">
        <v>6887</v>
      </c>
      <c r="B7123" s="419" t="s">
        <v>7032</v>
      </c>
      <c r="C7123" s="419" t="s">
        <v>6888</v>
      </c>
      <c r="D7123" s="419" t="s">
        <v>20148</v>
      </c>
      <c r="E7123" s="419"/>
      <c r="F7123" s="419" t="s">
        <v>43338</v>
      </c>
      <c r="G7123" s="419" t="s">
        <v>19639</v>
      </c>
      <c r="H7123" s="419"/>
      <c r="I7123" s="419" t="s">
        <v>20233</v>
      </c>
      <c r="J7123" s="419" t="s">
        <v>6889</v>
      </c>
      <c r="K7123" s="419" t="s">
        <v>7033</v>
      </c>
      <c r="L7123" s="419" t="s">
        <v>35323</v>
      </c>
      <c r="M7123" s="419" t="s">
        <v>6911</v>
      </c>
      <c r="N7123" s="419" t="s">
        <v>7034</v>
      </c>
      <c r="O7123" s="419" t="s">
        <v>21009</v>
      </c>
      <c r="P7123" s="419" t="s">
        <v>6889</v>
      </c>
      <c r="Q7123" s="425">
        <v>1</v>
      </c>
      <c r="R7123" s="419" t="s">
        <v>28424</v>
      </c>
      <c r="S7123" s="424"/>
      <c r="T7123" s="424"/>
      <c r="U7123" s="424"/>
    </row>
    <row r="7124" spans="1:21" ht="14.6" x14ac:dyDescent="0.4">
      <c r="A7124" s="419" t="s">
        <v>6887</v>
      </c>
      <c r="B7124" s="419" t="s">
        <v>7035</v>
      </c>
      <c r="C7124" s="419" t="s">
        <v>6888</v>
      </c>
      <c r="D7124" s="419" t="s">
        <v>20148</v>
      </c>
      <c r="E7124" s="419"/>
      <c r="F7124" s="419" t="s">
        <v>43339</v>
      </c>
      <c r="G7124" s="419" t="s">
        <v>19639</v>
      </c>
      <c r="H7124" s="419"/>
      <c r="I7124" s="419" t="s">
        <v>19779</v>
      </c>
      <c r="J7124" s="419" t="s">
        <v>6889</v>
      </c>
      <c r="K7124" s="419" t="s">
        <v>7036</v>
      </c>
      <c r="L7124" s="419" t="s">
        <v>35323</v>
      </c>
      <c r="M7124" s="419" t="s">
        <v>6911</v>
      </c>
      <c r="N7124" s="419" t="s">
        <v>7037</v>
      </c>
      <c r="O7124" s="419" t="s">
        <v>21009</v>
      </c>
      <c r="P7124" s="419" t="s">
        <v>6889</v>
      </c>
      <c r="Q7124" s="425">
        <v>1</v>
      </c>
      <c r="R7124" s="419" t="s">
        <v>28425</v>
      </c>
      <c r="S7124" s="424"/>
      <c r="T7124" s="424"/>
      <c r="U7124" s="424"/>
    </row>
    <row r="7125" spans="1:21" ht="14.6" x14ac:dyDescent="0.4">
      <c r="A7125" s="419" t="s">
        <v>6887</v>
      </c>
      <c r="B7125" s="419" t="s">
        <v>7038</v>
      </c>
      <c r="C7125" s="419" t="s">
        <v>6888</v>
      </c>
      <c r="D7125" s="419" t="s">
        <v>20148</v>
      </c>
      <c r="E7125" s="419"/>
      <c r="F7125" s="419" t="s">
        <v>43340</v>
      </c>
      <c r="G7125" s="419" t="s">
        <v>19639</v>
      </c>
      <c r="H7125" s="419"/>
      <c r="I7125" s="419" t="s">
        <v>18136</v>
      </c>
      <c r="J7125" s="419" t="s">
        <v>6889</v>
      </c>
      <c r="K7125" s="419" t="s">
        <v>7039</v>
      </c>
      <c r="L7125" s="419" t="s">
        <v>35323</v>
      </c>
      <c r="M7125" s="419" t="s">
        <v>6911</v>
      </c>
      <c r="N7125" s="419" t="s">
        <v>7040</v>
      </c>
      <c r="O7125" s="419" t="s">
        <v>21009</v>
      </c>
      <c r="P7125" s="419" t="s">
        <v>6889</v>
      </c>
      <c r="Q7125" s="425">
        <v>1</v>
      </c>
      <c r="R7125" s="419" t="s">
        <v>28426</v>
      </c>
      <c r="S7125" s="424"/>
      <c r="T7125" s="424"/>
      <c r="U7125" s="424"/>
    </row>
    <row r="7126" spans="1:21" ht="14.6" x14ac:dyDescent="0.4">
      <c r="A7126" s="419" t="s">
        <v>6887</v>
      </c>
      <c r="B7126" s="419" t="s">
        <v>7041</v>
      </c>
      <c r="C7126" s="419" t="s">
        <v>6888</v>
      </c>
      <c r="D7126" s="419" t="s">
        <v>20148</v>
      </c>
      <c r="E7126" s="419"/>
      <c r="F7126" s="419" t="s">
        <v>43341</v>
      </c>
      <c r="G7126" s="419" t="s">
        <v>19639</v>
      </c>
      <c r="H7126" s="419"/>
      <c r="I7126" s="419" t="s">
        <v>20227</v>
      </c>
      <c r="J7126" s="419" t="s">
        <v>6889</v>
      </c>
      <c r="K7126" s="419" t="s">
        <v>7042</v>
      </c>
      <c r="L7126" s="419" t="s">
        <v>35323</v>
      </c>
      <c r="M7126" s="419" t="s">
        <v>6911</v>
      </c>
      <c r="N7126" s="419" t="s">
        <v>7043</v>
      </c>
      <c r="O7126" s="419" t="s">
        <v>21009</v>
      </c>
      <c r="P7126" s="419" t="s">
        <v>6889</v>
      </c>
      <c r="Q7126" s="425">
        <v>1</v>
      </c>
      <c r="R7126" s="419" t="s">
        <v>28427</v>
      </c>
      <c r="S7126" s="424"/>
      <c r="T7126" s="424"/>
      <c r="U7126" s="424"/>
    </row>
    <row r="7127" spans="1:21" ht="14.6" x14ac:dyDescent="0.4">
      <c r="A7127" s="419" t="s">
        <v>6887</v>
      </c>
      <c r="B7127" s="419" t="s">
        <v>17324</v>
      </c>
      <c r="C7127" s="419" t="s">
        <v>6888</v>
      </c>
      <c r="D7127" s="419" t="s">
        <v>20148</v>
      </c>
      <c r="E7127" s="419"/>
      <c r="F7127" s="419" t="s">
        <v>43342</v>
      </c>
      <c r="G7127" s="419" t="s">
        <v>19639</v>
      </c>
      <c r="H7127" s="419"/>
      <c r="I7127" s="419" t="s">
        <v>20150</v>
      </c>
      <c r="J7127" s="419" t="s">
        <v>6889</v>
      </c>
      <c r="K7127" s="419" t="s">
        <v>7044</v>
      </c>
      <c r="L7127" s="419" t="s">
        <v>35323</v>
      </c>
      <c r="M7127" s="419" t="s">
        <v>6911</v>
      </c>
      <c r="N7127" s="419" t="s">
        <v>7045</v>
      </c>
      <c r="O7127" s="419" t="s">
        <v>21009</v>
      </c>
      <c r="P7127" s="419" t="s">
        <v>6889</v>
      </c>
      <c r="Q7127" s="425">
        <v>1</v>
      </c>
      <c r="R7127" s="419" t="s">
        <v>28428</v>
      </c>
      <c r="S7127" s="424"/>
      <c r="T7127" s="424"/>
      <c r="U7127" s="424"/>
    </row>
    <row r="7128" spans="1:21" ht="14.6" x14ac:dyDescent="0.4">
      <c r="A7128" s="419" t="s">
        <v>6887</v>
      </c>
      <c r="B7128" s="419" t="s">
        <v>34429</v>
      </c>
      <c r="C7128" s="419" t="s">
        <v>6888</v>
      </c>
      <c r="D7128" s="419" t="s">
        <v>20148</v>
      </c>
      <c r="E7128" s="419"/>
      <c r="F7128" s="419" t="s">
        <v>43343</v>
      </c>
      <c r="G7128" s="419" t="s">
        <v>19639</v>
      </c>
      <c r="H7128" s="419"/>
      <c r="I7128" s="419" t="s">
        <v>20156</v>
      </c>
      <c r="J7128" s="419" t="s">
        <v>6889</v>
      </c>
      <c r="K7128" s="419" t="s">
        <v>7046</v>
      </c>
      <c r="L7128" s="419" t="s">
        <v>35323</v>
      </c>
      <c r="M7128" s="419" t="s">
        <v>6911</v>
      </c>
      <c r="N7128" s="419" t="s">
        <v>7047</v>
      </c>
      <c r="O7128" s="419" t="s">
        <v>21009</v>
      </c>
      <c r="P7128" s="419" t="s">
        <v>6889</v>
      </c>
      <c r="Q7128" s="425">
        <v>1</v>
      </c>
      <c r="R7128" s="419" t="s">
        <v>28429</v>
      </c>
      <c r="S7128" s="424"/>
      <c r="T7128" s="424"/>
      <c r="U7128" s="424"/>
    </row>
    <row r="7129" spans="1:21" ht="14.6" x14ac:dyDescent="0.4">
      <c r="A7129" s="419" t="s">
        <v>6887</v>
      </c>
      <c r="B7129" s="419" t="s">
        <v>14847</v>
      </c>
      <c r="C7129" s="419" t="s">
        <v>6888</v>
      </c>
      <c r="D7129" s="419" t="s">
        <v>20148</v>
      </c>
      <c r="E7129" s="419"/>
      <c r="F7129" s="419" t="s">
        <v>43344</v>
      </c>
      <c r="G7129" s="419" t="s">
        <v>19639</v>
      </c>
      <c r="H7129" s="419"/>
      <c r="I7129" s="419" t="s">
        <v>18131</v>
      </c>
      <c r="J7129" s="419" t="s">
        <v>6889</v>
      </c>
      <c r="K7129" s="419" t="s">
        <v>7048</v>
      </c>
      <c r="L7129" s="419" t="s">
        <v>35323</v>
      </c>
      <c r="M7129" s="419" t="s">
        <v>6911</v>
      </c>
      <c r="N7129" s="419" t="s">
        <v>7049</v>
      </c>
      <c r="O7129" s="419" t="s">
        <v>21009</v>
      </c>
      <c r="P7129" s="419" t="s">
        <v>6889</v>
      </c>
      <c r="Q7129" s="425">
        <v>1</v>
      </c>
      <c r="R7129" s="419" t="s">
        <v>28430</v>
      </c>
      <c r="S7129" s="424"/>
      <c r="T7129" s="424"/>
      <c r="U7129" s="424"/>
    </row>
    <row r="7130" spans="1:21" ht="14.6" x14ac:dyDescent="0.4">
      <c r="A7130" s="419" t="s">
        <v>6887</v>
      </c>
      <c r="B7130" s="419" t="s">
        <v>15758</v>
      </c>
      <c r="C7130" s="419" t="s">
        <v>6888</v>
      </c>
      <c r="D7130" s="419" t="s">
        <v>20148</v>
      </c>
      <c r="E7130" s="419"/>
      <c r="F7130" s="419" t="s">
        <v>43345</v>
      </c>
      <c r="G7130" s="419" t="s">
        <v>19639</v>
      </c>
      <c r="H7130" s="419"/>
      <c r="I7130" s="419" t="s">
        <v>18029</v>
      </c>
      <c r="J7130" s="419" t="s">
        <v>6889</v>
      </c>
      <c r="K7130" s="419" t="s">
        <v>7050</v>
      </c>
      <c r="L7130" s="419" t="s">
        <v>35323</v>
      </c>
      <c r="M7130" s="419" t="s">
        <v>6911</v>
      </c>
      <c r="N7130" s="419" t="s">
        <v>7051</v>
      </c>
      <c r="O7130" s="419" t="s">
        <v>21009</v>
      </c>
      <c r="P7130" s="419" t="s">
        <v>6889</v>
      </c>
      <c r="Q7130" s="425">
        <v>1</v>
      </c>
      <c r="R7130" s="419" t="s">
        <v>28431</v>
      </c>
      <c r="S7130" s="424"/>
      <c r="T7130" s="424"/>
      <c r="U7130" s="424"/>
    </row>
    <row r="7131" spans="1:21" ht="14.6" x14ac:dyDescent="0.4">
      <c r="A7131" s="419" t="s">
        <v>6887</v>
      </c>
      <c r="B7131" s="419" t="s">
        <v>7052</v>
      </c>
      <c r="C7131" s="419" t="s">
        <v>6888</v>
      </c>
      <c r="D7131" s="419" t="s">
        <v>20148</v>
      </c>
      <c r="E7131" s="419"/>
      <c r="F7131" s="419" t="s">
        <v>43346</v>
      </c>
      <c r="G7131" s="419" t="s">
        <v>19639</v>
      </c>
      <c r="H7131" s="419"/>
      <c r="I7131" s="419" t="s">
        <v>20249</v>
      </c>
      <c r="J7131" s="419" t="s">
        <v>6889</v>
      </c>
      <c r="K7131" s="419" t="s">
        <v>7053</v>
      </c>
      <c r="L7131" s="419" t="s">
        <v>35323</v>
      </c>
      <c r="M7131" s="419" t="s">
        <v>6911</v>
      </c>
      <c r="N7131" s="419" t="s">
        <v>7054</v>
      </c>
      <c r="O7131" s="419" t="s">
        <v>21009</v>
      </c>
      <c r="P7131" s="419" t="s">
        <v>6889</v>
      </c>
      <c r="Q7131" s="425">
        <v>1</v>
      </c>
      <c r="R7131" s="419" t="s">
        <v>28432</v>
      </c>
      <c r="S7131" s="424"/>
      <c r="T7131" s="424"/>
      <c r="U7131" s="424"/>
    </row>
    <row r="7132" spans="1:21" ht="14.6" x14ac:dyDescent="0.4">
      <c r="A7132" s="419" t="s">
        <v>6887</v>
      </c>
      <c r="B7132" s="419" t="s">
        <v>7055</v>
      </c>
      <c r="C7132" s="419" t="s">
        <v>6888</v>
      </c>
      <c r="D7132" s="419" t="s">
        <v>20148</v>
      </c>
      <c r="E7132" s="419"/>
      <c r="F7132" s="419" t="s">
        <v>43347</v>
      </c>
      <c r="G7132" s="419" t="s">
        <v>19639</v>
      </c>
      <c r="H7132" s="419"/>
      <c r="I7132" s="419" t="s">
        <v>18001</v>
      </c>
      <c r="J7132" s="419" t="s">
        <v>6889</v>
      </c>
      <c r="K7132" s="419" t="s">
        <v>7056</v>
      </c>
      <c r="L7132" s="419" t="s">
        <v>35323</v>
      </c>
      <c r="M7132" s="419" t="s">
        <v>6911</v>
      </c>
      <c r="N7132" s="419" t="s">
        <v>7057</v>
      </c>
      <c r="O7132" s="419" t="s">
        <v>21009</v>
      </c>
      <c r="P7132" s="419" t="s">
        <v>6889</v>
      </c>
      <c r="Q7132" s="425">
        <v>1</v>
      </c>
      <c r="R7132" s="419" t="s">
        <v>28433</v>
      </c>
      <c r="S7132" s="424"/>
      <c r="T7132" s="424"/>
      <c r="U7132" s="424"/>
    </row>
    <row r="7133" spans="1:21" ht="14.6" x14ac:dyDescent="0.4">
      <c r="A7133" s="419" t="s">
        <v>6887</v>
      </c>
      <c r="B7133" s="419" t="s">
        <v>7058</v>
      </c>
      <c r="C7133" s="419" t="s">
        <v>6888</v>
      </c>
      <c r="D7133" s="419" t="s">
        <v>20148</v>
      </c>
      <c r="E7133" s="419"/>
      <c r="F7133" s="419" t="s">
        <v>43348</v>
      </c>
      <c r="G7133" s="419" t="s">
        <v>19639</v>
      </c>
      <c r="H7133" s="419"/>
      <c r="I7133" s="419" t="s">
        <v>19321</v>
      </c>
      <c r="J7133" s="419" t="s">
        <v>6889</v>
      </c>
      <c r="K7133" s="419" t="s">
        <v>7059</v>
      </c>
      <c r="L7133" s="419" t="s">
        <v>35323</v>
      </c>
      <c r="M7133" s="419" t="s">
        <v>6911</v>
      </c>
      <c r="N7133" s="419" t="s">
        <v>7060</v>
      </c>
      <c r="O7133" s="419" t="s">
        <v>21009</v>
      </c>
      <c r="P7133" s="419" t="s">
        <v>6889</v>
      </c>
      <c r="Q7133" s="425">
        <v>1</v>
      </c>
      <c r="R7133" s="419" t="s">
        <v>28434</v>
      </c>
      <c r="S7133" s="424"/>
      <c r="T7133" s="424"/>
      <c r="U7133" s="424"/>
    </row>
    <row r="7134" spans="1:21" ht="14.6" x14ac:dyDescent="0.4">
      <c r="A7134" s="419" t="s">
        <v>6887</v>
      </c>
      <c r="B7134" s="419" t="s">
        <v>7061</v>
      </c>
      <c r="C7134" s="419" t="s">
        <v>6888</v>
      </c>
      <c r="D7134" s="419" t="s">
        <v>20148</v>
      </c>
      <c r="E7134" s="419"/>
      <c r="F7134" s="419" t="s">
        <v>43349</v>
      </c>
      <c r="G7134" s="419" t="s">
        <v>19639</v>
      </c>
      <c r="H7134" s="419"/>
      <c r="I7134" s="419" t="s">
        <v>20241</v>
      </c>
      <c r="J7134" s="419" t="s">
        <v>6889</v>
      </c>
      <c r="K7134" s="419" t="s">
        <v>7062</v>
      </c>
      <c r="L7134" s="419" t="s">
        <v>35323</v>
      </c>
      <c r="M7134" s="419" t="s">
        <v>6911</v>
      </c>
      <c r="N7134" s="419" t="s">
        <v>7063</v>
      </c>
      <c r="O7134" s="419" t="s">
        <v>21009</v>
      </c>
      <c r="P7134" s="419" t="s">
        <v>6889</v>
      </c>
      <c r="Q7134" s="425">
        <v>1</v>
      </c>
      <c r="R7134" s="419" t="s">
        <v>28435</v>
      </c>
      <c r="S7134" s="424"/>
      <c r="T7134" s="424"/>
      <c r="U7134" s="424"/>
    </row>
    <row r="7135" spans="1:21" ht="14.6" x14ac:dyDescent="0.4">
      <c r="A7135" s="419" t="s">
        <v>6887</v>
      </c>
      <c r="B7135" s="419" t="s">
        <v>7064</v>
      </c>
      <c r="C7135" s="419" t="s">
        <v>6888</v>
      </c>
      <c r="D7135" s="419" t="s">
        <v>20148</v>
      </c>
      <c r="E7135" s="419"/>
      <c r="F7135" s="419" t="s">
        <v>43350</v>
      </c>
      <c r="G7135" s="419" t="s">
        <v>19639</v>
      </c>
      <c r="H7135" s="419"/>
      <c r="I7135" s="419" t="s">
        <v>20233</v>
      </c>
      <c r="J7135" s="419" t="s">
        <v>6889</v>
      </c>
      <c r="K7135" s="419" t="s">
        <v>7065</v>
      </c>
      <c r="L7135" s="419" t="s">
        <v>35323</v>
      </c>
      <c r="M7135" s="419" t="s">
        <v>6911</v>
      </c>
      <c r="N7135" s="419" t="s">
        <v>7066</v>
      </c>
      <c r="O7135" s="419" t="s">
        <v>21009</v>
      </c>
      <c r="P7135" s="419" t="s">
        <v>6889</v>
      </c>
      <c r="Q7135" s="425">
        <v>1</v>
      </c>
      <c r="R7135" s="419" t="s">
        <v>28436</v>
      </c>
      <c r="S7135" s="424"/>
      <c r="T7135" s="424"/>
      <c r="U7135" s="424"/>
    </row>
    <row r="7136" spans="1:21" ht="14.6" x14ac:dyDescent="0.4">
      <c r="A7136" s="419" t="s">
        <v>6887</v>
      </c>
      <c r="B7136" s="419" t="s">
        <v>14191</v>
      </c>
      <c r="C7136" s="419" t="s">
        <v>6888</v>
      </c>
      <c r="D7136" s="419" t="s">
        <v>20148</v>
      </c>
      <c r="E7136" s="419"/>
      <c r="F7136" s="419" t="s">
        <v>43351</v>
      </c>
      <c r="G7136" s="419" t="s">
        <v>19639</v>
      </c>
      <c r="H7136" s="419"/>
      <c r="I7136" s="419" t="s">
        <v>19318</v>
      </c>
      <c r="J7136" s="419" t="s">
        <v>6889</v>
      </c>
      <c r="K7136" s="419" t="s">
        <v>7067</v>
      </c>
      <c r="L7136" s="419" t="s">
        <v>35323</v>
      </c>
      <c r="M7136" s="419" t="s">
        <v>6911</v>
      </c>
      <c r="N7136" s="419" t="s">
        <v>7068</v>
      </c>
      <c r="O7136" s="419" t="s">
        <v>21009</v>
      </c>
      <c r="P7136" s="419" t="s">
        <v>6889</v>
      </c>
      <c r="Q7136" s="425">
        <v>1</v>
      </c>
      <c r="R7136" s="419" t="s">
        <v>28437</v>
      </c>
      <c r="S7136" s="424"/>
      <c r="T7136" s="424"/>
      <c r="U7136" s="424"/>
    </row>
    <row r="7137" spans="1:21" ht="14.6" x14ac:dyDescent="0.4">
      <c r="A7137" s="419" t="s">
        <v>6887</v>
      </c>
      <c r="B7137" s="419" t="s">
        <v>7069</v>
      </c>
      <c r="C7137" s="419" t="s">
        <v>6888</v>
      </c>
      <c r="D7137" s="419" t="s">
        <v>20148</v>
      </c>
      <c r="E7137" s="419"/>
      <c r="F7137" s="419" t="s">
        <v>43352</v>
      </c>
      <c r="G7137" s="419" t="s">
        <v>19639</v>
      </c>
      <c r="H7137" s="419"/>
      <c r="I7137" s="419" t="s">
        <v>20143</v>
      </c>
      <c r="J7137" s="419" t="s">
        <v>6889</v>
      </c>
      <c r="K7137" s="419" t="s">
        <v>7070</v>
      </c>
      <c r="L7137" s="419" t="s">
        <v>35323</v>
      </c>
      <c r="M7137" s="419" t="s">
        <v>6911</v>
      </c>
      <c r="N7137" s="419" t="s">
        <v>7071</v>
      </c>
      <c r="O7137" s="419" t="s">
        <v>21009</v>
      </c>
      <c r="P7137" s="419" t="s">
        <v>6889</v>
      </c>
      <c r="Q7137" s="425">
        <v>1</v>
      </c>
      <c r="R7137" s="419" t="s">
        <v>28438</v>
      </c>
      <c r="S7137" s="424"/>
      <c r="T7137" s="424"/>
      <c r="U7137" s="424"/>
    </row>
    <row r="7138" spans="1:21" ht="14.6" x14ac:dyDescent="0.4">
      <c r="A7138" s="419" t="s">
        <v>6887</v>
      </c>
      <c r="B7138" s="419" t="s">
        <v>7072</v>
      </c>
      <c r="C7138" s="419" t="s">
        <v>6888</v>
      </c>
      <c r="D7138" s="419" t="s">
        <v>20148</v>
      </c>
      <c r="E7138" s="419"/>
      <c r="F7138" s="419" t="s">
        <v>43353</v>
      </c>
      <c r="G7138" s="419" t="s">
        <v>19639</v>
      </c>
      <c r="H7138" s="419"/>
      <c r="I7138" s="419" t="s">
        <v>19652</v>
      </c>
      <c r="J7138" s="419" t="s">
        <v>6889</v>
      </c>
      <c r="K7138" s="419" t="s">
        <v>7073</v>
      </c>
      <c r="L7138" s="419" t="s">
        <v>35323</v>
      </c>
      <c r="M7138" s="419" t="s">
        <v>6911</v>
      </c>
      <c r="N7138" s="419" t="s">
        <v>7074</v>
      </c>
      <c r="O7138" s="419" t="s">
        <v>21009</v>
      </c>
      <c r="P7138" s="419" t="s">
        <v>6889</v>
      </c>
      <c r="Q7138" s="425">
        <v>1</v>
      </c>
      <c r="R7138" s="419" t="s">
        <v>28439</v>
      </c>
      <c r="S7138" s="424"/>
      <c r="T7138" s="424"/>
      <c r="U7138" s="424"/>
    </row>
    <row r="7139" spans="1:21" ht="14.6" x14ac:dyDescent="0.4">
      <c r="A7139" s="419" t="s">
        <v>6887</v>
      </c>
      <c r="B7139" s="419" t="s">
        <v>17366</v>
      </c>
      <c r="C7139" s="419" t="s">
        <v>6888</v>
      </c>
      <c r="D7139" s="419" t="s">
        <v>20148</v>
      </c>
      <c r="E7139" s="419"/>
      <c r="F7139" s="419" t="s">
        <v>43354</v>
      </c>
      <c r="G7139" s="419" t="s">
        <v>19639</v>
      </c>
      <c r="H7139" s="419"/>
      <c r="I7139" s="419" t="s">
        <v>20230</v>
      </c>
      <c r="J7139" s="419" t="s">
        <v>6889</v>
      </c>
      <c r="K7139" s="419" t="s">
        <v>7075</v>
      </c>
      <c r="L7139" s="419" t="s">
        <v>35323</v>
      </c>
      <c r="M7139" s="419" t="s">
        <v>6911</v>
      </c>
      <c r="N7139" s="419" t="s">
        <v>7076</v>
      </c>
      <c r="O7139" s="419" t="s">
        <v>21009</v>
      </c>
      <c r="P7139" s="419" t="s">
        <v>6889</v>
      </c>
      <c r="Q7139" s="425">
        <v>1</v>
      </c>
      <c r="R7139" s="419" t="s">
        <v>28440</v>
      </c>
      <c r="S7139" s="424"/>
      <c r="T7139" s="424"/>
      <c r="U7139" s="424"/>
    </row>
    <row r="7140" spans="1:21" ht="14.6" x14ac:dyDescent="0.4">
      <c r="A7140" s="419" t="s">
        <v>6887</v>
      </c>
      <c r="B7140" s="419" t="s">
        <v>7077</v>
      </c>
      <c r="C7140" s="419" t="s">
        <v>6888</v>
      </c>
      <c r="D7140" s="419" t="s">
        <v>20148</v>
      </c>
      <c r="E7140" s="419"/>
      <c r="F7140" s="419" t="s">
        <v>43355</v>
      </c>
      <c r="G7140" s="419" t="s">
        <v>19639</v>
      </c>
      <c r="H7140" s="419"/>
      <c r="I7140" s="419" t="s">
        <v>19511</v>
      </c>
      <c r="J7140" s="419" t="s">
        <v>6889</v>
      </c>
      <c r="K7140" s="419" t="s">
        <v>7078</v>
      </c>
      <c r="L7140" s="419" t="s">
        <v>35323</v>
      </c>
      <c r="M7140" s="419" t="s">
        <v>6911</v>
      </c>
      <c r="N7140" s="419" t="s">
        <v>7079</v>
      </c>
      <c r="O7140" s="419" t="s">
        <v>21009</v>
      </c>
      <c r="P7140" s="419" t="s">
        <v>6889</v>
      </c>
      <c r="Q7140" s="425">
        <v>1</v>
      </c>
      <c r="R7140" s="419" t="s">
        <v>28441</v>
      </c>
      <c r="S7140" s="424"/>
      <c r="T7140" s="424"/>
      <c r="U7140" s="424"/>
    </row>
    <row r="7141" spans="1:21" ht="14.6" x14ac:dyDescent="0.4">
      <c r="A7141" s="419" t="s">
        <v>6887</v>
      </c>
      <c r="B7141" s="419" t="s">
        <v>7080</v>
      </c>
      <c r="C7141" s="419" t="s">
        <v>6888</v>
      </c>
      <c r="D7141" s="419" t="s">
        <v>20148</v>
      </c>
      <c r="E7141" s="419"/>
      <c r="F7141" s="419" t="s">
        <v>43356</v>
      </c>
      <c r="G7141" s="419" t="s">
        <v>19639</v>
      </c>
      <c r="H7141" s="419"/>
      <c r="I7141" s="419" t="s">
        <v>20241</v>
      </c>
      <c r="J7141" s="419" t="s">
        <v>6889</v>
      </c>
      <c r="K7141" s="419" t="s">
        <v>7081</v>
      </c>
      <c r="L7141" s="419" t="s">
        <v>35323</v>
      </c>
      <c r="M7141" s="419" t="s">
        <v>6911</v>
      </c>
      <c r="N7141" s="419" t="s">
        <v>7082</v>
      </c>
      <c r="O7141" s="419" t="s">
        <v>21009</v>
      </c>
      <c r="P7141" s="419" t="s">
        <v>6889</v>
      </c>
      <c r="Q7141" s="425">
        <v>1</v>
      </c>
      <c r="R7141" s="419" t="s">
        <v>28442</v>
      </c>
      <c r="S7141" s="424"/>
      <c r="T7141" s="424"/>
      <c r="U7141" s="424"/>
    </row>
    <row r="7142" spans="1:21" ht="14.6" x14ac:dyDescent="0.4">
      <c r="A7142" s="419" t="s">
        <v>6887</v>
      </c>
      <c r="B7142" s="419" t="s">
        <v>7083</v>
      </c>
      <c r="C7142" s="419" t="s">
        <v>6888</v>
      </c>
      <c r="D7142" s="419" t="s">
        <v>20148</v>
      </c>
      <c r="E7142" s="419"/>
      <c r="F7142" s="419" t="s">
        <v>43357</v>
      </c>
      <c r="G7142" s="419" t="s">
        <v>19639</v>
      </c>
      <c r="H7142" s="419"/>
      <c r="I7142" s="419" t="s">
        <v>20168</v>
      </c>
      <c r="J7142" s="419" t="s">
        <v>6889</v>
      </c>
      <c r="K7142" s="419" t="s">
        <v>7084</v>
      </c>
      <c r="L7142" s="419" t="s">
        <v>35323</v>
      </c>
      <c r="M7142" s="419" t="s">
        <v>6911</v>
      </c>
      <c r="N7142" s="419" t="s">
        <v>7085</v>
      </c>
      <c r="O7142" s="419" t="s">
        <v>21009</v>
      </c>
      <c r="P7142" s="419" t="s">
        <v>6889</v>
      </c>
      <c r="Q7142" s="425">
        <v>1</v>
      </c>
      <c r="R7142" s="419" t="s">
        <v>28443</v>
      </c>
      <c r="S7142" s="424"/>
      <c r="T7142" s="424"/>
      <c r="U7142" s="424"/>
    </row>
    <row r="7143" spans="1:21" ht="14.6" x14ac:dyDescent="0.4">
      <c r="A7143" s="419" t="s">
        <v>6887</v>
      </c>
      <c r="B7143" s="419" t="s">
        <v>7086</v>
      </c>
      <c r="C7143" s="419" t="s">
        <v>6888</v>
      </c>
      <c r="D7143" s="419" t="s">
        <v>20148</v>
      </c>
      <c r="E7143" s="419"/>
      <c r="F7143" s="419" t="s">
        <v>43358</v>
      </c>
      <c r="G7143" s="419" t="s">
        <v>19639</v>
      </c>
      <c r="H7143" s="419"/>
      <c r="I7143" s="419" t="s">
        <v>20168</v>
      </c>
      <c r="J7143" s="419" t="s">
        <v>6889</v>
      </c>
      <c r="K7143" s="419" t="s">
        <v>7087</v>
      </c>
      <c r="L7143" s="419" t="s">
        <v>35323</v>
      </c>
      <c r="M7143" s="419" t="s">
        <v>6911</v>
      </c>
      <c r="N7143" s="419" t="s">
        <v>7088</v>
      </c>
      <c r="O7143" s="419" t="s">
        <v>21009</v>
      </c>
      <c r="P7143" s="419" t="s">
        <v>6889</v>
      </c>
      <c r="Q7143" s="425">
        <v>1</v>
      </c>
      <c r="R7143" s="419" t="s">
        <v>28444</v>
      </c>
      <c r="S7143" s="424"/>
      <c r="T7143" s="424"/>
      <c r="U7143" s="424"/>
    </row>
    <row r="7144" spans="1:21" ht="14.6" x14ac:dyDescent="0.4">
      <c r="A7144" s="419" t="s">
        <v>6887</v>
      </c>
      <c r="B7144" s="419" t="s">
        <v>12553</v>
      </c>
      <c r="C7144" s="419" t="s">
        <v>6888</v>
      </c>
      <c r="D7144" s="419" t="s">
        <v>20148</v>
      </c>
      <c r="E7144" s="419"/>
      <c r="F7144" s="419" t="s">
        <v>43359</v>
      </c>
      <c r="G7144" s="419" t="s">
        <v>19639</v>
      </c>
      <c r="H7144" s="419"/>
      <c r="I7144" s="419" t="s">
        <v>20208</v>
      </c>
      <c r="J7144" s="419" t="s">
        <v>6889</v>
      </c>
      <c r="K7144" s="419" t="s">
        <v>7089</v>
      </c>
      <c r="L7144" s="419" t="s">
        <v>35323</v>
      </c>
      <c r="M7144" s="419" t="s">
        <v>6911</v>
      </c>
      <c r="N7144" s="419" t="s">
        <v>7090</v>
      </c>
      <c r="O7144" s="419" t="s">
        <v>21009</v>
      </c>
      <c r="P7144" s="419" t="s">
        <v>6889</v>
      </c>
      <c r="Q7144" s="425">
        <v>1</v>
      </c>
      <c r="R7144" s="419" t="s">
        <v>28445</v>
      </c>
      <c r="S7144" s="424"/>
      <c r="T7144" s="424"/>
      <c r="U7144" s="424"/>
    </row>
    <row r="7145" spans="1:21" ht="14.6" x14ac:dyDescent="0.4">
      <c r="A7145" s="419" t="s">
        <v>6887</v>
      </c>
      <c r="B7145" s="419" t="s">
        <v>7091</v>
      </c>
      <c r="C7145" s="419" t="s">
        <v>6888</v>
      </c>
      <c r="D7145" s="419" t="s">
        <v>20148</v>
      </c>
      <c r="E7145" s="419"/>
      <c r="F7145" s="419" t="s">
        <v>43360</v>
      </c>
      <c r="G7145" s="419" t="s">
        <v>19639</v>
      </c>
      <c r="H7145" s="419"/>
      <c r="I7145" s="419" t="s">
        <v>19423</v>
      </c>
      <c r="J7145" s="419" t="s">
        <v>6889</v>
      </c>
      <c r="K7145" s="419" t="s">
        <v>7092</v>
      </c>
      <c r="L7145" s="419" t="s">
        <v>35323</v>
      </c>
      <c r="M7145" s="419" t="s">
        <v>6911</v>
      </c>
      <c r="N7145" s="419" t="s">
        <v>7093</v>
      </c>
      <c r="O7145" s="419" t="s">
        <v>21009</v>
      </c>
      <c r="P7145" s="419" t="s">
        <v>6889</v>
      </c>
      <c r="Q7145" s="425">
        <v>1</v>
      </c>
      <c r="R7145" s="419" t="s">
        <v>28446</v>
      </c>
      <c r="S7145" s="424"/>
      <c r="T7145" s="424"/>
      <c r="U7145" s="424"/>
    </row>
    <row r="7146" spans="1:21" ht="14.6" x14ac:dyDescent="0.4">
      <c r="A7146" s="419" t="s">
        <v>6887</v>
      </c>
      <c r="B7146" s="419" t="s">
        <v>7094</v>
      </c>
      <c r="C7146" s="419" t="s">
        <v>6888</v>
      </c>
      <c r="D7146" s="419" t="s">
        <v>20148</v>
      </c>
      <c r="E7146" s="419"/>
      <c r="F7146" s="419" t="s">
        <v>43361</v>
      </c>
      <c r="G7146" s="419" t="s">
        <v>19639</v>
      </c>
      <c r="H7146" s="419"/>
      <c r="I7146" s="419" t="s">
        <v>19489</v>
      </c>
      <c r="J7146" s="419" t="s">
        <v>6889</v>
      </c>
      <c r="K7146" s="419" t="s">
        <v>7095</v>
      </c>
      <c r="L7146" s="419" t="s">
        <v>35323</v>
      </c>
      <c r="M7146" s="419" t="s">
        <v>6911</v>
      </c>
      <c r="N7146" s="419" t="s">
        <v>7096</v>
      </c>
      <c r="O7146" s="419" t="s">
        <v>21009</v>
      </c>
      <c r="P7146" s="419" t="s">
        <v>6889</v>
      </c>
      <c r="Q7146" s="425">
        <v>1</v>
      </c>
      <c r="R7146" s="419" t="s">
        <v>28447</v>
      </c>
      <c r="S7146" s="424"/>
      <c r="T7146" s="424"/>
      <c r="U7146" s="424"/>
    </row>
    <row r="7147" spans="1:21" ht="14.6" x14ac:dyDescent="0.4">
      <c r="A7147" s="419" t="s">
        <v>6887</v>
      </c>
      <c r="B7147" s="419" t="s">
        <v>7097</v>
      </c>
      <c r="C7147" s="419" t="s">
        <v>6888</v>
      </c>
      <c r="D7147" s="419" t="s">
        <v>20148</v>
      </c>
      <c r="E7147" s="419"/>
      <c r="F7147" s="419" t="s">
        <v>43362</v>
      </c>
      <c r="G7147" s="419" t="s">
        <v>19639</v>
      </c>
      <c r="H7147" s="419"/>
      <c r="I7147" s="419" t="s">
        <v>20236</v>
      </c>
      <c r="J7147" s="419" t="s">
        <v>6889</v>
      </c>
      <c r="K7147" s="419" t="s">
        <v>7098</v>
      </c>
      <c r="L7147" s="419" t="s">
        <v>35323</v>
      </c>
      <c r="M7147" s="419" t="s">
        <v>6911</v>
      </c>
      <c r="N7147" s="419" t="s">
        <v>7099</v>
      </c>
      <c r="O7147" s="419" t="s">
        <v>21009</v>
      </c>
      <c r="P7147" s="419" t="s">
        <v>6889</v>
      </c>
      <c r="Q7147" s="425">
        <v>1</v>
      </c>
      <c r="R7147" s="419" t="s">
        <v>28448</v>
      </c>
      <c r="S7147" s="424"/>
      <c r="T7147" s="424"/>
      <c r="U7147" s="424"/>
    </row>
    <row r="7148" spans="1:21" ht="14.6" x14ac:dyDescent="0.4">
      <c r="A7148" s="419" t="s">
        <v>6887</v>
      </c>
      <c r="B7148" s="419" t="s">
        <v>7100</v>
      </c>
      <c r="C7148" s="419" t="s">
        <v>6888</v>
      </c>
      <c r="D7148" s="419" t="s">
        <v>20148</v>
      </c>
      <c r="E7148" s="419"/>
      <c r="F7148" s="419" t="s">
        <v>43363</v>
      </c>
      <c r="G7148" s="419" t="s">
        <v>19639</v>
      </c>
      <c r="H7148" s="419"/>
      <c r="I7148" s="419" t="s">
        <v>19489</v>
      </c>
      <c r="J7148" s="419" t="s">
        <v>6889</v>
      </c>
      <c r="K7148" s="419" t="s">
        <v>7101</v>
      </c>
      <c r="L7148" s="419" t="s">
        <v>35323</v>
      </c>
      <c r="M7148" s="419" t="s">
        <v>6911</v>
      </c>
      <c r="N7148" s="419" t="s">
        <v>7102</v>
      </c>
      <c r="O7148" s="419" t="s">
        <v>21009</v>
      </c>
      <c r="P7148" s="419" t="s">
        <v>6889</v>
      </c>
      <c r="Q7148" s="425">
        <v>1</v>
      </c>
      <c r="R7148" s="419" t="s">
        <v>28449</v>
      </c>
      <c r="S7148" s="424"/>
      <c r="T7148" s="424"/>
      <c r="U7148" s="424"/>
    </row>
    <row r="7149" spans="1:21" ht="14.6" x14ac:dyDescent="0.4">
      <c r="A7149" s="422" t="s">
        <v>6887</v>
      </c>
      <c r="B7149" s="422" t="s">
        <v>34430</v>
      </c>
      <c r="C7149" s="422" t="s">
        <v>6888</v>
      </c>
      <c r="D7149" s="422" t="s">
        <v>20148</v>
      </c>
      <c r="E7149" s="422"/>
      <c r="F7149" s="422" t="s">
        <v>43364</v>
      </c>
      <c r="G7149" s="422" t="s">
        <v>20184</v>
      </c>
      <c r="H7149" s="422"/>
      <c r="I7149" s="422" t="s">
        <v>20190</v>
      </c>
      <c r="J7149" s="422" t="s">
        <v>6889</v>
      </c>
      <c r="K7149" s="422" t="s">
        <v>6892</v>
      </c>
      <c r="L7149" s="422" t="s">
        <v>35323</v>
      </c>
      <c r="M7149" s="422" t="s">
        <v>21672</v>
      </c>
      <c r="N7149" s="422" t="s">
        <v>6893</v>
      </c>
      <c r="O7149" s="422" t="s">
        <v>21017</v>
      </c>
      <c r="P7149" s="422" t="s">
        <v>6889</v>
      </c>
      <c r="Q7149" s="423">
        <v>1</v>
      </c>
      <c r="R7149" s="422" t="s">
        <v>28450</v>
      </c>
      <c r="S7149" s="424"/>
      <c r="T7149" s="424"/>
      <c r="U7149" s="424"/>
    </row>
    <row r="7150" spans="1:21" ht="14.6" x14ac:dyDescent="0.4">
      <c r="A7150" s="422" t="s">
        <v>6887</v>
      </c>
      <c r="B7150" s="422" t="s">
        <v>34431</v>
      </c>
      <c r="C7150" s="422" t="s">
        <v>6888</v>
      </c>
      <c r="D7150" s="422" t="s">
        <v>20148</v>
      </c>
      <c r="E7150" s="422"/>
      <c r="F7150" s="422" t="s">
        <v>43365</v>
      </c>
      <c r="G7150" s="422" t="s">
        <v>20184</v>
      </c>
      <c r="H7150" s="422"/>
      <c r="I7150" s="422" t="s">
        <v>19774</v>
      </c>
      <c r="J7150" s="422" t="s">
        <v>6889</v>
      </c>
      <c r="K7150" s="422" t="s">
        <v>7103</v>
      </c>
      <c r="L7150" s="422" t="s">
        <v>35323</v>
      </c>
      <c r="M7150" s="422" t="s">
        <v>7104</v>
      </c>
      <c r="N7150" s="422" t="s">
        <v>7105</v>
      </c>
      <c r="O7150" s="422" t="s">
        <v>21017</v>
      </c>
      <c r="P7150" s="422" t="s">
        <v>6889</v>
      </c>
      <c r="Q7150" s="423">
        <v>1</v>
      </c>
      <c r="R7150" s="422" t="s">
        <v>28451</v>
      </c>
      <c r="S7150" s="424"/>
      <c r="T7150" s="424"/>
      <c r="U7150" s="424"/>
    </row>
    <row r="7151" spans="1:21" ht="14.6" x14ac:dyDescent="0.4">
      <c r="A7151" s="416" t="s">
        <v>6887</v>
      </c>
      <c r="B7151" s="416" t="s">
        <v>34432</v>
      </c>
      <c r="C7151" s="416" t="s">
        <v>6888</v>
      </c>
      <c r="D7151" s="416" t="s">
        <v>20772</v>
      </c>
      <c r="E7151" s="416"/>
      <c r="F7151" s="416" t="s">
        <v>20772</v>
      </c>
      <c r="G7151" s="416" t="s">
        <v>20772</v>
      </c>
      <c r="H7151" s="416"/>
      <c r="I7151" s="416" t="s">
        <v>20772</v>
      </c>
      <c r="J7151" s="416" t="s">
        <v>6889</v>
      </c>
      <c r="K7151" s="416" t="s">
        <v>34433</v>
      </c>
      <c r="L7151" s="416" t="s">
        <v>35332</v>
      </c>
      <c r="M7151" s="416" t="s">
        <v>34433</v>
      </c>
      <c r="N7151" s="416" t="s">
        <v>6891</v>
      </c>
      <c r="O7151" s="416" t="s">
        <v>21009</v>
      </c>
      <c r="P7151" s="416" t="s">
        <v>6889</v>
      </c>
      <c r="Q7151" s="417">
        <v>0</v>
      </c>
      <c r="R7151" s="416" t="s">
        <v>28372</v>
      </c>
      <c r="S7151" s="418"/>
      <c r="T7151" s="418"/>
      <c r="U7151" s="418"/>
    </row>
    <row r="7152" spans="1:21" ht="14.6" x14ac:dyDescent="0.4">
      <c r="A7152" s="416" t="s">
        <v>6887</v>
      </c>
      <c r="B7152" s="416" t="s">
        <v>34434</v>
      </c>
      <c r="C7152" s="416" t="s">
        <v>6888</v>
      </c>
      <c r="D7152" s="416" t="s">
        <v>20772</v>
      </c>
      <c r="E7152" s="416"/>
      <c r="F7152" s="416" t="s">
        <v>20772</v>
      </c>
      <c r="G7152" s="416" t="s">
        <v>20772</v>
      </c>
      <c r="H7152" s="416"/>
      <c r="I7152" s="416" t="s">
        <v>20772</v>
      </c>
      <c r="J7152" s="416" t="s">
        <v>6889</v>
      </c>
      <c r="K7152" s="416" t="s">
        <v>34435</v>
      </c>
      <c r="L7152" s="416" t="s">
        <v>35332</v>
      </c>
      <c r="M7152" s="416" t="s">
        <v>34435</v>
      </c>
      <c r="N7152" s="416" t="s">
        <v>6891</v>
      </c>
      <c r="O7152" s="416" t="s">
        <v>21009</v>
      </c>
      <c r="P7152" s="416" t="s">
        <v>6889</v>
      </c>
      <c r="Q7152" s="417">
        <v>0</v>
      </c>
      <c r="R7152" s="416" t="s">
        <v>28372</v>
      </c>
      <c r="S7152" s="418"/>
      <c r="T7152" s="418"/>
      <c r="U7152" s="418"/>
    </row>
    <row r="7153" spans="1:21" ht="14.6" x14ac:dyDescent="0.4">
      <c r="A7153" s="416" t="s">
        <v>6887</v>
      </c>
      <c r="B7153" s="416" t="s">
        <v>34436</v>
      </c>
      <c r="C7153" s="416" t="s">
        <v>6888</v>
      </c>
      <c r="D7153" s="416" t="s">
        <v>20772</v>
      </c>
      <c r="E7153" s="416"/>
      <c r="F7153" s="416" t="s">
        <v>20772</v>
      </c>
      <c r="G7153" s="416" t="s">
        <v>20772</v>
      </c>
      <c r="H7153" s="416"/>
      <c r="I7153" s="416" t="s">
        <v>20772</v>
      </c>
      <c r="J7153" s="416" t="s">
        <v>6889</v>
      </c>
      <c r="K7153" s="416" t="s">
        <v>34437</v>
      </c>
      <c r="L7153" s="416" t="s">
        <v>35332</v>
      </c>
      <c r="M7153" s="416" t="s">
        <v>34437</v>
      </c>
      <c r="N7153" s="416" t="s">
        <v>6891</v>
      </c>
      <c r="O7153" s="416" t="s">
        <v>21009</v>
      </c>
      <c r="P7153" s="416" t="s">
        <v>6889</v>
      </c>
      <c r="Q7153" s="417">
        <v>0</v>
      </c>
      <c r="R7153" s="416" t="s">
        <v>28372</v>
      </c>
      <c r="S7153" s="418"/>
      <c r="T7153" s="418"/>
      <c r="U7153" s="418"/>
    </row>
    <row r="7154" spans="1:21" ht="14.6" x14ac:dyDescent="0.4">
      <c r="A7154" s="419" t="s">
        <v>6887</v>
      </c>
      <c r="B7154" s="419" t="s">
        <v>7106</v>
      </c>
      <c r="C7154" s="419" t="s">
        <v>6888</v>
      </c>
      <c r="D7154" s="419" t="s">
        <v>20148</v>
      </c>
      <c r="E7154" s="419"/>
      <c r="F7154" s="419" t="s">
        <v>43366</v>
      </c>
      <c r="G7154" s="419" t="s">
        <v>20248</v>
      </c>
      <c r="H7154" s="419"/>
      <c r="I7154" s="419" t="s">
        <v>20139</v>
      </c>
      <c r="J7154" s="419" t="s">
        <v>20258</v>
      </c>
      <c r="K7154" s="419" t="s">
        <v>7107</v>
      </c>
      <c r="L7154" s="419" t="s">
        <v>35323</v>
      </c>
      <c r="M7154" s="419" t="s">
        <v>19377</v>
      </c>
      <c r="N7154" s="419" t="s">
        <v>7108</v>
      </c>
      <c r="O7154" s="419" t="s">
        <v>21143</v>
      </c>
      <c r="P7154" s="419" t="s">
        <v>6889</v>
      </c>
      <c r="Q7154" s="425">
        <v>1</v>
      </c>
      <c r="R7154" s="419" t="s">
        <v>28452</v>
      </c>
      <c r="S7154" s="424"/>
      <c r="T7154" s="424"/>
      <c r="U7154" s="424"/>
    </row>
    <row r="7155" spans="1:21" ht="14.6" x14ac:dyDescent="0.4">
      <c r="A7155" s="419" t="s">
        <v>6887</v>
      </c>
      <c r="B7155" s="419" t="s">
        <v>34413</v>
      </c>
      <c r="C7155" s="419" t="s">
        <v>6888</v>
      </c>
      <c r="D7155" s="419" t="s">
        <v>20148</v>
      </c>
      <c r="E7155" s="419"/>
      <c r="F7155" s="419" t="s">
        <v>43367</v>
      </c>
      <c r="G7155" s="419" t="s">
        <v>20248</v>
      </c>
      <c r="H7155" s="419"/>
      <c r="I7155" s="419" t="s">
        <v>19401</v>
      </c>
      <c r="J7155" s="419" t="s">
        <v>20258</v>
      </c>
      <c r="K7155" s="419" t="s">
        <v>7109</v>
      </c>
      <c r="L7155" s="419" t="s">
        <v>35323</v>
      </c>
      <c r="M7155" s="419" t="s">
        <v>19377</v>
      </c>
      <c r="N7155" s="419" t="s">
        <v>7110</v>
      </c>
      <c r="O7155" s="419" t="s">
        <v>21052</v>
      </c>
      <c r="P7155" s="419" t="s">
        <v>6889</v>
      </c>
      <c r="Q7155" s="425">
        <v>1</v>
      </c>
      <c r="R7155" s="419" t="s">
        <v>28453</v>
      </c>
      <c r="S7155" s="424"/>
      <c r="T7155" s="424"/>
      <c r="U7155" s="424"/>
    </row>
    <row r="7156" spans="1:21" ht="14.6" x14ac:dyDescent="0.4">
      <c r="A7156" s="419" t="s">
        <v>6887</v>
      </c>
      <c r="B7156" s="419" t="s">
        <v>43368</v>
      </c>
      <c r="C7156" s="419" t="s">
        <v>6888</v>
      </c>
      <c r="D7156" s="419" t="s">
        <v>20148</v>
      </c>
      <c r="E7156" s="419"/>
      <c r="F7156" s="419" t="s">
        <v>43369</v>
      </c>
      <c r="G7156" s="419" t="s">
        <v>20248</v>
      </c>
      <c r="H7156" s="419"/>
      <c r="I7156" s="419" t="s">
        <v>17972</v>
      </c>
      <c r="J7156" s="419" t="s">
        <v>20258</v>
      </c>
      <c r="K7156" s="419" t="s">
        <v>7111</v>
      </c>
      <c r="L7156" s="419" t="s">
        <v>35323</v>
      </c>
      <c r="M7156" s="419" t="s">
        <v>19377</v>
      </c>
      <c r="N7156" s="419" t="s">
        <v>7112</v>
      </c>
      <c r="O7156" s="419" t="s">
        <v>21054</v>
      </c>
      <c r="P7156" s="419" t="s">
        <v>6889</v>
      </c>
      <c r="Q7156" s="425">
        <v>1</v>
      </c>
      <c r="R7156" s="419" t="s">
        <v>28454</v>
      </c>
      <c r="S7156" s="424"/>
      <c r="T7156" s="424"/>
      <c r="U7156" s="424"/>
    </row>
    <row r="7157" spans="1:21" ht="14.6" x14ac:dyDescent="0.4">
      <c r="A7157" s="419" t="s">
        <v>6887</v>
      </c>
      <c r="B7157" s="419" t="s">
        <v>43370</v>
      </c>
      <c r="C7157" s="419" t="s">
        <v>6888</v>
      </c>
      <c r="D7157" s="419" t="s">
        <v>20148</v>
      </c>
      <c r="E7157" s="419"/>
      <c r="F7157" s="419" t="s">
        <v>43371</v>
      </c>
      <c r="G7157" s="419" t="s">
        <v>19396</v>
      </c>
      <c r="H7157" s="419"/>
      <c r="I7157" s="419" t="s">
        <v>20173</v>
      </c>
      <c r="J7157" s="419" t="s">
        <v>20258</v>
      </c>
      <c r="K7157" s="419" t="s">
        <v>7113</v>
      </c>
      <c r="L7157" s="419" t="s">
        <v>35323</v>
      </c>
      <c r="M7157" s="419" t="s">
        <v>19398</v>
      </c>
      <c r="N7157" s="419" t="s">
        <v>7114</v>
      </c>
      <c r="O7157" s="419" t="s">
        <v>21062</v>
      </c>
      <c r="P7157" s="419" t="s">
        <v>6889</v>
      </c>
      <c r="Q7157" s="425">
        <v>1</v>
      </c>
      <c r="R7157" s="419" t="s">
        <v>28455</v>
      </c>
      <c r="S7157" s="424"/>
      <c r="T7157" s="424"/>
      <c r="U7157" s="424"/>
    </row>
    <row r="7158" spans="1:21" ht="14.6" x14ac:dyDescent="0.4">
      <c r="A7158" s="419" t="s">
        <v>6887</v>
      </c>
      <c r="B7158" s="419" t="s">
        <v>43372</v>
      </c>
      <c r="C7158" s="419" t="s">
        <v>6888</v>
      </c>
      <c r="D7158" s="419" t="s">
        <v>20148</v>
      </c>
      <c r="E7158" s="419"/>
      <c r="F7158" s="419" t="s">
        <v>43373</v>
      </c>
      <c r="G7158" s="419" t="s">
        <v>19396</v>
      </c>
      <c r="H7158" s="419"/>
      <c r="I7158" s="419" t="s">
        <v>20278</v>
      </c>
      <c r="J7158" s="419" t="s">
        <v>20258</v>
      </c>
      <c r="K7158" s="419" t="s">
        <v>7115</v>
      </c>
      <c r="L7158" s="419" t="s">
        <v>35323</v>
      </c>
      <c r="M7158" s="419" t="s">
        <v>19398</v>
      </c>
      <c r="N7158" s="419" t="s">
        <v>7116</v>
      </c>
      <c r="O7158" s="419" t="s">
        <v>21062</v>
      </c>
      <c r="P7158" s="419" t="s">
        <v>6889</v>
      </c>
      <c r="Q7158" s="425">
        <v>1</v>
      </c>
      <c r="R7158" s="419" t="s">
        <v>28456</v>
      </c>
      <c r="S7158" s="424"/>
      <c r="T7158" s="424"/>
      <c r="U7158" s="424"/>
    </row>
    <row r="7159" spans="1:21" ht="14.6" x14ac:dyDescent="0.4">
      <c r="A7159" s="419" t="s">
        <v>6887</v>
      </c>
      <c r="B7159" s="419" t="s">
        <v>43374</v>
      </c>
      <c r="C7159" s="419" t="s">
        <v>6888</v>
      </c>
      <c r="D7159" s="419" t="s">
        <v>20148</v>
      </c>
      <c r="E7159" s="419"/>
      <c r="F7159" s="419" t="s">
        <v>43375</v>
      </c>
      <c r="G7159" s="419" t="s">
        <v>19396</v>
      </c>
      <c r="H7159" s="419"/>
      <c r="I7159" s="419" t="s">
        <v>19486</v>
      </c>
      <c r="J7159" s="419" t="s">
        <v>20258</v>
      </c>
      <c r="K7159" s="419" t="s">
        <v>7117</v>
      </c>
      <c r="L7159" s="419" t="s">
        <v>35323</v>
      </c>
      <c r="M7159" s="419" t="s">
        <v>19398</v>
      </c>
      <c r="N7159" s="419" t="s">
        <v>7118</v>
      </c>
      <c r="O7159" s="419" t="s">
        <v>21062</v>
      </c>
      <c r="P7159" s="419" t="s">
        <v>6889</v>
      </c>
      <c r="Q7159" s="425">
        <v>1</v>
      </c>
      <c r="R7159" s="419" t="s">
        <v>28457</v>
      </c>
      <c r="S7159" s="424"/>
      <c r="T7159" s="424"/>
      <c r="U7159" s="424"/>
    </row>
    <row r="7160" spans="1:21" ht="14.6" x14ac:dyDescent="0.4">
      <c r="A7160" s="419" t="s">
        <v>6887</v>
      </c>
      <c r="B7160" s="419" t="s">
        <v>43376</v>
      </c>
      <c r="C7160" s="419" t="s">
        <v>6888</v>
      </c>
      <c r="D7160" s="419" t="s">
        <v>20148</v>
      </c>
      <c r="E7160" s="419"/>
      <c r="F7160" s="419" t="s">
        <v>43377</v>
      </c>
      <c r="G7160" s="419" t="s">
        <v>19396</v>
      </c>
      <c r="H7160" s="419"/>
      <c r="I7160" s="419" t="s">
        <v>20140</v>
      </c>
      <c r="J7160" s="419" t="s">
        <v>20258</v>
      </c>
      <c r="K7160" s="419" t="s">
        <v>7119</v>
      </c>
      <c r="L7160" s="419" t="s">
        <v>35323</v>
      </c>
      <c r="M7160" s="419" t="s">
        <v>19398</v>
      </c>
      <c r="N7160" s="419" t="s">
        <v>7120</v>
      </c>
      <c r="O7160" s="419" t="s">
        <v>21062</v>
      </c>
      <c r="P7160" s="419" t="s">
        <v>6889</v>
      </c>
      <c r="Q7160" s="425">
        <v>1</v>
      </c>
      <c r="R7160" s="419" t="s">
        <v>28458</v>
      </c>
      <c r="S7160" s="424"/>
      <c r="T7160" s="424"/>
      <c r="U7160" s="424"/>
    </row>
    <row r="7161" spans="1:21" ht="14.6" x14ac:dyDescent="0.4">
      <c r="A7161" s="419" t="s">
        <v>6887</v>
      </c>
      <c r="B7161" s="419" t="s">
        <v>43378</v>
      </c>
      <c r="C7161" s="419" t="s">
        <v>6888</v>
      </c>
      <c r="D7161" s="419" t="s">
        <v>20148</v>
      </c>
      <c r="E7161" s="419"/>
      <c r="F7161" s="419" t="s">
        <v>43379</v>
      </c>
      <c r="G7161" s="419" t="s">
        <v>19396</v>
      </c>
      <c r="H7161" s="419"/>
      <c r="I7161" s="419" t="s">
        <v>17998</v>
      </c>
      <c r="J7161" s="419" t="s">
        <v>20258</v>
      </c>
      <c r="K7161" s="419" t="s">
        <v>7121</v>
      </c>
      <c r="L7161" s="419" t="s">
        <v>35323</v>
      </c>
      <c r="M7161" s="419" t="s">
        <v>19398</v>
      </c>
      <c r="N7161" s="419" t="s">
        <v>7122</v>
      </c>
      <c r="O7161" s="419" t="s">
        <v>21062</v>
      </c>
      <c r="P7161" s="419" t="s">
        <v>6889</v>
      </c>
      <c r="Q7161" s="425">
        <v>1</v>
      </c>
      <c r="R7161" s="419" t="s">
        <v>28459</v>
      </c>
      <c r="S7161" s="424"/>
      <c r="T7161" s="424"/>
      <c r="U7161" s="424"/>
    </row>
    <row r="7162" spans="1:21" ht="14.6" x14ac:dyDescent="0.4">
      <c r="A7162" s="419" t="s">
        <v>6887</v>
      </c>
      <c r="B7162" s="419" t="s">
        <v>7123</v>
      </c>
      <c r="C7162" s="419" t="s">
        <v>6888</v>
      </c>
      <c r="D7162" s="419" t="s">
        <v>20148</v>
      </c>
      <c r="E7162" s="419"/>
      <c r="F7162" s="419" t="s">
        <v>43380</v>
      </c>
      <c r="G7162" s="419" t="s">
        <v>19396</v>
      </c>
      <c r="H7162" s="419"/>
      <c r="I7162" s="419" t="s">
        <v>19325</v>
      </c>
      <c r="J7162" s="419" t="s">
        <v>20258</v>
      </c>
      <c r="K7162" s="419" t="s">
        <v>7124</v>
      </c>
      <c r="L7162" s="419" t="s">
        <v>35323</v>
      </c>
      <c r="M7162" s="419" t="s">
        <v>19453</v>
      </c>
      <c r="N7162" s="419" t="s">
        <v>7125</v>
      </c>
      <c r="O7162" s="419" t="s">
        <v>21064</v>
      </c>
      <c r="P7162" s="419" t="s">
        <v>6889</v>
      </c>
      <c r="Q7162" s="425">
        <v>1</v>
      </c>
      <c r="R7162" s="419" t="s">
        <v>28460</v>
      </c>
      <c r="S7162" s="424"/>
      <c r="T7162" s="424"/>
      <c r="U7162" s="424"/>
    </row>
    <row r="7163" spans="1:21" ht="14.6" x14ac:dyDescent="0.4">
      <c r="A7163" s="419" t="s">
        <v>6887</v>
      </c>
      <c r="B7163" s="419" t="s">
        <v>34414</v>
      </c>
      <c r="C7163" s="419" t="s">
        <v>6888</v>
      </c>
      <c r="D7163" s="419" t="s">
        <v>20148</v>
      </c>
      <c r="E7163" s="419"/>
      <c r="F7163" s="419" t="s">
        <v>43381</v>
      </c>
      <c r="G7163" s="419" t="s">
        <v>19396</v>
      </c>
      <c r="H7163" s="419"/>
      <c r="I7163" s="419" t="s">
        <v>20164</v>
      </c>
      <c r="J7163" s="419" t="s">
        <v>20258</v>
      </c>
      <c r="K7163" s="419" t="s">
        <v>7126</v>
      </c>
      <c r="L7163" s="419" t="s">
        <v>35323</v>
      </c>
      <c r="M7163" s="419" t="s">
        <v>19453</v>
      </c>
      <c r="N7163" s="419" t="s">
        <v>7127</v>
      </c>
      <c r="O7163" s="419" t="s">
        <v>21063</v>
      </c>
      <c r="P7163" s="419" t="s">
        <v>6889</v>
      </c>
      <c r="Q7163" s="425">
        <v>1</v>
      </c>
      <c r="R7163" s="419" t="s">
        <v>28461</v>
      </c>
      <c r="S7163" s="424"/>
      <c r="T7163" s="424"/>
      <c r="U7163" s="424"/>
    </row>
    <row r="7164" spans="1:21" ht="14.6" x14ac:dyDescent="0.4">
      <c r="A7164" s="419" t="s">
        <v>6887</v>
      </c>
      <c r="B7164" s="419" t="s">
        <v>34415</v>
      </c>
      <c r="C7164" s="419" t="s">
        <v>6888</v>
      </c>
      <c r="D7164" s="419" t="s">
        <v>20148</v>
      </c>
      <c r="E7164" s="419"/>
      <c r="F7164" s="419" t="s">
        <v>43382</v>
      </c>
      <c r="G7164" s="419" t="s">
        <v>20248</v>
      </c>
      <c r="H7164" s="419"/>
      <c r="I7164" s="419" t="s">
        <v>17967</v>
      </c>
      <c r="J7164" s="419" t="s">
        <v>20258</v>
      </c>
      <c r="K7164" s="419" t="s">
        <v>7128</v>
      </c>
      <c r="L7164" s="419" t="s">
        <v>35323</v>
      </c>
      <c r="M7164" s="419" t="s">
        <v>19522</v>
      </c>
      <c r="N7164" s="419" t="s">
        <v>7129</v>
      </c>
      <c r="O7164" s="419" t="s">
        <v>21066</v>
      </c>
      <c r="P7164" s="419" t="s">
        <v>6889</v>
      </c>
      <c r="Q7164" s="425">
        <v>1</v>
      </c>
      <c r="R7164" s="419" t="s">
        <v>28462</v>
      </c>
      <c r="S7164" s="424"/>
      <c r="T7164" s="424"/>
      <c r="U7164" s="424"/>
    </row>
    <row r="7165" spans="1:21" ht="14.6" x14ac:dyDescent="0.4">
      <c r="A7165" s="419" t="s">
        <v>6887</v>
      </c>
      <c r="B7165" s="419" t="s">
        <v>31848</v>
      </c>
      <c r="C7165" s="419" t="s">
        <v>34416</v>
      </c>
      <c r="D7165" s="419" t="s">
        <v>20148</v>
      </c>
      <c r="E7165" s="419"/>
      <c r="F7165" s="419" t="s">
        <v>43383</v>
      </c>
      <c r="G7165" s="419" t="s">
        <v>20263</v>
      </c>
      <c r="H7165" s="419"/>
      <c r="I7165" s="419" t="s">
        <v>17944</v>
      </c>
      <c r="J7165" s="419" t="s">
        <v>20258</v>
      </c>
      <c r="K7165" s="419" t="s">
        <v>31849</v>
      </c>
      <c r="L7165" s="419" t="s">
        <v>35323</v>
      </c>
      <c r="M7165" s="419" t="s">
        <v>21095</v>
      </c>
      <c r="N7165" s="419" t="s">
        <v>31850</v>
      </c>
      <c r="O7165" s="419" t="s">
        <v>21026</v>
      </c>
      <c r="P7165" s="419" t="s">
        <v>6889</v>
      </c>
      <c r="Q7165" s="425">
        <v>1</v>
      </c>
      <c r="R7165" s="419" t="s">
        <v>31851</v>
      </c>
      <c r="S7165" s="424"/>
      <c r="T7165" s="424"/>
      <c r="U7165" s="424"/>
    </row>
    <row r="7166" spans="1:21" ht="14.6" x14ac:dyDescent="0.4">
      <c r="A7166" s="435" t="s">
        <v>6887</v>
      </c>
      <c r="B7166" s="435" t="s">
        <v>34417</v>
      </c>
      <c r="C7166" s="435" t="s">
        <v>6888</v>
      </c>
      <c r="D7166" s="435" t="s">
        <v>20148</v>
      </c>
      <c r="E7166" s="435"/>
      <c r="F7166" s="435" t="s">
        <v>43384</v>
      </c>
      <c r="G7166" s="435" t="s">
        <v>20248</v>
      </c>
      <c r="H7166" s="435"/>
      <c r="I7166" s="435" t="s">
        <v>19457</v>
      </c>
      <c r="J7166" s="435" t="s">
        <v>20258</v>
      </c>
      <c r="K7166" s="435" t="s">
        <v>7130</v>
      </c>
      <c r="L7166" s="435" t="s">
        <v>35323</v>
      </c>
      <c r="M7166" s="435" t="s">
        <v>18077</v>
      </c>
      <c r="N7166" s="435" t="s">
        <v>7131</v>
      </c>
      <c r="O7166" s="435" t="s">
        <v>21122</v>
      </c>
      <c r="P7166" s="435" t="s">
        <v>6889</v>
      </c>
      <c r="Q7166" s="436">
        <v>3</v>
      </c>
      <c r="R7166" s="435" t="s">
        <v>28463</v>
      </c>
      <c r="S7166" s="437"/>
      <c r="T7166" s="437"/>
      <c r="U7166" s="437"/>
    </row>
    <row r="7167" spans="1:21" ht="14.6" x14ac:dyDescent="0.4">
      <c r="A7167" s="416" t="s">
        <v>7132</v>
      </c>
      <c r="B7167" s="416" t="s">
        <v>31852</v>
      </c>
      <c r="C7167" s="416" t="s">
        <v>7133</v>
      </c>
      <c r="D7167" s="416" t="s">
        <v>20148</v>
      </c>
      <c r="E7167" s="416"/>
      <c r="F7167" s="416" t="s">
        <v>43385</v>
      </c>
      <c r="G7167" s="416" t="s">
        <v>20149</v>
      </c>
      <c r="H7167" s="416"/>
      <c r="I7167" s="416" t="s">
        <v>19774</v>
      </c>
      <c r="J7167" s="416" t="s">
        <v>7134</v>
      </c>
      <c r="K7167" s="416" t="s">
        <v>7135</v>
      </c>
      <c r="L7167" s="416" t="s">
        <v>35321</v>
      </c>
      <c r="M7167" s="416" t="s">
        <v>7135</v>
      </c>
      <c r="N7167" s="416" t="s">
        <v>7136</v>
      </c>
      <c r="O7167" s="416" t="s">
        <v>21009</v>
      </c>
      <c r="P7167" s="416" t="s">
        <v>7134</v>
      </c>
      <c r="Q7167" s="417">
        <v>0</v>
      </c>
      <c r="R7167" s="416" t="s">
        <v>28464</v>
      </c>
      <c r="S7167" s="418"/>
      <c r="T7167" s="418"/>
      <c r="U7167" s="418"/>
    </row>
    <row r="7168" spans="1:21" ht="14.6" x14ac:dyDescent="0.4">
      <c r="A7168" s="419" t="s">
        <v>7132</v>
      </c>
      <c r="B7168" s="419" t="s">
        <v>43386</v>
      </c>
      <c r="C7168" s="419" t="s">
        <v>7133</v>
      </c>
      <c r="D7168" s="419" t="s">
        <v>20148</v>
      </c>
      <c r="E7168" s="419"/>
      <c r="F7168" s="419" t="s">
        <v>43387</v>
      </c>
      <c r="G7168" s="419" t="s">
        <v>20160</v>
      </c>
      <c r="H7168" s="419"/>
      <c r="I7168" s="419" t="s">
        <v>20241</v>
      </c>
      <c r="J7168" s="419" t="s">
        <v>7134</v>
      </c>
      <c r="K7168" s="419" t="s">
        <v>7140</v>
      </c>
      <c r="L7168" s="419" t="s">
        <v>35323</v>
      </c>
      <c r="M7168" s="419" t="s">
        <v>7137</v>
      </c>
      <c r="N7168" s="419" t="s">
        <v>7141</v>
      </c>
      <c r="O7168" s="419" t="s">
        <v>21019</v>
      </c>
      <c r="P7168" s="419" t="s">
        <v>7134</v>
      </c>
      <c r="Q7168" s="425">
        <v>1</v>
      </c>
      <c r="R7168" s="419" t="s">
        <v>28467</v>
      </c>
      <c r="S7168" s="424"/>
      <c r="T7168" s="424"/>
      <c r="U7168" s="424"/>
    </row>
    <row r="7169" spans="1:21" ht="14.6" x14ac:dyDescent="0.4">
      <c r="A7169" s="419" t="s">
        <v>7132</v>
      </c>
      <c r="B7169" s="419" t="s">
        <v>34461</v>
      </c>
      <c r="C7169" s="419" t="s">
        <v>7133</v>
      </c>
      <c r="D7169" s="419" t="s">
        <v>20148</v>
      </c>
      <c r="E7169" s="419"/>
      <c r="F7169" s="419" t="s">
        <v>43388</v>
      </c>
      <c r="G7169" s="419" t="s">
        <v>20160</v>
      </c>
      <c r="H7169" s="419"/>
      <c r="I7169" s="419" t="s">
        <v>18089</v>
      </c>
      <c r="J7169" s="419" t="s">
        <v>7134</v>
      </c>
      <c r="K7169" s="419" t="s">
        <v>7142</v>
      </c>
      <c r="L7169" s="419" t="s">
        <v>35323</v>
      </c>
      <c r="M7169" s="419" t="s">
        <v>7137</v>
      </c>
      <c r="N7169" s="419" t="s">
        <v>7143</v>
      </c>
      <c r="O7169" s="419" t="s">
        <v>21020</v>
      </c>
      <c r="P7169" s="419" t="s">
        <v>7134</v>
      </c>
      <c r="Q7169" s="425">
        <v>1</v>
      </c>
      <c r="R7169" s="419" t="s">
        <v>28468</v>
      </c>
      <c r="S7169" s="424"/>
      <c r="T7169" s="424"/>
      <c r="U7169" s="424"/>
    </row>
    <row r="7170" spans="1:21" ht="14.6" x14ac:dyDescent="0.4">
      <c r="A7170" s="419" t="s">
        <v>7132</v>
      </c>
      <c r="B7170" s="419" t="s">
        <v>43389</v>
      </c>
      <c r="C7170" s="419" t="s">
        <v>7133</v>
      </c>
      <c r="D7170" s="419" t="s">
        <v>20148</v>
      </c>
      <c r="E7170" s="419"/>
      <c r="F7170" s="419" t="s">
        <v>43390</v>
      </c>
      <c r="G7170" s="419" t="s">
        <v>20248</v>
      </c>
      <c r="H7170" s="419"/>
      <c r="I7170" s="419" t="s">
        <v>20150</v>
      </c>
      <c r="J7170" s="419" t="s">
        <v>7134</v>
      </c>
      <c r="K7170" s="419" t="s">
        <v>7144</v>
      </c>
      <c r="L7170" s="419" t="s">
        <v>35323</v>
      </c>
      <c r="M7170" s="419" t="s">
        <v>7137</v>
      </c>
      <c r="N7170" s="419" t="s">
        <v>7145</v>
      </c>
      <c r="O7170" s="419" t="s">
        <v>21235</v>
      </c>
      <c r="P7170" s="419" t="s">
        <v>7134</v>
      </c>
      <c r="Q7170" s="425">
        <v>1</v>
      </c>
      <c r="R7170" s="419" t="s">
        <v>28469</v>
      </c>
      <c r="S7170" s="424"/>
      <c r="T7170" s="424"/>
      <c r="U7170" s="424"/>
    </row>
    <row r="7171" spans="1:21" ht="14.6" x14ac:dyDescent="0.4">
      <c r="A7171" s="419" t="s">
        <v>7132</v>
      </c>
      <c r="B7171" s="419" t="s">
        <v>7148</v>
      </c>
      <c r="C7171" s="419" t="s">
        <v>7133</v>
      </c>
      <c r="D7171" s="419" t="s">
        <v>20148</v>
      </c>
      <c r="E7171" s="419"/>
      <c r="F7171" s="419" t="s">
        <v>43391</v>
      </c>
      <c r="G7171" s="419" t="s">
        <v>19639</v>
      </c>
      <c r="H7171" s="419"/>
      <c r="I7171" s="419" t="s">
        <v>20211</v>
      </c>
      <c r="J7171" s="419" t="s">
        <v>7134</v>
      </c>
      <c r="K7171" s="419" t="s">
        <v>7149</v>
      </c>
      <c r="L7171" s="419" t="s">
        <v>35323</v>
      </c>
      <c r="M7171" s="419" t="s">
        <v>7137</v>
      </c>
      <c r="N7171" s="419" t="s">
        <v>7150</v>
      </c>
      <c r="O7171" s="419" t="s">
        <v>21009</v>
      </c>
      <c r="P7171" s="419" t="s">
        <v>7134</v>
      </c>
      <c r="Q7171" s="425">
        <v>1</v>
      </c>
      <c r="R7171" s="419" t="s">
        <v>28471</v>
      </c>
      <c r="S7171" s="424"/>
      <c r="T7171" s="424"/>
      <c r="U7171" s="424"/>
    </row>
    <row r="7172" spans="1:21" ht="14.6" x14ac:dyDescent="0.4">
      <c r="A7172" s="419" t="s">
        <v>7132</v>
      </c>
      <c r="B7172" s="419" t="s">
        <v>43392</v>
      </c>
      <c r="C7172" s="419" t="s">
        <v>7133</v>
      </c>
      <c r="D7172" s="419" t="s">
        <v>20148</v>
      </c>
      <c r="E7172" s="419"/>
      <c r="F7172" s="419" t="s">
        <v>43393</v>
      </c>
      <c r="G7172" s="419" t="s">
        <v>19639</v>
      </c>
      <c r="H7172" s="419"/>
      <c r="I7172" s="419" t="s">
        <v>19511</v>
      </c>
      <c r="J7172" s="419" t="s">
        <v>7134</v>
      </c>
      <c r="K7172" s="419" t="s">
        <v>7151</v>
      </c>
      <c r="L7172" s="419" t="s">
        <v>35323</v>
      </c>
      <c r="M7172" s="419" t="s">
        <v>7137</v>
      </c>
      <c r="N7172" s="419" t="s">
        <v>7152</v>
      </c>
      <c r="O7172" s="419" t="s">
        <v>21009</v>
      </c>
      <c r="P7172" s="419" t="s">
        <v>7134</v>
      </c>
      <c r="Q7172" s="425">
        <v>1</v>
      </c>
      <c r="R7172" s="419" t="s">
        <v>28472</v>
      </c>
      <c r="S7172" s="424"/>
      <c r="T7172" s="424"/>
      <c r="U7172" s="424"/>
    </row>
    <row r="7173" spans="1:21" ht="14.6" x14ac:dyDescent="0.4">
      <c r="A7173" s="419" t="s">
        <v>7132</v>
      </c>
      <c r="B7173" s="419" t="s">
        <v>43394</v>
      </c>
      <c r="C7173" s="419" t="s">
        <v>7133</v>
      </c>
      <c r="D7173" s="419" t="s">
        <v>20148</v>
      </c>
      <c r="E7173" s="419"/>
      <c r="F7173" s="419" t="s">
        <v>43395</v>
      </c>
      <c r="G7173" s="419" t="s">
        <v>19639</v>
      </c>
      <c r="H7173" s="419"/>
      <c r="I7173" s="419" t="s">
        <v>20164</v>
      </c>
      <c r="J7173" s="419" t="s">
        <v>7134</v>
      </c>
      <c r="K7173" s="419" t="s">
        <v>7153</v>
      </c>
      <c r="L7173" s="419" t="s">
        <v>35323</v>
      </c>
      <c r="M7173" s="419" t="s">
        <v>7137</v>
      </c>
      <c r="N7173" s="419" t="s">
        <v>7154</v>
      </c>
      <c r="O7173" s="419" t="s">
        <v>21009</v>
      </c>
      <c r="P7173" s="419" t="s">
        <v>7134</v>
      </c>
      <c r="Q7173" s="425">
        <v>1</v>
      </c>
      <c r="R7173" s="419" t="s">
        <v>28473</v>
      </c>
      <c r="S7173" s="424"/>
      <c r="T7173" s="424"/>
      <c r="U7173" s="424"/>
    </row>
    <row r="7174" spans="1:21" ht="14.6" x14ac:dyDescent="0.4">
      <c r="A7174" s="419" t="s">
        <v>7132</v>
      </c>
      <c r="B7174" s="419" t="s">
        <v>43396</v>
      </c>
      <c r="C7174" s="419" t="s">
        <v>7133</v>
      </c>
      <c r="D7174" s="419" t="s">
        <v>20148</v>
      </c>
      <c r="E7174" s="419"/>
      <c r="F7174" s="419" t="s">
        <v>43397</v>
      </c>
      <c r="G7174" s="419" t="s">
        <v>19639</v>
      </c>
      <c r="H7174" s="419"/>
      <c r="I7174" s="419" t="s">
        <v>19401</v>
      </c>
      <c r="J7174" s="419" t="s">
        <v>7134</v>
      </c>
      <c r="K7174" s="419" t="s">
        <v>7155</v>
      </c>
      <c r="L7174" s="419" t="s">
        <v>35323</v>
      </c>
      <c r="M7174" s="419" t="s">
        <v>7137</v>
      </c>
      <c r="N7174" s="419" t="s">
        <v>7156</v>
      </c>
      <c r="O7174" s="419" t="s">
        <v>21009</v>
      </c>
      <c r="P7174" s="419" t="s">
        <v>7134</v>
      </c>
      <c r="Q7174" s="425">
        <v>1</v>
      </c>
      <c r="R7174" s="419" t="s">
        <v>28474</v>
      </c>
      <c r="S7174" s="424"/>
      <c r="T7174" s="424"/>
      <c r="U7174" s="424"/>
    </row>
    <row r="7175" spans="1:21" ht="14.6" x14ac:dyDescent="0.4">
      <c r="A7175" s="419" t="s">
        <v>7132</v>
      </c>
      <c r="B7175" s="419" t="s">
        <v>43398</v>
      </c>
      <c r="C7175" s="419" t="s">
        <v>7133</v>
      </c>
      <c r="D7175" s="419" t="s">
        <v>20148</v>
      </c>
      <c r="E7175" s="419"/>
      <c r="F7175" s="419" t="s">
        <v>43399</v>
      </c>
      <c r="G7175" s="419" t="s">
        <v>19639</v>
      </c>
      <c r="H7175" s="419"/>
      <c r="I7175" s="419" t="s">
        <v>19325</v>
      </c>
      <c r="J7175" s="419" t="s">
        <v>7134</v>
      </c>
      <c r="K7175" s="419" t="s">
        <v>7157</v>
      </c>
      <c r="L7175" s="419" t="s">
        <v>35323</v>
      </c>
      <c r="M7175" s="419" t="s">
        <v>7137</v>
      </c>
      <c r="N7175" s="419" t="s">
        <v>7158</v>
      </c>
      <c r="O7175" s="419" t="s">
        <v>21009</v>
      </c>
      <c r="P7175" s="419" t="s">
        <v>7134</v>
      </c>
      <c r="Q7175" s="425">
        <v>1</v>
      </c>
      <c r="R7175" s="419" t="s">
        <v>28475</v>
      </c>
      <c r="S7175" s="424"/>
      <c r="T7175" s="424"/>
      <c r="U7175" s="424"/>
    </row>
    <row r="7176" spans="1:21" ht="14.6" x14ac:dyDescent="0.4">
      <c r="A7176" s="419" t="s">
        <v>7132</v>
      </c>
      <c r="B7176" s="419" t="s">
        <v>16454</v>
      </c>
      <c r="C7176" s="419" t="s">
        <v>7133</v>
      </c>
      <c r="D7176" s="419" t="s">
        <v>20148</v>
      </c>
      <c r="E7176" s="419"/>
      <c r="F7176" s="419" t="s">
        <v>43400</v>
      </c>
      <c r="G7176" s="419" t="s">
        <v>19639</v>
      </c>
      <c r="H7176" s="419"/>
      <c r="I7176" s="419" t="s">
        <v>19356</v>
      </c>
      <c r="J7176" s="419" t="s">
        <v>7134</v>
      </c>
      <c r="K7176" s="419" t="s">
        <v>7159</v>
      </c>
      <c r="L7176" s="419" t="s">
        <v>35323</v>
      </c>
      <c r="M7176" s="419" t="s">
        <v>7137</v>
      </c>
      <c r="N7176" s="419" t="s">
        <v>7160</v>
      </c>
      <c r="O7176" s="419" t="s">
        <v>21009</v>
      </c>
      <c r="P7176" s="419" t="s">
        <v>7134</v>
      </c>
      <c r="Q7176" s="425">
        <v>1</v>
      </c>
      <c r="R7176" s="419" t="s">
        <v>28476</v>
      </c>
      <c r="S7176" s="424"/>
      <c r="T7176" s="424"/>
      <c r="U7176" s="424"/>
    </row>
    <row r="7177" spans="1:21" ht="14.6" x14ac:dyDescent="0.4">
      <c r="A7177" s="419" t="s">
        <v>7132</v>
      </c>
      <c r="B7177" s="419" t="s">
        <v>43401</v>
      </c>
      <c r="C7177" s="419" t="s">
        <v>7133</v>
      </c>
      <c r="D7177" s="419" t="s">
        <v>20148</v>
      </c>
      <c r="E7177" s="419"/>
      <c r="F7177" s="419" t="s">
        <v>43402</v>
      </c>
      <c r="G7177" s="419" t="s">
        <v>19639</v>
      </c>
      <c r="H7177" s="419"/>
      <c r="I7177" s="419" t="s">
        <v>20150</v>
      </c>
      <c r="J7177" s="419" t="s">
        <v>7134</v>
      </c>
      <c r="K7177" s="419" t="s">
        <v>7161</v>
      </c>
      <c r="L7177" s="419" t="s">
        <v>35323</v>
      </c>
      <c r="M7177" s="419" t="s">
        <v>7137</v>
      </c>
      <c r="N7177" s="419" t="s">
        <v>7162</v>
      </c>
      <c r="O7177" s="419" t="s">
        <v>21009</v>
      </c>
      <c r="P7177" s="419" t="s">
        <v>7134</v>
      </c>
      <c r="Q7177" s="425">
        <v>1</v>
      </c>
      <c r="R7177" s="419" t="s">
        <v>28477</v>
      </c>
      <c r="S7177" s="424"/>
      <c r="T7177" s="424"/>
      <c r="U7177" s="424"/>
    </row>
    <row r="7178" spans="1:21" ht="14.6" x14ac:dyDescent="0.4">
      <c r="A7178" s="416" t="s">
        <v>7132</v>
      </c>
      <c r="B7178" s="416" t="s">
        <v>34452</v>
      </c>
      <c r="C7178" s="416" t="s">
        <v>7133</v>
      </c>
      <c r="D7178" s="416" t="s">
        <v>20772</v>
      </c>
      <c r="E7178" s="416"/>
      <c r="F7178" s="416" t="s">
        <v>20772</v>
      </c>
      <c r="G7178" s="416" t="s">
        <v>20772</v>
      </c>
      <c r="H7178" s="416"/>
      <c r="I7178" s="416" t="s">
        <v>20772</v>
      </c>
      <c r="J7178" s="416" t="s">
        <v>7134</v>
      </c>
      <c r="K7178" s="416" t="s">
        <v>7137</v>
      </c>
      <c r="L7178" s="416" t="s">
        <v>35332</v>
      </c>
      <c r="M7178" s="416" t="s">
        <v>7137</v>
      </c>
      <c r="N7178" s="416" t="s">
        <v>7136</v>
      </c>
      <c r="O7178" s="416" t="s">
        <v>21009</v>
      </c>
      <c r="P7178" s="416" t="s">
        <v>7134</v>
      </c>
      <c r="Q7178" s="417">
        <v>0</v>
      </c>
      <c r="R7178" s="416" t="s">
        <v>28464</v>
      </c>
      <c r="S7178" s="418"/>
      <c r="T7178" s="418"/>
      <c r="U7178" s="418"/>
    </row>
    <row r="7179" spans="1:21" ht="14.6" x14ac:dyDescent="0.4">
      <c r="A7179" s="419" t="s">
        <v>7132</v>
      </c>
      <c r="B7179" s="419" t="s">
        <v>18052</v>
      </c>
      <c r="C7179" s="419" t="s">
        <v>7133</v>
      </c>
      <c r="D7179" s="419" t="s">
        <v>20772</v>
      </c>
      <c r="E7179" s="419"/>
      <c r="F7179" s="419" t="s">
        <v>20772</v>
      </c>
      <c r="G7179" s="419" t="s">
        <v>20772</v>
      </c>
      <c r="H7179" s="419"/>
      <c r="I7179" s="419" t="s">
        <v>20772</v>
      </c>
      <c r="J7179" s="419" t="s">
        <v>7134</v>
      </c>
      <c r="K7179" s="419" t="s">
        <v>34453</v>
      </c>
      <c r="L7179" s="419" t="s">
        <v>35323</v>
      </c>
      <c r="M7179" s="419" t="s">
        <v>7137</v>
      </c>
      <c r="N7179" s="419" t="s">
        <v>7136</v>
      </c>
      <c r="O7179" s="419" t="s">
        <v>21009</v>
      </c>
      <c r="P7179" s="419" t="s">
        <v>7134</v>
      </c>
      <c r="Q7179" s="420">
        <v>1</v>
      </c>
      <c r="R7179" s="419" t="s">
        <v>28464</v>
      </c>
      <c r="S7179" s="421"/>
      <c r="T7179" s="421"/>
      <c r="U7179" s="421"/>
    </row>
    <row r="7180" spans="1:21" ht="14.6" x14ac:dyDescent="0.4">
      <c r="A7180" s="419" t="s">
        <v>7132</v>
      </c>
      <c r="B7180" s="419" t="s">
        <v>34454</v>
      </c>
      <c r="C7180" s="419" t="s">
        <v>7133</v>
      </c>
      <c r="D7180" s="419" t="s">
        <v>20772</v>
      </c>
      <c r="E7180" s="419"/>
      <c r="F7180" s="419" t="s">
        <v>20772</v>
      </c>
      <c r="G7180" s="419" t="s">
        <v>20772</v>
      </c>
      <c r="H7180" s="419"/>
      <c r="I7180" s="419" t="s">
        <v>20772</v>
      </c>
      <c r="J7180" s="419" t="s">
        <v>7134</v>
      </c>
      <c r="K7180" s="419" t="s">
        <v>34455</v>
      </c>
      <c r="L7180" s="419" t="s">
        <v>35323</v>
      </c>
      <c r="M7180" s="419" t="s">
        <v>7137</v>
      </c>
      <c r="N7180" s="419" t="s">
        <v>7136</v>
      </c>
      <c r="O7180" s="419" t="s">
        <v>21009</v>
      </c>
      <c r="P7180" s="419" t="s">
        <v>7134</v>
      </c>
      <c r="Q7180" s="420">
        <v>1</v>
      </c>
      <c r="R7180" s="419" t="s">
        <v>28464</v>
      </c>
      <c r="S7180" s="421"/>
      <c r="T7180" s="421"/>
      <c r="U7180" s="421"/>
    </row>
    <row r="7181" spans="1:21" ht="14.6" x14ac:dyDescent="0.4">
      <c r="A7181" s="419" t="s">
        <v>7132</v>
      </c>
      <c r="B7181" s="419" t="s">
        <v>34456</v>
      </c>
      <c r="C7181" s="419" t="s">
        <v>7133</v>
      </c>
      <c r="D7181" s="419" t="s">
        <v>20772</v>
      </c>
      <c r="E7181" s="419"/>
      <c r="F7181" s="419" t="s">
        <v>20772</v>
      </c>
      <c r="G7181" s="419" t="s">
        <v>20772</v>
      </c>
      <c r="H7181" s="419"/>
      <c r="I7181" s="419" t="s">
        <v>20772</v>
      </c>
      <c r="J7181" s="419" t="s">
        <v>7134</v>
      </c>
      <c r="K7181" s="419" t="s">
        <v>34457</v>
      </c>
      <c r="L7181" s="419" t="s">
        <v>35323</v>
      </c>
      <c r="M7181" s="419" t="s">
        <v>7137</v>
      </c>
      <c r="N7181" s="419" t="s">
        <v>7136</v>
      </c>
      <c r="O7181" s="419" t="s">
        <v>21009</v>
      </c>
      <c r="P7181" s="419" t="s">
        <v>7134</v>
      </c>
      <c r="Q7181" s="420">
        <v>1</v>
      </c>
      <c r="R7181" s="419" t="s">
        <v>28464</v>
      </c>
      <c r="S7181" s="421"/>
      <c r="T7181" s="421"/>
      <c r="U7181" s="421"/>
    </row>
    <row r="7182" spans="1:21" ht="14.6" x14ac:dyDescent="0.4">
      <c r="A7182" s="419" t="s">
        <v>7132</v>
      </c>
      <c r="B7182" s="419" t="s">
        <v>34458</v>
      </c>
      <c r="C7182" s="419" t="s">
        <v>7133</v>
      </c>
      <c r="D7182" s="419" t="s">
        <v>20772</v>
      </c>
      <c r="E7182" s="419"/>
      <c r="F7182" s="419" t="s">
        <v>20772</v>
      </c>
      <c r="G7182" s="419" t="s">
        <v>20772</v>
      </c>
      <c r="H7182" s="419"/>
      <c r="I7182" s="419" t="s">
        <v>20772</v>
      </c>
      <c r="J7182" s="419" t="s">
        <v>7134</v>
      </c>
      <c r="K7182" s="419" t="s">
        <v>34459</v>
      </c>
      <c r="L7182" s="419" t="s">
        <v>35323</v>
      </c>
      <c r="M7182" s="419" t="s">
        <v>7137</v>
      </c>
      <c r="N7182" s="419" t="s">
        <v>7136</v>
      </c>
      <c r="O7182" s="419" t="s">
        <v>21009</v>
      </c>
      <c r="P7182" s="419" t="s">
        <v>7134</v>
      </c>
      <c r="Q7182" s="420">
        <v>1</v>
      </c>
      <c r="R7182" s="419" t="s">
        <v>28464</v>
      </c>
      <c r="S7182" s="421"/>
      <c r="T7182" s="421"/>
      <c r="U7182" s="421"/>
    </row>
    <row r="7183" spans="1:21" ht="14.6" x14ac:dyDescent="0.4">
      <c r="A7183" s="419" t="s">
        <v>7132</v>
      </c>
      <c r="B7183" s="419" t="s">
        <v>7163</v>
      </c>
      <c r="C7183" s="419" t="s">
        <v>7133</v>
      </c>
      <c r="D7183" s="419" t="s">
        <v>20148</v>
      </c>
      <c r="E7183" s="419"/>
      <c r="F7183" s="419" t="s">
        <v>43403</v>
      </c>
      <c r="G7183" s="419" t="s">
        <v>19639</v>
      </c>
      <c r="H7183" s="419"/>
      <c r="I7183" s="419" t="s">
        <v>20185</v>
      </c>
      <c r="J7183" s="419" t="s">
        <v>7134</v>
      </c>
      <c r="K7183" s="419" t="s">
        <v>7164</v>
      </c>
      <c r="L7183" s="419" t="s">
        <v>35323</v>
      </c>
      <c r="M7183" s="419" t="s">
        <v>7137</v>
      </c>
      <c r="N7183" s="419" t="s">
        <v>7165</v>
      </c>
      <c r="O7183" s="419" t="s">
        <v>21009</v>
      </c>
      <c r="P7183" s="419" t="s">
        <v>7134</v>
      </c>
      <c r="Q7183" s="425">
        <v>1</v>
      </c>
      <c r="R7183" s="419" t="s">
        <v>28478</v>
      </c>
      <c r="S7183" s="424"/>
      <c r="T7183" s="424"/>
      <c r="U7183" s="424"/>
    </row>
    <row r="7184" spans="1:21" ht="14.6" x14ac:dyDescent="0.4">
      <c r="A7184" s="419" t="s">
        <v>7132</v>
      </c>
      <c r="B7184" s="419" t="s">
        <v>7166</v>
      </c>
      <c r="C7184" s="419" t="s">
        <v>7133</v>
      </c>
      <c r="D7184" s="419" t="s">
        <v>20148</v>
      </c>
      <c r="E7184" s="419"/>
      <c r="F7184" s="419" t="s">
        <v>43404</v>
      </c>
      <c r="G7184" s="419" t="s">
        <v>19639</v>
      </c>
      <c r="H7184" s="419"/>
      <c r="I7184" s="419" t="s">
        <v>20144</v>
      </c>
      <c r="J7184" s="419" t="s">
        <v>7134</v>
      </c>
      <c r="K7184" s="419" t="s">
        <v>7167</v>
      </c>
      <c r="L7184" s="419" t="s">
        <v>35323</v>
      </c>
      <c r="M7184" s="419" t="s">
        <v>7137</v>
      </c>
      <c r="N7184" s="419" t="s">
        <v>7168</v>
      </c>
      <c r="O7184" s="419" t="s">
        <v>21009</v>
      </c>
      <c r="P7184" s="419" t="s">
        <v>7134</v>
      </c>
      <c r="Q7184" s="425">
        <v>1</v>
      </c>
      <c r="R7184" s="419" t="s">
        <v>28479</v>
      </c>
      <c r="S7184" s="424"/>
      <c r="T7184" s="424"/>
      <c r="U7184" s="424"/>
    </row>
    <row r="7185" spans="1:21" ht="14.6" x14ac:dyDescent="0.4">
      <c r="A7185" s="419" t="s">
        <v>7132</v>
      </c>
      <c r="B7185" s="419" t="s">
        <v>7169</v>
      </c>
      <c r="C7185" s="419" t="s">
        <v>7133</v>
      </c>
      <c r="D7185" s="419" t="s">
        <v>20148</v>
      </c>
      <c r="E7185" s="419"/>
      <c r="F7185" s="419" t="s">
        <v>43405</v>
      </c>
      <c r="G7185" s="419" t="s">
        <v>19639</v>
      </c>
      <c r="H7185" s="419"/>
      <c r="I7185" s="419" t="s">
        <v>19359</v>
      </c>
      <c r="J7185" s="419" t="s">
        <v>7134</v>
      </c>
      <c r="K7185" s="419" t="s">
        <v>7170</v>
      </c>
      <c r="L7185" s="419" t="s">
        <v>35323</v>
      </c>
      <c r="M7185" s="419" t="s">
        <v>7137</v>
      </c>
      <c r="N7185" s="419" t="s">
        <v>7171</v>
      </c>
      <c r="O7185" s="419" t="s">
        <v>21009</v>
      </c>
      <c r="P7185" s="419" t="s">
        <v>7134</v>
      </c>
      <c r="Q7185" s="425">
        <v>1</v>
      </c>
      <c r="R7185" s="419" t="s">
        <v>28480</v>
      </c>
      <c r="S7185" s="424"/>
      <c r="T7185" s="424"/>
      <c r="U7185" s="424"/>
    </row>
    <row r="7186" spans="1:21" ht="14.6" x14ac:dyDescent="0.4">
      <c r="A7186" s="419" t="s">
        <v>7132</v>
      </c>
      <c r="B7186" s="419" t="s">
        <v>15758</v>
      </c>
      <c r="C7186" s="419" t="s">
        <v>7133</v>
      </c>
      <c r="D7186" s="419" t="s">
        <v>20148</v>
      </c>
      <c r="E7186" s="419"/>
      <c r="F7186" s="419" t="s">
        <v>43406</v>
      </c>
      <c r="G7186" s="419" t="s">
        <v>19639</v>
      </c>
      <c r="H7186" s="419"/>
      <c r="I7186" s="419" t="s">
        <v>18069</v>
      </c>
      <c r="J7186" s="419" t="s">
        <v>7134</v>
      </c>
      <c r="K7186" s="419" t="s">
        <v>7172</v>
      </c>
      <c r="L7186" s="419" t="s">
        <v>35323</v>
      </c>
      <c r="M7186" s="419" t="s">
        <v>7137</v>
      </c>
      <c r="N7186" s="419" t="s">
        <v>7173</v>
      </c>
      <c r="O7186" s="419" t="s">
        <v>21009</v>
      </c>
      <c r="P7186" s="419" t="s">
        <v>7134</v>
      </c>
      <c r="Q7186" s="425">
        <v>1</v>
      </c>
      <c r="R7186" s="419" t="s">
        <v>28481</v>
      </c>
      <c r="S7186" s="424"/>
      <c r="T7186" s="424"/>
      <c r="U7186" s="424"/>
    </row>
    <row r="7187" spans="1:21" ht="14.6" x14ac:dyDescent="0.4">
      <c r="A7187" s="419" t="s">
        <v>7132</v>
      </c>
      <c r="B7187" s="419" t="s">
        <v>7174</v>
      </c>
      <c r="C7187" s="419" t="s">
        <v>7133</v>
      </c>
      <c r="D7187" s="419" t="s">
        <v>20148</v>
      </c>
      <c r="E7187" s="419"/>
      <c r="F7187" s="419" t="s">
        <v>43407</v>
      </c>
      <c r="G7187" s="419" t="s">
        <v>19639</v>
      </c>
      <c r="H7187" s="419"/>
      <c r="I7187" s="419" t="s">
        <v>20198</v>
      </c>
      <c r="J7187" s="419" t="s">
        <v>7134</v>
      </c>
      <c r="K7187" s="419" t="s">
        <v>7175</v>
      </c>
      <c r="L7187" s="419" t="s">
        <v>35323</v>
      </c>
      <c r="M7187" s="419" t="s">
        <v>7137</v>
      </c>
      <c r="N7187" s="419" t="s">
        <v>7176</v>
      </c>
      <c r="O7187" s="419" t="s">
        <v>21009</v>
      </c>
      <c r="P7187" s="419" t="s">
        <v>7134</v>
      </c>
      <c r="Q7187" s="425">
        <v>1</v>
      </c>
      <c r="R7187" s="419" t="s">
        <v>28482</v>
      </c>
      <c r="S7187" s="424"/>
      <c r="T7187" s="424"/>
      <c r="U7187" s="424"/>
    </row>
    <row r="7188" spans="1:21" ht="14.6" x14ac:dyDescent="0.4">
      <c r="A7188" s="419" t="s">
        <v>7132</v>
      </c>
      <c r="B7188" s="419" t="s">
        <v>7177</v>
      </c>
      <c r="C7188" s="419" t="s">
        <v>7133</v>
      </c>
      <c r="D7188" s="419" t="s">
        <v>20148</v>
      </c>
      <c r="E7188" s="419"/>
      <c r="F7188" s="419" t="s">
        <v>43408</v>
      </c>
      <c r="G7188" s="419" t="s">
        <v>19639</v>
      </c>
      <c r="H7188" s="419"/>
      <c r="I7188" s="419" t="s">
        <v>18001</v>
      </c>
      <c r="J7188" s="419" t="s">
        <v>7134</v>
      </c>
      <c r="K7188" s="419" t="s">
        <v>7178</v>
      </c>
      <c r="L7188" s="419" t="s">
        <v>35323</v>
      </c>
      <c r="M7188" s="419" t="s">
        <v>7137</v>
      </c>
      <c r="N7188" s="419" t="s">
        <v>7179</v>
      </c>
      <c r="O7188" s="419" t="s">
        <v>21009</v>
      </c>
      <c r="P7188" s="419" t="s">
        <v>7134</v>
      </c>
      <c r="Q7188" s="425">
        <v>1</v>
      </c>
      <c r="R7188" s="419" t="s">
        <v>28483</v>
      </c>
      <c r="S7188" s="424"/>
      <c r="T7188" s="424"/>
      <c r="U7188" s="424"/>
    </row>
    <row r="7189" spans="1:21" ht="14.6" x14ac:dyDescent="0.4">
      <c r="A7189" s="419" t="s">
        <v>7132</v>
      </c>
      <c r="B7189" s="419" t="s">
        <v>7180</v>
      </c>
      <c r="C7189" s="419" t="s">
        <v>7133</v>
      </c>
      <c r="D7189" s="419" t="s">
        <v>20148</v>
      </c>
      <c r="E7189" s="419"/>
      <c r="F7189" s="419" t="s">
        <v>43409</v>
      </c>
      <c r="G7189" s="419" t="s">
        <v>19639</v>
      </c>
      <c r="H7189" s="419"/>
      <c r="I7189" s="419" t="s">
        <v>20271</v>
      </c>
      <c r="J7189" s="419" t="s">
        <v>7134</v>
      </c>
      <c r="K7189" s="419" t="s">
        <v>7181</v>
      </c>
      <c r="L7189" s="419" t="s">
        <v>35323</v>
      </c>
      <c r="M7189" s="419" t="s">
        <v>7137</v>
      </c>
      <c r="N7189" s="419" t="s">
        <v>7182</v>
      </c>
      <c r="O7189" s="419" t="s">
        <v>21009</v>
      </c>
      <c r="P7189" s="419" t="s">
        <v>7134</v>
      </c>
      <c r="Q7189" s="425">
        <v>1</v>
      </c>
      <c r="R7189" s="419" t="s">
        <v>28484</v>
      </c>
      <c r="S7189" s="424"/>
      <c r="T7189" s="424"/>
      <c r="U7189" s="424"/>
    </row>
    <row r="7190" spans="1:21" ht="14.6" x14ac:dyDescent="0.4">
      <c r="A7190" s="419" t="s">
        <v>7132</v>
      </c>
      <c r="B7190" s="419" t="s">
        <v>43410</v>
      </c>
      <c r="C7190" s="419" t="s">
        <v>7133</v>
      </c>
      <c r="D7190" s="419" t="s">
        <v>20148</v>
      </c>
      <c r="E7190" s="419"/>
      <c r="F7190" s="419" t="s">
        <v>43411</v>
      </c>
      <c r="G7190" s="419" t="s">
        <v>19639</v>
      </c>
      <c r="H7190" s="419"/>
      <c r="I7190" s="419" t="s">
        <v>18072</v>
      </c>
      <c r="J7190" s="419" t="s">
        <v>7134</v>
      </c>
      <c r="K7190" s="419" t="s">
        <v>7183</v>
      </c>
      <c r="L7190" s="419" t="s">
        <v>35323</v>
      </c>
      <c r="M7190" s="419" t="s">
        <v>7137</v>
      </c>
      <c r="N7190" s="419" t="s">
        <v>7184</v>
      </c>
      <c r="O7190" s="419" t="s">
        <v>21009</v>
      </c>
      <c r="P7190" s="419" t="s">
        <v>7134</v>
      </c>
      <c r="Q7190" s="425">
        <v>1</v>
      </c>
      <c r="R7190" s="419" t="s">
        <v>28485</v>
      </c>
      <c r="S7190" s="424"/>
      <c r="T7190" s="424"/>
      <c r="U7190" s="424"/>
    </row>
    <row r="7191" spans="1:21" ht="14.6" x14ac:dyDescent="0.4">
      <c r="A7191" s="419" t="s">
        <v>7132</v>
      </c>
      <c r="B7191" s="419" t="s">
        <v>43412</v>
      </c>
      <c r="C7191" s="419" t="s">
        <v>7133</v>
      </c>
      <c r="D7191" s="419" t="s">
        <v>20148</v>
      </c>
      <c r="E7191" s="419"/>
      <c r="F7191" s="419" t="s">
        <v>43413</v>
      </c>
      <c r="G7191" s="419" t="s">
        <v>19639</v>
      </c>
      <c r="H7191" s="419"/>
      <c r="I7191" s="419" t="s">
        <v>19332</v>
      </c>
      <c r="J7191" s="419" t="s">
        <v>7134</v>
      </c>
      <c r="K7191" s="419" t="s">
        <v>7185</v>
      </c>
      <c r="L7191" s="419" t="s">
        <v>35323</v>
      </c>
      <c r="M7191" s="419" t="s">
        <v>7137</v>
      </c>
      <c r="N7191" s="419" t="s">
        <v>7186</v>
      </c>
      <c r="O7191" s="419" t="s">
        <v>21009</v>
      </c>
      <c r="P7191" s="419" t="s">
        <v>7134</v>
      </c>
      <c r="Q7191" s="425">
        <v>1</v>
      </c>
      <c r="R7191" s="419" t="s">
        <v>28486</v>
      </c>
      <c r="S7191" s="424"/>
      <c r="T7191" s="424"/>
      <c r="U7191" s="424"/>
    </row>
    <row r="7192" spans="1:21" ht="14.6" x14ac:dyDescent="0.4">
      <c r="A7192" s="419" t="s">
        <v>7132</v>
      </c>
      <c r="B7192" s="419" t="s">
        <v>43414</v>
      </c>
      <c r="C7192" s="419" t="s">
        <v>7133</v>
      </c>
      <c r="D7192" s="419" t="s">
        <v>20148</v>
      </c>
      <c r="E7192" s="419"/>
      <c r="F7192" s="419" t="s">
        <v>43415</v>
      </c>
      <c r="G7192" s="419" t="s">
        <v>19639</v>
      </c>
      <c r="H7192" s="419"/>
      <c r="I7192" s="419" t="s">
        <v>17972</v>
      </c>
      <c r="J7192" s="419" t="s">
        <v>7134</v>
      </c>
      <c r="K7192" s="419" t="s">
        <v>4891</v>
      </c>
      <c r="L7192" s="419" t="s">
        <v>35323</v>
      </c>
      <c r="M7192" s="419" t="s">
        <v>7137</v>
      </c>
      <c r="N7192" s="419" t="s">
        <v>4892</v>
      </c>
      <c r="O7192" s="419" t="s">
        <v>21009</v>
      </c>
      <c r="P7192" s="419" t="s">
        <v>7134</v>
      </c>
      <c r="Q7192" s="425">
        <v>1</v>
      </c>
      <c r="R7192" s="419" t="s">
        <v>28487</v>
      </c>
      <c r="S7192" s="424"/>
      <c r="T7192" s="424"/>
      <c r="U7192" s="424"/>
    </row>
    <row r="7193" spans="1:21" ht="14.6" x14ac:dyDescent="0.4">
      <c r="A7193" s="419" t="s">
        <v>7132</v>
      </c>
      <c r="B7193" s="419" t="s">
        <v>43416</v>
      </c>
      <c r="C7193" s="419" t="s">
        <v>7133</v>
      </c>
      <c r="D7193" s="419" t="s">
        <v>20148</v>
      </c>
      <c r="E7193" s="419"/>
      <c r="F7193" s="419" t="s">
        <v>43417</v>
      </c>
      <c r="G7193" s="419" t="s">
        <v>19639</v>
      </c>
      <c r="H7193" s="419"/>
      <c r="I7193" s="419" t="s">
        <v>19321</v>
      </c>
      <c r="J7193" s="419" t="s">
        <v>7134</v>
      </c>
      <c r="K7193" s="419" t="s">
        <v>4893</v>
      </c>
      <c r="L7193" s="419" t="s">
        <v>35323</v>
      </c>
      <c r="M7193" s="419" t="s">
        <v>7137</v>
      </c>
      <c r="N7193" s="419" t="s">
        <v>4894</v>
      </c>
      <c r="O7193" s="419" t="s">
        <v>21009</v>
      </c>
      <c r="P7193" s="419" t="s">
        <v>7134</v>
      </c>
      <c r="Q7193" s="425">
        <v>1</v>
      </c>
      <c r="R7193" s="419" t="s">
        <v>28488</v>
      </c>
      <c r="S7193" s="424"/>
      <c r="T7193" s="424"/>
      <c r="U7193" s="424"/>
    </row>
    <row r="7194" spans="1:21" ht="14.6" x14ac:dyDescent="0.4">
      <c r="A7194" s="419" t="s">
        <v>7132</v>
      </c>
      <c r="B7194" s="419" t="s">
        <v>11441</v>
      </c>
      <c r="C7194" s="419" t="s">
        <v>7133</v>
      </c>
      <c r="D7194" s="419" t="s">
        <v>20148</v>
      </c>
      <c r="E7194" s="419"/>
      <c r="F7194" s="419" t="s">
        <v>43418</v>
      </c>
      <c r="G7194" s="419" t="s">
        <v>19639</v>
      </c>
      <c r="H7194" s="419"/>
      <c r="I7194" s="419" t="s">
        <v>19368</v>
      </c>
      <c r="J7194" s="419" t="s">
        <v>7134</v>
      </c>
      <c r="K7194" s="419" t="s">
        <v>4895</v>
      </c>
      <c r="L7194" s="419" t="s">
        <v>35323</v>
      </c>
      <c r="M7194" s="419" t="s">
        <v>7137</v>
      </c>
      <c r="N7194" s="419" t="s">
        <v>4896</v>
      </c>
      <c r="O7194" s="419" t="s">
        <v>21009</v>
      </c>
      <c r="P7194" s="419" t="s">
        <v>7134</v>
      </c>
      <c r="Q7194" s="425">
        <v>1</v>
      </c>
      <c r="R7194" s="419" t="s">
        <v>28489</v>
      </c>
      <c r="S7194" s="424"/>
      <c r="T7194" s="424"/>
      <c r="U7194" s="424"/>
    </row>
    <row r="7195" spans="1:21" ht="14.6" x14ac:dyDescent="0.4">
      <c r="A7195" s="419" t="s">
        <v>7132</v>
      </c>
      <c r="B7195" s="419" t="s">
        <v>4897</v>
      </c>
      <c r="C7195" s="419" t="s">
        <v>7133</v>
      </c>
      <c r="D7195" s="419" t="s">
        <v>20148</v>
      </c>
      <c r="E7195" s="419"/>
      <c r="F7195" s="419" t="s">
        <v>43419</v>
      </c>
      <c r="G7195" s="419" t="s">
        <v>19639</v>
      </c>
      <c r="H7195" s="419"/>
      <c r="I7195" s="419" t="s">
        <v>17926</v>
      </c>
      <c r="J7195" s="419" t="s">
        <v>7134</v>
      </c>
      <c r="K7195" s="419" t="s">
        <v>4898</v>
      </c>
      <c r="L7195" s="419" t="s">
        <v>35323</v>
      </c>
      <c r="M7195" s="419" t="s">
        <v>7137</v>
      </c>
      <c r="N7195" s="419" t="s">
        <v>4899</v>
      </c>
      <c r="O7195" s="419" t="s">
        <v>21009</v>
      </c>
      <c r="P7195" s="419" t="s">
        <v>7134</v>
      </c>
      <c r="Q7195" s="425">
        <v>1</v>
      </c>
      <c r="R7195" s="419" t="s">
        <v>28490</v>
      </c>
      <c r="S7195" s="424"/>
      <c r="T7195" s="424"/>
      <c r="U7195" s="424"/>
    </row>
    <row r="7196" spans="1:21" ht="14.6" x14ac:dyDescent="0.4">
      <c r="A7196" s="419" t="s">
        <v>7132</v>
      </c>
      <c r="B7196" s="419" t="s">
        <v>4900</v>
      </c>
      <c r="C7196" s="419" t="s">
        <v>7133</v>
      </c>
      <c r="D7196" s="419" t="s">
        <v>20148</v>
      </c>
      <c r="E7196" s="419"/>
      <c r="F7196" s="419" t="s">
        <v>43420</v>
      </c>
      <c r="G7196" s="419" t="s">
        <v>19639</v>
      </c>
      <c r="H7196" s="419"/>
      <c r="I7196" s="419" t="s">
        <v>20145</v>
      </c>
      <c r="J7196" s="419" t="s">
        <v>7134</v>
      </c>
      <c r="K7196" s="419" t="s">
        <v>4901</v>
      </c>
      <c r="L7196" s="419" t="s">
        <v>35323</v>
      </c>
      <c r="M7196" s="419" t="s">
        <v>7137</v>
      </c>
      <c r="N7196" s="419" t="s">
        <v>4902</v>
      </c>
      <c r="O7196" s="419" t="s">
        <v>21009</v>
      </c>
      <c r="P7196" s="419" t="s">
        <v>7134</v>
      </c>
      <c r="Q7196" s="425">
        <v>1</v>
      </c>
      <c r="R7196" s="419" t="s">
        <v>28491</v>
      </c>
      <c r="S7196" s="424"/>
      <c r="T7196" s="424"/>
      <c r="U7196" s="424"/>
    </row>
    <row r="7197" spans="1:21" ht="14.6" x14ac:dyDescent="0.4">
      <c r="A7197" s="422" t="s">
        <v>7132</v>
      </c>
      <c r="B7197" s="422" t="s">
        <v>31853</v>
      </c>
      <c r="C7197" s="422" t="s">
        <v>7133</v>
      </c>
      <c r="D7197" s="422" t="s">
        <v>20148</v>
      </c>
      <c r="E7197" s="422"/>
      <c r="F7197" s="422" t="s">
        <v>43421</v>
      </c>
      <c r="G7197" s="422" t="s">
        <v>20155</v>
      </c>
      <c r="H7197" s="422"/>
      <c r="I7197" s="422" t="s">
        <v>18089</v>
      </c>
      <c r="J7197" s="422" t="s">
        <v>7134</v>
      </c>
      <c r="K7197" s="422" t="s">
        <v>7146</v>
      </c>
      <c r="L7197" s="422" t="s">
        <v>35323</v>
      </c>
      <c r="M7197" s="422" t="s">
        <v>7137</v>
      </c>
      <c r="N7197" s="422" t="s">
        <v>7147</v>
      </c>
      <c r="O7197" s="422" t="s">
        <v>21045</v>
      </c>
      <c r="P7197" s="422" t="s">
        <v>7134</v>
      </c>
      <c r="Q7197" s="423">
        <v>1</v>
      </c>
      <c r="R7197" s="422" t="s">
        <v>28470</v>
      </c>
      <c r="S7197" s="424"/>
      <c r="T7197" s="424"/>
      <c r="U7197" s="424"/>
    </row>
    <row r="7198" spans="1:21" ht="14.6" x14ac:dyDescent="0.4">
      <c r="A7198" s="419" t="s">
        <v>7132</v>
      </c>
      <c r="B7198" s="419" t="s">
        <v>43422</v>
      </c>
      <c r="C7198" s="419" t="s">
        <v>7133</v>
      </c>
      <c r="D7198" s="419" t="s">
        <v>20148</v>
      </c>
      <c r="E7198" s="419"/>
      <c r="F7198" s="419" t="s">
        <v>43423</v>
      </c>
      <c r="G7198" s="419" t="s">
        <v>19639</v>
      </c>
      <c r="H7198" s="419"/>
      <c r="I7198" s="419" t="s">
        <v>20221</v>
      </c>
      <c r="J7198" s="419" t="s">
        <v>7134</v>
      </c>
      <c r="K7198" s="419" t="s">
        <v>4903</v>
      </c>
      <c r="L7198" s="419" t="s">
        <v>35323</v>
      </c>
      <c r="M7198" s="419" t="s">
        <v>7137</v>
      </c>
      <c r="N7198" s="419" t="s">
        <v>4904</v>
      </c>
      <c r="O7198" s="419" t="s">
        <v>21009</v>
      </c>
      <c r="P7198" s="419" t="s">
        <v>7134</v>
      </c>
      <c r="Q7198" s="425">
        <v>1</v>
      </c>
      <c r="R7198" s="419" t="s">
        <v>28492</v>
      </c>
      <c r="S7198" s="424"/>
      <c r="T7198" s="424"/>
      <c r="U7198" s="424"/>
    </row>
    <row r="7199" spans="1:21" ht="14.6" x14ac:dyDescent="0.4">
      <c r="A7199" s="419" t="s">
        <v>7132</v>
      </c>
      <c r="B7199" s="419" t="s">
        <v>43424</v>
      </c>
      <c r="C7199" s="419" t="s">
        <v>7133</v>
      </c>
      <c r="D7199" s="419" t="s">
        <v>20148</v>
      </c>
      <c r="E7199" s="419"/>
      <c r="F7199" s="419" t="s">
        <v>43425</v>
      </c>
      <c r="G7199" s="419" t="s">
        <v>19639</v>
      </c>
      <c r="H7199" s="419"/>
      <c r="I7199" s="419" t="s">
        <v>19474</v>
      </c>
      <c r="J7199" s="419" t="s">
        <v>7134</v>
      </c>
      <c r="K7199" s="419" t="s">
        <v>4905</v>
      </c>
      <c r="L7199" s="419" t="s">
        <v>35323</v>
      </c>
      <c r="M7199" s="419" t="s">
        <v>7137</v>
      </c>
      <c r="N7199" s="419" t="s">
        <v>4906</v>
      </c>
      <c r="O7199" s="419" t="s">
        <v>21009</v>
      </c>
      <c r="P7199" s="419" t="s">
        <v>7134</v>
      </c>
      <c r="Q7199" s="425">
        <v>1</v>
      </c>
      <c r="R7199" s="419" t="s">
        <v>28493</v>
      </c>
      <c r="S7199" s="424"/>
      <c r="T7199" s="424"/>
      <c r="U7199" s="424"/>
    </row>
    <row r="7200" spans="1:21" ht="14.6" x14ac:dyDescent="0.4">
      <c r="A7200" s="419" t="s">
        <v>7132</v>
      </c>
      <c r="B7200" s="419" t="s">
        <v>36189</v>
      </c>
      <c r="C7200" s="419" t="s">
        <v>7133</v>
      </c>
      <c r="D7200" s="419" t="s">
        <v>20148</v>
      </c>
      <c r="E7200" s="419"/>
      <c r="F7200" s="419" t="s">
        <v>43426</v>
      </c>
      <c r="G7200" s="419" t="s">
        <v>19639</v>
      </c>
      <c r="H7200" s="419"/>
      <c r="I7200" s="419" t="s">
        <v>20173</v>
      </c>
      <c r="J7200" s="419" t="s">
        <v>7134</v>
      </c>
      <c r="K7200" s="419" t="s">
        <v>4907</v>
      </c>
      <c r="L7200" s="419" t="s">
        <v>35323</v>
      </c>
      <c r="M7200" s="419" t="s">
        <v>7137</v>
      </c>
      <c r="N7200" s="419" t="s">
        <v>4908</v>
      </c>
      <c r="O7200" s="419" t="s">
        <v>21009</v>
      </c>
      <c r="P7200" s="419" t="s">
        <v>7134</v>
      </c>
      <c r="Q7200" s="425">
        <v>1</v>
      </c>
      <c r="R7200" s="419" t="s">
        <v>28494</v>
      </c>
      <c r="S7200" s="424"/>
      <c r="T7200" s="424"/>
      <c r="U7200" s="424"/>
    </row>
    <row r="7201" spans="1:21" ht="14.6" x14ac:dyDescent="0.4">
      <c r="A7201" s="419" t="s">
        <v>7132</v>
      </c>
      <c r="B7201" s="419" t="s">
        <v>43427</v>
      </c>
      <c r="C7201" s="419" t="s">
        <v>7133</v>
      </c>
      <c r="D7201" s="419" t="s">
        <v>20148</v>
      </c>
      <c r="E7201" s="419"/>
      <c r="F7201" s="419" t="s">
        <v>43428</v>
      </c>
      <c r="G7201" s="419" t="s">
        <v>19639</v>
      </c>
      <c r="H7201" s="419"/>
      <c r="I7201" s="419" t="s">
        <v>20140</v>
      </c>
      <c r="J7201" s="419" t="s">
        <v>7134</v>
      </c>
      <c r="K7201" s="419" t="s">
        <v>4909</v>
      </c>
      <c r="L7201" s="419" t="s">
        <v>35323</v>
      </c>
      <c r="M7201" s="419" t="s">
        <v>7137</v>
      </c>
      <c r="N7201" s="419" t="s">
        <v>4910</v>
      </c>
      <c r="O7201" s="419" t="s">
        <v>21009</v>
      </c>
      <c r="P7201" s="419" t="s">
        <v>7134</v>
      </c>
      <c r="Q7201" s="425">
        <v>1</v>
      </c>
      <c r="R7201" s="419" t="s">
        <v>28495</v>
      </c>
      <c r="S7201" s="424"/>
      <c r="T7201" s="424"/>
      <c r="U7201" s="424"/>
    </row>
    <row r="7202" spans="1:21" ht="14.6" x14ac:dyDescent="0.4">
      <c r="A7202" s="419" t="s">
        <v>7132</v>
      </c>
      <c r="B7202" s="419" t="s">
        <v>34462</v>
      </c>
      <c r="C7202" s="419" t="s">
        <v>7133</v>
      </c>
      <c r="D7202" s="419" t="s">
        <v>20772</v>
      </c>
      <c r="E7202" s="419"/>
      <c r="F7202" s="419" t="s">
        <v>20772</v>
      </c>
      <c r="G7202" s="419" t="s">
        <v>20772</v>
      </c>
      <c r="H7202" s="419"/>
      <c r="I7202" s="419" t="s">
        <v>20772</v>
      </c>
      <c r="J7202" s="419" t="s">
        <v>7134</v>
      </c>
      <c r="K7202" s="419" t="s">
        <v>34463</v>
      </c>
      <c r="L7202" s="419" t="s">
        <v>35323</v>
      </c>
      <c r="M7202" s="419" t="s">
        <v>7137</v>
      </c>
      <c r="N7202" s="419" t="s">
        <v>34464</v>
      </c>
      <c r="O7202" s="419" t="s">
        <v>21021</v>
      </c>
      <c r="P7202" s="419" t="s">
        <v>7134</v>
      </c>
      <c r="Q7202" s="420">
        <v>1</v>
      </c>
      <c r="R7202" s="419" t="s">
        <v>34465</v>
      </c>
      <c r="S7202" s="421"/>
      <c r="T7202" s="421"/>
      <c r="U7202" s="421"/>
    </row>
    <row r="7203" spans="1:21" ht="14.6" x14ac:dyDescent="0.4">
      <c r="A7203" s="419" t="s">
        <v>7132</v>
      </c>
      <c r="B7203" s="419" t="s">
        <v>43429</v>
      </c>
      <c r="C7203" s="419" t="s">
        <v>7133</v>
      </c>
      <c r="D7203" s="419" t="s">
        <v>20148</v>
      </c>
      <c r="E7203" s="419"/>
      <c r="F7203" s="419" t="s">
        <v>43430</v>
      </c>
      <c r="G7203" s="419" t="s">
        <v>19639</v>
      </c>
      <c r="H7203" s="419"/>
      <c r="I7203" s="419" t="s">
        <v>17944</v>
      </c>
      <c r="J7203" s="419" t="s">
        <v>7134</v>
      </c>
      <c r="K7203" s="419" t="s">
        <v>4911</v>
      </c>
      <c r="L7203" s="419" t="s">
        <v>35323</v>
      </c>
      <c r="M7203" s="419" t="s">
        <v>7137</v>
      </c>
      <c r="N7203" s="419" t="s">
        <v>4912</v>
      </c>
      <c r="O7203" s="419" t="s">
        <v>21009</v>
      </c>
      <c r="P7203" s="419" t="s">
        <v>7134</v>
      </c>
      <c r="Q7203" s="425">
        <v>1</v>
      </c>
      <c r="R7203" s="419" t="s">
        <v>28496</v>
      </c>
      <c r="S7203" s="424"/>
      <c r="T7203" s="424"/>
      <c r="U7203" s="424"/>
    </row>
    <row r="7204" spans="1:21" ht="14.6" x14ac:dyDescent="0.4">
      <c r="A7204" s="419" t="s">
        <v>7132</v>
      </c>
      <c r="B7204" s="419" t="s">
        <v>43431</v>
      </c>
      <c r="C7204" s="419" t="s">
        <v>7133</v>
      </c>
      <c r="D7204" s="419" t="s">
        <v>20772</v>
      </c>
      <c r="E7204" s="419"/>
      <c r="F7204" s="419" t="s">
        <v>20772</v>
      </c>
      <c r="G7204" s="419" t="s">
        <v>20772</v>
      </c>
      <c r="H7204" s="419"/>
      <c r="I7204" s="419" t="s">
        <v>20772</v>
      </c>
      <c r="J7204" s="419" t="s">
        <v>7134</v>
      </c>
      <c r="K7204" s="419" t="s">
        <v>34466</v>
      </c>
      <c r="L7204" s="419" t="s">
        <v>35323</v>
      </c>
      <c r="M7204" s="419" t="s">
        <v>7137</v>
      </c>
      <c r="N7204" s="419" t="s">
        <v>34467</v>
      </c>
      <c r="O7204" s="419" t="s">
        <v>21198</v>
      </c>
      <c r="P7204" s="419" t="s">
        <v>7134</v>
      </c>
      <c r="Q7204" s="420">
        <v>1</v>
      </c>
      <c r="R7204" s="419" t="s">
        <v>34468</v>
      </c>
      <c r="S7204" s="421"/>
      <c r="T7204" s="421"/>
      <c r="U7204" s="421"/>
    </row>
    <row r="7205" spans="1:21" ht="14.6" x14ac:dyDescent="0.4">
      <c r="A7205" s="419" t="s">
        <v>7132</v>
      </c>
      <c r="B7205" s="419" t="s">
        <v>43432</v>
      </c>
      <c r="C7205" s="419" t="s">
        <v>7133</v>
      </c>
      <c r="D7205" s="419" t="s">
        <v>20148</v>
      </c>
      <c r="E7205" s="419"/>
      <c r="F7205" s="419" t="s">
        <v>43433</v>
      </c>
      <c r="G7205" s="419" t="s">
        <v>20160</v>
      </c>
      <c r="H7205" s="419"/>
      <c r="I7205" s="419" t="s">
        <v>18022</v>
      </c>
      <c r="J7205" s="419" t="s">
        <v>7134</v>
      </c>
      <c r="K7205" s="419" t="s">
        <v>7138</v>
      </c>
      <c r="L7205" s="419" t="s">
        <v>35323</v>
      </c>
      <c r="M7205" s="419" t="s">
        <v>7137</v>
      </c>
      <c r="N7205" s="419" t="s">
        <v>7139</v>
      </c>
      <c r="O7205" s="419" t="s">
        <v>21018</v>
      </c>
      <c r="P7205" s="419" t="s">
        <v>7134</v>
      </c>
      <c r="Q7205" s="425">
        <v>1</v>
      </c>
      <c r="R7205" s="419" t="s">
        <v>28497</v>
      </c>
      <c r="S7205" s="424"/>
      <c r="T7205" s="424"/>
      <c r="U7205" s="424"/>
    </row>
    <row r="7206" spans="1:21" ht="14.6" x14ac:dyDescent="0.4">
      <c r="A7206" s="419" t="s">
        <v>7132</v>
      </c>
      <c r="B7206" s="419" t="s">
        <v>43434</v>
      </c>
      <c r="C7206" s="419" t="s">
        <v>7133</v>
      </c>
      <c r="D7206" s="419" t="s">
        <v>20148</v>
      </c>
      <c r="E7206" s="419"/>
      <c r="F7206" s="419" t="s">
        <v>43435</v>
      </c>
      <c r="G7206" s="419" t="s">
        <v>20160</v>
      </c>
      <c r="H7206" s="419"/>
      <c r="I7206" s="419" t="s">
        <v>19355</v>
      </c>
      <c r="J7206" s="419" t="s">
        <v>7134</v>
      </c>
      <c r="K7206" s="419" t="s">
        <v>20943</v>
      </c>
      <c r="L7206" s="419" t="s">
        <v>35323</v>
      </c>
      <c r="M7206" s="419" t="s">
        <v>7137</v>
      </c>
      <c r="N7206" s="419" t="s">
        <v>20944</v>
      </c>
      <c r="O7206" s="419" t="s">
        <v>21198</v>
      </c>
      <c r="P7206" s="419" t="s">
        <v>7134</v>
      </c>
      <c r="Q7206" s="425">
        <v>1</v>
      </c>
      <c r="R7206" s="419" t="s">
        <v>28465</v>
      </c>
      <c r="S7206" s="424"/>
      <c r="T7206" s="424"/>
      <c r="U7206" s="424"/>
    </row>
    <row r="7207" spans="1:21" ht="14.6" x14ac:dyDescent="0.4">
      <c r="A7207" s="419" t="s">
        <v>7132</v>
      </c>
      <c r="B7207" s="419" t="s">
        <v>43436</v>
      </c>
      <c r="C7207" s="419" t="s">
        <v>7133</v>
      </c>
      <c r="D7207" s="419" t="s">
        <v>20148</v>
      </c>
      <c r="E7207" s="419"/>
      <c r="F7207" s="419" t="s">
        <v>43437</v>
      </c>
      <c r="G7207" s="419" t="s">
        <v>20160</v>
      </c>
      <c r="H7207" s="419"/>
      <c r="I7207" s="419" t="s">
        <v>19359</v>
      </c>
      <c r="J7207" s="419" t="s">
        <v>7134</v>
      </c>
      <c r="K7207" s="419" t="s">
        <v>20945</v>
      </c>
      <c r="L7207" s="419" t="s">
        <v>35323</v>
      </c>
      <c r="M7207" s="419" t="s">
        <v>7137</v>
      </c>
      <c r="N7207" s="419" t="s">
        <v>20946</v>
      </c>
      <c r="O7207" s="419" t="s">
        <v>21021</v>
      </c>
      <c r="P7207" s="419" t="s">
        <v>7134</v>
      </c>
      <c r="Q7207" s="425">
        <v>1</v>
      </c>
      <c r="R7207" s="419" t="s">
        <v>28466</v>
      </c>
      <c r="S7207" s="424"/>
      <c r="T7207" s="424"/>
      <c r="U7207" s="424"/>
    </row>
    <row r="7208" spans="1:21" ht="14.6" x14ac:dyDescent="0.4">
      <c r="A7208" s="416" t="s">
        <v>7132</v>
      </c>
      <c r="B7208" s="416" t="s">
        <v>43438</v>
      </c>
      <c r="C7208" s="416" t="s">
        <v>7133</v>
      </c>
      <c r="D7208" s="416" t="s">
        <v>20772</v>
      </c>
      <c r="E7208" s="416"/>
      <c r="F7208" s="416" t="s">
        <v>20772</v>
      </c>
      <c r="G7208" s="416" t="s">
        <v>20772</v>
      </c>
      <c r="H7208" s="416"/>
      <c r="I7208" s="416" t="s">
        <v>20772</v>
      </c>
      <c r="J7208" s="416" t="s">
        <v>7134</v>
      </c>
      <c r="K7208" s="416" t="s">
        <v>34460</v>
      </c>
      <c r="L7208" s="416" t="s">
        <v>35332</v>
      </c>
      <c r="M7208" s="416" t="s">
        <v>34460</v>
      </c>
      <c r="N7208" s="416" t="s">
        <v>7136</v>
      </c>
      <c r="O7208" s="416" t="s">
        <v>32479</v>
      </c>
      <c r="P7208" s="416" t="s">
        <v>7134</v>
      </c>
      <c r="Q7208" s="417">
        <v>0</v>
      </c>
      <c r="R7208" s="416" t="s">
        <v>28464</v>
      </c>
      <c r="S7208" s="418"/>
      <c r="T7208" s="418"/>
      <c r="U7208" s="418"/>
    </row>
    <row r="7209" spans="1:21" ht="14.6" x14ac:dyDescent="0.4">
      <c r="A7209" s="416" t="s">
        <v>7132</v>
      </c>
      <c r="B7209" s="416" t="s">
        <v>34469</v>
      </c>
      <c r="C7209" s="416" t="s">
        <v>7133</v>
      </c>
      <c r="D7209" s="416" t="s">
        <v>20772</v>
      </c>
      <c r="E7209" s="416"/>
      <c r="F7209" s="416" t="s">
        <v>20772</v>
      </c>
      <c r="G7209" s="416" t="s">
        <v>20772</v>
      </c>
      <c r="H7209" s="416"/>
      <c r="I7209" s="416" t="s">
        <v>20772</v>
      </c>
      <c r="J7209" s="416" t="s">
        <v>7134</v>
      </c>
      <c r="K7209" s="416" t="s">
        <v>34470</v>
      </c>
      <c r="L7209" s="416" t="s">
        <v>35332</v>
      </c>
      <c r="M7209" s="416" t="s">
        <v>34470</v>
      </c>
      <c r="N7209" s="416" t="s">
        <v>7136</v>
      </c>
      <c r="O7209" s="416" t="s">
        <v>21009</v>
      </c>
      <c r="P7209" s="416" t="s">
        <v>7134</v>
      </c>
      <c r="Q7209" s="417">
        <v>0</v>
      </c>
      <c r="R7209" s="416" t="s">
        <v>28464</v>
      </c>
      <c r="S7209" s="418"/>
      <c r="T7209" s="418"/>
      <c r="U7209" s="418"/>
    </row>
    <row r="7210" spans="1:21" ht="14.6" x14ac:dyDescent="0.4">
      <c r="A7210" s="416" t="s">
        <v>7132</v>
      </c>
      <c r="B7210" s="416" t="s">
        <v>34471</v>
      </c>
      <c r="C7210" s="416" t="s">
        <v>7133</v>
      </c>
      <c r="D7210" s="416" t="s">
        <v>20772</v>
      </c>
      <c r="E7210" s="416"/>
      <c r="F7210" s="416" t="s">
        <v>20772</v>
      </c>
      <c r="G7210" s="416" t="s">
        <v>20772</v>
      </c>
      <c r="H7210" s="416"/>
      <c r="I7210" s="416" t="s">
        <v>20772</v>
      </c>
      <c r="J7210" s="416" t="s">
        <v>7134</v>
      </c>
      <c r="K7210" s="416" t="s">
        <v>34472</v>
      </c>
      <c r="L7210" s="416" t="s">
        <v>35332</v>
      </c>
      <c r="M7210" s="416" t="s">
        <v>34472</v>
      </c>
      <c r="N7210" s="416" t="s">
        <v>7136</v>
      </c>
      <c r="O7210" s="416" t="s">
        <v>21009</v>
      </c>
      <c r="P7210" s="416" t="s">
        <v>7134</v>
      </c>
      <c r="Q7210" s="417">
        <v>0</v>
      </c>
      <c r="R7210" s="416" t="s">
        <v>28464</v>
      </c>
      <c r="S7210" s="418"/>
      <c r="T7210" s="418"/>
      <c r="U7210" s="418"/>
    </row>
    <row r="7211" spans="1:21" ht="14.6" x14ac:dyDescent="0.4">
      <c r="A7211" s="416" t="s">
        <v>7132</v>
      </c>
      <c r="B7211" s="416" t="s">
        <v>34473</v>
      </c>
      <c r="C7211" s="416" t="s">
        <v>7133</v>
      </c>
      <c r="D7211" s="416" t="s">
        <v>20772</v>
      </c>
      <c r="E7211" s="416"/>
      <c r="F7211" s="416" t="s">
        <v>20772</v>
      </c>
      <c r="G7211" s="416" t="s">
        <v>20772</v>
      </c>
      <c r="H7211" s="416"/>
      <c r="I7211" s="416" t="s">
        <v>20772</v>
      </c>
      <c r="J7211" s="416" t="s">
        <v>7134</v>
      </c>
      <c r="K7211" s="416" t="s">
        <v>34474</v>
      </c>
      <c r="L7211" s="416" t="s">
        <v>35332</v>
      </c>
      <c r="M7211" s="416" t="s">
        <v>34474</v>
      </c>
      <c r="N7211" s="416" t="s">
        <v>7136</v>
      </c>
      <c r="O7211" s="416" t="s">
        <v>21009</v>
      </c>
      <c r="P7211" s="416" t="s">
        <v>7134</v>
      </c>
      <c r="Q7211" s="417">
        <v>0</v>
      </c>
      <c r="R7211" s="416" t="s">
        <v>28464</v>
      </c>
      <c r="S7211" s="418"/>
      <c r="T7211" s="418"/>
      <c r="U7211" s="418"/>
    </row>
    <row r="7212" spans="1:21" ht="14.6" x14ac:dyDescent="0.4">
      <c r="A7212" s="416" t="s">
        <v>7132</v>
      </c>
      <c r="B7212" s="416" t="s">
        <v>21673</v>
      </c>
      <c r="C7212" s="416" t="s">
        <v>7133</v>
      </c>
      <c r="D7212" s="416" t="s">
        <v>20148</v>
      </c>
      <c r="E7212" s="416"/>
      <c r="F7212" s="416" t="s">
        <v>43439</v>
      </c>
      <c r="G7212" s="416" t="s">
        <v>20263</v>
      </c>
      <c r="H7212" s="416"/>
      <c r="I7212" s="416" t="s">
        <v>19426</v>
      </c>
      <c r="J7212" s="416" t="s">
        <v>20258</v>
      </c>
      <c r="K7212" s="416" t="s">
        <v>4913</v>
      </c>
      <c r="L7212" s="416" t="s">
        <v>35399</v>
      </c>
      <c r="M7212" s="416" t="s">
        <v>20266</v>
      </c>
      <c r="N7212" s="416" t="s">
        <v>20267</v>
      </c>
      <c r="O7212" s="416" t="s">
        <v>21032</v>
      </c>
      <c r="P7212" s="416" t="s">
        <v>7134</v>
      </c>
      <c r="Q7212" s="417">
        <v>0</v>
      </c>
      <c r="R7212" s="416" t="s">
        <v>22618</v>
      </c>
      <c r="S7212" s="418"/>
      <c r="T7212" s="418"/>
      <c r="U7212" s="418"/>
    </row>
    <row r="7213" spans="1:21" ht="14.6" x14ac:dyDescent="0.4">
      <c r="A7213" s="419" t="s">
        <v>7132</v>
      </c>
      <c r="B7213" s="419" t="s">
        <v>43440</v>
      </c>
      <c r="C7213" s="419" t="s">
        <v>7133</v>
      </c>
      <c r="D7213" s="419" t="s">
        <v>20148</v>
      </c>
      <c r="E7213" s="419"/>
      <c r="F7213" s="419" t="s">
        <v>43441</v>
      </c>
      <c r="G7213" s="419" t="s">
        <v>20248</v>
      </c>
      <c r="H7213" s="419"/>
      <c r="I7213" s="419" t="s">
        <v>19332</v>
      </c>
      <c r="J7213" s="419" t="s">
        <v>20258</v>
      </c>
      <c r="K7213" s="419" t="s">
        <v>4914</v>
      </c>
      <c r="L7213" s="419" t="s">
        <v>35323</v>
      </c>
      <c r="M7213" s="419" t="s">
        <v>19377</v>
      </c>
      <c r="N7213" s="419" t="s">
        <v>4915</v>
      </c>
      <c r="O7213" s="419" t="s">
        <v>21054</v>
      </c>
      <c r="P7213" s="419" t="s">
        <v>7134</v>
      </c>
      <c r="Q7213" s="425">
        <v>1</v>
      </c>
      <c r="R7213" s="419" t="s">
        <v>28498</v>
      </c>
      <c r="S7213" s="424"/>
      <c r="T7213" s="424"/>
      <c r="U7213" s="424"/>
    </row>
    <row r="7214" spans="1:21" ht="14.6" x14ac:dyDescent="0.4">
      <c r="A7214" s="419" t="s">
        <v>7132</v>
      </c>
      <c r="B7214" s="419" t="s">
        <v>43442</v>
      </c>
      <c r="C7214" s="419" t="s">
        <v>7133</v>
      </c>
      <c r="D7214" s="419" t="s">
        <v>20148</v>
      </c>
      <c r="E7214" s="419"/>
      <c r="F7214" s="419" t="s">
        <v>43443</v>
      </c>
      <c r="G7214" s="419" t="s">
        <v>19396</v>
      </c>
      <c r="H7214" s="419"/>
      <c r="I7214" s="419" t="s">
        <v>20257</v>
      </c>
      <c r="J7214" s="419" t="s">
        <v>20258</v>
      </c>
      <c r="K7214" s="419" t="s">
        <v>4916</v>
      </c>
      <c r="L7214" s="419" t="s">
        <v>35323</v>
      </c>
      <c r="M7214" s="419" t="s">
        <v>19398</v>
      </c>
      <c r="N7214" s="419" t="s">
        <v>4917</v>
      </c>
      <c r="O7214" s="419" t="s">
        <v>21062</v>
      </c>
      <c r="P7214" s="419" t="s">
        <v>7134</v>
      </c>
      <c r="Q7214" s="425">
        <v>1</v>
      </c>
      <c r="R7214" s="419" t="s">
        <v>28499</v>
      </c>
      <c r="S7214" s="424"/>
      <c r="T7214" s="424"/>
      <c r="U7214" s="424"/>
    </row>
    <row r="7215" spans="1:21" ht="14.6" x14ac:dyDescent="0.4">
      <c r="A7215" s="419" t="s">
        <v>7132</v>
      </c>
      <c r="B7215" s="419" t="s">
        <v>43444</v>
      </c>
      <c r="C7215" s="419" t="s">
        <v>7133</v>
      </c>
      <c r="D7215" s="419" t="s">
        <v>20148</v>
      </c>
      <c r="E7215" s="419"/>
      <c r="F7215" s="419" t="s">
        <v>43445</v>
      </c>
      <c r="G7215" s="419" t="s">
        <v>19396</v>
      </c>
      <c r="H7215" s="419"/>
      <c r="I7215" s="419" t="s">
        <v>19497</v>
      </c>
      <c r="J7215" s="419" t="s">
        <v>20258</v>
      </c>
      <c r="K7215" s="419" t="s">
        <v>4918</v>
      </c>
      <c r="L7215" s="419" t="s">
        <v>35323</v>
      </c>
      <c r="M7215" s="419" t="s">
        <v>19398</v>
      </c>
      <c r="N7215" s="419" t="s">
        <v>4919</v>
      </c>
      <c r="O7215" s="419" t="s">
        <v>21062</v>
      </c>
      <c r="P7215" s="419" t="s">
        <v>7134</v>
      </c>
      <c r="Q7215" s="425">
        <v>1</v>
      </c>
      <c r="R7215" s="419" t="s">
        <v>28500</v>
      </c>
      <c r="S7215" s="424"/>
      <c r="T7215" s="424"/>
      <c r="U7215" s="424"/>
    </row>
    <row r="7216" spans="1:21" ht="14.6" x14ac:dyDescent="0.4">
      <c r="A7216" s="419" t="s">
        <v>7132</v>
      </c>
      <c r="B7216" s="419" t="s">
        <v>35954</v>
      </c>
      <c r="C7216" s="419" t="s">
        <v>7133</v>
      </c>
      <c r="D7216" s="419" t="s">
        <v>20148</v>
      </c>
      <c r="E7216" s="419"/>
      <c r="F7216" s="419" t="s">
        <v>43446</v>
      </c>
      <c r="G7216" s="419" t="s">
        <v>19396</v>
      </c>
      <c r="H7216" s="419"/>
      <c r="I7216" s="419" t="s">
        <v>18083</v>
      </c>
      <c r="J7216" s="419" t="s">
        <v>20258</v>
      </c>
      <c r="K7216" s="419" t="s">
        <v>4920</v>
      </c>
      <c r="L7216" s="419" t="s">
        <v>35323</v>
      </c>
      <c r="M7216" s="419" t="s">
        <v>19398</v>
      </c>
      <c r="N7216" s="419" t="s">
        <v>4921</v>
      </c>
      <c r="O7216" s="419" t="s">
        <v>21062</v>
      </c>
      <c r="P7216" s="419" t="s">
        <v>7134</v>
      </c>
      <c r="Q7216" s="425">
        <v>1</v>
      </c>
      <c r="R7216" s="419" t="s">
        <v>28501</v>
      </c>
      <c r="S7216" s="424"/>
      <c r="T7216" s="424"/>
      <c r="U7216" s="424"/>
    </row>
    <row r="7217" spans="1:21" ht="14.6" x14ac:dyDescent="0.4">
      <c r="A7217" s="419" t="s">
        <v>7132</v>
      </c>
      <c r="B7217" s="419" t="s">
        <v>43447</v>
      </c>
      <c r="C7217" s="419" t="s">
        <v>7133</v>
      </c>
      <c r="D7217" s="419" t="s">
        <v>20148</v>
      </c>
      <c r="E7217" s="419"/>
      <c r="F7217" s="419" t="s">
        <v>43448</v>
      </c>
      <c r="G7217" s="419" t="s">
        <v>19396</v>
      </c>
      <c r="H7217" s="419"/>
      <c r="I7217" s="419" t="s">
        <v>20156</v>
      </c>
      <c r="J7217" s="419" t="s">
        <v>20258</v>
      </c>
      <c r="K7217" s="419" t="s">
        <v>4922</v>
      </c>
      <c r="L7217" s="419" t="s">
        <v>35323</v>
      </c>
      <c r="M7217" s="419" t="s">
        <v>19398</v>
      </c>
      <c r="N7217" s="419" t="s">
        <v>4923</v>
      </c>
      <c r="O7217" s="419" t="s">
        <v>21062</v>
      </c>
      <c r="P7217" s="419" t="s">
        <v>7134</v>
      </c>
      <c r="Q7217" s="425">
        <v>1</v>
      </c>
      <c r="R7217" s="419" t="s">
        <v>28502</v>
      </c>
      <c r="S7217" s="424"/>
      <c r="T7217" s="424"/>
      <c r="U7217" s="424"/>
    </row>
    <row r="7218" spans="1:21" ht="14.6" x14ac:dyDescent="0.4">
      <c r="A7218" s="419" t="s">
        <v>7132</v>
      </c>
      <c r="B7218" s="419" t="s">
        <v>43449</v>
      </c>
      <c r="C7218" s="419" t="s">
        <v>7133</v>
      </c>
      <c r="D7218" s="419" t="s">
        <v>20148</v>
      </c>
      <c r="E7218" s="419"/>
      <c r="F7218" s="419" t="s">
        <v>43450</v>
      </c>
      <c r="G7218" s="419" t="s">
        <v>19396</v>
      </c>
      <c r="H7218" s="419"/>
      <c r="I7218" s="419" t="s">
        <v>20180</v>
      </c>
      <c r="J7218" s="419" t="s">
        <v>20258</v>
      </c>
      <c r="K7218" s="419" t="s">
        <v>4924</v>
      </c>
      <c r="L7218" s="419" t="s">
        <v>35323</v>
      </c>
      <c r="M7218" s="419" t="s">
        <v>19398</v>
      </c>
      <c r="N7218" s="419" t="s">
        <v>4925</v>
      </c>
      <c r="O7218" s="419" t="s">
        <v>21062</v>
      </c>
      <c r="P7218" s="419" t="s">
        <v>7134</v>
      </c>
      <c r="Q7218" s="425">
        <v>1</v>
      </c>
      <c r="R7218" s="419" t="s">
        <v>28503</v>
      </c>
      <c r="S7218" s="424"/>
      <c r="T7218" s="424"/>
      <c r="U7218" s="424"/>
    </row>
    <row r="7219" spans="1:21" ht="14.6" x14ac:dyDescent="0.4">
      <c r="A7219" s="419" t="s">
        <v>7132</v>
      </c>
      <c r="B7219" s="419" t="s">
        <v>43451</v>
      </c>
      <c r="C7219" s="419" t="s">
        <v>7133</v>
      </c>
      <c r="D7219" s="419" t="s">
        <v>20148</v>
      </c>
      <c r="E7219" s="419"/>
      <c r="F7219" s="419" t="s">
        <v>43452</v>
      </c>
      <c r="G7219" s="419" t="s">
        <v>19396</v>
      </c>
      <c r="H7219" s="419"/>
      <c r="I7219" s="419" t="s">
        <v>19345</v>
      </c>
      <c r="J7219" s="419" t="s">
        <v>20258</v>
      </c>
      <c r="K7219" s="419" t="s">
        <v>4926</v>
      </c>
      <c r="L7219" s="419" t="s">
        <v>35323</v>
      </c>
      <c r="M7219" s="419" t="s">
        <v>19398</v>
      </c>
      <c r="N7219" s="419" t="s">
        <v>4927</v>
      </c>
      <c r="O7219" s="419" t="s">
        <v>21062</v>
      </c>
      <c r="P7219" s="419" t="s">
        <v>7134</v>
      </c>
      <c r="Q7219" s="425">
        <v>1</v>
      </c>
      <c r="R7219" s="419" t="s">
        <v>28504</v>
      </c>
      <c r="S7219" s="424"/>
      <c r="T7219" s="424"/>
      <c r="U7219" s="424"/>
    </row>
    <row r="7220" spans="1:21" ht="14.6" x14ac:dyDescent="0.4">
      <c r="A7220" s="419" t="s">
        <v>7132</v>
      </c>
      <c r="B7220" s="419" t="s">
        <v>43453</v>
      </c>
      <c r="C7220" s="419" t="s">
        <v>7133</v>
      </c>
      <c r="D7220" s="419" t="s">
        <v>20148</v>
      </c>
      <c r="E7220" s="419"/>
      <c r="F7220" s="419" t="s">
        <v>43454</v>
      </c>
      <c r="G7220" s="419" t="s">
        <v>19396</v>
      </c>
      <c r="H7220" s="419"/>
      <c r="I7220" s="419" t="s">
        <v>19489</v>
      </c>
      <c r="J7220" s="419" t="s">
        <v>20258</v>
      </c>
      <c r="K7220" s="419" t="s">
        <v>4928</v>
      </c>
      <c r="L7220" s="419" t="s">
        <v>35323</v>
      </c>
      <c r="M7220" s="419" t="s">
        <v>19398</v>
      </c>
      <c r="N7220" s="419" t="s">
        <v>4929</v>
      </c>
      <c r="O7220" s="419" t="s">
        <v>21062</v>
      </c>
      <c r="P7220" s="419" t="s">
        <v>7134</v>
      </c>
      <c r="Q7220" s="425">
        <v>1</v>
      </c>
      <c r="R7220" s="419" t="s">
        <v>28505</v>
      </c>
      <c r="S7220" s="424"/>
      <c r="T7220" s="424"/>
      <c r="U7220" s="424"/>
    </row>
    <row r="7221" spans="1:21" ht="14.6" x14ac:dyDescent="0.4">
      <c r="A7221" s="419" t="s">
        <v>7132</v>
      </c>
      <c r="B7221" s="419" t="s">
        <v>43455</v>
      </c>
      <c r="C7221" s="419" t="s">
        <v>7133</v>
      </c>
      <c r="D7221" s="419" t="s">
        <v>20148</v>
      </c>
      <c r="E7221" s="419"/>
      <c r="F7221" s="419" t="s">
        <v>43456</v>
      </c>
      <c r="G7221" s="419" t="s">
        <v>19396</v>
      </c>
      <c r="H7221" s="419"/>
      <c r="I7221" s="419" t="s">
        <v>20186</v>
      </c>
      <c r="J7221" s="419" t="s">
        <v>20258</v>
      </c>
      <c r="K7221" s="419" t="s">
        <v>4930</v>
      </c>
      <c r="L7221" s="419" t="s">
        <v>35323</v>
      </c>
      <c r="M7221" s="419" t="s">
        <v>19398</v>
      </c>
      <c r="N7221" s="419" t="s">
        <v>4931</v>
      </c>
      <c r="O7221" s="419" t="s">
        <v>21062</v>
      </c>
      <c r="P7221" s="419" t="s">
        <v>7134</v>
      </c>
      <c r="Q7221" s="425">
        <v>1</v>
      </c>
      <c r="R7221" s="419" t="s">
        <v>28506</v>
      </c>
      <c r="S7221" s="424"/>
      <c r="T7221" s="424"/>
      <c r="U7221" s="424"/>
    </row>
    <row r="7222" spans="1:21" ht="14.6" x14ac:dyDescent="0.4">
      <c r="A7222" s="419" t="s">
        <v>7132</v>
      </c>
      <c r="B7222" s="419" t="s">
        <v>43457</v>
      </c>
      <c r="C7222" s="419" t="s">
        <v>7133</v>
      </c>
      <c r="D7222" s="419" t="s">
        <v>20148</v>
      </c>
      <c r="E7222" s="419"/>
      <c r="F7222" s="419" t="s">
        <v>43458</v>
      </c>
      <c r="G7222" s="419" t="s">
        <v>19396</v>
      </c>
      <c r="H7222" s="419"/>
      <c r="I7222" s="419" t="s">
        <v>20249</v>
      </c>
      <c r="J7222" s="419" t="s">
        <v>20258</v>
      </c>
      <c r="K7222" s="419" t="s">
        <v>4932</v>
      </c>
      <c r="L7222" s="419" t="s">
        <v>35323</v>
      </c>
      <c r="M7222" s="419" t="s">
        <v>19398</v>
      </c>
      <c r="N7222" s="419" t="s">
        <v>4933</v>
      </c>
      <c r="O7222" s="419" t="s">
        <v>21062</v>
      </c>
      <c r="P7222" s="419" t="s">
        <v>7134</v>
      </c>
      <c r="Q7222" s="425">
        <v>1</v>
      </c>
      <c r="R7222" s="419" t="s">
        <v>28507</v>
      </c>
      <c r="S7222" s="424"/>
      <c r="T7222" s="424"/>
      <c r="U7222" s="424"/>
    </row>
    <row r="7223" spans="1:21" ht="14.6" x14ac:dyDescent="0.4">
      <c r="A7223" s="419" t="s">
        <v>7132</v>
      </c>
      <c r="B7223" s="419" t="s">
        <v>39231</v>
      </c>
      <c r="C7223" s="419" t="s">
        <v>7133</v>
      </c>
      <c r="D7223" s="419" t="s">
        <v>20148</v>
      </c>
      <c r="E7223" s="419"/>
      <c r="F7223" s="419" t="s">
        <v>43459</v>
      </c>
      <c r="G7223" s="419" t="s">
        <v>19396</v>
      </c>
      <c r="H7223" s="419"/>
      <c r="I7223" s="419" t="s">
        <v>19375</v>
      </c>
      <c r="J7223" s="419" t="s">
        <v>20258</v>
      </c>
      <c r="K7223" s="419" t="s">
        <v>4934</v>
      </c>
      <c r="L7223" s="419" t="s">
        <v>35323</v>
      </c>
      <c r="M7223" s="419" t="s">
        <v>19398</v>
      </c>
      <c r="N7223" s="419" t="s">
        <v>4935</v>
      </c>
      <c r="O7223" s="419" t="s">
        <v>21062</v>
      </c>
      <c r="P7223" s="419" t="s">
        <v>7134</v>
      </c>
      <c r="Q7223" s="425">
        <v>1</v>
      </c>
      <c r="R7223" s="419" t="s">
        <v>28508</v>
      </c>
      <c r="S7223" s="424"/>
      <c r="T7223" s="424"/>
      <c r="U7223" s="424"/>
    </row>
    <row r="7224" spans="1:21" ht="14.6" x14ac:dyDescent="0.4">
      <c r="A7224" s="419" t="s">
        <v>7132</v>
      </c>
      <c r="B7224" s="419" t="s">
        <v>34438</v>
      </c>
      <c r="C7224" s="419" t="s">
        <v>7133</v>
      </c>
      <c r="D7224" s="419" t="s">
        <v>20148</v>
      </c>
      <c r="E7224" s="419"/>
      <c r="F7224" s="419" t="s">
        <v>43460</v>
      </c>
      <c r="G7224" s="419" t="s">
        <v>19396</v>
      </c>
      <c r="H7224" s="419"/>
      <c r="I7224" s="419" t="s">
        <v>18001</v>
      </c>
      <c r="J7224" s="419" t="s">
        <v>20258</v>
      </c>
      <c r="K7224" s="419" t="s">
        <v>4936</v>
      </c>
      <c r="L7224" s="419" t="s">
        <v>35323</v>
      </c>
      <c r="M7224" s="419" t="s">
        <v>19453</v>
      </c>
      <c r="N7224" s="419" t="s">
        <v>4937</v>
      </c>
      <c r="O7224" s="419" t="s">
        <v>21063</v>
      </c>
      <c r="P7224" s="419" t="s">
        <v>7134</v>
      </c>
      <c r="Q7224" s="425">
        <v>1</v>
      </c>
      <c r="R7224" s="419" t="s">
        <v>28509</v>
      </c>
      <c r="S7224" s="424"/>
      <c r="T7224" s="424"/>
      <c r="U7224" s="424"/>
    </row>
    <row r="7225" spans="1:21" ht="14.6" x14ac:dyDescent="0.4">
      <c r="A7225" s="419" t="s">
        <v>7132</v>
      </c>
      <c r="B7225" s="419" t="s">
        <v>13520</v>
      </c>
      <c r="C7225" s="419" t="s">
        <v>7133</v>
      </c>
      <c r="D7225" s="419" t="s">
        <v>20148</v>
      </c>
      <c r="E7225" s="419"/>
      <c r="F7225" s="419" t="s">
        <v>43461</v>
      </c>
      <c r="G7225" s="419" t="s">
        <v>19396</v>
      </c>
      <c r="H7225" s="419"/>
      <c r="I7225" s="419" t="s">
        <v>20214</v>
      </c>
      <c r="J7225" s="419" t="s">
        <v>20258</v>
      </c>
      <c r="K7225" s="419" t="s">
        <v>4938</v>
      </c>
      <c r="L7225" s="419" t="s">
        <v>35323</v>
      </c>
      <c r="M7225" s="419" t="s">
        <v>19453</v>
      </c>
      <c r="N7225" s="419" t="s">
        <v>4939</v>
      </c>
      <c r="O7225" s="419" t="s">
        <v>21063</v>
      </c>
      <c r="P7225" s="419" t="s">
        <v>7134</v>
      </c>
      <c r="Q7225" s="425">
        <v>1</v>
      </c>
      <c r="R7225" s="419" t="s">
        <v>28510</v>
      </c>
      <c r="S7225" s="424"/>
      <c r="T7225" s="424"/>
      <c r="U7225" s="424"/>
    </row>
    <row r="7226" spans="1:21" ht="14.6" x14ac:dyDescent="0.4">
      <c r="A7226" s="419" t="s">
        <v>7132</v>
      </c>
      <c r="B7226" s="419" t="s">
        <v>4940</v>
      </c>
      <c r="C7226" s="419" t="s">
        <v>7133</v>
      </c>
      <c r="D7226" s="419" t="s">
        <v>20148</v>
      </c>
      <c r="E7226" s="419"/>
      <c r="F7226" s="419" t="s">
        <v>43462</v>
      </c>
      <c r="G7226" s="419" t="s">
        <v>19396</v>
      </c>
      <c r="H7226" s="419"/>
      <c r="I7226" s="419" t="s">
        <v>20271</v>
      </c>
      <c r="J7226" s="419" t="s">
        <v>20258</v>
      </c>
      <c r="K7226" s="419" t="s">
        <v>4941</v>
      </c>
      <c r="L7226" s="419" t="s">
        <v>35323</v>
      </c>
      <c r="M7226" s="419" t="s">
        <v>19453</v>
      </c>
      <c r="N7226" s="419" t="s">
        <v>4942</v>
      </c>
      <c r="O7226" s="419" t="s">
        <v>21063</v>
      </c>
      <c r="P7226" s="419" t="s">
        <v>7134</v>
      </c>
      <c r="Q7226" s="425">
        <v>1</v>
      </c>
      <c r="R7226" s="419" t="s">
        <v>28511</v>
      </c>
      <c r="S7226" s="424"/>
      <c r="T7226" s="424"/>
      <c r="U7226" s="424"/>
    </row>
    <row r="7227" spans="1:21" ht="14.6" x14ac:dyDescent="0.4">
      <c r="A7227" s="419" t="s">
        <v>7132</v>
      </c>
      <c r="B7227" s="419" t="s">
        <v>39241</v>
      </c>
      <c r="C7227" s="419" t="s">
        <v>7133</v>
      </c>
      <c r="D7227" s="419" t="s">
        <v>20148</v>
      </c>
      <c r="E7227" s="419"/>
      <c r="F7227" s="419" t="s">
        <v>43463</v>
      </c>
      <c r="G7227" s="419" t="s">
        <v>19396</v>
      </c>
      <c r="H7227" s="419"/>
      <c r="I7227" s="419" t="s">
        <v>20185</v>
      </c>
      <c r="J7227" s="419" t="s">
        <v>20258</v>
      </c>
      <c r="K7227" s="419" t="s">
        <v>4943</v>
      </c>
      <c r="L7227" s="419" t="s">
        <v>35323</v>
      </c>
      <c r="M7227" s="419" t="s">
        <v>19453</v>
      </c>
      <c r="N7227" s="419" t="s">
        <v>4944</v>
      </c>
      <c r="O7227" s="419" t="s">
        <v>21064</v>
      </c>
      <c r="P7227" s="419" t="s">
        <v>7134</v>
      </c>
      <c r="Q7227" s="425">
        <v>1</v>
      </c>
      <c r="R7227" s="419" t="s">
        <v>28512</v>
      </c>
      <c r="S7227" s="424"/>
      <c r="T7227" s="424"/>
      <c r="U7227" s="424"/>
    </row>
    <row r="7228" spans="1:21" ht="14.6" x14ac:dyDescent="0.4">
      <c r="A7228" s="419" t="s">
        <v>7132</v>
      </c>
      <c r="B7228" s="419" t="s">
        <v>34439</v>
      </c>
      <c r="C7228" s="419" t="s">
        <v>7133</v>
      </c>
      <c r="D7228" s="419" t="s">
        <v>20148</v>
      </c>
      <c r="E7228" s="419"/>
      <c r="F7228" s="419" t="s">
        <v>43464</v>
      </c>
      <c r="G7228" s="419" t="s">
        <v>19396</v>
      </c>
      <c r="H7228" s="419"/>
      <c r="I7228" s="419" t="s">
        <v>18123</v>
      </c>
      <c r="J7228" s="419" t="s">
        <v>20258</v>
      </c>
      <c r="K7228" s="419" t="s">
        <v>4945</v>
      </c>
      <c r="L7228" s="419" t="s">
        <v>35323</v>
      </c>
      <c r="M7228" s="419" t="s">
        <v>19453</v>
      </c>
      <c r="N7228" s="419" t="s">
        <v>4946</v>
      </c>
      <c r="O7228" s="419" t="s">
        <v>21012</v>
      </c>
      <c r="P7228" s="419" t="s">
        <v>7134</v>
      </c>
      <c r="Q7228" s="425">
        <v>1</v>
      </c>
      <c r="R7228" s="419" t="s">
        <v>28513</v>
      </c>
      <c r="S7228" s="424"/>
      <c r="T7228" s="424"/>
      <c r="U7228" s="424"/>
    </row>
    <row r="7229" spans="1:21" ht="14.6" x14ac:dyDescent="0.4">
      <c r="A7229" s="419" t="s">
        <v>7132</v>
      </c>
      <c r="B7229" s="419" t="s">
        <v>4947</v>
      </c>
      <c r="C7229" s="419" t="s">
        <v>7133</v>
      </c>
      <c r="D7229" s="419" t="s">
        <v>20148</v>
      </c>
      <c r="E7229" s="419"/>
      <c r="F7229" s="419" t="s">
        <v>43465</v>
      </c>
      <c r="G7229" s="419" t="s">
        <v>19396</v>
      </c>
      <c r="H7229" s="419"/>
      <c r="I7229" s="419" t="s">
        <v>18131</v>
      </c>
      <c r="J7229" s="419" t="s">
        <v>20258</v>
      </c>
      <c r="K7229" s="419" t="s">
        <v>4948</v>
      </c>
      <c r="L7229" s="419" t="s">
        <v>35323</v>
      </c>
      <c r="M7229" s="419" t="s">
        <v>19526</v>
      </c>
      <c r="N7229" s="419" t="s">
        <v>4949</v>
      </c>
      <c r="O7229" s="419" t="s">
        <v>21067</v>
      </c>
      <c r="P7229" s="419" t="s">
        <v>7134</v>
      </c>
      <c r="Q7229" s="425">
        <v>1</v>
      </c>
      <c r="R7229" s="419" t="s">
        <v>28514</v>
      </c>
      <c r="S7229" s="424"/>
      <c r="T7229" s="424"/>
      <c r="U7229" s="424"/>
    </row>
    <row r="7230" spans="1:21" ht="14.6" x14ac:dyDescent="0.4">
      <c r="A7230" s="419" t="s">
        <v>7132</v>
      </c>
      <c r="B7230" s="419" t="s">
        <v>43466</v>
      </c>
      <c r="C7230" s="419" t="s">
        <v>7133</v>
      </c>
      <c r="D7230" s="419" t="s">
        <v>20148</v>
      </c>
      <c r="E7230" s="419"/>
      <c r="F7230" s="419" t="s">
        <v>43467</v>
      </c>
      <c r="G7230" s="419" t="s">
        <v>20248</v>
      </c>
      <c r="H7230" s="419"/>
      <c r="I7230" s="419" t="s">
        <v>19486</v>
      </c>
      <c r="J7230" s="419" t="s">
        <v>20258</v>
      </c>
      <c r="K7230" s="419" t="s">
        <v>4950</v>
      </c>
      <c r="L7230" s="419" t="s">
        <v>35323</v>
      </c>
      <c r="M7230" s="419" t="s">
        <v>17978</v>
      </c>
      <c r="N7230" s="419" t="s">
        <v>4951</v>
      </c>
      <c r="O7230" s="419" t="s">
        <v>21066</v>
      </c>
      <c r="P7230" s="419" t="s">
        <v>7134</v>
      </c>
      <c r="Q7230" s="425">
        <v>1</v>
      </c>
      <c r="R7230" s="419" t="s">
        <v>28515</v>
      </c>
      <c r="S7230" s="424"/>
      <c r="T7230" s="424"/>
      <c r="U7230" s="424"/>
    </row>
    <row r="7231" spans="1:21" ht="14.6" x14ac:dyDescent="0.4">
      <c r="A7231" s="419" t="s">
        <v>7132</v>
      </c>
      <c r="B7231" s="419" t="s">
        <v>21674</v>
      </c>
      <c r="C7231" s="419" t="s">
        <v>7133</v>
      </c>
      <c r="D7231" s="419" t="s">
        <v>20148</v>
      </c>
      <c r="E7231" s="419"/>
      <c r="F7231" s="419" t="s">
        <v>43468</v>
      </c>
      <c r="G7231" s="419" t="s">
        <v>20263</v>
      </c>
      <c r="H7231" s="419"/>
      <c r="I7231" s="419" t="s">
        <v>17980</v>
      </c>
      <c r="J7231" s="419" t="s">
        <v>20258</v>
      </c>
      <c r="K7231" s="419" t="s">
        <v>21675</v>
      </c>
      <c r="L7231" s="419" t="s">
        <v>35323</v>
      </c>
      <c r="M7231" s="419" t="s">
        <v>21095</v>
      </c>
      <c r="N7231" s="419" t="s">
        <v>21676</v>
      </c>
      <c r="O7231" s="419" t="s">
        <v>21026</v>
      </c>
      <c r="P7231" s="419" t="s">
        <v>7134</v>
      </c>
      <c r="Q7231" s="425">
        <v>1</v>
      </c>
      <c r="R7231" s="419" t="s">
        <v>28516</v>
      </c>
      <c r="S7231" s="424"/>
      <c r="T7231" s="424"/>
      <c r="U7231" s="424"/>
    </row>
    <row r="7232" spans="1:21" ht="14.6" x14ac:dyDescent="0.4">
      <c r="A7232" s="419" t="s">
        <v>7132</v>
      </c>
      <c r="B7232" s="419" t="s">
        <v>21677</v>
      </c>
      <c r="C7232" s="419" t="s">
        <v>7133</v>
      </c>
      <c r="D7232" s="419" t="s">
        <v>20148</v>
      </c>
      <c r="E7232" s="419"/>
      <c r="F7232" s="419" t="s">
        <v>43469</v>
      </c>
      <c r="G7232" s="419" t="s">
        <v>20263</v>
      </c>
      <c r="H7232" s="419"/>
      <c r="I7232" s="419" t="s">
        <v>19410</v>
      </c>
      <c r="J7232" s="419" t="s">
        <v>20258</v>
      </c>
      <c r="K7232" s="419" t="s">
        <v>21678</v>
      </c>
      <c r="L7232" s="419" t="s">
        <v>35323</v>
      </c>
      <c r="M7232" s="419" t="s">
        <v>21108</v>
      </c>
      <c r="N7232" s="419" t="s">
        <v>21679</v>
      </c>
      <c r="O7232" s="419" t="s">
        <v>21026</v>
      </c>
      <c r="P7232" s="419" t="s">
        <v>7134</v>
      </c>
      <c r="Q7232" s="425">
        <v>1</v>
      </c>
      <c r="R7232" s="419" t="s">
        <v>28517</v>
      </c>
      <c r="S7232" s="424"/>
      <c r="T7232" s="424"/>
      <c r="U7232" s="424"/>
    </row>
    <row r="7233" spans="1:21" ht="14.6" x14ac:dyDescent="0.4">
      <c r="A7233" s="416" t="s">
        <v>7132</v>
      </c>
      <c r="B7233" s="416" t="s">
        <v>34440</v>
      </c>
      <c r="C7233" s="416" t="s">
        <v>7133</v>
      </c>
      <c r="D7233" s="416" t="s">
        <v>20772</v>
      </c>
      <c r="E7233" s="416"/>
      <c r="F7233" s="416" t="s">
        <v>20772</v>
      </c>
      <c r="G7233" s="416" t="s">
        <v>20772</v>
      </c>
      <c r="H7233" s="416"/>
      <c r="I7233" s="416" t="s">
        <v>20772</v>
      </c>
      <c r="J7233" s="416" t="s">
        <v>20258</v>
      </c>
      <c r="K7233" s="416" t="s">
        <v>34441</v>
      </c>
      <c r="L7233" s="416" t="s">
        <v>35332</v>
      </c>
      <c r="M7233" s="416" t="s">
        <v>34441</v>
      </c>
      <c r="N7233" s="416" t="s">
        <v>34442</v>
      </c>
      <c r="O7233" s="416" t="s">
        <v>21009</v>
      </c>
      <c r="P7233" s="416" t="s">
        <v>7134</v>
      </c>
      <c r="Q7233" s="417">
        <v>0</v>
      </c>
      <c r="R7233" s="416" t="s">
        <v>34443</v>
      </c>
      <c r="S7233" s="418"/>
      <c r="T7233" s="418"/>
      <c r="U7233" s="418"/>
    </row>
    <row r="7234" spans="1:21" ht="14.6" x14ac:dyDescent="0.4">
      <c r="A7234" s="416" t="s">
        <v>7132</v>
      </c>
      <c r="B7234" s="416" t="s">
        <v>43470</v>
      </c>
      <c r="C7234" s="416" t="s">
        <v>7133</v>
      </c>
      <c r="D7234" s="416" t="s">
        <v>20148</v>
      </c>
      <c r="E7234" s="416"/>
      <c r="F7234" s="416" t="s">
        <v>43471</v>
      </c>
      <c r="G7234" s="416" t="s">
        <v>19392</v>
      </c>
      <c r="H7234" s="416"/>
      <c r="I7234" s="416" t="s">
        <v>18069</v>
      </c>
      <c r="J7234" s="416" t="s">
        <v>20258</v>
      </c>
      <c r="K7234" s="416" t="s">
        <v>4952</v>
      </c>
      <c r="L7234" s="416" t="s">
        <v>35399</v>
      </c>
      <c r="M7234" s="416" t="s">
        <v>18077</v>
      </c>
      <c r="N7234" s="416" t="s">
        <v>18078</v>
      </c>
      <c r="O7234" s="416" t="s">
        <v>21061</v>
      </c>
      <c r="P7234" s="416" t="s">
        <v>7134</v>
      </c>
      <c r="Q7234" s="417">
        <v>0</v>
      </c>
      <c r="R7234" s="416" t="s">
        <v>22755</v>
      </c>
      <c r="S7234" s="418"/>
      <c r="T7234" s="418"/>
      <c r="U7234" s="418"/>
    </row>
    <row r="7235" spans="1:21" ht="14.6" x14ac:dyDescent="0.4">
      <c r="A7235" s="435" t="s">
        <v>7132</v>
      </c>
      <c r="B7235" s="435" t="s">
        <v>4953</v>
      </c>
      <c r="C7235" s="435" t="s">
        <v>7133</v>
      </c>
      <c r="D7235" s="435" t="s">
        <v>20148</v>
      </c>
      <c r="E7235" s="435"/>
      <c r="F7235" s="435" t="s">
        <v>43472</v>
      </c>
      <c r="G7235" s="435" t="s">
        <v>20248</v>
      </c>
      <c r="H7235" s="435"/>
      <c r="I7235" s="435" t="s">
        <v>19426</v>
      </c>
      <c r="J7235" s="435" t="s">
        <v>20258</v>
      </c>
      <c r="K7235" s="435" t="s">
        <v>4954</v>
      </c>
      <c r="L7235" s="435" t="s">
        <v>35323</v>
      </c>
      <c r="M7235" s="435" t="s">
        <v>18077</v>
      </c>
      <c r="N7235" s="435" t="s">
        <v>4955</v>
      </c>
      <c r="O7235" s="435" t="s">
        <v>21138</v>
      </c>
      <c r="P7235" s="435" t="s">
        <v>7134</v>
      </c>
      <c r="Q7235" s="436">
        <v>3</v>
      </c>
      <c r="R7235" s="435" t="s">
        <v>28518</v>
      </c>
      <c r="S7235" s="437"/>
      <c r="T7235" s="437"/>
      <c r="U7235" s="437"/>
    </row>
    <row r="7236" spans="1:21" ht="14.6" x14ac:dyDescent="0.4">
      <c r="A7236" s="435" t="s">
        <v>7132</v>
      </c>
      <c r="B7236" s="435" t="s">
        <v>34444</v>
      </c>
      <c r="C7236" s="435" t="s">
        <v>7133</v>
      </c>
      <c r="D7236" s="435" t="s">
        <v>20148</v>
      </c>
      <c r="E7236" s="435"/>
      <c r="F7236" s="435" t="s">
        <v>43473</v>
      </c>
      <c r="G7236" s="435" t="s">
        <v>20248</v>
      </c>
      <c r="H7236" s="435"/>
      <c r="I7236" s="435" t="s">
        <v>18001</v>
      </c>
      <c r="J7236" s="435" t="s">
        <v>20258</v>
      </c>
      <c r="K7236" s="435" t="s">
        <v>34445</v>
      </c>
      <c r="L7236" s="435" t="s">
        <v>35323</v>
      </c>
      <c r="M7236" s="435" t="s">
        <v>18077</v>
      </c>
      <c r="N7236" s="435" t="s">
        <v>34446</v>
      </c>
      <c r="O7236" s="435" t="s">
        <v>21120</v>
      </c>
      <c r="P7236" s="435" t="s">
        <v>7134</v>
      </c>
      <c r="Q7236" s="436">
        <v>3</v>
      </c>
      <c r="R7236" s="435" t="s">
        <v>34447</v>
      </c>
      <c r="S7236" s="437"/>
      <c r="T7236" s="437"/>
      <c r="U7236" s="437"/>
    </row>
    <row r="7237" spans="1:21" ht="14.6" x14ac:dyDescent="0.4">
      <c r="A7237" s="435" t="s">
        <v>7132</v>
      </c>
      <c r="B7237" s="435" t="s">
        <v>34448</v>
      </c>
      <c r="C7237" s="435" t="s">
        <v>7133</v>
      </c>
      <c r="D7237" s="435" t="s">
        <v>20148</v>
      </c>
      <c r="E7237" s="435"/>
      <c r="F7237" s="435" t="s">
        <v>43474</v>
      </c>
      <c r="G7237" s="435" t="s">
        <v>20248</v>
      </c>
      <c r="H7237" s="435"/>
      <c r="I7237" s="435" t="s">
        <v>19318</v>
      </c>
      <c r="J7237" s="435" t="s">
        <v>20258</v>
      </c>
      <c r="K7237" s="435" t="s">
        <v>34449</v>
      </c>
      <c r="L7237" s="435" t="s">
        <v>35323</v>
      </c>
      <c r="M7237" s="435" t="s">
        <v>18077</v>
      </c>
      <c r="N7237" s="435" t="s">
        <v>34450</v>
      </c>
      <c r="O7237" s="435" t="s">
        <v>21122</v>
      </c>
      <c r="P7237" s="435" t="s">
        <v>7134</v>
      </c>
      <c r="Q7237" s="436">
        <v>3</v>
      </c>
      <c r="R7237" s="435" t="s">
        <v>34451</v>
      </c>
      <c r="S7237" s="437"/>
      <c r="T7237" s="437"/>
      <c r="U7237" s="437"/>
    </row>
    <row r="7238" spans="1:21" ht="14.6" x14ac:dyDescent="0.4">
      <c r="A7238" s="416" t="s">
        <v>7132</v>
      </c>
      <c r="B7238" s="416" t="s">
        <v>22381</v>
      </c>
      <c r="C7238" s="416" t="s">
        <v>7133</v>
      </c>
      <c r="D7238" s="416" t="s">
        <v>20148</v>
      </c>
      <c r="E7238" s="416"/>
      <c r="F7238" s="416" t="s">
        <v>43475</v>
      </c>
      <c r="G7238" s="416" t="s">
        <v>18071</v>
      </c>
      <c r="H7238" s="416"/>
      <c r="I7238" s="416" t="s">
        <v>20161</v>
      </c>
      <c r="J7238" s="416" t="s">
        <v>20258</v>
      </c>
      <c r="K7238" s="416" t="s">
        <v>4956</v>
      </c>
      <c r="L7238" s="416" t="s">
        <v>35399</v>
      </c>
      <c r="M7238" s="416" t="s">
        <v>18146</v>
      </c>
      <c r="N7238" s="416" t="s">
        <v>18147</v>
      </c>
      <c r="O7238" s="416" t="s">
        <v>21061</v>
      </c>
      <c r="P7238" s="416" t="s">
        <v>7134</v>
      </c>
      <c r="Q7238" s="417">
        <v>0</v>
      </c>
      <c r="R7238" s="416" t="s">
        <v>22783</v>
      </c>
      <c r="S7238" s="418"/>
      <c r="T7238" s="418"/>
      <c r="U7238" s="418"/>
    </row>
    <row r="7239" spans="1:21" ht="14.6" x14ac:dyDescent="0.4">
      <c r="A7239" s="416" t="s">
        <v>7132</v>
      </c>
      <c r="B7239" s="416" t="s">
        <v>4957</v>
      </c>
      <c r="C7239" s="416" t="s">
        <v>7133</v>
      </c>
      <c r="D7239" s="416" t="s">
        <v>20148</v>
      </c>
      <c r="E7239" s="416"/>
      <c r="F7239" s="416" t="s">
        <v>43476</v>
      </c>
      <c r="G7239" s="416" t="s">
        <v>18153</v>
      </c>
      <c r="H7239" s="416"/>
      <c r="I7239" s="416" t="s">
        <v>20150</v>
      </c>
      <c r="J7239" s="416" t="s">
        <v>20258</v>
      </c>
      <c r="K7239" s="416" t="s">
        <v>4958</v>
      </c>
      <c r="L7239" s="416" t="s">
        <v>35399</v>
      </c>
      <c r="M7239" s="416" t="s">
        <v>18155</v>
      </c>
      <c r="N7239" s="416" t="s">
        <v>18156</v>
      </c>
      <c r="O7239" s="416" t="s">
        <v>21128</v>
      </c>
      <c r="P7239" s="416" t="s">
        <v>7134</v>
      </c>
      <c r="Q7239" s="417">
        <v>0</v>
      </c>
      <c r="R7239" s="416" t="s">
        <v>22784</v>
      </c>
      <c r="S7239" s="418"/>
      <c r="T7239" s="418"/>
      <c r="U7239" s="418"/>
    </row>
    <row r="7240" spans="1:21" ht="14.6" x14ac:dyDescent="0.4">
      <c r="A7240" s="416" t="s">
        <v>4959</v>
      </c>
      <c r="B7240" s="416" t="s">
        <v>31854</v>
      </c>
      <c r="C7240" s="416" t="s">
        <v>4960</v>
      </c>
      <c r="D7240" s="416" t="s">
        <v>20148</v>
      </c>
      <c r="E7240" s="416"/>
      <c r="F7240" s="416" t="s">
        <v>43477</v>
      </c>
      <c r="G7240" s="416" t="s">
        <v>20149</v>
      </c>
      <c r="H7240" s="416"/>
      <c r="I7240" s="416" t="s">
        <v>19423</v>
      </c>
      <c r="J7240" s="416" t="s">
        <v>4961</v>
      </c>
      <c r="K7240" s="416" t="s">
        <v>4962</v>
      </c>
      <c r="L7240" s="416" t="s">
        <v>35321</v>
      </c>
      <c r="M7240" s="416" t="s">
        <v>4962</v>
      </c>
      <c r="N7240" s="416" t="s">
        <v>4963</v>
      </c>
      <c r="O7240" s="416" t="s">
        <v>21009</v>
      </c>
      <c r="P7240" s="416" t="s">
        <v>4961</v>
      </c>
      <c r="Q7240" s="417">
        <v>0</v>
      </c>
      <c r="R7240" s="416" t="s">
        <v>34477</v>
      </c>
      <c r="S7240" s="418"/>
      <c r="T7240" s="418"/>
      <c r="U7240" s="418"/>
    </row>
    <row r="7241" spans="1:21" ht="14.6" x14ac:dyDescent="0.4">
      <c r="A7241" s="416" t="s">
        <v>4959</v>
      </c>
      <c r="B7241" s="416" t="s">
        <v>34478</v>
      </c>
      <c r="C7241" s="416" t="s">
        <v>4960</v>
      </c>
      <c r="D7241" s="416" t="s">
        <v>20772</v>
      </c>
      <c r="E7241" s="416"/>
      <c r="F7241" s="416" t="s">
        <v>20772</v>
      </c>
      <c r="G7241" s="416" t="s">
        <v>20772</v>
      </c>
      <c r="H7241" s="416"/>
      <c r="I7241" s="416" t="s">
        <v>20772</v>
      </c>
      <c r="J7241" s="416" t="s">
        <v>4961</v>
      </c>
      <c r="K7241" s="416" t="s">
        <v>34479</v>
      </c>
      <c r="L7241" s="416" t="s">
        <v>35332</v>
      </c>
      <c r="M7241" s="416" t="s">
        <v>34479</v>
      </c>
      <c r="N7241" s="416" t="s">
        <v>4963</v>
      </c>
      <c r="O7241" s="416" t="s">
        <v>21009</v>
      </c>
      <c r="P7241" s="416" t="s">
        <v>4961</v>
      </c>
      <c r="Q7241" s="417">
        <v>0</v>
      </c>
      <c r="R7241" s="416" t="s">
        <v>34477</v>
      </c>
      <c r="S7241" s="418"/>
      <c r="T7241" s="418"/>
      <c r="U7241" s="418"/>
    </row>
    <row r="7242" spans="1:21" ht="14.6" x14ac:dyDescent="0.4">
      <c r="A7242" s="422" t="s">
        <v>4959</v>
      </c>
      <c r="B7242" s="422" t="s">
        <v>34482</v>
      </c>
      <c r="C7242" s="422" t="s">
        <v>4960</v>
      </c>
      <c r="D7242" s="422" t="s">
        <v>20772</v>
      </c>
      <c r="E7242" s="422"/>
      <c r="F7242" s="422" t="s">
        <v>20772</v>
      </c>
      <c r="G7242" s="422" t="s">
        <v>20772</v>
      </c>
      <c r="H7242" s="422"/>
      <c r="I7242" s="422" t="s">
        <v>20772</v>
      </c>
      <c r="J7242" s="422" t="s">
        <v>4961</v>
      </c>
      <c r="K7242" s="422" t="s">
        <v>5105</v>
      </c>
      <c r="L7242" s="422" t="s">
        <v>35323</v>
      </c>
      <c r="M7242" s="422" t="s">
        <v>34479</v>
      </c>
      <c r="N7242" s="422" t="s">
        <v>5106</v>
      </c>
      <c r="O7242" s="422" t="s">
        <v>21017</v>
      </c>
      <c r="P7242" s="422" t="s">
        <v>4961</v>
      </c>
      <c r="Q7242" s="420">
        <v>1</v>
      </c>
      <c r="R7242" s="422" t="s">
        <v>28572</v>
      </c>
      <c r="S7242" s="421"/>
      <c r="T7242" s="421"/>
      <c r="U7242" s="421"/>
    </row>
    <row r="7243" spans="1:21" ht="14.6" x14ac:dyDescent="0.4">
      <c r="A7243" s="419" t="s">
        <v>4959</v>
      </c>
      <c r="B7243" s="419" t="s">
        <v>34480</v>
      </c>
      <c r="C7243" s="419" t="s">
        <v>4960</v>
      </c>
      <c r="D7243" s="419" t="s">
        <v>20148</v>
      </c>
      <c r="E7243" s="419"/>
      <c r="F7243" s="419" t="s">
        <v>43478</v>
      </c>
      <c r="G7243" s="419" t="s">
        <v>20155</v>
      </c>
      <c r="H7243" s="419"/>
      <c r="I7243" s="419" t="s">
        <v>17933</v>
      </c>
      <c r="J7243" s="419" t="s">
        <v>4961</v>
      </c>
      <c r="K7243" s="419" t="s">
        <v>4964</v>
      </c>
      <c r="L7243" s="419" t="s">
        <v>35323</v>
      </c>
      <c r="M7243" s="419" t="s">
        <v>4965</v>
      </c>
      <c r="N7243" s="419" t="s">
        <v>4966</v>
      </c>
      <c r="O7243" s="419" t="s">
        <v>21009</v>
      </c>
      <c r="P7243" s="419" t="s">
        <v>4961</v>
      </c>
      <c r="Q7243" s="425">
        <v>1</v>
      </c>
      <c r="R7243" s="419" t="s">
        <v>28519</v>
      </c>
      <c r="S7243" s="424"/>
      <c r="T7243" s="424"/>
      <c r="U7243" s="424"/>
    </row>
    <row r="7244" spans="1:21" ht="14.6" x14ac:dyDescent="0.4">
      <c r="A7244" s="422" t="s">
        <v>4959</v>
      </c>
      <c r="B7244" s="422" t="s">
        <v>31855</v>
      </c>
      <c r="C7244" s="422" t="s">
        <v>4960</v>
      </c>
      <c r="D7244" s="422" t="s">
        <v>20148</v>
      </c>
      <c r="E7244" s="422"/>
      <c r="F7244" s="422" t="s">
        <v>43479</v>
      </c>
      <c r="G7244" s="422" t="s">
        <v>20155</v>
      </c>
      <c r="H7244" s="422"/>
      <c r="I7244" s="422" t="s">
        <v>19349</v>
      </c>
      <c r="J7244" s="422" t="s">
        <v>4961</v>
      </c>
      <c r="K7244" s="422" t="s">
        <v>4967</v>
      </c>
      <c r="L7244" s="422" t="s">
        <v>35323</v>
      </c>
      <c r="M7244" s="422" t="s">
        <v>4968</v>
      </c>
      <c r="N7244" s="422" t="s">
        <v>4969</v>
      </c>
      <c r="O7244" s="422" t="s">
        <v>21164</v>
      </c>
      <c r="P7244" s="422" t="s">
        <v>4961</v>
      </c>
      <c r="Q7244" s="423">
        <v>1</v>
      </c>
      <c r="R7244" s="422" t="s">
        <v>28520</v>
      </c>
      <c r="S7244" s="424"/>
      <c r="T7244" s="424"/>
      <c r="U7244" s="424"/>
    </row>
    <row r="7245" spans="1:21" ht="14.6" x14ac:dyDescent="0.4">
      <c r="A7245" s="419" t="s">
        <v>4959</v>
      </c>
      <c r="B7245" s="419" t="s">
        <v>15758</v>
      </c>
      <c r="C7245" s="419" t="s">
        <v>4960</v>
      </c>
      <c r="D7245" s="419" t="s">
        <v>20148</v>
      </c>
      <c r="E7245" s="419"/>
      <c r="F7245" s="419" t="s">
        <v>43480</v>
      </c>
      <c r="G7245" s="419" t="s">
        <v>19639</v>
      </c>
      <c r="H7245" s="419"/>
      <c r="I7245" s="419" t="s">
        <v>18069</v>
      </c>
      <c r="J7245" s="419" t="s">
        <v>4961</v>
      </c>
      <c r="K7245" s="419" t="s">
        <v>4970</v>
      </c>
      <c r="L7245" s="419" t="s">
        <v>35323</v>
      </c>
      <c r="M7245" s="419" t="s">
        <v>4971</v>
      </c>
      <c r="N7245" s="419" t="s">
        <v>4972</v>
      </c>
      <c r="O7245" s="419" t="s">
        <v>21009</v>
      </c>
      <c r="P7245" s="419" t="s">
        <v>4961</v>
      </c>
      <c r="Q7245" s="425">
        <v>1</v>
      </c>
      <c r="R7245" s="419" t="s">
        <v>28521</v>
      </c>
      <c r="S7245" s="424"/>
      <c r="T7245" s="424"/>
      <c r="U7245" s="424"/>
    </row>
    <row r="7246" spans="1:21" ht="14.6" x14ac:dyDescent="0.4">
      <c r="A7246" s="419" t="s">
        <v>4959</v>
      </c>
      <c r="B7246" s="419" t="s">
        <v>4973</v>
      </c>
      <c r="C7246" s="419" t="s">
        <v>4960</v>
      </c>
      <c r="D7246" s="419" t="s">
        <v>20148</v>
      </c>
      <c r="E7246" s="419"/>
      <c r="F7246" s="419" t="s">
        <v>43481</v>
      </c>
      <c r="G7246" s="419" t="s">
        <v>19639</v>
      </c>
      <c r="H7246" s="419"/>
      <c r="I7246" s="419" t="s">
        <v>20168</v>
      </c>
      <c r="J7246" s="419" t="s">
        <v>4961</v>
      </c>
      <c r="K7246" s="419" t="s">
        <v>4974</v>
      </c>
      <c r="L7246" s="419" t="s">
        <v>35323</v>
      </c>
      <c r="M7246" s="419" t="s">
        <v>4971</v>
      </c>
      <c r="N7246" s="419" t="s">
        <v>4975</v>
      </c>
      <c r="O7246" s="419" t="s">
        <v>21009</v>
      </c>
      <c r="P7246" s="419" t="s">
        <v>4961</v>
      </c>
      <c r="Q7246" s="425">
        <v>1</v>
      </c>
      <c r="R7246" s="419" t="s">
        <v>28522</v>
      </c>
      <c r="S7246" s="424"/>
      <c r="T7246" s="424"/>
      <c r="U7246" s="424"/>
    </row>
    <row r="7247" spans="1:21" ht="14.6" x14ac:dyDescent="0.4">
      <c r="A7247" s="419" t="s">
        <v>4959</v>
      </c>
      <c r="B7247" s="419" t="s">
        <v>4976</v>
      </c>
      <c r="C7247" s="419" t="s">
        <v>4960</v>
      </c>
      <c r="D7247" s="419" t="s">
        <v>20148</v>
      </c>
      <c r="E7247" s="419"/>
      <c r="F7247" s="419" t="s">
        <v>43482</v>
      </c>
      <c r="G7247" s="419" t="s">
        <v>19639</v>
      </c>
      <c r="H7247" s="419"/>
      <c r="I7247" s="419" t="s">
        <v>20245</v>
      </c>
      <c r="J7247" s="419" t="s">
        <v>4961</v>
      </c>
      <c r="K7247" s="419" t="s">
        <v>4977</v>
      </c>
      <c r="L7247" s="419" t="s">
        <v>35323</v>
      </c>
      <c r="M7247" s="419" t="s">
        <v>4971</v>
      </c>
      <c r="N7247" s="419" t="s">
        <v>4978</v>
      </c>
      <c r="O7247" s="419" t="s">
        <v>21009</v>
      </c>
      <c r="P7247" s="419" t="s">
        <v>4961</v>
      </c>
      <c r="Q7247" s="425">
        <v>1</v>
      </c>
      <c r="R7247" s="419" t="s">
        <v>28523</v>
      </c>
      <c r="S7247" s="424"/>
      <c r="T7247" s="424"/>
      <c r="U7247" s="424"/>
    </row>
    <row r="7248" spans="1:21" ht="14.6" x14ac:dyDescent="0.4">
      <c r="A7248" s="419" t="s">
        <v>4959</v>
      </c>
      <c r="B7248" s="419" t="s">
        <v>10199</v>
      </c>
      <c r="C7248" s="419" t="s">
        <v>4960</v>
      </c>
      <c r="D7248" s="419" t="s">
        <v>20148</v>
      </c>
      <c r="E7248" s="419"/>
      <c r="F7248" s="419" t="s">
        <v>43483</v>
      </c>
      <c r="G7248" s="419" t="s">
        <v>19639</v>
      </c>
      <c r="H7248" s="419"/>
      <c r="I7248" s="419" t="s">
        <v>19511</v>
      </c>
      <c r="J7248" s="419" t="s">
        <v>4961</v>
      </c>
      <c r="K7248" s="419" t="s">
        <v>4979</v>
      </c>
      <c r="L7248" s="419" t="s">
        <v>35323</v>
      </c>
      <c r="M7248" s="419" t="s">
        <v>4971</v>
      </c>
      <c r="N7248" s="419" t="s">
        <v>4980</v>
      </c>
      <c r="O7248" s="419" t="s">
        <v>21009</v>
      </c>
      <c r="P7248" s="419" t="s">
        <v>4961</v>
      </c>
      <c r="Q7248" s="425">
        <v>1</v>
      </c>
      <c r="R7248" s="419" t="s">
        <v>28524</v>
      </c>
      <c r="S7248" s="424"/>
      <c r="T7248" s="424"/>
      <c r="U7248" s="424"/>
    </row>
    <row r="7249" spans="1:21" ht="14.6" x14ac:dyDescent="0.4">
      <c r="A7249" s="419" t="s">
        <v>4959</v>
      </c>
      <c r="B7249" s="419" t="s">
        <v>4981</v>
      </c>
      <c r="C7249" s="419" t="s">
        <v>4960</v>
      </c>
      <c r="D7249" s="419" t="s">
        <v>20148</v>
      </c>
      <c r="E7249" s="419"/>
      <c r="F7249" s="419" t="s">
        <v>43484</v>
      </c>
      <c r="G7249" s="419" t="s">
        <v>19639</v>
      </c>
      <c r="H7249" s="419"/>
      <c r="I7249" s="419" t="s">
        <v>18029</v>
      </c>
      <c r="J7249" s="419" t="s">
        <v>4961</v>
      </c>
      <c r="K7249" s="419" t="s">
        <v>4982</v>
      </c>
      <c r="L7249" s="419" t="s">
        <v>35323</v>
      </c>
      <c r="M7249" s="419" t="s">
        <v>4971</v>
      </c>
      <c r="N7249" s="419" t="s">
        <v>4983</v>
      </c>
      <c r="O7249" s="419" t="s">
        <v>21009</v>
      </c>
      <c r="P7249" s="419" t="s">
        <v>4961</v>
      </c>
      <c r="Q7249" s="425">
        <v>1</v>
      </c>
      <c r="R7249" s="419" t="s">
        <v>28525</v>
      </c>
      <c r="S7249" s="424"/>
      <c r="T7249" s="424"/>
      <c r="U7249" s="424"/>
    </row>
    <row r="7250" spans="1:21" ht="14.6" x14ac:dyDescent="0.4">
      <c r="A7250" s="419" t="s">
        <v>4959</v>
      </c>
      <c r="B7250" s="419" t="s">
        <v>4984</v>
      </c>
      <c r="C7250" s="419" t="s">
        <v>4960</v>
      </c>
      <c r="D7250" s="419" t="s">
        <v>20148</v>
      </c>
      <c r="E7250" s="419"/>
      <c r="F7250" s="419" t="s">
        <v>43485</v>
      </c>
      <c r="G7250" s="419" t="s">
        <v>19639</v>
      </c>
      <c r="H7250" s="419"/>
      <c r="I7250" s="419" t="s">
        <v>18039</v>
      </c>
      <c r="J7250" s="419" t="s">
        <v>4961</v>
      </c>
      <c r="K7250" s="419" t="s">
        <v>4985</v>
      </c>
      <c r="L7250" s="419" t="s">
        <v>35323</v>
      </c>
      <c r="M7250" s="419" t="s">
        <v>4971</v>
      </c>
      <c r="N7250" s="419" t="s">
        <v>4986</v>
      </c>
      <c r="O7250" s="419" t="s">
        <v>21009</v>
      </c>
      <c r="P7250" s="419" t="s">
        <v>4961</v>
      </c>
      <c r="Q7250" s="425">
        <v>1</v>
      </c>
      <c r="R7250" s="419" t="s">
        <v>28526</v>
      </c>
      <c r="S7250" s="424"/>
      <c r="T7250" s="424"/>
      <c r="U7250" s="424"/>
    </row>
    <row r="7251" spans="1:21" ht="14.6" x14ac:dyDescent="0.4">
      <c r="A7251" s="419" t="s">
        <v>4959</v>
      </c>
      <c r="B7251" s="419" t="s">
        <v>4987</v>
      </c>
      <c r="C7251" s="419" t="s">
        <v>4960</v>
      </c>
      <c r="D7251" s="419" t="s">
        <v>20148</v>
      </c>
      <c r="E7251" s="419"/>
      <c r="F7251" s="419" t="s">
        <v>43486</v>
      </c>
      <c r="G7251" s="419" t="s">
        <v>19639</v>
      </c>
      <c r="H7251" s="419"/>
      <c r="I7251" s="419" t="s">
        <v>19359</v>
      </c>
      <c r="J7251" s="419" t="s">
        <v>4961</v>
      </c>
      <c r="K7251" s="419" t="s">
        <v>4988</v>
      </c>
      <c r="L7251" s="419" t="s">
        <v>35323</v>
      </c>
      <c r="M7251" s="419" t="s">
        <v>4971</v>
      </c>
      <c r="N7251" s="419" t="s">
        <v>4989</v>
      </c>
      <c r="O7251" s="419" t="s">
        <v>21009</v>
      </c>
      <c r="P7251" s="419" t="s">
        <v>4961</v>
      </c>
      <c r="Q7251" s="425">
        <v>1</v>
      </c>
      <c r="R7251" s="419" t="s">
        <v>28527</v>
      </c>
      <c r="S7251" s="424"/>
      <c r="T7251" s="424"/>
      <c r="U7251" s="424"/>
    </row>
    <row r="7252" spans="1:21" ht="14.6" x14ac:dyDescent="0.4">
      <c r="A7252" s="419" t="s">
        <v>4959</v>
      </c>
      <c r="B7252" s="419" t="s">
        <v>4990</v>
      </c>
      <c r="C7252" s="419" t="s">
        <v>4960</v>
      </c>
      <c r="D7252" s="419" t="s">
        <v>20148</v>
      </c>
      <c r="E7252" s="419"/>
      <c r="F7252" s="419" t="s">
        <v>43487</v>
      </c>
      <c r="G7252" s="419" t="s">
        <v>19639</v>
      </c>
      <c r="H7252" s="419"/>
      <c r="I7252" s="419" t="s">
        <v>19774</v>
      </c>
      <c r="J7252" s="419" t="s">
        <v>4961</v>
      </c>
      <c r="K7252" s="419" t="s">
        <v>4991</v>
      </c>
      <c r="L7252" s="419" t="s">
        <v>35323</v>
      </c>
      <c r="M7252" s="419" t="s">
        <v>4971</v>
      </c>
      <c r="N7252" s="419" t="s">
        <v>4992</v>
      </c>
      <c r="O7252" s="419" t="s">
        <v>21009</v>
      </c>
      <c r="P7252" s="419" t="s">
        <v>4961</v>
      </c>
      <c r="Q7252" s="425">
        <v>1</v>
      </c>
      <c r="R7252" s="419" t="s">
        <v>28528</v>
      </c>
      <c r="S7252" s="424"/>
      <c r="T7252" s="424"/>
      <c r="U7252" s="424"/>
    </row>
    <row r="7253" spans="1:21" ht="14.6" x14ac:dyDescent="0.4">
      <c r="A7253" s="419" t="s">
        <v>4959</v>
      </c>
      <c r="B7253" s="419" t="s">
        <v>4993</v>
      </c>
      <c r="C7253" s="419" t="s">
        <v>4960</v>
      </c>
      <c r="D7253" s="419" t="s">
        <v>20148</v>
      </c>
      <c r="E7253" s="419"/>
      <c r="F7253" s="419" t="s">
        <v>43488</v>
      </c>
      <c r="G7253" s="419" t="s">
        <v>19639</v>
      </c>
      <c r="H7253" s="419"/>
      <c r="I7253" s="419" t="s">
        <v>18069</v>
      </c>
      <c r="J7253" s="419" t="s">
        <v>4961</v>
      </c>
      <c r="K7253" s="419" t="s">
        <v>4994</v>
      </c>
      <c r="L7253" s="419" t="s">
        <v>35323</v>
      </c>
      <c r="M7253" s="419" t="s">
        <v>4971</v>
      </c>
      <c r="N7253" s="419" t="s">
        <v>4995</v>
      </c>
      <c r="O7253" s="419" t="s">
        <v>21009</v>
      </c>
      <c r="P7253" s="419" t="s">
        <v>4961</v>
      </c>
      <c r="Q7253" s="425">
        <v>1</v>
      </c>
      <c r="R7253" s="419" t="s">
        <v>28529</v>
      </c>
      <c r="S7253" s="424"/>
      <c r="T7253" s="424"/>
      <c r="U7253" s="424"/>
    </row>
    <row r="7254" spans="1:21" ht="14.6" x14ac:dyDescent="0.4">
      <c r="A7254" s="419" t="s">
        <v>4959</v>
      </c>
      <c r="B7254" s="419" t="s">
        <v>4996</v>
      </c>
      <c r="C7254" s="419" t="s">
        <v>4960</v>
      </c>
      <c r="D7254" s="419" t="s">
        <v>20148</v>
      </c>
      <c r="E7254" s="419"/>
      <c r="F7254" s="419" t="s">
        <v>43489</v>
      </c>
      <c r="G7254" s="419" t="s">
        <v>19639</v>
      </c>
      <c r="H7254" s="419"/>
      <c r="I7254" s="419" t="s">
        <v>19332</v>
      </c>
      <c r="J7254" s="419" t="s">
        <v>4961</v>
      </c>
      <c r="K7254" s="419" t="s">
        <v>4997</v>
      </c>
      <c r="L7254" s="419" t="s">
        <v>35323</v>
      </c>
      <c r="M7254" s="419" t="s">
        <v>4971</v>
      </c>
      <c r="N7254" s="419" t="s">
        <v>4998</v>
      </c>
      <c r="O7254" s="419" t="s">
        <v>21009</v>
      </c>
      <c r="P7254" s="419" t="s">
        <v>4961</v>
      </c>
      <c r="Q7254" s="425">
        <v>1</v>
      </c>
      <c r="R7254" s="419" t="s">
        <v>28530</v>
      </c>
      <c r="S7254" s="424"/>
      <c r="T7254" s="424"/>
      <c r="U7254" s="424"/>
    </row>
    <row r="7255" spans="1:21" ht="14.6" x14ac:dyDescent="0.4">
      <c r="A7255" s="419" t="s">
        <v>4959</v>
      </c>
      <c r="B7255" s="419" t="s">
        <v>11828</v>
      </c>
      <c r="C7255" s="419" t="s">
        <v>4960</v>
      </c>
      <c r="D7255" s="419" t="s">
        <v>20148</v>
      </c>
      <c r="E7255" s="419"/>
      <c r="F7255" s="419" t="s">
        <v>43490</v>
      </c>
      <c r="G7255" s="419" t="s">
        <v>19639</v>
      </c>
      <c r="H7255" s="419"/>
      <c r="I7255" s="419" t="s">
        <v>20145</v>
      </c>
      <c r="J7255" s="419" t="s">
        <v>4961</v>
      </c>
      <c r="K7255" s="419" t="s">
        <v>4999</v>
      </c>
      <c r="L7255" s="419" t="s">
        <v>35323</v>
      </c>
      <c r="M7255" s="419" t="s">
        <v>4971</v>
      </c>
      <c r="N7255" s="419" t="s">
        <v>5000</v>
      </c>
      <c r="O7255" s="419" t="s">
        <v>21009</v>
      </c>
      <c r="P7255" s="419" t="s">
        <v>4961</v>
      </c>
      <c r="Q7255" s="425">
        <v>1</v>
      </c>
      <c r="R7255" s="419" t="s">
        <v>28531</v>
      </c>
      <c r="S7255" s="424"/>
      <c r="T7255" s="424"/>
      <c r="U7255" s="424"/>
    </row>
    <row r="7256" spans="1:21" ht="14.6" x14ac:dyDescent="0.4">
      <c r="A7256" s="419" t="s">
        <v>4959</v>
      </c>
      <c r="B7256" s="419" t="s">
        <v>5001</v>
      </c>
      <c r="C7256" s="419" t="s">
        <v>4960</v>
      </c>
      <c r="D7256" s="419" t="s">
        <v>20148</v>
      </c>
      <c r="E7256" s="419"/>
      <c r="F7256" s="419" t="s">
        <v>43491</v>
      </c>
      <c r="G7256" s="419" t="s">
        <v>19639</v>
      </c>
      <c r="H7256" s="419"/>
      <c r="I7256" s="419" t="s">
        <v>18089</v>
      </c>
      <c r="J7256" s="419" t="s">
        <v>4961</v>
      </c>
      <c r="K7256" s="419" t="s">
        <v>5002</v>
      </c>
      <c r="L7256" s="419" t="s">
        <v>35323</v>
      </c>
      <c r="M7256" s="419" t="s">
        <v>4971</v>
      </c>
      <c r="N7256" s="419" t="s">
        <v>5003</v>
      </c>
      <c r="O7256" s="419" t="s">
        <v>21009</v>
      </c>
      <c r="P7256" s="419" t="s">
        <v>4961</v>
      </c>
      <c r="Q7256" s="425">
        <v>1</v>
      </c>
      <c r="R7256" s="419" t="s">
        <v>28532</v>
      </c>
      <c r="S7256" s="424"/>
      <c r="T7256" s="424"/>
      <c r="U7256" s="424"/>
    </row>
    <row r="7257" spans="1:21" ht="14.6" x14ac:dyDescent="0.4">
      <c r="A7257" s="419" t="s">
        <v>4959</v>
      </c>
      <c r="B7257" s="419" t="s">
        <v>5004</v>
      </c>
      <c r="C7257" s="419" t="s">
        <v>4960</v>
      </c>
      <c r="D7257" s="419" t="s">
        <v>20148</v>
      </c>
      <c r="E7257" s="419"/>
      <c r="F7257" s="419" t="s">
        <v>43492</v>
      </c>
      <c r="G7257" s="419" t="s">
        <v>19639</v>
      </c>
      <c r="H7257" s="419"/>
      <c r="I7257" s="419" t="s">
        <v>17972</v>
      </c>
      <c r="J7257" s="419" t="s">
        <v>4961</v>
      </c>
      <c r="K7257" s="419" t="s">
        <v>5005</v>
      </c>
      <c r="L7257" s="419" t="s">
        <v>35323</v>
      </c>
      <c r="M7257" s="419" t="s">
        <v>4971</v>
      </c>
      <c r="N7257" s="419" t="s">
        <v>5006</v>
      </c>
      <c r="O7257" s="419" t="s">
        <v>21009</v>
      </c>
      <c r="P7257" s="419" t="s">
        <v>4961</v>
      </c>
      <c r="Q7257" s="425">
        <v>1</v>
      </c>
      <c r="R7257" s="419" t="s">
        <v>28533</v>
      </c>
      <c r="S7257" s="424"/>
      <c r="T7257" s="424"/>
      <c r="U7257" s="424"/>
    </row>
    <row r="7258" spans="1:21" ht="14.6" x14ac:dyDescent="0.4">
      <c r="A7258" s="419" t="s">
        <v>4959</v>
      </c>
      <c r="B7258" s="419" t="s">
        <v>5007</v>
      </c>
      <c r="C7258" s="419" t="s">
        <v>4960</v>
      </c>
      <c r="D7258" s="419" t="s">
        <v>20148</v>
      </c>
      <c r="E7258" s="419"/>
      <c r="F7258" s="419" t="s">
        <v>43493</v>
      </c>
      <c r="G7258" s="419" t="s">
        <v>19639</v>
      </c>
      <c r="H7258" s="419"/>
      <c r="I7258" s="419" t="s">
        <v>20249</v>
      </c>
      <c r="J7258" s="419" t="s">
        <v>4961</v>
      </c>
      <c r="K7258" s="419" t="s">
        <v>5008</v>
      </c>
      <c r="L7258" s="419" t="s">
        <v>35323</v>
      </c>
      <c r="M7258" s="419" t="s">
        <v>4971</v>
      </c>
      <c r="N7258" s="419" t="s">
        <v>5009</v>
      </c>
      <c r="O7258" s="419" t="s">
        <v>21009</v>
      </c>
      <c r="P7258" s="419" t="s">
        <v>4961</v>
      </c>
      <c r="Q7258" s="425">
        <v>1</v>
      </c>
      <c r="R7258" s="419" t="s">
        <v>28534</v>
      </c>
      <c r="S7258" s="424"/>
      <c r="T7258" s="424"/>
      <c r="U7258" s="424"/>
    </row>
    <row r="7259" spans="1:21" ht="14.6" x14ac:dyDescent="0.4">
      <c r="A7259" s="419" t="s">
        <v>4959</v>
      </c>
      <c r="B7259" s="419" t="s">
        <v>5010</v>
      </c>
      <c r="C7259" s="419" t="s">
        <v>4960</v>
      </c>
      <c r="D7259" s="419" t="s">
        <v>20148</v>
      </c>
      <c r="E7259" s="419"/>
      <c r="F7259" s="419" t="s">
        <v>43494</v>
      </c>
      <c r="G7259" s="419" t="s">
        <v>19639</v>
      </c>
      <c r="H7259" s="419"/>
      <c r="I7259" s="419" t="s">
        <v>19321</v>
      </c>
      <c r="J7259" s="419" t="s">
        <v>4961</v>
      </c>
      <c r="K7259" s="419" t="s">
        <v>5011</v>
      </c>
      <c r="L7259" s="419" t="s">
        <v>35323</v>
      </c>
      <c r="M7259" s="419" t="s">
        <v>4971</v>
      </c>
      <c r="N7259" s="419" t="s">
        <v>5012</v>
      </c>
      <c r="O7259" s="419" t="s">
        <v>21009</v>
      </c>
      <c r="P7259" s="419" t="s">
        <v>4961</v>
      </c>
      <c r="Q7259" s="425">
        <v>1</v>
      </c>
      <c r="R7259" s="419" t="s">
        <v>28535</v>
      </c>
      <c r="S7259" s="424"/>
      <c r="T7259" s="424"/>
      <c r="U7259" s="424"/>
    </row>
    <row r="7260" spans="1:21" ht="14.6" x14ac:dyDescent="0.4">
      <c r="A7260" s="419" t="s">
        <v>4959</v>
      </c>
      <c r="B7260" s="419" t="s">
        <v>5013</v>
      </c>
      <c r="C7260" s="419" t="s">
        <v>4960</v>
      </c>
      <c r="D7260" s="419" t="s">
        <v>20148</v>
      </c>
      <c r="E7260" s="419"/>
      <c r="F7260" s="419" t="s">
        <v>43495</v>
      </c>
      <c r="G7260" s="419" t="s">
        <v>19639</v>
      </c>
      <c r="H7260" s="419"/>
      <c r="I7260" s="419" t="s">
        <v>20230</v>
      </c>
      <c r="J7260" s="419" t="s">
        <v>4961</v>
      </c>
      <c r="K7260" s="419" t="s">
        <v>5014</v>
      </c>
      <c r="L7260" s="419" t="s">
        <v>35323</v>
      </c>
      <c r="M7260" s="419" t="s">
        <v>4971</v>
      </c>
      <c r="N7260" s="419" t="s">
        <v>5015</v>
      </c>
      <c r="O7260" s="419" t="s">
        <v>21009</v>
      </c>
      <c r="P7260" s="419" t="s">
        <v>4961</v>
      </c>
      <c r="Q7260" s="425">
        <v>1</v>
      </c>
      <c r="R7260" s="419" t="s">
        <v>28536</v>
      </c>
      <c r="S7260" s="424"/>
      <c r="T7260" s="424"/>
      <c r="U7260" s="424"/>
    </row>
    <row r="7261" spans="1:21" ht="14.6" x14ac:dyDescent="0.4">
      <c r="A7261" s="419" t="s">
        <v>4959</v>
      </c>
      <c r="B7261" s="419" t="s">
        <v>5016</v>
      </c>
      <c r="C7261" s="419" t="s">
        <v>4960</v>
      </c>
      <c r="D7261" s="419" t="s">
        <v>20148</v>
      </c>
      <c r="E7261" s="419"/>
      <c r="F7261" s="419" t="s">
        <v>43496</v>
      </c>
      <c r="G7261" s="419" t="s">
        <v>19639</v>
      </c>
      <c r="H7261" s="419"/>
      <c r="I7261" s="419" t="s">
        <v>18123</v>
      </c>
      <c r="J7261" s="419" t="s">
        <v>4961</v>
      </c>
      <c r="K7261" s="419" t="s">
        <v>5017</v>
      </c>
      <c r="L7261" s="419" t="s">
        <v>35323</v>
      </c>
      <c r="M7261" s="419" t="s">
        <v>4971</v>
      </c>
      <c r="N7261" s="419" t="s">
        <v>5018</v>
      </c>
      <c r="O7261" s="419" t="s">
        <v>21009</v>
      </c>
      <c r="P7261" s="419" t="s">
        <v>4961</v>
      </c>
      <c r="Q7261" s="425">
        <v>1</v>
      </c>
      <c r="R7261" s="419" t="s">
        <v>28537</v>
      </c>
      <c r="S7261" s="424"/>
      <c r="T7261" s="424"/>
      <c r="U7261" s="424"/>
    </row>
    <row r="7262" spans="1:21" ht="14.6" x14ac:dyDescent="0.4">
      <c r="A7262" s="419" t="s">
        <v>4959</v>
      </c>
      <c r="B7262" s="419" t="s">
        <v>7772</v>
      </c>
      <c r="C7262" s="419" t="s">
        <v>4960</v>
      </c>
      <c r="D7262" s="419" t="s">
        <v>20148</v>
      </c>
      <c r="E7262" s="419"/>
      <c r="F7262" s="419" t="s">
        <v>43497</v>
      </c>
      <c r="G7262" s="419" t="s">
        <v>19639</v>
      </c>
      <c r="H7262" s="419"/>
      <c r="I7262" s="419" t="s">
        <v>18001</v>
      </c>
      <c r="J7262" s="419" t="s">
        <v>4961</v>
      </c>
      <c r="K7262" s="419" t="s">
        <v>5019</v>
      </c>
      <c r="L7262" s="419" t="s">
        <v>35323</v>
      </c>
      <c r="M7262" s="419" t="s">
        <v>4971</v>
      </c>
      <c r="N7262" s="419" t="s">
        <v>5020</v>
      </c>
      <c r="O7262" s="419" t="s">
        <v>21009</v>
      </c>
      <c r="P7262" s="419" t="s">
        <v>4961</v>
      </c>
      <c r="Q7262" s="425">
        <v>1</v>
      </c>
      <c r="R7262" s="419" t="s">
        <v>28538</v>
      </c>
      <c r="S7262" s="424"/>
      <c r="T7262" s="424"/>
      <c r="U7262" s="424"/>
    </row>
    <row r="7263" spans="1:21" ht="14.6" x14ac:dyDescent="0.4">
      <c r="A7263" s="419" t="s">
        <v>4959</v>
      </c>
      <c r="B7263" s="419" t="s">
        <v>10281</v>
      </c>
      <c r="C7263" s="419" t="s">
        <v>4960</v>
      </c>
      <c r="D7263" s="419" t="s">
        <v>20148</v>
      </c>
      <c r="E7263" s="419"/>
      <c r="F7263" s="419" t="s">
        <v>43498</v>
      </c>
      <c r="G7263" s="419" t="s">
        <v>19639</v>
      </c>
      <c r="H7263" s="419"/>
      <c r="I7263" s="419" t="s">
        <v>20271</v>
      </c>
      <c r="J7263" s="419" t="s">
        <v>4961</v>
      </c>
      <c r="K7263" s="419" t="s">
        <v>5021</v>
      </c>
      <c r="L7263" s="419" t="s">
        <v>35323</v>
      </c>
      <c r="M7263" s="419" t="s">
        <v>4971</v>
      </c>
      <c r="N7263" s="419" t="s">
        <v>5022</v>
      </c>
      <c r="O7263" s="419" t="s">
        <v>21009</v>
      </c>
      <c r="P7263" s="419" t="s">
        <v>4961</v>
      </c>
      <c r="Q7263" s="425">
        <v>1</v>
      </c>
      <c r="R7263" s="419" t="s">
        <v>28539</v>
      </c>
      <c r="S7263" s="424"/>
      <c r="T7263" s="424"/>
      <c r="U7263" s="424"/>
    </row>
    <row r="7264" spans="1:21" ht="14.6" x14ac:dyDescent="0.4">
      <c r="A7264" s="419" t="s">
        <v>4959</v>
      </c>
      <c r="B7264" s="419" t="s">
        <v>5023</v>
      </c>
      <c r="C7264" s="419" t="s">
        <v>4960</v>
      </c>
      <c r="D7264" s="419" t="s">
        <v>20148</v>
      </c>
      <c r="E7264" s="419"/>
      <c r="F7264" s="419" t="s">
        <v>43499</v>
      </c>
      <c r="G7264" s="419" t="s">
        <v>19639</v>
      </c>
      <c r="H7264" s="419"/>
      <c r="I7264" s="419" t="s">
        <v>17967</v>
      </c>
      <c r="J7264" s="419" t="s">
        <v>4961</v>
      </c>
      <c r="K7264" s="419" t="s">
        <v>5024</v>
      </c>
      <c r="L7264" s="419" t="s">
        <v>35323</v>
      </c>
      <c r="M7264" s="419" t="s">
        <v>4971</v>
      </c>
      <c r="N7264" s="419" t="s">
        <v>5025</v>
      </c>
      <c r="O7264" s="419" t="s">
        <v>21009</v>
      </c>
      <c r="P7264" s="419" t="s">
        <v>4961</v>
      </c>
      <c r="Q7264" s="425">
        <v>1</v>
      </c>
      <c r="R7264" s="419" t="s">
        <v>28540</v>
      </c>
      <c r="S7264" s="424"/>
      <c r="T7264" s="424"/>
      <c r="U7264" s="424"/>
    </row>
    <row r="7265" spans="1:21" ht="14.6" x14ac:dyDescent="0.4">
      <c r="A7265" s="419" t="s">
        <v>4959</v>
      </c>
      <c r="B7265" s="419" t="s">
        <v>16454</v>
      </c>
      <c r="C7265" s="419" t="s">
        <v>4960</v>
      </c>
      <c r="D7265" s="419" t="s">
        <v>20148</v>
      </c>
      <c r="E7265" s="419"/>
      <c r="F7265" s="419" t="s">
        <v>43500</v>
      </c>
      <c r="G7265" s="419" t="s">
        <v>19639</v>
      </c>
      <c r="H7265" s="419"/>
      <c r="I7265" s="419" t="s">
        <v>20241</v>
      </c>
      <c r="J7265" s="419" t="s">
        <v>4961</v>
      </c>
      <c r="K7265" s="419" t="s">
        <v>5026</v>
      </c>
      <c r="L7265" s="419" t="s">
        <v>35323</v>
      </c>
      <c r="M7265" s="419" t="s">
        <v>4971</v>
      </c>
      <c r="N7265" s="419" t="s">
        <v>5027</v>
      </c>
      <c r="O7265" s="419" t="s">
        <v>21009</v>
      </c>
      <c r="P7265" s="419" t="s">
        <v>4961</v>
      </c>
      <c r="Q7265" s="425">
        <v>1</v>
      </c>
      <c r="R7265" s="419" t="s">
        <v>28541</v>
      </c>
      <c r="S7265" s="424"/>
      <c r="T7265" s="424"/>
      <c r="U7265" s="424"/>
    </row>
    <row r="7266" spans="1:21" ht="14.6" x14ac:dyDescent="0.4">
      <c r="A7266" s="419" t="s">
        <v>4959</v>
      </c>
      <c r="B7266" s="419" t="s">
        <v>15934</v>
      </c>
      <c r="C7266" s="419" t="s">
        <v>4960</v>
      </c>
      <c r="D7266" s="419" t="s">
        <v>20148</v>
      </c>
      <c r="E7266" s="419"/>
      <c r="F7266" s="419" t="s">
        <v>43501</v>
      </c>
      <c r="G7266" s="419" t="s">
        <v>19639</v>
      </c>
      <c r="H7266" s="419"/>
      <c r="I7266" s="419" t="s">
        <v>20236</v>
      </c>
      <c r="J7266" s="419" t="s">
        <v>4961</v>
      </c>
      <c r="K7266" s="419" t="s">
        <v>5028</v>
      </c>
      <c r="L7266" s="419" t="s">
        <v>35323</v>
      </c>
      <c r="M7266" s="419" t="s">
        <v>4971</v>
      </c>
      <c r="N7266" s="419" t="s">
        <v>5029</v>
      </c>
      <c r="O7266" s="419" t="s">
        <v>21009</v>
      </c>
      <c r="P7266" s="419" t="s">
        <v>4961</v>
      </c>
      <c r="Q7266" s="425">
        <v>1</v>
      </c>
      <c r="R7266" s="419" t="s">
        <v>28542</v>
      </c>
      <c r="S7266" s="424"/>
      <c r="T7266" s="424"/>
      <c r="U7266" s="424"/>
    </row>
    <row r="7267" spans="1:21" ht="14.6" x14ac:dyDescent="0.4">
      <c r="A7267" s="419" t="s">
        <v>4959</v>
      </c>
      <c r="B7267" s="419" t="s">
        <v>5030</v>
      </c>
      <c r="C7267" s="419" t="s">
        <v>4960</v>
      </c>
      <c r="D7267" s="419" t="s">
        <v>20148</v>
      </c>
      <c r="E7267" s="419"/>
      <c r="F7267" s="419" t="s">
        <v>43502</v>
      </c>
      <c r="G7267" s="419" t="s">
        <v>19639</v>
      </c>
      <c r="H7267" s="419"/>
      <c r="I7267" s="419" t="s">
        <v>20194</v>
      </c>
      <c r="J7267" s="419" t="s">
        <v>4961</v>
      </c>
      <c r="K7267" s="419" t="s">
        <v>5031</v>
      </c>
      <c r="L7267" s="419" t="s">
        <v>35323</v>
      </c>
      <c r="M7267" s="419" t="s">
        <v>4971</v>
      </c>
      <c r="N7267" s="419" t="s">
        <v>5032</v>
      </c>
      <c r="O7267" s="419" t="s">
        <v>21009</v>
      </c>
      <c r="P7267" s="419" t="s">
        <v>4961</v>
      </c>
      <c r="Q7267" s="425">
        <v>1</v>
      </c>
      <c r="R7267" s="419" t="s">
        <v>28543</v>
      </c>
      <c r="S7267" s="424"/>
      <c r="T7267" s="424"/>
      <c r="U7267" s="424"/>
    </row>
    <row r="7268" spans="1:21" ht="14.6" x14ac:dyDescent="0.4">
      <c r="A7268" s="419" t="s">
        <v>4959</v>
      </c>
      <c r="B7268" s="419" t="s">
        <v>5033</v>
      </c>
      <c r="C7268" s="419" t="s">
        <v>4960</v>
      </c>
      <c r="D7268" s="419" t="s">
        <v>20148</v>
      </c>
      <c r="E7268" s="419"/>
      <c r="F7268" s="419" t="s">
        <v>43503</v>
      </c>
      <c r="G7268" s="419" t="s">
        <v>19639</v>
      </c>
      <c r="H7268" s="419"/>
      <c r="I7268" s="419" t="s">
        <v>20150</v>
      </c>
      <c r="J7268" s="419" t="s">
        <v>4961</v>
      </c>
      <c r="K7268" s="419" t="s">
        <v>5034</v>
      </c>
      <c r="L7268" s="419" t="s">
        <v>35323</v>
      </c>
      <c r="M7268" s="419" t="s">
        <v>4971</v>
      </c>
      <c r="N7268" s="419" t="s">
        <v>5035</v>
      </c>
      <c r="O7268" s="419" t="s">
        <v>21009</v>
      </c>
      <c r="P7268" s="419" t="s">
        <v>4961</v>
      </c>
      <c r="Q7268" s="425">
        <v>1</v>
      </c>
      <c r="R7268" s="419" t="s">
        <v>28544</v>
      </c>
      <c r="S7268" s="424"/>
      <c r="T7268" s="424"/>
      <c r="U7268" s="424"/>
    </row>
    <row r="7269" spans="1:21" ht="14.6" x14ac:dyDescent="0.4">
      <c r="A7269" s="419" t="s">
        <v>4959</v>
      </c>
      <c r="B7269" s="419" t="s">
        <v>13597</v>
      </c>
      <c r="C7269" s="419" t="s">
        <v>4960</v>
      </c>
      <c r="D7269" s="419" t="s">
        <v>20148</v>
      </c>
      <c r="E7269" s="419"/>
      <c r="F7269" s="419" t="s">
        <v>43504</v>
      </c>
      <c r="G7269" s="419" t="s">
        <v>19639</v>
      </c>
      <c r="H7269" s="419"/>
      <c r="I7269" s="419" t="s">
        <v>20227</v>
      </c>
      <c r="J7269" s="419" t="s">
        <v>4961</v>
      </c>
      <c r="K7269" s="419" t="s">
        <v>5036</v>
      </c>
      <c r="L7269" s="419" t="s">
        <v>35323</v>
      </c>
      <c r="M7269" s="419" t="s">
        <v>4971</v>
      </c>
      <c r="N7269" s="419" t="s">
        <v>5037</v>
      </c>
      <c r="O7269" s="419" t="s">
        <v>21009</v>
      </c>
      <c r="P7269" s="419" t="s">
        <v>4961</v>
      </c>
      <c r="Q7269" s="425">
        <v>1</v>
      </c>
      <c r="R7269" s="419" t="s">
        <v>28545</v>
      </c>
      <c r="S7269" s="424"/>
      <c r="T7269" s="424"/>
      <c r="U7269" s="424"/>
    </row>
    <row r="7270" spans="1:21" ht="14.6" x14ac:dyDescent="0.4">
      <c r="A7270" s="419" t="s">
        <v>4959</v>
      </c>
      <c r="B7270" s="419" t="s">
        <v>7594</v>
      </c>
      <c r="C7270" s="419" t="s">
        <v>4960</v>
      </c>
      <c r="D7270" s="419" t="s">
        <v>20148</v>
      </c>
      <c r="E7270" s="419"/>
      <c r="F7270" s="419" t="s">
        <v>43505</v>
      </c>
      <c r="G7270" s="419" t="s">
        <v>19639</v>
      </c>
      <c r="H7270" s="419"/>
      <c r="I7270" s="419" t="s">
        <v>17980</v>
      </c>
      <c r="J7270" s="419" t="s">
        <v>4961</v>
      </c>
      <c r="K7270" s="419" t="s">
        <v>5038</v>
      </c>
      <c r="L7270" s="419" t="s">
        <v>35323</v>
      </c>
      <c r="M7270" s="419" t="s">
        <v>4971</v>
      </c>
      <c r="N7270" s="419" t="s">
        <v>5039</v>
      </c>
      <c r="O7270" s="419" t="s">
        <v>21009</v>
      </c>
      <c r="P7270" s="419" t="s">
        <v>4961</v>
      </c>
      <c r="Q7270" s="425">
        <v>1</v>
      </c>
      <c r="R7270" s="419" t="s">
        <v>28546</v>
      </c>
      <c r="S7270" s="424"/>
      <c r="T7270" s="424"/>
      <c r="U7270" s="424"/>
    </row>
    <row r="7271" spans="1:21" ht="14.6" x14ac:dyDescent="0.4">
      <c r="A7271" s="419" t="s">
        <v>4959</v>
      </c>
      <c r="B7271" s="419" t="s">
        <v>5040</v>
      </c>
      <c r="C7271" s="419" t="s">
        <v>4960</v>
      </c>
      <c r="D7271" s="419" t="s">
        <v>20148</v>
      </c>
      <c r="E7271" s="419"/>
      <c r="F7271" s="419" t="s">
        <v>43506</v>
      </c>
      <c r="G7271" s="419" t="s">
        <v>19639</v>
      </c>
      <c r="H7271" s="419"/>
      <c r="I7271" s="419" t="s">
        <v>20257</v>
      </c>
      <c r="J7271" s="419" t="s">
        <v>4961</v>
      </c>
      <c r="K7271" s="419" t="s">
        <v>5041</v>
      </c>
      <c r="L7271" s="419" t="s">
        <v>35323</v>
      </c>
      <c r="M7271" s="419" t="s">
        <v>4971</v>
      </c>
      <c r="N7271" s="419" t="s">
        <v>5042</v>
      </c>
      <c r="O7271" s="419" t="s">
        <v>21009</v>
      </c>
      <c r="P7271" s="419" t="s">
        <v>4961</v>
      </c>
      <c r="Q7271" s="425">
        <v>1</v>
      </c>
      <c r="R7271" s="419" t="s">
        <v>28547</v>
      </c>
      <c r="S7271" s="424"/>
      <c r="T7271" s="424"/>
      <c r="U7271" s="424"/>
    </row>
    <row r="7272" spans="1:21" ht="14.6" x14ac:dyDescent="0.4">
      <c r="A7272" s="419" t="s">
        <v>4959</v>
      </c>
      <c r="B7272" s="419" t="s">
        <v>5043</v>
      </c>
      <c r="C7272" s="419" t="s">
        <v>4960</v>
      </c>
      <c r="D7272" s="419" t="s">
        <v>20148</v>
      </c>
      <c r="E7272" s="419"/>
      <c r="F7272" s="419" t="s">
        <v>43507</v>
      </c>
      <c r="G7272" s="419" t="s">
        <v>19639</v>
      </c>
      <c r="H7272" s="419"/>
      <c r="I7272" s="419" t="s">
        <v>20185</v>
      </c>
      <c r="J7272" s="419" t="s">
        <v>4961</v>
      </c>
      <c r="K7272" s="419" t="s">
        <v>5044</v>
      </c>
      <c r="L7272" s="419" t="s">
        <v>35323</v>
      </c>
      <c r="M7272" s="419" t="s">
        <v>4971</v>
      </c>
      <c r="N7272" s="419" t="s">
        <v>5045</v>
      </c>
      <c r="O7272" s="419" t="s">
        <v>21009</v>
      </c>
      <c r="P7272" s="419" t="s">
        <v>4961</v>
      </c>
      <c r="Q7272" s="425">
        <v>1</v>
      </c>
      <c r="R7272" s="419" t="s">
        <v>28548</v>
      </c>
      <c r="S7272" s="424"/>
      <c r="T7272" s="424"/>
      <c r="U7272" s="424"/>
    </row>
    <row r="7273" spans="1:21" ht="14.6" x14ac:dyDescent="0.4">
      <c r="A7273" s="419" t="s">
        <v>4959</v>
      </c>
      <c r="B7273" s="419" t="s">
        <v>5046</v>
      </c>
      <c r="C7273" s="419" t="s">
        <v>4960</v>
      </c>
      <c r="D7273" s="419" t="s">
        <v>20148</v>
      </c>
      <c r="E7273" s="419"/>
      <c r="F7273" s="419" t="s">
        <v>43508</v>
      </c>
      <c r="G7273" s="419" t="s">
        <v>19639</v>
      </c>
      <c r="H7273" s="419"/>
      <c r="I7273" s="419" t="s">
        <v>19413</v>
      </c>
      <c r="J7273" s="419" t="s">
        <v>4961</v>
      </c>
      <c r="K7273" s="419" t="s">
        <v>5047</v>
      </c>
      <c r="L7273" s="419" t="s">
        <v>35323</v>
      </c>
      <c r="M7273" s="419" t="s">
        <v>4971</v>
      </c>
      <c r="N7273" s="419" t="s">
        <v>5048</v>
      </c>
      <c r="O7273" s="419" t="s">
        <v>21009</v>
      </c>
      <c r="P7273" s="419" t="s">
        <v>4961</v>
      </c>
      <c r="Q7273" s="425">
        <v>1</v>
      </c>
      <c r="R7273" s="419" t="s">
        <v>28549</v>
      </c>
      <c r="S7273" s="424"/>
      <c r="T7273" s="424"/>
      <c r="U7273" s="424"/>
    </row>
    <row r="7274" spans="1:21" ht="14.6" x14ac:dyDescent="0.4">
      <c r="A7274" s="419" t="s">
        <v>4959</v>
      </c>
      <c r="B7274" s="419" t="s">
        <v>11791</v>
      </c>
      <c r="C7274" s="419" t="s">
        <v>4960</v>
      </c>
      <c r="D7274" s="419" t="s">
        <v>20148</v>
      </c>
      <c r="E7274" s="419"/>
      <c r="F7274" s="419" t="s">
        <v>43509</v>
      </c>
      <c r="G7274" s="419" t="s">
        <v>19639</v>
      </c>
      <c r="H7274" s="419"/>
      <c r="I7274" s="419" t="s">
        <v>20208</v>
      </c>
      <c r="J7274" s="419" t="s">
        <v>4961</v>
      </c>
      <c r="K7274" s="419" t="s">
        <v>5049</v>
      </c>
      <c r="L7274" s="419" t="s">
        <v>35323</v>
      </c>
      <c r="M7274" s="419" t="s">
        <v>4971</v>
      </c>
      <c r="N7274" s="419" t="s">
        <v>5050</v>
      </c>
      <c r="O7274" s="419" t="s">
        <v>21009</v>
      </c>
      <c r="P7274" s="419" t="s">
        <v>4961</v>
      </c>
      <c r="Q7274" s="425">
        <v>1</v>
      </c>
      <c r="R7274" s="419" t="s">
        <v>28550</v>
      </c>
      <c r="S7274" s="424"/>
      <c r="T7274" s="424"/>
      <c r="U7274" s="424"/>
    </row>
    <row r="7275" spans="1:21" ht="14.6" x14ac:dyDescent="0.4">
      <c r="A7275" s="419" t="s">
        <v>4959</v>
      </c>
      <c r="B7275" s="419" t="s">
        <v>5051</v>
      </c>
      <c r="C7275" s="419" t="s">
        <v>4960</v>
      </c>
      <c r="D7275" s="419" t="s">
        <v>20148</v>
      </c>
      <c r="E7275" s="419"/>
      <c r="F7275" s="419" t="s">
        <v>43510</v>
      </c>
      <c r="G7275" s="419" t="s">
        <v>19639</v>
      </c>
      <c r="H7275" s="419"/>
      <c r="I7275" s="419" t="s">
        <v>19375</v>
      </c>
      <c r="J7275" s="419" t="s">
        <v>4961</v>
      </c>
      <c r="K7275" s="419" t="s">
        <v>5052</v>
      </c>
      <c r="L7275" s="419" t="s">
        <v>35323</v>
      </c>
      <c r="M7275" s="419" t="s">
        <v>4971</v>
      </c>
      <c r="N7275" s="419" t="s">
        <v>5053</v>
      </c>
      <c r="O7275" s="419" t="s">
        <v>21009</v>
      </c>
      <c r="P7275" s="419" t="s">
        <v>4961</v>
      </c>
      <c r="Q7275" s="425">
        <v>1</v>
      </c>
      <c r="R7275" s="419" t="s">
        <v>28551</v>
      </c>
      <c r="S7275" s="424"/>
      <c r="T7275" s="424"/>
      <c r="U7275" s="424"/>
    </row>
    <row r="7276" spans="1:21" ht="14.6" x14ac:dyDescent="0.4">
      <c r="A7276" s="419" t="s">
        <v>4959</v>
      </c>
      <c r="B7276" s="419" t="s">
        <v>5054</v>
      </c>
      <c r="C7276" s="419" t="s">
        <v>4960</v>
      </c>
      <c r="D7276" s="419" t="s">
        <v>20148</v>
      </c>
      <c r="E7276" s="419"/>
      <c r="F7276" s="419" t="s">
        <v>43511</v>
      </c>
      <c r="G7276" s="419" t="s">
        <v>19639</v>
      </c>
      <c r="H7276" s="419"/>
      <c r="I7276" s="419" t="s">
        <v>19423</v>
      </c>
      <c r="J7276" s="419" t="s">
        <v>4961</v>
      </c>
      <c r="K7276" s="419" t="s">
        <v>5055</v>
      </c>
      <c r="L7276" s="419" t="s">
        <v>35323</v>
      </c>
      <c r="M7276" s="419" t="s">
        <v>4971</v>
      </c>
      <c r="N7276" s="419" t="s">
        <v>5056</v>
      </c>
      <c r="O7276" s="419" t="s">
        <v>21009</v>
      </c>
      <c r="P7276" s="419" t="s">
        <v>4961</v>
      </c>
      <c r="Q7276" s="425">
        <v>1</v>
      </c>
      <c r="R7276" s="419" t="s">
        <v>28552</v>
      </c>
      <c r="S7276" s="424"/>
      <c r="T7276" s="424"/>
      <c r="U7276" s="424"/>
    </row>
    <row r="7277" spans="1:21" ht="14.6" x14ac:dyDescent="0.4">
      <c r="A7277" s="419" t="s">
        <v>4959</v>
      </c>
      <c r="B7277" s="419" t="s">
        <v>5057</v>
      </c>
      <c r="C7277" s="419" t="s">
        <v>4960</v>
      </c>
      <c r="D7277" s="419" t="s">
        <v>20148</v>
      </c>
      <c r="E7277" s="419"/>
      <c r="F7277" s="419" t="s">
        <v>43512</v>
      </c>
      <c r="G7277" s="419" t="s">
        <v>19639</v>
      </c>
      <c r="H7277" s="419"/>
      <c r="I7277" s="419" t="s">
        <v>20156</v>
      </c>
      <c r="J7277" s="419" t="s">
        <v>4961</v>
      </c>
      <c r="K7277" s="419" t="s">
        <v>5058</v>
      </c>
      <c r="L7277" s="419" t="s">
        <v>35323</v>
      </c>
      <c r="M7277" s="419" t="s">
        <v>4971</v>
      </c>
      <c r="N7277" s="419" t="s">
        <v>5059</v>
      </c>
      <c r="O7277" s="419" t="s">
        <v>21009</v>
      </c>
      <c r="P7277" s="419" t="s">
        <v>4961</v>
      </c>
      <c r="Q7277" s="425">
        <v>1</v>
      </c>
      <c r="R7277" s="419" t="s">
        <v>28553</v>
      </c>
      <c r="S7277" s="424"/>
      <c r="T7277" s="424"/>
      <c r="U7277" s="424"/>
    </row>
    <row r="7278" spans="1:21" ht="14.6" x14ac:dyDescent="0.4">
      <c r="A7278" s="419" t="s">
        <v>4959</v>
      </c>
      <c r="B7278" s="419" t="s">
        <v>5060</v>
      </c>
      <c r="C7278" s="419" t="s">
        <v>4960</v>
      </c>
      <c r="D7278" s="419" t="s">
        <v>20148</v>
      </c>
      <c r="E7278" s="419"/>
      <c r="F7278" s="419" t="s">
        <v>43513</v>
      </c>
      <c r="G7278" s="419" t="s">
        <v>19639</v>
      </c>
      <c r="H7278" s="419"/>
      <c r="I7278" s="419" t="s">
        <v>19325</v>
      </c>
      <c r="J7278" s="419" t="s">
        <v>4961</v>
      </c>
      <c r="K7278" s="419" t="s">
        <v>5061</v>
      </c>
      <c r="L7278" s="419" t="s">
        <v>35323</v>
      </c>
      <c r="M7278" s="419" t="s">
        <v>4971</v>
      </c>
      <c r="N7278" s="419" t="s">
        <v>5062</v>
      </c>
      <c r="O7278" s="419" t="s">
        <v>21009</v>
      </c>
      <c r="P7278" s="419" t="s">
        <v>4961</v>
      </c>
      <c r="Q7278" s="425">
        <v>1</v>
      </c>
      <c r="R7278" s="419" t="s">
        <v>28554</v>
      </c>
      <c r="S7278" s="424"/>
      <c r="T7278" s="424"/>
      <c r="U7278" s="424"/>
    </row>
    <row r="7279" spans="1:21" ht="14.6" x14ac:dyDescent="0.4">
      <c r="A7279" s="419" t="s">
        <v>4959</v>
      </c>
      <c r="B7279" s="419" t="s">
        <v>14116</v>
      </c>
      <c r="C7279" s="419" t="s">
        <v>4960</v>
      </c>
      <c r="D7279" s="419" t="s">
        <v>20148</v>
      </c>
      <c r="E7279" s="419"/>
      <c r="F7279" s="419" t="s">
        <v>43514</v>
      </c>
      <c r="G7279" s="419" t="s">
        <v>19639</v>
      </c>
      <c r="H7279" s="419"/>
      <c r="I7279" s="419" t="s">
        <v>17926</v>
      </c>
      <c r="J7279" s="419" t="s">
        <v>4961</v>
      </c>
      <c r="K7279" s="419" t="s">
        <v>5063</v>
      </c>
      <c r="L7279" s="419" t="s">
        <v>35323</v>
      </c>
      <c r="M7279" s="419" t="s">
        <v>4971</v>
      </c>
      <c r="N7279" s="419" t="s">
        <v>5064</v>
      </c>
      <c r="O7279" s="419" t="s">
        <v>21009</v>
      </c>
      <c r="P7279" s="419" t="s">
        <v>4961</v>
      </c>
      <c r="Q7279" s="425">
        <v>1</v>
      </c>
      <c r="R7279" s="419" t="s">
        <v>28555</v>
      </c>
      <c r="S7279" s="424"/>
      <c r="T7279" s="424"/>
      <c r="U7279" s="424"/>
    </row>
    <row r="7280" spans="1:21" ht="14.6" x14ac:dyDescent="0.4">
      <c r="A7280" s="419" t="s">
        <v>4959</v>
      </c>
      <c r="B7280" s="419" t="s">
        <v>5065</v>
      </c>
      <c r="C7280" s="419" t="s">
        <v>4960</v>
      </c>
      <c r="D7280" s="419" t="s">
        <v>20148</v>
      </c>
      <c r="E7280" s="419"/>
      <c r="F7280" s="419" t="s">
        <v>43515</v>
      </c>
      <c r="G7280" s="419" t="s">
        <v>19639</v>
      </c>
      <c r="H7280" s="419"/>
      <c r="I7280" s="419" t="s">
        <v>20164</v>
      </c>
      <c r="J7280" s="419" t="s">
        <v>4961</v>
      </c>
      <c r="K7280" s="419" t="s">
        <v>5066</v>
      </c>
      <c r="L7280" s="419" t="s">
        <v>35323</v>
      </c>
      <c r="M7280" s="419" t="s">
        <v>4971</v>
      </c>
      <c r="N7280" s="419" t="s">
        <v>5067</v>
      </c>
      <c r="O7280" s="419" t="s">
        <v>21009</v>
      </c>
      <c r="P7280" s="419" t="s">
        <v>4961</v>
      </c>
      <c r="Q7280" s="425">
        <v>1</v>
      </c>
      <c r="R7280" s="419" t="s">
        <v>28556</v>
      </c>
      <c r="S7280" s="424"/>
      <c r="T7280" s="424"/>
      <c r="U7280" s="424"/>
    </row>
    <row r="7281" spans="1:21" ht="14.6" x14ac:dyDescent="0.4">
      <c r="A7281" s="419" t="s">
        <v>4959</v>
      </c>
      <c r="B7281" s="419" t="s">
        <v>5068</v>
      </c>
      <c r="C7281" s="419" t="s">
        <v>4960</v>
      </c>
      <c r="D7281" s="419" t="s">
        <v>20148</v>
      </c>
      <c r="E7281" s="419"/>
      <c r="F7281" s="419" t="s">
        <v>43516</v>
      </c>
      <c r="G7281" s="419" t="s">
        <v>19639</v>
      </c>
      <c r="H7281" s="419"/>
      <c r="I7281" s="419" t="s">
        <v>20144</v>
      </c>
      <c r="J7281" s="419" t="s">
        <v>4961</v>
      </c>
      <c r="K7281" s="419" t="s">
        <v>5069</v>
      </c>
      <c r="L7281" s="419" t="s">
        <v>35323</v>
      </c>
      <c r="M7281" s="419" t="s">
        <v>4971</v>
      </c>
      <c r="N7281" s="419" t="s">
        <v>5070</v>
      </c>
      <c r="O7281" s="419" t="s">
        <v>21009</v>
      </c>
      <c r="P7281" s="419" t="s">
        <v>4961</v>
      </c>
      <c r="Q7281" s="425">
        <v>1</v>
      </c>
      <c r="R7281" s="419" t="s">
        <v>28557</v>
      </c>
      <c r="S7281" s="424"/>
      <c r="T7281" s="424"/>
      <c r="U7281" s="424"/>
    </row>
    <row r="7282" spans="1:21" ht="14.6" x14ac:dyDescent="0.4">
      <c r="A7282" s="419" t="s">
        <v>4959</v>
      </c>
      <c r="B7282" s="419" t="s">
        <v>5071</v>
      </c>
      <c r="C7282" s="419" t="s">
        <v>4960</v>
      </c>
      <c r="D7282" s="419" t="s">
        <v>20148</v>
      </c>
      <c r="E7282" s="419"/>
      <c r="F7282" s="419" t="s">
        <v>43517</v>
      </c>
      <c r="G7282" s="419" t="s">
        <v>19639</v>
      </c>
      <c r="H7282" s="419"/>
      <c r="I7282" s="419" t="s">
        <v>20198</v>
      </c>
      <c r="J7282" s="419" t="s">
        <v>4961</v>
      </c>
      <c r="K7282" s="419" t="s">
        <v>5072</v>
      </c>
      <c r="L7282" s="419" t="s">
        <v>35323</v>
      </c>
      <c r="M7282" s="419" t="s">
        <v>4971</v>
      </c>
      <c r="N7282" s="419" t="s">
        <v>5073</v>
      </c>
      <c r="O7282" s="419" t="s">
        <v>21009</v>
      </c>
      <c r="P7282" s="419" t="s">
        <v>4961</v>
      </c>
      <c r="Q7282" s="425">
        <v>1</v>
      </c>
      <c r="R7282" s="419" t="s">
        <v>28558</v>
      </c>
      <c r="S7282" s="424"/>
      <c r="T7282" s="424"/>
      <c r="U7282" s="424"/>
    </row>
    <row r="7283" spans="1:21" ht="14.6" x14ac:dyDescent="0.4">
      <c r="A7283" s="419" t="s">
        <v>4959</v>
      </c>
      <c r="B7283" s="419" t="s">
        <v>5074</v>
      </c>
      <c r="C7283" s="419" t="s">
        <v>4960</v>
      </c>
      <c r="D7283" s="419" t="s">
        <v>20148</v>
      </c>
      <c r="E7283" s="419"/>
      <c r="F7283" s="419" t="s">
        <v>43518</v>
      </c>
      <c r="G7283" s="419" t="s">
        <v>19639</v>
      </c>
      <c r="H7283" s="419"/>
      <c r="I7283" s="419" t="s">
        <v>19329</v>
      </c>
      <c r="J7283" s="419" t="s">
        <v>4961</v>
      </c>
      <c r="K7283" s="419" t="s">
        <v>5075</v>
      </c>
      <c r="L7283" s="419" t="s">
        <v>35323</v>
      </c>
      <c r="M7283" s="419" t="s">
        <v>4971</v>
      </c>
      <c r="N7283" s="419" t="s">
        <v>5076</v>
      </c>
      <c r="O7283" s="419" t="s">
        <v>21009</v>
      </c>
      <c r="P7283" s="419" t="s">
        <v>4961</v>
      </c>
      <c r="Q7283" s="425">
        <v>1</v>
      </c>
      <c r="R7283" s="419" t="s">
        <v>28559</v>
      </c>
      <c r="S7283" s="424"/>
      <c r="T7283" s="424"/>
      <c r="U7283" s="424"/>
    </row>
    <row r="7284" spans="1:21" ht="14.6" x14ac:dyDescent="0.4">
      <c r="A7284" s="419" t="s">
        <v>4959</v>
      </c>
      <c r="B7284" s="419" t="s">
        <v>5077</v>
      </c>
      <c r="C7284" s="419" t="s">
        <v>4960</v>
      </c>
      <c r="D7284" s="419" t="s">
        <v>20148</v>
      </c>
      <c r="E7284" s="419"/>
      <c r="F7284" s="419" t="s">
        <v>43519</v>
      </c>
      <c r="G7284" s="419" t="s">
        <v>19639</v>
      </c>
      <c r="H7284" s="419"/>
      <c r="I7284" s="419" t="s">
        <v>20202</v>
      </c>
      <c r="J7284" s="419" t="s">
        <v>4961</v>
      </c>
      <c r="K7284" s="419" t="s">
        <v>5078</v>
      </c>
      <c r="L7284" s="419" t="s">
        <v>35323</v>
      </c>
      <c r="M7284" s="419" t="s">
        <v>4971</v>
      </c>
      <c r="N7284" s="419" t="s">
        <v>5079</v>
      </c>
      <c r="O7284" s="419" t="s">
        <v>21009</v>
      </c>
      <c r="P7284" s="419" t="s">
        <v>4961</v>
      </c>
      <c r="Q7284" s="425">
        <v>1</v>
      </c>
      <c r="R7284" s="419" t="s">
        <v>28560</v>
      </c>
      <c r="S7284" s="424"/>
      <c r="T7284" s="424"/>
      <c r="U7284" s="424"/>
    </row>
    <row r="7285" spans="1:21" ht="14.6" x14ac:dyDescent="0.4">
      <c r="A7285" s="419" t="s">
        <v>4959</v>
      </c>
      <c r="B7285" s="419" t="s">
        <v>43520</v>
      </c>
      <c r="C7285" s="419" t="s">
        <v>4960</v>
      </c>
      <c r="D7285" s="419" t="s">
        <v>20148</v>
      </c>
      <c r="E7285" s="419"/>
      <c r="F7285" s="419" t="s">
        <v>43521</v>
      </c>
      <c r="G7285" s="419" t="s">
        <v>19639</v>
      </c>
      <c r="H7285" s="419"/>
      <c r="I7285" s="419" t="s">
        <v>19441</v>
      </c>
      <c r="J7285" s="419" t="s">
        <v>4961</v>
      </c>
      <c r="K7285" s="419" t="s">
        <v>5080</v>
      </c>
      <c r="L7285" s="419" t="s">
        <v>35323</v>
      </c>
      <c r="M7285" s="419" t="s">
        <v>4971</v>
      </c>
      <c r="N7285" s="419" t="s">
        <v>5081</v>
      </c>
      <c r="O7285" s="419" t="s">
        <v>21009</v>
      </c>
      <c r="P7285" s="419" t="s">
        <v>4961</v>
      </c>
      <c r="Q7285" s="425">
        <v>1</v>
      </c>
      <c r="R7285" s="419" t="s">
        <v>28561</v>
      </c>
      <c r="S7285" s="424"/>
      <c r="T7285" s="424"/>
      <c r="U7285" s="424"/>
    </row>
    <row r="7286" spans="1:21" ht="14.6" x14ac:dyDescent="0.4">
      <c r="A7286" s="419" t="s">
        <v>4959</v>
      </c>
      <c r="B7286" s="419" t="s">
        <v>43522</v>
      </c>
      <c r="C7286" s="419" t="s">
        <v>4960</v>
      </c>
      <c r="D7286" s="419" t="s">
        <v>20148</v>
      </c>
      <c r="E7286" s="419"/>
      <c r="F7286" s="419" t="s">
        <v>43523</v>
      </c>
      <c r="G7286" s="419" t="s">
        <v>19639</v>
      </c>
      <c r="H7286" s="419"/>
      <c r="I7286" s="419" t="s">
        <v>18001</v>
      </c>
      <c r="J7286" s="419" t="s">
        <v>4961</v>
      </c>
      <c r="K7286" s="419" t="s">
        <v>5082</v>
      </c>
      <c r="L7286" s="419" t="s">
        <v>35323</v>
      </c>
      <c r="M7286" s="419" t="s">
        <v>4971</v>
      </c>
      <c r="N7286" s="419" t="s">
        <v>5083</v>
      </c>
      <c r="O7286" s="419" t="s">
        <v>21009</v>
      </c>
      <c r="P7286" s="419" t="s">
        <v>4961</v>
      </c>
      <c r="Q7286" s="425">
        <v>1</v>
      </c>
      <c r="R7286" s="419" t="s">
        <v>28562</v>
      </c>
      <c r="S7286" s="424"/>
      <c r="T7286" s="424"/>
      <c r="U7286" s="424"/>
    </row>
    <row r="7287" spans="1:21" ht="14.6" x14ac:dyDescent="0.4">
      <c r="A7287" s="419" t="s">
        <v>4959</v>
      </c>
      <c r="B7287" s="419" t="s">
        <v>43524</v>
      </c>
      <c r="C7287" s="419" t="s">
        <v>4960</v>
      </c>
      <c r="D7287" s="419" t="s">
        <v>20148</v>
      </c>
      <c r="E7287" s="419"/>
      <c r="F7287" s="419" t="s">
        <v>43525</v>
      </c>
      <c r="G7287" s="419" t="s">
        <v>19639</v>
      </c>
      <c r="H7287" s="419"/>
      <c r="I7287" s="419" t="s">
        <v>20271</v>
      </c>
      <c r="J7287" s="419" t="s">
        <v>4961</v>
      </c>
      <c r="K7287" s="419" t="s">
        <v>5084</v>
      </c>
      <c r="L7287" s="419" t="s">
        <v>35323</v>
      </c>
      <c r="M7287" s="419" t="s">
        <v>4971</v>
      </c>
      <c r="N7287" s="419" t="s">
        <v>5085</v>
      </c>
      <c r="O7287" s="419" t="s">
        <v>21009</v>
      </c>
      <c r="P7287" s="419" t="s">
        <v>4961</v>
      </c>
      <c r="Q7287" s="425">
        <v>1</v>
      </c>
      <c r="R7287" s="419" t="s">
        <v>28563</v>
      </c>
      <c r="S7287" s="424"/>
      <c r="T7287" s="424"/>
      <c r="U7287" s="424"/>
    </row>
    <row r="7288" spans="1:21" ht="14.6" x14ac:dyDescent="0.4">
      <c r="A7288" s="419" t="s">
        <v>4959</v>
      </c>
      <c r="B7288" s="419" t="s">
        <v>43526</v>
      </c>
      <c r="C7288" s="419" t="s">
        <v>4960</v>
      </c>
      <c r="D7288" s="419" t="s">
        <v>20148</v>
      </c>
      <c r="E7288" s="419"/>
      <c r="F7288" s="419" t="s">
        <v>43527</v>
      </c>
      <c r="G7288" s="419" t="s">
        <v>19639</v>
      </c>
      <c r="H7288" s="419"/>
      <c r="I7288" s="419" t="s">
        <v>19355</v>
      </c>
      <c r="J7288" s="419" t="s">
        <v>4961</v>
      </c>
      <c r="K7288" s="419" t="s">
        <v>5086</v>
      </c>
      <c r="L7288" s="419" t="s">
        <v>35323</v>
      </c>
      <c r="M7288" s="419" t="s">
        <v>4971</v>
      </c>
      <c r="N7288" s="419" t="s">
        <v>5087</v>
      </c>
      <c r="O7288" s="419" t="s">
        <v>21009</v>
      </c>
      <c r="P7288" s="419" t="s">
        <v>4961</v>
      </c>
      <c r="Q7288" s="425">
        <v>1</v>
      </c>
      <c r="R7288" s="419" t="s">
        <v>28564</v>
      </c>
      <c r="S7288" s="424"/>
      <c r="T7288" s="424"/>
      <c r="U7288" s="424"/>
    </row>
    <row r="7289" spans="1:21" ht="14.6" x14ac:dyDescent="0.4">
      <c r="A7289" s="419" t="s">
        <v>4959</v>
      </c>
      <c r="B7289" s="419" t="s">
        <v>38260</v>
      </c>
      <c r="C7289" s="419" t="s">
        <v>4960</v>
      </c>
      <c r="D7289" s="419" t="s">
        <v>20148</v>
      </c>
      <c r="E7289" s="419"/>
      <c r="F7289" s="419" t="s">
        <v>43528</v>
      </c>
      <c r="G7289" s="419" t="s">
        <v>19639</v>
      </c>
      <c r="H7289" s="419"/>
      <c r="I7289" s="419" t="s">
        <v>20161</v>
      </c>
      <c r="J7289" s="419" t="s">
        <v>4961</v>
      </c>
      <c r="K7289" s="419" t="s">
        <v>5088</v>
      </c>
      <c r="L7289" s="419" t="s">
        <v>35323</v>
      </c>
      <c r="M7289" s="419" t="s">
        <v>4971</v>
      </c>
      <c r="N7289" s="419" t="s">
        <v>5089</v>
      </c>
      <c r="O7289" s="419" t="s">
        <v>21009</v>
      </c>
      <c r="P7289" s="419" t="s">
        <v>4961</v>
      </c>
      <c r="Q7289" s="425">
        <v>1</v>
      </c>
      <c r="R7289" s="419" t="s">
        <v>28565</v>
      </c>
      <c r="S7289" s="424"/>
      <c r="T7289" s="424"/>
      <c r="U7289" s="424"/>
    </row>
    <row r="7290" spans="1:21" ht="14.6" x14ac:dyDescent="0.4">
      <c r="A7290" s="419" t="s">
        <v>4959</v>
      </c>
      <c r="B7290" s="419" t="s">
        <v>43529</v>
      </c>
      <c r="C7290" s="419" t="s">
        <v>4960</v>
      </c>
      <c r="D7290" s="419" t="s">
        <v>20148</v>
      </c>
      <c r="E7290" s="419"/>
      <c r="F7290" s="419" t="s">
        <v>43530</v>
      </c>
      <c r="G7290" s="419" t="s">
        <v>19639</v>
      </c>
      <c r="H7290" s="419"/>
      <c r="I7290" s="419" t="s">
        <v>20150</v>
      </c>
      <c r="J7290" s="419" t="s">
        <v>4961</v>
      </c>
      <c r="K7290" s="419" t="s">
        <v>5090</v>
      </c>
      <c r="L7290" s="419" t="s">
        <v>35323</v>
      </c>
      <c r="M7290" s="419" t="s">
        <v>4971</v>
      </c>
      <c r="N7290" s="419" t="s">
        <v>5091</v>
      </c>
      <c r="O7290" s="419" t="s">
        <v>21009</v>
      </c>
      <c r="P7290" s="419" t="s">
        <v>4961</v>
      </c>
      <c r="Q7290" s="425">
        <v>1</v>
      </c>
      <c r="R7290" s="419" t="s">
        <v>28566</v>
      </c>
      <c r="S7290" s="424"/>
      <c r="T7290" s="424"/>
      <c r="U7290" s="424"/>
    </row>
    <row r="7291" spans="1:21" ht="14.6" x14ac:dyDescent="0.4">
      <c r="A7291" s="419" t="s">
        <v>4959</v>
      </c>
      <c r="B7291" s="419" t="s">
        <v>5092</v>
      </c>
      <c r="C7291" s="419" t="s">
        <v>4960</v>
      </c>
      <c r="D7291" s="419" t="s">
        <v>20148</v>
      </c>
      <c r="E7291" s="419"/>
      <c r="F7291" s="419" t="s">
        <v>43531</v>
      </c>
      <c r="G7291" s="419" t="s">
        <v>20160</v>
      </c>
      <c r="H7291" s="419"/>
      <c r="I7291" s="419" t="s">
        <v>19423</v>
      </c>
      <c r="J7291" s="419" t="s">
        <v>4961</v>
      </c>
      <c r="K7291" s="419" t="s">
        <v>5093</v>
      </c>
      <c r="L7291" s="419" t="s">
        <v>35323</v>
      </c>
      <c r="M7291" s="419" t="s">
        <v>5094</v>
      </c>
      <c r="N7291" s="419" t="s">
        <v>5095</v>
      </c>
      <c r="O7291" s="419" t="s">
        <v>21019</v>
      </c>
      <c r="P7291" s="419" t="s">
        <v>4961</v>
      </c>
      <c r="Q7291" s="425">
        <v>1</v>
      </c>
      <c r="R7291" s="419" t="s">
        <v>28567</v>
      </c>
      <c r="S7291" s="424"/>
      <c r="T7291" s="424"/>
      <c r="U7291" s="424"/>
    </row>
    <row r="7292" spans="1:21" ht="14.6" x14ac:dyDescent="0.4">
      <c r="A7292" s="419" t="s">
        <v>4959</v>
      </c>
      <c r="B7292" s="419" t="s">
        <v>34481</v>
      </c>
      <c r="C7292" s="419" t="s">
        <v>4960</v>
      </c>
      <c r="D7292" s="419" t="s">
        <v>20148</v>
      </c>
      <c r="E7292" s="419"/>
      <c r="F7292" s="419" t="s">
        <v>43532</v>
      </c>
      <c r="G7292" s="419" t="s">
        <v>20160</v>
      </c>
      <c r="H7292" s="419"/>
      <c r="I7292" s="419" t="s">
        <v>20245</v>
      </c>
      <c r="J7292" s="419" t="s">
        <v>4961</v>
      </c>
      <c r="K7292" s="419" t="s">
        <v>5096</v>
      </c>
      <c r="L7292" s="419" t="s">
        <v>35323</v>
      </c>
      <c r="M7292" s="419" t="s">
        <v>5094</v>
      </c>
      <c r="N7292" s="419" t="s">
        <v>5097</v>
      </c>
      <c r="O7292" s="419" t="s">
        <v>21020</v>
      </c>
      <c r="P7292" s="419" t="s">
        <v>4961</v>
      </c>
      <c r="Q7292" s="425">
        <v>1</v>
      </c>
      <c r="R7292" s="419" t="s">
        <v>28568</v>
      </c>
      <c r="S7292" s="424"/>
      <c r="T7292" s="424"/>
      <c r="U7292" s="424"/>
    </row>
    <row r="7293" spans="1:21" ht="14.6" x14ac:dyDescent="0.4">
      <c r="A7293" s="419" t="s">
        <v>4959</v>
      </c>
      <c r="B7293" s="419" t="s">
        <v>43533</v>
      </c>
      <c r="C7293" s="419" t="s">
        <v>4960</v>
      </c>
      <c r="D7293" s="419" t="s">
        <v>20148</v>
      </c>
      <c r="E7293" s="419"/>
      <c r="F7293" s="419" t="s">
        <v>43534</v>
      </c>
      <c r="G7293" s="419" t="s">
        <v>20160</v>
      </c>
      <c r="H7293" s="419"/>
      <c r="I7293" s="419" t="s">
        <v>20186</v>
      </c>
      <c r="J7293" s="419" t="s">
        <v>4961</v>
      </c>
      <c r="K7293" s="419" t="s">
        <v>5098</v>
      </c>
      <c r="L7293" s="419" t="s">
        <v>35323</v>
      </c>
      <c r="M7293" s="419" t="s">
        <v>5094</v>
      </c>
      <c r="N7293" s="419" t="s">
        <v>5099</v>
      </c>
      <c r="O7293" s="419" t="s">
        <v>21020</v>
      </c>
      <c r="P7293" s="419" t="s">
        <v>4961</v>
      </c>
      <c r="Q7293" s="425">
        <v>1</v>
      </c>
      <c r="R7293" s="419" t="s">
        <v>28569</v>
      </c>
      <c r="S7293" s="424"/>
      <c r="T7293" s="424"/>
      <c r="U7293" s="424"/>
    </row>
    <row r="7294" spans="1:21" ht="14.6" x14ac:dyDescent="0.4">
      <c r="A7294" s="419" t="s">
        <v>4959</v>
      </c>
      <c r="B7294" s="419" t="s">
        <v>43535</v>
      </c>
      <c r="C7294" s="419" t="s">
        <v>4960</v>
      </c>
      <c r="D7294" s="419" t="s">
        <v>20148</v>
      </c>
      <c r="E7294" s="419"/>
      <c r="F7294" s="419" t="s">
        <v>43536</v>
      </c>
      <c r="G7294" s="419" t="s">
        <v>20160</v>
      </c>
      <c r="H7294" s="419"/>
      <c r="I7294" s="419" t="s">
        <v>20227</v>
      </c>
      <c r="J7294" s="419" t="s">
        <v>4961</v>
      </c>
      <c r="K7294" s="419" t="s">
        <v>5100</v>
      </c>
      <c r="L7294" s="419" t="s">
        <v>35323</v>
      </c>
      <c r="M7294" s="419" t="s">
        <v>5094</v>
      </c>
      <c r="N7294" s="419" t="s">
        <v>5101</v>
      </c>
      <c r="O7294" s="419" t="s">
        <v>21021</v>
      </c>
      <c r="P7294" s="419" t="s">
        <v>4961</v>
      </c>
      <c r="Q7294" s="425">
        <v>1</v>
      </c>
      <c r="R7294" s="419" t="s">
        <v>28570</v>
      </c>
      <c r="S7294" s="424"/>
      <c r="T7294" s="424"/>
      <c r="U7294" s="424"/>
    </row>
    <row r="7295" spans="1:21" ht="14.6" x14ac:dyDescent="0.4">
      <c r="A7295" s="419" t="s">
        <v>4959</v>
      </c>
      <c r="B7295" s="419" t="s">
        <v>39133</v>
      </c>
      <c r="C7295" s="419" t="s">
        <v>4960</v>
      </c>
      <c r="D7295" s="419" t="s">
        <v>20148</v>
      </c>
      <c r="E7295" s="419"/>
      <c r="F7295" s="419" t="s">
        <v>43537</v>
      </c>
      <c r="G7295" s="419" t="s">
        <v>20248</v>
      </c>
      <c r="H7295" s="419"/>
      <c r="I7295" s="419" t="s">
        <v>19461</v>
      </c>
      <c r="J7295" s="419" t="s">
        <v>4961</v>
      </c>
      <c r="K7295" s="419" t="s">
        <v>5102</v>
      </c>
      <c r="L7295" s="419" t="s">
        <v>35323</v>
      </c>
      <c r="M7295" s="419" t="s">
        <v>5103</v>
      </c>
      <c r="N7295" s="419" t="s">
        <v>5104</v>
      </c>
      <c r="O7295" s="419" t="s">
        <v>21027</v>
      </c>
      <c r="P7295" s="419" t="s">
        <v>4961</v>
      </c>
      <c r="Q7295" s="425">
        <v>1</v>
      </c>
      <c r="R7295" s="419" t="s">
        <v>28571</v>
      </c>
      <c r="S7295" s="424"/>
      <c r="T7295" s="424"/>
      <c r="U7295" s="424"/>
    </row>
    <row r="7296" spans="1:21" ht="14.6" x14ac:dyDescent="0.4">
      <c r="A7296" s="419" t="s">
        <v>4959</v>
      </c>
      <c r="B7296" s="419" t="s">
        <v>18398</v>
      </c>
      <c r="C7296" s="419" t="s">
        <v>4960</v>
      </c>
      <c r="D7296" s="419" t="s">
        <v>20148</v>
      </c>
      <c r="E7296" s="419"/>
      <c r="F7296" s="419" t="s">
        <v>43538</v>
      </c>
      <c r="G7296" s="419" t="s">
        <v>20160</v>
      </c>
      <c r="H7296" s="419"/>
      <c r="I7296" s="419" t="s">
        <v>19364</v>
      </c>
      <c r="J7296" s="419" t="s">
        <v>4961</v>
      </c>
      <c r="K7296" s="419" t="s">
        <v>5107</v>
      </c>
      <c r="L7296" s="419" t="s">
        <v>35323</v>
      </c>
      <c r="M7296" s="419" t="s">
        <v>5108</v>
      </c>
      <c r="N7296" s="419" t="s">
        <v>5109</v>
      </c>
      <c r="O7296" s="419" t="s">
        <v>21018</v>
      </c>
      <c r="P7296" s="419" t="s">
        <v>4961</v>
      </c>
      <c r="Q7296" s="425">
        <v>1</v>
      </c>
      <c r="R7296" s="419" t="s">
        <v>28573</v>
      </c>
      <c r="S7296" s="424"/>
      <c r="T7296" s="424"/>
      <c r="U7296" s="424"/>
    </row>
    <row r="7297" spans="1:21" ht="14.6" x14ac:dyDescent="0.4">
      <c r="A7297" s="416" t="s">
        <v>4959</v>
      </c>
      <c r="B7297" s="416" t="s">
        <v>34483</v>
      </c>
      <c r="C7297" s="416" t="s">
        <v>4960</v>
      </c>
      <c r="D7297" s="416" t="s">
        <v>20772</v>
      </c>
      <c r="E7297" s="416"/>
      <c r="F7297" s="416" t="s">
        <v>20772</v>
      </c>
      <c r="G7297" s="416" t="s">
        <v>20772</v>
      </c>
      <c r="H7297" s="416"/>
      <c r="I7297" s="416" t="s">
        <v>20772</v>
      </c>
      <c r="J7297" s="416" t="s">
        <v>4961</v>
      </c>
      <c r="K7297" s="416" t="s">
        <v>34484</v>
      </c>
      <c r="L7297" s="416" t="s">
        <v>35332</v>
      </c>
      <c r="M7297" s="416" t="s">
        <v>34484</v>
      </c>
      <c r="N7297" s="416" t="s">
        <v>4963</v>
      </c>
      <c r="O7297" s="416" t="s">
        <v>21009</v>
      </c>
      <c r="P7297" s="416" t="s">
        <v>4961</v>
      </c>
      <c r="Q7297" s="417">
        <v>0</v>
      </c>
      <c r="R7297" s="416" t="s">
        <v>34477</v>
      </c>
      <c r="S7297" s="418"/>
      <c r="T7297" s="418"/>
      <c r="U7297" s="418"/>
    </row>
    <row r="7298" spans="1:21" ht="14.6" x14ac:dyDescent="0.4">
      <c r="A7298" s="416" t="s">
        <v>4959</v>
      </c>
      <c r="B7298" s="416" t="s">
        <v>34485</v>
      </c>
      <c r="C7298" s="416" t="s">
        <v>4960</v>
      </c>
      <c r="D7298" s="416" t="s">
        <v>20772</v>
      </c>
      <c r="E7298" s="416"/>
      <c r="F7298" s="416" t="s">
        <v>20772</v>
      </c>
      <c r="G7298" s="416" t="s">
        <v>20772</v>
      </c>
      <c r="H7298" s="416"/>
      <c r="I7298" s="416" t="s">
        <v>20772</v>
      </c>
      <c r="J7298" s="416" t="s">
        <v>4961</v>
      </c>
      <c r="K7298" s="416" t="s">
        <v>34486</v>
      </c>
      <c r="L7298" s="416" t="s">
        <v>35332</v>
      </c>
      <c r="M7298" s="416" t="s">
        <v>34486</v>
      </c>
      <c r="N7298" s="416" t="s">
        <v>4963</v>
      </c>
      <c r="O7298" s="416" t="s">
        <v>21009</v>
      </c>
      <c r="P7298" s="416" t="s">
        <v>4961</v>
      </c>
      <c r="Q7298" s="417">
        <v>0</v>
      </c>
      <c r="R7298" s="416" t="s">
        <v>34477</v>
      </c>
      <c r="S7298" s="418"/>
      <c r="T7298" s="418"/>
      <c r="U7298" s="418"/>
    </row>
    <row r="7299" spans="1:21" ht="14.6" x14ac:dyDescent="0.4">
      <c r="A7299" s="416" t="s">
        <v>4959</v>
      </c>
      <c r="B7299" s="416" t="s">
        <v>34487</v>
      </c>
      <c r="C7299" s="416" t="s">
        <v>4960</v>
      </c>
      <c r="D7299" s="416" t="s">
        <v>20772</v>
      </c>
      <c r="E7299" s="416"/>
      <c r="F7299" s="416" t="s">
        <v>20772</v>
      </c>
      <c r="G7299" s="416" t="s">
        <v>20772</v>
      </c>
      <c r="H7299" s="416"/>
      <c r="I7299" s="416" t="s">
        <v>20772</v>
      </c>
      <c r="J7299" s="416" t="s">
        <v>4961</v>
      </c>
      <c r="K7299" s="416" t="s">
        <v>34488</v>
      </c>
      <c r="L7299" s="416" t="s">
        <v>35332</v>
      </c>
      <c r="M7299" s="416" t="s">
        <v>34488</v>
      </c>
      <c r="N7299" s="416" t="s">
        <v>4963</v>
      </c>
      <c r="O7299" s="416" t="s">
        <v>21009</v>
      </c>
      <c r="P7299" s="416" t="s">
        <v>4961</v>
      </c>
      <c r="Q7299" s="417">
        <v>0</v>
      </c>
      <c r="R7299" s="416" t="s">
        <v>34477</v>
      </c>
      <c r="S7299" s="418"/>
      <c r="T7299" s="418"/>
      <c r="U7299" s="418"/>
    </row>
    <row r="7300" spans="1:21" ht="14.6" x14ac:dyDescent="0.4">
      <c r="A7300" s="419" t="s">
        <v>4959</v>
      </c>
      <c r="B7300" s="419" t="s">
        <v>5110</v>
      </c>
      <c r="C7300" s="419" t="s">
        <v>4960</v>
      </c>
      <c r="D7300" s="419" t="s">
        <v>20148</v>
      </c>
      <c r="E7300" s="419"/>
      <c r="F7300" s="419" t="s">
        <v>43539</v>
      </c>
      <c r="G7300" s="419" t="s">
        <v>20263</v>
      </c>
      <c r="H7300" s="419"/>
      <c r="I7300" s="419" t="s">
        <v>19345</v>
      </c>
      <c r="J7300" s="419" t="s">
        <v>20258</v>
      </c>
      <c r="K7300" s="419" t="s">
        <v>5111</v>
      </c>
      <c r="L7300" s="419" t="s">
        <v>35323</v>
      </c>
      <c r="M7300" s="419" t="s">
        <v>31273</v>
      </c>
      <c r="N7300" s="419" t="s">
        <v>5112</v>
      </c>
      <c r="O7300" s="419" t="s">
        <v>21026</v>
      </c>
      <c r="P7300" s="419" t="s">
        <v>4961</v>
      </c>
      <c r="Q7300" s="425">
        <v>1</v>
      </c>
      <c r="R7300" s="419" t="s">
        <v>28574</v>
      </c>
      <c r="S7300" s="424"/>
      <c r="T7300" s="424"/>
      <c r="U7300" s="424"/>
    </row>
    <row r="7301" spans="1:21" ht="14.6" x14ac:dyDescent="0.4">
      <c r="A7301" s="419" t="s">
        <v>4959</v>
      </c>
      <c r="B7301" s="419" t="s">
        <v>43540</v>
      </c>
      <c r="C7301" s="419" t="s">
        <v>4960</v>
      </c>
      <c r="D7301" s="419" t="s">
        <v>20148</v>
      </c>
      <c r="E7301" s="419"/>
      <c r="F7301" s="419" t="s">
        <v>43541</v>
      </c>
      <c r="G7301" s="419" t="s">
        <v>20248</v>
      </c>
      <c r="H7301" s="419"/>
      <c r="I7301" s="419" t="s">
        <v>17998</v>
      </c>
      <c r="J7301" s="419" t="s">
        <v>20258</v>
      </c>
      <c r="K7301" s="419" t="s">
        <v>5113</v>
      </c>
      <c r="L7301" s="419" t="s">
        <v>35323</v>
      </c>
      <c r="M7301" s="419" t="s">
        <v>19377</v>
      </c>
      <c r="N7301" s="419" t="s">
        <v>5114</v>
      </c>
      <c r="O7301" s="419" t="s">
        <v>21052</v>
      </c>
      <c r="P7301" s="419" t="s">
        <v>4961</v>
      </c>
      <c r="Q7301" s="425">
        <v>1</v>
      </c>
      <c r="R7301" s="419" t="s">
        <v>28575</v>
      </c>
      <c r="S7301" s="424"/>
      <c r="T7301" s="424"/>
      <c r="U7301" s="424"/>
    </row>
    <row r="7302" spans="1:21" ht="14.6" x14ac:dyDescent="0.4">
      <c r="A7302" s="419" t="s">
        <v>4959</v>
      </c>
      <c r="B7302" s="419" t="s">
        <v>5115</v>
      </c>
      <c r="C7302" s="419" t="s">
        <v>4960</v>
      </c>
      <c r="D7302" s="419" t="s">
        <v>20148</v>
      </c>
      <c r="E7302" s="419"/>
      <c r="F7302" s="419" t="s">
        <v>43542</v>
      </c>
      <c r="G7302" s="419" t="s">
        <v>20248</v>
      </c>
      <c r="H7302" s="419"/>
      <c r="I7302" s="419" t="s">
        <v>19652</v>
      </c>
      <c r="J7302" s="419" t="s">
        <v>20258</v>
      </c>
      <c r="K7302" s="419" t="s">
        <v>5116</v>
      </c>
      <c r="L7302" s="419" t="s">
        <v>35323</v>
      </c>
      <c r="M7302" s="419" t="s">
        <v>19377</v>
      </c>
      <c r="N7302" s="419" t="s">
        <v>5117</v>
      </c>
      <c r="O7302" s="419" t="s">
        <v>21054</v>
      </c>
      <c r="P7302" s="419" t="s">
        <v>4961</v>
      </c>
      <c r="Q7302" s="425">
        <v>1</v>
      </c>
      <c r="R7302" s="419" t="s">
        <v>28576</v>
      </c>
      <c r="S7302" s="424"/>
      <c r="T7302" s="424"/>
      <c r="U7302" s="424"/>
    </row>
    <row r="7303" spans="1:21" ht="14.6" x14ac:dyDescent="0.4">
      <c r="A7303" s="419" t="s">
        <v>4959</v>
      </c>
      <c r="B7303" s="419" t="s">
        <v>43543</v>
      </c>
      <c r="C7303" s="419" t="s">
        <v>4960</v>
      </c>
      <c r="D7303" s="419" t="s">
        <v>20148</v>
      </c>
      <c r="E7303" s="419"/>
      <c r="F7303" s="419" t="s">
        <v>43544</v>
      </c>
      <c r="G7303" s="419" t="s">
        <v>19396</v>
      </c>
      <c r="H7303" s="419"/>
      <c r="I7303" s="419" t="s">
        <v>19364</v>
      </c>
      <c r="J7303" s="419" t="s">
        <v>20258</v>
      </c>
      <c r="K7303" s="419" t="s">
        <v>5118</v>
      </c>
      <c r="L7303" s="419" t="s">
        <v>35323</v>
      </c>
      <c r="M7303" s="419" t="s">
        <v>19398</v>
      </c>
      <c r="N7303" s="419" t="s">
        <v>5119</v>
      </c>
      <c r="O7303" s="419" t="s">
        <v>21062</v>
      </c>
      <c r="P7303" s="419" t="s">
        <v>4961</v>
      </c>
      <c r="Q7303" s="425">
        <v>1</v>
      </c>
      <c r="R7303" s="419" t="s">
        <v>28577</v>
      </c>
      <c r="S7303" s="424"/>
      <c r="T7303" s="424"/>
      <c r="U7303" s="424"/>
    </row>
    <row r="7304" spans="1:21" ht="14.6" x14ac:dyDescent="0.4">
      <c r="A7304" s="419" t="s">
        <v>4959</v>
      </c>
      <c r="B7304" s="419" t="s">
        <v>43545</v>
      </c>
      <c r="C7304" s="419" t="s">
        <v>4960</v>
      </c>
      <c r="D7304" s="419" t="s">
        <v>20148</v>
      </c>
      <c r="E7304" s="419"/>
      <c r="F7304" s="419" t="s">
        <v>43546</v>
      </c>
      <c r="G7304" s="419" t="s">
        <v>19396</v>
      </c>
      <c r="H7304" s="419"/>
      <c r="I7304" s="419" t="s">
        <v>19429</v>
      </c>
      <c r="J7304" s="419" t="s">
        <v>20258</v>
      </c>
      <c r="K7304" s="419" t="s">
        <v>5120</v>
      </c>
      <c r="L7304" s="419" t="s">
        <v>35323</v>
      </c>
      <c r="M7304" s="419" t="s">
        <v>19398</v>
      </c>
      <c r="N7304" s="419" t="s">
        <v>5121</v>
      </c>
      <c r="O7304" s="419" t="s">
        <v>21062</v>
      </c>
      <c r="P7304" s="419" t="s">
        <v>4961</v>
      </c>
      <c r="Q7304" s="425">
        <v>1</v>
      </c>
      <c r="R7304" s="419" t="s">
        <v>28578</v>
      </c>
      <c r="S7304" s="424"/>
      <c r="T7304" s="424"/>
      <c r="U7304" s="424"/>
    </row>
    <row r="7305" spans="1:21" ht="14.6" x14ac:dyDescent="0.4">
      <c r="A7305" s="419" t="s">
        <v>4959</v>
      </c>
      <c r="B7305" s="419" t="s">
        <v>43547</v>
      </c>
      <c r="C7305" s="419" t="s">
        <v>4960</v>
      </c>
      <c r="D7305" s="419" t="s">
        <v>20148</v>
      </c>
      <c r="E7305" s="419"/>
      <c r="F7305" s="419" t="s">
        <v>43548</v>
      </c>
      <c r="G7305" s="419" t="s">
        <v>19396</v>
      </c>
      <c r="H7305" s="419"/>
      <c r="I7305" s="419" t="s">
        <v>19474</v>
      </c>
      <c r="J7305" s="419" t="s">
        <v>20258</v>
      </c>
      <c r="K7305" s="419" t="s">
        <v>5122</v>
      </c>
      <c r="L7305" s="419" t="s">
        <v>35323</v>
      </c>
      <c r="M7305" s="419" t="s">
        <v>19398</v>
      </c>
      <c r="N7305" s="419" t="s">
        <v>5123</v>
      </c>
      <c r="O7305" s="419" t="s">
        <v>21062</v>
      </c>
      <c r="P7305" s="419" t="s">
        <v>4961</v>
      </c>
      <c r="Q7305" s="425">
        <v>1</v>
      </c>
      <c r="R7305" s="419" t="s">
        <v>28579</v>
      </c>
      <c r="S7305" s="424"/>
      <c r="T7305" s="424"/>
      <c r="U7305" s="424"/>
    </row>
    <row r="7306" spans="1:21" ht="14.6" x14ac:dyDescent="0.4">
      <c r="A7306" s="419" t="s">
        <v>4959</v>
      </c>
      <c r="B7306" s="419" t="s">
        <v>43549</v>
      </c>
      <c r="C7306" s="419" t="s">
        <v>4960</v>
      </c>
      <c r="D7306" s="419" t="s">
        <v>20148</v>
      </c>
      <c r="E7306" s="419"/>
      <c r="F7306" s="419" t="s">
        <v>43550</v>
      </c>
      <c r="G7306" s="419" t="s">
        <v>19396</v>
      </c>
      <c r="H7306" s="419"/>
      <c r="I7306" s="419" t="s">
        <v>18072</v>
      </c>
      <c r="J7306" s="419" t="s">
        <v>20258</v>
      </c>
      <c r="K7306" s="419" t="s">
        <v>5124</v>
      </c>
      <c r="L7306" s="419" t="s">
        <v>35323</v>
      </c>
      <c r="M7306" s="419" t="s">
        <v>19398</v>
      </c>
      <c r="N7306" s="419" t="s">
        <v>5125</v>
      </c>
      <c r="O7306" s="419" t="s">
        <v>21062</v>
      </c>
      <c r="P7306" s="419" t="s">
        <v>4961</v>
      </c>
      <c r="Q7306" s="425">
        <v>1</v>
      </c>
      <c r="R7306" s="419" t="s">
        <v>28580</v>
      </c>
      <c r="S7306" s="424"/>
      <c r="T7306" s="424"/>
      <c r="U7306" s="424"/>
    </row>
    <row r="7307" spans="1:21" ht="14.6" x14ac:dyDescent="0.4">
      <c r="A7307" s="419" t="s">
        <v>4959</v>
      </c>
      <c r="B7307" s="419" t="s">
        <v>43551</v>
      </c>
      <c r="C7307" s="419" t="s">
        <v>4960</v>
      </c>
      <c r="D7307" s="419" t="s">
        <v>20148</v>
      </c>
      <c r="E7307" s="419"/>
      <c r="F7307" s="419" t="s">
        <v>43552</v>
      </c>
      <c r="G7307" s="419" t="s">
        <v>19396</v>
      </c>
      <c r="H7307" s="419"/>
      <c r="I7307" s="419" t="s">
        <v>19426</v>
      </c>
      <c r="J7307" s="419" t="s">
        <v>20258</v>
      </c>
      <c r="K7307" s="419" t="s">
        <v>5126</v>
      </c>
      <c r="L7307" s="419" t="s">
        <v>35323</v>
      </c>
      <c r="M7307" s="419" t="s">
        <v>19398</v>
      </c>
      <c r="N7307" s="419" t="s">
        <v>5127</v>
      </c>
      <c r="O7307" s="419" t="s">
        <v>21062</v>
      </c>
      <c r="P7307" s="419" t="s">
        <v>4961</v>
      </c>
      <c r="Q7307" s="425">
        <v>1</v>
      </c>
      <c r="R7307" s="419" t="s">
        <v>28581</v>
      </c>
      <c r="S7307" s="424"/>
      <c r="T7307" s="424"/>
      <c r="U7307" s="424"/>
    </row>
    <row r="7308" spans="1:21" ht="14.6" x14ac:dyDescent="0.4">
      <c r="A7308" s="419" t="s">
        <v>4959</v>
      </c>
      <c r="B7308" s="419" t="s">
        <v>43553</v>
      </c>
      <c r="C7308" s="419" t="s">
        <v>4960</v>
      </c>
      <c r="D7308" s="419" t="s">
        <v>20148</v>
      </c>
      <c r="E7308" s="419"/>
      <c r="F7308" s="419" t="s">
        <v>43554</v>
      </c>
      <c r="G7308" s="419" t="s">
        <v>19396</v>
      </c>
      <c r="H7308" s="419"/>
      <c r="I7308" s="419" t="s">
        <v>19321</v>
      </c>
      <c r="J7308" s="419" t="s">
        <v>20258</v>
      </c>
      <c r="K7308" s="419" t="s">
        <v>5128</v>
      </c>
      <c r="L7308" s="419" t="s">
        <v>35323</v>
      </c>
      <c r="M7308" s="419" t="s">
        <v>19398</v>
      </c>
      <c r="N7308" s="419" t="s">
        <v>5129</v>
      </c>
      <c r="O7308" s="419" t="s">
        <v>21062</v>
      </c>
      <c r="P7308" s="419" t="s">
        <v>4961</v>
      </c>
      <c r="Q7308" s="425">
        <v>1</v>
      </c>
      <c r="R7308" s="419" t="s">
        <v>28582</v>
      </c>
      <c r="S7308" s="424"/>
      <c r="T7308" s="424"/>
      <c r="U7308" s="424"/>
    </row>
    <row r="7309" spans="1:21" ht="14.6" x14ac:dyDescent="0.4">
      <c r="A7309" s="419" t="s">
        <v>4959</v>
      </c>
      <c r="B7309" s="419" t="s">
        <v>43555</v>
      </c>
      <c r="C7309" s="419" t="s">
        <v>4960</v>
      </c>
      <c r="D7309" s="419" t="s">
        <v>20148</v>
      </c>
      <c r="E7309" s="419"/>
      <c r="F7309" s="419" t="s">
        <v>43556</v>
      </c>
      <c r="G7309" s="419" t="s">
        <v>19396</v>
      </c>
      <c r="H7309" s="419"/>
      <c r="I7309" s="419" t="s">
        <v>17980</v>
      </c>
      <c r="J7309" s="419" t="s">
        <v>20258</v>
      </c>
      <c r="K7309" s="419" t="s">
        <v>5130</v>
      </c>
      <c r="L7309" s="419" t="s">
        <v>35323</v>
      </c>
      <c r="M7309" s="419" t="s">
        <v>19398</v>
      </c>
      <c r="N7309" s="419" t="s">
        <v>5131</v>
      </c>
      <c r="O7309" s="419" t="s">
        <v>21062</v>
      </c>
      <c r="P7309" s="419" t="s">
        <v>4961</v>
      </c>
      <c r="Q7309" s="425">
        <v>1</v>
      </c>
      <c r="R7309" s="419" t="s">
        <v>28583</v>
      </c>
      <c r="S7309" s="424"/>
      <c r="T7309" s="424"/>
      <c r="U7309" s="424"/>
    </row>
    <row r="7310" spans="1:21" ht="14.6" x14ac:dyDescent="0.4">
      <c r="A7310" s="419" t="s">
        <v>4959</v>
      </c>
      <c r="B7310" s="419" t="s">
        <v>43557</v>
      </c>
      <c r="C7310" s="419" t="s">
        <v>4960</v>
      </c>
      <c r="D7310" s="419" t="s">
        <v>20148</v>
      </c>
      <c r="E7310" s="419"/>
      <c r="F7310" s="419" t="s">
        <v>43558</v>
      </c>
      <c r="G7310" s="419" t="s">
        <v>19396</v>
      </c>
      <c r="H7310" s="419"/>
      <c r="I7310" s="419" t="s">
        <v>20141</v>
      </c>
      <c r="J7310" s="419" t="s">
        <v>20258</v>
      </c>
      <c r="K7310" s="419" t="s">
        <v>5132</v>
      </c>
      <c r="L7310" s="419" t="s">
        <v>35323</v>
      </c>
      <c r="M7310" s="419" t="s">
        <v>19398</v>
      </c>
      <c r="N7310" s="419" t="s">
        <v>5133</v>
      </c>
      <c r="O7310" s="419" t="s">
        <v>21062</v>
      </c>
      <c r="P7310" s="419" t="s">
        <v>4961</v>
      </c>
      <c r="Q7310" s="425">
        <v>1</v>
      </c>
      <c r="R7310" s="419" t="s">
        <v>28584</v>
      </c>
      <c r="S7310" s="424"/>
      <c r="T7310" s="424"/>
      <c r="U7310" s="424"/>
    </row>
    <row r="7311" spans="1:21" ht="14.6" x14ac:dyDescent="0.4">
      <c r="A7311" s="419" t="s">
        <v>4959</v>
      </c>
      <c r="B7311" s="419" t="s">
        <v>43559</v>
      </c>
      <c r="C7311" s="419" t="s">
        <v>4960</v>
      </c>
      <c r="D7311" s="419" t="s">
        <v>20148</v>
      </c>
      <c r="E7311" s="419"/>
      <c r="F7311" s="419" t="s">
        <v>43560</v>
      </c>
      <c r="G7311" s="419" t="s">
        <v>19396</v>
      </c>
      <c r="H7311" s="419"/>
      <c r="I7311" s="419" t="s">
        <v>17944</v>
      </c>
      <c r="J7311" s="419" t="s">
        <v>20258</v>
      </c>
      <c r="K7311" s="419" t="s">
        <v>5134</v>
      </c>
      <c r="L7311" s="419" t="s">
        <v>35323</v>
      </c>
      <c r="M7311" s="419" t="s">
        <v>19398</v>
      </c>
      <c r="N7311" s="419" t="s">
        <v>5135</v>
      </c>
      <c r="O7311" s="419" t="s">
        <v>21062</v>
      </c>
      <c r="P7311" s="419" t="s">
        <v>4961</v>
      </c>
      <c r="Q7311" s="425">
        <v>1</v>
      </c>
      <c r="R7311" s="419" t="s">
        <v>28585</v>
      </c>
      <c r="S7311" s="424"/>
      <c r="T7311" s="424"/>
      <c r="U7311" s="424"/>
    </row>
    <row r="7312" spans="1:21" ht="14.6" x14ac:dyDescent="0.4">
      <c r="A7312" s="419" t="s">
        <v>4959</v>
      </c>
      <c r="B7312" s="419" t="s">
        <v>35954</v>
      </c>
      <c r="C7312" s="419" t="s">
        <v>4960</v>
      </c>
      <c r="D7312" s="419" t="s">
        <v>20148</v>
      </c>
      <c r="E7312" s="419"/>
      <c r="F7312" s="419" t="s">
        <v>43561</v>
      </c>
      <c r="G7312" s="419" t="s">
        <v>19396</v>
      </c>
      <c r="H7312" s="419"/>
      <c r="I7312" s="419" t="s">
        <v>19511</v>
      </c>
      <c r="J7312" s="419" t="s">
        <v>20258</v>
      </c>
      <c r="K7312" s="419" t="s">
        <v>5136</v>
      </c>
      <c r="L7312" s="419" t="s">
        <v>35323</v>
      </c>
      <c r="M7312" s="419" t="s">
        <v>19398</v>
      </c>
      <c r="N7312" s="419" t="s">
        <v>5137</v>
      </c>
      <c r="O7312" s="419" t="s">
        <v>21062</v>
      </c>
      <c r="P7312" s="419" t="s">
        <v>4961</v>
      </c>
      <c r="Q7312" s="425">
        <v>1</v>
      </c>
      <c r="R7312" s="419" t="s">
        <v>28586</v>
      </c>
      <c r="S7312" s="424"/>
      <c r="T7312" s="424"/>
      <c r="U7312" s="424"/>
    </row>
    <row r="7313" spans="1:21" ht="14.6" x14ac:dyDescent="0.4">
      <c r="A7313" s="419" t="s">
        <v>4959</v>
      </c>
      <c r="B7313" s="419" t="s">
        <v>43562</v>
      </c>
      <c r="C7313" s="419" t="s">
        <v>4960</v>
      </c>
      <c r="D7313" s="419" t="s">
        <v>20148</v>
      </c>
      <c r="E7313" s="419"/>
      <c r="F7313" s="419" t="s">
        <v>43563</v>
      </c>
      <c r="G7313" s="419" t="s">
        <v>19396</v>
      </c>
      <c r="H7313" s="419"/>
      <c r="I7313" s="419" t="s">
        <v>19486</v>
      </c>
      <c r="J7313" s="419" t="s">
        <v>20258</v>
      </c>
      <c r="K7313" s="419" t="s">
        <v>5138</v>
      </c>
      <c r="L7313" s="419" t="s">
        <v>35323</v>
      </c>
      <c r="M7313" s="419" t="s">
        <v>19398</v>
      </c>
      <c r="N7313" s="419" t="s">
        <v>5139</v>
      </c>
      <c r="O7313" s="419" t="s">
        <v>21062</v>
      </c>
      <c r="P7313" s="419" t="s">
        <v>4961</v>
      </c>
      <c r="Q7313" s="425">
        <v>1</v>
      </c>
      <c r="R7313" s="419" t="s">
        <v>28587</v>
      </c>
      <c r="S7313" s="424"/>
      <c r="T7313" s="424"/>
      <c r="U7313" s="424"/>
    </row>
    <row r="7314" spans="1:21" ht="14.6" x14ac:dyDescent="0.4">
      <c r="A7314" s="419" t="s">
        <v>4959</v>
      </c>
      <c r="B7314" s="419" t="s">
        <v>34475</v>
      </c>
      <c r="C7314" s="419" t="s">
        <v>4960</v>
      </c>
      <c r="D7314" s="419" t="s">
        <v>20148</v>
      </c>
      <c r="E7314" s="419"/>
      <c r="F7314" s="419" t="s">
        <v>43564</v>
      </c>
      <c r="G7314" s="419" t="s">
        <v>19396</v>
      </c>
      <c r="H7314" s="419"/>
      <c r="I7314" s="419" t="s">
        <v>19855</v>
      </c>
      <c r="J7314" s="419" t="s">
        <v>20258</v>
      </c>
      <c r="K7314" s="419" t="s">
        <v>5140</v>
      </c>
      <c r="L7314" s="419" t="s">
        <v>35323</v>
      </c>
      <c r="M7314" s="419" t="s">
        <v>19453</v>
      </c>
      <c r="N7314" s="419" t="s">
        <v>5141</v>
      </c>
      <c r="O7314" s="419" t="s">
        <v>21063</v>
      </c>
      <c r="P7314" s="419" t="s">
        <v>4961</v>
      </c>
      <c r="Q7314" s="425">
        <v>1</v>
      </c>
      <c r="R7314" s="419" t="s">
        <v>28588</v>
      </c>
      <c r="S7314" s="424"/>
      <c r="T7314" s="424"/>
      <c r="U7314" s="424"/>
    </row>
    <row r="7315" spans="1:21" ht="14.6" x14ac:dyDescent="0.4">
      <c r="A7315" s="419" t="s">
        <v>4959</v>
      </c>
      <c r="B7315" s="419" t="s">
        <v>43565</v>
      </c>
      <c r="C7315" s="419" t="s">
        <v>4960</v>
      </c>
      <c r="D7315" s="419" t="s">
        <v>20148</v>
      </c>
      <c r="E7315" s="419"/>
      <c r="F7315" s="419" t="s">
        <v>43566</v>
      </c>
      <c r="G7315" s="419" t="s">
        <v>19396</v>
      </c>
      <c r="H7315" s="419"/>
      <c r="I7315" s="419" t="s">
        <v>20221</v>
      </c>
      <c r="J7315" s="419" t="s">
        <v>20258</v>
      </c>
      <c r="K7315" s="419" t="s">
        <v>5142</v>
      </c>
      <c r="L7315" s="419" t="s">
        <v>35323</v>
      </c>
      <c r="M7315" s="419" t="s">
        <v>19453</v>
      </c>
      <c r="N7315" s="419" t="s">
        <v>5143</v>
      </c>
      <c r="O7315" s="419" t="s">
        <v>21063</v>
      </c>
      <c r="P7315" s="419" t="s">
        <v>4961</v>
      </c>
      <c r="Q7315" s="425">
        <v>1</v>
      </c>
      <c r="R7315" s="419" t="s">
        <v>28589</v>
      </c>
      <c r="S7315" s="424"/>
      <c r="T7315" s="424"/>
      <c r="U7315" s="424"/>
    </row>
    <row r="7316" spans="1:21" ht="14.6" x14ac:dyDescent="0.4">
      <c r="A7316" s="419" t="s">
        <v>4959</v>
      </c>
      <c r="B7316" s="419" t="s">
        <v>5144</v>
      </c>
      <c r="C7316" s="419" t="s">
        <v>4960</v>
      </c>
      <c r="D7316" s="419" t="s">
        <v>20148</v>
      </c>
      <c r="E7316" s="419"/>
      <c r="F7316" s="419" t="s">
        <v>43567</v>
      </c>
      <c r="G7316" s="419" t="s">
        <v>19396</v>
      </c>
      <c r="H7316" s="419"/>
      <c r="I7316" s="419" t="s">
        <v>19436</v>
      </c>
      <c r="J7316" s="419" t="s">
        <v>20258</v>
      </c>
      <c r="K7316" s="419" t="s">
        <v>5145</v>
      </c>
      <c r="L7316" s="419" t="s">
        <v>35323</v>
      </c>
      <c r="M7316" s="419" t="s">
        <v>19453</v>
      </c>
      <c r="N7316" s="419" t="s">
        <v>5146</v>
      </c>
      <c r="O7316" s="419" t="s">
        <v>21064</v>
      </c>
      <c r="P7316" s="419" t="s">
        <v>4961</v>
      </c>
      <c r="Q7316" s="425">
        <v>1</v>
      </c>
      <c r="R7316" s="419" t="s">
        <v>28590</v>
      </c>
      <c r="S7316" s="424"/>
      <c r="T7316" s="424"/>
      <c r="U7316" s="424"/>
    </row>
    <row r="7317" spans="1:21" ht="14.6" x14ac:dyDescent="0.4">
      <c r="A7317" s="419" t="s">
        <v>4959</v>
      </c>
      <c r="B7317" s="419" t="s">
        <v>43568</v>
      </c>
      <c r="C7317" s="419" t="s">
        <v>4960</v>
      </c>
      <c r="D7317" s="419" t="s">
        <v>20148</v>
      </c>
      <c r="E7317" s="419"/>
      <c r="F7317" s="419" t="s">
        <v>43569</v>
      </c>
      <c r="G7317" s="419" t="s">
        <v>19396</v>
      </c>
      <c r="H7317" s="419"/>
      <c r="I7317" s="419" t="s">
        <v>18131</v>
      </c>
      <c r="J7317" s="419" t="s">
        <v>20258</v>
      </c>
      <c r="K7317" s="419" t="s">
        <v>5147</v>
      </c>
      <c r="L7317" s="419" t="s">
        <v>35323</v>
      </c>
      <c r="M7317" s="419" t="s">
        <v>19453</v>
      </c>
      <c r="N7317" s="419" t="s">
        <v>5148</v>
      </c>
      <c r="O7317" s="419" t="s">
        <v>21063</v>
      </c>
      <c r="P7317" s="419" t="s">
        <v>4961</v>
      </c>
      <c r="Q7317" s="425">
        <v>1</v>
      </c>
      <c r="R7317" s="419" t="s">
        <v>28591</v>
      </c>
      <c r="S7317" s="424"/>
      <c r="T7317" s="424"/>
      <c r="U7317" s="424"/>
    </row>
    <row r="7318" spans="1:21" ht="14.6" x14ac:dyDescent="0.4">
      <c r="A7318" s="419" t="s">
        <v>4959</v>
      </c>
      <c r="B7318" s="419" t="s">
        <v>21680</v>
      </c>
      <c r="C7318" s="419" t="s">
        <v>4960</v>
      </c>
      <c r="D7318" s="419" t="s">
        <v>20148</v>
      </c>
      <c r="E7318" s="419"/>
      <c r="F7318" s="419" t="s">
        <v>43570</v>
      </c>
      <c r="G7318" s="419" t="s">
        <v>20263</v>
      </c>
      <c r="H7318" s="419"/>
      <c r="I7318" s="419" t="s">
        <v>20140</v>
      </c>
      <c r="J7318" s="419" t="s">
        <v>20258</v>
      </c>
      <c r="K7318" s="419" t="s">
        <v>21681</v>
      </c>
      <c r="L7318" s="419" t="s">
        <v>35323</v>
      </c>
      <c r="M7318" s="419" t="s">
        <v>21091</v>
      </c>
      <c r="N7318" s="419" t="s">
        <v>21682</v>
      </c>
      <c r="O7318" s="419" t="s">
        <v>21026</v>
      </c>
      <c r="P7318" s="419" t="s">
        <v>4961</v>
      </c>
      <c r="Q7318" s="425">
        <v>1</v>
      </c>
      <c r="R7318" s="419" t="s">
        <v>28592</v>
      </c>
      <c r="S7318" s="424"/>
      <c r="T7318" s="424"/>
      <c r="U7318" s="424"/>
    </row>
    <row r="7319" spans="1:21" ht="14.6" x14ac:dyDescent="0.4">
      <c r="A7319" s="419" t="s">
        <v>4959</v>
      </c>
      <c r="B7319" s="419" t="s">
        <v>21683</v>
      </c>
      <c r="C7319" s="419" t="s">
        <v>4960</v>
      </c>
      <c r="D7319" s="419" t="s">
        <v>20148</v>
      </c>
      <c r="E7319" s="419"/>
      <c r="F7319" s="419" t="s">
        <v>43571</v>
      </c>
      <c r="G7319" s="419" t="s">
        <v>20263</v>
      </c>
      <c r="H7319" s="419"/>
      <c r="I7319" s="419" t="s">
        <v>20249</v>
      </c>
      <c r="J7319" s="419" t="s">
        <v>20258</v>
      </c>
      <c r="K7319" s="419" t="s">
        <v>21684</v>
      </c>
      <c r="L7319" s="419" t="s">
        <v>35323</v>
      </c>
      <c r="M7319" s="419" t="s">
        <v>21095</v>
      </c>
      <c r="N7319" s="419" t="s">
        <v>21685</v>
      </c>
      <c r="O7319" s="419" t="s">
        <v>21026</v>
      </c>
      <c r="P7319" s="419" t="s">
        <v>4961</v>
      </c>
      <c r="Q7319" s="425">
        <v>1</v>
      </c>
      <c r="R7319" s="419" t="s">
        <v>28593</v>
      </c>
      <c r="S7319" s="424"/>
      <c r="T7319" s="424"/>
      <c r="U7319" s="424"/>
    </row>
    <row r="7320" spans="1:21" ht="14.6" x14ac:dyDescent="0.4">
      <c r="A7320" s="419" t="s">
        <v>4959</v>
      </c>
      <c r="B7320" s="419" t="s">
        <v>21686</v>
      </c>
      <c r="C7320" s="419" t="s">
        <v>4960</v>
      </c>
      <c r="D7320" s="419" t="s">
        <v>20148</v>
      </c>
      <c r="E7320" s="419"/>
      <c r="F7320" s="419" t="s">
        <v>43572</v>
      </c>
      <c r="G7320" s="419" t="s">
        <v>20263</v>
      </c>
      <c r="H7320" s="419"/>
      <c r="I7320" s="419" t="s">
        <v>20214</v>
      </c>
      <c r="J7320" s="419" t="s">
        <v>20258</v>
      </c>
      <c r="K7320" s="419" t="s">
        <v>21687</v>
      </c>
      <c r="L7320" s="419" t="s">
        <v>35323</v>
      </c>
      <c r="M7320" s="419" t="s">
        <v>21104</v>
      </c>
      <c r="N7320" s="419" t="s">
        <v>21688</v>
      </c>
      <c r="O7320" s="419" t="s">
        <v>21026</v>
      </c>
      <c r="P7320" s="419" t="s">
        <v>4961</v>
      </c>
      <c r="Q7320" s="425">
        <v>1</v>
      </c>
      <c r="R7320" s="419" t="s">
        <v>28594</v>
      </c>
      <c r="S7320" s="424"/>
      <c r="T7320" s="424"/>
      <c r="U7320" s="424"/>
    </row>
    <row r="7321" spans="1:21" ht="14.6" x14ac:dyDescent="0.4">
      <c r="A7321" s="419" t="s">
        <v>4959</v>
      </c>
      <c r="B7321" s="419" t="s">
        <v>21689</v>
      </c>
      <c r="C7321" s="419" t="s">
        <v>4960</v>
      </c>
      <c r="D7321" s="419" t="s">
        <v>20148</v>
      </c>
      <c r="E7321" s="419"/>
      <c r="F7321" s="419" t="s">
        <v>43573</v>
      </c>
      <c r="G7321" s="419" t="s">
        <v>20263</v>
      </c>
      <c r="H7321" s="419"/>
      <c r="I7321" s="419" t="s">
        <v>19497</v>
      </c>
      <c r="J7321" s="419" t="s">
        <v>20258</v>
      </c>
      <c r="K7321" s="419" t="s">
        <v>21690</v>
      </c>
      <c r="L7321" s="419" t="s">
        <v>35323</v>
      </c>
      <c r="M7321" s="419" t="s">
        <v>21108</v>
      </c>
      <c r="N7321" s="419" t="s">
        <v>21691</v>
      </c>
      <c r="O7321" s="419" t="s">
        <v>21026</v>
      </c>
      <c r="P7321" s="419" t="s">
        <v>4961</v>
      </c>
      <c r="Q7321" s="425">
        <v>1</v>
      </c>
      <c r="R7321" s="419" t="s">
        <v>28595</v>
      </c>
      <c r="S7321" s="424"/>
      <c r="T7321" s="424"/>
      <c r="U7321" s="424"/>
    </row>
    <row r="7322" spans="1:21" ht="14.6" x14ac:dyDescent="0.4">
      <c r="A7322" s="419" t="s">
        <v>4959</v>
      </c>
      <c r="B7322" s="419" t="s">
        <v>21692</v>
      </c>
      <c r="C7322" s="419" t="s">
        <v>4960</v>
      </c>
      <c r="D7322" s="419" t="s">
        <v>20148</v>
      </c>
      <c r="E7322" s="419"/>
      <c r="F7322" s="419" t="s">
        <v>43574</v>
      </c>
      <c r="G7322" s="419" t="s">
        <v>20263</v>
      </c>
      <c r="H7322" s="419"/>
      <c r="I7322" s="419" t="s">
        <v>19332</v>
      </c>
      <c r="J7322" s="419" t="s">
        <v>20258</v>
      </c>
      <c r="K7322" s="419" t="s">
        <v>21693</v>
      </c>
      <c r="L7322" s="419" t="s">
        <v>35323</v>
      </c>
      <c r="M7322" s="419" t="s">
        <v>21113</v>
      </c>
      <c r="N7322" s="419" t="s">
        <v>21694</v>
      </c>
      <c r="O7322" s="419" t="s">
        <v>21026</v>
      </c>
      <c r="P7322" s="419" t="s">
        <v>4961</v>
      </c>
      <c r="Q7322" s="425">
        <v>1</v>
      </c>
      <c r="R7322" s="419" t="s">
        <v>28596</v>
      </c>
      <c r="S7322" s="424"/>
      <c r="T7322" s="424"/>
      <c r="U7322" s="424"/>
    </row>
    <row r="7323" spans="1:21" ht="14.6" x14ac:dyDescent="0.4">
      <c r="A7323" s="435" t="s">
        <v>4959</v>
      </c>
      <c r="B7323" s="435" t="s">
        <v>34476</v>
      </c>
      <c r="C7323" s="435" t="s">
        <v>4960</v>
      </c>
      <c r="D7323" s="435" t="s">
        <v>20148</v>
      </c>
      <c r="E7323" s="435"/>
      <c r="F7323" s="435" t="s">
        <v>43575</v>
      </c>
      <c r="G7323" s="435" t="s">
        <v>20248</v>
      </c>
      <c r="H7323" s="435"/>
      <c r="I7323" s="435" t="s">
        <v>18039</v>
      </c>
      <c r="J7323" s="435" t="s">
        <v>20258</v>
      </c>
      <c r="K7323" s="435" t="s">
        <v>5149</v>
      </c>
      <c r="L7323" s="435" t="s">
        <v>35323</v>
      </c>
      <c r="M7323" s="435" t="s">
        <v>18077</v>
      </c>
      <c r="N7323" s="435" t="s">
        <v>5150</v>
      </c>
      <c r="O7323" s="435" t="s">
        <v>21120</v>
      </c>
      <c r="P7323" s="435" t="s">
        <v>4961</v>
      </c>
      <c r="Q7323" s="436">
        <v>3</v>
      </c>
      <c r="R7323" s="435" t="s">
        <v>28597</v>
      </c>
      <c r="S7323" s="437"/>
      <c r="T7323" s="437"/>
      <c r="U7323" s="437"/>
    </row>
    <row r="7324" spans="1:21" ht="14.6" x14ac:dyDescent="0.4">
      <c r="A7324" s="416" t="s">
        <v>5151</v>
      </c>
      <c r="B7324" s="416" t="s">
        <v>31856</v>
      </c>
      <c r="C7324" s="416" t="s">
        <v>5152</v>
      </c>
      <c r="D7324" s="416" t="s">
        <v>20148</v>
      </c>
      <c r="E7324" s="416"/>
      <c r="F7324" s="416" t="s">
        <v>43576</v>
      </c>
      <c r="G7324" s="416" t="s">
        <v>20149</v>
      </c>
      <c r="H7324" s="416"/>
      <c r="I7324" s="416" t="s">
        <v>19356</v>
      </c>
      <c r="J7324" s="416" t="s">
        <v>5153</v>
      </c>
      <c r="K7324" s="416" t="s">
        <v>5154</v>
      </c>
      <c r="L7324" s="416" t="s">
        <v>35321</v>
      </c>
      <c r="M7324" s="416" t="s">
        <v>5154</v>
      </c>
      <c r="N7324" s="416" t="s">
        <v>5155</v>
      </c>
      <c r="O7324" s="416" t="s">
        <v>21009</v>
      </c>
      <c r="P7324" s="416" t="s">
        <v>5153</v>
      </c>
      <c r="Q7324" s="417">
        <v>0</v>
      </c>
      <c r="R7324" s="416" t="s">
        <v>28598</v>
      </c>
      <c r="S7324" s="418"/>
      <c r="T7324" s="418"/>
      <c r="U7324" s="418"/>
    </row>
    <row r="7325" spans="1:21" ht="14.6" x14ac:dyDescent="0.4">
      <c r="A7325" s="416" t="s">
        <v>5151</v>
      </c>
      <c r="B7325" s="416" t="s">
        <v>34490</v>
      </c>
      <c r="C7325" s="416" t="s">
        <v>5152</v>
      </c>
      <c r="D7325" s="416" t="s">
        <v>20772</v>
      </c>
      <c r="E7325" s="416"/>
      <c r="F7325" s="416" t="s">
        <v>20772</v>
      </c>
      <c r="G7325" s="416" t="s">
        <v>20772</v>
      </c>
      <c r="H7325" s="416"/>
      <c r="I7325" s="416" t="s">
        <v>20772</v>
      </c>
      <c r="J7325" s="416" t="s">
        <v>5153</v>
      </c>
      <c r="K7325" s="416" t="s">
        <v>5156</v>
      </c>
      <c r="L7325" s="416" t="s">
        <v>35332</v>
      </c>
      <c r="M7325" s="416" t="s">
        <v>5156</v>
      </c>
      <c r="N7325" s="416" t="s">
        <v>5155</v>
      </c>
      <c r="O7325" s="416" t="s">
        <v>21009</v>
      </c>
      <c r="P7325" s="416" t="s">
        <v>5153</v>
      </c>
      <c r="Q7325" s="417">
        <v>0</v>
      </c>
      <c r="R7325" s="416" t="s">
        <v>28598</v>
      </c>
      <c r="S7325" s="418"/>
      <c r="T7325" s="418"/>
      <c r="U7325" s="418"/>
    </row>
    <row r="7326" spans="1:21" ht="14.6" x14ac:dyDescent="0.4">
      <c r="A7326" s="419" t="s">
        <v>5151</v>
      </c>
      <c r="B7326" s="419" t="s">
        <v>18052</v>
      </c>
      <c r="C7326" s="419" t="s">
        <v>5152</v>
      </c>
      <c r="D7326" s="419" t="s">
        <v>20772</v>
      </c>
      <c r="E7326" s="419"/>
      <c r="F7326" s="419" t="s">
        <v>20772</v>
      </c>
      <c r="G7326" s="419" t="s">
        <v>20772</v>
      </c>
      <c r="H7326" s="419"/>
      <c r="I7326" s="419" t="s">
        <v>20772</v>
      </c>
      <c r="J7326" s="419" t="s">
        <v>5153</v>
      </c>
      <c r="K7326" s="419" t="s">
        <v>34491</v>
      </c>
      <c r="L7326" s="419" t="s">
        <v>35323</v>
      </c>
      <c r="M7326" s="419" t="s">
        <v>5156</v>
      </c>
      <c r="N7326" s="419" t="s">
        <v>5155</v>
      </c>
      <c r="O7326" s="419" t="s">
        <v>21009</v>
      </c>
      <c r="P7326" s="419" t="s">
        <v>5153</v>
      </c>
      <c r="Q7326" s="420">
        <v>1</v>
      </c>
      <c r="R7326" s="419" t="s">
        <v>28598</v>
      </c>
      <c r="S7326" s="421"/>
      <c r="T7326" s="421"/>
      <c r="U7326" s="421"/>
    </row>
    <row r="7327" spans="1:21" ht="14.6" x14ac:dyDescent="0.4">
      <c r="A7327" s="422" t="s">
        <v>5151</v>
      </c>
      <c r="B7327" s="422" t="s">
        <v>34495</v>
      </c>
      <c r="C7327" s="422" t="s">
        <v>5152</v>
      </c>
      <c r="D7327" s="422" t="s">
        <v>20148</v>
      </c>
      <c r="E7327" s="422"/>
      <c r="F7327" s="422" t="s">
        <v>43577</v>
      </c>
      <c r="G7327" s="422" t="s">
        <v>20184</v>
      </c>
      <c r="H7327" s="422"/>
      <c r="I7327" s="422" t="s">
        <v>18069</v>
      </c>
      <c r="J7327" s="422" t="s">
        <v>5153</v>
      </c>
      <c r="K7327" s="422" t="s">
        <v>2899</v>
      </c>
      <c r="L7327" s="422" t="s">
        <v>35323</v>
      </c>
      <c r="M7327" s="422" t="s">
        <v>5156</v>
      </c>
      <c r="N7327" s="422" t="s">
        <v>2900</v>
      </c>
      <c r="O7327" s="422" t="s">
        <v>21017</v>
      </c>
      <c r="P7327" s="422" t="s">
        <v>5153</v>
      </c>
      <c r="Q7327" s="423">
        <v>1</v>
      </c>
      <c r="R7327" s="422" t="s">
        <v>28628</v>
      </c>
      <c r="S7327" s="424"/>
      <c r="T7327" s="424"/>
      <c r="U7327" s="424"/>
    </row>
    <row r="7328" spans="1:21" ht="14.6" x14ac:dyDescent="0.4">
      <c r="A7328" s="422" t="s">
        <v>5151</v>
      </c>
      <c r="B7328" s="422" t="s">
        <v>34492</v>
      </c>
      <c r="C7328" s="422" t="s">
        <v>5152</v>
      </c>
      <c r="D7328" s="422" t="s">
        <v>20148</v>
      </c>
      <c r="E7328" s="422"/>
      <c r="F7328" s="422" t="s">
        <v>43578</v>
      </c>
      <c r="G7328" s="422" t="s">
        <v>20184</v>
      </c>
      <c r="H7328" s="422"/>
      <c r="I7328" s="422" t="s">
        <v>20218</v>
      </c>
      <c r="J7328" s="422" t="s">
        <v>5153</v>
      </c>
      <c r="K7328" s="422" t="s">
        <v>2894</v>
      </c>
      <c r="L7328" s="422" t="s">
        <v>35323</v>
      </c>
      <c r="M7328" s="422" t="s">
        <v>5156</v>
      </c>
      <c r="N7328" s="422" t="s">
        <v>2895</v>
      </c>
      <c r="O7328" s="422" t="s">
        <v>21017</v>
      </c>
      <c r="P7328" s="422" t="s">
        <v>5153</v>
      </c>
      <c r="Q7328" s="423">
        <v>1</v>
      </c>
      <c r="R7328" s="422" t="s">
        <v>28626</v>
      </c>
      <c r="S7328" s="424"/>
      <c r="T7328" s="424"/>
      <c r="U7328" s="424"/>
    </row>
    <row r="7329" spans="1:21" ht="14.6" x14ac:dyDescent="0.4">
      <c r="A7329" s="422" t="s">
        <v>5151</v>
      </c>
      <c r="B7329" s="422" t="s">
        <v>34493</v>
      </c>
      <c r="C7329" s="422" t="s">
        <v>5152</v>
      </c>
      <c r="D7329" s="422" t="s">
        <v>20148</v>
      </c>
      <c r="E7329" s="422"/>
      <c r="F7329" s="422" t="s">
        <v>43579</v>
      </c>
      <c r="G7329" s="422" t="s">
        <v>20184</v>
      </c>
      <c r="H7329" s="422"/>
      <c r="I7329" s="422" t="s">
        <v>19489</v>
      </c>
      <c r="J7329" s="422" t="s">
        <v>5153</v>
      </c>
      <c r="K7329" s="422" t="s">
        <v>2901</v>
      </c>
      <c r="L7329" s="422" t="s">
        <v>35323</v>
      </c>
      <c r="M7329" s="422" t="s">
        <v>5156</v>
      </c>
      <c r="N7329" s="422" t="s">
        <v>2902</v>
      </c>
      <c r="O7329" s="422" t="s">
        <v>21017</v>
      </c>
      <c r="P7329" s="422" t="s">
        <v>5153</v>
      </c>
      <c r="Q7329" s="423">
        <v>1</v>
      </c>
      <c r="R7329" s="422" t="s">
        <v>28629</v>
      </c>
      <c r="S7329" s="424"/>
      <c r="T7329" s="424"/>
      <c r="U7329" s="424"/>
    </row>
    <row r="7330" spans="1:21" ht="14.6" x14ac:dyDescent="0.4">
      <c r="A7330" s="422" t="s">
        <v>5151</v>
      </c>
      <c r="B7330" s="422" t="s">
        <v>34494</v>
      </c>
      <c r="C7330" s="422" t="s">
        <v>5152</v>
      </c>
      <c r="D7330" s="422" t="s">
        <v>20148</v>
      </c>
      <c r="E7330" s="422"/>
      <c r="F7330" s="422" t="s">
        <v>43580</v>
      </c>
      <c r="G7330" s="422" t="s">
        <v>20184</v>
      </c>
      <c r="H7330" s="422"/>
      <c r="I7330" s="422" t="s">
        <v>17944</v>
      </c>
      <c r="J7330" s="422" t="s">
        <v>5153</v>
      </c>
      <c r="K7330" s="422" t="s">
        <v>20947</v>
      </c>
      <c r="L7330" s="422" t="s">
        <v>35323</v>
      </c>
      <c r="M7330" s="422" t="s">
        <v>5156</v>
      </c>
      <c r="N7330" s="422" t="s">
        <v>20948</v>
      </c>
      <c r="O7330" s="422" t="s">
        <v>21017</v>
      </c>
      <c r="P7330" s="422" t="s">
        <v>5153</v>
      </c>
      <c r="Q7330" s="423">
        <v>1</v>
      </c>
      <c r="R7330" s="422" t="s">
        <v>28599</v>
      </c>
      <c r="S7330" s="424"/>
      <c r="T7330" s="424"/>
      <c r="U7330" s="424"/>
    </row>
    <row r="7331" spans="1:21" ht="14.6" x14ac:dyDescent="0.4">
      <c r="A7331" s="419" t="s">
        <v>5151</v>
      </c>
      <c r="B7331" s="419" t="s">
        <v>43581</v>
      </c>
      <c r="C7331" s="419" t="s">
        <v>5152</v>
      </c>
      <c r="D7331" s="419" t="s">
        <v>20148</v>
      </c>
      <c r="E7331" s="419"/>
      <c r="F7331" s="419" t="s">
        <v>43582</v>
      </c>
      <c r="G7331" s="419" t="s">
        <v>20160</v>
      </c>
      <c r="H7331" s="419"/>
      <c r="I7331" s="419" t="s">
        <v>19401</v>
      </c>
      <c r="J7331" s="419" t="s">
        <v>5153</v>
      </c>
      <c r="K7331" s="419" t="s">
        <v>5157</v>
      </c>
      <c r="L7331" s="419" t="s">
        <v>35323</v>
      </c>
      <c r="M7331" s="419" t="s">
        <v>5158</v>
      </c>
      <c r="N7331" s="419" t="s">
        <v>5159</v>
      </c>
      <c r="O7331" s="419" t="s">
        <v>21021</v>
      </c>
      <c r="P7331" s="419" t="s">
        <v>5153</v>
      </c>
      <c r="Q7331" s="425">
        <v>1</v>
      </c>
      <c r="R7331" s="419" t="s">
        <v>28600</v>
      </c>
      <c r="S7331" s="424"/>
      <c r="T7331" s="424"/>
      <c r="U7331" s="424"/>
    </row>
    <row r="7332" spans="1:21" ht="14.6" x14ac:dyDescent="0.4">
      <c r="A7332" s="419" t="s">
        <v>5151</v>
      </c>
      <c r="B7332" s="419" t="s">
        <v>40592</v>
      </c>
      <c r="C7332" s="419" t="s">
        <v>5152</v>
      </c>
      <c r="D7332" s="419" t="s">
        <v>20148</v>
      </c>
      <c r="E7332" s="419"/>
      <c r="F7332" s="419" t="s">
        <v>43583</v>
      </c>
      <c r="G7332" s="419" t="s">
        <v>20248</v>
      </c>
      <c r="H7332" s="419"/>
      <c r="I7332" s="419" t="s">
        <v>18131</v>
      </c>
      <c r="J7332" s="419" t="s">
        <v>5153</v>
      </c>
      <c r="K7332" s="419" t="s">
        <v>5160</v>
      </c>
      <c r="L7332" s="419" t="s">
        <v>35323</v>
      </c>
      <c r="M7332" s="419" t="s">
        <v>5161</v>
      </c>
      <c r="N7332" s="419" t="s">
        <v>5162</v>
      </c>
      <c r="O7332" s="419" t="s">
        <v>21027</v>
      </c>
      <c r="P7332" s="419" t="s">
        <v>5153</v>
      </c>
      <c r="Q7332" s="425">
        <v>1</v>
      </c>
      <c r="R7332" s="419" t="s">
        <v>28601</v>
      </c>
      <c r="S7332" s="424"/>
      <c r="T7332" s="424"/>
      <c r="U7332" s="424"/>
    </row>
    <row r="7333" spans="1:21" ht="14.6" x14ac:dyDescent="0.4">
      <c r="A7333" s="419" t="s">
        <v>5151</v>
      </c>
      <c r="B7333" s="419" t="s">
        <v>18398</v>
      </c>
      <c r="C7333" s="419" t="s">
        <v>5152</v>
      </c>
      <c r="D7333" s="419" t="s">
        <v>20148</v>
      </c>
      <c r="E7333" s="419"/>
      <c r="F7333" s="419" t="s">
        <v>43584</v>
      </c>
      <c r="G7333" s="419" t="s">
        <v>20160</v>
      </c>
      <c r="H7333" s="419"/>
      <c r="I7333" s="419" t="s">
        <v>20249</v>
      </c>
      <c r="J7333" s="419" t="s">
        <v>5153</v>
      </c>
      <c r="K7333" s="419" t="s">
        <v>2827</v>
      </c>
      <c r="L7333" s="419" t="s">
        <v>35323</v>
      </c>
      <c r="M7333" s="419" t="s">
        <v>2828</v>
      </c>
      <c r="N7333" s="419" t="s">
        <v>2829</v>
      </c>
      <c r="O7333" s="419" t="s">
        <v>21018</v>
      </c>
      <c r="P7333" s="419" t="s">
        <v>5153</v>
      </c>
      <c r="Q7333" s="425">
        <v>1</v>
      </c>
      <c r="R7333" s="419" t="s">
        <v>28602</v>
      </c>
      <c r="S7333" s="424"/>
      <c r="T7333" s="424"/>
      <c r="U7333" s="424"/>
    </row>
    <row r="7334" spans="1:21" ht="14.6" x14ac:dyDescent="0.4">
      <c r="A7334" s="419" t="s">
        <v>5151</v>
      </c>
      <c r="B7334" s="419" t="s">
        <v>18398</v>
      </c>
      <c r="C7334" s="419" t="s">
        <v>5152</v>
      </c>
      <c r="D7334" s="419" t="s">
        <v>20148</v>
      </c>
      <c r="E7334" s="419"/>
      <c r="F7334" s="419" t="s">
        <v>43585</v>
      </c>
      <c r="G7334" s="419" t="s">
        <v>20155</v>
      </c>
      <c r="H7334" s="419"/>
      <c r="I7334" s="419" t="s">
        <v>19461</v>
      </c>
      <c r="J7334" s="419" t="s">
        <v>5153</v>
      </c>
      <c r="K7334" s="419" t="s">
        <v>2827</v>
      </c>
      <c r="L7334" s="419" t="s">
        <v>35323</v>
      </c>
      <c r="M7334" s="419" t="s">
        <v>2828</v>
      </c>
      <c r="N7334" s="419" t="s">
        <v>2829</v>
      </c>
      <c r="O7334" s="419" t="s">
        <v>21018</v>
      </c>
      <c r="P7334" s="419" t="s">
        <v>5153</v>
      </c>
      <c r="Q7334" s="425">
        <v>1</v>
      </c>
      <c r="R7334" s="419" t="s">
        <v>28602</v>
      </c>
      <c r="S7334" s="424"/>
      <c r="T7334" s="424"/>
      <c r="U7334" s="424"/>
    </row>
    <row r="7335" spans="1:21" ht="14.6" x14ac:dyDescent="0.4">
      <c r="A7335" s="419" t="s">
        <v>5151</v>
      </c>
      <c r="B7335" s="419" t="s">
        <v>2830</v>
      </c>
      <c r="C7335" s="419" t="s">
        <v>5152</v>
      </c>
      <c r="D7335" s="419" t="s">
        <v>20148</v>
      </c>
      <c r="E7335" s="419"/>
      <c r="F7335" s="419" t="s">
        <v>43586</v>
      </c>
      <c r="G7335" s="419" t="s">
        <v>19639</v>
      </c>
      <c r="H7335" s="419"/>
      <c r="I7335" s="419" t="s">
        <v>20164</v>
      </c>
      <c r="J7335" s="419" t="s">
        <v>5153</v>
      </c>
      <c r="K7335" s="419" t="s">
        <v>2831</v>
      </c>
      <c r="L7335" s="419" t="s">
        <v>35323</v>
      </c>
      <c r="M7335" s="419" t="s">
        <v>2832</v>
      </c>
      <c r="N7335" s="419" t="s">
        <v>2833</v>
      </c>
      <c r="O7335" s="419" t="s">
        <v>21009</v>
      </c>
      <c r="P7335" s="419" t="s">
        <v>5153</v>
      </c>
      <c r="Q7335" s="425">
        <v>1</v>
      </c>
      <c r="R7335" s="419" t="s">
        <v>28603</v>
      </c>
      <c r="S7335" s="424"/>
      <c r="T7335" s="424"/>
      <c r="U7335" s="424"/>
    </row>
    <row r="7336" spans="1:21" ht="14.6" x14ac:dyDescent="0.4">
      <c r="A7336" s="419" t="s">
        <v>5151</v>
      </c>
      <c r="B7336" s="419" t="s">
        <v>2834</v>
      </c>
      <c r="C7336" s="419" t="s">
        <v>5152</v>
      </c>
      <c r="D7336" s="419" t="s">
        <v>20148</v>
      </c>
      <c r="E7336" s="419"/>
      <c r="F7336" s="419" t="s">
        <v>43587</v>
      </c>
      <c r="G7336" s="419" t="s">
        <v>19639</v>
      </c>
      <c r="H7336" s="419"/>
      <c r="I7336" s="419" t="s">
        <v>17967</v>
      </c>
      <c r="J7336" s="419" t="s">
        <v>5153</v>
      </c>
      <c r="K7336" s="419" t="s">
        <v>2835</v>
      </c>
      <c r="L7336" s="419" t="s">
        <v>35323</v>
      </c>
      <c r="M7336" s="419" t="s">
        <v>2832</v>
      </c>
      <c r="N7336" s="419" t="s">
        <v>2836</v>
      </c>
      <c r="O7336" s="419" t="s">
        <v>21009</v>
      </c>
      <c r="P7336" s="419" t="s">
        <v>5153</v>
      </c>
      <c r="Q7336" s="425">
        <v>1</v>
      </c>
      <c r="R7336" s="419" t="s">
        <v>28604</v>
      </c>
      <c r="S7336" s="424"/>
      <c r="T7336" s="424"/>
      <c r="U7336" s="424"/>
    </row>
    <row r="7337" spans="1:21" ht="14.6" x14ac:dyDescent="0.4">
      <c r="A7337" s="419" t="s">
        <v>5151</v>
      </c>
      <c r="B7337" s="419" t="s">
        <v>2837</v>
      </c>
      <c r="C7337" s="419" t="s">
        <v>5152</v>
      </c>
      <c r="D7337" s="419" t="s">
        <v>20148</v>
      </c>
      <c r="E7337" s="419"/>
      <c r="F7337" s="419" t="s">
        <v>43588</v>
      </c>
      <c r="G7337" s="419" t="s">
        <v>19639</v>
      </c>
      <c r="H7337" s="419"/>
      <c r="I7337" s="419" t="s">
        <v>20161</v>
      </c>
      <c r="J7337" s="419" t="s">
        <v>5153</v>
      </c>
      <c r="K7337" s="419" t="s">
        <v>2838</v>
      </c>
      <c r="L7337" s="419" t="s">
        <v>35323</v>
      </c>
      <c r="M7337" s="419" t="s">
        <v>2832</v>
      </c>
      <c r="N7337" s="419" t="s">
        <v>2839</v>
      </c>
      <c r="O7337" s="419" t="s">
        <v>21009</v>
      </c>
      <c r="P7337" s="419" t="s">
        <v>5153</v>
      </c>
      <c r="Q7337" s="425">
        <v>1</v>
      </c>
      <c r="R7337" s="419" t="s">
        <v>28605</v>
      </c>
      <c r="S7337" s="424"/>
      <c r="T7337" s="424"/>
      <c r="U7337" s="424"/>
    </row>
    <row r="7338" spans="1:21" ht="14.6" x14ac:dyDescent="0.4">
      <c r="A7338" s="419" t="s">
        <v>5151</v>
      </c>
      <c r="B7338" s="419" t="s">
        <v>2840</v>
      </c>
      <c r="C7338" s="419" t="s">
        <v>5152</v>
      </c>
      <c r="D7338" s="419" t="s">
        <v>20148</v>
      </c>
      <c r="E7338" s="419"/>
      <c r="F7338" s="419" t="s">
        <v>43589</v>
      </c>
      <c r="G7338" s="419" t="s">
        <v>19639</v>
      </c>
      <c r="H7338" s="419"/>
      <c r="I7338" s="419" t="s">
        <v>19341</v>
      </c>
      <c r="J7338" s="419" t="s">
        <v>5153</v>
      </c>
      <c r="K7338" s="419" t="s">
        <v>2841</v>
      </c>
      <c r="L7338" s="419" t="s">
        <v>35323</v>
      </c>
      <c r="M7338" s="419" t="s">
        <v>2832</v>
      </c>
      <c r="N7338" s="419" t="s">
        <v>2842</v>
      </c>
      <c r="O7338" s="419" t="s">
        <v>21009</v>
      </c>
      <c r="P7338" s="419" t="s">
        <v>5153</v>
      </c>
      <c r="Q7338" s="425">
        <v>1</v>
      </c>
      <c r="R7338" s="419" t="s">
        <v>28606</v>
      </c>
      <c r="S7338" s="424"/>
      <c r="T7338" s="424"/>
      <c r="U7338" s="424"/>
    </row>
    <row r="7339" spans="1:21" ht="14.6" x14ac:dyDescent="0.4">
      <c r="A7339" s="419" t="s">
        <v>5151</v>
      </c>
      <c r="B7339" s="419" t="s">
        <v>2843</v>
      </c>
      <c r="C7339" s="419" t="s">
        <v>5152</v>
      </c>
      <c r="D7339" s="419" t="s">
        <v>20148</v>
      </c>
      <c r="E7339" s="419"/>
      <c r="F7339" s="419" t="s">
        <v>43590</v>
      </c>
      <c r="G7339" s="419" t="s">
        <v>19639</v>
      </c>
      <c r="H7339" s="419"/>
      <c r="I7339" s="419" t="s">
        <v>19352</v>
      </c>
      <c r="J7339" s="419" t="s">
        <v>5153</v>
      </c>
      <c r="K7339" s="419" t="s">
        <v>2844</v>
      </c>
      <c r="L7339" s="419" t="s">
        <v>35323</v>
      </c>
      <c r="M7339" s="419" t="s">
        <v>2832</v>
      </c>
      <c r="N7339" s="419" t="s">
        <v>2845</v>
      </c>
      <c r="O7339" s="419" t="s">
        <v>21009</v>
      </c>
      <c r="P7339" s="419" t="s">
        <v>5153</v>
      </c>
      <c r="Q7339" s="425">
        <v>1</v>
      </c>
      <c r="R7339" s="419" t="s">
        <v>28607</v>
      </c>
      <c r="S7339" s="424"/>
      <c r="T7339" s="424"/>
      <c r="U7339" s="424"/>
    </row>
    <row r="7340" spans="1:21" ht="14.6" x14ac:dyDescent="0.4">
      <c r="A7340" s="419" t="s">
        <v>5151</v>
      </c>
      <c r="B7340" s="419" t="s">
        <v>2846</v>
      </c>
      <c r="C7340" s="419" t="s">
        <v>5152</v>
      </c>
      <c r="D7340" s="419" t="s">
        <v>20148</v>
      </c>
      <c r="E7340" s="419"/>
      <c r="F7340" s="419" t="s">
        <v>43591</v>
      </c>
      <c r="G7340" s="419" t="s">
        <v>19639</v>
      </c>
      <c r="H7340" s="419"/>
      <c r="I7340" s="419" t="s">
        <v>19401</v>
      </c>
      <c r="J7340" s="419" t="s">
        <v>5153</v>
      </c>
      <c r="K7340" s="419" t="s">
        <v>2847</v>
      </c>
      <c r="L7340" s="419" t="s">
        <v>35323</v>
      </c>
      <c r="M7340" s="419" t="s">
        <v>2832</v>
      </c>
      <c r="N7340" s="419" t="s">
        <v>2848</v>
      </c>
      <c r="O7340" s="419" t="s">
        <v>21009</v>
      </c>
      <c r="P7340" s="419" t="s">
        <v>5153</v>
      </c>
      <c r="Q7340" s="425">
        <v>1</v>
      </c>
      <c r="R7340" s="419" t="s">
        <v>28608</v>
      </c>
      <c r="S7340" s="424"/>
      <c r="T7340" s="424"/>
      <c r="U7340" s="424"/>
    </row>
    <row r="7341" spans="1:21" ht="14.6" x14ac:dyDescent="0.4">
      <c r="A7341" s="419" t="s">
        <v>5151</v>
      </c>
      <c r="B7341" s="419" t="s">
        <v>2849</v>
      </c>
      <c r="C7341" s="419" t="s">
        <v>5152</v>
      </c>
      <c r="D7341" s="419" t="s">
        <v>20148</v>
      </c>
      <c r="E7341" s="419"/>
      <c r="F7341" s="419" t="s">
        <v>43592</v>
      </c>
      <c r="G7341" s="419" t="s">
        <v>19639</v>
      </c>
      <c r="H7341" s="419"/>
      <c r="I7341" s="419" t="s">
        <v>17972</v>
      </c>
      <c r="J7341" s="419" t="s">
        <v>5153</v>
      </c>
      <c r="K7341" s="419" t="s">
        <v>2850</v>
      </c>
      <c r="L7341" s="419" t="s">
        <v>35323</v>
      </c>
      <c r="M7341" s="419" t="s">
        <v>2832</v>
      </c>
      <c r="N7341" s="419" t="s">
        <v>2851</v>
      </c>
      <c r="O7341" s="419" t="s">
        <v>21009</v>
      </c>
      <c r="P7341" s="419" t="s">
        <v>5153</v>
      </c>
      <c r="Q7341" s="425">
        <v>1</v>
      </c>
      <c r="R7341" s="419" t="s">
        <v>28609</v>
      </c>
      <c r="S7341" s="424"/>
      <c r="T7341" s="424"/>
      <c r="U7341" s="424"/>
    </row>
    <row r="7342" spans="1:21" ht="14.6" x14ac:dyDescent="0.4">
      <c r="A7342" s="419" t="s">
        <v>5151</v>
      </c>
      <c r="B7342" s="419" t="s">
        <v>2852</v>
      </c>
      <c r="C7342" s="419" t="s">
        <v>5152</v>
      </c>
      <c r="D7342" s="419" t="s">
        <v>20148</v>
      </c>
      <c r="E7342" s="419"/>
      <c r="F7342" s="419" t="s">
        <v>43593</v>
      </c>
      <c r="G7342" s="419" t="s">
        <v>19639</v>
      </c>
      <c r="H7342" s="419"/>
      <c r="I7342" s="419" t="s">
        <v>19436</v>
      </c>
      <c r="J7342" s="419" t="s">
        <v>5153</v>
      </c>
      <c r="K7342" s="419" t="s">
        <v>2853</v>
      </c>
      <c r="L7342" s="419" t="s">
        <v>35323</v>
      </c>
      <c r="M7342" s="419" t="s">
        <v>2832</v>
      </c>
      <c r="N7342" s="419" t="s">
        <v>2854</v>
      </c>
      <c r="O7342" s="419" t="s">
        <v>21009</v>
      </c>
      <c r="P7342" s="419" t="s">
        <v>5153</v>
      </c>
      <c r="Q7342" s="425">
        <v>1</v>
      </c>
      <c r="R7342" s="419" t="s">
        <v>28610</v>
      </c>
      <c r="S7342" s="424"/>
      <c r="T7342" s="424"/>
      <c r="U7342" s="424"/>
    </row>
    <row r="7343" spans="1:21" ht="14.6" x14ac:dyDescent="0.4">
      <c r="A7343" s="419" t="s">
        <v>5151</v>
      </c>
      <c r="B7343" s="419" t="s">
        <v>10793</v>
      </c>
      <c r="C7343" s="419" t="s">
        <v>5152</v>
      </c>
      <c r="D7343" s="419" t="s">
        <v>20148</v>
      </c>
      <c r="E7343" s="419"/>
      <c r="F7343" s="419" t="s">
        <v>43594</v>
      </c>
      <c r="G7343" s="419" t="s">
        <v>19639</v>
      </c>
      <c r="H7343" s="419"/>
      <c r="I7343" s="419" t="s">
        <v>19332</v>
      </c>
      <c r="J7343" s="419" t="s">
        <v>5153</v>
      </c>
      <c r="K7343" s="419" t="s">
        <v>2855</v>
      </c>
      <c r="L7343" s="419" t="s">
        <v>35323</v>
      </c>
      <c r="M7343" s="419" t="s">
        <v>2832</v>
      </c>
      <c r="N7343" s="419" t="s">
        <v>2856</v>
      </c>
      <c r="O7343" s="419" t="s">
        <v>21009</v>
      </c>
      <c r="P7343" s="419" t="s">
        <v>5153</v>
      </c>
      <c r="Q7343" s="425">
        <v>1</v>
      </c>
      <c r="R7343" s="419" t="s">
        <v>28611</v>
      </c>
      <c r="S7343" s="424"/>
      <c r="T7343" s="424"/>
      <c r="U7343" s="424"/>
    </row>
    <row r="7344" spans="1:21" ht="14.6" x14ac:dyDescent="0.4">
      <c r="A7344" s="419" t="s">
        <v>5151</v>
      </c>
      <c r="B7344" s="419" t="s">
        <v>11260</v>
      </c>
      <c r="C7344" s="419" t="s">
        <v>5152</v>
      </c>
      <c r="D7344" s="419" t="s">
        <v>20148</v>
      </c>
      <c r="E7344" s="419"/>
      <c r="F7344" s="419" t="s">
        <v>43595</v>
      </c>
      <c r="G7344" s="419" t="s">
        <v>19639</v>
      </c>
      <c r="H7344" s="419"/>
      <c r="I7344" s="419" t="s">
        <v>20221</v>
      </c>
      <c r="J7344" s="419" t="s">
        <v>5153</v>
      </c>
      <c r="K7344" s="419" t="s">
        <v>2857</v>
      </c>
      <c r="L7344" s="419" t="s">
        <v>35323</v>
      </c>
      <c r="M7344" s="419" t="s">
        <v>2832</v>
      </c>
      <c r="N7344" s="419" t="s">
        <v>2858</v>
      </c>
      <c r="O7344" s="419" t="s">
        <v>21009</v>
      </c>
      <c r="P7344" s="419" t="s">
        <v>5153</v>
      </c>
      <c r="Q7344" s="425">
        <v>1</v>
      </c>
      <c r="R7344" s="419" t="s">
        <v>28612</v>
      </c>
      <c r="S7344" s="424"/>
      <c r="T7344" s="424"/>
      <c r="U7344" s="424"/>
    </row>
    <row r="7345" spans="1:21" ht="14.6" x14ac:dyDescent="0.4">
      <c r="A7345" s="419" t="s">
        <v>5151</v>
      </c>
      <c r="B7345" s="419" t="s">
        <v>9608</v>
      </c>
      <c r="C7345" s="419" t="s">
        <v>5152</v>
      </c>
      <c r="D7345" s="419" t="s">
        <v>20148</v>
      </c>
      <c r="E7345" s="419"/>
      <c r="F7345" s="419" t="s">
        <v>43596</v>
      </c>
      <c r="G7345" s="419" t="s">
        <v>19639</v>
      </c>
      <c r="H7345" s="419"/>
      <c r="I7345" s="419" t="s">
        <v>20278</v>
      </c>
      <c r="J7345" s="419" t="s">
        <v>5153</v>
      </c>
      <c r="K7345" s="419" t="s">
        <v>2859</v>
      </c>
      <c r="L7345" s="419" t="s">
        <v>35323</v>
      </c>
      <c r="M7345" s="419" t="s">
        <v>2832</v>
      </c>
      <c r="N7345" s="419" t="s">
        <v>2860</v>
      </c>
      <c r="O7345" s="419" t="s">
        <v>21009</v>
      </c>
      <c r="P7345" s="419" t="s">
        <v>5153</v>
      </c>
      <c r="Q7345" s="425">
        <v>1</v>
      </c>
      <c r="R7345" s="419" t="s">
        <v>28613</v>
      </c>
      <c r="S7345" s="424"/>
      <c r="T7345" s="424"/>
      <c r="U7345" s="424"/>
    </row>
    <row r="7346" spans="1:21" ht="14.6" x14ac:dyDescent="0.4">
      <c r="A7346" s="419" t="s">
        <v>5151</v>
      </c>
      <c r="B7346" s="419" t="s">
        <v>2861</v>
      </c>
      <c r="C7346" s="419" t="s">
        <v>5152</v>
      </c>
      <c r="D7346" s="419" t="s">
        <v>20148</v>
      </c>
      <c r="E7346" s="419"/>
      <c r="F7346" s="419" t="s">
        <v>43597</v>
      </c>
      <c r="G7346" s="419" t="s">
        <v>19639</v>
      </c>
      <c r="H7346" s="419"/>
      <c r="I7346" s="419" t="s">
        <v>19511</v>
      </c>
      <c r="J7346" s="419" t="s">
        <v>5153</v>
      </c>
      <c r="K7346" s="419" t="s">
        <v>2862</v>
      </c>
      <c r="L7346" s="419" t="s">
        <v>35323</v>
      </c>
      <c r="M7346" s="419" t="s">
        <v>2832</v>
      </c>
      <c r="N7346" s="419" t="s">
        <v>2863</v>
      </c>
      <c r="O7346" s="419" t="s">
        <v>21009</v>
      </c>
      <c r="P7346" s="419" t="s">
        <v>5153</v>
      </c>
      <c r="Q7346" s="425">
        <v>1</v>
      </c>
      <c r="R7346" s="419" t="s">
        <v>28614</v>
      </c>
      <c r="S7346" s="424"/>
      <c r="T7346" s="424"/>
      <c r="U7346" s="424"/>
    </row>
    <row r="7347" spans="1:21" ht="14.6" x14ac:dyDescent="0.4">
      <c r="A7347" s="419" t="s">
        <v>5151</v>
      </c>
      <c r="B7347" s="419" t="s">
        <v>2864</v>
      </c>
      <c r="C7347" s="419" t="s">
        <v>5152</v>
      </c>
      <c r="D7347" s="419" t="s">
        <v>20148</v>
      </c>
      <c r="E7347" s="419"/>
      <c r="F7347" s="419" t="s">
        <v>43598</v>
      </c>
      <c r="G7347" s="419" t="s">
        <v>19639</v>
      </c>
      <c r="H7347" s="419"/>
      <c r="I7347" s="419" t="s">
        <v>19366</v>
      </c>
      <c r="J7347" s="419" t="s">
        <v>5153</v>
      </c>
      <c r="K7347" s="419" t="s">
        <v>2865</v>
      </c>
      <c r="L7347" s="419" t="s">
        <v>35323</v>
      </c>
      <c r="M7347" s="419" t="s">
        <v>2832</v>
      </c>
      <c r="N7347" s="419" t="s">
        <v>2866</v>
      </c>
      <c r="O7347" s="419" t="s">
        <v>21009</v>
      </c>
      <c r="P7347" s="419" t="s">
        <v>5153</v>
      </c>
      <c r="Q7347" s="425">
        <v>1</v>
      </c>
      <c r="R7347" s="419" t="s">
        <v>28615</v>
      </c>
      <c r="S7347" s="424"/>
      <c r="T7347" s="424"/>
      <c r="U7347" s="424"/>
    </row>
    <row r="7348" spans="1:21" ht="14.6" x14ac:dyDescent="0.4">
      <c r="A7348" s="419" t="s">
        <v>5151</v>
      </c>
      <c r="B7348" s="419" t="s">
        <v>2867</v>
      </c>
      <c r="C7348" s="419" t="s">
        <v>5152</v>
      </c>
      <c r="D7348" s="419" t="s">
        <v>20148</v>
      </c>
      <c r="E7348" s="419"/>
      <c r="F7348" s="419" t="s">
        <v>43599</v>
      </c>
      <c r="G7348" s="419" t="s">
        <v>19639</v>
      </c>
      <c r="H7348" s="419"/>
      <c r="I7348" s="419" t="s">
        <v>19321</v>
      </c>
      <c r="J7348" s="419" t="s">
        <v>5153</v>
      </c>
      <c r="K7348" s="419" t="s">
        <v>2868</v>
      </c>
      <c r="L7348" s="419" t="s">
        <v>35323</v>
      </c>
      <c r="M7348" s="419" t="s">
        <v>2832</v>
      </c>
      <c r="N7348" s="419" t="s">
        <v>2869</v>
      </c>
      <c r="O7348" s="419" t="s">
        <v>21009</v>
      </c>
      <c r="P7348" s="419" t="s">
        <v>5153</v>
      </c>
      <c r="Q7348" s="425">
        <v>1</v>
      </c>
      <c r="R7348" s="419" t="s">
        <v>28616</v>
      </c>
      <c r="S7348" s="424"/>
      <c r="T7348" s="424"/>
      <c r="U7348" s="424"/>
    </row>
    <row r="7349" spans="1:21" ht="14.6" x14ac:dyDescent="0.4">
      <c r="A7349" s="419" t="s">
        <v>5151</v>
      </c>
      <c r="B7349" s="419" t="s">
        <v>17900</v>
      </c>
      <c r="C7349" s="419" t="s">
        <v>5152</v>
      </c>
      <c r="D7349" s="419" t="s">
        <v>20148</v>
      </c>
      <c r="E7349" s="419"/>
      <c r="F7349" s="419" t="s">
        <v>43600</v>
      </c>
      <c r="G7349" s="419" t="s">
        <v>19639</v>
      </c>
      <c r="H7349" s="419"/>
      <c r="I7349" s="419" t="s">
        <v>19719</v>
      </c>
      <c r="J7349" s="419" t="s">
        <v>5153</v>
      </c>
      <c r="K7349" s="419" t="s">
        <v>2870</v>
      </c>
      <c r="L7349" s="419" t="s">
        <v>35323</v>
      </c>
      <c r="M7349" s="419" t="s">
        <v>2832</v>
      </c>
      <c r="N7349" s="419" t="s">
        <v>2871</v>
      </c>
      <c r="O7349" s="419" t="s">
        <v>21009</v>
      </c>
      <c r="P7349" s="419" t="s">
        <v>5153</v>
      </c>
      <c r="Q7349" s="425">
        <v>1</v>
      </c>
      <c r="R7349" s="419" t="s">
        <v>28617</v>
      </c>
      <c r="S7349" s="424"/>
      <c r="T7349" s="424"/>
      <c r="U7349" s="424"/>
    </row>
    <row r="7350" spans="1:21" ht="14.6" x14ac:dyDescent="0.4">
      <c r="A7350" s="419" t="s">
        <v>5151</v>
      </c>
      <c r="B7350" s="419" t="s">
        <v>12438</v>
      </c>
      <c r="C7350" s="419" t="s">
        <v>5152</v>
      </c>
      <c r="D7350" s="419" t="s">
        <v>20148</v>
      </c>
      <c r="E7350" s="419"/>
      <c r="F7350" s="419" t="s">
        <v>43601</v>
      </c>
      <c r="G7350" s="419" t="s">
        <v>19639</v>
      </c>
      <c r="H7350" s="419"/>
      <c r="I7350" s="419" t="s">
        <v>19332</v>
      </c>
      <c r="J7350" s="419" t="s">
        <v>5153</v>
      </c>
      <c r="K7350" s="419" t="s">
        <v>2872</v>
      </c>
      <c r="L7350" s="419" t="s">
        <v>35323</v>
      </c>
      <c r="M7350" s="419" t="s">
        <v>2832</v>
      </c>
      <c r="N7350" s="419" t="s">
        <v>2873</v>
      </c>
      <c r="O7350" s="419" t="s">
        <v>21009</v>
      </c>
      <c r="P7350" s="419" t="s">
        <v>5153</v>
      </c>
      <c r="Q7350" s="425">
        <v>1</v>
      </c>
      <c r="R7350" s="419" t="s">
        <v>28618</v>
      </c>
      <c r="S7350" s="424"/>
      <c r="T7350" s="424"/>
      <c r="U7350" s="424"/>
    </row>
    <row r="7351" spans="1:21" ht="14.6" x14ac:dyDescent="0.4">
      <c r="A7351" s="419" t="s">
        <v>5151</v>
      </c>
      <c r="B7351" s="419" t="s">
        <v>2874</v>
      </c>
      <c r="C7351" s="419" t="s">
        <v>5152</v>
      </c>
      <c r="D7351" s="419" t="s">
        <v>20148</v>
      </c>
      <c r="E7351" s="419"/>
      <c r="F7351" s="419" t="s">
        <v>43602</v>
      </c>
      <c r="G7351" s="419" t="s">
        <v>19639</v>
      </c>
      <c r="H7351" s="419"/>
      <c r="I7351" s="419" t="s">
        <v>19486</v>
      </c>
      <c r="J7351" s="419" t="s">
        <v>5153</v>
      </c>
      <c r="K7351" s="419" t="s">
        <v>2875</v>
      </c>
      <c r="L7351" s="419" t="s">
        <v>35323</v>
      </c>
      <c r="M7351" s="419" t="s">
        <v>2832</v>
      </c>
      <c r="N7351" s="419" t="s">
        <v>2876</v>
      </c>
      <c r="O7351" s="419" t="s">
        <v>21009</v>
      </c>
      <c r="P7351" s="419" t="s">
        <v>5153</v>
      </c>
      <c r="Q7351" s="425">
        <v>1</v>
      </c>
      <c r="R7351" s="419" t="s">
        <v>28619</v>
      </c>
      <c r="S7351" s="424"/>
      <c r="T7351" s="424"/>
      <c r="U7351" s="424"/>
    </row>
    <row r="7352" spans="1:21" ht="14.6" x14ac:dyDescent="0.4">
      <c r="A7352" s="419" t="s">
        <v>5151</v>
      </c>
      <c r="B7352" s="419" t="s">
        <v>2877</v>
      </c>
      <c r="C7352" s="419" t="s">
        <v>5152</v>
      </c>
      <c r="D7352" s="419" t="s">
        <v>20148</v>
      </c>
      <c r="E7352" s="419"/>
      <c r="F7352" s="419" t="s">
        <v>43603</v>
      </c>
      <c r="G7352" s="419" t="s">
        <v>19639</v>
      </c>
      <c r="H7352" s="419"/>
      <c r="I7352" s="419" t="s">
        <v>20208</v>
      </c>
      <c r="J7352" s="419" t="s">
        <v>5153</v>
      </c>
      <c r="K7352" s="419" t="s">
        <v>2878</v>
      </c>
      <c r="L7352" s="419" t="s">
        <v>35323</v>
      </c>
      <c r="M7352" s="419" t="s">
        <v>2832</v>
      </c>
      <c r="N7352" s="419" t="s">
        <v>2879</v>
      </c>
      <c r="O7352" s="419" t="s">
        <v>21009</v>
      </c>
      <c r="P7352" s="419" t="s">
        <v>5153</v>
      </c>
      <c r="Q7352" s="425">
        <v>1</v>
      </c>
      <c r="R7352" s="419" t="s">
        <v>28620</v>
      </c>
      <c r="S7352" s="424"/>
      <c r="T7352" s="424"/>
      <c r="U7352" s="424"/>
    </row>
    <row r="7353" spans="1:21" ht="14.6" x14ac:dyDescent="0.4">
      <c r="A7353" s="419" t="s">
        <v>5151</v>
      </c>
      <c r="B7353" s="419" t="s">
        <v>2880</v>
      </c>
      <c r="C7353" s="419" t="s">
        <v>5152</v>
      </c>
      <c r="D7353" s="419" t="s">
        <v>20148</v>
      </c>
      <c r="E7353" s="419"/>
      <c r="F7353" s="419" t="s">
        <v>43604</v>
      </c>
      <c r="G7353" s="419" t="s">
        <v>19639</v>
      </c>
      <c r="H7353" s="419"/>
      <c r="I7353" s="419" t="s">
        <v>19821</v>
      </c>
      <c r="J7353" s="419" t="s">
        <v>5153</v>
      </c>
      <c r="K7353" s="419" t="s">
        <v>2881</v>
      </c>
      <c r="L7353" s="419" t="s">
        <v>35323</v>
      </c>
      <c r="M7353" s="419" t="s">
        <v>2832</v>
      </c>
      <c r="N7353" s="419" t="s">
        <v>2882</v>
      </c>
      <c r="O7353" s="419" t="s">
        <v>21009</v>
      </c>
      <c r="P7353" s="419" t="s">
        <v>5153</v>
      </c>
      <c r="Q7353" s="425">
        <v>1</v>
      </c>
      <c r="R7353" s="419" t="s">
        <v>28621</v>
      </c>
      <c r="S7353" s="424"/>
      <c r="T7353" s="424"/>
      <c r="U7353" s="424"/>
    </row>
    <row r="7354" spans="1:21" ht="14.6" x14ac:dyDescent="0.4">
      <c r="A7354" s="419" t="s">
        <v>5151</v>
      </c>
      <c r="B7354" s="419" t="s">
        <v>8313</v>
      </c>
      <c r="C7354" s="419" t="s">
        <v>5152</v>
      </c>
      <c r="D7354" s="419" t="s">
        <v>20148</v>
      </c>
      <c r="E7354" s="419"/>
      <c r="F7354" s="419" t="s">
        <v>43605</v>
      </c>
      <c r="G7354" s="419" t="s">
        <v>19639</v>
      </c>
      <c r="H7354" s="419"/>
      <c r="I7354" s="419" t="s">
        <v>18072</v>
      </c>
      <c r="J7354" s="419" t="s">
        <v>5153</v>
      </c>
      <c r="K7354" s="419" t="s">
        <v>2883</v>
      </c>
      <c r="L7354" s="419" t="s">
        <v>35323</v>
      </c>
      <c r="M7354" s="419" t="s">
        <v>2832</v>
      </c>
      <c r="N7354" s="419" t="s">
        <v>2884</v>
      </c>
      <c r="O7354" s="419" t="s">
        <v>21009</v>
      </c>
      <c r="P7354" s="419" t="s">
        <v>5153</v>
      </c>
      <c r="Q7354" s="425">
        <v>1</v>
      </c>
      <c r="R7354" s="419" t="s">
        <v>28622</v>
      </c>
      <c r="S7354" s="424"/>
      <c r="T7354" s="424"/>
      <c r="U7354" s="424"/>
    </row>
    <row r="7355" spans="1:21" ht="14.6" x14ac:dyDescent="0.4">
      <c r="A7355" s="419" t="s">
        <v>5151</v>
      </c>
      <c r="B7355" s="419" t="s">
        <v>2885</v>
      </c>
      <c r="C7355" s="419" t="s">
        <v>5152</v>
      </c>
      <c r="D7355" s="419" t="s">
        <v>20148</v>
      </c>
      <c r="E7355" s="419"/>
      <c r="F7355" s="419" t="s">
        <v>43606</v>
      </c>
      <c r="G7355" s="419" t="s">
        <v>19639</v>
      </c>
      <c r="H7355" s="419"/>
      <c r="I7355" s="419" t="s">
        <v>20139</v>
      </c>
      <c r="J7355" s="419" t="s">
        <v>5153</v>
      </c>
      <c r="K7355" s="419" t="s">
        <v>2886</v>
      </c>
      <c r="L7355" s="419" t="s">
        <v>35323</v>
      </c>
      <c r="M7355" s="419" t="s">
        <v>2832</v>
      </c>
      <c r="N7355" s="419" t="s">
        <v>2887</v>
      </c>
      <c r="O7355" s="419" t="s">
        <v>21009</v>
      </c>
      <c r="P7355" s="419" t="s">
        <v>5153</v>
      </c>
      <c r="Q7355" s="425">
        <v>1</v>
      </c>
      <c r="R7355" s="419" t="s">
        <v>28623</v>
      </c>
      <c r="S7355" s="424"/>
      <c r="T7355" s="424"/>
      <c r="U7355" s="424"/>
    </row>
    <row r="7356" spans="1:21" ht="14.6" x14ac:dyDescent="0.4">
      <c r="A7356" s="419" t="s">
        <v>5151</v>
      </c>
      <c r="B7356" s="419" t="s">
        <v>2888</v>
      </c>
      <c r="C7356" s="419" t="s">
        <v>5152</v>
      </c>
      <c r="D7356" s="419" t="s">
        <v>20148</v>
      </c>
      <c r="E7356" s="419"/>
      <c r="F7356" s="419" t="s">
        <v>43607</v>
      </c>
      <c r="G7356" s="419" t="s">
        <v>19639</v>
      </c>
      <c r="H7356" s="419"/>
      <c r="I7356" s="419" t="s">
        <v>19457</v>
      </c>
      <c r="J7356" s="419" t="s">
        <v>5153</v>
      </c>
      <c r="K7356" s="419" t="s">
        <v>2889</v>
      </c>
      <c r="L7356" s="419" t="s">
        <v>35323</v>
      </c>
      <c r="M7356" s="419" t="s">
        <v>2832</v>
      </c>
      <c r="N7356" s="419" t="s">
        <v>2890</v>
      </c>
      <c r="O7356" s="419" t="s">
        <v>21009</v>
      </c>
      <c r="P7356" s="419" t="s">
        <v>5153</v>
      </c>
      <c r="Q7356" s="425">
        <v>1</v>
      </c>
      <c r="R7356" s="419" t="s">
        <v>28624</v>
      </c>
      <c r="S7356" s="424"/>
      <c r="T7356" s="424"/>
      <c r="U7356" s="424"/>
    </row>
    <row r="7357" spans="1:21" ht="14.6" x14ac:dyDescent="0.4">
      <c r="A7357" s="419" t="s">
        <v>5151</v>
      </c>
      <c r="B7357" s="419" t="s">
        <v>2891</v>
      </c>
      <c r="C7357" s="419" t="s">
        <v>5152</v>
      </c>
      <c r="D7357" s="419" t="s">
        <v>20148</v>
      </c>
      <c r="E7357" s="419"/>
      <c r="F7357" s="419" t="s">
        <v>43608</v>
      </c>
      <c r="G7357" s="419" t="s">
        <v>19639</v>
      </c>
      <c r="H7357" s="419"/>
      <c r="I7357" s="419" t="s">
        <v>20150</v>
      </c>
      <c r="J7357" s="419" t="s">
        <v>5153</v>
      </c>
      <c r="K7357" s="419" t="s">
        <v>2892</v>
      </c>
      <c r="L7357" s="419" t="s">
        <v>35323</v>
      </c>
      <c r="M7357" s="419" t="s">
        <v>2832</v>
      </c>
      <c r="N7357" s="419" t="s">
        <v>2893</v>
      </c>
      <c r="O7357" s="419" t="s">
        <v>21009</v>
      </c>
      <c r="P7357" s="419" t="s">
        <v>5153</v>
      </c>
      <c r="Q7357" s="425">
        <v>1</v>
      </c>
      <c r="R7357" s="419" t="s">
        <v>28625</v>
      </c>
      <c r="S7357" s="424"/>
      <c r="T7357" s="424"/>
      <c r="U7357" s="424"/>
    </row>
    <row r="7358" spans="1:21" ht="14.6" x14ac:dyDescent="0.4">
      <c r="A7358" s="428" t="s">
        <v>5151</v>
      </c>
      <c r="B7358" s="428" t="s">
        <v>43609</v>
      </c>
      <c r="C7358" s="428" t="s">
        <v>5152</v>
      </c>
      <c r="D7358" s="428" t="s">
        <v>20148</v>
      </c>
      <c r="E7358" s="428"/>
      <c r="F7358" s="428" t="s">
        <v>43610</v>
      </c>
      <c r="G7358" s="428" t="s">
        <v>20155</v>
      </c>
      <c r="H7358" s="428"/>
      <c r="I7358" s="428" t="s">
        <v>19426</v>
      </c>
      <c r="J7358" s="428" t="s">
        <v>5153</v>
      </c>
      <c r="K7358" s="428" t="s">
        <v>2896</v>
      </c>
      <c r="L7358" s="428" t="s">
        <v>35323</v>
      </c>
      <c r="M7358" s="428" t="s">
        <v>2897</v>
      </c>
      <c r="N7358" s="428" t="s">
        <v>2898</v>
      </c>
      <c r="O7358" s="428" t="s">
        <v>21137</v>
      </c>
      <c r="P7358" s="428" t="s">
        <v>5153</v>
      </c>
      <c r="Q7358" s="425">
        <v>1</v>
      </c>
      <c r="R7358" s="428" t="s">
        <v>28627</v>
      </c>
      <c r="S7358" s="424"/>
      <c r="T7358" s="424"/>
      <c r="U7358" s="424"/>
    </row>
    <row r="7359" spans="1:21" ht="14.6" x14ac:dyDescent="0.4">
      <c r="A7359" s="416" t="s">
        <v>5151</v>
      </c>
      <c r="B7359" s="416" t="s">
        <v>34496</v>
      </c>
      <c r="C7359" s="416" t="s">
        <v>5152</v>
      </c>
      <c r="D7359" s="416" t="s">
        <v>20772</v>
      </c>
      <c r="E7359" s="416"/>
      <c r="F7359" s="416" t="s">
        <v>20772</v>
      </c>
      <c r="G7359" s="416" t="s">
        <v>20772</v>
      </c>
      <c r="H7359" s="416"/>
      <c r="I7359" s="416" t="s">
        <v>20772</v>
      </c>
      <c r="J7359" s="416" t="s">
        <v>5153</v>
      </c>
      <c r="K7359" s="416" t="s">
        <v>34497</v>
      </c>
      <c r="L7359" s="416" t="s">
        <v>35332</v>
      </c>
      <c r="M7359" s="416" t="s">
        <v>34497</v>
      </c>
      <c r="N7359" s="416" t="s">
        <v>5155</v>
      </c>
      <c r="O7359" s="416" t="s">
        <v>21009</v>
      </c>
      <c r="P7359" s="416" t="s">
        <v>5153</v>
      </c>
      <c r="Q7359" s="417">
        <v>0</v>
      </c>
      <c r="R7359" s="416" t="s">
        <v>28598</v>
      </c>
      <c r="S7359" s="418"/>
      <c r="T7359" s="418"/>
      <c r="U7359" s="418"/>
    </row>
    <row r="7360" spans="1:21" ht="14.6" x14ac:dyDescent="0.4">
      <c r="A7360" s="416" t="s">
        <v>5151</v>
      </c>
      <c r="B7360" s="416" t="s">
        <v>34498</v>
      </c>
      <c r="C7360" s="416" t="s">
        <v>5152</v>
      </c>
      <c r="D7360" s="416" t="s">
        <v>20772</v>
      </c>
      <c r="E7360" s="416"/>
      <c r="F7360" s="416" t="s">
        <v>20772</v>
      </c>
      <c r="G7360" s="416" t="s">
        <v>20772</v>
      </c>
      <c r="H7360" s="416"/>
      <c r="I7360" s="416" t="s">
        <v>20772</v>
      </c>
      <c r="J7360" s="416" t="s">
        <v>5153</v>
      </c>
      <c r="K7360" s="416" t="s">
        <v>34499</v>
      </c>
      <c r="L7360" s="416" t="s">
        <v>35332</v>
      </c>
      <c r="M7360" s="416" t="s">
        <v>34499</v>
      </c>
      <c r="N7360" s="416" t="s">
        <v>5155</v>
      </c>
      <c r="O7360" s="416" t="s">
        <v>21009</v>
      </c>
      <c r="P7360" s="416" t="s">
        <v>5153</v>
      </c>
      <c r="Q7360" s="417">
        <v>0</v>
      </c>
      <c r="R7360" s="416" t="s">
        <v>28598</v>
      </c>
      <c r="S7360" s="418"/>
      <c r="T7360" s="418"/>
      <c r="U7360" s="418"/>
    </row>
    <row r="7361" spans="1:21" ht="14.6" x14ac:dyDescent="0.4">
      <c r="A7361" s="416" t="s">
        <v>5151</v>
      </c>
      <c r="B7361" s="416" t="s">
        <v>34500</v>
      </c>
      <c r="C7361" s="416" t="s">
        <v>5152</v>
      </c>
      <c r="D7361" s="416" t="s">
        <v>20772</v>
      </c>
      <c r="E7361" s="416"/>
      <c r="F7361" s="416" t="s">
        <v>20772</v>
      </c>
      <c r="G7361" s="416" t="s">
        <v>20772</v>
      </c>
      <c r="H7361" s="416"/>
      <c r="I7361" s="416" t="s">
        <v>20772</v>
      </c>
      <c r="J7361" s="416" t="s">
        <v>5153</v>
      </c>
      <c r="K7361" s="416" t="s">
        <v>34501</v>
      </c>
      <c r="L7361" s="416" t="s">
        <v>35332</v>
      </c>
      <c r="M7361" s="416" t="s">
        <v>34501</v>
      </c>
      <c r="N7361" s="416" t="s">
        <v>5155</v>
      </c>
      <c r="O7361" s="416" t="s">
        <v>21009</v>
      </c>
      <c r="P7361" s="416" t="s">
        <v>5153</v>
      </c>
      <c r="Q7361" s="417">
        <v>0</v>
      </c>
      <c r="R7361" s="416" t="s">
        <v>28598</v>
      </c>
      <c r="S7361" s="418"/>
      <c r="T7361" s="418"/>
      <c r="U7361" s="418"/>
    </row>
    <row r="7362" spans="1:21" ht="14.6" x14ac:dyDescent="0.4">
      <c r="A7362" s="416" t="s">
        <v>5151</v>
      </c>
      <c r="B7362" s="416" t="s">
        <v>43611</v>
      </c>
      <c r="C7362" s="416" t="s">
        <v>5152</v>
      </c>
      <c r="D7362" s="416" t="s">
        <v>20772</v>
      </c>
      <c r="E7362" s="416"/>
      <c r="F7362" s="416" t="s">
        <v>20772</v>
      </c>
      <c r="G7362" s="416" t="s">
        <v>20772</v>
      </c>
      <c r="H7362" s="416"/>
      <c r="I7362" s="416" t="s">
        <v>20772</v>
      </c>
      <c r="J7362" s="416" t="s">
        <v>5153</v>
      </c>
      <c r="K7362" s="416" t="s">
        <v>43612</v>
      </c>
      <c r="L7362" s="416" t="s">
        <v>35332</v>
      </c>
      <c r="M7362" s="416" t="s">
        <v>43612</v>
      </c>
      <c r="N7362" s="416" t="s">
        <v>5155</v>
      </c>
      <c r="O7362" s="416" t="s">
        <v>32479</v>
      </c>
      <c r="P7362" s="416" t="s">
        <v>5153</v>
      </c>
      <c r="Q7362" s="417">
        <v>0</v>
      </c>
      <c r="R7362" s="416" t="s">
        <v>28598</v>
      </c>
      <c r="S7362" s="418"/>
      <c r="T7362" s="418"/>
      <c r="U7362" s="418"/>
    </row>
    <row r="7363" spans="1:21" ht="14.6" x14ac:dyDescent="0.4">
      <c r="A7363" s="419" t="s">
        <v>5151</v>
      </c>
      <c r="B7363" s="419" t="s">
        <v>2903</v>
      </c>
      <c r="C7363" s="419" t="s">
        <v>5152</v>
      </c>
      <c r="D7363" s="419" t="s">
        <v>20148</v>
      </c>
      <c r="E7363" s="419"/>
      <c r="F7363" s="419" t="s">
        <v>43613</v>
      </c>
      <c r="G7363" s="419" t="s">
        <v>20248</v>
      </c>
      <c r="H7363" s="419"/>
      <c r="I7363" s="419" t="s">
        <v>20245</v>
      </c>
      <c r="J7363" s="419" t="s">
        <v>20258</v>
      </c>
      <c r="K7363" s="419" t="s">
        <v>2904</v>
      </c>
      <c r="L7363" s="419" t="s">
        <v>35323</v>
      </c>
      <c r="M7363" s="419" t="s">
        <v>19377</v>
      </c>
      <c r="N7363" s="419" t="s">
        <v>2905</v>
      </c>
      <c r="O7363" s="419" t="s">
        <v>21054</v>
      </c>
      <c r="P7363" s="419" t="s">
        <v>5153</v>
      </c>
      <c r="Q7363" s="425">
        <v>1</v>
      </c>
      <c r="R7363" s="419" t="s">
        <v>28630</v>
      </c>
      <c r="S7363" s="424"/>
      <c r="T7363" s="424"/>
      <c r="U7363" s="424"/>
    </row>
    <row r="7364" spans="1:21" ht="14.6" x14ac:dyDescent="0.4">
      <c r="A7364" s="419" t="s">
        <v>5151</v>
      </c>
      <c r="B7364" s="419" t="s">
        <v>43614</v>
      </c>
      <c r="C7364" s="419" t="s">
        <v>5152</v>
      </c>
      <c r="D7364" s="419" t="s">
        <v>20148</v>
      </c>
      <c r="E7364" s="419"/>
      <c r="F7364" s="419" t="s">
        <v>43615</v>
      </c>
      <c r="G7364" s="419" t="s">
        <v>19396</v>
      </c>
      <c r="H7364" s="419"/>
      <c r="I7364" s="419" t="s">
        <v>19366</v>
      </c>
      <c r="J7364" s="419" t="s">
        <v>20258</v>
      </c>
      <c r="K7364" s="419" t="s">
        <v>2906</v>
      </c>
      <c r="L7364" s="419" t="s">
        <v>35323</v>
      </c>
      <c r="M7364" s="419" t="s">
        <v>19398</v>
      </c>
      <c r="N7364" s="419" t="s">
        <v>2907</v>
      </c>
      <c r="O7364" s="419" t="s">
        <v>21062</v>
      </c>
      <c r="P7364" s="419" t="s">
        <v>5153</v>
      </c>
      <c r="Q7364" s="425">
        <v>1</v>
      </c>
      <c r="R7364" s="419" t="s">
        <v>28631</v>
      </c>
      <c r="S7364" s="424"/>
      <c r="T7364" s="424"/>
      <c r="U7364" s="424"/>
    </row>
    <row r="7365" spans="1:21" ht="14.6" x14ac:dyDescent="0.4">
      <c r="A7365" s="419" t="s">
        <v>5151</v>
      </c>
      <c r="B7365" s="419" t="s">
        <v>43616</v>
      </c>
      <c r="C7365" s="419" t="s">
        <v>5152</v>
      </c>
      <c r="D7365" s="419" t="s">
        <v>20148</v>
      </c>
      <c r="E7365" s="419"/>
      <c r="F7365" s="419" t="s">
        <v>43617</v>
      </c>
      <c r="G7365" s="419" t="s">
        <v>19396</v>
      </c>
      <c r="H7365" s="419"/>
      <c r="I7365" s="419" t="s">
        <v>17967</v>
      </c>
      <c r="J7365" s="419" t="s">
        <v>20258</v>
      </c>
      <c r="K7365" s="419" t="s">
        <v>2908</v>
      </c>
      <c r="L7365" s="419" t="s">
        <v>35323</v>
      </c>
      <c r="M7365" s="419" t="s">
        <v>19398</v>
      </c>
      <c r="N7365" s="419" t="s">
        <v>2909</v>
      </c>
      <c r="O7365" s="419" t="s">
        <v>21062</v>
      </c>
      <c r="P7365" s="419" t="s">
        <v>5153</v>
      </c>
      <c r="Q7365" s="425">
        <v>1</v>
      </c>
      <c r="R7365" s="419" t="s">
        <v>28632</v>
      </c>
      <c r="S7365" s="424"/>
      <c r="T7365" s="424"/>
      <c r="U7365" s="424"/>
    </row>
    <row r="7366" spans="1:21" ht="14.6" x14ac:dyDescent="0.4">
      <c r="A7366" s="419" t="s">
        <v>5151</v>
      </c>
      <c r="B7366" s="419" t="s">
        <v>43618</v>
      </c>
      <c r="C7366" s="419" t="s">
        <v>5152</v>
      </c>
      <c r="D7366" s="419" t="s">
        <v>20148</v>
      </c>
      <c r="E7366" s="419"/>
      <c r="F7366" s="419" t="s">
        <v>43619</v>
      </c>
      <c r="G7366" s="419" t="s">
        <v>19396</v>
      </c>
      <c r="H7366" s="419"/>
      <c r="I7366" s="419" t="s">
        <v>19401</v>
      </c>
      <c r="J7366" s="419" t="s">
        <v>20258</v>
      </c>
      <c r="K7366" s="419" t="s">
        <v>2910</v>
      </c>
      <c r="L7366" s="419" t="s">
        <v>35323</v>
      </c>
      <c r="M7366" s="419" t="s">
        <v>19398</v>
      </c>
      <c r="N7366" s="419" t="s">
        <v>2911</v>
      </c>
      <c r="O7366" s="419" t="s">
        <v>21062</v>
      </c>
      <c r="P7366" s="419" t="s">
        <v>5153</v>
      </c>
      <c r="Q7366" s="425">
        <v>1</v>
      </c>
      <c r="R7366" s="419" t="s">
        <v>28633</v>
      </c>
      <c r="S7366" s="424"/>
      <c r="T7366" s="424"/>
      <c r="U7366" s="424"/>
    </row>
    <row r="7367" spans="1:21" ht="14.6" x14ac:dyDescent="0.4">
      <c r="A7367" s="419" t="s">
        <v>5151</v>
      </c>
      <c r="B7367" s="419" t="s">
        <v>43620</v>
      </c>
      <c r="C7367" s="419" t="s">
        <v>5152</v>
      </c>
      <c r="D7367" s="419" t="s">
        <v>20148</v>
      </c>
      <c r="E7367" s="419"/>
      <c r="F7367" s="419" t="s">
        <v>43621</v>
      </c>
      <c r="G7367" s="419" t="s">
        <v>19396</v>
      </c>
      <c r="H7367" s="419"/>
      <c r="I7367" s="419" t="s">
        <v>19341</v>
      </c>
      <c r="J7367" s="419" t="s">
        <v>20258</v>
      </c>
      <c r="K7367" s="419" t="s">
        <v>2912</v>
      </c>
      <c r="L7367" s="419" t="s">
        <v>35323</v>
      </c>
      <c r="M7367" s="419" t="s">
        <v>19398</v>
      </c>
      <c r="N7367" s="419" t="s">
        <v>2913</v>
      </c>
      <c r="O7367" s="419" t="s">
        <v>21062</v>
      </c>
      <c r="P7367" s="419" t="s">
        <v>5153</v>
      </c>
      <c r="Q7367" s="425">
        <v>1</v>
      </c>
      <c r="R7367" s="419" t="s">
        <v>28634</v>
      </c>
      <c r="S7367" s="424"/>
      <c r="T7367" s="424"/>
      <c r="U7367" s="424"/>
    </row>
    <row r="7368" spans="1:21" ht="14.6" x14ac:dyDescent="0.4">
      <c r="A7368" s="419" t="s">
        <v>5151</v>
      </c>
      <c r="B7368" s="419" t="s">
        <v>43622</v>
      </c>
      <c r="C7368" s="419" t="s">
        <v>5152</v>
      </c>
      <c r="D7368" s="419" t="s">
        <v>20148</v>
      </c>
      <c r="E7368" s="419"/>
      <c r="F7368" s="419" t="s">
        <v>43623</v>
      </c>
      <c r="G7368" s="419" t="s">
        <v>19396</v>
      </c>
      <c r="H7368" s="419"/>
      <c r="I7368" s="419" t="s">
        <v>17972</v>
      </c>
      <c r="J7368" s="419" t="s">
        <v>20258</v>
      </c>
      <c r="K7368" s="419" t="s">
        <v>2914</v>
      </c>
      <c r="L7368" s="419" t="s">
        <v>35323</v>
      </c>
      <c r="M7368" s="419" t="s">
        <v>19398</v>
      </c>
      <c r="N7368" s="419" t="s">
        <v>2915</v>
      </c>
      <c r="O7368" s="419" t="s">
        <v>21062</v>
      </c>
      <c r="P7368" s="419" t="s">
        <v>5153</v>
      </c>
      <c r="Q7368" s="425">
        <v>1</v>
      </c>
      <c r="R7368" s="419" t="s">
        <v>28635</v>
      </c>
      <c r="S7368" s="424"/>
      <c r="T7368" s="424"/>
      <c r="U7368" s="424"/>
    </row>
    <row r="7369" spans="1:21" ht="14.6" x14ac:dyDescent="0.4">
      <c r="A7369" s="419" t="s">
        <v>5151</v>
      </c>
      <c r="B7369" s="419" t="s">
        <v>43624</v>
      </c>
      <c r="C7369" s="419" t="s">
        <v>5152</v>
      </c>
      <c r="D7369" s="419" t="s">
        <v>20148</v>
      </c>
      <c r="E7369" s="419"/>
      <c r="F7369" s="419" t="s">
        <v>43625</v>
      </c>
      <c r="G7369" s="419" t="s">
        <v>19396</v>
      </c>
      <c r="H7369" s="419"/>
      <c r="I7369" s="419" t="s">
        <v>19352</v>
      </c>
      <c r="J7369" s="419" t="s">
        <v>20258</v>
      </c>
      <c r="K7369" s="419" t="s">
        <v>2916</v>
      </c>
      <c r="L7369" s="419" t="s">
        <v>35323</v>
      </c>
      <c r="M7369" s="419" t="s">
        <v>19398</v>
      </c>
      <c r="N7369" s="419" t="s">
        <v>2917</v>
      </c>
      <c r="O7369" s="419" t="s">
        <v>21062</v>
      </c>
      <c r="P7369" s="419" t="s">
        <v>5153</v>
      </c>
      <c r="Q7369" s="425">
        <v>1</v>
      </c>
      <c r="R7369" s="419" t="s">
        <v>28636</v>
      </c>
      <c r="S7369" s="424"/>
      <c r="T7369" s="424"/>
      <c r="U7369" s="424"/>
    </row>
    <row r="7370" spans="1:21" ht="14.6" x14ac:dyDescent="0.4">
      <c r="A7370" s="419" t="s">
        <v>5151</v>
      </c>
      <c r="B7370" s="419" t="s">
        <v>2918</v>
      </c>
      <c r="C7370" s="419" t="s">
        <v>5152</v>
      </c>
      <c r="D7370" s="419" t="s">
        <v>20148</v>
      </c>
      <c r="E7370" s="419"/>
      <c r="F7370" s="419" t="s">
        <v>43626</v>
      </c>
      <c r="G7370" s="419" t="s">
        <v>19396</v>
      </c>
      <c r="H7370" s="419"/>
      <c r="I7370" s="419" t="s">
        <v>18072</v>
      </c>
      <c r="J7370" s="419" t="s">
        <v>20258</v>
      </c>
      <c r="K7370" s="419" t="s">
        <v>2919</v>
      </c>
      <c r="L7370" s="419" t="s">
        <v>35323</v>
      </c>
      <c r="M7370" s="419" t="s">
        <v>19453</v>
      </c>
      <c r="N7370" s="419" t="s">
        <v>2920</v>
      </c>
      <c r="O7370" s="419" t="s">
        <v>21063</v>
      </c>
      <c r="P7370" s="419" t="s">
        <v>5153</v>
      </c>
      <c r="Q7370" s="425">
        <v>1</v>
      </c>
      <c r="R7370" s="419" t="s">
        <v>28637</v>
      </c>
      <c r="S7370" s="424"/>
      <c r="T7370" s="424"/>
      <c r="U7370" s="424"/>
    </row>
    <row r="7371" spans="1:21" ht="14.6" x14ac:dyDescent="0.4">
      <c r="A7371" s="419" t="s">
        <v>5151</v>
      </c>
      <c r="B7371" s="419" t="s">
        <v>38854</v>
      </c>
      <c r="C7371" s="419" t="s">
        <v>5152</v>
      </c>
      <c r="D7371" s="419" t="s">
        <v>20148</v>
      </c>
      <c r="E7371" s="419"/>
      <c r="F7371" s="419" t="s">
        <v>43627</v>
      </c>
      <c r="G7371" s="419" t="s">
        <v>19396</v>
      </c>
      <c r="H7371" s="419"/>
      <c r="I7371" s="419" t="s">
        <v>19511</v>
      </c>
      <c r="J7371" s="419" t="s">
        <v>20258</v>
      </c>
      <c r="K7371" s="419" t="s">
        <v>2921</v>
      </c>
      <c r="L7371" s="419" t="s">
        <v>35323</v>
      </c>
      <c r="M7371" s="419" t="s">
        <v>19453</v>
      </c>
      <c r="N7371" s="419" t="s">
        <v>2922</v>
      </c>
      <c r="O7371" s="419" t="s">
        <v>21064</v>
      </c>
      <c r="P7371" s="419" t="s">
        <v>5153</v>
      </c>
      <c r="Q7371" s="425">
        <v>1</v>
      </c>
      <c r="R7371" s="419" t="s">
        <v>28638</v>
      </c>
      <c r="S7371" s="424"/>
      <c r="T7371" s="424"/>
      <c r="U7371" s="424"/>
    </row>
    <row r="7372" spans="1:21" ht="14.6" x14ac:dyDescent="0.4">
      <c r="A7372" s="419" t="s">
        <v>5151</v>
      </c>
      <c r="B7372" s="419" t="s">
        <v>19510</v>
      </c>
      <c r="C7372" s="419" t="s">
        <v>5152</v>
      </c>
      <c r="D7372" s="419" t="s">
        <v>20772</v>
      </c>
      <c r="E7372" s="419"/>
      <c r="F7372" s="419" t="s">
        <v>20772</v>
      </c>
      <c r="G7372" s="419" t="s">
        <v>20772</v>
      </c>
      <c r="H7372" s="419"/>
      <c r="I7372" s="419" t="s">
        <v>20772</v>
      </c>
      <c r="J7372" s="419" t="s">
        <v>20258</v>
      </c>
      <c r="K7372" s="419" t="s">
        <v>2923</v>
      </c>
      <c r="L7372" s="419" t="s">
        <v>35323</v>
      </c>
      <c r="M7372" s="419" t="s">
        <v>19453</v>
      </c>
      <c r="N7372" s="419" t="s">
        <v>19513</v>
      </c>
      <c r="O7372" s="419" t="s">
        <v>21012</v>
      </c>
      <c r="P7372" s="419" t="s">
        <v>5153</v>
      </c>
      <c r="Q7372" s="420">
        <v>1</v>
      </c>
      <c r="R7372" s="419" t="s">
        <v>22706</v>
      </c>
      <c r="S7372" s="421"/>
      <c r="T7372" s="421"/>
      <c r="U7372" s="421"/>
    </row>
    <row r="7373" spans="1:21" ht="14.6" x14ac:dyDescent="0.4">
      <c r="A7373" s="435" t="s">
        <v>5151</v>
      </c>
      <c r="B7373" s="435" t="s">
        <v>34489</v>
      </c>
      <c r="C7373" s="435" t="s">
        <v>5152</v>
      </c>
      <c r="D7373" s="435" t="s">
        <v>20148</v>
      </c>
      <c r="E7373" s="435"/>
      <c r="F7373" s="435" t="s">
        <v>43628</v>
      </c>
      <c r="G7373" s="435" t="s">
        <v>20248</v>
      </c>
      <c r="H7373" s="435"/>
      <c r="I7373" s="435" t="s">
        <v>20180</v>
      </c>
      <c r="J7373" s="435" t="s">
        <v>20258</v>
      </c>
      <c r="K7373" s="435" t="s">
        <v>2924</v>
      </c>
      <c r="L7373" s="435" t="s">
        <v>35323</v>
      </c>
      <c r="M7373" s="435" t="s">
        <v>18077</v>
      </c>
      <c r="N7373" s="435" t="s">
        <v>2925</v>
      </c>
      <c r="O7373" s="435" t="s">
        <v>21122</v>
      </c>
      <c r="P7373" s="435" t="s">
        <v>5153</v>
      </c>
      <c r="Q7373" s="436">
        <v>3</v>
      </c>
      <c r="R7373" s="435" t="s">
        <v>28639</v>
      </c>
      <c r="S7373" s="437"/>
      <c r="T7373" s="437"/>
      <c r="U7373" s="437"/>
    </row>
    <row r="7374" spans="1:21" ht="14.6" x14ac:dyDescent="0.4">
      <c r="A7374" s="416" t="s">
        <v>2926</v>
      </c>
      <c r="B7374" s="416" t="s">
        <v>31857</v>
      </c>
      <c r="C7374" s="416" t="s">
        <v>2927</v>
      </c>
      <c r="D7374" s="416" t="s">
        <v>20148</v>
      </c>
      <c r="E7374" s="416"/>
      <c r="F7374" s="416" t="s">
        <v>43629</v>
      </c>
      <c r="G7374" s="416" t="s">
        <v>20149</v>
      </c>
      <c r="H7374" s="416"/>
      <c r="I7374" s="416" t="s">
        <v>19329</v>
      </c>
      <c r="J7374" s="416" t="s">
        <v>2928</v>
      </c>
      <c r="K7374" s="416" t="s">
        <v>2929</v>
      </c>
      <c r="L7374" s="416" t="s">
        <v>35321</v>
      </c>
      <c r="M7374" s="416" t="s">
        <v>2929</v>
      </c>
      <c r="N7374" s="416" t="s">
        <v>34504</v>
      </c>
      <c r="O7374" s="416" t="s">
        <v>21009</v>
      </c>
      <c r="P7374" s="416" t="s">
        <v>2928</v>
      </c>
      <c r="Q7374" s="417">
        <v>0</v>
      </c>
      <c r="R7374" s="416" t="s">
        <v>34505</v>
      </c>
      <c r="S7374" s="418"/>
      <c r="T7374" s="418"/>
      <c r="U7374" s="418"/>
    </row>
    <row r="7375" spans="1:21" ht="14.6" x14ac:dyDescent="0.4">
      <c r="A7375" s="416" t="s">
        <v>2926</v>
      </c>
      <c r="B7375" s="416" t="s">
        <v>34506</v>
      </c>
      <c r="C7375" s="416" t="s">
        <v>2927</v>
      </c>
      <c r="D7375" s="416" t="s">
        <v>20772</v>
      </c>
      <c r="E7375" s="416"/>
      <c r="F7375" s="416" t="s">
        <v>20772</v>
      </c>
      <c r="G7375" s="416" t="s">
        <v>20772</v>
      </c>
      <c r="H7375" s="416"/>
      <c r="I7375" s="416" t="s">
        <v>20772</v>
      </c>
      <c r="J7375" s="416" t="s">
        <v>2928</v>
      </c>
      <c r="K7375" s="416" t="s">
        <v>34507</v>
      </c>
      <c r="L7375" s="416" t="s">
        <v>35332</v>
      </c>
      <c r="M7375" s="416" t="s">
        <v>34507</v>
      </c>
      <c r="N7375" s="416" t="s">
        <v>34504</v>
      </c>
      <c r="O7375" s="416" t="s">
        <v>21009</v>
      </c>
      <c r="P7375" s="416" t="s">
        <v>2928</v>
      </c>
      <c r="Q7375" s="417">
        <v>0</v>
      </c>
      <c r="R7375" s="416" t="s">
        <v>34505</v>
      </c>
      <c r="S7375" s="418"/>
      <c r="T7375" s="418"/>
      <c r="U7375" s="418"/>
    </row>
    <row r="7376" spans="1:21" ht="14.6" x14ac:dyDescent="0.4">
      <c r="A7376" s="419" t="s">
        <v>2926</v>
      </c>
      <c r="B7376" s="419" t="s">
        <v>2930</v>
      </c>
      <c r="C7376" s="419" t="s">
        <v>2927</v>
      </c>
      <c r="D7376" s="419" t="s">
        <v>20148</v>
      </c>
      <c r="E7376" s="419"/>
      <c r="F7376" s="419" t="s">
        <v>43630</v>
      </c>
      <c r="G7376" s="419" t="s">
        <v>20160</v>
      </c>
      <c r="H7376" s="419"/>
      <c r="I7376" s="419" t="s">
        <v>19436</v>
      </c>
      <c r="J7376" s="419" t="s">
        <v>2928</v>
      </c>
      <c r="K7376" s="419" t="s">
        <v>2931</v>
      </c>
      <c r="L7376" s="419" t="s">
        <v>35323</v>
      </c>
      <c r="M7376" s="419" t="s">
        <v>2932</v>
      </c>
      <c r="N7376" s="419" t="s">
        <v>2933</v>
      </c>
      <c r="O7376" s="419" t="s">
        <v>21019</v>
      </c>
      <c r="P7376" s="419" t="s">
        <v>2928</v>
      </c>
      <c r="Q7376" s="425">
        <v>1</v>
      </c>
      <c r="R7376" s="419" t="s">
        <v>28640</v>
      </c>
      <c r="S7376" s="424"/>
      <c r="T7376" s="424"/>
      <c r="U7376" s="424"/>
    </row>
    <row r="7377" spans="1:21" ht="14.6" x14ac:dyDescent="0.4">
      <c r="A7377" s="419" t="s">
        <v>2926</v>
      </c>
      <c r="B7377" s="419" t="s">
        <v>34508</v>
      </c>
      <c r="C7377" s="419" t="s">
        <v>2927</v>
      </c>
      <c r="D7377" s="419" t="s">
        <v>20148</v>
      </c>
      <c r="E7377" s="419"/>
      <c r="F7377" s="419" t="s">
        <v>43631</v>
      </c>
      <c r="G7377" s="419" t="s">
        <v>20160</v>
      </c>
      <c r="H7377" s="419"/>
      <c r="I7377" s="419" t="s">
        <v>17980</v>
      </c>
      <c r="J7377" s="419" t="s">
        <v>2928</v>
      </c>
      <c r="K7377" s="419" t="s">
        <v>2934</v>
      </c>
      <c r="L7377" s="419" t="s">
        <v>35323</v>
      </c>
      <c r="M7377" s="419" t="s">
        <v>2932</v>
      </c>
      <c r="N7377" s="419" t="s">
        <v>2935</v>
      </c>
      <c r="O7377" s="419" t="s">
        <v>21021</v>
      </c>
      <c r="P7377" s="419" t="s">
        <v>2928</v>
      </c>
      <c r="Q7377" s="425">
        <v>1</v>
      </c>
      <c r="R7377" s="419" t="s">
        <v>28641</v>
      </c>
      <c r="S7377" s="424"/>
      <c r="T7377" s="424"/>
      <c r="U7377" s="424"/>
    </row>
    <row r="7378" spans="1:21" ht="14.6" x14ac:dyDescent="0.4">
      <c r="A7378" s="419" t="s">
        <v>2926</v>
      </c>
      <c r="B7378" s="419" t="s">
        <v>43632</v>
      </c>
      <c r="C7378" s="419" t="s">
        <v>2927</v>
      </c>
      <c r="D7378" s="419" t="s">
        <v>20148</v>
      </c>
      <c r="E7378" s="419"/>
      <c r="F7378" s="419" t="s">
        <v>43633</v>
      </c>
      <c r="G7378" s="419" t="s">
        <v>20248</v>
      </c>
      <c r="H7378" s="419"/>
      <c r="I7378" s="419" t="s">
        <v>20257</v>
      </c>
      <c r="J7378" s="419" t="s">
        <v>2928</v>
      </c>
      <c r="K7378" s="419" t="s">
        <v>2936</v>
      </c>
      <c r="L7378" s="419" t="s">
        <v>35323</v>
      </c>
      <c r="M7378" s="419" t="s">
        <v>2937</v>
      </c>
      <c r="N7378" s="419" t="s">
        <v>2938</v>
      </c>
      <c r="O7378" s="419" t="s">
        <v>21027</v>
      </c>
      <c r="P7378" s="419" t="s">
        <v>2928</v>
      </c>
      <c r="Q7378" s="425">
        <v>1</v>
      </c>
      <c r="R7378" s="419" t="s">
        <v>28642</v>
      </c>
      <c r="S7378" s="424"/>
      <c r="T7378" s="424"/>
      <c r="U7378" s="424"/>
    </row>
    <row r="7379" spans="1:21" ht="14.6" x14ac:dyDescent="0.4">
      <c r="A7379" s="428" t="s">
        <v>2926</v>
      </c>
      <c r="B7379" s="428" t="s">
        <v>31858</v>
      </c>
      <c r="C7379" s="428" t="s">
        <v>2927</v>
      </c>
      <c r="D7379" s="428" t="s">
        <v>20148</v>
      </c>
      <c r="E7379" s="428"/>
      <c r="F7379" s="428" t="s">
        <v>43634</v>
      </c>
      <c r="G7379" s="428" t="s">
        <v>20155</v>
      </c>
      <c r="H7379" s="428"/>
      <c r="I7379" s="428" t="s">
        <v>20198</v>
      </c>
      <c r="J7379" s="428" t="s">
        <v>2928</v>
      </c>
      <c r="K7379" s="428" t="s">
        <v>2939</v>
      </c>
      <c r="L7379" s="428" t="s">
        <v>35323</v>
      </c>
      <c r="M7379" s="428" t="s">
        <v>2940</v>
      </c>
      <c r="N7379" s="428" t="s">
        <v>2941</v>
      </c>
      <c r="O7379" s="428" t="s">
        <v>21131</v>
      </c>
      <c r="P7379" s="428" t="s">
        <v>2928</v>
      </c>
      <c r="Q7379" s="425">
        <v>1</v>
      </c>
      <c r="R7379" s="428" t="s">
        <v>28643</v>
      </c>
      <c r="S7379" s="424"/>
      <c r="T7379" s="424"/>
      <c r="U7379" s="424"/>
    </row>
    <row r="7380" spans="1:21" ht="14.6" x14ac:dyDescent="0.4">
      <c r="A7380" s="419" t="s">
        <v>2926</v>
      </c>
      <c r="B7380" s="419" t="s">
        <v>43635</v>
      </c>
      <c r="C7380" s="419" t="s">
        <v>2927</v>
      </c>
      <c r="D7380" s="419" t="s">
        <v>20148</v>
      </c>
      <c r="E7380" s="419"/>
      <c r="F7380" s="419" t="s">
        <v>43636</v>
      </c>
      <c r="G7380" s="419" t="s">
        <v>19639</v>
      </c>
      <c r="H7380" s="419"/>
      <c r="I7380" s="419" t="s">
        <v>20140</v>
      </c>
      <c r="J7380" s="419" t="s">
        <v>2928</v>
      </c>
      <c r="K7380" s="419" t="s">
        <v>2942</v>
      </c>
      <c r="L7380" s="419" t="s">
        <v>35323</v>
      </c>
      <c r="M7380" s="419" t="s">
        <v>2943</v>
      </c>
      <c r="N7380" s="419" t="s">
        <v>2944</v>
      </c>
      <c r="O7380" s="419" t="s">
        <v>21009</v>
      </c>
      <c r="P7380" s="419" t="s">
        <v>2928</v>
      </c>
      <c r="Q7380" s="425">
        <v>1</v>
      </c>
      <c r="R7380" s="419" t="s">
        <v>28644</v>
      </c>
      <c r="S7380" s="424"/>
      <c r="T7380" s="424"/>
      <c r="U7380" s="424"/>
    </row>
    <row r="7381" spans="1:21" ht="14.6" x14ac:dyDescent="0.4">
      <c r="A7381" s="419" t="s">
        <v>2926</v>
      </c>
      <c r="B7381" s="419" t="s">
        <v>2945</v>
      </c>
      <c r="C7381" s="419" t="s">
        <v>2927</v>
      </c>
      <c r="D7381" s="419" t="s">
        <v>20148</v>
      </c>
      <c r="E7381" s="419"/>
      <c r="F7381" s="419" t="s">
        <v>43637</v>
      </c>
      <c r="G7381" s="419" t="s">
        <v>19639</v>
      </c>
      <c r="H7381" s="419"/>
      <c r="I7381" s="419" t="s">
        <v>19461</v>
      </c>
      <c r="J7381" s="419" t="s">
        <v>2928</v>
      </c>
      <c r="K7381" s="419" t="s">
        <v>2946</v>
      </c>
      <c r="L7381" s="419" t="s">
        <v>35323</v>
      </c>
      <c r="M7381" s="419" t="s">
        <v>2943</v>
      </c>
      <c r="N7381" s="419" t="s">
        <v>2947</v>
      </c>
      <c r="O7381" s="419" t="s">
        <v>21009</v>
      </c>
      <c r="P7381" s="419" t="s">
        <v>2928</v>
      </c>
      <c r="Q7381" s="425">
        <v>1</v>
      </c>
      <c r="R7381" s="419" t="s">
        <v>28645</v>
      </c>
      <c r="S7381" s="424"/>
      <c r="T7381" s="424"/>
      <c r="U7381" s="424"/>
    </row>
    <row r="7382" spans="1:21" ht="14.6" x14ac:dyDescent="0.4">
      <c r="A7382" s="419" t="s">
        <v>2926</v>
      </c>
      <c r="B7382" s="419" t="s">
        <v>2948</v>
      </c>
      <c r="C7382" s="419" t="s">
        <v>2927</v>
      </c>
      <c r="D7382" s="419" t="s">
        <v>20148</v>
      </c>
      <c r="E7382" s="419"/>
      <c r="F7382" s="419" t="s">
        <v>43638</v>
      </c>
      <c r="G7382" s="419" t="s">
        <v>19639</v>
      </c>
      <c r="H7382" s="419"/>
      <c r="I7382" s="419" t="s">
        <v>19474</v>
      </c>
      <c r="J7382" s="419" t="s">
        <v>2928</v>
      </c>
      <c r="K7382" s="419" t="s">
        <v>2949</v>
      </c>
      <c r="L7382" s="419" t="s">
        <v>35323</v>
      </c>
      <c r="M7382" s="419" t="s">
        <v>2943</v>
      </c>
      <c r="N7382" s="419" t="s">
        <v>2950</v>
      </c>
      <c r="O7382" s="419" t="s">
        <v>21009</v>
      </c>
      <c r="P7382" s="419" t="s">
        <v>2928</v>
      </c>
      <c r="Q7382" s="425">
        <v>1</v>
      </c>
      <c r="R7382" s="419" t="s">
        <v>28646</v>
      </c>
      <c r="S7382" s="424"/>
      <c r="T7382" s="424"/>
      <c r="U7382" s="424"/>
    </row>
    <row r="7383" spans="1:21" ht="14.6" x14ac:dyDescent="0.4">
      <c r="A7383" s="419" t="s">
        <v>2926</v>
      </c>
      <c r="B7383" s="419" t="s">
        <v>2951</v>
      </c>
      <c r="C7383" s="419" t="s">
        <v>2927</v>
      </c>
      <c r="D7383" s="419" t="s">
        <v>20148</v>
      </c>
      <c r="E7383" s="419"/>
      <c r="F7383" s="419" t="s">
        <v>43639</v>
      </c>
      <c r="G7383" s="419" t="s">
        <v>19639</v>
      </c>
      <c r="H7383" s="419"/>
      <c r="I7383" s="419" t="s">
        <v>18022</v>
      </c>
      <c r="J7383" s="419" t="s">
        <v>2928</v>
      </c>
      <c r="K7383" s="419" t="s">
        <v>2952</v>
      </c>
      <c r="L7383" s="419" t="s">
        <v>35323</v>
      </c>
      <c r="M7383" s="419" t="s">
        <v>2943</v>
      </c>
      <c r="N7383" s="419" t="s">
        <v>2953</v>
      </c>
      <c r="O7383" s="419" t="s">
        <v>21009</v>
      </c>
      <c r="P7383" s="419" t="s">
        <v>2928</v>
      </c>
      <c r="Q7383" s="425">
        <v>1</v>
      </c>
      <c r="R7383" s="419" t="s">
        <v>28647</v>
      </c>
      <c r="S7383" s="424"/>
      <c r="T7383" s="424"/>
      <c r="U7383" s="424"/>
    </row>
    <row r="7384" spans="1:21" ht="14.6" x14ac:dyDescent="0.4">
      <c r="A7384" s="419" t="s">
        <v>2926</v>
      </c>
      <c r="B7384" s="419" t="s">
        <v>2954</v>
      </c>
      <c r="C7384" s="419" t="s">
        <v>2927</v>
      </c>
      <c r="D7384" s="419" t="s">
        <v>20148</v>
      </c>
      <c r="E7384" s="419"/>
      <c r="F7384" s="419" t="s">
        <v>43640</v>
      </c>
      <c r="G7384" s="419" t="s">
        <v>19639</v>
      </c>
      <c r="H7384" s="419"/>
      <c r="I7384" s="419" t="s">
        <v>19429</v>
      </c>
      <c r="J7384" s="419" t="s">
        <v>2928</v>
      </c>
      <c r="K7384" s="419" t="s">
        <v>2955</v>
      </c>
      <c r="L7384" s="419" t="s">
        <v>35323</v>
      </c>
      <c r="M7384" s="419" t="s">
        <v>2943</v>
      </c>
      <c r="N7384" s="419" t="s">
        <v>2956</v>
      </c>
      <c r="O7384" s="419" t="s">
        <v>21009</v>
      </c>
      <c r="P7384" s="419" t="s">
        <v>2928</v>
      </c>
      <c r="Q7384" s="425">
        <v>1</v>
      </c>
      <c r="R7384" s="419" t="s">
        <v>28648</v>
      </c>
      <c r="S7384" s="424"/>
      <c r="T7384" s="424"/>
      <c r="U7384" s="424"/>
    </row>
    <row r="7385" spans="1:21" ht="14.6" x14ac:dyDescent="0.4">
      <c r="A7385" s="419" t="s">
        <v>2926</v>
      </c>
      <c r="B7385" s="419" t="s">
        <v>2957</v>
      </c>
      <c r="C7385" s="419" t="s">
        <v>2927</v>
      </c>
      <c r="D7385" s="419" t="s">
        <v>20148</v>
      </c>
      <c r="E7385" s="419"/>
      <c r="F7385" s="419" t="s">
        <v>43641</v>
      </c>
      <c r="G7385" s="419" t="s">
        <v>19639</v>
      </c>
      <c r="H7385" s="419"/>
      <c r="I7385" s="419" t="s">
        <v>17944</v>
      </c>
      <c r="J7385" s="419" t="s">
        <v>2928</v>
      </c>
      <c r="K7385" s="419" t="s">
        <v>2958</v>
      </c>
      <c r="L7385" s="419" t="s">
        <v>35323</v>
      </c>
      <c r="M7385" s="419" t="s">
        <v>2943</v>
      </c>
      <c r="N7385" s="419" t="s">
        <v>2959</v>
      </c>
      <c r="O7385" s="419" t="s">
        <v>21009</v>
      </c>
      <c r="P7385" s="419" t="s">
        <v>2928</v>
      </c>
      <c r="Q7385" s="425">
        <v>1</v>
      </c>
      <c r="R7385" s="419" t="s">
        <v>28649</v>
      </c>
      <c r="S7385" s="424"/>
      <c r="T7385" s="424"/>
      <c r="U7385" s="424"/>
    </row>
    <row r="7386" spans="1:21" ht="14.6" x14ac:dyDescent="0.4">
      <c r="A7386" s="419" t="s">
        <v>2926</v>
      </c>
      <c r="B7386" s="419" t="s">
        <v>2960</v>
      </c>
      <c r="C7386" s="419" t="s">
        <v>2927</v>
      </c>
      <c r="D7386" s="419" t="s">
        <v>20148</v>
      </c>
      <c r="E7386" s="419"/>
      <c r="F7386" s="419" t="s">
        <v>43642</v>
      </c>
      <c r="G7386" s="419" t="s">
        <v>19639</v>
      </c>
      <c r="H7386" s="419"/>
      <c r="I7386" s="419" t="s">
        <v>19364</v>
      </c>
      <c r="J7386" s="419" t="s">
        <v>2928</v>
      </c>
      <c r="K7386" s="419" t="s">
        <v>2961</v>
      </c>
      <c r="L7386" s="419" t="s">
        <v>35323</v>
      </c>
      <c r="M7386" s="419" t="s">
        <v>2943</v>
      </c>
      <c r="N7386" s="419" t="s">
        <v>2962</v>
      </c>
      <c r="O7386" s="419" t="s">
        <v>21009</v>
      </c>
      <c r="P7386" s="419" t="s">
        <v>2928</v>
      </c>
      <c r="Q7386" s="425">
        <v>1</v>
      </c>
      <c r="R7386" s="419" t="s">
        <v>28650</v>
      </c>
      <c r="S7386" s="424"/>
      <c r="T7386" s="424"/>
      <c r="U7386" s="424"/>
    </row>
    <row r="7387" spans="1:21" ht="14.6" x14ac:dyDescent="0.4">
      <c r="A7387" s="416" t="s">
        <v>2926</v>
      </c>
      <c r="B7387" s="416" t="s">
        <v>34509</v>
      </c>
      <c r="C7387" s="416" t="s">
        <v>2927</v>
      </c>
      <c r="D7387" s="416" t="s">
        <v>20772</v>
      </c>
      <c r="E7387" s="416"/>
      <c r="F7387" s="416" t="s">
        <v>20772</v>
      </c>
      <c r="G7387" s="416" t="s">
        <v>20772</v>
      </c>
      <c r="H7387" s="416"/>
      <c r="I7387" s="416" t="s">
        <v>20772</v>
      </c>
      <c r="J7387" s="416" t="s">
        <v>2928</v>
      </c>
      <c r="K7387" s="416" t="s">
        <v>34510</v>
      </c>
      <c r="L7387" s="416" t="s">
        <v>35332</v>
      </c>
      <c r="M7387" s="416" t="s">
        <v>34510</v>
      </c>
      <c r="N7387" s="416" t="s">
        <v>34504</v>
      </c>
      <c r="O7387" s="416" t="s">
        <v>21009</v>
      </c>
      <c r="P7387" s="416" t="s">
        <v>2928</v>
      </c>
      <c r="Q7387" s="417">
        <v>0</v>
      </c>
      <c r="R7387" s="416" t="s">
        <v>34505</v>
      </c>
      <c r="S7387" s="418"/>
      <c r="T7387" s="418"/>
      <c r="U7387" s="418"/>
    </row>
    <row r="7388" spans="1:21" ht="14.6" x14ac:dyDescent="0.4">
      <c r="A7388" s="416" t="s">
        <v>2926</v>
      </c>
      <c r="B7388" s="416" t="s">
        <v>34511</v>
      </c>
      <c r="C7388" s="416" t="s">
        <v>2927</v>
      </c>
      <c r="D7388" s="416" t="s">
        <v>20772</v>
      </c>
      <c r="E7388" s="416"/>
      <c r="F7388" s="416" t="s">
        <v>20772</v>
      </c>
      <c r="G7388" s="416" t="s">
        <v>20772</v>
      </c>
      <c r="H7388" s="416"/>
      <c r="I7388" s="416" t="s">
        <v>20772</v>
      </c>
      <c r="J7388" s="416" t="s">
        <v>2928</v>
      </c>
      <c r="K7388" s="416" t="s">
        <v>34512</v>
      </c>
      <c r="L7388" s="416" t="s">
        <v>35332</v>
      </c>
      <c r="M7388" s="416" t="s">
        <v>34512</v>
      </c>
      <c r="N7388" s="416" t="s">
        <v>34504</v>
      </c>
      <c r="O7388" s="416" t="s">
        <v>21009</v>
      </c>
      <c r="P7388" s="416" t="s">
        <v>2928</v>
      </c>
      <c r="Q7388" s="417">
        <v>0</v>
      </c>
      <c r="R7388" s="416" t="s">
        <v>34505</v>
      </c>
      <c r="S7388" s="418"/>
      <c r="T7388" s="418"/>
      <c r="U7388" s="418"/>
    </row>
    <row r="7389" spans="1:21" ht="14.6" x14ac:dyDescent="0.4">
      <c r="A7389" s="416" t="s">
        <v>2926</v>
      </c>
      <c r="B7389" s="416" t="s">
        <v>34513</v>
      </c>
      <c r="C7389" s="416" t="s">
        <v>2927</v>
      </c>
      <c r="D7389" s="416" t="s">
        <v>20772</v>
      </c>
      <c r="E7389" s="416"/>
      <c r="F7389" s="416" t="s">
        <v>20772</v>
      </c>
      <c r="G7389" s="416" t="s">
        <v>20772</v>
      </c>
      <c r="H7389" s="416"/>
      <c r="I7389" s="416" t="s">
        <v>20772</v>
      </c>
      <c r="J7389" s="416" t="s">
        <v>2928</v>
      </c>
      <c r="K7389" s="416" t="s">
        <v>34514</v>
      </c>
      <c r="L7389" s="416" t="s">
        <v>35332</v>
      </c>
      <c r="M7389" s="416" t="s">
        <v>34514</v>
      </c>
      <c r="N7389" s="416" t="s">
        <v>34504</v>
      </c>
      <c r="O7389" s="416" t="s">
        <v>21009</v>
      </c>
      <c r="P7389" s="416" t="s">
        <v>2928</v>
      </c>
      <c r="Q7389" s="417">
        <v>0</v>
      </c>
      <c r="R7389" s="416" t="s">
        <v>34505</v>
      </c>
      <c r="S7389" s="418"/>
      <c r="T7389" s="418"/>
      <c r="U7389" s="418"/>
    </row>
    <row r="7390" spans="1:21" ht="14.6" x14ac:dyDescent="0.4">
      <c r="A7390" s="419" t="s">
        <v>2926</v>
      </c>
      <c r="B7390" s="419" t="s">
        <v>2963</v>
      </c>
      <c r="C7390" s="419" t="s">
        <v>2927</v>
      </c>
      <c r="D7390" s="419" t="s">
        <v>20148</v>
      </c>
      <c r="E7390" s="419"/>
      <c r="F7390" s="419" t="s">
        <v>43643</v>
      </c>
      <c r="G7390" s="419" t="s">
        <v>20248</v>
      </c>
      <c r="H7390" s="419"/>
      <c r="I7390" s="419" t="s">
        <v>20233</v>
      </c>
      <c r="J7390" s="419" t="s">
        <v>20258</v>
      </c>
      <c r="K7390" s="419" t="s">
        <v>2964</v>
      </c>
      <c r="L7390" s="419" t="s">
        <v>35323</v>
      </c>
      <c r="M7390" s="419" t="s">
        <v>19377</v>
      </c>
      <c r="N7390" s="419" t="s">
        <v>2965</v>
      </c>
      <c r="O7390" s="419" t="s">
        <v>21054</v>
      </c>
      <c r="P7390" s="419" t="s">
        <v>2928</v>
      </c>
      <c r="Q7390" s="425">
        <v>1</v>
      </c>
      <c r="R7390" s="419" t="s">
        <v>28651</v>
      </c>
      <c r="S7390" s="424"/>
      <c r="T7390" s="424"/>
      <c r="U7390" s="424"/>
    </row>
    <row r="7391" spans="1:21" ht="14.6" x14ac:dyDescent="0.4">
      <c r="A7391" s="419" t="s">
        <v>2926</v>
      </c>
      <c r="B7391" s="419" t="s">
        <v>43644</v>
      </c>
      <c r="C7391" s="419" t="s">
        <v>2927</v>
      </c>
      <c r="D7391" s="419" t="s">
        <v>20148</v>
      </c>
      <c r="E7391" s="419"/>
      <c r="F7391" s="419" t="s">
        <v>43645</v>
      </c>
      <c r="G7391" s="419" t="s">
        <v>19396</v>
      </c>
      <c r="H7391" s="419"/>
      <c r="I7391" s="419" t="s">
        <v>19461</v>
      </c>
      <c r="J7391" s="419" t="s">
        <v>20258</v>
      </c>
      <c r="K7391" s="419" t="s">
        <v>2966</v>
      </c>
      <c r="L7391" s="419" t="s">
        <v>35323</v>
      </c>
      <c r="M7391" s="419" t="s">
        <v>19398</v>
      </c>
      <c r="N7391" s="419" t="s">
        <v>2967</v>
      </c>
      <c r="O7391" s="419" t="s">
        <v>21062</v>
      </c>
      <c r="P7391" s="419" t="s">
        <v>2928</v>
      </c>
      <c r="Q7391" s="425">
        <v>1</v>
      </c>
      <c r="R7391" s="419" t="s">
        <v>28652</v>
      </c>
      <c r="S7391" s="424"/>
      <c r="T7391" s="424"/>
      <c r="U7391" s="424"/>
    </row>
    <row r="7392" spans="1:21" ht="14.6" x14ac:dyDescent="0.4">
      <c r="A7392" s="419" t="s">
        <v>2926</v>
      </c>
      <c r="B7392" s="419" t="s">
        <v>43559</v>
      </c>
      <c r="C7392" s="419" t="s">
        <v>2927</v>
      </c>
      <c r="D7392" s="419" t="s">
        <v>20148</v>
      </c>
      <c r="E7392" s="419"/>
      <c r="F7392" s="419" t="s">
        <v>43646</v>
      </c>
      <c r="G7392" s="419" t="s">
        <v>19396</v>
      </c>
      <c r="H7392" s="419"/>
      <c r="I7392" s="419" t="s">
        <v>20241</v>
      </c>
      <c r="J7392" s="419" t="s">
        <v>20258</v>
      </c>
      <c r="K7392" s="419" t="s">
        <v>2968</v>
      </c>
      <c r="L7392" s="419" t="s">
        <v>35323</v>
      </c>
      <c r="M7392" s="419" t="s">
        <v>19398</v>
      </c>
      <c r="N7392" s="419" t="s">
        <v>2969</v>
      </c>
      <c r="O7392" s="419" t="s">
        <v>21062</v>
      </c>
      <c r="P7392" s="419" t="s">
        <v>2928</v>
      </c>
      <c r="Q7392" s="425">
        <v>1</v>
      </c>
      <c r="R7392" s="419" t="s">
        <v>28653</v>
      </c>
      <c r="S7392" s="424"/>
      <c r="T7392" s="424"/>
      <c r="U7392" s="424"/>
    </row>
    <row r="7393" spans="1:21" ht="14.6" x14ac:dyDescent="0.4">
      <c r="A7393" s="419" t="s">
        <v>2926</v>
      </c>
      <c r="B7393" s="419" t="s">
        <v>43647</v>
      </c>
      <c r="C7393" s="419" t="s">
        <v>2927</v>
      </c>
      <c r="D7393" s="419" t="s">
        <v>20148</v>
      </c>
      <c r="E7393" s="419"/>
      <c r="F7393" s="419" t="s">
        <v>43648</v>
      </c>
      <c r="G7393" s="419" t="s">
        <v>19396</v>
      </c>
      <c r="H7393" s="419"/>
      <c r="I7393" s="419" t="s">
        <v>20141</v>
      </c>
      <c r="J7393" s="419" t="s">
        <v>20258</v>
      </c>
      <c r="K7393" s="419" t="s">
        <v>2970</v>
      </c>
      <c r="L7393" s="419" t="s">
        <v>35323</v>
      </c>
      <c r="M7393" s="419" t="s">
        <v>19398</v>
      </c>
      <c r="N7393" s="419" t="s">
        <v>2971</v>
      </c>
      <c r="O7393" s="419" t="s">
        <v>21062</v>
      </c>
      <c r="P7393" s="419" t="s">
        <v>2928</v>
      </c>
      <c r="Q7393" s="425">
        <v>1</v>
      </c>
      <c r="R7393" s="419" t="s">
        <v>28654</v>
      </c>
      <c r="S7393" s="424"/>
      <c r="T7393" s="424"/>
      <c r="U7393" s="424"/>
    </row>
    <row r="7394" spans="1:21" ht="14.6" x14ac:dyDescent="0.4">
      <c r="A7394" s="419" t="s">
        <v>2926</v>
      </c>
      <c r="B7394" s="419" t="s">
        <v>43649</v>
      </c>
      <c r="C7394" s="419" t="s">
        <v>2927</v>
      </c>
      <c r="D7394" s="419" t="s">
        <v>20148</v>
      </c>
      <c r="E7394" s="419"/>
      <c r="F7394" s="419" t="s">
        <v>43650</v>
      </c>
      <c r="G7394" s="419" t="s">
        <v>19396</v>
      </c>
      <c r="H7394" s="419"/>
      <c r="I7394" s="419" t="s">
        <v>20186</v>
      </c>
      <c r="J7394" s="419" t="s">
        <v>20258</v>
      </c>
      <c r="K7394" s="419" t="s">
        <v>2972</v>
      </c>
      <c r="L7394" s="419" t="s">
        <v>35323</v>
      </c>
      <c r="M7394" s="419" t="s">
        <v>19398</v>
      </c>
      <c r="N7394" s="419" t="s">
        <v>2973</v>
      </c>
      <c r="O7394" s="419" t="s">
        <v>21062</v>
      </c>
      <c r="P7394" s="419" t="s">
        <v>2928</v>
      </c>
      <c r="Q7394" s="425">
        <v>1</v>
      </c>
      <c r="R7394" s="419" t="s">
        <v>28655</v>
      </c>
      <c r="S7394" s="424"/>
      <c r="T7394" s="424"/>
      <c r="U7394" s="424"/>
    </row>
    <row r="7395" spans="1:21" ht="14.6" x14ac:dyDescent="0.4">
      <c r="A7395" s="419" t="s">
        <v>2926</v>
      </c>
      <c r="B7395" s="419" t="s">
        <v>43651</v>
      </c>
      <c r="C7395" s="419" t="s">
        <v>2927</v>
      </c>
      <c r="D7395" s="419" t="s">
        <v>20148</v>
      </c>
      <c r="E7395" s="419"/>
      <c r="F7395" s="419" t="s">
        <v>43652</v>
      </c>
      <c r="G7395" s="419" t="s">
        <v>19396</v>
      </c>
      <c r="H7395" s="419"/>
      <c r="I7395" s="419" t="s">
        <v>20227</v>
      </c>
      <c r="J7395" s="419" t="s">
        <v>20258</v>
      </c>
      <c r="K7395" s="419" t="s">
        <v>2974</v>
      </c>
      <c r="L7395" s="419" t="s">
        <v>35323</v>
      </c>
      <c r="M7395" s="419" t="s">
        <v>19398</v>
      </c>
      <c r="N7395" s="419" t="s">
        <v>2975</v>
      </c>
      <c r="O7395" s="419" t="s">
        <v>21062</v>
      </c>
      <c r="P7395" s="419" t="s">
        <v>2928</v>
      </c>
      <c r="Q7395" s="425">
        <v>1</v>
      </c>
      <c r="R7395" s="419" t="s">
        <v>28656</v>
      </c>
      <c r="S7395" s="424"/>
      <c r="T7395" s="424"/>
      <c r="U7395" s="424"/>
    </row>
    <row r="7396" spans="1:21" ht="14.6" x14ac:dyDescent="0.4">
      <c r="A7396" s="419" t="s">
        <v>2926</v>
      </c>
      <c r="B7396" s="419" t="s">
        <v>34502</v>
      </c>
      <c r="C7396" s="419" t="s">
        <v>2927</v>
      </c>
      <c r="D7396" s="419" t="s">
        <v>20148</v>
      </c>
      <c r="E7396" s="419"/>
      <c r="F7396" s="419" t="s">
        <v>43653</v>
      </c>
      <c r="G7396" s="419" t="s">
        <v>19396</v>
      </c>
      <c r="H7396" s="419"/>
      <c r="I7396" s="419" t="s">
        <v>19355</v>
      </c>
      <c r="J7396" s="419" t="s">
        <v>20258</v>
      </c>
      <c r="K7396" s="419" t="s">
        <v>2976</v>
      </c>
      <c r="L7396" s="419" t="s">
        <v>35323</v>
      </c>
      <c r="M7396" s="419" t="s">
        <v>19453</v>
      </c>
      <c r="N7396" s="419" t="s">
        <v>2977</v>
      </c>
      <c r="O7396" s="419" t="s">
        <v>21063</v>
      </c>
      <c r="P7396" s="419" t="s">
        <v>2928</v>
      </c>
      <c r="Q7396" s="425">
        <v>1</v>
      </c>
      <c r="R7396" s="419" t="s">
        <v>28657</v>
      </c>
      <c r="S7396" s="424"/>
      <c r="T7396" s="424"/>
      <c r="U7396" s="424"/>
    </row>
    <row r="7397" spans="1:21" ht="14.6" x14ac:dyDescent="0.4">
      <c r="A7397" s="419" t="s">
        <v>2926</v>
      </c>
      <c r="B7397" s="419" t="s">
        <v>43654</v>
      </c>
      <c r="C7397" s="419" t="s">
        <v>2927</v>
      </c>
      <c r="D7397" s="419" t="s">
        <v>20148</v>
      </c>
      <c r="E7397" s="419"/>
      <c r="F7397" s="419" t="s">
        <v>43655</v>
      </c>
      <c r="G7397" s="419" t="s">
        <v>19396</v>
      </c>
      <c r="H7397" s="419"/>
      <c r="I7397" s="419" t="s">
        <v>20143</v>
      </c>
      <c r="J7397" s="419" t="s">
        <v>20258</v>
      </c>
      <c r="K7397" s="419" t="s">
        <v>2978</v>
      </c>
      <c r="L7397" s="419" t="s">
        <v>35323</v>
      </c>
      <c r="M7397" s="419" t="s">
        <v>19453</v>
      </c>
      <c r="N7397" s="419" t="s">
        <v>2979</v>
      </c>
      <c r="O7397" s="419" t="s">
        <v>21064</v>
      </c>
      <c r="P7397" s="419" t="s">
        <v>2928</v>
      </c>
      <c r="Q7397" s="425">
        <v>1</v>
      </c>
      <c r="R7397" s="419" t="s">
        <v>28658</v>
      </c>
      <c r="S7397" s="424"/>
      <c r="T7397" s="424"/>
      <c r="U7397" s="424"/>
    </row>
    <row r="7398" spans="1:21" ht="14.6" x14ac:dyDescent="0.4">
      <c r="A7398" s="419" t="s">
        <v>2926</v>
      </c>
      <c r="B7398" s="419" t="s">
        <v>31859</v>
      </c>
      <c r="C7398" s="419" t="s">
        <v>2927</v>
      </c>
      <c r="D7398" s="419" t="s">
        <v>20148</v>
      </c>
      <c r="E7398" s="419"/>
      <c r="F7398" s="419" t="s">
        <v>43656</v>
      </c>
      <c r="G7398" s="419" t="s">
        <v>20263</v>
      </c>
      <c r="H7398" s="419"/>
      <c r="I7398" s="419" t="s">
        <v>19461</v>
      </c>
      <c r="J7398" s="419" t="s">
        <v>20258</v>
      </c>
      <c r="K7398" s="419" t="s">
        <v>31860</v>
      </c>
      <c r="L7398" s="419" t="s">
        <v>35323</v>
      </c>
      <c r="M7398" s="419" t="s">
        <v>21095</v>
      </c>
      <c r="N7398" s="419" t="s">
        <v>31861</v>
      </c>
      <c r="O7398" s="419" t="s">
        <v>21026</v>
      </c>
      <c r="P7398" s="419" t="s">
        <v>2928</v>
      </c>
      <c r="Q7398" s="425">
        <v>1</v>
      </c>
      <c r="R7398" s="419" t="s">
        <v>31862</v>
      </c>
      <c r="S7398" s="424"/>
      <c r="T7398" s="424"/>
      <c r="U7398" s="424"/>
    </row>
    <row r="7399" spans="1:21" ht="14.6" x14ac:dyDescent="0.4">
      <c r="A7399" s="435" t="s">
        <v>2926</v>
      </c>
      <c r="B7399" s="435" t="s">
        <v>43657</v>
      </c>
      <c r="C7399" s="435" t="s">
        <v>2927</v>
      </c>
      <c r="D7399" s="435" t="s">
        <v>20148</v>
      </c>
      <c r="E7399" s="435"/>
      <c r="F7399" s="435" t="s">
        <v>43658</v>
      </c>
      <c r="G7399" s="435" t="s">
        <v>20248</v>
      </c>
      <c r="H7399" s="435"/>
      <c r="I7399" s="435" t="s">
        <v>18039</v>
      </c>
      <c r="J7399" s="435" t="s">
        <v>20258</v>
      </c>
      <c r="K7399" s="435" t="s">
        <v>2980</v>
      </c>
      <c r="L7399" s="435" t="s">
        <v>35323</v>
      </c>
      <c r="M7399" s="435" t="s">
        <v>18077</v>
      </c>
      <c r="N7399" s="435" t="s">
        <v>2981</v>
      </c>
      <c r="O7399" s="435" t="s">
        <v>21122</v>
      </c>
      <c r="P7399" s="435" t="s">
        <v>2928</v>
      </c>
      <c r="Q7399" s="436">
        <v>3</v>
      </c>
      <c r="R7399" s="435" t="s">
        <v>28659</v>
      </c>
      <c r="S7399" s="437"/>
      <c r="T7399" s="437"/>
      <c r="U7399" s="437"/>
    </row>
    <row r="7400" spans="1:21" ht="14.6" x14ac:dyDescent="0.4">
      <c r="A7400" s="435" t="s">
        <v>2926</v>
      </c>
      <c r="B7400" s="435" t="s">
        <v>34503</v>
      </c>
      <c r="C7400" s="435" t="s">
        <v>2927</v>
      </c>
      <c r="D7400" s="435" t="s">
        <v>20148</v>
      </c>
      <c r="E7400" s="435"/>
      <c r="F7400" s="435" t="s">
        <v>43659</v>
      </c>
      <c r="G7400" s="435" t="s">
        <v>20248</v>
      </c>
      <c r="H7400" s="435"/>
      <c r="I7400" s="435" t="s">
        <v>20180</v>
      </c>
      <c r="J7400" s="435" t="s">
        <v>20258</v>
      </c>
      <c r="K7400" s="435" t="s">
        <v>2982</v>
      </c>
      <c r="L7400" s="435" t="s">
        <v>35323</v>
      </c>
      <c r="M7400" s="435" t="s">
        <v>18077</v>
      </c>
      <c r="N7400" s="435" t="s">
        <v>2983</v>
      </c>
      <c r="O7400" s="435" t="s">
        <v>21122</v>
      </c>
      <c r="P7400" s="435" t="s">
        <v>2928</v>
      </c>
      <c r="Q7400" s="436">
        <v>3</v>
      </c>
      <c r="R7400" s="435" t="s">
        <v>28660</v>
      </c>
      <c r="S7400" s="437"/>
      <c r="T7400" s="437"/>
      <c r="U7400" s="437"/>
    </row>
    <row r="7401" spans="1:21" ht="14.6" x14ac:dyDescent="0.4">
      <c r="A7401" s="416" t="s">
        <v>2984</v>
      </c>
      <c r="B7401" s="416" t="s">
        <v>31863</v>
      </c>
      <c r="C7401" s="416" t="s">
        <v>2985</v>
      </c>
      <c r="D7401" s="416" t="s">
        <v>20148</v>
      </c>
      <c r="E7401" s="416"/>
      <c r="F7401" s="416" t="s">
        <v>43660</v>
      </c>
      <c r="G7401" s="416" t="s">
        <v>20149</v>
      </c>
      <c r="H7401" s="416"/>
      <c r="I7401" s="416" t="s">
        <v>20236</v>
      </c>
      <c r="J7401" s="416" t="s">
        <v>2986</v>
      </c>
      <c r="K7401" s="416" t="s">
        <v>2987</v>
      </c>
      <c r="L7401" s="416" t="s">
        <v>35321</v>
      </c>
      <c r="M7401" s="416" t="s">
        <v>2987</v>
      </c>
      <c r="N7401" s="416" t="s">
        <v>34516</v>
      </c>
      <c r="O7401" s="416" t="s">
        <v>21009</v>
      </c>
      <c r="P7401" s="416" t="s">
        <v>2986</v>
      </c>
      <c r="Q7401" s="417">
        <v>0</v>
      </c>
      <c r="R7401" s="416" t="s">
        <v>34517</v>
      </c>
      <c r="S7401" s="418"/>
      <c r="T7401" s="418"/>
      <c r="U7401" s="418"/>
    </row>
    <row r="7402" spans="1:21" ht="14.6" x14ac:dyDescent="0.4">
      <c r="A7402" s="416" t="s">
        <v>2984</v>
      </c>
      <c r="B7402" s="416" t="s">
        <v>34515</v>
      </c>
      <c r="C7402" s="416" t="s">
        <v>2985</v>
      </c>
      <c r="D7402" s="416" t="s">
        <v>20772</v>
      </c>
      <c r="E7402" s="416"/>
      <c r="F7402" s="416" t="s">
        <v>20772</v>
      </c>
      <c r="G7402" s="416" t="s">
        <v>20772</v>
      </c>
      <c r="H7402" s="416"/>
      <c r="I7402" s="416" t="s">
        <v>20772</v>
      </c>
      <c r="J7402" s="416" t="s">
        <v>2986</v>
      </c>
      <c r="K7402" s="416" t="s">
        <v>2988</v>
      </c>
      <c r="L7402" s="416" t="s">
        <v>35332</v>
      </c>
      <c r="M7402" s="416" t="s">
        <v>2988</v>
      </c>
      <c r="N7402" s="416" t="s">
        <v>34516</v>
      </c>
      <c r="O7402" s="416" t="s">
        <v>21009</v>
      </c>
      <c r="P7402" s="416" t="s">
        <v>2986</v>
      </c>
      <c r="Q7402" s="417">
        <v>0</v>
      </c>
      <c r="R7402" s="416" t="s">
        <v>34517</v>
      </c>
      <c r="S7402" s="418"/>
      <c r="T7402" s="418"/>
      <c r="U7402" s="418"/>
    </row>
    <row r="7403" spans="1:21" ht="14.6" x14ac:dyDescent="0.4">
      <c r="A7403" s="419" t="s">
        <v>2984</v>
      </c>
      <c r="B7403" s="419" t="s">
        <v>34518</v>
      </c>
      <c r="C7403" s="419" t="s">
        <v>2985</v>
      </c>
      <c r="D7403" s="419" t="s">
        <v>20772</v>
      </c>
      <c r="E7403" s="419"/>
      <c r="F7403" s="419" t="s">
        <v>20772</v>
      </c>
      <c r="G7403" s="419" t="s">
        <v>20772</v>
      </c>
      <c r="H7403" s="419"/>
      <c r="I7403" s="419" t="s">
        <v>20772</v>
      </c>
      <c r="J7403" s="419" t="s">
        <v>2986</v>
      </c>
      <c r="K7403" s="419" t="s">
        <v>34519</v>
      </c>
      <c r="L7403" s="419" t="s">
        <v>35323</v>
      </c>
      <c r="M7403" s="419" t="s">
        <v>2988</v>
      </c>
      <c r="N7403" s="419" t="s">
        <v>34516</v>
      </c>
      <c r="O7403" s="419" t="s">
        <v>21009</v>
      </c>
      <c r="P7403" s="419" t="s">
        <v>2986</v>
      </c>
      <c r="Q7403" s="420">
        <v>1</v>
      </c>
      <c r="R7403" s="419" t="s">
        <v>34517</v>
      </c>
      <c r="S7403" s="421"/>
      <c r="T7403" s="421"/>
      <c r="U7403" s="421"/>
    </row>
    <row r="7404" spans="1:21" ht="14.6" x14ac:dyDescent="0.4">
      <c r="A7404" s="419" t="s">
        <v>2984</v>
      </c>
      <c r="B7404" s="419" t="s">
        <v>39141</v>
      </c>
      <c r="C7404" s="419" t="s">
        <v>2985</v>
      </c>
      <c r="D7404" s="419" t="s">
        <v>20148</v>
      </c>
      <c r="E7404" s="419"/>
      <c r="F7404" s="419" t="s">
        <v>43661</v>
      </c>
      <c r="G7404" s="419" t="s">
        <v>20160</v>
      </c>
      <c r="H7404" s="419"/>
      <c r="I7404" s="419" t="s">
        <v>19345</v>
      </c>
      <c r="J7404" s="419" t="s">
        <v>2986</v>
      </c>
      <c r="K7404" s="419" t="s">
        <v>2989</v>
      </c>
      <c r="L7404" s="419" t="s">
        <v>35323</v>
      </c>
      <c r="M7404" s="419" t="s">
        <v>2990</v>
      </c>
      <c r="N7404" s="419" t="s">
        <v>2991</v>
      </c>
      <c r="O7404" s="419" t="s">
        <v>21020</v>
      </c>
      <c r="P7404" s="419" t="s">
        <v>2986</v>
      </c>
      <c r="Q7404" s="425">
        <v>1</v>
      </c>
      <c r="R7404" s="419" t="s">
        <v>28661</v>
      </c>
      <c r="S7404" s="424"/>
      <c r="T7404" s="424"/>
      <c r="U7404" s="424"/>
    </row>
    <row r="7405" spans="1:21" ht="14.6" x14ac:dyDescent="0.4">
      <c r="A7405" s="419" t="s">
        <v>2984</v>
      </c>
      <c r="B7405" s="419" t="s">
        <v>34520</v>
      </c>
      <c r="C7405" s="419" t="s">
        <v>2985</v>
      </c>
      <c r="D7405" s="419" t="s">
        <v>20148</v>
      </c>
      <c r="E7405" s="419"/>
      <c r="F7405" s="419" t="s">
        <v>43662</v>
      </c>
      <c r="G7405" s="419" t="s">
        <v>20160</v>
      </c>
      <c r="H7405" s="419"/>
      <c r="I7405" s="419" t="s">
        <v>18083</v>
      </c>
      <c r="J7405" s="419" t="s">
        <v>2986</v>
      </c>
      <c r="K7405" s="419" t="s">
        <v>2992</v>
      </c>
      <c r="L7405" s="419" t="s">
        <v>35323</v>
      </c>
      <c r="M7405" s="419" t="s">
        <v>2993</v>
      </c>
      <c r="N7405" s="419" t="s">
        <v>2994</v>
      </c>
      <c r="O7405" s="419" t="s">
        <v>21018</v>
      </c>
      <c r="P7405" s="419" t="s">
        <v>2986</v>
      </c>
      <c r="Q7405" s="425">
        <v>1</v>
      </c>
      <c r="R7405" s="419" t="s">
        <v>28662</v>
      </c>
      <c r="S7405" s="424"/>
      <c r="T7405" s="424"/>
      <c r="U7405" s="424"/>
    </row>
    <row r="7406" spans="1:21" ht="14.6" x14ac:dyDescent="0.4">
      <c r="A7406" s="419" t="s">
        <v>2984</v>
      </c>
      <c r="B7406" s="419" t="s">
        <v>34520</v>
      </c>
      <c r="C7406" s="419" t="s">
        <v>2985</v>
      </c>
      <c r="D7406" s="419" t="s">
        <v>20148</v>
      </c>
      <c r="E7406" s="419"/>
      <c r="F7406" s="419" t="s">
        <v>43663</v>
      </c>
      <c r="G7406" s="419" t="s">
        <v>20155</v>
      </c>
      <c r="H7406" s="419"/>
      <c r="I7406" s="419" t="s">
        <v>19364</v>
      </c>
      <c r="J7406" s="419" t="s">
        <v>2986</v>
      </c>
      <c r="K7406" s="419" t="s">
        <v>2992</v>
      </c>
      <c r="L7406" s="419" t="s">
        <v>35323</v>
      </c>
      <c r="M7406" s="419" t="s">
        <v>2993</v>
      </c>
      <c r="N7406" s="419" t="s">
        <v>2994</v>
      </c>
      <c r="O7406" s="419" t="s">
        <v>21018</v>
      </c>
      <c r="P7406" s="419" t="s">
        <v>2986</v>
      </c>
      <c r="Q7406" s="425">
        <v>1</v>
      </c>
      <c r="R7406" s="419" t="s">
        <v>28662</v>
      </c>
      <c r="S7406" s="424"/>
      <c r="T7406" s="424"/>
      <c r="U7406" s="424"/>
    </row>
    <row r="7407" spans="1:21" ht="14.6" x14ac:dyDescent="0.4">
      <c r="A7407" s="419" t="s">
        <v>2984</v>
      </c>
      <c r="B7407" s="419" t="s">
        <v>43664</v>
      </c>
      <c r="C7407" s="419" t="s">
        <v>2985</v>
      </c>
      <c r="D7407" s="419" t="s">
        <v>20148</v>
      </c>
      <c r="E7407" s="419"/>
      <c r="F7407" s="419" t="s">
        <v>43665</v>
      </c>
      <c r="G7407" s="419" t="s">
        <v>20248</v>
      </c>
      <c r="H7407" s="419"/>
      <c r="I7407" s="419" t="s">
        <v>18029</v>
      </c>
      <c r="J7407" s="419" t="s">
        <v>2986</v>
      </c>
      <c r="K7407" s="419" t="s">
        <v>2995</v>
      </c>
      <c r="L7407" s="419" t="s">
        <v>35323</v>
      </c>
      <c r="M7407" s="419" t="s">
        <v>2996</v>
      </c>
      <c r="N7407" s="419" t="s">
        <v>2997</v>
      </c>
      <c r="O7407" s="419" t="s">
        <v>21027</v>
      </c>
      <c r="P7407" s="419" t="s">
        <v>2986</v>
      </c>
      <c r="Q7407" s="425">
        <v>1</v>
      </c>
      <c r="R7407" s="419" t="s">
        <v>28663</v>
      </c>
      <c r="S7407" s="424"/>
      <c r="T7407" s="424"/>
      <c r="U7407" s="424"/>
    </row>
    <row r="7408" spans="1:21" ht="14.6" x14ac:dyDescent="0.4">
      <c r="A7408" s="428" t="s">
        <v>2984</v>
      </c>
      <c r="B7408" s="428" t="s">
        <v>43666</v>
      </c>
      <c r="C7408" s="428" t="s">
        <v>2985</v>
      </c>
      <c r="D7408" s="428" t="s">
        <v>20148</v>
      </c>
      <c r="E7408" s="428"/>
      <c r="F7408" s="428" t="s">
        <v>43667</v>
      </c>
      <c r="G7408" s="428" t="s">
        <v>20155</v>
      </c>
      <c r="H7408" s="428"/>
      <c r="I7408" s="428" t="s">
        <v>17926</v>
      </c>
      <c r="J7408" s="428" t="s">
        <v>2986</v>
      </c>
      <c r="K7408" s="428" t="s">
        <v>2998</v>
      </c>
      <c r="L7408" s="428" t="s">
        <v>35323</v>
      </c>
      <c r="M7408" s="428" t="s">
        <v>2999</v>
      </c>
      <c r="N7408" s="428" t="s">
        <v>3000</v>
      </c>
      <c r="O7408" s="428" t="s">
        <v>21137</v>
      </c>
      <c r="P7408" s="428" t="s">
        <v>2986</v>
      </c>
      <c r="Q7408" s="425">
        <v>1</v>
      </c>
      <c r="R7408" s="428" t="s">
        <v>28664</v>
      </c>
      <c r="S7408" s="424"/>
      <c r="T7408" s="424"/>
      <c r="U7408" s="424"/>
    </row>
    <row r="7409" spans="1:21" ht="14.6" x14ac:dyDescent="0.4">
      <c r="A7409" s="419" t="s">
        <v>2984</v>
      </c>
      <c r="B7409" s="419" t="s">
        <v>3001</v>
      </c>
      <c r="C7409" s="419" t="s">
        <v>2985</v>
      </c>
      <c r="D7409" s="419" t="s">
        <v>20148</v>
      </c>
      <c r="E7409" s="419"/>
      <c r="F7409" s="419" t="s">
        <v>43668</v>
      </c>
      <c r="G7409" s="419" t="s">
        <v>19639</v>
      </c>
      <c r="H7409" s="419"/>
      <c r="I7409" s="419" t="s">
        <v>19375</v>
      </c>
      <c r="J7409" s="419" t="s">
        <v>2986</v>
      </c>
      <c r="K7409" s="419" t="s">
        <v>3002</v>
      </c>
      <c r="L7409" s="419" t="s">
        <v>35323</v>
      </c>
      <c r="M7409" s="419" t="s">
        <v>3003</v>
      </c>
      <c r="N7409" s="419" t="s">
        <v>3004</v>
      </c>
      <c r="O7409" s="419" t="s">
        <v>21009</v>
      </c>
      <c r="P7409" s="419" t="s">
        <v>2986</v>
      </c>
      <c r="Q7409" s="425">
        <v>1</v>
      </c>
      <c r="R7409" s="419" t="s">
        <v>28665</v>
      </c>
      <c r="S7409" s="424"/>
      <c r="T7409" s="424"/>
      <c r="U7409" s="424"/>
    </row>
    <row r="7410" spans="1:21" ht="14.6" x14ac:dyDescent="0.4">
      <c r="A7410" s="419" t="s">
        <v>2984</v>
      </c>
      <c r="B7410" s="419" t="s">
        <v>3005</v>
      </c>
      <c r="C7410" s="419" t="s">
        <v>2985</v>
      </c>
      <c r="D7410" s="419" t="s">
        <v>20148</v>
      </c>
      <c r="E7410" s="419"/>
      <c r="F7410" s="419" t="s">
        <v>43669</v>
      </c>
      <c r="G7410" s="419" t="s">
        <v>19639</v>
      </c>
      <c r="H7410" s="419"/>
      <c r="I7410" s="419" t="s">
        <v>18069</v>
      </c>
      <c r="J7410" s="419" t="s">
        <v>2986</v>
      </c>
      <c r="K7410" s="419" t="s">
        <v>3006</v>
      </c>
      <c r="L7410" s="419" t="s">
        <v>35323</v>
      </c>
      <c r="M7410" s="419" t="s">
        <v>3003</v>
      </c>
      <c r="N7410" s="419" t="s">
        <v>3007</v>
      </c>
      <c r="O7410" s="419" t="s">
        <v>21009</v>
      </c>
      <c r="P7410" s="419" t="s">
        <v>2986</v>
      </c>
      <c r="Q7410" s="425">
        <v>1</v>
      </c>
      <c r="R7410" s="419" t="s">
        <v>28666</v>
      </c>
      <c r="S7410" s="424"/>
      <c r="T7410" s="424"/>
      <c r="U7410" s="424"/>
    </row>
    <row r="7411" spans="1:21" ht="14.6" x14ac:dyDescent="0.4">
      <c r="A7411" s="419" t="s">
        <v>2984</v>
      </c>
      <c r="B7411" s="419" t="s">
        <v>15671</v>
      </c>
      <c r="C7411" s="419" t="s">
        <v>2985</v>
      </c>
      <c r="D7411" s="419" t="s">
        <v>20148</v>
      </c>
      <c r="E7411" s="419"/>
      <c r="F7411" s="419" t="s">
        <v>43670</v>
      </c>
      <c r="G7411" s="419" t="s">
        <v>19639</v>
      </c>
      <c r="H7411" s="419"/>
      <c r="I7411" s="419" t="s">
        <v>19489</v>
      </c>
      <c r="J7411" s="419" t="s">
        <v>2986</v>
      </c>
      <c r="K7411" s="419" t="s">
        <v>3008</v>
      </c>
      <c r="L7411" s="419" t="s">
        <v>35323</v>
      </c>
      <c r="M7411" s="419" t="s">
        <v>3003</v>
      </c>
      <c r="N7411" s="419" t="s">
        <v>3009</v>
      </c>
      <c r="O7411" s="419" t="s">
        <v>21009</v>
      </c>
      <c r="P7411" s="419" t="s">
        <v>2986</v>
      </c>
      <c r="Q7411" s="425">
        <v>1</v>
      </c>
      <c r="R7411" s="419" t="s">
        <v>28667</v>
      </c>
      <c r="S7411" s="424"/>
      <c r="T7411" s="424"/>
      <c r="U7411" s="424"/>
    </row>
    <row r="7412" spans="1:21" ht="14.6" x14ac:dyDescent="0.4">
      <c r="A7412" s="419" t="s">
        <v>2984</v>
      </c>
      <c r="B7412" s="419" t="s">
        <v>3010</v>
      </c>
      <c r="C7412" s="419" t="s">
        <v>2985</v>
      </c>
      <c r="D7412" s="419" t="s">
        <v>20148</v>
      </c>
      <c r="E7412" s="419"/>
      <c r="F7412" s="419" t="s">
        <v>43671</v>
      </c>
      <c r="G7412" s="419" t="s">
        <v>19639</v>
      </c>
      <c r="H7412" s="419"/>
      <c r="I7412" s="419" t="s">
        <v>19356</v>
      </c>
      <c r="J7412" s="419" t="s">
        <v>2986</v>
      </c>
      <c r="K7412" s="419" t="s">
        <v>3011</v>
      </c>
      <c r="L7412" s="419" t="s">
        <v>35323</v>
      </c>
      <c r="M7412" s="419" t="s">
        <v>3003</v>
      </c>
      <c r="N7412" s="419" t="s">
        <v>3012</v>
      </c>
      <c r="O7412" s="419" t="s">
        <v>21009</v>
      </c>
      <c r="P7412" s="419" t="s">
        <v>2986</v>
      </c>
      <c r="Q7412" s="425">
        <v>1</v>
      </c>
      <c r="R7412" s="419" t="s">
        <v>28668</v>
      </c>
      <c r="S7412" s="424"/>
      <c r="T7412" s="424"/>
      <c r="U7412" s="424"/>
    </row>
    <row r="7413" spans="1:21" ht="14.6" x14ac:dyDescent="0.4">
      <c r="A7413" s="419" t="s">
        <v>2984</v>
      </c>
      <c r="B7413" s="419" t="s">
        <v>3013</v>
      </c>
      <c r="C7413" s="419" t="s">
        <v>2985</v>
      </c>
      <c r="D7413" s="419" t="s">
        <v>20148</v>
      </c>
      <c r="E7413" s="419"/>
      <c r="F7413" s="419" t="s">
        <v>43672</v>
      </c>
      <c r="G7413" s="419" t="s">
        <v>19639</v>
      </c>
      <c r="H7413" s="419"/>
      <c r="I7413" s="419" t="s">
        <v>20186</v>
      </c>
      <c r="J7413" s="419" t="s">
        <v>2986</v>
      </c>
      <c r="K7413" s="419" t="s">
        <v>3014</v>
      </c>
      <c r="L7413" s="419" t="s">
        <v>35323</v>
      </c>
      <c r="M7413" s="419" t="s">
        <v>3003</v>
      </c>
      <c r="N7413" s="419" t="s">
        <v>3015</v>
      </c>
      <c r="O7413" s="419" t="s">
        <v>21009</v>
      </c>
      <c r="P7413" s="419" t="s">
        <v>2986</v>
      </c>
      <c r="Q7413" s="425">
        <v>1</v>
      </c>
      <c r="R7413" s="419" t="s">
        <v>28669</v>
      </c>
      <c r="S7413" s="424"/>
      <c r="T7413" s="424"/>
      <c r="U7413" s="424"/>
    </row>
    <row r="7414" spans="1:21" ht="14.6" x14ac:dyDescent="0.4">
      <c r="A7414" s="419" t="s">
        <v>2984</v>
      </c>
      <c r="B7414" s="419" t="s">
        <v>3016</v>
      </c>
      <c r="C7414" s="419" t="s">
        <v>2985</v>
      </c>
      <c r="D7414" s="419" t="s">
        <v>20148</v>
      </c>
      <c r="E7414" s="419"/>
      <c r="F7414" s="419" t="s">
        <v>43673</v>
      </c>
      <c r="G7414" s="419" t="s">
        <v>19639</v>
      </c>
      <c r="H7414" s="419"/>
      <c r="I7414" s="419" t="s">
        <v>19368</v>
      </c>
      <c r="J7414" s="419" t="s">
        <v>2986</v>
      </c>
      <c r="K7414" s="419" t="s">
        <v>3017</v>
      </c>
      <c r="L7414" s="419" t="s">
        <v>35323</v>
      </c>
      <c r="M7414" s="419" t="s">
        <v>3003</v>
      </c>
      <c r="N7414" s="419" t="s">
        <v>3018</v>
      </c>
      <c r="O7414" s="419" t="s">
        <v>21009</v>
      </c>
      <c r="P7414" s="419" t="s">
        <v>2986</v>
      </c>
      <c r="Q7414" s="425">
        <v>1</v>
      </c>
      <c r="R7414" s="419" t="s">
        <v>28670</v>
      </c>
      <c r="S7414" s="424"/>
      <c r="T7414" s="424"/>
      <c r="U7414" s="424"/>
    </row>
    <row r="7415" spans="1:21" ht="14.6" x14ac:dyDescent="0.4">
      <c r="A7415" s="419" t="s">
        <v>2984</v>
      </c>
      <c r="B7415" s="419" t="s">
        <v>3019</v>
      </c>
      <c r="C7415" s="419" t="s">
        <v>2985</v>
      </c>
      <c r="D7415" s="419" t="s">
        <v>20148</v>
      </c>
      <c r="E7415" s="419"/>
      <c r="F7415" s="419" t="s">
        <v>43674</v>
      </c>
      <c r="G7415" s="419" t="s">
        <v>19639</v>
      </c>
      <c r="H7415" s="419"/>
      <c r="I7415" s="419" t="s">
        <v>20211</v>
      </c>
      <c r="J7415" s="419" t="s">
        <v>2986</v>
      </c>
      <c r="K7415" s="419" t="s">
        <v>3020</v>
      </c>
      <c r="L7415" s="419" t="s">
        <v>35323</v>
      </c>
      <c r="M7415" s="419" t="s">
        <v>3003</v>
      </c>
      <c r="N7415" s="419" t="s">
        <v>3021</v>
      </c>
      <c r="O7415" s="419" t="s">
        <v>21009</v>
      </c>
      <c r="P7415" s="419" t="s">
        <v>2986</v>
      </c>
      <c r="Q7415" s="425">
        <v>1</v>
      </c>
      <c r="R7415" s="419" t="s">
        <v>28671</v>
      </c>
      <c r="S7415" s="424"/>
      <c r="T7415" s="424"/>
      <c r="U7415" s="424"/>
    </row>
    <row r="7416" spans="1:21" ht="14.6" x14ac:dyDescent="0.4">
      <c r="A7416" s="419" t="s">
        <v>2984</v>
      </c>
      <c r="B7416" s="419" t="s">
        <v>3022</v>
      </c>
      <c r="C7416" s="419" t="s">
        <v>2985</v>
      </c>
      <c r="D7416" s="419" t="s">
        <v>20148</v>
      </c>
      <c r="E7416" s="419"/>
      <c r="F7416" s="419" t="s">
        <v>43675</v>
      </c>
      <c r="G7416" s="419" t="s">
        <v>19639</v>
      </c>
      <c r="H7416" s="419"/>
      <c r="I7416" s="419" t="s">
        <v>20202</v>
      </c>
      <c r="J7416" s="419" t="s">
        <v>2986</v>
      </c>
      <c r="K7416" s="419" t="s">
        <v>3023</v>
      </c>
      <c r="L7416" s="419" t="s">
        <v>35323</v>
      </c>
      <c r="M7416" s="419" t="s">
        <v>3003</v>
      </c>
      <c r="N7416" s="419" t="s">
        <v>3024</v>
      </c>
      <c r="O7416" s="419" t="s">
        <v>21009</v>
      </c>
      <c r="P7416" s="419" t="s">
        <v>2986</v>
      </c>
      <c r="Q7416" s="425">
        <v>1</v>
      </c>
      <c r="R7416" s="419" t="s">
        <v>28672</v>
      </c>
      <c r="S7416" s="424"/>
      <c r="T7416" s="424"/>
      <c r="U7416" s="424"/>
    </row>
    <row r="7417" spans="1:21" ht="14.6" x14ac:dyDescent="0.4">
      <c r="A7417" s="419" t="s">
        <v>2984</v>
      </c>
      <c r="B7417" s="419" t="s">
        <v>18480</v>
      </c>
      <c r="C7417" s="419" t="s">
        <v>2985</v>
      </c>
      <c r="D7417" s="419" t="s">
        <v>20148</v>
      </c>
      <c r="E7417" s="419"/>
      <c r="F7417" s="419" t="s">
        <v>43676</v>
      </c>
      <c r="G7417" s="419" t="s">
        <v>19639</v>
      </c>
      <c r="H7417" s="419"/>
      <c r="I7417" s="419" t="s">
        <v>19779</v>
      </c>
      <c r="J7417" s="419" t="s">
        <v>2986</v>
      </c>
      <c r="K7417" s="419" t="s">
        <v>3025</v>
      </c>
      <c r="L7417" s="419" t="s">
        <v>35323</v>
      </c>
      <c r="M7417" s="419" t="s">
        <v>3003</v>
      </c>
      <c r="N7417" s="419" t="s">
        <v>3026</v>
      </c>
      <c r="O7417" s="419" t="s">
        <v>21009</v>
      </c>
      <c r="P7417" s="419" t="s">
        <v>2986</v>
      </c>
      <c r="Q7417" s="425">
        <v>1</v>
      </c>
      <c r="R7417" s="419" t="s">
        <v>28673</v>
      </c>
      <c r="S7417" s="424"/>
      <c r="T7417" s="424"/>
      <c r="U7417" s="424"/>
    </row>
    <row r="7418" spans="1:21" ht="14.6" x14ac:dyDescent="0.4">
      <c r="A7418" s="419" t="s">
        <v>2984</v>
      </c>
      <c r="B7418" s="419" t="s">
        <v>10565</v>
      </c>
      <c r="C7418" s="419" t="s">
        <v>2985</v>
      </c>
      <c r="D7418" s="419" t="s">
        <v>20148</v>
      </c>
      <c r="E7418" s="419"/>
      <c r="F7418" s="419" t="s">
        <v>43677</v>
      </c>
      <c r="G7418" s="419" t="s">
        <v>19639</v>
      </c>
      <c r="H7418" s="419"/>
      <c r="I7418" s="419" t="s">
        <v>20190</v>
      </c>
      <c r="J7418" s="419" t="s">
        <v>2986</v>
      </c>
      <c r="K7418" s="419" t="s">
        <v>3027</v>
      </c>
      <c r="L7418" s="419" t="s">
        <v>35323</v>
      </c>
      <c r="M7418" s="419" t="s">
        <v>3003</v>
      </c>
      <c r="N7418" s="419" t="s">
        <v>3028</v>
      </c>
      <c r="O7418" s="419" t="s">
        <v>21009</v>
      </c>
      <c r="P7418" s="419" t="s">
        <v>2986</v>
      </c>
      <c r="Q7418" s="425">
        <v>1</v>
      </c>
      <c r="R7418" s="419" t="s">
        <v>28674</v>
      </c>
      <c r="S7418" s="424"/>
      <c r="T7418" s="424"/>
      <c r="U7418" s="424"/>
    </row>
    <row r="7419" spans="1:21" ht="14.6" x14ac:dyDescent="0.4">
      <c r="A7419" s="419" t="s">
        <v>2984</v>
      </c>
      <c r="B7419" s="419" t="s">
        <v>3029</v>
      </c>
      <c r="C7419" s="419" t="s">
        <v>2985</v>
      </c>
      <c r="D7419" s="419" t="s">
        <v>20148</v>
      </c>
      <c r="E7419" s="419"/>
      <c r="F7419" s="419" t="s">
        <v>43678</v>
      </c>
      <c r="G7419" s="419" t="s">
        <v>19639</v>
      </c>
      <c r="H7419" s="419"/>
      <c r="I7419" s="419" t="s">
        <v>20143</v>
      </c>
      <c r="J7419" s="419" t="s">
        <v>2986</v>
      </c>
      <c r="K7419" s="419" t="s">
        <v>3030</v>
      </c>
      <c r="L7419" s="419" t="s">
        <v>35323</v>
      </c>
      <c r="M7419" s="419" t="s">
        <v>3003</v>
      </c>
      <c r="N7419" s="419" t="s">
        <v>3031</v>
      </c>
      <c r="O7419" s="419" t="s">
        <v>21009</v>
      </c>
      <c r="P7419" s="419" t="s">
        <v>2986</v>
      </c>
      <c r="Q7419" s="425">
        <v>1</v>
      </c>
      <c r="R7419" s="419" t="s">
        <v>28675</v>
      </c>
      <c r="S7419" s="424"/>
      <c r="T7419" s="424"/>
      <c r="U7419" s="424"/>
    </row>
    <row r="7420" spans="1:21" ht="14.6" x14ac:dyDescent="0.4">
      <c r="A7420" s="419" t="s">
        <v>2984</v>
      </c>
      <c r="B7420" s="419" t="s">
        <v>3032</v>
      </c>
      <c r="C7420" s="419" t="s">
        <v>2985</v>
      </c>
      <c r="D7420" s="419" t="s">
        <v>20148</v>
      </c>
      <c r="E7420" s="419"/>
      <c r="F7420" s="419" t="s">
        <v>43679</v>
      </c>
      <c r="G7420" s="419" t="s">
        <v>19639</v>
      </c>
      <c r="H7420" s="419"/>
      <c r="I7420" s="419" t="s">
        <v>20198</v>
      </c>
      <c r="J7420" s="419" t="s">
        <v>2986</v>
      </c>
      <c r="K7420" s="419" t="s">
        <v>3033</v>
      </c>
      <c r="L7420" s="419" t="s">
        <v>35323</v>
      </c>
      <c r="M7420" s="419" t="s">
        <v>3003</v>
      </c>
      <c r="N7420" s="419" t="s">
        <v>3034</v>
      </c>
      <c r="O7420" s="419" t="s">
        <v>21009</v>
      </c>
      <c r="P7420" s="419" t="s">
        <v>2986</v>
      </c>
      <c r="Q7420" s="425">
        <v>1</v>
      </c>
      <c r="R7420" s="419" t="s">
        <v>28676</v>
      </c>
      <c r="S7420" s="424"/>
      <c r="T7420" s="424"/>
      <c r="U7420" s="424"/>
    </row>
    <row r="7421" spans="1:21" ht="14.6" x14ac:dyDescent="0.4">
      <c r="A7421" s="419" t="s">
        <v>2984</v>
      </c>
      <c r="B7421" s="419" t="s">
        <v>34521</v>
      </c>
      <c r="C7421" s="419" t="s">
        <v>2985</v>
      </c>
      <c r="D7421" s="419" t="s">
        <v>20148</v>
      </c>
      <c r="E7421" s="419"/>
      <c r="F7421" s="419" t="s">
        <v>43680</v>
      </c>
      <c r="G7421" s="419" t="s">
        <v>19639</v>
      </c>
      <c r="H7421" s="419"/>
      <c r="I7421" s="419" t="s">
        <v>20180</v>
      </c>
      <c r="J7421" s="419" t="s">
        <v>2986</v>
      </c>
      <c r="K7421" s="419" t="s">
        <v>3035</v>
      </c>
      <c r="L7421" s="419" t="s">
        <v>35323</v>
      </c>
      <c r="M7421" s="419" t="s">
        <v>3003</v>
      </c>
      <c r="N7421" s="419" t="s">
        <v>3036</v>
      </c>
      <c r="O7421" s="419" t="s">
        <v>21009</v>
      </c>
      <c r="P7421" s="419" t="s">
        <v>2986</v>
      </c>
      <c r="Q7421" s="425">
        <v>1</v>
      </c>
      <c r="R7421" s="419" t="s">
        <v>28677</v>
      </c>
      <c r="S7421" s="424"/>
      <c r="T7421" s="424"/>
      <c r="U7421" s="424"/>
    </row>
    <row r="7422" spans="1:21" ht="14.6" x14ac:dyDescent="0.4">
      <c r="A7422" s="419" t="s">
        <v>2984</v>
      </c>
      <c r="B7422" s="419" t="s">
        <v>7169</v>
      </c>
      <c r="C7422" s="419" t="s">
        <v>2985</v>
      </c>
      <c r="D7422" s="419" t="s">
        <v>20148</v>
      </c>
      <c r="E7422" s="419"/>
      <c r="F7422" s="419" t="s">
        <v>43681</v>
      </c>
      <c r="G7422" s="419" t="s">
        <v>19639</v>
      </c>
      <c r="H7422" s="419"/>
      <c r="I7422" s="419" t="s">
        <v>20214</v>
      </c>
      <c r="J7422" s="419" t="s">
        <v>2986</v>
      </c>
      <c r="K7422" s="419" t="s">
        <v>3037</v>
      </c>
      <c r="L7422" s="419" t="s">
        <v>35323</v>
      </c>
      <c r="M7422" s="419" t="s">
        <v>3003</v>
      </c>
      <c r="N7422" s="419" t="s">
        <v>3038</v>
      </c>
      <c r="O7422" s="419" t="s">
        <v>21009</v>
      </c>
      <c r="P7422" s="419" t="s">
        <v>2986</v>
      </c>
      <c r="Q7422" s="425">
        <v>1</v>
      </c>
      <c r="R7422" s="419" t="s">
        <v>28678</v>
      </c>
      <c r="S7422" s="424"/>
      <c r="T7422" s="424"/>
      <c r="U7422" s="424"/>
    </row>
    <row r="7423" spans="1:21" ht="14.6" x14ac:dyDescent="0.4">
      <c r="A7423" s="419" t="s">
        <v>2984</v>
      </c>
      <c r="B7423" s="419" t="s">
        <v>17366</v>
      </c>
      <c r="C7423" s="419" t="s">
        <v>2985</v>
      </c>
      <c r="D7423" s="419" t="s">
        <v>20148</v>
      </c>
      <c r="E7423" s="419"/>
      <c r="F7423" s="419" t="s">
        <v>43682</v>
      </c>
      <c r="G7423" s="419" t="s">
        <v>19639</v>
      </c>
      <c r="H7423" s="419"/>
      <c r="I7423" s="419" t="s">
        <v>19318</v>
      </c>
      <c r="J7423" s="419" t="s">
        <v>2986</v>
      </c>
      <c r="K7423" s="419" t="s">
        <v>3039</v>
      </c>
      <c r="L7423" s="419" t="s">
        <v>35323</v>
      </c>
      <c r="M7423" s="419" t="s">
        <v>3003</v>
      </c>
      <c r="N7423" s="419" t="s">
        <v>3040</v>
      </c>
      <c r="O7423" s="419" t="s">
        <v>21009</v>
      </c>
      <c r="P7423" s="419" t="s">
        <v>2986</v>
      </c>
      <c r="Q7423" s="425">
        <v>1</v>
      </c>
      <c r="R7423" s="419" t="s">
        <v>28679</v>
      </c>
      <c r="S7423" s="424"/>
      <c r="T7423" s="424"/>
      <c r="U7423" s="424"/>
    </row>
    <row r="7424" spans="1:21" ht="14.6" x14ac:dyDescent="0.4">
      <c r="A7424" s="419" t="s">
        <v>2984</v>
      </c>
      <c r="B7424" s="419" t="s">
        <v>9565</v>
      </c>
      <c r="C7424" s="419" t="s">
        <v>2985</v>
      </c>
      <c r="D7424" s="419" t="s">
        <v>20148</v>
      </c>
      <c r="E7424" s="419"/>
      <c r="F7424" s="419" t="s">
        <v>43683</v>
      </c>
      <c r="G7424" s="419" t="s">
        <v>19639</v>
      </c>
      <c r="H7424" s="419"/>
      <c r="I7424" s="419" t="s">
        <v>20233</v>
      </c>
      <c r="J7424" s="419" t="s">
        <v>2986</v>
      </c>
      <c r="K7424" s="419" t="s">
        <v>3041</v>
      </c>
      <c r="L7424" s="419" t="s">
        <v>35323</v>
      </c>
      <c r="M7424" s="419" t="s">
        <v>3003</v>
      </c>
      <c r="N7424" s="419" t="s">
        <v>3042</v>
      </c>
      <c r="O7424" s="419" t="s">
        <v>21009</v>
      </c>
      <c r="P7424" s="419" t="s">
        <v>2986</v>
      </c>
      <c r="Q7424" s="425">
        <v>1</v>
      </c>
      <c r="R7424" s="419" t="s">
        <v>28680</v>
      </c>
      <c r="S7424" s="424"/>
      <c r="T7424" s="424"/>
      <c r="U7424" s="424"/>
    </row>
    <row r="7425" spans="1:21" ht="14.6" x14ac:dyDescent="0.4">
      <c r="A7425" s="419" t="s">
        <v>2984</v>
      </c>
      <c r="B7425" s="419" t="s">
        <v>3043</v>
      </c>
      <c r="C7425" s="419" t="s">
        <v>2985</v>
      </c>
      <c r="D7425" s="419" t="s">
        <v>20148</v>
      </c>
      <c r="E7425" s="419"/>
      <c r="F7425" s="419" t="s">
        <v>43684</v>
      </c>
      <c r="G7425" s="419" t="s">
        <v>19639</v>
      </c>
      <c r="H7425" s="419"/>
      <c r="I7425" s="419" t="s">
        <v>19441</v>
      </c>
      <c r="J7425" s="419" t="s">
        <v>2986</v>
      </c>
      <c r="K7425" s="419" t="s">
        <v>3044</v>
      </c>
      <c r="L7425" s="419" t="s">
        <v>35323</v>
      </c>
      <c r="M7425" s="419" t="s">
        <v>3003</v>
      </c>
      <c r="N7425" s="419" t="s">
        <v>3045</v>
      </c>
      <c r="O7425" s="419" t="s">
        <v>21009</v>
      </c>
      <c r="P7425" s="419" t="s">
        <v>2986</v>
      </c>
      <c r="Q7425" s="425">
        <v>1</v>
      </c>
      <c r="R7425" s="419" t="s">
        <v>28681</v>
      </c>
      <c r="S7425" s="424"/>
      <c r="T7425" s="424"/>
      <c r="U7425" s="424"/>
    </row>
    <row r="7426" spans="1:21" ht="14.6" x14ac:dyDescent="0.4">
      <c r="A7426" s="419" t="s">
        <v>2984</v>
      </c>
      <c r="B7426" s="419" t="s">
        <v>3046</v>
      </c>
      <c r="C7426" s="419" t="s">
        <v>2985</v>
      </c>
      <c r="D7426" s="419" t="s">
        <v>20148</v>
      </c>
      <c r="E7426" s="419"/>
      <c r="F7426" s="419" t="s">
        <v>43685</v>
      </c>
      <c r="G7426" s="419" t="s">
        <v>19639</v>
      </c>
      <c r="H7426" s="419"/>
      <c r="I7426" s="419" t="s">
        <v>17926</v>
      </c>
      <c r="J7426" s="419" t="s">
        <v>2986</v>
      </c>
      <c r="K7426" s="419" t="s">
        <v>3047</v>
      </c>
      <c r="L7426" s="419" t="s">
        <v>35323</v>
      </c>
      <c r="M7426" s="419" t="s">
        <v>3003</v>
      </c>
      <c r="N7426" s="419" t="s">
        <v>3048</v>
      </c>
      <c r="O7426" s="419" t="s">
        <v>21009</v>
      </c>
      <c r="P7426" s="419" t="s">
        <v>2986</v>
      </c>
      <c r="Q7426" s="425">
        <v>1</v>
      </c>
      <c r="R7426" s="419" t="s">
        <v>28682</v>
      </c>
      <c r="S7426" s="424"/>
      <c r="T7426" s="424"/>
      <c r="U7426" s="424"/>
    </row>
    <row r="7427" spans="1:21" ht="14.6" x14ac:dyDescent="0.4">
      <c r="A7427" s="419" t="s">
        <v>2984</v>
      </c>
      <c r="B7427" s="419" t="s">
        <v>3049</v>
      </c>
      <c r="C7427" s="419" t="s">
        <v>2985</v>
      </c>
      <c r="D7427" s="419" t="s">
        <v>20148</v>
      </c>
      <c r="E7427" s="419"/>
      <c r="F7427" s="419" t="s">
        <v>43686</v>
      </c>
      <c r="G7427" s="419" t="s">
        <v>19639</v>
      </c>
      <c r="H7427" s="419"/>
      <c r="I7427" s="419" t="s">
        <v>19520</v>
      </c>
      <c r="J7427" s="419" t="s">
        <v>2986</v>
      </c>
      <c r="K7427" s="419" t="s">
        <v>3050</v>
      </c>
      <c r="L7427" s="419" t="s">
        <v>35323</v>
      </c>
      <c r="M7427" s="419" t="s">
        <v>3003</v>
      </c>
      <c r="N7427" s="419" t="s">
        <v>3051</v>
      </c>
      <c r="O7427" s="419" t="s">
        <v>21009</v>
      </c>
      <c r="P7427" s="419" t="s">
        <v>2986</v>
      </c>
      <c r="Q7427" s="425">
        <v>1</v>
      </c>
      <c r="R7427" s="419" t="s">
        <v>28683</v>
      </c>
      <c r="S7427" s="424"/>
      <c r="T7427" s="424"/>
      <c r="U7427" s="424"/>
    </row>
    <row r="7428" spans="1:21" ht="14.6" x14ac:dyDescent="0.4">
      <c r="A7428" s="419" t="s">
        <v>2984</v>
      </c>
      <c r="B7428" s="419" t="s">
        <v>16574</v>
      </c>
      <c r="C7428" s="419" t="s">
        <v>2985</v>
      </c>
      <c r="D7428" s="419" t="s">
        <v>20148</v>
      </c>
      <c r="E7428" s="419"/>
      <c r="F7428" s="419" t="s">
        <v>43687</v>
      </c>
      <c r="G7428" s="419" t="s">
        <v>19639</v>
      </c>
      <c r="H7428" s="419"/>
      <c r="I7428" s="419" t="s">
        <v>19355</v>
      </c>
      <c r="J7428" s="419" t="s">
        <v>2986</v>
      </c>
      <c r="K7428" s="419" t="s">
        <v>3052</v>
      </c>
      <c r="L7428" s="419" t="s">
        <v>35323</v>
      </c>
      <c r="M7428" s="419" t="s">
        <v>3003</v>
      </c>
      <c r="N7428" s="419" t="s">
        <v>3053</v>
      </c>
      <c r="O7428" s="419" t="s">
        <v>21009</v>
      </c>
      <c r="P7428" s="419" t="s">
        <v>2986</v>
      </c>
      <c r="Q7428" s="425">
        <v>1</v>
      </c>
      <c r="R7428" s="419" t="s">
        <v>28684</v>
      </c>
      <c r="S7428" s="424"/>
      <c r="T7428" s="424"/>
      <c r="U7428" s="424"/>
    </row>
    <row r="7429" spans="1:21" ht="14.6" x14ac:dyDescent="0.4">
      <c r="A7429" s="419" t="s">
        <v>2984</v>
      </c>
      <c r="B7429" s="419" t="s">
        <v>3054</v>
      </c>
      <c r="C7429" s="419" t="s">
        <v>2985</v>
      </c>
      <c r="D7429" s="419" t="s">
        <v>20148</v>
      </c>
      <c r="E7429" s="419"/>
      <c r="F7429" s="419" t="s">
        <v>43688</v>
      </c>
      <c r="G7429" s="419" t="s">
        <v>19639</v>
      </c>
      <c r="H7429" s="419"/>
      <c r="I7429" s="419" t="s">
        <v>19335</v>
      </c>
      <c r="J7429" s="419" t="s">
        <v>2986</v>
      </c>
      <c r="K7429" s="419" t="s">
        <v>3055</v>
      </c>
      <c r="L7429" s="419" t="s">
        <v>35323</v>
      </c>
      <c r="M7429" s="419" t="s">
        <v>3003</v>
      </c>
      <c r="N7429" s="419" t="s">
        <v>3056</v>
      </c>
      <c r="O7429" s="419" t="s">
        <v>21009</v>
      </c>
      <c r="P7429" s="419" t="s">
        <v>2986</v>
      </c>
      <c r="Q7429" s="425">
        <v>1</v>
      </c>
      <c r="R7429" s="419" t="s">
        <v>28685</v>
      </c>
      <c r="S7429" s="424"/>
      <c r="T7429" s="424"/>
      <c r="U7429" s="424"/>
    </row>
    <row r="7430" spans="1:21" ht="14.6" x14ac:dyDescent="0.4">
      <c r="A7430" s="419" t="s">
        <v>2984</v>
      </c>
      <c r="B7430" s="419" t="s">
        <v>15508</v>
      </c>
      <c r="C7430" s="419" t="s">
        <v>2985</v>
      </c>
      <c r="D7430" s="419" t="s">
        <v>20148</v>
      </c>
      <c r="E7430" s="419"/>
      <c r="F7430" s="419" t="s">
        <v>43689</v>
      </c>
      <c r="G7430" s="419" t="s">
        <v>19639</v>
      </c>
      <c r="H7430" s="419"/>
      <c r="I7430" s="419" t="s">
        <v>20145</v>
      </c>
      <c r="J7430" s="419" t="s">
        <v>2986</v>
      </c>
      <c r="K7430" s="419" t="s">
        <v>3057</v>
      </c>
      <c r="L7430" s="419" t="s">
        <v>35323</v>
      </c>
      <c r="M7430" s="419" t="s">
        <v>3003</v>
      </c>
      <c r="N7430" s="419" t="s">
        <v>3058</v>
      </c>
      <c r="O7430" s="419" t="s">
        <v>21009</v>
      </c>
      <c r="P7430" s="419" t="s">
        <v>2986</v>
      </c>
      <c r="Q7430" s="425">
        <v>1</v>
      </c>
      <c r="R7430" s="419" t="s">
        <v>28686</v>
      </c>
      <c r="S7430" s="424"/>
      <c r="T7430" s="424"/>
      <c r="U7430" s="424"/>
    </row>
    <row r="7431" spans="1:21" ht="14.6" x14ac:dyDescent="0.4">
      <c r="A7431" s="419" t="s">
        <v>2984</v>
      </c>
      <c r="B7431" s="419" t="s">
        <v>3059</v>
      </c>
      <c r="C7431" s="419" t="s">
        <v>2985</v>
      </c>
      <c r="D7431" s="419" t="s">
        <v>20148</v>
      </c>
      <c r="E7431" s="419"/>
      <c r="F7431" s="419" t="s">
        <v>43690</v>
      </c>
      <c r="G7431" s="419" t="s">
        <v>19639</v>
      </c>
      <c r="H7431" s="419"/>
      <c r="I7431" s="419" t="s">
        <v>19349</v>
      </c>
      <c r="J7431" s="419" t="s">
        <v>2986</v>
      </c>
      <c r="K7431" s="419" t="s">
        <v>3060</v>
      </c>
      <c r="L7431" s="419" t="s">
        <v>35323</v>
      </c>
      <c r="M7431" s="419" t="s">
        <v>3003</v>
      </c>
      <c r="N7431" s="419" t="s">
        <v>3061</v>
      </c>
      <c r="O7431" s="419" t="s">
        <v>21009</v>
      </c>
      <c r="P7431" s="419" t="s">
        <v>2986</v>
      </c>
      <c r="Q7431" s="425">
        <v>1</v>
      </c>
      <c r="R7431" s="419" t="s">
        <v>28687</v>
      </c>
      <c r="S7431" s="424"/>
      <c r="T7431" s="424"/>
      <c r="U7431" s="424"/>
    </row>
    <row r="7432" spans="1:21" ht="14.6" x14ac:dyDescent="0.4">
      <c r="A7432" s="419" t="s">
        <v>2984</v>
      </c>
      <c r="B7432" s="419" t="s">
        <v>3062</v>
      </c>
      <c r="C7432" s="419" t="s">
        <v>2985</v>
      </c>
      <c r="D7432" s="419" t="s">
        <v>20148</v>
      </c>
      <c r="E7432" s="419"/>
      <c r="F7432" s="419" t="s">
        <v>43691</v>
      </c>
      <c r="G7432" s="419" t="s">
        <v>19639</v>
      </c>
      <c r="H7432" s="419"/>
      <c r="I7432" s="419" t="s">
        <v>19359</v>
      </c>
      <c r="J7432" s="419" t="s">
        <v>2986</v>
      </c>
      <c r="K7432" s="419" t="s">
        <v>3063</v>
      </c>
      <c r="L7432" s="419" t="s">
        <v>35323</v>
      </c>
      <c r="M7432" s="419" t="s">
        <v>3003</v>
      </c>
      <c r="N7432" s="419" t="s">
        <v>3064</v>
      </c>
      <c r="O7432" s="419" t="s">
        <v>21009</v>
      </c>
      <c r="P7432" s="419" t="s">
        <v>2986</v>
      </c>
      <c r="Q7432" s="425">
        <v>1</v>
      </c>
      <c r="R7432" s="419" t="s">
        <v>28688</v>
      </c>
      <c r="S7432" s="424"/>
      <c r="T7432" s="424"/>
      <c r="U7432" s="424"/>
    </row>
    <row r="7433" spans="1:21" ht="14.6" x14ac:dyDescent="0.4">
      <c r="A7433" s="419" t="s">
        <v>2984</v>
      </c>
      <c r="B7433" s="419" t="s">
        <v>14158</v>
      </c>
      <c r="C7433" s="419" t="s">
        <v>2985</v>
      </c>
      <c r="D7433" s="419" t="s">
        <v>20148</v>
      </c>
      <c r="E7433" s="419"/>
      <c r="F7433" s="419" t="s">
        <v>43692</v>
      </c>
      <c r="G7433" s="419" t="s">
        <v>19639</v>
      </c>
      <c r="H7433" s="419"/>
      <c r="I7433" s="419" t="s">
        <v>19325</v>
      </c>
      <c r="J7433" s="419" t="s">
        <v>2986</v>
      </c>
      <c r="K7433" s="419" t="s">
        <v>3065</v>
      </c>
      <c r="L7433" s="419" t="s">
        <v>35323</v>
      </c>
      <c r="M7433" s="419" t="s">
        <v>3003</v>
      </c>
      <c r="N7433" s="419" t="s">
        <v>3066</v>
      </c>
      <c r="O7433" s="419" t="s">
        <v>21009</v>
      </c>
      <c r="P7433" s="419" t="s">
        <v>2986</v>
      </c>
      <c r="Q7433" s="425">
        <v>1</v>
      </c>
      <c r="R7433" s="419" t="s">
        <v>28689</v>
      </c>
      <c r="S7433" s="424"/>
      <c r="T7433" s="424"/>
      <c r="U7433" s="424"/>
    </row>
    <row r="7434" spans="1:21" ht="14.6" x14ac:dyDescent="0.4">
      <c r="A7434" s="416" t="s">
        <v>2984</v>
      </c>
      <c r="B7434" s="416" t="s">
        <v>43693</v>
      </c>
      <c r="C7434" s="416" t="s">
        <v>2985</v>
      </c>
      <c r="D7434" s="416" t="s">
        <v>20772</v>
      </c>
      <c r="E7434" s="416"/>
      <c r="F7434" s="416" t="s">
        <v>20772</v>
      </c>
      <c r="G7434" s="416" t="s">
        <v>20772</v>
      </c>
      <c r="H7434" s="416"/>
      <c r="I7434" s="416" t="s">
        <v>20772</v>
      </c>
      <c r="J7434" s="416" t="s">
        <v>2986</v>
      </c>
      <c r="K7434" s="416" t="s">
        <v>34522</v>
      </c>
      <c r="L7434" s="416" t="s">
        <v>35332</v>
      </c>
      <c r="M7434" s="416" t="s">
        <v>34522</v>
      </c>
      <c r="N7434" s="416" t="s">
        <v>34516</v>
      </c>
      <c r="O7434" s="416" t="s">
        <v>21009</v>
      </c>
      <c r="P7434" s="416" t="s">
        <v>2986</v>
      </c>
      <c r="Q7434" s="417">
        <v>0</v>
      </c>
      <c r="R7434" s="416" t="s">
        <v>34517</v>
      </c>
      <c r="S7434" s="418"/>
      <c r="T7434" s="418"/>
      <c r="U7434" s="418"/>
    </row>
    <row r="7435" spans="1:21" ht="14.6" x14ac:dyDescent="0.4">
      <c r="A7435" s="416" t="s">
        <v>2984</v>
      </c>
      <c r="B7435" s="416" t="s">
        <v>43694</v>
      </c>
      <c r="C7435" s="416" t="s">
        <v>2985</v>
      </c>
      <c r="D7435" s="416" t="s">
        <v>20772</v>
      </c>
      <c r="E7435" s="416"/>
      <c r="F7435" s="416" t="s">
        <v>20772</v>
      </c>
      <c r="G7435" s="416" t="s">
        <v>20772</v>
      </c>
      <c r="H7435" s="416"/>
      <c r="I7435" s="416" t="s">
        <v>20772</v>
      </c>
      <c r="J7435" s="416" t="s">
        <v>2986</v>
      </c>
      <c r="K7435" s="416" t="s">
        <v>34523</v>
      </c>
      <c r="L7435" s="416" t="s">
        <v>35332</v>
      </c>
      <c r="M7435" s="416" t="s">
        <v>34523</v>
      </c>
      <c r="N7435" s="416" t="s">
        <v>34516</v>
      </c>
      <c r="O7435" s="416" t="s">
        <v>21009</v>
      </c>
      <c r="P7435" s="416" t="s">
        <v>2986</v>
      </c>
      <c r="Q7435" s="417">
        <v>0</v>
      </c>
      <c r="R7435" s="416" t="s">
        <v>34517</v>
      </c>
      <c r="S7435" s="418"/>
      <c r="T7435" s="418"/>
      <c r="U7435" s="418"/>
    </row>
    <row r="7436" spans="1:21" ht="14.6" x14ac:dyDescent="0.4">
      <c r="A7436" s="416" t="s">
        <v>2984</v>
      </c>
      <c r="B7436" s="416" t="s">
        <v>43695</v>
      </c>
      <c r="C7436" s="416" t="s">
        <v>2985</v>
      </c>
      <c r="D7436" s="416" t="s">
        <v>20772</v>
      </c>
      <c r="E7436" s="416"/>
      <c r="F7436" s="416" t="s">
        <v>20772</v>
      </c>
      <c r="G7436" s="416" t="s">
        <v>20772</v>
      </c>
      <c r="H7436" s="416"/>
      <c r="I7436" s="416" t="s">
        <v>20772</v>
      </c>
      <c r="J7436" s="416" t="s">
        <v>2986</v>
      </c>
      <c r="K7436" s="416" t="s">
        <v>34524</v>
      </c>
      <c r="L7436" s="416" t="s">
        <v>35332</v>
      </c>
      <c r="M7436" s="416" t="s">
        <v>34524</v>
      </c>
      <c r="N7436" s="416" t="s">
        <v>34516</v>
      </c>
      <c r="O7436" s="416" t="s">
        <v>21009</v>
      </c>
      <c r="P7436" s="416" t="s">
        <v>2986</v>
      </c>
      <c r="Q7436" s="417">
        <v>0</v>
      </c>
      <c r="R7436" s="416" t="s">
        <v>34517</v>
      </c>
      <c r="S7436" s="418"/>
      <c r="T7436" s="418"/>
      <c r="U7436" s="418"/>
    </row>
    <row r="7437" spans="1:21" ht="14.6" x14ac:dyDescent="0.4">
      <c r="A7437" s="419" t="s">
        <v>2984</v>
      </c>
      <c r="B7437" s="419" t="s">
        <v>43696</v>
      </c>
      <c r="C7437" s="419" t="s">
        <v>2985</v>
      </c>
      <c r="D7437" s="419" t="s">
        <v>20148</v>
      </c>
      <c r="E7437" s="419"/>
      <c r="F7437" s="419" t="s">
        <v>43697</v>
      </c>
      <c r="G7437" s="419" t="s">
        <v>20248</v>
      </c>
      <c r="H7437" s="419"/>
      <c r="I7437" s="419" t="s">
        <v>18136</v>
      </c>
      <c r="J7437" s="419" t="s">
        <v>20258</v>
      </c>
      <c r="K7437" s="419" t="s">
        <v>3067</v>
      </c>
      <c r="L7437" s="419" t="s">
        <v>35323</v>
      </c>
      <c r="M7437" s="419" t="s">
        <v>19377</v>
      </c>
      <c r="N7437" s="419" t="s">
        <v>3068</v>
      </c>
      <c r="O7437" s="419" t="s">
        <v>21054</v>
      </c>
      <c r="P7437" s="419" t="s">
        <v>2986</v>
      </c>
      <c r="Q7437" s="425">
        <v>1</v>
      </c>
      <c r="R7437" s="419" t="s">
        <v>28690</v>
      </c>
      <c r="S7437" s="424"/>
      <c r="T7437" s="424"/>
      <c r="U7437" s="424"/>
    </row>
    <row r="7438" spans="1:21" ht="14.6" x14ac:dyDescent="0.4">
      <c r="A7438" s="419" t="s">
        <v>2984</v>
      </c>
      <c r="B7438" s="419" t="s">
        <v>43698</v>
      </c>
      <c r="C7438" s="419" t="s">
        <v>2985</v>
      </c>
      <c r="D7438" s="419" t="s">
        <v>20148</v>
      </c>
      <c r="E7438" s="419"/>
      <c r="F7438" s="419" t="s">
        <v>43699</v>
      </c>
      <c r="G7438" s="419" t="s">
        <v>19396</v>
      </c>
      <c r="H7438" s="419"/>
      <c r="I7438" s="419" t="s">
        <v>20233</v>
      </c>
      <c r="J7438" s="419" t="s">
        <v>20258</v>
      </c>
      <c r="K7438" s="419" t="s">
        <v>3069</v>
      </c>
      <c r="L7438" s="419" t="s">
        <v>35323</v>
      </c>
      <c r="M7438" s="419" t="s">
        <v>19398</v>
      </c>
      <c r="N7438" s="419" t="s">
        <v>3070</v>
      </c>
      <c r="O7438" s="419" t="s">
        <v>21062</v>
      </c>
      <c r="P7438" s="419" t="s">
        <v>2986</v>
      </c>
      <c r="Q7438" s="425">
        <v>1</v>
      </c>
      <c r="R7438" s="419" t="s">
        <v>28691</v>
      </c>
      <c r="S7438" s="424"/>
      <c r="T7438" s="424"/>
      <c r="U7438" s="424"/>
    </row>
    <row r="7439" spans="1:21" ht="14.6" x14ac:dyDescent="0.4">
      <c r="A7439" s="419" t="s">
        <v>2984</v>
      </c>
      <c r="B7439" s="419" t="s">
        <v>43700</v>
      </c>
      <c r="C7439" s="419" t="s">
        <v>2985</v>
      </c>
      <c r="D7439" s="419" t="s">
        <v>20148</v>
      </c>
      <c r="E7439" s="419"/>
      <c r="F7439" s="419" t="s">
        <v>43701</v>
      </c>
      <c r="G7439" s="419" t="s">
        <v>19396</v>
      </c>
      <c r="H7439" s="419"/>
      <c r="I7439" s="419" t="s">
        <v>19774</v>
      </c>
      <c r="J7439" s="419" t="s">
        <v>20258</v>
      </c>
      <c r="K7439" s="419" t="s">
        <v>3071</v>
      </c>
      <c r="L7439" s="419" t="s">
        <v>35323</v>
      </c>
      <c r="M7439" s="419" t="s">
        <v>19453</v>
      </c>
      <c r="N7439" s="419" t="s">
        <v>3072</v>
      </c>
      <c r="O7439" s="419" t="s">
        <v>21063</v>
      </c>
      <c r="P7439" s="419" t="s">
        <v>2986</v>
      </c>
      <c r="Q7439" s="425">
        <v>1</v>
      </c>
      <c r="R7439" s="419" t="s">
        <v>28692</v>
      </c>
      <c r="S7439" s="424"/>
      <c r="T7439" s="424"/>
      <c r="U7439" s="424"/>
    </row>
    <row r="7440" spans="1:21" ht="14.6" x14ac:dyDescent="0.4">
      <c r="A7440" s="435" t="s">
        <v>2984</v>
      </c>
      <c r="B7440" s="435" t="s">
        <v>3073</v>
      </c>
      <c r="C7440" s="435" t="s">
        <v>2985</v>
      </c>
      <c r="D7440" s="435" t="s">
        <v>20148</v>
      </c>
      <c r="E7440" s="435"/>
      <c r="F7440" s="435" t="s">
        <v>43702</v>
      </c>
      <c r="G7440" s="435" t="s">
        <v>20248</v>
      </c>
      <c r="H7440" s="435"/>
      <c r="I7440" s="435" t="s">
        <v>19855</v>
      </c>
      <c r="J7440" s="435" t="s">
        <v>20258</v>
      </c>
      <c r="K7440" s="435" t="s">
        <v>3074</v>
      </c>
      <c r="L7440" s="435" t="s">
        <v>35323</v>
      </c>
      <c r="M7440" s="435" t="s">
        <v>18077</v>
      </c>
      <c r="N7440" s="435" t="s">
        <v>3075</v>
      </c>
      <c r="O7440" s="435" t="s">
        <v>21122</v>
      </c>
      <c r="P7440" s="435" t="s">
        <v>2986</v>
      </c>
      <c r="Q7440" s="436">
        <v>3</v>
      </c>
      <c r="R7440" s="435" t="s">
        <v>28693</v>
      </c>
      <c r="S7440" s="437"/>
      <c r="T7440" s="437"/>
      <c r="U7440" s="437"/>
    </row>
    <row r="7441" spans="1:21" ht="14.6" x14ac:dyDescent="0.4">
      <c r="A7441" s="435" t="s">
        <v>2984</v>
      </c>
      <c r="B7441" s="435" t="s">
        <v>43703</v>
      </c>
      <c r="C7441" s="435" t="s">
        <v>2985</v>
      </c>
      <c r="D7441" s="435" t="s">
        <v>20148</v>
      </c>
      <c r="E7441" s="435"/>
      <c r="F7441" s="435" t="s">
        <v>43704</v>
      </c>
      <c r="G7441" s="435" t="s">
        <v>20248</v>
      </c>
      <c r="H7441" s="435"/>
      <c r="I7441" s="435" t="s">
        <v>19379</v>
      </c>
      <c r="J7441" s="435" t="s">
        <v>20258</v>
      </c>
      <c r="K7441" s="435" t="s">
        <v>3076</v>
      </c>
      <c r="L7441" s="435" t="s">
        <v>35323</v>
      </c>
      <c r="M7441" s="435" t="s">
        <v>18077</v>
      </c>
      <c r="N7441" s="435" t="s">
        <v>3077</v>
      </c>
      <c r="O7441" s="435" t="s">
        <v>21120</v>
      </c>
      <c r="P7441" s="435" t="s">
        <v>2986</v>
      </c>
      <c r="Q7441" s="436">
        <v>3</v>
      </c>
      <c r="R7441" s="435" t="s">
        <v>28694</v>
      </c>
      <c r="S7441" s="437"/>
      <c r="T7441" s="437"/>
      <c r="U7441" s="437"/>
    </row>
    <row r="7442" spans="1:21" ht="14.6" x14ac:dyDescent="0.4">
      <c r="A7442" s="435" t="s">
        <v>2984</v>
      </c>
      <c r="B7442" s="435" t="s">
        <v>43705</v>
      </c>
      <c r="C7442" s="435" t="s">
        <v>2985</v>
      </c>
      <c r="D7442" s="435" t="s">
        <v>20148</v>
      </c>
      <c r="E7442" s="435"/>
      <c r="F7442" s="435" t="s">
        <v>43706</v>
      </c>
      <c r="G7442" s="435" t="s">
        <v>20248</v>
      </c>
      <c r="H7442" s="435"/>
      <c r="I7442" s="435" t="s">
        <v>20194</v>
      </c>
      <c r="J7442" s="435" t="s">
        <v>20258</v>
      </c>
      <c r="K7442" s="435" t="s">
        <v>3078</v>
      </c>
      <c r="L7442" s="435" t="s">
        <v>35323</v>
      </c>
      <c r="M7442" s="435" t="s">
        <v>18077</v>
      </c>
      <c r="N7442" s="435" t="s">
        <v>3079</v>
      </c>
      <c r="O7442" s="435" t="s">
        <v>21125</v>
      </c>
      <c r="P7442" s="435" t="s">
        <v>2986</v>
      </c>
      <c r="Q7442" s="436">
        <v>3</v>
      </c>
      <c r="R7442" s="435" t="s">
        <v>28695</v>
      </c>
      <c r="S7442" s="437"/>
      <c r="T7442" s="437"/>
      <c r="U7442" s="437"/>
    </row>
    <row r="7443" spans="1:21" ht="14.6" x14ac:dyDescent="0.4">
      <c r="A7443" s="419" t="s">
        <v>3080</v>
      </c>
      <c r="B7443" s="419" t="s">
        <v>14983</v>
      </c>
      <c r="C7443" s="419" t="s">
        <v>3081</v>
      </c>
      <c r="D7443" s="419" t="s">
        <v>20148</v>
      </c>
      <c r="E7443" s="419"/>
      <c r="F7443" s="419" t="s">
        <v>43707</v>
      </c>
      <c r="G7443" s="419" t="s">
        <v>20160</v>
      </c>
      <c r="H7443" s="419"/>
      <c r="I7443" s="419" t="s">
        <v>17944</v>
      </c>
      <c r="J7443" s="419" t="s">
        <v>2928</v>
      </c>
      <c r="K7443" s="419" t="s">
        <v>3082</v>
      </c>
      <c r="L7443" s="419" t="s">
        <v>35323</v>
      </c>
      <c r="M7443" s="419" t="s">
        <v>2932</v>
      </c>
      <c r="N7443" s="419" t="s">
        <v>3083</v>
      </c>
      <c r="O7443" s="419" t="s">
        <v>21015</v>
      </c>
      <c r="P7443" s="419" t="s">
        <v>2928</v>
      </c>
      <c r="Q7443" s="425">
        <v>1</v>
      </c>
      <c r="R7443" s="419" t="s">
        <v>28696</v>
      </c>
      <c r="S7443" s="424"/>
      <c r="T7443" s="424"/>
      <c r="U7443" s="424"/>
    </row>
    <row r="7444" spans="1:21" ht="14.6" x14ac:dyDescent="0.4">
      <c r="A7444" s="419" t="s">
        <v>3080</v>
      </c>
      <c r="B7444" s="419" t="s">
        <v>3084</v>
      </c>
      <c r="C7444" s="419" t="s">
        <v>3081</v>
      </c>
      <c r="D7444" s="419" t="s">
        <v>20148</v>
      </c>
      <c r="E7444" s="419"/>
      <c r="F7444" s="419" t="s">
        <v>43708</v>
      </c>
      <c r="G7444" s="419" t="s">
        <v>20160</v>
      </c>
      <c r="H7444" s="419"/>
      <c r="I7444" s="419" t="s">
        <v>17980</v>
      </c>
      <c r="J7444" s="419" t="s">
        <v>2928</v>
      </c>
      <c r="K7444" s="419" t="s">
        <v>3085</v>
      </c>
      <c r="L7444" s="419" t="s">
        <v>35323</v>
      </c>
      <c r="M7444" s="419" t="s">
        <v>3086</v>
      </c>
      <c r="N7444" s="419" t="s">
        <v>3087</v>
      </c>
      <c r="O7444" s="419" t="s">
        <v>21018</v>
      </c>
      <c r="P7444" s="419" t="s">
        <v>2928</v>
      </c>
      <c r="Q7444" s="425">
        <v>1</v>
      </c>
      <c r="R7444" s="419" t="s">
        <v>28697</v>
      </c>
      <c r="S7444" s="424"/>
      <c r="T7444" s="424"/>
      <c r="U7444" s="424"/>
    </row>
    <row r="7445" spans="1:21" ht="14.6" x14ac:dyDescent="0.4">
      <c r="A7445" s="419" t="s">
        <v>3080</v>
      </c>
      <c r="B7445" s="419" t="s">
        <v>3088</v>
      </c>
      <c r="C7445" s="419" t="s">
        <v>3081</v>
      </c>
      <c r="D7445" s="419" t="s">
        <v>20148</v>
      </c>
      <c r="E7445" s="419"/>
      <c r="F7445" s="419" t="s">
        <v>43709</v>
      </c>
      <c r="G7445" s="419" t="s">
        <v>19639</v>
      </c>
      <c r="H7445" s="419"/>
      <c r="I7445" s="419" t="s">
        <v>19426</v>
      </c>
      <c r="J7445" s="419" t="s">
        <v>2928</v>
      </c>
      <c r="K7445" s="419" t="s">
        <v>3089</v>
      </c>
      <c r="L7445" s="419" t="s">
        <v>35323</v>
      </c>
      <c r="M7445" s="419" t="s">
        <v>2943</v>
      </c>
      <c r="N7445" s="419" t="s">
        <v>3090</v>
      </c>
      <c r="O7445" s="419" t="s">
        <v>21009</v>
      </c>
      <c r="P7445" s="419" t="s">
        <v>2928</v>
      </c>
      <c r="Q7445" s="425">
        <v>1</v>
      </c>
      <c r="R7445" s="419" t="s">
        <v>28698</v>
      </c>
      <c r="S7445" s="424"/>
      <c r="T7445" s="424"/>
      <c r="U7445" s="424"/>
    </row>
    <row r="7446" spans="1:21" ht="14.6" x14ac:dyDescent="0.4">
      <c r="A7446" s="419" t="s">
        <v>3080</v>
      </c>
      <c r="B7446" s="419" t="s">
        <v>3091</v>
      </c>
      <c r="C7446" s="419" t="s">
        <v>3081</v>
      </c>
      <c r="D7446" s="419" t="s">
        <v>20148</v>
      </c>
      <c r="E7446" s="419"/>
      <c r="F7446" s="419" t="s">
        <v>43710</v>
      </c>
      <c r="G7446" s="419" t="s">
        <v>19639</v>
      </c>
      <c r="H7446" s="419"/>
      <c r="I7446" s="419" t="s">
        <v>19652</v>
      </c>
      <c r="J7446" s="419" t="s">
        <v>2928</v>
      </c>
      <c r="K7446" s="419" t="s">
        <v>3092</v>
      </c>
      <c r="L7446" s="419" t="s">
        <v>35323</v>
      </c>
      <c r="M7446" s="419" t="s">
        <v>2943</v>
      </c>
      <c r="N7446" s="419" t="s">
        <v>3093</v>
      </c>
      <c r="O7446" s="419" t="s">
        <v>21009</v>
      </c>
      <c r="P7446" s="419" t="s">
        <v>2928</v>
      </c>
      <c r="Q7446" s="425">
        <v>1</v>
      </c>
      <c r="R7446" s="419" t="s">
        <v>28699</v>
      </c>
      <c r="S7446" s="424"/>
      <c r="T7446" s="424"/>
      <c r="U7446" s="424"/>
    </row>
    <row r="7447" spans="1:21" ht="14.6" x14ac:dyDescent="0.4">
      <c r="A7447" s="419" t="s">
        <v>3080</v>
      </c>
      <c r="B7447" s="419" t="s">
        <v>3094</v>
      </c>
      <c r="C7447" s="419" t="s">
        <v>3081</v>
      </c>
      <c r="D7447" s="419" t="s">
        <v>20148</v>
      </c>
      <c r="E7447" s="419"/>
      <c r="F7447" s="419" t="s">
        <v>43711</v>
      </c>
      <c r="G7447" s="419" t="s">
        <v>19639</v>
      </c>
      <c r="H7447" s="419"/>
      <c r="I7447" s="419" t="s">
        <v>17998</v>
      </c>
      <c r="J7447" s="419" t="s">
        <v>2928</v>
      </c>
      <c r="K7447" s="419" t="s">
        <v>3095</v>
      </c>
      <c r="L7447" s="419" t="s">
        <v>35323</v>
      </c>
      <c r="M7447" s="419" t="s">
        <v>2943</v>
      </c>
      <c r="N7447" s="419" t="s">
        <v>3096</v>
      </c>
      <c r="O7447" s="419" t="s">
        <v>21009</v>
      </c>
      <c r="P7447" s="419" t="s">
        <v>2928</v>
      </c>
      <c r="Q7447" s="425">
        <v>1</v>
      </c>
      <c r="R7447" s="419" t="s">
        <v>28700</v>
      </c>
      <c r="S7447" s="424"/>
      <c r="T7447" s="424"/>
      <c r="U7447" s="424"/>
    </row>
    <row r="7448" spans="1:21" ht="14.6" x14ac:dyDescent="0.4">
      <c r="A7448" s="419" t="s">
        <v>3080</v>
      </c>
      <c r="B7448" s="419" t="s">
        <v>3097</v>
      </c>
      <c r="C7448" s="419" t="s">
        <v>3081</v>
      </c>
      <c r="D7448" s="419" t="s">
        <v>20148</v>
      </c>
      <c r="E7448" s="419"/>
      <c r="F7448" s="419" t="s">
        <v>43712</v>
      </c>
      <c r="G7448" s="419" t="s">
        <v>19639</v>
      </c>
      <c r="H7448" s="419"/>
      <c r="I7448" s="419" t="s">
        <v>19464</v>
      </c>
      <c r="J7448" s="419" t="s">
        <v>2928</v>
      </c>
      <c r="K7448" s="419" t="s">
        <v>3098</v>
      </c>
      <c r="L7448" s="419" t="s">
        <v>35323</v>
      </c>
      <c r="M7448" s="419" t="s">
        <v>2943</v>
      </c>
      <c r="N7448" s="419" t="s">
        <v>3099</v>
      </c>
      <c r="O7448" s="419" t="s">
        <v>21009</v>
      </c>
      <c r="P7448" s="419" t="s">
        <v>2928</v>
      </c>
      <c r="Q7448" s="425">
        <v>1</v>
      </c>
      <c r="R7448" s="419" t="s">
        <v>28701</v>
      </c>
      <c r="S7448" s="424"/>
      <c r="T7448" s="424"/>
      <c r="U7448" s="424"/>
    </row>
    <row r="7449" spans="1:21" ht="14.6" x14ac:dyDescent="0.4">
      <c r="A7449" s="419" t="s">
        <v>3080</v>
      </c>
      <c r="B7449" s="419" t="s">
        <v>21695</v>
      </c>
      <c r="C7449" s="419" t="s">
        <v>3081</v>
      </c>
      <c r="D7449" s="419" t="s">
        <v>20148</v>
      </c>
      <c r="E7449" s="419"/>
      <c r="F7449" s="419" t="s">
        <v>43713</v>
      </c>
      <c r="G7449" s="419" t="s">
        <v>19639</v>
      </c>
      <c r="H7449" s="419"/>
      <c r="I7449" s="419" t="s">
        <v>17933</v>
      </c>
      <c r="J7449" s="419" t="s">
        <v>2928</v>
      </c>
      <c r="K7449" s="419" t="s">
        <v>3100</v>
      </c>
      <c r="L7449" s="419" t="s">
        <v>35323</v>
      </c>
      <c r="M7449" s="419" t="s">
        <v>2943</v>
      </c>
      <c r="N7449" s="419" t="s">
        <v>3101</v>
      </c>
      <c r="O7449" s="419" t="s">
        <v>21009</v>
      </c>
      <c r="P7449" s="419" t="s">
        <v>2928</v>
      </c>
      <c r="Q7449" s="425">
        <v>1</v>
      </c>
      <c r="R7449" s="419" t="s">
        <v>28702</v>
      </c>
      <c r="S7449" s="424"/>
      <c r="T7449" s="424"/>
      <c r="U7449" s="424"/>
    </row>
    <row r="7450" spans="1:21" ht="14.6" x14ac:dyDescent="0.4">
      <c r="A7450" s="419" t="s">
        <v>3080</v>
      </c>
      <c r="B7450" s="419" t="s">
        <v>3102</v>
      </c>
      <c r="C7450" s="419" t="s">
        <v>3081</v>
      </c>
      <c r="D7450" s="419" t="s">
        <v>20148</v>
      </c>
      <c r="E7450" s="419"/>
      <c r="F7450" s="419" t="s">
        <v>43714</v>
      </c>
      <c r="G7450" s="419" t="s">
        <v>19639</v>
      </c>
      <c r="H7450" s="419"/>
      <c r="I7450" s="419" t="s">
        <v>18112</v>
      </c>
      <c r="J7450" s="419" t="s">
        <v>2928</v>
      </c>
      <c r="K7450" s="419" t="s">
        <v>3103</v>
      </c>
      <c r="L7450" s="419" t="s">
        <v>35323</v>
      </c>
      <c r="M7450" s="419" t="s">
        <v>2943</v>
      </c>
      <c r="N7450" s="419" t="s">
        <v>3104</v>
      </c>
      <c r="O7450" s="419" t="s">
        <v>21009</v>
      </c>
      <c r="P7450" s="419" t="s">
        <v>2928</v>
      </c>
      <c r="Q7450" s="425">
        <v>1</v>
      </c>
      <c r="R7450" s="419" t="s">
        <v>28703</v>
      </c>
      <c r="S7450" s="424"/>
      <c r="T7450" s="424"/>
      <c r="U7450" s="424"/>
    </row>
    <row r="7451" spans="1:21" ht="14.6" x14ac:dyDescent="0.4">
      <c r="A7451" s="419" t="s">
        <v>3080</v>
      </c>
      <c r="B7451" s="419" t="s">
        <v>3105</v>
      </c>
      <c r="C7451" s="419" t="s">
        <v>3081</v>
      </c>
      <c r="D7451" s="419" t="s">
        <v>20148</v>
      </c>
      <c r="E7451" s="419"/>
      <c r="F7451" s="419" t="s">
        <v>43715</v>
      </c>
      <c r="G7451" s="419" t="s">
        <v>19639</v>
      </c>
      <c r="H7451" s="419"/>
      <c r="I7451" s="419" t="s">
        <v>20173</v>
      </c>
      <c r="J7451" s="419" t="s">
        <v>2928</v>
      </c>
      <c r="K7451" s="419" t="s">
        <v>3106</v>
      </c>
      <c r="L7451" s="419" t="s">
        <v>35323</v>
      </c>
      <c r="M7451" s="419" t="s">
        <v>2943</v>
      </c>
      <c r="N7451" s="419" t="s">
        <v>3107</v>
      </c>
      <c r="O7451" s="419" t="s">
        <v>21009</v>
      </c>
      <c r="P7451" s="419" t="s">
        <v>2928</v>
      </c>
      <c r="Q7451" s="425">
        <v>1</v>
      </c>
      <c r="R7451" s="419" t="s">
        <v>28704</v>
      </c>
      <c r="S7451" s="424"/>
      <c r="T7451" s="424"/>
      <c r="U7451" s="424"/>
    </row>
    <row r="7452" spans="1:21" ht="14.6" x14ac:dyDescent="0.4">
      <c r="A7452" s="419" t="s">
        <v>3080</v>
      </c>
      <c r="B7452" s="419" t="s">
        <v>43716</v>
      </c>
      <c r="C7452" s="419" t="s">
        <v>3081</v>
      </c>
      <c r="D7452" s="419" t="s">
        <v>20148</v>
      </c>
      <c r="E7452" s="419"/>
      <c r="F7452" s="419" t="s">
        <v>43717</v>
      </c>
      <c r="G7452" s="419" t="s">
        <v>19396</v>
      </c>
      <c r="H7452" s="419"/>
      <c r="I7452" s="419" t="s">
        <v>18089</v>
      </c>
      <c r="J7452" s="419" t="s">
        <v>20258</v>
      </c>
      <c r="K7452" s="419" t="s">
        <v>3108</v>
      </c>
      <c r="L7452" s="419" t="s">
        <v>35323</v>
      </c>
      <c r="M7452" s="419" t="s">
        <v>19398</v>
      </c>
      <c r="N7452" s="419" t="s">
        <v>3109</v>
      </c>
      <c r="O7452" s="419" t="s">
        <v>21062</v>
      </c>
      <c r="P7452" s="419" t="s">
        <v>2928</v>
      </c>
      <c r="Q7452" s="425">
        <v>1</v>
      </c>
      <c r="R7452" s="419" t="s">
        <v>28705</v>
      </c>
      <c r="S7452" s="424"/>
      <c r="T7452" s="424"/>
      <c r="U7452" s="424"/>
    </row>
    <row r="7453" spans="1:21" ht="14.6" x14ac:dyDescent="0.4">
      <c r="A7453" s="416" t="s">
        <v>3110</v>
      </c>
      <c r="B7453" s="416" t="s">
        <v>43718</v>
      </c>
      <c r="C7453" s="416" t="s">
        <v>3111</v>
      </c>
      <c r="D7453" s="416" t="s">
        <v>20148</v>
      </c>
      <c r="E7453" s="416"/>
      <c r="F7453" s="416" t="s">
        <v>43719</v>
      </c>
      <c r="G7453" s="416" t="s">
        <v>20149</v>
      </c>
      <c r="H7453" s="416"/>
      <c r="I7453" s="416" t="s">
        <v>19511</v>
      </c>
      <c r="J7453" s="416" t="s">
        <v>3112</v>
      </c>
      <c r="K7453" s="416" t="s">
        <v>3113</v>
      </c>
      <c r="L7453" s="416" t="s">
        <v>35321</v>
      </c>
      <c r="M7453" s="416" t="s">
        <v>3113</v>
      </c>
      <c r="N7453" s="416" t="s">
        <v>3114</v>
      </c>
      <c r="O7453" s="416" t="s">
        <v>21009</v>
      </c>
      <c r="P7453" s="416" t="s">
        <v>3112</v>
      </c>
      <c r="Q7453" s="417">
        <v>0</v>
      </c>
      <c r="R7453" s="416" t="s">
        <v>28706</v>
      </c>
      <c r="S7453" s="418"/>
      <c r="T7453" s="418"/>
      <c r="U7453" s="418"/>
    </row>
    <row r="7454" spans="1:21" ht="14.6" x14ac:dyDescent="0.4">
      <c r="A7454" s="419" t="s">
        <v>3110</v>
      </c>
      <c r="B7454" s="419" t="s">
        <v>43720</v>
      </c>
      <c r="C7454" s="419" t="s">
        <v>3111</v>
      </c>
      <c r="D7454" s="419" t="s">
        <v>20148</v>
      </c>
      <c r="E7454" s="419"/>
      <c r="F7454" s="419" t="s">
        <v>43721</v>
      </c>
      <c r="G7454" s="419" t="s">
        <v>20248</v>
      </c>
      <c r="H7454" s="419"/>
      <c r="I7454" s="419" t="s">
        <v>20143</v>
      </c>
      <c r="J7454" s="419" t="s">
        <v>3112</v>
      </c>
      <c r="K7454" s="419" t="s">
        <v>3115</v>
      </c>
      <c r="L7454" s="419" t="s">
        <v>35323</v>
      </c>
      <c r="M7454" s="419" t="s">
        <v>3116</v>
      </c>
      <c r="N7454" s="419" t="s">
        <v>3117</v>
      </c>
      <c r="O7454" s="419" t="s">
        <v>21235</v>
      </c>
      <c r="P7454" s="419" t="s">
        <v>3112</v>
      </c>
      <c r="Q7454" s="425">
        <v>1</v>
      </c>
      <c r="R7454" s="419" t="s">
        <v>28707</v>
      </c>
      <c r="S7454" s="424"/>
      <c r="T7454" s="424"/>
      <c r="U7454" s="424"/>
    </row>
    <row r="7455" spans="1:21" ht="14.6" x14ac:dyDescent="0.4">
      <c r="A7455" s="419" t="s">
        <v>3110</v>
      </c>
      <c r="B7455" s="419" t="s">
        <v>3118</v>
      </c>
      <c r="C7455" s="419" t="s">
        <v>43722</v>
      </c>
      <c r="D7455" s="419" t="s">
        <v>20148</v>
      </c>
      <c r="E7455" s="419"/>
      <c r="F7455" s="419" t="s">
        <v>43723</v>
      </c>
      <c r="G7455" s="419" t="s">
        <v>19639</v>
      </c>
      <c r="H7455" s="419"/>
      <c r="I7455" s="419" t="s">
        <v>19416</v>
      </c>
      <c r="J7455" s="419" t="s">
        <v>3112</v>
      </c>
      <c r="K7455" s="419" t="s">
        <v>3119</v>
      </c>
      <c r="L7455" s="419" t="s">
        <v>35323</v>
      </c>
      <c r="M7455" s="419" t="s">
        <v>3116</v>
      </c>
      <c r="N7455" s="419" t="s">
        <v>3120</v>
      </c>
      <c r="O7455" s="419" t="s">
        <v>21009</v>
      </c>
      <c r="P7455" s="419" t="s">
        <v>3112</v>
      </c>
      <c r="Q7455" s="425">
        <v>1</v>
      </c>
      <c r="R7455" s="419" t="s">
        <v>28708</v>
      </c>
      <c r="S7455" s="424"/>
      <c r="T7455" s="424"/>
      <c r="U7455" s="424"/>
    </row>
    <row r="7456" spans="1:21" ht="14.6" x14ac:dyDescent="0.4">
      <c r="A7456" s="419" t="s">
        <v>3110</v>
      </c>
      <c r="B7456" s="419" t="s">
        <v>3121</v>
      </c>
      <c r="C7456" s="419" t="s">
        <v>43724</v>
      </c>
      <c r="D7456" s="419" t="s">
        <v>20148</v>
      </c>
      <c r="E7456" s="419"/>
      <c r="F7456" s="419" t="s">
        <v>43725</v>
      </c>
      <c r="G7456" s="419" t="s">
        <v>19639</v>
      </c>
      <c r="H7456" s="419"/>
      <c r="I7456" s="419" t="s">
        <v>20198</v>
      </c>
      <c r="J7456" s="419" t="s">
        <v>3112</v>
      </c>
      <c r="K7456" s="419" t="s">
        <v>3122</v>
      </c>
      <c r="L7456" s="419" t="s">
        <v>35323</v>
      </c>
      <c r="M7456" s="419" t="s">
        <v>3116</v>
      </c>
      <c r="N7456" s="419" t="s">
        <v>3123</v>
      </c>
      <c r="O7456" s="419" t="s">
        <v>21009</v>
      </c>
      <c r="P7456" s="419" t="s">
        <v>3112</v>
      </c>
      <c r="Q7456" s="425">
        <v>1</v>
      </c>
      <c r="R7456" s="419" t="s">
        <v>28709</v>
      </c>
      <c r="S7456" s="424"/>
      <c r="T7456" s="424"/>
      <c r="U7456" s="424"/>
    </row>
    <row r="7457" spans="1:21" ht="14.6" x14ac:dyDescent="0.4">
      <c r="A7457" s="419" t="s">
        <v>3110</v>
      </c>
      <c r="B7457" s="419" t="s">
        <v>3124</v>
      </c>
      <c r="C7457" s="419" t="s">
        <v>43726</v>
      </c>
      <c r="D7457" s="419" t="s">
        <v>20148</v>
      </c>
      <c r="E7457" s="419"/>
      <c r="F7457" s="419" t="s">
        <v>43727</v>
      </c>
      <c r="G7457" s="419" t="s">
        <v>19639</v>
      </c>
      <c r="H7457" s="419"/>
      <c r="I7457" s="419" t="s">
        <v>19497</v>
      </c>
      <c r="J7457" s="419" t="s">
        <v>3112</v>
      </c>
      <c r="K7457" s="419" t="s">
        <v>3125</v>
      </c>
      <c r="L7457" s="419" t="s">
        <v>35323</v>
      </c>
      <c r="M7457" s="419" t="s">
        <v>3116</v>
      </c>
      <c r="N7457" s="419" t="s">
        <v>3126</v>
      </c>
      <c r="O7457" s="419" t="s">
        <v>21009</v>
      </c>
      <c r="P7457" s="419" t="s">
        <v>3112</v>
      </c>
      <c r="Q7457" s="425">
        <v>1</v>
      </c>
      <c r="R7457" s="419" t="s">
        <v>28710</v>
      </c>
      <c r="S7457" s="424"/>
      <c r="T7457" s="424"/>
      <c r="U7457" s="424"/>
    </row>
    <row r="7458" spans="1:21" ht="14.6" x14ac:dyDescent="0.4">
      <c r="A7458" s="419" t="s">
        <v>3110</v>
      </c>
      <c r="B7458" s="419" t="s">
        <v>3127</v>
      </c>
      <c r="C7458" s="419" t="s">
        <v>43728</v>
      </c>
      <c r="D7458" s="419" t="s">
        <v>20148</v>
      </c>
      <c r="E7458" s="419"/>
      <c r="F7458" s="419" t="s">
        <v>43729</v>
      </c>
      <c r="G7458" s="419" t="s">
        <v>19639</v>
      </c>
      <c r="H7458" s="419"/>
      <c r="I7458" s="419" t="s">
        <v>19426</v>
      </c>
      <c r="J7458" s="419" t="s">
        <v>3112</v>
      </c>
      <c r="K7458" s="419" t="s">
        <v>3128</v>
      </c>
      <c r="L7458" s="419" t="s">
        <v>35323</v>
      </c>
      <c r="M7458" s="419" t="s">
        <v>3116</v>
      </c>
      <c r="N7458" s="419" t="s">
        <v>3129</v>
      </c>
      <c r="O7458" s="419" t="s">
        <v>21009</v>
      </c>
      <c r="P7458" s="419" t="s">
        <v>3112</v>
      </c>
      <c r="Q7458" s="425">
        <v>1</v>
      </c>
      <c r="R7458" s="419" t="s">
        <v>28711</v>
      </c>
      <c r="S7458" s="424"/>
      <c r="T7458" s="424"/>
      <c r="U7458" s="424"/>
    </row>
    <row r="7459" spans="1:21" ht="14.6" x14ac:dyDescent="0.4">
      <c r="A7459" s="419" t="s">
        <v>3110</v>
      </c>
      <c r="B7459" s="419" t="s">
        <v>3130</v>
      </c>
      <c r="C7459" s="419" t="s">
        <v>43730</v>
      </c>
      <c r="D7459" s="419" t="s">
        <v>20148</v>
      </c>
      <c r="E7459" s="419"/>
      <c r="F7459" s="419" t="s">
        <v>43731</v>
      </c>
      <c r="G7459" s="419" t="s">
        <v>19639</v>
      </c>
      <c r="H7459" s="419"/>
      <c r="I7459" s="419" t="s">
        <v>20208</v>
      </c>
      <c r="J7459" s="419" t="s">
        <v>3112</v>
      </c>
      <c r="K7459" s="419" t="s">
        <v>3131</v>
      </c>
      <c r="L7459" s="419" t="s">
        <v>35323</v>
      </c>
      <c r="M7459" s="419" t="s">
        <v>3116</v>
      </c>
      <c r="N7459" s="419" t="s">
        <v>3132</v>
      </c>
      <c r="O7459" s="419" t="s">
        <v>21009</v>
      </c>
      <c r="P7459" s="419" t="s">
        <v>3112</v>
      </c>
      <c r="Q7459" s="425">
        <v>1</v>
      </c>
      <c r="R7459" s="419" t="s">
        <v>28712</v>
      </c>
      <c r="S7459" s="424"/>
      <c r="T7459" s="424"/>
      <c r="U7459" s="424"/>
    </row>
    <row r="7460" spans="1:21" ht="14.6" x14ac:dyDescent="0.4">
      <c r="A7460" s="419" t="s">
        <v>3110</v>
      </c>
      <c r="B7460" s="419" t="s">
        <v>3133</v>
      </c>
      <c r="C7460" s="419" t="s">
        <v>43732</v>
      </c>
      <c r="D7460" s="419" t="s">
        <v>20148</v>
      </c>
      <c r="E7460" s="419"/>
      <c r="F7460" s="419" t="s">
        <v>43733</v>
      </c>
      <c r="G7460" s="419" t="s">
        <v>19639</v>
      </c>
      <c r="H7460" s="419"/>
      <c r="I7460" s="419" t="s">
        <v>19375</v>
      </c>
      <c r="J7460" s="419" t="s">
        <v>3112</v>
      </c>
      <c r="K7460" s="419" t="s">
        <v>3134</v>
      </c>
      <c r="L7460" s="419" t="s">
        <v>35323</v>
      </c>
      <c r="M7460" s="419" t="s">
        <v>3116</v>
      </c>
      <c r="N7460" s="419" t="s">
        <v>3135</v>
      </c>
      <c r="O7460" s="419" t="s">
        <v>21009</v>
      </c>
      <c r="P7460" s="419" t="s">
        <v>3112</v>
      </c>
      <c r="Q7460" s="425">
        <v>1</v>
      </c>
      <c r="R7460" s="419" t="s">
        <v>28713</v>
      </c>
      <c r="S7460" s="424"/>
      <c r="T7460" s="424"/>
      <c r="U7460" s="424"/>
    </row>
    <row r="7461" spans="1:21" ht="14.6" x14ac:dyDescent="0.4">
      <c r="A7461" s="419" t="s">
        <v>3110</v>
      </c>
      <c r="B7461" s="419" t="s">
        <v>3136</v>
      </c>
      <c r="C7461" s="419" t="s">
        <v>43734</v>
      </c>
      <c r="D7461" s="419" t="s">
        <v>20148</v>
      </c>
      <c r="E7461" s="419"/>
      <c r="F7461" s="419" t="s">
        <v>43735</v>
      </c>
      <c r="G7461" s="419" t="s">
        <v>19639</v>
      </c>
      <c r="H7461" s="419"/>
      <c r="I7461" s="419" t="s">
        <v>20233</v>
      </c>
      <c r="J7461" s="419" t="s">
        <v>3112</v>
      </c>
      <c r="K7461" s="419" t="s">
        <v>3137</v>
      </c>
      <c r="L7461" s="419" t="s">
        <v>35323</v>
      </c>
      <c r="M7461" s="419" t="s">
        <v>3116</v>
      </c>
      <c r="N7461" s="419" t="s">
        <v>3138</v>
      </c>
      <c r="O7461" s="419" t="s">
        <v>21009</v>
      </c>
      <c r="P7461" s="419" t="s">
        <v>3112</v>
      </c>
      <c r="Q7461" s="425">
        <v>1</v>
      </c>
      <c r="R7461" s="419" t="s">
        <v>28714</v>
      </c>
      <c r="S7461" s="424"/>
      <c r="T7461" s="424"/>
      <c r="U7461" s="424"/>
    </row>
    <row r="7462" spans="1:21" ht="14.6" x14ac:dyDescent="0.4">
      <c r="A7462" s="419" t="s">
        <v>3110</v>
      </c>
      <c r="B7462" s="419" t="s">
        <v>3139</v>
      </c>
      <c r="C7462" s="419" t="s">
        <v>43736</v>
      </c>
      <c r="D7462" s="419" t="s">
        <v>20148</v>
      </c>
      <c r="E7462" s="419"/>
      <c r="F7462" s="419" t="s">
        <v>43737</v>
      </c>
      <c r="G7462" s="419" t="s">
        <v>19639</v>
      </c>
      <c r="H7462" s="419"/>
      <c r="I7462" s="419" t="s">
        <v>19364</v>
      </c>
      <c r="J7462" s="419" t="s">
        <v>3112</v>
      </c>
      <c r="K7462" s="419" t="s">
        <v>3140</v>
      </c>
      <c r="L7462" s="419" t="s">
        <v>35323</v>
      </c>
      <c r="M7462" s="419" t="s">
        <v>3116</v>
      </c>
      <c r="N7462" s="419" t="s">
        <v>3141</v>
      </c>
      <c r="O7462" s="419" t="s">
        <v>21009</v>
      </c>
      <c r="P7462" s="419" t="s">
        <v>3112</v>
      </c>
      <c r="Q7462" s="425">
        <v>1</v>
      </c>
      <c r="R7462" s="419" t="s">
        <v>28715</v>
      </c>
      <c r="S7462" s="424"/>
      <c r="T7462" s="424"/>
      <c r="U7462" s="424"/>
    </row>
    <row r="7463" spans="1:21" ht="14.6" x14ac:dyDescent="0.4">
      <c r="A7463" s="419" t="s">
        <v>3110</v>
      </c>
      <c r="B7463" s="419" t="s">
        <v>3142</v>
      </c>
      <c r="C7463" s="419" t="s">
        <v>43738</v>
      </c>
      <c r="D7463" s="419" t="s">
        <v>20148</v>
      </c>
      <c r="E7463" s="419"/>
      <c r="F7463" s="419" t="s">
        <v>43739</v>
      </c>
      <c r="G7463" s="419" t="s">
        <v>19639</v>
      </c>
      <c r="H7463" s="419"/>
      <c r="I7463" s="419" t="s">
        <v>19511</v>
      </c>
      <c r="J7463" s="419" t="s">
        <v>3112</v>
      </c>
      <c r="K7463" s="419" t="s">
        <v>3143</v>
      </c>
      <c r="L7463" s="419" t="s">
        <v>35323</v>
      </c>
      <c r="M7463" s="419" t="s">
        <v>3116</v>
      </c>
      <c r="N7463" s="419" t="s">
        <v>3144</v>
      </c>
      <c r="O7463" s="419" t="s">
        <v>21009</v>
      </c>
      <c r="P7463" s="419" t="s">
        <v>3112</v>
      </c>
      <c r="Q7463" s="425">
        <v>1</v>
      </c>
      <c r="R7463" s="419" t="s">
        <v>28716</v>
      </c>
      <c r="S7463" s="424"/>
      <c r="T7463" s="424"/>
      <c r="U7463" s="424"/>
    </row>
    <row r="7464" spans="1:21" ht="14.6" x14ac:dyDescent="0.4">
      <c r="A7464" s="419" t="s">
        <v>3110</v>
      </c>
      <c r="B7464" s="419" t="s">
        <v>43740</v>
      </c>
      <c r="C7464" s="419" t="s">
        <v>3111</v>
      </c>
      <c r="D7464" s="419" t="s">
        <v>20148</v>
      </c>
      <c r="E7464" s="419"/>
      <c r="F7464" s="419" t="s">
        <v>43741</v>
      </c>
      <c r="G7464" s="419" t="s">
        <v>20160</v>
      </c>
      <c r="H7464" s="419"/>
      <c r="I7464" s="419" t="s">
        <v>19489</v>
      </c>
      <c r="J7464" s="419" t="s">
        <v>3112</v>
      </c>
      <c r="K7464" s="419" t="s">
        <v>3145</v>
      </c>
      <c r="L7464" s="419" t="s">
        <v>35323</v>
      </c>
      <c r="M7464" s="419" t="s">
        <v>3116</v>
      </c>
      <c r="N7464" s="419" t="s">
        <v>3146</v>
      </c>
      <c r="O7464" s="419" t="s">
        <v>21081</v>
      </c>
      <c r="P7464" s="419" t="s">
        <v>3112</v>
      </c>
      <c r="Q7464" s="425">
        <v>1</v>
      </c>
      <c r="R7464" s="419" t="s">
        <v>28717</v>
      </c>
      <c r="S7464" s="424"/>
      <c r="T7464" s="424"/>
      <c r="U7464" s="424"/>
    </row>
    <row r="7465" spans="1:21" ht="14.6" x14ac:dyDescent="0.4">
      <c r="A7465" s="419" t="s">
        <v>3110</v>
      </c>
      <c r="B7465" s="419" t="s">
        <v>21696</v>
      </c>
      <c r="C7465" s="419" t="s">
        <v>3111</v>
      </c>
      <c r="D7465" s="419" t="s">
        <v>20148</v>
      </c>
      <c r="E7465" s="419"/>
      <c r="F7465" s="419" t="s">
        <v>43742</v>
      </c>
      <c r="G7465" s="419" t="s">
        <v>20160</v>
      </c>
      <c r="H7465" s="419"/>
      <c r="I7465" s="419" t="s">
        <v>17980</v>
      </c>
      <c r="J7465" s="419" t="s">
        <v>3112</v>
      </c>
      <c r="K7465" s="419" t="s">
        <v>3147</v>
      </c>
      <c r="L7465" s="419" t="s">
        <v>35323</v>
      </c>
      <c r="M7465" s="419" t="s">
        <v>3116</v>
      </c>
      <c r="N7465" s="419" t="s">
        <v>3148</v>
      </c>
      <c r="O7465" s="419" t="s">
        <v>21015</v>
      </c>
      <c r="P7465" s="419" t="s">
        <v>3112</v>
      </c>
      <c r="Q7465" s="425">
        <v>1</v>
      </c>
      <c r="R7465" s="419" t="s">
        <v>28718</v>
      </c>
      <c r="S7465" s="424"/>
      <c r="T7465" s="424"/>
      <c r="U7465" s="424"/>
    </row>
    <row r="7466" spans="1:21" ht="14.6" x14ac:dyDescent="0.4">
      <c r="A7466" s="416" t="s">
        <v>3110</v>
      </c>
      <c r="B7466" s="416" t="s">
        <v>43743</v>
      </c>
      <c r="C7466" s="416" t="s">
        <v>3111</v>
      </c>
      <c r="D7466" s="416" t="s">
        <v>20772</v>
      </c>
      <c r="E7466" s="416"/>
      <c r="F7466" s="416" t="s">
        <v>20772</v>
      </c>
      <c r="G7466" s="416" t="s">
        <v>20772</v>
      </c>
      <c r="H7466" s="416"/>
      <c r="I7466" s="416" t="s">
        <v>20772</v>
      </c>
      <c r="J7466" s="416" t="s">
        <v>3112</v>
      </c>
      <c r="K7466" s="416" t="s">
        <v>3116</v>
      </c>
      <c r="L7466" s="416" t="s">
        <v>35332</v>
      </c>
      <c r="M7466" s="416" t="s">
        <v>3116</v>
      </c>
      <c r="N7466" s="416" t="s">
        <v>3114</v>
      </c>
      <c r="O7466" s="416" t="s">
        <v>21009</v>
      </c>
      <c r="P7466" s="416" t="s">
        <v>3112</v>
      </c>
      <c r="Q7466" s="417">
        <v>0</v>
      </c>
      <c r="R7466" s="416" t="s">
        <v>28706</v>
      </c>
      <c r="S7466" s="418"/>
      <c r="T7466" s="418"/>
      <c r="U7466" s="418"/>
    </row>
    <row r="7467" spans="1:21" ht="14.6" x14ac:dyDescent="0.4">
      <c r="A7467" s="419" t="s">
        <v>3110</v>
      </c>
      <c r="B7467" s="419" t="s">
        <v>43744</v>
      </c>
      <c r="C7467" s="419" t="s">
        <v>3111</v>
      </c>
      <c r="D7467" s="419" t="s">
        <v>20772</v>
      </c>
      <c r="E7467" s="419"/>
      <c r="F7467" s="419" t="s">
        <v>20772</v>
      </c>
      <c r="G7467" s="419" t="s">
        <v>20772</v>
      </c>
      <c r="H7467" s="419"/>
      <c r="I7467" s="419" t="s">
        <v>20772</v>
      </c>
      <c r="J7467" s="419" t="s">
        <v>3112</v>
      </c>
      <c r="K7467" s="419" t="s">
        <v>3149</v>
      </c>
      <c r="L7467" s="419" t="s">
        <v>35323</v>
      </c>
      <c r="M7467" s="419" t="s">
        <v>3116</v>
      </c>
      <c r="N7467" s="419" t="s">
        <v>3150</v>
      </c>
      <c r="O7467" s="419" t="s">
        <v>21697</v>
      </c>
      <c r="P7467" s="419" t="s">
        <v>3112</v>
      </c>
      <c r="Q7467" s="420">
        <v>1</v>
      </c>
      <c r="R7467" s="419" t="s">
        <v>28719</v>
      </c>
      <c r="S7467" s="421"/>
      <c r="T7467" s="421"/>
      <c r="U7467" s="421"/>
    </row>
    <row r="7468" spans="1:21" ht="14.6" x14ac:dyDescent="0.4">
      <c r="A7468" s="419" t="s">
        <v>3110</v>
      </c>
      <c r="B7468" s="419" t="s">
        <v>43745</v>
      </c>
      <c r="C7468" s="419" t="s">
        <v>3111</v>
      </c>
      <c r="D7468" s="419" t="s">
        <v>20148</v>
      </c>
      <c r="E7468" s="419"/>
      <c r="F7468" s="419" t="s">
        <v>43746</v>
      </c>
      <c r="G7468" s="419" t="s">
        <v>20160</v>
      </c>
      <c r="H7468" s="419"/>
      <c r="I7468" s="419" t="s">
        <v>18123</v>
      </c>
      <c r="J7468" s="419" t="s">
        <v>3112</v>
      </c>
      <c r="K7468" s="419" t="s">
        <v>3151</v>
      </c>
      <c r="L7468" s="419" t="s">
        <v>35323</v>
      </c>
      <c r="M7468" s="419" t="s">
        <v>3116</v>
      </c>
      <c r="N7468" s="419" t="s">
        <v>3152</v>
      </c>
      <c r="O7468" s="419" t="s">
        <v>21020</v>
      </c>
      <c r="P7468" s="419" t="s">
        <v>3112</v>
      </c>
      <c r="Q7468" s="425">
        <v>1</v>
      </c>
      <c r="R7468" s="419" t="s">
        <v>28720</v>
      </c>
      <c r="S7468" s="424"/>
      <c r="T7468" s="424"/>
      <c r="U7468" s="424"/>
    </row>
    <row r="7469" spans="1:21" ht="14.6" x14ac:dyDescent="0.4">
      <c r="A7469" s="419" t="s">
        <v>3110</v>
      </c>
      <c r="B7469" s="419" t="s">
        <v>34532</v>
      </c>
      <c r="C7469" s="419" t="s">
        <v>3111</v>
      </c>
      <c r="D7469" s="419" t="s">
        <v>20148</v>
      </c>
      <c r="E7469" s="419"/>
      <c r="F7469" s="419" t="s">
        <v>43747</v>
      </c>
      <c r="G7469" s="419" t="s">
        <v>20160</v>
      </c>
      <c r="H7469" s="419"/>
      <c r="I7469" s="419" t="s">
        <v>20180</v>
      </c>
      <c r="J7469" s="419" t="s">
        <v>3112</v>
      </c>
      <c r="K7469" s="419" t="s">
        <v>3153</v>
      </c>
      <c r="L7469" s="419" t="s">
        <v>35323</v>
      </c>
      <c r="M7469" s="419" t="s">
        <v>3116</v>
      </c>
      <c r="N7469" s="419" t="s">
        <v>3154</v>
      </c>
      <c r="O7469" s="419" t="s">
        <v>21020</v>
      </c>
      <c r="P7469" s="419" t="s">
        <v>3112</v>
      </c>
      <c r="Q7469" s="425">
        <v>1</v>
      </c>
      <c r="R7469" s="419" t="s">
        <v>28721</v>
      </c>
      <c r="S7469" s="424"/>
      <c r="T7469" s="424"/>
      <c r="U7469" s="424"/>
    </row>
    <row r="7470" spans="1:21" ht="14.6" x14ac:dyDescent="0.4">
      <c r="A7470" s="419" t="s">
        <v>3110</v>
      </c>
      <c r="B7470" s="419" t="s">
        <v>34533</v>
      </c>
      <c r="C7470" s="419" t="s">
        <v>3111</v>
      </c>
      <c r="D7470" s="419" t="s">
        <v>20148</v>
      </c>
      <c r="E7470" s="419"/>
      <c r="F7470" s="419" t="s">
        <v>43748</v>
      </c>
      <c r="G7470" s="419" t="s">
        <v>20160</v>
      </c>
      <c r="H7470" s="419"/>
      <c r="I7470" s="419" t="s">
        <v>20156</v>
      </c>
      <c r="J7470" s="419" t="s">
        <v>3112</v>
      </c>
      <c r="K7470" s="419" t="s">
        <v>3155</v>
      </c>
      <c r="L7470" s="419" t="s">
        <v>35323</v>
      </c>
      <c r="M7470" s="419" t="s">
        <v>3116</v>
      </c>
      <c r="N7470" s="419" t="s">
        <v>3156</v>
      </c>
      <c r="O7470" s="419" t="s">
        <v>21019</v>
      </c>
      <c r="P7470" s="419" t="s">
        <v>3112</v>
      </c>
      <c r="Q7470" s="425">
        <v>1</v>
      </c>
      <c r="R7470" s="419" t="s">
        <v>28722</v>
      </c>
      <c r="S7470" s="424"/>
      <c r="T7470" s="424"/>
      <c r="U7470" s="424"/>
    </row>
    <row r="7471" spans="1:21" ht="14.6" x14ac:dyDescent="0.4">
      <c r="A7471" s="419" t="s">
        <v>3110</v>
      </c>
      <c r="B7471" s="419" t="s">
        <v>34534</v>
      </c>
      <c r="C7471" s="419" t="s">
        <v>3111</v>
      </c>
      <c r="D7471" s="419" t="s">
        <v>20148</v>
      </c>
      <c r="E7471" s="419"/>
      <c r="F7471" s="419" t="s">
        <v>43749</v>
      </c>
      <c r="G7471" s="419" t="s">
        <v>20184</v>
      </c>
      <c r="H7471" s="419"/>
      <c r="I7471" s="419" t="s">
        <v>17980</v>
      </c>
      <c r="J7471" s="419" t="s">
        <v>3112</v>
      </c>
      <c r="K7471" s="419" t="s">
        <v>3157</v>
      </c>
      <c r="L7471" s="419" t="s">
        <v>35323</v>
      </c>
      <c r="M7471" s="419" t="s">
        <v>3116</v>
      </c>
      <c r="N7471" s="419" t="s">
        <v>3158</v>
      </c>
      <c r="O7471" s="419" t="s">
        <v>21017</v>
      </c>
      <c r="P7471" s="419" t="s">
        <v>3112</v>
      </c>
      <c r="Q7471" s="425">
        <v>1</v>
      </c>
      <c r="R7471" s="419" t="s">
        <v>28723</v>
      </c>
      <c r="S7471" s="424"/>
      <c r="T7471" s="424"/>
      <c r="U7471" s="424"/>
    </row>
    <row r="7472" spans="1:21" ht="14.6" x14ac:dyDescent="0.4">
      <c r="A7472" s="419" t="s">
        <v>3110</v>
      </c>
      <c r="B7472" s="419" t="s">
        <v>34535</v>
      </c>
      <c r="C7472" s="419" t="s">
        <v>3111</v>
      </c>
      <c r="D7472" s="419" t="s">
        <v>20148</v>
      </c>
      <c r="E7472" s="419"/>
      <c r="F7472" s="419" t="s">
        <v>43750</v>
      </c>
      <c r="G7472" s="419" t="s">
        <v>20160</v>
      </c>
      <c r="H7472" s="419"/>
      <c r="I7472" s="419" t="s">
        <v>20271</v>
      </c>
      <c r="J7472" s="419" t="s">
        <v>3112</v>
      </c>
      <c r="K7472" s="419" t="s">
        <v>3159</v>
      </c>
      <c r="L7472" s="419" t="s">
        <v>35323</v>
      </c>
      <c r="M7472" s="419" t="s">
        <v>3116</v>
      </c>
      <c r="N7472" s="419" t="s">
        <v>3160</v>
      </c>
      <c r="O7472" s="419" t="s">
        <v>21021</v>
      </c>
      <c r="P7472" s="419" t="s">
        <v>3112</v>
      </c>
      <c r="Q7472" s="425">
        <v>1</v>
      </c>
      <c r="R7472" s="419" t="s">
        <v>28724</v>
      </c>
      <c r="S7472" s="424"/>
      <c r="T7472" s="424"/>
      <c r="U7472" s="424"/>
    </row>
    <row r="7473" spans="1:21" ht="14.6" x14ac:dyDescent="0.4">
      <c r="A7473" s="419" t="s">
        <v>3110</v>
      </c>
      <c r="B7473" s="419" t="s">
        <v>34536</v>
      </c>
      <c r="C7473" s="419" t="s">
        <v>3111</v>
      </c>
      <c r="D7473" s="419" t="s">
        <v>20148</v>
      </c>
      <c r="E7473" s="419"/>
      <c r="F7473" s="419" t="s">
        <v>43751</v>
      </c>
      <c r="G7473" s="419" t="s">
        <v>20184</v>
      </c>
      <c r="H7473" s="419"/>
      <c r="I7473" s="419" t="s">
        <v>19410</v>
      </c>
      <c r="J7473" s="419" t="s">
        <v>3112</v>
      </c>
      <c r="K7473" s="419" t="s">
        <v>3161</v>
      </c>
      <c r="L7473" s="419" t="s">
        <v>35323</v>
      </c>
      <c r="M7473" s="419" t="s">
        <v>3116</v>
      </c>
      <c r="N7473" s="419" t="s">
        <v>3162</v>
      </c>
      <c r="O7473" s="419" t="s">
        <v>21017</v>
      </c>
      <c r="P7473" s="419" t="s">
        <v>3112</v>
      </c>
      <c r="Q7473" s="425">
        <v>1</v>
      </c>
      <c r="R7473" s="419" t="s">
        <v>28725</v>
      </c>
      <c r="S7473" s="424"/>
      <c r="T7473" s="424"/>
      <c r="U7473" s="424"/>
    </row>
    <row r="7474" spans="1:21" ht="14.6" x14ac:dyDescent="0.4">
      <c r="A7474" s="419" t="s">
        <v>3110</v>
      </c>
      <c r="B7474" s="419" t="s">
        <v>34537</v>
      </c>
      <c r="C7474" s="419" t="s">
        <v>3111</v>
      </c>
      <c r="D7474" s="419" t="s">
        <v>20772</v>
      </c>
      <c r="E7474" s="419"/>
      <c r="F7474" s="419" t="s">
        <v>20772</v>
      </c>
      <c r="G7474" s="419" t="s">
        <v>20772</v>
      </c>
      <c r="H7474" s="419"/>
      <c r="I7474" s="419" t="s">
        <v>20772</v>
      </c>
      <c r="J7474" s="419" t="s">
        <v>3112</v>
      </c>
      <c r="K7474" s="419" t="s">
        <v>3163</v>
      </c>
      <c r="L7474" s="419" t="s">
        <v>35323</v>
      </c>
      <c r="M7474" s="419" t="s">
        <v>3116</v>
      </c>
      <c r="N7474" s="419" t="s">
        <v>3164</v>
      </c>
      <c r="O7474" s="419" t="s">
        <v>21164</v>
      </c>
      <c r="P7474" s="419" t="s">
        <v>3112</v>
      </c>
      <c r="Q7474" s="420">
        <v>1</v>
      </c>
      <c r="R7474" s="419" t="s">
        <v>28726</v>
      </c>
      <c r="S7474" s="421"/>
      <c r="T7474" s="421"/>
      <c r="U7474" s="421"/>
    </row>
    <row r="7475" spans="1:21" ht="14.6" x14ac:dyDescent="0.4">
      <c r="A7475" s="419" t="s">
        <v>3110</v>
      </c>
      <c r="B7475" s="419" t="s">
        <v>43752</v>
      </c>
      <c r="C7475" s="419" t="s">
        <v>3111</v>
      </c>
      <c r="D7475" s="419" t="s">
        <v>20148</v>
      </c>
      <c r="E7475" s="419"/>
      <c r="F7475" s="419" t="s">
        <v>43753</v>
      </c>
      <c r="G7475" s="419" t="s">
        <v>20160</v>
      </c>
      <c r="H7475" s="419"/>
      <c r="I7475" s="419" t="s">
        <v>19719</v>
      </c>
      <c r="J7475" s="419" t="s">
        <v>3112</v>
      </c>
      <c r="K7475" s="419" t="s">
        <v>3165</v>
      </c>
      <c r="L7475" s="419" t="s">
        <v>35323</v>
      </c>
      <c r="M7475" s="419" t="s">
        <v>3116</v>
      </c>
      <c r="N7475" s="419" t="s">
        <v>3166</v>
      </c>
      <c r="O7475" s="419" t="s">
        <v>21019</v>
      </c>
      <c r="P7475" s="419" t="s">
        <v>3112</v>
      </c>
      <c r="Q7475" s="425">
        <v>1</v>
      </c>
      <c r="R7475" s="419" t="s">
        <v>28727</v>
      </c>
      <c r="S7475" s="424"/>
      <c r="T7475" s="424"/>
      <c r="U7475" s="424"/>
    </row>
    <row r="7476" spans="1:21" ht="14.6" x14ac:dyDescent="0.4">
      <c r="A7476" s="419" t="s">
        <v>3110</v>
      </c>
      <c r="B7476" s="419" t="s">
        <v>21698</v>
      </c>
      <c r="C7476" s="419" t="s">
        <v>3111</v>
      </c>
      <c r="D7476" s="419" t="s">
        <v>20772</v>
      </c>
      <c r="E7476" s="419"/>
      <c r="F7476" s="419" t="s">
        <v>20772</v>
      </c>
      <c r="G7476" s="419" t="s">
        <v>20772</v>
      </c>
      <c r="H7476" s="419"/>
      <c r="I7476" s="419" t="s">
        <v>20772</v>
      </c>
      <c r="J7476" s="419" t="s">
        <v>3112</v>
      </c>
      <c r="K7476" s="419" t="s">
        <v>21699</v>
      </c>
      <c r="L7476" s="419" t="s">
        <v>35323</v>
      </c>
      <c r="M7476" s="419" t="s">
        <v>3116</v>
      </c>
      <c r="N7476" s="419" t="s">
        <v>21700</v>
      </c>
      <c r="O7476" s="419" t="s">
        <v>21045</v>
      </c>
      <c r="P7476" s="419" t="s">
        <v>3112</v>
      </c>
      <c r="Q7476" s="420">
        <v>1</v>
      </c>
      <c r="R7476" s="419" t="s">
        <v>28728</v>
      </c>
      <c r="S7476" s="421"/>
      <c r="T7476" s="421"/>
      <c r="U7476" s="421"/>
    </row>
    <row r="7477" spans="1:21" ht="14.6" x14ac:dyDescent="0.4">
      <c r="A7477" s="419" t="s">
        <v>3110</v>
      </c>
      <c r="B7477" s="419" t="s">
        <v>21701</v>
      </c>
      <c r="C7477" s="419" t="s">
        <v>3111</v>
      </c>
      <c r="D7477" s="419" t="s">
        <v>20148</v>
      </c>
      <c r="E7477" s="419"/>
      <c r="F7477" s="419" t="s">
        <v>43754</v>
      </c>
      <c r="G7477" s="419" t="s">
        <v>20160</v>
      </c>
      <c r="H7477" s="419"/>
      <c r="I7477" s="419" t="s">
        <v>19341</v>
      </c>
      <c r="J7477" s="419" t="s">
        <v>3112</v>
      </c>
      <c r="K7477" s="419" t="s">
        <v>21702</v>
      </c>
      <c r="L7477" s="419" t="s">
        <v>35323</v>
      </c>
      <c r="M7477" s="419" t="s">
        <v>3116</v>
      </c>
      <c r="N7477" s="419" t="s">
        <v>21703</v>
      </c>
      <c r="O7477" s="419" t="s">
        <v>21056</v>
      </c>
      <c r="P7477" s="419" t="s">
        <v>3112</v>
      </c>
      <c r="Q7477" s="425">
        <v>1</v>
      </c>
      <c r="R7477" s="419" t="s">
        <v>28729</v>
      </c>
      <c r="S7477" s="424"/>
      <c r="T7477" s="424"/>
      <c r="U7477" s="424"/>
    </row>
    <row r="7478" spans="1:21" ht="14.6" x14ac:dyDescent="0.4">
      <c r="A7478" s="419" t="s">
        <v>3110</v>
      </c>
      <c r="B7478" s="419" t="s">
        <v>34538</v>
      </c>
      <c r="C7478" s="419" t="s">
        <v>3111</v>
      </c>
      <c r="D7478" s="419" t="s">
        <v>20148</v>
      </c>
      <c r="E7478" s="419"/>
      <c r="F7478" s="419" t="s">
        <v>43755</v>
      </c>
      <c r="G7478" s="419" t="s">
        <v>20248</v>
      </c>
      <c r="H7478" s="419"/>
      <c r="I7478" s="419" t="s">
        <v>20198</v>
      </c>
      <c r="J7478" s="419" t="s">
        <v>3112</v>
      </c>
      <c r="K7478" s="419" t="s">
        <v>31864</v>
      </c>
      <c r="L7478" s="419" t="s">
        <v>35323</v>
      </c>
      <c r="M7478" s="419" t="s">
        <v>3116</v>
      </c>
      <c r="N7478" s="419" t="s">
        <v>31865</v>
      </c>
      <c r="O7478" s="419" t="s">
        <v>22249</v>
      </c>
      <c r="P7478" s="419" t="s">
        <v>3112</v>
      </c>
      <c r="Q7478" s="425">
        <v>1</v>
      </c>
      <c r="R7478" s="419" t="s">
        <v>31866</v>
      </c>
      <c r="S7478" s="424"/>
      <c r="T7478" s="424"/>
      <c r="U7478" s="424"/>
    </row>
    <row r="7479" spans="1:21" ht="14.6" x14ac:dyDescent="0.4">
      <c r="A7479" s="416" t="s">
        <v>3110</v>
      </c>
      <c r="B7479" s="416" t="s">
        <v>35047</v>
      </c>
      <c r="C7479" s="416" t="s">
        <v>3111</v>
      </c>
      <c r="D7479" s="416" t="s">
        <v>20772</v>
      </c>
      <c r="E7479" s="416"/>
      <c r="F7479" s="416" t="s">
        <v>20772</v>
      </c>
      <c r="G7479" s="416" t="s">
        <v>20772</v>
      </c>
      <c r="H7479" s="416"/>
      <c r="I7479" s="416" t="s">
        <v>20772</v>
      </c>
      <c r="J7479" s="416" t="s">
        <v>3112</v>
      </c>
      <c r="K7479" s="416" t="s">
        <v>34539</v>
      </c>
      <c r="L7479" s="416" t="s">
        <v>35332</v>
      </c>
      <c r="M7479" s="416" t="s">
        <v>34539</v>
      </c>
      <c r="N7479" s="416" t="s">
        <v>3114</v>
      </c>
      <c r="O7479" s="416" t="s">
        <v>32479</v>
      </c>
      <c r="P7479" s="416" t="s">
        <v>3112</v>
      </c>
      <c r="Q7479" s="417">
        <v>0</v>
      </c>
      <c r="R7479" s="416" t="s">
        <v>28706</v>
      </c>
      <c r="S7479" s="418"/>
      <c r="T7479" s="418"/>
      <c r="U7479" s="418"/>
    </row>
    <row r="7480" spans="1:21" ht="14.6" x14ac:dyDescent="0.4">
      <c r="A7480" s="416" t="s">
        <v>3110</v>
      </c>
      <c r="B7480" s="416" t="s">
        <v>34903</v>
      </c>
      <c r="C7480" s="416" t="s">
        <v>3111</v>
      </c>
      <c r="D7480" s="416" t="s">
        <v>20772</v>
      </c>
      <c r="E7480" s="416"/>
      <c r="F7480" s="416" t="s">
        <v>20772</v>
      </c>
      <c r="G7480" s="416" t="s">
        <v>20772</v>
      </c>
      <c r="H7480" s="416"/>
      <c r="I7480" s="416" t="s">
        <v>20772</v>
      </c>
      <c r="J7480" s="416" t="s">
        <v>3112</v>
      </c>
      <c r="K7480" s="416" t="s">
        <v>34540</v>
      </c>
      <c r="L7480" s="416" t="s">
        <v>35332</v>
      </c>
      <c r="M7480" s="416" t="s">
        <v>34540</v>
      </c>
      <c r="N7480" s="416" t="s">
        <v>3114</v>
      </c>
      <c r="O7480" s="416" t="s">
        <v>21009</v>
      </c>
      <c r="P7480" s="416" t="s">
        <v>3112</v>
      </c>
      <c r="Q7480" s="417">
        <v>0</v>
      </c>
      <c r="R7480" s="416" t="s">
        <v>28706</v>
      </c>
      <c r="S7480" s="418"/>
      <c r="T7480" s="418"/>
      <c r="U7480" s="418"/>
    </row>
    <row r="7481" spans="1:21" ht="14.6" x14ac:dyDescent="0.4">
      <c r="A7481" s="416" t="s">
        <v>3110</v>
      </c>
      <c r="B7481" s="416" t="s">
        <v>33031</v>
      </c>
      <c r="C7481" s="416" t="s">
        <v>3111</v>
      </c>
      <c r="D7481" s="416" t="s">
        <v>20772</v>
      </c>
      <c r="E7481" s="416"/>
      <c r="F7481" s="416" t="s">
        <v>20772</v>
      </c>
      <c r="G7481" s="416" t="s">
        <v>20772</v>
      </c>
      <c r="H7481" s="416"/>
      <c r="I7481" s="416" t="s">
        <v>20772</v>
      </c>
      <c r="J7481" s="416" t="s">
        <v>3112</v>
      </c>
      <c r="K7481" s="416" t="s">
        <v>34541</v>
      </c>
      <c r="L7481" s="416" t="s">
        <v>35332</v>
      </c>
      <c r="M7481" s="416" t="s">
        <v>34541</v>
      </c>
      <c r="N7481" s="416" t="s">
        <v>3114</v>
      </c>
      <c r="O7481" s="416" t="s">
        <v>21009</v>
      </c>
      <c r="P7481" s="416" t="s">
        <v>3112</v>
      </c>
      <c r="Q7481" s="417">
        <v>0</v>
      </c>
      <c r="R7481" s="416" t="s">
        <v>28706</v>
      </c>
      <c r="S7481" s="418"/>
      <c r="T7481" s="418"/>
      <c r="U7481" s="418"/>
    </row>
    <row r="7482" spans="1:21" ht="14.6" x14ac:dyDescent="0.4">
      <c r="A7482" s="416" t="s">
        <v>3110</v>
      </c>
      <c r="B7482" s="416" t="s">
        <v>34906</v>
      </c>
      <c r="C7482" s="416" t="s">
        <v>3111</v>
      </c>
      <c r="D7482" s="416" t="s">
        <v>20772</v>
      </c>
      <c r="E7482" s="416"/>
      <c r="F7482" s="416" t="s">
        <v>20772</v>
      </c>
      <c r="G7482" s="416" t="s">
        <v>20772</v>
      </c>
      <c r="H7482" s="416"/>
      <c r="I7482" s="416" t="s">
        <v>20772</v>
      </c>
      <c r="J7482" s="416" t="s">
        <v>3112</v>
      </c>
      <c r="K7482" s="416" t="s">
        <v>34542</v>
      </c>
      <c r="L7482" s="416" t="s">
        <v>35332</v>
      </c>
      <c r="M7482" s="416" t="s">
        <v>34542</v>
      </c>
      <c r="N7482" s="416" t="s">
        <v>3114</v>
      </c>
      <c r="O7482" s="416" t="s">
        <v>21009</v>
      </c>
      <c r="P7482" s="416" t="s">
        <v>3112</v>
      </c>
      <c r="Q7482" s="417">
        <v>0</v>
      </c>
      <c r="R7482" s="416" t="s">
        <v>28706</v>
      </c>
      <c r="S7482" s="418"/>
      <c r="T7482" s="418"/>
      <c r="U7482" s="418"/>
    </row>
    <row r="7483" spans="1:21" ht="14.6" x14ac:dyDescent="0.4">
      <c r="A7483" s="416" t="s">
        <v>3110</v>
      </c>
      <c r="B7483" s="416" t="s">
        <v>21704</v>
      </c>
      <c r="C7483" s="416" t="s">
        <v>3111</v>
      </c>
      <c r="D7483" s="416" t="s">
        <v>20148</v>
      </c>
      <c r="E7483" s="416"/>
      <c r="F7483" s="416" t="s">
        <v>43756</v>
      </c>
      <c r="G7483" s="416" t="s">
        <v>20263</v>
      </c>
      <c r="H7483" s="416"/>
      <c r="I7483" s="416" t="s">
        <v>20236</v>
      </c>
      <c r="J7483" s="416" t="s">
        <v>20258</v>
      </c>
      <c r="K7483" s="416" t="s">
        <v>3167</v>
      </c>
      <c r="L7483" s="416" t="s">
        <v>35399</v>
      </c>
      <c r="M7483" s="416" t="s">
        <v>20266</v>
      </c>
      <c r="N7483" s="416" t="s">
        <v>20267</v>
      </c>
      <c r="O7483" s="416" t="s">
        <v>21032</v>
      </c>
      <c r="P7483" s="416" t="s">
        <v>3112</v>
      </c>
      <c r="Q7483" s="417">
        <v>0</v>
      </c>
      <c r="R7483" s="416" t="s">
        <v>22618</v>
      </c>
      <c r="S7483" s="418"/>
      <c r="T7483" s="418"/>
      <c r="U7483" s="418"/>
    </row>
    <row r="7484" spans="1:21" ht="14.6" x14ac:dyDescent="0.4">
      <c r="A7484" s="419" t="s">
        <v>3110</v>
      </c>
      <c r="B7484" s="419" t="s">
        <v>3168</v>
      </c>
      <c r="C7484" s="419" t="s">
        <v>3111</v>
      </c>
      <c r="D7484" s="419" t="s">
        <v>20148</v>
      </c>
      <c r="E7484" s="419"/>
      <c r="F7484" s="419" t="s">
        <v>43757</v>
      </c>
      <c r="G7484" s="419" t="s">
        <v>20248</v>
      </c>
      <c r="H7484" s="419"/>
      <c r="I7484" s="419" t="s">
        <v>20236</v>
      </c>
      <c r="J7484" s="419" t="s">
        <v>20258</v>
      </c>
      <c r="K7484" s="419" t="s">
        <v>3169</v>
      </c>
      <c r="L7484" s="419" t="s">
        <v>35323</v>
      </c>
      <c r="M7484" s="419" t="s">
        <v>19377</v>
      </c>
      <c r="N7484" s="419" t="s">
        <v>3170</v>
      </c>
      <c r="O7484" s="419" t="s">
        <v>21054</v>
      </c>
      <c r="P7484" s="419" t="s">
        <v>3112</v>
      </c>
      <c r="Q7484" s="425">
        <v>1</v>
      </c>
      <c r="R7484" s="419" t="s">
        <v>28730</v>
      </c>
      <c r="S7484" s="424"/>
      <c r="T7484" s="424"/>
      <c r="U7484" s="424"/>
    </row>
    <row r="7485" spans="1:21" ht="14.6" x14ac:dyDescent="0.4">
      <c r="A7485" s="419" t="s">
        <v>3110</v>
      </c>
      <c r="B7485" s="419" t="s">
        <v>3171</v>
      </c>
      <c r="C7485" s="419" t="s">
        <v>3111</v>
      </c>
      <c r="D7485" s="419" t="s">
        <v>20148</v>
      </c>
      <c r="E7485" s="419"/>
      <c r="F7485" s="419" t="s">
        <v>43758</v>
      </c>
      <c r="G7485" s="419" t="s">
        <v>20248</v>
      </c>
      <c r="H7485" s="419"/>
      <c r="I7485" s="419" t="s">
        <v>18083</v>
      </c>
      <c r="J7485" s="419" t="s">
        <v>20258</v>
      </c>
      <c r="K7485" s="419" t="s">
        <v>3172</v>
      </c>
      <c r="L7485" s="419" t="s">
        <v>35323</v>
      </c>
      <c r="M7485" s="419" t="s">
        <v>19377</v>
      </c>
      <c r="N7485" s="419" t="s">
        <v>3173</v>
      </c>
      <c r="O7485" s="419" t="s">
        <v>21143</v>
      </c>
      <c r="P7485" s="419" t="s">
        <v>3112</v>
      </c>
      <c r="Q7485" s="425">
        <v>1</v>
      </c>
      <c r="R7485" s="419" t="s">
        <v>28731</v>
      </c>
      <c r="S7485" s="424"/>
      <c r="T7485" s="424"/>
      <c r="U7485" s="424"/>
    </row>
    <row r="7486" spans="1:21" ht="14.6" x14ac:dyDescent="0.4">
      <c r="A7486" s="419" t="s">
        <v>3110</v>
      </c>
      <c r="B7486" s="419" t="s">
        <v>35909</v>
      </c>
      <c r="C7486" s="419" t="s">
        <v>3111</v>
      </c>
      <c r="D7486" s="419" t="s">
        <v>20148</v>
      </c>
      <c r="E7486" s="419"/>
      <c r="F7486" s="419" t="s">
        <v>43759</v>
      </c>
      <c r="G7486" s="419" t="s">
        <v>19396</v>
      </c>
      <c r="H7486" s="419"/>
      <c r="I7486" s="419" t="s">
        <v>19329</v>
      </c>
      <c r="J7486" s="419" t="s">
        <v>20258</v>
      </c>
      <c r="K7486" s="419" t="s">
        <v>3174</v>
      </c>
      <c r="L7486" s="419" t="s">
        <v>35323</v>
      </c>
      <c r="M7486" s="419" t="s">
        <v>19398</v>
      </c>
      <c r="N7486" s="419" t="s">
        <v>3175</v>
      </c>
      <c r="O7486" s="419" t="s">
        <v>21062</v>
      </c>
      <c r="P7486" s="419" t="s">
        <v>3112</v>
      </c>
      <c r="Q7486" s="425">
        <v>1</v>
      </c>
      <c r="R7486" s="419" t="s">
        <v>28732</v>
      </c>
      <c r="S7486" s="424"/>
      <c r="T7486" s="424"/>
      <c r="U7486" s="424"/>
    </row>
    <row r="7487" spans="1:21" ht="14.6" x14ac:dyDescent="0.4">
      <c r="A7487" s="419" t="s">
        <v>3110</v>
      </c>
      <c r="B7487" s="419" t="s">
        <v>43760</v>
      </c>
      <c r="C7487" s="419" t="s">
        <v>3111</v>
      </c>
      <c r="D7487" s="419" t="s">
        <v>20148</v>
      </c>
      <c r="E7487" s="419"/>
      <c r="F7487" s="419" t="s">
        <v>43761</v>
      </c>
      <c r="G7487" s="419" t="s">
        <v>19396</v>
      </c>
      <c r="H7487" s="419"/>
      <c r="I7487" s="419" t="s">
        <v>19335</v>
      </c>
      <c r="J7487" s="419" t="s">
        <v>20258</v>
      </c>
      <c r="K7487" s="419" t="s">
        <v>3176</v>
      </c>
      <c r="L7487" s="419" t="s">
        <v>35323</v>
      </c>
      <c r="M7487" s="419" t="s">
        <v>19398</v>
      </c>
      <c r="N7487" s="419" t="s">
        <v>3177</v>
      </c>
      <c r="O7487" s="419" t="s">
        <v>21062</v>
      </c>
      <c r="P7487" s="419" t="s">
        <v>3112</v>
      </c>
      <c r="Q7487" s="425">
        <v>1</v>
      </c>
      <c r="R7487" s="419" t="s">
        <v>28733</v>
      </c>
      <c r="S7487" s="424"/>
      <c r="T7487" s="424"/>
      <c r="U7487" s="424"/>
    </row>
    <row r="7488" spans="1:21" ht="14.6" x14ac:dyDescent="0.4">
      <c r="A7488" s="419" t="s">
        <v>3110</v>
      </c>
      <c r="B7488" s="419" t="s">
        <v>43762</v>
      </c>
      <c r="C7488" s="419" t="s">
        <v>3111</v>
      </c>
      <c r="D7488" s="419" t="s">
        <v>20148</v>
      </c>
      <c r="E7488" s="419"/>
      <c r="F7488" s="419" t="s">
        <v>43763</v>
      </c>
      <c r="G7488" s="419" t="s">
        <v>19396</v>
      </c>
      <c r="H7488" s="419"/>
      <c r="I7488" s="419" t="s">
        <v>20202</v>
      </c>
      <c r="J7488" s="419" t="s">
        <v>20258</v>
      </c>
      <c r="K7488" s="419" t="s">
        <v>3178</v>
      </c>
      <c r="L7488" s="419" t="s">
        <v>35323</v>
      </c>
      <c r="M7488" s="419" t="s">
        <v>19398</v>
      </c>
      <c r="N7488" s="419" t="s">
        <v>3179</v>
      </c>
      <c r="O7488" s="419" t="s">
        <v>21062</v>
      </c>
      <c r="P7488" s="419" t="s">
        <v>3112</v>
      </c>
      <c r="Q7488" s="425">
        <v>1</v>
      </c>
      <c r="R7488" s="419" t="s">
        <v>28734</v>
      </c>
      <c r="S7488" s="424"/>
      <c r="T7488" s="424"/>
      <c r="U7488" s="424"/>
    </row>
    <row r="7489" spans="1:21" ht="14.6" x14ac:dyDescent="0.4">
      <c r="A7489" s="419" t="s">
        <v>3110</v>
      </c>
      <c r="B7489" s="419" t="s">
        <v>43764</v>
      </c>
      <c r="C7489" s="419" t="s">
        <v>3111</v>
      </c>
      <c r="D7489" s="419" t="s">
        <v>20148</v>
      </c>
      <c r="E7489" s="419"/>
      <c r="F7489" s="419" t="s">
        <v>43765</v>
      </c>
      <c r="G7489" s="419" t="s">
        <v>19396</v>
      </c>
      <c r="H7489" s="419"/>
      <c r="I7489" s="419" t="s">
        <v>17967</v>
      </c>
      <c r="J7489" s="419" t="s">
        <v>20258</v>
      </c>
      <c r="K7489" s="419" t="s">
        <v>3180</v>
      </c>
      <c r="L7489" s="419" t="s">
        <v>35323</v>
      </c>
      <c r="M7489" s="419" t="s">
        <v>19398</v>
      </c>
      <c r="N7489" s="419" t="s">
        <v>3181</v>
      </c>
      <c r="O7489" s="419" t="s">
        <v>21062</v>
      </c>
      <c r="P7489" s="419" t="s">
        <v>3112</v>
      </c>
      <c r="Q7489" s="425">
        <v>1</v>
      </c>
      <c r="R7489" s="419" t="s">
        <v>28735</v>
      </c>
      <c r="S7489" s="424"/>
      <c r="T7489" s="424"/>
      <c r="U7489" s="424"/>
    </row>
    <row r="7490" spans="1:21" ht="14.6" x14ac:dyDescent="0.4">
      <c r="A7490" s="419" t="s">
        <v>3110</v>
      </c>
      <c r="B7490" s="419" t="s">
        <v>35712</v>
      </c>
      <c r="C7490" s="419" t="s">
        <v>3111</v>
      </c>
      <c r="D7490" s="419" t="s">
        <v>20148</v>
      </c>
      <c r="E7490" s="419"/>
      <c r="F7490" s="419" t="s">
        <v>43766</v>
      </c>
      <c r="G7490" s="419" t="s">
        <v>19396</v>
      </c>
      <c r="H7490" s="419"/>
      <c r="I7490" s="419" t="s">
        <v>19461</v>
      </c>
      <c r="J7490" s="419" t="s">
        <v>20258</v>
      </c>
      <c r="K7490" s="419" t="s">
        <v>3182</v>
      </c>
      <c r="L7490" s="419" t="s">
        <v>35323</v>
      </c>
      <c r="M7490" s="419" t="s">
        <v>19398</v>
      </c>
      <c r="N7490" s="419" t="s">
        <v>3183</v>
      </c>
      <c r="O7490" s="419" t="s">
        <v>21062</v>
      </c>
      <c r="P7490" s="419" t="s">
        <v>3112</v>
      </c>
      <c r="Q7490" s="425">
        <v>1</v>
      </c>
      <c r="R7490" s="419" t="s">
        <v>28736</v>
      </c>
      <c r="S7490" s="424"/>
      <c r="T7490" s="424"/>
      <c r="U7490" s="424"/>
    </row>
    <row r="7491" spans="1:21" ht="14.6" x14ac:dyDescent="0.4">
      <c r="A7491" s="419" t="s">
        <v>3110</v>
      </c>
      <c r="B7491" s="419" t="s">
        <v>43767</v>
      </c>
      <c r="C7491" s="419" t="s">
        <v>3111</v>
      </c>
      <c r="D7491" s="419" t="s">
        <v>20148</v>
      </c>
      <c r="E7491" s="419"/>
      <c r="F7491" s="419" t="s">
        <v>43768</v>
      </c>
      <c r="G7491" s="419" t="s">
        <v>19396</v>
      </c>
      <c r="H7491" s="419"/>
      <c r="I7491" s="419" t="s">
        <v>20168</v>
      </c>
      <c r="J7491" s="419" t="s">
        <v>20258</v>
      </c>
      <c r="K7491" s="419" t="s">
        <v>3184</v>
      </c>
      <c r="L7491" s="419" t="s">
        <v>35323</v>
      </c>
      <c r="M7491" s="419" t="s">
        <v>19398</v>
      </c>
      <c r="N7491" s="419" t="s">
        <v>3185</v>
      </c>
      <c r="O7491" s="419" t="s">
        <v>21062</v>
      </c>
      <c r="P7491" s="419" t="s">
        <v>3112</v>
      </c>
      <c r="Q7491" s="425">
        <v>1</v>
      </c>
      <c r="R7491" s="419" t="s">
        <v>28737</v>
      </c>
      <c r="S7491" s="424"/>
      <c r="T7491" s="424"/>
      <c r="U7491" s="424"/>
    </row>
    <row r="7492" spans="1:21" ht="14.6" x14ac:dyDescent="0.4">
      <c r="A7492" s="419" t="s">
        <v>3110</v>
      </c>
      <c r="B7492" s="419" t="s">
        <v>43769</v>
      </c>
      <c r="C7492" s="419" t="s">
        <v>3111</v>
      </c>
      <c r="D7492" s="419" t="s">
        <v>20148</v>
      </c>
      <c r="E7492" s="419"/>
      <c r="F7492" s="419" t="s">
        <v>43770</v>
      </c>
      <c r="G7492" s="419" t="s">
        <v>19396</v>
      </c>
      <c r="H7492" s="419"/>
      <c r="I7492" s="419" t="s">
        <v>19520</v>
      </c>
      <c r="J7492" s="419" t="s">
        <v>20258</v>
      </c>
      <c r="K7492" s="419" t="s">
        <v>3186</v>
      </c>
      <c r="L7492" s="419" t="s">
        <v>35323</v>
      </c>
      <c r="M7492" s="419" t="s">
        <v>19398</v>
      </c>
      <c r="N7492" s="419" t="s">
        <v>3187</v>
      </c>
      <c r="O7492" s="419" t="s">
        <v>21062</v>
      </c>
      <c r="P7492" s="419" t="s">
        <v>3112</v>
      </c>
      <c r="Q7492" s="425">
        <v>1</v>
      </c>
      <c r="R7492" s="419" t="s">
        <v>28738</v>
      </c>
      <c r="S7492" s="424"/>
      <c r="T7492" s="424"/>
      <c r="U7492" s="424"/>
    </row>
    <row r="7493" spans="1:21" ht="14.6" x14ac:dyDescent="0.4">
      <c r="A7493" s="419" t="s">
        <v>3110</v>
      </c>
      <c r="B7493" s="419" t="s">
        <v>43771</v>
      </c>
      <c r="C7493" s="419" t="s">
        <v>3111</v>
      </c>
      <c r="D7493" s="419" t="s">
        <v>20148</v>
      </c>
      <c r="E7493" s="419"/>
      <c r="F7493" s="419" t="s">
        <v>43772</v>
      </c>
      <c r="G7493" s="419" t="s">
        <v>19396</v>
      </c>
      <c r="H7493" s="419"/>
      <c r="I7493" s="419" t="s">
        <v>20185</v>
      </c>
      <c r="J7493" s="419" t="s">
        <v>20258</v>
      </c>
      <c r="K7493" s="419" t="s">
        <v>3188</v>
      </c>
      <c r="L7493" s="419" t="s">
        <v>35323</v>
      </c>
      <c r="M7493" s="419" t="s">
        <v>19398</v>
      </c>
      <c r="N7493" s="419" t="s">
        <v>3189</v>
      </c>
      <c r="O7493" s="419" t="s">
        <v>21062</v>
      </c>
      <c r="P7493" s="419" t="s">
        <v>3112</v>
      </c>
      <c r="Q7493" s="425">
        <v>1</v>
      </c>
      <c r="R7493" s="419" t="s">
        <v>28739</v>
      </c>
      <c r="S7493" s="424"/>
      <c r="T7493" s="424"/>
      <c r="U7493" s="424"/>
    </row>
    <row r="7494" spans="1:21" ht="14.6" x14ac:dyDescent="0.4">
      <c r="A7494" s="419" t="s">
        <v>3110</v>
      </c>
      <c r="B7494" s="419" t="s">
        <v>43773</v>
      </c>
      <c r="C7494" s="419" t="s">
        <v>3111</v>
      </c>
      <c r="D7494" s="419" t="s">
        <v>20148</v>
      </c>
      <c r="E7494" s="419"/>
      <c r="F7494" s="419" t="s">
        <v>43774</v>
      </c>
      <c r="G7494" s="419" t="s">
        <v>19396</v>
      </c>
      <c r="H7494" s="419"/>
      <c r="I7494" s="419" t="s">
        <v>19352</v>
      </c>
      <c r="J7494" s="419" t="s">
        <v>20258</v>
      </c>
      <c r="K7494" s="419" t="s">
        <v>3190</v>
      </c>
      <c r="L7494" s="419" t="s">
        <v>35323</v>
      </c>
      <c r="M7494" s="419" t="s">
        <v>19398</v>
      </c>
      <c r="N7494" s="419" t="s">
        <v>3191</v>
      </c>
      <c r="O7494" s="419" t="s">
        <v>21062</v>
      </c>
      <c r="P7494" s="419" t="s">
        <v>3112</v>
      </c>
      <c r="Q7494" s="425">
        <v>1</v>
      </c>
      <c r="R7494" s="419" t="s">
        <v>28740</v>
      </c>
      <c r="S7494" s="424"/>
      <c r="T7494" s="424"/>
      <c r="U7494" s="424"/>
    </row>
    <row r="7495" spans="1:21" ht="14.6" x14ac:dyDescent="0.4">
      <c r="A7495" s="419" t="s">
        <v>3110</v>
      </c>
      <c r="B7495" s="419" t="s">
        <v>43775</v>
      </c>
      <c r="C7495" s="419" t="s">
        <v>3111</v>
      </c>
      <c r="D7495" s="419" t="s">
        <v>20148</v>
      </c>
      <c r="E7495" s="419"/>
      <c r="F7495" s="419" t="s">
        <v>43776</v>
      </c>
      <c r="G7495" s="419" t="s">
        <v>19396</v>
      </c>
      <c r="H7495" s="419"/>
      <c r="I7495" s="419" t="s">
        <v>18112</v>
      </c>
      <c r="J7495" s="419" t="s">
        <v>20258</v>
      </c>
      <c r="K7495" s="419" t="s">
        <v>3192</v>
      </c>
      <c r="L7495" s="419" t="s">
        <v>35323</v>
      </c>
      <c r="M7495" s="419" t="s">
        <v>19398</v>
      </c>
      <c r="N7495" s="419" t="s">
        <v>3193</v>
      </c>
      <c r="O7495" s="419" t="s">
        <v>21062</v>
      </c>
      <c r="P7495" s="419" t="s">
        <v>3112</v>
      </c>
      <c r="Q7495" s="425">
        <v>1</v>
      </c>
      <c r="R7495" s="419" t="s">
        <v>28741</v>
      </c>
      <c r="S7495" s="424"/>
      <c r="T7495" s="424"/>
      <c r="U7495" s="424"/>
    </row>
    <row r="7496" spans="1:21" ht="14.6" x14ac:dyDescent="0.4">
      <c r="A7496" s="419" t="s">
        <v>3110</v>
      </c>
      <c r="B7496" s="419" t="s">
        <v>43777</v>
      </c>
      <c r="C7496" s="419" t="s">
        <v>3111</v>
      </c>
      <c r="D7496" s="419" t="s">
        <v>20148</v>
      </c>
      <c r="E7496" s="419"/>
      <c r="F7496" s="419" t="s">
        <v>43778</v>
      </c>
      <c r="G7496" s="419" t="s">
        <v>19396</v>
      </c>
      <c r="H7496" s="419"/>
      <c r="I7496" s="419" t="s">
        <v>20241</v>
      </c>
      <c r="J7496" s="419" t="s">
        <v>20258</v>
      </c>
      <c r="K7496" s="419" t="s">
        <v>3194</v>
      </c>
      <c r="L7496" s="419" t="s">
        <v>35323</v>
      </c>
      <c r="M7496" s="419" t="s">
        <v>19398</v>
      </c>
      <c r="N7496" s="419" t="s">
        <v>3195</v>
      </c>
      <c r="O7496" s="419" t="s">
        <v>21062</v>
      </c>
      <c r="P7496" s="419" t="s">
        <v>3112</v>
      </c>
      <c r="Q7496" s="425">
        <v>1</v>
      </c>
      <c r="R7496" s="419" t="s">
        <v>28742</v>
      </c>
      <c r="S7496" s="424"/>
      <c r="T7496" s="424"/>
      <c r="U7496" s="424"/>
    </row>
    <row r="7497" spans="1:21" ht="14.6" x14ac:dyDescent="0.4">
      <c r="A7497" s="419" t="s">
        <v>3110</v>
      </c>
      <c r="B7497" s="419" t="s">
        <v>43779</v>
      </c>
      <c r="C7497" s="419" t="s">
        <v>3111</v>
      </c>
      <c r="D7497" s="419" t="s">
        <v>20148</v>
      </c>
      <c r="E7497" s="419"/>
      <c r="F7497" s="419" t="s">
        <v>43780</v>
      </c>
      <c r="G7497" s="419" t="s">
        <v>19396</v>
      </c>
      <c r="H7497" s="419"/>
      <c r="I7497" s="419" t="s">
        <v>18123</v>
      </c>
      <c r="J7497" s="419" t="s">
        <v>20258</v>
      </c>
      <c r="K7497" s="419" t="s">
        <v>3196</v>
      </c>
      <c r="L7497" s="419" t="s">
        <v>35323</v>
      </c>
      <c r="M7497" s="419" t="s">
        <v>19398</v>
      </c>
      <c r="N7497" s="419" t="s">
        <v>3197</v>
      </c>
      <c r="O7497" s="419" t="s">
        <v>21062</v>
      </c>
      <c r="P7497" s="419" t="s">
        <v>3112</v>
      </c>
      <c r="Q7497" s="425">
        <v>1</v>
      </c>
      <c r="R7497" s="419" t="s">
        <v>28743</v>
      </c>
      <c r="S7497" s="424"/>
      <c r="T7497" s="424"/>
      <c r="U7497" s="424"/>
    </row>
    <row r="7498" spans="1:21" ht="14.6" x14ac:dyDescent="0.4">
      <c r="A7498" s="419" t="s">
        <v>3110</v>
      </c>
      <c r="B7498" s="419" t="s">
        <v>43781</v>
      </c>
      <c r="C7498" s="419" t="s">
        <v>3111</v>
      </c>
      <c r="D7498" s="419" t="s">
        <v>20148</v>
      </c>
      <c r="E7498" s="419"/>
      <c r="F7498" s="419" t="s">
        <v>43782</v>
      </c>
      <c r="G7498" s="419" t="s">
        <v>19396</v>
      </c>
      <c r="H7498" s="419"/>
      <c r="I7498" s="419" t="s">
        <v>19345</v>
      </c>
      <c r="J7498" s="419" t="s">
        <v>20258</v>
      </c>
      <c r="K7498" s="419" t="s">
        <v>3198</v>
      </c>
      <c r="L7498" s="419" t="s">
        <v>35323</v>
      </c>
      <c r="M7498" s="419" t="s">
        <v>19398</v>
      </c>
      <c r="N7498" s="419" t="s">
        <v>3199</v>
      </c>
      <c r="O7498" s="419" t="s">
        <v>21062</v>
      </c>
      <c r="P7498" s="419" t="s">
        <v>3112</v>
      </c>
      <c r="Q7498" s="425">
        <v>1</v>
      </c>
      <c r="R7498" s="419" t="s">
        <v>28744</v>
      </c>
      <c r="S7498" s="424"/>
      <c r="T7498" s="424"/>
      <c r="U7498" s="424"/>
    </row>
    <row r="7499" spans="1:21" ht="14.6" x14ac:dyDescent="0.4">
      <c r="A7499" s="419" t="s">
        <v>3110</v>
      </c>
      <c r="B7499" s="419" t="s">
        <v>43783</v>
      </c>
      <c r="C7499" s="419" t="s">
        <v>3111</v>
      </c>
      <c r="D7499" s="419" t="s">
        <v>20148</v>
      </c>
      <c r="E7499" s="419"/>
      <c r="F7499" s="419" t="s">
        <v>43784</v>
      </c>
      <c r="G7499" s="419" t="s">
        <v>19396</v>
      </c>
      <c r="H7499" s="419"/>
      <c r="I7499" s="419" t="s">
        <v>20145</v>
      </c>
      <c r="J7499" s="419" t="s">
        <v>20258</v>
      </c>
      <c r="K7499" s="419" t="s">
        <v>3200</v>
      </c>
      <c r="L7499" s="419" t="s">
        <v>35323</v>
      </c>
      <c r="M7499" s="419" t="s">
        <v>19398</v>
      </c>
      <c r="N7499" s="419" t="s">
        <v>3201</v>
      </c>
      <c r="O7499" s="419" t="s">
        <v>21062</v>
      </c>
      <c r="P7499" s="419" t="s">
        <v>3112</v>
      </c>
      <c r="Q7499" s="425">
        <v>1</v>
      </c>
      <c r="R7499" s="419" t="s">
        <v>28745</v>
      </c>
      <c r="S7499" s="424"/>
      <c r="T7499" s="424"/>
      <c r="U7499" s="424"/>
    </row>
    <row r="7500" spans="1:21" ht="14.6" x14ac:dyDescent="0.4">
      <c r="A7500" s="419" t="s">
        <v>3110</v>
      </c>
      <c r="B7500" s="419" t="s">
        <v>43785</v>
      </c>
      <c r="C7500" s="419" t="s">
        <v>3111</v>
      </c>
      <c r="D7500" s="419" t="s">
        <v>20148</v>
      </c>
      <c r="E7500" s="419"/>
      <c r="F7500" s="419" t="s">
        <v>43786</v>
      </c>
      <c r="G7500" s="419" t="s">
        <v>19396</v>
      </c>
      <c r="H7500" s="419"/>
      <c r="I7500" s="419" t="s">
        <v>20144</v>
      </c>
      <c r="J7500" s="419" t="s">
        <v>20258</v>
      </c>
      <c r="K7500" s="419" t="s">
        <v>3202</v>
      </c>
      <c r="L7500" s="419" t="s">
        <v>35323</v>
      </c>
      <c r="M7500" s="419" t="s">
        <v>19398</v>
      </c>
      <c r="N7500" s="419" t="s">
        <v>3203</v>
      </c>
      <c r="O7500" s="419" t="s">
        <v>21062</v>
      </c>
      <c r="P7500" s="419" t="s">
        <v>3112</v>
      </c>
      <c r="Q7500" s="425">
        <v>1</v>
      </c>
      <c r="R7500" s="419" t="s">
        <v>28746</v>
      </c>
      <c r="S7500" s="424"/>
      <c r="T7500" s="424"/>
      <c r="U7500" s="424"/>
    </row>
    <row r="7501" spans="1:21" ht="14.6" x14ac:dyDescent="0.4">
      <c r="A7501" s="419" t="s">
        <v>3110</v>
      </c>
      <c r="B7501" s="419" t="s">
        <v>43787</v>
      </c>
      <c r="C7501" s="419" t="s">
        <v>3111</v>
      </c>
      <c r="D7501" s="419" t="s">
        <v>20148</v>
      </c>
      <c r="E7501" s="419"/>
      <c r="F7501" s="419" t="s">
        <v>43788</v>
      </c>
      <c r="G7501" s="419" t="s">
        <v>19396</v>
      </c>
      <c r="H7501" s="419"/>
      <c r="I7501" s="419" t="s">
        <v>17926</v>
      </c>
      <c r="J7501" s="419" t="s">
        <v>20258</v>
      </c>
      <c r="K7501" s="419" t="s">
        <v>3204</v>
      </c>
      <c r="L7501" s="419" t="s">
        <v>35323</v>
      </c>
      <c r="M7501" s="419" t="s">
        <v>19398</v>
      </c>
      <c r="N7501" s="419" t="s">
        <v>3205</v>
      </c>
      <c r="O7501" s="419" t="s">
        <v>21062</v>
      </c>
      <c r="P7501" s="419" t="s">
        <v>3112</v>
      </c>
      <c r="Q7501" s="425">
        <v>1</v>
      </c>
      <c r="R7501" s="419" t="s">
        <v>28747</v>
      </c>
      <c r="S7501" s="424"/>
      <c r="T7501" s="424"/>
      <c r="U7501" s="424"/>
    </row>
    <row r="7502" spans="1:21" ht="14.6" x14ac:dyDescent="0.4">
      <c r="A7502" s="419" t="s">
        <v>3110</v>
      </c>
      <c r="B7502" s="419" t="s">
        <v>43789</v>
      </c>
      <c r="C7502" s="419" t="s">
        <v>3111</v>
      </c>
      <c r="D7502" s="419" t="s">
        <v>20148</v>
      </c>
      <c r="E7502" s="419"/>
      <c r="F7502" s="419" t="s">
        <v>43790</v>
      </c>
      <c r="G7502" s="419" t="s">
        <v>19396</v>
      </c>
      <c r="H7502" s="419"/>
      <c r="I7502" s="419" t="s">
        <v>19321</v>
      </c>
      <c r="J7502" s="419" t="s">
        <v>20258</v>
      </c>
      <c r="K7502" s="419" t="s">
        <v>3206</v>
      </c>
      <c r="L7502" s="419" t="s">
        <v>35323</v>
      </c>
      <c r="M7502" s="419" t="s">
        <v>19398</v>
      </c>
      <c r="N7502" s="419" t="s">
        <v>3207</v>
      </c>
      <c r="O7502" s="419" t="s">
        <v>21062</v>
      </c>
      <c r="P7502" s="419" t="s">
        <v>3112</v>
      </c>
      <c r="Q7502" s="425">
        <v>1</v>
      </c>
      <c r="R7502" s="419" t="s">
        <v>28748</v>
      </c>
      <c r="S7502" s="424"/>
      <c r="T7502" s="424"/>
      <c r="U7502" s="424"/>
    </row>
    <row r="7503" spans="1:21" ht="14.6" x14ac:dyDescent="0.4">
      <c r="A7503" s="419" t="s">
        <v>3110</v>
      </c>
      <c r="B7503" s="419" t="s">
        <v>34525</v>
      </c>
      <c r="C7503" s="419" t="s">
        <v>3111</v>
      </c>
      <c r="D7503" s="419" t="s">
        <v>20148</v>
      </c>
      <c r="E7503" s="419"/>
      <c r="F7503" s="419" t="s">
        <v>43791</v>
      </c>
      <c r="G7503" s="419" t="s">
        <v>19396</v>
      </c>
      <c r="H7503" s="419"/>
      <c r="I7503" s="419" t="s">
        <v>18112</v>
      </c>
      <c r="J7503" s="419" t="s">
        <v>20258</v>
      </c>
      <c r="K7503" s="419" t="s">
        <v>3208</v>
      </c>
      <c r="L7503" s="419" t="s">
        <v>35323</v>
      </c>
      <c r="M7503" s="419" t="s">
        <v>19398</v>
      </c>
      <c r="N7503" s="419" t="s">
        <v>3209</v>
      </c>
      <c r="O7503" s="419" t="s">
        <v>21062</v>
      </c>
      <c r="P7503" s="419" t="s">
        <v>3112</v>
      </c>
      <c r="Q7503" s="425">
        <v>1</v>
      </c>
      <c r="R7503" s="419" t="s">
        <v>28749</v>
      </c>
      <c r="S7503" s="424"/>
      <c r="T7503" s="424"/>
      <c r="U7503" s="424"/>
    </row>
    <row r="7504" spans="1:21" ht="14.6" x14ac:dyDescent="0.4">
      <c r="A7504" s="419" t="s">
        <v>3110</v>
      </c>
      <c r="B7504" s="419" t="s">
        <v>34526</v>
      </c>
      <c r="C7504" s="419" t="s">
        <v>3111</v>
      </c>
      <c r="D7504" s="419" t="s">
        <v>20148</v>
      </c>
      <c r="E7504" s="419"/>
      <c r="F7504" s="419" t="s">
        <v>43792</v>
      </c>
      <c r="G7504" s="419" t="s">
        <v>19396</v>
      </c>
      <c r="H7504" s="419"/>
      <c r="I7504" s="419" t="s">
        <v>17980</v>
      </c>
      <c r="J7504" s="419" t="s">
        <v>20258</v>
      </c>
      <c r="K7504" s="419" t="s">
        <v>3210</v>
      </c>
      <c r="L7504" s="419" t="s">
        <v>35323</v>
      </c>
      <c r="M7504" s="419" t="s">
        <v>19453</v>
      </c>
      <c r="N7504" s="419" t="s">
        <v>3211</v>
      </c>
      <c r="O7504" s="419" t="s">
        <v>21063</v>
      </c>
      <c r="P7504" s="419" t="s">
        <v>3112</v>
      </c>
      <c r="Q7504" s="425">
        <v>1</v>
      </c>
      <c r="R7504" s="419" t="s">
        <v>28750</v>
      </c>
      <c r="S7504" s="424"/>
      <c r="T7504" s="424"/>
      <c r="U7504" s="424"/>
    </row>
    <row r="7505" spans="1:21" ht="14.6" x14ac:dyDescent="0.4">
      <c r="A7505" s="419" t="s">
        <v>3110</v>
      </c>
      <c r="B7505" s="419" t="s">
        <v>43793</v>
      </c>
      <c r="C7505" s="419" t="s">
        <v>3111</v>
      </c>
      <c r="D7505" s="419" t="s">
        <v>20148</v>
      </c>
      <c r="E7505" s="419"/>
      <c r="F7505" s="419" t="s">
        <v>43794</v>
      </c>
      <c r="G7505" s="419" t="s">
        <v>19396</v>
      </c>
      <c r="H7505" s="419"/>
      <c r="I7505" s="419" t="s">
        <v>18136</v>
      </c>
      <c r="J7505" s="419" t="s">
        <v>20258</v>
      </c>
      <c r="K7505" s="419" t="s">
        <v>3212</v>
      </c>
      <c r="L7505" s="419" t="s">
        <v>35323</v>
      </c>
      <c r="M7505" s="419" t="s">
        <v>19453</v>
      </c>
      <c r="N7505" s="419" t="s">
        <v>3213</v>
      </c>
      <c r="O7505" s="419" t="s">
        <v>21063</v>
      </c>
      <c r="P7505" s="419" t="s">
        <v>3112</v>
      </c>
      <c r="Q7505" s="425">
        <v>1</v>
      </c>
      <c r="R7505" s="419" t="s">
        <v>28751</v>
      </c>
      <c r="S7505" s="424"/>
      <c r="T7505" s="424"/>
      <c r="U7505" s="424"/>
    </row>
    <row r="7506" spans="1:21" ht="14.6" x14ac:dyDescent="0.4">
      <c r="A7506" s="419" t="s">
        <v>3110</v>
      </c>
      <c r="B7506" s="419" t="s">
        <v>34527</v>
      </c>
      <c r="C7506" s="419" t="s">
        <v>3111</v>
      </c>
      <c r="D7506" s="419" t="s">
        <v>20148</v>
      </c>
      <c r="E7506" s="419"/>
      <c r="F7506" s="419" t="s">
        <v>43795</v>
      </c>
      <c r="G7506" s="419" t="s">
        <v>19396</v>
      </c>
      <c r="H7506" s="419"/>
      <c r="I7506" s="419" t="s">
        <v>17998</v>
      </c>
      <c r="J7506" s="419" t="s">
        <v>20258</v>
      </c>
      <c r="K7506" s="419" t="s">
        <v>3214</v>
      </c>
      <c r="L7506" s="419" t="s">
        <v>35323</v>
      </c>
      <c r="M7506" s="419" t="s">
        <v>19453</v>
      </c>
      <c r="N7506" s="419" t="s">
        <v>3215</v>
      </c>
      <c r="O7506" s="419" t="s">
        <v>21063</v>
      </c>
      <c r="P7506" s="419" t="s">
        <v>3112</v>
      </c>
      <c r="Q7506" s="425">
        <v>1</v>
      </c>
      <c r="R7506" s="419" t="s">
        <v>28752</v>
      </c>
      <c r="S7506" s="424"/>
      <c r="T7506" s="424"/>
      <c r="U7506" s="424"/>
    </row>
    <row r="7507" spans="1:21" ht="14.6" x14ac:dyDescent="0.4">
      <c r="A7507" s="419" t="s">
        <v>3110</v>
      </c>
      <c r="B7507" s="419" t="s">
        <v>43796</v>
      </c>
      <c r="C7507" s="419" t="s">
        <v>3111</v>
      </c>
      <c r="D7507" s="419" t="s">
        <v>20148</v>
      </c>
      <c r="E7507" s="419"/>
      <c r="F7507" s="419" t="s">
        <v>43797</v>
      </c>
      <c r="G7507" s="419" t="s">
        <v>19396</v>
      </c>
      <c r="H7507" s="419"/>
      <c r="I7507" s="419" t="s">
        <v>19356</v>
      </c>
      <c r="J7507" s="419" t="s">
        <v>20258</v>
      </c>
      <c r="K7507" s="419" t="s">
        <v>3216</v>
      </c>
      <c r="L7507" s="419" t="s">
        <v>35323</v>
      </c>
      <c r="M7507" s="419" t="s">
        <v>19453</v>
      </c>
      <c r="N7507" s="419" t="s">
        <v>3217</v>
      </c>
      <c r="O7507" s="419" t="s">
        <v>21064</v>
      </c>
      <c r="P7507" s="419" t="s">
        <v>3112</v>
      </c>
      <c r="Q7507" s="425">
        <v>1</v>
      </c>
      <c r="R7507" s="419" t="s">
        <v>28753</v>
      </c>
      <c r="S7507" s="424"/>
      <c r="T7507" s="424"/>
      <c r="U7507" s="424"/>
    </row>
    <row r="7508" spans="1:21" ht="14.6" x14ac:dyDescent="0.4">
      <c r="A7508" s="419" t="s">
        <v>3110</v>
      </c>
      <c r="B7508" s="419" t="s">
        <v>43798</v>
      </c>
      <c r="C7508" s="419" t="s">
        <v>3111</v>
      </c>
      <c r="D7508" s="419" t="s">
        <v>20148</v>
      </c>
      <c r="E7508" s="419"/>
      <c r="F7508" s="419" t="s">
        <v>43799</v>
      </c>
      <c r="G7508" s="419" t="s">
        <v>20248</v>
      </c>
      <c r="H7508" s="419"/>
      <c r="I7508" s="419" t="s">
        <v>19779</v>
      </c>
      <c r="J7508" s="419" t="s">
        <v>20258</v>
      </c>
      <c r="K7508" s="419" t="s">
        <v>3218</v>
      </c>
      <c r="L7508" s="419" t="s">
        <v>35323</v>
      </c>
      <c r="M7508" s="419" t="s">
        <v>19522</v>
      </c>
      <c r="N7508" s="419" t="s">
        <v>3219</v>
      </c>
      <c r="O7508" s="419" t="s">
        <v>21066</v>
      </c>
      <c r="P7508" s="419" t="s">
        <v>3112</v>
      </c>
      <c r="Q7508" s="425">
        <v>1</v>
      </c>
      <c r="R7508" s="419" t="s">
        <v>28754</v>
      </c>
      <c r="S7508" s="424"/>
      <c r="T7508" s="424"/>
      <c r="U7508" s="424"/>
    </row>
    <row r="7509" spans="1:21" ht="14.6" x14ac:dyDescent="0.4">
      <c r="A7509" s="419" t="s">
        <v>3110</v>
      </c>
      <c r="B7509" s="419" t="s">
        <v>3220</v>
      </c>
      <c r="C7509" s="419" t="s">
        <v>3111</v>
      </c>
      <c r="D7509" s="419" t="s">
        <v>20148</v>
      </c>
      <c r="E7509" s="419"/>
      <c r="F7509" s="419" t="s">
        <v>43800</v>
      </c>
      <c r="G7509" s="419" t="s">
        <v>19396</v>
      </c>
      <c r="H7509" s="419"/>
      <c r="I7509" s="419" t="s">
        <v>19719</v>
      </c>
      <c r="J7509" s="419" t="s">
        <v>20258</v>
      </c>
      <c r="K7509" s="419" t="s">
        <v>3221</v>
      </c>
      <c r="L7509" s="419" t="s">
        <v>35323</v>
      </c>
      <c r="M7509" s="419" t="s">
        <v>19526</v>
      </c>
      <c r="N7509" s="419" t="s">
        <v>3222</v>
      </c>
      <c r="O7509" s="419" t="s">
        <v>21067</v>
      </c>
      <c r="P7509" s="419" t="s">
        <v>3112</v>
      </c>
      <c r="Q7509" s="425">
        <v>1</v>
      </c>
      <c r="R7509" s="419" t="s">
        <v>28755</v>
      </c>
      <c r="S7509" s="424"/>
      <c r="T7509" s="424"/>
      <c r="U7509" s="424"/>
    </row>
    <row r="7510" spans="1:21" ht="14.6" x14ac:dyDescent="0.4">
      <c r="A7510" s="419" t="s">
        <v>3110</v>
      </c>
      <c r="B7510" s="419" t="s">
        <v>21705</v>
      </c>
      <c r="C7510" s="419" t="s">
        <v>3111</v>
      </c>
      <c r="D7510" s="419" t="s">
        <v>20148</v>
      </c>
      <c r="E7510" s="419"/>
      <c r="F7510" s="419" t="s">
        <v>43801</v>
      </c>
      <c r="G7510" s="419" t="s">
        <v>20263</v>
      </c>
      <c r="H7510" s="419"/>
      <c r="I7510" s="419" t="s">
        <v>19855</v>
      </c>
      <c r="J7510" s="419" t="s">
        <v>20258</v>
      </c>
      <c r="K7510" s="419" t="s">
        <v>21706</v>
      </c>
      <c r="L7510" s="419" t="s">
        <v>35323</v>
      </c>
      <c r="M7510" s="419" t="s">
        <v>21095</v>
      </c>
      <c r="N7510" s="419" t="s">
        <v>21707</v>
      </c>
      <c r="O7510" s="419" t="s">
        <v>21026</v>
      </c>
      <c r="P7510" s="419" t="s">
        <v>3112</v>
      </c>
      <c r="Q7510" s="425">
        <v>1</v>
      </c>
      <c r="R7510" s="419" t="s">
        <v>28756</v>
      </c>
      <c r="S7510" s="424"/>
      <c r="T7510" s="424"/>
      <c r="U7510" s="424"/>
    </row>
    <row r="7511" spans="1:21" ht="14.6" x14ac:dyDescent="0.4">
      <c r="A7511" s="419" t="s">
        <v>3110</v>
      </c>
      <c r="B7511" s="419" t="s">
        <v>21708</v>
      </c>
      <c r="C7511" s="419" t="s">
        <v>3111</v>
      </c>
      <c r="D7511" s="419" t="s">
        <v>20148</v>
      </c>
      <c r="E7511" s="419"/>
      <c r="F7511" s="419" t="s">
        <v>43802</v>
      </c>
      <c r="G7511" s="419" t="s">
        <v>20263</v>
      </c>
      <c r="H7511" s="419"/>
      <c r="I7511" s="419" t="s">
        <v>20241</v>
      </c>
      <c r="J7511" s="419" t="s">
        <v>20258</v>
      </c>
      <c r="K7511" s="419" t="s">
        <v>21709</v>
      </c>
      <c r="L7511" s="419" t="s">
        <v>35323</v>
      </c>
      <c r="M7511" s="419" t="s">
        <v>21108</v>
      </c>
      <c r="N7511" s="419" t="s">
        <v>21710</v>
      </c>
      <c r="O7511" s="419" t="s">
        <v>21026</v>
      </c>
      <c r="P7511" s="419" t="s">
        <v>3112</v>
      </c>
      <c r="Q7511" s="425">
        <v>1</v>
      </c>
      <c r="R7511" s="419" t="s">
        <v>28757</v>
      </c>
      <c r="S7511" s="424"/>
      <c r="T7511" s="424"/>
      <c r="U7511" s="424"/>
    </row>
    <row r="7512" spans="1:21" ht="14.6" x14ac:dyDescent="0.4">
      <c r="A7512" s="419" t="s">
        <v>3110</v>
      </c>
      <c r="B7512" s="419" t="s">
        <v>21711</v>
      </c>
      <c r="C7512" s="419" t="s">
        <v>3111</v>
      </c>
      <c r="D7512" s="419" t="s">
        <v>20148</v>
      </c>
      <c r="E7512" s="419"/>
      <c r="F7512" s="419" t="s">
        <v>43803</v>
      </c>
      <c r="G7512" s="419" t="s">
        <v>20263</v>
      </c>
      <c r="H7512" s="419"/>
      <c r="I7512" s="419" t="s">
        <v>17967</v>
      </c>
      <c r="J7512" s="419" t="s">
        <v>20258</v>
      </c>
      <c r="K7512" s="419" t="s">
        <v>21712</v>
      </c>
      <c r="L7512" s="419" t="s">
        <v>35323</v>
      </c>
      <c r="M7512" s="419" t="s">
        <v>21113</v>
      </c>
      <c r="N7512" s="419" t="s">
        <v>21713</v>
      </c>
      <c r="O7512" s="419" t="s">
        <v>21026</v>
      </c>
      <c r="P7512" s="419" t="s">
        <v>3112</v>
      </c>
      <c r="Q7512" s="425">
        <v>1</v>
      </c>
      <c r="R7512" s="419" t="s">
        <v>28758</v>
      </c>
      <c r="S7512" s="424"/>
      <c r="T7512" s="424"/>
      <c r="U7512" s="424"/>
    </row>
    <row r="7513" spans="1:21" ht="14.6" x14ac:dyDescent="0.4">
      <c r="A7513" s="416" t="s">
        <v>3110</v>
      </c>
      <c r="B7513" s="416" t="s">
        <v>34528</v>
      </c>
      <c r="C7513" s="416" t="s">
        <v>3111</v>
      </c>
      <c r="D7513" s="416" t="s">
        <v>20772</v>
      </c>
      <c r="E7513" s="416"/>
      <c r="F7513" s="416" t="s">
        <v>20772</v>
      </c>
      <c r="G7513" s="416" t="s">
        <v>20772</v>
      </c>
      <c r="H7513" s="416"/>
      <c r="I7513" s="416" t="s">
        <v>20772</v>
      </c>
      <c r="J7513" s="416" t="s">
        <v>20258</v>
      </c>
      <c r="K7513" s="416" t="s">
        <v>34529</v>
      </c>
      <c r="L7513" s="416" t="s">
        <v>35332</v>
      </c>
      <c r="M7513" s="416" t="s">
        <v>34529</v>
      </c>
      <c r="N7513" s="416" t="s">
        <v>34530</v>
      </c>
      <c r="O7513" s="416" t="s">
        <v>21009</v>
      </c>
      <c r="P7513" s="416" t="s">
        <v>3112</v>
      </c>
      <c r="Q7513" s="417">
        <v>0</v>
      </c>
      <c r="R7513" s="416" t="s">
        <v>34531</v>
      </c>
      <c r="S7513" s="418"/>
      <c r="T7513" s="418"/>
      <c r="U7513" s="418"/>
    </row>
    <row r="7514" spans="1:21" ht="14.6" x14ac:dyDescent="0.4">
      <c r="A7514" s="416" t="s">
        <v>3110</v>
      </c>
      <c r="B7514" s="416" t="s">
        <v>22190</v>
      </c>
      <c r="C7514" s="416" t="s">
        <v>3111</v>
      </c>
      <c r="D7514" s="416" t="s">
        <v>20148</v>
      </c>
      <c r="E7514" s="416"/>
      <c r="F7514" s="416" t="s">
        <v>43804</v>
      </c>
      <c r="G7514" s="416" t="s">
        <v>19392</v>
      </c>
      <c r="H7514" s="416"/>
      <c r="I7514" s="416" t="s">
        <v>19489</v>
      </c>
      <c r="J7514" s="416" t="s">
        <v>20258</v>
      </c>
      <c r="K7514" s="416" t="s">
        <v>3223</v>
      </c>
      <c r="L7514" s="416" t="s">
        <v>35399</v>
      </c>
      <c r="M7514" s="416" t="s">
        <v>18077</v>
      </c>
      <c r="N7514" s="416" t="s">
        <v>18078</v>
      </c>
      <c r="O7514" s="416" t="s">
        <v>21061</v>
      </c>
      <c r="P7514" s="416" t="s">
        <v>3112</v>
      </c>
      <c r="Q7514" s="417">
        <v>0</v>
      </c>
      <c r="R7514" s="416" t="s">
        <v>22755</v>
      </c>
      <c r="S7514" s="418"/>
      <c r="T7514" s="418"/>
      <c r="U7514" s="418"/>
    </row>
    <row r="7515" spans="1:21" ht="14.6" x14ac:dyDescent="0.4">
      <c r="A7515" s="435" t="s">
        <v>3110</v>
      </c>
      <c r="B7515" s="435" t="s">
        <v>3224</v>
      </c>
      <c r="C7515" s="435" t="s">
        <v>3111</v>
      </c>
      <c r="D7515" s="435" t="s">
        <v>20148</v>
      </c>
      <c r="E7515" s="435"/>
      <c r="F7515" s="435" t="s">
        <v>43805</v>
      </c>
      <c r="G7515" s="435" t="s">
        <v>20248</v>
      </c>
      <c r="H7515" s="435"/>
      <c r="I7515" s="435" t="s">
        <v>19364</v>
      </c>
      <c r="J7515" s="435" t="s">
        <v>20258</v>
      </c>
      <c r="K7515" s="435" t="s">
        <v>3225</v>
      </c>
      <c r="L7515" s="435" t="s">
        <v>35323</v>
      </c>
      <c r="M7515" s="435" t="s">
        <v>18077</v>
      </c>
      <c r="N7515" s="435" t="s">
        <v>3226</v>
      </c>
      <c r="O7515" s="435" t="s">
        <v>21138</v>
      </c>
      <c r="P7515" s="435" t="s">
        <v>3112</v>
      </c>
      <c r="Q7515" s="436">
        <v>3</v>
      </c>
      <c r="R7515" s="435" t="s">
        <v>28759</v>
      </c>
      <c r="S7515" s="437"/>
      <c r="T7515" s="437"/>
      <c r="U7515" s="437"/>
    </row>
    <row r="7516" spans="1:21" ht="14.6" x14ac:dyDescent="0.4">
      <c r="A7516" s="435" t="s">
        <v>3110</v>
      </c>
      <c r="B7516" s="435" t="s">
        <v>3227</v>
      </c>
      <c r="C7516" s="435" t="s">
        <v>3111</v>
      </c>
      <c r="D7516" s="435" t="s">
        <v>20148</v>
      </c>
      <c r="E7516" s="435"/>
      <c r="F7516" s="435" t="s">
        <v>43806</v>
      </c>
      <c r="G7516" s="435" t="s">
        <v>20248</v>
      </c>
      <c r="H7516" s="435"/>
      <c r="I7516" s="435" t="s">
        <v>18022</v>
      </c>
      <c r="J7516" s="435" t="s">
        <v>20258</v>
      </c>
      <c r="K7516" s="435" t="s">
        <v>3228</v>
      </c>
      <c r="L7516" s="435" t="s">
        <v>35323</v>
      </c>
      <c r="M7516" s="435" t="s">
        <v>18077</v>
      </c>
      <c r="N7516" s="435" t="s">
        <v>3229</v>
      </c>
      <c r="O7516" s="435" t="s">
        <v>21124</v>
      </c>
      <c r="P7516" s="435" t="s">
        <v>3112</v>
      </c>
      <c r="Q7516" s="436">
        <v>3</v>
      </c>
      <c r="R7516" s="435" t="s">
        <v>28760</v>
      </c>
      <c r="S7516" s="437"/>
      <c r="T7516" s="437"/>
      <c r="U7516" s="437"/>
    </row>
    <row r="7517" spans="1:21" ht="14.6" x14ac:dyDescent="0.4">
      <c r="A7517" s="435" t="s">
        <v>3110</v>
      </c>
      <c r="B7517" s="435" t="s">
        <v>43807</v>
      </c>
      <c r="C7517" s="435" t="s">
        <v>3111</v>
      </c>
      <c r="D7517" s="435" t="s">
        <v>20148</v>
      </c>
      <c r="E7517" s="435"/>
      <c r="F7517" s="435" t="s">
        <v>43808</v>
      </c>
      <c r="G7517" s="435" t="s">
        <v>20248</v>
      </c>
      <c r="H7517" s="435"/>
      <c r="I7517" s="435" t="s">
        <v>19426</v>
      </c>
      <c r="J7517" s="435" t="s">
        <v>20258</v>
      </c>
      <c r="K7517" s="435" t="s">
        <v>21714</v>
      </c>
      <c r="L7517" s="435" t="s">
        <v>35323</v>
      </c>
      <c r="M7517" s="435" t="s">
        <v>18077</v>
      </c>
      <c r="N7517" s="435" t="s">
        <v>21715</v>
      </c>
      <c r="O7517" s="435" t="s">
        <v>21122</v>
      </c>
      <c r="P7517" s="435" t="s">
        <v>3112</v>
      </c>
      <c r="Q7517" s="436">
        <v>3</v>
      </c>
      <c r="R7517" s="435" t="s">
        <v>28761</v>
      </c>
      <c r="S7517" s="437"/>
      <c r="T7517" s="437"/>
      <c r="U7517" s="437"/>
    </row>
    <row r="7518" spans="1:21" ht="14.6" x14ac:dyDescent="0.4">
      <c r="A7518" s="435" t="s">
        <v>3110</v>
      </c>
      <c r="B7518" s="435" t="s">
        <v>21716</v>
      </c>
      <c r="C7518" s="435" t="s">
        <v>3111</v>
      </c>
      <c r="D7518" s="435" t="s">
        <v>20148</v>
      </c>
      <c r="E7518" s="435"/>
      <c r="F7518" s="435" t="s">
        <v>43809</v>
      </c>
      <c r="G7518" s="435" t="s">
        <v>20248</v>
      </c>
      <c r="H7518" s="435"/>
      <c r="I7518" s="435" t="s">
        <v>20173</v>
      </c>
      <c r="J7518" s="435" t="s">
        <v>20258</v>
      </c>
      <c r="K7518" s="435" t="s">
        <v>21717</v>
      </c>
      <c r="L7518" s="435" t="s">
        <v>35323</v>
      </c>
      <c r="M7518" s="435" t="s">
        <v>18077</v>
      </c>
      <c r="N7518" s="435" t="s">
        <v>21718</v>
      </c>
      <c r="O7518" s="435" t="s">
        <v>21120</v>
      </c>
      <c r="P7518" s="435" t="s">
        <v>3112</v>
      </c>
      <c r="Q7518" s="436">
        <v>3</v>
      </c>
      <c r="R7518" s="435" t="s">
        <v>28762</v>
      </c>
      <c r="S7518" s="437"/>
      <c r="T7518" s="437"/>
      <c r="U7518" s="437"/>
    </row>
    <row r="7519" spans="1:21" ht="14.6" x14ac:dyDescent="0.4">
      <c r="A7519" s="416" t="s">
        <v>3110</v>
      </c>
      <c r="B7519" s="416" t="s">
        <v>3230</v>
      </c>
      <c r="C7519" s="416" t="s">
        <v>3111</v>
      </c>
      <c r="D7519" s="416" t="s">
        <v>20148</v>
      </c>
      <c r="E7519" s="416"/>
      <c r="F7519" s="416" t="s">
        <v>43810</v>
      </c>
      <c r="G7519" s="416" t="s">
        <v>18071</v>
      </c>
      <c r="H7519" s="416"/>
      <c r="I7519" s="416" t="s">
        <v>19318</v>
      </c>
      <c r="J7519" s="416" t="s">
        <v>20258</v>
      </c>
      <c r="K7519" s="416" t="s">
        <v>3231</v>
      </c>
      <c r="L7519" s="416" t="s">
        <v>35399</v>
      </c>
      <c r="M7519" s="416" t="s">
        <v>18146</v>
      </c>
      <c r="N7519" s="416" t="s">
        <v>18147</v>
      </c>
      <c r="O7519" s="416" t="s">
        <v>21061</v>
      </c>
      <c r="P7519" s="416" t="s">
        <v>3112</v>
      </c>
      <c r="Q7519" s="417">
        <v>0</v>
      </c>
      <c r="R7519" s="416" t="s">
        <v>22783</v>
      </c>
      <c r="S7519" s="418"/>
      <c r="T7519" s="418"/>
      <c r="U7519" s="418"/>
    </row>
    <row r="7520" spans="1:21" ht="14.6" x14ac:dyDescent="0.4">
      <c r="A7520" s="416" t="s">
        <v>3110</v>
      </c>
      <c r="B7520" s="416" t="s">
        <v>20949</v>
      </c>
      <c r="C7520" s="416" t="s">
        <v>3111</v>
      </c>
      <c r="D7520" s="416" t="s">
        <v>20148</v>
      </c>
      <c r="E7520" s="416"/>
      <c r="F7520" s="416" t="s">
        <v>43811</v>
      </c>
      <c r="G7520" s="416" t="s">
        <v>18153</v>
      </c>
      <c r="H7520" s="416"/>
      <c r="I7520" s="416" t="s">
        <v>20278</v>
      </c>
      <c r="J7520" s="416" t="s">
        <v>20258</v>
      </c>
      <c r="K7520" s="416" t="s">
        <v>3232</v>
      </c>
      <c r="L7520" s="416" t="s">
        <v>35399</v>
      </c>
      <c r="M7520" s="416" t="s">
        <v>18155</v>
      </c>
      <c r="N7520" s="416" t="s">
        <v>18156</v>
      </c>
      <c r="O7520" s="416" t="s">
        <v>21128</v>
      </c>
      <c r="P7520" s="416" t="s">
        <v>3112</v>
      </c>
      <c r="Q7520" s="417">
        <v>0</v>
      </c>
      <c r="R7520" s="416" t="s">
        <v>22784</v>
      </c>
      <c r="S7520" s="418"/>
      <c r="T7520" s="418"/>
      <c r="U7520" s="418"/>
    </row>
    <row r="7521" spans="1:21" ht="14.6" x14ac:dyDescent="0.4">
      <c r="A7521" s="416" t="s">
        <v>3233</v>
      </c>
      <c r="B7521" s="416" t="s">
        <v>31867</v>
      </c>
      <c r="C7521" s="416" t="s">
        <v>3234</v>
      </c>
      <c r="D7521" s="416" t="s">
        <v>20148</v>
      </c>
      <c r="E7521" s="416"/>
      <c r="F7521" s="416" t="s">
        <v>43812</v>
      </c>
      <c r="G7521" s="416" t="s">
        <v>20149</v>
      </c>
      <c r="H7521" s="416"/>
      <c r="I7521" s="416" t="s">
        <v>20236</v>
      </c>
      <c r="J7521" s="416" t="s">
        <v>3235</v>
      </c>
      <c r="K7521" s="416" t="s">
        <v>3236</v>
      </c>
      <c r="L7521" s="416" t="s">
        <v>35321</v>
      </c>
      <c r="M7521" s="416" t="s">
        <v>3236</v>
      </c>
      <c r="N7521" s="416" t="s">
        <v>34545</v>
      </c>
      <c r="O7521" s="416" t="s">
        <v>21009</v>
      </c>
      <c r="P7521" s="416" t="s">
        <v>3235</v>
      </c>
      <c r="Q7521" s="417">
        <v>0</v>
      </c>
      <c r="R7521" s="416" t="s">
        <v>34546</v>
      </c>
      <c r="S7521" s="418"/>
      <c r="T7521" s="418"/>
      <c r="U7521" s="418"/>
    </row>
    <row r="7522" spans="1:21" ht="14.6" x14ac:dyDescent="0.4">
      <c r="A7522" s="419" t="s">
        <v>3233</v>
      </c>
      <c r="B7522" s="419" t="s">
        <v>21719</v>
      </c>
      <c r="C7522" s="419" t="s">
        <v>43813</v>
      </c>
      <c r="D7522" s="419" t="s">
        <v>20148</v>
      </c>
      <c r="E7522" s="419"/>
      <c r="F7522" s="419" t="s">
        <v>43814</v>
      </c>
      <c r="G7522" s="419" t="s">
        <v>19639</v>
      </c>
      <c r="H7522" s="419"/>
      <c r="I7522" s="419" t="s">
        <v>20190</v>
      </c>
      <c r="J7522" s="419" t="s">
        <v>3235</v>
      </c>
      <c r="K7522" s="419" t="s">
        <v>3237</v>
      </c>
      <c r="L7522" s="419" t="s">
        <v>35323</v>
      </c>
      <c r="M7522" s="419" t="s">
        <v>3238</v>
      </c>
      <c r="N7522" s="419" t="s">
        <v>3239</v>
      </c>
      <c r="O7522" s="419" t="s">
        <v>21009</v>
      </c>
      <c r="P7522" s="419" t="s">
        <v>3235</v>
      </c>
      <c r="Q7522" s="425">
        <v>1</v>
      </c>
      <c r="R7522" s="419" t="s">
        <v>28763</v>
      </c>
      <c r="S7522" s="424"/>
      <c r="T7522" s="424"/>
      <c r="U7522" s="424"/>
    </row>
    <row r="7523" spans="1:21" ht="14.6" x14ac:dyDescent="0.4">
      <c r="A7523" s="419" t="s">
        <v>3233</v>
      </c>
      <c r="B7523" s="419" t="s">
        <v>3240</v>
      </c>
      <c r="C7523" s="419" t="s">
        <v>43815</v>
      </c>
      <c r="D7523" s="419" t="s">
        <v>20148</v>
      </c>
      <c r="E7523" s="419"/>
      <c r="F7523" s="419" t="s">
        <v>43816</v>
      </c>
      <c r="G7523" s="419" t="s">
        <v>19639</v>
      </c>
      <c r="H7523" s="419"/>
      <c r="I7523" s="419" t="s">
        <v>20139</v>
      </c>
      <c r="J7523" s="419" t="s">
        <v>3235</v>
      </c>
      <c r="K7523" s="419" t="s">
        <v>3241</v>
      </c>
      <c r="L7523" s="419" t="s">
        <v>35323</v>
      </c>
      <c r="M7523" s="419" t="s">
        <v>3238</v>
      </c>
      <c r="N7523" s="419" t="s">
        <v>3242</v>
      </c>
      <c r="O7523" s="419" t="s">
        <v>21009</v>
      </c>
      <c r="P7523" s="419" t="s">
        <v>3235</v>
      </c>
      <c r="Q7523" s="425">
        <v>1</v>
      </c>
      <c r="R7523" s="419" t="s">
        <v>28764</v>
      </c>
      <c r="S7523" s="424"/>
      <c r="T7523" s="424"/>
      <c r="U7523" s="424"/>
    </row>
    <row r="7524" spans="1:21" ht="14.6" x14ac:dyDescent="0.4">
      <c r="A7524" s="419" t="s">
        <v>3233</v>
      </c>
      <c r="B7524" s="419" t="s">
        <v>3243</v>
      </c>
      <c r="C7524" s="419" t="s">
        <v>43817</v>
      </c>
      <c r="D7524" s="419" t="s">
        <v>20148</v>
      </c>
      <c r="E7524" s="419"/>
      <c r="F7524" s="419" t="s">
        <v>43818</v>
      </c>
      <c r="G7524" s="419" t="s">
        <v>19639</v>
      </c>
      <c r="H7524" s="419"/>
      <c r="I7524" s="419" t="s">
        <v>18112</v>
      </c>
      <c r="J7524" s="419" t="s">
        <v>3235</v>
      </c>
      <c r="K7524" s="419" t="s">
        <v>3244</v>
      </c>
      <c r="L7524" s="419" t="s">
        <v>35323</v>
      </c>
      <c r="M7524" s="419" t="s">
        <v>3238</v>
      </c>
      <c r="N7524" s="419" t="s">
        <v>3245</v>
      </c>
      <c r="O7524" s="419" t="s">
        <v>21009</v>
      </c>
      <c r="P7524" s="419" t="s">
        <v>3235</v>
      </c>
      <c r="Q7524" s="425">
        <v>1</v>
      </c>
      <c r="R7524" s="419" t="s">
        <v>28765</v>
      </c>
      <c r="S7524" s="424"/>
      <c r="T7524" s="424"/>
      <c r="U7524" s="424"/>
    </row>
    <row r="7525" spans="1:21" ht="14.6" x14ac:dyDescent="0.4">
      <c r="A7525" s="419" t="s">
        <v>3233</v>
      </c>
      <c r="B7525" s="419" t="s">
        <v>43819</v>
      </c>
      <c r="C7525" s="419" t="s">
        <v>43820</v>
      </c>
      <c r="D7525" s="419" t="s">
        <v>20148</v>
      </c>
      <c r="E7525" s="419"/>
      <c r="F7525" s="419" t="s">
        <v>43821</v>
      </c>
      <c r="G7525" s="419" t="s">
        <v>19639</v>
      </c>
      <c r="H7525" s="419"/>
      <c r="I7525" s="419" t="s">
        <v>20245</v>
      </c>
      <c r="J7525" s="419" t="s">
        <v>3235</v>
      </c>
      <c r="K7525" s="419" t="s">
        <v>3246</v>
      </c>
      <c r="L7525" s="419" t="s">
        <v>35323</v>
      </c>
      <c r="M7525" s="419" t="s">
        <v>3238</v>
      </c>
      <c r="N7525" s="419" t="s">
        <v>3247</v>
      </c>
      <c r="O7525" s="419" t="s">
        <v>21009</v>
      </c>
      <c r="P7525" s="419" t="s">
        <v>3235</v>
      </c>
      <c r="Q7525" s="425">
        <v>1</v>
      </c>
      <c r="R7525" s="419" t="s">
        <v>28766</v>
      </c>
      <c r="S7525" s="424"/>
      <c r="T7525" s="424"/>
      <c r="U7525" s="424"/>
    </row>
    <row r="7526" spans="1:21" ht="14.6" x14ac:dyDescent="0.4">
      <c r="A7526" s="419" t="s">
        <v>3233</v>
      </c>
      <c r="B7526" s="419" t="s">
        <v>3248</v>
      </c>
      <c r="C7526" s="419" t="s">
        <v>3234</v>
      </c>
      <c r="D7526" s="419" t="s">
        <v>20148</v>
      </c>
      <c r="E7526" s="419"/>
      <c r="F7526" s="419" t="s">
        <v>43822</v>
      </c>
      <c r="G7526" s="419" t="s">
        <v>19639</v>
      </c>
      <c r="H7526" s="419"/>
      <c r="I7526" s="419" t="s">
        <v>20168</v>
      </c>
      <c r="J7526" s="419" t="s">
        <v>3235</v>
      </c>
      <c r="K7526" s="419" t="s">
        <v>3249</v>
      </c>
      <c r="L7526" s="419" t="s">
        <v>35323</v>
      </c>
      <c r="M7526" s="419" t="s">
        <v>3238</v>
      </c>
      <c r="N7526" s="419" t="s">
        <v>3250</v>
      </c>
      <c r="O7526" s="419" t="s">
        <v>21009</v>
      </c>
      <c r="P7526" s="419" t="s">
        <v>3235</v>
      </c>
      <c r="Q7526" s="425">
        <v>1</v>
      </c>
      <c r="R7526" s="419" t="s">
        <v>28767</v>
      </c>
      <c r="S7526" s="424"/>
      <c r="T7526" s="424"/>
      <c r="U7526" s="424"/>
    </row>
    <row r="7527" spans="1:21" ht="14.6" x14ac:dyDescent="0.4">
      <c r="A7527" s="416" t="s">
        <v>3233</v>
      </c>
      <c r="B7527" s="416" t="s">
        <v>34544</v>
      </c>
      <c r="C7527" s="416" t="s">
        <v>3234</v>
      </c>
      <c r="D7527" s="416" t="s">
        <v>20772</v>
      </c>
      <c r="E7527" s="416"/>
      <c r="F7527" s="416" t="s">
        <v>20772</v>
      </c>
      <c r="G7527" s="416" t="s">
        <v>20772</v>
      </c>
      <c r="H7527" s="416"/>
      <c r="I7527" s="416" t="s">
        <v>20772</v>
      </c>
      <c r="J7527" s="416" t="s">
        <v>3235</v>
      </c>
      <c r="K7527" s="416" t="s">
        <v>3238</v>
      </c>
      <c r="L7527" s="416" t="s">
        <v>35332</v>
      </c>
      <c r="M7527" s="416" t="s">
        <v>3238</v>
      </c>
      <c r="N7527" s="416" t="s">
        <v>34545</v>
      </c>
      <c r="O7527" s="416" t="s">
        <v>21009</v>
      </c>
      <c r="P7527" s="416" t="s">
        <v>3235</v>
      </c>
      <c r="Q7527" s="417">
        <v>0</v>
      </c>
      <c r="R7527" s="416" t="s">
        <v>34546</v>
      </c>
      <c r="S7527" s="418"/>
      <c r="T7527" s="418"/>
      <c r="U7527" s="418"/>
    </row>
    <row r="7528" spans="1:21" ht="14.6" x14ac:dyDescent="0.4">
      <c r="A7528" s="419" t="s">
        <v>3233</v>
      </c>
      <c r="B7528" s="419" t="s">
        <v>34547</v>
      </c>
      <c r="C7528" s="419" t="s">
        <v>3234</v>
      </c>
      <c r="D7528" s="419" t="s">
        <v>20772</v>
      </c>
      <c r="E7528" s="419"/>
      <c r="F7528" s="419" t="s">
        <v>20772</v>
      </c>
      <c r="G7528" s="419" t="s">
        <v>20772</v>
      </c>
      <c r="H7528" s="419"/>
      <c r="I7528" s="419" t="s">
        <v>20772</v>
      </c>
      <c r="J7528" s="419" t="s">
        <v>3235</v>
      </c>
      <c r="K7528" s="419" t="s">
        <v>34548</v>
      </c>
      <c r="L7528" s="419" t="s">
        <v>35323</v>
      </c>
      <c r="M7528" s="419" t="s">
        <v>3238</v>
      </c>
      <c r="N7528" s="419" t="s">
        <v>34545</v>
      </c>
      <c r="O7528" s="419" t="s">
        <v>21009</v>
      </c>
      <c r="P7528" s="419" t="s">
        <v>3235</v>
      </c>
      <c r="Q7528" s="420">
        <v>1</v>
      </c>
      <c r="R7528" s="419" t="s">
        <v>34546</v>
      </c>
      <c r="S7528" s="421"/>
      <c r="T7528" s="421"/>
      <c r="U7528" s="421"/>
    </row>
    <row r="7529" spans="1:21" ht="14.6" x14ac:dyDescent="0.4">
      <c r="A7529" s="419" t="s">
        <v>3233</v>
      </c>
      <c r="B7529" s="419" t="s">
        <v>43823</v>
      </c>
      <c r="C7529" s="419" t="s">
        <v>3234</v>
      </c>
      <c r="D7529" s="419" t="s">
        <v>20148</v>
      </c>
      <c r="E7529" s="419"/>
      <c r="F7529" s="419" t="s">
        <v>43824</v>
      </c>
      <c r="G7529" s="419" t="s">
        <v>20248</v>
      </c>
      <c r="H7529" s="419"/>
      <c r="I7529" s="419" t="s">
        <v>19321</v>
      </c>
      <c r="J7529" s="419" t="s">
        <v>3235</v>
      </c>
      <c r="K7529" s="419" t="s">
        <v>3251</v>
      </c>
      <c r="L7529" s="419" t="s">
        <v>35323</v>
      </c>
      <c r="M7529" s="419" t="s">
        <v>3238</v>
      </c>
      <c r="N7529" s="419" t="s">
        <v>3252</v>
      </c>
      <c r="O7529" s="419" t="s">
        <v>21027</v>
      </c>
      <c r="P7529" s="419" t="s">
        <v>3235</v>
      </c>
      <c r="Q7529" s="425">
        <v>1</v>
      </c>
      <c r="R7529" s="419" t="s">
        <v>28768</v>
      </c>
      <c r="S7529" s="424"/>
      <c r="T7529" s="424"/>
      <c r="U7529" s="424"/>
    </row>
    <row r="7530" spans="1:21" ht="14.6" x14ac:dyDescent="0.4">
      <c r="A7530" s="419" t="s">
        <v>3233</v>
      </c>
      <c r="B7530" s="419" t="s">
        <v>43825</v>
      </c>
      <c r="C7530" s="419" t="s">
        <v>3234</v>
      </c>
      <c r="D7530" s="419" t="s">
        <v>20148</v>
      </c>
      <c r="E7530" s="419"/>
      <c r="F7530" s="419" t="s">
        <v>43826</v>
      </c>
      <c r="G7530" s="419" t="s">
        <v>20160</v>
      </c>
      <c r="H7530" s="419"/>
      <c r="I7530" s="419" t="s">
        <v>19359</v>
      </c>
      <c r="J7530" s="419" t="s">
        <v>3235</v>
      </c>
      <c r="K7530" s="419" t="s">
        <v>3253</v>
      </c>
      <c r="L7530" s="419" t="s">
        <v>35323</v>
      </c>
      <c r="M7530" s="419" t="s">
        <v>3238</v>
      </c>
      <c r="N7530" s="419" t="s">
        <v>3254</v>
      </c>
      <c r="O7530" s="419" t="s">
        <v>21020</v>
      </c>
      <c r="P7530" s="419" t="s">
        <v>3235</v>
      </c>
      <c r="Q7530" s="425">
        <v>1</v>
      </c>
      <c r="R7530" s="419" t="s">
        <v>28769</v>
      </c>
      <c r="S7530" s="424"/>
      <c r="T7530" s="424"/>
      <c r="U7530" s="424"/>
    </row>
    <row r="7531" spans="1:21" ht="14.6" x14ac:dyDescent="0.4">
      <c r="A7531" s="419" t="s">
        <v>3233</v>
      </c>
      <c r="B7531" s="419" t="s">
        <v>43827</v>
      </c>
      <c r="C7531" s="419" t="s">
        <v>3234</v>
      </c>
      <c r="D7531" s="419" t="s">
        <v>20148</v>
      </c>
      <c r="E7531" s="419"/>
      <c r="F7531" s="419" t="s">
        <v>43828</v>
      </c>
      <c r="G7531" s="419" t="s">
        <v>20155</v>
      </c>
      <c r="H7531" s="419"/>
      <c r="I7531" s="419" t="s">
        <v>20143</v>
      </c>
      <c r="J7531" s="419" t="s">
        <v>3235</v>
      </c>
      <c r="K7531" s="419" t="s">
        <v>3255</v>
      </c>
      <c r="L7531" s="419" t="s">
        <v>35323</v>
      </c>
      <c r="M7531" s="419" t="s">
        <v>3238</v>
      </c>
      <c r="N7531" s="419" t="s">
        <v>3256</v>
      </c>
      <c r="O7531" s="419" t="s">
        <v>21131</v>
      </c>
      <c r="P7531" s="419" t="s">
        <v>3235</v>
      </c>
      <c r="Q7531" s="425">
        <v>1</v>
      </c>
      <c r="R7531" s="419" t="s">
        <v>28770</v>
      </c>
      <c r="S7531" s="424"/>
      <c r="T7531" s="424"/>
      <c r="U7531" s="424"/>
    </row>
    <row r="7532" spans="1:21" ht="14.6" x14ac:dyDescent="0.4">
      <c r="A7532" s="416" t="s">
        <v>3233</v>
      </c>
      <c r="B7532" s="416" t="s">
        <v>34549</v>
      </c>
      <c r="C7532" s="416" t="s">
        <v>3234</v>
      </c>
      <c r="D7532" s="416" t="s">
        <v>20772</v>
      </c>
      <c r="E7532" s="416"/>
      <c r="F7532" s="416" t="s">
        <v>20772</v>
      </c>
      <c r="G7532" s="416" t="s">
        <v>20772</v>
      </c>
      <c r="H7532" s="416"/>
      <c r="I7532" s="416" t="s">
        <v>20772</v>
      </c>
      <c r="J7532" s="416" t="s">
        <v>3235</v>
      </c>
      <c r="K7532" s="416" t="s">
        <v>34550</v>
      </c>
      <c r="L7532" s="416" t="s">
        <v>35332</v>
      </c>
      <c r="M7532" s="416" t="s">
        <v>34550</v>
      </c>
      <c r="N7532" s="416" t="s">
        <v>34545</v>
      </c>
      <c r="O7532" s="416" t="s">
        <v>21009</v>
      </c>
      <c r="P7532" s="416" t="s">
        <v>3235</v>
      </c>
      <c r="Q7532" s="417">
        <v>0</v>
      </c>
      <c r="R7532" s="416" t="s">
        <v>34546</v>
      </c>
      <c r="S7532" s="418"/>
      <c r="T7532" s="418"/>
      <c r="U7532" s="418"/>
    </row>
    <row r="7533" spans="1:21" ht="14.6" x14ac:dyDescent="0.4">
      <c r="A7533" s="416" t="s">
        <v>3233</v>
      </c>
      <c r="B7533" s="416" t="s">
        <v>43829</v>
      </c>
      <c r="C7533" s="416" t="s">
        <v>3234</v>
      </c>
      <c r="D7533" s="416" t="s">
        <v>20772</v>
      </c>
      <c r="E7533" s="416"/>
      <c r="F7533" s="416" t="s">
        <v>20772</v>
      </c>
      <c r="G7533" s="416" t="s">
        <v>20772</v>
      </c>
      <c r="H7533" s="416"/>
      <c r="I7533" s="416" t="s">
        <v>20772</v>
      </c>
      <c r="J7533" s="416" t="s">
        <v>3235</v>
      </c>
      <c r="K7533" s="416" t="s">
        <v>34551</v>
      </c>
      <c r="L7533" s="416" t="s">
        <v>35332</v>
      </c>
      <c r="M7533" s="416" t="s">
        <v>34551</v>
      </c>
      <c r="N7533" s="416" t="s">
        <v>34545</v>
      </c>
      <c r="O7533" s="416" t="s">
        <v>21009</v>
      </c>
      <c r="P7533" s="416" t="s">
        <v>3235</v>
      </c>
      <c r="Q7533" s="417">
        <v>0</v>
      </c>
      <c r="R7533" s="416" t="s">
        <v>34546</v>
      </c>
      <c r="S7533" s="418"/>
      <c r="T7533" s="418"/>
      <c r="U7533" s="418"/>
    </row>
    <row r="7534" spans="1:21" ht="14.6" x14ac:dyDescent="0.4">
      <c r="A7534" s="416" t="s">
        <v>3233</v>
      </c>
      <c r="B7534" s="416" t="s">
        <v>34552</v>
      </c>
      <c r="C7534" s="416" t="s">
        <v>3234</v>
      </c>
      <c r="D7534" s="416" t="s">
        <v>20772</v>
      </c>
      <c r="E7534" s="416"/>
      <c r="F7534" s="416" t="s">
        <v>20772</v>
      </c>
      <c r="G7534" s="416" t="s">
        <v>20772</v>
      </c>
      <c r="H7534" s="416"/>
      <c r="I7534" s="416" t="s">
        <v>20772</v>
      </c>
      <c r="J7534" s="416" t="s">
        <v>3235</v>
      </c>
      <c r="K7534" s="416" t="s">
        <v>34553</v>
      </c>
      <c r="L7534" s="416" t="s">
        <v>35332</v>
      </c>
      <c r="M7534" s="416" t="s">
        <v>34553</v>
      </c>
      <c r="N7534" s="416" t="s">
        <v>34545</v>
      </c>
      <c r="O7534" s="416" t="s">
        <v>21009</v>
      </c>
      <c r="P7534" s="416" t="s">
        <v>3235</v>
      </c>
      <c r="Q7534" s="417">
        <v>0</v>
      </c>
      <c r="R7534" s="416" t="s">
        <v>34546</v>
      </c>
      <c r="S7534" s="418"/>
      <c r="T7534" s="418"/>
      <c r="U7534" s="418"/>
    </row>
    <row r="7535" spans="1:21" ht="14.6" x14ac:dyDescent="0.4">
      <c r="A7535" s="416" t="s">
        <v>3233</v>
      </c>
      <c r="B7535" s="416" t="s">
        <v>34554</v>
      </c>
      <c r="C7535" s="416" t="s">
        <v>3234</v>
      </c>
      <c r="D7535" s="416" t="s">
        <v>20772</v>
      </c>
      <c r="E7535" s="416"/>
      <c r="F7535" s="416" t="s">
        <v>20772</v>
      </c>
      <c r="G7535" s="416" t="s">
        <v>20772</v>
      </c>
      <c r="H7535" s="416"/>
      <c r="I7535" s="416" t="s">
        <v>20772</v>
      </c>
      <c r="J7535" s="416" t="s">
        <v>3235</v>
      </c>
      <c r="K7535" s="416" t="s">
        <v>34555</v>
      </c>
      <c r="L7535" s="416" t="s">
        <v>35332</v>
      </c>
      <c r="M7535" s="416" t="s">
        <v>34555</v>
      </c>
      <c r="N7535" s="416" t="s">
        <v>34545</v>
      </c>
      <c r="O7535" s="416" t="s">
        <v>21009</v>
      </c>
      <c r="P7535" s="416" t="s">
        <v>3235</v>
      </c>
      <c r="Q7535" s="417">
        <v>0</v>
      </c>
      <c r="R7535" s="416" t="s">
        <v>34546</v>
      </c>
      <c r="S7535" s="418"/>
      <c r="T7535" s="418"/>
      <c r="U7535" s="418"/>
    </row>
    <row r="7536" spans="1:21" ht="14.6" x14ac:dyDescent="0.4">
      <c r="A7536" s="419" t="s">
        <v>3233</v>
      </c>
      <c r="B7536" s="419" t="s">
        <v>21720</v>
      </c>
      <c r="C7536" s="419" t="s">
        <v>3234</v>
      </c>
      <c r="D7536" s="419" t="s">
        <v>20148</v>
      </c>
      <c r="E7536" s="419"/>
      <c r="F7536" s="419" t="s">
        <v>43830</v>
      </c>
      <c r="G7536" s="419" t="s">
        <v>20248</v>
      </c>
      <c r="H7536" s="419"/>
      <c r="I7536" s="419" t="s">
        <v>20221</v>
      </c>
      <c r="J7536" s="419" t="s">
        <v>20258</v>
      </c>
      <c r="K7536" s="419" t="s">
        <v>3257</v>
      </c>
      <c r="L7536" s="419" t="s">
        <v>35323</v>
      </c>
      <c r="M7536" s="419" t="s">
        <v>19377</v>
      </c>
      <c r="N7536" s="419" t="s">
        <v>3258</v>
      </c>
      <c r="O7536" s="419" t="s">
        <v>21054</v>
      </c>
      <c r="P7536" s="419" t="s">
        <v>3235</v>
      </c>
      <c r="Q7536" s="425">
        <v>1</v>
      </c>
      <c r="R7536" s="419" t="s">
        <v>28771</v>
      </c>
      <c r="S7536" s="424"/>
      <c r="T7536" s="424"/>
      <c r="U7536" s="424"/>
    </row>
    <row r="7537" spans="1:21" ht="14.6" x14ac:dyDescent="0.4">
      <c r="A7537" s="419" t="s">
        <v>3233</v>
      </c>
      <c r="B7537" s="419" t="s">
        <v>36012</v>
      </c>
      <c r="C7537" s="419" t="s">
        <v>3234</v>
      </c>
      <c r="D7537" s="419" t="s">
        <v>20148</v>
      </c>
      <c r="E7537" s="419"/>
      <c r="F7537" s="419" t="s">
        <v>43831</v>
      </c>
      <c r="G7537" s="419" t="s">
        <v>19396</v>
      </c>
      <c r="H7537" s="419"/>
      <c r="I7537" s="419" t="s">
        <v>20221</v>
      </c>
      <c r="J7537" s="419" t="s">
        <v>20258</v>
      </c>
      <c r="K7537" s="419" t="s">
        <v>3259</v>
      </c>
      <c r="L7537" s="419" t="s">
        <v>35323</v>
      </c>
      <c r="M7537" s="419" t="s">
        <v>19398</v>
      </c>
      <c r="N7537" s="419" t="s">
        <v>3260</v>
      </c>
      <c r="O7537" s="419" t="s">
        <v>21062</v>
      </c>
      <c r="P7537" s="419" t="s">
        <v>3235</v>
      </c>
      <c r="Q7537" s="425">
        <v>1</v>
      </c>
      <c r="R7537" s="419" t="s">
        <v>28772</v>
      </c>
      <c r="S7537" s="424"/>
      <c r="T7537" s="424"/>
      <c r="U7537" s="424"/>
    </row>
    <row r="7538" spans="1:21" ht="14.6" x14ac:dyDescent="0.4">
      <c r="A7538" s="419" t="s">
        <v>3233</v>
      </c>
      <c r="B7538" s="419" t="s">
        <v>34543</v>
      </c>
      <c r="C7538" s="419" t="s">
        <v>3234</v>
      </c>
      <c r="D7538" s="419" t="s">
        <v>20148</v>
      </c>
      <c r="E7538" s="419"/>
      <c r="F7538" s="419" t="s">
        <v>43832</v>
      </c>
      <c r="G7538" s="419" t="s">
        <v>19396</v>
      </c>
      <c r="H7538" s="419"/>
      <c r="I7538" s="419" t="s">
        <v>20198</v>
      </c>
      <c r="J7538" s="419" t="s">
        <v>20258</v>
      </c>
      <c r="K7538" s="419" t="s">
        <v>3261</v>
      </c>
      <c r="L7538" s="419" t="s">
        <v>35323</v>
      </c>
      <c r="M7538" s="419" t="s">
        <v>19398</v>
      </c>
      <c r="N7538" s="419" t="s">
        <v>3262</v>
      </c>
      <c r="O7538" s="419" t="s">
        <v>21062</v>
      </c>
      <c r="P7538" s="419" t="s">
        <v>3235</v>
      </c>
      <c r="Q7538" s="425">
        <v>1</v>
      </c>
      <c r="R7538" s="419" t="s">
        <v>28773</v>
      </c>
      <c r="S7538" s="424"/>
      <c r="T7538" s="424"/>
      <c r="U7538" s="424"/>
    </row>
    <row r="7539" spans="1:21" ht="14.6" x14ac:dyDescent="0.4">
      <c r="A7539" s="419" t="s">
        <v>3233</v>
      </c>
      <c r="B7539" s="419" t="s">
        <v>43833</v>
      </c>
      <c r="C7539" s="419" t="s">
        <v>3234</v>
      </c>
      <c r="D7539" s="419" t="s">
        <v>20148</v>
      </c>
      <c r="E7539" s="419"/>
      <c r="F7539" s="419" t="s">
        <v>43834</v>
      </c>
      <c r="G7539" s="419" t="s">
        <v>19396</v>
      </c>
      <c r="H7539" s="419"/>
      <c r="I7539" s="419" t="s">
        <v>19375</v>
      </c>
      <c r="J7539" s="419" t="s">
        <v>20258</v>
      </c>
      <c r="K7539" s="419" t="s">
        <v>3263</v>
      </c>
      <c r="L7539" s="419" t="s">
        <v>35323</v>
      </c>
      <c r="M7539" s="419" t="s">
        <v>19453</v>
      </c>
      <c r="N7539" s="419" t="s">
        <v>3264</v>
      </c>
      <c r="O7539" s="419" t="s">
        <v>21063</v>
      </c>
      <c r="P7539" s="419" t="s">
        <v>3235</v>
      </c>
      <c r="Q7539" s="425">
        <v>1</v>
      </c>
      <c r="R7539" s="419" t="s">
        <v>28774</v>
      </c>
      <c r="S7539" s="424"/>
      <c r="T7539" s="424"/>
      <c r="U7539" s="424"/>
    </row>
    <row r="7540" spans="1:21" ht="14.6" x14ac:dyDescent="0.4">
      <c r="A7540" s="419" t="s">
        <v>3233</v>
      </c>
      <c r="B7540" s="419" t="s">
        <v>3265</v>
      </c>
      <c r="C7540" s="419" t="s">
        <v>3234</v>
      </c>
      <c r="D7540" s="419" t="s">
        <v>20148</v>
      </c>
      <c r="E7540" s="419"/>
      <c r="F7540" s="419" t="s">
        <v>43835</v>
      </c>
      <c r="G7540" s="419" t="s">
        <v>19396</v>
      </c>
      <c r="H7540" s="419"/>
      <c r="I7540" s="419" t="s">
        <v>19335</v>
      </c>
      <c r="J7540" s="419" t="s">
        <v>20258</v>
      </c>
      <c r="K7540" s="419" t="s">
        <v>3266</v>
      </c>
      <c r="L7540" s="419" t="s">
        <v>35323</v>
      </c>
      <c r="M7540" s="419" t="s">
        <v>19453</v>
      </c>
      <c r="N7540" s="419" t="s">
        <v>3267</v>
      </c>
      <c r="O7540" s="419" t="s">
        <v>21064</v>
      </c>
      <c r="P7540" s="419" t="s">
        <v>3235</v>
      </c>
      <c r="Q7540" s="425">
        <v>1</v>
      </c>
      <c r="R7540" s="419" t="s">
        <v>28775</v>
      </c>
      <c r="S7540" s="424"/>
      <c r="T7540" s="424"/>
      <c r="U7540" s="424"/>
    </row>
    <row r="7541" spans="1:21" ht="14.6" x14ac:dyDescent="0.4">
      <c r="A7541" s="435" t="s">
        <v>3233</v>
      </c>
      <c r="B7541" s="435" t="s">
        <v>3268</v>
      </c>
      <c r="C7541" s="435" t="s">
        <v>3234</v>
      </c>
      <c r="D7541" s="435" t="s">
        <v>20148</v>
      </c>
      <c r="E7541" s="435"/>
      <c r="F7541" s="435" t="s">
        <v>43836</v>
      </c>
      <c r="G7541" s="435" t="s">
        <v>20248</v>
      </c>
      <c r="H7541" s="435"/>
      <c r="I7541" s="435" t="s">
        <v>20190</v>
      </c>
      <c r="J7541" s="435" t="s">
        <v>20258</v>
      </c>
      <c r="K7541" s="435" t="s">
        <v>3269</v>
      </c>
      <c r="L7541" s="435" t="s">
        <v>35323</v>
      </c>
      <c r="M7541" s="435" t="s">
        <v>18077</v>
      </c>
      <c r="N7541" s="435" t="s">
        <v>3270</v>
      </c>
      <c r="O7541" s="435" t="s">
        <v>21122</v>
      </c>
      <c r="P7541" s="435" t="s">
        <v>3235</v>
      </c>
      <c r="Q7541" s="436">
        <v>3</v>
      </c>
      <c r="R7541" s="435" t="s">
        <v>28776</v>
      </c>
      <c r="S7541" s="437"/>
      <c r="T7541" s="437"/>
      <c r="U7541" s="437"/>
    </row>
    <row r="7542" spans="1:21" ht="14.6" x14ac:dyDescent="0.4">
      <c r="A7542" s="435" t="s">
        <v>3233</v>
      </c>
      <c r="B7542" s="435" t="s">
        <v>43837</v>
      </c>
      <c r="C7542" s="435" t="s">
        <v>3234</v>
      </c>
      <c r="D7542" s="435" t="s">
        <v>20148</v>
      </c>
      <c r="E7542" s="435"/>
      <c r="F7542" s="435" t="s">
        <v>43838</v>
      </c>
      <c r="G7542" s="435" t="s">
        <v>20248</v>
      </c>
      <c r="H7542" s="435"/>
      <c r="I7542" s="435" t="s">
        <v>19368</v>
      </c>
      <c r="J7542" s="435" t="s">
        <v>20258</v>
      </c>
      <c r="K7542" s="435" t="s">
        <v>3271</v>
      </c>
      <c r="L7542" s="435" t="s">
        <v>35323</v>
      </c>
      <c r="M7542" s="435" t="s">
        <v>18077</v>
      </c>
      <c r="N7542" s="435" t="s">
        <v>3272</v>
      </c>
      <c r="O7542" s="435" t="s">
        <v>21120</v>
      </c>
      <c r="P7542" s="435" t="s">
        <v>3235</v>
      </c>
      <c r="Q7542" s="436">
        <v>3</v>
      </c>
      <c r="R7542" s="435" t="s">
        <v>28777</v>
      </c>
      <c r="S7542" s="437"/>
      <c r="T7542" s="437"/>
      <c r="U7542" s="437"/>
    </row>
    <row r="7543" spans="1:21" ht="14.6" x14ac:dyDescent="0.4">
      <c r="A7543" s="416" t="s">
        <v>3273</v>
      </c>
      <c r="B7543" s="416" t="s">
        <v>31868</v>
      </c>
      <c r="C7543" s="416" t="s">
        <v>3274</v>
      </c>
      <c r="D7543" s="416" t="s">
        <v>20148</v>
      </c>
      <c r="E7543" s="416"/>
      <c r="F7543" s="416" t="s">
        <v>43839</v>
      </c>
      <c r="G7543" s="416" t="s">
        <v>20149</v>
      </c>
      <c r="H7543" s="416"/>
      <c r="I7543" s="416" t="s">
        <v>19341</v>
      </c>
      <c r="J7543" s="416" t="s">
        <v>3275</v>
      </c>
      <c r="K7543" s="416" t="s">
        <v>3276</v>
      </c>
      <c r="L7543" s="416" t="s">
        <v>35321</v>
      </c>
      <c r="M7543" s="416" t="s">
        <v>3276</v>
      </c>
      <c r="N7543" s="416" t="s">
        <v>34760</v>
      </c>
      <c r="O7543" s="416" t="s">
        <v>21009</v>
      </c>
      <c r="P7543" s="416" t="s">
        <v>3275</v>
      </c>
      <c r="Q7543" s="417">
        <v>0</v>
      </c>
      <c r="R7543" s="416" t="s">
        <v>34761</v>
      </c>
      <c r="S7543" s="418"/>
      <c r="T7543" s="418"/>
      <c r="U7543" s="418"/>
    </row>
    <row r="7544" spans="1:21" ht="14.6" x14ac:dyDescent="0.4">
      <c r="A7544" s="419" t="s">
        <v>3273</v>
      </c>
      <c r="B7544" s="419" t="s">
        <v>43840</v>
      </c>
      <c r="C7544" s="419" t="s">
        <v>3274</v>
      </c>
      <c r="D7544" s="419" t="s">
        <v>20148</v>
      </c>
      <c r="E7544" s="419"/>
      <c r="F7544" s="419" t="s">
        <v>43841</v>
      </c>
      <c r="G7544" s="419" t="s">
        <v>20160</v>
      </c>
      <c r="H7544" s="419"/>
      <c r="I7544" s="419" t="s">
        <v>19436</v>
      </c>
      <c r="J7544" s="419" t="s">
        <v>3275</v>
      </c>
      <c r="K7544" s="419" t="s">
        <v>3277</v>
      </c>
      <c r="L7544" s="419" t="s">
        <v>35323</v>
      </c>
      <c r="M7544" s="419" t="s">
        <v>3278</v>
      </c>
      <c r="N7544" s="419" t="s">
        <v>3279</v>
      </c>
      <c r="O7544" s="419" t="s">
        <v>21012</v>
      </c>
      <c r="P7544" s="419" t="s">
        <v>3275</v>
      </c>
      <c r="Q7544" s="425">
        <v>1</v>
      </c>
      <c r="R7544" s="419" t="s">
        <v>28778</v>
      </c>
      <c r="S7544" s="424"/>
      <c r="T7544" s="424"/>
      <c r="U7544" s="424"/>
    </row>
    <row r="7545" spans="1:21" ht="14.6" x14ac:dyDescent="0.4">
      <c r="A7545" s="419" t="s">
        <v>3273</v>
      </c>
      <c r="B7545" s="419" t="s">
        <v>3280</v>
      </c>
      <c r="C7545" s="419" t="s">
        <v>3274</v>
      </c>
      <c r="D7545" s="419" t="s">
        <v>20148</v>
      </c>
      <c r="E7545" s="419"/>
      <c r="F7545" s="419" t="s">
        <v>43842</v>
      </c>
      <c r="G7545" s="419" t="s">
        <v>19639</v>
      </c>
      <c r="H7545" s="419"/>
      <c r="I7545" s="419" t="s">
        <v>19364</v>
      </c>
      <c r="J7545" s="419" t="s">
        <v>3275</v>
      </c>
      <c r="K7545" s="419" t="s">
        <v>3281</v>
      </c>
      <c r="L7545" s="419" t="s">
        <v>35323</v>
      </c>
      <c r="M7545" s="419" t="s">
        <v>3278</v>
      </c>
      <c r="N7545" s="419" t="s">
        <v>3282</v>
      </c>
      <c r="O7545" s="419" t="s">
        <v>21009</v>
      </c>
      <c r="P7545" s="419" t="s">
        <v>3275</v>
      </c>
      <c r="Q7545" s="425">
        <v>1</v>
      </c>
      <c r="R7545" s="419" t="s">
        <v>28779</v>
      </c>
      <c r="S7545" s="424"/>
      <c r="T7545" s="424"/>
      <c r="U7545" s="424"/>
    </row>
    <row r="7546" spans="1:21" ht="14.6" x14ac:dyDescent="0.4">
      <c r="A7546" s="419" t="s">
        <v>3273</v>
      </c>
      <c r="B7546" s="419" t="s">
        <v>3283</v>
      </c>
      <c r="C7546" s="419" t="s">
        <v>3274</v>
      </c>
      <c r="D7546" s="419" t="s">
        <v>20148</v>
      </c>
      <c r="E7546" s="419"/>
      <c r="F7546" s="419" t="s">
        <v>43843</v>
      </c>
      <c r="G7546" s="419" t="s">
        <v>19639</v>
      </c>
      <c r="H7546" s="419"/>
      <c r="I7546" s="419" t="s">
        <v>18112</v>
      </c>
      <c r="J7546" s="419" t="s">
        <v>3275</v>
      </c>
      <c r="K7546" s="419" t="s">
        <v>3284</v>
      </c>
      <c r="L7546" s="419" t="s">
        <v>35323</v>
      </c>
      <c r="M7546" s="419" t="s">
        <v>3278</v>
      </c>
      <c r="N7546" s="419" t="s">
        <v>3285</v>
      </c>
      <c r="O7546" s="419" t="s">
        <v>21009</v>
      </c>
      <c r="P7546" s="419" t="s">
        <v>3275</v>
      </c>
      <c r="Q7546" s="425">
        <v>1</v>
      </c>
      <c r="R7546" s="419" t="s">
        <v>28780</v>
      </c>
      <c r="S7546" s="424"/>
      <c r="T7546" s="424"/>
      <c r="U7546" s="424"/>
    </row>
    <row r="7547" spans="1:21" ht="14.6" x14ac:dyDescent="0.4">
      <c r="A7547" s="419" t="s">
        <v>3273</v>
      </c>
      <c r="B7547" s="419" t="s">
        <v>3286</v>
      </c>
      <c r="C7547" s="419" t="s">
        <v>3274</v>
      </c>
      <c r="D7547" s="419" t="s">
        <v>20148</v>
      </c>
      <c r="E7547" s="419"/>
      <c r="F7547" s="419" t="s">
        <v>43844</v>
      </c>
      <c r="G7547" s="419" t="s">
        <v>19639</v>
      </c>
      <c r="H7547" s="419"/>
      <c r="I7547" s="419" t="s">
        <v>18029</v>
      </c>
      <c r="J7547" s="419" t="s">
        <v>3275</v>
      </c>
      <c r="K7547" s="419" t="s">
        <v>3287</v>
      </c>
      <c r="L7547" s="419" t="s">
        <v>35323</v>
      </c>
      <c r="M7547" s="419" t="s">
        <v>3278</v>
      </c>
      <c r="N7547" s="419" t="s">
        <v>3288</v>
      </c>
      <c r="O7547" s="419" t="s">
        <v>21009</v>
      </c>
      <c r="P7547" s="419" t="s">
        <v>3275</v>
      </c>
      <c r="Q7547" s="425">
        <v>1</v>
      </c>
      <c r="R7547" s="419" t="s">
        <v>28781</v>
      </c>
      <c r="S7547" s="424"/>
      <c r="T7547" s="424"/>
      <c r="U7547" s="424"/>
    </row>
    <row r="7548" spans="1:21" ht="14.6" x14ac:dyDescent="0.4">
      <c r="A7548" s="419" t="s">
        <v>3273</v>
      </c>
      <c r="B7548" s="419" t="s">
        <v>3289</v>
      </c>
      <c r="C7548" s="419" t="s">
        <v>3274</v>
      </c>
      <c r="D7548" s="419" t="s">
        <v>20148</v>
      </c>
      <c r="E7548" s="419"/>
      <c r="F7548" s="419" t="s">
        <v>43845</v>
      </c>
      <c r="G7548" s="419" t="s">
        <v>19639</v>
      </c>
      <c r="H7548" s="419"/>
      <c r="I7548" s="419" t="s">
        <v>20198</v>
      </c>
      <c r="J7548" s="419" t="s">
        <v>3275</v>
      </c>
      <c r="K7548" s="419" t="s">
        <v>3290</v>
      </c>
      <c r="L7548" s="419" t="s">
        <v>35323</v>
      </c>
      <c r="M7548" s="419" t="s">
        <v>3278</v>
      </c>
      <c r="N7548" s="419" t="s">
        <v>3291</v>
      </c>
      <c r="O7548" s="419" t="s">
        <v>21009</v>
      </c>
      <c r="P7548" s="419" t="s">
        <v>3275</v>
      </c>
      <c r="Q7548" s="425">
        <v>1</v>
      </c>
      <c r="R7548" s="419" t="s">
        <v>28782</v>
      </c>
      <c r="S7548" s="424"/>
      <c r="T7548" s="424"/>
      <c r="U7548" s="424"/>
    </row>
    <row r="7549" spans="1:21" ht="14.6" x14ac:dyDescent="0.4">
      <c r="A7549" s="419" t="s">
        <v>3273</v>
      </c>
      <c r="B7549" s="419" t="s">
        <v>3292</v>
      </c>
      <c r="C7549" s="419" t="s">
        <v>3274</v>
      </c>
      <c r="D7549" s="419" t="s">
        <v>20148</v>
      </c>
      <c r="E7549" s="419"/>
      <c r="F7549" s="419" t="s">
        <v>43846</v>
      </c>
      <c r="G7549" s="419" t="s">
        <v>19639</v>
      </c>
      <c r="H7549" s="419"/>
      <c r="I7549" s="419" t="s">
        <v>20208</v>
      </c>
      <c r="J7549" s="419" t="s">
        <v>3275</v>
      </c>
      <c r="K7549" s="419" t="s">
        <v>3293</v>
      </c>
      <c r="L7549" s="419" t="s">
        <v>35323</v>
      </c>
      <c r="M7549" s="419" t="s">
        <v>3278</v>
      </c>
      <c r="N7549" s="419" t="s">
        <v>3294</v>
      </c>
      <c r="O7549" s="419" t="s">
        <v>21009</v>
      </c>
      <c r="P7549" s="419" t="s">
        <v>3275</v>
      </c>
      <c r="Q7549" s="425">
        <v>1</v>
      </c>
      <c r="R7549" s="419" t="s">
        <v>28783</v>
      </c>
      <c r="S7549" s="424"/>
      <c r="T7549" s="424"/>
      <c r="U7549" s="424"/>
    </row>
    <row r="7550" spans="1:21" ht="14.6" x14ac:dyDescent="0.4">
      <c r="A7550" s="419" t="s">
        <v>3273</v>
      </c>
      <c r="B7550" s="419" t="s">
        <v>3295</v>
      </c>
      <c r="C7550" s="419" t="s">
        <v>3274</v>
      </c>
      <c r="D7550" s="419" t="s">
        <v>20148</v>
      </c>
      <c r="E7550" s="419"/>
      <c r="F7550" s="419" t="s">
        <v>43847</v>
      </c>
      <c r="G7550" s="419" t="s">
        <v>19639</v>
      </c>
      <c r="H7550" s="419"/>
      <c r="I7550" s="419" t="s">
        <v>19511</v>
      </c>
      <c r="J7550" s="419" t="s">
        <v>3275</v>
      </c>
      <c r="K7550" s="419" t="s">
        <v>3296</v>
      </c>
      <c r="L7550" s="419" t="s">
        <v>35323</v>
      </c>
      <c r="M7550" s="419" t="s">
        <v>3278</v>
      </c>
      <c r="N7550" s="419" t="s">
        <v>3297</v>
      </c>
      <c r="O7550" s="419" t="s">
        <v>21009</v>
      </c>
      <c r="P7550" s="419" t="s">
        <v>3275</v>
      </c>
      <c r="Q7550" s="425">
        <v>1</v>
      </c>
      <c r="R7550" s="419" t="s">
        <v>28784</v>
      </c>
      <c r="S7550" s="424"/>
      <c r="T7550" s="424"/>
      <c r="U7550" s="424"/>
    </row>
    <row r="7551" spans="1:21" ht="14.6" x14ac:dyDescent="0.4">
      <c r="A7551" s="419" t="s">
        <v>3273</v>
      </c>
      <c r="B7551" s="419" t="s">
        <v>3298</v>
      </c>
      <c r="C7551" s="419" t="s">
        <v>3274</v>
      </c>
      <c r="D7551" s="419" t="s">
        <v>20148</v>
      </c>
      <c r="E7551" s="419"/>
      <c r="F7551" s="419" t="s">
        <v>43848</v>
      </c>
      <c r="G7551" s="419" t="s">
        <v>19639</v>
      </c>
      <c r="H7551" s="419"/>
      <c r="I7551" s="419" t="s">
        <v>19497</v>
      </c>
      <c r="J7551" s="419" t="s">
        <v>3275</v>
      </c>
      <c r="K7551" s="419" t="s">
        <v>3299</v>
      </c>
      <c r="L7551" s="419" t="s">
        <v>35323</v>
      </c>
      <c r="M7551" s="419" t="s">
        <v>3278</v>
      </c>
      <c r="N7551" s="419" t="s">
        <v>3300</v>
      </c>
      <c r="O7551" s="419" t="s">
        <v>21009</v>
      </c>
      <c r="P7551" s="419" t="s">
        <v>3275</v>
      </c>
      <c r="Q7551" s="425">
        <v>1</v>
      </c>
      <c r="R7551" s="419" t="s">
        <v>28785</v>
      </c>
      <c r="S7551" s="424"/>
      <c r="T7551" s="424"/>
      <c r="U7551" s="424"/>
    </row>
    <row r="7552" spans="1:21" ht="14.6" x14ac:dyDescent="0.4">
      <c r="A7552" s="419" t="s">
        <v>3273</v>
      </c>
      <c r="B7552" s="419" t="s">
        <v>3301</v>
      </c>
      <c r="C7552" s="419" t="s">
        <v>3274</v>
      </c>
      <c r="D7552" s="419" t="s">
        <v>20148</v>
      </c>
      <c r="E7552" s="419"/>
      <c r="F7552" s="419" t="s">
        <v>43849</v>
      </c>
      <c r="G7552" s="419" t="s">
        <v>19639</v>
      </c>
      <c r="H7552" s="419"/>
      <c r="I7552" s="419" t="s">
        <v>18002</v>
      </c>
      <c r="J7552" s="419" t="s">
        <v>3275</v>
      </c>
      <c r="K7552" s="419" t="s">
        <v>3302</v>
      </c>
      <c r="L7552" s="419" t="s">
        <v>35323</v>
      </c>
      <c r="M7552" s="419" t="s">
        <v>3278</v>
      </c>
      <c r="N7552" s="419" t="s">
        <v>3303</v>
      </c>
      <c r="O7552" s="419" t="s">
        <v>21009</v>
      </c>
      <c r="P7552" s="419" t="s">
        <v>3275</v>
      </c>
      <c r="Q7552" s="425">
        <v>1</v>
      </c>
      <c r="R7552" s="419" t="s">
        <v>28786</v>
      </c>
      <c r="S7552" s="424"/>
      <c r="T7552" s="424"/>
      <c r="U7552" s="424"/>
    </row>
    <row r="7553" spans="1:21" ht="14.6" x14ac:dyDescent="0.4">
      <c r="A7553" s="419" t="s">
        <v>3273</v>
      </c>
      <c r="B7553" s="419" t="s">
        <v>13929</v>
      </c>
      <c r="C7553" s="419" t="s">
        <v>3274</v>
      </c>
      <c r="D7553" s="419" t="s">
        <v>20148</v>
      </c>
      <c r="E7553" s="419"/>
      <c r="F7553" s="419" t="s">
        <v>43850</v>
      </c>
      <c r="G7553" s="419" t="s">
        <v>19639</v>
      </c>
      <c r="H7553" s="419"/>
      <c r="I7553" s="419" t="s">
        <v>20257</v>
      </c>
      <c r="J7553" s="419" t="s">
        <v>3275</v>
      </c>
      <c r="K7553" s="419" t="s">
        <v>3304</v>
      </c>
      <c r="L7553" s="419" t="s">
        <v>35323</v>
      </c>
      <c r="M7553" s="419" t="s">
        <v>3278</v>
      </c>
      <c r="N7553" s="419" t="s">
        <v>3305</v>
      </c>
      <c r="O7553" s="419" t="s">
        <v>21009</v>
      </c>
      <c r="P7553" s="419" t="s">
        <v>3275</v>
      </c>
      <c r="Q7553" s="425">
        <v>1</v>
      </c>
      <c r="R7553" s="419" t="s">
        <v>28787</v>
      </c>
      <c r="S7553" s="424"/>
      <c r="T7553" s="424"/>
      <c r="U7553" s="424"/>
    </row>
    <row r="7554" spans="1:21" ht="14.6" x14ac:dyDescent="0.4">
      <c r="A7554" s="419" t="s">
        <v>3273</v>
      </c>
      <c r="B7554" s="419" t="s">
        <v>43851</v>
      </c>
      <c r="C7554" s="419" t="s">
        <v>3274</v>
      </c>
      <c r="D7554" s="419" t="s">
        <v>20148</v>
      </c>
      <c r="E7554" s="419"/>
      <c r="F7554" s="419" t="s">
        <v>43852</v>
      </c>
      <c r="G7554" s="419" t="s">
        <v>19639</v>
      </c>
      <c r="H7554" s="419"/>
      <c r="I7554" s="419" t="s">
        <v>19318</v>
      </c>
      <c r="J7554" s="419" t="s">
        <v>3275</v>
      </c>
      <c r="K7554" s="419" t="s">
        <v>3306</v>
      </c>
      <c r="L7554" s="419" t="s">
        <v>35323</v>
      </c>
      <c r="M7554" s="419" t="s">
        <v>3278</v>
      </c>
      <c r="N7554" s="419" t="s">
        <v>3307</v>
      </c>
      <c r="O7554" s="419" t="s">
        <v>21009</v>
      </c>
      <c r="P7554" s="419" t="s">
        <v>3275</v>
      </c>
      <c r="Q7554" s="425">
        <v>1</v>
      </c>
      <c r="R7554" s="419" t="s">
        <v>28788</v>
      </c>
      <c r="S7554" s="424"/>
      <c r="T7554" s="424"/>
      <c r="U7554" s="424"/>
    </row>
    <row r="7555" spans="1:21" ht="14.6" x14ac:dyDescent="0.4">
      <c r="A7555" s="419" t="s">
        <v>3273</v>
      </c>
      <c r="B7555" s="419" t="s">
        <v>43853</v>
      </c>
      <c r="C7555" s="419" t="s">
        <v>3274</v>
      </c>
      <c r="D7555" s="419" t="s">
        <v>20148</v>
      </c>
      <c r="E7555" s="419"/>
      <c r="F7555" s="419" t="s">
        <v>43854</v>
      </c>
      <c r="G7555" s="419" t="s">
        <v>20155</v>
      </c>
      <c r="H7555" s="419"/>
      <c r="I7555" s="419" t="s">
        <v>19464</v>
      </c>
      <c r="J7555" s="419" t="s">
        <v>3275</v>
      </c>
      <c r="K7555" s="419" t="s">
        <v>3308</v>
      </c>
      <c r="L7555" s="419" t="s">
        <v>35323</v>
      </c>
      <c r="M7555" s="419" t="s">
        <v>3278</v>
      </c>
      <c r="N7555" s="419" t="s">
        <v>3309</v>
      </c>
      <c r="O7555" s="419" t="s">
        <v>21045</v>
      </c>
      <c r="P7555" s="419" t="s">
        <v>3275</v>
      </c>
      <c r="Q7555" s="425">
        <v>1</v>
      </c>
      <c r="R7555" s="419" t="s">
        <v>28789</v>
      </c>
      <c r="S7555" s="424"/>
      <c r="T7555" s="424"/>
      <c r="U7555" s="424"/>
    </row>
    <row r="7556" spans="1:21" ht="14.6" x14ac:dyDescent="0.4">
      <c r="A7556" s="416" t="s">
        <v>3273</v>
      </c>
      <c r="B7556" s="416" t="s">
        <v>34762</v>
      </c>
      <c r="C7556" s="416" t="s">
        <v>3274</v>
      </c>
      <c r="D7556" s="416" t="s">
        <v>20772</v>
      </c>
      <c r="E7556" s="416"/>
      <c r="F7556" s="416" t="s">
        <v>20772</v>
      </c>
      <c r="G7556" s="416" t="s">
        <v>20772</v>
      </c>
      <c r="H7556" s="416"/>
      <c r="I7556" s="416" t="s">
        <v>20772</v>
      </c>
      <c r="J7556" s="416" t="s">
        <v>3275</v>
      </c>
      <c r="K7556" s="416" t="s">
        <v>3278</v>
      </c>
      <c r="L7556" s="416" t="s">
        <v>35332</v>
      </c>
      <c r="M7556" s="416" t="s">
        <v>3278</v>
      </c>
      <c r="N7556" s="416" t="s">
        <v>34760</v>
      </c>
      <c r="O7556" s="416" t="s">
        <v>21009</v>
      </c>
      <c r="P7556" s="416" t="s">
        <v>3275</v>
      </c>
      <c r="Q7556" s="417">
        <v>0</v>
      </c>
      <c r="R7556" s="416" t="s">
        <v>34761</v>
      </c>
      <c r="S7556" s="418"/>
      <c r="T7556" s="418"/>
      <c r="U7556" s="418"/>
    </row>
    <row r="7557" spans="1:21" ht="14.6" x14ac:dyDescent="0.4">
      <c r="A7557" s="419" t="s">
        <v>3273</v>
      </c>
      <c r="B7557" s="419" t="s">
        <v>34763</v>
      </c>
      <c r="C7557" s="419" t="s">
        <v>3274</v>
      </c>
      <c r="D7557" s="419" t="s">
        <v>20772</v>
      </c>
      <c r="E7557" s="419"/>
      <c r="F7557" s="419" t="s">
        <v>20772</v>
      </c>
      <c r="G7557" s="419" t="s">
        <v>20772</v>
      </c>
      <c r="H7557" s="419"/>
      <c r="I7557" s="419" t="s">
        <v>20772</v>
      </c>
      <c r="J7557" s="419" t="s">
        <v>3275</v>
      </c>
      <c r="K7557" s="419" t="s">
        <v>34764</v>
      </c>
      <c r="L7557" s="419" t="s">
        <v>35323</v>
      </c>
      <c r="M7557" s="419" t="s">
        <v>3278</v>
      </c>
      <c r="N7557" s="419" t="s">
        <v>34760</v>
      </c>
      <c r="O7557" s="419" t="s">
        <v>21009</v>
      </c>
      <c r="P7557" s="419" t="s">
        <v>3275</v>
      </c>
      <c r="Q7557" s="420">
        <v>1</v>
      </c>
      <c r="R7557" s="419" t="s">
        <v>34761</v>
      </c>
      <c r="S7557" s="421"/>
      <c r="T7557" s="421"/>
      <c r="U7557" s="421"/>
    </row>
    <row r="7558" spans="1:21" ht="14.6" x14ac:dyDescent="0.4">
      <c r="A7558" s="419" t="s">
        <v>3273</v>
      </c>
      <c r="B7558" s="419" t="s">
        <v>43855</v>
      </c>
      <c r="C7558" s="419" t="s">
        <v>3274</v>
      </c>
      <c r="D7558" s="419" t="s">
        <v>20148</v>
      </c>
      <c r="E7558" s="419"/>
      <c r="F7558" s="419" t="s">
        <v>43856</v>
      </c>
      <c r="G7558" s="419" t="s">
        <v>20155</v>
      </c>
      <c r="H7558" s="419"/>
      <c r="I7558" s="419" t="s">
        <v>19325</v>
      </c>
      <c r="J7558" s="419" t="s">
        <v>3275</v>
      </c>
      <c r="K7558" s="419" t="s">
        <v>20950</v>
      </c>
      <c r="L7558" s="419" t="s">
        <v>35323</v>
      </c>
      <c r="M7558" s="419" t="s">
        <v>3278</v>
      </c>
      <c r="N7558" s="419" t="s">
        <v>20951</v>
      </c>
      <c r="O7558" s="419" t="s">
        <v>21198</v>
      </c>
      <c r="P7558" s="419" t="s">
        <v>3275</v>
      </c>
      <c r="Q7558" s="425">
        <v>1</v>
      </c>
      <c r="R7558" s="419" t="s">
        <v>28790</v>
      </c>
      <c r="S7558" s="424"/>
      <c r="T7558" s="424"/>
      <c r="U7558" s="424"/>
    </row>
    <row r="7559" spans="1:21" ht="14.6" x14ac:dyDescent="0.4">
      <c r="A7559" s="419" t="s">
        <v>3273</v>
      </c>
      <c r="B7559" s="419" t="s">
        <v>43857</v>
      </c>
      <c r="C7559" s="419" t="s">
        <v>3274</v>
      </c>
      <c r="D7559" s="419" t="s">
        <v>20148</v>
      </c>
      <c r="E7559" s="419"/>
      <c r="F7559" s="419" t="s">
        <v>43858</v>
      </c>
      <c r="G7559" s="419" t="s">
        <v>20248</v>
      </c>
      <c r="H7559" s="419"/>
      <c r="I7559" s="419" t="s">
        <v>20221</v>
      </c>
      <c r="J7559" s="419" t="s">
        <v>3275</v>
      </c>
      <c r="K7559" s="419" t="s">
        <v>3310</v>
      </c>
      <c r="L7559" s="419" t="s">
        <v>35323</v>
      </c>
      <c r="M7559" s="419" t="s">
        <v>3278</v>
      </c>
      <c r="N7559" s="419" t="s">
        <v>3311</v>
      </c>
      <c r="O7559" s="419" t="s">
        <v>21027</v>
      </c>
      <c r="P7559" s="419" t="s">
        <v>3275</v>
      </c>
      <c r="Q7559" s="425">
        <v>1</v>
      </c>
      <c r="R7559" s="419" t="s">
        <v>28791</v>
      </c>
      <c r="S7559" s="424"/>
      <c r="T7559" s="424"/>
      <c r="U7559" s="424"/>
    </row>
    <row r="7560" spans="1:21" ht="14.6" x14ac:dyDescent="0.4">
      <c r="A7560" s="416" t="s">
        <v>3273</v>
      </c>
      <c r="B7560" s="416" t="s">
        <v>34765</v>
      </c>
      <c r="C7560" s="416" t="s">
        <v>3274</v>
      </c>
      <c r="D7560" s="416" t="s">
        <v>20772</v>
      </c>
      <c r="E7560" s="416"/>
      <c r="F7560" s="416" t="s">
        <v>20772</v>
      </c>
      <c r="G7560" s="416" t="s">
        <v>20772</v>
      </c>
      <c r="H7560" s="416"/>
      <c r="I7560" s="416" t="s">
        <v>20772</v>
      </c>
      <c r="J7560" s="416" t="s">
        <v>3275</v>
      </c>
      <c r="K7560" s="416" t="s">
        <v>34766</v>
      </c>
      <c r="L7560" s="416" t="s">
        <v>35332</v>
      </c>
      <c r="M7560" s="416" t="s">
        <v>34766</v>
      </c>
      <c r="N7560" s="416" t="s">
        <v>34760</v>
      </c>
      <c r="O7560" s="416" t="s">
        <v>21009</v>
      </c>
      <c r="P7560" s="416" t="s">
        <v>3275</v>
      </c>
      <c r="Q7560" s="417">
        <v>0</v>
      </c>
      <c r="R7560" s="416" t="s">
        <v>34761</v>
      </c>
      <c r="S7560" s="418"/>
      <c r="T7560" s="418"/>
      <c r="U7560" s="418"/>
    </row>
    <row r="7561" spans="1:21" ht="14.6" x14ac:dyDescent="0.4">
      <c r="A7561" s="416" t="s">
        <v>3273</v>
      </c>
      <c r="B7561" s="416" t="s">
        <v>34767</v>
      </c>
      <c r="C7561" s="416" t="s">
        <v>3274</v>
      </c>
      <c r="D7561" s="416" t="s">
        <v>20772</v>
      </c>
      <c r="E7561" s="416"/>
      <c r="F7561" s="416" t="s">
        <v>20772</v>
      </c>
      <c r="G7561" s="416" t="s">
        <v>20772</v>
      </c>
      <c r="H7561" s="416"/>
      <c r="I7561" s="416" t="s">
        <v>20772</v>
      </c>
      <c r="J7561" s="416" t="s">
        <v>3275</v>
      </c>
      <c r="K7561" s="416" t="s">
        <v>34768</v>
      </c>
      <c r="L7561" s="416" t="s">
        <v>35332</v>
      </c>
      <c r="M7561" s="416" t="s">
        <v>34768</v>
      </c>
      <c r="N7561" s="416" t="s">
        <v>34760</v>
      </c>
      <c r="O7561" s="416" t="s">
        <v>21009</v>
      </c>
      <c r="P7561" s="416" t="s">
        <v>3275</v>
      </c>
      <c r="Q7561" s="417">
        <v>0</v>
      </c>
      <c r="R7561" s="416" t="s">
        <v>34761</v>
      </c>
      <c r="S7561" s="418"/>
      <c r="T7561" s="418"/>
      <c r="U7561" s="418"/>
    </row>
    <row r="7562" spans="1:21" ht="14.6" x14ac:dyDescent="0.4">
      <c r="A7562" s="416" t="s">
        <v>3273</v>
      </c>
      <c r="B7562" s="416" t="s">
        <v>34769</v>
      </c>
      <c r="C7562" s="416" t="s">
        <v>3274</v>
      </c>
      <c r="D7562" s="416" t="s">
        <v>20772</v>
      </c>
      <c r="E7562" s="416"/>
      <c r="F7562" s="416" t="s">
        <v>20772</v>
      </c>
      <c r="G7562" s="416" t="s">
        <v>20772</v>
      </c>
      <c r="H7562" s="416"/>
      <c r="I7562" s="416" t="s">
        <v>20772</v>
      </c>
      <c r="J7562" s="416" t="s">
        <v>3275</v>
      </c>
      <c r="K7562" s="416" t="s">
        <v>34770</v>
      </c>
      <c r="L7562" s="416" t="s">
        <v>35332</v>
      </c>
      <c r="M7562" s="416" t="s">
        <v>34770</v>
      </c>
      <c r="N7562" s="416" t="s">
        <v>34760</v>
      </c>
      <c r="O7562" s="416" t="s">
        <v>21009</v>
      </c>
      <c r="P7562" s="416" t="s">
        <v>3275</v>
      </c>
      <c r="Q7562" s="417">
        <v>0</v>
      </c>
      <c r="R7562" s="416" t="s">
        <v>34761</v>
      </c>
      <c r="S7562" s="418"/>
      <c r="T7562" s="418"/>
      <c r="U7562" s="418"/>
    </row>
    <row r="7563" spans="1:21" ht="14.6" x14ac:dyDescent="0.4">
      <c r="A7563" s="416" t="s">
        <v>3273</v>
      </c>
      <c r="B7563" s="416" t="s">
        <v>34771</v>
      </c>
      <c r="C7563" s="416" t="s">
        <v>3274</v>
      </c>
      <c r="D7563" s="416" t="s">
        <v>20772</v>
      </c>
      <c r="E7563" s="416"/>
      <c r="F7563" s="416" t="s">
        <v>20772</v>
      </c>
      <c r="G7563" s="416" t="s">
        <v>20772</v>
      </c>
      <c r="H7563" s="416"/>
      <c r="I7563" s="416" t="s">
        <v>20772</v>
      </c>
      <c r="J7563" s="416" t="s">
        <v>3275</v>
      </c>
      <c r="K7563" s="416" t="s">
        <v>34772</v>
      </c>
      <c r="L7563" s="416" t="s">
        <v>35332</v>
      </c>
      <c r="M7563" s="416" t="s">
        <v>34772</v>
      </c>
      <c r="N7563" s="416" t="s">
        <v>34760</v>
      </c>
      <c r="O7563" s="416" t="s">
        <v>21009</v>
      </c>
      <c r="P7563" s="416" t="s">
        <v>3275</v>
      </c>
      <c r="Q7563" s="417">
        <v>0</v>
      </c>
      <c r="R7563" s="416" t="s">
        <v>34761</v>
      </c>
      <c r="S7563" s="418"/>
      <c r="T7563" s="418"/>
      <c r="U7563" s="418"/>
    </row>
    <row r="7564" spans="1:21" ht="14.6" x14ac:dyDescent="0.4">
      <c r="A7564" s="416" t="s">
        <v>3273</v>
      </c>
      <c r="B7564" s="416" t="s">
        <v>31869</v>
      </c>
      <c r="C7564" s="416" t="s">
        <v>34558</v>
      </c>
      <c r="D7564" s="416" t="s">
        <v>20148</v>
      </c>
      <c r="E7564" s="416"/>
      <c r="F7564" s="416" t="s">
        <v>43859</v>
      </c>
      <c r="G7564" s="416" t="s">
        <v>20149</v>
      </c>
      <c r="H7564" s="416"/>
      <c r="I7564" s="416" t="s">
        <v>19497</v>
      </c>
      <c r="J7564" s="416" t="s">
        <v>5618</v>
      </c>
      <c r="K7564" s="416" t="s">
        <v>5619</v>
      </c>
      <c r="L7564" s="416" t="s">
        <v>35321</v>
      </c>
      <c r="M7564" s="416" t="s">
        <v>5619</v>
      </c>
      <c r="N7564" s="416" t="s">
        <v>5620</v>
      </c>
      <c r="O7564" s="416" t="s">
        <v>21009</v>
      </c>
      <c r="P7564" s="416" t="s">
        <v>5618</v>
      </c>
      <c r="Q7564" s="417">
        <v>0</v>
      </c>
      <c r="R7564" s="416" t="s">
        <v>28792</v>
      </c>
      <c r="S7564" s="418"/>
      <c r="T7564" s="418"/>
      <c r="U7564" s="418"/>
    </row>
    <row r="7565" spans="1:21" ht="14.6" x14ac:dyDescent="0.4">
      <c r="A7565" s="416" t="s">
        <v>3273</v>
      </c>
      <c r="B7565" s="416" t="s">
        <v>34750</v>
      </c>
      <c r="C7565" s="416" t="s">
        <v>34558</v>
      </c>
      <c r="D7565" s="416" t="s">
        <v>20772</v>
      </c>
      <c r="E7565" s="416"/>
      <c r="F7565" s="416" t="s">
        <v>20772</v>
      </c>
      <c r="G7565" s="416" t="s">
        <v>20772</v>
      </c>
      <c r="H7565" s="416"/>
      <c r="I7565" s="416" t="s">
        <v>20772</v>
      </c>
      <c r="J7565" s="416" t="s">
        <v>5618</v>
      </c>
      <c r="K7565" s="416" t="s">
        <v>34751</v>
      </c>
      <c r="L7565" s="416" t="s">
        <v>35332</v>
      </c>
      <c r="M7565" s="416" t="s">
        <v>34751</v>
      </c>
      <c r="N7565" s="416" t="s">
        <v>5620</v>
      </c>
      <c r="O7565" s="416" t="s">
        <v>21009</v>
      </c>
      <c r="P7565" s="416" t="s">
        <v>5618</v>
      </c>
      <c r="Q7565" s="417">
        <v>0</v>
      </c>
      <c r="R7565" s="416" t="s">
        <v>28792</v>
      </c>
      <c r="S7565" s="418"/>
      <c r="T7565" s="418"/>
      <c r="U7565" s="418"/>
    </row>
    <row r="7566" spans="1:21" ht="14.6" x14ac:dyDescent="0.4">
      <c r="A7566" s="422" t="s">
        <v>3273</v>
      </c>
      <c r="B7566" s="422" t="s">
        <v>31870</v>
      </c>
      <c r="C7566" s="422" t="s">
        <v>34558</v>
      </c>
      <c r="D7566" s="422" t="s">
        <v>20148</v>
      </c>
      <c r="E7566" s="422"/>
      <c r="F7566" s="422" t="s">
        <v>43860</v>
      </c>
      <c r="G7566" s="422" t="s">
        <v>20155</v>
      </c>
      <c r="H7566" s="422"/>
      <c r="I7566" s="422" t="s">
        <v>19652</v>
      </c>
      <c r="J7566" s="422" t="s">
        <v>5618</v>
      </c>
      <c r="K7566" s="422" t="s">
        <v>21721</v>
      </c>
      <c r="L7566" s="422" t="s">
        <v>35323</v>
      </c>
      <c r="M7566" s="422" t="s">
        <v>34751</v>
      </c>
      <c r="N7566" s="422" t="s">
        <v>21722</v>
      </c>
      <c r="O7566" s="422" t="s">
        <v>21155</v>
      </c>
      <c r="P7566" s="422" t="s">
        <v>5618</v>
      </c>
      <c r="Q7566" s="423">
        <v>1</v>
      </c>
      <c r="R7566" s="422" t="s">
        <v>28793</v>
      </c>
      <c r="S7566" s="424"/>
      <c r="T7566" s="424"/>
      <c r="U7566" s="424"/>
    </row>
    <row r="7567" spans="1:21" ht="14.6" x14ac:dyDescent="0.4">
      <c r="A7567" s="416" t="s">
        <v>3273</v>
      </c>
      <c r="B7567" s="416" t="s">
        <v>34752</v>
      </c>
      <c r="C7567" s="416" t="s">
        <v>34558</v>
      </c>
      <c r="D7567" s="416" t="s">
        <v>20772</v>
      </c>
      <c r="E7567" s="416"/>
      <c r="F7567" s="416" t="s">
        <v>20772</v>
      </c>
      <c r="G7567" s="416" t="s">
        <v>20772</v>
      </c>
      <c r="H7567" s="416"/>
      <c r="I7567" s="416" t="s">
        <v>20772</v>
      </c>
      <c r="J7567" s="416" t="s">
        <v>5618</v>
      </c>
      <c r="K7567" s="416" t="s">
        <v>34753</v>
      </c>
      <c r="L7567" s="416" t="s">
        <v>35332</v>
      </c>
      <c r="M7567" s="416" t="s">
        <v>34753</v>
      </c>
      <c r="N7567" s="416" t="s">
        <v>5620</v>
      </c>
      <c r="O7567" s="416" t="s">
        <v>21009</v>
      </c>
      <c r="P7567" s="416" t="s">
        <v>5618</v>
      </c>
      <c r="Q7567" s="417">
        <v>0</v>
      </c>
      <c r="R7567" s="416" t="s">
        <v>28792</v>
      </c>
      <c r="S7567" s="418"/>
      <c r="T7567" s="418"/>
      <c r="U7567" s="418"/>
    </row>
    <row r="7568" spans="1:21" ht="14.6" x14ac:dyDescent="0.4">
      <c r="A7568" s="416" t="s">
        <v>3273</v>
      </c>
      <c r="B7568" s="416" t="s">
        <v>34754</v>
      </c>
      <c r="C7568" s="416" t="s">
        <v>34558</v>
      </c>
      <c r="D7568" s="416" t="s">
        <v>20772</v>
      </c>
      <c r="E7568" s="416"/>
      <c r="F7568" s="416" t="s">
        <v>20772</v>
      </c>
      <c r="G7568" s="416" t="s">
        <v>20772</v>
      </c>
      <c r="H7568" s="416"/>
      <c r="I7568" s="416" t="s">
        <v>20772</v>
      </c>
      <c r="J7568" s="416" t="s">
        <v>5618</v>
      </c>
      <c r="K7568" s="416" t="s">
        <v>34755</v>
      </c>
      <c r="L7568" s="416" t="s">
        <v>35332</v>
      </c>
      <c r="M7568" s="416" t="s">
        <v>34755</v>
      </c>
      <c r="N7568" s="416" t="s">
        <v>5620</v>
      </c>
      <c r="O7568" s="416" t="s">
        <v>21009</v>
      </c>
      <c r="P7568" s="416" t="s">
        <v>5618</v>
      </c>
      <c r="Q7568" s="417">
        <v>0</v>
      </c>
      <c r="R7568" s="416" t="s">
        <v>28792</v>
      </c>
      <c r="S7568" s="418"/>
      <c r="T7568" s="418"/>
      <c r="U7568" s="418"/>
    </row>
    <row r="7569" spans="1:21" ht="14.6" x14ac:dyDescent="0.4">
      <c r="A7569" s="416" t="s">
        <v>3273</v>
      </c>
      <c r="B7569" s="416" t="s">
        <v>34756</v>
      </c>
      <c r="C7569" s="416" t="s">
        <v>34558</v>
      </c>
      <c r="D7569" s="416" t="s">
        <v>20772</v>
      </c>
      <c r="E7569" s="416"/>
      <c r="F7569" s="416" t="s">
        <v>20772</v>
      </c>
      <c r="G7569" s="416" t="s">
        <v>20772</v>
      </c>
      <c r="H7569" s="416"/>
      <c r="I7569" s="416" t="s">
        <v>20772</v>
      </c>
      <c r="J7569" s="416" t="s">
        <v>5618</v>
      </c>
      <c r="K7569" s="416" t="s">
        <v>34757</v>
      </c>
      <c r="L7569" s="416" t="s">
        <v>35332</v>
      </c>
      <c r="M7569" s="416" t="s">
        <v>34757</v>
      </c>
      <c r="N7569" s="416" t="s">
        <v>5620</v>
      </c>
      <c r="O7569" s="416" t="s">
        <v>21009</v>
      </c>
      <c r="P7569" s="416" t="s">
        <v>5618</v>
      </c>
      <c r="Q7569" s="417">
        <v>0</v>
      </c>
      <c r="R7569" s="416" t="s">
        <v>28792</v>
      </c>
      <c r="S7569" s="418"/>
      <c r="T7569" s="418"/>
      <c r="U7569" s="418"/>
    </row>
    <row r="7570" spans="1:21" ht="14.6" x14ac:dyDescent="0.4">
      <c r="A7570" s="416" t="s">
        <v>3273</v>
      </c>
      <c r="B7570" s="416" t="s">
        <v>34758</v>
      </c>
      <c r="C7570" s="416" t="s">
        <v>34558</v>
      </c>
      <c r="D7570" s="416" t="s">
        <v>20772</v>
      </c>
      <c r="E7570" s="416"/>
      <c r="F7570" s="416" t="s">
        <v>20772</v>
      </c>
      <c r="G7570" s="416" t="s">
        <v>20772</v>
      </c>
      <c r="H7570" s="416"/>
      <c r="I7570" s="416" t="s">
        <v>20772</v>
      </c>
      <c r="J7570" s="416" t="s">
        <v>5618</v>
      </c>
      <c r="K7570" s="416" t="s">
        <v>34759</v>
      </c>
      <c r="L7570" s="416" t="s">
        <v>35332</v>
      </c>
      <c r="M7570" s="416" t="s">
        <v>34759</v>
      </c>
      <c r="N7570" s="416" t="s">
        <v>5620</v>
      </c>
      <c r="O7570" s="416" t="s">
        <v>32479</v>
      </c>
      <c r="P7570" s="416" t="s">
        <v>5618</v>
      </c>
      <c r="Q7570" s="417">
        <v>0</v>
      </c>
      <c r="R7570" s="416" t="s">
        <v>28792</v>
      </c>
      <c r="S7570" s="418"/>
      <c r="T7570" s="418"/>
      <c r="U7570" s="418"/>
    </row>
    <row r="7571" spans="1:21" ht="14.6" x14ac:dyDescent="0.4">
      <c r="A7571" s="416" t="s">
        <v>3273</v>
      </c>
      <c r="B7571" s="416" t="s">
        <v>34662</v>
      </c>
      <c r="C7571" s="416" t="s">
        <v>5621</v>
      </c>
      <c r="D7571" s="416" t="s">
        <v>20148</v>
      </c>
      <c r="E7571" s="416"/>
      <c r="F7571" s="416" t="s">
        <v>43861</v>
      </c>
      <c r="G7571" s="416" t="s">
        <v>20149</v>
      </c>
      <c r="H7571" s="416"/>
      <c r="I7571" s="416" t="s">
        <v>20186</v>
      </c>
      <c r="J7571" s="416" t="s">
        <v>5622</v>
      </c>
      <c r="K7571" s="416" t="s">
        <v>5623</v>
      </c>
      <c r="L7571" s="416" t="s">
        <v>35321</v>
      </c>
      <c r="M7571" s="416" t="s">
        <v>5623</v>
      </c>
      <c r="N7571" s="416" t="s">
        <v>5624</v>
      </c>
      <c r="O7571" s="416" t="s">
        <v>21009</v>
      </c>
      <c r="P7571" s="416" t="s">
        <v>5625</v>
      </c>
      <c r="Q7571" s="417">
        <v>0</v>
      </c>
      <c r="R7571" s="416" t="s">
        <v>28794</v>
      </c>
      <c r="S7571" s="418"/>
      <c r="T7571" s="418"/>
      <c r="U7571" s="418"/>
    </row>
    <row r="7572" spans="1:21" ht="14.6" x14ac:dyDescent="0.4">
      <c r="A7572" s="416" t="s">
        <v>3273</v>
      </c>
      <c r="B7572" s="416" t="s">
        <v>34663</v>
      </c>
      <c r="C7572" s="416" t="s">
        <v>5621</v>
      </c>
      <c r="D7572" s="416" t="s">
        <v>20772</v>
      </c>
      <c r="E7572" s="416"/>
      <c r="F7572" s="416" t="s">
        <v>20772</v>
      </c>
      <c r="G7572" s="416" t="s">
        <v>20772</v>
      </c>
      <c r="H7572" s="416"/>
      <c r="I7572" s="416" t="s">
        <v>20772</v>
      </c>
      <c r="J7572" s="416" t="s">
        <v>5622</v>
      </c>
      <c r="K7572" s="416" t="s">
        <v>34664</v>
      </c>
      <c r="L7572" s="416" t="s">
        <v>35332</v>
      </c>
      <c r="M7572" s="416" t="s">
        <v>34664</v>
      </c>
      <c r="N7572" s="416" t="s">
        <v>34665</v>
      </c>
      <c r="O7572" s="416" t="s">
        <v>21026</v>
      </c>
      <c r="P7572" s="416" t="s">
        <v>5625</v>
      </c>
      <c r="Q7572" s="417">
        <v>0</v>
      </c>
      <c r="R7572" s="416" t="s">
        <v>34666</v>
      </c>
      <c r="S7572" s="418"/>
      <c r="T7572" s="418"/>
      <c r="U7572" s="418"/>
    </row>
    <row r="7573" spans="1:21" ht="14.6" x14ac:dyDescent="0.4">
      <c r="A7573" s="416" t="s">
        <v>3273</v>
      </c>
      <c r="B7573" s="416" t="s">
        <v>34667</v>
      </c>
      <c r="C7573" s="416" t="s">
        <v>5621</v>
      </c>
      <c r="D7573" s="416" t="s">
        <v>20772</v>
      </c>
      <c r="E7573" s="416"/>
      <c r="F7573" s="416" t="s">
        <v>20772</v>
      </c>
      <c r="G7573" s="416" t="s">
        <v>20772</v>
      </c>
      <c r="H7573" s="416"/>
      <c r="I7573" s="416" t="s">
        <v>20772</v>
      </c>
      <c r="J7573" s="416" t="s">
        <v>5622</v>
      </c>
      <c r="K7573" s="416" t="s">
        <v>34668</v>
      </c>
      <c r="L7573" s="416" t="s">
        <v>35332</v>
      </c>
      <c r="M7573" s="416" t="s">
        <v>34668</v>
      </c>
      <c r="N7573" s="416" t="s">
        <v>34669</v>
      </c>
      <c r="O7573" s="416" t="s">
        <v>21009</v>
      </c>
      <c r="P7573" s="416" t="s">
        <v>5625</v>
      </c>
      <c r="Q7573" s="417">
        <v>0</v>
      </c>
      <c r="R7573" s="416" t="s">
        <v>34670</v>
      </c>
      <c r="S7573" s="418"/>
      <c r="T7573" s="418"/>
      <c r="U7573" s="418"/>
    </row>
    <row r="7574" spans="1:21" ht="14.6" x14ac:dyDescent="0.4">
      <c r="A7574" s="416" t="s">
        <v>3273</v>
      </c>
      <c r="B7574" s="416" t="s">
        <v>34671</v>
      </c>
      <c r="C7574" s="416" t="s">
        <v>5621</v>
      </c>
      <c r="D7574" s="416" t="s">
        <v>20772</v>
      </c>
      <c r="E7574" s="416"/>
      <c r="F7574" s="416" t="s">
        <v>20772</v>
      </c>
      <c r="G7574" s="416" t="s">
        <v>20772</v>
      </c>
      <c r="H7574" s="416"/>
      <c r="I7574" s="416" t="s">
        <v>20772</v>
      </c>
      <c r="J7574" s="416" t="s">
        <v>5622</v>
      </c>
      <c r="K7574" s="416" t="s">
        <v>34672</v>
      </c>
      <c r="L7574" s="416" t="s">
        <v>35332</v>
      </c>
      <c r="M7574" s="416" t="s">
        <v>34672</v>
      </c>
      <c r="N7574" s="416" t="s">
        <v>5624</v>
      </c>
      <c r="O7574" s="416" t="s">
        <v>21009</v>
      </c>
      <c r="P7574" s="416" t="s">
        <v>5625</v>
      </c>
      <c r="Q7574" s="417">
        <v>0</v>
      </c>
      <c r="R7574" s="416" t="s">
        <v>28794</v>
      </c>
      <c r="S7574" s="418"/>
      <c r="T7574" s="418"/>
      <c r="U7574" s="418"/>
    </row>
    <row r="7575" spans="1:21" ht="14.6" x14ac:dyDescent="0.4">
      <c r="A7575" s="416" t="s">
        <v>3273</v>
      </c>
      <c r="B7575" s="416" t="s">
        <v>34673</v>
      </c>
      <c r="C7575" s="416" t="s">
        <v>5621</v>
      </c>
      <c r="D7575" s="416" t="s">
        <v>20772</v>
      </c>
      <c r="E7575" s="416"/>
      <c r="F7575" s="416" t="s">
        <v>20772</v>
      </c>
      <c r="G7575" s="416" t="s">
        <v>20772</v>
      </c>
      <c r="H7575" s="416"/>
      <c r="I7575" s="416" t="s">
        <v>20772</v>
      </c>
      <c r="J7575" s="416" t="s">
        <v>5622</v>
      </c>
      <c r="K7575" s="416" t="s">
        <v>34674</v>
      </c>
      <c r="L7575" s="416" t="s">
        <v>35332</v>
      </c>
      <c r="M7575" s="416" t="s">
        <v>34674</v>
      </c>
      <c r="N7575" s="416" t="s">
        <v>34675</v>
      </c>
      <c r="O7575" s="416" t="s">
        <v>21009</v>
      </c>
      <c r="P7575" s="416" t="s">
        <v>5625</v>
      </c>
      <c r="Q7575" s="417">
        <v>0</v>
      </c>
      <c r="R7575" s="416" t="s">
        <v>34676</v>
      </c>
      <c r="S7575" s="418"/>
      <c r="T7575" s="418"/>
      <c r="U7575" s="418"/>
    </row>
    <row r="7576" spans="1:21" ht="14.6" x14ac:dyDescent="0.4">
      <c r="A7576" s="416" t="s">
        <v>3273</v>
      </c>
      <c r="B7576" s="416" t="s">
        <v>34677</v>
      </c>
      <c r="C7576" s="416" t="s">
        <v>5621</v>
      </c>
      <c r="D7576" s="416" t="s">
        <v>20772</v>
      </c>
      <c r="E7576" s="416"/>
      <c r="F7576" s="416" t="s">
        <v>20772</v>
      </c>
      <c r="G7576" s="416" t="s">
        <v>20772</v>
      </c>
      <c r="H7576" s="416"/>
      <c r="I7576" s="416" t="s">
        <v>20772</v>
      </c>
      <c r="J7576" s="416" t="s">
        <v>5622</v>
      </c>
      <c r="K7576" s="416" t="s">
        <v>34678</v>
      </c>
      <c r="L7576" s="416" t="s">
        <v>35332</v>
      </c>
      <c r="M7576" s="416" t="s">
        <v>34678</v>
      </c>
      <c r="N7576" s="416" t="s">
        <v>34679</v>
      </c>
      <c r="O7576" s="416" t="s">
        <v>21009</v>
      </c>
      <c r="P7576" s="416" t="s">
        <v>5625</v>
      </c>
      <c r="Q7576" s="417">
        <v>0</v>
      </c>
      <c r="R7576" s="416" t="s">
        <v>34680</v>
      </c>
      <c r="S7576" s="418"/>
      <c r="T7576" s="418"/>
      <c r="U7576" s="418"/>
    </row>
    <row r="7577" spans="1:21" ht="14.6" x14ac:dyDescent="0.4">
      <c r="A7577" s="419" t="s">
        <v>3273</v>
      </c>
      <c r="B7577" s="419" t="s">
        <v>43862</v>
      </c>
      <c r="C7577" s="419" t="s">
        <v>5621</v>
      </c>
      <c r="D7577" s="419" t="s">
        <v>20148</v>
      </c>
      <c r="E7577" s="419"/>
      <c r="F7577" s="419" t="s">
        <v>43863</v>
      </c>
      <c r="G7577" s="419" t="s">
        <v>20155</v>
      </c>
      <c r="H7577" s="419"/>
      <c r="I7577" s="419" t="s">
        <v>19426</v>
      </c>
      <c r="J7577" s="419" t="s">
        <v>5622</v>
      </c>
      <c r="K7577" s="419" t="s">
        <v>5626</v>
      </c>
      <c r="L7577" s="419" t="s">
        <v>35323</v>
      </c>
      <c r="M7577" s="419" t="s">
        <v>5627</v>
      </c>
      <c r="N7577" s="419" t="s">
        <v>5628</v>
      </c>
      <c r="O7577" s="419" t="s">
        <v>21164</v>
      </c>
      <c r="P7577" s="419" t="s">
        <v>5625</v>
      </c>
      <c r="Q7577" s="425">
        <v>1</v>
      </c>
      <c r="R7577" s="419" t="s">
        <v>28795</v>
      </c>
      <c r="S7577" s="424"/>
      <c r="T7577" s="424"/>
      <c r="U7577" s="424"/>
    </row>
    <row r="7578" spans="1:21" ht="14.6" x14ac:dyDescent="0.4">
      <c r="A7578" s="416" t="s">
        <v>3273</v>
      </c>
      <c r="B7578" s="416" t="s">
        <v>34681</v>
      </c>
      <c r="C7578" s="416" t="s">
        <v>5621</v>
      </c>
      <c r="D7578" s="416" t="s">
        <v>20772</v>
      </c>
      <c r="E7578" s="416"/>
      <c r="F7578" s="416" t="s">
        <v>20772</v>
      </c>
      <c r="G7578" s="416" t="s">
        <v>20772</v>
      </c>
      <c r="H7578" s="416"/>
      <c r="I7578" s="416" t="s">
        <v>20772</v>
      </c>
      <c r="J7578" s="416" t="s">
        <v>5622</v>
      </c>
      <c r="K7578" s="416" t="s">
        <v>5627</v>
      </c>
      <c r="L7578" s="416" t="s">
        <v>35332</v>
      </c>
      <c r="M7578" s="416" t="s">
        <v>5627</v>
      </c>
      <c r="N7578" s="416" t="s">
        <v>34682</v>
      </c>
      <c r="O7578" s="416" t="s">
        <v>21009</v>
      </c>
      <c r="P7578" s="416" t="s">
        <v>5625</v>
      </c>
      <c r="Q7578" s="417">
        <v>0</v>
      </c>
      <c r="R7578" s="416" t="s">
        <v>34683</v>
      </c>
      <c r="S7578" s="418"/>
      <c r="T7578" s="418"/>
      <c r="U7578" s="418"/>
    </row>
    <row r="7579" spans="1:21" ht="14.6" x14ac:dyDescent="0.4">
      <c r="A7579" s="416" t="s">
        <v>3273</v>
      </c>
      <c r="B7579" s="416" t="s">
        <v>34684</v>
      </c>
      <c r="C7579" s="416" t="s">
        <v>5621</v>
      </c>
      <c r="D7579" s="416" t="s">
        <v>20772</v>
      </c>
      <c r="E7579" s="416"/>
      <c r="F7579" s="416" t="s">
        <v>20772</v>
      </c>
      <c r="G7579" s="416" t="s">
        <v>20772</v>
      </c>
      <c r="H7579" s="416"/>
      <c r="I7579" s="416" t="s">
        <v>20772</v>
      </c>
      <c r="J7579" s="416" t="s">
        <v>5622</v>
      </c>
      <c r="K7579" s="416" t="s">
        <v>34685</v>
      </c>
      <c r="L7579" s="416" t="s">
        <v>35332</v>
      </c>
      <c r="M7579" s="416" t="s">
        <v>34685</v>
      </c>
      <c r="N7579" s="416" t="s">
        <v>34686</v>
      </c>
      <c r="O7579" s="416" t="s">
        <v>21009</v>
      </c>
      <c r="P7579" s="416" t="s">
        <v>5625</v>
      </c>
      <c r="Q7579" s="417">
        <v>0</v>
      </c>
      <c r="R7579" s="416" t="s">
        <v>34687</v>
      </c>
      <c r="S7579" s="418"/>
      <c r="T7579" s="418"/>
      <c r="U7579" s="418"/>
    </row>
    <row r="7580" spans="1:21" ht="14.6" x14ac:dyDescent="0.4">
      <c r="A7580" s="419" t="s">
        <v>3273</v>
      </c>
      <c r="B7580" s="419" t="s">
        <v>43864</v>
      </c>
      <c r="C7580" s="419" t="s">
        <v>5621</v>
      </c>
      <c r="D7580" s="419" t="s">
        <v>20148</v>
      </c>
      <c r="E7580" s="419"/>
      <c r="F7580" s="419" t="s">
        <v>43865</v>
      </c>
      <c r="G7580" s="419" t="s">
        <v>20155</v>
      </c>
      <c r="H7580" s="419"/>
      <c r="I7580" s="419" t="s">
        <v>20173</v>
      </c>
      <c r="J7580" s="419" t="s">
        <v>5622</v>
      </c>
      <c r="K7580" s="419" t="s">
        <v>5630</v>
      </c>
      <c r="L7580" s="419" t="s">
        <v>35323</v>
      </c>
      <c r="M7580" s="419" t="s">
        <v>5629</v>
      </c>
      <c r="N7580" s="419" t="s">
        <v>5631</v>
      </c>
      <c r="O7580" s="419" t="s">
        <v>21010</v>
      </c>
      <c r="P7580" s="419" t="s">
        <v>5625</v>
      </c>
      <c r="Q7580" s="425">
        <v>1</v>
      </c>
      <c r="R7580" s="419" t="s">
        <v>28796</v>
      </c>
      <c r="S7580" s="424"/>
      <c r="T7580" s="424"/>
      <c r="U7580" s="424"/>
    </row>
    <row r="7581" spans="1:21" ht="14.6" x14ac:dyDescent="0.4">
      <c r="A7581" s="416" t="s">
        <v>3273</v>
      </c>
      <c r="B7581" s="416" t="s">
        <v>43866</v>
      </c>
      <c r="C7581" s="416" t="s">
        <v>5621</v>
      </c>
      <c r="D7581" s="416" t="s">
        <v>20772</v>
      </c>
      <c r="E7581" s="416"/>
      <c r="F7581" s="416" t="s">
        <v>20772</v>
      </c>
      <c r="G7581" s="416" t="s">
        <v>20772</v>
      </c>
      <c r="H7581" s="416"/>
      <c r="I7581" s="416" t="s">
        <v>20772</v>
      </c>
      <c r="J7581" s="416" t="s">
        <v>5622</v>
      </c>
      <c r="K7581" s="416" t="s">
        <v>5629</v>
      </c>
      <c r="L7581" s="416" t="s">
        <v>35332</v>
      </c>
      <c r="M7581" s="416" t="s">
        <v>5629</v>
      </c>
      <c r="N7581" s="416" t="s">
        <v>34688</v>
      </c>
      <c r="O7581" s="416" t="s">
        <v>21009</v>
      </c>
      <c r="P7581" s="416" t="s">
        <v>5625</v>
      </c>
      <c r="Q7581" s="417">
        <v>0</v>
      </c>
      <c r="R7581" s="416" t="s">
        <v>34689</v>
      </c>
      <c r="S7581" s="418"/>
      <c r="T7581" s="418"/>
      <c r="U7581" s="418"/>
    </row>
    <row r="7582" spans="1:21" ht="14.6" x14ac:dyDescent="0.4">
      <c r="A7582" s="416" t="s">
        <v>3273</v>
      </c>
      <c r="B7582" s="416" t="s">
        <v>34690</v>
      </c>
      <c r="C7582" s="416" t="s">
        <v>5621</v>
      </c>
      <c r="D7582" s="416" t="s">
        <v>20772</v>
      </c>
      <c r="E7582" s="416"/>
      <c r="F7582" s="416" t="s">
        <v>20772</v>
      </c>
      <c r="G7582" s="416" t="s">
        <v>20772</v>
      </c>
      <c r="H7582" s="416"/>
      <c r="I7582" s="416" t="s">
        <v>20772</v>
      </c>
      <c r="J7582" s="416" t="s">
        <v>5622</v>
      </c>
      <c r="K7582" s="416" t="s">
        <v>34691</v>
      </c>
      <c r="L7582" s="416" t="s">
        <v>35332</v>
      </c>
      <c r="M7582" s="416" t="s">
        <v>34691</v>
      </c>
      <c r="N7582" s="416" t="s">
        <v>34692</v>
      </c>
      <c r="O7582" s="416" t="s">
        <v>21009</v>
      </c>
      <c r="P7582" s="416" t="s">
        <v>5625</v>
      </c>
      <c r="Q7582" s="417">
        <v>0</v>
      </c>
      <c r="R7582" s="416" t="s">
        <v>34693</v>
      </c>
      <c r="S7582" s="418"/>
      <c r="T7582" s="418"/>
      <c r="U7582" s="418"/>
    </row>
    <row r="7583" spans="1:21" ht="14.6" x14ac:dyDescent="0.4">
      <c r="A7583" s="419" t="s">
        <v>3273</v>
      </c>
      <c r="B7583" s="419" t="s">
        <v>32603</v>
      </c>
      <c r="C7583" s="419" t="s">
        <v>5621</v>
      </c>
      <c r="D7583" s="419" t="s">
        <v>20772</v>
      </c>
      <c r="E7583" s="419"/>
      <c r="F7583" s="419" t="s">
        <v>20772</v>
      </c>
      <c r="G7583" s="419" t="s">
        <v>20772</v>
      </c>
      <c r="H7583" s="419"/>
      <c r="I7583" s="419" t="s">
        <v>20772</v>
      </c>
      <c r="J7583" s="419" t="s">
        <v>5622</v>
      </c>
      <c r="K7583" s="419" t="s">
        <v>34694</v>
      </c>
      <c r="L7583" s="419" t="s">
        <v>35323</v>
      </c>
      <c r="M7583" s="419" t="s">
        <v>34691</v>
      </c>
      <c r="N7583" s="419" t="s">
        <v>34692</v>
      </c>
      <c r="O7583" s="419" t="s">
        <v>21009</v>
      </c>
      <c r="P7583" s="419" t="s">
        <v>5625</v>
      </c>
      <c r="Q7583" s="420">
        <v>1</v>
      </c>
      <c r="R7583" s="419" t="s">
        <v>34693</v>
      </c>
      <c r="S7583" s="421"/>
      <c r="T7583" s="421"/>
      <c r="U7583" s="421"/>
    </row>
    <row r="7584" spans="1:21" ht="14.6" x14ac:dyDescent="0.4">
      <c r="A7584" s="416" t="s">
        <v>3273</v>
      </c>
      <c r="B7584" s="416" t="s">
        <v>34695</v>
      </c>
      <c r="C7584" s="416" t="s">
        <v>5621</v>
      </c>
      <c r="D7584" s="416" t="s">
        <v>20772</v>
      </c>
      <c r="E7584" s="416"/>
      <c r="F7584" s="416" t="s">
        <v>20772</v>
      </c>
      <c r="G7584" s="416" t="s">
        <v>20772</v>
      </c>
      <c r="H7584" s="416"/>
      <c r="I7584" s="416" t="s">
        <v>20772</v>
      </c>
      <c r="J7584" s="416" t="s">
        <v>5622</v>
      </c>
      <c r="K7584" s="416" t="s">
        <v>5632</v>
      </c>
      <c r="L7584" s="416" t="s">
        <v>35332</v>
      </c>
      <c r="M7584" s="416" t="s">
        <v>5632</v>
      </c>
      <c r="N7584" s="416" t="s">
        <v>34696</v>
      </c>
      <c r="O7584" s="416" t="s">
        <v>21009</v>
      </c>
      <c r="P7584" s="416" t="s">
        <v>5625</v>
      </c>
      <c r="Q7584" s="417">
        <v>0</v>
      </c>
      <c r="R7584" s="416" t="s">
        <v>34697</v>
      </c>
      <c r="S7584" s="418"/>
      <c r="T7584" s="418"/>
      <c r="U7584" s="418"/>
    </row>
    <row r="7585" spans="1:21" ht="14.6" x14ac:dyDescent="0.4">
      <c r="A7585" s="419" t="s">
        <v>3273</v>
      </c>
      <c r="B7585" s="419" t="s">
        <v>34698</v>
      </c>
      <c r="C7585" s="419" t="s">
        <v>5621</v>
      </c>
      <c r="D7585" s="419" t="s">
        <v>20772</v>
      </c>
      <c r="E7585" s="419"/>
      <c r="F7585" s="419" t="s">
        <v>20772</v>
      </c>
      <c r="G7585" s="419" t="s">
        <v>20772</v>
      </c>
      <c r="H7585" s="419"/>
      <c r="I7585" s="419" t="s">
        <v>20772</v>
      </c>
      <c r="J7585" s="419" t="s">
        <v>5622</v>
      </c>
      <c r="K7585" s="419" t="s">
        <v>34699</v>
      </c>
      <c r="L7585" s="419" t="s">
        <v>35323</v>
      </c>
      <c r="M7585" s="419" t="s">
        <v>5632</v>
      </c>
      <c r="N7585" s="419" t="s">
        <v>34696</v>
      </c>
      <c r="O7585" s="419" t="s">
        <v>21009</v>
      </c>
      <c r="P7585" s="419" t="s">
        <v>5625</v>
      </c>
      <c r="Q7585" s="420">
        <v>1</v>
      </c>
      <c r="R7585" s="419" t="s">
        <v>34697</v>
      </c>
      <c r="S7585" s="421"/>
      <c r="T7585" s="421"/>
      <c r="U7585" s="421"/>
    </row>
    <row r="7586" spans="1:21" ht="14.6" x14ac:dyDescent="0.4">
      <c r="A7586" s="419" t="s">
        <v>3273</v>
      </c>
      <c r="B7586" s="419" t="s">
        <v>34700</v>
      </c>
      <c r="C7586" s="419" t="s">
        <v>5621</v>
      </c>
      <c r="D7586" s="419" t="s">
        <v>20772</v>
      </c>
      <c r="E7586" s="419"/>
      <c r="F7586" s="419" t="s">
        <v>20772</v>
      </c>
      <c r="G7586" s="419" t="s">
        <v>20772</v>
      </c>
      <c r="H7586" s="419"/>
      <c r="I7586" s="419" t="s">
        <v>20772</v>
      </c>
      <c r="J7586" s="419" t="s">
        <v>5622</v>
      </c>
      <c r="K7586" s="419" t="s">
        <v>34701</v>
      </c>
      <c r="L7586" s="419" t="s">
        <v>35323</v>
      </c>
      <c r="M7586" s="419" t="s">
        <v>5632</v>
      </c>
      <c r="N7586" s="419" t="s">
        <v>34696</v>
      </c>
      <c r="O7586" s="419" t="s">
        <v>21009</v>
      </c>
      <c r="P7586" s="419" t="s">
        <v>5625</v>
      </c>
      <c r="Q7586" s="420">
        <v>1</v>
      </c>
      <c r="R7586" s="419" t="s">
        <v>34697</v>
      </c>
      <c r="S7586" s="421"/>
      <c r="T7586" s="421"/>
      <c r="U7586" s="421"/>
    </row>
    <row r="7587" spans="1:21" ht="14.6" x14ac:dyDescent="0.4">
      <c r="A7587" s="419" t="s">
        <v>3273</v>
      </c>
      <c r="B7587" s="419" t="s">
        <v>20952</v>
      </c>
      <c r="C7587" s="419" t="s">
        <v>5621</v>
      </c>
      <c r="D7587" s="419" t="s">
        <v>20148</v>
      </c>
      <c r="E7587" s="419"/>
      <c r="F7587" s="419" t="s">
        <v>43867</v>
      </c>
      <c r="G7587" s="419" t="s">
        <v>20160</v>
      </c>
      <c r="H7587" s="419"/>
      <c r="I7587" s="419" t="s">
        <v>18002</v>
      </c>
      <c r="J7587" s="419" t="s">
        <v>5622</v>
      </c>
      <c r="K7587" s="419" t="s">
        <v>20953</v>
      </c>
      <c r="L7587" s="419" t="s">
        <v>35323</v>
      </c>
      <c r="M7587" s="419" t="s">
        <v>5632</v>
      </c>
      <c r="N7587" s="419" t="s">
        <v>20954</v>
      </c>
      <c r="O7587" s="419" t="s">
        <v>21018</v>
      </c>
      <c r="P7587" s="419" t="s">
        <v>5625</v>
      </c>
      <c r="Q7587" s="425">
        <v>1</v>
      </c>
      <c r="R7587" s="419" t="s">
        <v>28797</v>
      </c>
      <c r="S7587" s="424"/>
      <c r="T7587" s="424"/>
      <c r="U7587" s="424"/>
    </row>
    <row r="7588" spans="1:21" ht="14.6" x14ac:dyDescent="0.4">
      <c r="A7588" s="416" t="s">
        <v>3273</v>
      </c>
      <c r="B7588" s="416" t="s">
        <v>34702</v>
      </c>
      <c r="C7588" s="416" t="s">
        <v>5621</v>
      </c>
      <c r="D7588" s="416" t="s">
        <v>20772</v>
      </c>
      <c r="E7588" s="416"/>
      <c r="F7588" s="416" t="s">
        <v>20772</v>
      </c>
      <c r="G7588" s="416" t="s">
        <v>20772</v>
      </c>
      <c r="H7588" s="416"/>
      <c r="I7588" s="416" t="s">
        <v>20772</v>
      </c>
      <c r="J7588" s="416" t="s">
        <v>5622</v>
      </c>
      <c r="K7588" s="416" t="s">
        <v>34703</v>
      </c>
      <c r="L7588" s="416" t="s">
        <v>35332</v>
      </c>
      <c r="M7588" s="416" t="s">
        <v>34703</v>
      </c>
      <c r="N7588" s="416" t="s">
        <v>34704</v>
      </c>
      <c r="O7588" s="416" t="s">
        <v>21009</v>
      </c>
      <c r="P7588" s="416" t="s">
        <v>5625</v>
      </c>
      <c r="Q7588" s="417">
        <v>0</v>
      </c>
      <c r="R7588" s="416" t="s">
        <v>34705</v>
      </c>
      <c r="S7588" s="418"/>
      <c r="T7588" s="418"/>
      <c r="U7588" s="418"/>
    </row>
    <row r="7589" spans="1:21" ht="14.6" x14ac:dyDescent="0.4">
      <c r="A7589" s="419" t="s">
        <v>3273</v>
      </c>
      <c r="B7589" s="419" t="s">
        <v>43868</v>
      </c>
      <c r="C7589" s="419" t="s">
        <v>5621</v>
      </c>
      <c r="D7589" s="419" t="s">
        <v>20148</v>
      </c>
      <c r="E7589" s="419"/>
      <c r="F7589" s="419" t="s">
        <v>43869</v>
      </c>
      <c r="G7589" s="419" t="s">
        <v>20248</v>
      </c>
      <c r="H7589" s="419"/>
      <c r="I7589" s="419" t="s">
        <v>20156</v>
      </c>
      <c r="J7589" s="419" t="s">
        <v>5622</v>
      </c>
      <c r="K7589" s="419" t="s">
        <v>5633</v>
      </c>
      <c r="L7589" s="419" t="s">
        <v>35323</v>
      </c>
      <c r="M7589" s="419" t="s">
        <v>5634</v>
      </c>
      <c r="N7589" s="419" t="s">
        <v>5635</v>
      </c>
      <c r="O7589" s="419" t="s">
        <v>21027</v>
      </c>
      <c r="P7589" s="419" t="s">
        <v>5625</v>
      </c>
      <c r="Q7589" s="425">
        <v>1</v>
      </c>
      <c r="R7589" s="419" t="s">
        <v>28798</v>
      </c>
      <c r="S7589" s="424"/>
      <c r="T7589" s="424"/>
      <c r="U7589" s="424"/>
    </row>
    <row r="7590" spans="1:21" ht="14.6" x14ac:dyDescent="0.4">
      <c r="A7590" s="416" t="s">
        <v>3273</v>
      </c>
      <c r="B7590" s="416" t="s">
        <v>34706</v>
      </c>
      <c r="C7590" s="416" t="s">
        <v>5621</v>
      </c>
      <c r="D7590" s="416" t="s">
        <v>20772</v>
      </c>
      <c r="E7590" s="416"/>
      <c r="F7590" s="416" t="s">
        <v>20772</v>
      </c>
      <c r="G7590" s="416" t="s">
        <v>20772</v>
      </c>
      <c r="H7590" s="416"/>
      <c r="I7590" s="416" t="s">
        <v>20772</v>
      </c>
      <c r="J7590" s="416" t="s">
        <v>5622</v>
      </c>
      <c r="K7590" s="416" t="s">
        <v>5634</v>
      </c>
      <c r="L7590" s="416" t="s">
        <v>35332</v>
      </c>
      <c r="M7590" s="416" t="s">
        <v>5634</v>
      </c>
      <c r="N7590" s="416" t="s">
        <v>34707</v>
      </c>
      <c r="O7590" s="416" t="s">
        <v>21009</v>
      </c>
      <c r="P7590" s="416" t="s">
        <v>5625</v>
      </c>
      <c r="Q7590" s="417">
        <v>0</v>
      </c>
      <c r="R7590" s="416" t="s">
        <v>34708</v>
      </c>
      <c r="S7590" s="418"/>
      <c r="T7590" s="418"/>
      <c r="U7590" s="418"/>
    </row>
    <row r="7591" spans="1:21" ht="14.6" x14ac:dyDescent="0.4">
      <c r="A7591" s="419" t="s">
        <v>3273</v>
      </c>
      <c r="B7591" s="419" t="s">
        <v>43870</v>
      </c>
      <c r="C7591" s="419" t="s">
        <v>5621</v>
      </c>
      <c r="D7591" s="419" t="s">
        <v>20148</v>
      </c>
      <c r="E7591" s="419"/>
      <c r="F7591" s="419" t="s">
        <v>43871</v>
      </c>
      <c r="G7591" s="419" t="s">
        <v>20160</v>
      </c>
      <c r="H7591" s="419"/>
      <c r="I7591" s="419" t="s">
        <v>19413</v>
      </c>
      <c r="J7591" s="419" t="s">
        <v>5622</v>
      </c>
      <c r="K7591" s="419" t="s">
        <v>5636</v>
      </c>
      <c r="L7591" s="419" t="s">
        <v>35323</v>
      </c>
      <c r="M7591" s="419" t="s">
        <v>5637</v>
      </c>
      <c r="N7591" s="419" t="s">
        <v>5638</v>
      </c>
      <c r="O7591" s="419" t="s">
        <v>21015</v>
      </c>
      <c r="P7591" s="419" t="s">
        <v>5625</v>
      </c>
      <c r="Q7591" s="425">
        <v>1</v>
      </c>
      <c r="R7591" s="419" t="s">
        <v>28799</v>
      </c>
      <c r="S7591" s="424"/>
      <c r="T7591" s="424"/>
      <c r="U7591" s="424"/>
    </row>
    <row r="7592" spans="1:21" ht="14.6" x14ac:dyDescent="0.4">
      <c r="A7592" s="419" t="s">
        <v>3273</v>
      </c>
      <c r="B7592" s="419" t="s">
        <v>43872</v>
      </c>
      <c r="C7592" s="419" t="s">
        <v>5639</v>
      </c>
      <c r="D7592" s="419" t="s">
        <v>20148</v>
      </c>
      <c r="E7592" s="419"/>
      <c r="F7592" s="419" t="s">
        <v>43873</v>
      </c>
      <c r="G7592" s="419" t="s">
        <v>20160</v>
      </c>
      <c r="H7592" s="419"/>
      <c r="I7592" s="419" t="s">
        <v>19359</v>
      </c>
      <c r="J7592" s="419" t="s">
        <v>5622</v>
      </c>
      <c r="K7592" s="419" t="s">
        <v>5640</v>
      </c>
      <c r="L7592" s="419" t="s">
        <v>35323</v>
      </c>
      <c r="M7592" s="419" t="s">
        <v>5637</v>
      </c>
      <c r="N7592" s="419" t="s">
        <v>5641</v>
      </c>
      <c r="O7592" s="419" t="s">
        <v>22251</v>
      </c>
      <c r="P7592" s="419" t="s">
        <v>5642</v>
      </c>
      <c r="Q7592" s="425">
        <v>1</v>
      </c>
      <c r="R7592" s="419" t="s">
        <v>28800</v>
      </c>
      <c r="S7592" s="424"/>
      <c r="T7592" s="424"/>
      <c r="U7592" s="424"/>
    </row>
    <row r="7593" spans="1:21" ht="14.6" x14ac:dyDescent="0.4">
      <c r="A7593" s="419" t="s">
        <v>3273</v>
      </c>
      <c r="B7593" s="419" t="s">
        <v>5643</v>
      </c>
      <c r="C7593" s="419" t="s">
        <v>5621</v>
      </c>
      <c r="D7593" s="419" t="s">
        <v>20148</v>
      </c>
      <c r="E7593" s="419"/>
      <c r="F7593" s="419" t="s">
        <v>43874</v>
      </c>
      <c r="G7593" s="419" t="s">
        <v>20160</v>
      </c>
      <c r="H7593" s="419"/>
      <c r="I7593" s="419" t="s">
        <v>19486</v>
      </c>
      <c r="J7593" s="419" t="s">
        <v>5622</v>
      </c>
      <c r="K7593" s="419" t="s">
        <v>5644</v>
      </c>
      <c r="L7593" s="419" t="s">
        <v>35323</v>
      </c>
      <c r="M7593" s="419" t="s">
        <v>5637</v>
      </c>
      <c r="N7593" s="419" t="s">
        <v>5645</v>
      </c>
      <c r="O7593" s="419" t="s">
        <v>21021</v>
      </c>
      <c r="P7593" s="419" t="s">
        <v>5625</v>
      </c>
      <c r="Q7593" s="425">
        <v>1</v>
      </c>
      <c r="R7593" s="419" t="s">
        <v>28801</v>
      </c>
      <c r="S7593" s="424"/>
      <c r="T7593" s="424"/>
      <c r="U7593" s="424"/>
    </row>
    <row r="7594" spans="1:21" ht="14.6" x14ac:dyDescent="0.4">
      <c r="A7594" s="419" t="s">
        <v>3273</v>
      </c>
      <c r="B7594" s="419" t="s">
        <v>5646</v>
      </c>
      <c r="C7594" s="419" t="s">
        <v>5621</v>
      </c>
      <c r="D7594" s="419" t="s">
        <v>20148</v>
      </c>
      <c r="E7594" s="419"/>
      <c r="F7594" s="419" t="s">
        <v>43875</v>
      </c>
      <c r="G7594" s="419" t="s">
        <v>20160</v>
      </c>
      <c r="H7594" s="419"/>
      <c r="I7594" s="419" t="s">
        <v>19352</v>
      </c>
      <c r="J7594" s="419" t="s">
        <v>5622</v>
      </c>
      <c r="K7594" s="419" t="s">
        <v>5647</v>
      </c>
      <c r="L7594" s="419" t="s">
        <v>35323</v>
      </c>
      <c r="M7594" s="419" t="s">
        <v>5637</v>
      </c>
      <c r="N7594" s="419" t="s">
        <v>5648</v>
      </c>
      <c r="O7594" s="419" t="s">
        <v>21021</v>
      </c>
      <c r="P7594" s="419" t="s">
        <v>5625</v>
      </c>
      <c r="Q7594" s="425">
        <v>1</v>
      </c>
      <c r="R7594" s="419" t="s">
        <v>28802</v>
      </c>
      <c r="S7594" s="424"/>
      <c r="T7594" s="424"/>
      <c r="U7594" s="424"/>
    </row>
    <row r="7595" spans="1:21" ht="14.6" x14ac:dyDescent="0.4">
      <c r="A7595" s="419" t="s">
        <v>3273</v>
      </c>
      <c r="B7595" s="419" t="s">
        <v>5649</v>
      </c>
      <c r="C7595" s="419" t="s">
        <v>5621</v>
      </c>
      <c r="D7595" s="419" t="s">
        <v>20148</v>
      </c>
      <c r="E7595" s="419"/>
      <c r="F7595" s="419" t="s">
        <v>43876</v>
      </c>
      <c r="G7595" s="419" t="s">
        <v>20160</v>
      </c>
      <c r="H7595" s="419"/>
      <c r="I7595" s="419" t="s">
        <v>20139</v>
      </c>
      <c r="J7595" s="419" t="s">
        <v>5622</v>
      </c>
      <c r="K7595" s="419" t="s">
        <v>5650</v>
      </c>
      <c r="L7595" s="419" t="s">
        <v>35323</v>
      </c>
      <c r="M7595" s="419" t="s">
        <v>5637</v>
      </c>
      <c r="N7595" s="419" t="s">
        <v>5651</v>
      </c>
      <c r="O7595" s="419" t="s">
        <v>21020</v>
      </c>
      <c r="P7595" s="419" t="s">
        <v>5625</v>
      </c>
      <c r="Q7595" s="425">
        <v>1</v>
      </c>
      <c r="R7595" s="419" t="s">
        <v>28803</v>
      </c>
      <c r="S7595" s="424"/>
      <c r="T7595" s="424"/>
      <c r="U7595" s="424"/>
    </row>
    <row r="7596" spans="1:21" ht="14.6" x14ac:dyDescent="0.4">
      <c r="A7596" s="419" t="s">
        <v>3273</v>
      </c>
      <c r="B7596" s="419" t="s">
        <v>43877</v>
      </c>
      <c r="C7596" s="419" t="s">
        <v>5621</v>
      </c>
      <c r="D7596" s="419" t="s">
        <v>20148</v>
      </c>
      <c r="E7596" s="419"/>
      <c r="F7596" s="419" t="s">
        <v>43878</v>
      </c>
      <c r="G7596" s="419" t="s">
        <v>20160</v>
      </c>
      <c r="H7596" s="419"/>
      <c r="I7596" s="419" t="s">
        <v>17926</v>
      </c>
      <c r="J7596" s="419" t="s">
        <v>5622</v>
      </c>
      <c r="K7596" s="419" t="s">
        <v>5652</v>
      </c>
      <c r="L7596" s="419" t="s">
        <v>35323</v>
      </c>
      <c r="M7596" s="419" t="s">
        <v>5637</v>
      </c>
      <c r="N7596" s="419" t="s">
        <v>5653</v>
      </c>
      <c r="O7596" s="419" t="s">
        <v>21015</v>
      </c>
      <c r="P7596" s="419" t="s">
        <v>5625</v>
      </c>
      <c r="Q7596" s="425">
        <v>1</v>
      </c>
      <c r="R7596" s="419" t="s">
        <v>28804</v>
      </c>
      <c r="S7596" s="424"/>
      <c r="T7596" s="424"/>
      <c r="U7596" s="424"/>
    </row>
    <row r="7597" spans="1:21" ht="14.6" x14ac:dyDescent="0.4">
      <c r="A7597" s="419" t="s">
        <v>3273</v>
      </c>
      <c r="B7597" s="419" t="s">
        <v>5654</v>
      </c>
      <c r="C7597" s="419" t="s">
        <v>5639</v>
      </c>
      <c r="D7597" s="419" t="s">
        <v>20148</v>
      </c>
      <c r="E7597" s="419"/>
      <c r="F7597" s="419" t="s">
        <v>43879</v>
      </c>
      <c r="G7597" s="419" t="s">
        <v>20160</v>
      </c>
      <c r="H7597" s="419"/>
      <c r="I7597" s="419" t="s">
        <v>19719</v>
      </c>
      <c r="J7597" s="419" t="s">
        <v>5622</v>
      </c>
      <c r="K7597" s="419" t="s">
        <v>5655</v>
      </c>
      <c r="L7597" s="419" t="s">
        <v>35323</v>
      </c>
      <c r="M7597" s="419" t="s">
        <v>5637</v>
      </c>
      <c r="N7597" s="419" t="s">
        <v>5656</v>
      </c>
      <c r="O7597" s="419" t="s">
        <v>21019</v>
      </c>
      <c r="P7597" s="419" t="s">
        <v>5642</v>
      </c>
      <c r="Q7597" s="425">
        <v>1</v>
      </c>
      <c r="R7597" s="419" t="s">
        <v>28805</v>
      </c>
      <c r="S7597" s="424"/>
      <c r="T7597" s="424"/>
      <c r="U7597" s="424"/>
    </row>
    <row r="7598" spans="1:21" ht="14.6" x14ac:dyDescent="0.4">
      <c r="A7598" s="419" t="s">
        <v>3273</v>
      </c>
      <c r="B7598" s="419" t="s">
        <v>43880</v>
      </c>
      <c r="C7598" s="419" t="s">
        <v>5639</v>
      </c>
      <c r="D7598" s="419" t="s">
        <v>20148</v>
      </c>
      <c r="E7598" s="419"/>
      <c r="F7598" s="419" t="s">
        <v>43881</v>
      </c>
      <c r="G7598" s="419" t="s">
        <v>20160</v>
      </c>
      <c r="H7598" s="419"/>
      <c r="I7598" s="419" t="s">
        <v>20141</v>
      </c>
      <c r="J7598" s="419" t="s">
        <v>5622</v>
      </c>
      <c r="K7598" s="419" t="s">
        <v>5657</v>
      </c>
      <c r="L7598" s="419" t="s">
        <v>35323</v>
      </c>
      <c r="M7598" s="419" t="s">
        <v>5637</v>
      </c>
      <c r="N7598" s="419" t="s">
        <v>5658</v>
      </c>
      <c r="O7598" s="419" t="s">
        <v>21020</v>
      </c>
      <c r="P7598" s="419" t="s">
        <v>5642</v>
      </c>
      <c r="Q7598" s="425">
        <v>1</v>
      </c>
      <c r="R7598" s="419" t="s">
        <v>28806</v>
      </c>
      <c r="S7598" s="424"/>
      <c r="T7598" s="424"/>
      <c r="U7598" s="424"/>
    </row>
    <row r="7599" spans="1:21" ht="14.6" x14ac:dyDescent="0.4">
      <c r="A7599" s="419" t="s">
        <v>3273</v>
      </c>
      <c r="B7599" s="419" t="s">
        <v>5659</v>
      </c>
      <c r="C7599" s="419" t="s">
        <v>5621</v>
      </c>
      <c r="D7599" s="419" t="s">
        <v>20148</v>
      </c>
      <c r="E7599" s="419"/>
      <c r="F7599" s="419" t="s">
        <v>43882</v>
      </c>
      <c r="G7599" s="419" t="s">
        <v>20160</v>
      </c>
      <c r="H7599" s="419"/>
      <c r="I7599" s="419" t="s">
        <v>19359</v>
      </c>
      <c r="J7599" s="419" t="s">
        <v>5622</v>
      </c>
      <c r="K7599" s="419" t="s">
        <v>5660</v>
      </c>
      <c r="L7599" s="419" t="s">
        <v>35323</v>
      </c>
      <c r="M7599" s="419" t="s">
        <v>5637</v>
      </c>
      <c r="N7599" s="419" t="s">
        <v>5661</v>
      </c>
      <c r="O7599" s="419" t="s">
        <v>21022</v>
      </c>
      <c r="P7599" s="419" t="s">
        <v>5625</v>
      </c>
      <c r="Q7599" s="425">
        <v>1</v>
      </c>
      <c r="R7599" s="419" t="s">
        <v>28807</v>
      </c>
      <c r="S7599" s="424"/>
      <c r="T7599" s="424"/>
      <c r="U7599" s="424"/>
    </row>
    <row r="7600" spans="1:21" ht="14.6" x14ac:dyDescent="0.4">
      <c r="A7600" s="419" t="s">
        <v>3273</v>
      </c>
      <c r="B7600" s="419" t="s">
        <v>43883</v>
      </c>
      <c r="C7600" s="419" t="s">
        <v>5621</v>
      </c>
      <c r="D7600" s="419" t="s">
        <v>20148</v>
      </c>
      <c r="E7600" s="419"/>
      <c r="F7600" s="419" t="s">
        <v>43884</v>
      </c>
      <c r="G7600" s="419" t="s">
        <v>20160</v>
      </c>
      <c r="H7600" s="419"/>
      <c r="I7600" s="419" t="s">
        <v>17926</v>
      </c>
      <c r="J7600" s="419" t="s">
        <v>5622</v>
      </c>
      <c r="K7600" s="419" t="s">
        <v>5662</v>
      </c>
      <c r="L7600" s="419" t="s">
        <v>35323</v>
      </c>
      <c r="M7600" s="419" t="s">
        <v>5637</v>
      </c>
      <c r="N7600" s="419" t="s">
        <v>5663</v>
      </c>
      <c r="O7600" s="419" t="s">
        <v>21021</v>
      </c>
      <c r="P7600" s="419" t="s">
        <v>5625</v>
      </c>
      <c r="Q7600" s="425">
        <v>1</v>
      </c>
      <c r="R7600" s="419" t="s">
        <v>28808</v>
      </c>
      <c r="S7600" s="424"/>
      <c r="T7600" s="424"/>
      <c r="U7600" s="424"/>
    </row>
    <row r="7601" spans="1:21" ht="14.6" x14ac:dyDescent="0.4">
      <c r="A7601" s="419" t="s">
        <v>3273</v>
      </c>
      <c r="B7601" s="419" t="s">
        <v>43885</v>
      </c>
      <c r="C7601" s="419" t="s">
        <v>5621</v>
      </c>
      <c r="D7601" s="419" t="s">
        <v>20148</v>
      </c>
      <c r="E7601" s="419"/>
      <c r="F7601" s="419" t="s">
        <v>43886</v>
      </c>
      <c r="G7601" s="419" t="s">
        <v>20160</v>
      </c>
      <c r="H7601" s="419"/>
      <c r="I7601" s="419" t="s">
        <v>19325</v>
      </c>
      <c r="J7601" s="419" t="s">
        <v>5622</v>
      </c>
      <c r="K7601" s="419" t="s">
        <v>5664</v>
      </c>
      <c r="L7601" s="419" t="s">
        <v>35323</v>
      </c>
      <c r="M7601" s="419" t="s">
        <v>5637</v>
      </c>
      <c r="N7601" s="419" t="s">
        <v>5665</v>
      </c>
      <c r="O7601" s="419" t="s">
        <v>21015</v>
      </c>
      <c r="P7601" s="419" t="s">
        <v>5625</v>
      </c>
      <c r="Q7601" s="425">
        <v>1</v>
      </c>
      <c r="R7601" s="419" t="s">
        <v>28809</v>
      </c>
      <c r="S7601" s="424"/>
      <c r="T7601" s="424"/>
      <c r="U7601" s="424"/>
    </row>
    <row r="7602" spans="1:21" ht="14.6" x14ac:dyDescent="0.4">
      <c r="A7602" s="416" t="s">
        <v>3273</v>
      </c>
      <c r="B7602" s="416" t="s">
        <v>34709</v>
      </c>
      <c r="C7602" s="416" t="s">
        <v>5621</v>
      </c>
      <c r="D7602" s="416" t="s">
        <v>20772</v>
      </c>
      <c r="E7602" s="416"/>
      <c r="F7602" s="416" t="s">
        <v>20772</v>
      </c>
      <c r="G7602" s="416" t="s">
        <v>20772</v>
      </c>
      <c r="H7602" s="416"/>
      <c r="I7602" s="416" t="s">
        <v>20772</v>
      </c>
      <c r="J7602" s="416" t="s">
        <v>5622</v>
      </c>
      <c r="K7602" s="416" t="s">
        <v>5637</v>
      </c>
      <c r="L7602" s="416" t="s">
        <v>35332</v>
      </c>
      <c r="M7602" s="416" t="s">
        <v>5637</v>
      </c>
      <c r="N7602" s="416" t="s">
        <v>34710</v>
      </c>
      <c r="O7602" s="416" t="s">
        <v>21009</v>
      </c>
      <c r="P7602" s="416" t="s">
        <v>5625</v>
      </c>
      <c r="Q7602" s="417">
        <v>0</v>
      </c>
      <c r="R7602" s="416" t="s">
        <v>34711</v>
      </c>
      <c r="S7602" s="418"/>
      <c r="T7602" s="418"/>
      <c r="U7602" s="418"/>
    </row>
    <row r="7603" spans="1:21" ht="14.6" x14ac:dyDescent="0.4">
      <c r="A7603" s="416" t="s">
        <v>3273</v>
      </c>
      <c r="B7603" s="416" t="s">
        <v>34712</v>
      </c>
      <c r="C7603" s="416" t="s">
        <v>5621</v>
      </c>
      <c r="D7603" s="416" t="s">
        <v>20772</v>
      </c>
      <c r="E7603" s="416"/>
      <c r="F7603" s="416" t="s">
        <v>20772</v>
      </c>
      <c r="G7603" s="416" t="s">
        <v>20772</v>
      </c>
      <c r="H7603" s="416"/>
      <c r="I7603" s="416" t="s">
        <v>20772</v>
      </c>
      <c r="J7603" s="416" t="s">
        <v>5622</v>
      </c>
      <c r="K7603" s="416" t="s">
        <v>34713</v>
      </c>
      <c r="L7603" s="416" t="s">
        <v>35332</v>
      </c>
      <c r="M7603" s="416" t="s">
        <v>34713</v>
      </c>
      <c r="N7603" s="416" t="s">
        <v>34714</v>
      </c>
      <c r="O7603" s="416" t="s">
        <v>21009</v>
      </c>
      <c r="P7603" s="416" t="s">
        <v>5625</v>
      </c>
      <c r="Q7603" s="417">
        <v>0</v>
      </c>
      <c r="R7603" s="416" t="s">
        <v>34715</v>
      </c>
      <c r="S7603" s="418"/>
      <c r="T7603" s="418"/>
      <c r="U7603" s="418"/>
    </row>
    <row r="7604" spans="1:21" ht="14.6" x14ac:dyDescent="0.4">
      <c r="A7604" s="416" t="s">
        <v>3273</v>
      </c>
      <c r="B7604" s="416" t="s">
        <v>34716</v>
      </c>
      <c r="C7604" s="416" t="s">
        <v>5621</v>
      </c>
      <c r="D7604" s="416" t="s">
        <v>20772</v>
      </c>
      <c r="E7604" s="416"/>
      <c r="F7604" s="416" t="s">
        <v>20772</v>
      </c>
      <c r="G7604" s="416" t="s">
        <v>20772</v>
      </c>
      <c r="H7604" s="416"/>
      <c r="I7604" s="416" t="s">
        <v>20772</v>
      </c>
      <c r="J7604" s="416" t="s">
        <v>5622</v>
      </c>
      <c r="K7604" s="416" t="s">
        <v>34717</v>
      </c>
      <c r="L7604" s="416" t="s">
        <v>35332</v>
      </c>
      <c r="M7604" s="416" t="s">
        <v>34717</v>
      </c>
      <c r="N7604" s="416" t="s">
        <v>34718</v>
      </c>
      <c r="O7604" s="416" t="s">
        <v>21009</v>
      </c>
      <c r="P7604" s="416" t="s">
        <v>5625</v>
      </c>
      <c r="Q7604" s="417">
        <v>0</v>
      </c>
      <c r="R7604" s="416" t="s">
        <v>34719</v>
      </c>
      <c r="S7604" s="418"/>
      <c r="T7604" s="418"/>
      <c r="U7604" s="418"/>
    </row>
    <row r="7605" spans="1:21" ht="14.6" x14ac:dyDescent="0.4">
      <c r="A7605" s="416" t="s">
        <v>3273</v>
      </c>
      <c r="B7605" s="416" t="s">
        <v>34720</v>
      </c>
      <c r="C7605" s="416" t="s">
        <v>5621</v>
      </c>
      <c r="D7605" s="416" t="s">
        <v>20772</v>
      </c>
      <c r="E7605" s="416"/>
      <c r="F7605" s="416" t="s">
        <v>20772</v>
      </c>
      <c r="G7605" s="416" t="s">
        <v>20772</v>
      </c>
      <c r="H7605" s="416"/>
      <c r="I7605" s="416" t="s">
        <v>20772</v>
      </c>
      <c r="J7605" s="416" t="s">
        <v>5622</v>
      </c>
      <c r="K7605" s="416" t="s">
        <v>34721</v>
      </c>
      <c r="L7605" s="416" t="s">
        <v>35332</v>
      </c>
      <c r="M7605" s="416" t="s">
        <v>34721</v>
      </c>
      <c r="N7605" s="416" t="s">
        <v>34722</v>
      </c>
      <c r="O7605" s="416" t="s">
        <v>21009</v>
      </c>
      <c r="P7605" s="416" t="s">
        <v>5625</v>
      </c>
      <c r="Q7605" s="417">
        <v>0</v>
      </c>
      <c r="R7605" s="416" t="s">
        <v>34723</v>
      </c>
      <c r="S7605" s="418"/>
      <c r="T7605" s="418"/>
      <c r="U7605" s="418"/>
    </row>
    <row r="7606" spans="1:21" ht="14.6" x14ac:dyDescent="0.4">
      <c r="A7606" s="416" t="s">
        <v>3273</v>
      </c>
      <c r="B7606" s="416" t="s">
        <v>34724</v>
      </c>
      <c r="C7606" s="416" t="s">
        <v>5621</v>
      </c>
      <c r="D7606" s="416" t="s">
        <v>20772</v>
      </c>
      <c r="E7606" s="416"/>
      <c r="F7606" s="416" t="s">
        <v>20772</v>
      </c>
      <c r="G7606" s="416" t="s">
        <v>20772</v>
      </c>
      <c r="H7606" s="416"/>
      <c r="I7606" s="416" t="s">
        <v>20772</v>
      </c>
      <c r="J7606" s="416" t="s">
        <v>5622</v>
      </c>
      <c r="K7606" s="416" t="s">
        <v>34725</v>
      </c>
      <c r="L7606" s="416" t="s">
        <v>35332</v>
      </c>
      <c r="M7606" s="416" t="s">
        <v>34725</v>
      </c>
      <c r="N7606" s="416" t="s">
        <v>34726</v>
      </c>
      <c r="O7606" s="416" t="s">
        <v>21009</v>
      </c>
      <c r="P7606" s="416" t="s">
        <v>5625</v>
      </c>
      <c r="Q7606" s="417">
        <v>0</v>
      </c>
      <c r="R7606" s="416" t="s">
        <v>34727</v>
      </c>
      <c r="S7606" s="418"/>
      <c r="T7606" s="418"/>
      <c r="U7606" s="418"/>
    </row>
    <row r="7607" spans="1:21" ht="14.6" x14ac:dyDescent="0.4">
      <c r="A7607" s="419" t="s">
        <v>3273</v>
      </c>
      <c r="B7607" s="419" t="s">
        <v>43887</v>
      </c>
      <c r="C7607" s="419" t="s">
        <v>5621</v>
      </c>
      <c r="D7607" s="419" t="s">
        <v>20148</v>
      </c>
      <c r="E7607" s="419"/>
      <c r="F7607" s="419" t="s">
        <v>43888</v>
      </c>
      <c r="G7607" s="419" t="s">
        <v>19639</v>
      </c>
      <c r="H7607" s="419"/>
      <c r="I7607" s="419" t="s">
        <v>17926</v>
      </c>
      <c r="J7607" s="419" t="s">
        <v>5622</v>
      </c>
      <c r="K7607" s="419" t="s">
        <v>5666</v>
      </c>
      <c r="L7607" s="419" t="s">
        <v>35323</v>
      </c>
      <c r="M7607" s="419" t="s">
        <v>5667</v>
      </c>
      <c r="N7607" s="419" t="s">
        <v>5668</v>
      </c>
      <c r="O7607" s="419" t="s">
        <v>21009</v>
      </c>
      <c r="P7607" s="419" t="s">
        <v>5625</v>
      </c>
      <c r="Q7607" s="425">
        <v>1</v>
      </c>
      <c r="R7607" s="419" t="s">
        <v>28810</v>
      </c>
      <c r="S7607" s="424"/>
      <c r="T7607" s="424"/>
      <c r="U7607" s="424"/>
    </row>
    <row r="7608" spans="1:21" ht="14.6" x14ac:dyDescent="0.4">
      <c r="A7608" s="419" t="s">
        <v>3273</v>
      </c>
      <c r="B7608" s="419" t="s">
        <v>43889</v>
      </c>
      <c r="C7608" s="419" t="s">
        <v>5621</v>
      </c>
      <c r="D7608" s="419" t="s">
        <v>20148</v>
      </c>
      <c r="E7608" s="419"/>
      <c r="F7608" s="419" t="s">
        <v>43890</v>
      </c>
      <c r="G7608" s="419" t="s">
        <v>19639</v>
      </c>
      <c r="H7608" s="419"/>
      <c r="I7608" s="419" t="s">
        <v>20198</v>
      </c>
      <c r="J7608" s="419" t="s">
        <v>5622</v>
      </c>
      <c r="K7608" s="419" t="s">
        <v>5669</v>
      </c>
      <c r="L7608" s="419" t="s">
        <v>35323</v>
      </c>
      <c r="M7608" s="419" t="s">
        <v>5667</v>
      </c>
      <c r="N7608" s="419" t="s">
        <v>5670</v>
      </c>
      <c r="O7608" s="419" t="s">
        <v>21009</v>
      </c>
      <c r="P7608" s="419" t="s">
        <v>5625</v>
      </c>
      <c r="Q7608" s="425">
        <v>1</v>
      </c>
      <c r="R7608" s="419" t="s">
        <v>28811</v>
      </c>
      <c r="S7608" s="424"/>
      <c r="T7608" s="424"/>
      <c r="U7608" s="424"/>
    </row>
    <row r="7609" spans="1:21" ht="14.6" x14ac:dyDescent="0.4">
      <c r="A7609" s="419" t="s">
        <v>3273</v>
      </c>
      <c r="B7609" s="419" t="s">
        <v>43891</v>
      </c>
      <c r="C7609" s="419" t="s">
        <v>5621</v>
      </c>
      <c r="D7609" s="419" t="s">
        <v>20148</v>
      </c>
      <c r="E7609" s="419"/>
      <c r="F7609" s="419" t="s">
        <v>43892</v>
      </c>
      <c r="G7609" s="419" t="s">
        <v>19639</v>
      </c>
      <c r="H7609" s="419"/>
      <c r="I7609" s="419" t="s">
        <v>20227</v>
      </c>
      <c r="J7609" s="419" t="s">
        <v>5622</v>
      </c>
      <c r="K7609" s="419" t="s">
        <v>5671</v>
      </c>
      <c r="L7609" s="419" t="s">
        <v>35323</v>
      </c>
      <c r="M7609" s="419" t="s">
        <v>5667</v>
      </c>
      <c r="N7609" s="419" t="s">
        <v>5672</v>
      </c>
      <c r="O7609" s="419" t="s">
        <v>21009</v>
      </c>
      <c r="P7609" s="419" t="s">
        <v>5625</v>
      </c>
      <c r="Q7609" s="425">
        <v>1</v>
      </c>
      <c r="R7609" s="419" t="s">
        <v>28812</v>
      </c>
      <c r="S7609" s="424"/>
      <c r="T7609" s="424"/>
      <c r="U7609" s="424"/>
    </row>
    <row r="7610" spans="1:21" ht="14.6" x14ac:dyDescent="0.4">
      <c r="A7610" s="419" t="s">
        <v>3273</v>
      </c>
      <c r="B7610" s="419" t="s">
        <v>43893</v>
      </c>
      <c r="C7610" s="419" t="s">
        <v>5621</v>
      </c>
      <c r="D7610" s="419" t="s">
        <v>20148</v>
      </c>
      <c r="E7610" s="419"/>
      <c r="F7610" s="419" t="s">
        <v>43894</v>
      </c>
      <c r="G7610" s="419" t="s">
        <v>19639</v>
      </c>
      <c r="H7610" s="419"/>
      <c r="I7610" s="419" t="s">
        <v>19429</v>
      </c>
      <c r="J7610" s="419" t="s">
        <v>5622</v>
      </c>
      <c r="K7610" s="419" t="s">
        <v>5673</v>
      </c>
      <c r="L7610" s="419" t="s">
        <v>35323</v>
      </c>
      <c r="M7610" s="419" t="s">
        <v>5667</v>
      </c>
      <c r="N7610" s="419" t="s">
        <v>5674</v>
      </c>
      <c r="O7610" s="419" t="s">
        <v>21009</v>
      </c>
      <c r="P7610" s="419" t="s">
        <v>5625</v>
      </c>
      <c r="Q7610" s="425">
        <v>1</v>
      </c>
      <c r="R7610" s="419" t="s">
        <v>28813</v>
      </c>
      <c r="S7610" s="424"/>
      <c r="T7610" s="424"/>
      <c r="U7610" s="424"/>
    </row>
    <row r="7611" spans="1:21" ht="14.6" x14ac:dyDescent="0.4">
      <c r="A7611" s="419" t="s">
        <v>3273</v>
      </c>
      <c r="B7611" s="419" t="s">
        <v>43895</v>
      </c>
      <c r="C7611" s="419" t="s">
        <v>5639</v>
      </c>
      <c r="D7611" s="419" t="s">
        <v>20148</v>
      </c>
      <c r="E7611" s="419"/>
      <c r="F7611" s="419" t="s">
        <v>43896</v>
      </c>
      <c r="G7611" s="419" t="s">
        <v>19639</v>
      </c>
      <c r="H7611" s="419"/>
      <c r="I7611" s="419" t="s">
        <v>19497</v>
      </c>
      <c r="J7611" s="419" t="s">
        <v>5622</v>
      </c>
      <c r="K7611" s="419" t="s">
        <v>5675</v>
      </c>
      <c r="L7611" s="419" t="s">
        <v>35323</v>
      </c>
      <c r="M7611" s="419" t="s">
        <v>5667</v>
      </c>
      <c r="N7611" s="419" t="s">
        <v>5676</v>
      </c>
      <c r="O7611" s="419" t="s">
        <v>21009</v>
      </c>
      <c r="P7611" s="419" t="s">
        <v>5642</v>
      </c>
      <c r="Q7611" s="425">
        <v>1</v>
      </c>
      <c r="R7611" s="419" t="s">
        <v>28814</v>
      </c>
      <c r="S7611" s="424"/>
      <c r="T7611" s="424"/>
      <c r="U7611" s="424"/>
    </row>
    <row r="7612" spans="1:21" ht="14.6" x14ac:dyDescent="0.4">
      <c r="A7612" s="419" t="s">
        <v>3273</v>
      </c>
      <c r="B7612" s="419" t="s">
        <v>43897</v>
      </c>
      <c r="C7612" s="419" t="s">
        <v>5621</v>
      </c>
      <c r="D7612" s="419" t="s">
        <v>20148</v>
      </c>
      <c r="E7612" s="419"/>
      <c r="F7612" s="419" t="s">
        <v>43898</v>
      </c>
      <c r="G7612" s="419" t="s">
        <v>19639</v>
      </c>
      <c r="H7612" s="419"/>
      <c r="I7612" s="419" t="s">
        <v>19375</v>
      </c>
      <c r="J7612" s="419" t="s">
        <v>5622</v>
      </c>
      <c r="K7612" s="419" t="s">
        <v>5677</v>
      </c>
      <c r="L7612" s="419" t="s">
        <v>35323</v>
      </c>
      <c r="M7612" s="419" t="s">
        <v>5667</v>
      </c>
      <c r="N7612" s="419" t="s">
        <v>5678</v>
      </c>
      <c r="O7612" s="419" t="s">
        <v>21009</v>
      </c>
      <c r="P7612" s="419" t="s">
        <v>5625</v>
      </c>
      <c r="Q7612" s="425">
        <v>1</v>
      </c>
      <c r="R7612" s="419" t="s">
        <v>28815</v>
      </c>
      <c r="S7612" s="424"/>
      <c r="T7612" s="424"/>
      <c r="U7612" s="424"/>
    </row>
    <row r="7613" spans="1:21" ht="14.6" x14ac:dyDescent="0.4">
      <c r="A7613" s="419" t="s">
        <v>3273</v>
      </c>
      <c r="B7613" s="419" t="s">
        <v>43899</v>
      </c>
      <c r="C7613" s="419" t="s">
        <v>5621</v>
      </c>
      <c r="D7613" s="419" t="s">
        <v>20148</v>
      </c>
      <c r="E7613" s="419"/>
      <c r="F7613" s="419" t="s">
        <v>43900</v>
      </c>
      <c r="G7613" s="419" t="s">
        <v>19639</v>
      </c>
      <c r="H7613" s="419"/>
      <c r="I7613" s="419" t="s">
        <v>19349</v>
      </c>
      <c r="J7613" s="419" t="s">
        <v>5622</v>
      </c>
      <c r="K7613" s="419" t="s">
        <v>5679</v>
      </c>
      <c r="L7613" s="419" t="s">
        <v>35323</v>
      </c>
      <c r="M7613" s="419" t="s">
        <v>5667</v>
      </c>
      <c r="N7613" s="419" t="s">
        <v>5680</v>
      </c>
      <c r="O7613" s="419" t="s">
        <v>21009</v>
      </c>
      <c r="P7613" s="419" t="s">
        <v>5625</v>
      </c>
      <c r="Q7613" s="425">
        <v>1</v>
      </c>
      <c r="R7613" s="419" t="s">
        <v>28816</v>
      </c>
      <c r="S7613" s="424"/>
      <c r="T7613" s="424"/>
      <c r="U7613" s="424"/>
    </row>
    <row r="7614" spans="1:21" ht="14.6" x14ac:dyDescent="0.4">
      <c r="A7614" s="419" t="s">
        <v>3273</v>
      </c>
      <c r="B7614" s="419" t="s">
        <v>43901</v>
      </c>
      <c r="C7614" s="419" t="s">
        <v>5621</v>
      </c>
      <c r="D7614" s="419" t="s">
        <v>20148</v>
      </c>
      <c r="E7614" s="419"/>
      <c r="F7614" s="419" t="s">
        <v>43902</v>
      </c>
      <c r="G7614" s="419" t="s">
        <v>19639</v>
      </c>
      <c r="H7614" s="419"/>
      <c r="I7614" s="419" t="s">
        <v>20218</v>
      </c>
      <c r="J7614" s="419" t="s">
        <v>5622</v>
      </c>
      <c r="K7614" s="419" t="s">
        <v>5681</v>
      </c>
      <c r="L7614" s="419" t="s">
        <v>35323</v>
      </c>
      <c r="M7614" s="419" t="s">
        <v>5667</v>
      </c>
      <c r="N7614" s="419" t="s">
        <v>5682</v>
      </c>
      <c r="O7614" s="419" t="s">
        <v>21009</v>
      </c>
      <c r="P7614" s="419" t="s">
        <v>5625</v>
      </c>
      <c r="Q7614" s="425">
        <v>1</v>
      </c>
      <c r="R7614" s="419" t="s">
        <v>28817</v>
      </c>
      <c r="S7614" s="424"/>
      <c r="T7614" s="424"/>
      <c r="U7614" s="424"/>
    </row>
    <row r="7615" spans="1:21" ht="14.6" x14ac:dyDescent="0.4">
      <c r="A7615" s="419" t="s">
        <v>3273</v>
      </c>
      <c r="B7615" s="419" t="s">
        <v>43903</v>
      </c>
      <c r="C7615" s="419" t="s">
        <v>5621</v>
      </c>
      <c r="D7615" s="419" t="s">
        <v>20148</v>
      </c>
      <c r="E7615" s="419"/>
      <c r="F7615" s="419" t="s">
        <v>43904</v>
      </c>
      <c r="G7615" s="419" t="s">
        <v>19639</v>
      </c>
      <c r="H7615" s="419"/>
      <c r="I7615" s="419" t="s">
        <v>20249</v>
      </c>
      <c r="J7615" s="419" t="s">
        <v>5622</v>
      </c>
      <c r="K7615" s="419" t="s">
        <v>5683</v>
      </c>
      <c r="L7615" s="419" t="s">
        <v>35323</v>
      </c>
      <c r="M7615" s="419" t="s">
        <v>5667</v>
      </c>
      <c r="N7615" s="419" t="s">
        <v>5684</v>
      </c>
      <c r="O7615" s="419" t="s">
        <v>21009</v>
      </c>
      <c r="P7615" s="419" t="s">
        <v>5625</v>
      </c>
      <c r="Q7615" s="425">
        <v>1</v>
      </c>
      <c r="R7615" s="419" t="s">
        <v>28818</v>
      </c>
      <c r="S7615" s="424"/>
      <c r="T7615" s="424"/>
      <c r="U7615" s="424"/>
    </row>
    <row r="7616" spans="1:21" ht="14.6" x14ac:dyDescent="0.4">
      <c r="A7616" s="419" t="s">
        <v>3273</v>
      </c>
      <c r="B7616" s="419" t="s">
        <v>43905</v>
      </c>
      <c r="C7616" s="419" t="s">
        <v>5621</v>
      </c>
      <c r="D7616" s="419" t="s">
        <v>20148</v>
      </c>
      <c r="E7616" s="419"/>
      <c r="F7616" s="419" t="s">
        <v>43906</v>
      </c>
      <c r="G7616" s="419" t="s">
        <v>19639</v>
      </c>
      <c r="H7616" s="419"/>
      <c r="I7616" s="419" t="s">
        <v>17933</v>
      </c>
      <c r="J7616" s="419" t="s">
        <v>5622</v>
      </c>
      <c r="K7616" s="419" t="s">
        <v>5685</v>
      </c>
      <c r="L7616" s="419" t="s">
        <v>35323</v>
      </c>
      <c r="M7616" s="419" t="s">
        <v>5667</v>
      </c>
      <c r="N7616" s="419" t="s">
        <v>5686</v>
      </c>
      <c r="O7616" s="419" t="s">
        <v>21009</v>
      </c>
      <c r="P7616" s="419" t="s">
        <v>5625</v>
      </c>
      <c r="Q7616" s="425">
        <v>1</v>
      </c>
      <c r="R7616" s="419" t="s">
        <v>28819</v>
      </c>
      <c r="S7616" s="424"/>
      <c r="T7616" s="424"/>
      <c r="U7616" s="424"/>
    </row>
    <row r="7617" spans="1:21" ht="14.6" x14ac:dyDescent="0.4">
      <c r="A7617" s="419" t="s">
        <v>3273</v>
      </c>
      <c r="B7617" s="419" t="s">
        <v>41567</v>
      </c>
      <c r="C7617" s="419" t="s">
        <v>5621</v>
      </c>
      <c r="D7617" s="419" t="s">
        <v>20148</v>
      </c>
      <c r="E7617" s="419"/>
      <c r="F7617" s="419" t="s">
        <v>43907</v>
      </c>
      <c r="G7617" s="419" t="s">
        <v>19639</v>
      </c>
      <c r="H7617" s="419"/>
      <c r="I7617" s="419" t="s">
        <v>19413</v>
      </c>
      <c r="J7617" s="419" t="s">
        <v>5622</v>
      </c>
      <c r="K7617" s="419" t="s">
        <v>5687</v>
      </c>
      <c r="L7617" s="419" t="s">
        <v>35323</v>
      </c>
      <c r="M7617" s="419" t="s">
        <v>5667</v>
      </c>
      <c r="N7617" s="419" t="s">
        <v>5688</v>
      </c>
      <c r="O7617" s="419" t="s">
        <v>21009</v>
      </c>
      <c r="P7617" s="419" t="s">
        <v>5625</v>
      </c>
      <c r="Q7617" s="425">
        <v>1</v>
      </c>
      <c r="R7617" s="419" t="s">
        <v>28820</v>
      </c>
      <c r="S7617" s="424"/>
      <c r="T7617" s="424"/>
      <c r="U7617" s="424"/>
    </row>
    <row r="7618" spans="1:21" ht="14.6" x14ac:dyDescent="0.4">
      <c r="A7618" s="419" t="s">
        <v>3273</v>
      </c>
      <c r="B7618" s="419" t="s">
        <v>43908</v>
      </c>
      <c r="C7618" s="419" t="s">
        <v>5621</v>
      </c>
      <c r="D7618" s="419" t="s">
        <v>20148</v>
      </c>
      <c r="E7618" s="419"/>
      <c r="F7618" s="419" t="s">
        <v>43909</v>
      </c>
      <c r="G7618" s="419" t="s">
        <v>19639</v>
      </c>
      <c r="H7618" s="419"/>
      <c r="I7618" s="419" t="s">
        <v>19652</v>
      </c>
      <c r="J7618" s="419" t="s">
        <v>5622</v>
      </c>
      <c r="K7618" s="419" t="s">
        <v>5689</v>
      </c>
      <c r="L7618" s="419" t="s">
        <v>35323</v>
      </c>
      <c r="M7618" s="419" t="s">
        <v>5667</v>
      </c>
      <c r="N7618" s="419" t="s">
        <v>5690</v>
      </c>
      <c r="O7618" s="419" t="s">
        <v>21009</v>
      </c>
      <c r="P7618" s="419" t="s">
        <v>5625</v>
      </c>
      <c r="Q7618" s="425">
        <v>1</v>
      </c>
      <c r="R7618" s="419" t="s">
        <v>28821</v>
      </c>
      <c r="S7618" s="424"/>
      <c r="T7618" s="424"/>
      <c r="U7618" s="424"/>
    </row>
    <row r="7619" spans="1:21" ht="14.6" x14ac:dyDescent="0.4">
      <c r="A7619" s="419" t="s">
        <v>3273</v>
      </c>
      <c r="B7619" s="419" t="s">
        <v>43910</v>
      </c>
      <c r="C7619" s="419" t="s">
        <v>5621</v>
      </c>
      <c r="D7619" s="419" t="s">
        <v>20148</v>
      </c>
      <c r="E7619" s="419"/>
      <c r="F7619" s="419" t="s">
        <v>43911</v>
      </c>
      <c r="G7619" s="419" t="s">
        <v>19639</v>
      </c>
      <c r="H7619" s="419"/>
      <c r="I7619" s="419" t="s">
        <v>20185</v>
      </c>
      <c r="J7619" s="419" t="s">
        <v>5622</v>
      </c>
      <c r="K7619" s="419" t="s">
        <v>5691</v>
      </c>
      <c r="L7619" s="419" t="s">
        <v>35323</v>
      </c>
      <c r="M7619" s="419" t="s">
        <v>5667</v>
      </c>
      <c r="N7619" s="419" t="s">
        <v>5692</v>
      </c>
      <c r="O7619" s="419" t="s">
        <v>21009</v>
      </c>
      <c r="P7619" s="419" t="s">
        <v>5625</v>
      </c>
      <c r="Q7619" s="425">
        <v>1</v>
      </c>
      <c r="R7619" s="419" t="s">
        <v>28822</v>
      </c>
      <c r="S7619" s="424"/>
      <c r="T7619" s="424"/>
      <c r="U7619" s="424"/>
    </row>
    <row r="7620" spans="1:21" ht="14.6" x14ac:dyDescent="0.4">
      <c r="A7620" s="419" t="s">
        <v>3273</v>
      </c>
      <c r="B7620" s="419" t="s">
        <v>43912</v>
      </c>
      <c r="C7620" s="419" t="s">
        <v>5621</v>
      </c>
      <c r="D7620" s="419" t="s">
        <v>20148</v>
      </c>
      <c r="E7620" s="419"/>
      <c r="F7620" s="419" t="s">
        <v>43913</v>
      </c>
      <c r="G7620" s="419" t="s">
        <v>19639</v>
      </c>
      <c r="H7620" s="419"/>
      <c r="I7620" s="419" t="s">
        <v>20161</v>
      </c>
      <c r="J7620" s="419" t="s">
        <v>5622</v>
      </c>
      <c r="K7620" s="419" t="s">
        <v>5693</v>
      </c>
      <c r="L7620" s="419" t="s">
        <v>35323</v>
      </c>
      <c r="M7620" s="419" t="s">
        <v>5667</v>
      </c>
      <c r="N7620" s="419" t="s">
        <v>5694</v>
      </c>
      <c r="O7620" s="419" t="s">
        <v>21009</v>
      </c>
      <c r="P7620" s="419" t="s">
        <v>5625</v>
      </c>
      <c r="Q7620" s="425">
        <v>1</v>
      </c>
      <c r="R7620" s="419" t="s">
        <v>28823</v>
      </c>
      <c r="S7620" s="424"/>
      <c r="T7620" s="424"/>
      <c r="U7620" s="424"/>
    </row>
    <row r="7621" spans="1:21" ht="14.6" x14ac:dyDescent="0.4">
      <c r="A7621" s="419" t="s">
        <v>3273</v>
      </c>
      <c r="B7621" s="419" t="s">
        <v>43914</v>
      </c>
      <c r="C7621" s="419" t="s">
        <v>5621</v>
      </c>
      <c r="D7621" s="419" t="s">
        <v>20148</v>
      </c>
      <c r="E7621" s="419"/>
      <c r="F7621" s="419" t="s">
        <v>43915</v>
      </c>
      <c r="G7621" s="419" t="s">
        <v>19639</v>
      </c>
      <c r="H7621" s="419"/>
      <c r="I7621" s="419" t="s">
        <v>19325</v>
      </c>
      <c r="J7621" s="419" t="s">
        <v>5622</v>
      </c>
      <c r="K7621" s="419" t="s">
        <v>5695</v>
      </c>
      <c r="L7621" s="419" t="s">
        <v>35323</v>
      </c>
      <c r="M7621" s="419" t="s">
        <v>5667</v>
      </c>
      <c r="N7621" s="419" t="s">
        <v>5696</v>
      </c>
      <c r="O7621" s="419" t="s">
        <v>21009</v>
      </c>
      <c r="P7621" s="419" t="s">
        <v>5625</v>
      </c>
      <c r="Q7621" s="425">
        <v>1</v>
      </c>
      <c r="R7621" s="419" t="s">
        <v>28824</v>
      </c>
      <c r="S7621" s="424"/>
      <c r="T7621" s="424"/>
      <c r="U7621" s="424"/>
    </row>
    <row r="7622" spans="1:21" ht="14.6" x14ac:dyDescent="0.4">
      <c r="A7622" s="419" t="s">
        <v>3273</v>
      </c>
      <c r="B7622" s="419" t="s">
        <v>10546</v>
      </c>
      <c r="C7622" s="419" t="s">
        <v>5639</v>
      </c>
      <c r="D7622" s="419" t="s">
        <v>20148</v>
      </c>
      <c r="E7622" s="419"/>
      <c r="F7622" s="419" t="s">
        <v>43916</v>
      </c>
      <c r="G7622" s="419" t="s">
        <v>19639</v>
      </c>
      <c r="H7622" s="419"/>
      <c r="I7622" s="419" t="s">
        <v>20150</v>
      </c>
      <c r="J7622" s="419" t="s">
        <v>5622</v>
      </c>
      <c r="K7622" s="419" t="s">
        <v>5697</v>
      </c>
      <c r="L7622" s="419" t="s">
        <v>35323</v>
      </c>
      <c r="M7622" s="419" t="s">
        <v>5667</v>
      </c>
      <c r="N7622" s="419" t="s">
        <v>5698</v>
      </c>
      <c r="O7622" s="419" t="s">
        <v>21009</v>
      </c>
      <c r="P7622" s="419" t="s">
        <v>5642</v>
      </c>
      <c r="Q7622" s="425">
        <v>1</v>
      </c>
      <c r="R7622" s="419" t="s">
        <v>28825</v>
      </c>
      <c r="S7622" s="424"/>
      <c r="T7622" s="424"/>
      <c r="U7622" s="424"/>
    </row>
    <row r="7623" spans="1:21" ht="14.6" x14ac:dyDescent="0.4">
      <c r="A7623" s="419" t="s">
        <v>3273</v>
      </c>
      <c r="B7623" s="419" t="s">
        <v>43917</v>
      </c>
      <c r="C7623" s="419" t="s">
        <v>5621</v>
      </c>
      <c r="D7623" s="419" t="s">
        <v>20148</v>
      </c>
      <c r="E7623" s="419"/>
      <c r="F7623" s="419" t="s">
        <v>43918</v>
      </c>
      <c r="G7623" s="419" t="s">
        <v>19639</v>
      </c>
      <c r="H7623" s="419"/>
      <c r="I7623" s="419" t="s">
        <v>19413</v>
      </c>
      <c r="J7623" s="419" t="s">
        <v>5622</v>
      </c>
      <c r="K7623" s="419" t="s">
        <v>5699</v>
      </c>
      <c r="L7623" s="419" t="s">
        <v>35323</v>
      </c>
      <c r="M7623" s="419" t="s">
        <v>5667</v>
      </c>
      <c r="N7623" s="419" t="s">
        <v>5700</v>
      </c>
      <c r="O7623" s="419" t="s">
        <v>21009</v>
      </c>
      <c r="P7623" s="419" t="s">
        <v>5625</v>
      </c>
      <c r="Q7623" s="425">
        <v>1</v>
      </c>
      <c r="R7623" s="419" t="s">
        <v>28826</v>
      </c>
      <c r="S7623" s="424"/>
      <c r="T7623" s="424"/>
      <c r="U7623" s="424"/>
    </row>
    <row r="7624" spans="1:21" ht="14.6" x14ac:dyDescent="0.4">
      <c r="A7624" s="419" t="s">
        <v>3273</v>
      </c>
      <c r="B7624" s="419" t="s">
        <v>43919</v>
      </c>
      <c r="C7624" s="419" t="s">
        <v>5621</v>
      </c>
      <c r="D7624" s="419" t="s">
        <v>20148</v>
      </c>
      <c r="E7624" s="419"/>
      <c r="F7624" s="419" t="s">
        <v>43920</v>
      </c>
      <c r="G7624" s="419" t="s">
        <v>19639</v>
      </c>
      <c r="H7624" s="419"/>
      <c r="I7624" s="419" t="s">
        <v>20143</v>
      </c>
      <c r="J7624" s="419" t="s">
        <v>5622</v>
      </c>
      <c r="K7624" s="419" t="s">
        <v>5701</v>
      </c>
      <c r="L7624" s="419" t="s">
        <v>35323</v>
      </c>
      <c r="M7624" s="419" t="s">
        <v>5667</v>
      </c>
      <c r="N7624" s="419" t="s">
        <v>5702</v>
      </c>
      <c r="O7624" s="419" t="s">
        <v>21009</v>
      </c>
      <c r="P7624" s="419" t="s">
        <v>5625</v>
      </c>
      <c r="Q7624" s="425">
        <v>1</v>
      </c>
      <c r="R7624" s="419" t="s">
        <v>28827</v>
      </c>
      <c r="S7624" s="424"/>
      <c r="T7624" s="424"/>
      <c r="U7624" s="424"/>
    </row>
    <row r="7625" spans="1:21" ht="14.6" x14ac:dyDescent="0.4">
      <c r="A7625" s="419" t="s">
        <v>3273</v>
      </c>
      <c r="B7625" s="419" t="s">
        <v>43921</v>
      </c>
      <c r="C7625" s="419" t="s">
        <v>5621</v>
      </c>
      <c r="D7625" s="419" t="s">
        <v>20148</v>
      </c>
      <c r="E7625" s="419"/>
      <c r="F7625" s="419" t="s">
        <v>43922</v>
      </c>
      <c r="G7625" s="419" t="s">
        <v>19639</v>
      </c>
      <c r="H7625" s="419"/>
      <c r="I7625" s="419" t="s">
        <v>20142</v>
      </c>
      <c r="J7625" s="419" t="s">
        <v>5622</v>
      </c>
      <c r="K7625" s="419" t="s">
        <v>5703</v>
      </c>
      <c r="L7625" s="419" t="s">
        <v>35323</v>
      </c>
      <c r="M7625" s="419" t="s">
        <v>5667</v>
      </c>
      <c r="N7625" s="419" t="s">
        <v>5704</v>
      </c>
      <c r="O7625" s="419" t="s">
        <v>21009</v>
      </c>
      <c r="P7625" s="419" t="s">
        <v>5625</v>
      </c>
      <c r="Q7625" s="425">
        <v>1</v>
      </c>
      <c r="R7625" s="419" t="s">
        <v>28828</v>
      </c>
      <c r="S7625" s="424"/>
      <c r="T7625" s="424"/>
      <c r="U7625" s="424"/>
    </row>
    <row r="7626" spans="1:21" ht="14.6" x14ac:dyDescent="0.4">
      <c r="A7626" s="419" t="s">
        <v>3273</v>
      </c>
      <c r="B7626" s="419" t="s">
        <v>43923</v>
      </c>
      <c r="C7626" s="419" t="s">
        <v>5621</v>
      </c>
      <c r="D7626" s="419" t="s">
        <v>20148</v>
      </c>
      <c r="E7626" s="419"/>
      <c r="F7626" s="419" t="s">
        <v>43924</v>
      </c>
      <c r="G7626" s="419" t="s">
        <v>19639</v>
      </c>
      <c r="H7626" s="419"/>
      <c r="I7626" s="419" t="s">
        <v>20233</v>
      </c>
      <c r="J7626" s="419" t="s">
        <v>5622</v>
      </c>
      <c r="K7626" s="419" t="s">
        <v>5705</v>
      </c>
      <c r="L7626" s="419" t="s">
        <v>35323</v>
      </c>
      <c r="M7626" s="419" t="s">
        <v>5667</v>
      </c>
      <c r="N7626" s="419" t="s">
        <v>5706</v>
      </c>
      <c r="O7626" s="419" t="s">
        <v>21009</v>
      </c>
      <c r="P7626" s="419" t="s">
        <v>5625</v>
      </c>
      <c r="Q7626" s="425">
        <v>1</v>
      </c>
      <c r="R7626" s="419" t="s">
        <v>28829</v>
      </c>
      <c r="S7626" s="424"/>
      <c r="T7626" s="424"/>
      <c r="U7626" s="424"/>
    </row>
    <row r="7627" spans="1:21" ht="14.6" x14ac:dyDescent="0.4">
      <c r="A7627" s="419" t="s">
        <v>3273</v>
      </c>
      <c r="B7627" s="419" t="s">
        <v>43925</v>
      </c>
      <c r="C7627" s="419" t="s">
        <v>5621</v>
      </c>
      <c r="D7627" s="419" t="s">
        <v>20148</v>
      </c>
      <c r="E7627" s="419"/>
      <c r="F7627" s="419" t="s">
        <v>43926</v>
      </c>
      <c r="G7627" s="419" t="s">
        <v>19639</v>
      </c>
      <c r="H7627" s="419"/>
      <c r="I7627" s="419" t="s">
        <v>20278</v>
      </c>
      <c r="J7627" s="419" t="s">
        <v>5622</v>
      </c>
      <c r="K7627" s="419" t="s">
        <v>5707</v>
      </c>
      <c r="L7627" s="419" t="s">
        <v>35323</v>
      </c>
      <c r="M7627" s="419" t="s">
        <v>5667</v>
      </c>
      <c r="N7627" s="419" t="s">
        <v>5708</v>
      </c>
      <c r="O7627" s="419" t="s">
        <v>21009</v>
      </c>
      <c r="P7627" s="419" t="s">
        <v>5625</v>
      </c>
      <c r="Q7627" s="425">
        <v>1</v>
      </c>
      <c r="R7627" s="419" t="s">
        <v>28830</v>
      </c>
      <c r="S7627" s="424"/>
      <c r="T7627" s="424"/>
      <c r="U7627" s="424"/>
    </row>
    <row r="7628" spans="1:21" ht="14.6" x14ac:dyDescent="0.4">
      <c r="A7628" s="419" t="s">
        <v>3273</v>
      </c>
      <c r="B7628" s="419" t="s">
        <v>43927</v>
      </c>
      <c r="C7628" s="419" t="s">
        <v>5621</v>
      </c>
      <c r="D7628" s="419" t="s">
        <v>20148</v>
      </c>
      <c r="E7628" s="419"/>
      <c r="F7628" s="419" t="s">
        <v>43928</v>
      </c>
      <c r="G7628" s="419" t="s">
        <v>19639</v>
      </c>
      <c r="H7628" s="419"/>
      <c r="I7628" s="419" t="s">
        <v>20211</v>
      </c>
      <c r="J7628" s="419" t="s">
        <v>5622</v>
      </c>
      <c r="K7628" s="419" t="s">
        <v>5709</v>
      </c>
      <c r="L7628" s="419" t="s">
        <v>35323</v>
      </c>
      <c r="M7628" s="419" t="s">
        <v>5667</v>
      </c>
      <c r="N7628" s="419" t="s">
        <v>5710</v>
      </c>
      <c r="O7628" s="419" t="s">
        <v>21009</v>
      </c>
      <c r="P7628" s="419" t="s">
        <v>5625</v>
      </c>
      <c r="Q7628" s="425">
        <v>1</v>
      </c>
      <c r="R7628" s="419" t="s">
        <v>28831</v>
      </c>
      <c r="S7628" s="424"/>
      <c r="T7628" s="424"/>
      <c r="U7628" s="424"/>
    </row>
    <row r="7629" spans="1:21" ht="14.6" x14ac:dyDescent="0.4">
      <c r="A7629" s="419" t="s">
        <v>3273</v>
      </c>
      <c r="B7629" s="419" t="s">
        <v>43929</v>
      </c>
      <c r="C7629" s="419" t="s">
        <v>5621</v>
      </c>
      <c r="D7629" s="419" t="s">
        <v>20148</v>
      </c>
      <c r="E7629" s="419"/>
      <c r="F7629" s="419" t="s">
        <v>43930</v>
      </c>
      <c r="G7629" s="419" t="s">
        <v>19639</v>
      </c>
      <c r="H7629" s="419"/>
      <c r="I7629" s="419" t="s">
        <v>18136</v>
      </c>
      <c r="J7629" s="419" t="s">
        <v>5622</v>
      </c>
      <c r="K7629" s="419" t="s">
        <v>5711</v>
      </c>
      <c r="L7629" s="419" t="s">
        <v>35323</v>
      </c>
      <c r="M7629" s="419" t="s">
        <v>5667</v>
      </c>
      <c r="N7629" s="419" t="s">
        <v>5712</v>
      </c>
      <c r="O7629" s="419" t="s">
        <v>21009</v>
      </c>
      <c r="P7629" s="419" t="s">
        <v>5625</v>
      </c>
      <c r="Q7629" s="425">
        <v>1</v>
      </c>
      <c r="R7629" s="419" t="s">
        <v>28832</v>
      </c>
      <c r="S7629" s="424"/>
      <c r="T7629" s="424"/>
      <c r="U7629" s="424"/>
    </row>
    <row r="7630" spans="1:21" ht="14.6" x14ac:dyDescent="0.4">
      <c r="A7630" s="419" t="s">
        <v>3273</v>
      </c>
      <c r="B7630" s="419" t="s">
        <v>43931</v>
      </c>
      <c r="C7630" s="419" t="s">
        <v>5639</v>
      </c>
      <c r="D7630" s="419" t="s">
        <v>20148</v>
      </c>
      <c r="E7630" s="419"/>
      <c r="F7630" s="419" t="s">
        <v>43932</v>
      </c>
      <c r="G7630" s="419" t="s">
        <v>19639</v>
      </c>
      <c r="H7630" s="419"/>
      <c r="I7630" s="419" t="s">
        <v>20221</v>
      </c>
      <c r="J7630" s="419" t="s">
        <v>5622</v>
      </c>
      <c r="K7630" s="419" t="s">
        <v>5713</v>
      </c>
      <c r="L7630" s="419" t="s">
        <v>35323</v>
      </c>
      <c r="M7630" s="419" t="s">
        <v>5667</v>
      </c>
      <c r="N7630" s="419" t="s">
        <v>5714</v>
      </c>
      <c r="O7630" s="419" t="s">
        <v>21009</v>
      </c>
      <c r="P7630" s="419" t="s">
        <v>5642</v>
      </c>
      <c r="Q7630" s="425">
        <v>1</v>
      </c>
      <c r="R7630" s="419" t="s">
        <v>28833</v>
      </c>
      <c r="S7630" s="424"/>
      <c r="T7630" s="424"/>
      <c r="U7630" s="424"/>
    </row>
    <row r="7631" spans="1:21" ht="14.6" x14ac:dyDescent="0.4">
      <c r="A7631" s="419" t="s">
        <v>3273</v>
      </c>
      <c r="B7631" s="419" t="s">
        <v>43933</v>
      </c>
      <c r="C7631" s="419" t="s">
        <v>5621</v>
      </c>
      <c r="D7631" s="419" t="s">
        <v>20148</v>
      </c>
      <c r="E7631" s="419"/>
      <c r="F7631" s="419" t="s">
        <v>43934</v>
      </c>
      <c r="G7631" s="419" t="s">
        <v>19639</v>
      </c>
      <c r="H7631" s="419"/>
      <c r="I7631" s="419" t="s">
        <v>20168</v>
      </c>
      <c r="J7631" s="419" t="s">
        <v>5622</v>
      </c>
      <c r="K7631" s="419" t="s">
        <v>5715</v>
      </c>
      <c r="L7631" s="419" t="s">
        <v>35323</v>
      </c>
      <c r="M7631" s="419" t="s">
        <v>5667</v>
      </c>
      <c r="N7631" s="419" t="s">
        <v>5716</v>
      </c>
      <c r="O7631" s="419" t="s">
        <v>21009</v>
      </c>
      <c r="P7631" s="419" t="s">
        <v>5625</v>
      </c>
      <c r="Q7631" s="425">
        <v>1</v>
      </c>
      <c r="R7631" s="419" t="s">
        <v>28834</v>
      </c>
      <c r="S7631" s="424"/>
      <c r="T7631" s="424"/>
      <c r="U7631" s="424"/>
    </row>
    <row r="7632" spans="1:21" ht="14.6" x14ac:dyDescent="0.4">
      <c r="A7632" s="419" t="s">
        <v>3273</v>
      </c>
      <c r="B7632" s="419" t="s">
        <v>43935</v>
      </c>
      <c r="C7632" s="419" t="s">
        <v>5639</v>
      </c>
      <c r="D7632" s="419" t="s">
        <v>20148</v>
      </c>
      <c r="E7632" s="419"/>
      <c r="F7632" s="419" t="s">
        <v>43936</v>
      </c>
      <c r="G7632" s="419" t="s">
        <v>19639</v>
      </c>
      <c r="H7632" s="419"/>
      <c r="I7632" s="419" t="s">
        <v>19355</v>
      </c>
      <c r="J7632" s="419" t="s">
        <v>5622</v>
      </c>
      <c r="K7632" s="419" t="s">
        <v>5717</v>
      </c>
      <c r="L7632" s="419" t="s">
        <v>35323</v>
      </c>
      <c r="M7632" s="419" t="s">
        <v>5667</v>
      </c>
      <c r="N7632" s="419" t="s">
        <v>5718</v>
      </c>
      <c r="O7632" s="419" t="s">
        <v>21009</v>
      </c>
      <c r="P7632" s="419" t="s">
        <v>5642</v>
      </c>
      <c r="Q7632" s="425">
        <v>1</v>
      </c>
      <c r="R7632" s="419" t="s">
        <v>28835</v>
      </c>
      <c r="S7632" s="424"/>
      <c r="T7632" s="424"/>
      <c r="U7632" s="424"/>
    </row>
    <row r="7633" spans="1:21" ht="14.6" x14ac:dyDescent="0.4">
      <c r="A7633" s="419" t="s">
        <v>3273</v>
      </c>
      <c r="B7633" s="419" t="s">
        <v>43937</v>
      </c>
      <c r="C7633" s="419" t="s">
        <v>5621</v>
      </c>
      <c r="D7633" s="419" t="s">
        <v>20148</v>
      </c>
      <c r="E7633" s="419"/>
      <c r="F7633" s="419" t="s">
        <v>43938</v>
      </c>
      <c r="G7633" s="419" t="s">
        <v>19639</v>
      </c>
      <c r="H7633" s="419"/>
      <c r="I7633" s="419" t="s">
        <v>19379</v>
      </c>
      <c r="J7633" s="419" t="s">
        <v>5622</v>
      </c>
      <c r="K7633" s="419" t="s">
        <v>5719</v>
      </c>
      <c r="L7633" s="419" t="s">
        <v>35323</v>
      </c>
      <c r="M7633" s="419" t="s">
        <v>5667</v>
      </c>
      <c r="N7633" s="419" t="s">
        <v>5720</v>
      </c>
      <c r="O7633" s="419" t="s">
        <v>21009</v>
      </c>
      <c r="P7633" s="419" t="s">
        <v>5625</v>
      </c>
      <c r="Q7633" s="425">
        <v>1</v>
      </c>
      <c r="R7633" s="419" t="s">
        <v>28836</v>
      </c>
      <c r="S7633" s="424"/>
      <c r="T7633" s="424"/>
      <c r="U7633" s="424"/>
    </row>
    <row r="7634" spans="1:21" ht="14.6" x14ac:dyDescent="0.4">
      <c r="A7634" s="419" t="s">
        <v>3273</v>
      </c>
      <c r="B7634" s="419" t="s">
        <v>43939</v>
      </c>
      <c r="C7634" s="419" t="s">
        <v>5621</v>
      </c>
      <c r="D7634" s="419" t="s">
        <v>20148</v>
      </c>
      <c r="E7634" s="419"/>
      <c r="F7634" s="419" t="s">
        <v>43940</v>
      </c>
      <c r="G7634" s="419" t="s">
        <v>19639</v>
      </c>
      <c r="H7634" s="419"/>
      <c r="I7634" s="419" t="s">
        <v>19511</v>
      </c>
      <c r="J7634" s="419" t="s">
        <v>5622</v>
      </c>
      <c r="K7634" s="419" t="s">
        <v>5721</v>
      </c>
      <c r="L7634" s="419" t="s">
        <v>35323</v>
      </c>
      <c r="M7634" s="419" t="s">
        <v>5667</v>
      </c>
      <c r="N7634" s="419" t="s">
        <v>5722</v>
      </c>
      <c r="O7634" s="419" t="s">
        <v>21009</v>
      </c>
      <c r="P7634" s="419" t="s">
        <v>5625</v>
      </c>
      <c r="Q7634" s="425">
        <v>1</v>
      </c>
      <c r="R7634" s="419" t="s">
        <v>28837</v>
      </c>
      <c r="S7634" s="424"/>
      <c r="T7634" s="424"/>
      <c r="U7634" s="424"/>
    </row>
    <row r="7635" spans="1:21" ht="14.6" x14ac:dyDescent="0.4">
      <c r="A7635" s="419" t="s">
        <v>3273</v>
      </c>
      <c r="B7635" s="419" t="s">
        <v>43941</v>
      </c>
      <c r="C7635" s="419" t="s">
        <v>5621</v>
      </c>
      <c r="D7635" s="419" t="s">
        <v>20148</v>
      </c>
      <c r="E7635" s="419"/>
      <c r="F7635" s="419" t="s">
        <v>43942</v>
      </c>
      <c r="G7635" s="419" t="s">
        <v>19639</v>
      </c>
      <c r="H7635" s="419"/>
      <c r="I7635" s="419" t="s">
        <v>20144</v>
      </c>
      <c r="J7635" s="419" t="s">
        <v>5622</v>
      </c>
      <c r="K7635" s="419" t="s">
        <v>5723</v>
      </c>
      <c r="L7635" s="419" t="s">
        <v>35323</v>
      </c>
      <c r="M7635" s="419" t="s">
        <v>5667</v>
      </c>
      <c r="N7635" s="419" t="s">
        <v>5724</v>
      </c>
      <c r="O7635" s="419" t="s">
        <v>21009</v>
      </c>
      <c r="P7635" s="419" t="s">
        <v>5625</v>
      </c>
      <c r="Q7635" s="425">
        <v>1</v>
      </c>
      <c r="R7635" s="419" t="s">
        <v>28838</v>
      </c>
      <c r="S7635" s="424"/>
      <c r="T7635" s="424"/>
      <c r="U7635" s="424"/>
    </row>
    <row r="7636" spans="1:21" ht="14.6" x14ac:dyDescent="0.4">
      <c r="A7636" s="419" t="s">
        <v>3273</v>
      </c>
      <c r="B7636" s="419" t="s">
        <v>43943</v>
      </c>
      <c r="C7636" s="419" t="s">
        <v>5621</v>
      </c>
      <c r="D7636" s="419" t="s">
        <v>20148</v>
      </c>
      <c r="E7636" s="419"/>
      <c r="F7636" s="419" t="s">
        <v>43944</v>
      </c>
      <c r="G7636" s="419" t="s">
        <v>19639</v>
      </c>
      <c r="H7636" s="419"/>
      <c r="I7636" s="419" t="s">
        <v>19325</v>
      </c>
      <c r="J7636" s="419" t="s">
        <v>5622</v>
      </c>
      <c r="K7636" s="419" t="s">
        <v>5725</v>
      </c>
      <c r="L7636" s="419" t="s">
        <v>35323</v>
      </c>
      <c r="M7636" s="419" t="s">
        <v>5667</v>
      </c>
      <c r="N7636" s="419" t="s">
        <v>5726</v>
      </c>
      <c r="O7636" s="419" t="s">
        <v>21009</v>
      </c>
      <c r="P7636" s="419" t="s">
        <v>5625</v>
      </c>
      <c r="Q7636" s="425">
        <v>1</v>
      </c>
      <c r="R7636" s="419" t="s">
        <v>28839</v>
      </c>
      <c r="S7636" s="424"/>
      <c r="T7636" s="424"/>
      <c r="U7636" s="424"/>
    </row>
    <row r="7637" spans="1:21" ht="14.6" x14ac:dyDescent="0.4">
      <c r="A7637" s="419" t="s">
        <v>3273</v>
      </c>
      <c r="B7637" s="419" t="s">
        <v>43945</v>
      </c>
      <c r="C7637" s="419" t="s">
        <v>5621</v>
      </c>
      <c r="D7637" s="419" t="s">
        <v>20148</v>
      </c>
      <c r="E7637" s="419"/>
      <c r="F7637" s="419" t="s">
        <v>43946</v>
      </c>
      <c r="G7637" s="419" t="s">
        <v>19639</v>
      </c>
      <c r="H7637" s="419"/>
      <c r="I7637" s="419" t="s">
        <v>19345</v>
      </c>
      <c r="J7637" s="419" t="s">
        <v>5622</v>
      </c>
      <c r="K7637" s="419" t="s">
        <v>5727</v>
      </c>
      <c r="L7637" s="419" t="s">
        <v>35323</v>
      </c>
      <c r="M7637" s="419" t="s">
        <v>5667</v>
      </c>
      <c r="N7637" s="419" t="s">
        <v>5728</v>
      </c>
      <c r="O7637" s="419" t="s">
        <v>21009</v>
      </c>
      <c r="P7637" s="419" t="s">
        <v>5625</v>
      </c>
      <c r="Q7637" s="425">
        <v>1</v>
      </c>
      <c r="R7637" s="419" t="s">
        <v>28840</v>
      </c>
      <c r="S7637" s="424"/>
      <c r="T7637" s="424"/>
      <c r="U7637" s="424"/>
    </row>
    <row r="7638" spans="1:21" ht="14.6" x14ac:dyDescent="0.4">
      <c r="A7638" s="419" t="s">
        <v>3273</v>
      </c>
      <c r="B7638" s="419" t="s">
        <v>17052</v>
      </c>
      <c r="C7638" s="419" t="s">
        <v>5621</v>
      </c>
      <c r="D7638" s="419" t="s">
        <v>20148</v>
      </c>
      <c r="E7638" s="419"/>
      <c r="F7638" s="419" t="s">
        <v>43947</v>
      </c>
      <c r="G7638" s="419" t="s">
        <v>19639</v>
      </c>
      <c r="H7638" s="419"/>
      <c r="I7638" s="419" t="s">
        <v>20257</v>
      </c>
      <c r="J7638" s="419" t="s">
        <v>5622</v>
      </c>
      <c r="K7638" s="419" t="s">
        <v>5729</v>
      </c>
      <c r="L7638" s="419" t="s">
        <v>35323</v>
      </c>
      <c r="M7638" s="419" t="s">
        <v>5667</v>
      </c>
      <c r="N7638" s="419" t="s">
        <v>5730</v>
      </c>
      <c r="O7638" s="419" t="s">
        <v>21009</v>
      </c>
      <c r="P7638" s="419" t="s">
        <v>5625</v>
      </c>
      <c r="Q7638" s="425">
        <v>1</v>
      </c>
      <c r="R7638" s="419" t="s">
        <v>28841</v>
      </c>
      <c r="S7638" s="424"/>
      <c r="T7638" s="424"/>
      <c r="U7638" s="424"/>
    </row>
    <row r="7639" spans="1:21" ht="14.6" x14ac:dyDescent="0.4">
      <c r="A7639" s="419" t="s">
        <v>3273</v>
      </c>
      <c r="B7639" s="419" t="s">
        <v>35324</v>
      </c>
      <c r="C7639" s="419" t="s">
        <v>5621</v>
      </c>
      <c r="D7639" s="419" t="s">
        <v>20148</v>
      </c>
      <c r="E7639" s="419"/>
      <c r="F7639" s="419" t="s">
        <v>43948</v>
      </c>
      <c r="G7639" s="419" t="s">
        <v>19639</v>
      </c>
      <c r="H7639" s="419"/>
      <c r="I7639" s="419" t="s">
        <v>20144</v>
      </c>
      <c r="J7639" s="419" t="s">
        <v>5622</v>
      </c>
      <c r="K7639" s="419" t="s">
        <v>5731</v>
      </c>
      <c r="L7639" s="419" t="s">
        <v>35323</v>
      </c>
      <c r="M7639" s="419" t="s">
        <v>5667</v>
      </c>
      <c r="N7639" s="419" t="s">
        <v>5732</v>
      </c>
      <c r="O7639" s="419" t="s">
        <v>21009</v>
      </c>
      <c r="P7639" s="419" t="s">
        <v>5625</v>
      </c>
      <c r="Q7639" s="425">
        <v>1</v>
      </c>
      <c r="R7639" s="419" t="s">
        <v>28842</v>
      </c>
      <c r="S7639" s="424"/>
      <c r="T7639" s="424"/>
      <c r="U7639" s="424"/>
    </row>
    <row r="7640" spans="1:21" ht="14.6" x14ac:dyDescent="0.4">
      <c r="A7640" s="419" t="s">
        <v>3273</v>
      </c>
      <c r="B7640" s="419" t="s">
        <v>43949</v>
      </c>
      <c r="C7640" s="419" t="s">
        <v>5621</v>
      </c>
      <c r="D7640" s="419" t="s">
        <v>20148</v>
      </c>
      <c r="E7640" s="419"/>
      <c r="F7640" s="419" t="s">
        <v>43950</v>
      </c>
      <c r="G7640" s="419" t="s">
        <v>19639</v>
      </c>
      <c r="H7640" s="419"/>
      <c r="I7640" s="419" t="s">
        <v>17926</v>
      </c>
      <c r="J7640" s="419" t="s">
        <v>5622</v>
      </c>
      <c r="K7640" s="419" t="s">
        <v>5733</v>
      </c>
      <c r="L7640" s="419" t="s">
        <v>35323</v>
      </c>
      <c r="M7640" s="419" t="s">
        <v>5667</v>
      </c>
      <c r="N7640" s="419" t="s">
        <v>5734</v>
      </c>
      <c r="O7640" s="419" t="s">
        <v>21009</v>
      </c>
      <c r="P7640" s="419" t="s">
        <v>5625</v>
      </c>
      <c r="Q7640" s="425">
        <v>1</v>
      </c>
      <c r="R7640" s="419" t="s">
        <v>28843</v>
      </c>
      <c r="S7640" s="424"/>
      <c r="T7640" s="424"/>
      <c r="U7640" s="424"/>
    </row>
    <row r="7641" spans="1:21" ht="14.6" x14ac:dyDescent="0.4">
      <c r="A7641" s="419" t="s">
        <v>3273</v>
      </c>
      <c r="B7641" s="419" t="s">
        <v>43951</v>
      </c>
      <c r="C7641" s="419" t="s">
        <v>5621</v>
      </c>
      <c r="D7641" s="419" t="s">
        <v>20148</v>
      </c>
      <c r="E7641" s="419"/>
      <c r="F7641" s="419" t="s">
        <v>43952</v>
      </c>
      <c r="G7641" s="419" t="s">
        <v>19639</v>
      </c>
      <c r="H7641" s="419"/>
      <c r="I7641" s="419" t="s">
        <v>20194</v>
      </c>
      <c r="J7641" s="419" t="s">
        <v>5622</v>
      </c>
      <c r="K7641" s="419" t="s">
        <v>5735</v>
      </c>
      <c r="L7641" s="419" t="s">
        <v>35323</v>
      </c>
      <c r="M7641" s="419" t="s">
        <v>5667</v>
      </c>
      <c r="N7641" s="419" t="s">
        <v>5736</v>
      </c>
      <c r="O7641" s="419" t="s">
        <v>21009</v>
      </c>
      <c r="P7641" s="419" t="s">
        <v>5625</v>
      </c>
      <c r="Q7641" s="425">
        <v>1</v>
      </c>
      <c r="R7641" s="419" t="s">
        <v>28844</v>
      </c>
      <c r="S7641" s="424"/>
      <c r="T7641" s="424"/>
      <c r="U7641" s="424"/>
    </row>
    <row r="7642" spans="1:21" ht="14.6" x14ac:dyDescent="0.4">
      <c r="A7642" s="419" t="s">
        <v>3273</v>
      </c>
      <c r="B7642" s="419" t="s">
        <v>43953</v>
      </c>
      <c r="C7642" s="419" t="s">
        <v>5621</v>
      </c>
      <c r="D7642" s="419" t="s">
        <v>20148</v>
      </c>
      <c r="E7642" s="419"/>
      <c r="F7642" s="419" t="s">
        <v>43954</v>
      </c>
      <c r="G7642" s="419" t="s">
        <v>19639</v>
      </c>
      <c r="H7642" s="419"/>
      <c r="I7642" s="419" t="s">
        <v>19497</v>
      </c>
      <c r="J7642" s="419" t="s">
        <v>5622</v>
      </c>
      <c r="K7642" s="419" t="s">
        <v>5737</v>
      </c>
      <c r="L7642" s="419" t="s">
        <v>35323</v>
      </c>
      <c r="M7642" s="419" t="s">
        <v>5667</v>
      </c>
      <c r="N7642" s="419" t="s">
        <v>5738</v>
      </c>
      <c r="O7642" s="419" t="s">
        <v>21009</v>
      </c>
      <c r="P7642" s="419" t="s">
        <v>5625</v>
      </c>
      <c r="Q7642" s="425">
        <v>1</v>
      </c>
      <c r="R7642" s="419" t="s">
        <v>28845</v>
      </c>
      <c r="S7642" s="424"/>
      <c r="T7642" s="424"/>
      <c r="U7642" s="424"/>
    </row>
    <row r="7643" spans="1:21" ht="14.6" x14ac:dyDescent="0.4">
      <c r="A7643" s="419" t="s">
        <v>3273</v>
      </c>
      <c r="B7643" s="419" t="s">
        <v>43955</v>
      </c>
      <c r="C7643" s="419" t="s">
        <v>5621</v>
      </c>
      <c r="D7643" s="419" t="s">
        <v>20148</v>
      </c>
      <c r="E7643" s="419"/>
      <c r="F7643" s="419" t="s">
        <v>43956</v>
      </c>
      <c r="G7643" s="419" t="s">
        <v>19639</v>
      </c>
      <c r="H7643" s="419"/>
      <c r="I7643" s="419" t="s">
        <v>20198</v>
      </c>
      <c r="J7643" s="419" t="s">
        <v>5622</v>
      </c>
      <c r="K7643" s="419" t="s">
        <v>5739</v>
      </c>
      <c r="L7643" s="419" t="s">
        <v>35323</v>
      </c>
      <c r="M7643" s="419" t="s">
        <v>5667</v>
      </c>
      <c r="N7643" s="419" t="s">
        <v>5740</v>
      </c>
      <c r="O7643" s="419" t="s">
        <v>21009</v>
      </c>
      <c r="P7643" s="419" t="s">
        <v>5625</v>
      </c>
      <c r="Q7643" s="425">
        <v>1</v>
      </c>
      <c r="R7643" s="419" t="s">
        <v>28846</v>
      </c>
      <c r="S7643" s="424"/>
      <c r="T7643" s="424"/>
      <c r="U7643" s="424"/>
    </row>
    <row r="7644" spans="1:21" ht="14.6" x14ac:dyDescent="0.4">
      <c r="A7644" s="419" t="s">
        <v>3273</v>
      </c>
      <c r="B7644" s="419" t="s">
        <v>43957</v>
      </c>
      <c r="C7644" s="419" t="s">
        <v>5621</v>
      </c>
      <c r="D7644" s="419" t="s">
        <v>20148</v>
      </c>
      <c r="E7644" s="419"/>
      <c r="F7644" s="419" t="s">
        <v>43958</v>
      </c>
      <c r="G7644" s="419" t="s">
        <v>19639</v>
      </c>
      <c r="H7644" s="419"/>
      <c r="I7644" s="419" t="s">
        <v>20208</v>
      </c>
      <c r="J7644" s="419" t="s">
        <v>5622</v>
      </c>
      <c r="K7644" s="419" t="s">
        <v>5741</v>
      </c>
      <c r="L7644" s="419" t="s">
        <v>35323</v>
      </c>
      <c r="M7644" s="419" t="s">
        <v>5667</v>
      </c>
      <c r="N7644" s="419" t="s">
        <v>5742</v>
      </c>
      <c r="O7644" s="419" t="s">
        <v>21009</v>
      </c>
      <c r="P7644" s="419" t="s">
        <v>5625</v>
      </c>
      <c r="Q7644" s="425">
        <v>1</v>
      </c>
      <c r="R7644" s="419" t="s">
        <v>28847</v>
      </c>
      <c r="S7644" s="424"/>
      <c r="T7644" s="424"/>
      <c r="U7644" s="424"/>
    </row>
    <row r="7645" spans="1:21" ht="14.6" x14ac:dyDescent="0.4">
      <c r="A7645" s="419" t="s">
        <v>3273</v>
      </c>
      <c r="B7645" s="419" t="s">
        <v>43959</v>
      </c>
      <c r="C7645" s="419" t="s">
        <v>5621</v>
      </c>
      <c r="D7645" s="419" t="s">
        <v>20148</v>
      </c>
      <c r="E7645" s="419"/>
      <c r="F7645" s="419" t="s">
        <v>43960</v>
      </c>
      <c r="G7645" s="419" t="s">
        <v>19639</v>
      </c>
      <c r="H7645" s="419"/>
      <c r="I7645" s="419" t="s">
        <v>19474</v>
      </c>
      <c r="J7645" s="419" t="s">
        <v>5622</v>
      </c>
      <c r="K7645" s="419" t="s">
        <v>5743</v>
      </c>
      <c r="L7645" s="419" t="s">
        <v>35323</v>
      </c>
      <c r="M7645" s="419" t="s">
        <v>5667</v>
      </c>
      <c r="N7645" s="419" t="s">
        <v>5744</v>
      </c>
      <c r="O7645" s="419" t="s">
        <v>21009</v>
      </c>
      <c r="P7645" s="419" t="s">
        <v>5625</v>
      </c>
      <c r="Q7645" s="425">
        <v>1</v>
      </c>
      <c r="R7645" s="419" t="s">
        <v>28848</v>
      </c>
      <c r="S7645" s="424"/>
      <c r="T7645" s="424"/>
      <c r="U7645" s="424"/>
    </row>
    <row r="7646" spans="1:21" ht="14.6" x14ac:dyDescent="0.4">
      <c r="A7646" s="419" t="s">
        <v>3273</v>
      </c>
      <c r="B7646" s="419" t="s">
        <v>43961</v>
      </c>
      <c r="C7646" s="419" t="s">
        <v>5621</v>
      </c>
      <c r="D7646" s="419" t="s">
        <v>20148</v>
      </c>
      <c r="E7646" s="419"/>
      <c r="F7646" s="419" t="s">
        <v>43962</v>
      </c>
      <c r="G7646" s="419" t="s">
        <v>19639</v>
      </c>
      <c r="H7646" s="419"/>
      <c r="I7646" s="419" t="s">
        <v>20214</v>
      </c>
      <c r="J7646" s="419" t="s">
        <v>5622</v>
      </c>
      <c r="K7646" s="419" t="s">
        <v>5745</v>
      </c>
      <c r="L7646" s="419" t="s">
        <v>35323</v>
      </c>
      <c r="M7646" s="419" t="s">
        <v>5667</v>
      </c>
      <c r="N7646" s="419" t="s">
        <v>5746</v>
      </c>
      <c r="O7646" s="419" t="s">
        <v>21009</v>
      </c>
      <c r="P7646" s="419" t="s">
        <v>5625</v>
      </c>
      <c r="Q7646" s="425">
        <v>1</v>
      </c>
      <c r="R7646" s="419" t="s">
        <v>28849</v>
      </c>
      <c r="S7646" s="424"/>
      <c r="T7646" s="424"/>
      <c r="U7646" s="424"/>
    </row>
    <row r="7647" spans="1:21" ht="14.6" x14ac:dyDescent="0.4">
      <c r="A7647" s="419" t="s">
        <v>3273</v>
      </c>
      <c r="B7647" s="419" t="s">
        <v>43963</v>
      </c>
      <c r="C7647" s="419" t="s">
        <v>5621</v>
      </c>
      <c r="D7647" s="419" t="s">
        <v>20148</v>
      </c>
      <c r="E7647" s="419"/>
      <c r="F7647" s="419" t="s">
        <v>43964</v>
      </c>
      <c r="G7647" s="419" t="s">
        <v>19639</v>
      </c>
      <c r="H7647" s="419"/>
      <c r="I7647" s="419" t="s">
        <v>20140</v>
      </c>
      <c r="J7647" s="419" t="s">
        <v>5622</v>
      </c>
      <c r="K7647" s="419" t="s">
        <v>5747</v>
      </c>
      <c r="L7647" s="419" t="s">
        <v>35323</v>
      </c>
      <c r="M7647" s="419" t="s">
        <v>5667</v>
      </c>
      <c r="N7647" s="419" t="s">
        <v>5748</v>
      </c>
      <c r="O7647" s="419" t="s">
        <v>21009</v>
      </c>
      <c r="P7647" s="419" t="s">
        <v>5625</v>
      </c>
      <c r="Q7647" s="425">
        <v>1</v>
      </c>
      <c r="R7647" s="419" t="s">
        <v>28850</v>
      </c>
      <c r="S7647" s="424"/>
      <c r="T7647" s="424"/>
      <c r="U7647" s="424"/>
    </row>
    <row r="7648" spans="1:21" ht="14.6" x14ac:dyDescent="0.4">
      <c r="A7648" s="419" t="s">
        <v>3273</v>
      </c>
      <c r="B7648" s="419" t="s">
        <v>43965</v>
      </c>
      <c r="C7648" s="419" t="s">
        <v>5621</v>
      </c>
      <c r="D7648" s="419" t="s">
        <v>20148</v>
      </c>
      <c r="E7648" s="419"/>
      <c r="F7648" s="419" t="s">
        <v>43966</v>
      </c>
      <c r="G7648" s="419" t="s">
        <v>19639</v>
      </c>
      <c r="H7648" s="419"/>
      <c r="I7648" s="419" t="s">
        <v>19329</v>
      </c>
      <c r="J7648" s="419" t="s">
        <v>5622</v>
      </c>
      <c r="K7648" s="419" t="s">
        <v>5749</v>
      </c>
      <c r="L7648" s="419" t="s">
        <v>35323</v>
      </c>
      <c r="M7648" s="419" t="s">
        <v>5667</v>
      </c>
      <c r="N7648" s="419" t="s">
        <v>5750</v>
      </c>
      <c r="O7648" s="419" t="s">
        <v>21009</v>
      </c>
      <c r="P7648" s="419" t="s">
        <v>5625</v>
      </c>
      <c r="Q7648" s="425">
        <v>1</v>
      </c>
      <c r="R7648" s="419" t="s">
        <v>28851</v>
      </c>
      <c r="S7648" s="424"/>
      <c r="T7648" s="424"/>
      <c r="U7648" s="424"/>
    </row>
    <row r="7649" spans="1:21" ht="14.6" x14ac:dyDescent="0.4">
      <c r="A7649" s="419" t="s">
        <v>3273</v>
      </c>
      <c r="B7649" s="419" t="s">
        <v>43967</v>
      </c>
      <c r="C7649" s="419" t="s">
        <v>5621</v>
      </c>
      <c r="D7649" s="419" t="s">
        <v>20148</v>
      </c>
      <c r="E7649" s="419"/>
      <c r="F7649" s="419" t="s">
        <v>43968</v>
      </c>
      <c r="G7649" s="419" t="s">
        <v>19639</v>
      </c>
      <c r="H7649" s="419"/>
      <c r="I7649" s="419" t="s">
        <v>19321</v>
      </c>
      <c r="J7649" s="419" t="s">
        <v>5622</v>
      </c>
      <c r="K7649" s="419" t="s">
        <v>5751</v>
      </c>
      <c r="L7649" s="419" t="s">
        <v>35323</v>
      </c>
      <c r="M7649" s="419" t="s">
        <v>5667</v>
      </c>
      <c r="N7649" s="419" t="s">
        <v>5752</v>
      </c>
      <c r="O7649" s="419" t="s">
        <v>21009</v>
      </c>
      <c r="P7649" s="419" t="s">
        <v>5625</v>
      </c>
      <c r="Q7649" s="425">
        <v>1</v>
      </c>
      <c r="R7649" s="419" t="s">
        <v>28852</v>
      </c>
      <c r="S7649" s="424"/>
      <c r="T7649" s="424"/>
      <c r="U7649" s="424"/>
    </row>
    <row r="7650" spans="1:21" ht="14.6" x14ac:dyDescent="0.4">
      <c r="A7650" s="419" t="s">
        <v>3273</v>
      </c>
      <c r="B7650" s="419" t="s">
        <v>43969</v>
      </c>
      <c r="C7650" s="419" t="s">
        <v>5621</v>
      </c>
      <c r="D7650" s="419" t="s">
        <v>20148</v>
      </c>
      <c r="E7650" s="419"/>
      <c r="F7650" s="419" t="s">
        <v>43970</v>
      </c>
      <c r="G7650" s="419" t="s">
        <v>19639</v>
      </c>
      <c r="H7650" s="419"/>
      <c r="I7650" s="419" t="s">
        <v>19423</v>
      </c>
      <c r="J7650" s="419" t="s">
        <v>5622</v>
      </c>
      <c r="K7650" s="419" t="s">
        <v>5753</v>
      </c>
      <c r="L7650" s="419" t="s">
        <v>35323</v>
      </c>
      <c r="M7650" s="419" t="s">
        <v>5667</v>
      </c>
      <c r="N7650" s="419" t="s">
        <v>5754</v>
      </c>
      <c r="O7650" s="419" t="s">
        <v>21009</v>
      </c>
      <c r="P7650" s="419" t="s">
        <v>5625</v>
      </c>
      <c r="Q7650" s="425">
        <v>1</v>
      </c>
      <c r="R7650" s="419" t="s">
        <v>28853</v>
      </c>
      <c r="S7650" s="424"/>
      <c r="T7650" s="424"/>
      <c r="U7650" s="424"/>
    </row>
    <row r="7651" spans="1:21" ht="14.6" x14ac:dyDescent="0.4">
      <c r="A7651" s="419" t="s">
        <v>3273</v>
      </c>
      <c r="B7651" s="419" t="s">
        <v>43971</v>
      </c>
      <c r="C7651" s="419" t="s">
        <v>5639</v>
      </c>
      <c r="D7651" s="419" t="s">
        <v>20148</v>
      </c>
      <c r="E7651" s="419"/>
      <c r="F7651" s="419" t="s">
        <v>43972</v>
      </c>
      <c r="G7651" s="419" t="s">
        <v>19639</v>
      </c>
      <c r="H7651" s="419"/>
      <c r="I7651" s="419" t="s">
        <v>18069</v>
      </c>
      <c r="J7651" s="419" t="s">
        <v>5622</v>
      </c>
      <c r="K7651" s="419" t="s">
        <v>5755</v>
      </c>
      <c r="L7651" s="419" t="s">
        <v>35323</v>
      </c>
      <c r="M7651" s="419" t="s">
        <v>5667</v>
      </c>
      <c r="N7651" s="419" t="s">
        <v>5756</v>
      </c>
      <c r="O7651" s="419" t="s">
        <v>21009</v>
      </c>
      <c r="P7651" s="419" t="s">
        <v>5642</v>
      </c>
      <c r="Q7651" s="425">
        <v>1</v>
      </c>
      <c r="R7651" s="419" t="s">
        <v>28854</v>
      </c>
      <c r="S7651" s="424"/>
      <c r="T7651" s="424"/>
      <c r="U7651" s="424"/>
    </row>
    <row r="7652" spans="1:21" ht="14.6" x14ac:dyDescent="0.4">
      <c r="A7652" s="419" t="s">
        <v>3273</v>
      </c>
      <c r="B7652" s="419" t="s">
        <v>43973</v>
      </c>
      <c r="C7652" s="419" t="s">
        <v>5621</v>
      </c>
      <c r="D7652" s="419" t="s">
        <v>20148</v>
      </c>
      <c r="E7652" s="419"/>
      <c r="F7652" s="419" t="s">
        <v>43974</v>
      </c>
      <c r="G7652" s="419" t="s">
        <v>19639</v>
      </c>
      <c r="H7652" s="419"/>
      <c r="I7652" s="419" t="s">
        <v>20208</v>
      </c>
      <c r="J7652" s="419" t="s">
        <v>5622</v>
      </c>
      <c r="K7652" s="419" t="s">
        <v>5757</v>
      </c>
      <c r="L7652" s="419" t="s">
        <v>35323</v>
      </c>
      <c r="M7652" s="419" t="s">
        <v>5667</v>
      </c>
      <c r="N7652" s="419" t="s">
        <v>5758</v>
      </c>
      <c r="O7652" s="419" t="s">
        <v>21009</v>
      </c>
      <c r="P7652" s="419" t="s">
        <v>5625</v>
      </c>
      <c r="Q7652" s="425">
        <v>1</v>
      </c>
      <c r="R7652" s="419" t="s">
        <v>28855</v>
      </c>
      <c r="S7652" s="424"/>
      <c r="T7652" s="424"/>
      <c r="U7652" s="424"/>
    </row>
    <row r="7653" spans="1:21" ht="14.6" x14ac:dyDescent="0.4">
      <c r="A7653" s="416" t="s">
        <v>3273</v>
      </c>
      <c r="B7653" s="416" t="s">
        <v>34728</v>
      </c>
      <c r="C7653" s="416" t="s">
        <v>5621</v>
      </c>
      <c r="D7653" s="416" t="s">
        <v>20772</v>
      </c>
      <c r="E7653" s="416"/>
      <c r="F7653" s="416" t="s">
        <v>20772</v>
      </c>
      <c r="G7653" s="416" t="s">
        <v>20772</v>
      </c>
      <c r="H7653" s="416"/>
      <c r="I7653" s="416" t="s">
        <v>20772</v>
      </c>
      <c r="J7653" s="416" t="s">
        <v>5622</v>
      </c>
      <c r="K7653" s="416" t="s">
        <v>5667</v>
      </c>
      <c r="L7653" s="416" t="s">
        <v>35332</v>
      </c>
      <c r="M7653" s="416" t="s">
        <v>5667</v>
      </c>
      <c r="N7653" s="416" t="s">
        <v>34729</v>
      </c>
      <c r="O7653" s="416" t="s">
        <v>21009</v>
      </c>
      <c r="P7653" s="416" t="s">
        <v>5625</v>
      </c>
      <c r="Q7653" s="417">
        <v>0</v>
      </c>
      <c r="R7653" s="416" t="s">
        <v>34730</v>
      </c>
      <c r="S7653" s="418"/>
      <c r="T7653" s="418"/>
      <c r="U7653" s="418"/>
    </row>
    <row r="7654" spans="1:21" ht="14.6" x14ac:dyDescent="0.4">
      <c r="A7654" s="416" t="s">
        <v>3273</v>
      </c>
      <c r="B7654" s="416" t="s">
        <v>34731</v>
      </c>
      <c r="C7654" s="416" t="s">
        <v>5621</v>
      </c>
      <c r="D7654" s="416" t="s">
        <v>20772</v>
      </c>
      <c r="E7654" s="416"/>
      <c r="F7654" s="416" t="s">
        <v>20772</v>
      </c>
      <c r="G7654" s="416" t="s">
        <v>20772</v>
      </c>
      <c r="H7654" s="416"/>
      <c r="I7654" s="416" t="s">
        <v>20772</v>
      </c>
      <c r="J7654" s="416" t="s">
        <v>5622</v>
      </c>
      <c r="K7654" s="416" t="s">
        <v>34732</v>
      </c>
      <c r="L7654" s="416" t="s">
        <v>35332</v>
      </c>
      <c r="M7654" s="416" t="s">
        <v>34732</v>
      </c>
      <c r="N7654" s="416" t="s">
        <v>34733</v>
      </c>
      <c r="O7654" s="416" t="s">
        <v>21009</v>
      </c>
      <c r="P7654" s="416" t="s">
        <v>5625</v>
      </c>
      <c r="Q7654" s="417">
        <v>0</v>
      </c>
      <c r="R7654" s="416" t="s">
        <v>34734</v>
      </c>
      <c r="S7654" s="418"/>
      <c r="T7654" s="418"/>
      <c r="U7654" s="418"/>
    </row>
    <row r="7655" spans="1:21" ht="14.6" x14ac:dyDescent="0.4">
      <c r="A7655" s="416" t="s">
        <v>3273</v>
      </c>
      <c r="B7655" s="416" t="s">
        <v>34735</v>
      </c>
      <c r="C7655" s="416" t="s">
        <v>5621</v>
      </c>
      <c r="D7655" s="416" t="s">
        <v>20772</v>
      </c>
      <c r="E7655" s="416"/>
      <c r="F7655" s="416" t="s">
        <v>20772</v>
      </c>
      <c r="G7655" s="416" t="s">
        <v>20772</v>
      </c>
      <c r="H7655" s="416"/>
      <c r="I7655" s="416" t="s">
        <v>20772</v>
      </c>
      <c r="J7655" s="416" t="s">
        <v>5622</v>
      </c>
      <c r="K7655" s="416" t="s">
        <v>34736</v>
      </c>
      <c r="L7655" s="416" t="s">
        <v>35332</v>
      </c>
      <c r="M7655" s="416" t="s">
        <v>34736</v>
      </c>
      <c r="N7655" s="416" t="s">
        <v>34737</v>
      </c>
      <c r="O7655" s="416" t="s">
        <v>21009</v>
      </c>
      <c r="P7655" s="416" t="s">
        <v>5625</v>
      </c>
      <c r="Q7655" s="417">
        <v>0</v>
      </c>
      <c r="R7655" s="416" t="s">
        <v>34738</v>
      </c>
      <c r="S7655" s="418"/>
      <c r="T7655" s="418"/>
      <c r="U7655" s="418"/>
    </row>
    <row r="7656" spans="1:21" ht="14.6" x14ac:dyDescent="0.4">
      <c r="A7656" s="416" t="s">
        <v>3273</v>
      </c>
      <c r="B7656" s="416" t="s">
        <v>34739</v>
      </c>
      <c r="C7656" s="416" t="s">
        <v>5621</v>
      </c>
      <c r="D7656" s="416" t="s">
        <v>20772</v>
      </c>
      <c r="E7656" s="416"/>
      <c r="F7656" s="416" t="s">
        <v>20772</v>
      </c>
      <c r="G7656" s="416" t="s">
        <v>20772</v>
      </c>
      <c r="H7656" s="416"/>
      <c r="I7656" s="416" t="s">
        <v>20772</v>
      </c>
      <c r="J7656" s="416" t="s">
        <v>5622</v>
      </c>
      <c r="K7656" s="416" t="s">
        <v>34740</v>
      </c>
      <c r="L7656" s="416" t="s">
        <v>35332</v>
      </c>
      <c r="M7656" s="416" t="s">
        <v>34740</v>
      </c>
      <c r="N7656" s="416" t="s">
        <v>34741</v>
      </c>
      <c r="O7656" s="416" t="s">
        <v>21009</v>
      </c>
      <c r="P7656" s="416" t="s">
        <v>5625</v>
      </c>
      <c r="Q7656" s="417">
        <v>0</v>
      </c>
      <c r="R7656" s="416" t="s">
        <v>34742</v>
      </c>
      <c r="S7656" s="418"/>
      <c r="T7656" s="418"/>
      <c r="U7656" s="418"/>
    </row>
    <row r="7657" spans="1:21" ht="14.6" x14ac:dyDescent="0.4">
      <c r="A7657" s="416" t="s">
        <v>3273</v>
      </c>
      <c r="B7657" s="416" t="s">
        <v>43975</v>
      </c>
      <c r="C7657" s="416" t="s">
        <v>5621</v>
      </c>
      <c r="D7657" s="416" t="s">
        <v>20772</v>
      </c>
      <c r="E7657" s="416"/>
      <c r="F7657" s="416" t="s">
        <v>20772</v>
      </c>
      <c r="G7657" s="416" t="s">
        <v>20772</v>
      </c>
      <c r="H7657" s="416"/>
      <c r="I7657" s="416" t="s">
        <v>20772</v>
      </c>
      <c r="J7657" s="416" t="s">
        <v>5622</v>
      </c>
      <c r="K7657" s="416" t="s">
        <v>43976</v>
      </c>
      <c r="L7657" s="416" t="s">
        <v>35332</v>
      </c>
      <c r="M7657" s="416" t="s">
        <v>43976</v>
      </c>
      <c r="N7657" s="416" t="s">
        <v>43977</v>
      </c>
      <c r="O7657" s="416" t="s">
        <v>21009</v>
      </c>
      <c r="P7657" s="416" t="s">
        <v>5625</v>
      </c>
      <c r="Q7657" s="417">
        <v>0</v>
      </c>
      <c r="R7657" s="416" t="s">
        <v>43978</v>
      </c>
      <c r="S7657" s="418"/>
      <c r="T7657" s="418"/>
      <c r="U7657" s="418"/>
    </row>
    <row r="7658" spans="1:21" ht="14.6" x14ac:dyDescent="0.4">
      <c r="A7658" s="416" t="s">
        <v>3273</v>
      </c>
      <c r="B7658" s="416" t="s">
        <v>43979</v>
      </c>
      <c r="C7658" s="416" t="s">
        <v>5621</v>
      </c>
      <c r="D7658" s="416" t="s">
        <v>20772</v>
      </c>
      <c r="E7658" s="416"/>
      <c r="F7658" s="416" t="s">
        <v>20772</v>
      </c>
      <c r="G7658" s="416" t="s">
        <v>20772</v>
      </c>
      <c r="H7658" s="416"/>
      <c r="I7658" s="416" t="s">
        <v>20772</v>
      </c>
      <c r="J7658" s="416" t="s">
        <v>5622</v>
      </c>
      <c r="K7658" s="416" t="s">
        <v>43980</v>
      </c>
      <c r="L7658" s="416" t="s">
        <v>35332</v>
      </c>
      <c r="M7658" s="416" t="s">
        <v>43980</v>
      </c>
      <c r="N7658" s="416" t="s">
        <v>43981</v>
      </c>
      <c r="O7658" s="416" t="s">
        <v>21009</v>
      </c>
      <c r="P7658" s="416" t="s">
        <v>5625</v>
      </c>
      <c r="Q7658" s="417">
        <v>0</v>
      </c>
      <c r="R7658" s="416" t="s">
        <v>43982</v>
      </c>
      <c r="S7658" s="418"/>
      <c r="T7658" s="418"/>
      <c r="U7658" s="418"/>
    </row>
    <row r="7659" spans="1:21" ht="14.6" x14ac:dyDescent="0.4">
      <c r="A7659" s="416" t="s">
        <v>3273</v>
      </c>
      <c r="B7659" s="416" t="s">
        <v>32815</v>
      </c>
      <c r="C7659" s="416" t="s">
        <v>5621</v>
      </c>
      <c r="D7659" s="416" t="s">
        <v>20772</v>
      </c>
      <c r="E7659" s="416"/>
      <c r="F7659" s="416" t="s">
        <v>20772</v>
      </c>
      <c r="G7659" s="416" t="s">
        <v>20772</v>
      </c>
      <c r="H7659" s="416"/>
      <c r="I7659" s="416" t="s">
        <v>20772</v>
      </c>
      <c r="J7659" s="416" t="s">
        <v>5622</v>
      </c>
      <c r="K7659" s="416" t="s">
        <v>34743</v>
      </c>
      <c r="L7659" s="416" t="s">
        <v>35332</v>
      </c>
      <c r="M7659" s="416" t="s">
        <v>34743</v>
      </c>
      <c r="N7659" s="416" t="s">
        <v>34744</v>
      </c>
      <c r="O7659" s="416" t="s">
        <v>21009</v>
      </c>
      <c r="P7659" s="416" t="s">
        <v>5625</v>
      </c>
      <c r="Q7659" s="417">
        <v>0</v>
      </c>
      <c r="R7659" s="416" t="s">
        <v>34745</v>
      </c>
      <c r="S7659" s="418"/>
      <c r="T7659" s="418"/>
      <c r="U7659" s="418"/>
    </row>
    <row r="7660" spans="1:21" ht="14.6" x14ac:dyDescent="0.4">
      <c r="A7660" s="416" t="s">
        <v>3273</v>
      </c>
      <c r="B7660" s="416" t="s">
        <v>34746</v>
      </c>
      <c r="C7660" s="416" t="s">
        <v>5621</v>
      </c>
      <c r="D7660" s="416" t="s">
        <v>20772</v>
      </c>
      <c r="E7660" s="416"/>
      <c r="F7660" s="416" t="s">
        <v>20772</v>
      </c>
      <c r="G7660" s="416" t="s">
        <v>20772</v>
      </c>
      <c r="H7660" s="416"/>
      <c r="I7660" s="416" t="s">
        <v>20772</v>
      </c>
      <c r="J7660" s="416" t="s">
        <v>5622</v>
      </c>
      <c r="K7660" s="416" t="s">
        <v>34747</v>
      </c>
      <c r="L7660" s="416" t="s">
        <v>35332</v>
      </c>
      <c r="M7660" s="416" t="s">
        <v>34747</v>
      </c>
      <c r="N7660" s="416" t="s">
        <v>34748</v>
      </c>
      <c r="O7660" s="416" t="s">
        <v>21009</v>
      </c>
      <c r="P7660" s="416" t="s">
        <v>5625</v>
      </c>
      <c r="Q7660" s="417">
        <v>0</v>
      </c>
      <c r="R7660" s="416" t="s">
        <v>34749</v>
      </c>
      <c r="S7660" s="418"/>
      <c r="T7660" s="418"/>
      <c r="U7660" s="418"/>
    </row>
    <row r="7661" spans="1:21" ht="14.6" x14ac:dyDescent="0.4">
      <c r="A7661" s="416" t="s">
        <v>3273</v>
      </c>
      <c r="B7661" s="416" t="s">
        <v>31871</v>
      </c>
      <c r="C7661" s="416" t="s">
        <v>5621</v>
      </c>
      <c r="D7661" s="416" t="s">
        <v>20148</v>
      </c>
      <c r="E7661" s="416"/>
      <c r="F7661" s="416" t="s">
        <v>43983</v>
      </c>
      <c r="G7661" s="416" t="s">
        <v>20149</v>
      </c>
      <c r="H7661" s="416"/>
      <c r="I7661" s="416" t="s">
        <v>17944</v>
      </c>
      <c r="J7661" s="416" t="s">
        <v>5759</v>
      </c>
      <c r="K7661" s="416" t="s">
        <v>5760</v>
      </c>
      <c r="L7661" s="416" t="s">
        <v>35321</v>
      </c>
      <c r="M7661" s="416" t="s">
        <v>5760</v>
      </c>
      <c r="N7661" s="416" t="s">
        <v>5761</v>
      </c>
      <c r="O7661" s="416" t="s">
        <v>21009</v>
      </c>
      <c r="P7661" s="416" t="s">
        <v>5625</v>
      </c>
      <c r="Q7661" s="417">
        <v>0</v>
      </c>
      <c r="R7661" s="416" t="s">
        <v>28856</v>
      </c>
      <c r="S7661" s="418"/>
      <c r="T7661" s="418"/>
      <c r="U7661" s="418"/>
    </row>
    <row r="7662" spans="1:21" ht="14.6" x14ac:dyDescent="0.4">
      <c r="A7662" s="416" t="s">
        <v>3273</v>
      </c>
      <c r="B7662" s="416" t="s">
        <v>34566</v>
      </c>
      <c r="C7662" s="416" t="s">
        <v>5621</v>
      </c>
      <c r="D7662" s="416" t="s">
        <v>20772</v>
      </c>
      <c r="E7662" s="416"/>
      <c r="F7662" s="416" t="s">
        <v>20772</v>
      </c>
      <c r="G7662" s="416" t="s">
        <v>20772</v>
      </c>
      <c r="H7662" s="416"/>
      <c r="I7662" s="416" t="s">
        <v>20772</v>
      </c>
      <c r="J7662" s="416" t="s">
        <v>5759</v>
      </c>
      <c r="K7662" s="416" t="s">
        <v>34567</v>
      </c>
      <c r="L7662" s="416" t="s">
        <v>35332</v>
      </c>
      <c r="M7662" s="416" t="s">
        <v>34567</v>
      </c>
      <c r="N7662" s="416" t="s">
        <v>34568</v>
      </c>
      <c r="O7662" s="416" t="s">
        <v>21009</v>
      </c>
      <c r="P7662" s="416" t="s">
        <v>5625</v>
      </c>
      <c r="Q7662" s="417">
        <v>0</v>
      </c>
      <c r="R7662" s="416" t="s">
        <v>34569</v>
      </c>
      <c r="S7662" s="418"/>
      <c r="T7662" s="418"/>
      <c r="U7662" s="418"/>
    </row>
    <row r="7663" spans="1:21" ht="14.6" x14ac:dyDescent="0.4">
      <c r="A7663" s="416" t="s">
        <v>3273</v>
      </c>
      <c r="B7663" s="416" t="s">
        <v>34570</v>
      </c>
      <c r="C7663" s="416" t="s">
        <v>5621</v>
      </c>
      <c r="D7663" s="416" t="s">
        <v>20772</v>
      </c>
      <c r="E7663" s="416"/>
      <c r="F7663" s="416" t="s">
        <v>20772</v>
      </c>
      <c r="G7663" s="416" t="s">
        <v>20772</v>
      </c>
      <c r="H7663" s="416"/>
      <c r="I7663" s="416" t="s">
        <v>20772</v>
      </c>
      <c r="J7663" s="416" t="s">
        <v>5759</v>
      </c>
      <c r="K7663" s="416" t="s">
        <v>34571</v>
      </c>
      <c r="L7663" s="416" t="s">
        <v>35332</v>
      </c>
      <c r="M7663" s="416" t="s">
        <v>34571</v>
      </c>
      <c r="N7663" s="416" t="s">
        <v>5761</v>
      </c>
      <c r="O7663" s="416" t="s">
        <v>21009</v>
      </c>
      <c r="P7663" s="416" t="s">
        <v>5625</v>
      </c>
      <c r="Q7663" s="417">
        <v>0</v>
      </c>
      <c r="R7663" s="416" t="s">
        <v>28856</v>
      </c>
      <c r="S7663" s="418"/>
      <c r="T7663" s="418"/>
      <c r="U7663" s="418"/>
    </row>
    <row r="7664" spans="1:21" ht="14.6" x14ac:dyDescent="0.4">
      <c r="A7664" s="416" t="s">
        <v>3273</v>
      </c>
      <c r="B7664" s="416" t="s">
        <v>34572</v>
      </c>
      <c r="C7664" s="416" t="s">
        <v>5621</v>
      </c>
      <c r="D7664" s="416" t="s">
        <v>20772</v>
      </c>
      <c r="E7664" s="416"/>
      <c r="F7664" s="416" t="s">
        <v>20772</v>
      </c>
      <c r="G7664" s="416" t="s">
        <v>20772</v>
      </c>
      <c r="H7664" s="416"/>
      <c r="I7664" s="416" t="s">
        <v>20772</v>
      </c>
      <c r="J7664" s="416" t="s">
        <v>5759</v>
      </c>
      <c r="K7664" s="416" t="s">
        <v>34573</v>
      </c>
      <c r="L7664" s="416" t="s">
        <v>35332</v>
      </c>
      <c r="M7664" s="416" t="s">
        <v>34573</v>
      </c>
      <c r="N7664" s="416" t="s">
        <v>34574</v>
      </c>
      <c r="O7664" s="416" t="s">
        <v>21009</v>
      </c>
      <c r="P7664" s="416" t="s">
        <v>5625</v>
      </c>
      <c r="Q7664" s="417">
        <v>0</v>
      </c>
      <c r="R7664" s="416" t="s">
        <v>34575</v>
      </c>
      <c r="S7664" s="418"/>
      <c r="T7664" s="418"/>
      <c r="U7664" s="418"/>
    </row>
    <row r="7665" spans="1:21" ht="14.6" x14ac:dyDescent="0.4">
      <c r="A7665" s="416" t="s">
        <v>3273</v>
      </c>
      <c r="B7665" s="416" t="s">
        <v>34576</v>
      </c>
      <c r="C7665" s="416" t="s">
        <v>5621</v>
      </c>
      <c r="D7665" s="416" t="s">
        <v>20772</v>
      </c>
      <c r="E7665" s="416"/>
      <c r="F7665" s="416" t="s">
        <v>20772</v>
      </c>
      <c r="G7665" s="416" t="s">
        <v>20772</v>
      </c>
      <c r="H7665" s="416"/>
      <c r="I7665" s="416" t="s">
        <v>20772</v>
      </c>
      <c r="J7665" s="416" t="s">
        <v>5759</v>
      </c>
      <c r="K7665" s="416" t="s">
        <v>34577</v>
      </c>
      <c r="L7665" s="416" t="s">
        <v>35332</v>
      </c>
      <c r="M7665" s="416" t="s">
        <v>34577</v>
      </c>
      <c r="N7665" s="416" t="s">
        <v>34578</v>
      </c>
      <c r="O7665" s="416" t="s">
        <v>21009</v>
      </c>
      <c r="P7665" s="416" t="s">
        <v>5625</v>
      </c>
      <c r="Q7665" s="417">
        <v>0</v>
      </c>
      <c r="R7665" s="416" t="s">
        <v>34579</v>
      </c>
      <c r="S7665" s="418"/>
      <c r="T7665" s="418"/>
      <c r="U7665" s="418"/>
    </row>
    <row r="7666" spans="1:21" ht="14.6" x14ac:dyDescent="0.4">
      <c r="A7666" s="422" t="s">
        <v>3273</v>
      </c>
      <c r="B7666" s="422" t="s">
        <v>34580</v>
      </c>
      <c r="C7666" s="422" t="s">
        <v>5621</v>
      </c>
      <c r="D7666" s="422" t="s">
        <v>20772</v>
      </c>
      <c r="E7666" s="422"/>
      <c r="F7666" s="422" t="s">
        <v>20772</v>
      </c>
      <c r="G7666" s="422" t="s">
        <v>20772</v>
      </c>
      <c r="H7666" s="422"/>
      <c r="I7666" s="422" t="s">
        <v>20772</v>
      </c>
      <c r="J7666" s="422" t="s">
        <v>5759</v>
      </c>
      <c r="K7666" s="422" t="s">
        <v>34581</v>
      </c>
      <c r="L7666" s="422" t="s">
        <v>35323</v>
      </c>
      <c r="M7666" s="422" t="s">
        <v>34577</v>
      </c>
      <c r="N7666" s="422" t="s">
        <v>34578</v>
      </c>
      <c r="O7666" s="422" t="s">
        <v>21009</v>
      </c>
      <c r="P7666" s="422" t="s">
        <v>5625</v>
      </c>
      <c r="Q7666" s="420">
        <v>1</v>
      </c>
      <c r="R7666" s="422" t="s">
        <v>34579</v>
      </c>
      <c r="S7666" s="421"/>
      <c r="T7666" s="421"/>
      <c r="U7666" s="421"/>
    </row>
    <row r="7667" spans="1:21" ht="14.6" x14ac:dyDescent="0.4">
      <c r="A7667" s="416" t="s">
        <v>3273</v>
      </c>
      <c r="B7667" s="416" t="s">
        <v>43984</v>
      </c>
      <c r="C7667" s="416" t="s">
        <v>5621</v>
      </c>
      <c r="D7667" s="416" t="s">
        <v>20772</v>
      </c>
      <c r="E7667" s="416"/>
      <c r="F7667" s="416" t="s">
        <v>20772</v>
      </c>
      <c r="G7667" s="416" t="s">
        <v>20772</v>
      </c>
      <c r="H7667" s="416"/>
      <c r="I7667" s="416" t="s">
        <v>20772</v>
      </c>
      <c r="J7667" s="416" t="s">
        <v>5759</v>
      </c>
      <c r="K7667" s="416" t="s">
        <v>5762</v>
      </c>
      <c r="L7667" s="416" t="s">
        <v>35332</v>
      </c>
      <c r="M7667" s="416" t="s">
        <v>5762</v>
      </c>
      <c r="N7667" s="416" t="s">
        <v>34582</v>
      </c>
      <c r="O7667" s="416" t="s">
        <v>21009</v>
      </c>
      <c r="P7667" s="416" t="s">
        <v>5625</v>
      </c>
      <c r="Q7667" s="417">
        <v>0</v>
      </c>
      <c r="R7667" s="416" t="s">
        <v>34583</v>
      </c>
      <c r="S7667" s="418"/>
      <c r="T7667" s="418"/>
      <c r="U7667" s="418"/>
    </row>
    <row r="7668" spans="1:21" ht="14.6" x14ac:dyDescent="0.4">
      <c r="A7668" s="419" t="s">
        <v>3273</v>
      </c>
      <c r="B7668" s="419" t="s">
        <v>34584</v>
      </c>
      <c r="C7668" s="419" t="s">
        <v>5621</v>
      </c>
      <c r="D7668" s="419" t="s">
        <v>20772</v>
      </c>
      <c r="E7668" s="419"/>
      <c r="F7668" s="419" t="s">
        <v>20772</v>
      </c>
      <c r="G7668" s="419" t="s">
        <v>20772</v>
      </c>
      <c r="H7668" s="419"/>
      <c r="I7668" s="419" t="s">
        <v>20772</v>
      </c>
      <c r="J7668" s="419" t="s">
        <v>5759</v>
      </c>
      <c r="K7668" s="419" t="s">
        <v>34585</v>
      </c>
      <c r="L7668" s="419" t="s">
        <v>35323</v>
      </c>
      <c r="M7668" s="419" t="s">
        <v>5762</v>
      </c>
      <c r="N7668" s="419" t="s">
        <v>34586</v>
      </c>
      <c r="O7668" s="419" t="s">
        <v>21009</v>
      </c>
      <c r="P7668" s="419" t="s">
        <v>5625</v>
      </c>
      <c r="Q7668" s="420">
        <v>1</v>
      </c>
      <c r="R7668" s="419" t="s">
        <v>34587</v>
      </c>
      <c r="S7668" s="421"/>
      <c r="T7668" s="421"/>
      <c r="U7668" s="421"/>
    </row>
    <row r="7669" spans="1:21" ht="14.6" x14ac:dyDescent="0.4">
      <c r="A7669" s="419" t="s">
        <v>3273</v>
      </c>
      <c r="B7669" s="419" t="s">
        <v>21723</v>
      </c>
      <c r="C7669" s="419" t="s">
        <v>5621</v>
      </c>
      <c r="D7669" s="419" t="s">
        <v>20148</v>
      </c>
      <c r="E7669" s="419"/>
      <c r="F7669" s="419" t="s">
        <v>43985</v>
      </c>
      <c r="G7669" s="419" t="s">
        <v>20160</v>
      </c>
      <c r="H7669" s="419"/>
      <c r="I7669" s="419" t="s">
        <v>19486</v>
      </c>
      <c r="J7669" s="419" t="s">
        <v>5759</v>
      </c>
      <c r="K7669" s="419" t="s">
        <v>21724</v>
      </c>
      <c r="L7669" s="419" t="s">
        <v>35323</v>
      </c>
      <c r="M7669" s="419" t="s">
        <v>5762</v>
      </c>
      <c r="N7669" s="419" t="s">
        <v>21725</v>
      </c>
      <c r="O7669" s="419" t="s">
        <v>21022</v>
      </c>
      <c r="P7669" s="419" t="s">
        <v>5625</v>
      </c>
      <c r="Q7669" s="425">
        <v>1</v>
      </c>
      <c r="R7669" s="419" t="s">
        <v>28857</v>
      </c>
      <c r="S7669" s="424"/>
      <c r="T7669" s="424"/>
      <c r="U7669" s="424"/>
    </row>
    <row r="7670" spans="1:21" ht="14.6" x14ac:dyDescent="0.4">
      <c r="A7670" s="416" t="s">
        <v>3273</v>
      </c>
      <c r="B7670" s="416" t="s">
        <v>43986</v>
      </c>
      <c r="C7670" s="416" t="s">
        <v>5621</v>
      </c>
      <c r="D7670" s="416" t="s">
        <v>20772</v>
      </c>
      <c r="E7670" s="416"/>
      <c r="F7670" s="416" t="s">
        <v>20772</v>
      </c>
      <c r="G7670" s="416" t="s">
        <v>20772</v>
      </c>
      <c r="H7670" s="416"/>
      <c r="I7670" s="416" t="s">
        <v>20772</v>
      </c>
      <c r="J7670" s="416" t="s">
        <v>5759</v>
      </c>
      <c r="K7670" s="416" t="s">
        <v>34588</v>
      </c>
      <c r="L7670" s="416" t="s">
        <v>35332</v>
      </c>
      <c r="M7670" s="416" t="s">
        <v>34588</v>
      </c>
      <c r="N7670" s="416" t="s">
        <v>34589</v>
      </c>
      <c r="O7670" s="416" t="s">
        <v>21009</v>
      </c>
      <c r="P7670" s="416" t="s">
        <v>5625</v>
      </c>
      <c r="Q7670" s="417">
        <v>0</v>
      </c>
      <c r="R7670" s="416" t="s">
        <v>34590</v>
      </c>
      <c r="S7670" s="418"/>
      <c r="T7670" s="418"/>
      <c r="U7670" s="418"/>
    </row>
    <row r="7671" spans="1:21" ht="14.6" x14ac:dyDescent="0.4">
      <c r="A7671" s="416" t="s">
        <v>3273</v>
      </c>
      <c r="B7671" s="416" t="s">
        <v>43987</v>
      </c>
      <c r="C7671" s="416" t="s">
        <v>5621</v>
      </c>
      <c r="D7671" s="416" t="s">
        <v>20772</v>
      </c>
      <c r="E7671" s="416"/>
      <c r="F7671" s="416" t="s">
        <v>20772</v>
      </c>
      <c r="G7671" s="416" t="s">
        <v>20772</v>
      </c>
      <c r="H7671" s="416"/>
      <c r="I7671" s="416" t="s">
        <v>20772</v>
      </c>
      <c r="J7671" s="416" t="s">
        <v>5759</v>
      </c>
      <c r="K7671" s="416" t="s">
        <v>34591</v>
      </c>
      <c r="L7671" s="416" t="s">
        <v>35332</v>
      </c>
      <c r="M7671" s="416" t="s">
        <v>34591</v>
      </c>
      <c r="N7671" s="416" t="s">
        <v>34592</v>
      </c>
      <c r="O7671" s="416" t="s">
        <v>21009</v>
      </c>
      <c r="P7671" s="416" t="s">
        <v>5625</v>
      </c>
      <c r="Q7671" s="417">
        <v>0</v>
      </c>
      <c r="R7671" s="416" t="s">
        <v>34593</v>
      </c>
      <c r="S7671" s="418"/>
      <c r="T7671" s="418"/>
      <c r="U7671" s="418"/>
    </row>
    <row r="7672" spans="1:21" ht="14.6" x14ac:dyDescent="0.4">
      <c r="A7672" s="416" t="s">
        <v>3273</v>
      </c>
      <c r="B7672" s="416" t="s">
        <v>34594</v>
      </c>
      <c r="C7672" s="416" t="s">
        <v>5621</v>
      </c>
      <c r="D7672" s="416" t="s">
        <v>20772</v>
      </c>
      <c r="E7672" s="416"/>
      <c r="F7672" s="416" t="s">
        <v>20772</v>
      </c>
      <c r="G7672" s="416" t="s">
        <v>20772</v>
      </c>
      <c r="H7672" s="416"/>
      <c r="I7672" s="416" t="s">
        <v>20772</v>
      </c>
      <c r="J7672" s="416" t="s">
        <v>5759</v>
      </c>
      <c r="K7672" s="416" t="s">
        <v>34595</v>
      </c>
      <c r="L7672" s="416" t="s">
        <v>35332</v>
      </c>
      <c r="M7672" s="416" t="s">
        <v>34595</v>
      </c>
      <c r="N7672" s="416" t="s">
        <v>34596</v>
      </c>
      <c r="O7672" s="416" t="s">
        <v>21009</v>
      </c>
      <c r="P7672" s="416" t="s">
        <v>5625</v>
      </c>
      <c r="Q7672" s="417">
        <v>0</v>
      </c>
      <c r="R7672" s="416" t="s">
        <v>34597</v>
      </c>
      <c r="S7672" s="418"/>
      <c r="T7672" s="418"/>
      <c r="U7672" s="418"/>
    </row>
    <row r="7673" spans="1:21" ht="14.6" x14ac:dyDescent="0.4">
      <c r="A7673" s="419" t="s">
        <v>3273</v>
      </c>
      <c r="B7673" s="419" t="s">
        <v>34598</v>
      </c>
      <c r="C7673" s="419" t="s">
        <v>5621</v>
      </c>
      <c r="D7673" s="419" t="s">
        <v>20772</v>
      </c>
      <c r="E7673" s="419"/>
      <c r="F7673" s="419" t="s">
        <v>20772</v>
      </c>
      <c r="G7673" s="419" t="s">
        <v>20772</v>
      </c>
      <c r="H7673" s="419"/>
      <c r="I7673" s="419" t="s">
        <v>20772</v>
      </c>
      <c r="J7673" s="419" t="s">
        <v>5759</v>
      </c>
      <c r="K7673" s="419" t="s">
        <v>34599</v>
      </c>
      <c r="L7673" s="419" t="s">
        <v>35323</v>
      </c>
      <c r="M7673" s="419" t="s">
        <v>34595</v>
      </c>
      <c r="N7673" s="419" t="s">
        <v>34596</v>
      </c>
      <c r="O7673" s="419" t="s">
        <v>21009</v>
      </c>
      <c r="P7673" s="419" t="s">
        <v>5625</v>
      </c>
      <c r="Q7673" s="420">
        <v>1</v>
      </c>
      <c r="R7673" s="419" t="s">
        <v>34597</v>
      </c>
      <c r="S7673" s="421"/>
      <c r="T7673" s="421"/>
      <c r="U7673" s="421"/>
    </row>
    <row r="7674" spans="1:21" ht="14.6" x14ac:dyDescent="0.4">
      <c r="A7674" s="419" t="s">
        <v>3273</v>
      </c>
      <c r="B7674" s="419" t="s">
        <v>34600</v>
      </c>
      <c r="C7674" s="419" t="s">
        <v>5621</v>
      </c>
      <c r="D7674" s="419" t="s">
        <v>20772</v>
      </c>
      <c r="E7674" s="419"/>
      <c r="F7674" s="419" t="s">
        <v>20772</v>
      </c>
      <c r="G7674" s="419" t="s">
        <v>20772</v>
      </c>
      <c r="H7674" s="419"/>
      <c r="I7674" s="419" t="s">
        <v>20772</v>
      </c>
      <c r="J7674" s="419" t="s">
        <v>5759</v>
      </c>
      <c r="K7674" s="419" t="s">
        <v>34601</v>
      </c>
      <c r="L7674" s="419" t="s">
        <v>35323</v>
      </c>
      <c r="M7674" s="419" t="s">
        <v>34595</v>
      </c>
      <c r="N7674" s="419" t="s">
        <v>34596</v>
      </c>
      <c r="O7674" s="419" t="s">
        <v>21009</v>
      </c>
      <c r="P7674" s="419" t="s">
        <v>5625</v>
      </c>
      <c r="Q7674" s="420">
        <v>1</v>
      </c>
      <c r="R7674" s="419" t="s">
        <v>34597</v>
      </c>
      <c r="S7674" s="421"/>
      <c r="T7674" s="421"/>
      <c r="U7674" s="421"/>
    </row>
    <row r="7675" spans="1:21" ht="14.6" x14ac:dyDescent="0.4">
      <c r="A7675" s="419" t="s">
        <v>3273</v>
      </c>
      <c r="B7675" s="419" t="s">
        <v>34602</v>
      </c>
      <c r="C7675" s="419" t="s">
        <v>5621</v>
      </c>
      <c r="D7675" s="419" t="s">
        <v>20772</v>
      </c>
      <c r="E7675" s="419"/>
      <c r="F7675" s="419" t="s">
        <v>20772</v>
      </c>
      <c r="G7675" s="419" t="s">
        <v>20772</v>
      </c>
      <c r="H7675" s="419"/>
      <c r="I7675" s="419" t="s">
        <v>20772</v>
      </c>
      <c r="J7675" s="419" t="s">
        <v>5759</v>
      </c>
      <c r="K7675" s="419" t="s">
        <v>34603</v>
      </c>
      <c r="L7675" s="419" t="s">
        <v>35323</v>
      </c>
      <c r="M7675" s="419" t="s">
        <v>34595</v>
      </c>
      <c r="N7675" s="419" t="s">
        <v>34596</v>
      </c>
      <c r="O7675" s="419" t="s">
        <v>21009</v>
      </c>
      <c r="P7675" s="419" t="s">
        <v>5625</v>
      </c>
      <c r="Q7675" s="420">
        <v>1</v>
      </c>
      <c r="R7675" s="419" t="s">
        <v>34597</v>
      </c>
      <c r="S7675" s="421"/>
      <c r="T7675" s="421"/>
      <c r="U7675" s="421"/>
    </row>
    <row r="7676" spans="1:21" ht="14.6" x14ac:dyDescent="0.4">
      <c r="A7676" s="422" t="s">
        <v>3273</v>
      </c>
      <c r="B7676" s="422" t="s">
        <v>34604</v>
      </c>
      <c r="C7676" s="422" t="s">
        <v>5621</v>
      </c>
      <c r="D7676" s="422" t="s">
        <v>20772</v>
      </c>
      <c r="E7676" s="422"/>
      <c r="F7676" s="422" t="s">
        <v>20772</v>
      </c>
      <c r="G7676" s="422" t="s">
        <v>20772</v>
      </c>
      <c r="H7676" s="422"/>
      <c r="I7676" s="422" t="s">
        <v>20772</v>
      </c>
      <c r="J7676" s="422" t="s">
        <v>5759</v>
      </c>
      <c r="K7676" s="422" t="s">
        <v>34605</v>
      </c>
      <c r="L7676" s="422" t="s">
        <v>35323</v>
      </c>
      <c r="M7676" s="422" t="s">
        <v>34595</v>
      </c>
      <c r="N7676" s="422" t="s">
        <v>34596</v>
      </c>
      <c r="O7676" s="422" t="s">
        <v>21009</v>
      </c>
      <c r="P7676" s="422" t="s">
        <v>5625</v>
      </c>
      <c r="Q7676" s="420">
        <v>1</v>
      </c>
      <c r="R7676" s="422" t="s">
        <v>34597</v>
      </c>
      <c r="S7676" s="421"/>
      <c r="T7676" s="421"/>
      <c r="U7676" s="421"/>
    </row>
    <row r="7677" spans="1:21" ht="14.6" x14ac:dyDescent="0.4">
      <c r="A7677" s="416" t="s">
        <v>3273</v>
      </c>
      <c r="B7677" s="416" t="s">
        <v>34606</v>
      </c>
      <c r="C7677" s="416" t="s">
        <v>5621</v>
      </c>
      <c r="D7677" s="416" t="s">
        <v>20772</v>
      </c>
      <c r="E7677" s="416"/>
      <c r="F7677" s="416" t="s">
        <v>20772</v>
      </c>
      <c r="G7677" s="416" t="s">
        <v>20772</v>
      </c>
      <c r="H7677" s="416"/>
      <c r="I7677" s="416" t="s">
        <v>20772</v>
      </c>
      <c r="J7677" s="416" t="s">
        <v>5759</v>
      </c>
      <c r="K7677" s="416" t="s">
        <v>5763</v>
      </c>
      <c r="L7677" s="416" t="s">
        <v>35332</v>
      </c>
      <c r="M7677" s="416" t="s">
        <v>5763</v>
      </c>
      <c r="N7677" s="416" t="s">
        <v>34607</v>
      </c>
      <c r="O7677" s="416" t="s">
        <v>21009</v>
      </c>
      <c r="P7677" s="416" t="s">
        <v>5625</v>
      </c>
      <c r="Q7677" s="417">
        <v>0</v>
      </c>
      <c r="R7677" s="416" t="s">
        <v>34608</v>
      </c>
      <c r="S7677" s="418"/>
      <c r="T7677" s="418"/>
      <c r="U7677" s="418"/>
    </row>
    <row r="7678" spans="1:21" ht="14.6" x14ac:dyDescent="0.4">
      <c r="A7678" s="416" t="s">
        <v>3273</v>
      </c>
      <c r="B7678" s="416" t="s">
        <v>34609</v>
      </c>
      <c r="C7678" s="416" t="s">
        <v>5621</v>
      </c>
      <c r="D7678" s="416" t="s">
        <v>20772</v>
      </c>
      <c r="E7678" s="416"/>
      <c r="F7678" s="416" t="s">
        <v>20772</v>
      </c>
      <c r="G7678" s="416" t="s">
        <v>20772</v>
      </c>
      <c r="H7678" s="416"/>
      <c r="I7678" s="416" t="s">
        <v>20772</v>
      </c>
      <c r="J7678" s="416" t="s">
        <v>5759</v>
      </c>
      <c r="K7678" s="416" t="s">
        <v>5764</v>
      </c>
      <c r="L7678" s="416" t="s">
        <v>35332</v>
      </c>
      <c r="M7678" s="416" t="s">
        <v>5764</v>
      </c>
      <c r="N7678" s="416" t="s">
        <v>34610</v>
      </c>
      <c r="O7678" s="416" t="s">
        <v>21009</v>
      </c>
      <c r="P7678" s="416" t="s">
        <v>5625</v>
      </c>
      <c r="Q7678" s="417">
        <v>0</v>
      </c>
      <c r="R7678" s="416" t="s">
        <v>34611</v>
      </c>
      <c r="S7678" s="418"/>
      <c r="T7678" s="418"/>
      <c r="U7678" s="418"/>
    </row>
    <row r="7679" spans="1:21" ht="14.6" x14ac:dyDescent="0.4">
      <c r="A7679" s="419" t="s">
        <v>3273</v>
      </c>
      <c r="B7679" s="419" t="s">
        <v>22312</v>
      </c>
      <c r="C7679" s="419" t="s">
        <v>5621</v>
      </c>
      <c r="D7679" s="419" t="s">
        <v>20148</v>
      </c>
      <c r="E7679" s="419"/>
      <c r="F7679" s="419" t="s">
        <v>43988</v>
      </c>
      <c r="G7679" s="419" t="s">
        <v>20160</v>
      </c>
      <c r="H7679" s="419"/>
      <c r="I7679" s="419" t="s">
        <v>18001</v>
      </c>
      <c r="J7679" s="419" t="s">
        <v>5759</v>
      </c>
      <c r="K7679" s="419" t="s">
        <v>5765</v>
      </c>
      <c r="L7679" s="419" t="s">
        <v>35323</v>
      </c>
      <c r="M7679" s="419" t="s">
        <v>5764</v>
      </c>
      <c r="N7679" s="419" t="s">
        <v>5766</v>
      </c>
      <c r="O7679" s="419" t="s">
        <v>21726</v>
      </c>
      <c r="P7679" s="419" t="s">
        <v>5625</v>
      </c>
      <c r="Q7679" s="425">
        <v>1</v>
      </c>
      <c r="R7679" s="419" t="s">
        <v>28858</v>
      </c>
      <c r="S7679" s="424"/>
      <c r="T7679" s="424"/>
      <c r="U7679" s="424"/>
    </row>
    <row r="7680" spans="1:21" ht="14.6" x14ac:dyDescent="0.4">
      <c r="A7680" s="416" t="s">
        <v>3273</v>
      </c>
      <c r="B7680" s="416" t="s">
        <v>43989</v>
      </c>
      <c r="C7680" s="416" t="s">
        <v>5621</v>
      </c>
      <c r="D7680" s="416" t="s">
        <v>20772</v>
      </c>
      <c r="E7680" s="416"/>
      <c r="F7680" s="416" t="s">
        <v>20772</v>
      </c>
      <c r="G7680" s="416" t="s">
        <v>20772</v>
      </c>
      <c r="H7680" s="416"/>
      <c r="I7680" s="416" t="s">
        <v>20772</v>
      </c>
      <c r="J7680" s="416" t="s">
        <v>5759</v>
      </c>
      <c r="K7680" s="416" t="s">
        <v>34612</v>
      </c>
      <c r="L7680" s="416" t="s">
        <v>35332</v>
      </c>
      <c r="M7680" s="416" t="s">
        <v>34612</v>
      </c>
      <c r="N7680" s="416" t="s">
        <v>34613</v>
      </c>
      <c r="O7680" s="416" t="s">
        <v>21009</v>
      </c>
      <c r="P7680" s="416" t="s">
        <v>5625</v>
      </c>
      <c r="Q7680" s="417">
        <v>0</v>
      </c>
      <c r="R7680" s="416" t="s">
        <v>34614</v>
      </c>
      <c r="S7680" s="418"/>
      <c r="T7680" s="418"/>
      <c r="U7680" s="418"/>
    </row>
    <row r="7681" spans="1:21" ht="14.6" x14ac:dyDescent="0.4">
      <c r="A7681" s="416" t="s">
        <v>3273</v>
      </c>
      <c r="B7681" s="416" t="s">
        <v>34615</v>
      </c>
      <c r="C7681" s="416" t="s">
        <v>5621</v>
      </c>
      <c r="D7681" s="416" t="s">
        <v>20772</v>
      </c>
      <c r="E7681" s="416"/>
      <c r="F7681" s="416" t="s">
        <v>20772</v>
      </c>
      <c r="G7681" s="416" t="s">
        <v>20772</v>
      </c>
      <c r="H7681" s="416"/>
      <c r="I7681" s="416" t="s">
        <v>20772</v>
      </c>
      <c r="J7681" s="416" t="s">
        <v>5759</v>
      </c>
      <c r="K7681" s="416" t="s">
        <v>5767</v>
      </c>
      <c r="L7681" s="416" t="s">
        <v>35332</v>
      </c>
      <c r="M7681" s="416" t="s">
        <v>5767</v>
      </c>
      <c r="N7681" s="416" t="s">
        <v>34616</v>
      </c>
      <c r="O7681" s="416" t="s">
        <v>21009</v>
      </c>
      <c r="P7681" s="416" t="s">
        <v>5625</v>
      </c>
      <c r="Q7681" s="417">
        <v>0</v>
      </c>
      <c r="R7681" s="416" t="s">
        <v>34617</v>
      </c>
      <c r="S7681" s="418"/>
      <c r="T7681" s="418"/>
      <c r="U7681" s="418"/>
    </row>
    <row r="7682" spans="1:21" ht="14.6" x14ac:dyDescent="0.4">
      <c r="A7682" s="419" t="s">
        <v>3273</v>
      </c>
      <c r="B7682" s="419" t="s">
        <v>43990</v>
      </c>
      <c r="C7682" s="419" t="s">
        <v>5621</v>
      </c>
      <c r="D7682" s="419" t="s">
        <v>20148</v>
      </c>
      <c r="E7682" s="419"/>
      <c r="F7682" s="419" t="s">
        <v>43991</v>
      </c>
      <c r="G7682" s="419" t="s">
        <v>19396</v>
      </c>
      <c r="H7682" s="419"/>
      <c r="I7682" s="419" t="s">
        <v>19345</v>
      </c>
      <c r="J7682" s="419" t="s">
        <v>5759</v>
      </c>
      <c r="K7682" s="419" t="s">
        <v>5771</v>
      </c>
      <c r="L7682" s="419" t="s">
        <v>35323</v>
      </c>
      <c r="M7682" s="419" t="s">
        <v>5767</v>
      </c>
      <c r="N7682" s="419" t="s">
        <v>5772</v>
      </c>
      <c r="O7682" s="419" t="s">
        <v>21029</v>
      </c>
      <c r="P7682" s="419" t="s">
        <v>5625</v>
      </c>
      <c r="Q7682" s="425">
        <v>1</v>
      </c>
      <c r="R7682" s="419" t="s">
        <v>28859</v>
      </c>
      <c r="S7682" s="424"/>
      <c r="T7682" s="424"/>
      <c r="U7682" s="424"/>
    </row>
    <row r="7683" spans="1:21" ht="14.6" x14ac:dyDescent="0.4">
      <c r="A7683" s="416" t="s">
        <v>3273</v>
      </c>
      <c r="B7683" s="416" t="s">
        <v>34618</v>
      </c>
      <c r="C7683" s="416" t="s">
        <v>5621</v>
      </c>
      <c r="D7683" s="416" t="s">
        <v>20772</v>
      </c>
      <c r="E7683" s="416"/>
      <c r="F7683" s="416" t="s">
        <v>20772</v>
      </c>
      <c r="G7683" s="416" t="s">
        <v>20772</v>
      </c>
      <c r="H7683" s="416"/>
      <c r="I7683" s="416" t="s">
        <v>20772</v>
      </c>
      <c r="J7683" s="416" t="s">
        <v>5759</v>
      </c>
      <c r="K7683" s="416" t="s">
        <v>34619</v>
      </c>
      <c r="L7683" s="416" t="s">
        <v>35332</v>
      </c>
      <c r="M7683" s="416" t="s">
        <v>34619</v>
      </c>
      <c r="N7683" s="416" t="s">
        <v>34620</v>
      </c>
      <c r="O7683" s="416" t="s">
        <v>21026</v>
      </c>
      <c r="P7683" s="416" t="s">
        <v>5625</v>
      </c>
      <c r="Q7683" s="417">
        <v>0</v>
      </c>
      <c r="R7683" s="416" t="s">
        <v>34621</v>
      </c>
      <c r="S7683" s="418"/>
      <c r="T7683" s="418"/>
      <c r="U7683" s="418"/>
    </row>
    <row r="7684" spans="1:21" ht="14.6" x14ac:dyDescent="0.4">
      <c r="A7684" s="416" t="s">
        <v>3273</v>
      </c>
      <c r="B7684" s="416" t="s">
        <v>34622</v>
      </c>
      <c r="C7684" s="416" t="s">
        <v>5621</v>
      </c>
      <c r="D7684" s="416" t="s">
        <v>20772</v>
      </c>
      <c r="E7684" s="416"/>
      <c r="F7684" s="416" t="s">
        <v>20772</v>
      </c>
      <c r="G7684" s="416" t="s">
        <v>20772</v>
      </c>
      <c r="H7684" s="416"/>
      <c r="I7684" s="416" t="s">
        <v>20772</v>
      </c>
      <c r="J7684" s="416" t="s">
        <v>5759</v>
      </c>
      <c r="K7684" s="416" t="s">
        <v>34623</v>
      </c>
      <c r="L7684" s="416" t="s">
        <v>35332</v>
      </c>
      <c r="M7684" s="416" t="s">
        <v>34623</v>
      </c>
      <c r="N7684" s="416" t="s">
        <v>34624</v>
      </c>
      <c r="O7684" s="416" t="s">
        <v>21009</v>
      </c>
      <c r="P7684" s="416" t="s">
        <v>5625</v>
      </c>
      <c r="Q7684" s="417">
        <v>0</v>
      </c>
      <c r="R7684" s="416" t="s">
        <v>34625</v>
      </c>
      <c r="S7684" s="418"/>
      <c r="T7684" s="418"/>
      <c r="U7684" s="418"/>
    </row>
    <row r="7685" spans="1:21" ht="14.6" x14ac:dyDescent="0.4">
      <c r="A7685" s="416" t="s">
        <v>3273</v>
      </c>
      <c r="B7685" s="416" t="s">
        <v>34626</v>
      </c>
      <c r="C7685" s="416" t="s">
        <v>5621</v>
      </c>
      <c r="D7685" s="416" t="s">
        <v>20772</v>
      </c>
      <c r="E7685" s="416"/>
      <c r="F7685" s="416" t="s">
        <v>20772</v>
      </c>
      <c r="G7685" s="416" t="s">
        <v>20772</v>
      </c>
      <c r="H7685" s="416"/>
      <c r="I7685" s="416" t="s">
        <v>20772</v>
      </c>
      <c r="J7685" s="416" t="s">
        <v>5759</v>
      </c>
      <c r="K7685" s="416" t="s">
        <v>34627</v>
      </c>
      <c r="L7685" s="416" t="s">
        <v>35332</v>
      </c>
      <c r="M7685" s="416" t="s">
        <v>34627</v>
      </c>
      <c r="N7685" s="416" t="s">
        <v>34628</v>
      </c>
      <c r="O7685" s="416" t="s">
        <v>32479</v>
      </c>
      <c r="P7685" s="416" t="s">
        <v>5625</v>
      </c>
      <c r="Q7685" s="417">
        <v>0</v>
      </c>
      <c r="R7685" s="416" t="s">
        <v>34629</v>
      </c>
      <c r="S7685" s="418"/>
      <c r="T7685" s="418"/>
      <c r="U7685" s="418"/>
    </row>
    <row r="7686" spans="1:21" ht="14.6" x14ac:dyDescent="0.4">
      <c r="A7686" s="416" t="s">
        <v>3273</v>
      </c>
      <c r="B7686" s="416" t="s">
        <v>34630</v>
      </c>
      <c r="C7686" s="416" t="s">
        <v>5621</v>
      </c>
      <c r="D7686" s="416" t="s">
        <v>20772</v>
      </c>
      <c r="E7686" s="416"/>
      <c r="F7686" s="416" t="s">
        <v>20772</v>
      </c>
      <c r="G7686" s="416" t="s">
        <v>20772</v>
      </c>
      <c r="H7686" s="416"/>
      <c r="I7686" s="416" t="s">
        <v>20772</v>
      </c>
      <c r="J7686" s="416" t="s">
        <v>5759</v>
      </c>
      <c r="K7686" s="416" t="s">
        <v>5768</v>
      </c>
      <c r="L7686" s="416" t="s">
        <v>35332</v>
      </c>
      <c r="M7686" s="416" t="s">
        <v>5768</v>
      </c>
      <c r="N7686" s="416" t="s">
        <v>34631</v>
      </c>
      <c r="O7686" s="416" t="s">
        <v>21009</v>
      </c>
      <c r="P7686" s="416" t="s">
        <v>5625</v>
      </c>
      <c r="Q7686" s="417">
        <v>0</v>
      </c>
      <c r="R7686" s="416" t="s">
        <v>34632</v>
      </c>
      <c r="S7686" s="418"/>
      <c r="T7686" s="418"/>
      <c r="U7686" s="418"/>
    </row>
    <row r="7687" spans="1:21" ht="14.6" x14ac:dyDescent="0.4">
      <c r="A7687" s="419" t="s">
        <v>3273</v>
      </c>
      <c r="B7687" s="419" t="s">
        <v>34633</v>
      </c>
      <c r="C7687" s="419" t="s">
        <v>5621</v>
      </c>
      <c r="D7687" s="419" t="s">
        <v>20148</v>
      </c>
      <c r="E7687" s="419"/>
      <c r="F7687" s="419" t="s">
        <v>43992</v>
      </c>
      <c r="G7687" s="419" t="s">
        <v>20160</v>
      </c>
      <c r="H7687" s="419"/>
      <c r="I7687" s="419" t="s">
        <v>19332</v>
      </c>
      <c r="J7687" s="419" t="s">
        <v>5759</v>
      </c>
      <c r="K7687" s="419" t="s">
        <v>21727</v>
      </c>
      <c r="L7687" s="419" t="s">
        <v>35323</v>
      </c>
      <c r="M7687" s="419" t="s">
        <v>5768</v>
      </c>
      <c r="N7687" s="419" t="s">
        <v>21728</v>
      </c>
      <c r="O7687" s="419" t="s">
        <v>27427</v>
      </c>
      <c r="P7687" s="419" t="s">
        <v>5625</v>
      </c>
      <c r="Q7687" s="425">
        <v>1</v>
      </c>
      <c r="R7687" s="419" t="s">
        <v>28860</v>
      </c>
      <c r="S7687" s="424"/>
      <c r="T7687" s="424"/>
      <c r="U7687" s="424"/>
    </row>
    <row r="7688" spans="1:21" ht="14.6" x14ac:dyDescent="0.4">
      <c r="A7688" s="419" t="s">
        <v>3273</v>
      </c>
      <c r="B7688" s="419" t="s">
        <v>34634</v>
      </c>
      <c r="C7688" s="419" t="s">
        <v>5621</v>
      </c>
      <c r="D7688" s="419" t="s">
        <v>20148</v>
      </c>
      <c r="E7688" s="419"/>
      <c r="F7688" s="419" t="s">
        <v>43993</v>
      </c>
      <c r="G7688" s="419" t="s">
        <v>20160</v>
      </c>
      <c r="H7688" s="419"/>
      <c r="I7688" s="419" t="s">
        <v>20221</v>
      </c>
      <c r="J7688" s="419" t="s">
        <v>5759</v>
      </c>
      <c r="K7688" s="419" t="s">
        <v>21729</v>
      </c>
      <c r="L7688" s="419" t="s">
        <v>35323</v>
      </c>
      <c r="M7688" s="419" t="s">
        <v>5768</v>
      </c>
      <c r="N7688" s="419" t="s">
        <v>21730</v>
      </c>
      <c r="O7688" s="419" t="s">
        <v>21012</v>
      </c>
      <c r="P7688" s="419" t="s">
        <v>5625</v>
      </c>
      <c r="Q7688" s="425">
        <v>1</v>
      </c>
      <c r="R7688" s="419" t="s">
        <v>28861</v>
      </c>
      <c r="S7688" s="424"/>
      <c r="T7688" s="424"/>
      <c r="U7688" s="424"/>
    </row>
    <row r="7689" spans="1:21" ht="14.6" x14ac:dyDescent="0.4">
      <c r="A7689" s="416" t="s">
        <v>3273</v>
      </c>
      <c r="B7689" s="416" t="s">
        <v>34635</v>
      </c>
      <c r="C7689" s="416" t="s">
        <v>5621</v>
      </c>
      <c r="D7689" s="416" t="s">
        <v>20772</v>
      </c>
      <c r="E7689" s="416"/>
      <c r="F7689" s="416" t="s">
        <v>20772</v>
      </c>
      <c r="G7689" s="416" t="s">
        <v>20772</v>
      </c>
      <c r="H7689" s="416"/>
      <c r="I7689" s="416" t="s">
        <v>20772</v>
      </c>
      <c r="J7689" s="416" t="s">
        <v>5759</v>
      </c>
      <c r="K7689" s="416" t="s">
        <v>34636</v>
      </c>
      <c r="L7689" s="416" t="s">
        <v>35332</v>
      </c>
      <c r="M7689" s="416" t="s">
        <v>34636</v>
      </c>
      <c r="N7689" s="416" t="s">
        <v>34637</v>
      </c>
      <c r="O7689" s="416" t="s">
        <v>21009</v>
      </c>
      <c r="P7689" s="416" t="s">
        <v>5625</v>
      </c>
      <c r="Q7689" s="417">
        <v>0</v>
      </c>
      <c r="R7689" s="416" t="s">
        <v>34638</v>
      </c>
      <c r="S7689" s="418"/>
      <c r="T7689" s="418"/>
      <c r="U7689" s="418"/>
    </row>
    <row r="7690" spans="1:21" ht="14.6" x14ac:dyDescent="0.4">
      <c r="A7690" s="416" t="s">
        <v>3273</v>
      </c>
      <c r="B7690" s="416" t="s">
        <v>34639</v>
      </c>
      <c r="C7690" s="416" t="s">
        <v>5621</v>
      </c>
      <c r="D7690" s="416" t="s">
        <v>20772</v>
      </c>
      <c r="E7690" s="416"/>
      <c r="F7690" s="416" t="s">
        <v>20772</v>
      </c>
      <c r="G7690" s="416" t="s">
        <v>20772</v>
      </c>
      <c r="H7690" s="416"/>
      <c r="I7690" s="416" t="s">
        <v>20772</v>
      </c>
      <c r="J7690" s="416" t="s">
        <v>5759</v>
      </c>
      <c r="K7690" s="416" t="s">
        <v>34640</v>
      </c>
      <c r="L7690" s="416" t="s">
        <v>35332</v>
      </c>
      <c r="M7690" s="416" t="s">
        <v>34640</v>
      </c>
      <c r="N7690" s="416" t="s">
        <v>34641</v>
      </c>
      <c r="O7690" s="416" t="s">
        <v>21009</v>
      </c>
      <c r="P7690" s="416" t="s">
        <v>5625</v>
      </c>
      <c r="Q7690" s="417">
        <v>0</v>
      </c>
      <c r="R7690" s="416" t="s">
        <v>34642</v>
      </c>
      <c r="S7690" s="418"/>
      <c r="T7690" s="418"/>
      <c r="U7690" s="418"/>
    </row>
    <row r="7691" spans="1:21" ht="14.6" x14ac:dyDescent="0.4">
      <c r="A7691" s="419" t="s">
        <v>3273</v>
      </c>
      <c r="B7691" s="419" t="s">
        <v>5773</v>
      </c>
      <c r="C7691" s="419" t="s">
        <v>5621</v>
      </c>
      <c r="D7691" s="419" t="s">
        <v>20148</v>
      </c>
      <c r="E7691" s="419"/>
      <c r="F7691" s="419" t="s">
        <v>43994</v>
      </c>
      <c r="G7691" s="419" t="s">
        <v>20160</v>
      </c>
      <c r="H7691" s="419"/>
      <c r="I7691" s="419" t="s">
        <v>19410</v>
      </c>
      <c r="J7691" s="419" t="s">
        <v>5759</v>
      </c>
      <c r="K7691" s="419" t="s">
        <v>5774</v>
      </c>
      <c r="L7691" s="419" t="s">
        <v>35323</v>
      </c>
      <c r="M7691" s="419" t="s">
        <v>5775</v>
      </c>
      <c r="N7691" s="419" t="s">
        <v>5776</v>
      </c>
      <c r="O7691" s="419" t="s">
        <v>21019</v>
      </c>
      <c r="P7691" s="419" t="s">
        <v>5625</v>
      </c>
      <c r="Q7691" s="425">
        <v>1</v>
      </c>
      <c r="R7691" s="419" t="s">
        <v>28862</v>
      </c>
      <c r="S7691" s="424"/>
      <c r="T7691" s="424"/>
      <c r="U7691" s="424"/>
    </row>
    <row r="7692" spans="1:21" ht="14.6" x14ac:dyDescent="0.4">
      <c r="A7692" s="419" t="s">
        <v>3273</v>
      </c>
      <c r="B7692" s="419" t="s">
        <v>5777</v>
      </c>
      <c r="C7692" s="419" t="s">
        <v>5621</v>
      </c>
      <c r="D7692" s="419" t="s">
        <v>20148</v>
      </c>
      <c r="E7692" s="419"/>
      <c r="F7692" s="419" t="s">
        <v>43995</v>
      </c>
      <c r="G7692" s="419" t="s">
        <v>20160</v>
      </c>
      <c r="H7692" s="419"/>
      <c r="I7692" s="419" t="s">
        <v>20164</v>
      </c>
      <c r="J7692" s="419" t="s">
        <v>5759</v>
      </c>
      <c r="K7692" s="419" t="s">
        <v>5778</v>
      </c>
      <c r="L7692" s="419" t="s">
        <v>35323</v>
      </c>
      <c r="M7692" s="419" t="s">
        <v>5775</v>
      </c>
      <c r="N7692" s="419" t="s">
        <v>5779</v>
      </c>
      <c r="O7692" s="419" t="s">
        <v>21019</v>
      </c>
      <c r="P7692" s="419" t="s">
        <v>5625</v>
      </c>
      <c r="Q7692" s="425">
        <v>1</v>
      </c>
      <c r="R7692" s="419" t="s">
        <v>28863</v>
      </c>
      <c r="S7692" s="424"/>
      <c r="T7692" s="424"/>
      <c r="U7692" s="424"/>
    </row>
    <row r="7693" spans="1:21" ht="14.6" x14ac:dyDescent="0.4">
      <c r="A7693" s="419" t="s">
        <v>3273</v>
      </c>
      <c r="B7693" s="419" t="s">
        <v>5780</v>
      </c>
      <c r="C7693" s="419" t="s">
        <v>5639</v>
      </c>
      <c r="D7693" s="419" t="s">
        <v>20148</v>
      </c>
      <c r="E7693" s="419"/>
      <c r="F7693" s="419" t="s">
        <v>43996</v>
      </c>
      <c r="G7693" s="419" t="s">
        <v>20160</v>
      </c>
      <c r="H7693" s="419"/>
      <c r="I7693" s="419" t="s">
        <v>20190</v>
      </c>
      <c r="J7693" s="419" t="s">
        <v>5759</v>
      </c>
      <c r="K7693" s="419" t="s">
        <v>5781</v>
      </c>
      <c r="L7693" s="419" t="s">
        <v>35323</v>
      </c>
      <c r="M7693" s="419" t="s">
        <v>5775</v>
      </c>
      <c r="N7693" s="419" t="s">
        <v>5782</v>
      </c>
      <c r="O7693" s="419" t="s">
        <v>21022</v>
      </c>
      <c r="P7693" s="419" t="s">
        <v>5642</v>
      </c>
      <c r="Q7693" s="425">
        <v>1</v>
      </c>
      <c r="R7693" s="419" t="s">
        <v>28864</v>
      </c>
      <c r="S7693" s="424"/>
      <c r="T7693" s="424"/>
      <c r="U7693" s="424"/>
    </row>
    <row r="7694" spans="1:21" ht="14.6" x14ac:dyDescent="0.4">
      <c r="A7694" s="419" t="s">
        <v>3273</v>
      </c>
      <c r="B7694" s="419" t="s">
        <v>5783</v>
      </c>
      <c r="C7694" s="419" t="s">
        <v>5621</v>
      </c>
      <c r="D7694" s="419" t="s">
        <v>20148</v>
      </c>
      <c r="E7694" s="419"/>
      <c r="F7694" s="419" t="s">
        <v>43997</v>
      </c>
      <c r="G7694" s="419" t="s">
        <v>20160</v>
      </c>
      <c r="H7694" s="419"/>
      <c r="I7694" s="419" t="s">
        <v>19441</v>
      </c>
      <c r="J7694" s="419" t="s">
        <v>5759</v>
      </c>
      <c r="K7694" s="419" t="s">
        <v>5784</v>
      </c>
      <c r="L7694" s="419" t="s">
        <v>35323</v>
      </c>
      <c r="M7694" s="419" t="s">
        <v>5775</v>
      </c>
      <c r="N7694" s="419" t="s">
        <v>5785</v>
      </c>
      <c r="O7694" s="419" t="s">
        <v>21021</v>
      </c>
      <c r="P7694" s="419" t="s">
        <v>5625</v>
      </c>
      <c r="Q7694" s="425">
        <v>1</v>
      </c>
      <c r="R7694" s="419" t="s">
        <v>28865</v>
      </c>
      <c r="S7694" s="424"/>
      <c r="T7694" s="424"/>
      <c r="U7694" s="424"/>
    </row>
    <row r="7695" spans="1:21" ht="14.6" x14ac:dyDescent="0.4">
      <c r="A7695" s="419" t="s">
        <v>3273</v>
      </c>
      <c r="B7695" s="419" t="s">
        <v>5786</v>
      </c>
      <c r="C7695" s="419" t="s">
        <v>5621</v>
      </c>
      <c r="D7695" s="419" t="s">
        <v>20148</v>
      </c>
      <c r="E7695" s="419"/>
      <c r="F7695" s="419" t="s">
        <v>43998</v>
      </c>
      <c r="G7695" s="419" t="s">
        <v>20160</v>
      </c>
      <c r="H7695" s="419"/>
      <c r="I7695" s="419" t="s">
        <v>19352</v>
      </c>
      <c r="J7695" s="419" t="s">
        <v>5759</v>
      </c>
      <c r="K7695" s="419" t="s">
        <v>5787</v>
      </c>
      <c r="L7695" s="419" t="s">
        <v>35323</v>
      </c>
      <c r="M7695" s="419" t="s">
        <v>5775</v>
      </c>
      <c r="N7695" s="419" t="s">
        <v>5788</v>
      </c>
      <c r="O7695" s="419" t="s">
        <v>21019</v>
      </c>
      <c r="P7695" s="419" t="s">
        <v>5625</v>
      </c>
      <c r="Q7695" s="425">
        <v>1</v>
      </c>
      <c r="R7695" s="419" t="s">
        <v>28866</v>
      </c>
      <c r="S7695" s="424"/>
      <c r="T7695" s="424"/>
      <c r="U7695" s="424"/>
    </row>
    <row r="7696" spans="1:21" ht="14.6" x14ac:dyDescent="0.4">
      <c r="A7696" s="419" t="s">
        <v>3273</v>
      </c>
      <c r="B7696" s="419" t="s">
        <v>5789</v>
      </c>
      <c r="C7696" s="419" t="s">
        <v>5621</v>
      </c>
      <c r="D7696" s="419" t="s">
        <v>20148</v>
      </c>
      <c r="E7696" s="419"/>
      <c r="F7696" s="419" t="s">
        <v>43999</v>
      </c>
      <c r="G7696" s="419" t="s">
        <v>20160</v>
      </c>
      <c r="H7696" s="419"/>
      <c r="I7696" s="419" t="s">
        <v>18029</v>
      </c>
      <c r="J7696" s="419" t="s">
        <v>5759</v>
      </c>
      <c r="K7696" s="419" t="s">
        <v>5790</v>
      </c>
      <c r="L7696" s="419" t="s">
        <v>35323</v>
      </c>
      <c r="M7696" s="419" t="s">
        <v>5775</v>
      </c>
      <c r="N7696" s="419" t="s">
        <v>5791</v>
      </c>
      <c r="O7696" s="419" t="s">
        <v>21020</v>
      </c>
      <c r="P7696" s="419" t="s">
        <v>5625</v>
      </c>
      <c r="Q7696" s="425">
        <v>1</v>
      </c>
      <c r="R7696" s="419" t="s">
        <v>28867</v>
      </c>
      <c r="S7696" s="424"/>
      <c r="T7696" s="424"/>
      <c r="U7696" s="424"/>
    </row>
    <row r="7697" spans="1:21" ht="14.6" x14ac:dyDescent="0.4">
      <c r="A7697" s="422" t="s">
        <v>3273</v>
      </c>
      <c r="B7697" s="422" t="s">
        <v>44000</v>
      </c>
      <c r="C7697" s="422" t="s">
        <v>5621</v>
      </c>
      <c r="D7697" s="422" t="s">
        <v>20148</v>
      </c>
      <c r="E7697" s="422"/>
      <c r="F7697" s="422" t="s">
        <v>44001</v>
      </c>
      <c r="G7697" s="422" t="s">
        <v>20160</v>
      </c>
      <c r="H7697" s="422"/>
      <c r="I7697" s="422" t="s">
        <v>19349</v>
      </c>
      <c r="J7697" s="422" t="s">
        <v>5759</v>
      </c>
      <c r="K7697" s="422" t="s">
        <v>5769</v>
      </c>
      <c r="L7697" s="422" t="s">
        <v>35323</v>
      </c>
      <c r="M7697" s="422" t="s">
        <v>5775</v>
      </c>
      <c r="N7697" s="422" t="s">
        <v>5770</v>
      </c>
      <c r="O7697" s="422" t="s">
        <v>21597</v>
      </c>
      <c r="P7697" s="422" t="s">
        <v>5625</v>
      </c>
      <c r="Q7697" s="423">
        <v>1</v>
      </c>
      <c r="R7697" s="422" t="s">
        <v>28868</v>
      </c>
      <c r="S7697" s="424"/>
      <c r="T7697" s="424"/>
      <c r="U7697" s="424"/>
    </row>
    <row r="7698" spans="1:21" ht="14.6" x14ac:dyDescent="0.4">
      <c r="A7698" s="419" t="s">
        <v>3273</v>
      </c>
      <c r="B7698" s="419" t="s">
        <v>5792</v>
      </c>
      <c r="C7698" s="419" t="s">
        <v>5621</v>
      </c>
      <c r="D7698" s="419" t="s">
        <v>20148</v>
      </c>
      <c r="E7698" s="419"/>
      <c r="F7698" s="419" t="s">
        <v>44002</v>
      </c>
      <c r="G7698" s="419" t="s">
        <v>20160</v>
      </c>
      <c r="H7698" s="419"/>
      <c r="I7698" s="419" t="s">
        <v>18002</v>
      </c>
      <c r="J7698" s="419" t="s">
        <v>5759</v>
      </c>
      <c r="K7698" s="419" t="s">
        <v>5793</v>
      </c>
      <c r="L7698" s="419" t="s">
        <v>35323</v>
      </c>
      <c r="M7698" s="419" t="s">
        <v>5775</v>
      </c>
      <c r="N7698" s="419" t="s">
        <v>5794</v>
      </c>
      <c r="O7698" s="419" t="s">
        <v>21019</v>
      </c>
      <c r="P7698" s="419" t="s">
        <v>5625</v>
      </c>
      <c r="Q7698" s="425">
        <v>1</v>
      </c>
      <c r="R7698" s="419" t="s">
        <v>28869</v>
      </c>
      <c r="S7698" s="424"/>
      <c r="T7698" s="424"/>
      <c r="U7698" s="424"/>
    </row>
    <row r="7699" spans="1:21" ht="14.6" x14ac:dyDescent="0.4">
      <c r="A7699" s="419" t="s">
        <v>3273</v>
      </c>
      <c r="B7699" s="419" t="s">
        <v>44003</v>
      </c>
      <c r="C7699" s="419" t="s">
        <v>5621</v>
      </c>
      <c r="D7699" s="419" t="s">
        <v>20148</v>
      </c>
      <c r="E7699" s="419"/>
      <c r="F7699" s="419" t="s">
        <v>44004</v>
      </c>
      <c r="G7699" s="419" t="s">
        <v>20160</v>
      </c>
      <c r="H7699" s="419"/>
      <c r="I7699" s="419" t="s">
        <v>20150</v>
      </c>
      <c r="J7699" s="419" t="s">
        <v>5759</v>
      </c>
      <c r="K7699" s="419" t="s">
        <v>5795</v>
      </c>
      <c r="L7699" s="419" t="s">
        <v>35323</v>
      </c>
      <c r="M7699" s="419" t="s">
        <v>5775</v>
      </c>
      <c r="N7699" s="419" t="s">
        <v>5796</v>
      </c>
      <c r="O7699" s="419" t="s">
        <v>21019</v>
      </c>
      <c r="P7699" s="419" t="s">
        <v>5625</v>
      </c>
      <c r="Q7699" s="425">
        <v>1</v>
      </c>
      <c r="R7699" s="419" t="s">
        <v>28870</v>
      </c>
      <c r="S7699" s="424"/>
      <c r="T7699" s="424"/>
      <c r="U7699" s="424"/>
    </row>
    <row r="7700" spans="1:21" ht="14.6" x14ac:dyDescent="0.4">
      <c r="A7700" s="419" t="s">
        <v>3273</v>
      </c>
      <c r="B7700" s="419" t="s">
        <v>44005</v>
      </c>
      <c r="C7700" s="419" t="s">
        <v>5621</v>
      </c>
      <c r="D7700" s="419" t="s">
        <v>20148</v>
      </c>
      <c r="E7700" s="419"/>
      <c r="F7700" s="419" t="s">
        <v>44006</v>
      </c>
      <c r="G7700" s="419" t="s">
        <v>20160</v>
      </c>
      <c r="H7700" s="419"/>
      <c r="I7700" s="419" t="s">
        <v>19318</v>
      </c>
      <c r="J7700" s="419" t="s">
        <v>5759</v>
      </c>
      <c r="K7700" s="419" t="s">
        <v>5797</v>
      </c>
      <c r="L7700" s="419" t="s">
        <v>35323</v>
      </c>
      <c r="M7700" s="419" t="s">
        <v>5775</v>
      </c>
      <c r="N7700" s="419" t="s">
        <v>5798</v>
      </c>
      <c r="O7700" s="419" t="s">
        <v>21021</v>
      </c>
      <c r="P7700" s="419" t="s">
        <v>5625</v>
      </c>
      <c r="Q7700" s="425">
        <v>1</v>
      </c>
      <c r="R7700" s="419" t="s">
        <v>28871</v>
      </c>
      <c r="S7700" s="424"/>
      <c r="T7700" s="424"/>
      <c r="U7700" s="424"/>
    </row>
    <row r="7701" spans="1:21" ht="14.6" x14ac:dyDescent="0.4">
      <c r="A7701" s="419" t="s">
        <v>3273</v>
      </c>
      <c r="B7701" s="419" t="s">
        <v>44007</v>
      </c>
      <c r="C7701" s="419" t="s">
        <v>5621</v>
      </c>
      <c r="D7701" s="419" t="s">
        <v>20148</v>
      </c>
      <c r="E7701" s="419"/>
      <c r="F7701" s="419" t="s">
        <v>44008</v>
      </c>
      <c r="G7701" s="419" t="s">
        <v>20160</v>
      </c>
      <c r="H7701" s="419"/>
      <c r="I7701" s="419" t="s">
        <v>18083</v>
      </c>
      <c r="J7701" s="419" t="s">
        <v>5759</v>
      </c>
      <c r="K7701" s="419" t="s">
        <v>5799</v>
      </c>
      <c r="L7701" s="419" t="s">
        <v>35323</v>
      </c>
      <c r="M7701" s="419" t="s">
        <v>5775</v>
      </c>
      <c r="N7701" s="419" t="s">
        <v>5800</v>
      </c>
      <c r="O7701" s="419" t="s">
        <v>21404</v>
      </c>
      <c r="P7701" s="419" t="s">
        <v>5625</v>
      </c>
      <c r="Q7701" s="425">
        <v>1</v>
      </c>
      <c r="R7701" s="419" t="s">
        <v>28872</v>
      </c>
      <c r="S7701" s="424"/>
      <c r="T7701" s="424"/>
      <c r="U7701" s="424"/>
    </row>
    <row r="7702" spans="1:21" ht="14.6" x14ac:dyDescent="0.4">
      <c r="A7702" s="416" t="s">
        <v>3273</v>
      </c>
      <c r="B7702" s="416" t="s">
        <v>44009</v>
      </c>
      <c r="C7702" s="416" t="s">
        <v>5621</v>
      </c>
      <c r="D7702" s="416" t="s">
        <v>20772</v>
      </c>
      <c r="E7702" s="416"/>
      <c r="F7702" s="416" t="s">
        <v>20772</v>
      </c>
      <c r="G7702" s="416" t="s">
        <v>20772</v>
      </c>
      <c r="H7702" s="416"/>
      <c r="I7702" s="416" t="s">
        <v>20772</v>
      </c>
      <c r="J7702" s="416" t="s">
        <v>5759</v>
      </c>
      <c r="K7702" s="416" t="s">
        <v>5775</v>
      </c>
      <c r="L7702" s="416" t="s">
        <v>35332</v>
      </c>
      <c r="M7702" s="416" t="s">
        <v>5775</v>
      </c>
      <c r="N7702" s="416" t="s">
        <v>34643</v>
      </c>
      <c r="O7702" s="416" t="s">
        <v>21009</v>
      </c>
      <c r="P7702" s="416" t="s">
        <v>5625</v>
      </c>
      <c r="Q7702" s="417">
        <v>0</v>
      </c>
      <c r="R7702" s="416" t="s">
        <v>34644</v>
      </c>
      <c r="S7702" s="418"/>
      <c r="T7702" s="418"/>
      <c r="U7702" s="418"/>
    </row>
    <row r="7703" spans="1:21" ht="14.6" x14ac:dyDescent="0.4">
      <c r="A7703" s="419" t="s">
        <v>3273</v>
      </c>
      <c r="B7703" s="419" t="s">
        <v>44010</v>
      </c>
      <c r="C7703" s="419" t="s">
        <v>5621</v>
      </c>
      <c r="D7703" s="419" t="s">
        <v>20148</v>
      </c>
      <c r="E7703" s="419"/>
      <c r="F7703" s="419" t="s">
        <v>44011</v>
      </c>
      <c r="G7703" s="419" t="s">
        <v>20160</v>
      </c>
      <c r="H7703" s="419"/>
      <c r="I7703" s="419" t="s">
        <v>17944</v>
      </c>
      <c r="J7703" s="419" t="s">
        <v>5759</v>
      </c>
      <c r="K7703" s="419" t="s">
        <v>22191</v>
      </c>
      <c r="L7703" s="419" t="s">
        <v>35323</v>
      </c>
      <c r="M7703" s="419" t="s">
        <v>5775</v>
      </c>
      <c r="N7703" s="419" t="s">
        <v>22192</v>
      </c>
      <c r="O7703" s="419" t="s">
        <v>21024</v>
      </c>
      <c r="P7703" s="419" t="s">
        <v>5625</v>
      </c>
      <c r="Q7703" s="425">
        <v>1</v>
      </c>
      <c r="R7703" s="419" t="s">
        <v>28873</v>
      </c>
      <c r="S7703" s="424"/>
      <c r="T7703" s="424"/>
      <c r="U7703" s="424"/>
    </row>
    <row r="7704" spans="1:21" ht="14.6" x14ac:dyDescent="0.4">
      <c r="A7704" s="416" t="s">
        <v>3273</v>
      </c>
      <c r="B7704" s="416" t="s">
        <v>44012</v>
      </c>
      <c r="C7704" s="416" t="s">
        <v>5621</v>
      </c>
      <c r="D7704" s="416" t="s">
        <v>20772</v>
      </c>
      <c r="E7704" s="416"/>
      <c r="F7704" s="416" t="s">
        <v>20772</v>
      </c>
      <c r="G7704" s="416" t="s">
        <v>20772</v>
      </c>
      <c r="H7704" s="416"/>
      <c r="I7704" s="416" t="s">
        <v>20772</v>
      </c>
      <c r="J7704" s="416" t="s">
        <v>5759</v>
      </c>
      <c r="K7704" s="416" t="s">
        <v>5801</v>
      </c>
      <c r="L7704" s="416" t="s">
        <v>35332</v>
      </c>
      <c r="M7704" s="416" t="s">
        <v>5801</v>
      </c>
      <c r="N7704" s="416" t="s">
        <v>34645</v>
      </c>
      <c r="O7704" s="416" t="s">
        <v>21009</v>
      </c>
      <c r="P7704" s="416" t="s">
        <v>5625</v>
      </c>
      <c r="Q7704" s="417">
        <v>0</v>
      </c>
      <c r="R7704" s="416" t="s">
        <v>34646</v>
      </c>
      <c r="S7704" s="418"/>
      <c r="T7704" s="418"/>
      <c r="U7704" s="418"/>
    </row>
    <row r="7705" spans="1:21" ht="14.6" x14ac:dyDescent="0.4">
      <c r="A7705" s="416" t="s">
        <v>3273</v>
      </c>
      <c r="B7705" s="416" t="s">
        <v>44013</v>
      </c>
      <c r="C7705" s="416" t="s">
        <v>5621</v>
      </c>
      <c r="D7705" s="416" t="s">
        <v>20772</v>
      </c>
      <c r="E7705" s="416"/>
      <c r="F7705" s="416" t="s">
        <v>20772</v>
      </c>
      <c r="G7705" s="416" t="s">
        <v>20772</v>
      </c>
      <c r="H7705" s="416"/>
      <c r="I7705" s="416" t="s">
        <v>20772</v>
      </c>
      <c r="J7705" s="416" t="s">
        <v>5759</v>
      </c>
      <c r="K7705" s="416" t="s">
        <v>5802</v>
      </c>
      <c r="L7705" s="416" t="s">
        <v>35332</v>
      </c>
      <c r="M7705" s="416" t="s">
        <v>5802</v>
      </c>
      <c r="N7705" s="416" t="s">
        <v>34648</v>
      </c>
      <c r="O7705" s="416" t="s">
        <v>21009</v>
      </c>
      <c r="P7705" s="416" t="s">
        <v>5625</v>
      </c>
      <c r="Q7705" s="417">
        <v>0</v>
      </c>
      <c r="R7705" s="416" t="s">
        <v>34649</v>
      </c>
      <c r="S7705" s="418"/>
      <c r="T7705" s="418"/>
      <c r="U7705" s="418"/>
    </row>
    <row r="7706" spans="1:21" ht="14.6" x14ac:dyDescent="0.4">
      <c r="A7706" s="416" t="s">
        <v>3273</v>
      </c>
      <c r="B7706" s="416" t="s">
        <v>34650</v>
      </c>
      <c r="C7706" s="416" t="s">
        <v>5621</v>
      </c>
      <c r="D7706" s="416" t="s">
        <v>20772</v>
      </c>
      <c r="E7706" s="416"/>
      <c r="F7706" s="416" t="s">
        <v>20772</v>
      </c>
      <c r="G7706" s="416" t="s">
        <v>20772</v>
      </c>
      <c r="H7706" s="416"/>
      <c r="I7706" s="416" t="s">
        <v>20772</v>
      </c>
      <c r="J7706" s="416" t="s">
        <v>5759</v>
      </c>
      <c r="K7706" s="416" t="s">
        <v>34651</v>
      </c>
      <c r="L7706" s="416" t="s">
        <v>35332</v>
      </c>
      <c r="M7706" s="416" t="s">
        <v>34651</v>
      </c>
      <c r="N7706" s="416" t="s">
        <v>34652</v>
      </c>
      <c r="O7706" s="416" t="s">
        <v>21009</v>
      </c>
      <c r="P7706" s="416" t="s">
        <v>5625</v>
      </c>
      <c r="Q7706" s="417">
        <v>0</v>
      </c>
      <c r="R7706" s="416" t="s">
        <v>34653</v>
      </c>
      <c r="S7706" s="418"/>
      <c r="T7706" s="418"/>
      <c r="U7706" s="418"/>
    </row>
    <row r="7707" spans="1:21" ht="14.6" x14ac:dyDescent="0.4">
      <c r="A7707" s="416" t="s">
        <v>3273</v>
      </c>
      <c r="B7707" s="416" t="s">
        <v>34654</v>
      </c>
      <c r="C7707" s="416" t="s">
        <v>5621</v>
      </c>
      <c r="D7707" s="416" t="s">
        <v>20772</v>
      </c>
      <c r="E7707" s="416"/>
      <c r="F7707" s="416" t="s">
        <v>20772</v>
      </c>
      <c r="G7707" s="416" t="s">
        <v>20772</v>
      </c>
      <c r="H7707" s="416"/>
      <c r="I7707" s="416" t="s">
        <v>20772</v>
      </c>
      <c r="J7707" s="416" t="s">
        <v>5759</v>
      </c>
      <c r="K7707" s="416" t="s">
        <v>34655</v>
      </c>
      <c r="L7707" s="416" t="s">
        <v>35332</v>
      </c>
      <c r="M7707" s="416" t="s">
        <v>34655</v>
      </c>
      <c r="N7707" s="416" t="s">
        <v>34656</v>
      </c>
      <c r="O7707" s="416" t="s">
        <v>21009</v>
      </c>
      <c r="P7707" s="416" t="s">
        <v>5625</v>
      </c>
      <c r="Q7707" s="417">
        <v>0</v>
      </c>
      <c r="R7707" s="416" t="s">
        <v>34657</v>
      </c>
      <c r="S7707" s="418"/>
      <c r="T7707" s="418"/>
      <c r="U7707" s="418"/>
    </row>
    <row r="7708" spans="1:21" ht="14.6" x14ac:dyDescent="0.4">
      <c r="A7708" s="416" t="s">
        <v>3273</v>
      </c>
      <c r="B7708" s="416" t="s">
        <v>34658</v>
      </c>
      <c r="C7708" s="416" t="s">
        <v>5621</v>
      </c>
      <c r="D7708" s="416" t="s">
        <v>20772</v>
      </c>
      <c r="E7708" s="416"/>
      <c r="F7708" s="416" t="s">
        <v>20772</v>
      </c>
      <c r="G7708" s="416" t="s">
        <v>20772</v>
      </c>
      <c r="H7708" s="416"/>
      <c r="I7708" s="416" t="s">
        <v>20772</v>
      </c>
      <c r="J7708" s="416" t="s">
        <v>5759</v>
      </c>
      <c r="K7708" s="416" t="s">
        <v>34659</v>
      </c>
      <c r="L7708" s="416" t="s">
        <v>35332</v>
      </c>
      <c r="M7708" s="416" t="s">
        <v>34659</v>
      </c>
      <c r="N7708" s="416" t="s">
        <v>34660</v>
      </c>
      <c r="O7708" s="416" t="s">
        <v>21009</v>
      </c>
      <c r="P7708" s="416" t="s">
        <v>5625</v>
      </c>
      <c r="Q7708" s="417">
        <v>0</v>
      </c>
      <c r="R7708" s="416" t="s">
        <v>34661</v>
      </c>
      <c r="S7708" s="418"/>
      <c r="T7708" s="418"/>
      <c r="U7708" s="418"/>
    </row>
    <row r="7709" spans="1:21" ht="14.6" x14ac:dyDescent="0.4">
      <c r="A7709" s="419" t="s">
        <v>3273</v>
      </c>
      <c r="B7709" s="419" t="s">
        <v>5803</v>
      </c>
      <c r="C7709" s="419" t="s">
        <v>5621</v>
      </c>
      <c r="D7709" s="419" t="s">
        <v>20148</v>
      </c>
      <c r="E7709" s="419"/>
      <c r="F7709" s="419" t="s">
        <v>44014</v>
      </c>
      <c r="G7709" s="419" t="s">
        <v>20248</v>
      </c>
      <c r="H7709" s="419"/>
      <c r="I7709" s="419" t="s">
        <v>18136</v>
      </c>
      <c r="J7709" s="419" t="s">
        <v>5759</v>
      </c>
      <c r="K7709" s="419" t="s">
        <v>5804</v>
      </c>
      <c r="L7709" s="419" t="s">
        <v>35323</v>
      </c>
      <c r="M7709" s="419" t="s">
        <v>44015</v>
      </c>
      <c r="N7709" s="419" t="s">
        <v>5805</v>
      </c>
      <c r="O7709" s="419" t="s">
        <v>21054</v>
      </c>
      <c r="P7709" s="419" t="s">
        <v>5625</v>
      </c>
      <c r="Q7709" s="425">
        <v>1</v>
      </c>
      <c r="R7709" s="419" t="s">
        <v>28874</v>
      </c>
      <c r="S7709" s="424"/>
      <c r="T7709" s="424"/>
      <c r="U7709" s="424"/>
    </row>
    <row r="7710" spans="1:21" ht="14.6" x14ac:dyDescent="0.4">
      <c r="A7710" s="419" t="s">
        <v>3273</v>
      </c>
      <c r="B7710" s="419" t="s">
        <v>34647</v>
      </c>
      <c r="C7710" s="419" t="s">
        <v>44016</v>
      </c>
      <c r="D7710" s="419" t="s">
        <v>20148</v>
      </c>
      <c r="E7710" s="419"/>
      <c r="F7710" s="419" t="s">
        <v>44017</v>
      </c>
      <c r="G7710" s="419" t="s">
        <v>20248</v>
      </c>
      <c r="H7710" s="419"/>
      <c r="I7710" s="419" t="s">
        <v>20271</v>
      </c>
      <c r="J7710" s="419" t="s">
        <v>5759</v>
      </c>
      <c r="K7710" s="419" t="s">
        <v>31872</v>
      </c>
      <c r="L7710" s="419" t="s">
        <v>35323</v>
      </c>
      <c r="M7710" s="419" t="s">
        <v>44015</v>
      </c>
      <c r="N7710" s="419" t="s">
        <v>31873</v>
      </c>
      <c r="O7710" s="419" t="s">
        <v>21054</v>
      </c>
      <c r="P7710" s="419" t="s">
        <v>5642</v>
      </c>
      <c r="Q7710" s="425">
        <v>1</v>
      </c>
      <c r="R7710" s="419" t="s">
        <v>31874</v>
      </c>
      <c r="S7710" s="424"/>
      <c r="T7710" s="424"/>
      <c r="U7710" s="424"/>
    </row>
    <row r="7711" spans="1:21" ht="14.6" x14ac:dyDescent="0.4">
      <c r="A7711" s="416" t="s">
        <v>3273</v>
      </c>
      <c r="B7711" s="416" t="s">
        <v>44018</v>
      </c>
      <c r="C7711" s="416" t="s">
        <v>5621</v>
      </c>
      <c r="D7711" s="416" t="s">
        <v>20772</v>
      </c>
      <c r="E7711" s="416"/>
      <c r="F7711" s="416" t="s">
        <v>20772</v>
      </c>
      <c r="G7711" s="416" t="s">
        <v>20772</v>
      </c>
      <c r="H7711" s="416"/>
      <c r="I7711" s="416" t="s">
        <v>20772</v>
      </c>
      <c r="J7711" s="416" t="s">
        <v>5759</v>
      </c>
      <c r="K7711" s="416" t="s">
        <v>44015</v>
      </c>
      <c r="L7711" s="416" t="s">
        <v>35332</v>
      </c>
      <c r="M7711" s="416" t="s">
        <v>44015</v>
      </c>
      <c r="N7711" s="416" t="s">
        <v>44019</v>
      </c>
      <c r="O7711" s="416" t="s">
        <v>21009</v>
      </c>
      <c r="P7711" s="416" t="s">
        <v>5625</v>
      </c>
      <c r="Q7711" s="417">
        <v>0</v>
      </c>
      <c r="R7711" s="416" t="s">
        <v>44020</v>
      </c>
      <c r="S7711" s="418"/>
      <c r="T7711" s="418"/>
      <c r="U7711" s="418"/>
    </row>
    <row r="7712" spans="1:21" ht="14.6" x14ac:dyDescent="0.4">
      <c r="A7712" s="419" t="s">
        <v>3273</v>
      </c>
      <c r="B7712" s="419" t="s">
        <v>5806</v>
      </c>
      <c r="C7712" s="419" t="s">
        <v>5621</v>
      </c>
      <c r="D7712" s="419" t="s">
        <v>20148</v>
      </c>
      <c r="E7712" s="419"/>
      <c r="F7712" s="419" t="s">
        <v>44021</v>
      </c>
      <c r="G7712" s="419" t="s">
        <v>20263</v>
      </c>
      <c r="H7712" s="419"/>
      <c r="I7712" s="419" t="s">
        <v>20161</v>
      </c>
      <c r="J7712" s="419" t="s">
        <v>20258</v>
      </c>
      <c r="K7712" s="419" t="s">
        <v>5807</v>
      </c>
      <c r="L7712" s="419" t="s">
        <v>35323</v>
      </c>
      <c r="M7712" s="419" t="s">
        <v>31273</v>
      </c>
      <c r="N7712" s="419" t="s">
        <v>5808</v>
      </c>
      <c r="O7712" s="419" t="s">
        <v>21026</v>
      </c>
      <c r="P7712" s="419" t="s">
        <v>5625</v>
      </c>
      <c r="Q7712" s="425">
        <v>1</v>
      </c>
      <c r="R7712" s="419" t="s">
        <v>28875</v>
      </c>
      <c r="S7712" s="424"/>
      <c r="T7712" s="424"/>
      <c r="U7712" s="424"/>
    </row>
    <row r="7713" spans="1:21" ht="14.6" x14ac:dyDescent="0.4">
      <c r="A7713" s="416" t="s">
        <v>3273</v>
      </c>
      <c r="B7713" s="416" t="s">
        <v>22193</v>
      </c>
      <c r="C7713" s="416" t="s">
        <v>5621</v>
      </c>
      <c r="D7713" s="416" t="s">
        <v>20148</v>
      </c>
      <c r="E7713" s="416"/>
      <c r="F7713" s="416" t="s">
        <v>44022</v>
      </c>
      <c r="G7713" s="416" t="s">
        <v>20263</v>
      </c>
      <c r="H7713" s="416"/>
      <c r="I7713" s="416" t="s">
        <v>20241</v>
      </c>
      <c r="J7713" s="416" t="s">
        <v>20258</v>
      </c>
      <c r="K7713" s="416" t="s">
        <v>3827</v>
      </c>
      <c r="L7713" s="416" t="s">
        <v>35399</v>
      </c>
      <c r="M7713" s="416" t="s">
        <v>22406</v>
      </c>
      <c r="N7713" s="416" t="s">
        <v>22506</v>
      </c>
      <c r="O7713" s="416" t="s">
        <v>21009</v>
      </c>
      <c r="P7713" s="416" t="s">
        <v>5625</v>
      </c>
      <c r="Q7713" s="417">
        <v>0</v>
      </c>
      <c r="R7713" s="416" t="s">
        <v>22617</v>
      </c>
      <c r="S7713" s="418"/>
      <c r="T7713" s="418"/>
      <c r="U7713" s="418"/>
    </row>
    <row r="7714" spans="1:21" ht="14.6" x14ac:dyDescent="0.4">
      <c r="A7714" s="416" t="s">
        <v>3273</v>
      </c>
      <c r="B7714" s="416" t="s">
        <v>21731</v>
      </c>
      <c r="C7714" s="416" t="s">
        <v>5621</v>
      </c>
      <c r="D7714" s="416" t="s">
        <v>20148</v>
      </c>
      <c r="E7714" s="416"/>
      <c r="F7714" s="416" t="s">
        <v>44023</v>
      </c>
      <c r="G7714" s="416" t="s">
        <v>20263</v>
      </c>
      <c r="H7714" s="416"/>
      <c r="I7714" s="416" t="s">
        <v>19345</v>
      </c>
      <c r="J7714" s="416" t="s">
        <v>20258</v>
      </c>
      <c r="K7714" s="416" t="s">
        <v>5809</v>
      </c>
      <c r="L7714" s="416" t="s">
        <v>35399</v>
      </c>
      <c r="M7714" s="416" t="s">
        <v>20266</v>
      </c>
      <c r="N7714" s="416" t="s">
        <v>20267</v>
      </c>
      <c r="O7714" s="416" t="s">
        <v>21032</v>
      </c>
      <c r="P7714" s="416" t="s">
        <v>5625</v>
      </c>
      <c r="Q7714" s="417">
        <v>0</v>
      </c>
      <c r="R7714" s="416" t="s">
        <v>22618</v>
      </c>
      <c r="S7714" s="418"/>
      <c r="T7714" s="418"/>
      <c r="U7714" s="418"/>
    </row>
    <row r="7715" spans="1:21" ht="14.6" x14ac:dyDescent="0.4">
      <c r="A7715" s="416" t="s">
        <v>3273</v>
      </c>
      <c r="B7715" s="416" t="s">
        <v>34556</v>
      </c>
      <c r="C7715" s="416" t="s">
        <v>5621</v>
      </c>
      <c r="D7715" s="416" t="s">
        <v>20148</v>
      </c>
      <c r="E7715" s="416"/>
      <c r="F7715" s="416" t="s">
        <v>44024</v>
      </c>
      <c r="G7715" s="416" t="s">
        <v>20263</v>
      </c>
      <c r="H7715" s="416"/>
      <c r="I7715" s="416" t="s">
        <v>19345</v>
      </c>
      <c r="J7715" s="416" t="s">
        <v>20258</v>
      </c>
      <c r="K7715" s="416" t="s">
        <v>34557</v>
      </c>
      <c r="L7715" s="416" t="s">
        <v>35399</v>
      </c>
      <c r="M7715" s="416" t="s">
        <v>20266</v>
      </c>
      <c r="N7715" s="416" t="s">
        <v>20267</v>
      </c>
      <c r="O7715" s="416" t="s">
        <v>21032</v>
      </c>
      <c r="P7715" s="416" t="s">
        <v>5625</v>
      </c>
      <c r="Q7715" s="417">
        <v>0</v>
      </c>
      <c r="R7715" s="416" t="s">
        <v>22618</v>
      </c>
      <c r="S7715" s="418"/>
      <c r="T7715" s="418"/>
      <c r="U7715" s="418"/>
    </row>
    <row r="7716" spans="1:21" ht="14.6" x14ac:dyDescent="0.4">
      <c r="A7716" s="419" t="s">
        <v>3273</v>
      </c>
      <c r="B7716" s="419" t="s">
        <v>5810</v>
      </c>
      <c r="C7716" s="419" t="s">
        <v>5621</v>
      </c>
      <c r="D7716" s="419" t="s">
        <v>20148</v>
      </c>
      <c r="E7716" s="419"/>
      <c r="F7716" s="419" t="s">
        <v>44025</v>
      </c>
      <c r="G7716" s="419" t="s">
        <v>20160</v>
      </c>
      <c r="H7716" s="419"/>
      <c r="I7716" s="419" t="s">
        <v>19364</v>
      </c>
      <c r="J7716" s="419" t="s">
        <v>20258</v>
      </c>
      <c r="K7716" s="419" t="s">
        <v>5811</v>
      </c>
      <c r="L7716" s="419" t="s">
        <v>35323</v>
      </c>
      <c r="M7716" s="419" t="s">
        <v>20273</v>
      </c>
      <c r="N7716" s="419" t="s">
        <v>5812</v>
      </c>
      <c r="O7716" s="419" t="s">
        <v>21019</v>
      </c>
      <c r="P7716" s="419" t="s">
        <v>5625</v>
      </c>
      <c r="Q7716" s="425">
        <v>1</v>
      </c>
      <c r="R7716" s="419" t="s">
        <v>28876</v>
      </c>
      <c r="S7716" s="424"/>
      <c r="T7716" s="424"/>
      <c r="U7716" s="424"/>
    </row>
    <row r="7717" spans="1:21" ht="14.6" x14ac:dyDescent="0.4">
      <c r="A7717" s="419" t="s">
        <v>3273</v>
      </c>
      <c r="B7717" s="419" t="s">
        <v>5813</v>
      </c>
      <c r="C7717" s="419" t="s">
        <v>5621</v>
      </c>
      <c r="D7717" s="419" t="s">
        <v>20148</v>
      </c>
      <c r="E7717" s="419"/>
      <c r="F7717" s="419" t="s">
        <v>44026</v>
      </c>
      <c r="G7717" s="419" t="s">
        <v>20160</v>
      </c>
      <c r="H7717" s="419"/>
      <c r="I7717" s="419" t="s">
        <v>20150</v>
      </c>
      <c r="J7717" s="419" t="s">
        <v>20258</v>
      </c>
      <c r="K7717" s="419" t="s">
        <v>5814</v>
      </c>
      <c r="L7717" s="419" t="s">
        <v>35323</v>
      </c>
      <c r="M7717" s="419" t="s">
        <v>20273</v>
      </c>
      <c r="N7717" s="419" t="s">
        <v>5815</v>
      </c>
      <c r="O7717" s="419" t="s">
        <v>21020</v>
      </c>
      <c r="P7717" s="419" t="s">
        <v>5625</v>
      </c>
      <c r="Q7717" s="425">
        <v>1</v>
      </c>
      <c r="R7717" s="419" t="s">
        <v>28877</v>
      </c>
      <c r="S7717" s="424"/>
      <c r="T7717" s="424"/>
      <c r="U7717" s="424"/>
    </row>
    <row r="7718" spans="1:21" ht="14.6" x14ac:dyDescent="0.4">
      <c r="A7718" s="419" t="s">
        <v>3273</v>
      </c>
      <c r="B7718" s="419" t="s">
        <v>5819</v>
      </c>
      <c r="C7718" s="419" t="s">
        <v>5621</v>
      </c>
      <c r="D7718" s="419" t="s">
        <v>20148</v>
      </c>
      <c r="E7718" s="419"/>
      <c r="F7718" s="419" t="s">
        <v>44027</v>
      </c>
      <c r="G7718" s="419" t="s">
        <v>20248</v>
      </c>
      <c r="H7718" s="419"/>
      <c r="I7718" s="419" t="s">
        <v>19321</v>
      </c>
      <c r="J7718" s="419" t="s">
        <v>20258</v>
      </c>
      <c r="K7718" s="419" t="s">
        <v>5820</v>
      </c>
      <c r="L7718" s="419" t="s">
        <v>35323</v>
      </c>
      <c r="M7718" s="419" t="s">
        <v>19377</v>
      </c>
      <c r="N7718" s="419" t="s">
        <v>5821</v>
      </c>
      <c r="O7718" s="419" t="s">
        <v>21052</v>
      </c>
      <c r="P7718" s="419" t="s">
        <v>5625</v>
      </c>
      <c r="Q7718" s="425">
        <v>1</v>
      </c>
      <c r="R7718" s="419" t="s">
        <v>28878</v>
      </c>
      <c r="S7718" s="424"/>
      <c r="T7718" s="424"/>
      <c r="U7718" s="424"/>
    </row>
    <row r="7719" spans="1:21" ht="14.6" x14ac:dyDescent="0.4">
      <c r="A7719" s="419" t="s">
        <v>3273</v>
      </c>
      <c r="B7719" s="419" t="s">
        <v>44028</v>
      </c>
      <c r="C7719" s="419" t="s">
        <v>5621</v>
      </c>
      <c r="D7719" s="419" t="s">
        <v>20148</v>
      </c>
      <c r="E7719" s="419"/>
      <c r="F7719" s="419" t="s">
        <v>44029</v>
      </c>
      <c r="G7719" s="419" t="s">
        <v>20248</v>
      </c>
      <c r="H7719" s="419"/>
      <c r="I7719" s="419" t="s">
        <v>19821</v>
      </c>
      <c r="J7719" s="419" t="s">
        <v>20258</v>
      </c>
      <c r="K7719" s="419" t="s">
        <v>5822</v>
      </c>
      <c r="L7719" s="419" t="s">
        <v>35323</v>
      </c>
      <c r="M7719" s="419" t="s">
        <v>19377</v>
      </c>
      <c r="N7719" s="419" t="s">
        <v>5823</v>
      </c>
      <c r="O7719" s="419" t="s">
        <v>21125</v>
      </c>
      <c r="P7719" s="419" t="s">
        <v>5625</v>
      </c>
      <c r="Q7719" s="425">
        <v>1</v>
      </c>
      <c r="R7719" s="419" t="s">
        <v>28879</v>
      </c>
      <c r="S7719" s="424"/>
      <c r="T7719" s="424"/>
      <c r="U7719" s="424"/>
    </row>
    <row r="7720" spans="1:21" ht="14.6" x14ac:dyDescent="0.4">
      <c r="A7720" s="419" t="s">
        <v>3273</v>
      </c>
      <c r="B7720" s="419" t="s">
        <v>5824</v>
      </c>
      <c r="C7720" s="419" t="s">
        <v>5621</v>
      </c>
      <c r="D7720" s="419" t="s">
        <v>20148</v>
      </c>
      <c r="E7720" s="419"/>
      <c r="F7720" s="419" t="s">
        <v>44030</v>
      </c>
      <c r="G7720" s="419" t="s">
        <v>20248</v>
      </c>
      <c r="H7720" s="419"/>
      <c r="I7720" s="419" t="s">
        <v>20168</v>
      </c>
      <c r="J7720" s="419" t="s">
        <v>20258</v>
      </c>
      <c r="K7720" s="419" t="s">
        <v>5825</v>
      </c>
      <c r="L7720" s="419" t="s">
        <v>35323</v>
      </c>
      <c r="M7720" s="419" t="s">
        <v>19377</v>
      </c>
      <c r="N7720" s="419" t="s">
        <v>5826</v>
      </c>
      <c r="O7720" s="419" t="s">
        <v>21054</v>
      </c>
      <c r="P7720" s="419" t="s">
        <v>5625</v>
      </c>
      <c r="Q7720" s="425">
        <v>1</v>
      </c>
      <c r="R7720" s="419" t="s">
        <v>28880</v>
      </c>
      <c r="S7720" s="424"/>
      <c r="T7720" s="424"/>
      <c r="U7720" s="424"/>
    </row>
    <row r="7721" spans="1:21" ht="14.6" x14ac:dyDescent="0.4">
      <c r="A7721" s="419" t="s">
        <v>3273</v>
      </c>
      <c r="B7721" s="419" t="s">
        <v>44031</v>
      </c>
      <c r="C7721" s="419" t="s">
        <v>5621</v>
      </c>
      <c r="D7721" s="419" t="s">
        <v>20148</v>
      </c>
      <c r="E7721" s="419"/>
      <c r="F7721" s="419" t="s">
        <v>44032</v>
      </c>
      <c r="G7721" s="419" t="s">
        <v>20248</v>
      </c>
      <c r="H7721" s="419"/>
      <c r="I7721" s="419" t="s">
        <v>20142</v>
      </c>
      <c r="J7721" s="419" t="s">
        <v>20258</v>
      </c>
      <c r="K7721" s="419" t="s">
        <v>5827</v>
      </c>
      <c r="L7721" s="419" t="s">
        <v>35323</v>
      </c>
      <c r="M7721" s="419" t="s">
        <v>19377</v>
      </c>
      <c r="N7721" s="419" t="s">
        <v>5828</v>
      </c>
      <c r="O7721" s="419" t="s">
        <v>21052</v>
      </c>
      <c r="P7721" s="419" t="s">
        <v>5625</v>
      </c>
      <c r="Q7721" s="425">
        <v>1</v>
      </c>
      <c r="R7721" s="419" t="s">
        <v>28881</v>
      </c>
      <c r="S7721" s="424"/>
      <c r="T7721" s="424"/>
      <c r="U7721" s="424"/>
    </row>
    <row r="7722" spans="1:21" ht="14.6" x14ac:dyDescent="0.4">
      <c r="A7722" s="419" t="s">
        <v>3273</v>
      </c>
      <c r="B7722" s="419" t="s">
        <v>44033</v>
      </c>
      <c r="C7722" s="419" t="s">
        <v>34558</v>
      </c>
      <c r="D7722" s="419" t="s">
        <v>20148</v>
      </c>
      <c r="E7722" s="419"/>
      <c r="F7722" s="419" t="s">
        <v>44034</v>
      </c>
      <c r="G7722" s="419" t="s">
        <v>19396</v>
      </c>
      <c r="H7722" s="419"/>
      <c r="I7722" s="419" t="s">
        <v>19356</v>
      </c>
      <c r="J7722" s="419" t="s">
        <v>20258</v>
      </c>
      <c r="K7722" s="419" t="s">
        <v>5829</v>
      </c>
      <c r="L7722" s="419" t="s">
        <v>35323</v>
      </c>
      <c r="M7722" s="419" t="s">
        <v>19398</v>
      </c>
      <c r="N7722" s="419" t="s">
        <v>5830</v>
      </c>
      <c r="O7722" s="419" t="s">
        <v>21062</v>
      </c>
      <c r="P7722" s="419" t="s">
        <v>5618</v>
      </c>
      <c r="Q7722" s="425">
        <v>1</v>
      </c>
      <c r="R7722" s="419" t="s">
        <v>28882</v>
      </c>
      <c r="S7722" s="424"/>
      <c r="T7722" s="424"/>
      <c r="U7722" s="424"/>
    </row>
    <row r="7723" spans="1:21" ht="14.6" x14ac:dyDescent="0.4">
      <c r="A7723" s="419" t="s">
        <v>3273</v>
      </c>
      <c r="B7723" s="419" t="s">
        <v>44035</v>
      </c>
      <c r="C7723" s="419" t="s">
        <v>5621</v>
      </c>
      <c r="D7723" s="419" t="s">
        <v>20148</v>
      </c>
      <c r="E7723" s="419"/>
      <c r="F7723" s="419" t="s">
        <v>44036</v>
      </c>
      <c r="G7723" s="419" t="s">
        <v>19396</v>
      </c>
      <c r="H7723" s="419"/>
      <c r="I7723" s="419" t="s">
        <v>19318</v>
      </c>
      <c r="J7723" s="419" t="s">
        <v>20258</v>
      </c>
      <c r="K7723" s="419" t="s">
        <v>5831</v>
      </c>
      <c r="L7723" s="419" t="s">
        <v>35323</v>
      </c>
      <c r="M7723" s="419" t="s">
        <v>19398</v>
      </c>
      <c r="N7723" s="419" t="s">
        <v>5832</v>
      </c>
      <c r="O7723" s="419" t="s">
        <v>21062</v>
      </c>
      <c r="P7723" s="419" t="s">
        <v>5625</v>
      </c>
      <c r="Q7723" s="425">
        <v>1</v>
      </c>
      <c r="R7723" s="419" t="s">
        <v>28883</v>
      </c>
      <c r="S7723" s="424"/>
      <c r="T7723" s="424"/>
      <c r="U7723" s="424"/>
    </row>
    <row r="7724" spans="1:21" ht="14.6" x14ac:dyDescent="0.4">
      <c r="A7724" s="419" t="s">
        <v>3273</v>
      </c>
      <c r="B7724" s="419" t="s">
        <v>44037</v>
      </c>
      <c r="C7724" s="419" t="s">
        <v>3274</v>
      </c>
      <c r="D7724" s="419" t="s">
        <v>20148</v>
      </c>
      <c r="E7724" s="419"/>
      <c r="F7724" s="419" t="s">
        <v>44038</v>
      </c>
      <c r="G7724" s="419" t="s">
        <v>19396</v>
      </c>
      <c r="H7724" s="419"/>
      <c r="I7724" s="419" t="s">
        <v>20241</v>
      </c>
      <c r="J7724" s="419" t="s">
        <v>20258</v>
      </c>
      <c r="K7724" s="419" t="s">
        <v>5833</v>
      </c>
      <c r="L7724" s="419" t="s">
        <v>35323</v>
      </c>
      <c r="M7724" s="419" t="s">
        <v>19398</v>
      </c>
      <c r="N7724" s="419" t="s">
        <v>5834</v>
      </c>
      <c r="O7724" s="419" t="s">
        <v>21062</v>
      </c>
      <c r="P7724" s="419" t="s">
        <v>3275</v>
      </c>
      <c r="Q7724" s="425">
        <v>1</v>
      </c>
      <c r="R7724" s="419" t="s">
        <v>28884</v>
      </c>
      <c r="S7724" s="424"/>
      <c r="T7724" s="424"/>
      <c r="U7724" s="424"/>
    </row>
    <row r="7725" spans="1:21" ht="14.6" x14ac:dyDescent="0.4">
      <c r="A7725" s="419" t="s">
        <v>3273</v>
      </c>
      <c r="B7725" s="419" t="s">
        <v>44039</v>
      </c>
      <c r="C7725" s="419" t="s">
        <v>3274</v>
      </c>
      <c r="D7725" s="419" t="s">
        <v>20148</v>
      </c>
      <c r="E7725" s="419"/>
      <c r="F7725" s="419" t="s">
        <v>44040</v>
      </c>
      <c r="G7725" s="419" t="s">
        <v>19396</v>
      </c>
      <c r="H7725" s="419"/>
      <c r="I7725" s="419" t="s">
        <v>20218</v>
      </c>
      <c r="J7725" s="419" t="s">
        <v>20258</v>
      </c>
      <c r="K7725" s="419" t="s">
        <v>5835</v>
      </c>
      <c r="L7725" s="419" t="s">
        <v>35323</v>
      </c>
      <c r="M7725" s="419" t="s">
        <v>19398</v>
      </c>
      <c r="N7725" s="419" t="s">
        <v>5836</v>
      </c>
      <c r="O7725" s="419" t="s">
        <v>21062</v>
      </c>
      <c r="P7725" s="419" t="s">
        <v>3275</v>
      </c>
      <c r="Q7725" s="425">
        <v>1</v>
      </c>
      <c r="R7725" s="419" t="s">
        <v>28885</v>
      </c>
      <c r="S7725" s="424"/>
      <c r="T7725" s="424"/>
      <c r="U7725" s="424"/>
    </row>
    <row r="7726" spans="1:21" ht="14.6" x14ac:dyDescent="0.4">
      <c r="A7726" s="419" t="s">
        <v>3273</v>
      </c>
      <c r="B7726" s="419" t="s">
        <v>44041</v>
      </c>
      <c r="C7726" s="419" t="s">
        <v>5621</v>
      </c>
      <c r="D7726" s="419" t="s">
        <v>20148</v>
      </c>
      <c r="E7726" s="419"/>
      <c r="F7726" s="419" t="s">
        <v>44042</v>
      </c>
      <c r="G7726" s="419" t="s">
        <v>19396</v>
      </c>
      <c r="H7726" s="419"/>
      <c r="I7726" s="419" t="s">
        <v>20185</v>
      </c>
      <c r="J7726" s="419" t="s">
        <v>20258</v>
      </c>
      <c r="K7726" s="419" t="s">
        <v>5837</v>
      </c>
      <c r="L7726" s="419" t="s">
        <v>35323</v>
      </c>
      <c r="M7726" s="419" t="s">
        <v>19398</v>
      </c>
      <c r="N7726" s="419" t="s">
        <v>5838</v>
      </c>
      <c r="O7726" s="419" t="s">
        <v>21062</v>
      </c>
      <c r="P7726" s="419" t="s">
        <v>5625</v>
      </c>
      <c r="Q7726" s="425">
        <v>1</v>
      </c>
      <c r="R7726" s="419" t="s">
        <v>28886</v>
      </c>
      <c r="S7726" s="424"/>
      <c r="T7726" s="424"/>
      <c r="U7726" s="424"/>
    </row>
    <row r="7727" spans="1:21" ht="14.6" x14ac:dyDescent="0.4">
      <c r="A7727" s="419" t="s">
        <v>3273</v>
      </c>
      <c r="B7727" s="419" t="s">
        <v>36541</v>
      </c>
      <c r="C7727" s="419" t="s">
        <v>5621</v>
      </c>
      <c r="D7727" s="419" t="s">
        <v>20148</v>
      </c>
      <c r="E7727" s="419"/>
      <c r="F7727" s="419" t="s">
        <v>44043</v>
      </c>
      <c r="G7727" s="419" t="s">
        <v>19396</v>
      </c>
      <c r="H7727" s="419"/>
      <c r="I7727" s="419" t="s">
        <v>18001</v>
      </c>
      <c r="J7727" s="419" t="s">
        <v>20258</v>
      </c>
      <c r="K7727" s="419" t="s">
        <v>5839</v>
      </c>
      <c r="L7727" s="419" t="s">
        <v>35323</v>
      </c>
      <c r="M7727" s="419" t="s">
        <v>19398</v>
      </c>
      <c r="N7727" s="419" t="s">
        <v>5840</v>
      </c>
      <c r="O7727" s="419" t="s">
        <v>21062</v>
      </c>
      <c r="P7727" s="419" t="s">
        <v>5625</v>
      </c>
      <c r="Q7727" s="425">
        <v>1</v>
      </c>
      <c r="R7727" s="419" t="s">
        <v>28887</v>
      </c>
      <c r="S7727" s="424"/>
      <c r="T7727" s="424"/>
      <c r="U7727" s="424"/>
    </row>
    <row r="7728" spans="1:21" ht="14.6" x14ac:dyDescent="0.4">
      <c r="A7728" s="419" t="s">
        <v>3273</v>
      </c>
      <c r="B7728" s="419" t="s">
        <v>39231</v>
      </c>
      <c r="C7728" s="419" t="s">
        <v>5621</v>
      </c>
      <c r="D7728" s="419" t="s">
        <v>20148</v>
      </c>
      <c r="E7728" s="419"/>
      <c r="F7728" s="419" t="s">
        <v>44044</v>
      </c>
      <c r="G7728" s="419" t="s">
        <v>19396</v>
      </c>
      <c r="H7728" s="419"/>
      <c r="I7728" s="419" t="s">
        <v>20271</v>
      </c>
      <c r="J7728" s="419" t="s">
        <v>20258</v>
      </c>
      <c r="K7728" s="419" t="s">
        <v>5841</v>
      </c>
      <c r="L7728" s="419" t="s">
        <v>35323</v>
      </c>
      <c r="M7728" s="419" t="s">
        <v>19398</v>
      </c>
      <c r="N7728" s="419" t="s">
        <v>5842</v>
      </c>
      <c r="O7728" s="419" t="s">
        <v>21062</v>
      </c>
      <c r="P7728" s="419" t="s">
        <v>5625</v>
      </c>
      <c r="Q7728" s="425">
        <v>1</v>
      </c>
      <c r="R7728" s="419" t="s">
        <v>28888</v>
      </c>
      <c r="S7728" s="424"/>
      <c r="T7728" s="424"/>
      <c r="U7728" s="424"/>
    </row>
    <row r="7729" spans="1:21" ht="14.6" x14ac:dyDescent="0.4">
      <c r="A7729" s="419" t="s">
        <v>3273</v>
      </c>
      <c r="B7729" s="419" t="s">
        <v>44045</v>
      </c>
      <c r="C7729" s="419" t="s">
        <v>5621</v>
      </c>
      <c r="D7729" s="419" t="s">
        <v>20148</v>
      </c>
      <c r="E7729" s="419"/>
      <c r="F7729" s="419" t="s">
        <v>44046</v>
      </c>
      <c r="G7729" s="419" t="s">
        <v>19396</v>
      </c>
      <c r="H7729" s="419"/>
      <c r="I7729" s="419" t="s">
        <v>20211</v>
      </c>
      <c r="J7729" s="419" t="s">
        <v>20258</v>
      </c>
      <c r="K7729" s="419" t="s">
        <v>5843</v>
      </c>
      <c r="L7729" s="419" t="s">
        <v>35323</v>
      </c>
      <c r="M7729" s="419" t="s">
        <v>19398</v>
      </c>
      <c r="N7729" s="419" t="s">
        <v>5844</v>
      </c>
      <c r="O7729" s="419" t="s">
        <v>21062</v>
      </c>
      <c r="P7729" s="419" t="s">
        <v>5625</v>
      </c>
      <c r="Q7729" s="425">
        <v>1</v>
      </c>
      <c r="R7729" s="419" t="s">
        <v>28889</v>
      </c>
      <c r="S7729" s="424"/>
      <c r="T7729" s="424"/>
      <c r="U7729" s="424"/>
    </row>
    <row r="7730" spans="1:21" ht="14.6" x14ac:dyDescent="0.4">
      <c r="A7730" s="419" t="s">
        <v>3273</v>
      </c>
      <c r="B7730" s="419" t="s">
        <v>44047</v>
      </c>
      <c r="C7730" s="419" t="s">
        <v>5621</v>
      </c>
      <c r="D7730" s="419" t="s">
        <v>20148</v>
      </c>
      <c r="E7730" s="419"/>
      <c r="F7730" s="419" t="s">
        <v>44048</v>
      </c>
      <c r="G7730" s="419" t="s">
        <v>19396</v>
      </c>
      <c r="H7730" s="419"/>
      <c r="I7730" s="419" t="s">
        <v>19441</v>
      </c>
      <c r="J7730" s="419" t="s">
        <v>20258</v>
      </c>
      <c r="K7730" s="419" t="s">
        <v>5845</v>
      </c>
      <c r="L7730" s="419" t="s">
        <v>35323</v>
      </c>
      <c r="M7730" s="419" t="s">
        <v>19398</v>
      </c>
      <c r="N7730" s="419" t="s">
        <v>5846</v>
      </c>
      <c r="O7730" s="419" t="s">
        <v>21062</v>
      </c>
      <c r="P7730" s="419" t="s">
        <v>5625</v>
      </c>
      <c r="Q7730" s="425">
        <v>1</v>
      </c>
      <c r="R7730" s="419" t="s">
        <v>28890</v>
      </c>
      <c r="S7730" s="424"/>
      <c r="T7730" s="424"/>
      <c r="U7730" s="424"/>
    </row>
    <row r="7731" spans="1:21" ht="14.6" x14ac:dyDescent="0.4">
      <c r="A7731" s="419" t="s">
        <v>3273</v>
      </c>
      <c r="B7731" s="419" t="s">
        <v>44049</v>
      </c>
      <c r="C7731" s="419" t="s">
        <v>5621</v>
      </c>
      <c r="D7731" s="419" t="s">
        <v>20148</v>
      </c>
      <c r="E7731" s="419"/>
      <c r="F7731" s="419" t="s">
        <v>44050</v>
      </c>
      <c r="G7731" s="419" t="s">
        <v>19396</v>
      </c>
      <c r="H7731" s="419"/>
      <c r="I7731" s="419" t="s">
        <v>19774</v>
      </c>
      <c r="J7731" s="419" t="s">
        <v>20258</v>
      </c>
      <c r="K7731" s="419" t="s">
        <v>5847</v>
      </c>
      <c r="L7731" s="419" t="s">
        <v>35323</v>
      </c>
      <c r="M7731" s="419" t="s">
        <v>19398</v>
      </c>
      <c r="N7731" s="419" t="s">
        <v>5848</v>
      </c>
      <c r="O7731" s="419" t="s">
        <v>21062</v>
      </c>
      <c r="P7731" s="419" t="s">
        <v>5625</v>
      </c>
      <c r="Q7731" s="425">
        <v>1</v>
      </c>
      <c r="R7731" s="419" t="s">
        <v>28891</v>
      </c>
      <c r="S7731" s="424"/>
      <c r="T7731" s="424"/>
      <c r="U7731" s="424"/>
    </row>
    <row r="7732" spans="1:21" ht="14.6" x14ac:dyDescent="0.4">
      <c r="A7732" s="419" t="s">
        <v>3273</v>
      </c>
      <c r="B7732" s="419" t="s">
        <v>36293</v>
      </c>
      <c r="C7732" s="419" t="s">
        <v>5621</v>
      </c>
      <c r="D7732" s="419" t="s">
        <v>20148</v>
      </c>
      <c r="E7732" s="419"/>
      <c r="F7732" s="419" t="s">
        <v>44051</v>
      </c>
      <c r="G7732" s="419" t="s">
        <v>19396</v>
      </c>
      <c r="H7732" s="419"/>
      <c r="I7732" s="419" t="s">
        <v>20202</v>
      </c>
      <c r="J7732" s="419" t="s">
        <v>20258</v>
      </c>
      <c r="K7732" s="419" t="s">
        <v>11772</v>
      </c>
      <c r="L7732" s="419" t="s">
        <v>35323</v>
      </c>
      <c r="M7732" s="419" t="s">
        <v>19398</v>
      </c>
      <c r="N7732" s="419" t="s">
        <v>5849</v>
      </c>
      <c r="O7732" s="419" t="s">
        <v>21062</v>
      </c>
      <c r="P7732" s="419" t="s">
        <v>5625</v>
      </c>
      <c r="Q7732" s="425">
        <v>1</v>
      </c>
      <c r="R7732" s="419" t="s">
        <v>28892</v>
      </c>
      <c r="S7732" s="424"/>
      <c r="T7732" s="424"/>
      <c r="U7732" s="424"/>
    </row>
    <row r="7733" spans="1:21" ht="14.6" x14ac:dyDescent="0.4">
      <c r="A7733" s="419" t="s">
        <v>3273</v>
      </c>
      <c r="B7733" s="419" t="s">
        <v>44052</v>
      </c>
      <c r="C7733" s="419" t="s">
        <v>5621</v>
      </c>
      <c r="D7733" s="419" t="s">
        <v>20148</v>
      </c>
      <c r="E7733" s="419"/>
      <c r="F7733" s="419" t="s">
        <v>44053</v>
      </c>
      <c r="G7733" s="419" t="s">
        <v>19396</v>
      </c>
      <c r="H7733" s="419"/>
      <c r="I7733" s="419" t="s">
        <v>20142</v>
      </c>
      <c r="J7733" s="419" t="s">
        <v>20258</v>
      </c>
      <c r="K7733" s="419" t="s">
        <v>5850</v>
      </c>
      <c r="L7733" s="419" t="s">
        <v>35323</v>
      </c>
      <c r="M7733" s="419" t="s">
        <v>19398</v>
      </c>
      <c r="N7733" s="419" t="s">
        <v>5851</v>
      </c>
      <c r="O7733" s="419" t="s">
        <v>21062</v>
      </c>
      <c r="P7733" s="419" t="s">
        <v>5625</v>
      </c>
      <c r="Q7733" s="425">
        <v>1</v>
      </c>
      <c r="R7733" s="419" t="s">
        <v>28893</v>
      </c>
      <c r="S7733" s="424"/>
      <c r="T7733" s="424"/>
      <c r="U7733" s="424"/>
    </row>
    <row r="7734" spans="1:21" ht="14.6" x14ac:dyDescent="0.4">
      <c r="A7734" s="419" t="s">
        <v>3273</v>
      </c>
      <c r="B7734" s="419" t="s">
        <v>44054</v>
      </c>
      <c r="C7734" s="419" t="s">
        <v>5621</v>
      </c>
      <c r="D7734" s="419" t="s">
        <v>20148</v>
      </c>
      <c r="E7734" s="419"/>
      <c r="F7734" s="419" t="s">
        <v>44055</v>
      </c>
      <c r="G7734" s="419" t="s">
        <v>19396</v>
      </c>
      <c r="H7734" s="419"/>
      <c r="I7734" s="419" t="s">
        <v>19325</v>
      </c>
      <c r="J7734" s="419" t="s">
        <v>20258</v>
      </c>
      <c r="K7734" s="419" t="s">
        <v>5852</v>
      </c>
      <c r="L7734" s="419" t="s">
        <v>35323</v>
      </c>
      <c r="M7734" s="419" t="s">
        <v>19398</v>
      </c>
      <c r="N7734" s="419" t="s">
        <v>5853</v>
      </c>
      <c r="O7734" s="419" t="s">
        <v>21062</v>
      </c>
      <c r="P7734" s="419" t="s">
        <v>5625</v>
      </c>
      <c r="Q7734" s="425">
        <v>1</v>
      </c>
      <c r="R7734" s="419" t="s">
        <v>28894</v>
      </c>
      <c r="S7734" s="424"/>
      <c r="T7734" s="424"/>
      <c r="U7734" s="424"/>
    </row>
    <row r="7735" spans="1:21" ht="14.6" x14ac:dyDescent="0.4">
      <c r="A7735" s="419" t="s">
        <v>3273</v>
      </c>
      <c r="B7735" s="419" t="s">
        <v>36256</v>
      </c>
      <c r="C7735" s="419" t="s">
        <v>5621</v>
      </c>
      <c r="D7735" s="419" t="s">
        <v>20148</v>
      </c>
      <c r="E7735" s="419"/>
      <c r="F7735" s="419" t="s">
        <v>44056</v>
      </c>
      <c r="G7735" s="419" t="s">
        <v>19396</v>
      </c>
      <c r="H7735" s="419"/>
      <c r="I7735" s="419" t="s">
        <v>18136</v>
      </c>
      <c r="J7735" s="419" t="s">
        <v>20258</v>
      </c>
      <c r="K7735" s="419" t="s">
        <v>5854</v>
      </c>
      <c r="L7735" s="419" t="s">
        <v>35323</v>
      </c>
      <c r="M7735" s="419" t="s">
        <v>19398</v>
      </c>
      <c r="N7735" s="419" t="s">
        <v>5855</v>
      </c>
      <c r="O7735" s="419" t="s">
        <v>21062</v>
      </c>
      <c r="P7735" s="419" t="s">
        <v>5625</v>
      </c>
      <c r="Q7735" s="425">
        <v>1</v>
      </c>
      <c r="R7735" s="419" t="s">
        <v>28895</v>
      </c>
      <c r="S7735" s="424"/>
      <c r="T7735" s="424"/>
      <c r="U7735" s="424"/>
    </row>
    <row r="7736" spans="1:21" ht="14.6" x14ac:dyDescent="0.4">
      <c r="A7736" s="419" t="s">
        <v>3273</v>
      </c>
      <c r="B7736" s="419" t="s">
        <v>44057</v>
      </c>
      <c r="C7736" s="419" t="s">
        <v>5621</v>
      </c>
      <c r="D7736" s="419" t="s">
        <v>20148</v>
      </c>
      <c r="E7736" s="419"/>
      <c r="F7736" s="419" t="s">
        <v>44058</v>
      </c>
      <c r="G7736" s="419" t="s">
        <v>19396</v>
      </c>
      <c r="H7736" s="419"/>
      <c r="I7736" s="419" t="s">
        <v>19318</v>
      </c>
      <c r="J7736" s="419" t="s">
        <v>20258</v>
      </c>
      <c r="K7736" s="419" t="s">
        <v>5856</v>
      </c>
      <c r="L7736" s="419" t="s">
        <v>35323</v>
      </c>
      <c r="M7736" s="419" t="s">
        <v>19398</v>
      </c>
      <c r="N7736" s="419" t="s">
        <v>5857</v>
      </c>
      <c r="O7736" s="419" t="s">
        <v>21062</v>
      </c>
      <c r="P7736" s="419" t="s">
        <v>5625</v>
      </c>
      <c r="Q7736" s="425">
        <v>1</v>
      </c>
      <c r="R7736" s="419" t="s">
        <v>28896</v>
      </c>
      <c r="S7736" s="424"/>
      <c r="T7736" s="424"/>
      <c r="U7736" s="424"/>
    </row>
    <row r="7737" spans="1:21" ht="14.6" x14ac:dyDescent="0.4">
      <c r="A7737" s="419" t="s">
        <v>3273</v>
      </c>
      <c r="B7737" s="419" t="s">
        <v>44059</v>
      </c>
      <c r="C7737" s="419" t="s">
        <v>5621</v>
      </c>
      <c r="D7737" s="419" t="s">
        <v>20148</v>
      </c>
      <c r="E7737" s="419"/>
      <c r="F7737" s="419" t="s">
        <v>44060</v>
      </c>
      <c r="G7737" s="419" t="s">
        <v>19396</v>
      </c>
      <c r="H7737" s="419"/>
      <c r="I7737" s="419" t="s">
        <v>20227</v>
      </c>
      <c r="J7737" s="419" t="s">
        <v>20258</v>
      </c>
      <c r="K7737" s="419" t="s">
        <v>5858</v>
      </c>
      <c r="L7737" s="419" t="s">
        <v>35323</v>
      </c>
      <c r="M7737" s="419" t="s">
        <v>19398</v>
      </c>
      <c r="N7737" s="419" t="s">
        <v>5859</v>
      </c>
      <c r="O7737" s="419" t="s">
        <v>21062</v>
      </c>
      <c r="P7737" s="419" t="s">
        <v>5625</v>
      </c>
      <c r="Q7737" s="425">
        <v>1</v>
      </c>
      <c r="R7737" s="419" t="s">
        <v>28897</v>
      </c>
      <c r="S7737" s="424"/>
      <c r="T7737" s="424"/>
      <c r="U7737" s="424"/>
    </row>
    <row r="7738" spans="1:21" ht="14.6" x14ac:dyDescent="0.4">
      <c r="A7738" s="419" t="s">
        <v>3273</v>
      </c>
      <c r="B7738" s="419" t="s">
        <v>44061</v>
      </c>
      <c r="C7738" s="419" t="s">
        <v>5621</v>
      </c>
      <c r="D7738" s="419" t="s">
        <v>20148</v>
      </c>
      <c r="E7738" s="419"/>
      <c r="F7738" s="419" t="s">
        <v>44062</v>
      </c>
      <c r="G7738" s="419" t="s">
        <v>19396</v>
      </c>
      <c r="H7738" s="419"/>
      <c r="I7738" s="419" t="s">
        <v>20142</v>
      </c>
      <c r="J7738" s="419" t="s">
        <v>20258</v>
      </c>
      <c r="K7738" s="419" t="s">
        <v>5860</v>
      </c>
      <c r="L7738" s="419" t="s">
        <v>35323</v>
      </c>
      <c r="M7738" s="419" t="s">
        <v>19398</v>
      </c>
      <c r="N7738" s="419" t="s">
        <v>5861</v>
      </c>
      <c r="O7738" s="419" t="s">
        <v>21062</v>
      </c>
      <c r="P7738" s="419" t="s">
        <v>5625</v>
      </c>
      <c r="Q7738" s="425">
        <v>1</v>
      </c>
      <c r="R7738" s="419" t="s">
        <v>28898</v>
      </c>
      <c r="S7738" s="424"/>
      <c r="T7738" s="424"/>
      <c r="U7738" s="424"/>
    </row>
    <row r="7739" spans="1:21" ht="14.6" x14ac:dyDescent="0.4">
      <c r="A7739" s="419" t="s">
        <v>3273</v>
      </c>
      <c r="B7739" s="419" t="s">
        <v>35851</v>
      </c>
      <c r="C7739" s="419" t="s">
        <v>5621</v>
      </c>
      <c r="D7739" s="419" t="s">
        <v>20148</v>
      </c>
      <c r="E7739" s="419"/>
      <c r="F7739" s="419" t="s">
        <v>44063</v>
      </c>
      <c r="G7739" s="419" t="s">
        <v>19396</v>
      </c>
      <c r="H7739" s="419"/>
      <c r="I7739" s="419" t="s">
        <v>19436</v>
      </c>
      <c r="J7739" s="419" t="s">
        <v>20258</v>
      </c>
      <c r="K7739" s="419" t="s">
        <v>5862</v>
      </c>
      <c r="L7739" s="419" t="s">
        <v>35323</v>
      </c>
      <c r="M7739" s="419" t="s">
        <v>19398</v>
      </c>
      <c r="N7739" s="419" t="s">
        <v>5863</v>
      </c>
      <c r="O7739" s="419" t="s">
        <v>21062</v>
      </c>
      <c r="P7739" s="419" t="s">
        <v>5625</v>
      </c>
      <c r="Q7739" s="425">
        <v>1</v>
      </c>
      <c r="R7739" s="419" t="s">
        <v>28899</v>
      </c>
      <c r="S7739" s="424"/>
      <c r="T7739" s="424"/>
      <c r="U7739" s="424"/>
    </row>
    <row r="7740" spans="1:21" ht="14.6" x14ac:dyDescent="0.4">
      <c r="A7740" s="419" t="s">
        <v>3273</v>
      </c>
      <c r="B7740" s="419" t="s">
        <v>44064</v>
      </c>
      <c r="C7740" s="419" t="s">
        <v>5639</v>
      </c>
      <c r="D7740" s="419" t="s">
        <v>20148</v>
      </c>
      <c r="E7740" s="419"/>
      <c r="F7740" s="419" t="s">
        <v>44065</v>
      </c>
      <c r="G7740" s="419" t="s">
        <v>19396</v>
      </c>
      <c r="H7740" s="419"/>
      <c r="I7740" s="419" t="s">
        <v>18072</v>
      </c>
      <c r="J7740" s="419" t="s">
        <v>20258</v>
      </c>
      <c r="K7740" s="419" t="s">
        <v>5864</v>
      </c>
      <c r="L7740" s="419" t="s">
        <v>35323</v>
      </c>
      <c r="M7740" s="419" t="s">
        <v>19398</v>
      </c>
      <c r="N7740" s="419" t="s">
        <v>5865</v>
      </c>
      <c r="O7740" s="419" t="s">
        <v>21062</v>
      </c>
      <c r="P7740" s="419" t="s">
        <v>5642</v>
      </c>
      <c r="Q7740" s="425">
        <v>1</v>
      </c>
      <c r="R7740" s="419" t="s">
        <v>28900</v>
      </c>
      <c r="S7740" s="424"/>
      <c r="T7740" s="424"/>
      <c r="U7740" s="424"/>
    </row>
    <row r="7741" spans="1:21" ht="14.6" x14ac:dyDescent="0.4">
      <c r="A7741" s="419" t="s">
        <v>3273</v>
      </c>
      <c r="B7741" s="419" t="s">
        <v>35853</v>
      </c>
      <c r="C7741" s="419" t="s">
        <v>5621</v>
      </c>
      <c r="D7741" s="419" t="s">
        <v>20148</v>
      </c>
      <c r="E7741" s="419"/>
      <c r="F7741" s="419" t="s">
        <v>44066</v>
      </c>
      <c r="G7741" s="419" t="s">
        <v>19396</v>
      </c>
      <c r="H7741" s="419"/>
      <c r="I7741" s="419" t="s">
        <v>20173</v>
      </c>
      <c r="J7741" s="419" t="s">
        <v>20258</v>
      </c>
      <c r="K7741" s="419" t="s">
        <v>5866</v>
      </c>
      <c r="L7741" s="419" t="s">
        <v>35323</v>
      </c>
      <c r="M7741" s="419" t="s">
        <v>19398</v>
      </c>
      <c r="N7741" s="419" t="s">
        <v>5867</v>
      </c>
      <c r="O7741" s="419" t="s">
        <v>21062</v>
      </c>
      <c r="P7741" s="419" t="s">
        <v>5625</v>
      </c>
      <c r="Q7741" s="425">
        <v>1</v>
      </c>
      <c r="R7741" s="419" t="s">
        <v>28901</v>
      </c>
      <c r="S7741" s="424"/>
      <c r="T7741" s="424"/>
      <c r="U7741" s="424"/>
    </row>
    <row r="7742" spans="1:21" ht="14.6" x14ac:dyDescent="0.4">
      <c r="A7742" s="419" t="s">
        <v>3273</v>
      </c>
      <c r="B7742" s="419" t="s">
        <v>35899</v>
      </c>
      <c r="C7742" s="419" t="s">
        <v>5621</v>
      </c>
      <c r="D7742" s="419" t="s">
        <v>20148</v>
      </c>
      <c r="E7742" s="419"/>
      <c r="F7742" s="419" t="s">
        <v>44067</v>
      </c>
      <c r="G7742" s="419" t="s">
        <v>19396</v>
      </c>
      <c r="H7742" s="419"/>
      <c r="I7742" s="419" t="s">
        <v>19416</v>
      </c>
      <c r="J7742" s="419" t="s">
        <v>20258</v>
      </c>
      <c r="K7742" s="419" t="s">
        <v>5868</v>
      </c>
      <c r="L7742" s="419" t="s">
        <v>35323</v>
      </c>
      <c r="M7742" s="419" t="s">
        <v>19398</v>
      </c>
      <c r="N7742" s="419" t="s">
        <v>5869</v>
      </c>
      <c r="O7742" s="419" t="s">
        <v>21062</v>
      </c>
      <c r="P7742" s="419" t="s">
        <v>5625</v>
      </c>
      <c r="Q7742" s="425">
        <v>1</v>
      </c>
      <c r="R7742" s="419" t="s">
        <v>28902</v>
      </c>
      <c r="S7742" s="424"/>
      <c r="T7742" s="424"/>
      <c r="U7742" s="424"/>
    </row>
    <row r="7743" spans="1:21" ht="14.6" x14ac:dyDescent="0.4">
      <c r="A7743" s="419" t="s">
        <v>3273</v>
      </c>
      <c r="B7743" s="419" t="s">
        <v>44068</v>
      </c>
      <c r="C7743" s="419" t="s">
        <v>5621</v>
      </c>
      <c r="D7743" s="419" t="s">
        <v>20148</v>
      </c>
      <c r="E7743" s="419"/>
      <c r="F7743" s="419" t="s">
        <v>44069</v>
      </c>
      <c r="G7743" s="419" t="s">
        <v>19396</v>
      </c>
      <c r="H7743" s="419"/>
      <c r="I7743" s="419" t="s">
        <v>20214</v>
      </c>
      <c r="J7743" s="419" t="s">
        <v>20258</v>
      </c>
      <c r="K7743" s="419" t="s">
        <v>5870</v>
      </c>
      <c r="L7743" s="419" t="s">
        <v>35323</v>
      </c>
      <c r="M7743" s="419" t="s">
        <v>19398</v>
      </c>
      <c r="N7743" s="419" t="s">
        <v>5871</v>
      </c>
      <c r="O7743" s="419" t="s">
        <v>21062</v>
      </c>
      <c r="P7743" s="419" t="s">
        <v>5625</v>
      </c>
      <c r="Q7743" s="425">
        <v>1</v>
      </c>
      <c r="R7743" s="419" t="s">
        <v>28903</v>
      </c>
      <c r="S7743" s="424"/>
      <c r="T7743" s="424"/>
      <c r="U7743" s="424"/>
    </row>
    <row r="7744" spans="1:21" ht="14.6" x14ac:dyDescent="0.4">
      <c r="A7744" s="419" t="s">
        <v>3273</v>
      </c>
      <c r="B7744" s="419" t="s">
        <v>44070</v>
      </c>
      <c r="C7744" s="419" t="s">
        <v>5621</v>
      </c>
      <c r="D7744" s="419" t="s">
        <v>20148</v>
      </c>
      <c r="E7744" s="419"/>
      <c r="F7744" s="419" t="s">
        <v>44071</v>
      </c>
      <c r="G7744" s="419" t="s">
        <v>19396</v>
      </c>
      <c r="H7744" s="419"/>
      <c r="I7744" s="419" t="s">
        <v>17926</v>
      </c>
      <c r="J7744" s="419" t="s">
        <v>20258</v>
      </c>
      <c r="K7744" s="419" t="s">
        <v>5872</v>
      </c>
      <c r="L7744" s="419" t="s">
        <v>35323</v>
      </c>
      <c r="M7744" s="419" t="s">
        <v>19398</v>
      </c>
      <c r="N7744" s="419" t="s">
        <v>5873</v>
      </c>
      <c r="O7744" s="419" t="s">
        <v>21062</v>
      </c>
      <c r="P7744" s="419" t="s">
        <v>5625</v>
      </c>
      <c r="Q7744" s="425">
        <v>1</v>
      </c>
      <c r="R7744" s="419" t="s">
        <v>28904</v>
      </c>
      <c r="S7744" s="424"/>
      <c r="T7744" s="424"/>
      <c r="U7744" s="424"/>
    </row>
    <row r="7745" spans="1:21" ht="14.6" x14ac:dyDescent="0.4">
      <c r="A7745" s="419" t="s">
        <v>3273</v>
      </c>
      <c r="B7745" s="419" t="s">
        <v>35918</v>
      </c>
      <c r="C7745" s="419" t="s">
        <v>5621</v>
      </c>
      <c r="D7745" s="419" t="s">
        <v>20148</v>
      </c>
      <c r="E7745" s="419"/>
      <c r="F7745" s="419" t="s">
        <v>44072</v>
      </c>
      <c r="G7745" s="419" t="s">
        <v>19396</v>
      </c>
      <c r="H7745" s="419"/>
      <c r="I7745" s="419" t="s">
        <v>19413</v>
      </c>
      <c r="J7745" s="419" t="s">
        <v>20258</v>
      </c>
      <c r="K7745" s="419" t="s">
        <v>5874</v>
      </c>
      <c r="L7745" s="419" t="s">
        <v>35323</v>
      </c>
      <c r="M7745" s="419" t="s">
        <v>19398</v>
      </c>
      <c r="N7745" s="419" t="s">
        <v>5875</v>
      </c>
      <c r="O7745" s="419" t="s">
        <v>21062</v>
      </c>
      <c r="P7745" s="419" t="s">
        <v>5625</v>
      </c>
      <c r="Q7745" s="425">
        <v>1</v>
      </c>
      <c r="R7745" s="419" t="s">
        <v>28905</v>
      </c>
      <c r="S7745" s="424"/>
      <c r="T7745" s="424"/>
      <c r="U7745" s="424"/>
    </row>
    <row r="7746" spans="1:21" ht="14.6" x14ac:dyDescent="0.4">
      <c r="A7746" s="419" t="s">
        <v>3273</v>
      </c>
      <c r="B7746" s="419" t="s">
        <v>36295</v>
      </c>
      <c r="C7746" s="419" t="s">
        <v>5639</v>
      </c>
      <c r="D7746" s="419" t="s">
        <v>20148</v>
      </c>
      <c r="E7746" s="419"/>
      <c r="F7746" s="419" t="s">
        <v>44073</v>
      </c>
      <c r="G7746" s="419" t="s">
        <v>19396</v>
      </c>
      <c r="H7746" s="419"/>
      <c r="I7746" s="419" t="s">
        <v>20180</v>
      </c>
      <c r="J7746" s="419" t="s">
        <v>20258</v>
      </c>
      <c r="K7746" s="419" t="s">
        <v>5876</v>
      </c>
      <c r="L7746" s="419" t="s">
        <v>35323</v>
      </c>
      <c r="M7746" s="419" t="s">
        <v>19398</v>
      </c>
      <c r="N7746" s="419" t="s">
        <v>5877</v>
      </c>
      <c r="O7746" s="419" t="s">
        <v>21062</v>
      </c>
      <c r="P7746" s="419" t="s">
        <v>5642</v>
      </c>
      <c r="Q7746" s="425">
        <v>1</v>
      </c>
      <c r="R7746" s="419" t="s">
        <v>28906</v>
      </c>
      <c r="S7746" s="424"/>
      <c r="T7746" s="424"/>
      <c r="U7746" s="424"/>
    </row>
    <row r="7747" spans="1:21" ht="14.6" x14ac:dyDescent="0.4">
      <c r="A7747" s="419" t="s">
        <v>3273</v>
      </c>
      <c r="B7747" s="419" t="s">
        <v>35954</v>
      </c>
      <c r="C7747" s="419" t="s">
        <v>5621</v>
      </c>
      <c r="D7747" s="419" t="s">
        <v>20148</v>
      </c>
      <c r="E7747" s="419"/>
      <c r="F7747" s="419" t="s">
        <v>44074</v>
      </c>
      <c r="G7747" s="419" t="s">
        <v>19396</v>
      </c>
      <c r="H7747" s="419"/>
      <c r="I7747" s="419" t="s">
        <v>18001</v>
      </c>
      <c r="J7747" s="419" t="s">
        <v>20258</v>
      </c>
      <c r="K7747" s="419" t="s">
        <v>5878</v>
      </c>
      <c r="L7747" s="419" t="s">
        <v>35323</v>
      </c>
      <c r="M7747" s="419" t="s">
        <v>19398</v>
      </c>
      <c r="N7747" s="419" t="s">
        <v>5879</v>
      </c>
      <c r="O7747" s="419" t="s">
        <v>21062</v>
      </c>
      <c r="P7747" s="419" t="s">
        <v>5625</v>
      </c>
      <c r="Q7747" s="425">
        <v>1</v>
      </c>
      <c r="R7747" s="419" t="s">
        <v>28907</v>
      </c>
      <c r="S7747" s="424"/>
      <c r="T7747" s="424"/>
      <c r="U7747" s="424"/>
    </row>
    <row r="7748" spans="1:21" ht="14.6" x14ac:dyDescent="0.4">
      <c r="A7748" s="419" t="s">
        <v>3273</v>
      </c>
      <c r="B7748" s="419" t="s">
        <v>44075</v>
      </c>
      <c r="C7748" s="419" t="s">
        <v>5621</v>
      </c>
      <c r="D7748" s="419" t="s">
        <v>20148</v>
      </c>
      <c r="E7748" s="419"/>
      <c r="F7748" s="419" t="s">
        <v>44076</v>
      </c>
      <c r="G7748" s="419" t="s">
        <v>19396</v>
      </c>
      <c r="H7748" s="419"/>
      <c r="I7748" s="419" t="s">
        <v>19464</v>
      </c>
      <c r="J7748" s="419" t="s">
        <v>20258</v>
      </c>
      <c r="K7748" s="419" t="s">
        <v>5880</v>
      </c>
      <c r="L7748" s="419" t="s">
        <v>35323</v>
      </c>
      <c r="M7748" s="419" t="s">
        <v>19398</v>
      </c>
      <c r="N7748" s="419" t="s">
        <v>5881</v>
      </c>
      <c r="O7748" s="419" t="s">
        <v>21062</v>
      </c>
      <c r="P7748" s="419" t="s">
        <v>5625</v>
      </c>
      <c r="Q7748" s="425">
        <v>1</v>
      </c>
      <c r="R7748" s="419" t="s">
        <v>28908</v>
      </c>
      <c r="S7748" s="424"/>
      <c r="T7748" s="424"/>
      <c r="U7748" s="424"/>
    </row>
    <row r="7749" spans="1:21" ht="14.6" x14ac:dyDescent="0.4">
      <c r="A7749" s="419" t="s">
        <v>3273</v>
      </c>
      <c r="B7749" s="419" t="s">
        <v>43762</v>
      </c>
      <c r="C7749" s="419" t="s">
        <v>5621</v>
      </c>
      <c r="D7749" s="419" t="s">
        <v>20148</v>
      </c>
      <c r="E7749" s="419"/>
      <c r="F7749" s="419" t="s">
        <v>44077</v>
      </c>
      <c r="G7749" s="419" t="s">
        <v>19396</v>
      </c>
      <c r="H7749" s="419"/>
      <c r="I7749" s="419" t="s">
        <v>19368</v>
      </c>
      <c r="J7749" s="419" t="s">
        <v>20258</v>
      </c>
      <c r="K7749" s="419" t="s">
        <v>5882</v>
      </c>
      <c r="L7749" s="419" t="s">
        <v>35323</v>
      </c>
      <c r="M7749" s="419" t="s">
        <v>19398</v>
      </c>
      <c r="N7749" s="419" t="s">
        <v>5883</v>
      </c>
      <c r="O7749" s="419" t="s">
        <v>21062</v>
      </c>
      <c r="P7749" s="419" t="s">
        <v>5625</v>
      </c>
      <c r="Q7749" s="425">
        <v>1</v>
      </c>
      <c r="R7749" s="419" t="s">
        <v>28909</v>
      </c>
      <c r="S7749" s="424"/>
      <c r="T7749" s="424"/>
      <c r="U7749" s="424"/>
    </row>
    <row r="7750" spans="1:21" ht="14.6" x14ac:dyDescent="0.4">
      <c r="A7750" s="419" t="s">
        <v>3273</v>
      </c>
      <c r="B7750" s="419" t="s">
        <v>44078</v>
      </c>
      <c r="C7750" s="419" t="s">
        <v>5621</v>
      </c>
      <c r="D7750" s="419" t="s">
        <v>20148</v>
      </c>
      <c r="E7750" s="419"/>
      <c r="F7750" s="419" t="s">
        <v>44079</v>
      </c>
      <c r="G7750" s="419" t="s">
        <v>19396</v>
      </c>
      <c r="H7750" s="419"/>
      <c r="I7750" s="419" t="s">
        <v>19855</v>
      </c>
      <c r="J7750" s="419" t="s">
        <v>20258</v>
      </c>
      <c r="K7750" s="419" t="s">
        <v>5884</v>
      </c>
      <c r="L7750" s="419" t="s">
        <v>35323</v>
      </c>
      <c r="M7750" s="419" t="s">
        <v>19398</v>
      </c>
      <c r="N7750" s="419" t="s">
        <v>5885</v>
      </c>
      <c r="O7750" s="419" t="s">
        <v>21062</v>
      </c>
      <c r="P7750" s="419" t="s">
        <v>5625</v>
      </c>
      <c r="Q7750" s="425">
        <v>1</v>
      </c>
      <c r="R7750" s="419" t="s">
        <v>28910</v>
      </c>
      <c r="S7750" s="424"/>
      <c r="T7750" s="424"/>
      <c r="U7750" s="424"/>
    </row>
    <row r="7751" spans="1:21" ht="14.6" x14ac:dyDescent="0.4">
      <c r="A7751" s="419" t="s">
        <v>3273</v>
      </c>
      <c r="B7751" s="419" t="s">
        <v>44080</v>
      </c>
      <c r="C7751" s="419" t="s">
        <v>5621</v>
      </c>
      <c r="D7751" s="419" t="s">
        <v>20148</v>
      </c>
      <c r="E7751" s="419"/>
      <c r="F7751" s="419" t="s">
        <v>44081</v>
      </c>
      <c r="G7751" s="419" t="s">
        <v>19396</v>
      </c>
      <c r="H7751" s="419"/>
      <c r="I7751" s="419" t="s">
        <v>19461</v>
      </c>
      <c r="J7751" s="419" t="s">
        <v>20258</v>
      </c>
      <c r="K7751" s="419" t="s">
        <v>5886</v>
      </c>
      <c r="L7751" s="419" t="s">
        <v>35323</v>
      </c>
      <c r="M7751" s="419" t="s">
        <v>19398</v>
      </c>
      <c r="N7751" s="419" t="s">
        <v>5887</v>
      </c>
      <c r="O7751" s="419" t="s">
        <v>21062</v>
      </c>
      <c r="P7751" s="419" t="s">
        <v>5642</v>
      </c>
      <c r="Q7751" s="425">
        <v>1</v>
      </c>
      <c r="R7751" s="419" t="s">
        <v>28911</v>
      </c>
      <c r="S7751" s="424"/>
      <c r="T7751" s="424"/>
      <c r="U7751" s="424"/>
    </row>
    <row r="7752" spans="1:21" ht="14.6" x14ac:dyDescent="0.4">
      <c r="A7752" s="419" t="s">
        <v>3273</v>
      </c>
      <c r="B7752" s="419" t="s">
        <v>44082</v>
      </c>
      <c r="C7752" s="419" t="s">
        <v>5621</v>
      </c>
      <c r="D7752" s="419" t="s">
        <v>20148</v>
      </c>
      <c r="E7752" s="419"/>
      <c r="F7752" s="419" t="s">
        <v>44083</v>
      </c>
      <c r="G7752" s="419" t="s">
        <v>19396</v>
      </c>
      <c r="H7752" s="419"/>
      <c r="I7752" s="419" t="s">
        <v>17926</v>
      </c>
      <c r="J7752" s="419" t="s">
        <v>20258</v>
      </c>
      <c r="K7752" s="419" t="s">
        <v>5888</v>
      </c>
      <c r="L7752" s="419" t="s">
        <v>35323</v>
      </c>
      <c r="M7752" s="419" t="s">
        <v>19398</v>
      </c>
      <c r="N7752" s="419" t="s">
        <v>5889</v>
      </c>
      <c r="O7752" s="419" t="s">
        <v>21062</v>
      </c>
      <c r="P7752" s="419" t="s">
        <v>5625</v>
      </c>
      <c r="Q7752" s="425">
        <v>1</v>
      </c>
      <c r="R7752" s="419" t="s">
        <v>28912</v>
      </c>
      <c r="S7752" s="424"/>
      <c r="T7752" s="424"/>
      <c r="U7752" s="424"/>
    </row>
    <row r="7753" spans="1:21" ht="14.6" x14ac:dyDescent="0.4">
      <c r="A7753" s="419" t="s">
        <v>3273</v>
      </c>
      <c r="B7753" s="419" t="s">
        <v>44084</v>
      </c>
      <c r="C7753" s="419" t="s">
        <v>5621</v>
      </c>
      <c r="D7753" s="419" t="s">
        <v>20148</v>
      </c>
      <c r="E7753" s="419"/>
      <c r="F7753" s="419" t="s">
        <v>44085</v>
      </c>
      <c r="G7753" s="419" t="s">
        <v>19396</v>
      </c>
      <c r="H7753" s="419"/>
      <c r="I7753" s="419" t="s">
        <v>20198</v>
      </c>
      <c r="J7753" s="419" t="s">
        <v>20258</v>
      </c>
      <c r="K7753" s="419" t="s">
        <v>5890</v>
      </c>
      <c r="L7753" s="419" t="s">
        <v>35323</v>
      </c>
      <c r="M7753" s="419" t="s">
        <v>19398</v>
      </c>
      <c r="N7753" s="419" t="s">
        <v>5891</v>
      </c>
      <c r="O7753" s="419" t="s">
        <v>21062</v>
      </c>
      <c r="P7753" s="419" t="s">
        <v>5625</v>
      </c>
      <c r="Q7753" s="425">
        <v>1</v>
      </c>
      <c r="R7753" s="419" t="s">
        <v>28913</v>
      </c>
      <c r="S7753" s="424"/>
      <c r="T7753" s="424"/>
      <c r="U7753" s="424"/>
    </row>
    <row r="7754" spans="1:21" ht="14.6" x14ac:dyDescent="0.4">
      <c r="A7754" s="419" t="s">
        <v>3273</v>
      </c>
      <c r="B7754" s="419" t="s">
        <v>44086</v>
      </c>
      <c r="C7754" s="419" t="s">
        <v>5621</v>
      </c>
      <c r="D7754" s="419" t="s">
        <v>20148</v>
      </c>
      <c r="E7754" s="419"/>
      <c r="F7754" s="419" t="s">
        <v>44087</v>
      </c>
      <c r="G7754" s="419" t="s">
        <v>19396</v>
      </c>
      <c r="H7754" s="419"/>
      <c r="I7754" s="419" t="s">
        <v>19355</v>
      </c>
      <c r="J7754" s="419" t="s">
        <v>20258</v>
      </c>
      <c r="K7754" s="419" t="s">
        <v>5892</v>
      </c>
      <c r="L7754" s="419" t="s">
        <v>35323</v>
      </c>
      <c r="M7754" s="419" t="s">
        <v>19398</v>
      </c>
      <c r="N7754" s="419" t="s">
        <v>5893</v>
      </c>
      <c r="O7754" s="419" t="s">
        <v>21062</v>
      </c>
      <c r="P7754" s="419" t="s">
        <v>5625</v>
      </c>
      <c r="Q7754" s="425">
        <v>1</v>
      </c>
      <c r="R7754" s="419" t="s">
        <v>28914</v>
      </c>
      <c r="S7754" s="424"/>
      <c r="T7754" s="424"/>
      <c r="U7754" s="424"/>
    </row>
    <row r="7755" spans="1:21" ht="14.6" x14ac:dyDescent="0.4">
      <c r="A7755" s="419" t="s">
        <v>3273</v>
      </c>
      <c r="B7755" s="419" t="s">
        <v>35712</v>
      </c>
      <c r="C7755" s="419" t="s">
        <v>5621</v>
      </c>
      <c r="D7755" s="419" t="s">
        <v>20148</v>
      </c>
      <c r="E7755" s="419"/>
      <c r="F7755" s="419" t="s">
        <v>44088</v>
      </c>
      <c r="G7755" s="419" t="s">
        <v>19396</v>
      </c>
      <c r="H7755" s="419"/>
      <c r="I7755" s="419" t="s">
        <v>20218</v>
      </c>
      <c r="J7755" s="419" t="s">
        <v>20258</v>
      </c>
      <c r="K7755" s="419" t="s">
        <v>5894</v>
      </c>
      <c r="L7755" s="419" t="s">
        <v>35323</v>
      </c>
      <c r="M7755" s="419" t="s">
        <v>19398</v>
      </c>
      <c r="N7755" s="419" t="s">
        <v>5895</v>
      </c>
      <c r="O7755" s="419" t="s">
        <v>21062</v>
      </c>
      <c r="P7755" s="419" t="s">
        <v>5625</v>
      </c>
      <c r="Q7755" s="425">
        <v>1</v>
      </c>
      <c r="R7755" s="419" t="s">
        <v>28915</v>
      </c>
      <c r="S7755" s="424"/>
      <c r="T7755" s="424"/>
      <c r="U7755" s="424"/>
    </row>
    <row r="7756" spans="1:21" ht="14.6" x14ac:dyDescent="0.4">
      <c r="A7756" s="419" t="s">
        <v>3273</v>
      </c>
      <c r="B7756" s="419" t="s">
        <v>44089</v>
      </c>
      <c r="C7756" s="419" t="s">
        <v>5621</v>
      </c>
      <c r="D7756" s="419" t="s">
        <v>20148</v>
      </c>
      <c r="E7756" s="419"/>
      <c r="F7756" s="419" t="s">
        <v>44090</v>
      </c>
      <c r="G7756" s="419" t="s">
        <v>19396</v>
      </c>
      <c r="H7756" s="419"/>
      <c r="I7756" s="419" t="s">
        <v>20190</v>
      </c>
      <c r="J7756" s="419" t="s">
        <v>20258</v>
      </c>
      <c r="K7756" s="419" t="s">
        <v>5896</v>
      </c>
      <c r="L7756" s="419" t="s">
        <v>35323</v>
      </c>
      <c r="M7756" s="419" t="s">
        <v>19398</v>
      </c>
      <c r="N7756" s="419" t="s">
        <v>5897</v>
      </c>
      <c r="O7756" s="419" t="s">
        <v>21062</v>
      </c>
      <c r="P7756" s="419" t="s">
        <v>5625</v>
      </c>
      <c r="Q7756" s="425">
        <v>1</v>
      </c>
      <c r="R7756" s="419" t="s">
        <v>28916</v>
      </c>
      <c r="S7756" s="424"/>
      <c r="T7756" s="424"/>
      <c r="U7756" s="424"/>
    </row>
    <row r="7757" spans="1:21" ht="14.6" x14ac:dyDescent="0.4">
      <c r="A7757" s="419" t="s">
        <v>3273</v>
      </c>
      <c r="B7757" s="419" t="s">
        <v>44091</v>
      </c>
      <c r="C7757" s="419" t="s">
        <v>5621</v>
      </c>
      <c r="D7757" s="419" t="s">
        <v>20148</v>
      </c>
      <c r="E7757" s="419"/>
      <c r="F7757" s="419" t="s">
        <v>44092</v>
      </c>
      <c r="G7757" s="419" t="s">
        <v>19396</v>
      </c>
      <c r="H7757" s="419"/>
      <c r="I7757" s="419" t="s">
        <v>20186</v>
      </c>
      <c r="J7757" s="419" t="s">
        <v>20258</v>
      </c>
      <c r="K7757" s="419" t="s">
        <v>5898</v>
      </c>
      <c r="L7757" s="419" t="s">
        <v>35323</v>
      </c>
      <c r="M7757" s="419" t="s">
        <v>19398</v>
      </c>
      <c r="N7757" s="419" t="s">
        <v>5899</v>
      </c>
      <c r="O7757" s="419" t="s">
        <v>21062</v>
      </c>
      <c r="P7757" s="419" t="s">
        <v>5625</v>
      </c>
      <c r="Q7757" s="425">
        <v>1</v>
      </c>
      <c r="R7757" s="419" t="s">
        <v>28917</v>
      </c>
      <c r="S7757" s="424"/>
      <c r="T7757" s="424"/>
      <c r="U7757" s="424"/>
    </row>
    <row r="7758" spans="1:21" ht="14.6" x14ac:dyDescent="0.4">
      <c r="A7758" s="419" t="s">
        <v>3273</v>
      </c>
      <c r="B7758" s="419" t="s">
        <v>44093</v>
      </c>
      <c r="C7758" s="419" t="s">
        <v>5621</v>
      </c>
      <c r="D7758" s="419" t="s">
        <v>20148</v>
      </c>
      <c r="E7758" s="419"/>
      <c r="F7758" s="419" t="s">
        <v>44094</v>
      </c>
      <c r="G7758" s="419" t="s">
        <v>19396</v>
      </c>
      <c r="H7758" s="419"/>
      <c r="I7758" s="419" t="s">
        <v>20227</v>
      </c>
      <c r="J7758" s="419" t="s">
        <v>20258</v>
      </c>
      <c r="K7758" s="419" t="s">
        <v>5900</v>
      </c>
      <c r="L7758" s="419" t="s">
        <v>35323</v>
      </c>
      <c r="M7758" s="419" t="s">
        <v>19398</v>
      </c>
      <c r="N7758" s="419" t="s">
        <v>5901</v>
      </c>
      <c r="O7758" s="419" t="s">
        <v>21062</v>
      </c>
      <c r="P7758" s="419" t="s">
        <v>5625</v>
      </c>
      <c r="Q7758" s="425">
        <v>1</v>
      </c>
      <c r="R7758" s="419" t="s">
        <v>28918</v>
      </c>
      <c r="S7758" s="424"/>
      <c r="T7758" s="424"/>
      <c r="U7758" s="424"/>
    </row>
    <row r="7759" spans="1:21" ht="14.6" x14ac:dyDescent="0.4">
      <c r="A7759" s="419" t="s">
        <v>3273</v>
      </c>
      <c r="B7759" s="419" t="s">
        <v>44095</v>
      </c>
      <c r="C7759" s="419" t="s">
        <v>5621</v>
      </c>
      <c r="D7759" s="419" t="s">
        <v>20148</v>
      </c>
      <c r="E7759" s="419"/>
      <c r="F7759" s="419" t="s">
        <v>44096</v>
      </c>
      <c r="G7759" s="419" t="s">
        <v>19396</v>
      </c>
      <c r="H7759" s="419"/>
      <c r="I7759" s="419" t="s">
        <v>20144</v>
      </c>
      <c r="J7759" s="419" t="s">
        <v>20258</v>
      </c>
      <c r="K7759" s="419" t="s">
        <v>3746</v>
      </c>
      <c r="L7759" s="419" t="s">
        <v>35323</v>
      </c>
      <c r="M7759" s="419" t="s">
        <v>19398</v>
      </c>
      <c r="N7759" s="419" t="s">
        <v>3747</v>
      </c>
      <c r="O7759" s="419" t="s">
        <v>21062</v>
      </c>
      <c r="P7759" s="419" t="s">
        <v>5625</v>
      </c>
      <c r="Q7759" s="425">
        <v>1</v>
      </c>
      <c r="R7759" s="419" t="s">
        <v>28919</v>
      </c>
      <c r="S7759" s="424"/>
      <c r="T7759" s="424"/>
      <c r="U7759" s="424"/>
    </row>
    <row r="7760" spans="1:21" ht="14.6" x14ac:dyDescent="0.4">
      <c r="A7760" s="419" t="s">
        <v>3273</v>
      </c>
      <c r="B7760" s="419" t="s">
        <v>44097</v>
      </c>
      <c r="C7760" s="419" t="s">
        <v>5621</v>
      </c>
      <c r="D7760" s="419" t="s">
        <v>20148</v>
      </c>
      <c r="E7760" s="419"/>
      <c r="F7760" s="419" t="s">
        <v>44098</v>
      </c>
      <c r="G7760" s="419" t="s">
        <v>19396</v>
      </c>
      <c r="H7760" s="419"/>
      <c r="I7760" s="419" t="s">
        <v>20241</v>
      </c>
      <c r="J7760" s="419" t="s">
        <v>20258</v>
      </c>
      <c r="K7760" s="419" t="s">
        <v>3748</v>
      </c>
      <c r="L7760" s="419" t="s">
        <v>35323</v>
      </c>
      <c r="M7760" s="419" t="s">
        <v>19398</v>
      </c>
      <c r="N7760" s="419" t="s">
        <v>3749</v>
      </c>
      <c r="O7760" s="419" t="s">
        <v>21062</v>
      </c>
      <c r="P7760" s="419" t="s">
        <v>5625</v>
      </c>
      <c r="Q7760" s="425">
        <v>1</v>
      </c>
      <c r="R7760" s="419" t="s">
        <v>28920</v>
      </c>
      <c r="S7760" s="424"/>
      <c r="T7760" s="424"/>
      <c r="U7760" s="424"/>
    </row>
    <row r="7761" spans="1:21" ht="14.6" x14ac:dyDescent="0.4">
      <c r="A7761" s="419" t="s">
        <v>3273</v>
      </c>
      <c r="B7761" s="419" t="s">
        <v>44099</v>
      </c>
      <c r="C7761" s="419" t="s">
        <v>5621</v>
      </c>
      <c r="D7761" s="419" t="s">
        <v>20148</v>
      </c>
      <c r="E7761" s="419"/>
      <c r="F7761" s="419" t="s">
        <v>44100</v>
      </c>
      <c r="G7761" s="419" t="s">
        <v>19396</v>
      </c>
      <c r="H7761" s="419"/>
      <c r="I7761" s="419" t="s">
        <v>20139</v>
      </c>
      <c r="J7761" s="419" t="s">
        <v>20258</v>
      </c>
      <c r="K7761" s="419" t="s">
        <v>20955</v>
      </c>
      <c r="L7761" s="419" t="s">
        <v>35323</v>
      </c>
      <c r="M7761" s="419" t="s">
        <v>19398</v>
      </c>
      <c r="N7761" s="419" t="s">
        <v>20956</v>
      </c>
      <c r="O7761" s="419" t="s">
        <v>21062</v>
      </c>
      <c r="P7761" s="419" t="s">
        <v>5625</v>
      </c>
      <c r="Q7761" s="425">
        <v>1</v>
      </c>
      <c r="R7761" s="419" t="s">
        <v>28921</v>
      </c>
      <c r="S7761" s="424"/>
      <c r="T7761" s="424"/>
      <c r="U7761" s="424"/>
    </row>
    <row r="7762" spans="1:21" ht="14.6" x14ac:dyDescent="0.4">
      <c r="A7762" s="419" t="s">
        <v>3273</v>
      </c>
      <c r="B7762" s="419" t="s">
        <v>3750</v>
      </c>
      <c r="C7762" s="419" t="s">
        <v>5621</v>
      </c>
      <c r="D7762" s="419" t="s">
        <v>20148</v>
      </c>
      <c r="E7762" s="419"/>
      <c r="F7762" s="419" t="s">
        <v>44101</v>
      </c>
      <c r="G7762" s="419" t="s">
        <v>19396</v>
      </c>
      <c r="H7762" s="419"/>
      <c r="I7762" s="419" t="s">
        <v>20208</v>
      </c>
      <c r="J7762" s="419" t="s">
        <v>20258</v>
      </c>
      <c r="K7762" s="419" t="s">
        <v>3751</v>
      </c>
      <c r="L7762" s="419" t="s">
        <v>35323</v>
      </c>
      <c r="M7762" s="419" t="s">
        <v>19453</v>
      </c>
      <c r="N7762" s="419" t="s">
        <v>3752</v>
      </c>
      <c r="O7762" s="419" t="s">
        <v>21063</v>
      </c>
      <c r="P7762" s="419" t="s">
        <v>5625</v>
      </c>
      <c r="Q7762" s="425">
        <v>1</v>
      </c>
      <c r="R7762" s="419" t="s">
        <v>28922</v>
      </c>
      <c r="S7762" s="424"/>
      <c r="T7762" s="424"/>
      <c r="U7762" s="424"/>
    </row>
    <row r="7763" spans="1:21" ht="14.6" x14ac:dyDescent="0.4">
      <c r="A7763" s="419" t="s">
        <v>3273</v>
      </c>
      <c r="B7763" s="419" t="s">
        <v>44102</v>
      </c>
      <c r="C7763" s="419" t="s">
        <v>5621</v>
      </c>
      <c r="D7763" s="419" t="s">
        <v>20148</v>
      </c>
      <c r="E7763" s="419"/>
      <c r="F7763" s="419" t="s">
        <v>44103</v>
      </c>
      <c r="G7763" s="419" t="s">
        <v>19396</v>
      </c>
      <c r="H7763" s="419"/>
      <c r="I7763" s="419" t="s">
        <v>19345</v>
      </c>
      <c r="J7763" s="419" t="s">
        <v>20258</v>
      </c>
      <c r="K7763" s="419" t="s">
        <v>3753</v>
      </c>
      <c r="L7763" s="419" t="s">
        <v>35323</v>
      </c>
      <c r="M7763" s="419" t="s">
        <v>19453</v>
      </c>
      <c r="N7763" s="419" t="s">
        <v>3754</v>
      </c>
      <c r="O7763" s="419" t="s">
        <v>21063</v>
      </c>
      <c r="P7763" s="419" t="s">
        <v>5625</v>
      </c>
      <c r="Q7763" s="425">
        <v>1</v>
      </c>
      <c r="R7763" s="419" t="s">
        <v>28923</v>
      </c>
      <c r="S7763" s="424"/>
      <c r="T7763" s="424"/>
      <c r="U7763" s="424"/>
    </row>
    <row r="7764" spans="1:21" ht="14.6" x14ac:dyDescent="0.4">
      <c r="A7764" s="419" t="s">
        <v>3273</v>
      </c>
      <c r="B7764" s="419" t="s">
        <v>44104</v>
      </c>
      <c r="C7764" s="419" t="s">
        <v>5621</v>
      </c>
      <c r="D7764" s="419" t="s">
        <v>20148</v>
      </c>
      <c r="E7764" s="419"/>
      <c r="F7764" s="419" t="s">
        <v>44105</v>
      </c>
      <c r="G7764" s="419" t="s">
        <v>19396</v>
      </c>
      <c r="H7764" s="419"/>
      <c r="I7764" s="419" t="s">
        <v>20198</v>
      </c>
      <c r="J7764" s="419" t="s">
        <v>20258</v>
      </c>
      <c r="K7764" s="419" t="s">
        <v>3755</v>
      </c>
      <c r="L7764" s="419" t="s">
        <v>35323</v>
      </c>
      <c r="M7764" s="419" t="s">
        <v>19453</v>
      </c>
      <c r="N7764" s="419" t="s">
        <v>3756</v>
      </c>
      <c r="O7764" s="419" t="s">
        <v>21063</v>
      </c>
      <c r="P7764" s="419" t="s">
        <v>5625</v>
      </c>
      <c r="Q7764" s="425">
        <v>1</v>
      </c>
      <c r="R7764" s="419" t="s">
        <v>28924</v>
      </c>
      <c r="S7764" s="424"/>
      <c r="T7764" s="424"/>
      <c r="U7764" s="424"/>
    </row>
    <row r="7765" spans="1:21" ht="14.6" x14ac:dyDescent="0.4">
      <c r="A7765" s="419" t="s">
        <v>3273</v>
      </c>
      <c r="B7765" s="419" t="s">
        <v>44106</v>
      </c>
      <c r="C7765" s="419" t="s">
        <v>5621</v>
      </c>
      <c r="D7765" s="419" t="s">
        <v>20148</v>
      </c>
      <c r="E7765" s="419"/>
      <c r="F7765" s="419" t="s">
        <v>44107</v>
      </c>
      <c r="G7765" s="419" t="s">
        <v>19396</v>
      </c>
      <c r="H7765" s="419"/>
      <c r="I7765" s="419" t="s">
        <v>19356</v>
      </c>
      <c r="J7765" s="419" t="s">
        <v>20258</v>
      </c>
      <c r="K7765" s="419" t="s">
        <v>3757</v>
      </c>
      <c r="L7765" s="419" t="s">
        <v>35323</v>
      </c>
      <c r="M7765" s="419" t="s">
        <v>19453</v>
      </c>
      <c r="N7765" s="419" t="s">
        <v>3758</v>
      </c>
      <c r="O7765" s="419" t="s">
        <v>21063</v>
      </c>
      <c r="P7765" s="419" t="s">
        <v>5625</v>
      </c>
      <c r="Q7765" s="425">
        <v>1</v>
      </c>
      <c r="R7765" s="419" t="s">
        <v>28925</v>
      </c>
      <c r="S7765" s="424"/>
      <c r="T7765" s="424"/>
      <c r="U7765" s="424"/>
    </row>
    <row r="7766" spans="1:21" ht="14.6" x14ac:dyDescent="0.4">
      <c r="A7766" s="419" t="s">
        <v>3273</v>
      </c>
      <c r="B7766" s="419" t="s">
        <v>44108</v>
      </c>
      <c r="C7766" s="419" t="s">
        <v>5621</v>
      </c>
      <c r="D7766" s="419" t="s">
        <v>20148</v>
      </c>
      <c r="E7766" s="419"/>
      <c r="F7766" s="419" t="s">
        <v>44109</v>
      </c>
      <c r="G7766" s="419" t="s">
        <v>19396</v>
      </c>
      <c r="H7766" s="419"/>
      <c r="I7766" s="419" t="s">
        <v>19474</v>
      </c>
      <c r="J7766" s="419" t="s">
        <v>20258</v>
      </c>
      <c r="K7766" s="419" t="s">
        <v>3759</v>
      </c>
      <c r="L7766" s="419" t="s">
        <v>35323</v>
      </c>
      <c r="M7766" s="419" t="s">
        <v>19453</v>
      </c>
      <c r="N7766" s="419" t="s">
        <v>3760</v>
      </c>
      <c r="O7766" s="419" t="s">
        <v>21064</v>
      </c>
      <c r="P7766" s="419" t="s">
        <v>5625</v>
      </c>
      <c r="Q7766" s="425">
        <v>1</v>
      </c>
      <c r="R7766" s="419" t="s">
        <v>28926</v>
      </c>
      <c r="S7766" s="424"/>
      <c r="T7766" s="424"/>
      <c r="U7766" s="424"/>
    </row>
    <row r="7767" spans="1:21" ht="14.6" x14ac:dyDescent="0.4">
      <c r="A7767" s="419" t="s">
        <v>3273</v>
      </c>
      <c r="B7767" s="419" t="s">
        <v>3761</v>
      </c>
      <c r="C7767" s="419" t="s">
        <v>34558</v>
      </c>
      <c r="D7767" s="419" t="s">
        <v>20148</v>
      </c>
      <c r="E7767" s="419"/>
      <c r="F7767" s="419" t="s">
        <v>44110</v>
      </c>
      <c r="G7767" s="419" t="s">
        <v>19396</v>
      </c>
      <c r="H7767" s="419"/>
      <c r="I7767" s="419" t="s">
        <v>20227</v>
      </c>
      <c r="J7767" s="419" t="s">
        <v>20258</v>
      </c>
      <c r="K7767" s="419" t="s">
        <v>3762</v>
      </c>
      <c r="L7767" s="419" t="s">
        <v>35323</v>
      </c>
      <c r="M7767" s="419" t="s">
        <v>19453</v>
      </c>
      <c r="N7767" s="419" t="s">
        <v>3763</v>
      </c>
      <c r="O7767" s="419" t="s">
        <v>21064</v>
      </c>
      <c r="P7767" s="419" t="s">
        <v>5618</v>
      </c>
      <c r="Q7767" s="425">
        <v>1</v>
      </c>
      <c r="R7767" s="419" t="s">
        <v>28927</v>
      </c>
      <c r="S7767" s="424"/>
      <c r="T7767" s="424"/>
      <c r="U7767" s="424"/>
    </row>
    <row r="7768" spans="1:21" ht="14.6" x14ac:dyDescent="0.4">
      <c r="A7768" s="419" t="s">
        <v>3273</v>
      </c>
      <c r="B7768" s="419" t="s">
        <v>39248</v>
      </c>
      <c r="C7768" s="419" t="s">
        <v>5621</v>
      </c>
      <c r="D7768" s="419" t="s">
        <v>20148</v>
      </c>
      <c r="E7768" s="419"/>
      <c r="F7768" s="419" t="s">
        <v>44111</v>
      </c>
      <c r="G7768" s="419" t="s">
        <v>19396</v>
      </c>
      <c r="H7768" s="419"/>
      <c r="I7768" s="419" t="s">
        <v>19375</v>
      </c>
      <c r="J7768" s="419" t="s">
        <v>20258</v>
      </c>
      <c r="K7768" s="419" t="s">
        <v>3764</v>
      </c>
      <c r="L7768" s="419" t="s">
        <v>35323</v>
      </c>
      <c r="M7768" s="419" t="s">
        <v>19453</v>
      </c>
      <c r="N7768" s="419" t="s">
        <v>3765</v>
      </c>
      <c r="O7768" s="419" t="s">
        <v>21064</v>
      </c>
      <c r="P7768" s="419" t="s">
        <v>5625</v>
      </c>
      <c r="Q7768" s="425">
        <v>1</v>
      </c>
      <c r="R7768" s="419" t="s">
        <v>28928</v>
      </c>
      <c r="S7768" s="424"/>
      <c r="T7768" s="424"/>
      <c r="U7768" s="424"/>
    </row>
    <row r="7769" spans="1:21" ht="14.6" x14ac:dyDescent="0.4">
      <c r="A7769" s="419" t="s">
        <v>3273</v>
      </c>
      <c r="B7769" s="419" t="s">
        <v>44112</v>
      </c>
      <c r="C7769" s="419" t="s">
        <v>5621</v>
      </c>
      <c r="D7769" s="419" t="s">
        <v>20148</v>
      </c>
      <c r="E7769" s="419"/>
      <c r="F7769" s="419" t="s">
        <v>44113</v>
      </c>
      <c r="G7769" s="419" t="s">
        <v>19396</v>
      </c>
      <c r="H7769" s="419"/>
      <c r="I7769" s="419" t="s">
        <v>19489</v>
      </c>
      <c r="J7769" s="419" t="s">
        <v>20258</v>
      </c>
      <c r="K7769" s="419" t="s">
        <v>3766</v>
      </c>
      <c r="L7769" s="419" t="s">
        <v>35323</v>
      </c>
      <c r="M7769" s="419" t="s">
        <v>19453</v>
      </c>
      <c r="N7769" s="419" t="s">
        <v>3767</v>
      </c>
      <c r="O7769" s="419" t="s">
        <v>21063</v>
      </c>
      <c r="P7769" s="419" t="s">
        <v>5625</v>
      </c>
      <c r="Q7769" s="425">
        <v>1</v>
      </c>
      <c r="R7769" s="419" t="s">
        <v>28929</v>
      </c>
      <c r="S7769" s="424"/>
      <c r="T7769" s="424"/>
      <c r="U7769" s="424"/>
    </row>
    <row r="7770" spans="1:21" ht="14.6" x14ac:dyDescent="0.4">
      <c r="A7770" s="419" t="s">
        <v>3273</v>
      </c>
      <c r="B7770" s="419" t="s">
        <v>3768</v>
      </c>
      <c r="C7770" s="419" t="s">
        <v>5621</v>
      </c>
      <c r="D7770" s="419" t="s">
        <v>20148</v>
      </c>
      <c r="E7770" s="419"/>
      <c r="F7770" s="419" t="s">
        <v>44114</v>
      </c>
      <c r="G7770" s="419" t="s">
        <v>19396</v>
      </c>
      <c r="H7770" s="419"/>
      <c r="I7770" s="419" t="s">
        <v>18002</v>
      </c>
      <c r="J7770" s="419" t="s">
        <v>20258</v>
      </c>
      <c r="K7770" s="419" t="s">
        <v>3769</v>
      </c>
      <c r="L7770" s="419" t="s">
        <v>35323</v>
      </c>
      <c r="M7770" s="419" t="s">
        <v>19453</v>
      </c>
      <c r="N7770" s="419" t="s">
        <v>3770</v>
      </c>
      <c r="O7770" s="419" t="s">
        <v>21063</v>
      </c>
      <c r="P7770" s="419" t="s">
        <v>5625</v>
      </c>
      <c r="Q7770" s="425">
        <v>1</v>
      </c>
      <c r="R7770" s="419" t="s">
        <v>28930</v>
      </c>
      <c r="S7770" s="424"/>
      <c r="T7770" s="424"/>
      <c r="U7770" s="424"/>
    </row>
    <row r="7771" spans="1:21" ht="14.6" x14ac:dyDescent="0.4">
      <c r="A7771" s="419" t="s">
        <v>3273</v>
      </c>
      <c r="B7771" s="419" t="s">
        <v>44115</v>
      </c>
      <c r="C7771" s="419" t="s">
        <v>5621</v>
      </c>
      <c r="D7771" s="419" t="s">
        <v>20148</v>
      </c>
      <c r="E7771" s="419"/>
      <c r="F7771" s="419" t="s">
        <v>44116</v>
      </c>
      <c r="G7771" s="419" t="s">
        <v>19396</v>
      </c>
      <c r="H7771" s="419"/>
      <c r="I7771" s="419" t="s">
        <v>20230</v>
      </c>
      <c r="J7771" s="419" t="s">
        <v>20258</v>
      </c>
      <c r="K7771" s="419" t="s">
        <v>3771</v>
      </c>
      <c r="L7771" s="419" t="s">
        <v>35323</v>
      </c>
      <c r="M7771" s="419" t="s">
        <v>19453</v>
      </c>
      <c r="N7771" s="419" t="s">
        <v>3772</v>
      </c>
      <c r="O7771" s="419" t="s">
        <v>21063</v>
      </c>
      <c r="P7771" s="419" t="s">
        <v>5625</v>
      </c>
      <c r="Q7771" s="425">
        <v>1</v>
      </c>
      <c r="R7771" s="419" t="s">
        <v>28931</v>
      </c>
      <c r="S7771" s="424"/>
      <c r="T7771" s="424"/>
      <c r="U7771" s="424"/>
    </row>
    <row r="7772" spans="1:21" ht="14.6" x14ac:dyDescent="0.4">
      <c r="A7772" s="419" t="s">
        <v>3273</v>
      </c>
      <c r="B7772" s="419" t="s">
        <v>44117</v>
      </c>
      <c r="C7772" s="419" t="s">
        <v>5621</v>
      </c>
      <c r="D7772" s="419" t="s">
        <v>20148</v>
      </c>
      <c r="E7772" s="419"/>
      <c r="F7772" s="419" t="s">
        <v>44118</v>
      </c>
      <c r="G7772" s="419" t="s">
        <v>19396</v>
      </c>
      <c r="H7772" s="419"/>
      <c r="I7772" s="419" t="s">
        <v>19332</v>
      </c>
      <c r="J7772" s="419" t="s">
        <v>20258</v>
      </c>
      <c r="K7772" s="419" t="s">
        <v>3773</v>
      </c>
      <c r="L7772" s="419" t="s">
        <v>35323</v>
      </c>
      <c r="M7772" s="419" t="s">
        <v>19453</v>
      </c>
      <c r="N7772" s="419" t="s">
        <v>3774</v>
      </c>
      <c r="O7772" s="419" t="s">
        <v>21063</v>
      </c>
      <c r="P7772" s="419" t="s">
        <v>5625</v>
      </c>
      <c r="Q7772" s="425">
        <v>1</v>
      </c>
      <c r="R7772" s="419" t="s">
        <v>28932</v>
      </c>
      <c r="S7772" s="424"/>
      <c r="T7772" s="424"/>
      <c r="U7772" s="424"/>
    </row>
    <row r="7773" spans="1:21" ht="14.6" x14ac:dyDescent="0.4">
      <c r="A7773" s="419" t="s">
        <v>3273</v>
      </c>
      <c r="B7773" s="419" t="s">
        <v>44119</v>
      </c>
      <c r="C7773" s="419" t="s">
        <v>5621</v>
      </c>
      <c r="D7773" s="419" t="s">
        <v>20148</v>
      </c>
      <c r="E7773" s="419"/>
      <c r="F7773" s="419" t="s">
        <v>44120</v>
      </c>
      <c r="G7773" s="419" t="s">
        <v>19396</v>
      </c>
      <c r="H7773" s="419"/>
      <c r="I7773" s="419" t="s">
        <v>20190</v>
      </c>
      <c r="J7773" s="419" t="s">
        <v>20258</v>
      </c>
      <c r="K7773" s="419" t="s">
        <v>3775</v>
      </c>
      <c r="L7773" s="419" t="s">
        <v>35323</v>
      </c>
      <c r="M7773" s="419" t="s">
        <v>19453</v>
      </c>
      <c r="N7773" s="419" t="s">
        <v>3776</v>
      </c>
      <c r="O7773" s="419" t="s">
        <v>21063</v>
      </c>
      <c r="P7773" s="419" t="s">
        <v>5625</v>
      </c>
      <c r="Q7773" s="425">
        <v>1</v>
      </c>
      <c r="R7773" s="419" t="s">
        <v>28933</v>
      </c>
      <c r="S7773" s="424"/>
      <c r="T7773" s="424"/>
      <c r="U7773" s="424"/>
    </row>
    <row r="7774" spans="1:21" ht="14.6" x14ac:dyDescent="0.4">
      <c r="A7774" s="419" t="s">
        <v>3273</v>
      </c>
      <c r="B7774" s="419" t="s">
        <v>34559</v>
      </c>
      <c r="C7774" s="419" t="s">
        <v>5621</v>
      </c>
      <c r="D7774" s="419" t="s">
        <v>20148</v>
      </c>
      <c r="E7774" s="419"/>
      <c r="F7774" s="419" t="s">
        <v>44121</v>
      </c>
      <c r="G7774" s="419" t="s">
        <v>19396</v>
      </c>
      <c r="H7774" s="419"/>
      <c r="I7774" s="419" t="s">
        <v>19368</v>
      </c>
      <c r="J7774" s="419" t="s">
        <v>20258</v>
      </c>
      <c r="K7774" s="419" t="s">
        <v>3777</v>
      </c>
      <c r="L7774" s="419" t="s">
        <v>35323</v>
      </c>
      <c r="M7774" s="419" t="s">
        <v>19453</v>
      </c>
      <c r="N7774" s="419" t="s">
        <v>3778</v>
      </c>
      <c r="O7774" s="419" t="s">
        <v>21063</v>
      </c>
      <c r="P7774" s="419" t="s">
        <v>5625</v>
      </c>
      <c r="Q7774" s="425">
        <v>1</v>
      </c>
      <c r="R7774" s="419" t="s">
        <v>28934</v>
      </c>
      <c r="S7774" s="424"/>
      <c r="T7774" s="424"/>
      <c r="U7774" s="424"/>
    </row>
    <row r="7775" spans="1:21" ht="14.6" x14ac:dyDescent="0.4">
      <c r="A7775" s="419" t="s">
        <v>3273</v>
      </c>
      <c r="B7775" s="419" t="s">
        <v>44122</v>
      </c>
      <c r="C7775" s="419" t="s">
        <v>5621</v>
      </c>
      <c r="D7775" s="419" t="s">
        <v>20148</v>
      </c>
      <c r="E7775" s="419"/>
      <c r="F7775" s="419" t="s">
        <v>44123</v>
      </c>
      <c r="G7775" s="419" t="s">
        <v>19396</v>
      </c>
      <c r="H7775" s="419"/>
      <c r="I7775" s="419" t="s">
        <v>20236</v>
      </c>
      <c r="J7775" s="419" t="s">
        <v>20258</v>
      </c>
      <c r="K7775" s="419" t="s">
        <v>3779</v>
      </c>
      <c r="L7775" s="419" t="s">
        <v>35323</v>
      </c>
      <c r="M7775" s="419" t="s">
        <v>19453</v>
      </c>
      <c r="N7775" s="419" t="s">
        <v>3780</v>
      </c>
      <c r="O7775" s="419" t="s">
        <v>21063</v>
      </c>
      <c r="P7775" s="419" t="s">
        <v>5625</v>
      </c>
      <c r="Q7775" s="425">
        <v>1</v>
      </c>
      <c r="R7775" s="419" t="s">
        <v>28935</v>
      </c>
      <c r="S7775" s="424"/>
      <c r="T7775" s="424"/>
      <c r="U7775" s="424"/>
    </row>
    <row r="7776" spans="1:21" ht="14.6" x14ac:dyDescent="0.4">
      <c r="A7776" s="419" t="s">
        <v>3273</v>
      </c>
      <c r="B7776" s="419" t="s">
        <v>44124</v>
      </c>
      <c r="C7776" s="419" t="s">
        <v>5621</v>
      </c>
      <c r="D7776" s="419" t="s">
        <v>20148</v>
      </c>
      <c r="E7776" s="419"/>
      <c r="F7776" s="419" t="s">
        <v>44125</v>
      </c>
      <c r="G7776" s="419" t="s">
        <v>19396</v>
      </c>
      <c r="H7776" s="419"/>
      <c r="I7776" s="419" t="s">
        <v>20278</v>
      </c>
      <c r="J7776" s="419" t="s">
        <v>20258</v>
      </c>
      <c r="K7776" s="419" t="s">
        <v>3781</v>
      </c>
      <c r="L7776" s="419" t="s">
        <v>35323</v>
      </c>
      <c r="M7776" s="419" t="s">
        <v>19453</v>
      </c>
      <c r="N7776" s="419" t="s">
        <v>3782</v>
      </c>
      <c r="O7776" s="419" t="s">
        <v>21064</v>
      </c>
      <c r="P7776" s="419" t="s">
        <v>5625</v>
      </c>
      <c r="Q7776" s="425">
        <v>1</v>
      </c>
      <c r="R7776" s="419" t="s">
        <v>28936</v>
      </c>
      <c r="S7776" s="424"/>
      <c r="T7776" s="424"/>
      <c r="U7776" s="424"/>
    </row>
    <row r="7777" spans="1:21" ht="14.6" x14ac:dyDescent="0.4">
      <c r="A7777" s="419" t="s">
        <v>3273</v>
      </c>
      <c r="B7777" s="419" t="s">
        <v>34560</v>
      </c>
      <c r="C7777" s="419" t="s">
        <v>34558</v>
      </c>
      <c r="D7777" s="419" t="s">
        <v>20148</v>
      </c>
      <c r="E7777" s="419"/>
      <c r="F7777" s="419" t="s">
        <v>44126</v>
      </c>
      <c r="G7777" s="419" t="s">
        <v>19396</v>
      </c>
      <c r="H7777" s="419"/>
      <c r="I7777" s="419" t="s">
        <v>19332</v>
      </c>
      <c r="J7777" s="419" t="s">
        <v>20258</v>
      </c>
      <c r="K7777" s="419" t="s">
        <v>3783</v>
      </c>
      <c r="L7777" s="419" t="s">
        <v>35323</v>
      </c>
      <c r="M7777" s="419" t="s">
        <v>19453</v>
      </c>
      <c r="N7777" s="419" t="s">
        <v>3784</v>
      </c>
      <c r="O7777" s="419" t="s">
        <v>21012</v>
      </c>
      <c r="P7777" s="419" t="s">
        <v>5618</v>
      </c>
      <c r="Q7777" s="425">
        <v>1</v>
      </c>
      <c r="R7777" s="419" t="s">
        <v>28937</v>
      </c>
      <c r="S7777" s="424"/>
      <c r="T7777" s="424"/>
      <c r="U7777" s="424"/>
    </row>
    <row r="7778" spans="1:21" ht="14.6" x14ac:dyDescent="0.4">
      <c r="A7778" s="419" t="s">
        <v>3273</v>
      </c>
      <c r="B7778" s="419" t="s">
        <v>44127</v>
      </c>
      <c r="C7778" s="419" t="s">
        <v>5621</v>
      </c>
      <c r="D7778" s="419" t="s">
        <v>20148</v>
      </c>
      <c r="E7778" s="419"/>
      <c r="F7778" s="419" t="s">
        <v>44128</v>
      </c>
      <c r="G7778" s="419" t="s">
        <v>19396</v>
      </c>
      <c r="H7778" s="419"/>
      <c r="I7778" s="419" t="s">
        <v>20186</v>
      </c>
      <c r="J7778" s="419" t="s">
        <v>20258</v>
      </c>
      <c r="K7778" s="419" t="s">
        <v>3785</v>
      </c>
      <c r="L7778" s="419" t="s">
        <v>35323</v>
      </c>
      <c r="M7778" s="419" t="s">
        <v>19453</v>
      </c>
      <c r="N7778" s="419" t="s">
        <v>3786</v>
      </c>
      <c r="O7778" s="419" t="s">
        <v>21064</v>
      </c>
      <c r="P7778" s="419" t="s">
        <v>5625</v>
      </c>
      <c r="Q7778" s="425">
        <v>1</v>
      </c>
      <c r="R7778" s="419" t="s">
        <v>28938</v>
      </c>
      <c r="S7778" s="424"/>
      <c r="T7778" s="424"/>
      <c r="U7778" s="424"/>
    </row>
    <row r="7779" spans="1:21" ht="14.6" x14ac:dyDescent="0.4">
      <c r="A7779" s="419" t="s">
        <v>3273</v>
      </c>
      <c r="B7779" s="419" t="s">
        <v>34561</v>
      </c>
      <c r="C7779" s="419" t="s">
        <v>5621</v>
      </c>
      <c r="D7779" s="419" t="s">
        <v>20148</v>
      </c>
      <c r="E7779" s="419"/>
      <c r="F7779" s="419" t="s">
        <v>44129</v>
      </c>
      <c r="G7779" s="419" t="s">
        <v>19396</v>
      </c>
      <c r="H7779" s="419"/>
      <c r="I7779" s="419" t="s">
        <v>19779</v>
      </c>
      <c r="J7779" s="419" t="s">
        <v>20258</v>
      </c>
      <c r="K7779" s="419" t="s">
        <v>3787</v>
      </c>
      <c r="L7779" s="419" t="s">
        <v>35323</v>
      </c>
      <c r="M7779" s="419" t="s">
        <v>19453</v>
      </c>
      <c r="N7779" s="419" t="s">
        <v>3788</v>
      </c>
      <c r="O7779" s="419" t="s">
        <v>21012</v>
      </c>
      <c r="P7779" s="419" t="s">
        <v>5625</v>
      </c>
      <c r="Q7779" s="425">
        <v>1</v>
      </c>
      <c r="R7779" s="419" t="s">
        <v>28939</v>
      </c>
      <c r="S7779" s="424"/>
      <c r="T7779" s="424"/>
      <c r="U7779" s="424"/>
    </row>
    <row r="7780" spans="1:21" ht="14.6" x14ac:dyDescent="0.4">
      <c r="A7780" s="419" t="s">
        <v>3273</v>
      </c>
      <c r="B7780" s="419" t="s">
        <v>44130</v>
      </c>
      <c r="C7780" s="419" t="s">
        <v>5621</v>
      </c>
      <c r="D7780" s="419" t="s">
        <v>20148</v>
      </c>
      <c r="E7780" s="419"/>
      <c r="F7780" s="419" t="s">
        <v>44131</v>
      </c>
      <c r="G7780" s="419" t="s">
        <v>20248</v>
      </c>
      <c r="H7780" s="419"/>
      <c r="I7780" s="419" t="s">
        <v>19436</v>
      </c>
      <c r="J7780" s="419" t="s">
        <v>20258</v>
      </c>
      <c r="K7780" s="419" t="s">
        <v>3789</v>
      </c>
      <c r="L7780" s="419" t="s">
        <v>35323</v>
      </c>
      <c r="M7780" s="419" t="s">
        <v>19522</v>
      </c>
      <c r="N7780" s="419" t="s">
        <v>3790</v>
      </c>
      <c r="O7780" s="419" t="s">
        <v>21066</v>
      </c>
      <c r="P7780" s="419" t="s">
        <v>5625</v>
      </c>
      <c r="Q7780" s="425">
        <v>1</v>
      </c>
      <c r="R7780" s="419" t="s">
        <v>28940</v>
      </c>
      <c r="S7780" s="424"/>
      <c r="T7780" s="424"/>
      <c r="U7780" s="424"/>
    </row>
    <row r="7781" spans="1:21" ht="14.6" x14ac:dyDescent="0.4">
      <c r="A7781" s="419" t="s">
        <v>3273</v>
      </c>
      <c r="B7781" s="419" t="s">
        <v>3791</v>
      </c>
      <c r="C7781" s="419" t="s">
        <v>5621</v>
      </c>
      <c r="D7781" s="419" t="s">
        <v>20148</v>
      </c>
      <c r="E7781" s="419"/>
      <c r="F7781" s="419" t="s">
        <v>44132</v>
      </c>
      <c r="G7781" s="419" t="s">
        <v>20248</v>
      </c>
      <c r="H7781" s="419"/>
      <c r="I7781" s="419" t="s">
        <v>20227</v>
      </c>
      <c r="J7781" s="419" t="s">
        <v>20258</v>
      </c>
      <c r="K7781" s="419" t="s">
        <v>3792</v>
      </c>
      <c r="L7781" s="419" t="s">
        <v>35323</v>
      </c>
      <c r="M7781" s="419" t="s">
        <v>19522</v>
      </c>
      <c r="N7781" s="419" t="s">
        <v>3793</v>
      </c>
      <c r="O7781" s="419" t="s">
        <v>21066</v>
      </c>
      <c r="P7781" s="419" t="s">
        <v>5625</v>
      </c>
      <c r="Q7781" s="425">
        <v>1</v>
      </c>
      <c r="R7781" s="419" t="s">
        <v>28941</v>
      </c>
      <c r="S7781" s="424"/>
      <c r="T7781" s="424"/>
      <c r="U7781" s="424"/>
    </row>
    <row r="7782" spans="1:21" ht="14.6" x14ac:dyDescent="0.4">
      <c r="A7782" s="419" t="s">
        <v>3273</v>
      </c>
      <c r="B7782" s="419" t="s">
        <v>21732</v>
      </c>
      <c r="C7782" s="419" t="s">
        <v>5621</v>
      </c>
      <c r="D7782" s="419" t="s">
        <v>20148</v>
      </c>
      <c r="E7782" s="419"/>
      <c r="F7782" s="419" t="s">
        <v>44133</v>
      </c>
      <c r="G7782" s="419" t="s">
        <v>19396</v>
      </c>
      <c r="H7782" s="419"/>
      <c r="I7782" s="419" t="s">
        <v>17967</v>
      </c>
      <c r="J7782" s="419" t="s">
        <v>20258</v>
      </c>
      <c r="K7782" s="419" t="s">
        <v>3794</v>
      </c>
      <c r="L7782" s="419" t="s">
        <v>35323</v>
      </c>
      <c r="M7782" s="419" t="s">
        <v>19526</v>
      </c>
      <c r="N7782" s="419" t="s">
        <v>3795</v>
      </c>
      <c r="O7782" s="419" t="s">
        <v>21067</v>
      </c>
      <c r="P7782" s="419" t="s">
        <v>5625</v>
      </c>
      <c r="Q7782" s="425">
        <v>1</v>
      </c>
      <c r="R7782" s="419" t="s">
        <v>28942</v>
      </c>
      <c r="S7782" s="424"/>
      <c r="T7782" s="424"/>
      <c r="U7782" s="424"/>
    </row>
    <row r="7783" spans="1:21" ht="14.6" x14ac:dyDescent="0.4">
      <c r="A7783" s="419" t="s">
        <v>3273</v>
      </c>
      <c r="B7783" s="419" t="s">
        <v>21733</v>
      </c>
      <c r="C7783" s="419" t="s">
        <v>5621</v>
      </c>
      <c r="D7783" s="419" t="s">
        <v>20148</v>
      </c>
      <c r="E7783" s="419"/>
      <c r="F7783" s="419" t="s">
        <v>44134</v>
      </c>
      <c r="G7783" s="419" t="s">
        <v>19396</v>
      </c>
      <c r="H7783" s="419"/>
      <c r="I7783" s="419" t="s">
        <v>17998</v>
      </c>
      <c r="J7783" s="419" t="s">
        <v>20258</v>
      </c>
      <c r="K7783" s="419" t="s">
        <v>3796</v>
      </c>
      <c r="L7783" s="419" t="s">
        <v>35323</v>
      </c>
      <c r="M7783" s="419" t="s">
        <v>19526</v>
      </c>
      <c r="N7783" s="419" t="s">
        <v>3797</v>
      </c>
      <c r="O7783" s="419" t="s">
        <v>21067</v>
      </c>
      <c r="P7783" s="419" t="s">
        <v>5625</v>
      </c>
      <c r="Q7783" s="425">
        <v>1</v>
      </c>
      <c r="R7783" s="419" t="s">
        <v>28943</v>
      </c>
      <c r="S7783" s="424"/>
      <c r="T7783" s="424"/>
      <c r="U7783" s="424"/>
    </row>
    <row r="7784" spans="1:21" ht="14.6" x14ac:dyDescent="0.4">
      <c r="A7784" s="419" t="s">
        <v>3273</v>
      </c>
      <c r="B7784" s="419" t="s">
        <v>3798</v>
      </c>
      <c r="C7784" s="419" t="s">
        <v>5621</v>
      </c>
      <c r="D7784" s="419" t="s">
        <v>20148</v>
      </c>
      <c r="E7784" s="419"/>
      <c r="F7784" s="419" t="s">
        <v>44135</v>
      </c>
      <c r="G7784" s="419" t="s">
        <v>19396</v>
      </c>
      <c r="H7784" s="419"/>
      <c r="I7784" s="419" t="s">
        <v>18002</v>
      </c>
      <c r="J7784" s="419" t="s">
        <v>20258</v>
      </c>
      <c r="K7784" s="419" t="s">
        <v>3799</v>
      </c>
      <c r="L7784" s="419" t="s">
        <v>35323</v>
      </c>
      <c r="M7784" s="419" t="s">
        <v>19526</v>
      </c>
      <c r="N7784" s="419" t="s">
        <v>3800</v>
      </c>
      <c r="O7784" s="419" t="s">
        <v>21067</v>
      </c>
      <c r="P7784" s="419" t="s">
        <v>5625</v>
      </c>
      <c r="Q7784" s="425">
        <v>1</v>
      </c>
      <c r="R7784" s="419" t="s">
        <v>28944</v>
      </c>
      <c r="S7784" s="424"/>
      <c r="T7784" s="424"/>
      <c r="U7784" s="424"/>
    </row>
    <row r="7785" spans="1:21" ht="14.6" x14ac:dyDescent="0.4">
      <c r="A7785" s="419" t="s">
        <v>3273</v>
      </c>
      <c r="B7785" s="419" t="s">
        <v>21734</v>
      </c>
      <c r="C7785" s="419" t="s">
        <v>5621</v>
      </c>
      <c r="D7785" s="419" t="s">
        <v>20148</v>
      </c>
      <c r="E7785" s="419"/>
      <c r="F7785" s="419" t="s">
        <v>44136</v>
      </c>
      <c r="G7785" s="419" t="s">
        <v>19396</v>
      </c>
      <c r="H7785" s="419"/>
      <c r="I7785" s="419" t="s">
        <v>18022</v>
      </c>
      <c r="J7785" s="419" t="s">
        <v>20258</v>
      </c>
      <c r="K7785" s="419" t="s">
        <v>3801</v>
      </c>
      <c r="L7785" s="419" t="s">
        <v>35323</v>
      </c>
      <c r="M7785" s="419" t="s">
        <v>19526</v>
      </c>
      <c r="N7785" s="419" t="s">
        <v>3802</v>
      </c>
      <c r="O7785" s="419" t="s">
        <v>21067</v>
      </c>
      <c r="P7785" s="419" t="s">
        <v>5625</v>
      </c>
      <c r="Q7785" s="425">
        <v>1</v>
      </c>
      <c r="R7785" s="419" t="s">
        <v>28945</v>
      </c>
      <c r="S7785" s="424"/>
      <c r="T7785" s="424"/>
      <c r="U7785" s="424"/>
    </row>
    <row r="7786" spans="1:21" ht="14.6" x14ac:dyDescent="0.4">
      <c r="A7786" s="419" t="s">
        <v>3273</v>
      </c>
      <c r="B7786" s="419" t="s">
        <v>3803</v>
      </c>
      <c r="C7786" s="419" t="s">
        <v>5621</v>
      </c>
      <c r="D7786" s="419" t="s">
        <v>20148</v>
      </c>
      <c r="E7786" s="419"/>
      <c r="F7786" s="419" t="s">
        <v>44137</v>
      </c>
      <c r="G7786" s="419" t="s">
        <v>19396</v>
      </c>
      <c r="H7786" s="419"/>
      <c r="I7786" s="419" t="s">
        <v>20185</v>
      </c>
      <c r="J7786" s="419" t="s">
        <v>20258</v>
      </c>
      <c r="K7786" s="419" t="s">
        <v>3804</v>
      </c>
      <c r="L7786" s="419" t="s">
        <v>35323</v>
      </c>
      <c r="M7786" s="419" t="s">
        <v>19526</v>
      </c>
      <c r="N7786" s="419" t="s">
        <v>3805</v>
      </c>
      <c r="O7786" s="419" t="s">
        <v>21067</v>
      </c>
      <c r="P7786" s="419" t="s">
        <v>5625</v>
      </c>
      <c r="Q7786" s="425">
        <v>1</v>
      </c>
      <c r="R7786" s="419" t="s">
        <v>28946</v>
      </c>
      <c r="S7786" s="424"/>
      <c r="T7786" s="424"/>
      <c r="U7786" s="424"/>
    </row>
    <row r="7787" spans="1:21" ht="14.6" x14ac:dyDescent="0.4">
      <c r="A7787" s="419" t="s">
        <v>3273</v>
      </c>
      <c r="B7787" s="419" t="s">
        <v>21735</v>
      </c>
      <c r="C7787" s="419" t="s">
        <v>5621</v>
      </c>
      <c r="D7787" s="419" t="s">
        <v>20148</v>
      </c>
      <c r="E7787" s="419"/>
      <c r="F7787" s="419" t="s">
        <v>44138</v>
      </c>
      <c r="G7787" s="419" t="s">
        <v>19396</v>
      </c>
      <c r="H7787" s="419"/>
      <c r="I7787" s="419" t="s">
        <v>19325</v>
      </c>
      <c r="J7787" s="419" t="s">
        <v>20258</v>
      </c>
      <c r="K7787" s="419" t="s">
        <v>3806</v>
      </c>
      <c r="L7787" s="419" t="s">
        <v>35323</v>
      </c>
      <c r="M7787" s="419" t="s">
        <v>19526</v>
      </c>
      <c r="N7787" s="419" t="s">
        <v>3807</v>
      </c>
      <c r="O7787" s="419" t="s">
        <v>21067</v>
      </c>
      <c r="P7787" s="419" t="s">
        <v>5625</v>
      </c>
      <c r="Q7787" s="425">
        <v>1</v>
      </c>
      <c r="R7787" s="419" t="s">
        <v>28947</v>
      </c>
      <c r="S7787" s="424"/>
      <c r="T7787" s="424"/>
      <c r="U7787" s="424"/>
    </row>
    <row r="7788" spans="1:21" ht="14.6" x14ac:dyDescent="0.4">
      <c r="A7788" s="419" t="s">
        <v>3273</v>
      </c>
      <c r="B7788" s="419" t="s">
        <v>21736</v>
      </c>
      <c r="C7788" s="419" t="s">
        <v>5621</v>
      </c>
      <c r="D7788" s="419" t="s">
        <v>20148</v>
      </c>
      <c r="E7788" s="419"/>
      <c r="F7788" s="419" t="s">
        <v>44139</v>
      </c>
      <c r="G7788" s="419" t="s">
        <v>19396</v>
      </c>
      <c r="H7788" s="419"/>
      <c r="I7788" s="419" t="s">
        <v>19359</v>
      </c>
      <c r="J7788" s="419" t="s">
        <v>20258</v>
      </c>
      <c r="K7788" s="419" t="s">
        <v>3808</v>
      </c>
      <c r="L7788" s="419" t="s">
        <v>35323</v>
      </c>
      <c r="M7788" s="419" t="s">
        <v>19526</v>
      </c>
      <c r="N7788" s="419" t="s">
        <v>3809</v>
      </c>
      <c r="O7788" s="419" t="s">
        <v>21067</v>
      </c>
      <c r="P7788" s="419" t="s">
        <v>5625</v>
      </c>
      <c r="Q7788" s="425">
        <v>1</v>
      </c>
      <c r="R7788" s="419" t="s">
        <v>28948</v>
      </c>
      <c r="S7788" s="424"/>
      <c r="T7788" s="424"/>
      <c r="U7788" s="424"/>
    </row>
    <row r="7789" spans="1:21" ht="14.6" x14ac:dyDescent="0.4">
      <c r="A7789" s="419" t="s">
        <v>3273</v>
      </c>
      <c r="B7789" s="419" t="s">
        <v>3810</v>
      </c>
      <c r="C7789" s="419" t="s">
        <v>5621</v>
      </c>
      <c r="D7789" s="419" t="s">
        <v>20148</v>
      </c>
      <c r="E7789" s="419"/>
      <c r="F7789" s="419" t="s">
        <v>44140</v>
      </c>
      <c r="G7789" s="419" t="s">
        <v>19396</v>
      </c>
      <c r="H7789" s="419"/>
      <c r="I7789" s="419" t="s">
        <v>20211</v>
      </c>
      <c r="J7789" s="419" t="s">
        <v>20258</v>
      </c>
      <c r="K7789" s="419" t="s">
        <v>3811</v>
      </c>
      <c r="L7789" s="419" t="s">
        <v>35323</v>
      </c>
      <c r="M7789" s="419" t="s">
        <v>19526</v>
      </c>
      <c r="N7789" s="419" t="s">
        <v>3812</v>
      </c>
      <c r="O7789" s="419" t="s">
        <v>21067</v>
      </c>
      <c r="P7789" s="419" t="s">
        <v>5625</v>
      </c>
      <c r="Q7789" s="425">
        <v>1</v>
      </c>
      <c r="R7789" s="419" t="s">
        <v>28949</v>
      </c>
      <c r="S7789" s="424"/>
      <c r="T7789" s="424"/>
      <c r="U7789" s="424"/>
    </row>
    <row r="7790" spans="1:21" ht="14.6" x14ac:dyDescent="0.4">
      <c r="A7790" s="419" t="s">
        <v>3273</v>
      </c>
      <c r="B7790" s="419" t="s">
        <v>21737</v>
      </c>
      <c r="C7790" s="419" t="s">
        <v>5621</v>
      </c>
      <c r="D7790" s="419" t="s">
        <v>20148</v>
      </c>
      <c r="E7790" s="419"/>
      <c r="F7790" s="419" t="s">
        <v>44141</v>
      </c>
      <c r="G7790" s="419" t="s">
        <v>19396</v>
      </c>
      <c r="H7790" s="419"/>
      <c r="I7790" s="419" t="s">
        <v>19335</v>
      </c>
      <c r="J7790" s="419" t="s">
        <v>20258</v>
      </c>
      <c r="K7790" s="419" t="s">
        <v>3813</v>
      </c>
      <c r="L7790" s="419" t="s">
        <v>35323</v>
      </c>
      <c r="M7790" s="419" t="s">
        <v>19526</v>
      </c>
      <c r="N7790" s="419" t="s">
        <v>3814</v>
      </c>
      <c r="O7790" s="419" t="s">
        <v>21067</v>
      </c>
      <c r="P7790" s="419" t="s">
        <v>5625</v>
      </c>
      <c r="Q7790" s="425">
        <v>1</v>
      </c>
      <c r="R7790" s="419" t="s">
        <v>28950</v>
      </c>
      <c r="S7790" s="424"/>
      <c r="T7790" s="424"/>
      <c r="U7790" s="424"/>
    </row>
    <row r="7791" spans="1:21" ht="14.6" x14ac:dyDescent="0.4">
      <c r="A7791" s="419" t="s">
        <v>3273</v>
      </c>
      <c r="B7791" s="419" t="s">
        <v>21738</v>
      </c>
      <c r="C7791" s="419" t="s">
        <v>5621</v>
      </c>
      <c r="D7791" s="419" t="s">
        <v>20148</v>
      </c>
      <c r="E7791" s="419"/>
      <c r="F7791" s="419" t="s">
        <v>44142</v>
      </c>
      <c r="G7791" s="419" t="s">
        <v>19396</v>
      </c>
      <c r="H7791" s="419"/>
      <c r="I7791" s="419" t="s">
        <v>19719</v>
      </c>
      <c r="J7791" s="419" t="s">
        <v>20258</v>
      </c>
      <c r="K7791" s="419" t="s">
        <v>3815</v>
      </c>
      <c r="L7791" s="419" t="s">
        <v>35323</v>
      </c>
      <c r="M7791" s="419" t="s">
        <v>19526</v>
      </c>
      <c r="N7791" s="419" t="s">
        <v>3816</v>
      </c>
      <c r="O7791" s="419" t="s">
        <v>21067</v>
      </c>
      <c r="P7791" s="419" t="s">
        <v>5625</v>
      </c>
      <c r="Q7791" s="425">
        <v>1</v>
      </c>
      <c r="R7791" s="419" t="s">
        <v>28951</v>
      </c>
      <c r="S7791" s="424"/>
      <c r="T7791" s="424"/>
      <c r="U7791" s="424"/>
    </row>
    <row r="7792" spans="1:21" ht="14.6" x14ac:dyDescent="0.4">
      <c r="A7792" s="419" t="s">
        <v>3273</v>
      </c>
      <c r="B7792" s="419" t="s">
        <v>21739</v>
      </c>
      <c r="C7792" s="419" t="s">
        <v>5621</v>
      </c>
      <c r="D7792" s="419" t="s">
        <v>20148</v>
      </c>
      <c r="E7792" s="419"/>
      <c r="F7792" s="419" t="s">
        <v>44143</v>
      </c>
      <c r="G7792" s="419" t="s">
        <v>19396</v>
      </c>
      <c r="H7792" s="419"/>
      <c r="I7792" s="419" t="s">
        <v>20161</v>
      </c>
      <c r="J7792" s="419" t="s">
        <v>20258</v>
      </c>
      <c r="K7792" s="419" t="s">
        <v>3817</v>
      </c>
      <c r="L7792" s="419" t="s">
        <v>35323</v>
      </c>
      <c r="M7792" s="419" t="s">
        <v>19526</v>
      </c>
      <c r="N7792" s="419" t="s">
        <v>3818</v>
      </c>
      <c r="O7792" s="419" t="s">
        <v>21067</v>
      </c>
      <c r="P7792" s="419" t="s">
        <v>5625</v>
      </c>
      <c r="Q7792" s="425">
        <v>1</v>
      </c>
      <c r="R7792" s="419" t="s">
        <v>28952</v>
      </c>
      <c r="S7792" s="424"/>
      <c r="T7792" s="424"/>
      <c r="U7792" s="424"/>
    </row>
    <row r="7793" spans="1:21" ht="14.6" x14ac:dyDescent="0.4">
      <c r="A7793" s="419" t="s">
        <v>3273</v>
      </c>
      <c r="B7793" s="419" t="s">
        <v>21740</v>
      </c>
      <c r="C7793" s="419" t="s">
        <v>5621</v>
      </c>
      <c r="D7793" s="419" t="s">
        <v>20148</v>
      </c>
      <c r="E7793" s="419"/>
      <c r="F7793" s="419" t="s">
        <v>44144</v>
      </c>
      <c r="G7793" s="419" t="s">
        <v>19396</v>
      </c>
      <c r="H7793" s="419"/>
      <c r="I7793" s="419" t="s">
        <v>19364</v>
      </c>
      <c r="J7793" s="419" t="s">
        <v>20258</v>
      </c>
      <c r="K7793" s="419" t="s">
        <v>3819</v>
      </c>
      <c r="L7793" s="419" t="s">
        <v>35323</v>
      </c>
      <c r="M7793" s="419" t="s">
        <v>19526</v>
      </c>
      <c r="N7793" s="419" t="s">
        <v>3820</v>
      </c>
      <c r="O7793" s="419" t="s">
        <v>21067</v>
      </c>
      <c r="P7793" s="419" t="s">
        <v>5625</v>
      </c>
      <c r="Q7793" s="425">
        <v>1</v>
      </c>
      <c r="R7793" s="419" t="s">
        <v>28953</v>
      </c>
      <c r="S7793" s="424"/>
      <c r="T7793" s="424"/>
      <c r="U7793" s="424"/>
    </row>
    <row r="7794" spans="1:21" ht="14.6" x14ac:dyDescent="0.4">
      <c r="A7794" s="419" t="s">
        <v>3273</v>
      </c>
      <c r="B7794" s="419" t="s">
        <v>14420</v>
      </c>
      <c r="C7794" s="419" t="s">
        <v>5621</v>
      </c>
      <c r="D7794" s="419" t="s">
        <v>20148</v>
      </c>
      <c r="E7794" s="419"/>
      <c r="F7794" s="419" t="s">
        <v>44145</v>
      </c>
      <c r="G7794" s="419" t="s">
        <v>19396</v>
      </c>
      <c r="H7794" s="419"/>
      <c r="I7794" s="419" t="s">
        <v>17980</v>
      </c>
      <c r="J7794" s="419" t="s">
        <v>20258</v>
      </c>
      <c r="K7794" s="419" t="s">
        <v>3821</v>
      </c>
      <c r="L7794" s="419" t="s">
        <v>35323</v>
      </c>
      <c r="M7794" s="419" t="s">
        <v>19526</v>
      </c>
      <c r="N7794" s="419" t="s">
        <v>3822</v>
      </c>
      <c r="O7794" s="419" t="s">
        <v>21067</v>
      </c>
      <c r="P7794" s="419" t="s">
        <v>5625</v>
      </c>
      <c r="Q7794" s="425">
        <v>1</v>
      </c>
      <c r="R7794" s="419" t="s">
        <v>28954</v>
      </c>
      <c r="S7794" s="424"/>
      <c r="T7794" s="424"/>
      <c r="U7794" s="424"/>
    </row>
    <row r="7795" spans="1:21" ht="14.6" x14ac:dyDescent="0.4">
      <c r="A7795" s="419" t="s">
        <v>3273</v>
      </c>
      <c r="B7795" s="419" t="s">
        <v>21741</v>
      </c>
      <c r="C7795" s="419" t="s">
        <v>5621</v>
      </c>
      <c r="D7795" s="419" t="s">
        <v>20148</v>
      </c>
      <c r="E7795" s="419"/>
      <c r="F7795" s="419" t="s">
        <v>44146</v>
      </c>
      <c r="G7795" s="419" t="s">
        <v>20248</v>
      </c>
      <c r="H7795" s="419"/>
      <c r="I7795" s="419" t="s">
        <v>20249</v>
      </c>
      <c r="J7795" s="419" t="s">
        <v>20258</v>
      </c>
      <c r="K7795" s="419" t="s">
        <v>3823</v>
      </c>
      <c r="L7795" s="419" t="s">
        <v>35323</v>
      </c>
      <c r="M7795" s="419" t="s">
        <v>17978</v>
      </c>
      <c r="N7795" s="419" t="s">
        <v>3824</v>
      </c>
      <c r="O7795" s="419" t="s">
        <v>21066</v>
      </c>
      <c r="P7795" s="419" t="s">
        <v>5625</v>
      </c>
      <c r="Q7795" s="425">
        <v>1</v>
      </c>
      <c r="R7795" s="419" t="s">
        <v>28955</v>
      </c>
      <c r="S7795" s="424"/>
      <c r="T7795" s="424"/>
      <c r="U7795" s="424"/>
    </row>
    <row r="7796" spans="1:21" ht="14.6" x14ac:dyDescent="0.4">
      <c r="A7796" s="419" t="s">
        <v>3273</v>
      </c>
      <c r="B7796" s="419" t="s">
        <v>44147</v>
      </c>
      <c r="C7796" s="419" t="s">
        <v>5621</v>
      </c>
      <c r="D7796" s="419" t="s">
        <v>20148</v>
      </c>
      <c r="E7796" s="419"/>
      <c r="F7796" s="419" t="s">
        <v>44148</v>
      </c>
      <c r="G7796" s="419" t="s">
        <v>20160</v>
      </c>
      <c r="H7796" s="419"/>
      <c r="I7796" s="419" t="s">
        <v>19364</v>
      </c>
      <c r="J7796" s="419" t="s">
        <v>20258</v>
      </c>
      <c r="K7796" s="419" t="s">
        <v>3825</v>
      </c>
      <c r="L7796" s="419" t="s">
        <v>35323</v>
      </c>
      <c r="M7796" s="419" t="s">
        <v>17978</v>
      </c>
      <c r="N7796" s="419" t="s">
        <v>3826</v>
      </c>
      <c r="O7796" s="419" t="s">
        <v>21021</v>
      </c>
      <c r="P7796" s="419" t="s">
        <v>5625</v>
      </c>
      <c r="Q7796" s="425">
        <v>1</v>
      </c>
      <c r="R7796" s="419" t="s">
        <v>28956</v>
      </c>
      <c r="S7796" s="424"/>
      <c r="T7796" s="424"/>
      <c r="U7796" s="424"/>
    </row>
    <row r="7797" spans="1:21" ht="14.6" x14ac:dyDescent="0.4">
      <c r="A7797" s="419" t="s">
        <v>3273</v>
      </c>
      <c r="B7797" s="419" t="s">
        <v>21742</v>
      </c>
      <c r="C7797" s="419" t="s">
        <v>5621</v>
      </c>
      <c r="D7797" s="419" t="s">
        <v>20148</v>
      </c>
      <c r="E7797" s="419"/>
      <c r="F7797" s="419" t="s">
        <v>44149</v>
      </c>
      <c r="G7797" s="419" t="s">
        <v>20263</v>
      </c>
      <c r="H7797" s="419"/>
      <c r="I7797" s="419" t="s">
        <v>18069</v>
      </c>
      <c r="J7797" s="419" t="s">
        <v>20258</v>
      </c>
      <c r="K7797" s="419" t="s">
        <v>21743</v>
      </c>
      <c r="L7797" s="419" t="s">
        <v>35323</v>
      </c>
      <c r="M7797" s="419" t="s">
        <v>21087</v>
      </c>
      <c r="N7797" s="419" t="s">
        <v>21744</v>
      </c>
      <c r="O7797" s="419" t="s">
        <v>21026</v>
      </c>
      <c r="P7797" s="419" t="s">
        <v>5625</v>
      </c>
      <c r="Q7797" s="425">
        <v>1</v>
      </c>
      <c r="R7797" s="419" t="s">
        <v>28957</v>
      </c>
      <c r="S7797" s="424"/>
      <c r="T7797" s="424"/>
      <c r="U7797" s="424"/>
    </row>
    <row r="7798" spans="1:21" ht="14.6" x14ac:dyDescent="0.4">
      <c r="A7798" s="419" t="s">
        <v>3273</v>
      </c>
      <c r="B7798" s="419" t="s">
        <v>21745</v>
      </c>
      <c r="C7798" s="419" t="s">
        <v>5621</v>
      </c>
      <c r="D7798" s="419" t="s">
        <v>20148</v>
      </c>
      <c r="E7798" s="419"/>
      <c r="F7798" s="419" t="s">
        <v>44150</v>
      </c>
      <c r="G7798" s="419" t="s">
        <v>20263</v>
      </c>
      <c r="H7798" s="419"/>
      <c r="I7798" s="419" t="s">
        <v>19429</v>
      </c>
      <c r="J7798" s="419" t="s">
        <v>20258</v>
      </c>
      <c r="K7798" s="419" t="s">
        <v>21746</v>
      </c>
      <c r="L7798" s="419" t="s">
        <v>35323</v>
      </c>
      <c r="M7798" s="419" t="s">
        <v>21091</v>
      </c>
      <c r="N7798" s="419" t="s">
        <v>21747</v>
      </c>
      <c r="O7798" s="419" t="s">
        <v>21026</v>
      </c>
      <c r="P7798" s="419" t="s">
        <v>5625</v>
      </c>
      <c r="Q7798" s="425">
        <v>1</v>
      </c>
      <c r="R7798" s="419" t="s">
        <v>28958</v>
      </c>
      <c r="S7798" s="424"/>
      <c r="T7798" s="424"/>
      <c r="U7798" s="424"/>
    </row>
    <row r="7799" spans="1:21" ht="14.6" x14ac:dyDescent="0.4">
      <c r="A7799" s="419" t="s">
        <v>3273</v>
      </c>
      <c r="B7799" s="419" t="s">
        <v>21748</v>
      </c>
      <c r="C7799" s="419" t="s">
        <v>5621</v>
      </c>
      <c r="D7799" s="419" t="s">
        <v>20148</v>
      </c>
      <c r="E7799" s="419"/>
      <c r="F7799" s="419" t="s">
        <v>44151</v>
      </c>
      <c r="G7799" s="419" t="s">
        <v>20263</v>
      </c>
      <c r="H7799" s="419"/>
      <c r="I7799" s="419" t="s">
        <v>18131</v>
      </c>
      <c r="J7799" s="419" t="s">
        <v>20258</v>
      </c>
      <c r="K7799" s="419" t="s">
        <v>21749</v>
      </c>
      <c r="L7799" s="419" t="s">
        <v>35323</v>
      </c>
      <c r="M7799" s="419" t="s">
        <v>21095</v>
      </c>
      <c r="N7799" s="419" t="s">
        <v>21750</v>
      </c>
      <c r="O7799" s="419" t="s">
        <v>21026</v>
      </c>
      <c r="P7799" s="419" t="s">
        <v>5625</v>
      </c>
      <c r="Q7799" s="425">
        <v>1</v>
      </c>
      <c r="R7799" s="419" t="s">
        <v>28959</v>
      </c>
      <c r="S7799" s="424"/>
      <c r="T7799" s="424"/>
      <c r="U7799" s="424"/>
    </row>
    <row r="7800" spans="1:21" ht="14.6" x14ac:dyDescent="0.4">
      <c r="A7800" s="419" t="s">
        <v>3273</v>
      </c>
      <c r="B7800" s="419" t="s">
        <v>21751</v>
      </c>
      <c r="C7800" s="419" t="s">
        <v>5621</v>
      </c>
      <c r="D7800" s="419" t="s">
        <v>20148</v>
      </c>
      <c r="E7800" s="419"/>
      <c r="F7800" s="419" t="s">
        <v>44152</v>
      </c>
      <c r="G7800" s="419" t="s">
        <v>20263</v>
      </c>
      <c r="H7800" s="419"/>
      <c r="I7800" s="419" t="s">
        <v>18002</v>
      </c>
      <c r="J7800" s="419" t="s">
        <v>20258</v>
      </c>
      <c r="K7800" s="419" t="s">
        <v>21752</v>
      </c>
      <c r="L7800" s="419" t="s">
        <v>35323</v>
      </c>
      <c r="M7800" s="419" t="s">
        <v>21100</v>
      </c>
      <c r="N7800" s="419" t="s">
        <v>21753</v>
      </c>
      <c r="O7800" s="419" t="s">
        <v>21026</v>
      </c>
      <c r="P7800" s="419" t="s">
        <v>5625</v>
      </c>
      <c r="Q7800" s="425">
        <v>1</v>
      </c>
      <c r="R7800" s="419" t="s">
        <v>28960</v>
      </c>
      <c r="S7800" s="424"/>
      <c r="T7800" s="424"/>
      <c r="U7800" s="424"/>
    </row>
    <row r="7801" spans="1:21" ht="14.6" x14ac:dyDescent="0.4">
      <c r="A7801" s="419" t="s">
        <v>3273</v>
      </c>
      <c r="B7801" s="419" t="s">
        <v>21754</v>
      </c>
      <c r="C7801" s="419" t="s">
        <v>5621</v>
      </c>
      <c r="D7801" s="419" t="s">
        <v>20148</v>
      </c>
      <c r="E7801" s="419"/>
      <c r="F7801" s="419" t="s">
        <v>44153</v>
      </c>
      <c r="G7801" s="419" t="s">
        <v>20263</v>
      </c>
      <c r="H7801" s="419"/>
      <c r="I7801" s="419" t="s">
        <v>18001</v>
      </c>
      <c r="J7801" s="419" t="s">
        <v>20258</v>
      </c>
      <c r="K7801" s="419" t="s">
        <v>21755</v>
      </c>
      <c r="L7801" s="419" t="s">
        <v>35323</v>
      </c>
      <c r="M7801" s="419" t="s">
        <v>21104</v>
      </c>
      <c r="N7801" s="419" t="s">
        <v>21756</v>
      </c>
      <c r="O7801" s="419" t="s">
        <v>21026</v>
      </c>
      <c r="P7801" s="419" t="s">
        <v>5625</v>
      </c>
      <c r="Q7801" s="425">
        <v>1</v>
      </c>
      <c r="R7801" s="419" t="s">
        <v>28961</v>
      </c>
      <c r="S7801" s="424"/>
      <c r="T7801" s="424"/>
      <c r="U7801" s="424"/>
    </row>
    <row r="7802" spans="1:21" ht="14.6" x14ac:dyDescent="0.4">
      <c r="A7802" s="419" t="s">
        <v>3273</v>
      </c>
      <c r="B7802" s="419" t="s">
        <v>21757</v>
      </c>
      <c r="C7802" s="419" t="s">
        <v>5621</v>
      </c>
      <c r="D7802" s="419" t="s">
        <v>20148</v>
      </c>
      <c r="E7802" s="419"/>
      <c r="F7802" s="419" t="s">
        <v>44154</v>
      </c>
      <c r="G7802" s="419" t="s">
        <v>20263</v>
      </c>
      <c r="H7802" s="419"/>
      <c r="I7802" s="419" t="s">
        <v>18123</v>
      </c>
      <c r="J7802" s="419" t="s">
        <v>20258</v>
      </c>
      <c r="K7802" s="419" t="s">
        <v>21758</v>
      </c>
      <c r="L7802" s="419" t="s">
        <v>35323</v>
      </c>
      <c r="M7802" s="419" t="s">
        <v>21108</v>
      </c>
      <c r="N7802" s="419" t="s">
        <v>21759</v>
      </c>
      <c r="O7802" s="419" t="s">
        <v>21026</v>
      </c>
      <c r="P7802" s="419" t="s">
        <v>5625</v>
      </c>
      <c r="Q7802" s="425">
        <v>1</v>
      </c>
      <c r="R7802" s="419" t="s">
        <v>28962</v>
      </c>
      <c r="S7802" s="424"/>
      <c r="T7802" s="424"/>
      <c r="U7802" s="424"/>
    </row>
    <row r="7803" spans="1:21" ht="14.6" x14ac:dyDescent="0.4">
      <c r="A7803" s="419" t="s">
        <v>3273</v>
      </c>
      <c r="B7803" s="419" t="s">
        <v>21760</v>
      </c>
      <c r="C7803" s="419" t="s">
        <v>5621</v>
      </c>
      <c r="D7803" s="419" t="s">
        <v>20148</v>
      </c>
      <c r="E7803" s="419"/>
      <c r="F7803" s="419" t="s">
        <v>44155</v>
      </c>
      <c r="G7803" s="419" t="s">
        <v>20263</v>
      </c>
      <c r="H7803" s="419"/>
      <c r="I7803" s="419" t="s">
        <v>20161</v>
      </c>
      <c r="J7803" s="419" t="s">
        <v>20258</v>
      </c>
      <c r="K7803" s="419" t="s">
        <v>21761</v>
      </c>
      <c r="L7803" s="419" t="s">
        <v>35323</v>
      </c>
      <c r="M7803" s="419" t="s">
        <v>21113</v>
      </c>
      <c r="N7803" s="419" t="s">
        <v>21762</v>
      </c>
      <c r="O7803" s="419" t="s">
        <v>21026</v>
      </c>
      <c r="P7803" s="419" t="s">
        <v>5625</v>
      </c>
      <c r="Q7803" s="425">
        <v>1</v>
      </c>
      <c r="R7803" s="419" t="s">
        <v>28963</v>
      </c>
      <c r="S7803" s="424"/>
      <c r="T7803" s="424"/>
      <c r="U7803" s="424"/>
    </row>
    <row r="7804" spans="1:21" ht="14.6" x14ac:dyDescent="0.4">
      <c r="A7804" s="419" t="s">
        <v>3273</v>
      </c>
      <c r="B7804" s="419" t="s">
        <v>21763</v>
      </c>
      <c r="C7804" s="419" t="s">
        <v>5621</v>
      </c>
      <c r="D7804" s="419" t="s">
        <v>20148</v>
      </c>
      <c r="E7804" s="419"/>
      <c r="F7804" s="419" t="s">
        <v>44156</v>
      </c>
      <c r="G7804" s="419" t="s">
        <v>20263</v>
      </c>
      <c r="H7804" s="419"/>
      <c r="I7804" s="419" t="s">
        <v>19401</v>
      </c>
      <c r="J7804" s="419" t="s">
        <v>20258</v>
      </c>
      <c r="K7804" s="419" t="s">
        <v>21764</v>
      </c>
      <c r="L7804" s="419" t="s">
        <v>35323</v>
      </c>
      <c r="M7804" s="419" t="s">
        <v>21117</v>
      </c>
      <c r="N7804" s="419" t="s">
        <v>21765</v>
      </c>
      <c r="O7804" s="419" t="s">
        <v>21026</v>
      </c>
      <c r="P7804" s="419" t="s">
        <v>5625</v>
      </c>
      <c r="Q7804" s="425">
        <v>1</v>
      </c>
      <c r="R7804" s="419" t="s">
        <v>28964</v>
      </c>
      <c r="S7804" s="424"/>
      <c r="T7804" s="424"/>
      <c r="U7804" s="424"/>
    </row>
    <row r="7805" spans="1:21" ht="14.6" x14ac:dyDescent="0.4">
      <c r="A7805" s="416" t="s">
        <v>3273</v>
      </c>
      <c r="B7805" s="416" t="s">
        <v>34562</v>
      </c>
      <c r="C7805" s="416" t="s">
        <v>5621</v>
      </c>
      <c r="D7805" s="416" t="s">
        <v>20772</v>
      </c>
      <c r="E7805" s="416"/>
      <c r="F7805" s="416" t="s">
        <v>20772</v>
      </c>
      <c r="G7805" s="416" t="s">
        <v>20772</v>
      </c>
      <c r="H7805" s="416"/>
      <c r="I7805" s="416" t="s">
        <v>20772</v>
      </c>
      <c r="J7805" s="416" t="s">
        <v>20258</v>
      </c>
      <c r="K7805" s="416" t="s">
        <v>34563</v>
      </c>
      <c r="L7805" s="416" t="s">
        <v>35332</v>
      </c>
      <c r="M7805" s="416" t="s">
        <v>34563</v>
      </c>
      <c r="N7805" s="416" t="s">
        <v>34564</v>
      </c>
      <c r="O7805" s="416" t="s">
        <v>21009</v>
      </c>
      <c r="P7805" s="416" t="s">
        <v>5625</v>
      </c>
      <c r="Q7805" s="417">
        <v>0</v>
      </c>
      <c r="R7805" s="416" t="s">
        <v>34565</v>
      </c>
      <c r="S7805" s="418"/>
      <c r="T7805" s="418"/>
      <c r="U7805" s="418"/>
    </row>
    <row r="7806" spans="1:21" ht="14.6" x14ac:dyDescent="0.4">
      <c r="A7806" s="416" t="s">
        <v>3273</v>
      </c>
      <c r="B7806" s="416" t="s">
        <v>21766</v>
      </c>
      <c r="C7806" s="416" t="s">
        <v>5621</v>
      </c>
      <c r="D7806" s="416" t="s">
        <v>20148</v>
      </c>
      <c r="E7806" s="416"/>
      <c r="F7806" s="416" t="s">
        <v>44157</v>
      </c>
      <c r="G7806" s="416" t="s">
        <v>20160</v>
      </c>
      <c r="H7806" s="416"/>
      <c r="I7806" s="416" t="s">
        <v>19349</v>
      </c>
      <c r="J7806" s="416" t="s">
        <v>20258</v>
      </c>
      <c r="K7806" s="416" t="s">
        <v>3828</v>
      </c>
      <c r="L7806" s="416" t="s">
        <v>35399</v>
      </c>
      <c r="M7806" s="416" t="s">
        <v>18013</v>
      </c>
      <c r="N7806" s="416" t="s">
        <v>18014</v>
      </c>
      <c r="O7806" s="416" t="s">
        <v>21029</v>
      </c>
      <c r="P7806" s="416" t="s">
        <v>5625</v>
      </c>
      <c r="Q7806" s="417">
        <v>0</v>
      </c>
      <c r="R7806" s="416" t="s">
        <v>22753</v>
      </c>
      <c r="S7806" s="418"/>
      <c r="T7806" s="418"/>
      <c r="U7806" s="418"/>
    </row>
    <row r="7807" spans="1:21" ht="14.6" x14ac:dyDescent="0.4">
      <c r="A7807" s="416" t="s">
        <v>3273</v>
      </c>
      <c r="B7807" s="416" t="s">
        <v>22194</v>
      </c>
      <c r="C7807" s="416" t="s">
        <v>5621</v>
      </c>
      <c r="D7807" s="416" t="s">
        <v>20148</v>
      </c>
      <c r="E7807" s="416"/>
      <c r="F7807" s="416" t="s">
        <v>44158</v>
      </c>
      <c r="G7807" s="416" t="s">
        <v>19392</v>
      </c>
      <c r="H7807" s="416"/>
      <c r="I7807" s="416" t="s">
        <v>20236</v>
      </c>
      <c r="J7807" s="416" t="s">
        <v>20258</v>
      </c>
      <c r="K7807" s="416" t="s">
        <v>3829</v>
      </c>
      <c r="L7807" s="416" t="s">
        <v>35399</v>
      </c>
      <c r="M7807" s="416" t="s">
        <v>18077</v>
      </c>
      <c r="N7807" s="416" t="s">
        <v>18078</v>
      </c>
      <c r="O7807" s="416" t="s">
        <v>21061</v>
      </c>
      <c r="P7807" s="416" t="s">
        <v>5625</v>
      </c>
      <c r="Q7807" s="417">
        <v>0</v>
      </c>
      <c r="R7807" s="416" t="s">
        <v>22755</v>
      </c>
      <c r="S7807" s="418"/>
      <c r="T7807" s="418"/>
      <c r="U7807" s="418"/>
    </row>
    <row r="7808" spans="1:21" ht="14.6" x14ac:dyDescent="0.4">
      <c r="A7808" s="416" t="s">
        <v>3273</v>
      </c>
      <c r="B7808" s="416" t="s">
        <v>44159</v>
      </c>
      <c r="C7808" s="416" t="s">
        <v>5621</v>
      </c>
      <c r="D7808" s="416" t="s">
        <v>20148</v>
      </c>
      <c r="E7808" s="416"/>
      <c r="F7808" s="416" t="s">
        <v>44160</v>
      </c>
      <c r="G7808" s="416" t="s">
        <v>19392</v>
      </c>
      <c r="H7808" s="416"/>
      <c r="I7808" s="416" t="s">
        <v>19325</v>
      </c>
      <c r="J7808" s="416" t="s">
        <v>20258</v>
      </c>
      <c r="K7808" s="416" t="s">
        <v>3830</v>
      </c>
      <c r="L7808" s="416" t="s">
        <v>35399</v>
      </c>
      <c r="M7808" s="416" t="s">
        <v>18077</v>
      </c>
      <c r="N7808" s="416" t="s">
        <v>18078</v>
      </c>
      <c r="O7808" s="416" t="s">
        <v>21061</v>
      </c>
      <c r="P7808" s="416" t="s">
        <v>5625</v>
      </c>
      <c r="Q7808" s="417">
        <v>0</v>
      </c>
      <c r="R7808" s="416" t="s">
        <v>22755</v>
      </c>
      <c r="S7808" s="418"/>
      <c r="T7808" s="418"/>
      <c r="U7808" s="418"/>
    </row>
    <row r="7809" spans="1:21" ht="14.6" x14ac:dyDescent="0.4">
      <c r="A7809" s="435" t="s">
        <v>3273</v>
      </c>
      <c r="B7809" s="435" t="s">
        <v>3831</v>
      </c>
      <c r="C7809" s="435" t="s">
        <v>5621</v>
      </c>
      <c r="D7809" s="435" t="s">
        <v>20148</v>
      </c>
      <c r="E7809" s="435"/>
      <c r="F7809" s="435" t="s">
        <v>44161</v>
      </c>
      <c r="G7809" s="435" t="s">
        <v>20248</v>
      </c>
      <c r="H7809" s="435"/>
      <c r="I7809" s="435" t="s">
        <v>18022</v>
      </c>
      <c r="J7809" s="435" t="s">
        <v>20258</v>
      </c>
      <c r="K7809" s="435" t="s">
        <v>3832</v>
      </c>
      <c r="L7809" s="435" t="s">
        <v>35323</v>
      </c>
      <c r="M7809" s="435" t="s">
        <v>18077</v>
      </c>
      <c r="N7809" s="435" t="s">
        <v>3833</v>
      </c>
      <c r="O7809" s="435" t="s">
        <v>21120</v>
      </c>
      <c r="P7809" s="435" t="s">
        <v>5625</v>
      </c>
      <c r="Q7809" s="436">
        <v>3</v>
      </c>
      <c r="R7809" s="435" t="s">
        <v>28965</v>
      </c>
      <c r="S7809" s="437"/>
      <c r="T7809" s="437"/>
      <c r="U7809" s="437"/>
    </row>
    <row r="7810" spans="1:21" ht="14.6" x14ac:dyDescent="0.4">
      <c r="A7810" s="435" t="s">
        <v>3273</v>
      </c>
      <c r="B7810" s="435" t="s">
        <v>44162</v>
      </c>
      <c r="C7810" s="435" t="s">
        <v>5621</v>
      </c>
      <c r="D7810" s="435" t="s">
        <v>20148</v>
      </c>
      <c r="E7810" s="435"/>
      <c r="F7810" s="435" t="s">
        <v>44163</v>
      </c>
      <c r="G7810" s="435" t="s">
        <v>20248</v>
      </c>
      <c r="H7810" s="435"/>
      <c r="I7810" s="435" t="s">
        <v>19497</v>
      </c>
      <c r="J7810" s="435" t="s">
        <v>20258</v>
      </c>
      <c r="K7810" s="435" t="s">
        <v>3834</v>
      </c>
      <c r="L7810" s="435" t="s">
        <v>35323</v>
      </c>
      <c r="M7810" s="435" t="s">
        <v>18077</v>
      </c>
      <c r="N7810" s="435" t="s">
        <v>3835</v>
      </c>
      <c r="O7810" s="435" t="s">
        <v>21122</v>
      </c>
      <c r="P7810" s="435" t="s">
        <v>5625</v>
      </c>
      <c r="Q7810" s="436">
        <v>3</v>
      </c>
      <c r="R7810" s="435" t="s">
        <v>28966</v>
      </c>
      <c r="S7810" s="437"/>
      <c r="T7810" s="437"/>
      <c r="U7810" s="437"/>
    </row>
    <row r="7811" spans="1:21" ht="14.6" x14ac:dyDescent="0.4">
      <c r="A7811" s="435" t="s">
        <v>3273</v>
      </c>
      <c r="B7811" s="435" t="s">
        <v>3836</v>
      </c>
      <c r="C7811" s="435" t="s">
        <v>5621</v>
      </c>
      <c r="D7811" s="435" t="s">
        <v>20148</v>
      </c>
      <c r="E7811" s="435"/>
      <c r="F7811" s="435" t="s">
        <v>44164</v>
      </c>
      <c r="G7811" s="435" t="s">
        <v>20248</v>
      </c>
      <c r="H7811" s="435"/>
      <c r="I7811" s="435" t="s">
        <v>20168</v>
      </c>
      <c r="J7811" s="435" t="s">
        <v>20258</v>
      </c>
      <c r="K7811" s="435" t="s">
        <v>3837</v>
      </c>
      <c r="L7811" s="435" t="s">
        <v>35323</v>
      </c>
      <c r="M7811" s="435" t="s">
        <v>18077</v>
      </c>
      <c r="N7811" s="435" t="s">
        <v>3838</v>
      </c>
      <c r="O7811" s="435" t="s">
        <v>21122</v>
      </c>
      <c r="P7811" s="435" t="s">
        <v>5625</v>
      </c>
      <c r="Q7811" s="436">
        <v>3</v>
      </c>
      <c r="R7811" s="435" t="s">
        <v>28967</v>
      </c>
      <c r="S7811" s="437"/>
      <c r="T7811" s="437"/>
      <c r="U7811" s="437"/>
    </row>
    <row r="7812" spans="1:21" ht="14.6" x14ac:dyDescent="0.4">
      <c r="A7812" s="435" t="s">
        <v>3273</v>
      </c>
      <c r="B7812" s="435" t="s">
        <v>44165</v>
      </c>
      <c r="C7812" s="435" t="s">
        <v>5621</v>
      </c>
      <c r="D7812" s="435" t="s">
        <v>20148</v>
      </c>
      <c r="E7812" s="435"/>
      <c r="F7812" s="435" t="s">
        <v>44166</v>
      </c>
      <c r="G7812" s="435" t="s">
        <v>20248</v>
      </c>
      <c r="H7812" s="435"/>
      <c r="I7812" s="435" t="s">
        <v>19416</v>
      </c>
      <c r="J7812" s="435" t="s">
        <v>20258</v>
      </c>
      <c r="K7812" s="435" t="s">
        <v>3839</v>
      </c>
      <c r="L7812" s="435" t="s">
        <v>35323</v>
      </c>
      <c r="M7812" s="435" t="s">
        <v>18077</v>
      </c>
      <c r="N7812" s="435" t="s">
        <v>3840</v>
      </c>
      <c r="O7812" s="435" t="s">
        <v>21120</v>
      </c>
      <c r="P7812" s="435" t="s">
        <v>5642</v>
      </c>
      <c r="Q7812" s="436">
        <v>3</v>
      </c>
      <c r="R7812" s="435" t="s">
        <v>28968</v>
      </c>
      <c r="S7812" s="437"/>
      <c r="T7812" s="437"/>
      <c r="U7812" s="437"/>
    </row>
    <row r="7813" spans="1:21" ht="14.6" x14ac:dyDescent="0.4">
      <c r="A7813" s="435" t="s">
        <v>3273</v>
      </c>
      <c r="B7813" s="435" t="s">
        <v>3841</v>
      </c>
      <c r="C7813" s="435" t="s">
        <v>5621</v>
      </c>
      <c r="D7813" s="435" t="s">
        <v>20148</v>
      </c>
      <c r="E7813" s="435"/>
      <c r="F7813" s="435" t="s">
        <v>44167</v>
      </c>
      <c r="G7813" s="435" t="s">
        <v>20248</v>
      </c>
      <c r="H7813" s="435"/>
      <c r="I7813" s="435" t="s">
        <v>20186</v>
      </c>
      <c r="J7813" s="435" t="s">
        <v>20258</v>
      </c>
      <c r="K7813" s="435" t="s">
        <v>3842</v>
      </c>
      <c r="L7813" s="435" t="s">
        <v>35323</v>
      </c>
      <c r="M7813" s="435" t="s">
        <v>18077</v>
      </c>
      <c r="N7813" s="435" t="s">
        <v>3843</v>
      </c>
      <c r="O7813" s="435" t="s">
        <v>21138</v>
      </c>
      <c r="P7813" s="435" t="s">
        <v>5625</v>
      </c>
      <c r="Q7813" s="436">
        <v>3</v>
      </c>
      <c r="R7813" s="435" t="s">
        <v>28969</v>
      </c>
      <c r="S7813" s="437"/>
      <c r="T7813" s="437"/>
      <c r="U7813" s="437"/>
    </row>
    <row r="7814" spans="1:21" ht="14.6" x14ac:dyDescent="0.4">
      <c r="A7814" s="435" t="s">
        <v>3273</v>
      </c>
      <c r="B7814" s="435" t="s">
        <v>44168</v>
      </c>
      <c r="C7814" s="435" t="s">
        <v>5621</v>
      </c>
      <c r="D7814" s="435" t="s">
        <v>20148</v>
      </c>
      <c r="E7814" s="435"/>
      <c r="F7814" s="435" t="s">
        <v>44169</v>
      </c>
      <c r="G7814" s="435" t="s">
        <v>20248</v>
      </c>
      <c r="H7814" s="435"/>
      <c r="I7814" s="435" t="s">
        <v>17944</v>
      </c>
      <c r="J7814" s="435" t="s">
        <v>20258</v>
      </c>
      <c r="K7814" s="435" t="s">
        <v>3844</v>
      </c>
      <c r="L7814" s="435" t="s">
        <v>35323</v>
      </c>
      <c r="M7814" s="435" t="s">
        <v>18077</v>
      </c>
      <c r="N7814" s="435" t="s">
        <v>3845</v>
      </c>
      <c r="O7814" s="435" t="s">
        <v>21120</v>
      </c>
      <c r="P7814" s="435" t="s">
        <v>5642</v>
      </c>
      <c r="Q7814" s="436">
        <v>3</v>
      </c>
      <c r="R7814" s="435" t="s">
        <v>28970</v>
      </c>
      <c r="S7814" s="437"/>
      <c r="T7814" s="437"/>
      <c r="U7814" s="437"/>
    </row>
    <row r="7815" spans="1:21" ht="14.6" x14ac:dyDescent="0.4">
      <c r="A7815" s="435" t="s">
        <v>3273</v>
      </c>
      <c r="B7815" s="435" t="s">
        <v>21767</v>
      </c>
      <c r="C7815" s="435" t="s">
        <v>5621</v>
      </c>
      <c r="D7815" s="435" t="s">
        <v>20148</v>
      </c>
      <c r="E7815" s="435"/>
      <c r="F7815" s="435" t="s">
        <v>44170</v>
      </c>
      <c r="G7815" s="435" t="s">
        <v>20248</v>
      </c>
      <c r="H7815" s="435"/>
      <c r="I7815" s="435" t="s">
        <v>19410</v>
      </c>
      <c r="J7815" s="435" t="s">
        <v>20258</v>
      </c>
      <c r="K7815" s="435" t="s">
        <v>3846</v>
      </c>
      <c r="L7815" s="435" t="s">
        <v>35323</v>
      </c>
      <c r="M7815" s="435" t="s">
        <v>18077</v>
      </c>
      <c r="N7815" s="435" t="s">
        <v>3847</v>
      </c>
      <c r="O7815" s="435" t="s">
        <v>21124</v>
      </c>
      <c r="P7815" s="435" t="s">
        <v>5625</v>
      </c>
      <c r="Q7815" s="436">
        <v>3</v>
      </c>
      <c r="R7815" s="435" t="s">
        <v>28971</v>
      </c>
      <c r="S7815" s="437"/>
      <c r="T7815" s="437"/>
      <c r="U7815" s="437"/>
    </row>
    <row r="7816" spans="1:21" ht="14.6" x14ac:dyDescent="0.4">
      <c r="A7816" s="435" t="s">
        <v>3273</v>
      </c>
      <c r="B7816" s="435" t="s">
        <v>3848</v>
      </c>
      <c r="C7816" s="435" t="s">
        <v>5621</v>
      </c>
      <c r="D7816" s="435" t="s">
        <v>20148</v>
      </c>
      <c r="E7816" s="435"/>
      <c r="F7816" s="435" t="s">
        <v>44171</v>
      </c>
      <c r="G7816" s="435" t="s">
        <v>20248</v>
      </c>
      <c r="H7816" s="435"/>
      <c r="I7816" s="435" t="s">
        <v>20164</v>
      </c>
      <c r="J7816" s="435" t="s">
        <v>20258</v>
      </c>
      <c r="K7816" s="435" t="s">
        <v>3849</v>
      </c>
      <c r="L7816" s="435" t="s">
        <v>35323</v>
      </c>
      <c r="M7816" s="435" t="s">
        <v>18077</v>
      </c>
      <c r="N7816" s="435" t="s">
        <v>3850</v>
      </c>
      <c r="O7816" s="435" t="s">
        <v>21120</v>
      </c>
      <c r="P7816" s="435" t="s">
        <v>5625</v>
      </c>
      <c r="Q7816" s="436">
        <v>3</v>
      </c>
      <c r="R7816" s="435" t="s">
        <v>28972</v>
      </c>
      <c r="S7816" s="437"/>
      <c r="T7816" s="437"/>
      <c r="U7816" s="437"/>
    </row>
    <row r="7817" spans="1:21" ht="14.6" x14ac:dyDescent="0.4">
      <c r="A7817" s="435" t="s">
        <v>3273</v>
      </c>
      <c r="B7817" s="435" t="s">
        <v>44172</v>
      </c>
      <c r="C7817" s="435" t="s">
        <v>3274</v>
      </c>
      <c r="D7817" s="435" t="s">
        <v>20148</v>
      </c>
      <c r="E7817" s="435"/>
      <c r="F7817" s="435" t="s">
        <v>44173</v>
      </c>
      <c r="G7817" s="435" t="s">
        <v>20248</v>
      </c>
      <c r="H7817" s="435"/>
      <c r="I7817" s="435" t="s">
        <v>19413</v>
      </c>
      <c r="J7817" s="435" t="s">
        <v>20258</v>
      </c>
      <c r="K7817" s="435" t="s">
        <v>3851</v>
      </c>
      <c r="L7817" s="435" t="s">
        <v>35323</v>
      </c>
      <c r="M7817" s="435" t="s">
        <v>18077</v>
      </c>
      <c r="N7817" s="435" t="s">
        <v>3852</v>
      </c>
      <c r="O7817" s="435" t="s">
        <v>21122</v>
      </c>
      <c r="P7817" s="435" t="s">
        <v>3275</v>
      </c>
      <c r="Q7817" s="436">
        <v>3</v>
      </c>
      <c r="R7817" s="435" t="s">
        <v>28973</v>
      </c>
      <c r="S7817" s="437"/>
      <c r="T7817" s="437"/>
      <c r="U7817" s="437"/>
    </row>
    <row r="7818" spans="1:21" ht="14.6" x14ac:dyDescent="0.4">
      <c r="A7818" s="435" t="s">
        <v>3273</v>
      </c>
      <c r="B7818" s="435" t="s">
        <v>3853</v>
      </c>
      <c r="C7818" s="435" t="s">
        <v>5621</v>
      </c>
      <c r="D7818" s="435" t="s">
        <v>20148</v>
      </c>
      <c r="E7818" s="435"/>
      <c r="F7818" s="435" t="s">
        <v>44174</v>
      </c>
      <c r="G7818" s="435" t="s">
        <v>20248</v>
      </c>
      <c r="H7818" s="435"/>
      <c r="I7818" s="435" t="s">
        <v>19436</v>
      </c>
      <c r="J7818" s="435" t="s">
        <v>20258</v>
      </c>
      <c r="K7818" s="435" t="s">
        <v>3854</v>
      </c>
      <c r="L7818" s="435" t="s">
        <v>35323</v>
      </c>
      <c r="M7818" s="435" t="s">
        <v>18077</v>
      </c>
      <c r="N7818" s="435" t="s">
        <v>3855</v>
      </c>
      <c r="O7818" s="435" t="s">
        <v>21120</v>
      </c>
      <c r="P7818" s="435" t="s">
        <v>5642</v>
      </c>
      <c r="Q7818" s="436">
        <v>3</v>
      </c>
      <c r="R7818" s="435" t="s">
        <v>28974</v>
      </c>
      <c r="S7818" s="437"/>
      <c r="T7818" s="437"/>
      <c r="U7818" s="437"/>
    </row>
    <row r="7819" spans="1:21" ht="14.6" x14ac:dyDescent="0.4">
      <c r="A7819" s="435" t="s">
        <v>3273</v>
      </c>
      <c r="B7819" s="435" t="s">
        <v>3856</v>
      </c>
      <c r="C7819" s="435" t="s">
        <v>5621</v>
      </c>
      <c r="D7819" s="435" t="s">
        <v>20148</v>
      </c>
      <c r="E7819" s="435"/>
      <c r="F7819" s="435" t="s">
        <v>44175</v>
      </c>
      <c r="G7819" s="435" t="s">
        <v>20248</v>
      </c>
      <c r="H7819" s="435"/>
      <c r="I7819" s="435" t="s">
        <v>19520</v>
      </c>
      <c r="J7819" s="435" t="s">
        <v>20258</v>
      </c>
      <c r="K7819" s="435" t="s">
        <v>3857</v>
      </c>
      <c r="L7819" s="435" t="s">
        <v>35323</v>
      </c>
      <c r="M7819" s="435" t="s">
        <v>18077</v>
      </c>
      <c r="N7819" s="435" t="s">
        <v>3858</v>
      </c>
      <c r="O7819" s="435" t="s">
        <v>21230</v>
      </c>
      <c r="P7819" s="435" t="s">
        <v>5625</v>
      </c>
      <c r="Q7819" s="436">
        <v>3</v>
      </c>
      <c r="R7819" s="435" t="s">
        <v>28975</v>
      </c>
      <c r="S7819" s="437"/>
      <c r="T7819" s="437"/>
      <c r="U7819" s="437"/>
    </row>
    <row r="7820" spans="1:21" ht="14.6" x14ac:dyDescent="0.4">
      <c r="A7820" s="438" t="s">
        <v>3273</v>
      </c>
      <c r="B7820" s="438" t="s">
        <v>5816</v>
      </c>
      <c r="C7820" s="438" t="s">
        <v>5621</v>
      </c>
      <c r="D7820" s="438" t="s">
        <v>20148</v>
      </c>
      <c r="E7820" s="438"/>
      <c r="F7820" s="438" t="s">
        <v>44176</v>
      </c>
      <c r="G7820" s="438" t="s">
        <v>20248</v>
      </c>
      <c r="H7820" s="438"/>
      <c r="I7820" s="438" t="s">
        <v>20227</v>
      </c>
      <c r="J7820" s="438" t="s">
        <v>20258</v>
      </c>
      <c r="K7820" s="438" t="s">
        <v>5817</v>
      </c>
      <c r="L7820" s="438" t="s">
        <v>35392</v>
      </c>
      <c r="M7820" s="438" t="s">
        <v>18077</v>
      </c>
      <c r="N7820" s="438" t="s">
        <v>5818</v>
      </c>
      <c r="O7820" s="438" t="s">
        <v>21120</v>
      </c>
      <c r="P7820" s="438" t="s">
        <v>5642</v>
      </c>
      <c r="Q7820" s="436">
        <v>3</v>
      </c>
      <c r="R7820" s="438" t="s">
        <v>28976</v>
      </c>
      <c r="S7820" s="437"/>
      <c r="T7820" s="437"/>
      <c r="U7820" s="437"/>
    </row>
    <row r="7821" spans="1:21" ht="14.6" x14ac:dyDescent="0.4">
      <c r="A7821" s="435" t="s">
        <v>3273</v>
      </c>
      <c r="B7821" s="435" t="s">
        <v>3859</v>
      </c>
      <c r="C7821" s="435" t="s">
        <v>5621</v>
      </c>
      <c r="D7821" s="435" t="s">
        <v>20148</v>
      </c>
      <c r="E7821" s="435"/>
      <c r="F7821" s="435" t="s">
        <v>44177</v>
      </c>
      <c r="G7821" s="435" t="s">
        <v>20248</v>
      </c>
      <c r="H7821" s="435"/>
      <c r="I7821" s="435" t="s">
        <v>19401</v>
      </c>
      <c r="J7821" s="435" t="s">
        <v>20258</v>
      </c>
      <c r="K7821" s="435" t="s">
        <v>3860</v>
      </c>
      <c r="L7821" s="435" t="s">
        <v>35323</v>
      </c>
      <c r="M7821" s="435" t="s">
        <v>18077</v>
      </c>
      <c r="N7821" s="435" t="s">
        <v>3861</v>
      </c>
      <c r="O7821" s="435" t="s">
        <v>21124</v>
      </c>
      <c r="P7821" s="435" t="s">
        <v>5625</v>
      </c>
      <c r="Q7821" s="436">
        <v>3</v>
      </c>
      <c r="R7821" s="435" t="s">
        <v>28977</v>
      </c>
      <c r="S7821" s="437"/>
      <c r="T7821" s="437"/>
      <c r="U7821" s="437"/>
    </row>
    <row r="7822" spans="1:21" ht="14.6" x14ac:dyDescent="0.4">
      <c r="A7822" s="435" t="s">
        <v>3273</v>
      </c>
      <c r="B7822" s="435" t="s">
        <v>3862</v>
      </c>
      <c r="C7822" s="435" t="s">
        <v>5621</v>
      </c>
      <c r="D7822" s="435" t="s">
        <v>20148</v>
      </c>
      <c r="E7822" s="435"/>
      <c r="F7822" s="435" t="s">
        <v>44178</v>
      </c>
      <c r="G7822" s="435" t="s">
        <v>20248</v>
      </c>
      <c r="H7822" s="435"/>
      <c r="I7822" s="435" t="s">
        <v>20230</v>
      </c>
      <c r="J7822" s="435" t="s">
        <v>20258</v>
      </c>
      <c r="K7822" s="435" t="s">
        <v>3863</v>
      </c>
      <c r="L7822" s="435" t="s">
        <v>35323</v>
      </c>
      <c r="M7822" s="435" t="s">
        <v>18077</v>
      </c>
      <c r="N7822" s="435" t="s">
        <v>3864</v>
      </c>
      <c r="O7822" s="435" t="s">
        <v>21124</v>
      </c>
      <c r="P7822" s="435" t="s">
        <v>5625</v>
      </c>
      <c r="Q7822" s="436">
        <v>3</v>
      </c>
      <c r="R7822" s="435" t="s">
        <v>28978</v>
      </c>
      <c r="S7822" s="437"/>
      <c r="T7822" s="437"/>
      <c r="U7822" s="437"/>
    </row>
    <row r="7823" spans="1:21" ht="14.6" x14ac:dyDescent="0.4">
      <c r="A7823" s="435" t="s">
        <v>3273</v>
      </c>
      <c r="B7823" s="435" t="s">
        <v>44179</v>
      </c>
      <c r="C7823" s="435" t="s">
        <v>5621</v>
      </c>
      <c r="D7823" s="435" t="s">
        <v>20148</v>
      </c>
      <c r="E7823" s="435"/>
      <c r="F7823" s="435" t="s">
        <v>44180</v>
      </c>
      <c r="G7823" s="435" t="s">
        <v>20248</v>
      </c>
      <c r="H7823" s="435"/>
      <c r="I7823" s="435" t="s">
        <v>19368</v>
      </c>
      <c r="J7823" s="435" t="s">
        <v>20258</v>
      </c>
      <c r="K7823" s="435" t="s">
        <v>3865</v>
      </c>
      <c r="L7823" s="435" t="s">
        <v>35323</v>
      </c>
      <c r="M7823" s="435" t="s">
        <v>18077</v>
      </c>
      <c r="N7823" s="435" t="s">
        <v>3866</v>
      </c>
      <c r="O7823" s="435" t="s">
        <v>21124</v>
      </c>
      <c r="P7823" s="435" t="s">
        <v>5625</v>
      </c>
      <c r="Q7823" s="436">
        <v>3</v>
      </c>
      <c r="R7823" s="435" t="s">
        <v>28979</v>
      </c>
      <c r="S7823" s="437"/>
      <c r="T7823" s="437"/>
      <c r="U7823" s="437"/>
    </row>
    <row r="7824" spans="1:21" ht="14.6" x14ac:dyDescent="0.4">
      <c r="A7824" s="435" t="s">
        <v>3273</v>
      </c>
      <c r="B7824" s="435" t="s">
        <v>3867</v>
      </c>
      <c r="C7824" s="435" t="s">
        <v>5621</v>
      </c>
      <c r="D7824" s="435" t="s">
        <v>20148</v>
      </c>
      <c r="E7824" s="435"/>
      <c r="F7824" s="435" t="s">
        <v>44181</v>
      </c>
      <c r="G7824" s="435" t="s">
        <v>20248</v>
      </c>
      <c r="H7824" s="435"/>
      <c r="I7824" s="435" t="s">
        <v>20214</v>
      </c>
      <c r="J7824" s="435" t="s">
        <v>20258</v>
      </c>
      <c r="K7824" s="435" t="s">
        <v>3868</v>
      </c>
      <c r="L7824" s="435" t="s">
        <v>35323</v>
      </c>
      <c r="M7824" s="435" t="s">
        <v>18077</v>
      </c>
      <c r="N7824" s="435" t="s">
        <v>3869</v>
      </c>
      <c r="O7824" s="435" t="s">
        <v>21120</v>
      </c>
      <c r="P7824" s="435" t="s">
        <v>5625</v>
      </c>
      <c r="Q7824" s="436">
        <v>3</v>
      </c>
      <c r="R7824" s="435" t="s">
        <v>28980</v>
      </c>
      <c r="S7824" s="437"/>
      <c r="T7824" s="437"/>
      <c r="U7824" s="437"/>
    </row>
    <row r="7825" spans="1:21" ht="14.6" x14ac:dyDescent="0.4">
      <c r="A7825" s="435" t="s">
        <v>3273</v>
      </c>
      <c r="B7825" s="435" t="s">
        <v>3870</v>
      </c>
      <c r="C7825" s="435" t="s">
        <v>5621</v>
      </c>
      <c r="D7825" s="435" t="s">
        <v>20148</v>
      </c>
      <c r="E7825" s="435"/>
      <c r="F7825" s="435" t="s">
        <v>44182</v>
      </c>
      <c r="G7825" s="435" t="s">
        <v>20248</v>
      </c>
      <c r="H7825" s="435"/>
      <c r="I7825" s="435" t="s">
        <v>20144</v>
      </c>
      <c r="J7825" s="435" t="s">
        <v>20258</v>
      </c>
      <c r="K7825" s="435" t="s">
        <v>3871</v>
      </c>
      <c r="L7825" s="435" t="s">
        <v>35323</v>
      </c>
      <c r="M7825" s="435" t="s">
        <v>18077</v>
      </c>
      <c r="N7825" s="435" t="s">
        <v>3872</v>
      </c>
      <c r="O7825" s="435" t="s">
        <v>21122</v>
      </c>
      <c r="P7825" s="435" t="s">
        <v>5625</v>
      </c>
      <c r="Q7825" s="436">
        <v>3</v>
      </c>
      <c r="R7825" s="435" t="s">
        <v>28981</v>
      </c>
      <c r="S7825" s="437"/>
      <c r="T7825" s="437"/>
      <c r="U7825" s="437"/>
    </row>
    <row r="7826" spans="1:21" ht="14.6" x14ac:dyDescent="0.4">
      <c r="A7826" s="416" t="s">
        <v>3273</v>
      </c>
      <c r="B7826" s="416" t="s">
        <v>22195</v>
      </c>
      <c r="C7826" s="416" t="s">
        <v>5621</v>
      </c>
      <c r="D7826" s="416" t="s">
        <v>20148</v>
      </c>
      <c r="E7826" s="416"/>
      <c r="F7826" s="416" t="s">
        <v>44183</v>
      </c>
      <c r="G7826" s="416" t="s">
        <v>18071</v>
      </c>
      <c r="H7826" s="416"/>
      <c r="I7826" s="416" t="s">
        <v>17926</v>
      </c>
      <c r="J7826" s="416" t="s">
        <v>20258</v>
      </c>
      <c r="K7826" s="416" t="s">
        <v>3873</v>
      </c>
      <c r="L7826" s="416" t="s">
        <v>35399</v>
      </c>
      <c r="M7826" s="416" t="s">
        <v>18146</v>
      </c>
      <c r="N7826" s="416" t="s">
        <v>18147</v>
      </c>
      <c r="O7826" s="416" t="s">
        <v>21061</v>
      </c>
      <c r="P7826" s="416" t="s">
        <v>5625</v>
      </c>
      <c r="Q7826" s="417">
        <v>0</v>
      </c>
      <c r="R7826" s="416" t="s">
        <v>22783</v>
      </c>
      <c r="S7826" s="418"/>
      <c r="T7826" s="418"/>
      <c r="U7826" s="418"/>
    </row>
    <row r="7827" spans="1:21" ht="14.6" x14ac:dyDescent="0.4">
      <c r="A7827" s="416" t="s">
        <v>3273</v>
      </c>
      <c r="B7827" s="416" t="s">
        <v>3874</v>
      </c>
      <c r="C7827" s="416" t="s">
        <v>5621</v>
      </c>
      <c r="D7827" s="416" t="s">
        <v>20148</v>
      </c>
      <c r="E7827" s="416"/>
      <c r="F7827" s="416" t="s">
        <v>44184</v>
      </c>
      <c r="G7827" s="416" t="s">
        <v>18071</v>
      </c>
      <c r="H7827" s="416"/>
      <c r="I7827" s="416" t="s">
        <v>20139</v>
      </c>
      <c r="J7827" s="416" t="s">
        <v>20258</v>
      </c>
      <c r="K7827" s="416" t="s">
        <v>3875</v>
      </c>
      <c r="L7827" s="416" t="s">
        <v>35399</v>
      </c>
      <c r="M7827" s="416" t="s">
        <v>18146</v>
      </c>
      <c r="N7827" s="416" t="s">
        <v>18147</v>
      </c>
      <c r="O7827" s="416" t="s">
        <v>21061</v>
      </c>
      <c r="P7827" s="416" t="s">
        <v>5625</v>
      </c>
      <c r="Q7827" s="417">
        <v>0</v>
      </c>
      <c r="R7827" s="416" t="s">
        <v>22783</v>
      </c>
      <c r="S7827" s="418"/>
      <c r="T7827" s="418"/>
      <c r="U7827" s="418"/>
    </row>
    <row r="7828" spans="1:21" ht="14.6" x14ac:dyDescent="0.4">
      <c r="A7828" s="416" t="s">
        <v>3273</v>
      </c>
      <c r="B7828" s="416" t="s">
        <v>3876</v>
      </c>
      <c r="C7828" s="416" t="s">
        <v>5621</v>
      </c>
      <c r="D7828" s="416" t="s">
        <v>20148</v>
      </c>
      <c r="E7828" s="416"/>
      <c r="F7828" s="416" t="s">
        <v>44185</v>
      </c>
      <c r="G7828" s="416" t="s">
        <v>18153</v>
      </c>
      <c r="H7828" s="416"/>
      <c r="I7828" s="416" t="s">
        <v>19436</v>
      </c>
      <c r="J7828" s="416" t="s">
        <v>20258</v>
      </c>
      <c r="K7828" s="416" t="s">
        <v>3877</v>
      </c>
      <c r="L7828" s="416" t="s">
        <v>35399</v>
      </c>
      <c r="M7828" s="416" t="s">
        <v>18155</v>
      </c>
      <c r="N7828" s="416" t="s">
        <v>18156</v>
      </c>
      <c r="O7828" s="416" t="s">
        <v>21128</v>
      </c>
      <c r="P7828" s="416" t="s">
        <v>5625</v>
      </c>
      <c r="Q7828" s="417">
        <v>0</v>
      </c>
      <c r="R7828" s="416" t="s">
        <v>22784</v>
      </c>
      <c r="S7828" s="418"/>
      <c r="T7828" s="418"/>
      <c r="U7828" s="418"/>
    </row>
    <row r="7829" spans="1:21" ht="14.6" x14ac:dyDescent="0.4">
      <c r="A7829" s="416" t="s">
        <v>3273</v>
      </c>
      <c r="B7829" s="416" t="s">
        <v>3878</v>
      </c>
      <c r="C7829" s="416" t="s">
        <v>5621</v>
      </c>
      <c r="D7829" s="416" t="s">
        <v>20148</v>
      </c>
      <c r="E7829" s="416"/>
      <c r="F7829" s="416" t="s">
        <v>44186</v>
      </c>
      <c r="G7829" s="416" t="s">
        <v>18153</v>
      </c>
      <c r="H7829" s="416"/>
      <c r="I7829" s="416" t="s">
        <v>20164</v>
      </c>
      <c r="J7829" s="416" t="s">
        <v>20258</v>
      </c>
      <c r="K7829" s="416" t="s">
        <v>3879</v>
      </c>
      <c r="L7829" s="416" t="s">
        <v>35399</v>
      </c>
      <c r="M7829" s="416" t="s">
        <v>18155</v>
      </c>
      <c r="N7829" s="416" t="s">
        <v>18156</v>
      </c>
      <c r="O7829" s="416" t="s">
        <v>21128</v>
      </c>
      <c r="P7829" s="416" t="s">
        <v>5625</v>
      </c>
      <c r="Q7829" s="417">
        <v>0</v>
      </c>
      <c r="R7829" s="416" t="s">
        <v>22784</v>
      </c>
      <c r="S7829" s="418"/>
      <c r="T7829" s="418"/>
      <c r="U7829" s="418"/>
    </row>
    <row r="7830" spans="1:21" ht="14.6" x14ac:dyDescent="0.4">
      <c r="A7830" s="416" t="s">
        <v>3880</v>
      </c>
      <c r="B7830" s="416" t="s">
        <v>31875</v>
      </c>
      <c r="C7830" s="416" t="s">
        <v>3881</v>
      </c>
      <c r="D7830" s="416" t="s">
        <v>20148</v>
      </c>
      <c r="E7830" s="416"/>
      <c r="F7830" s="416" t="s">
        <v>44187</v>
      </c>
      <c r="G7830" s="416" t="s">
        <v>20149</v>
      </c>
      <c r="H7830" s="416"/>
      <c r="I7830" s="416" t="s">
        <v>20211</v>
      </c>
      <c r="J7830" s="416" t="s">
        <v>3882</v>
      </c>
      <c r="K7830" s="416" t="s">
        <v>3883</v>
      </c>
      <c r="L7830" s="416" t="s">
        <v>35321</v>
      </c>
      <c r="M7830" s="416" t="s">
        <v>3883</v>
      </c>
      <c r="N7830" s="416" t="s">
        <v>3884</v>
      </c>
      <c r="O7830" s="416" t="s">
        <v>21009</v>
      </c>
      <c r="P7830" s="416" t="s">
        <v>3882</v>
      </c>
      <c r="Q7830" s="417">
        <v>0</v>
      </c>
      <c r="R7830" s="416" t="s">
        <v>28982</v>
      </c>
      <c r="S7830" s="418"/>
      <c r="T7830" s="418"/>
      <c r="U7830" s="418"/>
    </row>
    <row r="7831" spans="1:21" ht="14.6" x14ac:dyDescent="0.4">
      <c r="A7831" s="419" t="s">
        <v>3880</v>
      </c>
      <c r="B7831" s="419" t="s">
        <v>44188</v>
      </c>
      <c r="C7831" s="419" t="s">
        <v>3881</v>
      </c>
      <c r="D7831" s="419" t="s">
        <v>20148</v>
      </c>
      <c r="E7831" s="419"/>
      <c r="F7831" s="419" t="s">
        <v>44189</v>
      </c>
      <c r="G7831" s="419" t="s">
        <v>20160</v>
      </c>
      <c r="H7831" s="419"/>
      <c r="I7831" s="419" t="s">
        <v>20140</v>
      </c>
      <c r="J7831" s="419" t="s">
        <v>3882</v>
      </c>
      <c r="K7831" s="419" t="s">
        <v>3885</v>
      </c>
      <c r="L7831" s="419" t="s">
        <v>35323</v>
      </c>
      <c r="M7831" s="419" t="s">
        <v>3886</v>
      </c>
      <c r="N7831" s="419" t="s">
        <v>3887</v>
      </c>
      <c r="O7831" s="419" t="s">
        <v>21039</v>
      </c>
      <c r="P7831" s="419" t="s">
        <v>3882</v>
      </c>
      <c r="Q7831" s="425">
        <v>1</v>
      </c>
      <c r="R7831" s="419" t="s">
        <v>28983</v>
      </c>
      <c r="S7831" s="424"/>
      <c r="T7831" s="424"/>
      <c r="U7831" s="424"/>
    </row>
    <row r="7832" spans="1:21" ht="14.6" x14ac:dyDescent="0.4">
      <c r="A7832" s="419" t="s">
        <v>3880</v>
      </c>
      <c r="B7832" s="419" t="s">
        <v>44190</v>
      </c>
      <c r="C7832" s="419" t="s">
        <v>3881</v>
      </c>
      <c r="D7832" s="419" t="s">
        <v>20148</v>
      </c>
      <c r="E7832" s="419"/>
      <c r="F7832" s="419" t="s">
        <v>44191</v>
      </c>
      <c r="G7832" s="419" t="s">
        <v>20248</v>
      </c>
      <c r="H7832" s="419"/>
      <c r="I7832" s="419" t="s">
        <v>19464</v>
      </c>
      <c r="J7832" s="419" t="s">
        <v>3882</v>
      </c>
      <c r="K7832" s="419" t="s">
        <v>3888</v>
      </c>
      <c r="L7832" s="419" t="s">
        <v>35323</v>
      </c>
      <c r="M7832" s="419" t="s">
        <v>3886</v>
      </c>
      <c r="N7832" s="419" t="s">
        <v>3889</v>
      </c>
      <c r="O7832" s="419" t="s">
        <v>21027</v>
      </c>
      <c r="P7832" s="419" t="s">
        <v>3882</v>
      </c>
      <c r="Q7832" s="425">
        <v>1</v>
      </c>
      <c r="R7832" s="419" t="s">
        <v>28984</v>
      </c>
      <c r="S7832" s="424"/>
      <c r="T7832" s="424"/>
      <c r="U7832" s="424"/>
    </row>
    <row r="7833" spans="1:21" ht="14.6" x14ac:dyDescent="0.4">
      <c r="A7833" s="419" t="s">
        <v>3880</v>
      </c>
      <c r="B7833" s="419" t="s">
        <v>3890</v>
      </c>
      <c r="C7833" s="419" t="s">
        <v>3881</v>
      </c>
      <c r="D7833" s="419" t="s">
        <v>20148</v>
      </c>
      <c r="E7833" s="419"/>
      <c r="F7833" s="419" t="s">
        <v>44192</v>
      </c>
      <c r="G7833" s="419" t="s">
        <v>19639</v>
      </c>
      <c r="H7833" s="419"/>
      <c r="I7833" s="419" t="s">
        <v>17980</v>
      </c>
      <c r="J7833" s="419" t="s">
        <v>3882</v>
      </c>
      <c r="K7833" s="419" t="s">
        <v>3891</v>
      </c>
      <c r="L7833" s="419" t="s">
        <v>35323</v>
      </c>
      <c r="M7833" s="419" t="s">
        <v>3886</v>
      </c>
      <c r="N7833" s="419" t="s">
        <v>3892</v>
      </c>
      <c r="O7833" s="419" t="s">
        <v>21009</v>
      </c>
      <c r="P7833" s="419" t="s">
        <v>3882</v>
      </c>
      <c r="Q7833" s="425">
        <v>1</v>
      </c>
      <c r="R7833" s="419" t="s">
        <v>28985</v>
      </c>
      <c r="S7833" s="424"/>
      <c r="T7833" s="424"/>
      <c r="U7833" s="424"/>
    </row>
    <row r="7834" spans="1:21" ht="14.6" x14ac:dyDescent="0.4">
      <c r="A7834" s="419" t="s">
        <v>3880</v>
      </c>
      <c r="B7834" s="419" t="s">
        <v>3893</v>
      </c>
      <c r="C7834" s="419" t="s">
        <v>3881</v>
      </c>
      <c r="D7834" s="419" t="s">
        <v>20148</v>
      </c>
      <c r="E7834" s="419"/>
      <c r="F7834" s="419" t="s">
        <v>44193</v>
      </c>
      <c r="G7834" s="419" t="s">
        <v>19639</v>
      </c>
      <c r="H7834" s="419"/>
      <c r="I7834" s="419" t="s">
        <v>20230</v>
      </c>
      <c r="J7834" s="419" t="s">
        <v>3882</v>
      </c>
      <c r="K7834" s="419" t="s">
        <v>3894</v>
      </c>
      <c r="L7834" s="419" t="s">
        <v>35323</v>
      </c>
      <c r="M7834" s="419" t="s">
        <v>3886</v>
      </c>
      <c r="N7834" s="419" t="s">
        <v>3895</v>
      </c>
      <c r="O7834" s="419" t="s">
        <v>21009</v>
      </c>
      <c r="P7834" s="419" t="s">
        <v>3882</v>
      </c>
      <c r="Q7834" s="425">
        <v>1</v>
      </c>
      <c r="R7834" s="419" t="s">
        <v>28986</v>
      </c>
      <c r="S7834" s="424"/>
      <c r="T7834" s="424"/>
      <c r="U7834" s="424"/>
    </row>
    <row r="7835" spans="1:21" ht="14.6" x14ac:dyDescent="0.4">
      <c r="A7835" s="419" t="s">
        <v>3880</v>
      </c>
      <c r="B7835" s="419" t="s">
        <v>3896</v>
      </c>
      <c r="C7835" s="419" t="s">
        <v>3881</v>
      </c>
      <c r="D7835" s="419" t="s">
        <v>20148</v>
      </c>
      <c r="E7835" s="419"/>
      <c r="F7835" s="419" t="s">
        <v>44194</v>
      </c>
      <c r="G7835" s="419" t="s">
        <v>19639</v>
      </c>
      <c r="H7835" s="419"/>
      <c r="I7835" s="419" t="s">
        <v>19352</v>
      </c>
      <c r="J7835" s="419" t="s">
        <v>3882</v>
      </c>
      <c r="K7835" s="419" t="s">
        <v>3897</v>
      </c>
      <c r="L7835" s="419" t="s">
        <v>35323</v>
      </c>
      <c r="M7835" s="419" t="s">
        <v>3886</v>
      </c>
      <c r="N7835" s="419" t="s">
        <v>3898</v>
      </c>
      <c r="O7835" s="419" t="s">
        <v>21009</v>
      </c>
      <c r="P7835" s="419" t="s">
        <v>3882</v>
      </c>
      <c r="Q7835" s="425">
        <v>1</v>
      </c>
      <c r="R7835" s="419" t="s">
        <v>28987</v>
      </c>
      <c r="S7835" s="424"/>
      <c r="T7835" s="424"/>
      <c r="U7835" s="424"/>
    </row>
    <row r="7836" spans="1:21" ht="14.6" x14ac:dyDescent="0.4">
      <c r="A7836" s="419" t="s">
        <v>3880</v>
      </c>
      <c r="B7836" s="419" t="s">
        <v>3899</v>
      </c>
      <c r="C7836" s="419" t="s">
        <v>3881</v>
      </c>
      <c r="D7836" s="419" t="s">
        <v>20148</v>
      </c>
      <c r="E7836" s="419"/>
      <c r="F7836" s="419" t="s">
        <v>44195</v>
      </c>
      <c r="G7836" s="419" t="s">
        <v>19639</v>
      </c>
      <c r="H7836" s="419"/>
      <c r="I7836" s="419" t="s">
        <v>19318</v>
      </c>
      <c r="J7836" s="419" t="s">
        <v>3882</v>
      </c>
      <c r="K7836" s="419" t="s">
        <v>3900</v>
      </c>
      <c r="L7836" s="419" t="s">
        <v>35323</v>
      </c>
      <c r="M7836" s="419" t="s">
        <v>3886</v>
      </c>
      <c r="N7836" s="419" t="s">
        <v>3901</v>
      </c>
      <c r="O7836" s="419" t="s">
        <v>21009</v>
      </c>
      <c r="P7836" s="419" t="s">
        <v>3882</v>
      </c>
      <c r="Q7836" s="425">
        <v>1</v>
      </c>
      <c r="R7836" s="419" t="s">
        <v>28988</v>
      </c>
      <c r="S7836" s="424"/>
      <c r="T7836" s="424"/>
      <c r="U7836" s="424"/>
    </row>
    <row r="7837" spans="1:21" ht="14.6" x14ac:dyDescent="0.4">
      <c r="A7837" s="416" t="s">
        <v>3880</v>
      </c>
      <c r="B7837" s="416" t="s">
        <v>34773</v>
      </c>
      <c r="C7837" s="416" t="s">
        <v>3881</v>
      </c>
      <c r="D7837" s="416" t="s">
        <v>20772</v>
      </c>
      <c r="E7837" s="416"/>
      <c r="F7837" s="416" t="s">
        <v>20772</v>
      </c>
      <c r="G7837" s="416" t="s">
        <v>20772</v>
      </c>
      <c r="H7837" s="416"/>
      <c r="I7837" s="416" t="s">
        <v>20772</v>
      </c>
      <c r="J7837" s="416" t="s">
        <v>3882</v>
      </c>
      <c r="K7837" s="416" t="s">
        <v>3886</v>
      </c>
      <c r="L7837" s="416" t="s">
        <v>35332</v>
      </c>
      <c r="M7837" s="416" t="s">
        <v>3886</v>
      </c>
      <c r="N7837" s="416" t="s">
        <v>34774</v>
      </c>
      <c r="O7837" s="416" t="s">
        <v>21009</v>
      </c>
      <c r="P7837" s="416" t="s">
        <v>3882</v>
      </c>
      <c r="Q7837" s="417">
        <v>0</v>
      </c>
      <c r="R7837" s="416" t="s">
        <v>34775</v>
      </c>
      <c r="S7837" s="418"/>
      <c r="T7837" s="418"/>
      <c r="U7837" s="418"/>
    </row>
    <row r="7838" spans="1:21" ht="14.6" x14ac:dyDescent="0.4">
      <c r="A7838" s="419" t="s">
        <v>3880</v>
      </c>
      <c r="B7838" s="419" t="s">
        <v>44196</v>
      </c>
      <c r="C7838" s="419" t="s">
        <v>3881</v>
      </c>
      <c r="D7838" s="419" t="s">
        <v>20148</v>
      </c>
      <c r="E7838" s="419"/>
      <c r="F7838" s="419" t="s">
        <v>44197</v>
      </c>
      <c r="G7838" s="419" t="s">
        <v>20160</v>
      </c>
      <c r="H7838" s="419"/>
      <c r="I7838" s="419" t="s">
        <v>19474</v>
      </c>
      <c r="J7838" s="419" t="s">
        <v>3882</v>
      </c>
      <c r="K7838" s="419" t="s">
        <v>3902</v>
      </c>
      <c r="L7838" s="419" t="s">
        <v>35323</v>
      </c>
      <c r="M7838" s="419" t="s">
        <v>3886</v>
      </c>
      <c r="N7838" s="419" t="s">
        <v>3903</v>
      </c>
      <c r="O7838" s="419" t="s">
        <v>21020</v>
      </c>
      <c r="P7838" s="419" t="s">
        <v>3882</v>
      </c>
      <c r="Q7838" s="425">
        <v>1</v>
      </c>
      <c r="R7838" s="419" t="s">
        <v>28989</v>
      </c>
      <c r="S7838" s="424"/>
      <c r="T7838" s="424"/>
      <c r="U7838" s="424"/>
    </row>
    <row r="7839" spans="1:21" ht="14.6" x14ac:dyDescent="0.4">
      <c r="A7839" s="419" t="s">
        <v>3880</v>
      </c>
      <c r="B7839" s="419" t="s">
        <v>44198</v>
      </c>
      <c r="C7839" s="419" t="s">
        <v>3881</v>
      </c>
      <c r="D7839" s="419" t="s">
        <v>20148</v>
      </c>
      <c r="E7839" s="419"/>
      <c r="F7839" s="419" t="s">
        <v>44199</v>
      </c>
      <c r="G7839" s="419" t="s">
        <v>20160</v>
      </c>
      <c r="H7839" s="419"/>
      <c r="I7839" s="419" t="s">
        <v>19426</v>
      </c>
      <c r="J7839" s="419" t="s">
        <v>3882</v>
      </c>
      <c r="K7839" s="419" t="s">
        <v>3904</v>
      </c>
      <c r="L7839" s="419" t="s">
        <v>35323</v>
      </c>
      <c r="M7839" s="419" t="s">
        <v>3886</v>
      </c>
      <c r="N7839" s="419" t="s">
        <v>3905</v>
      </c>
      <c r="O7839" s="419" t="s">
        <v>21021</v>
      </c>
      <c r="P7839" s="419" t="s">
        <v>3882</v>
      </c>
      <c r="Q7839" s="425">
        <v>1</v>
      </c>
      <c r="R7839" s="419" t="s">
        <v>28990</v>
      </c>
      <c r="S7839" s="424"/>
      <c r="T7839" s="424"/>
      <c r="U7839" s="424"/>
    </row>
    <row r="7840" spans="1:21" ht="14.6" x14ac:dyDescent="0.4">
      <c r="A7840" s="419" t="s">
        <v>3880</v>
      </c>
      <c r="B7840" s="419" t="s">
        <v>3906</v>
      </c>
      <c r="C7840" s="419" t="s">
        <v>3881</v>
      </c>
      <c r="D7840" s="419" t="s">
        <v>20148</v>
      </c>
      <c r="E7840" s="419"/>
      <c r="F7840" s="419" t="s">
        <v>44200</v>
      </c>
      <c r="G7840" s="419" t="s">
        <v>20160</v>
      </c>
      <c r="H7840" s="419"/>
      <c r="I7840" s="419" t="s">
        <v>18112</v>
      </c>
      <c r="J7840" s="419" t="s">
        <v>3882</v>
      </c>
      <c r="K7840" s="419" t="s">
        <v>3907</v>
      </c>
      <c r="L7840" s="419" t="s">
        <v>35323</v>
      </c>
      <c r="M7840" s="419" t="s">
        <v>3886</v>
      </c>
      <c r="N7840" s="419" t="s">
        <v>3908</v>
      </c>
      <c r="O7840" s="419" t="s">
        <v>21418</v>
      </c>
      <c r="P7840" s="419" t="s">
        <v>3882</v>
      </c>
      <c r="Q7840" s="425">
        <v>1</v>
      </c>
      <c r="R7840" s="419" t="s">
        <v>28991</v>
      </c>
      <c r="S7840" s="424"/>
      <c r="T7840" s="424"/>
      <c r="U7840" s="424"/>
    </row>
    <row r="7841" spans="1:21" ht="14.6" x14ac:dyDescent="0.4">
      <c r="A7841" s="419" t="s">
        <v>3880</v>
      </c>
      <c r="B7841" s="419" t="s">
        <v>22313</v>
      </c>
      <c r="C7841" s="419" t="s">
        <v>3881</v>
      </c>
      <c r="D7841" s="419" t="s">
        <v>20148</v>
      </c>
      <c r="E7841" s="419"/>
      <c r="F7841" s="419" t="s">
        <v>44201</v>
      </c>
      <c r="G7841" s="419" t="s">
        <v>20160</v>
      </c>
      <c r="H7841" s="419"/>
      <c r="I7841" s="419" t="s">
        <v>18136</v>
      </c>
      <c r="J7841" s="419" t="s">
        <v>3882</v>
      </c>
      <c r="K7841" s="419" t="s">
        <v>22314</v>
      </c>
      <c r="L7841" s="419" t="s">
        <v>35323</v>
      </c>
      <c r="M7841" s="419" t="s">
        <v>3886</v>
      </c>
      <c r="N7841" s="419" t="s">
        <v>22363</v>
      </c>
      <c r="O7841" s="419" t="s">
        <v>21019</v>
      </c>
      <c r="P7841" s="419" t="s">
        <v>3882</v>
      </c>
      <c r="Q7841" s="425">
        <v>1</v>
      </c>
      <c r="R7841" s="419" t="s">
        <v>28992</v>
      </c>
      <c r="S7841" s="424"/>
      <c r="T7841" s="424"/>
      <c r="U7841" s="424"/>
    </row>
    <row r="7842" spans="1:21" ht="14.6" x14ac:dyDescent="0.4">
      <c r="A7842" s="422" t="s">
        <v>3880</v>
      </c>
      <c r="B7842" s="422" t="s">
        <v>34776</v>
      </c>
      <c r="C7842" s="422" t="s">
        <v>3881</v>
      </c>
      <c r="D7842" s="422" t="s">
        <v>20772</v>
      </c>
      <c r="E7842" s="422"/>
      <c r="F7842" s="422" t="s">
        <v>20772</v>
      </c>
      <c r="G7842" s="422" t="s">
        <v>20772</v>
      </c>
      <c r="H7842" s="422"/>
      <c r="I7842" s="422" t="s">
        <v>20772</v>
      </c>
      <c r="J7842" s="422" t="s">
        <v>3882</v>
      </c>
      <c r="K7842" s="422" t="s">
        <v>34777</v>
      </c>
      <c r="L7842" s="422" t="s">
        <v>35323</v>
      </c>
      <c r="M7842" s="422" t="s">
        <v>3886</v>
      </c>
      <c r="N7842" s="422" t="s">
        <v>34778</v>
      </c>
      <c r="O7842" s="422" t="s">
        <v>21039</v>
      </c>
      <c r="P7842" s="422" t="s">
        <v>3882</v>
      </c>
      <c r="Q7842" s="420">
        <v>1</v>
      </c>
      <c r="R7842" s="422" t="s">
        <v>34779</v>
      </c>
      <c r="S7842" s="421"/>
      <c r="T7842" s="421"/>
      <c r="U7842" s="421"/>
    </row>
    <row r="7843" spans="1:21" ht="14.6" x14ac:dyDescent="0.4">
      <c r="A7843" s="419" t="s">
        <v>3880</v>
      </c>
      <c r="B7843" s="419" t="s">
        <v>44202</v>
      </c>
      <c r="C7843" s="419" t="s">
        <v>3881</v>
      </c>
      <c r="D7843" s="419" t="s">
        <v>20148</v>
      </c>
      <c r="E7843" s="419"/>
      <c r="F7843" s="419" t="s">
        <v>44203</v>
      </c>
      <c r="G7843" s="419" t="s">
        <v>20155</v>
      </c>
      <c r="H7843" s="419"/>
      <c r="I7843" s="419" t="s">
        <v>20190</v>
      </c>
      <c r="J7843" s="419" t="s">
        <v>3882</v>
      </c>
      <c r="K7843" s="419" t="s">
        <v>34780</v>
      </c>
      <c r="L7843" s="419" t="s">
        <v>35323</v>
      </c>
      <c r="M7843" s="419" t="s">
        <v>3886</v>
      </c>
      <c r="N7843" s="419" t="s">
        <v>34781</v>
      </c>
      <c r="O7843" s="419" t="s">
        <v>21464</v>
      </c>
      <c r="P7843" s="419" t="s">
        <v>3882</v>
      </c>
      <c r="Q7843" s="425">
        <v>1</v>
      </c>
      <c r="R7843" s="419" t="s">
        <v>34782</v>
      </c>
      <c r="S7843" s="424"/>
      <c r="T7843" s="424"/>
      <c r="U7843" s="424"/>
    </row>
    <row r="7844" spans="1:21" ht="14.6" x14ac:dyDescent="0.4">
      <c r="A7844" s="416" t="s">
        <v>3880</v>
      </c>
      <c r="B7844" s="416" t="s">
        <v>34783</v>
      </c>
      <c r="C7844" s="416" t="s">
        <v>3881</v>
      </c>
      <c r="D7844" s="416" t="s">
        <v>20772</v>
      </c>
      <c r="E7844" s="416"/>
      <c r="F7844" s="416" t="s">
        <v>20772</v>
      </c>
      <c r="G7844" s="416" t="s">
        <v>20772</v>
      </c>
      <c r="H7844" s="416"/>
      <c r="I7844" s="416" t="s">
        <v>20772</v>
      </c>
      <c r="J7844" s="416" t="s">
        <v>3882</v>
      </c>
      <c r="K7844" s="416" t="s">
        <v>34784</v>
      </c>
      <c r="L7844" s="416" t="s">
        <v>35332</v>
      </c>
      <c r="M7844" s="416" t="s">
        <v>34784</v>
      </c>
      <c r="N7844" s="416" t="s">
        <v>34785</v>
      </c>
      <c r="O7844" s="416" t="s">
        <v>21026</v>
      </c>
      <c r="P7844" s="416" t="s">
        <v>3882</v>
      </c>
      <c r="Q7844" s="417">
        <v>0</v>
      </c>
      <c r="R7844" s="416" t="s">
        <v>34786</v>
      </c>
      <c r="S7844" s="418"/>
      <c r="T7844" s="418"/>
      <c r="U7844" s="418"/>
    </row>
    <row r="7845" spans="1:21" ht="14.6" x14ac:dyDescent="0.4">
      <c r="A7845" s="419" t="s">
        <v>3880</v>
      </c>
      <c r="B7845" s="419" t="s">
        <v>3909</v>
      </c>
      <c r="C7845" s="419" t="s">
        <v>3881</v>
      </c>
      <c r="D7845" s="419" t="s">
        <v>20148</v>
      </c>
      <c r="E7845" s="419"/>
      <c r="F7845" s="419" t="s">
        <v>44204</v>
      </c>
      <c r="G7845" s="419" t="s">
        <v>20248</v>
      </c>
      <c r="H7845" s="419"/>
      <c r="I7845" s="419" t="s">
        <v>20194</v>
      </c>
      <c r="J7845" s="419" t="s">
        <v>20258</v>
      </c>
      <c r="K7845" s="419" t="s">
        <v>3910</v>
      </c>
      <c r="L7845" s="419" t="s">
        <v>35323</v>
      </c>
      <c r="M7845" s="419" t="s">
        <v>19377</v>
      </c>
      <c r="N7845" s="419" t="s">
        <v>3911</v>
      </c>
      <c r="O7845" s="419" t="s">
        <v>21054</v>
      </c>
      <c r="P7845" s="419" t="s">
        <v>3882</v>
      </c>
      <c r="Q7845" s="425">
        <v>1</v>
      </c>
      <c r="R7845" s="419" t="s">
        <v>28993</v>
      </c>
      <c r="S7845" s="424"/>
      <c r="T7845" s="424"/>
      <c r="U7845" s="424"/>
    </row>
    <row r="7846" spans="1:21" ht="14.6" x14ac:dyDescent="0.4">
      <c r="A7846" s="419" t="s">
        <v>3880</v>
      </c>
      <c r="B7846" s="419" t="s">
        <v>44205</v>
      </c>
      <c r="C7846" s="419" t="s">
        <v>3881</v>
      </c>
      <c r="D7846" s="419" t="s">
        <v>20148</v>
      </c>
      <c r="E7846" s="419"/>
      <c r="F7846" s="419" t="s">
        <v>44206</v>
      </c>
      <c r="G7846" s="419" t="s">
        <v>19396</v>
      </c>
      <c r="H7846" s="419"/>
      <c r="I7846" s="419" t="s">
        <v>19429</v>
      </c>
      <c r="J7846" s="419" t="s">
        <v>20258</v>
      </c>
      <c r="K7846" s="419" t="s">
        <v>3912</v>
      </c>
      <c r="L7846" s="419" t="s">
        <v>35323</v>
      </c>
      <c r="M7846" s="419" t="s">
        <v>19398</v>
      </c>
      <c r="N7846" s="419" t="s">
        <v>3913</v>
      </c>
      <c r="O7846" s="419" t="s">
        <v>21062</v>
      </c>
      <c r="P7846" s="419" t="s">
        <v>3882</v>
      </c>
      <c r="Q7846" s="425">
        <v>1</v>
      </c>
      <c r="R7846" s="419" t="s">
        <v>28994</v>
      </c>
      <c r="S7846" s="424"/>
      <c r="T7846" s="424"/>
      <c r="U7846" s="424"/>
    </row>
    <row r="7847" spans="1:21" ht="14.6" x14ac:dyDescent="0.4">
      <c r="A7847" s="419" t="s">
        <v>3880</v>
      </c>
      <c r="B7847" s="419" t="s">
        <v>44207</v>
      </c>
      <c r="C7847" s="419" t="s">
        <v>3881</v>
      </c>
      <c r="D7847" s="419" t="s">
        <v>20148</v>
      </c>
      <c r="E7847" s="419"/>
      <c r="F7847" s="419" t="s">
        <v>44208</v>
      </c>
      <c r="G7847" s="419" t="s">
        <v>19396</v>
      </c>
      <c r="H7847" s="419"/>
      <c r="I7847" s="419" t="s">
        <v>20161</v>
      </c>
      <c r="J7847" s="419" t="s">
        <v>20258</v>
      </c>
      <c r="K7847" s="419" t="s">
        <v>3914</v>
      </c>
      <c r="L7847" s="419" t="s">
        <v>35323</v>
      </c>
      <c r="M7847" s="419" t="s">
        <v>19398</v>
      </c>
      <c r="N7847" s="419" t="s">
        <v>3915</v>
      </c>
      <c r="O7847" s="419" t="s">
        <v>21062</v>
      </c>
      <c r="P7847" s="419" t="s">
        <v>3882</v>
      </c>
      <c r="Q7847" s="425">
        <v>1</v>
      </c>
      <c r="R7847" s="419" t="s">
        <v>28995</v>
      </c>
      <c r="S7847" s="424"/>
      <c r="T7847" s="424"/>
      <c r="U7847" s="424"/>
    </row>
    <row r="7848" spans="1:21" ht="14.6" x14ac:dyDescent="0.4">
      <c r="A7848" s="419" t="s">
        <v>3880</v>
      </c>
      <c r="B7848" s="419" t="s">
        <v>44209</v>
      </c>
      <c r="C7848" s="419" t="s">
        <v>3881</v>
      </c>
      <c r="D7848" s="419" t="s">
        <v>20148</v>
      </c>
      <c r="E7848" s="419"/>
      <c r="F7848" s="419" t="s">
        <v>44210</v>
      </c>
      <c r="G7848" s="419" t="s">
        <v>19396</v>
      </c>
      <c r="H7848" s="419"/>
      <c r="I7848" s="419" t="s">
        <v>20140</v>
      </c>
      <c r="J7848" s="419" t="s">
        <v>20258</v>
      </c>
      <c r="K7848" s="419" t="s">
        <v>3916</v>
      </c>
      <c r="L7848" s="419" t="s">
        <v>35323</v>
      </c>
      <c r="M7848" s="419" t="s">
        <v>19398</v>
      </c>
      <c r="N7848" s="419" t="s">
        <v>3917</v>
      </c>
      <c r="O7848" s="419" t="s">
        <v>21062</v>
      </c>
      <c r="P7848" s="419" t="s">
        <v>3882</v>
      </c>
      <c r="Q7848" s="425">
        <v>1</v>
      </c>
      <c r="R7848" s="419" t="s">
        <v>28996</v>
      </c>
      <c r="S7848" s="424"/>
      <c r="T7848" s="424"/>
      <c r="U7848" s="424"/>
    </row>
    <row r="7849" spans="1:21" ht="14.6" x14ac:dyDescent="0.4">
      <c r="A7849" s="419" t="s">
        <v>3880</v>
      </c>
      <c r="B7849" s="419" t="s">
        <v>44211</v>
      </c>
      <c r="C7849" s="419" t="s">
        <v>3881</v>
      </c>
      <c r="D7849" s="419" t="s">
        <v>20148</v>
      </c>
      <c r="E7849" s="419"/>
      <c r="F7849" s="419" t="s">
        <v>44212</v>
      </c>
      <c r="G7849" s="419" t="s">
        <v>19396</v>
      </c>
      <c r="H7849" s="419"/>
      <c r="I7849" s="419" t="s">
        <v>18022</v>
      </c>
      <c r="J7849" s="419" t="s">
        <v>20258</v>
      </c>
      <c r="K7849" s="419" t="s">
        <v>3918</v>
      </c>
      <c r="L7849" s="419" t="s">
        <v>35323</v>
      </c>
      <c r="M7849" s="419" t="s">
        <v>19398</v>
      </c>
      <c r="N7849" s="419" t="s">
        <v>3919</v>
      </c>
      <c r="O7849" s="419" t="s">
        <v>21062</v>
      </c>
      <c r="P7849" s="419" t="s">
        <v>3882</v>
      </c>
      <c r="Q7849" s="425">
        <v>1</v>
      </c>
      <c r="R7849" s="419" t="s">
        <v>28997</v>
      </c>
      <c r="S7849" s="424"/>
      <c r="T7849" s="424"/>
      <c r="U7849" s="424"/>
    </row>
    <row r="7850" spans="1:21" ht="14.6" x14ac:dyDescent="0.4">
      <c r="A7850" s="419" t="s">
        <v>3880</v>
      </c>
      <c r="B7850" s="419" t="s">
        <v>44213</v>
      </c>
      <c r="C7850" s="419" t="s">
        <v>3881</v>
      </c>
      <c r="D7850" s="419" t="s">
        <v>20148</v>
      </c>
      <c r="E7850" s="419"/>
      <c r="F7850" s="419" t="s">
        <v>44214</v>
      </c>
      <c r="G7850" s="419" t="s">
        <v>19396</v>
      </c>
      <c r="H7850" s="419"/>
      <c r="I7850" s="419" t="s">
        <v>19486</v>
      </c>
      <c r="J7850" s="419" t="s">
        <v>20258</v>
      </c>
      <c r="K7850" s="419" t="s">
        <v>3920</v>
      </c>
      <c r="L7850" s="419" t="s">
        <v>35323</v>
      </c>
      <c r="M7850" s="419" t="s">
        <v>19453</v>
      </c>
      <c r="N7850" s="419" t="s">
        <v>3921</v>
      </c>
      <c r="O7850" s="419" t="s">
        <v>21064</v>
      </c>
      <c r="P7850" s="419" t="s">
        <v>3882</v>
      </c>
      <c r="Q7850" s="425">
        <v>1</v>
      </c>
      <c r="R7850" s="419" t="s">
        <v>28998</v>
      </c>
      <c r="S7850" s="424"/>
      <c r="T7850" s="424"/>
      <c r="U7850" s="424"/>
    </row>
    <row r="7851" spans="1:21" ht="14.6" x14ac:dyDescent="0.4">
      <c r="A7851" s="435" t="s">
        <v>3880</v>
      </c>
      <c r="B7851" s="435" t="s">
        <v>44215</v>
      </c>
      <c r="C7851" s="435" t="s">
        <v>3881</v>
      </c>
      <c r="D7851" s="435" t="s">
        <v>20148</v>
      </c>
      <c r="E7851" s="435"/>
      <c r="F7851" s="435" t="s">
        <v>44216</v>
      </c>
      <c r="G7851" s="435" t="s">
        <v>20248</v>
      </c>
      <c r="H7851" s="435"/>
      <c r="I7851" s="435" t="s">
        <v>20241</v>
      </c>
      <c r="J7851" s="435" t="s">
        <v>20258</v>
      </c>
      <c r="K7851" s="435" t="s">
        <v>3922</v>
      </c>
      <c r="L7851" s="435" t="s">
        <v>35323</v>
      </c>
      <c r="M7851" s="435" t="s">
        <v>18077</v>
      </c>
      <c r="N7851" s="435" t="s">
        <v>3923</v>
      </c>
      <c r="O7851" s="435" t="s">
        <v>21122</v>
      </c>
      <c r="P7851" s="435" t="s">
        <v>3882</v>
      </c>
      <c r="Q7851" s="436">
        <v>3</v>
      </c>
      <c r="R7851" s="435" t="s">
        <v>28999</v>
      </c>
      <c r="S7851" s="437"/>
      <c r="T7851" s="437"/>
      <c r="U7851" s="437"/>
    </row>
    <row r="7852" spans="1:21" ht="14.6" x14ac:dyDescent="0.4">
      <c r="A7852" s="416" t="s">
        <v>3924</v>
      </c>
      <c r="B7852" s="416" t="s">
        <v>31876</v>
      </c>
      <c r="C7852" s="416" t="s">
        <v>3925</v>
      </c>
      <c r="D7852" s="416" t="s">
        <v>20148</v>
      </c>
      <c r="E7852" s="416"/>
      <c r="F7852" s="416" t="s">
        <v>44217</v>
      </c>
      <c r="G7852" s="416" t="s">
        <v>20149</v>
      </c>
      <c r="H7852" s="416"/>
      <c r="I7852" s="416" t="s">
        <v>19821</v>
      </c>
      <c r="J7852" s="416" t="s">
        <v>3926</v>
      </c>
      <c r="K7852" s="416" t="s">
        <v>3927</v>
      </c>
      <c r="L7852" s="416" t="s">
        <v>35321</v>
      </c>
      <c r="M7852" s="416" t="s">
        <v>3927</v>
      </c>
      <c r="N7852" s="416" t="s">
        <v>3928</v>
      </c>
      <c r="O7852" s="416" t="s">
        <v>21009</v>
      </c>
      <c r="P7852" s="416" t="s">
        <v>3926</v>
      </c>
      <c r="Q7852" s="417">
        <v>0</v>
      </c>
      <c r="R7852" s="416" t="s">
        <v>29000</v>
      </c>
      <c r="S7852" s="418"/>
      <c r="T7852" s="418"/>
      <c r="U7852" s="418"/>
    </row>
    <row r="7853" spans="1:21" ht="14.6" x14ac:dyDescent="0.4">
      <c r="A7853" s="419" t="s">
        <v>3924</v>
      </c>
      <c r="B7853" s="419" t="s">
        <v>44218</v>
      </c>
      <c r="C7853" s="419" t="s">
        <v>3925</v>
      </c>
      <c r="D7853" s="419" t="s">
        <v>20148</v>
      </c>
      <c r="E7853" s="419"/>
      <c r="F7853" s="419" t="s">
        <v>44219</v>
      </c>
      <c r="G7853" s="419" t="s">
        <v>20248</v>
      </c>
      <c r="H7853" s="419"/>
      <c r="I7853" s="419" t="s">
        <v>19366</v>
      </c>
      <c r="J7853" s="419" t="s">
        <v>3926</v>
      </c>
      <c r="K7853" s="419" t="s">
        <v>3929</v>
      </c>
      <c r="L7853" s="419" t="s">
        <v>35323</v>
      </c>
      <c r="M7853" s="419" t="s">
        <v>3930</v>
      </c>
      <c r="N7853" s="419" t="s">
        <v>3931</v>
      </c>
      <c r="O7853" s="419" t="s">
        <v>21027</v>
      </c>
      <c r="P7853" s="419" t="s">
        <v>3926</v>
      </c>
      <c r="Q7853" s="425">
        <v>1</v>
      </c>
      <c r="R7853" s="419" t="s">
        <v>29001</v>
      </c>
      <c r="S7853" s="424"/>
      <c r="T7853" s="424"/>
      <c r="U7853" s="424"/>
    </row>
    <row r="7854" spans="1:21" ht="14.6" x14ac:dyDescent="0.4">
      <c r="A7854" s="419" t="s">
        <v>3924</v>
      </c>
      <c r="B7854" s="419" t="s">
        <v>3932</v>
      </c>
      <c r="C7854" s="419" t="s">
        <v>3925</v>
      </c>
      <c r="D7854" s="419" t="s">
        <v>20148</v>
      </c>
      <c r="E7854" s="419"/>
      <c r="F7854" s="419" t="s">
        <v>44220</v>
      </c>
      <c r="G7854" s="419" t="s">
        <v>19639</v>
      </c>
      <c r="H7854" s="419"/>
      <c r="I7854" s="419" t="s">
        <v>18123</v>
      </c>
      <c r="J7854" s="419" t="s">
        <v>3926</v>
      </c>
      <c r="K7854" s="419" t="s">
        <v>3933</v>
      </c>
      <c r="L7854" s="419" t="s">
        <v>35323</v>
      </c>
      <c r="M7854" s="419" t="s">
        <v>3930</v>
      </c>
      <c r="N7854" s="419" t="s">
        <v>3934</v>
      </c>
      <c r="O7854" s="419" t="s">
        <v>21009</v>
      </c>
      <c r="P7854" s="419" t="s">
        <v>3926</v>
      </c>
      <c r="Q7854" s="425">
        <v>1</v>
      </c>
      <c r="R7854" s="419" t="s">
        <v>29002</v>
      </c>
      <c r="S7854" s="424"/>
      <c r="T7854" s="424"/>
      <c r="U7854" s="424"/>
    </row>
    <row r="7855" spans="1:21" ht="14.6" x14ac:dyDescent="0.4">
      <c r="A7855" s="419" t="s">
        <v>3924</v>
      </c>
      <c r="B7855" s="419" t="s">
        <v>7848</v>
      </c>
      <c r="C7855" s="419" t="s">
        <v>3925</v>
      </c>
      <c r="D7855" s="419" t="s">
        <v>20148</v>
      </c>
      <c r="E7855" s="419"/>
      <c r="F7855" s="419" t="s">
        <v>44221</v>
      </c>
      <c r="G7855" s="419" t="s">
        <v>19639</v>
      </c>
      <c r="H7855" s="419"/>
      <c r="I7855" s="419" t="s">
        <v>19352</v>
      </c>
      <c r="J7855" s="419" t="s">
        <v>3926</v>
      </c>
      <c r="K7855" s="419" t="s">
        <v>3935</v>
      </c>
      <c r="L7855" s="419" t="s">
        <v>35323</v>
      </c>
      <c r="M7855" s="419" t="s">
        <v>3930</v>
      </c>
      <c r="N7855" s="419" t="s">
        <v>3936</v>
      </c>
      <c r="O7855" s="419" t="s">
        <v>21009</v>
      </c>
      <c r="P7855" s="419" t="s">
        <v>3926</v>
      </c>
      <c r="Q7855" s="425">
        <v>1</v>
      </c>
      <c r="R7855" s="419" t="s">
        <v>29003</v>
      </c>
      <c r="S7855" s="424"/>
      <c r="T7855" s="424"/>
      <c r="U7855" s="424"/>
    </row>
    <row r="7856" spans="1:21" ht="14.6" x14ac:dyDescent="0.4">
      <c r="A7856" s="419" t="s">
        <v>3924</v>
      </c>
      <c r="B7856" s="419" t="s">
        <v>44222</v>
      </c>
      <c r="C7856" s="419" t="s">
        <v>3925</v>
      </c>
      <c r="D7856" s="419" t="s">
        <v>20148</v>
      </c>
      <c r="E7856" s="419"/>
      <c r="F7856" s="419" t="s">
        <v>44223</v>
      </c>
      <c r="G7856" s="419" t="s">
        <v>19639</v>
      </c>
      <c r="H7856" s="419"/>
      <c r="I7856" s="419" t="s">
        <v>19436</v>
      </c>
      <c r="J7856" s="419" t="s">
        <v>3926</v>
      </c>
      <c r="K7856" s="419" t="s">
        <v>3937</v>
      </c>
      <c r="L7856" s="419" t="s">
        <v>35323</v>
      </c>
      <c r="M7856" s="419" t="s">
        <v>3930</v>
      </c>
      <c r="N7856" s="419" t="s">
        <v>3938</v>
      </c>
      <c r="O7856" s="419" t="s">
        <v>21009</v>
      </c>
      <c r="P7856" s="419" t="s">
        <v>3926</v>
      </c>
      <c r="Q7856" s="425">
        <v>1</v>
      </c>
      <c r="R7856" s="419" t="s">
        <v>29004</v>
      </c>
      <c r="S7856" s="424"/>
      <c r="T7856" s="424"/>
      <c r="U7856" s="424"/>
    </row>
    <row r="7857" spans="1:21" ht="14.6" x14ac:dyDescent="0.4">
      <c r="A7857" s="419" t="s">
        <v>3924</v>
      </c>
      <c r="B7857" s="419" t="s">
        <v>3939</v>
      </c>
      <c r="C7857" s="419" t="s">
        <v>3925</v>
      </c>
      <c r="D7857" s="419" t="s">
        <v>20148</v>
      </c>
      <c r="E7857" s="419"/>
      <c r="F7857" s="419" t="s">
        <v>44224</v>
      </c>
      <c r="G7857" s="419" t="s">
        <v>19639</v>
      </c>
      <c r="H7857" s="419"/>
      <c r="I7857" s="419" t="s">
        <v>19464</v>
      </c>
      <c r="J7857" s="419" t="s">
        <v>3926</v>
      </c>
      <c r="K7857" s="419" t="s">
        <v>3940</v>
      </c>
      <c r="L7857" s="419" t="s">
        <v>35323</v>
      </c>
      <c r="M7857" s="419" t="s">
        <v>3930</v>
      </c>
      <c r="N7857" s="419" t="s">
        <v>3941</v>
      </c>
      <c r="O7857" s="419" t="s">
        <v>21009</v>
      </c>
      <c r="P7857" s="419" t="s">
        <v>3926</v>
      </c>
      <c r="Q7857" s="425">
        <v>1</v>
      </c>
      <c r="R7857" s="419" t="s">
        <v>29005</v>
      </c>
      <c r="S7857" s="424"/>
      <c r="T7857" s="424"/>
      <c r="U7857" s="424"/>
    </row>
    <row r="7858" spans="1:21" ht="14.6" x14ac:dyDescent="0.4">
      <c r="A7858" s="419" t="s">
        <v>3924</v>
      </c>
      <c r="B7858" s="419" t="s">
        <v>44225</v>
      </c>
      <c r="C7858" s="419" t="s">
        <v>3925</v>
      </c>
      <c r="D7858" s="419" t="s">
        <v>20148</v>
      </c>
      <c r="E7858" s="419"/>
      <c r="F7858" s="419" t="s">
        <v>44226</v>
      </c>
      <c r="G7858" s="419" t="s">
        <v>20160</v>
      </c>
      <c r="H7858" s="419"/>
      <c r="I7858" s="419" t="s">
        <v>17967</v>
      </c>
      <c r="J7858" s="419" t="s">
        <v>3926</v>
      </c>
      <c r="K7858" s="419" t="s">
        <v>3942</v>
      </c>
      <c r="L7858" s="419" t="s">
        <v>35323</v>
      </c>
      <c r="M7858" s="419" t="s">
        <v>3930</v>
      </c>
      <c r="N7858" s="419" t="s">
        <v>3943</v>
      </c>
      <c r="O7858" s="419" t="s">
        <v>21020</v>
      </c>
      <c r="P7858" s="419" t="s">
        <v>3926</v>
      </c>
      <c r="Q7858" s="425">
        <v>1</v>
      </c>
      <c r="R7858" s="419" t="s">
        <v>29006</v>
      </c>
      <c r="S7858" s="424"/>
      <c r="T7858" s="424"/>
      <c r="U7858" s="424"/>
    </row>
    <row r="7859" spans="1:21" ht="14.6" x14ac:dyDescent="0.4">
      <c r="A7859" s="416" t="s">
        <v>3924</v>
      </c>
      <c r="B7859" s="416" t="s">
        <v>34796</v>
      </c>
      <c r="C7859" s="416" t="s">
        <v>3925</v>
      </c>
      <c r="D7859" s="416" t="s">
        <v>20772</v>
      </c>
      <c r="E7859" s="416"/>
      <c r="F7859" s="416" t="s">
        <v>20772</v>
      </c>
      <c r="G7859" s="416" t="s">
        <v>20772</v>
      </c>
      <c r="H7859" s="416"/>
      <c r="I7859" s="416" t="s">
        <v>20772</v>
      </c>
      <c r="J7859" s="416" t="s">
        <v>3926</v>
      </c>
      <c r="K7859" s="416" t="s">
        <v>3930</v>
      </c>
      <c r="L7859" s="416" t="s">
        <v>35332</v>
      </c>
      <c r="M7859" s="416" t="s">
        <v>3930</v>
      </c>
      <c r="N7859" s="416" t="s">
        <v>34797</v>
      </c>
      <c r="O7859" s="416" t="s">
        <v>21009</v>
      </c>
      <c r="P7859" s="416" t="s">
        <v>3926</v>
      </c>
      <c r="Q7859" s="417">
        <v>0</v>
      </c>
      <c r="R7859" s="416" t="s">
        <v>34798</v>
      </c>
      <c r="S7859" s="418"/>
      <c r="T7859" s="418"/>
      <c r="U7859" s="418"/>
    </row>
    <row r="7860" spans="1:21" ht="14.6" x14ac:dyDescent="0.4">
      <c r="A7860" s="419" t="s">
        <v>3924</v>
      </c>
      <c r="B7860" s="419" t="s">
        <v>34799</v>
      </c>
      <c r="C7860" s="419" t="s">
        <v>3925</v>
      </c>
      <c r="D7860" s="419" t="s">
        <v>20772</v>
      </c>
      <c r="E7860" s="419"/>
      <c r="F7860" s="419" t="s">
        <v>20772</v>
      </c>
      <c r="G7860" s="419" t="s">
        <v>20772</v>
      </c>
      <c r="H7860" s="419"/>
      <c r="I7860" s="419" t="s">
        <v>20772</v>
      </c>
      <c r="J7860" s="419" t="s">
        <v>3926</v>
      </c>
      <c r="K7860" s="419" t="s">
        <v>34800</v>
      </c>
      <c r="L7860" s="419" t="s">
        <v>35323</v>
      </c>
      <c r="M7860" s="419" t="s">
        <v>3930</v>
      </c>
      <c r="N7860" s="419" t="s">
        <v>34797</v>
      </c>
      <c r="O7860" s="419" t="s">
        <v>21009</v>
      </c>
      <c r="P7860" s="419" t="s">
        <v>3926</v>
      </c>
      <c r="Q7860" s="420">
        <v>1</v>
      </c>
      <c r="R7860" s="419" t="s">
        <v>34798</v>
      </c>
      <c r="S7860" s="421"/>
      <c r="T7860" s="421"/>
      <c r="U7860" s="421"/>
    </row>
    <row r="7861" spans="1:21" ht="14.6" x14ac:dyDescent="0.4">
      <c r="A7861" s="419" t="s">
        <v>3924</v>
      </c>
      <c r="B7861" s="419" t="s">
        <v>34801</v>
      </c>
      <c r="C7861" s="419" t="s">
        <v>3925</v>
      </c>
      <c r="D7861" s="419" t="s">
        <v>20772</v>
      </c>
      <c r="E7861" s="419"/>
      <c r="F7861" s="419" t="s">
        <v>20772</v>
      </c>
      <c r="G7861" s="419" t="s">
        <v>20772</v>
      </c>
      <c r="H7861" s="419"/>
      <c r="I7861" s="419" t="s">
        <v>20772</v>
      </c>
      <c r="J7861" s="419" t="s">
        <v>3926</v>
      </c>
      <c r="K7861" s="419" t="s">
        <v>34802</v>
      </c>
      <c r="L7861" s="419" t="s">
        <v>35323</v>
      </c>
      <c r="M7861" s="419" t="s">
        <v>3930</v>
      </c>
      <c r="N7861" s="419" t="s">
        <v>34797</v>
      </c>
      <c r="O7861" s="419" t="s">
        <v>21009</v>
      </c>
      <c r="P7861" s="419" t="s">
        <v>3926</v>
      </c>
      <c r="Q7861" s="420">
        <v>1</v>
      </c>
      <c r="R7861" s="419" t="s">
        <v>34798</v>
      </c>
      <c r="S7861" s="421"/>
      <c r="T7861" s="421"/>
      <c r="U7861" s="421"/>
    </row>
    <row r="7862" spans="1:21" ht="14.6" x14ac:dyDescent="0.4">
      <c r="A7862" s="422" t="s">
        <v>3924</v>
      </c>
      <c r="B7862" s="422" t="s">
        <v>44227</v>
      </c>
      <c r="C7862" s="422" t="s">
        <v>3925</v>
      </c>
      <c r="D7862" s="422" t="s">
        <v>20148</v>
      </c>
      <c r="E7862" s="422"/>
      <c r="F7862" s="422" t="s">
        <v>44228</v>
      </c>
      <c r="G7862" s="422" t="s">
        <v>20155</v>
      </c>
      <c r="H7862" s="422"/>
      <c r="I7862" s="422" t="s">
        <v>20145</v>
      </c>
      <c r="J7862" s="422" t="s">
        <v>3926</v>
      </c>
      <c r="K7862" s="422" t="s">
        <v>3944</v>
      </c>
      <c r="L7862" s="422" t="s">
        <v>35323</v>
      </c>
      <c r="M7862" s="422" t="s">
        <v>3930</v>
      </c>
      <c r="N7862" s="422" t="s">
        <v>3945</v>
      </c>
      <c r="O7862" s="422" t="s">
        <v>21137</v>
      </c>
      <c r="P7862" s="422" t="s">
        <v>3926</v>
      </c>
      <c r="Q7862" s="423">
        <v>1</v>
      </c>
      <c r="R7862" s="422" t="s">
        <v>29007</v>
      </c>
      <c r="S7862" s="424"/>
      <c r="T7862" s="424"/>
      <c r="U7862" s="424"/>
    </row>
    <row r="7863" spans="1:21" ht="14.6" x14ac:dyDescent="0.4">
      <c r="A7863" s="422" t="s">
        <v>3924</v>
      </c>
      <c r="B7863" s="422" t="s">
        <v>44229</v>
      </c>
      <c r="C7863" s="422" t="s">
        <v>3925</v>
      </c>
      <c r="D7863" s="422" t="s">
        <v>20148</v>
      </c>
      <c r="E7863" s="422"/>
      <c r="F7863" s="422" t="s">
        <v>44230</v>
      </c>
      <c r="G7863" s="422" t="s">
        <v>20160</v>
      </c>
      <c r="H7863" s="422"/>
      <c r="I7863" s="422" t="s">
        <v>20161</v>
      </c>
      <c r="J7863" s="422" t="s">
        <v>3926</v>
      </c>
      <c r="K7863" s="422" t="s">
        <v>3946</v>
      </c>
      <c r="L7863" s="422" t="s">
        <v>35323</v>
      </c>
      <c r="M7863" s="422" t="s">
        <v>3930</v>
      </c>
      <c r="N7863" s="422" t="s">
        <v>3947</v>
      </c>
      <c r="O7863" s="422" t="s">
        <v>21039</v>
      </c>
      <c r="P7863" s="422" t="s">
        <v>3926</v>
      </c>
      <c r="Q7863" s="423">
        <v>1</v>
      </c>
      <c r="R7863" s="422" t="s">
        <v>29008</v>
      </c>
      <c r="S7863" s="424"/>
      <c r="T7863" s="424"/>
      <c r="U7863" s="424"/>
    </row>
    <row r="7864" spans="1:21" ht="14.6" x14ac:dyDescent="0.4">
      <c r="A7864" s="419" t="s">
        <v>3924</v>
      </c>
      <c r="B7864" s="419" t="s">
        <v>3948</v>
      </c>
      <c r="C7864" s="419" t="s">
        <v>3925</v>
      </c>
      <c r="D7864" s="419" t="s">
        <v>20148</v>
      </c>
      <c r="E7864" s="419"/>
      <c r="F7864" s="419" t="s">
        <v>44231</v>
      </c>
      <c r="G7864" s="419" t="s">
        <v>20160</v>
      </c>
      <c r="H7864" s="419"/>
      <c r="I7864" s="419" t="s">
        <v>19321</v>
      </c>
      <c r="J7864" s="419" t="s">
        <v>3926</v>
      </c>
      <c r="K7864" s="419" t="s">
        <v>3949</v>
      </c>
      <c r="L7864" s="419" t="s">
        <v>35323</v>
      </c>
      <c r="M7864" s="419" t="s">
        <v>3930</v>
      </c>
      <c r="N7864" s="419" t="s">
        <v>3950</v>
      </c>
      <c r="O7864" s="419" t="s">
        <v>21266</v>
      </c>
      <c r="P7864" s="419" t="s">
        <v>3926</v>
      </c>
      <c r="Q7864" s="425">
        <v>1</v>
      </c>
      <c r="R7864" s="419" t="s">
        <v>29009</v>
      </c>
      <c r="S7864" s="424"/>
      <c r="T7864" s="424"/>
      <c r="U7864" s="424"/>
    </row>
    <row r="7865" spans="1:21" ht="14.6" x14ac:dyDescent="0.4">
      <c r="A7865" s="419" t="s">
        <v>3924</v>
      </c>
      <c r="B7865" s="419" t="s">
        <v>34803</v>
      </c>
      <c r="C7865" s="419" t="s">
        <v>3925</v>
      </c>
      <c r="D7865" s="419" t="s">
        <v>20148</v>
      </c>
      <c r="E7865" s="419"/>
      <c r="F7865" s="419" t="s">
        <v>44232</v>
      </c>
      <c r="G7865" s="419" t="s">
        <v>20160</v>
      </c>
      <c r="H7865" s="419"/>
      <c r="I7865" s="419" t="s">
        <v>20214</v>
      </c>
      <c r="J7865" s="419" t="s">
        <v>3926</v>
      </c>
      <c r="K7865" s="419" t="s">
        <v>34804</v>
      </c>
      <c r="L7865" s="419" t="s">
        <v>35323</v>
      </c>
      <c r="M7865" s="419" t="s">
        <v>3930</v>
      </c>
      <c r="N7865" s="419" t="s">
        <v>34805</v>
      </c>
      <c r="O7865" s="419" t="s">
        <v>21021</v>
      </c>
      <c r="P7865" s="419" t="s">
        <v>3926</v>
      </c>
      <c r="Q7865" s="425">
        <v>1</v>
      </c>
      <c r="R7865" s="419" t="s">
        <v>34806</v>
      </c>
      <c r="S7865" s="424"/>
      <c r="T7865" s="424"/>
      <c r="U7865" s="424"/>
    </row>
    <row r="7866" spans="1:21" ht="14.6" x14ac:dyDescent="0.4">
      <c r="A7866" s="416" t="s">
        <v>3924</v>
      </c>
      <c r="B7866" s="416" t="s">
        <v>34807</v>
      </c>
      <c r="C7866" s="416" t="s">
        <v>3925</v>
      </c>
      <c r="D7866" s="416" t="s">
        <v>20772</v>
      </c>
      <c r="E7866" s="416"/>
      <c r="F7866" s="416" t="s">
        <v>20772</v>
      </c>
      <c r="G7866" s="416" t="s">
        <v>20772</v>
      </c>
      <c r="H7866" s="416"/>
      <c r="I7866" s="416" t="s">
        <v>20772</v>
      </c>
      <c r="J7866" s="416" t="s">
        <v>3926</v>
      </c>
      <c r="K7866" s="416" t="s">
        <v>34808</v>
      </c>
      <c r="L7866" s="416" t="s">
        <v>35332</v>
      </c>
      <c r="M7866" s="416" t="s">
        <v>34808</v>
      </c>
      <c r="N7866" s="416" t="s">
        <v>3928</v>
      </c>
      <c r="O7866" s="416" t="s">
        <v>21009</v>
      </c>
      <c r="P7866" s="416" t="s">
        <v>3926</v>
      </c>
      <c r="Q7866" s="417">
        <v>0</v>
      </c>
      <c r="R7866" s="416" t="s">
        <v>29000</v>
      </c>
      <c r="S7866" s="418"/>
      <c r="T7866" s="418"/>
      <c r="U7866" s="418"/>
    </row>
    <row r="7867" spans="1:21" ht="14.6" x14ac:dyDescent="0.4">
      <c r="A7867" s="416" t="s">
        <v>3924</v>
      </c>
      <c r="B7867" s="416" t="s">
        <v>34809</v>
      </c>
      <c r="C7867" s="416" t="s">
        <v>3925</v>
      </c>
      <c r="D7867" s="416" t="s">
        <v>20772</v>
      </c>
      <c r="E7867" s="416"/>
      <c r="F7867" s="416" t="s">
        <v>20772</v>
      </c>
      <c r="G7867" s="416" t="s">
        <v>20772</v>
      </c>
      <c r="H7867" s="416"/>
      <c r="I7867" s="416" t="s">
        <v>20772</v>
      </c>
      <c r="J7867" s="416" t="s">
        <v>3926</v>
      </c>
      <c r="K7867" s="416" t="s">
        <v>34810</v>
      </c>
      <c r="L7867" s="416" t="s">
        <v>35332</v>
      </c>
      <c r="M7867" s="416" t="s">
        <v>34810</v>
      </c>
      <c r="N7867" s="416" t="s">
        <v>3928</v>
      </c>
      <c r="O7867" s="416" t="s">
        <v>21009</v>
      </c>
      <c r="P7867" s="416" t="s">
        <v>3926</v>
      </c>
      <c r="Q7867" s="417">
        <v>0</v>
      </c>
      <c r="R7867" s="416" t="s">
        <v>29000</v>
      </c>
      <c r="S7867" s="418"/>
      <c r="T7867" s="418"/>
      <c r="U7867" s="418"/>
    </row>
    <row r="7868" spans="1:21" ht="14.6" x14ac:dyDescent="0.4">
      <c r="A7868" s="416" t="s">
        <v>3924</v>
      </c>
      <c r="B7868" s="416" t="s">
        <v>31877</v>
      </c>
      <c r="C7868" s="416" t="s">
        <v>3951</v>
      </c>
      <c r="D7868" s="416" t="s">
        <v>20148</v>
      </c>
      <c r="E7868" s="416"/>
      <c r="F7868" s="416" t="s">
        <v>44233</v>
      </c>
      <c r="G7868" s="416" t="s">
        <v>20149</v>
      </c>
      <c r="H7868" s="416"/>
      <c r="I7868" s="416" t="s">
        <v>19379</v>
      </c>
      <c r="J7868" s="416" t="s">
        <v>3952</v>
      </c>
      <c r="K7868" s="416" t="s">
        <v>3953</v>
      </c>
      <c r="L7868" s="416" t="s">
        <v>35321</v>
      </c>
      <c r="M7868" s="416" t="s">
        <v>3953</v>
      </c>
      <c r="N7868" s="416" t="s">
        <v>34787</v>
      </c>
      <c r="O7868" s="416" t="s">
        <v>21009</v>
      </c>
      <c r="P7868" s="416" t="s">
        <v>3952</v>
      </c>
      <c r="Q7868" s="417">
        <v>0</v>
      </c>
      <c r="R7868" s="416" t="s">
        <v>34788</v>
      </c>
      <c r="S7868" s="418"/>
      <c r="T7868" s="418"/>
      <c r="U7868" s="418"/>
    </row>
    <row r="7869" spans="1:21" ht="14.6" x14ac:dyDescent="0.4">
      <c r="A7869" s="419" t="s">
        <v>3924</v>
      </c>
      <c r="B7869" s="419" t="s">
        <v>3954</v>
      </c>
      <c r="C7869" s="419" t="s">
        <v>3951</v>
      </c>
      <c r="D7869" s="419" t="s">
        <v>20148</v>
      </c>
      <c r="E7869" s="419"/>
      <c r="F7869" s="419" t="s">
        <v>44234</v>
      </c>
      <c r="G7869" s="419" t="s">
        <v>19639</v>
      </c>
      <c r="H7869" s="419"/>
      <c r="I7869" s="419" t="s">
        <v>20198</v>
      </c>
      <c r="J7869" s="419" t="s">
        <v>3952</v>
      </c>
      <c r="K7869" s="419" t="s">
        <v>3955</v>
      </c>
      <c r="L7869" s="419" t="s">
        <v>35323</v>
      </c>
      <c r="M7869" s="419" t="s">
        <v>3956</v>
      </c>
      <c r="N7869" s="419" t="s">
        <v>3957</v>
      </c>
      <c r="O7869" s="419" t="s">
        <v>21009</v>
      </c>
      <c r="P7869" s="419" t="s">
        <v>3952</v>
      </c>
      <c r="Q7869" s="425">
        <v>1</v>
      </c>
      <c r="R7869" s="419" t="s">
        <v>29010</v>
      </c>
      <c r="S7869" s="424"/>
      <c r="T7869" s="424"/>
      <c r="U7869" s="424"/>
    </row>
    <row r="7870" spans="1:21" ht="14.6" x14ac:dyDescent="0.4">
      <c r="A7870" s="419" t="s">
        <v>3924</v>
      </c>
      <c r="B7870" s="419" t="s">
        <v>14602</v>
      </c>
      <c r="C7870" s="419" t="s">
        <v>3951</v>
      </c>
      <c r="D7870" s="419" t="s">
        <v>20148</v>
      </c>
      <c r="E7870" s="419"/>
      <c r="F7870" s="419" t="s">
        <v>44235</v>
      </c>
      <c r="G7870" s="419" t="s">
        <v>19639</v>
      </c>
      <c r="H7870" s="419"/>
      <c r="I7870" s="419" t="s">
        <v>18131</v>
      </c>
      <c r="J7870" s="419" t="s">
        <v>3952</v>
      </c>
      <c r="K7870" s="419" t="s">
        <v>3958</v>
      </c>
      <c r="L7870" s="419" t="s">
        <v>35323</v>
      </c>
      <c r="M7870" s="419" t="s">
        <v>3956</v>
      </c>
      <c r="N7870" s="419" t="s">
        <v>3959</v>
      </c>
      <c r="O7870" s="419" t="s">
        <v>21009</v>
      </c>
      <c r="P7870" s="419" t="s">
        <v>3952</v>
      </c>
      <c r="Q7870" s="425">
        <v>1</v>
      </c>
      <c r="R7870" s="419" t="s">
        <v>29011</v>
      </c>
      <c r="S7870" s="424"/>
      <c r="T7870" s="424"/>
      <c r="U7870" s="424"/>
    </row>
    <row r="7871" spans="1:21" ht="14.6" x14ac:dyDescent="0.4">
      <c r="A7871" s="419" t="s">
        <v>3924</v>
      </c>
      <c r="B7871" s="419" t="s">
        <v>44236</v>
      </c>
      <c r="C7871" s="419" t="s">
        <v>3951</v>
      </c>
      <c r="D7871" s="419" t="s">
        <v>20148</v>
      </c>
      <c r="E7871" s="419"/>
      <c r="F7871" s="419" t="s">
        <v>44237</v>
      </c>
      <c r="G7871" s="419" t="s">
        <v>19639</v>
      </c>
      <c r="H7871" s="419"/>
      <c r="I7871" s="419" t="s">
        <v>20141</v>
      </c>
      <c r="J7871" s="419" t="s">
        <v>3952</v>
      </c>
      <c r="K7871" s="419" t="s">
        <v>3960</v>
      </c>
      <c r="L7871" s="419" t="s">
        <v>35323</v>
      </c>
      <c r="M7871" s="419" t="s">
        <v>3956</v>
      </c>
      <c r="N7871" s="419" t="s">
        <v>3961</v>
      </c>
      <c r="O7871" s="419" t="s">
        <v>21009</v>
      </c>
      <c r="P7871" s="419" t="s">
        <v>3952</v>
      </c>
      <c r="Q7871" s="425">
        <v>1</v>
      </c>
      <c r="R7871" s="419" t="s">
        <v>29012</v>
      </c>
      <c r="S7871" s="424"/>
      <c r="T7871" s="424"/>
      <c r="U7871" s="424"/>
    </row>
    <row r="7872" spans="1:21" ht="14.6" x14ac:dyDescent="0.4">
      <c r="A7872" s="419" t="s">
        <v>3924</v>
      </c>
      <c r="B7872" s="419" t="s">
        <v>3962</v>
      </c>
      <c r="C7872" s="419" t="s">
        <v>3951</v>
      </c>
      <c r="D7872" s="419" t="s">
        <v>20148</v>
      </c>
      <c r="E7872" s="419"/>
      <c r="F7872" s="419" t="s">
        <v>44238</v>
      </c>
      <c r="G7872" s="419" t="s">
        <v>19639</v>
      </c>
      <c r="H7872" s="419"/>
      <c r="I7872" s="419" t="s">
        <v>19332</v>
      </c>
      <c r="J7872" s="419" t="s">
        <v>3952</v>
      </c>
      <c r="K7872" s="419" t="s">
        <v>3963</v>
      </c>
      <c r="L7872" s="419" t="s">
        <v>35323</v>
      </c>
      <c r="M7872" s="419" t="s">
        <v>3956</v>
      </c>
      <c r="N7872" s="419" t="s">
        <v>3964</v>
      </c>
      <c r="O7872" s="419" t="s">
        <v>21009</v>
      </c>
      <c r="P7872" s="419" t="s">
        <v>3952</v>
      </c>
      <c r="Q7872" s="425">
        <v>1</v>
      </c>
      <c r="R7872" s="419" t="s">
        <v>29013</v>
      </c>
      <c r="S7872" s="424"/>
      <c r="T7872" s="424"/>
      <c r="U7872" s="424"/>
    </row>
    <row r="7873" spans="1:21" ht="14.6" x14ac:dyDescent="0.4">
      <c r="A7873" s="419" t="s">
        <v>3924</v>
      </c>
      <c r="B7873" s="419" t="s">
        <v>44239</v>
      </c>
      <c r="C7873" s="419" t="s">
        <v>3951</v>
      </c>
      <c r="D7873" s="419" t="s">
        <v>20148</v>
      </c>
      <c r="E7873" s="419"/>
      <c r="F7873" s="419" t="s">
        <v>44240</v>
      </c>
      <c r="G7873" s="419" t="s">
        <v>20248</v>
      </c>
      <c r="H7873" s="419"/>
      <c r="I7873" s="419" t="s">
        <v>20141</v>
      </c>
      <c r="J7873" s="419" t="s">
        <v>3952</v>
      </c>
      <c r="K7873" s="419" t="s">
        <v>3965</v>
      </c>
      <c r="L7873" s="419" t="s">
        <v>35323</v>
      </c>
      <c r="M7873" s="419" t="s">
        <v>3956</v>
      </c>
      <c r="N7873" s="419" t="s">
        <v>3966</v>
      </c>
      <c r="O7873" s="419" t="s">
        <v>21235</v>
      </c>
      <c r="P7873" s="419" t="s">
        <v>3952</v>
      </c>
      <c r="Q7873" s="425">
        <v>1</v>
      </c>
      <c r="R7873" s="419" t="s">
        <v>29014</v>
      </c>
      <c r="S7873" s="424"/>
      <c r="T7873" s="424"/>
      <c r="U7873" s="424"/>
    </row>
    <row r="7874" spans="1:21" ht="14.6" x14ac:dyDescent="0.4">
      <c r="A7874" s="416" t="s">
        <v>3924</v>
      </c>
      <c r="B7874" s="416" t="s">
        <v>34789</v>
      </c>
      <c r="C7874" s="416" t="s">
        <v>3951</v>
      </c>
      <c r="D7874" s="416" t="s">
        <v>20772</v>
      </c>
      <c r="E7874" s="416"/>
      <c r="F7874" s="416" t="s">
        <v>20772</v>
      </c>
      <c r="G7874" s="416" t="s">
        <v>20772</v>
      </c>
      <c r="H7874" s="416"/>
      <c r="I7874" s="416" t="s">
        <v>20772</v>
      </c>
      <c r="J7874" s="416" t="s">
        <v>3952</v>
      </c>
      <c r="K7874" s="416" t="s">
        <v>3956</v>
      </c>
      <c r="L7874" s="416" t="s">
        <v>35332</v>
      </c>
      <c r="M7874" s="416" t="s">
        <v>3956</v>
      </c>
      <c r="N7874" s="416" t="s">
        <v>34787</v>
      </c>
      <c r="O7874" s="416" t="s">
        <v>21009</v>
      </c>
      <c r="P7874" s="416" t="s">
        <v>3952</v>
      </c>
      <c r="Q7874" s="417">
        <v>0</v>
      </c>
      <c r="R7874" s="416" t="s">
        <v>34788</v>
      </c>
      <c r="S7874" s="418"/>
      <c r="T7874" s="418"/>
      <c r="U7874" s="418"/>
    </row>
    <row r="7875" spans="1:21" ht="14.6" x14ac:dyDescent="0.4">
      <c r="A7875" s="419" t="s">
        <v>3924</v>
      </c>
      <c r="B7875" s="419" t="s">
        <v>44241</v>
      </c>
      <c r="C7875" s="419" t="s">
        <v>3951</v>
      </c>
      <c r="D7875" s="419" t="s">
        <v>20148</v>
      </c>
      <c r="E7875" s="419"/>
      <c r="F7875" s="419" t="s">
        <v>44242</v>
      </c>
      <c r="G7875" s="419" t="s">
        <v>20155</v>
      </c>
      <c r="H7875" s="419"/>
      <c r="I7875" s="419" t="s">
        <v>19497</v>
      </c>
      <c r="J7875" s="419" t="s">
        <v>3952</v>
      </c>
      <c r="K7875" s="419" t="s">
        <v>1724</v>
      </c>
      <c r="L7875" s="419" t="s">
        <v>35323</v>
      </c>
      <c r="M7875" s="419" t="s">
        <v>3956</v>
      </c>
      <c r="N7875" s="419" t="s">
        <v>1725</v>
      </c>
      <c r="O7875" s="419" t="s">
        <v>21164</v>
      </c>
      <c r="P7875" s="419" t="s">
        <v>3952</v>
      </c>
      <c r="Q7875" s="425">
        <v>1</v>
      </c>
      <c r="R7875" s="419" t="s">
        <v>29015</v>
      </c>
      <c r="S7875" s="424"/>
      <c r="T7875" s="424"/>
      <c r="U7875" s="424"/>
    </row>
    <row r="7876" spans="1:21" ht="14.6" x14ac:dyDescent="0.4">
      <c r="A7876" s="419" t="s">
        <v>3924</v>
      </c>
      <c r="B7876" s="419" t="s">
        <v>44243</v>
      </c>
      <c r="C7876" s="419" t="s">
        <v>3951</v>
      </c>
      <c r="D7876" s="419" t="s">
        <v>20148</v>
      </c>
      <c r="E7876" s="419"/>
      <c r="F7876" s="419" t="s">
        <v>44244</v>
      </c>
      <c r="G7876" s="419" t="s">
        <v>20160</v>
      </c>
      <c r="H7876" s="419"/>
      <c r="I7876" s="419" t="s">
        <v>20143</v>
      </c>
      <c r="J7876" s="419" t="s">
        <v>3952</v>
      </c>
      <c r="K7876" s="419" t="s">
        <v>1726</v>
      </c>
      <c r="L7876" s="419" t="s">
        <v>35323</v>
      </c>
      <c r="M7876" s="419" t="s">
        <v>3956</v>
      </c>
      <c r="N7876" s="419" t="s">
        <v>1727</v>
      </c>
      <c r="O7876" s="419" t="s">
        <v>21020</v>
      </c>
      <c r="P7876" s="419" t="s">
        <v>3952</v>
      </c>
      <c r="Q7876" s="425">
        <v>1</v>
      </c>
      <c r="R7876" s="419" t="s">
        <v>29016</v>
      </c>
      <c r="S7876" s="424"/>
      <c r="T7876" s="424"/>
      <c r="U7876" s="424"/>
    </row>
    <row r="7877" spans="1:21" ht="14.6" x14ac:dyDescent="0.4">
      <c r="A7877" s="422" t="s">
        <v>3924</v>
      </c>
      <c r="B7877" s="422" t="s">
        <v>1728</v>
      </c>
      <c r="C7877" s="422" t="s">
        <v>3951</v>
      </c>
      <c r="D7877" s="422" t="s">
        <v>20148</v>
      </c>
      <c r="E7877" s="422"/>
      <c r="F7877" s="422" t="s">
        <v>44245</v>
      </c>
      <c r="G7877" s="422" t="s">
        <v>20184</v>
      </c>
      <c r="H7877" s="422"/>
      <c r="I7877" s="422" t="s">
        <v>19356</v>
      </c>
      <c r="J7877" s="422" t="s">
        <v>3952</v>
      </c>
      <c r="K7877" s="422" t="s">
        <v>1729</v>
      </c>
      <c r="L7877" s="422" t="s">
        <v>35323</v>
      </c>
      <c r="M7877" s="422" t="s">
        <v>3956</v>
      </c>
      <c r="N7877" s="422" t="s">
        <v>1730</v>
      </c>
      <c r="O7877" s="422" t="s">
        <v>21017</v>
      </c>
      <c r="P7877" s="422" t="s">
        <v>3952</v>
      </c>
      <c r="Q7877" s="423">
        <v>1</v>
      </c>
      <c r="R7877" s="422" t="s">
        <v>29017</v>
      </c>
      <c r="S7877" s="424"/>
      <c r="T7877" s="424"/>
      <c r="U7877" s="424"/>
    </row>
    <row r="7878" spans="1:21" ht="14.6" x14ac:dyDescent="0.4">
      <c r="A7878" s="419" t="s">
        <v>3924</v>
      </c>
      <c r="B7878" s="419" t="s">
        <v>1731</v>
      </c>
      <c r="C7878" s="419" t="s">
        <v>3951</v>
      </c>
      <c r="D7878" s="419" t="s">
        <v>20148</v>
      </c>
      <c r="E7878" s="419"/>
      <c r="F7878" s="419" t="s">
        <v>44246</v>
      </c>
      <c r="G7878" s="419" t="s">
        <v>20160</v>
      </c>
      <c r="H7878" s="419"/>
      <c r="I7878" s="419" t="s">
        <v>19379</v>
      </c>
      <c r="J7878" s="419" t="s">
        <v>3952</v>
      </c>
      <c r="K7878" s="419" t="s">
        <v>1732</v>
      </c>
      <c r="L7878" s="419" t="s">
        <v>35323</v>
      </c>
      <c r="M7878" s="419" t="s">
        <v>3956</v>
      </c>
      <c r="N7878" s="419" t="s">
        <v>1733</v>
      </c>
      <c r="O7878" s="419" t="s">
        <v>21266</v>
      </c>
      <c r="P7878" s="419" t="s">
        <v>3952</v>
      </c>
      <c r="Q7878" s="425">
        <v>1</v>
      </c>
      <c r="R7878" s="419" t="s">
        <v>29018</v>
      </c>
      <c r="S7878" s="424"/>
      <c r="T7878" s="424"/>
      <c r="U7878" s="424"/>
    </row>
    <row r="7879" spans="1:21" ht="14.6" x14ac:dyDescent="0.4">
      <c r="A7879" s="422" t="s">
        <v>3924</v>
      </c>
      <c r="B7879" s="422" t="s">
        <v>21768</v>
      </c>
      <c r="C7879" s="422" t="s">
        <v>3951</v>
      </c>
      <c r="D7879" s="422" t="s">
        <v>20148</v>
      </c>
      <c r="E7879" s="422"/>
      <c r="F7879" s="422" t="s">
        <v>44247</v>
      </c>
      <c r="G7879" s="422" t="s">
        <v>20184</v>
      </c>
      <c r="H7879" s="422"/>
      <c r="I7879" s="422" t="s">
        <v>19410</v>
      </c>
      <c r="J7879" s="422" t="s">
        <v>3952</v>
      </c>
      <c r="K7879" s="422" t="s">
        <v>21769</v>
      </c>
      <c r="L7879" s="422" t="s">
        <v>35323</v>
      </c>
      <c r="M7879" s="422" t="s">
        <v>3956</v>
      </c>
      <c r="N7879" s="422" t="s">
        <v>21770</v>
      </c>
      <c r="O7879" s="422" t="s">
        <v>21017</v>
      </c>
      <c r="P7879" s="422" t="s">
        <v>3952</v>
      </c>
      <c r="Q7879" s="423">
        <v>1</v>
      </c>
      <c r="R7879" s="422" t="s">
        <v>29019</v>
      </c>
      <c r="S7879" s="424"/>
      <c r="T7879" s="424"/>
      <c r="U7879" s="424"/>
    </row>
    <row r="7880" spans="1:21" ht="14.6" x14ac:dyDescent="0.4">
      <c r="A7880" s="422" t="s">
        <v>3924</v>
      </c>
      <c r="B7880" s="422" t="s">
        <v>31878</v>
      </c>
      <c r="C7880" s="422" t="s">
        <v>3951</v>
      </c>
      <c r="D7880" s="422" t="s">
        <v>20148</v>
      </c>
      <c r="E7880" s="422"/>
      <c r="F7880" s="422" t="s">
        <v>44248</v>
      </c>
      <c r="G7880" s="422" t="s">
        <v>20184</v>
      </c>
      <c r="H7880" s="422"/>
      <c r="I7880" s="422" t="s">
        <v>20230</v>
      </c>
      <c r="J7880" s="422" t="s">
        <v>3952</v>
      </c>
      <c r="K7880" s="422" t="s">
        <v>31879</v>
      </c>
      <c r="L7880" s="422" t="s">
        <v>35323</v>
      </c>
      <c r="M7880" s="422" t="s">
        <v>3956</v>
      </c>
      <c r="N7880" s="422" t="s">
        <v>31880</v>
      </c>
      <c r="O7880" s="422" t="s">
        <v>21045</v>
      </c>
      <c r="P7880" s="422" t="s">
        <v>3952</v>
      </c>
      <c r="Q7880" s="423">
        <v>1</v>
      </c>
      <c r="R7880" s="422" t="s">
        <v>31881</v>
      </c>
      <c r="S7880" s="424"/>
      <c r="T7880" s="424"/>
      <c r="U7880" s="424"/>
    </row>
    <row r="7881" spans="1:21" ht="14.6" x14ac:dyDescent="0.4">
      <c r="A7881" s="419" t="s">
        <v>3924</v>
      </c>
      <c r="B7881" s="419" t="s">
        <v>44249</v>
      </c>
      <c r="C7881" s="419" t="s">
        <v>3951</v>
      </c>
      <c r="D7881" s="419" t="s">
        <v>20148</v>
      </c>
      <c r="E7881" s="419"/>
      <c r="F7881" s="419" t="s">
        <v>44250</v>
      </c>
      <c r="G7881" s="419" t="s">
        <v>20160</v>
      </c>
      <c r="H7881" s="419"/>
      <c r="I7881" s="419" t="s">
        <v>20230</v>
      </c>
      <c r="J7881" s="419" t="s">
        <v>3952</v>
      </c>
      <c r="K7881" s="419" t="s">
        <v>44251</v>
      </c>
      <c r="L7881" s="419" t="s">
        <v>35323</v>
      </c>
      <c r="M7881" s="419" t="s">
        <v>3956</v>
      </c>
      <c r="N7881" s="419" t="s">
        <v>44252</v>
      </c>
      <c r="O7881" s="419" t="s">
        <v>21198</v>
      </c>
      <c r="P7881" s="419" t="s">
        <v>3952</v>
      </c>
      <c r="Q7881" s="425">
        <v>1</v>
      </c>
      <c r="R7881" s="419" t="s">
        <v>44253</v>
      </c>
      <c r="S7881" s="424"/>
      <c r="T7881" s="424"/>
      <c r="U7881" s="424"/>
    </row>
    <row r="7882" spans="1:21" ht="14.6" x14ac:dyDescent="0.4">
      <c r="A7882" s="416" t="s">
        <v>3924</v>
      </c>
      <c r="B7882" s="416" t="s">
        <v>34790</v>
      </c>
      <c r="C7882" s="416" t="s">
        <v>3951</v>
      </c>
      <c r="D7882" s="416" t="s">
        <v>20772</v>
      </c>
      <c r="E7882" s="416"/>
      <c r="F7882" s="416" t="s">
        <v>20772</v>
      </c>
      <c r="G7882" s="416" t="s">
        <v>20772</v>
      </c>
      <c r="H7882" s="416"/>
      <c r="I7882" s="416" t="s">
        <v>20772</v>
      </c>
      <c r="J7882" s="416" t="s">
        <v>3952</v>
      </c>
      <c r="K7882" s="416" t="s">
        <v>34791</v>
      </c>
      <c r="L7882" s="416" t="s">
        <v>35332</v>
      </c>
      <c r="M7882" s="416" t="s">
        <v>34791</v>
      </c>
      <c r="N7882" s="416" t="s">
        <v>34787</v>
      </c>
      <c r="O7882" s="416" t="s">
        <v>21009</v>
      </c>
      <c r="P7882" s="416" t="s">
        <v>3952</v>
      </c>
      <c r="Q7882" s="417">
        <v>0</v>
      </c>
      <c r="R7882" s="416" t="s">
        <v>34788</v>
      </c>
      <c r="S7882" s="418"/>
      <c r="T7882" s="418"/>
      <c r="U7882" s="418"/>
    </row>
    <row r="7883" spans="1:21" ht="14.6" x14ac:dyDescent="0.4">
      <c r="A7883" s="416" t="s">
        <v>3924</v>
      </c>
      <c r="B7883" s="416" t="s">
        <v>34792</v>
      </c>
      <c r="C7883" s="416" t="s">
        <v>3951</v>
      </c>
      <c r="D7883" s="416" t="s">
        <v>20772</v>
      </c>
      <c r="E7883" s="416"/>
      <c r="F7883" s="416" t="s">
        <v>20772</v>
      </c>
      <c r="G7883" s="416" t="s">
        <v>20772</v>
      </c>
      <c r="H7883" s="416"/>
      <c r="I7883" s="416" t="s">
        <v>20772</v>
      </c>
      <c r="J7883" s="416" t="s">
        <v>3952</v>
      </c>
      <c r="K7883" s="416" t="s">
        <v>34793</v>
      </c>
      <c r="L7883" s="416" t="s">
        <v>35332</v>
      </c>
      <c r="M7883" s="416" t="s">
        <v>34793</v>
      </c>
      <c r="N7883" s="416" t="s">
        <v>34787</v>
      </c>
      <c r="O7883" s="416" t="s">
        <v>21009</v>
      </c>
      <c r="P7883" s="416" t="s">
        <v>3952</v>
      </c>
      <c r="Q7883" s="417">
        <v>0</v>
      </c>
      <c r="R7883" s="416" t="s">
        <v>34788</v>
      </c>
      <c r="S7883" s="418"/>
      <c r="T7883" s="418"/>
      <c r="U7883" s="418"/>
    </row>
    <row r="7884" spans="1:21" ht="14.6" x14ac:dyDescent="0.4">
      <c r="A7884" s="416" t="s">
        <v>3924</v>
      </c>
      <c r="B7884" s="416" t="s">
        <v>34794</v>
      </c>
      <c r="C7884" s="416" t="s">
        <v>3951</v>
      </c>
      <c r="D7884" s="416" t="s">
        <v>20772</v>
      </c>
      <c r="E7884" s="416"/>
      <c r="F7884" s="416" t="s">
        <v>20772</v>
      </c>
      <c r="G7884" s="416" t="s">
        <v>20772</v>
      </c>
      <c r="H7884" s="416"/>
      <c r="I7884" s="416" t="s">
        <v>20772</v>
      </c>
      <c r="J7884" s="416" t="s">
        <v>3952</v>
      </c>
      <c r="K7884" s="416" t="s">
        <v>34795</v>
      </c>
      <c r="L7884" s="416" t="s">
        <v>35332</v>
      </c>
      <c r="M7884" s="416" t="s">
        <v>34795</v>
      </c>
      <c r="N7884" s="416" t="s">
        <v>34787</v>
      </c>
      <c r="O7884" s="416" t="s">
        <v>21009</v>
      </c>
      <c r="P7884" s="416" t="s">
        <v>3952</v>
      </c>
      <c r="Q7884" s="417">
        <v>0</v>
      </c>
      <c r="R7884" s="416" t="s">
        <v>34788</v>
      </c>
      <c r="S7884" s="418"/>
      <c r="T7884" s="418"/>
      <c r="U7884" s="418"/>
    </row>
    <row r="7885" spans="1:21" ht="14.6" x14ac:dyDescent="0.4">
      <c r="A7885" s="419" t="s">
        <v>3924</v>
      </c>
      <c r="B7885" s="419" t="s">
        <v>44254</v>
      </c>
      <c r="C7885" s="419" t="s">
        <v>3951</v>
      </c>
      <c r="D7885" s="419" t="s">
        <v>20148</v>
      </c>
      <c r="E7885" s="419"/>
      <c r="F7885" s="419" t="s">
        <v>44255</v>
      </c>
      <c r="G7885" s="419" t="s">
        <v>20248</v>
      </c>
      <c r="H7885" s="419"/>
      <c r="I7885" s="419" t="s">
        <v>20245</v>
      </c>
      <c r="J7885" s="419" t="s">
        <v>20258</v>
      </c>
      <c r="K7885" s="419" t="s">
        <v>1734</v>
      </c>
      <c r="L7885" s="419" t="s">
        <v>35323</v>
      </c>
      <c r="M7885" s="419" t="s">
        <v>19377</v>
      </c>
      <c r="N7885" s="419" t="s">
        <v>1735</v>
      </c>
      <c r="O7885" s="419" t="s">
        <v>21052</v>
      </c>
      <c r="P7885" s="419" t="s">
        <v>3952</v>
      </c>
      <c r="Q7885" s="425">
        <v>1</v>
      </c>
      <c r="R7885" s="419" t="s">
        <v>29020</v>
      </c>
      <c r="S7885" s="424"/>
      <c r="T7885" s="424"/>
      <c r="U7885" s="424"/>
    </row>
    <row r="7886" spans="1:21" ht="14.6" x14ac:dyDescent="0.4">
      <c r="A7886" s="419" t="s">
        <v>3924</v>
      </c>
      <c r="B7886" s="419" t="s">
        <v>1736</v>
      </c>
      <c r="C7886" s="419" t="s">
        <v>3925</v>
      </c>
      <c r="D7886" s="419" t="s">
        <v>20148</v>
      </c>
      <c r="E7886" s="419"/>
      <c r="F7886" s="419" t="s">
        <v>44256</v>
      </c>
      <c r="G7886" s="419" t="s">
        <v>20248</v>
      </c>
      <c r="H7886" s="419"/>
      <c r="I7886" s="419" t="s">
        <v>18123</v>
      </c>
      <c r="J7886" s="419" t="s">
        <v>20258</v>
      </c>
      <c r="K7886" s="419" t="s">
        <v>1737</v>
      </c>
      <c r="L7886" s="419" t="s">
        <v>35323</v>
      </c>
      <c r="M7886" s="419" t="s">
        <v>19377</v>
      </c>
      <c r="N7886" s="419" t="s">
        <v>1738</v>
      </c>
      <c r="O7886" s="419" t="s">
        <v>21054</v>
      </c>
      <c r="P7886" s="419" t="s">
        <v>3926</v>
      </c>
      <c r="Q7886" s="425">
        <v>1</v>
      </c>
      <c r="R7886" s="419" t="s">
        <v>29021</v>
      </c>
      <c r="S7886" s="424"/>
      <c r="T7886" s="424"/>
      <c r="U7886" s="424"/>
    </row>
    <row r="7887" spans="1:21" ht="14.6" x14ac:dyDescent="0.4">
      <c r="A7887" s="419" t="s">
        <v>3924</v>
      </c>
      <c r="B7887" s="419" t="s">
        <v>44257</v>
      </c>
      <c r="C7887" s="419" t="s">
        <v>3951</v>
      </c>
      <c r="D7887" s="419" t="s">
        <v>20148</v>
      </c>
      <c r="E7887" s="419"/>
      <c r="F7887" s="419" t="s">
        <v>44258</v>
      </c>
      <c r="G7887" s="419" t="s">
        <v>20248</v>
      </c>
      <c r="H7887" s="419"/>
      <c r="I7887" s="419" t="s">
        <v>19410</v>
      </c>
      <c r="J7887" s="419" t="s">
        <v>20258</v>
      </c>
      <c r="K7887" s="419" t="s">
        <v>1739</v>
      </c>
      <c r="L7887" s="419" t="s">
        <v>35323</v>
      </c>
      <c r="M7887" s="419" t="s">
        <v>19377</v>
      </c>
      <c r="N7887" s="419" t="s">
        <v>1740</v>
      </c>
      <c r="O7887" s="419" t="s">
        <v>21054</v>
      </c>
      <c r="P7887" s="419" t="s">
        <v>3952</v>
      </c>
      <c r="Q7887" s="425">
        <v>1</v>
      </c>
      <c r="R7887" s="419" t="s">
        <v>29022</v>
      </c>
      <c r="S7887" s="424"/>
      <c r="T7887" s="424"/>
      <c r="U7887" s="424"/>
    </row>
    <row r="7888" spans="1:21" ht="14.6" x14ac:dyDescent="0.4">
      <c r="A7888" s="419" t="s">
        <v>3924</v>
      </c>
      <c r="B7888" s="419" t="s">
        <v>44259</v>
      </c>
      <c r="C7888" s="419" t="s">
        <v>3951</v>
      </c>
      <c r="D7888" s="419" t="s">
        <v>20148</v>
      </c>
      <c r="E7888" s="419"/>
      <c r="F7888" s="419" t="s">
        <v>44260</v>
      </c>
      <c r="G7888" s="419" t="s">
        <v>19396</v>
      </c>
      <c r="H7888" s="419"/>
      <c r="I7888" s="419" t="s">
        <v>19321</v>
      </c>
      <c r="J7888" s="419" t="s">
        <v>20258</v>
      </c>
      <c r="K7888" s="419" t="s">
        <v>1741</v>
      </c>
      <c r="L7888" s="419" t="s">
        <v>35323</v>
      </c>
      <c r="M7888" s="419" t="s">
        <v>19398</v>
      </c>
      <c r="N7888" s="419" t="s">
        <v>1742</v>
      </c>
      <c r="O7888" s="419" t="s">
        <v>21062</v>
      </c>
      <c r="P7888" s="419" t="s">
        <v>3952</v>
      </c>
      <c r="Q7888" s="425">
        <v>1</v>
      </c>
      <c r="R7888" s="419" t="s">
        <v>29023</v>
      </c>
      <c r="S7888" s="424"/>
      <c r="T7888" s="424"/>
      <c r="U7888" s="424"/>
    </row>
    <row r="7889" spans="1:21" ht="14.6" x14ac:dyDescent="0.4">
      <c r="A7889" s="419" t="s">
        <v>3924</v>
      </c>
      <c r="B7889" s="419" t="s">
        <v>44261</v>
      </c>
      <c r="C7889" s="419" t="s">
        <v>3951</v>
      </c>
      <c r="D7889" s="419" t="s">
        <v>20148</v>
      </c>
      <c r="E7889" s="419"/>
      <c r="F7889" s="419" t="s">
        <v>44262</v>
      </c>
      <c r="G7889" s="419" t="s">
        <v>19396</v>
      </c>
      <c r="H7889" s="419"/>
      <c r="I7889" s="419" t="s">
        <v>20221</v>
      </c>
      <c r="J7889" s="419" t="s">
        <v>20258</v>
      </c>
      <c r="K7889" s="419" t="s">
        <v>1743</v>
      </c>
      <c r="L7889" s="419" t="s">
        <v>35323</v>
      </c>
      <c r="M7889" s="419" t="s">
        <v>19398</v>
      </c>
      <c r="N7889" s="419" t="s">
        <v>1744</v>
      </c>
      <c r="O7889" s="419" t="s">
        <v>21062</v>
      </c>
      <c r="P7889" s="419" t="s">
        <v>3952</v>
      </c>
      <c r="Q7889" s="425">
        <v>1</v>
      </c>
      <c r="R7889" s="419" t="s">
        <v>29024</v>
      </c>
      <c r="S7889" s="424"/>
      <c r="T7889" s="424"/>
      <c r="U7889" s="424"/>
    </row>
    <row r="7890" spans="1:21" ht="14.6" x14ac:dyDescent="0.4">
      <c r="A7890" s="419" t="s">
        <v>3924</v>
      </c>
      <c r="B7890" s="419" t="s">
        <v>44263</v>
      </c>
      <c r="C7890" s="419" t="s">
        <v>3951</v>
      </c>
      <c r="D7890" s="419" t="s">
        <v>20148</v>
      </c>
      <c r="E7890" s="419"/>
      <c r="F7890" s="419" t="s">
        <v>44264</v>
      </c>
      <c r="G7890" s="419" t="s">
        <v>19396</v>
      </c>
      <c r="H7890" s="419"/>
      <c r="I7890" s="419" t="s">
        <v>19426</v>
      </c>
      <c r="J7890" s="419" t="s">
        <v>20258</v>
      </c>
      <c r="K7890" s="419" t="s">
        <v>1745</v>
      </c>
      <c r="L7890" s="419" t="s">
        <v>35323</v>
      </c>
      <c r="M7890" s="419" t="s">
        <v>19398</v>
      </c>
      <c r="N7890" s="419" t="s">
        <v>1746</v>
      </c>
      <c r="O7890" s="419" t="s">
        <v>21062</v>
      </c>
      <c r="P7890" s="419" t="s">
        <v>3952</v>
      </c>
      <c r="Q7890" s="425">
        <v>1</v>
      </c>
      <c r="R7890" s="419" t="s">
        <v>29025</v>
      </c>
      <c r="S7890" s="424"/>
      <c r="T7890" s="424"/>
      <c r="U7890" s="424"/>
    </row>
    <row r="7891" spans="1:21" ht="14.6" x14ac:dyDescent="0.4">
      <c r="A7891" s="419" t="s">
        <v>3924</v>
      </c>
      <c r="B7891" s="419" t="s">
        <v>44265</v>
      </c>
      <c r="C7891" s="419" t="s">
        <v>3951</v>
      </c>
      <c r="D7891" s="419" t="s">
        <v>20148</v>
      </c>
      <c r="E7891" s="419"/>
      <c r="F7891" s="419" t="s">
        <v>44266</v>
      </c>
      <c r="G7891" s="419" t="s">
        <v>19396</v>
      </c>
      <c r="H7891" s="419"/>
      <c r="I7891" s="419" t="s">
        <v>17933</v>
      </c>
      <c r="J7891" s="419" t="s">
        <v>20258</v>
      </c>
      <c r="K7891" s="419" t="s">
        <v>1747</v>
      </c>
      <c r="L7891" s="419" t="s">
        <v>35323</v>
      </c>
      <c r="M7891" s="419" t="s">
        <v>19398</v>
      </c>
      <c r="N7891" s="419" t="s">
        <v>1748</v>
      </c>
      <c r="O7891" s="419" t="s">
        <v>21062</v>
      </c>
      <c r="P7891" s="419" t="s">
        <v>3952</v>
      </c>
      <c r="Q7891" s="425">
        <v>1</v>
      </c>
      <c r="R7891" s="419" t="s">
        <v>29026</v>
      </c>
      <c r="S7891" s="424"/>
      <c r="T7891" s="424"/>
      <c r="U7891" s="424"/>
    </row>
    <row r="7892" spans="1:21" ht="14.6" x14ac:dyDescent="0.4">
      <c r="A7892" s="419" t="s">
        <v>3924</v>
      </c>
      <c r="B7892" s="419" t="s">
        <v>44267</v>
      </c>
      <c r="C7892" s="419" t="s">
        <v>3925</v>
      </c>
      <c r="D7892" s="419" t="s">
        <v>20148</v>
      </c>
      <c r="E7892" s="419"/>
      <c r="F7892" s="419" t="s">
        <v>44268</v>
      </c>
      <c r="G7892" s="419" t="s">
        <v>19396</v>
      </c>
      <c r="H7892" s="419"/>
      <c r="I7892" s="419" t="s">
        <v>18069</v>
      </c>
      <c r="J7892" s="419" t="s">
        <v>20258</v>
      </c>
      <c r="K7892" s="419" t="s">
        <v>1749</v>
      </c>
      <c r="L7892" s="419" t="s">
        <v>35323</v>
      </c>
      <c r="M7892" s="419" t="s">
        <v>19398</v>
      </c>
      <c r="N7892" s="419" t="s">
        <v>1750</v>
      </c>
      <c r="O7892" s="419" t="s">
        <v>21062</v>
      </c>
      <c r="P7892" s="419" t="s">
        <v>3926</v>
      </c>
      <c r="Q7892" s="425">
        <v>1</v>
      </c>
      <c r="R7892" s="419" t="s">
        <v>29027</v>
      </c>
      <c r="S7892" s="424"/>
      <c r="T7892" s="424"/>
      <c r="U7892" s="424"/>
    </row>
    <row r="7893" spans="1:21" ht="14.6" x14ac:dyDescent="0.4">
      <c r="A7893" s="419" t="s">
        <v>3924</v>
      </c>
      <c r="B7893" s="419" t="s">
        <v>36240</v>
      </c>
      <c r="C7893" s="419" t="s">
        <v>3925</v>
      </c>
      <c r="D7893" s="419" t="s">
        <v>20148</v>
      </c>
      <c r="E7893" s="419"/>
      <c r="F7893" s="419" t="s">
        <v>44269</v>
      </c>
      <c r="G7893" s="419" t="s">
        <v>19396</v>
      </c>
      <c r="H7893" s="419"/>
      <c r="I7893" s="419" t="s">
        <v>20227</v>
      </c>
      <c r="J7893" s="419" t="s">
        <v>20258</v>
      </c>
      <c r="K7893" s="419" t="s">
        <v>1751</v>
      </c>
      <c r="L7893" s="419" t="s">
        <v>35323</v>
      </c>
      <c r="M7893" s="419" t="s">
        <v>19398</v>
      </c>
      <c r="N7893" s="419" t="s">
        <v>1752</v>
      </c>
      <c r="O7893" s="419" t="s">
        <v>21062</v>
      </c>
      <c r="P7893" s="419" t="s">
        <v>3926</v>
      </c>
      <c r="Q7893" s="425">
        <v>1</v>
      </c>
      <c r="R7893" s="419" t="s">
        <v>29028</v>
      </c>
      <c r="S7893" s="424"/>
      <c r="T7893" s="424"/>
      <c r="U7893" s="424"/>
    </row>
    <row r="7894" spans="1:21" ht="14.6" x14ac:dyDescent="0.4">
      <c r="A7894" s="419" t="s">
        <v>3924</v>
      </c>
      <c r="B7894" s="419" t="s">
        <v>44270</v>
      </c>
      <c r="C7894" s="419" t="s">
        <v>3925</v>
      </c>
      <c r="D7894" s="419" t="s">
        <v>20148</v>
      </c>
      <c r="E7894" s="419"/>
      <c r="F7894" s="419" t="s">
        <v>44271</v>
      </c>
      <c r="G7894" s="419" t="s">
        <v>19396</v>
      </c>
      <c r="H7894" s="419"/>
      <c r="I7894" s="419" t="s">
        <v>18083</v>
      </c>
      <c r="J7894" s="419" t="s">
        <v>20258</v>
      </c>
      <c r="K7894" s="419" t="s">
        <v>1753</v>
      </c>
      <c r="L7894" s="419" t="s">
        <v>35323</v>
      </c>
      <c r="M7894" s="419" t="s">
        <v>19398</v>
      </c>
      <c r="N7894" s="419" t="s">
        <v>1754</v>
      </c>
      <c r="O7894" s="419" t="s">
        <v>21062</v>
      </c>
      <c r="P7894" s="419" t="s">
        <v>3926</v>
      </c>
      <c r="Q7894" s="425">
        <v>1</v>
      </c>
      <c r="R7894" s="419" t="s">
        <v>29029</v>
      </c>
      <c r="S7894" s="424"/>
      <c r="T7894" s="424"/>
      <c r="U7894" s="424"/>
    </row>
    <row r="7895" spans="1:21" ht="14.6" x14ac:dyDescent="0.4">
      <c r="A7895" s="419" t="s">
        <v>3924</v>
      </c>
      <c r="B7895" s="419" t="s">
        <v>44272</v>
      </c>
      <c r="C7895" s="419" t="s">
        <v>3925</v>
      </c>
      <c r="D7895" s="419" t="s">
        <v>20148</v>
      </c>
      <c r="E7895" s="419"/>
      <c r="F7895" s="419" t="s">
        <v>44273</v>
      </c>
      <c r="G7895" s="419" t="s">
        <v>19396</v>
      </c>
      <c r="H7895" s="419"/>
      <c r="I7895" s="419" t="s">
        <v>18123</v>
      </c>
      <c r="J7895" s="419" t="s">
        <v>20258</v>
      </c>
      <c r="K7895" s="419" t="s">
        <v>1755</v>
      </c>
      <c r="L7895" s="419" t="s">
        <v>35323</v>
      </c>
      <c r="M7895" s="419" t="s">
        <v>19398</v>
      </c>
      <c r="N7895" s="419" t="s">
        <v>1756</v>
      </c>
      <c r="O7895" s="419" t="s">
        <v>21062</v>
      </c>
      <c r="P7895" s="419" t="s">
        <v>3926</v>
      </c>
      <c r="Q7895" s="425">
        <v>1</v>
      </c>
      <c r="R7895" s="419" t="s">
        <v>29030</v>
      </c>
      <c r="S7895" s="424"/>
      <c r="T7895" s="424"/>
      <c r="U7895" s="424"/>
    </row>
    <row r="7896" spans="1:21" ht="14.6" x14ac:dyDescent="0.4">
      <c r="A7896" s="419" t="s">
        <v>3924</v>
      </c>
      <c r="B7896" s="419" t="s">
        <v>44274</v>
      </c>
      <c r="C7896" s="419" t="s">
        <v>3925</v>
      </c>
      <c r="D7896" s="419" t="s">
        <v>20148</v>
      </c>
      <c r="E7896" s="419"/>
      <c r="F7896" s="419" t="s">
        <v>44275</v>
      </c>
      <c r="G7896" s="419" t="s">
        <v>19396</v>
      </c>
      <c r="H7896" s="419"/>
      <c r="I7896" s="419" t="s">
        <v>20143</v>
      </c>
      <c r="J7896" s="419" t="s">
        <v>20258</v>
      </c>
      <c r="K7896" s="419" t="s">
        <v>1757</v>
      </c>
      <c r="L7896" s="419" t="s">
        <v>35323</v>
      </c>
      <c r="M7896" s="419" t="s">
        <v>19453</v>
      </c>
      <c r="N7896" s="419" t="s">
        <v>1758</v>
      </c>
      <c r="O7896" s="419" t="s">
        <v>21063</v>
      </c>
      <c r="P7896" s="419" t="s">
        <v>3926</v>
      </c>
      <c r="Q7896" s="425">
        <v>1</v>
      </c>
      <c r="R7896" s="419" t="s">
        <v>29031</v>
      </c>
      <c r="S7896" s="424"/>
      <c r="T7896" s="424"/>
      <c r="U7896" s="424"/>
    </row>
    <row r="7897" spans="1:21" ht="14.6" x14ac:dyDescent="0.4">
      <c r="A7897" s="419" t="s">
        <v>3924</v>
      </c>
      <c r="B7897" s="419" t="s">
        <v>44276</v>
      </c>
      <c r="C7897" s="419" t="s">
        <v>3951</v>
      </c>
      <c r="D7897" s="419" t="s">
        <v>20148</v>
      </c>
      <c r="E7897" s="419"/>
      <c r="F7897" s="419" t="s">
        <v>44277</v>
      </c>
      <c r="G7897" s="419" t="s">
        <v>19396</v>
      </c>
      <c r="H7897" s="419"/>
      <c r="I7897" s="419" t="s">
        <v>19318</v>
      </c>
      <c r="J7897" s="419" t="s">
        <v>20258</v>
      </c>
      <c r="K7897" s="419" t="s">
        <v>1759</v>
      </c>
      <c r="L7897" s="419" t="s">
        <v>35323</v>
      </c>
      <c r="M7897" s="419" t="s">
        <v>19453</v>
      </c>
      <c r="N7897" s="419" t="s">
        <v>1760</v>
      </c>
      <c r="O7897" s="419" t="s">
        <v>21063</v>
      </c>
      <c r="P7897" s="419" t="s">
        <v>3952</v>
      </c>
      <c r="Q7897" s="425">
        <v>1</v>
      </c>
      <c r="R7897" s="419" t="s">
        <v>29032</v>
      </c>
      <c r="S7897" s="424"/>
      <c r="T7897" s="424"/>
      <c r="U7897" s="424"/>
    </row>
    <row r="7898" spans="1:21" ht="14.6" x14ac:dyDescent="0.4">
      <c r="A7898" s="435" t="s">
        <v>3924</v>
      </c>
      <c r="B7898" s="435" t="s">
        <v>1761</v>
      </c>
      <c r="C7898" s="435" t="s">
        <v>3951</v>
      </c>
      <c r="D7898" s="435" t="s">
        <v>20148</v>
      </c>
      <c r="E7898" s="435"/>
      <c r="F7898" s="435" t="s">
        <v>44278</v>
      </c>
      <c r="G7898" s="435" t="s">
        <v>20248</v>
      </c>
      <c r="H7898" s="435"/>
      <c r="I7898" s="435" t="s">
        <v>19497</v>
      </c>
      <c r="J7898" s="435" t="s">
        <v>20258</v>
      </c>
      <c r="K7898" s="435" t="s">
        <v>1762</v>
      </c>
      <c r="L7898" s="435" t="s">
        <v>35323</v>
      </c>
      <c r="M7898" s="435" t="s">
        <v>18077</v>
      </c>
      <c r="N7898" s="435" t="s">
        <v>1763</v>
      </c>
      <c r="O7898" s="435" t="s">
        <v>21122</v>
      </c>
      <c r="P7898" s="435" t="s">
        <v>3952</v>
      </c>
      <c r="Q7898" s="436">
        <v>3</v>
      </c>
      <c r="R7898" s="435" t="s">
        <v>29033</v>
      </c>
      <c r="S7898" s="437"/>
      <c r="T7898" s="437"/>
      <c r="U7898" s="437"/>
    </row>
    <row r="7899" spans="1:21" ht="14.6" x14ac:dyDescent="0.4">
      <c r="A7899" s="435" t="s">
        <v>3924</v>
      </c>
      <c r="B7899" s="435" t="s">
        <v>44279</v>
      </c>
      <c r="C7899" s="435" t="s">
        <v>3925</v>
      </c>
      <c r="D7899" s="435" t="s">
        <v>20148</v>
      </c>
      <c r="E7899" s="435"/>
      <c r="F7899" s="435" t="s">
        <v>44280</v>
      </c>
      <c r="G7899" s="435" t="s">
        <v>20248</v>
      </c>
      <c r="H7899" s="435"/>
      <c r="I7899" s="435" t="s">
        <v>20142</v>
      </c>
      <c r="J7899" s="435" t="s">
        <v>20258</v>
      </c>
      <c r="K7899" s="435" t="s">
        <v>1764</v>
      </c>
      <c r="L7899" s="435" t="s">
        <v>35323</v>
      </c>
      <c r="M7899" s="435" t="s">
        <v>18077</v>
      </c>
      <c r="N7899" s="435" t="s">
        <v>1765</v>
      </c>
      <c r="O7899" s="435" t="s">
        <v>21122</v>
      </c>
      <c r="P7899" s="435" t="s">
        <v>3926</v>
      </c>
      <c r="Q7899" s="436">
        <v>3</v>
      </c>
      <c r="R7899" s="435" t="s">
        <v>29034</v>
      </c>
      <c r="S7899" s="437"/>
      <c r="T7899" s="437"/>
      <c r="U7899" s="437"/>
    </row>
    <row r="7900" spans="1:21" ht="14.6" x14ac:dyDescent="0.4">
      <c r="A7900" s="416" t="s">
        <v>1766</v>
      </c>
      <c r="B7900" s="416" t="s">
        <v>31882</v>
      </c>
      <c r="C7900" s="416" t="s">
        <v>1767</v>
      </c>
      <c r="D7900" s="416" t="s">
        <v>20148</v>
      </c>
      <c r="E7900" s="416"/>
      <c r="F7900" s="416" t="s">
        <v>44281</v>
      </c>
      <c r="G7900" s="416" t="s">
        <v>20149</v>
      </c>
      <c r="H7900" s="416"/>
      <c r="I7900" s="416" t="s">
        <v>19652</v>
      </c>
      <c r="J7900" s="416" t="s">
        <v>1768</v>
      </c>
      <c r="K7900" s="416" t="s">
        <v>1769</v>
      </c>
      <c r="L7900" s="416" t="s">
        <v>35321</v>
      </c>
      <c r="M7900" s="416" t="s">
        <v>1769</v>
      </c>
      <c r="N7900" s="416" t="s">
        <v>1770</v>
      </c>
      <c r="O7900" s="416" t="s">
        <v>21009</v>
      </c>
      <c r="P7900" s="416" t="s">
        <v>1768</v>
      </c>
      <c r="Q7900" s="417">
        <v>0</v>
      </c>
      <c r="R7900" s="416" t="s">
        <v>29035</v>
      </c>
      <c r="S7900" s="418"/>
      <c r="T7900" s="418"/>
      <c r="U7900" s="418"/>
    </row>
    <row r="7901" spans="1:21" ht="14.6" x14ac:dyDescent="0.4">
      <c r="A7901" s="416" t="s">
        <v>1766</v>
      </c>
      <c r="B7901" s="416" t="s">
        <v>34811</v>
      </c>
      <c r="C7901" s="416" t="s">
        <v>1767</v>
      </c>
      <c r="D7901" s="416" t="s">
        <v>20772</v>
      </c>
      <c r="E7901" s="416"/>
      <c r="F7901" s="416" t="s">
        <v>20772</v>
      </c>
      <c r="G7901" s="416" t="s">
        <v>20772</v>
      </c>
      <c r="H7901" s="416"/>
      <c r="I7901" s="416" t="s">
        <v>20772</v>
      </c>
      <c r="J7901" s="416" t="s">
        <v>1768</v>
      </c>
      <c r="K7901" s="416" t="s">
        <v>1771</v>
      </c>
      <c r="L7901" s="416" t="s">
        <v>35332</v>
      </c>
      <c r="M7901" s="416" t="s">
        <v>1771</v>
      </c>
      <c r="N7901" s="416" t="s">
        <v>34812</v>
      </c>
      <c r="O7901" s="416" t="s">
        <v>21009</v>
      </c>
      <c r="P7901" s="416" t="s">
        <v>1768</v>
      </c>
      <c r="Q7901" s="417">
        <v>0</v>
      </c>
      <c r="R7901" s="416" t="s">
        <v>34813</v>
      </c>
      <c r="S7901" s="418"/>
      <c r="T7901" s="418"/>
      <c r="U7901" s="418"/>
    </row>
    <row r="7902" spans="1:21" ht="14.6" x14ac:dyDescent="0.4">
      <c r="A7902" s="419" t="s">
        <v>1766</v>
      </c>
      <c r="B7902" s="419" t="s">
        <v>1772</v>
      </c>
      <c r="C7902" s="419" t="s">
        <v>1767</v>
      </c>
      <c r="D7902" s="419" t="s">
        <v>20148</v>
      </c>
      <c r="E7902" s="419"/>
      <c r="F7902" s="419" t="s">
        <v>44282</v>
      </c>
      <c r="G7902" s="419" t="s">
        <v>19639</v>
      </c>
      <c r="H7902" s="419"/>
      <c r="I7902" s="419" t="s">
        <v>20271</v>
      </c>
      <c r="J7902" s="419" t="s">
        <v>1768</v>
      </c>
      <c r="K7902" s="419" t="s">
        <v>1773</v>
      </c>
      <c r="L7902" s="419" t="s">
        <v>35323</v>
      </c>
      <c r="M7902" s="419" t="s">
        <v>1771</v>
      </c>
      <c r="N7902" s="419" t="s">
        <v>1774</v>
      </c>
      <c r="O7902" s="419" t="s">
        <v>21009</v>
      </c>
      <c r="P7902" s="419" t="s">
        <v>1768</v>
      </c>
      <c r="Q7902" s="425">
        <v>1</v>
      </c>
      <c r="R7902" s="419" t="s">
        <v>29036</v>
      </c>
      <c r="S7902" s="424"/>
      <c r="T7902" s="424"/>
      <c r="U7902" s="424"/>
    </row>
    <row r="7903" spans="1:21" ht="14.6" x14ac:dyDescent="0.4">
      <c r="A7903" s="419" t="s">
        <v>1766</v>
      </c>
      <c r="B7903" s="419" t="s">
        <v>1775</v>
      </c>
      <c r="C7903" s="419" t="s">
        <v>1767</v>
      </c>
      <c r="D7903" s="419" t="s">
        <v>20148</v>
      </c>
      <c r="E7903" s="419"/>
      <c r="F7903" s="419" t="s">
        <v>44283</v>
      </c>
      <c r="G7903" s="419" t="s">
        <v>19639</v>
      </c>
      <c r="H7903" s="419"/>
      <c r="I7903" s="419" t="s">
        <v>20202</v>
      </c>
      <c r="J7903" s="419" t="s">
        <v>1768</v>
      </c>
      <c r="K7903" s="419" t="s">
        <v>1776</v>
      </c>
      <c r="L7903" s="419" t="s">
        <v>35323</v>
      </c>
      <c r="M7903" s="419" t="s">
        <v>1771</v>
      </c>
      <c r="N7903" s="419" t="s">
        <v>1777</v>
      </c>
      <c r="O7903" s="419" t="s">
        <v>21009</v>
      </c>
      <c r="P7903" s="419" t="s">
        <v>1768</v>
      </c>
      <c r="Q7903" s="425">
        <v>1</v>
      </c>
      <c r="R7903" s="419" t="s">
        <v>29037</v>
      </c>
      <c r="S7903" s="424"/>
      <c r="T7903" s="424"/>
      <c r="U7903" s="424"/>
    </row>
    <row r="7904" spans="1:21" ht="14.6" x14ac:dyDescent="0.4">
      <c r="A7904" s="419" t="s">
        <v>1766</v>
      </c>
      <c r="B7904" s="419" t="s">
        <v>1778</v>
      </c>
      <c r="C7904" s="419" t="s">
        <v>1767</v>
      </c>
      <c r="D7904" s="419" t="s">
        <v>20148</v>
      </c>
      <c r="E7904" s="419"/>
      <c r="F7904" s="419" t="s">
        <v>44284</v>
      </c>
      <c r="G7904" s="419" t="s">
        <v>19639</v>
      </c>
      <c r="H7904" s="419"/>
      <c r="I7904" s="419" t="s">
        <v>19410</v>
      </c>
      <c r="J7904" s="419" t="s">
        <v>1768</v>
      </c>
      <c r="K7904" s="419" t="s">
        <v>1779</v>
      </c>
      <c r="L7904" s="419" t="s">
        <v>35323</v>
      </c>
      <c r="M7904" s="419" t="s">
        <v>1771</v>
      </c>
      <c r="N7904" s="419" t="s">
        <v>1780</v>
      </c>
      <c r="O7904" s="419" t="s">
        <v>21009</v>
      </c>
      <c r="P7904" s="419" t="s">
        <v>1768</v>
      </c>
      <c r="Q7904" s="425">
        <v>1</v>
      </c>
      <c r="R7904" s="419" t="s">
        <v>29038</v>
      </c>
      <c r="S7904" s="424"/>
      <c r="T7904" s="424"/>
      <c r="U7904" s="424"/>
    </row>
    <row r="7905" spans="1:21" ht="14.6" x14ac:dyDescent="0.4">
      <c r="A7905" s="419" t="s">
        <v>1766</v>
      </c>
      <c r="B7905" s="419" t="s">
        <v>1781</v>
      </c>
      <c r="C7905" s="419" t="s">
        <v>1767</v>
      </c>
      <c r="D7905" s="419" t="s">
        <v>20148</v>
      </c>
      <c r="E7905" s="419"/>
      <c r="F7905" s="419" t="s">
        <v>44285</v>
      </c>
      <c r="G7905" s="419" t="s">
        <v>19639</v>
      </c>
      <c r="H7905" s="419"/>
      <c r="I7905" s="419" t="s">
        <v>20257</v>
      </c>
      <c r="J7905" s="419" t="s">
        <v>1768</v>
      </c>
      <c r="K7905" s="419" t="s">
        <v>1782</v>
      </c>
      <c r="L7905" s="419" t="s">
        <v>35323</v>
      </c>
      <c r="M7905" s="419" t="s">
        <v>1771</v>
      </c>
      <c r="N7905" s="419" t="s">
        <v>1783</v>
      </c>
      <c r="O7905" s="419" t="s">
        <v>21009</v>
      </c>
      <c r="P7905" s="419" t="s">
        <v>1768</v>
      </c>
      <c r="Q7905" s="425">
        <v>1</v>
      </c>
      <c r="R7905" s="419" t="s">
        <v>29039</v>
      </c>
      <c r="S7905" s="424"/>
      <c r="T7905" s="424"/>
      <c r="U7905" s="424"/>
    </row>
    <row r="7906" spans="1:21" ht="14.6" x14ac:dyDescent="0.4">
      <c r="A7906" s="419" t="s">
        <v>1766</v>
      </c>
      <c r="B7906" s="419" t="s">
        <v>1784</v>
      </c>
      <c r="C7906" s="419" t="s">
        <v>1767</v>
      </c>
      <c r="D7906" s="419" t="s">
        <v>20148</v>
      </c>
      <c r="E7906" s="419"/>
      <c r="F7906" s="419" t="s">
        <v>44286</v>
      </c>
      <c r="G7906" s="419" t="s">
        <v>19639</v>
      </c>
      <c r="H7906" s="419"/>
      <c r="I7906" s="419" t="s">
        <v>18039</v>
      </c>
      <c r="J7906" s="419" t="s">
        <v>1768</v>
      </c>
      <c r="K7906" s="419" t="s">
        <v>1785</v>
      </c>
      <c r="L7906" s="419" t="s">
        <v>35323</v>
      </c>
      <c r="M7906" s="419" t="s">
        <v>1771</v>
      </c>
      <c r="N7906" s="419" t="s">
        <v>1786</v>
      </c>
      <c r="O7906" s="419" t="s">
        <v>21009</v>
      </c>
      <c r="P7906" s="419" t="s">
        <v>1768</v>
      </c>
      <c r="Q7906" s="425">
        <v>1</v>
      </c>
      <c r="R7906" s="419" t="s">
        <v>29040</v>
      </c>
      <c r="S7906" s="424"/>
      <c r="T7906" s="424"/>
      <c r="U7906" s="424"/>
    </row>
    <row r="7907" spans="1:21" ht="14.6" x14ac:dyDescent="0.4">
      <c r="A7907" s="419" t="s">
        <v>1766</v>
      </c>
      <c r="B7907" s="419" t="s">
        <v>44287</v>
      </c>
      <c r="C7907" s="419" t="s">
        <v>1767</v>
      </c>
      <c r="D7907" s="419" t="s">
        <v>20148</v>
      </c>
      <c r="E7907" s="419"/>
      <c r="F7907" s="419" t="s">
        <v>44288</v>
      </c>
      <c r="G7907" s="419" t="s">
        <v>20160</v>
      </c>
      <c r="H7907" s="419"/>
      <c r="I7907" s="419" t="s">
        <v>18039</v>
      </c>
      <c r="J7907" s="419" t="s">
        <v>1768</v>
      </c>
      <c r="K7907" s="419" t="s">
        <v>1787</v>
      </c>
      <c r="L7907" s="419" t="s">
        <v>35323</v>
      </c>
      <c r="M7907" s="419" t="s">
        <v>1771</v>
      </c>
      <c r="N7907" s="419" t="s">
        <v>1788</v>
      </c>
      <c r="O7907" s="419" t="s">
        <v>21020</v>
      </c>
      <c r="P7907" s="419" t="s">
        <v>1768</v>
      </c>
      <c r="Q7907" s="425">
        <v>1</v>
      </c>
      <c r="R7907" s="419" t="s">
        <v>29041</v>
      </c>
      <c r="S7907" s="424"/>
      <c r="T7907" s="424"/>
      <c r="U7907" s="424"/>
    </row>
    <row r="7908" spans="1:21" ht="14.6" x14ac:dyDescent="0.4">
      <c r="A7908" s="419" t="s">
        <v>1766</v>
      </c>
      <c r="B7908" s="419" t="s">
        <v>1789</v>
      </c>
      <c r="C7908" s="419" t="s">
        <v>1767</v>
      </c>
      <c r="D7908" s="419" t="s">
        <v>20148</v>
      </c>
      <c r="E7908" s="419"/>
      <c r="F7908" s="419" t="s">
        <v>44289</v>
      </c>
      <c r="G7908" s="419" t="s">
        <v>19639</v>
      </c>
      <c r="H7908" s="419"/>
      <c r="I7908" s="419" t="s">
        <v>19325</v>
      </c>
      <c r="J7908" s="419" t="s">
        <v>1768</v>
      </c>
      <c r="K7908" s="419" t="s">
        <v>1790</v>
      </c>
      <c r="L7908" s="419" t="s">
        <v>35323</v>
      </c>
      <c r="M7908" s="419" t="s">
        <v>1771</v>
      </c>
      <c r="N7908" s="419" t="s">
        <v>1791</v>
      </c>
      <c r="O7908" s="419" t="s">
        <v>21009</v>
      </c>
      <c r="P7908" s="419" t="s">
        <v>1768</v>
      </c>
      <c r="Q7908" s="425">
        <v>1</v>
      </c>
      <c r="R7908" s="419" t="s">
        <v>29042</v>
      </c>
      <c r="S7908" s="424"/>
      <c r="T7908" s="424"/>
      <c r="U7908" s="424"/>
    </row>
    <row r="7909" spans="1:21" ht="14.6" x14ac:dyDescent="0.4">
      <c r="A7909" s="419" t="s">
        <v>1766</v>
      </c>
      <c r="B7909" s="419" t="s">
        <v>44290</v>
      </c>
      <c r="C7909" s="419" t="s">
        <v>1767</v>
      </c>
      <c r="D7909" s="419" t="s">
        <v>20148</v>
      </c>
      <c r="E7909" s="419"/>
      <c r="F7909" s="419" t="s">
        <v>44291</v>
      </c>
      <c r="G7909" s="419" t="s">
        <v>20155</v>
      </c>
      <c r="H7909" s="419"/>
      <c r="I7909" s="419" t="s">
        <v>20140</v>
      </c>
      <c r="J7909" s="419" t="s">
        <v>1768</v>
      </c>
      <c r="K7909" s="419" t="s">
        <v>1792</v>
      </c>
      <c r="L7909" s="419" t="s">
        <v>35323</v>
      </c>
      <c r="M7909" s="419" t="s">
        <v>1771</v>
      </c>
      <c r="N7909" s="419" t="s">
        <v>1793</v>
      </c>
      <c r="O7909" s="419" t="s">
        <v>21164</v>
      </c>
      <c r="P7909" s="419" t="s">
        <v>1768</v>
      </c>
      <c r="Q7909" s="425">
        <v>1</v>
      </c>
      <c r="R7909" s="419" t="s">
        <v>29043</v>
      </c>
      <c r="S7909" s="424"/>
      <c r="T7909" s="424"/>
      <c r="U7909" s="424"/>
    </row>
    <row r="7910" spans="1:21" ht="14.6" x14ac:dyDescent="0.4">
      <c r="A7910" s="419" t="s">
        <v>1766</v>
      </c>
      <c r="B7910" s="419" t="s">
        <v>44292</v>
      </c>
      <c r="C7910" s="419" t="s">
        <v>1767</v>
      </c>
      <c r="D7910" s="419" t="s">
        <v>20148</v>
      </c>
      <c r="E7910" s="419"/>
      <c r="F7910" s="419" t="s">
        <v>44293</v>
      </c>
      <c r="G7910" s="419" t="s">
        <v>20248</v>
      </c>
      <c r="H7910" s="419"/>
      <c r="I7910" s="419" t="s">
        <v>20185</v>
      </c>
      <c r="J7910" s="419" t="s">
        <v>1768</v>
      </c>
      <c r="K7910" s="419" t="s">
        <v>1794</v>
      </c>
      <c r="L7910" s="419" t="s">
        <v>35323</v>
      </c>
      <c r="M7910" s="419" t="s">
        <v>1771</v>
      </c>
      <c r="N7910" s="419" t="s">
        <v>1795</v>
      </c>
      <c r="O7910" s="419" t="s">
        <v>21235</v>
      </c>
      <c r="P7910" s="419" t="s">
        <v>1768</v>
      </c>
      <c r="Q7910" s="425">
        <v>1</v>
      </c>
      <c r="R7910" s="419" t="s">
        <v>29044</v>
      </c>
      <c r="S7910" s="424"/>
      <c r="T7910" s="424"/>
      <c r="U7910" s="424"/>
    </row>
    <row r="7911" spans="1:21" ht="14.6" x14ac:dyDescent="0.4">
      <c r="A7911" s="419" t="s">
        <v>1766</v>
      </c>
      <c r="B7911" s="419" t="s">
        <v>44294</v>
      </c>
      <c r="C7911" s="419" t="s">
        <v>1767</v>
      </c>
      <c r="D7911" s="419" t="s">
        <v>20148</v>
      </c>
      <c r="E7911" s="419"/>
      <c r="F7911" s="419" t="s">
        <v>44295</v>
      </c>
      <c r="G7911" s="419" t="s">
        <v>20155</v>
      </c>
      <c r="H7911" s="419"/>
      <c r="I7911" s="419" t="s">
        <v>19332</v>
      </c>
      <c r="J7911" s="419" t="s">
        <v>1768</v>
      </c>
      <c r="K7911" s="419" t="s">
        <v>20957</v>
      </c>
      <c r="L7911" s="419" t="s">
        <v>35323</v>
      </c>
      <c r="M7911" s="419" t="s">
        <v>1771</v>
      </c>
      <c r="N7911" s="419" t="s">
        <v>20958</v>
      </c>
      <c r="O7911" s="419" t="s">
        <v>21022</v>
      </c>
      <c r="P7911" s="419" t="s">
        <v>1768</v>
      </c>
      <c r="Q7911" s="425">
        <v>1</v>
      </c>
      <c r="R7911" s="419" t="s">
        <v>29045</v>
      </c>
      <c r="S7911" s="424"/>
      <c r="T7911" s="424"/>
      <c r="U7911" s="424"/>
    </row>
    <row r="7912" spans="1:21" ht="14.6" x14ac:dyDescent="0.4">
      <c r="A7912" s="416" t="s">
        <v>1766</v>
      </c>
      <c r="B7912" s="416" t="s">
        <v>34814</v>
      </c>
      <c r="C7912" s="416" t="s">
        <v>1767</v>
      </c>
      <c r="D7912" s="416" t="s">
        <v>20772</v>
      </c>
      <c r="E7912" s="416"/>
      <c r="F7912" s="416" t="s">
        <v>20772</v>
      </c>
      <c r="G7912" s="416" t="s">
        <v>20772</v>
      </c>
      <c r="H7912" s="416"/>
      <c r="I7912" s="416" t="s">
        <v>20772</v>
      </c>
      <c r="J7912" s="416" t="s">
        <v>1768</v>
      </c>
      <c r="K7912" s="416" t="s">
        <v>34815</v>
      </c>
      <c r="L7912" s="416" t="s">
        <v>35332</v>
      </c>
      <c r="M7912" s="416" t="s">
        <v>34815</v>
      </c>
      <c r="N7912" s="416" t="s">
        <v>1770</v>
      </c>
      <c r="O7912" s="416" t="s">
        <v>21009</v>
      </c>
      <c r="P7912" s="416" t="s">
        <v>1768</v>
      </c>
      <c r="Q7912" s="417">
        <v>0</v>
      </c>
      <c r="R7912" s="416" t="s">
        <v>29035</v>
      </c>
      <c r="S7912" s="418"/>
      <c r="T7912" s="418"/>
      <c r="U7912" s="418"/>
    </row>
    <row r="7913" spans="1:21" ht="14.6" x14ac:dyDescent="0.4">
      <c r="A7913" s="416" t="s">
        <v>1766</v>
      </c>
      <c r="B7913" s="416" t="s">
        <v>34816</v>
      </c>
      <c r="C7913" s="416" t="s">
        <v>1767</v>
      </c>
      <c r="D7913" s="416" t="s">
        <v>20772</v>
      </c>
      <c r="E7913" s="416"/>
      <c r="F7913" s="416" t="s">
        <v>20772</v>
      </c>
      <c r="G7913" s="416" t="s">
        <v>20772</v>
      </c>
      <c r="H7913" s="416"/>
      <c r="I7913" s="416" t="s">
        <v>20772</v>
      </c>
      <c r="J7913" s="416" t="s">
        <v>1768</v>
      </c>
      <c r="K7913" s="416" t="s">
        <v>1796</v>
      </c>
      <c r="L7913" s="416" t="s">
        <v>35332</v>
      </c>
      <c r="M7913" s="416" t="s">
        <v>1796</v>
      </c>
      <c r="N7913" s="416" t="s">
        <v>1770</v>
      </c>
      <c r="O7913" s="416" t="s">
        <v>21009</v>
      </c>
      <c r="P7913" s="416" t="s">
        <v>1768</v>
      </c>
      <c r="Q7913" s="417">
        <v>0</v>
      </c>
      <c r="R7913" s="416" t="s">
        <v>29035</v>
      </c>
      <c r="S7913" s="418"/>
      <c r="T7913" s="418"/>
      <c r="U7913" s="418"/>
    </row>
    <row r="7914" spans="1:21" ht="14.6" x14ac:dyDescent="0.4">
      <c r="A7914" s="422" t="s">
        <v>1766</v>
      </c>
      <c r="B7914" s="422" t="s">
        <v>31883</v>
      </c>
      <c r="C7914" s="422" t="s">
        <v>1767</v>
      </c>
      <c r="D7914" s="422" t="s">
        <v>20148</v>
      </c>
      <c r="E7914" s="422"/>
      <c r="F7914" s="422" t="s">
        <v>44296</v>
      </c>
      <c r="G7914" s="422" t="s">
        <v>20184</v>
      </c>
      <c r="H7914" s="422"/>
      <c r="I7914" s="422" t="s">
        <v>19520</v>
      </c>
      <c r="J7914" s="422" t="s">
        <v>1768</v>
      </c>
      <c r="K7914" s="422" t="s">
        <v>31884</v>
      </c>
      <c r="L7914" s="422" t="s">
        <v>35323</v>
      </c>
      <c r="M7914" s="422" t="s">
        <v>1796</v>
      </c>
      <c r="N7914" s="422" t="s">
        <v>31885</v>
      </c>
      <c r="O7914" s="422" t="s">
        <v>21017</v>
      </c>
      <c r="P7914" s="422" t="s">
        <v>1768</v>
      </c>
      <c r="Q7914" s="423">
        <v>1</v>
      </c>
      <c r="R7914" s="422" t="s">
        <v>31886</v>
      </c>
      <c r="S7914" s="424"/>
      <c r="T7914" s="424"/>
      <c r="U7914" s="424"/>
    </row>
    <row r="7915" spans="1:21" ht="14.6" x14ac:dyDescent="0.4">
      <c r="A7915" s="416" t="s">
        <v>1766</v>
      </c>
      <c r="B7915" s="416" t="s">
        <v>34817</v>
      </c>
      <c r="C7915" s="416" t="s">
        <v>1767</v>
      </c>
      <c r="D7915" s="416" t="s">
        <v>20772</v>
      </c>
      <c r="E7915" s="416"/>
      <c r="F7915" s="416" t="s">
        <v>20772</v>
      </c>
      <c r="G7915" s="416" t="s">
        <v>20772</v>
      </c>
      <c r="H7915" s="416"/>
      <c r="I7915" s="416" t="s">
        <v>20772</v>
      </c>
      <c r="J7915" s="416" t="s">
        <v>1768</v>
      </c>
      <c r="K7915" s="416" t="s">
        <v>34818</v>
      </c>
      <c r="L7915" s="416" t="s">
        <v>35332</v>
      </c>
      <c r="M7915" s="416" t="s">
        <v>34818</v>
      </c>
      <c r="N7915" s="416" t="s">
        <v>1770</v>
      </c>
      <c r="O7915" s="416" t="s">
        <v>21009</v>
      </c>
      <c r="P7915" s="416" t="s">
        <v>1768</v>
      </c>
      <c r="Q7915" s="417">
        <v>0</v>
      </c>
      <c r="R7915" s="416" t="s">
        <v>29035</v>
      </c>
      <c r="S7915" s="418"/>
      <c r="T7915" s="418"/>
      <c r="U7915" s="418"/>
    </row>
    <row r="7916" spans="1:21" ht="14.6" x14ac:dyDescent="0.4">
      <c r="A7916" s="419" t="s">
        <v>1766</v>
      </c>
      <c r="B7916" s="419" t="s">
        <v>44297</v>
      </c>
      <c r="C7916" s="419" t="s">
        <v>1767</v>
      </c>
      <c r="D7916" s="419" t="s">
        <v>20148</v>
      </c>
      <c r="E7916" s="419"/>
      <c r="F7916" s="419" t="s">
        <v>44298</v>
      </c>
      <c r="G7916" s="419" t="s">
        <v>19396</v>
      </c>
      <c r="H7916" s="419"/>
      <c r="I7916" s="419" t="s">
        <v>18002</v>
      </c>
      <c r="J7916" s="419" t="s">
        <v>20258</v>
      </c>
      <c r="K7916" s="419" t="s">
        <v>1797</v>
      </c>
      <c r="L7916" s="419" t="s">
        <v>35323</v>
      </c>
      <c r="M7916" s="419" t="s">
        <v>19398</v>
      </c>
      <c r="N7916" s="419" t="s">
        <v>1798</v>
      </c>
      <c r="O7916" s="419" t="s">
        <v>21062</v>
      </c>
      <c r="P7916" s="419" t="s">
        <v>1768</v>
      </c>
      <c r="Q7916" s="425">
        <v>1</v>
      </c>
      <c r="R7916" s="419" t="s">
        <v>29046</v>
      </c>
      <c r="S7916" s="424"/>
      <c r="T7916" s="424"/>
      <c r="U7916" s="424"/>
    </row>
    <row r="7917" spans="1:21" ht="14.6" x14ac:dyDescent="0.4">
      <c r="A7917" s="419" t="s">
        <v>1766</v>
      </c>
      <c r="B7917" s="419" t="s">
        <v>36244</v>
      </c>
      <c r="C7917" s="419" t="s">
        <v>1767</v>
      </c>
      <c r="D7917" s="419" t="s">
        <v>20148</v>
      </c>
      <c r="E7917" s="419"/>
      <c r="F7917" s="419" t="s">
        <v>44299</v>
      </c>
      <c r="G7917" s="419" t="s">
        <v>19396</v>
      </c>
      <c r="H7917" s="419"/>
      <c r="I7917" s="419" t="s">
        <v>19774</v>
      </c>
      <c r="J7917" s="419" t="s">
        <v>20258</v>
      </c>
      <c r="K7917" s="419" t="s">
        <v>1799</v>
      </c>
      <c r="L7917" s="419" t="s">
        <v>35323</v>
      </c>
      <c r="M7917" s="419" t="s">
        <v>19398</v>
      </c>
      <c r="N7917" s="419" t="s">
        <v>1800</v>
      </c>
      <c r="O7917" s="419" t="s">
        <v>21062</v>
      </c>
      <c r="P7917" s="419" t="s">
        <v>1768</v>
      </c>
      <c r="Q7917" s="425">
        <v>1</v>
      </c>
      <c r="R7917" s="419" t="s">
        <v>29047</v>
      </c>
      <c r="S7917" s="424"/>
      <c r="T7917" s="424"/>
      <c r="U7917" s="424"/>
    </row>
    <row r="7918" spans="1:21" ht="14.6" x14ac:dyDescent="0.4">
      <c r="A7918" s="419" t="s">
        <v>1766</v>
      </c>
      <c r="B7918" s="419" t="s">
        <v>44300</v>
      </c>
      <c r="C7918" s="419" t="s">
        <v>1767</v>
      </c>
      <c r="D7918" s="419" t="s">
        <v>20148</v>
      </c>
      <c r="E7918" s="419"/>
      <c r="F7918" s="419" t="s">
        <v>44301</v>
      </c>
      <c r="G7918" s="419" t="s">
        <v>19396</v>
      </c>
      <c r="H7918" s="419"/>
      <c r="I7918" s="419" t="s">
        <v>19401</v>
      </c>
      <c r="J7918" s="419" t="s">
        <v>20258</v>
      </c>
      <c r="K7918" s="419" t="s">
        <v>1801</v>
      </c>
      <c r="L7918" s="419" t="s">
        <v>35323</v>
      </c>
      <c r="M7918" s="419" t="s">
        <v>19453</v>
      </c>
      <c r="N7918" s="419" t="s">
        <v>1802</v>
      </c>
      <c r="O7918" s="419" t="s">
        <v>21063</v>
      </c>
      <c r="P7918" s="419" t="s">
        <v>1768</v>
      </c>
      <c r="Q7918" s="425">
        <v>1</v>
      </c>
      <c r="R7918" s="419" t="s">
        <v>29048</v>
      </c>
      <c r="S7918" s="424"/>
      <c r="T7918" s="424"/>
      <c r="U7918" s="424"/>
    </row>
    <row r="7919" spans="1:21" ht="14.6" x14ac:dyDescent="0.4">
      <c r="A7919" s="435" t="s">
        <v>1766</v>
      </c>
      <c r="B7919" s="435" t="s">
        <v>1803</v>
      </c>
      <c r="C7919" s="435" t="s">
        <v>1767</v>
      </c>
      <c r="D7919" s="435" t="s">
        <v>20148</v>
      </c>
      <c r="E7919" s="435"/>
      <c r="F7919" s="435" t="s">
        <v>44302</v>
      </c>
      <c r="G7919" s="435" t="s">
        <v>20248</v>
      </c>
      <c r="H7919" s="435"/>
      <c r="I7919" s="435" t="s">
        <v>18089</v>
      </c>
      <c r="J7919" s="435" t="s">
        <v>20258</v>
      </c>
      <c r="K7919" s="435" t="s">
        <v>1804</v>
      </c>
      <c r="L7919" s="435" t="s">
        <v>35323</v>
      </c>
      <c r="M7919" s="435" t="s">
        <v>18077</v>
      </c>
      <c r="N7919" s="435" t="s">
        <v>1805</v>
      </c>
      <c r="O7919" s="435" t="s">
        <v>21122</v>
      </c>
      <c r="P7919" s="435" t="s">
        <v>1768</v>
      </c>
      <c r="Q7919" s="436">
        <v>3</v>
      </c>
      <c r="R7919" s="435" t="s">
        <v>29049</v>
      </c>
      <c r="S7919" s="437"/>
      <c r="T7919" s="437"/>
      <c r="U7919" s="437"/>
    </row>
    <row r="7920" spans="1:21" ht="14.6" x14ac:dyDescent="0.4">
      <c r="A7920" s="416" t="s">
        <v>1806</v>
      </c>
      <c r="B7920" s="416" t="s">
        <v>31887</v>
      </c>
      <c r="C7920" s="416" t="s">
        <v>1807</v>
      </c>
      <c r="D7920" s="416" t="s">
        <v>20148</v>
      </c>
      <c r="E7920" s="416"/>
      <c r="F7920" s="416" t="s">
        <v>44303</v>
      </c>
      <c r="G7920" s="416" t="s">
        <v>20149</v>
      </c>
      <c r="H7920" s="416"/>
      <c r="I7920" s="416" t="s">
        <v>19375</v>
      </c>
      <c r="J7920" s="416" t="s">
        <v>1808</v>
      </c>
      <c r="K7920" s="416" t="s">
        <v>1809</v>
      </c>
      <c r="L7920" s="416" t="s">
        <v>35321</v>
      </c>
      <c r="M7920" s="416" t="s">
        <v>1809</v>
      </c>
      <c r="N7920" s="416" t="s">
        <v>1810</v>
      </c>
      <c r="O7920" s="416" t="s">
        <v>21009</v>
      </c>
      <c r="P7920" s="416" t="s">
        <v>1808</v>
      </c>
      <c r="Q7920" s="417">
        <v>0</v>
      </c>
      <c r="R7920" s="416" t="s">
        <v>29050</v>
      </c>
      <c r="S7920" s="418"/>
      <c r="T7920" s="418"/>
      <c r="U7920" s="418"/>
    </row>
    <row r="7921" spans="1:21" ht="14.6" x14ac:dyDescent="0.4">
      <c r="A7921" s="419" t="s">
        <v>1806</v>
      </c>
      <c r="B7921" s="419" t="s">
        <v>38493</v>
      </c>
      <c r="C7921" s="419" t="s">
        <v>1807</v>
      </c>
      <c r="D7921" s="419" t="s">
        <v>20148</v>
      </c>
      <c r="E7921" s="419"/>
      <c r="F7921" s="419" t="s">
        <v>44304</v>
      </c>
      <c r="G7921" s="419" t="s">
        <v>20248</v>
      </c>
      <c r="H7921" s="419"/>
      <c r="I7921" s="419" t="s">
        <v>18039</v>
      </c>
      <c r="J7921" s="419" t="s">
        <v>1808</v>
      </c>
      <c r="K7921" s="419" t="s">
        <v>1812</v>
      </c>
      <c r="L7921" s="419" t="s">
        <v>35323</v>
      </c>
      <c r="M7921" s="419" t="s">
        <v>1811</v>
      </c>
      <c r="N7921" s="419" t="s">
        <v>1813</v>
      </c>
      <c r="O7921" s="419" t="s">
        <v>21027</v>
      </c>
      <c r="P7921" s="419" t="s">
        <v>1808</v>
      </c>
      <c r="Q7921" s="425">
        <v>1</v>
      </c>
      <c r="R7921" s="419" t="s">
        <v>29051</v>
      </c>
      <c r="S7921" s="424"/>
      <c r="T7921" s="424"/>
      <c r="U7921" s="424"/>
    </row>
    <row r="7922" spans="1:21" ht="14.6" x14ac:dyDescent="0.4">
      <c r="A7922" s="416" t="s">
        <v>1806</v>
      </c>
      <c r="B7922" s="416" t="s">
        <v>34819</v>
      </c>
      <c r="C7922" s="416" t="s">
        <v>1807</v>
      </c>
      <c r="D7922" s="416" t="s">
        <v>20772</v>
      </c>
      <c r="E7922" s="416"/>
      <c r="F7922" s="416" t="s">
        <v>20772</v>
      </c>
      <c r="G7922" s="416" t="s">
        <v>20772</v>
      </c>
      <c r="H7922" s="416"/>
      <c r="I7922" s="416" t="s">
        <v>20772</v>
      </c>
      <c r="J7922" s="416" t="s">
        <v>1808</v>
      </c>
      <c r="K7922" s="416" t="s">
        <v>1811</v>
      </c>
      <c r="L7922" s="416" t="s">
        <v>35332</v>
      </c>
      <c r="M7922" s="416" t="s">
        <v>1811</v>
      </c>
      <c r="N7922" s="416" t="s">
        <v>1810</v>
      </c>
      <c r="O7922" s="416" t="s">
        <v>21009</v>
      </c>
      <c r="P7922" s="416" t="s">
        <v>1808</v>
      </c>
      <c r="Q7922" s="417">
        <v>0</v>
      </c>
      <c r="R7922" s="416" t="s">
        <v>29050</v>
      </c>
      <c r="S7922" s="418"/>
      <c r="T7922" s="418"/>
      <c r="U7922" s="418"/>
    </row>
    <row r="7923" spans="1:21" ht="14.6" x14ac:dyDescent="0.4">
      <c r="A7923" s="419" t="s">
        <v>1806</v>
      </c>
      <c r="B7923" s="419" t="s">
        <v>1814</v>
      </c>
      <c r="C7923" s="419" t="s">
        <v>1807</v>
      </c>
      <c r="D7923" s="419" t="s">
        <v>20148</v>
      </c>
      <c r="E7923" s="419"/>
      <c r="F7923" s="419" t="s">
        <v>44305</v>
      </c>
      <c r="G7923" s="419" t="s">
        <v>19639</v>
      </c>
      <c r="H7923" s="419"/>
      <c r="I7923" s="419" t="s">
        <v>19413</v>
      </c>
      <c r="J7923" s="419" t="s">
        <v>1808</v>
      </c>
      <c r="K7923" s="419" t="s">
        <v>1815</v>
      </c>
      <c r="L7923" s="419" t="s">
        <v>35323</v>
      </c>
      <c r="M7923" s="419" t="s">
        <v>1811</v>
      </c>
      <c r="N7923" s="419" t="s">
        <v>1816</v>
      </c>
      <c r="O7923" s="419" t="s">
        <v>21009</v>
      </c>
      <c r="P7923" s="419" t="s">
        <v>1808</v>
      </c>
      <c r="Q7923" s="425">
        <v>1</v>
      </c>
      <c r="R7923" s="419" t="s">
        <v>29052</v>
      </c>
      <c r="S7923" s="424"/>
      <c r="T7923" s="424"/>
      <c r="U7923" s="424"/>
    </row>
    <row r="7924" spans="1:21" ht="14.6" x14ac:dyDescent="0.4">
      <c r="A7924" s="419" t="s">
        <v>1806</v>
      </c>
      <c r="B7924" s="419" t="s">
        <v>1817</v>
      </c>
      <c r="C7924" s="419" t="s">
        <v>1807</v>
      </c>
      <c r="D7924" s="419" t="s">
        <v>20148</v>
      </c>
      <c r="E7924" s="419"/>
      <c r="F7924" s="419" t="s">
        <v>44306</v>
      </c>
      <c r="G7924" s="419" t="s">
        <v>19639</v>
      </c>
      <c r="H7924" s="419"/>
      <c r="I7924" s="419" t="s">
        <v>19416</v>
      </c>
      <c r="J7924" s="419" t="s">
        <v>1808</v>
      </c>
      <c r="K7924" s="419" t="s">
        <v>1818</v>
      </c>
      <c r="L7924" s="419" t="s">
        <v>35323</v>
      </c>
      <c r="M7924" s="419" t="s">
        <v>1811</v>
      </c>
      <c r="N7924" s="419" t="s">
        <v>1819</v>
      </c>
      <c r="O7924" s="419" t="s">
        <v>21009</v>
      </c>
      <c r="P7924" s="419" t="s">
        <v>1808</v>
      </c>
      <c r="Q7924" s="425">
        <v>1</v>
      </c>
      <c r="R7924" s="419" t="s">
        <v>29053</v>
      </c>
      <c r="S7924" s="424"/>
      <c r="T7924" s="424"/>
      <c r="U7924" s="424"/>
    </row>
    <row r="7925" spans="1:21" ht="14.6" x14ac:dyDescent="0.4">
      <c r="A7925" s="419" t="s">
        <v>1806</v>
      </c>
      <c r="B7925" s="419" t="s">
        <v>1820</v>
      </c>
      <c r="C7925" s="419" t="s">
        <v>1807</v>
      </c>
      <c r="D7925" s="419" t="s">
        <v>20148</v>
      </c>
      <c r="E7925" s="419"/>
      <c r="F7925" s="419" t="s">
        <v>44307</v>
      </c>
      <c r="G7925" s="419" t="s">
        <v>19639</v>
      </c>
      <c r="H7925" s="419"/>
      <c r="I7925" s="419" t="s">
        <v>20198</v>
      </c>
      <c r="J7925" s="419" t="s">
        <v>1808</v>
      </c>
      <c r="K7925" s="419" t="s">
        <v>1821</v>
      </c>
      <c r="L7925" s="419" t="s">
        <v>35323</v>
      </c>
      <c r="M7925" s="419" t="s">
        <v>1811</v>
      </c>
      <c r="N7925" s="419" t="s">
        <v>1822</v>
      </c>
      <c r="O7925" s="419" t="s">
        <v>21009</v>
      </c>
      <c r="P7925" s="419" t="s">
        <v>1808</v>
      </c>
      <c r="Q7925" s="425">
        <v>1</v>
      </c>
      <c r="R7925" s="419" t="s">
        <v>29054</v>
      </c>
      <c r="S7925" s="424"/>
      <c r="T7925" s="424"/>
      <c r="U7925" s="424"/>
    </row>
    <row r="7926" spans="1:21" ht="14.6" x14ac:dyDescent="0.4">
      <c r="A7926" s="419" t="s">
        <v>1806</v>
      </c>
      <c r="B7926" s="419" t="s">
        <v>1823</v>
      </c>
      <c r="C7926" s="419" t="s">
        <v>1807</v>
      </c>
      <c r="D7926" s="419" t="s">
        <v>20148</v>
      </c>
      <c r="E7926" s="419"/>
      <c r="F7926" s="419" t="s">
        <v>44308</v>
      </c>
      <c r="G7926" s="419" t="s">
        <v>19639</v>
      </c>
      <c r="H7926" s="419"/>
      <c r="I7926" s="419" t="s">
        <v>20140</v>
      </c>
      <c r="J7926" s="419" t="s">
        <v>1808</v>
      </c>
      <c r="K7926" s="419" t="s">
        <v>1824</v>
      </c>
      <c r="L7926" s="419" t="s">
        <v>35323</v>
      </c>
      <c r="M7926" s="419" t="s">
        <v>1811</v>
      </c>
      <c r="N7926" s="419" t="s">
        <v>1825</v>
      </c>
      <c r="O7926" s="419" t="s">
        <v>21009</v>
      </c>
      <c r="P7926" s="419" t="s">
        <v>1808</v>
      </c>
      <c r="Q7926" s="425">
        <v>1</v>
      </c>
      <c r="R7926" s="419" t="s">
        <v>29055</v>
      </c>
      <c r="S7926" s="424"/>
      <c r="T7926" s="424"/>
      <c r="U7926" s="424"/>
    </row>
    <row r="7927" spans="1:21" ht="14.6" x14ac:dyDescent="0.4">
      <c r="A7927" s="419" t="s">
        <v>1806</v>
      </c>
      <c r="B7927" s="419" t="s">
        <v>1826</v>
      </c>
      <c r="C7927" s="419" t="s">
        <v>1807</v>
      </c>
      <c r="D7927" s="419" t="s">
        <v>20148</v>
      </c>
      <c r="E7927" s="419"/>
      <c r="F7927" s="419" t="s">
        <v>44309</v>
      </c>
      <c r="G7927" s="419" t="s">
        <v>19639</v>
      </c>
      <c r="H7927" s="419"/>
      <c r="I7927" s="419" t="s">
        <v>17967</v>
      </c>
      <c r="J7927" s="419" t="s">
        <v>1808</v>
      </c>
      <c r="K7927" s="419" t="s">
        <v>1827</v>
      </c>
      <c r="L7927" s="419" t="s">
        <v>35323</v>
      </c>
      <c r="M7927" s="419" t="s">
        <v>1811</v>
      </c>
      <c r="N7927" s="419" t="s">
        <v>1828</v>
      </c>
      <c r="O7927" s="419" t="s">
        <v>21009</v>
      </c>
      <c r="P7927" s="419" t="s">
        <v>1808</v>
      </c>
      <c r="Q7927" s="425">
        <v>1</v>
      </c>
      <c r="R7927" s="419" t="s">
        <v>29056</v>
      </c>
      <c r="S7927" s="424"/>
      <c r="T7927" s="424"/>
      <c r="U7927" s="424"/>
    </row>
    <row r="7928" spans="1:21" ht="14.6" x14ac:dyDescent="0.4">
      <c r="A7928" s="419" t="s">
        <v>1806</v>
      </c>
      <c r="B7928" s="419" t="s">
        <v>1829</v>
      </c>
      <c r="C7928" s="419" t="s">
        <v>1807</v>
      </c>
      <c r="D7928" s="419" t="s">
        <v>20148</v>
      </c>
      <c r="E7928" s="419"/>
      <c r="F7928" s="419" t="s">
        <v>44310</v>
      </c>
      <c r="G7928" s="419" t="s">
        <v>19639</v>
      </c>
      <c r="H7928" s="419"/>
      <c r="I7928" s="419" t="s">
        <v>18136</v>
      </c>
      <c r="J7928" s="419" t="s">
        <v>1808</v>
      </c>
      <c r="K7928" s="419" t="s">
        <v>1830</v>
      </c>
      <c r="L7928" s="419" t="s">
        <v>35323</v>
      </c>
      <c r="M7928" s="419" t="s">
        <v>1811</v>
      </c>
      <c r="N7928" s="419" t="s">
        <v>1831</v>
      </c>
      <c r="O7928" s="419" t="s">
        <v>21009</v>
      </c>
      <c r="P7928" s="419" t="s">
        <v>1808</v>
      </c>
      <c r="Q7928" s="425">
        <v>1</v>
      </c>
      <c r="R7928" s="419" t="s">
        <v>29057</v>
      </c>
      <c r="S7928" s="424"/>
      <c r="T7928" s="424"/>
      <c r="U7928" s="424"/>
    </row>
    <row r="7929" spans="1:21" ht="14.6" x14ac:dyDescent="0.4">
      <c r="A7929" s="419" t="s">
        <v>1806</v>
      </c>
      <c r="B7929" s="419" t="s">
        <v>43901</v>
      </c>
      <c r="C7929" s="419" t="s">
        <v>1807</v>
      </c>
      <c r="D7929" s="419" t="s">
        <v>20148</v>
      </c>
      <c r="E7929" s="419"/>
      <c r="F7929" s="419" t="s">
        <v>44311</v>
      </c>
      <c r="G7929" s="419" t="s">
        <v>19639</v>
      </c>
      <c r="H7929" s="419"/>
      <c r="I7929" s="419" t="s">
        <v>20249</v>
      </c>
      <c r="J7929" s="419" t="s">
        <v>1808</v>
      </c>
      <c r="K7929" s="419" t="s">
        <v>1832</v>
      </c>
      <c r="L7929" s="419" t="s">
        <v>35323</v>
      </c>
      <c r="M7929" s="419" t="s">
        <v>1811</v>
      </c>
      <c r="N7929" s="419" t="s">
        <v>1833</v>
      </c>
      <c r="O7929" s="419" t="s">
        <v>21009</v>
      </c>
      <c r="P7929" s="419" t="s">
        <v>1808</v>
      </c>
      <c r="Q7929" s="425">
        <v>1</v>
      </c>
      <c r="R7929" s="419" t="s">
        <v>29058</v>
      </c>
      <c r="S7929" s="424"/>
      <c r="T7929" s="424"/>
      <c r="U7929" s="424"/>
    </row>
    <row r="7930" spans="1:21" ht="14.6" x14ac:dyDescent="0.4">
      <c r="A7930" s="419" t="s">
        <v>1806</v>
      </c>
      <c r="B7930" s="419" t="s">
        <v>11435</v>
      </c>
      <c r="C7930" s="419" t="s">
        <v>1807</v>
      </c>
      <c r="D7930" s="419" t="s">
        <v>20148</v>
      </c>
      <c r="E7930" s="419"/>
      <c r="F7930" s="419" t="s">
        <v>44312</v>
      </c>
      <c r="G7930" s="419" t="s">
        <v>19639</v>
      </c>
      <c r="H7930" s="419"/>
      <c r="I7930" s="419" t="s">
        <v>20230</v>
      </c>
      <c r="J7930" s="419" t="s">
        <v>1808</v>
      </c>
      <c r="K7930" s="419" t="s">
        <v>1834</v>
      </c>
      <c r="L7930" s="419" t="s">
        <v>35323</v>
      </c>
      <c r="M7930" s="419" t="s">
        <v>1811</v>
      </c>
      <c r="N7930" s="419" t="s">
        <v>1835</v>
      </c>
      <c r="O7930" s="419" t="s">
        <v>21009</v>
      </c>
      <c r="P7930" s="419" t="s">
        <v>1808</v>
      </c>
      <c r="Q7930" s="425">
        <v>1</v>
      </c>
      <c r="R7930" s="419" t="s">
        <v>29059</v>
      </c>
      <c r="S7930" s="424"/>
      <c r="T7930" s="424"/>
      <c r="U7930" s="424"/>
    </row>
    <row r="7931" spans="1:21" ht="14.6" x14ac:dyDescent="0.4">
      <c r="A7931" s="419" t="s">
        <v>1806</v>
      </c>
      <c r="B7931" s="419" t="s">
        <v>1836</v>
      </c>
      <c r="C7931" s="419" t="s">
        <v>1807</v>
      </c>
      <c r="D7931" s="419" t="s">
        <v>20148</v>
      </c>
      <c r="E7931" s="419"/>
      <c r="F7931" s="419" t="s">
        <v>44313</v>
      </c>
      <c r="G7931" s="419" t="s">
        <v>19639</v>
      </c>
      <c r="H7931" s="419"/>
      <c r="I7931" s="419" t="s">
        <v>20241</v>
      </c>
      <c r="J7931" s="419" t="s">
        <v>1808</v>
      </c>
      <c r="K7931" s="419" t="s">
        <v>1837</v>
      </c>
      <c r="L7931" s="419" t="s">
        <v>35323</v>
      </c>
      <c r="M7931" s="419" t="s">
        <v>1811</v>
      </c>
      <c r="N7931" s="419" t="s">
        <v>1838</v>
      </c>
      <c r="O7931" s="419" t="s">
        <v>21009</v>
      </c>
      <c r="P7931" s="419" t="s">
        <v>1808</v>
      </c>
      <c r="Q7931" s="425">
        <v>1</v>
      </c>
      <c r="R7931" s="419" t="s">
        <v>29060</v>
      </c>
      <c r="S7931" s="424"/>
      <c r="T7931" s="424"/>
      <c r="U7931" s="424"/>
    </row>
    <row r="7932" spans="1:21" ht="14.6" x14ac:dyDescent="0.4">
      <c r="A7932" s="419" t="s">
        <v>1806</v>
      </c>
      <c r="B7932" s="419" t="s">
        <v>44314</v>
      </c>
      <c r="C7932" s="419" t="s">
        <v>1807</v>
      </c>
      <c r="D7932" s="419" t="s">
        <v>20148</v>
      </c>
      <c r="E7932" s="419"/>
      <c r="F7932" s="419" t="s">
        <v>44315</v>
      </c>
      <c r="G7932" s="419" t="s">
        <v>19639</v>
      </c>
      <c r="H7932" s="419"/>
      <c r="I7932" s="419" t="s">
        <v>18072</v>
      </c>
      <c r="J7932" s="419" t="s">
        <v>1808</v>
      </c>
      <c r="K7932" s="419" t="s">
        <v>1839</v>
      </c>
      <c r="L7932" s="419" t="s">
        <v>35323</v>
      </c>
      <c r="M7932" s="419" t="s">
        <v>1811</v>
      </c>
      <c r="N7932" s="419" t="s">
        <v>1840</v>
      </c>
      <c r="O7932" s="419" t="s">
        <v>21009</v>
      </c>
      <c r="P7932" s="419" t="s">
        <v>1808</v>
      </c>
      <c r="Q7932" s="425">
        <v>1</v>
      </c>
      <c r="R7932" s="419" t="s">
        <v>29061</v>
      </c>
      <c r="S7932" s="424"/>
      <c r="T7932" s="424"/>
      <c r="U7932" s="424"/>
    </row>
    <row r="7933" spans="1:21" ht="14.6" x14ac:dyDescent="0.4">
      <c r="A7933" s="419" t="s">
        <v>1806</v>
      </c>
      <c r="B7933" s="419" t="s">
        <v>1841</v>
      </c>
      <c r="C7933" s="419" t="s">
        <v>1807</v>
      </c>
      <c r="D7933" s="419" t="s">
        <v>20148</v>
      </c>
      <c r="E7933" s="419"/>
      <c r="F7933" s="419" t="s">
        <v>44316</v>
      </c>
      <c r="G7933" s="419" t="s">
        <v>19639</v>
      </c>
      <c r="H7933" s="419"/>
      <c r="I7933" s="419" t="s">
        <v>19349</v>
      </c>
      <c r="J7933" s="419" t="s">
        <v>1808</v>
      </c>
      <c r="K7933" s="419" t="s">
        <v>1842</v>
      </c>
      <c r="L7933" s="419" t="s">
        <v>35323</v>
      </c>
      <c r="M7933" s="419" t="s">
        <v>1811</v>
      </c>
      <c r="N7933" s="419" t="s">
        <v>1843</v>
      </c>
      <c r="O7933" s="419" t="s">
        <v>21009</v>
      </c>
      <c r="P7933" s="419" t="s">
        <v>1808</v>
      </c>
      <c r="Q7933" s="425">
        <v>1</v>
      </c>
      <c r="R7933" s="419" t="s">
        <v>29062</v>
      </c>
      <c r="S7933" s="424"/>
      <c r="T7933" s="424"/>
      <c r="U7933" s="424"/>
    </row>
    <row r="7934" spans="1:21" ht="14.6" x14ac:dyDescent="0.4">
      <c r="A7934" s="419" t="s">
        <v>1806</v>
      </c>
      <c r="B7934" s="419" t="s">
        <v>1844</v>
      </c>
      <c r="C7934" s="419" t="s">
        <v>1807</v>
      </c>
      <c r="D7934" s="419" t="s">
        <v>20148</v>
      </c>
      <c r="E7934" s="419"/>
      <c r="F7934" s="419" t="s">
        <v>44317</v>
      </c>
      <c r="G7934" s="419" t="s">
        <v>19639</v>
      </c>
      <c r="H7934" s="419"/>
      <c r="I7934" s="419" t="s">
        <v>19855</v>
      </c>
      <c r="J7934" s="419" t="s">
        <v>1808</v>
      </c>
      <c r="K7934" s="419" t="s">
        <v>1845</v>
      </c>
      <c r="L7934" s="419" t="s">
        <v>35323</v>
      </c>
      <c r="M7934" s="419" t="s">
        <v>1811</v>
      </c>
      <c r="N7934" s="419" t="s">
        <v>1846</v>
      </c>
      <c r="O7934" s="419" t="s">
        <v>21009</v>
      </c>
      <c r="P7934" s="419" t="s">
        <v>1808</v>
      </c>
      <c r="Q7934" s="425">
        <v>1</v>
      </c>
      <c r="R7934" s="419" t="s">
        <v>29063</v>
      </c>
      <c r="S7934" s="424"/>
      <c r="T7934" s="424"/>
      <c r="U7934" s="424"/>
    </row>
    <row r="7935" spans="1:21" ht="14.6" x14ac:dyDescent="0.4">
      <c r="A7935" s="419" t="s">
        <v>1806</v>
      </c>
      <c r="B7935" s="419" t="s">
        <v>1847</v>
      </c>
      <c r="C7935" s="419" t="s">
        <v>1807</v>
      </c>
      <c r="D7935" s="419" t="s">
        <v>20148</v>
      </c>
      <c r="E7935" s="419"/>
      <c r="F7935" s="419" t="s">
        <v>44318</v>
      </c>
      <c r="G7935" s="419" t="s">
        <v>19639</v>
      </c>
      <c r="H7935" s="419"/>
      <c r="I7935" s="419" t="s">
        <v>20271</v>
      </c>
      <c r="J7935" s="419" t="s">
        <v>1808</v>
      </c>
      <c r="K7935" s="419" t="s">
        <v>1848</v>
      </c>
      <c r="L7935" s="419" t="s">
        <v>35323</v>
      </c>
      <c r="M7935" s="419" t="s">
        <v>1811</v>
      </c>
      <c r="N7935" s="419" t="s">
        <v>1849</v>
      </c>
      <c r="O7935" s="419" t="s">
        <v>21009</v>
      </c>
      <c r="P7935" s="419" t="s">
        <v>1808</v>
      </c>
      <c r="Q7935" s="425">
        <v>1</v>
      </c>
      <c r="R7935" s="419" t="s">
        <v>29064</v>
      </c>
      <c r="S7935" s="424"/>
      <c r="T7935" s="424"/>
      <c r="U7935" s="424"/>
    </row>
    <row r="7936" spans="1:21" ht="14.6" x14ac:dyDescent="0.4">
      <c r="A7936" s="419" t="s">
        <v>1806</v>
      </c>
      <c r="B7936" s="419" t="s">
        <v>1850</v>
      </c>
      <c r="C7936" s="419" t="s">
        <v>1807</v>
      </c>
      <c r="D7936" s="419" t="s">
        <v>20148</v>
      </c>
      <c r="E7936" s="419"/>
      <c r="F7936" s="419" t="s">
        <v>44319</v>
      </c>
      <c r="G7936" s="419" t="s">
        <v>19639</v>
      </c>
      <c r="H7936" s="419"/>
      <c r="I7936" s="419" t="s">
        <v>19345</v>
      </c>
      <c r="J7936" s="419" t="s">
        <v>1808</v>
      </c>
      <c r="K7936" s="419" t="s">
        <v>1851</v>
      </c>
      <c r="L7936" s="419" t="s">
        <v>35323</v>
      </c>
      <c r="M7936" s="419" t="s">
        <v>1811</v>
      </c>
      <c r="N7936" s="419" t="s">
        <v>1852</v>
      </c>
      <c r="O7936" s="419" t="s">
        <v>21009</v>
      </c>
      <c r="P7936" s="419" t="s">
        <v>1808</v>
      </c>
      <c r="Q7936" s="425">
        <v>1</v>
      </c>
      <c r="R7936" s="419" t="s">
        <v>29065</v>
      </c>
      <c r="S7936" s="424"/>
      <c r="T7936" s="424"/>
      <c r="U7936" s="424"/>
    </row>
    <row r="7937" spans="1:21" ht="14.6" x14ac:dyDescent="0.4">
      <c r="A7937" s="419" t="s">
        <v>1806</v>
      </c>
      <c r="B7937" s="419" t="s">
        <v>7772</v>
      </c>
      <c r="C7937" s="419" t="s">
        <v>1807</v>
      </c>
      <c r="D7937" s="419" t="s">
        <v>20148</v>
      </c>
      <c r="E7937" s="419"/>
      <c r="F7937" s="419" t="s">
        <v>44320</v>
      </c>
      <c r="G7937" s="419" t="s">
        <v>19639</v>
      </c>
      <c r="H7937" s="419"/>
      <c r="I7937" s="419" t="s">
        <v>20271</v>
      </c>
      <c r="J7937" s="419" t="s">
        <v>1808</v>
      </c>
      <c r="K7937" s="419" t="s">
        <v>1853</v>
      </c>
      <c r="L7937" s="419" t="s">
        <v>35323</v>
      </c>
      <c r="M7937" s="419" t="s">
        <v>1811</v>
      </c>
      <c r="N7937" s="419" t="s">
        <v>1854</v>
      </c>
      <c r="O7937" s="419" t="s">
        <v>21009</v>
      </c>
      <c r="P7937" s="419" t="s">
        <v>1808</v>
      </c>
      <c r="Q7937" s="425">
        <v>1</v>
      </c>
      <c r="R7937" s="419" t="s">
        <v>29066</v>
      </c>
      <c r="S7937" s="424"/>
      <c r="T7937" s="424"/>
      <c r="U7937" s="424"/>
    </row>
    <row r="7938" spans="1:21" ht="14.6" x14ac:dyDescent="0.4">
      <c r="A7938" s="419" t="s">
        <v>1806</v>
      </c>
      <c r="B7938" s="419" t="s">
        <v>1855</v>
      </c>
      <c r="C7938" s="419" t="s">
        <v>1807</v>
      </c>
      <c r="D7938" s="419" t="s">
        <v>20148</v>
      </c>
      <c r="E7938" s="419"/>
      <c r="F7938" s="419" t="s">
        <v>44321</v>
      </c>
      <c r="G7938" s="419" t="s">
        <v>19639</v>
      </c>
      <c r="H7938" s="419"/>
      <c r="I7938" s="419" t="s">
        <v>20186</v>
      </c>
      <c r="J7938" s="419" t="s">
        <v>1808</v>
      </c>
      <c r="K7938" s="419" t="s">
        <v>1856</v>
      </c>
      <c r="L7938" s="419" t="s">
        <v>35323</v>
      </c>
      <c r="M7938" s="419" t="s">
        <v>1811</v>
      </c>
      <c r="N7938" s="419" t="s">
        <v>1857</v>
      </c>
      <c r="O7938" s="419" t="s">
        <v>21009</v>
      </c>
      <c r="P7938" s="419" t="s">
        <v>1808</v>
      </c>
      <c r="Q7938" s="425">
        <v>1</v>
      </c>
      <c r="R7938" s="419" t="s">
        <v>29067</v>
      </c>
      <c r="S7938" s="424"/>
      <c r="T7938" s="424"/>
      <c r="U7938" s="424"/>
    </row>
    <row r="7939" spans="1:21" ht="14.6" x14ac:dyDescent="0.4">
      <c r="A7939" s="419" t="s">
        <v>1806</v>
      </c>
      <c r="B7939" s="419" t="s">
        <v>1858</v>
      </c>
      <c r="C7939" s="419" t="s">
        <v>1807</v>
      </c>
      <c r="D7939" s="419" t="s">
        <v>20148</v>
      </c>
      <c r="E7939" s="419"/>
      <c r="F7939" s="419" t="s">
        <v>44322</v>
      </c>
      <c r="G7939" s="419" t="s">
        <v>19639</v>
      </c>
      <c r="H7939" s="419"/>
      <c r="I7939" s="419" t="s">
        <v>17972</v>
      </c>
      <c r="J7939" s="419" t="s">
        <v>1808</v>
      </c>
      <c r="K7939" s="419" t="s">
        <v>1859</v>
      </c>
      <c r="L7939" s="419" t="s">
        <v>35323</v>
      </c>
      <c r="M7939" s="419" t="s">
        <v>1811</v>
      </c>
      <c r="N7939" s="419" t="s">
        <v>1860</v>
      </c>
      <c r="O7939" s="419" t="s">
        <v>21009</v>
      </c>
      <c r="P7939" s="419" t="s">
        <v>1808</v>
      </c>
      <c r="Q7939" s="425">
        <v>1</v>
      </c>
      <c r="R7939" s="419" t="s">
        <v>29068</v>
      </c>
      <c r="S7939" s="424"/>
      <c r="T7939" s="424"/>
      <c r="U7939" s="424"/>
    </row>
    <row r="7940" spans="1:21" ht="14.6" x14ac:dyDescent="0.4">
      <c r="A7940" s="419" t="s">
        <v>1806</v>
      </c>
      <c r="B7940" s="419" t="s">
        <v>44323</v>
      </c>
      <c r="C7940" s="419" t="s">
        <v>1807</v>
      </c>
      <c r="D7940" s="419" t="s">
        <v>20148</v>
      </c>
      <c r="E7940" s="419"/>
      <c r="F7940" s="419" t="s">
        <v>44324</v>
      </c>
      <c r="G7940" s="419" t="s">
        <v>20160</v>
      </c>
      <c r="H7940" s="419"/>
      <c r="I7940" s="419" t="s">
        <v>20198</v>
      </c>
      <c r="J7940" s="419" t="s">
        <v>1808</v>
      </c>
      <c r="K7940" s="419" t="s">
        <v>1861</v>
      </c>
      <c r="L7940" s="419" t="s">
        <v>35323</v>
      </c>
      <c r="M7940" s="419" t="s">
        <v>1811</v>
      </c>
      <c r="N7940" s="419" t="s">
        <v>1862</v>
      </c>
      <c r="O7940" s="419" t="s">
        <v>21020</v>
      </c>
      <c r="P7940" s="419" t="s">
        <v>1808</v>
      </c>
      <c r="Q7940" s="425">
        <v>1</v>
      </c>
      <c r="R7940" s="419" t="s">
        <v>29069</v>
      </c>
      <c r="S7940" s="424"/>
      <c r="T7940" s="424"/>
      <c r="U7940" s="424"/>
    </row>
    <row r="7941" spans="1:21" ht="14.6" x14ac:dyDescent="0.4">
      <c r="A7941" s="419" t="s">
        <v>1806</v>
      </c>
      <c r="B7941" s="419" t="s">
        <v>44325</v>
      </c>
      <c r="C7941" s="419" t="s">
        <v>1807</v>
      </c>
      <c r="D7941" s="419" t="s">
        <v>20148</v>
      </c>
      <c r="E7941" s="419"/>
      <c r="F7941" s="419" t="s">
        <v>44326</v>
      </c>
      <c r="G7941" s="419" t="s">
        <v>20155</v>
      </c>
      <c r="H7941" s="419"/>
      <c r="I7941" s="419" t="s">
        <v>19429</v>
      </c>
      <c r="J7941" s="419" t="s">
        <v>1808</v>
      </c>
      <c r="K7941" s="419" t="s">
        <v>21771</v>
      </c>
      <c r="L7941" s="419" t="s">
        <v>35323</v>
      </c>
      <c r="M7941" s="419" t="s">
        <v>1811</v>
      </c>
      <c r="N7941" s="419" t="s">
        <v>21772</v>
      </c>
      <c r="O7941" s="419" t="s">
        <v>21198</v>
      </c>
      <c r="P7941" s="419" t="s">
        <v>1808</v>
      </c>
      <c r="Q7941" s="425">
        <v>1</v>
      </c>
      <c r="R7941" s="419" t="s">
        <v>29070</v>
      </c>
      <c r="S7941" s="424"/>
      <c r="T7941" s="424"/>
      <c r="U7941" s="424"/>
    </row>
    <row r="7942" spans="1:21" ht="14.6" x14ac:dyDescent="0.4">
      <c r="A7942" s="419" t="s">
        <v>1806</v>
      </c>
      <c r="B7942" s="419" t="s">
        <v>1863</v>
      </c>
      <c r="C7942" s="419" t="s">
        <v>1807</v>
      </c>
      <c r="D7942" s="419" t="s">
        <v>20148</v>
      </c>
      <c r="E7942" s="419"/>
      <c r="F7942" s="419" t="s">
        <v>44327</v>
      </c>
      <c r="G7942" s="419" t="s">
        <v>20160</v>
      </c>
      <c r="H7942" s="419"/>
      <c r="I7942" s="419" t="s">
        <v>19511</v>
      </c>
      <c r="J7942" s="419" t="s">
        <v>1808</v>
      </c>
      <c r="K7942" s="419" t="s">
        <v>1864</v>
      </c>
      <c r="L7942" s="419" t="s">
        <v>35323</v>
      </c>
      <c r="M7942" s="419" t="s">
        <v>1811</v>
      </c>
      <c r="N7942" s="419" t="s">
        <v>1865</v>
      </c>
      <c r="O7942" s="419" t="s">
        <v>21021</v>
      </c>
      <c r="P7942" s="419" t="s">
        <v>1808</v>
      </c>
      <c r="Q7942" s="425">
        <v>1</v>
      </c>
      <c r="R7942" s="419" t="s">
        <v>29071</v>
      </c>
      <c r="S7942" s="424"/>
      <c r="T7942" s="424"/>
      <c r="U7942" s="424"/>
    </row>
    <row r="7943" spans="1:21" ht="14.6" x14ac:dyDescent="0.4">
      <c r="A7943" s="422" t="s">
        <v>1806</v>
      </c>
      <c r="B7943" s="422" t="s">
        <v>1866</v>
      </c>
      <c r="C7943" s="422" t="s">
        <v>1807</v>
      </c>
      <c r="D7943" s="422" t="s">
        <v>20148</v>
      </c>
      <c r="E7943" s="422"/>
      <c r="F7943" s="422" t="s">
        <v>44328</v>
      </c>
      <c r="G7943" s="422" t="s">
        <v>20184</v>
      </c>
      <c r="H7943" s="422"/>
      <c r="I7943" s="422" t="s">
        <v>20194</v>
      </c>
      <c r="J7943" s="422" t="s">
        <v>1808</v>
      </c>
      <c r="K7943" s="422" t="s">
        <v>1867</v>
      </c>
      <c r="L7943" s="422" t="s">
        <v>35323</v>
      </c>
      <c r="M7943" s="422" t="s">
        <v>1811</v>
      </c>
      <c r="N7943" s="422" t="s">
        <v>1868</v>
      </c>
      <c r="O7943" s="422" t="s">
        <v>21017</v>
      </c>
      <c r="P7943" s="422" t="s">
        <v>1808</v>
      </c>
      <c r="Q7943" s="423">
        <v>1</v>
      </c>
      <c r="R7943" s="422" t="s">
        <v>29072</v>
      </c>
      <c r="S7943" s="424"/>
      <c r="T7943" s="424"/>
      <c r="U7943" s="424"/>
    </row>
    <row r="7944" spans="1:21" ht="14.6" x14ac:dyDescent="0.4">
      <c r="A7944" s="419" t="s">
        <v>1806</v>
      </c>
      <c r="B7944" s="419" t="s">
        <v>1869</v>
      </c>
      <c r="C7944" s="419" t="s">
        <v>1807</v>
      </c>
      <c r="D7944" s="419" t="s">
        <v>20148</v>
      </c>
      <c r="E7944" s="419"/>
      <c r="F7944" s="419" t="s">
        <v>44329</v>
      </c>
      <c r="G7944" s="419" t="s">
        <v>20160</v>
      </c>
      <c r="H7944" s="419"/>
      <c r="I7944" s="419" t="s">
        <v>20221</v>
      </c>
      <c r="J7944" s="419" t="s">
        <v>1808</v>
      </c>
      <c r="K7944" s="419" t="s">
        <v>1870</v>
      </c>
      <c r="L7944" s="419" t="s">
        <v>35323</v>
      </c>
      <c r="M7944" s="419" t="s">
        <v>1811</v>
      </c>
      <c r="N7944" s="419" t="s">
        <v>1871</v>
      </c>
      <c r="O7944" s="419" t="s">
        <v>21266</v>
      </c>
      <c r="P7944" s="419" t="s">
        <v>1808</v>
      </c>
      <c r="Q7944" s="425">
        <v>1</v>
      </c>
      <c r="R7944" s="419" t="s">
        <v>29073</v>
      </c>
      <c r="S7944" s="424"/>
      <c r="T7944" s="424"/>
      <c r="U7944" s="424"/>
    </row>
    <row r="7945" spans="1:21" ht="14.6" x14ac:dyDescent="0.4">
      <c r="A7945" s="422" t="s">
        <v>1806</v>
      </c>
      <c r="B7945" s="422" t="s">
        <v>1872</v>
      </c>
      <c r="C7945" s="422" t="s">
        <v>1807</v>
      </c>
      <c r="D7945" s="422" t="s">
        <v>20148</v>
      </c>
      <c r="E7945" s="422"/>
      <c r="F7945" s="422" t="s">
        <v>44330</v>
      </c>
      <c r="G7945" s="422" t="s">
        <v>20184</v>
      </c>
      <c r="H7945" s="422"/>
      <c r="I7945" s="422" t="s">
        <v>19355</v>
      </c>
      <c r="J7945" s="422" t="s">
        <v>1808</v>
      </c>
      <c r="K7945" s="422" t="s">
        <v>1873</v>
      </c>
      <c r="L7945" s="422" t="s">
        <v>35323</v>
      </c>
      <c r="M7945" s="422" t="s">
        <v>1811</v>
      </c>
      <c r="N7945" s="422" t="s">
        <v>1874</v>
      </c>
      <c r="O7945" s="422" t="s">
        <v>21017</v>
      </c>
      <c r="P7945" s="422" t="s">
        <v>1808</v>
      </c>
      <c r="Q7945" s="423">
        <v>1</v>
      </c>
      <c r="R7945" s="422" t="s">
        <v>29074</v>
      </c>
      <c r="S7945" s="424"/>
      <c r="T7945" s="424"/>
      <c r="U7945" s="424"/>
    </row>
    <row r="7946" spans="1:21" ht="14.6" x14ac:dyDescent="0.4">
      <c r="A7946" s="422" t="s">
        <v>1806</v>
      </c>
      <c r="B7946" s="422" t="s">
        <v>1875</v>
      </c>
      <c r="C7946" s="422" t="s">
        <v>1807</v>
      </c>
      <c r="D7946" s="422" t="s">
        <v>20148</v>
      </c>
      <c r="E7946" s="422"/>
      <c r="F7946" s="422" t="s">
        <v>44331</v>
      </c>
      <c r="G7946" s="422" t="s">
        <v>20184</v>
      </c>
      <c r="H7946" s="422"/>
      <c r="I7946" s="422" t="s">
        <v>19359</v>
      </c>
      <c r="J7946" s="422" t="s">
        <v>1808</v>
      </c>
      <c r="K7946" s="422" t="s">
        <v>1876</v>
      </c>
      <c r="L7946" s="422" t="s">
        <v>35323</v>
      </c>
      <c r="M7946" s="422" t="s">
        <v>1811</v>
      </c>
      <c r="N7946" s="422" t="s">
        <v>1877</v>
      </c>
      <c r="O7946" s="422" t="s">
        <v>21017</v>
      </c>
      <c r="P7946" s="422" t="s">
        <v>1808</v>
      </c>
      <c r="Q7946" s="423">
        <v>1</v>
      </c>
      <c r="R7946" s="422" t="s">
        <v>29075</v>
      </c>
      <c r="S7946" s="424"/>
      <c r="T7946" s="424"/>
      <c r="U7946" s="424"/>
    </row>
    <row r="7947" spans="1:21" ht="14.6" x14ac:dyDescent="0.4">
      <c r="A7947" s="419" t="s">
        <v>1806</v>
      </c>
      <c r="B7947" s="419" t="s">
        <v>44332</v>
      </c>
      <c r="C7947" s="419" t="s">
        <v>1807</v>
      </c>
      <c r="D7947" s="419" t="s">
        <v>20148</v>
      </c>
      <c r="E7947" s="419"/>
      <c r="F7947" s="419" t="s">
        <v>44333</v>
      </c>
      <c r="G7947" s="419" t="s">
        <v>20160</v>
      </c>
      <c r="H7947" s="419"/>
      <c r="I7947" s="419" t="s">
        <v>19329</v>
      </c>
      <c r="J7947" s="419" t="s">
        <v>1808</v>
      </c>
      <c r="K7947" s="419" t="s">
        <v>44334</v>
      </c>
      <c r="L7947" s="419" t="s">
        <v>35323</v>
      </c>
      <c r="M7947" s="419" t="s">
        <v>1811</v>
      </c>
      <c r="N7947" s="419" t="s">
        <v>44335</v>
      </c>
      <c r="O7947" s="419" t="s">
        <v>21198</v>
      </c>
      <c r="P7947" s="419" t="s">
        <v>1808</v>
      </c>
      <c r="Q7947" s="425">
        <v>1</v>
      </c>
      <c r="R7947" s="419" t="s">
        <v>44336</v>
      </c>
      <c r="S7947" s="424"/>
      <c r="T7947" s="424"/>
      <c r="U7947" s="424"/>
    </row>
    <row r="7948" spans="1:21" ht="14.6" x14ac:dyDescent="0.4">
      <c r="A7948" s="422" t="s">
        <v>1806</v>
      </c>
      <c r="B7948" s="422" t="s">
        <v>44337</v>
      </c>
      <c r="C7948" s="422" t="s">
        <v>1807</v>
      </c>
      <c r="D7948" s="422" t="s">
        <v>20148</v>
      </c>
      <c r="E7948" s="422"/>
      <c r="F7948" s="422" t="s">
        <v>44338</v>
      </c>
      <c r="G7948" s="422" t="s">
        <v>20155</v>
      </c>
      <c r="H7948" s="422"/>
      <c r="I7948" s="422" t="s">
        <v>20140</v>
      </c>
      <c r="J7948" s="422" t="s">
        <v>1808</v>
      </c>
      <c r="K7948" s="422" t="s">
        <v>21773</v>
      </c>
      <c r="L7948" s="422" t="s">
        <v>35323</v>
      </c>
      <c r="M7948" s="422" t="s">
        <v>1811</v>
      </c>
      <c r="N7948" s="422" t="s">
        <v>21774</v>
      </c>
      <c r="O7948" s="422" t="s">
        <v>21164</v>
      </c>
      <c r="P7948" s="422" t="s">
        <v>1808</v>
      </c>
      <c r="Q7948" s="423">
        <v>1</v>
      </c>
      <c r="R7948" s="422" t="s">
        <v>29076</v>
      </c>
      <c r="S7948" s="424"/>
      <c r="T7948" s="424"/>
      <c r="U7948" s="424"/>
    </row>
    <row r="7949" spans="1:21" ht="14.6" x14ac:dyDescent="0.4">
      <c r="A7949" s="416" t="s">
        <v>1806</v>
      </c>
      <c r="B7949" s="416" t="s">
        <v>34820</v>
      </c>
      <c r="C7949" s="416" t="s">
        <v>1807</v>
      </c>
      <c r="D7949" s="416" t="s">
        <v>20772</v>
      </c>
      <c r="E7949" s="416"/>
      <c r="F7949" s="416" t="s">
        <v>20772</v>
      </c>
      <c r="G7949" s="416" t="s">
        <v>20772</v>
      </c>
      <c r="H7949" s="416"/>
      <c r="I7949" s="416" t="s">
        <v>20772</v>
      </c>
      <c r="J7949" s="416" t="s">
        <v>1808</v>
      </c>
      <c r="K7949" s="416" t="s">
        <v>34821</v>
      </c>
      <c r="L7949" s="416" t="s">
        <v>35332</v>
      </c>
      <c r="M7949" s="416" t="s">
        <v>34821</v>
      </c>
      <c r="N7949" s="416" t="s">
        <v>1810</v>
      </c>
      <c r="O7949" s="416" t="s">
        <v>21009</v>
      </c>
      <c r="P7949" s="416" t="s">
        <v>1808</v>
      </c>
      <c r="Q7949" s="417">
        <v>0</v>
      </c>
      <c r="R7949" s="416" t="s">
        <v>29050</v>
      </c>
      <c r="S7949" s="418"/>
      <c r="T7949" s="418"/>
      <c r="U7949" s="418"/>
    </row>
    <row r="7950" spans="1:21" ht="14.6" x14ac:dyDescent="0.4">
      <c r="A7950" s="416" t="s">
        <v>1806</v>
      </c>
      <c r="B7950" s="416" t="s">
        <v>34822</v>
      </c>
      <c r="C7950" s="416" t="s">
        <v>1807</v>
      </c>
      <c r="D7950" s="416" t="s">
        <v>20772</v>
      </c>
      <c r="E7950" s="416"/>
      <c r="F7950" s="416" t="s">
        <v>20772</v>
      </c>
      <c r="G7950" s="416" t="s">
        <v>20772</v>
      </c>
      <c r="H7950" s="416"/>
      <c r="I7950" s="416" t="s">
        <v>20772</v>
      </c>
      <c r="J7950" s="416" t="s">
        <v>1808</v>
      </c>
      <c r="K7950" s="416" t="s">
        <v>34823</v>
      </c>
      <c r="L7950" s="416" t="s">
        <v>35332</v>
      </c>
      <c r="M7950" s="416" t="s">
        <v>34823</v>
      </c>
      <c r="N7950" s="416" t="s">
        <v>1810</v>
      </c>
      <c r="O7950" s="416" t="s">
        <v>21009</v>
      </c>
      <c r="P7950" s="416" t="s">
        <v>1808</v>
      </c>
      <c r="Q7950" s="417">
        <v>0</v>
      </c>
      <c r="R7950" s="416" t="s">
        <v>29050</v>
      </c>
      <c r="S7950" s="418"/>
      <c r="T7950" s="418"/>
      <c r="U7950" s="418"/>
    </row>
    <row r="7951" spans="1:21" ht="14.6" x14ac:dyDescent="0.4">
      <c r="A7951" s="416" t="s">
        <v>1806</v>
      </c>
      <c r="B7951" s="416" t="s">
        <v>34824</v>
      </c>
      <c r="C7951" s="416" t="s">
        <v>1807</v>
      </c>
      <c r="D7951" s="416" t="s">
        <v>20772</v>
      </c>
      <c r="E7951" s="416"/>
      <c r="F7951" s="416" t="s">
        <v>20772</v>
      </c>
      <c r="G7951" s="416" t="s">
        <v>20772</v>
      </c>
      <c r="H7951" s="416"/>
      <c r="I7951" s="416" t="s">
        <v>20772</v>
      </c>
      <c r="J7951" s="416" t="s">
        <v>1808</v>
      </c>
      <c r="K7951" s="416" t="s">
        <v>34825</v>
      </c>
      <c r="L7951" s="416" t="s">
        <v>35332</v>
      </c>
      <c r="M7951" s="416" t="s">
        <v>34825</v>
      </c>
      <c r="N7951" s="416" t="s">
        <v>1810</v>
      </c>
      <c r="O7951" s="416" t="s">
        <v>21009</v>
      </c>
      <c r="P7951" s="416" t="s">
        <v>1808</v>
      </c>
      <c r="Q7951" s="417">
        <v>0</v>
      </c>
      <c r="R7951" s="416" t="s">
        <v>29050</v>
      </c>
      <c r="S7951" s="418"/>
      <c r="T7951" s="418"/>
      <c r="U7951" s="418"/>
    </row>
    <row r="7952" spans="1:21" ht="14.6" x14ac:dyDescent="0.4">
      <c r="A7952" s="416" t="s">
        <v>1806</v>
      </c>
      <c r="B7952" s="416" t="s">
        <v>34826</v>
      </c>
      <c r="C7952" s="416" t="s">
        <v>1807</v>
      </c>
      <c r="D7952" s="416" t="s">
        <v>20772</v>
      </c>
      <c r="E7952" s="416"/>
      <c r="F7952" s="416" t="s">
        <v>20772</v>
      </c>
      <c r="G7952" s="416" t="s">
        <v>20772</v>
      </c>
      <c r="H7952" s="416"/>
      <c r="I7952" s="416" t="s">
        <v>20772</v>
      </c>
      <c r="J7952" s="416" t="s">
        <v>1808</v>
      </c>
      <c r="K7952" s="416" t="s">
        <v>34827</v>
      </c>
      <c r="L7952" s="416" t="s">
        <v>35332</v>
      </c>
      <c r="M7952" s="416" t="s">
        <v>34827</v>
      </c>
      <c r="N7952" s="416" t="s">
        <v>1810</v>
      </c>
      <c r="O7952" s="416" t="s">
        <v>32479</v>
      </c>
      <c r="P7952" s="416" t="s">
        <v>1808</v>
      </c>
      <c r="Q7952" s="417">
        <v>0</v>
      </c>
      <c r="R7952" s="416" t="s">
        <v>29050</v>
      </c>
      <c r="S7952" s="418"/>
      <c r="T7952" s="418"/>
      <c r="U7952" s="418"/>
    </row>
    <row r="7953" spans="1:21" ht="14.6" x14ac:dyDescent="0.4">
      <c r="A7953" s="419" t="s">
        <v>1806</v>
      </c>
      <c r="B7953" s="419" t="s">
        <v>1878</v>
      </c>
      <c r="C7953" s="419" t="s">
        <v>1807</v>
      </c>
      <c r="D7953" s="419" t="s">
        <v>20148</v>
      </c>
      <c r="E7953" s="419"/>
      <c r="F7953" s="419" t="s">
        <v>44339</v>
      </c>
      <c r="G7953" s="419" t="s">
        <v>20248</v>
      </c>
      <c r="H7953" s="419"/>
      <c r="I7953" s="419" t="s">
        <v>18112</v>
      </c>
      <c r="J7953" s="419" t="s">
        <v>20258</v>
      </c>
      <c r="K7953" s="419" t="s">
        <v>1879</v>
      </c>
      <c r="L7953" s="419" t="s">
        <v>35323</v>
      </c>
      <c r="M7953" s="419" t="s">
        <v>19377</v>
      </c>
      <c r="N7953" s="419" t="s">
        <v>1880</v>
      </c>
      <c r="O7953" s="419" t="s">
        <v>21143</v>
      </c>
      <c r="P7953" s="419" t="s">
        <v>1808</v>
      </c>
      <c r="Q7953" s="425">
        <v>1</v>
      </c>
      <c r="R7953" s="419" t="s">
        <v>29077</v>
      </c>
      <c r="S7953" s="424"/>
      <c r="T7953" s="424"/>
      <c r="U7953" s="424"/>
    </row>
    <row r="7954" spans="1:21" ht="14.6" x14ac:dyDescent="0.4">
      <c r="A7954" s="419" t="s">
        <v>1806</v>
      </c>
      <c r="B7954" s="419" t="s">
        <v>1881</v>
      </c>
      <c r="C7954" s="419" t="s">
        <v>1807</v>
      </c>
      <c r="D7954" s="419" t="s">
        <v>20148</v>
      </c>
      <c r="E7954" s="419"/>
      <c r="F7954" s="419" t="s">
        <v>44340</v>
      </c>
      <c r="G7954" s="419" t="s">
        <v>20248</v>
      </c>
      <c r="H7954" s="419"/>
      <c r="I7954" s="419" t="s">
        <v>20218</v>
      </c>
      <c r="J7954" s="419" t="s">
        <v>20258</v>
      </c>
      <c r="K7954" s="419" t="s">
        <v>1882</v>
      </c>
      <c r="L7954" s="419" t="s">
        <v>35323</v>
      </c>
      <c r="M7954" s="419" t="s">
        <v>19377</v>
      </c>
      <c r="N7954" s="419" t="s">
        <v>1883</v>
      </c>
      <c r="O7954" s="419" t="s">
        <v>21054</v>
      </c>
      <c r="P7954" s="419" t="s">
        <v>1808</v>
      </c>
      <c r="Q7954" s="425">
        <v>1</v>
      </c>
      <c r="R7954" s="419" t="s">
        <v>29078</v>
      </c>
      <c r="S7954" s="424"/>
      <c r="T7954" s="424"/>
      <c r="U7954" s="424"/>
    </row>
    <row r="7955" spans="1:21" ht="14.6" x14ac:dyDescent="0.4">
      <c r="A7955" s="419" t="s">
        <v>1806</v>
      </c>
      <c r="B7955" s="419" t="s">
        <v>35750</v>
      </c>
      <c r="C7955" s="419" t="s">
        <v>1807</v>
      </c>
      <c r="D7955" s="419" t="s">
        <v>20148</v>
      </c>
      <c r="E7955" s="419"/>
      <c r="F7955" s="419" t="s">
        <v>44341</v>
      </c>
      <c r="G7955" s="419" t="s">
        <v>19396</v>
      </c>
      <c r="H7955" s="419"/>
      <c r="I7955" s="419" t="s">
        <v>18136</v>
      </c>
      <c r="J7955" s="419" t="s">
        <v>20258</v>
      </c>
      <c r="K7955" s="419" t="s">
        <v>1884</v>
      </c>
      <c r="L7955" s="419" t="s">
        <v>35323</v>
      </c>
      <c r="M7955" s="419" t="s">
        <v>19398</v>
      </c>
      <c r="N7955" s="419" t="s">
        <v>1885</v>
      </c>
      <c r="O7955" s="419" t="s">
        <v>21062</v>
      </c>
      <c r="P7955" s="419" t="s">
        <v>1808</v>
      </c>
      <c r="Q7955" s="425">
        <v>1</v>
      </c>
      <c r="R7955" s="419" t="s">
        <v>29079</v>
      </c>
      <c r="S7955" s="424"/>
      <c r="T7955" s="424"/>
      <c r="U7955" s="424"/>
    </row>
    <row r="7956" spans="1:21" ht="14.6" x14ac:dyDescent="0.4">
      <c r="A7956" s="419" t="s">
        <v>1806</v>
      </c>
      <c r="B7956" s="419" t="s">
        <v>44342</v>
      </c>
      <c r="C7956" s="419" t="s">
        <v>1807</v>
      </c>
      <c r="D7956" s="419" t="s">
        <v>20148</v>
      </c>
      <c r="E7956" s="419"/>
      <c r="F7956" s="419" t="s">
        <v>44343</v>
      </c>
      <c r="G7956" s="419" t="s">
        <v>19396</v>
      </c>
      <c r="H7956" s="419"/>
      <c r="I7956" s="419" t="s">
        <v>20202</v>
      </c>
      <c r="J7956" s="419" t="s">
        <v>20258</v>
      </c>
      <c r="K7956" s="419" t="s">
        <v>1886</v>
      </c>
      <c r="L7956" s="419" t="s">
        <v>35323</v>
      </c>
      <c r="M7956" s="419" t="s">
        <v>19398</v>
      </c>
      <c r="N7956" s="419" t="s">
        <v>1887</v>
      </c>
      <c r="O7956" s="419" t="s">
        <v>21062</v>
      </c>
      <c r="P7956" s="419" t="s">
        <v>1808</v>
      </c>
      <c r="Q7956" s="425">
        <v>1</v>
      </c>
      <c r="R7956" s="419" t="s">
        <v>29080</v>
      </c>
      <c r="S7956" s="424"/>
      <c r="T7956" s="424"/>
      <c r="U7956" s="424"/>
    </row>
    <row r="7957" spans="1:21" ht="14.6" x14ac:dyDescent="0.4">
      <c r="A7957" s="419" t="s">
        <v>1806</v>
      </c>
      <c r="B7957" s="419" t="s">
        <v>44344</v>
      </c>
      <c r="C7957" s="419" t="s">
        <v>1807</v>
      </c>
      <c r="D7957" s="419" t="s">
        <v>20148</v>
      </c>
      <c r="E7957" s="419"/>
      <c r="F7957" s="419" t="s">
        <v>44345</v>
      </c>
      <c r="G7957" s="419" t="s">
        <v>19396</v>
      </c>
      <c r="H7957" s="419"/>
      <c r="I7957" s="419" t="s">
        <v>20211</v>
      </c>
      <c r="J7957" s="419" t="s">
        <v>20258</v>
      </c>
      <c r="K7957" s="419" t="s">
        <v>1888</v>
      </c>
      <c r="L7957" s="419" t="s">
        <v>35323</v>
      </c>
      <c r="M7957" s="419" t="s">
        <v>19398</v>
      </c>
      <c r="N7957" s="419" t="s">
        <v>1889</v>
      </c>
      <c r="O7957" s="419" t="s">
        <v>21062</v>
      </c>
      <c r="P7957" s="419" t="s">
        <v>1808</v>
      </c>
      <c r="Q7957" s="425">
        <v>1</v>
      </c>
      <c r="R7957" s="419" t="s">
        <v>29081</v>
      </c>
      <c r="S7957" s="424"/>
      <c r="T7957" s="424"/>
      <c r="U7957" s="424"/>
    </row>
    <row r="7958" spans="1:21" ht="14.6" x14ac:dyDescent="0.4">
      <c r="A7958" s="419" t="s">
        <v>1806</v>
      </c>
      <c r="B7958" s="419" t="s">
        <v>44346</v>
      </c>
      <c r="C7958" s="419" t="s">
        <v>1807</v>
      </c>
      <c r="D7958" s="419" t="s">
        <v>20148</v>
      </c>
      <c r="E7958" s="419"/>
      <c r="F7958" s="419" t="s">
        <v>44347</v>
      </c>
      <c r="G7958" s="419" t="s">
        <v>19396</v>
      </c>
      <c r="H7958" s="419"/>
      <c r="I7958" s="419" t="s">
        <v>18131</v>
      </c>
      <c r="J7958" s="419" t="s">
        <v>20258</v>
      </c>
      <c r="K7958" s="419" t="s">
        <v>1890</v>
      </c>
      <c r="L7958" s="419" t="s">
        <v>35323</v>
      </c>
      <c r="M7958" s="419" t="s">
        <v>19398</v>
      </c>
      <c r="N7958" s="419" t="s">
        <v>1891</v>
      </c>
      <c r="O7958" s="419" t="s">
        <v>21062</v>
      </c>
      <c r="P7958" s="419" t="s">
        <v>1808</v>
      </c>
      <c r="Q7958" s="425">
        <v>1</v>
      </c>
      <c r="R7958" s="419" t="s">
        <v>29082</v>
      </c>
      <c r="S7958" s="424"/>
      <c r="T7958" s="424"/>
      <c r="U7958" s="424"/>
    </row>
    <row r="7959" spans="1:21" ht="14.6" x14ac:dyDescent="0.4">
      <c r="A7959" s="419" t="s">
        <v>1806</v>
      </c>
      <c r="B7959" s="419" t="s">
        <v>44348</v>
      </c>
      <c r="C7959" s="419" t="s">
        <v>1807</v>
      </c>
      <c r="D7959" s="419" t="s">
        <v>20148</v>
      </c>
      <c r="E7959" s="419"/>
      <c r="F7959" s="419" t="s">
        <v>44349</v>
      </c>
      <c r="G7959" s="419" t="s">
        <v>19396</v>
      </c>
      <c r="H7959" s="419"/>
      <c r="I7959" s="419" t="s">
        <v>18112</v>
      </c>
      <c r="J7959" s="419" t="s">
        <v>20258</v>
      </c>
      <c r="K7959" s="419" t="s">
        <v>1892</v>
      </c>
      <c r="L7959" s="419" t="s">
        <v>35323</v>
      </c>
      <c r="M7959" s="419" t="s">
        <v>19398</v>
      </c>
      <c r="N7959" s="419" t="s">
        <v>1893</v>
      </c>
      <c r="O7959" s="419" t="s">
        <v>21062</v>
      </c>
      <c r="P7959" s="419" t="s">
        <v>1808</v>
      </c>
      <c r="Q7959" s="425">
        <v>1</v>
      </c>
      <c r="R7959" s="419" t="s">
        <v>29083</v>
      </c>
      <c r="S7959" s="424"/>
      <c r="T7959" s="424"/>
      <c r="U7959" s="424"/>
    </row>
    <row r="7960" spans="1:21" ht="14.6" x14ac:dyDescent="0.4">
      <c r="A7960" s="419" t="s">
        <v>1806</v>
      </c>
      <c r="B7960" s="419" t="s">
        <v>44350</v>
      </c>
      <c r="C7960" s="419" t="s">
        <v>1807</v>
      </c>
      <c r="D7960" s="419" t="s">
        <v>20148</v>
      </c>
      <c r="E7960" s="419"/>
      <c r="F7960" s="419" t="s">
        <v>44351</v>
      </c>
      <c r="G7960" s="419" t="s">
        <v>19396</v>
      </c>
      <c r="H7960" s="419"/>
      <c r="I7960" s="419" t="s">
        <v>19359</v>
      </c>
      <c r="J7960" s="419" t="s">
        <v>20258</v>
      </c>
      <c r="K7960" s="419" t="s">
        <v>1894</v>
      </c>
      <c r="L7960" s="419" t="s">
        <v>35323</v>
      </c>
      <c r="M7960" s="419" t="s">
        <v>19398</v>
      </c>
      <c r="N7960" s="419" t="s">
        <v>1895</v>
      </c>
      <c r="O7960" s="419" t="s">
        <v>21062</v>
      </c>
      <c r="P7960" s="419" t="s">
        <v>1808</v>
      </c>
      <c r="Q7960" s="425">
        <v>1</v>
      </c>
      <c r="R7960" s="419" t="s">
        <v>29084</v>
      </c>
      <c r="S7960" s="424"/>
      <c r="T7960" s="424"/>
      <c r="U7960" s="424"/>
    </row>
    <row r="7961" spans="1:21" ht="14.6" x14ac:dyDescent="0.4">
      <c r="A7961" s="419" t="s">
        <v>1806</v>
      </c>
      <c r="B7961" s="419" t="s">
        <v>44352</v>
      </c>
      <c r="C7961" s="419" t="s">
        <v>1807</v>
      </c>
      <c r="D7961" s="419" t="s">
        <v>20148</v>
      </c>
      <c r="E7961" s="419"/>
      <c r="F7961" s="419" t="s">
        <v>44353</v>
      </c>
      <c r="G7961" s="419" t="s">
        <v>19396</v>
      </c>
      <c r="H7961" s="419"/>
      <c r="I7961" s="419" t="s">
        <v>19366</v>
      </c>
      <c r="J7961" s="419" t="s">
        <v>20258</v>
      </c>
      <c r="K7961" s="419" t="s">
        <v>1896</v>
      </c>
      <c r="L7961" s="419" t="s">
        <v>35323</v>
      </c>
      <c r="M7961" s="419" t="s">
        <v>19398</v>
      </c>
      <c r="N7961" s="419" t="s">
        <v>1897</v>
      </c>
      <c r="O7961" s="419" t="s">
        <v>21062</v>
      </c>
      <c r="P7961" s="419" t="s">
        <v>1808</v>
      </c>
      <c r="Q7961" s="425">
        <v>1</v>
      </c>
      <c r="R7961" s="419" t="s">
        <v>29085</v>
      </c>
      <c r="S7961" s="424"/>
      <c r="T7961" s="424"/>
      <c r="U7961" s="424"/>
    </row>
    <row r="7962" spans="1:21" ht="14.6" x14ac:dyDescent="0.4">
      <c r="A7962" s="419" t="s">
        <v>1806</v>
      </c>
      <c r="B7962" s="419" t="s">
        <v>44354</v>
      </c>
      <c r="C7962" s="419" t="s">
        <v>1807</v>
      </c>
      <c r="D7962" s="419" t="s">
        <v>20148</v>
      </c>
      <c r="E7962" s="419"/>
      <c r="F7962" s="419" t="s">
        <v>44355</v>
      </c>
      <c r="G7962" s="419" t="s">
        <v>19396</v>
      </c>
      <c r="H7962" s="419"/>
      <c r="I7962" s="419" t="s">
        <v>18112</v>
      </c>
      <c r="J7962" s="419" t="s">
        <v>20258</v>
      </c>
      <c r="K7962" s="419" t="s">
        <v>1898</v>
      </c>
      <c r="L7962" s="419" t="s">
        <v>35323</v>
      </c>
      <c r="M7962" s="419" t="s">
        <v>19398</v>
      </c>
      <c r="N7962" s="419" t="s">
        <v>1899</v>
      </c>
      <c r="O7962" s="419" t="s">
        <v>21062</v>
      </c>
      <c r="P7962" s="419" t="s">
        <v>1808</v>
      </c>
      <c r="Q7962" s="425">
        <v>1</v>
      </c>
      <c r="R7962" s="419" t="s">
        <v>29086</v>
      </c>
      <c r="S7962" s="424"/>
      <c r="T7962" s="424"/>
      <c r="U7962" s="424"/>
    </row>
    <row r="7963" spans="1:21" ht="14.6" x14ac:dyDescent="0.4">
      <c r="A7963" s="419" t="s">
        <v>1806</v>
      </c>
      <c r="B7963" s="419" t="s">
        <v>44356</v>
      </c>
      <c r="C7963" s="419" t="s">
        <v>1807</v>
      </c>
      <c r="D7963" s="419" t="s">
        <v>20148</v>
      </c>
      <c r="E7963" s="419"/>
      <c r="F7963" s="419" t="s">
        <v>44357</v>
      </c>
      <c r="G7963" s="419" t="s">
        <v>19396</v>
      </c>
      <c r="H7963" s="419"/>
      <c r="I7963" s="419" t="s">
        <v>19652</v>
      </c>
      <c r="J7963" s="419" t="s">
        <v>20258</v>
      </c>
      <c r="K7963" s="419" t="s">
        <v>1900</v>
      </c>
      <c r="L7963" s="419" t="s">
        <v>35323</v>
      </c>
      <c r="M7963" s="419" t="s">
        <v>19398</v>
      </c>
      <c r="N7963" s="419" t="s">
        <v>1901</v>
      </c>
      <c r="O7963" s="419" t="s">
        <v>21062</v>
      </c>
      <c r="P7963" s="419" t="s">
        <v>1808</v>
      </c>
      <c r="Q7963" s="425">
        <v>1</v>
      </c>
      <c r="R7963" s="419" t="s">
        <v>29087</v>
      </c>
      <c r="S7963" s="424"/>
      <c r="T7963" s="424"/>
      <c r="U7963" s="424"/>
    </row>
    <row r="7964" spans="1:21" ht="14.6" x14ac:dyDescent="0.4">
      <c r="A7964" s="419" t="s">
        <v>1806</v>
      </c>
      <c r="B7964" s="419" t="s">
        <v>44358</v>
      </c>
      <c r="C7964" s="419" t="s">
        <v>1807</v>
      </c>
      <c r="D7964" s="419" t="s">
        <v>20148</v>
      </c>
      <c r="E7964" s="419"/>
      <c r="F7964" s="419" t="s">
        <v>44359</v>
      </c>
      <c r="G7964" s="419" t="s">
        <v>19396</v>
      </c>
      <c r="H7964" s="419"/>
      <c r="I7964" s="419" t="s">
        <v>19332</v>
      </c>
      <c r="J7964" s="419" t="s">
        <v>20258</v>
      </c>
      <c r="K7964" s="419" t="s">
        <v>1902</v>
      </c>
      <c r="L7964" s="419" t="s">
        <v>35323</v>
      </c>
      <c r="M7964" s="419" t="s">
        <v>19398</v>
      </c>
      <c r="N7964" s="419" t="s">
        <v>1903</v>
      </c>
      <c r="O7964" s="419" t="s">
        <v>21062</v>
      </c>
      <c r="P7964" s="419" t="s">
        <v>1808</v>
      </c>
      <c r="Q7964" s="425">
        <v>1</v>
      </c>
      <c r="R7964" s="419" t="s">
        <v>29088</v>
      </c>
      <c r="S7964" s="424"/>
      <c r="T7964" s="424"/>
      <c r="U7964" s="424"/>
    </row>
    <row r="7965" spans="1:21" ht="14.6" x14ac:dyDescent="0.4">
      <c r="A7965" s="419" t="s">
        <v>1806</v>
      </c>
      <c r="B7965" s="419" t="s">
        <v>44360</v>
      </c>
      <c r="C7965" s="419" t="s">
        <v>1807</v>
      </c>
      <c r="D7965" s="419" t="s">
        <v>20148</v>
      </c>
      <c r="E7965" s="419"/>
      <c r="F7965" s="419" t="s">
        <v>44361</v>
      </c>
      <c r="G7965" s="419" t="s">
        <v>19396</v>
      </c>
      <c r="H7965" s="419"/>
      <c r="I7965" s="419" t="s">
        <v>18029</v>
      </c>
      <c r="J7965" s="419" t="s">
        <v>20258</v>
      </c>
      <c r="K7965" s="419" t="s">
        <v>1904</v>
      </c>
      <c r="L7965" s="419" t="s">
        <v>35323</v>
      </c>
      <c r="M7965" s="419" t="s">
        <v>19398</v>
      </c>
      <c r="N7965" s="419" t="s">
        <v>1905</v>
      </c>
      <c r="O7965" s="419" t="s">
        <v>21062</v>
      </c>
      <c r="P7965" s="419" t="s">
        <v>1808</v>
      </c>
      <c r="Q7965" s="425">
        <v>1</v>
      </c>
      <c r="R7965" s="419" t="s">
        <v>29089</v>
      </c>
      <c r="S7965" s="424"/>
      <c r="T7965" s="424"/>
      <c r="U7965" s="424"/>
    </row>
    <row r="7966" spans="1:21" ht="14.6" x14ac:dyDescent="0.4">
      <c r="A7966" s="419" t="s">
        <v>1806</v>
      </c>
      <c r="B7966" s="419" t="s">
        <v>44362</v>
      </c>
      <c r="C7966" s="419" t="s">
        <v>1807</v>
      </c>
      <c r="D7966" s="419" t="s">
        <v>20148</v>
      </c>
      <c r="E7966" s="419"/>
      <c r="F7966" s="419" t="s">
        <v>44363</v>
      </c>
      <c r="G7966" s="419" t="s">
        <v>19396</v>
      </c>
      <c r="H7966" s="419"/>
      <c r="I7966" s="419" t="s">
        <v>19416</v>
      </c>
      <c r="J7966" s="419" t="s">
        <v>20258</v>
      </c>
      <c r="K7966" s="419" t="s">
        <v>1906</v>
      </c>
      <c r="L7966" s="419" t="s">
        <v>35323</v>
      </c>
      <c r="M7966" s="419" t="s">
        <v>19398</v>
      </c>
      <c r="N7966" s="419" t="s">
        <v>1907</v>
      </c>
      <c r="O7966" s="419" t="s">
        <v>21062</v>
      </c>
      <c r="P7966" s="419" t="s">
        <v>1808</v>
      </c>
      <c r="Q7966" s="425">
        <v>1</v>
      </c>
      <c r="R7966" s="419" t="s">
        <v>29090</v>
      </c>
      <c r="S7966" s="424"/>
      <c r="T7966" s="424"/>
      <c r="U7966" s="424"/>
    </row>
    <row r="7967" spans="1:21" ht="14.6" x14ac:dyDescent="0.4">
      <c r="A7967" s="419" t="s">
        <v>1806</v>
      </c>
      <c r="B7967" s="419" t="s">
        <v>44364</v>
      </c>
      <c r="C7967" s="419" t="s">
        <v>1807</v>
      </c>
      <c r="D7967" s="419" t="s">
        <v>20148</v>
      </c>
      <c r="E7967" s="419"/>
      <c r="F7967" s="419" t="s">
        <v>44365</v>
      </c>
      <c r="G7967" s="419" t="s">
        <v>19396</v>
      </c>
      <c r="H7967" s="419"/>
      <c r="I7967" s="419" t="s">
        <v>20161</v>
      </c>
      <c r="J7967" s="419" t="s">
        <v>20258</v>
      </c>
      <c r="K7967" s="419" t="s">
        <v>1908</v>
      </c>
      <c r="L7967" s="419" t="s">
        <v>35323</v>
      </c>
      <c r="M7967" s="419" t="s">
        <v>19453</v>
      </c>
      <c r="N7967" s="419" t="s">
        <v>1909</v>
      </c>
      <c r="O7967" s="419" t="s">
        <v>21063</v>
      </c>
      <c r="P7967" s="419" t="s">
        <v>1808</v>
      </c>
      <c r="Q7967" s="425">
        <v>1</v>
      </c>
      <c r="R7967" s="419" t="s">
        <v>29091</v>
      </c>
      <c r="S7967" s="424"/>
      <c r="T7967" s="424"/>
      <c r="U7967" s="424"/>
    </row>
    <row r="7968" spans="1:21" ht="14.6" x14ac:dyDescent="0.4">
      <c r="A7968" s="419" t="s">
        <v>1806</v>
      </c>
      <c r="B7968" s="419" t="s">
        <v>44366</v>
      </c>
      <c r="C7968" s="419" t="s">
        <v>1807</v>
      </c>
      <c r="D7968" s="419" t="s">
        <v>20148</v>
      </c>
      <c r="E7968" s="419"/>
      <c r="F7968" s="419" t="s">
        <v>44367</v>
      </c>
      <c r="G7968" s="419" t="s">
        <v>19396</v>
      </c>
      <c r="H7968" s="419"/>
      <c r="I7968" s="419" t="s">
        <v>17972</v>
      </c>
      <c r="J7968" s="419" t="s">
        <v>20258</v>
      </c>
      <c r="K7968" s="419" t="s">
        <v>1910</v>
      </c>
      <c r="L7968" s="419" t="s">
        <v>35323</v>
      </c>
      <c r="M7968" s="419" t="s">
        <v>19453</v>
      </c>
      <c r="N7968" s="419" t="s">
        <v>1911</v>
      </c>
      <c r="O7968" s="419" t="s">
        <v>21064</v>
      </c>
      <c r="P7968" s="419" t="s">
        <v>1808</v>
      </c>
      <c r="Q7968" s="425">
        <v>1</v>
      </c>
      <c r="R7968" s="419" t="s">
        <v>29092</v>
      </c>
      <c r="S7968" s="424"/>
      <c r="T7968" s="424"/>
      <c r="U7968" s="424"/>
    </row>
    <row r="7969" spans="1:21" ht="14.6" x14ac:dyDescent="0.4">
      <c r="A7969" s="419" t="s">
        <v>1806</v>
      </c>
      <c r="B7969" s="419" t="s">
        <v>44368</v>
      </c>
      <c r="C7969" s="419" t="s">
        <v>1807</v>
      </c>
      <c r="D7969" s="419" t="s">
        <v>20148</v>
      </c>
      <c r="E7969" s="419"/>
      <c r="F7969" s="419" t="s">
        <v>44369</v>
      </c>
      <c r="G7969" s="419" t="s">
        <v>19396</v>
      </c>
      <c r="H7969" s="419"/>
      <c r="I7969" s="419" t="s">
        <v>18136</v>
      </c>
      <c r="J7969" s="419" t="s">
        <v>20258</v>
      </c>
      <c r="K7969" s="419" t="s">
        <v>1912</v>
      </c>
      <c r="L7969" s="419" t="s">
        <v>35323</v>
      </c>
      <c r="M7969" s="419" t="s">
        <v>19453</v>
      </c>
      <c r="N7969" s="419" t="s">
        <v>1913</v>
      </c>
      <c r="O7969" s="419" t="s">
        <v>21063</v>
      </c>
      <c r="P7969" s="419" t="s">
        <v>1808</v>
      </c>
      <c r="Q7969" s="425">
        <v>1</v>
      </c>
      <c r="R7969" s="419" t="s">
        <v>29093</v>
      </c>
      <c r="S7969" s="424"/>
      <c r="T7969" s="424"/>
      <c r="U7969" s="424"/>
    </row>
    <row r="7970" spans="1:21" ht="14.6" x14ac:dyDescent="0.4">
      <c r="A7970" s="419" t="s">
        <v>1806</v>
      </c>
      <c r="B7970" s="419" t="s">
        <v>31888</v>
      </c>
      <c r="C7970" s="419" t="s">
        <v>1807</v>
      </c>
      <c r="D7970" s="419" t="s">
        <v>20148</v>
      </c>
      <c r="E7970" s="419"/>
      <c r="F7970" s="419" t="s">
        <v>44370</v>
      </c>
      <c r="G7970" s="419" t="s">
        <v>20263</v>
      </c>
      <c r="H7970" s="419"/>
      <c r="I7970" s="419" t="s">
        <v>20161</v>
      </c>
      <c r="J7970" s="419" t="s">
        <v>20258</v>
      </c>
      <c r="K7970" s="419" t="s">
        <v>31889</v>
      </c>
      <c r="L7970" s="419" t="s">
        <v>35323</v>
      </c>
      <c r="M7970" s="419" t="s">
        <v>21095</v>
      </c>
      <c r="N7970" s="419" t="s">
        <v>31890</v>
      </c>
      <c r="O7970" s="419" t="s">
        <v>21026</v>
      </c>
      <c r="P7970" s="419" t="s">
        <v>1808</v>
      </c>
      <c r="Q7970" s="425">
        <v>1</v>
      </c>
      <c r="R7970" s="419" t="s">
        <v>31891</v>
      </c>
      <c r="S7970" s="424"/>
      <c r="T7970" s="424"/>
      <c r="U7970" s="424"/>
    </row>
    <row r="7971" spans="1:21" ht="14.6" x14ac:dyDescent="0.4">
      <c r="A7971" s="419" t="s">
        <v>1806</v>
      </c>
      <c r="B7971" s="419" t="s">
        <v>31892</v>
      </c>
      <c r="C7971" s="419" t="s">
        <v>1807</v>
      </c>
      <c r="D7971" s="419" t="s">
        <v>20148</v>
      </c>
      <c r="E7971" s="419"/>
      <c r="F7971" s="419" t="s">
        <v>44371</v>
      </c>
      <c r="G7971" s="419" t="s">
        <v>20263</v>
      </c>
      <c r="H7971" s="419"/>
      <c r="I7971" s="419" t="s">
        <v>20257</v>
      </c>
      <c r="J7971" s="419" t="s">
        <v>20258</v>
      </c>
      <c r="K7971" s="419" t="s">
        <v>31893</v>
      </c>
      <c r="L7971" s="419" t="s">
        <v>35323</v>
      </c>
      <c r="M7971" s="419" t="s">
        <v>21108</v>
      </c>
      <c r="N7971" s="419" t="s">
        <v>31894</v>
      </c>
      <c r="O7971" s="419" t="s">
        <v>21026</v>
      </c>
      <c r="P7971" s="419" t="s">
        <v>1808</v>
      </c>
      <c r="Q7971" s="425">
        <v>1</v>
      </c>
      <c r="R7971" s="419" t="s">
        <v>31895</v>
      </c>
      <c r="S7971" s="424"/>
      <c r="T7971" s="424"/>
      <c r="U7971" s="424"/>
    </row>
    <row r="7972" spans="1:21" ht="14.6" x14ac:dyDescent="0.4">
      <c r="A7972" s="419" t="s">
        <v>1806</v>
      </c>
      <c r="B7972" s="419" t="s">
        <v>21775</v>
      </c>
      <c r="C7972" s="419" t="s">
        <v>1807</v>
      </c>
      <c r="D7972" s="419" t="s">
        <v>20148</v>
      </c>
      <c r="E7972" s="419"/>
      <c r="F7972" s="419" t="s">
        <v>44372</v>
      </c>
      <c r="G7972" s="419" t="s">
        <v>20263</v>
      </c>
      <c r="H7972" s="419"/>
      <c r="I7972" s="419" t="s">
        <v>20145</v>
      </c>
      <c r="J7972" s="419" t="s">
        <v>20258</v>
      </c>
      <c r="K7972" s="419" t="s">
        <v>21776</v>
      </c>
      <c r="L7972" s="419" t="s">
        <v>35323</v>
      </c>
      <c r="M7972" s="419" t="s">
        <v>21113</v>
      </c>
      <c r="N7972" s="419" t="s">
        <v>21777</v>
      </c>
      <c r="O7972" s="419" t="s">
        <v>21026</v>
      </c>
      <c r="P7972" s="419" t="s">
        <v>1808</v>
      </c>
      <c r="Q7972" s="425">
        <v>1</v>
      </c>
      <c r="R7972" s="419" t="s">
        <v>29094</v>
      </c>
      <c r="S7972" s="424"/>
      <c r="T7972" s="424"/>
      <c r="U7972" s="424"/>
    </row>
    <row r="7973" spans="1:21" ht="14.6" x14ac:dyDescent="0.4">
      <c r="A7973" s="435" t="s">
        <v>1806</v>
      </c>
      <c r="B7973" s="435" t="s">
        <v>44373</v>
      </c>
      <c r="C7973" s="435" t="s">
        <v>1807</v>
      </c>
      <c r="D7973" s="435" t="s">
        <v>20148</v>
      </c>
      <c r="E7973" s="435"/>
      <c r="F7973" s="435" t="s">
        <v>44374</v>
      </c>
      <c r="G7973" s="435" t="s">
        <v>20248</v>
      </c>
      <c r="H7973" s="435"/>
      <c r="I7973" s="435" t="s">
        <v>19719</v>
      </c>
      <c r="J7973" s="435" t="s">
        <v>20258</v>
      </c>
      <c r="K7973" s="435" t="s">
        <v>1914</v>
      </c>
      <c r="L7973" s="435" t="s">
        <v>35323</v>
      </c>
      <c r="M7973" s="435" t="s">
        <v>18077</v>
      </c>
      <c r="N7973" s="435" t="s">
        <v>1915</v>
      </c>
      <c r="O7973" s="435" t="s">
        <v>21122</v>
      </c>
      <c r="P7973" s="435" t="s">
        <v>1808</v>
      </c>
      <c r="Q7973" s="436">
        <v>3</v>
      </c>
      <c r="R7973" s="435" t="s">
        <v>29095</v>
      </c>
      <c r="S7973" s="437"/>
      <c r="T7973" s="437"/>
      <c r="U7973" s="437"/>
    </row>
    <row r="7974" spans="1:21" ht="14.6" x14ac:dyDescent="0.4">
      <c r="A7974" s="416" t="s">
        <v>1806</v>
      </c>
      <c r="B7974" s="416" t="s">
        <v>1916</v>
      </c>
      <c r="C7974" s="416" t="s">
        <v>1807</v>
      </c>
      <c r="D7974" s="416" t="s">
        <v>20148</v>
      </c>
      <c r="E7974" s="416"/>
      <c r="F7974" s="416" t="s">
        <v>44375</v>
      </c>
      <c r="G7974" s="416" t="s">
        <v>18071</v>
      </c>
      <c r="H7974" s="416"/>
      <c r="I7974" s="416" t="s">
        <v>20278</v>
      </c>
      <c r="J7974" s="416" t="s">
        <v>20258</v>
      </c>
      <c r="K7974" s="416" t="s">
        <v>1917</v>
      </c>
      <c r="L7974" s="416" t="s">
        <v>35399</v>
      </c>
      <c r="M7974" s="416" t="s">
        <v>18146</v>
      </c>
      <c r="N7974" s="416" t="s">
        <v>18147</v>
      </c>
      <c r="O7974" s="416" t="s">
        <v>21061</v>
      </c>
      <c r="P7974" s="416" t="s">
        <v>1808</v>
      </c>
      <c r="Q7974" s="417">
        <v>0</v>
      </c>
      <c r="R7974" s="416" t="s">
        <v>22783</v>
      </c>
      <c r="S7974" s="418"/>
      <c r="T7974" s="418"/>
      <c r="U7974" s="418"/>
    </row>
    <row r="7975" spans="1:21" ht="14.6" x14ac:dyDescent="0.4">
      <c r="A7975" s="416" t="s">
        <v>1918</v>
      </c>
      <c r="B7975" s="416" t="s">
        <v>31896</v>
      </c>
      <c r="C7975" s="416" t="s">
        <v>1919</v>
      </c>
      <c r="D7975" s="416" t="s">
        <v>20148</v>
      </c>
      <c r="E7975" s="416"/>
      <c r="F7975" s="416" t="s">
        <v>44376</v>
      </c>
      <c r="G7975" s="416" t="s">
        <v>20149</v>
      </c>
      <c r="H7975" s="416"/>
      <c r="I7975" s="416" t="s">
        <v>17967</v>
      </c>
      <c r="J7975" s="416" t="s">
        <v>1920</v>
      </c>
      <c r="K7975" s="416" t="s">
        <v>1921</v>
      </c>
      <c r="L7975" s="416" t="s">
        <v>35321</v>
      </c>
      <c r="M7975" s="416" t="s">
        <v>1921</v>
      </c>
      <c r="N7975" s="416" t="s">
        <v>1922</v>
      </c>
      <c r="O7975" s="416" t="s">
        <v>21009</v>
      </c>
      <c r="P7975" s="416" t="s">
        <v>1920</v>
      </c>
      <c r="Q7975" s="417">
        <v>0</v>
      </c>
      <c r="R7975" s="416" t="s">
        <v>29096</v>
      </c>
      <c r="S7975" s="418"/>
      <c r="T7975" s="418"/>
      <c r="U7975" s="418"/>
    </row>
    <row r="7976" spans="1:21" ht="14.6" x14ac:dyDescent="0.4">
      <c r="A7976" s="416" t="s">
        <v>1918</v>
      </c>
      <c r="B7976" s="416" t="s">
        <v>34829</v>
      </c>
      <c r="C7976" s="416" t="s">
        <v>1919</v>
      </c>
      <c r="D7976" s="416" t="s">
        <v>20772</v>
      </c>
      <c r="E7976" s="416"/>
      <c r="F7976" s="416" t="s">
        <v>20772</v>
      </c>
      <c r="G7976" s="416" t="s">
        <v>20772</v>
      </c>
      <c r="H7976" s="416"/>
      <c r="I7976" s="416" t="s">
        <v>20772</v>
      </c>
      <c r="J7976" s="416" t="s">
        <v>1920</v>
      </c>
      <c r="K7976" s="416" t="s">
        <v>34830</v>
      </c>
      <c r="L7976" s="416" t="s">
        <v>35332</v>
      </c>
      <c r="M7976" s="416" t="s">
        <v>34830</v>
      </c>
      <c r="N7976" s="416" t="s">
        <v>34831</v>
      </c>
      <c r="O7976" s="416" t="s">
        <v>21009</v>
      </c>
      <c r="P7976" s="416" t="s">
        <v>1920</v>
      </c>
      <c r="Q7976" s="417">
        <v>0</v>
      </c>
      <c r="R7976" s="416" t="s">
        <v>34832</v>
      </c>
      <c r="S7976" s="418"/>
      <c r="T7976" s="418"/>
      <c r="U7976" s="418"/>
    </row>
    <row r="7977" spans="1:21" ht="14.6" x14ac:dyDescent="0.4">
      <c r="A7977" s="419" t="s">
        <v>1918</v>
      </c>
      <c r="B7977" s="419" t="s">
        <v>44377</v>
      </c>
      <c r="C7977" s="419" t="s">
        <v>1919</v>
      </c>
      <c r="D7977" s="419" t="s">
        <v>20148</v>
      </c>
      <c r="E7977" s="419"/>
      <c r="F7977" s="419" t="s">
        <v>44378</v>
      </c>
      <c r="G7977" s="419" t="s">
        <v>20160</v>
      </c>
      <c r="H7977" s="419"/>
      <c r="I7977" s="419" t="s">
        <v>20257</v>
      </c>
      <c r="J7977" s="419" t="s">
        <v>1920</v>
      </c>
      <c r="K7977" s="419" t="s">
        <v>44379</v>
      </c>
      <c r="L7977" s="419" t="s">
        <v>35323</v>
      </c>
      <c r="M7977" s="419" t="s">
        <v>34830</v>
      </c>
      <c r="N7977" s="419" t="s">
        <v>44380</v>
      </c>
      <c r="O7977" s="419" t="s">
        <v>21198</v>
      </c>
      <c r="P7977" s="419" t="s">
        <v>1920</v>
      </c>
      <c r="Q7977" s="425">
        <v>1</v>
      </c>
      <c r="R7977" s="419" t="s">
        <v>44381</v>
      </c>
      <c r="S7977" s="424"/>
      <c r="T7977" s="424"/>
      <c r="U7977" s="424"/>
    </row>
    <row r="7978" spans="1:21" ht="14.6" x14ac:dyDescent="0.4">
      <c r="A7978" s="416" t="s">
        <v>1918</v>
      </c>
      <c r="B7978" s="416" t="s">
        <v>34833</v>
      </c>
      <c r="C7978" s="416" t="s">
        <v>1919</v>
      </c>
      <c r="D7978" s="416" t="s">
        <v>20772</v>
      </c>
      <c r="E7978" s="416"/>
      <c r="F7978" s="416" t="s">
        <v>20772</v>
      </c>
      <c r="G7978" s="416" t="s">
        <v>20772</v>
      </c>
      <c r="H7978" s="416"/>
      <c r="I7978" s="416" t="s">
        <v>20772</v>
      </c>
      <c r="J7978" s="416" t="s">
        <v>1920</v>
      </c>
      <c r="K7978" s="416" t="s">
        <v>34834</v>
      </c>
      <c r="L7978" s="416" t="s">
        <v>35332</v>
      </c>
      <c r="M7978" s="416" t="s">
        <v>34834</v>
      </c>
      <c r="N7978" s="416" t="s">
        <v>34835</v>
      </c>
      <c r="O7978" s="416" t="s">
        <v>21026</v>
      </c>
      <c r="P7978" s="416" t="s">
        <v>1920</v>
      </c>
      <c r="Q7978" s="417">
        <v>0</v>
      </c>
      <c r="R7978" s="416" t="s">
        <v>34836</v>
      </c>
      <c r="S7978" s="418"/>
      <c r="T7978" s="418"/>
      <c r="U7978" s="418"/>
    </row>
    <row r="7979" spans="1:21" ht="14.6" x14ac:dyDescent="0.4">
      <c r="A7979" s="422" t="s">
        <v>1918</v>
      </c>
      <c r="B7979" s="422" t="s">
        <v>1923</v>
      </c>
      <c r="C7979" s="422" t="s">
        <v>1919</v>
      </c>
      <c r="D7979" s="422" t="s">
        <v>20148</v>
      </c>
      <c r="E7979" s="422"/>
      <c r="F7979" s="422" t="s">
        <v>44382</v>
      </c>
      <c r="G7979" s="422" t="s">
        <v>20184</v>
      </c>
      <c r="H7979" s="422"/>
      <c r="I7979" s="422" t="s">
        <v>19329</v>
      </c>
      <c r="J7979" s="422" t="s">
        <v>1920</v>
      </c>
      <c r="K7979" s="422" t="s">
        <v>1924</v>
      </c>
      <c r="L7979" s="422" t="s">
        <v>35323</v>
      </c>
      <c r="M7979" s="422" t="s">
        <v>1925</v>
      </c>
      <c r="N7979" s="422" t="s">
        <v>1926</v>
      </c>
      <c r="O7979" s="422" t="s">
        <v>21017</v>
      </c>
      <c r="P7979" s="422" t="s">
        <v>1920</v>
      </c>
      <c r="Q7979" s="423">
        <v>1</v>
      </c>
      <c r="R7979" s="422" t="s">
        <v>29097</v>
      </c>
      <c r="S7979" s="424"/>
      <c r="T7979" s="424"/>
      <c r="U7979" s="424"/>
    </row>
    <row r="7980" spans="1:21" ht="14.6" x14ac:dyDescent="0.4">
      <c r="A7980" s="419" t="s">
        <v>1918</v>
      </c>
      <c r="B7980" s="419" t="s">
        <v>44383</v>
      </c>
      <c r="C7980" s="419" t="s">
        <v>1919</v>
      </c>
      <c r="D7980" s="419" t="s">
        <v>20148</v>
      </c>
      <c r="E7980" s="419"/>
      <c r="F7980" s="419" t="s">
        <v>44384</v>
      </c>
      <c r="G7980" s="419" t="s">
        <v>20248</v>
      </c>
      <c r="H7980" s="419"/>
      <c r="I7980" s="419" t="s">
        <v>19486</v>
      </c>
      <c r="J7980" s="419" t="s">
        <v>1920</v>
      </c>
      <c r="K7980" s="419" t="s">
        <v>1927</v>
      </c>
      <c r="L7980" s="419" t="s">
        <v>35323</v>
      </c>
      <c r="M7980" s="419" t="s">
        <v>1928</v>
      </c>
      <c r="N7980" s="419" t="s">
        <v>1929</v>
      </c>
      <c r="O7980" s="419" t="s">
        <v>21027</v>
      </c>
      <c r="P7980" s="419" t="s">
        <v>1920</v>
      </c>
      <c r="Q7980" s="425">
        <v>1</v>
      </c>
      <c r="R7980" s="419" t="s">
        <v>29098</v>
      </c>
      <c r="S7980" s="424"/>
      <c r="T7980" s="424"/>
      <c r="U7980" s="424"/>
    </row>
    <row r="7981" spans="1:21" ht="14.6" x14ac:dyDescent="0.4">
      <c r="A7981" s="419" t="s">
        <v>1918</v>
      </c>
      <c r="B7981" s="419" t="s">
        <v>37107</v>
      </c>
      <c r="C7981" s="419" t="s">
        <v>1919</v>
      </c>
      <c r="D7981" s="419" t="s">
        <v>20148</v>
      </c>
      <c r="E7981" s="419"/>
      <c r="F7981" s="419" t="s">
        <v>44385</v>
      </c>
      <c r="G7981" s="419" t="s">
        <v>20160</v>
      </c>
      <c r="H7981" s="419"/>
      <c r="I7981" s="419" t="s">
        <v>20173</v>
      </c>
      <c r="J7981" s="419" t="s">
        <v>1920</v>
      </c>
      <c r="K7981" s="419" t="s">
        <v>1930</v>
      </c>
      <c r="L7981" s="419" t="s">
        <v>35323</v>
      </c>
      <c r="M7981" s="419" t="s">
        <v>1931</v>
      </c>
      <c r="N7981" s="419" t="s">
        <v>1932</v>
      </c>
      <c r="O7981" s="419" t="s">
        <v>21020</v>
      </c>
      <c r="P7981" s="419" t="s">
        <v>1920</v>
      </c>
      <c r="Q7981" s="425">
        <v>1</v>
      </c>
      <c r="R7981" s="419" t="s">
        <v>29099</v>
      </c>
      <c r="S7981" s="424"/>
      <c r="T7981" s="424"/>
      <c r="U7981" s="424"/>
    </row>
    <row r="7982" spans="1:21" ht="14.6" x14ac:dyDescent="0.4">
      <c r="A7982" s="419" t="s">
        <v>1918</v>
      </c>
      <c r="B7982" s="419" t="s">
        <v>44386</v>
      </c>
      <c r="C7982" s="419" t="s">
        <v>1919</v>
      </c>
      <c r="D7982" s="419" t="s">
        <v>20148</v>
      </c>
      <c r="E7982" s="419"/>
      <c r="F7982" s="419" t="s">
        <v>44387</v>
      </c>
      <c r="G7982" s="419" t="s">
        <v>20155</v>
      </c>
      <c r="H7982" s="419"/>
      <c r="I7982" s="419" t="s">
        <v>20180</v>
      </c>
      <c r="J7982" s="419" t="s">
        <v>1920</v>
      </c>
      <c r="K7982" s="419" t="s">
        <v>1933</v>
      </c>
      <c r="L7982" s="419" t="s">
        <v>35323</v>
      </c>
      <c r="M7982" s="419" t="s">
        <v>1934</v>
      </c>
      <c r="N7982" s="419" t="s">
        <v>1935</v>
      </c>
      <c r="O7982" s="419" t="s">
        <v>21137</v>
      </c>
      <c r="P7982" s="419" t="s">
        <v>1920</v>
      </c>
      <c r="Q7982" s="425">
        <v>1</v>
      </c>
      <c r="R7982" s="419" t="s">
        <v>29100</v>
      </c>
      <c r="S7982" s="424"/>
      <c r="T7982" s="424"/>
      <c r="U7982" s="424"/>
    </row>
    <row r="7983" spans="1:21" ht="14.6" x14ac:dyDescent="0.4">
      <c r="A7983" s="419" t="s">
        <v>1918</v>
      </c>
      <c r="B7983" s="419" t="s">
        <v>5051</v>
      </c>
      <c r="C7983" s="419" t="s">
        <v>1919</v>
      </c>
      <c r="D7983" s="419" t="s">
        <v>20148</v>
      </c>
      <c r="E7983" s="419"/>
      <c r="F7983" s="419" t="s">
        <v>44388</v>
      </c>
      <c r="G7983" s="419" t="s">
        <v>19639</v>
      </c>
      <c r="H7983" s="419"/>
      <c r="I7983" s="419" t="s">
        <v>19436</v>
      </c>
      <c r="J7983" s="419" t="s">
        <v>1920</v>
      </c>
      <c r="K7983" s="419" t="s">
        <v>1936</v>
      </c>
      <c r="L7983" s="419" t="s">
        <v>35323</v>
      </c>
      <c r="M7983" s="419" t="s">
        <v>1937</v>
      </c>
      <c r="N7983" s="419" t="s">
        <v>1938</v>
      </c>
      <c r="O7983" s="419" t="s">
        <v>21009</v>
      </c>
      <c r="P7983" s="419" t="s">
        <v>1920</v>
      </c>
      <c r="Q7983" s="425">
        <v>1</v>
      </c>
      <c r="R7983" s="419" t="s">
        <v>29101</v>
      </c>
      <c r="S7983" s="424"/>
      <c r="T7983" s="424"/>
      <c r="U7983" s="424"/>
    </row>
    <row r="7984" spans="1:21" ht="14.6" x14ac:dyDescent="0.4">
      <c r="A7984" s="419" t="s">
        <v>1918</v>
      </c>
      <c r="B7984" s="419" t="s">
        <v>1939</v>
      </c>
      <c r="C7984" s="419" t="s">
        <v>1919</v>
      </c>
      <c r="D7984" s="419" t="s">
        <v>20148</v>
      </c>
      <c r="E7984" s="419"/>
      <c r="F7984" s="419" t="s">
        <v>44389</v>
      </c>
      <c r="G7984" s="419" t="s">
        <v>19639</v>
      </c>
      <c r="H7984" s="419"/>
      <c r="I7984" s="419" t="s">
        <v>19441</v>
      </c>
      <c r="J7984" s="419" t="s">
        <v>1920</v>
      </c>
      <c r="K7984" s="419" t="s">
        <v>1940</v>
      </c>
      <c r="L7984" s="419" t="s">
        <v>35323</v>
      </c>
      <c r="M7984" s="419" t="s">
        <v>1937</v>
      </c>
      <c r="N7984" s="419" t="s">
        <v>1941</v>
      </c>
      <c r="O7984" s="419" t="s">
        <v>21009</v>
      </c>
      <c r="P7984" s="419" t="s">
        <v>1920</v>
      </c>
      <c r="Q7984" s="425">
        <v>1</v>
      </c>
      <c r="R7984" s="419" t="s">
        <v>29102</v>
      </c>
      <c r="S7984" s="424"/>
      <c r="T7984" s="424"/>
      <c r="U7984" s="424"/>
    </row>
    <row r="7985" spans="1:21" ht="14.6" x14ac:dyDescent="0.4">
      <c r="A7985" s="419" t="s">
        <v>1918</v>
      </c>
      <c r="B7985" s="419" t="s">
        <v>1942</v>
      </c>
      <c r="C7985" s="419" t="s">
        <v>1919</v>
      </c>
      <c r="D7985" s="419" t="s">
        <v>20148</v>
      </c>
      <c r="E7985" s="419"/>
      <c r="F7985" s="419" t="s">
        <v>44390</v>
      </c>
      <c r="G7985" s="419" t="s">
        <v>19639</v>
      </c>
      <c r="H7985" s="419"/>
      <c r="I7985" s="419" t="s">
        <v>19652</v>
      </c>
      <c r="J7985" s="419" t="s">
        <v>1920</v>
      </c>
      <c r="K7985" s="419" t="s">
        <v>1943</v>
      </c>
      <c r="L7985" s="419" t="s">
        <v>35323</v>
      </c>
      <c r="M7985" s="419" t="s">
        <v>1937</v>
      </c>
      <c r="N7985" s="419" t="s">
        <v>1944</v>
      </c>
      <c r="O7985" s="419" t="s">
        <v>21009</v>
      </c>
      <c r="P7985" s="419" t="s">
        <v>1920</v>
      </c>
      <c r="Q7985" s="425">
        <v>1</v>
      </c>
      <c r="R7985" s="419" t="s">
        <v>29103</v>
      </c>
      <c r="S7985" s="424"/>
      <c r="T7985" s="424"/>
      <c r="U7985" s="424"/>
    </row>
    <row r="7986" spans="1:21" ht="14.6" x14ac:dyDescent="0.4">
      <c r="A7986" s="419" t="s">
        <v>1918</v>
      </c>
      <c r="B7986" s="419" t="s">
        <v>1945</v>
      </c>
      <c r="C7986" s="419" t="s">
        <v>1919</v>
      </c>
      <c r="D7986" s="419" t="s">
        <v>20148</v>
      </c>
      <c r="E7986" s="419"/>
      <c r="F7986" s="419" t="s">
        <v>44391</v>
      </c>
      <c r="G7986" s="419" t="s">
        <v>19639</v>
      </c>
      <c r="H7986" s="419"/>
      <c r="I7986" s="419" t="s">
        <v>19349</v>
      </c>
      <c r="J7986" s="419" t="s">
        <v>1920</v>
      </c>
      <c r="K7986" s="419" t="s">
        <v>1946</v>
      </c>
      <c r="L7986" s="419" t="s">
        <v>35323</v>
      </c>
      <c r="M7986" s="419" t="s">
        <v>1937</v>
      </c>
      <c r="N7986" s="419" t="s">
        <v>1947</v>
      </c>
      <c r="O7986" s="419" t="s">
        <v>21009</v>
      </c>
      <c r="P7986" s="419" t="s">
        <v>1920</v>
      </c>
      <c r="Q7986" s="425">
        <v>1</v>
      </c>
      <c r="R7986" s="419" t="s">
        <v>29104</v>
      </c>
      <c r="S7986" s="424"/>
      <c r="T7986" s="424"/>
      <c r="U7986" s="424"/>
    </row>
    <row r="7987" spans="1:21" ht="14.6" x14ac:dyDescent="0.4">
      <c r="A7987" s="419" t="s">
        <v>1918</v>
      </c>
      <c r="B7987" s="419" t="s">
        <v>1948</v>
      </c>
      <c r="C7987" s="419" t="s">
        <v>1919</v>
      </c>
      <c r="D7987" s="419" t="s">
        <v>20148</v>
      </c>
      <c r="E7987" s="419"/>
      <c r="F7987" s="419" t="s">
        <v>44392</v>
      </c>
      <c r="G7987" s="419" t="s">
        <v>19639</v>
      </c>
      <c r="H7987" s="419"/>
      <c r="I7987" s="419" t="s">
        <v>19511</v>
      </c>
      <c r="J7987" s="419" t="s">
        <v>1920</v>
      </c>
      <c r="K7987" s="419" t="s">
        <v>1949</v>
      </c>
      <c r="L7987" s="419" t="s">
        <v>35323</v>
      </c>
      <c r="M7987" s="419" t="s">
        <v>1937</v>
      </c>
      <c r="N7987" s="419" t="s">
        <v>1950</v>
      </c>
      <c r="O7987" s="419" t="s">
        <v>21009</v>
      </c>
      <c r="P7987" s="419" t="s">
        <v>1920</v>
      </c>
      <c r="Q7987" s="425">
        <v>1</v>
      </c>
      <c r="R7987" s="419" t="s">
        <v>29105</v>
      </c>
      <c r="S7987" s="424"/>
      <c r="T7987" s="424"/>
      <c r="U7987" s="424"/>
    </row>
    <row r="7988" spans="1:21" ht="14.6" x14ac:dyDescent="0.4">
      <c r="A7988" s="419" t="s">
        <v>1918</v>
      </c>
      <c r="B7988" s="419" t="s">
        <v>1951</v>
      </c>
      <c r="C7988" s="419" t="s">
        <v>1919</v>
      </c>
      <c r="D7988" s="419" t="s">
        <v>20148</v>
      </c>
      <c r="E7988" s="419"/>
      <c r="F7988" s="419" t="s">
        <v>44393</v>
      </c>
      <c r="G7988" s="419" t="s">
        <v>19639</v>
      </c>
      <c r="H7988" s="419"/>
      <c r="I7988" s="419" t="s">
        <v>20143</v>
      </c>
      <c r="J7988" s="419" t="s">
        <v>1920</v>
      </c>
      <c r="K7988" s="419" t="s">
        <v>1952</v>
      </c>
      <c r="L7988" s="419" t="s">
        <v>35323</v>
      </c>
      <c r="M7988" s="419" t="s">
        <v>1937</v>
      </c>
      <c r="N7988" s="419" t="s">
        <v>1953</v>
      </c>
      <c r="O7988" s="419" t="s">
        <v>21009</v>
      </c>
      <c r="P7988" s="419" t="s">
        <v>1920</v>
      </c>
      <c r="Q7988" s="425">
        <v>1</v>
      </c>
      <c r="R7988" s="419" t="s">
        <v>29106</v>
      </c>
      <c r="S7988" s="424"/>
      <c r="T7988" s="424"/>
      <c r="U7988" s="424"/>
    </row>
    <row r="7989" spans="1:21" ht="14.6" x14ac:dyDescent="0.4">
      <c r="A7989" s="419" t="s">
        <v>1918</v>
      </c>
      <c r="B7989" s="419" t="s">
        <v>1954</v>
      </c>
      <c r="C7989" s="419" t="s">
        <v>1919</v>
      </c>
      <c r="D7989" s="419" t="s">
        <v>20148</v>
      </c>
      <c r="E7989" s="419"/>
      <c r="F7989" s="419" t="s">
        <v>44394</v>
      </c>
      <c r="G7989" s="419" t="s">
        <v>20160</v>
      </c>
      <c r="H7989" s="419"/>
      <c r="I7989" s="419" t="s">
        <v>19474</v>
      </c>
      <c r="J7989" s="419" t="s">
        <v>1920</v>
      </c>
      <c r="K7989" s="419" t="s">
        <v>1955</v>
      </c>
      <c r="L7989" s="419" t="s">
        <v>35323</v>
      </c>
      <c r="M7989" s="419" t="s">
        <v>1956</v>
      </c>
      <c r="N7989" s="419" t="s">
        <v>1957</v>
      </c>
      <c r="O7989" s="419" t="s">
        <v>21266</v>
      </c>
      <c r="P7989" s="419" t="s">
        <v>1920</v>
      </c>
      <c r="Q7989" s="425">
        <v>1</v>
      </c>
      <c r="R7989" s="419" t="s">
        <v>29107</v>
      </c>
      <c r="S7989" s="424"/>
      <c r="T7989" s="424"/>
      <c r="U7989" s="424"/>
    </row>
    <row r="7990" spans="1:21" ht="14.6" x14ac:dyDescent="0.4">
      <c r="A7990" s="419" t="s">
        <v>1918</v>
      </c>
      <c r="B7990" s="419" t="s">
        <v>44395</v>
      </c>
      <c r="C7990" s="419" t="s">
        <v>1919</v>
      </c>
      <c r="D7990" s="419" t="s">
        <v>20148</v>
      </c>
      <c r="E7990" s="419"/>
      <c r="F7990" s="419" t="s">
        <v>44396</v>
      </c>
      <c r="G7990" s="419" t="s">
        <v>20155</v>
      </c>
      <c r="H7990" s="419"/>
      <c r="I7990" s="419" t="s">
        <v>20173</v>
      </c>
      <c r="J7990" s="419" t="s">
        <v>1920</v>
      </c>
      <c r="K7990" s="419" t="s">
        <v>21778</v>
      </c>
      <c r="L7990" s="419" t="s">
        <v>35323</v>
      </c>
      <c r="M7990" s="419" t="s">
        <v>21779</v>
      </c>
      <c r="N7990" s="419" t="s">
        <v>21780</v>
      </c>
      <c r="O7990" s="419" t="s">
        <v>21198</v>
      </c>
      <c r="P7990" s="419" t="s">
        <v>1920</v>
      </c>
      <c r="Q7990" s="425">
        <v>1</v>
      </c>
      <c r="R7990" s="419" t="s">
        <v>29108</v>
      </c>
      <c r="S7990" s="424"/>
      <c r="T7990" s="424"/>
      <c r="U7990" s="424"/>
    </row>
    <row r="7991" spans="1:21" ht="14.6" x14ac:dyDescent="0.4">
      <c r="A7991" s="416" t="s">
        <v>1918</v>
      </c>
      <c r="B7991" s="416" t="s">
        <v>34837</v>
      </c>
      <c r="C7991" s="416" t="s">
        <v>1919</v>
      </c>
      <c r="D7991" s="416" t="s">
        <v>20772</v>
      </c>
      <c r="E7991" s="416"/>
      <c r="F7991" s="416" t="s">
        <v>20772</v>
      </c>
      <c r="G7991" s="416" t="s">
        <v>20772</v>
      </c>
      <c r="H7991" s="416"/>
      <c r="I7991" s="416" t="s">
        <v>20772</v>
      </c>
      <c r="J7991" s="416" t="s">
        <v>1920</v>
      </c>
      <c r="K7991" s="416" t="s">
        <v>34838</v>
      </c>
      <c r="L7991" s="416" t="s">
        <v>35332</v>
      </c>
      <c r="M7991" s="416" t="s">
        <v>34838</v>
      </c>
      <c r="N7991" s="416" t="s">
        <v>1922</v>
      </c>
      <c r="O7991" s="416" t="s">
        <v>21009</v>
      </c>
      <c r="P7991" s="416" t="s">
        <v>1920</v>
      </c>
      <c r="Q7991" s="417">
        <v>0</v>
      </c>
      <c r="R7991" s="416" t="s">
        <v>29096</v>
      </c>
      <c r="S7991" s="418"/>
      <c r="T7991" s="418"/>
      <c r="U7991" s="418"/>
    </row>
    <row r="7992" spans="1:21" ht="14.6" x14ac:dyDescent="0.4">
      <c r="A7992" s="419" t="s">
        <v>1918</v>
      </c>
      <c r="B7992" s="419" t="s">
        <v>20959</v>
      </c>
      <c r="C7992" s="419" t="s">
        <v>1919</v>
      </c>
      <c r="D7992" s="419" t="s">
        <v>20148</v>
      </c>
      <c r="E7992" s="419"/>
      <c r="F7992" s="419" t="s">
        <v>44397</v>
      </c>
      <c r="G7992" s="419" t="s">
        <v>20248</v>
      </c>
      <c r="H7992" s="419"/>
      <c r="I7992" s="419" t="s">
        <v>17972</v>
      </c>
      <c r="J7992" s="419" t="s">
        <v>20258</v>
      </c>
      <c r="K7992" s="419" t="s">
        <v>1958</v>
      </c>
      <c r="L7992" s="419" t="s">
        <v>35323</v>
      </c>
      <c r="M7992" s="419" t="s">
        <v>19377</v>
      </c>
      <c r="N7992" s="419" t="s">
        <v>1959</v>
      </c>
      <c r="O7992" s="419" t="s">
        <v>21054</v>
      </c>
      <c r="P7992" s="419" t="s">
        <v>1920</v>
      </c>
      <c r="Q7992" s="425">
        <v>1</v>
      </c>
      <c r="R7992" s="419" t="s">
        <v>29109</v>
      </c>
      <c r="S7992" s="424"/>
      <c r="T7992" s="424"/>
      <c r="U7992" s="424"/>
    </row>
    <row r="7993" spans="1:21" ht="14.6" x14ac:dyDescent="0.4">
      <c r="A7993" s="419" t="s">
        <v>1918</v>
      </c>
      <c r="B7993" s="419" t="s">
        <v>44398</v>
      </c>
      <c r="C7993" s="419" t="s">
        <v>1919</v>
      </c>
      <c r="D7993" s="419" t="s">
        <v>20148</v>
      </c>
      <c r="E7993" s="419"/>
      <c r="F7993" s="419" t="s">
        <v>44399</v>
      </c>
      <c r="G7993" s="419" t="s">
        <v>19396</v>
      </c>
      <c r="H7993" s="419"/>
      <c r="I7993" s="419" t="s">
        <v>19368</v>
      </c>
      <c r="J7993" s="419" t="s">
        <v>20258</v>
      </c>
      <c r="K7993" s="419" t="s">
        <v>1960</v>
      </c>
      <c r="L7993" s="419" t="s">
        <v>35323</v>
      </c>
      <c r="M7993" s="419" t="s">
        <v>19398</v>
      </c>
      <c r="N7993" s="419" t="s">
        <v>1961</v>
      </c>
      <c r="O7993" s="419" t="s">
        <v>21062</v>
      </c>
      <c r="P7993" s="419" t="s">
        <v>1920</v>
      </c>
      <c r="Q7993" s="425">
        <v>1</v>
      </c>
      <c r="R7993" s="419" t="s">
        <v>29110</v>
      </c>
      <c r="S7993" s="424"/>
      <c r="T7993" s="424"/>
      <c r="U7993" s="424"/>
    </row>
    <row r="7994" spans="1:21" ht="14.6" x14ac:dyDescent="0.4">
      <c r="A7994" s="419" t="s">
        <v>1918</v>
      </c>
      <c r="B7994" s="419" t="s">
        <v>44400</v>
      </c>
      <c r="C7994" s="419" t="s">
        <v>1919</v>
      </c>
      <c r="D7994" s="419" t="s">
        <v>20148</v>
      </c>
      <c r="E7994" s="419"/>
      <c r="F7994" s="419" t="s">
        <v>44401</v>
      </c>
      <c r="G7994" s="419" t="s">
        <v>19396</v>
      </c>
      <c r="H7994" s="419"/>
      <c r="I7994" s="419" t="s">
        <v>20233</v>
      </c>
      <c r="J7994" s="419" t="s">
        <v>20258</v>
      </c>
      <c r="K7994" s="419" t="s">
        <v>1962</v>
      </c>
      <c r="L7994" s="419" t="s">
        <v>35323</v>
      </c>
      <c r="M7994" s="419" t="s">
        <v>19398</v>
      </c>
      <c r="N7994" s="419" t="s">
        <v>1963</v>
      </c>
      <c r="O7994" s="419" t="s">
        <v>21062</v>
      </c>
      <c r="P7994" s="419" t="s">
        <v>1920</v>
      </c>
      <c r="Q7994" s="425">
        <v>1</v>
      </c>
      <c r="R7994" s="419" t="s">
        <v>29111</v>
      </c>
      <c r="S7994" s="424"/>
      <c r="T7994" s="424"/>
      <c r="U7994" s="424"/>
    </row>
    <row r="7995" spans="1:21" ht="14.6" x14ac:dyDescent="0.4">
      <c r="A7995" s="419" t="s">
        <v>1918</v>
      </c>
      <c r="B7995" s="419" t="s">
        <v>44402</v>
      </c>
      <c r="C7995" s="419" t="s">
        <v>1919</v>
      </c>
      <c r="D7995" s="419" t="s">
        <v>20148</v>
      </c>
      <c r="E7995" s="419"/>
      <c r="F7995" s="419" t="s">
        <v>44403</v>
      </c>
      <c r="G7995" s="419" t="s">
        <v>19396</v>
      </c>
      <c r="H7995" s="419"/>
      <c r="I7995" s="419" t="s">
        <v>20198</v>
      </c>
      <c r="J7995" s="419" t="s">
        <v>20258</v>
      </c>
      <c r="K7995" s="419" t="s">
        <v>1964</v>
      </c>
      <c r="L7995" s="419" t="s">
        <v>35323</v>
      </c>
      <c r="M7995" s="419" t="s">
        <v>19398</v>
      </c>
      <c r="N7995" s="419" t="s">
        <v>1965</v>
      </c>
      <c r="O7995" s="419" t="s">
        <v>21062</v>
      </c>
      <c r="P7995" s="419" t="s">
        <v>1920</v>
      </c>
      <c r="Q7995" s="425">
        <v>1</v>
      </c>
      <c r="R7995" s="419" t="s">
        <v>29112</v>
      </c>
      <c r="S7995" s="424"/>
      <c r="T7995" s="424"/>
      <c r="U7995" s="424"/>
    </row>
    <row r="7996" spans="1:21" ht="14.6" x14ac:dyDescent="0.4">
      <c r="A7996" s="419" t="s">
        <v>1918</v>
      </c>
      <c r="B7996" s="419" t="s">
        <v>44404</v>
      </c>
      <c r="C7996" s="419" t="s">
        <v>1919</v>
      </c>
      <c r="D7996" s="419" t="s">
        <v>20148</v>
      </c>
      <c r="E7996" s="419"/>
      <c r="F7996" s="419" t="s">
        <v>44405</v>
      </c>
      <c r="G7996" s="419" t="s">
        <v>19396</v>
      </c>
      <c r="H7996" s="419"/>
      <c r="I7996" s="419" t="s">
        <v>19349</v>
      </c>
      <c r="J7996" s="419" t="s">
        <v>20258</v>
      </c>
      <c r="K7996" s="419" t="s">
        <v>1966</v>
      </c>
      <c r="L7996" s="419" t="s">
        <v>35323</v>
      </c>
      <c r="M7996" s="419" t="s">
        <v>19398</v>
      </c>
      <c r="N7996" s="419" t="s">
        <v>1967</v>
      </c>
      <c r="O7996" s="419" t="s">
        <v>21062</v>
      </c>
      <c r="P7996" s="419" t="s">
        <v>1920</v>
      </c>
      <c r="Q7996" s="425">
        <v>1</v>
      </c>
      <c r="R7996" s="419" t="s">
        <v>29113</v>
      </c>
      <c r="S7996" s="424"/>
      <c r="T7996" s="424"/>
      <c r="U7996" s="424"/>
    </row>
    <row r="7997" spans="1:21" ht="14.6" x14ac:dyDescent="0.4">
      <c r="A7997" s="419" t="s">
        <v>1918</v>
      </c>
      <c r="B7997" s="419" t="s">
        <v>44406</v>
      </c>
      <c r="C7997" s="419" t="s">
        <v>1919</v>
      </c>
      <c r="D7997" s="419" t="s">
        <v>20148</v>
      </c>
      <c r="E7997" s="419"/>
      <c r="F7997" s="419" t="s">
        <v>44407</v>
      </c>
      <c r="G7997" s="419" t="s">
        <v>19396</v>
      </c>
      <c r="H7997" s="419"/>
      <c r="I7997" s="419" t="s">
        <v>19511</v>
      </c>
      <c r="J7997" s="419" t="s">
        <v>20258</v>
      </c>
      <c r="K7997" s="419" t="s">
        <v>1968</v>
      </c>
      <c r="L7997" s="419" t="s">
        <v>35323</v>
      </c>
      <c r="M7997" s="419" t="s">
        <v>19398</v>
      </c>
      <c r="N7997" s="419" t="s">
        <v>1969</v>
      </c>
      <c r="O7997" s="419" t="s">
        <v>21062</v>
      </c>
      <c r="P7997" s="419" t="s">
        <v>1920</v>
      </c>
      <c r="Q7997" s="425">
        <v>1</v>
      </c>
      <c r="R7997" s="419" t="s">
        <v>29114</v>
      </c>
      <c r="S7997" s="424"/>
      <c r="T7997" s="424"/>
      <c r="U7997" s="424"/>
    </row>
    <row r="7998" spans="1:21" ht="14.6" x14ac:dyDescent="0.4">
      <c r="A7998" s="419" t="s">
        <v>1918</v>
      </c>
      <c r="B7998" s="419" t="s">
        <v>34828</v>
      </c>
      <c r="C7998" s="419" t="s">
        <v>1919</v>
      </c>
      <c r="D7998" s="419" t="s">
        <v>20148</v>
      </c>
      <c r="E7998" s="419"/>
      <c r="F7998" s="419" t="s">
        <v>44408</v>
      </c>
      <c r="G7998" s="419" t="s">
        <v>19396</v>
      </c>
      <c r="H7998" s="419"/>
      <c r="I7998" s="419" t="s">
        <v>17944</v>
      </c>
      <c r="J7998" s="419" t="s">
        <v>20258</v>
      </c>
      <c r="K7998" s="419" t="s">
        <v>1970</v>
      </c>
      <c r="L7998" s="419" t="s">
        <v>35323</v>
      </c>
      <c r="M7998" s="419" t="s">
        <v>19453</v>
      </c>
      <c r="N7998" s="419" t="s">
        <v>1971</v>
      </c>
      <c r="O7998" s="419" t="s">
        <v>21063</v>
      </c>
      <c r="P7998" s="419" t="s">
        <v>1920</v>
      </c>
      <c r="Q7998" s="425">
        <v>1</v>
      </c>
      <c r="R7998" s="419" t="s">
        <v>29115</v>
      </c>
      <c r="S7998" s="424"/>
      <c r="T7998" s="424"/>
      <c r="U7998" s="424"/>
    </row>
    <row r="7999" spans="1:21" ht="14.6" x14ac:dyDescent="0.4">
      <c r="A7999" s="435" t="s">
        <v>1918</v>
      </c>
      <c r="B7999" s="435" t="s">
        <v>1972</v>
      </c>
      <c r="C7999" s="435" t="s">
        <v>1919</v>
      </c>
      <c r="D7999" s="435" t="s">
        <v>20148</v>
      </c>
      <c r="E7999" s="435"/>
      <c r="F7999" s="435" t="s">
        <v>44409</v>
      </c>
      <c r="G7999" s="435" t="s">
        <v>20248</v>
      </c>
      <c r="H7999" s="435"/>
      <c r="I7999" s="435" t="s">
        <v>19368</v>
      </c>
      <c r="J7999" s="435" t="s">
        <v>20258</v>
      </c>
      <c r="K7999" s="435" t="s">
        <v>1973</v>
      </c>
      <c r="L7999" s="435" t="s">
        <v>35323</v>
      </c>
      <c r="M7999" s="435" t="s">
        <v>18077</v>
      </c>
      <c r="N7999" s="435" t="s">
        <v>1974</v>
      </c>
      <c r="O7999" s="435" t="s">
        <v>21122</v>
      </c>
      <c r="P7999" s="435" t="s">
        <v>1920</v>
      </c>
      <c r="Q7999" s="436">
        <v>3</v>
      </c>
      <c r="R7999" s="435" t="s">
        <v>29116</v>
      </c>
      <c r="S7999" s="437"/>
      <c r="T7999" s="437"/>
      <c r="U7999" s="437"/>
    </row>
    <row r="8000" spans="1:21" ht="14.6" x14ac:dyDescent="0.4">
      <c r="A8000" s="416" t="s">
        <v>1975</v>
      </c>
      <c r="B8000" s="416" t="s">
        <v>31897</v>
      </c>
      <c r="C8000" s="416" t="s">
        <v>1976</v>
      </c>
      <c r="D8000" s="416" t="s">
        <v>20148</v>
      </c>
      <c r="E8000" s="416"/>
      <c r="F8000" s="416" t="s">
        <v>44410</v>
      </c>
      <c r="G8000" s="416" t="s">
        <v>20149</v>
      </c>
      <c r="H8000" s="416"/>
      <c r="I8000" s="416" t="s">
        <v>18083</v>
      </c>
      <c r="J8000" s="416" t="s">
        <v>1977</v>
      </c>
      <c r="K8000" s="416" t="s">
        <v>1978</v>
      </c>
      <c r="L8000" s="416" t="s">
        <v>35321</v>
      </c>
      <c r="M8000" s="416" t="s">
        <v>1978</v>
      </c>
      <c r="N8000" s="416" t="s">
        <v>34868</v>
      </c>
      <c r="O8000" s="416" t="s">
        <v>21009</v>
      </c>
      <c r="P8000" s="416" t="s">
        <v>1977</v>
      </c>
      <c r="Q8000" s="417">
        <v>0</v>
      </c>
      <c r="R8000" s="416" t="s">
        <v>34869</v>
      </c>
      <c r="S8000" s="418"/>
      <c r="T8000" s="418"/>
      <c r="U8000" s="418"/>
    </row>
    <row r="8001" spans="1:21" ht="14.6" x14ac:dyDescent="0.4">
      <c r="A8001" s="419" t="s">
        <v>1975</v>
      </c>
      <c r="B8001" s="419" t="s">
        <v>44411</v>
      </c>
      <c r="C8001" s="419" t="s">
        <v>1976</v>
      </c>
      <c r="D8001" s="419" t="s">
        <v>20148</v>
      </c>
      <c r="E8001" s="419"/>
      <c r="F8001" s="419" t="s">
        <v>44412</v>
      </c>
      <c r="G8001" s="419" t="s">
        <v>20160</v>
      </c>
      <c r="H8001" s="419"/>
      <c r="I8001" s="419" t="s">
        <v>18072</v>
      </c>
      <c r="J8001" s="419" t="s">
        <v>1977</v>
      </c>
      <c r="K8001" s="419" t="s">
        <v>1979</v>
      </c>
      <c r="L8001" s="419" t="s">
        <v>35323</v>
      </c>
      <c r="M8001" s="419" t="s">
        <v>1980</v>
      </c>
      <c r="N8001" s="419" t="s">
        <v>1981</v>
      </c>
      <c r="O8001" s="419" t="s">
        <v>21021</v>
      </c>
      <c r="P8001" s="419" t="s">
        <v>1977</v>
      </c>
      <c r="Q8001" s="425">
        <v>1</v>
      </c>
      <c r="R8001" s="419" t="s">
        <v>29117</v>
      </c>
      <c r="S8001" s="424"/>
      <c r="T8001" s="424"/>
      <c r="U8001" s="424"/>
    </row>
    <row r="8002" spans="1:21" ht="14.6" x14ac:dyDescent="0.4">
      <c r="A8002" s="419" t="s">
        <v>1975</v>
      </c>
      <c r="B8002" s="419" t="s">
        <v>44413</v>
      </c>
      <c r="C8002" s="419" t="s">
        <v>1976</v>
      </c>
      <c r="D8002" s="419" t="s">
        <v>20148</v>
      </c>
      <c r="E8002" s="419"/>
      <c r="F8002" s="419" t="s">
        <v>44414</v>
      </c>
      <c r="G8002" s="419" t="s">
        <v>20160</v>
      </c>
      <c r="H8002" s="419"/>
      <c r="I8002" s="419" t="s">
        <v>19341</v>
      </c>
      <c r="J8002" s="419" t="s">
        <v>1977</v>
      </c>
      <c r="K8002" s="419" t="s">
        <v>1982</v>
      </c>
      <c r="L8002" s="419" t="s">
        <v>35323</v>
      </c>
      <c r="M8002" s="419" t="s">
        <v>1980</v>
      </c>
      <c r="N8002" s="419" t="s">
        <v>1983</v>
      </c>
      <c r="O8002" s="419" t="s">
        <v>21015</v>
      </c>
      <c r="P8002" s="419" t="s">
        <v>1977</v>
      </c>
      <c r="Q8002" s="425">
        <v>1</v>
      </c>
      <c r="R8002" s="419" t="s">
        <v>29118</v>
      </c>
      <c r="S8002" s="424"/>
      <c r="T8002" s="424"/>
      <c r="U8002" s="424"/>
    </row>
    <row r="8003" spans="1:21" ht="14.6" x14ac:dyDescent="0.4">
      <c r="A8003" s="419" t="s">
        <v>1975</v>
      </c>
      <c r="B8003" s="419" t="s">
        <v>44415</v>
      </c>
      <c r="C8003" s="419" t="s">
        <v>1976</v>
      </c>
      <c r="D8003" s="419" t="s">
        <v>20148</v>
      </c>
      <c r="E8003" s="419"/>
      <c r="F8003" s="419" t="s">
        <v>44416</v>
      </c>
      <c r="G8003" s="419" t="s">
        <v>20160</v>
      </c>
      <c r="H8003" s="419"/>
      <c r="I8003" s="419" t="s">
        <v>19359</v>
      </c>
      <c r="J8003" s="419" t="s">
        <v>1977</v>
      </c>
      <c r="K8003" s="419" t="s">
        <v>1984</v>
      </c>
      <c r="L8003" s="419" t="s">
        <v>35323</v>
      </c>
      <c r="M8003" s="419" t="s">
        <v>1980</v>
      </c>
      <c r="N8003" s="419" t="s">
        <v>1985</v>
      </c>
      <c r="O8003" s="419" t="s">
        <v>21015</v>
      </c>
      <c r="P8003" s="419" t="s">
        <v>1977</v>
      </c>
      <c r="Q8003" s="425">
        <v>1</v>
      </c>
      <c r="R8003" s="419" t="s">
        <v>29119</v>
      </c>
      <c r="S8003" s="424"/>
      <c r="T8003" s="424"/>
      <c r="U8003" s="424"/>
    </row>
    <row r="8004" spans="1:21" ht="14.6" x14ac:dyDescent="0.4">
      <c r="A8004" s="419" t="s">
        <v>1975</v>
      </c>
      <c r="B8004" s="419" t="s">
        <v>44417</v>
      </c>
      <c r="C8004" s="419" t="s">
        <v>1976</v>
      </c>
      <c r="D8004" s="419" t="s">
        <v>20148</v>
      </c>
      <c r="E8004" s="419"/>
      <c r="F8004" s="419" t="s">
        <v>44418</v>
      </c>
      <c r="G8004" s="419" t="s">
        <v>20160</v>
      </c>
      <c r="H8004" s="419"/>
      <c r="I8004" s="419" t="s">
        <v>20241</v>
      </c>
      <c r="J8004" s="419" t="s">
        <v>1977</v>
      </c>
      <c r="K8004" s="419" t="s">
        <v>1986</v>
      </c>
      <c r="L8004" s="419" t="s">
        <v>35323</v>
      </c>
      <c r="M8004" s="419" t="s">
        <v>1980</v>
      </c>
      <c r="N8004" s="419" t="s">
        <v>1987</v>
      </c>
      <c r="O8004" s="419" t="s">
        <v>21021</v>
      </c>
      <c r="P8004" s="419" t="s">
        <v>1977</v>
      </c>
      <c r="Q8004" s="425">
        <v>1</v>
      </c>
      <c r="R8004" s="419" t="s">
        <v>29120</v>
      </c>
      <c r="S8004" s="424"/>
      <c r="T8004" s="424"/>
      <c r="U8004" s="424"/>
    </row>
    <row r="8005" spans="1:21" ht="14.6" x14ac:dyDescent="0.4">
      <c r="A8005" s="419" t="s">
        <v>1975</v>
      </c>
      <c r="B8005" s="419" t="s">
        <v>1988</v>
      </c>
      <c r="C8005" s="419" t="s">
        <v>1976</v>
      </c>
      <c r="D8005" s="419" t="s">
        <v>20148</v>
      </c>
      <c r="E8005" s="419"/>
      <c r="F8005" s="419" t="s">
        <v>44419</v>
      </c>
      <c r="G8005" s="419" t="s">
        <v>19639</v>
      </c>
      <c r="H8005" s="419"/>
      <c r="I8005" s="419" t="s">
        <v>20202</v>
      </c>
      <c r="J8005" s="419" t="s">
        <v>1977</v>
      </c>
      <c r="K8005" s="419" t="s">
        <v>1989</v>
      </c>
      <c r="L8005" s="419" t="s">
        <v>35323</v>
      </c>
      <c r="M8005" s="419" t="s">
        <v>1980</v>
      </c>
      <c r="N8005" s="419" t="s">
        <v>1990</v>
      </c>
      <c r="O8005" s="419" t="s">
        <v>21009</v>
      </c>
      <c r="P8005" s="419" t="s">
        <v>1977</v>
      </c>
      <c r="Q8005" s="425">
        <v>1</v>
      </c>
      <c r="R8005" s="419" t="s">
        <v>29121</v>
      </c>
      <c r="S8005" s="424"/>
      <c r="T8005" s="424"/>
      <c r="U8005" s="424"/>
    </row>
    <row r="8006" spans="1:21" ht="14.6" x14ac:dyDescent="0.4">
      <c r="A8006" s="419" t="s">
        <v>1975</v>
      </c>
      <c r="B8006" s="419" t="s">
        <v>1991</v>
      </c>
      <c r="C8006" s="419" t="s">
        <v>1976</v>
      </c>
      <c r="D8006" s="419" t="s">
        <v>20148</v>
      </c>
      <c r="E8006" s="419"/>
      <c r="F8006" s="419" t="s">
        <v>44420</v>
      </c>
      <c r="G8006" s="419" t="s">
        <v>19639</v>
      </c>
      <c r="H8006" s="419"/>
      <c r="I8006" s="419" t="s">
        <v>20202</v>
      </c>
      <c r="J8006" s="419" t="s">
        <v>1977</v>
      </c>
      <c r="K8006" s="419" t="s">
        <v>1992</v>
      </c>
      <c r="L8006" s="419" t="s">
        <v>35323</v>
      </c>
      <c r="M8006" s="419" t="s">
        <v>1980</v>
      </c>
      <c r="N8006" s="419" t="s">
        <v>1993</v>
      </c>
      <c r="O8006" s="419" t="s">
        <v>21009</v>
      </c>
      <c r="P8006" s="419" t="s">
        <v>1977</v>
      </c>
      <c r="Q8006" s="425">
        <v>1</v>
      </c>
      <c r="R8006" s="419" t="s">
        <v>29122</v>
      </c>
      <c r="S8006" s="424"/>
      <c r="T8006" s="424"/>
      <c r="U8006" s="424"/>
    </row>
    <row r="8007" spans="1:21" ht="14.6" x14ac:dyDescent="0.4">
      <c r="A8007" s="419" t="s">
        <v>1975</v>
      </c>
      <c r="B8007" s="419" t="s">
        <v>1994</v>
      </c>
      <c r="C8007" s="419" t="s">
        <v>1976</v>
      </c>
      <c r="D8007" s="419" t="s">
        <v>20148</v>
      </c>
      <c r="E8007" s="419"/>
      <c r="F8007" s="419" t="s">
        <v>44421</v>
      </c>
      <c r="G8007" s="419" t="s">
        <v>19639</v>
      </c>
      <c r="H8007" s="419"/>
      <c r="I8007" s="419" t="s">
        <v>17972</v>
      </c>
      <c r="J8007" s="419" t="s">
        <v>1977</v>
      </c>
      <c r="K8007" s="419" t="s">
        <v>1995</v>
      </c>
      <c r="L8007" s="419" t="s">
        <v>35323</v>
      </c>
      <c r="M8007" s="419" t="s">
        <v>1980</v>
      </c>
      <c r="N8007" s="419" t="s">
        <v>1996</v>
      </c>
      <c r="O8007" s="419" t="s">
        <v>21009</v>
      </c>
      <c r="P8007" s="419" t="s">
        <v>1977</v>
      </c>
      <c r="Q8007" s="425">
        <v>1</v>
      </c>
      <c r="R8007" s="419" t="s">
        <v>29123</v>
      </c>
      <c r="S8007" s="424"/>
      <c r="T8007" s="424"/>
      <c r="U8007" s="424"/>
    </row>
    <row r="8008" spans="1:21" ht="14.6" x14ac:dyDescent="0.4">
      <c r="A8008" s="419" t="s">
        <v>1975</v>
      </c>
      <c r="B8008" s="419" t="s">
        <v>1997</v>
      </c>
      <c r="C8008" s="419" t="s">
        <v>1976</v>
      </c>
      <c r="D8008" s="419" t="s">
        <v>20148</v>
      </c>
      <c r="E8008" s="419"/>
      <c r="F8008" s="419" t="s">
        <v>44422</v>
      </c>
      <c r="G8008" s="419" t="s">
        <v>19639</v>
      </c>
      <c r="H8008" s="419"/>
      <c r="I8008" s="419" t="s">
        <v>19486</v>
      </c>
      <c r="J8008" s="419" t="s">
        <v>1977</v>
      </c>
      <c r="K8008" s="419" t="s">
        <v>1998</v>
      </c>
      <c r="L8008" s="419" t="s">
        <v>35323</v>
      </c>
      <c r="M8008" s="419" t="s">
        <v>1980</v>
      </c>
      <c r="N8008" s="419" t="s">
        <v>1999</v>
      </c>
      <c r="O8008" s="419" t="s">
        <v>21009</v>
      </c>
      <c r="P8008" s="419" t="s">
        <v>1977</v>
      </c>
      <c r="Q8008" s="425">
        <v>1</v>
      </c>
      <c r="R8008" s="419" t="s">
        <v>29124</v>
      </c>
      <c r="S8008" s="424"/>
      <c r="T8008" s="424"/>
      <c r="U8008" s="424"/>
    </row>
    <row r="8009" spans="1:21" ht="14.6" x14ac:dyDescent="0.4">
      <c r="A8009" s="419" t="s">
        <v>1975</v>
      </c>
      <c r="B8009" s="419" t="s">
        <v>44423</v>
      </c>
      <c r="C8009" s="419" t="s">
        <v>1976</v>
      </c>
      <c r="D8009" s="419" t="s">
        <v>20148</v>
      </c>
      <c r="E8009" s="419"/>
      <c r="F8009" s="419" t="s">
        <v>44424</v>
      </c>
      <c r="G8009" s="419" t="s">
        <v>20160</v>
      </c>
      <c r="H8009" s="419"/>
      <c r="I8009" s="419" t="s">
        <v>17967</v>
      </c>
      <c r="J8009" s="419" t="s">
        <v>1977</v>
      </c>
      <c r="K8009" s="419" t="s">
        <v>2000</v>
      </c>
      <c r="L8009" s="419" t="s">
        <v>35323</v>
      </c>
      <c r="M8009" s="419" t="s">
        <v>1980</v>
      </c>
      <c r="N8009" s="419" t="s">
        <v>2001</v>
      </c>
      <c r="O8009" s="419" t="s">
        <v>21021</v>
      </c>
      <c r="P8009" s="419" t="s">
        <v>1977</v>
      </c>
      <c r="Q8009" s="425">
        <v>1</v>
      </c>
      <c r="R8009" s="419" t="s">
        <v>29125</v>
      </c>
      <c r="S8009" s="424"/>
      <c r="T8009" s="424"/>
      <c r="U8009" s="424"/>
    </row>
    <row r="8010" spans="1:21" ht="14.6" x14ac:dyDescent="0.4">
      <c r="A8010" s="419" t="s">
        <v>1975</v>
      </c>
      <c r="B8010" s="419" t="s">
        <v>44425</v>
      </c>
      <c r="C8010" s="419" t="s">
        <v>1976</v>
      </c>
      <c r="D8010" s="419" t="s">
        <v>20148</v>
      </c>
      <c r="E8010" s="419"/>
      <c r="F8010" s="419" t="s">
        <v>44426</v>
      </c>
      <c r="G8010" s="419" t="s">
        <v>20160</v>
      </c>
      <c r="H8010" s="419"/>
      <c r="I8010" s="419" t="s">
        <v>19345</v>
      </c>
      <c r="J8010" s="419" t="s">
        <v>1977</v>
      </c>
      <c r="K8010" s="419" t="s">
        <v>2002</v>
      </c>
      <c r="L8010" s="419" t="s">
        <v>35323</v>
      </c>
      <c r="M8010" s="419" t="s">
        <v>1980</v>
      </c>
      <c r="N8010" s="419" t="s">
        <v>2003</v>
      </c>
      <c r="O8010" s="419" t="s">
        <v>21020</v>
      </c>
      <c r="P8010" s="419" t="s">
        <v>1977</v>
      </c>
      <c r="Q8010" s="425">
        <v>1</v>
      </c>
      <c r="R8010" s="419" t="s">
        <v>29126</v>
      </c>
      <c r="S8010" s="424"/>
      <c r="T8010" s="424"/>
      <c r="U8010" s="424"/>
    </row>
    <row r="8011" spans="1:21" ht="14.6" x14ac:dyDescent="0.4">
      <c r="A8011" s="419" t="s">
        <v>1975</v>
      </c>
      <c r="B8011" s="419" t="s">
        <v>44427</v>
      </c>
      <c r="C8011" s="419" t="s">
        <v>1976</v>
      </c>
      <c r="D8011" s="419" t="s">
        <v>20148</v>
      </c>
      <c r="E8011" s="419"/>
      <c r="F8011" s="419" t="s">
        <v>44428</v>
      </c>
      <c r="G8011" s="419" t="s">
        <v>20160</v>
      </c>
      <c r="H8011" s="419"/>
      <c r="I8011" s="419" t="s">
        <v>19366</v>
      </c>
      <c r="J8011" s="419" t="s">
        <v>1977</v>
      </c>
      <c r="K8011" s="419" t="s">
        <v>2004</v>
      </c>
      <c r="L8011" s="419" t="s">
        <v>35323</v>
      </c>
      <c r="M8011" s="419" t="s">
        <v>1980</v>
      </c>
      <c r="N8011" s="419" t="s">
        <v>2005</v>
      </c>
      <c r="O8011" s="419" t="s">
        <v>21021</v>
      </c>
      <c r="P8011" s="419" t="s">
        <v>1977</v>
      </c>
      <c r="Q8011" s="425">
        <v>1</v>
      </c>
      <c r="R8011" s="419" t="s">
        <v>29127</v>
      </c>
      <c r="S8011" s="424"/>
      <c r="T8011" s="424"/>
      <c r="U8011" s="424"/>
    </row>
    <row r="8012" spans="1:21" ht="14.6" x14ac:dyDescent="0.4">
      <c r="A8012" s="419" t="s">
        <v>1975</v>
      </c>
      <c r="B8012" s="419" t="s">
        <v>13388</v>
      </c>
      <c r="C8012" s="419" t="s">
        <v>1976</v>
      </c>
      <c r="D8012" s="419" t="s">
        <v>20148</v>
      </c>
      <c r="E8012" s="419"/>
      <c r="F8012" s="419" t="s">
        <v>44429</v>
      </c>
      <c r="G8012" s="419" t="s">
        <v>19639</v>
      </c>
      <c r="H8012" s="419"/>
      <c r="I8012" s="419" t="s">
        <v>20168</v>
      </c>
      <c r="J8012" s="419" t="s">
        <v>1977</v>
      </c>
      <c r="K8012" s="419" t="s">
        <v>2006</v>
      </c>
      <c r="L8012" s="419" t="s">
        <v>35323</v>
      </c>
      <c r="M8012" s="419" t="s">
        <v>1980</v>
      </c>
      <c r="N8012" s="419" t="s">
        <v>2007</v>
      </c>
      <c r="O8012" s="419" t="s">
        <v>21009</v>
      </c>
      <c r="P8012" s="419" t="s">
        <v>1977</v>
      </c>
      <c r="Q8012" s="425">
        <v>1</v>
      </c>
      <c r="R8012" s="419" t="s">
        <v>29128</v>
      </c>
      <c r="S8012" s="424"/>
      <c r="T8012" s="424"/>
      <c r="U8012" s="424"/>
    </row>
    <row r="8013" spans="1:21" ht="14.6" x14ac:dyDescent="0.4">
      <c r="A8013" s="419" t="s">
        <v>1975</v>
      </c>
      <c r="B8013" s="419" t="s">
        <v>2008</v>
      </c>
      <c r="C8013" s="419" t="s">
        <v>1976</v>
      </c>
      <c r="D8013" s="419" t="s">
        <v>20148</v>
      </c>
      <c r="E8013" s="419"/>
      <c r="F8013" s="419" t="s">
        <v>44430</v>
      </c>
      <c r="G8013" s="419" t="s">
        <v>19639</v>
      </c>
      <c r="H8013" s="419"/>
      <c r="I8013" s="419" t="s">
        <v>20190</v>
      </c>
      <c r="J8013" s="419" t="s">
        <v>1977</v>
      </c>
      <c r="K8013" s="419" t="s">
        <v>2009</v>
      </c>
      <c r="L8013" s="419" t="s">
        <v>35323</v>
      </c>
      <c r="M8013" s="419" t="s">
        <v>1980</v>
      </c>
      <c r="N8013" s="419" t="s">
        <v>2010</v>
      </c>
      <c r="O8013" s="419" t="s">
        <v>21009</v>
      </c>
      <c r="P8013" s="419" t="s">
        <v>1977</v>
      </c>
      <c r="Q8013" s="425">
        <v>1</v>
      </c>
      <c r="R8013" s="419" t="s">
        <v>29129</v>
      </c>
      <c r="S8013" s="424"/>
      <c r="T8013" s="424"/>
      <c r="U8013" s="424"/>
    </row>
    <row r="8014" spans="1:21" ht="14.6" x14ac:dyDescent="0.4">
      <c r="A8014" s="419" t="s">
        <v>1975</v>
      </c>
      <c r="B8014" s="419" t="s">
        <v>2011</v>
      </c>
      <c r="C8014" s="419" t="s">
        <v>1976</v>
      </c>
      <c r="D8014" s="419" t="s">
        <v>20148</v>
      </c>
      <c r="E8014" s="419"/>
      <c r="F8014" s="419" t="s">
        <v>44431</v>
      </c>
      <c r="G8014" s="419" t="s">
        <v>19639</v>
      </c>
      <c r="H8014" s="419"/>
      <c r="I8014" s="419" t="s">
        <v>19461</v>
      </c>
      <c r="J8014" s="419" t="s">
        <v>1977</v>
      </c>
      <c r="K8014" s="419" t="s">
        <v>2012</v>
      </c>
      <c r="L8014" s="419" t="s">
        <v>35323</v>
      </c>
      <c r="M8014" s="419" t="s">
        <v>1980</v>
      </c>
      <c r="N8014" s="419" t="s">
        <v>2013</v>
      </c>
      <c r="O8014" s="419" t="s">
        <v>21009</v>
      </c>
      <c r="P8014" s="419" t="s">
        <v>1977</v>
      </c>
      <c r="Q8014" s="425">
        <v>1</v>
      </c>
      <c r="R8014" s="419" t="s">
        <v>29130</v>
      </c>
      <c r="S8014" s="424"/>
      <c r="T8014" s="424"/>
      <c r="U8014" s="424"/>
    </row>
    <row r="8015" spans="1:21" ht="14.6" x14ac:dyDescent="0.4">
      <c r="A8015" s="416" t="s">
        <v>1975</v>
      </c>
      <c r="B8015" s="416" t="s">
        <v>44432</v>
      </c>
      <c r="C8015" s="416" t="s">
        <v>1976</v>
      </c>
      <c r="D8015" s="416" t="s">
        <v>20772</v>
      </c>
      <c r="E8015" s="416"/>
      <c r="F8015" s="416" t="s">
        <v>20772</v>
      </c>
      <c r="G8015" s="416" t="s">
        <v>20772</v>
      </c>
      <c r="H8015" s="416"/>
      <c r="I8015" s="416" t="s">
        <v>20772</v>
      </c>
      <c r="J8015" s="416" t="s">
        <v>1977</v>
      </c>
      <c r="K8015" s="416" t="s">
        <v>1980</v>
      </c>
      <c r="L8015" s="416" t="s">
        <v>35332</v>
      </c>
      <c r="M8015" s="416" t="s">
        <v>1980</v>
      </c>
      <c r="N8015" s="416" t="s">
        <v>34868</v>
      </c>
      <c r="O8015" s="416" t="s">
        <v>21009</v>
      </c>
      <c r="P8015" s="416" t="s">
        <v>1977</v>
      </c>
      <c r="Q8015" s="417">
        <v>0</v>
      </c>
      <c r="R8015" s="416" t="s">
        <v>34869</v>
      </c>
      <c r="S8015" s="418"/>
      <c r="T8015" s="418"/>
      <c r="U8015" s="418"/>
    </row>
    <row r="8016" spans="1:21" ht="14.6" x14ac:dyDescent="0.4">
      <c r="A8016" s="428" t="s">
        <v>1975</v>
      </c>
      <c r="B8016" s="428" t="s">
        <v>22483</v>
      </c>
      <c r="C8016" s="428" t="s">
        <v>1976</v>
      </c>
      <c r="D8016" s="428" t="s">
        <v>20148</v>
      </c>
      <c r="E8016" s="428"/>
      <c r="F8016" s="428" t="s">
        <v>44433</v>
      </c>
      <c r="G8016" s="428" t="s">
        <v>20160</v>
      </c>
      <c r="H8016" s="428"/>
      <c r="I8016" s="428" t="s">
        <v>20241</v>
      </c>
      <c r="J8016" s="428" t="s">
        <v>1977</v>
      </c>
      <c r="K8016" s="428" t="s">
        <v>22484</v>
      </c>
      <c r="L8016" s="428" t="s">
        <v>35323</v>
      </c>
      <c r="M8016" s="428" t="s">
        <v>1980</v>
      </c>
      <c r="N8016" s="428" t="s">
        <v>22564</v>
      </c>
      <c r="O8016" s="428" t="s">
        <v>21163</v>
      </c>
      <c r="P8016" s="428" t="s">
        <v>1977</v>
      </c>
      <c r="Q8016" s="425">
        <v>1</v>
      </c>
      <c r="R8016" s="428" t="s">
        <v>29131</v>
      </c>
      <c r="S8016" s="424"/>
      <c r="T8016" s="424"/>
      <c r="U8016" s="424"/>
    </row>
    <row r="8017" spans="1:21" ht="14.6" x14ac:dyDescent="0.4">
      <c r="A8017" s="419" t="s">
        <v>1975</v>
      </c>
      <c r="B8017" s="419" t="s">
        <v>44383</v>
      </c>
      <c r="C8017" s="419" t="s">
        <v>1976</v>
      </c>
      <c r="D8017" s="419" t="s">
        <v>20148</v>
      </c>
      <c r="E8017" s="419"/>
      <c r="F8017" s="419" t="s">
        <v>44434</v>
      </c>
      <c r="G8017" s="419" t="s">
        <v>20248</v>
      </c>
      <c r="H8017" s="419"/>
      <c r="I8017" s="419" t="s">
        <v>20150</v>
      </c>
      <c r="J8017" s="419" t="s">
        <v>1977</v>
      </c>
      <c r="K8017" s="419" t="s">
        <v>2014</v>
      </c>
      <c r="L8017" s="419" t="s">
        <v>35323</v>
      </c>
      <c r="M8017" s="419" t="s">
        <v>1980</v>
      </c>
      <c r="N8017" s="419" t="s">
        <v>2015</v>
      </c>
      <c r="O8017" s="419" t="s">
        <v>21027</v>
      </c>
      <c r="P8017" s="419" t="s">
        <v>1977</v>
      </c>
      <c r="Q8017" s="425">
        <v>1</v>
      </c>
      <c r="R8017" s="419" t="s">
        <v>29132</v>
      </c>
      <c r="S8017" s="424"/>
      <c r="T8017" s="424"/>
      <c r="U8017" s="424"/>
    </row>
    <row r="8018" spans="1:21" ht="14.6" x14ac:dyDescent="0.4">
      <c r="A8018" s="419" t="s">
        <v>1975</v>
      </c>
      <c r="B8018" s="419" t="s">
        <v>44435</v>
      </c>
      <c r="C8018" s="419" t="s">
        <v>1976</v>
      </c>
      <c r="D8018" s="419" t="s">
        <v>20148</v>
      </c>
      <c r="E8018" s="419"/>
      <c r="F8018" s="419" t="s">
        <v>44436</v>
      </c>
      <c r="G8018" s="419" t="s">
        <v>20160</v>
      </c>
      <c r="H8018" s="419"/>
      <c r="I8018" s="419" t="s">
        <v>20186</v>
      </c>
      <c r="J8018" s="419" t="s">
        <v>1977</v>
      </c>
      <c r="K8018" s="419" t="s">
        <v>2016</v>
      </c>
      <c r="L8018" s="419" t="s">
        <v>35323</v>
      </c>
      <c r="M8018" s="419" t="s">
        <v>1980</v>
      </c>
      <c r="N8018" s="419" t="s">
        <v>2017</v>
      </c>
      <c r="O8018" s="419" t="s">
        <v>21020</v>
      </c>
      <c r="P8018" s="419" t="s">
        <v>1977</v>
      </c>
      <c r="Q8018" s="425">
        <v>1</v>
      </c>
      <c r="R8018" s="419" t="s">
        <v>29133</v>
      </c>
      <c r="S8018" s="424"/>
      <c r="T8018" s="424"/>
      <c r="U8018" s="424"/>
    </row>
    <row r="8019" spans="1:21" ht="14.6" x14ac:dyDescent="0.4">
      <c r="A8019" s="419" t="s">
        <v>1975</v>
      </c>
      <c r="B8019" s="419" t="s">
        <v>2018</v>
      </c>
      <c r="C8019" s="419" t="s">
        <v>1976</v>
      </c>
      <c r="D8019" s="419" t="s">
        <v>20148</v>
      </c>
      <c r="E8019" s="419"/>
      <c r="F8019" s="419" t="s">
        <v>44437</v>
      </c>
      <c r="G8019" s="419" t="s">
        <v>20160</v>
      </c>
      <c r="H8019" s="419"/>
      <c r="I8019" s="419" t="s">
        <v>20241</v>
      </c>
      <c r="J8019" s="419" t="s">
        <v>1977</v>
      </c>
      <c r="K8019" s="419" t="s">
        <v>2019</v>
      </c>
      <c r="L8019" s="419" t="s">
        <v>35323</v>
      </c>
      <c r="M8019" s="419" t="s">
        <v>1980</v>
      </c>
      <c r="N8019" s="419" t="s">
        <v>2020</v>
      </c>
      <c r="O8019" s="419" t="s">
        <v>21418</v>
      </c>
      <c r="P8019" s="419" t="s">
        <v>1977</v>
      </c>
      <c r="Q8019" s="425">
        <v>1</v>
      </c>
      <c r="R8019" s="419" t="s">
        <v>29134</v>
      </c>
      <c r="S8019" s="424"/>
      <c r="T8019" s="424"/>
      <c r="U8019" s="424"/>
    </row>
    <row r="8020" spans="1:21" ht="14.6" x14ac:dyDescent="0.4">
      <c r="A8020" s="419" t="s">
        <v>1975</v>
      </c>
      <c r="B8020" s="419" t="s">
        <v>20960</v>
      </c>
      <c r="C8020" s="419" t="s">
        <v>1976</v>
      </c>
      <c r="D8020" s="419" t="s">
        <v>20148</v>
      </c>
      <c r="E8020" s="419"/>
      <c r="F8020" s="419" t="s">
        <v>44438</v>
      </c>
      <c r="G8020" s="419" t="s">
        <v>20160</v>
      </c>
      <c r="H8020" s="419"/>
      <c r="I8020" s="419" t="s">
        <v>19368</v>
      </c>
      <c r="J8020" s="419" t="s">
        <v>1977</v>
      </c>
      <c r="K8020" s="419" t="s">
        <v>20961</v>
      </c>
      <c r="L8020" s="419" t="s">
        <v>35323</v>
      </c>
      <c r="M8020" s="419" t="s">
        <v>1980</v>
      </c>
      <c r="N8020" s="419" t="s">
        <v>20962</v>
      </c>
      <c r="O8020" s="419" t="s">
        <v>21019</v>
      </c>
      <c r="P8020" s="419" t="s">
        <v>1977</v>
      </c>
      <c r="Q8020" s="425">
        <v>1</v>
      </c>
      <c r="R8020" s="419" t="s">
        <v>29135</v>
      </c>
      <c r="S8020" s="424"/>
      <c r="T8020" s="424"/>
      <c r="U8020" s="424"/>
    </row>
    <row r="8021" spans="1:21" ht="14.6" x14ac:dyDescent="0.4">
      <c r="A8021" s="419" t="s">
        <v>1975</v>
      </c>
      <c r="B8021" s="419" t="s">
        <v>44439</v>
      </c>
      <c r="C8021" s="419" t="s">
        <v>1976</v>
      </c>
      <c r="D8021" s="419" t="s">
        <v>20148</v>
      </c>
      <c r="E8021" s="419"/>
      <c r="F8021" s="419" t="s">
        <v>44440</v>
      </c>
      <c r="G8021" s="419" t="s">
        <v>20155</v>
      </c>
      <c r="H8021" s="419"/>
      <c r="I8021" s="419" t="s">
        <v>20186</v>
      </c>
      <c r="J8021" s="419" t="s">
        <v>1977</v>
      </c>
      <c r="K8021" s="419" t="s">
        <v>22485</v>
      </c>
      <c r="L8021" s="419" t="s">
        <v>35323</v>
      </c>
      <c r="M8021" s="419" t="s">
        <v>1980</v>
      </c>
      <c r="N8021" s="419" t="s">
        <v>22565</v>
      </c>
      <c r="O8021" s="419" t="s">
        <v>21169</v>
      </c>
      <c r="P8021" s="419" t="s">
        <v>1977</v>
      </c>
      <c r="Q8021" s="425">
        <v>1</v>
      </c>
      <c r="R8021" s="419" t="s">
        <v>29136</v>
      </c>
      <c r="S8021" s="424"/>
      <c r="T8021" s="424"/>
      <c r="U8021" s="424"/>
    </row>
    <row r="8022" spans="1:21" ht="14.6" x14ac:dyDescent="0.4">
      <c r="A8022" s="416" t="s">
        <v>1975</v>
      </c>
      <c r="B8022" s="416" t="s">
        <v>44441</v>
      </c>
      <c r="C8022" s="416" t="s">
        <v>1976</v>
      </c>
      <c r="D8022" s="416" t="s">
        <v>20772</v>
      </c>
      <c r="E8022" s="416"/>
      <c r="F8022" s="416" t="s">
        <v>20772</v>
      </c>
      <c r="G8022" s="416" t="s">
        <v>20772</v>
      </c>
      <c r="H8022" s="416"/>
      <c r="I8022" s="416" t="s">
        <v>20772</v>
      </c>
      <c r="J8022" s="416" t="s">
        <v>1977</v>
      </c>
      <c r="K8022" s="416" t="s">
        <v>34870</v>
      </c>
      <c r="L8022" s="416" t="s">
        <v>35332</v>
      </c>
      <c r="M8022" s="416" t="s">
        <v>34870</v>
      </c>
      <c r="N8022" s="416" t="s">
        <v>34868</v>
      </c>
      <c r="O8022" s="416" t="s">
        <v>21009</v>
      </c>
      <c r="P8022" s="416" t="s">
        <v>1977</v>
      </c>
      <c r="Q8022" s="417">
        <v>0</v>
      </c>
      <c r="R8022" s="416" t="s">
        <v>34869</v>
      </c>
      <c r="S8022" s="418"/>
      <c r="T8022" s="418"/>
      <c r="U8022" s="418"/>
    </row>
    <row r="8023" spans="1:21" ht="14.6" x14ac:dyDescent="0.4">
      <c r="A8023" s="416" t="s">
        <v>1975</v>
      </c>
      <c r="B8023" s="416" t="s">
        <v>44442</v>
      </c>
      <c r="C8023" s="416" t="s">
        <v>1976</v>
      </c>
      <c r="D8023" s="416" t="s">
        <v>20772</v>
      </c>
      <c r="E8023" s="416"/>
      <c r="F8023" s="416" t="s">
        <v>20772</v>
      </c>
      <c r="G8023" s="416" t="s">
        <v>20772</v>
      </c>
      <c r="H8023" s="416"/>
      <c r="I8023" s="416" t="s">
        <v>20772</v>
      </c>
      <c r="J8023" s="416" t="s">
        <v>1977</v>
      </c>
      <c r="K8023" s="416" t="s">
        <v>34871</v>
      </c>
      <c r="L8023" s="416" t="s">
        <v>35332</v>
      </c>
      <c r="M8023" s="416" t="s">
        <v>34871</v>
      </c>
      <c r="N8023" s="416" t="s">
        <v>34868</v>
      </c>
      <c r="O8023" s="416" t="s">
        <v>21009</v>
      </c>
      <c r="P8023" s="416" t="s">
        <v>1977</v>
      </c>
      <c r="Q8023" s="417">
        <v>0</v>
      </c>
      <c r="R8023" s="416" t="s">
        <v>34869</v>
      </c>
      <c r="S8023" s="418"/>
      <c r="T8023" s="418"/>
      <c r="U8023" s="418"/>
    </row>
    <row r="8024" spans="1:21" ht="14.6" x14ac:dyDescent="0.4">
      <c r="A8024" s="416" t="s">
        <v>1975</v>
      </c>
      <c r="B8024" s="416" t="s">
        <v>44443</v>
      </c>
      <c r="C8024" s="416" t="s">
        <v>1976</v>
      </c>
      <c r="D8024" s="416" t="s">
        <v>20772</v>
      </c>
      <c r="E8024" s="416"/>
      <c r="F8024" s="416" t="s">
        <v>20772</v>
      </c>
      <c r="G8024" s="416" t="s">
        <v>20772</v>
      </c>
      <c r="H8024" s="416"/>
      <c r="I8024" s="416" t="s">
        <v>20772</v>
      </c>
      <c r="J8024" s="416" t="s">
        <v>1977</v>
      </c>
      <c r="K8024" s="416" t="s">
        <v>44444</v>
      </c>
      <c r="L8024" s="416" t="s">
        <v>35332</v>
      </c>
      <c r="M8024" s="416" t="s">
        <v>44444</v>
      </c>
      <c r="N8024" s="416" t="s">
        <v>34868</v>
      </c>
      <c r="O8024" s="416" t="s">
        <v>21009</v>
      </c>
      <c r="P8024" s="416" t="s">
        <v>1977</v>
      </c>
      <c r="Q8024" s="417">
        <v>0</v>
      </c>
      <c r="R8024" s="416" t="s">
        <v>34869</v>
      </c>
      <c r="S8024" s="418"/>
      <c r="T8024" s="418"/>
      <c r="U8024" s="418"/>
    </row>
    <row r="8025" spans="1:21" ht="14.6" x14ac:dyDescent="0.4">
      <c r="A8025" s="416" t="s">
        <v>1975</v>
      </c>
      <c r="B8025" s="416" t="s">
        <v>44445</v>
      </c>
      <c r="C8025" s="416" t="s">
        <v>1976</v>
      </c>
      <c r="D8025" s="416" t="s">
        <v>20772</v>
      </c>
      <c r="E8025" s="416"/>
      <c r="F8025" s="416" t="s">
        <v>20772</v>
      </c>
      <c r="G8025" s="416" t="s">
        <v>20772</v>
      </c>
      <c r="H8025" s="416"/>
      <c r="I8025" s="416" t="s">
        <v>20772</v>
      </c>
      <c r="J8025" s="416" t="s">
        <v>1977</v>
      </c>
      <c r="K8025" s="416" t="s">
        <v>44446</v>
      </c>
      <c r="L8025" s="416" t="s">
        <v>35332</v>
      </c>
      <c r="M8025" s="416" t="s">
        <v>44446</v>
      </c>
      <c r="N8025" s="416" t="s">
        <v>34868</v>
      </c>
      <c r="O8025" s="416" t="s">
        <v>32479</v>
      </c>
      <c r="P8025" s="416" t="s">
        <v>1977</v>
      </c>
      <c r="Q8025" s="417">
        <v>0</v>
      </c>
      <c r="R8025" s="416" t="s">
        <v>34869</v>
      </c>
      <c r="S8025" s="418"/>
      <c r="T8025" s="418"/>
      <c r="U8025" s="418"/>
    </row>
    <row r="8026" spans="1:21" ht="14.6" x14ac:dyDescent="0.4">
      <c r="A8026" s="416" t="s">
        <v>1975</v>
      </c>
      <c r="B8026" s="416" t="s">
        <v>31898</v>
      </c>
      <c r="C8026" s="416" t="s">
        <v>2021</v>
      </c>
      <c r="D8026" s="416" t="s">
        <v>20148</v>
      </c>
      <c r="E8026" s="416"/>
      <c r="F8026" s="416" t="s">
        <v>44447</v>
      </c>
      <c r="G8026" s="416" t="s">
        <v>20149</v>
      </c>
      <c r="H8026" s="416"/>
      <c r="I8026" s="416" t="s">
        <v>20185</v>
      </c>
      <c r="J8026" s="416" t="s">
        <v>2022</v>
      </c>
      <c r="K8026" s="416" t="s">
        <v>2023</v>
      </c>
      <c r="L8026" s="416" t="s">
        <v>35321</v>
      </c>
      <c r="M8026" s="416" t="s">
        <v>2023</v>
      </c>
      <c r="N8026" s="416" t="s">
        <v>2024</v>
      </c>
      <c r="O8026" s="416" t="s">
        <v>21009</v>
      </c>
      <c r="P8026" s="416" t="s">
        <v>2022</v>
      </c>
      <c r="Q8026" s="417">
        <v>0</v>
      </c>
      <c r="R8026" s="416" t="s">
        <v>29137</v>
      </c>
      <c r="S8026" s="418"/>
      <c r="T8026" s="418"/>
      <c r="U8026" s="418"/>
    </row>
    <row r="8027" spans="1:21" ht="14.6" x14ac:dyDescent="0.4">
      <c r="A8027" s="416" t="s">
        <v>1975</v>
      </c>
      <c r="B8027" s="416" t="s">
        <v>34866</v>
      </c>
      <c r="C8027" s="416" t="s">
        <v>2021</v>
      </c>
      <c r="D8027" s="416" t="s">
        <v>20772</v>
      </c>
      <c r="E8027" s="416"/>
      <c r="F8027" s="416" t="s">
        <v>20772</v>
      </c>
      <c r="G8027" s="416" t="s">
        <v>20772</v>
      </c>
      <c r="H8027" s="416"/>
      <c r="I8027" s="416" t="s">
        <v>20772</v>
      </c>
      <c r="J8027" s="416" t="s">
        <v>2022</v>
      </c>
      <c r="K8027" s="416" t="s">
        <v>2025</v>
      </c>
      <c r="L8027" s="416" t="s">
        <v>35332</v>
      </c>
      <c r="M8027" s="416" t="s">
        <v>2025</v>
      </c>
      <c r="N8027" s="416" t="s">
        <v>2024</v>
      </c>
      <c r="O8027" s="416" t="s">
        <v>21009</v>
      </c>
      <c r="P8027" s="416" t="s">
        <v>2022</v>
      </c>
      <c r="Q8027" s="417">
        <v>0</v>
      </c>
      <c r="R8027" s="416" t="s">
        <v>29137</v>
      </c>
      <c r="S8027" s="418"/>
      <c r="T8027" s="418"/>
      <c r="U8027" s="418"/>
    </row>
    <row r="8028" spans="1:21" ht="14.6" x14ac:dyDescent="0.4">
      <c r="A8028" s="419" t="s">
        <v>1975</v>
      </c>
      <c r="B8028" s="419" t="s">
        <v>2026</v>
      </c>
      <c r="C8028" s="419" t="s">
        <v>2021</v>
      </c>
      <c r="D8028" s="419" t="s">
        <v>20148</v>
      </c>
      <c r="E8028" s="419"/>
      <c r="F8028" s="419" t="s">
        <v>44448</v>
      </c>
      <c r="G8028" s="419" t="s">
        <v>19639</v>
      </c>
      <c r="H8028" s="419"/>
      <c r="I8028" s="419" t="s">
        <v>20186</v>
      </c>
      <c r="J8028" s="419" t="s">
        <v>2022</v>
      </c>
      <c r="K8028" s="419" t="s">
        <v>2027</v>
      </c>
      <c r="L8028" s="419" t="s">
        <v>35323</v>
      </c>
      <c r="M8028" s="419" t="s">
        <v>2025</v>
      </c>
      <c r="N8028" s="419" t="s">
        <v>2028</v>
      </c>
      <c r="O8028" s="419" t="s">
        <v>21009</v>
      </c>
      <c r="P8028" s="419" t="s">
        <v>2022</v>
      </c>
      <c r="Q8028" s="425">
        <v>1</v>
      </c>
      <c r="R8028" s="419" t="s">
        <v>29138</v>
      </c>
      <c r="S8028" s="424"/>
      <c r="T8028" s="424"/>
      <c r="U8028" s="424"/>
    </row>
    <row r="8029" spans="1:21" ht="14.6" x14ac:dyDescent="0.4">
      <c r="A8029" s="419" t="s">
        <v>1975</v>
      </c>
      <c r="B8029" s="419" t="s">
        <v>2029</v>
      </c>
      <c r="C8029" s="419" t="s">
        <v>2021</v>
      </c>
      <c r="D8029" s="419" t="s">
        <v>20148</v>
      </c>
      <c r="E8029" s="419"/>
      <c r="F8029" s="419" t="s">
        <v>44449</v>
      </c>
      <c r="G8029" s="419" t="s">
        <v>19639</v>
      </c>
      <c r="H8029" s="419"/>
      <c r="I8029" s="419" t="s">
        <v>19461</v>
      </c>
      <c r="J8029" s="419" t="s">
        <v>2022</v>
      </c>
      <c r="K8029" s="419" t="s">
        <v>2030</v>
      </c>
      <c r="L8029" s="419" t="s">
        <v>35323</v>
      </c>
      <c r="M8029" s="419" t="s">
        <v>2025</v>
      </c>
      <c r="N8029" s="419" t="s">
        <v>2031</v>
      </c>
      <c r="O8029" s="419" t="s">
        <v>21009</v>
      </c>
      <c r="P8029" s="419" t="s">
        <v>2022</v>
      </c>
      <c r="Q8029" s="425">
        <v>1</v>
      </c>
      <c r="R8029" s="419" t="s">
        <v>29139</v>
      </c>
      <c r="S8029" s="424"/>
      <c r="T8029" s="424"/>
      <c r="U8029" s="424"/>
    </row>
    <row r="8030" spans="1:21" ht="14.6" x14ac:dyDescent="0.4">
      <c r="A8030" s="419" t="s">
        <v>1975</v>
      </c>
      <c r="B8030" s="419" t="s">
        <v>2032</v>
      </c>
      <c r="C8030" s="419" t="s">
        <v>2021</v>
      </c>
      <c r="D8030" s="419" t="s">
        <v>20148</v>
      </c>
      <c r="E8030" s="419"/>
      <c r="F8030" s="419" t="s">
        <v>44450</v>
      </c>
      <c r="G8030" s="419" t="s">
        <v>19639</v>
      </c>
      <c r="H8030" s="419"/>
      <c r="I8030" s="419" t="s">
        <v>20144</v>
      </c>
      <c r="J8030" s="419" t="s">
        <v>2022</v>
      </c>
      <c r="K8030" s="419" t="s">
        <v>2033</v>
      </c>
      <c r="L8030" s="419" t="s">
        <v>35323</v>
      </c>
      <c r="M8030" s="419" t="s">
        <v>2025</v>
      </c>
      <c r="N8030" s="419" t="s">
        <v>2034</v>
      </c>
      <c r="O8030" s="419" t="s">
        <v>21009</v>
      </c>
      <c r="P8030" s="419" t="s">
        <v>2022</v>
      </c>
      <c r="Q8030" s="425">
        <v>1</v>
      </c>
      <c r="R8030" s="419" t="s">
        <v>29140</v>
      </c>
      <c r="S8030" s="424"/>
      <c r="T8030" s="424"/>
      <c r="U8030" s="424"/>
    </row>
    <row r="8031" spans="1:21" ht="14.6" x14ac:dyDescent="0.4">
      <c r="A8031" s="419" t="s">
        <v>1975</v>
      </c>
      <c r="B8031" s="419" t="s">
        <v>2035</v>
      </c>
      <c r="C8031" s="419" t="s">
        <v>2021</v>
      </c>
      <c r="D8031" s="419" t="s">
        <v>20148</v>
      </c>
      <c r="E8031" s="419"/>
      <c r="F8031" s="419" t="s">
        <v>44451</v>
      </c>
      <c r="G8031" s="419" t="s">
        <v>19639</v>
      </c>
      <c r="H8031" s="419"/>
      <c r="I8031" s="419" t="s">
        <v>20190</v>
      </c>
      <c r="J8031" s="419" t="s">
        <v>2022</v>
      </c>
      <c r="K8031" s="419" t="s">
        <v>2036</v>
      </c>
      <c r="L8031" s="419" t="s">
        <v>35323</v>
      </c>
      <c r="M8031" s="419" t="s">
        <v>2025</v>
      </c>
      <c r="N8031" s="419" t="s">
        <v>2037</v>
      </c>
      <c r="O8031" s="419" t="s">
        <v>21009</v>
      </c>
      <c r="P8031" s="419" t="s">
        <v>2022</v>
      </c>
      <c r="Q8031" s="425">
        <v>1</v>
      </c>
      <c r="R8031" s="419" t="s">
        <v>29141</v>
      </c>
      <c r="S8031" s="424"/>
      <c r="T8031" s="424"/>
      <c r="U8031" s="424"/>
    </row>
    <row r="8032" spans="1:21" ht="14.6" x14ac:dyDescent="0.4">
      <c r="A8032" s="419" t="s">
        <v>1975</v>
      </c>
      <c r="B8032" s="419" t="s">
        <v>43389</v>
      </c>
      <c r="C8032" s="419" t="s">
        <v>2021</v>
      </c>
      <c r="D8032" s="419" t="s">
        <v>20148</v>
      </c>
      <c r="E8032" s="419"/>
      <c r="F8032" s="419" t="s">
        <v>44452</v>
      </c>
      <c r="G8032" s="419" t="s">
        <v>20248</v>
      </c>
      <c r="H8032" s="419"/>
      <c r="I8032" s="419" t="s">
        <v>20141</v>
      </c>
      <c r="J8032" s="419" t="s">
        <v>2022</v>
      </c>
      <c r="K8032" s="419" t="s">
        <v>2038</v>
      </c>
      <c r="L8032" s="419" t="s">
        <v>35323</v>
      </c>
      <c r="M8032" s="419" t="s">
        <v>2025</v>
      </c>
      <c r="N8032" s="419" t="s">
        <v>2039</v>
      </c>
      <c r="O8032" s="419" t="s">
        <v>21027</v>
      </c>
      <c r="P8032" s="419" t="s">
        <v>2022</v>
      </c>
      <c r="Q8032" s="425">
        <v>1</v>
      </c>
      <c r="R8032" s="419" t="s">
        <v>29142</v>
      </c>
      <c r="S8032" s="424"/>
      <c r="T8032" s="424"/>
      <c r="U8032" s="424"/>
    </row>
    <row r="8033" spans="1:21" ht="14.6" x14ac:dyDescent="0.4">
      <c r="A8033" s="419" t="s">
        <v>1975</v>
      </c>
      <c r="B8033" s="419" t="s">
        <v>34867</v>
      </c>
      <c r="C8033" s="419" t="s">
        <v>2021</v>
      </c>
      <c r="D8033" s="419" t="s">
        <v>20148</v>
      </c>
      <c r="E8033" s="419"/>
      <c r="F8033" s="419" t="s">
        <v>44453</v>
      </c>
      <c r="G8033" s="419" t="s">
        <v>20160</v>
      </c>
      <c r="H8033" s="419"/>
      <c r="I8033" s="419" t="s">
        <v>19423</v>
      </c>
      <c r="J8033" s="419" t="s">
        <v>2022</v>
      </c>
      <c r="K8033" s="419" t="s">
        <v>2040</v>
      </c>
      <c r="L8033" s="419" t="s">
        <v>35323</v>
      </c>
      <c r="M8033" s="419" t="s">
        <v>2025</v>
      </c>
      <c r="N8033" s="419" t="s">
        <v>2041</v>
      </c>
      <c r="O8033" s="419" t="s">
        <v>21020</v>
      </c>
      <c r="P8033" s="419" t="s">
        <v>2022</v>
      </c>
      <c r="Q8033" s="425">
        <v>1</v>
      </c>
      <c r="R8033" s="419" t="s">
        <v>29143</v>
      </c>
      <c r="S8033" s="424"/>
      <c r="T8033" s="424"/>
      <c r="U8033" s="424"/>
    </row>
    <row r="8034" spans="1:21" ht="14.6" x14ac:dyDescent="0.4">
      <c r="A8034" s="416" t="s">
        <v>1975</v>
      </c>
      <c r="B8034" s="416" t="s">
        <v>44454</v>
      </c>
      <c r="C8034" s="416" t="s">
        <v>2021</v>
      </c>
      <c r="D8034" s="416" t="s">
        <v>20772</v>
      </c>
      <c r="E8034" s="416"/>
      <c r="F8034" s="416" t="s">
        <v>20772</v>
      </c>
      <c r="G8034" s="416" t="s">
        <v>20772</v>
      </c>
      <c r="H8034" s="416"/>
      <c r="I8034" s="416" t="s">
        <v>20772</v>
      </c>
      <c r="J8034" s="416" t="s">
        <v>2022</v>
      </c>
      <c r="K8034" s="416" t="s">
        <v>44455</v>
      </c>
      <c r="L8034" s="416" t="s">
        <v>35332</v>
      </c>
      <c r="M8034" s="416" t="s">
        <v>44455</v>
      </c>
      <c r="N8034" s="416" t="s">
        <v>2024</v>
      </c>
      <c r="O8034" s="416" t="s">
        <v>21009</v>
      </c>
      <c r="P8034" s="416" t="s">
        <v>2022</v>
      </c>
      <c r="Q8034" s="417">
        <v>0</v>
      </c>
      <c r="R8034" s="416" t="s">
        <v>29137</v>
      </c>
      <c r="S8034" s="418"/>
      <c r="T8034" s="418"/>
      <c r="U8034" s="418"/>
    </row>
    <row r="8035" spans="1:21" ht="14.6" x14ac:dyDescent="0.4">
      <c r="A8035" s="416" t="s">
        <v>1975</v>
      </c>
      <c r="B8035" s="416" t="s">
        <v>44456</v>
      </c>
      <c r="C8035" s="416" t="s">
        <v>2021</v>
      </c>
      <c r="D8035" s="416" t="s">
        <v>20772</v>
      </c>
      <c r="E8035" s="416"/>
      <c r="F8035" s="416" t="s">
        <v>20772</v>
      </c>
      <c r="G8035" s="416" t="s">
        <v>20772</v>
      </c>
      <c r="H8035" s="416"/>
      <c r="I8035" s="416" t="s">
        <v>20772</v>
      </c>
      <c r="J8035" s="416" t="s">
        <v>2022</v>
      </c>
      <c r="K8035" s="416" t="s">
        <v>44457</v>
      </c>
      <c r="L8035" s="416" t="s">
        <v>35332</v>
      </c>
      <c r="M8035" s="416" t="s">
        <v>44457</v>
      </c>
      <c r="N8035" s="416" t="s">
        <v>2024</v>
      </c>
      <c r="O8035" s="416" t="s">
        <v>21009</v>
      </c>
      <c r="P8035" s="416" t="s">
        <v>2022</v>
      </c>
      <c r="Q8035" s="417">
        <v>0</v>
      </c>
      <c r="R8035" s="416" t="s">
        <v>29137</v>
      </c>
      <c r="S8035" s="418"/>
      <c r="T8035" s="418"/>
      <c r="U8035" s="418"/>
    </row>
    <row r="8036" spans="1:21" ht="14.6" x14ac:dyDescent="0.4">
      <c r="A8036" s="416" t="s">
        <v>1975</v>
      </c>
      <c r="B8036" s="416" t="s">
        <v>44458</v>
      </c>
      <c r="C8036" s="416" t="s">
        <v>2021</v>
      </c>
      <c r="D8036" s="416" t="s">
        <v>20772</v>
      </c>
      <c r="E8036" s="416"/>
      <c r="F8036" s="416" t="s">
        <v>20772</v>
      </c>
      <c r="G8036" s="416" t="s">
        <v>20772</v>
      </c>
      <c r="H8036" s="416"/>
      <c r="I8036" s="416" t="s">
        <v>20772</v>
      </c>
      <c r="J8036" s="416" t="s">
        <v>2022</v>
      </c>
      <c r="K8036" s="416" t="s">
        <v>44459</v>
      </c>
      <c r="L8036" s="416" t="s">
        <v>35332</v>
      </c>
      <c r="M8036" s="416" t="s">
        <v>44459</v>
      </c>
      <c r="N8036" s="416" t="s">
        <v>2024</v>
      </c>
      <c r="O8036" s="416" t="s">
        <v>21009</v>
      </c>
      <c r="P8036" s="416" t="s">
        <v>2022</v>
      </c>
      <c r="Q8036" s="417">
        <v>0</v>
      </c>
      <c r="R8036" s="416" t="s">
        <v>29137</v>
      </c>
      <c r="S8036" s="418"/>
      <c r="T8036" s="418"/>
      <c r="U8036" s="418"/>
    </row>
    <row r="8037" spans="1:21" ht="14.6" x14ac:dyDescent="0.4">
      <c r="A8037" s="416" t="s">
        <v>1975</v>
      </c>
      <c r="B8037" s="416" t="s">
        <v>31899</v>
      </c>
      <c r="C8037" s="416" t="s">
        <v>2042</v>
      </c>
      <c r="D8037" s="416" t="s">
        <v>20148</v>
      </c>
      <c r="E8037" s="416"/>
      <c r="F8037" s="416" t="s">
        <v>44460</v>
      </c>
      <c r="G8037" s="416" t="s">
        <v>20149</v>
      </c>
      <c r="H8037" s="416"/>
      <c r="I8037" s="416" t="s">
        <v>17972</v>
      </c>
      <c r="J8037" s="416" t="s">
        <v>2043</v>
      </c>
      <c r="K8037" s="416" t="s">
        <v>2044</v>
      </c>
      <c r="L8037" s="416" t="s">
        <v>35321</v>
      </c>
      <c r="M8037" s="416" t="s">
        <v>2044</v>
      </c>
      <c r="N8037" s="416" t="s">
        <v>34844</v>
      </c>
      <c r="O8037" s="416" t="s">
        <v>21009</v>
      </c>
      <c r="P8037" s="416" t="s">
        <v>2043</v>
      </c>
      <c r="Q8037" s="417">
        <v>0</v>
      </c>
      <c r="R8037" s="416" t="s">
        <v>34845</v>
      </c>
      <c r="S8037" s="418"/>
      <c r="T8037" s="418"/>
      <c r="U8037" s="418"/>
    </row>
    <row r="8038" spans="1:21" ht="14.6" x14ac:dyDescent="0.4">
      <c r="A8038" s="416" t="s">
        <v>1975</v>
      </c>
      <c r="B8038" s="416" t="s">
        <v>34843</v>
      </c>
      <c r="C8038" s="416" t="s">
        <v>2042</v>
      </c>
      <c r="D8038" s="416" t="s">
        <v>20772</v>
      </c>
      <c r="E8038" s="416"/>
      <c r="F8038" s="416" t="s">
        <v>20772</v>
      </c>
      <c r="G8038" s="416" t="s">
        <v>20772</v>
      </c>
      <c r="H8038" s="416"/>
      <c r="I8038" s="416" t="s">
        <v>20772</v>
      </c>
      <c r="J8038" s="416" t="s">
        <v>2043</v>
      </c>
      <c r="K8038" s="416" t="s">
        <v>2045</v>
      </c>
      <c r="L8038" s="416" t="s">
        <v>35332</v>
      </c>
      <c r="M8038" s="416" t="s">
        <v>2045</v>
      </c>
      <c r="N8038" s="416" t="s">
        <v>34844</v>
      </c>
      <c r="O8038" s="416" t="s">
        <v>21009</v>
      </c>
      <c r="P8038" s="416" t="s">
        <v>2043</v>
      </c>
      <c r="Q8038" s="417">
        <v>0</v>
      </c>
      <c r="R8038" s="416" t="s">
        <v>34845</v>
      </c>
      <c r="S8038" s="418"/>
      <c r="T8038" s="418"/>
      <c r="U8038" s="418"/>
    </row>
    <row r="8039" spans="1:21" ht="14.6" x14ac:dyDescent="0.4">
      <c r="A8039" s="419" t="s">
        <v>1975</v>
      </c>
      <c r="B8039" s="419" t="s">
        <v>18052</v>
      </c>
      <c r="C8039" s="419" t="s">
        <v>2042</v>
      </c>
      <c r="D8039" s="419" t="s">
        <v>20772</v>
      </c>
      <c r="E8039" s="419"/>
      <c r="F8039" s="419" t="s">
        <v>20772</v>
      </c>
      <c r="G8039" s="419" t="s">
        <v>20772</v>
      </c>
      <c r="H8039" s="419"/>
      <c r="I8039" s="419" t="s">
        <v>20772</v>
      </c>
      <c r="J8039" s="419" t="s">
        <v>2043</v>
      </c>
      <c r="K8039" s="419" t="s">
        <v>34846</v>
      </c>
      <c r="L8039" s="419" t="s">
        <v>35323</v>
      </c>
      <c r="M8039" s="419" t="s">
        <v>2045</v>
      </c>
      <c r="N8039" s="419" t="s">
        <v>34844</v>
      </c>
      <c r="O8039" s="419" t="s">
        <v>21009</v>
      </c>
      <c r="P8039" s="419" t="s">
        <v>2043</v>
      </c>
      <c r="Q8039" s="420">
        <v>1</v>
      </c>
      <c r="R8039" s="419" t="s">
        <v>34845</v>
      </c>
      <c r="S8039" s="421"/>
      <c r="T8039" s="421"/>
      <c r="U8039" s="421"/>
    </row>
    <row r="8040" spans="1:21" ht="14.6" x14ac:dyDescent="0.4">
      <c r="A8040" s="419" t="s">
        <v>1975</v>
      </c>
      <c r="B8040" s="419" t="s">
        <v>2062</v>
      </c>
      <c r="C8040" s="419" t="s">
        <v>2042</v>
      </c>
      <c r="D8040" s="419" t="s">
        <v>20148</v>
      </c>
      <c r="E8040" s="419"/>
      <c r="F8040" s="419" t="s">
        <v>44461</v>
      </c>
      <c r="G8040" s="419" t="s">
        <v>20160</v>
      </c>
      <c r="H8040" s="419"/>
      <c r="I8040" s="419" t="s">
        <v>20145</v>
      </c>
      <c r="J8040" s="419" t="s">
        <v>2043</v>
      </c>
      <c r="K8040" s="419" t="s">
        <v>2063</v>
      </c>
      <c r="L8040" s="419" t="s">
        <v>35323</v>
      </c>
      <c r="M8040" s="419" t="s">
        <v>2045</v>
      </c>
      <c r="N8040" s="419" t="s">
        <v>2064</v>
      </c>
      <c r="O8040" s="419" t="s">
        <v>21021</v>
      </c>
      <c r="P8040" s="419" t="s">
        <v>2043</v>
      </c>
      <c r="Q8040" s="425">
        <v>1</v>
      </c>
      <c r="R8040" s="419" t="s">
        <v>29145</v>
      </c>
      <c r="S8040" s="424"/>
      <c r="T8040" s="424"/>
      <c r="U8040" s="424"/>
    </row>
    <row r="8041" spans="1:21" ht="14.6" x14ac:dyDescent="0.4">
      <c r="A8041" s="416" t="s">
        <v>1975</v>
      </c>
      <c r="B8041" s="416" t="s">
        <v>44462</v>
      </c>
      <c r="C8041" s="416" t="s">
        <v>2042</v>
      </c>
      <c r="D8041" s="416" t="s">
        <v>20772</v>
      </c>
      <c r="E8041" s="416"/>
      <c r="F8041" s="416" t="s">
        <v>20772</v>
      </c>
      <c r="G8041" s="416" t="s">
        <v>20772</v>
      </c>
      <c r="H8041" s="416"/>
      <c r="I8041" s="416" t="s">
        <v>20772</v>
      </c>
      <c r="J8041" s="416" t="s">
        <v>2043</v>
      </c>
      <c r="K8041" s="416" t="s">
        <v>34847</v>
      </c>
      <c r="L8041" s="416" t="s">
        <v>35332</v>
      </c>
      <c r="M8041" s="416" t="s">
        <v>34847</v>
      </c>
      <c r="N8041" s="416" t="s">
        <v>34848</v>
      </c>
      <c r="O8041" s="416" t="s">
        <v>21026</v>
      </c>
      <c r="P8041" s="416" t="s">
        <v>2043</v>
      </c>
      <c r="Q8041" s="417">
        <v>0</v>
      </c>
      <c r="R8041" s="416" t="s">
        <v>34849</v>
      </c>
      <c r="S8041" s="418"/>
      <c r="T8041" s="418"/>
      <c r="U8041" s="418"/>
    </row>
    <row r="8042" spans="1:21" ht="14.6" x14ac:dyDescent="0.4">
      <c r="A8042" s="416" t="s">
        <v>1975</v>
      </c>
      <c r="B8042" s="416" t="s">
        <v>34850</v>
      </c>
      <c r="C8042" s="416" t="s">
        <v>2042</v>
      </c>
      <c r="D8042" s="416" t="s">
        <v>20772</v>
      </c>
      <c r="E8042" s="416"/>
      <c r="F8042" s="416" t="s">
        <v>20772</v>
      </c>
      <c r="G8042" s="416" t="s">
        <v>20772</v>
      </c>
      <c r="H8042" s="416"/>
      <c r="I8042" s="416" t="s">
        <v>20772</v>
      </c>
      <c r="J8042" s="416" t="s">
        <v>2043</v>
      </c>
      <c r="K8042" s="416" t="s">
        <v>34851</v>
      </c>
      <c r="L8042" s="416" t="s">
        <v>35332</v>
      </c>
      <c r="M8042" s="416" t="s">
        <v>34851</v>
      </c>
      <c r="N8042" s="416" t="s">
        <v>34844</v>
      </c>
      <c r="O8042" s="416" t="s">
        <v>21009</v>
      </c>
      <c r="P8042" s="416" t="s">
        <v>2043</v>
      </c>
      <c r="Q8042" s="417">
        <v>0</v>
      </c>
      <c r="R8042" s="416" t="s">
        <v>34845</v>
      </c>
      <c r="S8042" s="418"/>
      <c r="T8042" s="418"/>
      <c r="U8042" s="418"/>
    </row>
    <row r="8043" spans="1:21" ht="14.6" x14ac:dyDescent="0.4">
      <c r="A8043" s="416" t="s">
        <v>1975</v>
      </c>
      <c r="B8043" s="416" t="s">
        <v>34852</v>
      </c>
      <c r="C8043" s="416" t="s">
        <v>2042</v>
      </c>
      <c r="D8043" s="416" t="s">
        <v>20772</v>
      </c>
      <c r="E8043" s="416"/>
      <c r="F8043" s="416" t="s">
        <v>20772</v>
      </c>
      <c r="G8043" s="416" t="s">
        <v>20772</v>
      </c>
      <c r="H8043" s="416"/>
      <c r="I8043" s="416" t="s">
        <v>20772</v>
      </c>
      <c r="J8043" s="416" t="s">
        <v>2043</v>
      </c>
      <c r="K8043" s="416" t="s">
        <v>34853</v>
      </c>
      <c r="L8043" s="416" t="s">
        <v>35332</v>
      </c>
      <c r="M8043" s="416" t="s">
        <v>34853</v>
      </c>
      <c r="N8043" s="416" t="s">
        <v>34844</v>
      </c>
      <c r="O8043" s="416" t="s">
        <v>21009</v>
      </c>
      <c r="P8043" s="416" t="s">
        <v>2043</v>
      </c>
      <c r="Q8043" s="417">
        <v>0</v>
      </c>
      <c r="R8043" s="416" t="s">
        <v>34845</v>
      </c>
      <c r="S8043" s="418"/>
      <c r="T8043" s="418"/>
      <c r="U8043" s="418"/>
    </row>
    <row r="8044" spans="1:21" ht="14.6" x14ac:dyDescent="0.4">
      <c r="A8044" s="416" t="s">
        <v>1975</v>
      </c>
      <c r="B8044" s="416" t="s">
        <v>34854</v>
      </c>
      <c r="C8044" s="416" t="s">
        <v>2042</v>
      </c>
      <c r="D8044" s="416" t="s">
        <v>20772</v>
      </c>
      <c r="E8044" s="416"/>
      <c r="F8044" s="416" t="s">
        <v>20772</v>
      </c>
      <c r="G8044" s="416" t="s">
        <v>20772</v>
      </c>
      <c r="H8044" s="416"/>
      <c r="I8044" s="416" t="s">
        <v>20772</v>
      </c>
      <c r="J8044" s="416" t="s">
        <v>2043</v>
      </c>
      <c r="K8044" s="416" t="s">
        <v>34855</v>
      </c>
      <c r="L8044" s="416" t="s">
        <v>35332</v>
      </c>
      <c r="M8044" s="416" t="s">
        <v>34855</v>
      </c>
      <c r="N8044" s="416" t="s">
        <v>34844</v>
      </c>
      <c r="O8044" s="416" t="s">
        <v>21009</v>
      </c>
      <c r="P8044" s="416" t="s">
        <v>2043</v>
      </c>
      <c r="Q8044" s="417">
        <v>0</v>
      </c>
      <c r="R8044" s="416" t="s">
        <v>34845</v>
      </c>
      <c r="S8044" s="418"/>
      <c r="T8044" s="418"/>
      <c r="U8044" s="418"/>
    </row>
    <row r="8045" spans="1:21" ht="14.6" x14ac:dyDescent="0.4">
      <c r="A8045" s="419" t="s">
        <v>1975</v>
      </c>
      <c r="B8045" s="419" t="s">
        <v>34856</v>
      </c>
      <c r="C8045" s="419" t="s">
        <v>2042</v>
      </c>
      <c r="D8045" s="419" t="s">
        <v>20148</v>
      </c>
      <c r="E8045" s="419"/>
      <c r="F8045" s="419" t="s">
        <v>44463</v>
      </c>
      <c r="G8045" s="419" t="s">
        <v>20160</v>
      </c>
      <c r="H8045" s="419"/>
      <c r="I8045" s="419" t="s">
        <v>19401</v>
      </c>
      <c r="J8045" s="419" t="s">
        <v>2043</v>
      </c>
      <c r="K8045" s="419" t="s">
        <v>2067</v>
      </c>
      <c r="L8045" s="419" t="s">
        <v>35323</v>
      </c>
      <c r="M8045" s="419" t="s">
        <v>2068</v>
      </c>
      <c r="N8045" s="419" t="s">
        <v>2069</v>
      </c>
      <c r="O8045" s="419" t="s">
        <v>21019</v>
      </c>
      <c r="P8045" s="419" t="s">
        <v>2043</v>
      </c>
      <c r="Q8045" s="425">
        <v>1</v>
      </c>
      <c r="R8045" s="419" t="s">
        <v>29147</v>
      </c>
      <c r="S8045" s="424"/>
      <c r="T8045" s="424"/>
      <c r="U8045" s="424"/>
    </row>
    <row r="8046" spans="1:21" ht="14.6" x14ac:dyDescent="0.4">
      <c r="A8046" s="419" t="s">
        <v>1975</v>
      </c>
      <c r="B8046" s="419" t="s">
        <v>34857</v>
      </c>
      <c r="C8046" s="419" t="s">
        <v>2042</v>
      </c>
      <c r="D8046" s="419" t="s">
        <v>20148</v>
      </c>
      <c r="E8046" s="419"/>
      <c r="F8046" s="419" t="s">
        <v>44464</v>
      </c>
      <c r="G8046" s="419" t="s">
        <v>20160</v>
      </c>
      <c r="H8046" s="419"/>
      <c r="I8046" s="419" t="s">
        <v>19355</v>
      </c>
      <c r="J8046" s="419" t="s">
        <v>2043</v>
      </c>
      <c r="K8046" s="419" t="s">
        <v>2070</v>
      </c>
      <c r="L8046" s="419" t="s">
        <v>35323</v>
      </c>
      <c r="M8046" s="419" t="s">
        <v>2068</v>
      </c>
      <c r="N8046" s="419" t="s">
        <v>2071</v>
      </c>
      <c r="O8046" s="419" t="s">
        <v>21020</v>
      </c>
      <c r="P8046" s="419" t="s">
        <v>2043</v>
      </c>
      <c r="Q8046" s="425">
        <v>1</v>
      </c>
      <c r="R8046" s="419" t="s">
        <v>29148</v>
      </c>
      <c r="S8046" s="424"/>
      <c r="T8046" s="424"/>
      <c r="U8046" s="424"/>
    </row>
    <row r="8047" spans="1:21" ht="14.6" x14ac:dyDescent="0.4">
      <c r="A8047" s="419" t="s">
        <v>1975</v>
      </c>
      <c r="B8047" s="419" t="s">
        <v>2072</v>
      </c>
      <c r="C8047" s="419" t="s">
        <v>2042</v>
      </c>
      <c r="D8047" s="419" t="s">
        <v>20148</v>
      </c>
      <c r="E8047" s="419"/>
      <c r="F8047" s="419" t="s">
        <v>44465</v>
      </c>
      <c r="G8047" s="419" t="s">
        <v>20160</v>
      </c>
      <c r="H8047" s="419"/>
      <c r="I8047" s="419" t="s">
        <v>19441</v>
      </c>
      <c r="J8047" s="419" t="s">
        <v>2043</v>
      </c>
      <c r="K8047" s="419" t="s">
        <v>2073</v>
      </c>
      <c r="L8047" s="419" t="s">
        <v>35323</v>
      </c>
      <c r="M8047" s="419" t="s">
        <v>2068</v>
      </c>
      <c r="N8047" s="419" t="s">
        <v>2074</v>
      </c>
      <c r="O8047" s="419" t="s">
        <v>21020</v>
      </c>
      <c r="P8047" s="419" t="s">
        <v>2043</v>
      </c>
      <c r="Q8047" s="425">
        <v>1</v>
      </c>
      <c r="R8047" s="419" t="s">
        <v>29149</v>
      </c>
      <c r="S8047" s="424"/>
      <c r="T8047" s="424"/>
      <c r="U8047" s="424"/>
    </row>
    <row r="8048" spans="1:21" ht="14.6" x14ac:dyDescent="0.4">
      <c r="A8048" s="419" t="s">
        <v>1975</v>
      </c>
      <c r="B8048" s="419" t="s">
        <v>44466</v>
      </c>
      <c r="C8048" s="419" t="s">
        <v>2042</v>
      </c>
      <c r="D8048" s="419" t="s">
        <v>20148</v>
      </c>
      <c r="E8048" s="419"/>
      <c r="F8048" s="419" t="s">
        <v>44467</v>
      </c>
      <c r="G8048" s="419" t="s">
        <v>20160</v>
      </c>
      <c r="H8048" s="419"/>
      <c r="I8048" s="419" t="s">
        <v>20257</v>
      </c>
      <c r="J8048" s="419" t="s">
        <v>2043</v>
      </c>
      <c r="K8048" s="419" t="s">
        <v>2075</v>
      </c>
      <c r="L8048" s="419" t="s">
        <v>35323</v>
      </c>
      <c r="M8048" s="419" t="s">
        <v>2068</v>
      </c>
      <c r="N8048" s="419" t="s">
        <v>2076</v>
      </c>
      <c r="O8048" s="419" t="s">
        <v>21021</v>
      </c>
      <c r="P8048" s="419" t="s">
        <v>2043</v>
      </c>
      <c r="Q8048" s="425">
        <v>1</v>
      </c>
      <c r="R8048" s="419" t="s">
        <v>29150</v>
      </c>
      <c r="S8048" s="424"/>
      <c r="T8048" s="424"/>
      <c r="U8048" s="424"/>
    </row>
    <row r="8049" spans="1:21" ht="14.6" x14ac:dyDescent="0.4">
      <c r="A8049" s="419" t="s">
        <v>1975</v>
      </c>
      <c r="B8049" s="419" t="s">
        <v>44468</v>
      </c>
      <c r="C8049" s="419" t="s">
        <v>2042</v>
      </c>
      <c r="D8049" s="419" t="s">
        <v>20148</v>
      </c>
      <c r="E8049" s="419"/>
      <c r="F8049" s="419" t="s">
        <v>44469</v>
      </c>
      <c r="G8049" s="419" t="s">
        <v>20160</v>
      </c>
      <c r="H8049" s="419"/>
      <c r="I8049" s="419" t="s">
        <v>19349</v>
      </c>
      <c r="J8049" s="419" t="s">
        <v>2043</v>
      </c>
      <c r="K8049" s="419" t="s">
        <v>2077</v>
      </c>
      <c r="L8049" s="419" t="s">
        <v>35323</v>
      </c>
      <c r="M8049" s="419" t="s">
        <v>2068</v>
      </c>
      <c r="N8049" s="419" t="s">
        <v>2078</v>
      </c>
      <c r="O8049" s="419" t="s">
        <v>21021</v>
      </c>
      <c r="P8049" s="419" t="s">
        <v>2043</v>
      </c>
      <c r="Q8049" s="425">
        <v>1</v>
      </c>
      <c r="R8049" s="419" t="s">
        <v>29151</v>
      </c>
      <c r="S8049" s="424"/>
      <c r="T8049" s="424"/>
      <c r="U8049" s="424"/>
    </row>
    <row r="8050" spans="1:21" ht="14.6" x14ac:dyDescent="0.4">
      <c r="A8050" s="419" t="s">
        <v>1975</v>
      </c>
      <c r="B8050" s="419" t="s">
        <v>44470</v>
      </c>
      <c r="C8050" s="419" t="s">
        <v>2042</v>
      </c>
      <c r="D8050" s="419" t="s">
        <v>20148</v>
      </c>
      <c r="E8050" s="419"/>
      <c r="F8050" s="419" t="s">
        <v>44471</v>
      </c>
      <c r="G8050" s="419" t="s">
        <v>20160</v>
      </c>
      <c r="H8050" s="419"/>
      <c r="I8050" s="419" t="s">
        <v>20233</v>
      </c>
      <c r="J8050" s="419" t="s">
        <v>2043</v>
      </c>
      <c r="K8050" s="419" t="s">
        <v>2079</v>
      </c>
      <c r="L8050" s="419" t="s">
        <v>35323</v>
      </c>
      <c r="M8050" s="419" t="s">
        <v>2068</v>
      </c>
      <c r="N8050" s="419" t="s">
        <v>2080</v>
      </c>
      <c r="O8050" s="419" t="s">
        <v>21015</v>
      </c>
      <c r="P8050" s="419" t="s">
        <v>2043</v>
      </c>
      <c r="Q8050" s="425">
        <v>1</v>
      </c>
      <c r="R8050" s="419" t="s">
        <v>29152</v>
      </c>
      <c r="S8050" s="424"/>
      <c r="T8050" s="424"/>
      <c r="U8050" s="424"/>
    </row>
    <row r="8051" spans="1:21" ht="14.6" x14ac:dyDescent="0.4">
      <c r="A8051" s="419" t="s">
        <v>1975</v>
      </c>
      <c r="B8051" s="419" t="s">
        <v>44472</v>
      </c>
      <c r="C8051" s="419" t="s">
        <v>2042</v>
      </c>
      <c r="D8051" s="419" t="s">
        <v>20148</v>
      </c>
      <c r="E8051" s="419"/>
      <c r="F8051" s="419" t="s">
        <v>44473</v>
      </c>
      <c r="G8051" s="419" t="s">
        <v>20160</v>
      </c>
      <c r="H8051" s="419"/>
      <c r="I8051" s="419" t="s">
        <v>19486</v>
      </c>
      <c r="J8051" s="419" t="s">
        <v>2043</v>
      </c>
      <c r="K8051" s="419" t="s">
        <v>2081</v>
      </c>
      <c r="L8051" s="419" t="s">
        <v>35323</v>
      </c>
      <c r="M8051" s="419" t="s">
        <v>2068</v>
      </c>
      <c r="N8051" s="419" t="s">
        <v>2082</v>
      </c>
      <c r="O8051" s="419" t="s">
        <v>21012</v>
      </c>
      <c r="P8051" s="419" t="s">
        <v>2043</v>
      </c>
      <c r="Q8051" s="425">
        <v>1</v>
      </c>
      <c r="R8051" s="419" t="s">
        <v>29153</v>
      </c>
      <c r="S8051" s="424"/>
      <c r="T8051" s="424"/>
      <c r="U8051" s="424"/>
    </row>
    <row r="8052" spans="1:21" ht="14.6" x14ac:dyDescent="0.4">
      <c r="A8052" s="419" t="s">
        <v>1975</v>
      </c>
      <c r="B8052" s="419" t="s">
        <v>44474</v>
      </c>
      <c r="C8052" s="419" t="s">
        <v>2042</v>
      </c>
      <c r="D8052" s="419" t="s">
        <v>20148</v>
      </c>
      <c r="E8052" s="419"/>
      <c r="F8052" s="419" t="s">
        <v>44475</v>
      </c>
      <c r="G8052" s="419" t="s">
        <v>20160</v>
      </c>
      <c r="H8052" s="419"/>
      <c r="I8052" s="419" t="s">
        <v>20185</v>
      </c>
      <c r="J8052" s="419" t="s">
        <v>2043</v>
      </c>
      <c r="K8052" s="419" t="s">
        <v>2083</v>
      </c>
      <c r="L8052" s="419" t="s">
        <v>35323</v>
      </c>
      <c r="M8052" s="419" t="s">
        <v>2068</v>
      </c>
      <c r="N8052" s="419" t="s">
        <v>2084</v>
      </c>
      <c r="O8052" s="419" t="s">
        <v>21021</v>
      </c>
      <c r="P8052" s="419" t="s">
        <v>2043</v>
      </c>
      <c r="Q8052" s="425">
        <v>1</v>
      </c>
      <c r="R8052" s="419" t="s">
        <v>29154</v>
      </c>
      <c r="S8052" s="424"/>
      <c r="T8052" s="424"/>
      <c r="U8052" s="424"/>
    </row>
    <row r="8053" spans="1:21" ht="14.6" x14ac:dyDescent="0.4">
      <c r="A8053" s="419" t="s">
        <v>1975</v>
      </c>
      <c r="B8053" s="419" t="s">
        <v>44476</v>
      </c>
      <c r="C8053" s="419" t="s">
        <v>2042</v>
      </c>
      <c r="D8053" s="419" t="s">
        <v>20148</v>
      </c>
      <c r="E8053" s="419"/>
      <c r="F8053" s="419" t="s">
        <v>44477</v>
      </c>
      <c r="G8053" s="419" t="s">
        <v>20160</v>
      </c>
      <c r="H8053" s="419"/>
      <c r="I8053" s="419" t="s">
        <v>20190</v>
      </c>
      <c r="J8053" s="419" t="s">
        <v>2043</v>
      </c>
      <c r="K8053" s="419" t="s">
        <v>2085</v>
      </c>
      <c r="L8053" s="419" t="s">
        <v>35323</v>
      </c>
      <c r="M8053" s="419" t="s">
        <v>2068</v>
      </c>
      <c r="N8053" s="419" t="s">
        <v>2086</v>
      </c>
      <c r="O8053" s="419" t="s">
        <v>21021</v>
      </c>
      <c r="P8053" s="419" t="s">
        <v>2043</v>
      </c>
      <c r="Q8053" s="425">
        <v>1</v>
      </c>
      <c r="R8053" s="419" t="s">
        <v>29155</v>
      </c>
      <c r="S8053" s="424"/>
      <c r="T8053" s="424"/>
      <c r="U8053" s="424"/>
    </row>
    <row r="8054" spans="1:21" ht="14.6" x14ac:dyDescent="0.4">
      <c r="A8054" s="419" t="s">
        <v>1975</v>
      </c>
      <c r="B8054" s="419" t="s">
        <v>44478</v>
      </c>
      <c r="C8054" s="419" t="s">
        <v>2042</v>
      </c>
      <c r="D8054" s="419" t="s">
        <v>20148</v>
      </c>
      <c r="E8054" s="419"/>
      <c r="F8054" s="419" t="s">
        <v>44479</v>
      </c>
      <c r="G8054" s="419" t="s">
        <v>20160</v>
      </c>
      <c r="H8054" s="419"/>
      <c r="I8054" s="419" t="s">
        <v>19318</v>
      </c>
      <c r="J8054" s="419" t="s">
        <v>2043</v>
      </c>
      <c r="K8054" s="419" t="s">
        <v>2087</v>
      </c>
      <c r="L8054" s="419" t="s">
        <v>35323</v>
      </c>
      <c r="M8054" s="419" t="s">
        <v>2068</v>
      </c>
      <c r="N8054" s="419" t="s">
        <v>2088</v>
      </c>
      <c r="O8054" s="419" t="s">
        <v>21021</v>
      </c>
      <c r="P8054" s="419" t="s">
        <v>2043</v>
      </c>
      <c r="Q8054" s="425">
        <v>1</v>
      </c>
      <c r="R8054" s="419" t="s">
        <v>29156</v>
      </c>
      <c r="S8054" s="424"/>
      <c r="T8054" s="424"/>
      <c r="U8054" s="424"/>
    </row>
    <row r="8055" spans="1:21" ht="14.6" x14ac:dyDescent="0.4">
      <c r="A8055" s="419" t="s">
        <v>1975</v>
      </c>
      <c r="B8055" s="419" t="s">
        <v>44480</v>
      </c>
      <c r="C8055" s="419" t="s">
        <v>2042</v>
      </c>
      <c r="D8055" s="419" t="s">
        <v>20148</v>
      </c>
      <c r="E8055" s="419"/>
      <c r="F8055" s="419" t="s">
        <v>44481</v>
      </c>
      <c r="G8055" s="419" t="s">
        <v>20160</v>
      </c>
      <c r="H8055" s="419"/>
      <c r="I8055" s="419" t="s">
        <v>20230</v>
      </c>
      <c r="J8055" s="419" t="s">
        <v>2043</v>
      </c>
      <c r="K8055" s="419" t="s">
        <v>2089</v>
      </c>
      <c r="L8055" s="419" t="s">
        <v>35323</v>
      </c>
      <c r="M8055" s="419" t="s">
        <v>2068</v>
      </c>
      <c r="N8055" s="419" t="s">
        <v>2090</v>
      </c>
      <c r="O8055" s="419" t="s">
        <v>21021</v>
      </c>
      <c r="P8055" s="419" t="s">
        <v>2043</v>
      </c>
      <c r="Q8055" s="425">
        <v>1</v>
      </c>
      <c r="R8055" s="419" t="s">
        <v>29157</v>
      </c>
      <c r="S8055" s="424"/>
      <c r="T8055" s="424"/>
      <c r="U8055" s="424"/>
    </row>
    <row r="8056" spans="1:21" ht="14.6" x14ac:dyDescent="0.4">
      <c r="A8056" s="419" t="s">
        <v>1975</v>
      </c>
      <c r="B8056" s="419" t="s">
        <v>44482</v>
      </c>
      <c r="C8056" s="419" t="s">
        <v>2042</v>
      </c>
      <c r="D8056" s="419" t="s">
        <v>20148</v>
      </c>
      <c r="E8056" s="419"/>
      <c r="F8056" s="419" t="s">
        <v>44483</v>
      </c>
      <c r="G8056" s="419" t="s">
        <v>20160</v>
      </c>
      <c r="H8056" s="419"/>
      <c r="I8056" s="419" t="s">
        <v>20211</v>
      </c>
      <c r="J8056" s="419" t="s">
        <v>2043</v>
      </c>
      <c r="K8056" s="419" t="s">
        <v>2091</v>
      </c>
      <c r="L8056" s="419" t="s">
        <v>35323</v>
      </c>
      <c r="M8056" s="419" t="s">
        <v>2068</v>
      </c>
      <c r="N8056" s="419" t="s">
        <v>2092</v>
      </c>
      <c r="O8056" s="419" t="s">
        <v>21015</v>
      </c>
      <c r="P8056" s="419" t="s">
        <v>2043</v>
      </c>
      <c r="Q8056" s="425">
        <v>1</v>
      </c>
      <c r="R8056" s="419" t="s">
        <v>29158</v>
      </c>
      <c r="S8056" s="424"/>
      <c r="T8056" s="424"/>
      <c r="U8056" s="424"/>
    </row>
    <row r="8057" spans="1:21" ht="14.6" x14ac:dyDescent="0.4">
      <c r="A8057" s="419" t="s">
        <v>1975</v>
      </c>
      <c r="B8057" s="419" t="s">
        <v>44484</v>
      </c>
      <c r="C8057" s="419" t="s">
        <v>2042</v>
      </c>
      <c r="D8057" s="419" t="s">
        <v>20148</v>
      </c>
      <c r="E8057" s="419"/>
      <c r="F8057" s="419" t="s">
        <v>44485</v>
      </c>
      <c r="G8057" s="419" t="s">
        <v>20160</v>
      </c>
      <c r="H8057" s="419"/>
      <c r="I8057" s="419" t="s">
        <v>17998</v>
      </c>
      <c r="J8057" s="419" t="s">
        <v>2043</v>
      </c>
      <c r="K8057" s="419" t="s">
        <v>2093</v>
      </c>
      <c r="L8057" s="419" t="s">
        <v>35323</v>
      </c>
      <c r="M8057" s="419" t="s">
        <v>2068</v>
      </c>
      <c r="N8057" s="419" t="s">
        <v>2094</v>
      </c>
      <c r="O8057" s="419" t="s">
        <v>21021</v>
      </c>
      <c r="P8057" s="419" t="s">
        <v>2043</v>
      </c>
      <c r="Q8057" s="425">
        <v>1</v>
      </c>
      <c r="R8057" s="419" t="s">
        <v>29159</v>
      </c>
      <c r="S8057" s="424"/>
      <c r="T8057" s="424"/>
      <c r="U8057" s="424"/>
    </row>
    <row r="8058" spans="1:21" ht="14.6" x14ac:dyDescent="0.4">
      <c r="A8058" s="419" t="s">
        <v>1975</v>
      </c>
      <c r="B8058" s="419" t="s">
        <v>34858</v>
      </c>
      <c r="C8058" s="419" t="s">
        <v>2042</v>
      </c>
      <c r="D8058" s="419" t="s">
        <v>20148</v>
      </c>
      <c r="E8058" s="419"/>
      <c r="F8058" s="419" t="s">
        <v>44486</v>
      </c>
      <c r="G8058" s="419" t="s">
        <v>20160</v>
      </c>
      <c r="H8058" s="419"/>
      <c r="I8058" s="419" t="s">
        <v>19321</v>
      </c>
      <c r="J8058" s="419" t="s">
        <v>2043</v>
      </c>
      <c r="K8058" s="419" t="s">
        <v>2095</v>
      </c>
      <c r="L8058" s="419" t="s">
        <v>35323</v>
      </c>
      <c r="M8058" s="419" t="s">
        <v>2068</v>
      </c>
      <c r="N8058" s="419" t="s">
        <v>2096</v>
      </c>
      <c r="O8058" s="419" t="s">
        <v>21021</v>
      </c>
      <c r="P8058" s="419" t="s">
        <v>2043</v>
      </c>
      <c r="Q8058" s="425">
        <v>1</v>
      </c>
      <c r="R8058" s="419" t="s">
        <v>29160</v>
      </c>
      <c r="S8058" s="424"/>
      <c r="T8058" s="424"/>
      <c r="U8058" s="424"/>
    </row>
    <row r="8059" spans="1:21" ht="14.6" x14ac:dyDescent="0.4">
      <c r="A8059" s="419" t="s">
        <v>1975</v>
      </c>
      <c r="B8059" s="419" t="s">
        <v>34859</v>
      </c>
      <c r="C8059" s="419" t="s">
        <v>2042</v>
      </c>
      <c r="D8059" s="419" t="s">
        <v>20148</v>
      </c>
      <c r="E8059" s="419"/>
      <c r="F8059" s="419" t="s">
        <v>44487</v>
      </c>
      <c r="G8059" s="419" t="s">
        <v>20160</v>
      </c>
      <c r="H8059" s="419"/>
      <c r="I8059" s="419" t="s">
        <v>20141</v>
      </c>
      <c r="J8059" s="419" t="s">
        <v>2043</v>
      </c>
      <c r="K8059" s="419" t="s">
        <v>2097</v>
      </c>
      <c r="L8059" s="419" t="s">
        <v>35323</v>
      </c>
      <c r="M8059" s="419" t="s">
        <v>2068</v>
      </c>
      <c r="N8059" s="419" t="s">
        <v>2098</v>
      </c>
      <c r="O8059" s="419" t="s">
        <v>21022</v>
      </c>
      <c r="P8059" s="419" t="s">
        <v>2043</v>
      </c>
      <c r="Q8059" s="425">
        <v>1</v>
      </c>
      <c r="R8059" s="419" t="s">
        <v>29161</v>
      </c>
      <c r="S8059" s="424"/>
      <c r="T8059" s="424"/>
      <c r="U8059" s="424"/>
    </row>
    <row r="8060" spans="1:21" ht="14.6" x14ac:dyDescent="0.4">
      <c r="A8060" s="419" t="s">
        <v>1975</v>
      </c>
      <c r="B8060" s="419" t="s">
        <v>44488</v>
      </c>
      <c r="C8060" s="419" t="s">
        <v>2042</v>
      </c>
      <c r="D8060" s="419" t="s">
        <v>20148</v>
      </c>
      <c r="E8060" s="419"/>
      <c r="F8060" s="419" t="s">
        <v>44489</v>
      </c>
      <c r="G8060" s="419" t="s">
        <v>20248</v>
      </c>
      <c r="H8060" s="419"/>
      <c r="I8060" s="419" t="s">
        <v>19335</v>
      </c>
      <c r="J8060" s="419" t="s">
        <v>2043</v>
      </c>
      <c r="K8060" s="419" t="s">
        <v>2099</v>
      </c>
      <c r="L8060" s="419" t="s">
        <v>35323</v>
      </c>
      <c r="M8060" s="419" t="s">
        <v>2100</v>
      </c>
      <c r="N8060" s="419" t="s">
        <v>2101</v>
      </c>
      <c r="O8060" s="419" t="s">
        <v>21027</v>
      </c>
      <c r="P8060" s="419" t="s">
        <v>2043</v>
      </c>
      <c r="Q8060" s="425">
        <v>1</v>
      </c>
      <c r="R8060" s="419" t="s">
        <v>29162</v>
      </c>
      <c r="S8060" s="424"/>
      <c r="T8060" s="424"/>
      <c r="U8060" s="424"/>
    </row>
    <row r="8061" spans="1:21" ht="14.6" x14ac:dyDescent="0.4">
      <c r="A8061" s="419" t="s">
        <v>1975</v>
      </c>
      <c r="B8061" s="419" t="s">
        <v>7772</v>
      </c>
      <c r="C8061" s="419" t="s">
        <v>2042</v>
      </c>
      <c r="D8061" s="419" t="s">
        <v>20148</v>
      </c>
      <c r="E8061" s="419"/>
      <c r="F8061" s="419" t="s">
        <v>44490</v>
      </c>
      <c r="G8061" s="419" t="s">
        <v>19639</v>
      </c>
      <c r="H8061" s="419"/>
      <c r="I8061" s="419" t="s">
        <v>18072</v>
      </c>
      <c r="J8061" s="419" t="s">
        <v>2043</v>
      </c>
      <c r="K8061" s="419" t="s">
        <v>2046</v>
      </c>
      <c r="L8061" s="419" t="s">
        <v>35323</v>
      </c>
      <c r="M8061" s="419" t="s">
        <v>2104</v>
      </c>
      <c r="N8061" s="419" t="s">
        <v>2047</v>
      </c>
      <c r="O8061" s="419" t="s">
        <v>21009</v>
      </c>
      <c r="P8061" s="419" t="s">
        <v>2043</v>
      </c>
      <c r="Q8061" s="425">
        <v>1</v>
      </c>
      <c r="R8061" s="419" t="s">
        <v>29163</v>
      </c>
      <c r="S8061" s="424"/>
      <c r="T8061" s="424"/>
      <c r="U8061" s="424"/>
    </row>
    <row r="8062" spans="1:21" ht="14.6" x14ac:dyDescent="0.4">
      <c r="A8062" s="419" t="s">
        <v>1975</v>
      </c>
      <c r="B8062" s="419" t="s">
        <v>44491</v>
      </c>
      <c r="C8062" s="419" t="s">
        <v>2042</v>
      </c>
      <c r="D8062" s="419" t="s">
        <v>20148</v>
      </c>
      <c r="E8062" s="419"/>
      <c r="F8062" s="419" t="s">
        <v>44492</v>
      </c>
      <c r="G8062" s="419" t="s">
        <v>19639</v>
      </c>
      <c r="H8062" s="419"/>
      <c r="I8062" s="419" t="s">
        <v>20194</v>
      </c>
      <c r="J8062" s="419" t="s">
        <v>2043</v>
      </c>
      <c r="K8062" s="419" t="s">
        <v>2048</v>
      </c>
      <c r="L8062" s="419" t="s">
        <v>35323</v>
      </c>
      <c r="M8062" s="419" t="s">
        <v>2104</v>
      </c>
      <c r="N8062" s="419" t="s">
        <v>2049</v>
      </c>
      <c r="O8062" s="419" t="s">
        <v>21009</v>
      </c>
      <c r="P8062" s="419" t="s">
        <v>2043</v>
      </c>
      <c r="Q8062" s="425">
        <v>1</v>
      </c>
      <c r="R8062" s="419" t="s">
        <v>29164</v>
      </c>
      <c r="S8062" s="424"/>
      <c r="T8062" s="424"/>
      <c r="U8062" s="424"/>
    </row>
    <row r="8063" spans="1:21" ht="14.6" x14ac:dyDescent="0.4">
      <c r="A8063" s="419" t="s">
        <v>1975</v>
      </c>
      <c r="B8063" s="419" t="s">
        <v>44493</v>
      </c>
      <c r="C8063" s="419" t="s">
        <v>2042</v>
      </c>
      <c r="D8063" s="419" t="s">
        <v>20148</v>
      </c>
      <c r="E8063" s="419"/>
      <c r="F8063" s="419" t="s">
        <v>44494</v>
      </c>
      <c r="G8063" s="419" t="s">
        <v>19639</v>
      </c>
      <c r="H8063" s="419"/>
      <c r="I8063" s="419" t="s">
        <v>20227</v>
      </c>
      <c r="J8063" s="419" t="s">
        <v>2043</v>
      </c>
      <c r="K8063" s="419" t="s">
        <v>2050</v>
      </c>
      <c r="L8063" s="419" t="s">
        <v>35323</v>
      </c>
      <c r="M8063" s="419" t="s">
        <v>2104</v>
      </c>
      <c r="N8063" s="419" t="s">
        <v>2051</v>
      </c>
      <c r="O8063" s="419" t="s">
        <v>21009</v>
      </c>
      <c r="P8063" s="419" t="s">
        <v>2043</v>
      </c>
      <c r="Q8063" s="425">
        <v>1</v>
      </c>
      <c r="R8063" s="419" t="s">
        <v>29165</v>
      </c>
      <c r="S8063" s="424"/>
      <c r="T8063" s="424"/>
      <c r="U8063" s="424"/>
    </row>
    <row r="8064" spans="1:21" ht="14.6" x14ac:dyDescent="0.4">
      <c r="A8064" s="419" t="s">
        <v>1975</v>
      </c>
      <c r="B8064" s="419" t="s">
        <v>44495</v>
      </c>
      <c r="C8064" s="419" t="s">
        <v>2042</v>
      </c>
      <c r="D8064" s="419" t="s">
        <v>20148</v>
      </c>
      <c r="E8064" s="419"/>
      <c r="F8064" s="419" t="s">
        <v>44496</v>
      </c>
      <c r="G8064" s="419" t="s">
        <v>19639</v>
      </c>
      <c r="H8064" s="419"/>
      <c r="I8064" s="419" t="s">
        <v>20245</v>
      </c>
      <c r="J8064" s="419" t="s">
        <v>2043</v>
      </c>
      <c r="K8064" s="419" t="s">
        <v>2052</v>
      </c>
      <c r="L8064" s="419" t="s">
        <v>35323</v>
      </c>
      <c r="M8064" s="419" t="s">
        <v>2104</v>
      </c>
      <c r="N8064" s="419" t="s">
        <v>2053</v>
      </c>
      <c r="O8064" s="419" t="s">
        <v>21009</v>
      </c>
      <c r="P8064" s="419" t="s">
        <v>2043</v>
      </c>
      <c r="Q8064" s="425">
        <v>1</v>
      </c>
      <c r="R8064" s="419" t="s">
        <v>29166</v>
      </c>
      <c r="S8064" s="424"/>
      <c r="T8064" s="424"/>
      <c r="U8064" s="424"/>
    </row>
    <row r="8065" spans="1:21" ht="14.6" x14ac:dyDescent="0.4">
      <c r="A8065" s="419" t="s">
        <v>1975</v>
      </c>
      <c r="B8065" s="419" t="s">
        <v>2102</v>
      </c>
      <c r="C8065" s="419" t="s">
        <v>2042</v>
      </c>
      <c r="D8065" s="419" t="s">
        <v>20148</v>
      </c>
      <c r="E8065" s="419"/>
      <c r="F8065" s="419" t="s">
        <v>44497</v>
      </c>
      <c r="G8065" s="419" t="s">
        <v>19639</v>
      </c>
      <c r="H8065" s="419"/>
      <c r="I8065" s="419" t="s">
        <v>20211</v>
      </c>
      <c r="J8065" s="419" t="s">
        <v>2043</v>
      </c>
      <c r="K8065" s="419" t="s">
        <v>2103</v>
      </c>
      <c r="L8065" s="419" t="s">
        <v>35323</v>
      </c>
      <c r="M8065" s="419" t="s">
        <v>2104</v>
      </c>
      <c r="N8065" s="419" t="s">
        <v>2105</v>
      </c>
      <c r="O8065" s="419" t="s">
        <v>21009</v>
      </c>
      <c r="P8065" s="419" t="s">
        <v>2043</v>
      </c>
      <c r="Q8065" s="425">
        <v>1</v>
      </c>
      <c r="R8065" s="419" t="s">
        <v>29167</v>
      </c>
      <c r="S8065" s="424"/>
      <c r="T8065" s="424"/>
      <c r="U8065" s="424"/>
    </row>
    <row r="8066" spans="1:21" ht="14.6" x14ac:dyDescent="0.4">
      <c r="A8066" s="419" t="s">
        <v>1975</v>
      </c>
      <c r="B8066" s="419" t="s">
        <v>2106</v>
      </c>
      <c r="C8066" s="419" t="s">
        <v>2042</v>
      </c>
      <c r="D8066" s="419" t="s">
        <v>20148</v>
      </c>
      <c r="E8066" s="419"/>
      <c r="F8066" s="419" t="s">
        <v>44498</v>
      </c>
      <c r="G8066" s="419" t="s">
        <v>19639</v>
      </c>
      <c r="H8066" s="419"/>
      <c r="I8066" s="419" t="s">
        <v>19401</v>
      </c>
      <c r="J8066" s="419" t="s">
        <v>2043</v>
      </c>
      <c r="K8066" s="419" t="s">
        <v>2107</v>
      </c>
      <c r="L8066" s="419" t="s">
        <v>35323</v>
      </c>
      <c r="M8066" s="419" t="s">
        <v>2104</v>
      </c>
      <c r="N8066" s="419" t="s">
        <v>2108</v>
      </c>
      <c r="O8066" s="419" t="s">
        <v>21009</v>
      </c>
      <c r="P8066" s="419" t="s">
        <v>2043</v>
      </c>
      <c r="Q8066" s="425">
        <v>1</v>
      </c>
      <c r="R8066" s="419" t="s">
        <v>29168</v>
      </c>
      <c r="S8066" s="424"/>
      <c r="T8066" s="424"/>
      <c r="U8066" s="424"/>
    </row>
    <row r="8067" spans="1:21" ht="14.6" x14ac:dyDescent="0.4">
      <c r="A8067" s="419" t="s">
        <v>1975</v>
      </c>
      <c r="B8067" s="419" t="s">
        <v>2109</v>
      </c>
      <c r="C8067" s="419" t="s">
        <v>2042</v>
      </c>
      <c r="D8067" s="419" t="s">
        <v>20148</v>
      </c>
      <c r="E8067" s="419"/>
      <c r="F8067" s="419" t="s">
        <v>44499</v>
      </c>
      <c r="G8067" s="419" t="s">
        <v>19639</v>
      </c>
      <c r="H8067" s="419"/>
      <c r="I8067" s="419" t="s">
        <v>19774</v>
      </c>
      <c r="J8067" s="419" t="s">
        <v>2043</v>
      </c>
      <c r="K8067" s="419" t="s">
        <v>2110</v>
      </c>
      <c r="L8067" s="419" t="s">
        <v>35323</v>
      </c>
      <c r="M8067" s="419" t="s">
        <v>2104</v>
      </c>
      <c r="N8067" s="419" t="s">
        <v>2111</v>
      </c>
      <c r="O8067" s="419" t="s">
        <v>21009</v>
      </c>
      <c r="P8067" s="419" t="s">
        <v>2043</v>
      </c>
      <c r="Q8067" s="425">
        <v>1</v>
      </c>
      <c r="R8067" s="419" t="s">
        <v>29169</v>
      </c>
      <c r="S8067" s="424"/>
      <c r="T8067" s="424"/>
      <c r="U8067" s="424"/>
    </row>
    <row r="8068" spans="1:21" ht="14.6" x14ac:dyDescent="0.4">
      <c r="A8068" s="419" t="s">
        <v>1975</v>
      </c>
      <c r="B8068" s="419" t="s">
        <v>2112</v>
      </c>
      <c r="C8068" s="419" t="s">
        <v>2042</v>
      </c>
      <c r="D8068" s="419" t="s">
        <v>20148</v>
      </c>
      <c r="E8068" s="419"/>
      <c r="F8068" s="419" t="s">
        <v>44500</v>
      </c>
      <c r="G8068" s="419" t="s">
        <v>19639</v>
      </c>
      <c r="H8068" s="419"/>
      <c r="I8068" s="419" t="s">
        <v>20156</v>
      </c>
      <c r="J8068" s="419" t="s">
        <v>2043</v>
      </c>
      <c r="K8068" s="419" t="s">
        <v>2113</v>
      </c>
      <c r="L8068" s="419" t="s">
        <v>35323</v>
      </c>
      <c r="M8068" s="419" t="s">
        <v>2104</v>
      </c>
      <c r="N8068" s="419" t="s">
        <v>2114</v>
      </c>
      <c r="O8068" s="419" t="s">
        <v>21009</v>
      </c>
      <c r="P8068" s="419" t="s">
        <v>2043</v>
      </c>
      <c r="Q8068" s="425">
        <v>1</v>
      </c>
      <c r="R8068" s="419" t="s">
        <v>29170</v>
      </c>
      <c r="S8068" s="424"/>
      <c r="T8068" s="424"/>
      <c r="U8068" s="424"/>
    </row>
    <row r="8069" spans="1:21" ht="14.6" x14ac:dyDescent="0.4">
      <c r="A8069" s="419" t="s">
        <v>1975</v>
      </c>
      <c r="B8069" s="419" t="s">
        <v>2115</v>
      </c>
      <c r="C8069" s="419" t="s">
        <v>2042</v>
      </c>
      <c r="D8069" s="419" t="s">
        <v>20148</v>
      </c>
      <c r="E8069" s="419"/>
      <c r="F8069" s="419" t="s">
        <v>44501</v>
      </c>
      <c r="G8069" s="419" t="s">
        <v>19639</v>
      </c>
      <c r="H8069" s="419"/>
      <c r="I8069" s="419" t="s">
        <v>20173</v>
      </c>
      <c r="J8069" s="419" t="s">
        <v>2043</v>
      </c>
      <c r="K8069" s="419" t="s">
        <v>2116</v>
      </c>
      <c r="L8069" s="419" t="s">
        <v>35323</v>
      </c>
      <c r="M8069" s="419" t="s">
        <v>2104</v>
      </c>
      <c r="N8069" s="419" t="s">
        <v>2117</v>
      </c>
      <c r="O8069" s="419" t="s">
        <v>21009</v>
      </c>
      <c r="P8069" s="419" t="s">
        <v>2043</v>
      </c>
      <c r="Q8069" s="425">
        <v>1</v>
      </c>
      <c r="R8069" s="419" t="s">
        <v>29171</v>
      </c>
      <c r="S8069" s="424"/>
      <c r="T8069" s="424"/>
      <c r="U8069" s="424"/>
    </row>
    <row r="8070" spans="1:21" ht="14.6" x14ac:dyDescent="0.4">
      <c r="A8070" s="419" t="s">
        <v>1975</v>
      </c>
      <c r="B8070" s="419" t="s">
        <v>2118</v>
      </c>
      <c r="C8070" s="419" t="s">
        <v>2042</v>
      </c>
      <c r="D8070" s="419" t="s">
        <v>20148</v>
      </c>
      <c r="E8070" s="419"/>
      <c r="F8070" s="419" t="s">
        <v>44502</v>
      </c>
      <c r="G8070" s="419" t="s">
        <v>19639</v>
      </c>
      <c r="H8070" s="419"/>
      <c r="I8070" s="419" t="s">
        <v>17980</v>
      </c>
      <c r="J8070" s="419" t="s">
        <v>2043</v>
      </c>
      <c r="K8070" s="419" t="s">
        <v>2119</v>
      </c>
      <c r="L8070" s="419" t="s">
        <v>35323</v>
      </c>
      <c r="M8070" s="419" t="s">
        <v>2104</v>
      </c>
      <c r="N8070" s="419" t="s">
        <v>2120</v>
      </c>
      <c r="O8070" s="419" t="s">
        <v>21009</v>
      </c>
      <c r="P8070" s="419" t="s">
        <v>2043</v>
      </c>
      <c r="Q8070" s="425">
        <v>1</v>
      </c>
      <c r="R8070" s="419" t="s">
        <v>29172</v>
      </c>
      <c r="S8070" s="424"/>
      <c r="T8070" s="424"/>
      <c r="U8070" s="424"/>
    </row>
    <row r="8071" spans="1:21" ht="14.6" x14ac:dyDescent="0.4">
      <c r="A8071" s="419" t="s">
        <v>1975</v>
      </c>
      <c r="B8071" s="419" t="s">
        <v>44503</v>
      </c>
      <c r="C8071" s="419" t="s">
        <v>2042</v>
      </c>
      <c r="D8071" s="419" t="s">
        <v>20148</v>
      </c>
      <c r="E8071" s="419"/>
      <c r="F8071" s="419" t="s">
        <v>44504</v>
      </c>
      <c r="G8071" s="419" t="s">
        <v>19639</v>
      </c>
      <c r="H8071" s="419"/>
      <c r="I8071" s="419" t="s">
        <v>19486</v>
      </c>
      <c r="J8071" s="419" t="s">
        <v>2043</v>
      </c>
      <c r="K8071" s="419" t="s">
        <v>2121</v>
      </c>
      <c r="L8071" s="419" t="s">
        <v>35323</v>
      </c>
      <c r="M8071" s="419" t="s">
        <v>2104</v>
      </c>
      <c r="N8071" s="419" t="s">
        <v>2122</v>
      </c>
      <c r="O8071" s="419" t="s">
        <v>21009</v>
      </c>
      <c r="P8071" s="419" t="s">
        <v>2043</v>
      </c>
      <c r="Q8071" s="425">
        <v>1</v>
      </c>
      <c r="R8071" s="419" t="s">
        <v>29173</v>
      </c>
      <c r="S8071" s="424"/>
      <c r="T8071" s="424"/>
      <c r="U8071" s="424"/>
    </row>
    <row r="8072" spans="1:21" ht="14.6" x14ac:dyDescent="0.4">
      <c r="A8072" s="419" t="s">
        <v>1975</v>
      </c>
      <c r="B8072" s="419" t="s">
        <v>10714</v>
      </c>
      <c r="C8072" s="419" t="s">
        <v>2042</v>
      </c>
      <c r="D8072" s="419" t="s">
        <v>20148</v>
      </c>
      <c r="E8072" s="419"/>
      <c r="F8072" s="419" t="s">
        <v>44505</v>
      </c>
      <c r="G8072" s="419" t="s">
        <v>19639</v>
      </c>
      <c r="H8072" s="419"/>
      <c r="I8072" s="419" t="s">
        <v>19355</v>
      </c>
      <c r="J8072" s="419" t="s">
        <v>2043</v>
      </c>
      <c r="K8072" s="419" t="s">
        <v>2123</v>
      </c>
      <c r="L8072" s="419" t="s">
        <v>35323</v>
      </c>
      <c r="M8072" s="419" t="s">
        <v>2104</v>
      </c>
      <c r="N8072" s="419" t="s">
        <v>2124</v>
      </c>
      <c r="O8072" s="419" t="s">
        <v>21009</v>
      </c>
      <c r="P8072" s="419" t="s">
        <v>2043</v>
      </c>
      <c r="Q8072" s="425">
        <v>1</v>
      </c>
      <c r="R8072" s="419" t="s">
        <v>29174</v>
      </c>
      <c r="S8072" s="424"/>
      <c r="T8072" s="424"/>
      <c r="U8072" s="424"/>
    </row>
    <row r="8073" spans="1:21" ht="14.6" x14ac:dyDescent="0.4">
      <c r="A8073" s="419" t="s">
        <v>1975</v>
      </c>
      <c r="B8073" s="419" t="s">
        <v>8831</v>
      </c>
      <c r="C8073" s="419" t="s">
        <v>2042</v>
      </c>
      <c r="D8073" s="419" t="s">
        <v>20148</v>
      </c>
      <c r="E8073" s="419"/>
      <c r="F8073" s="419" t="s">
        <v>44506</v>
      </c>
      <c r="G8073" s="419" t="s">
        <v>19639</v>
      </c>
      <c r="H8073" s="419"/>
      <c r="I8073" s="419" t="s">
        <v>19474</v>
      </c>
      <c r="J8073" s="419" t="s">
        <v>2043</v>
      </c>
      <c r="K8073" s="419" t="s">
        <v>2125</v>
      </c>
      <c r="L8073" s="419" t="s">
        <v>35323</v>
      </c>
      <c r="M8073" s="419" t="s">
        <v>2104</v>
      </c>
      <c r="N8073" s="419" t="s">
        <v>2126</v>
      </c>
      <c r="O8073" s="419" t="s">
        <v>21009</v>
      </c>
      <c r="P8073" s="419" t="s">
        <v>2043</v>
      </c>
      <c r="Q8073" s="425">
        <v>1</v>
      </c>
      <c r="R8073" s="419" t="s">
        <v>29175</v>
      </c>
      <c r="S8073" s="424"/>
      <c r="T8073" s="424"/>
      <c r="U8073" s="424"/>
    </row>
    <row r="8074" spans="1:21" ht="14.6" x14ac:dyDescent="0.4">
      <c r="A8074" s="419" t="s">
        <v>1975</v>
      </c>
      <c r="B8074" s="419" t="s">
        <v>41292</v>
      </c>
      <c r="C8074" s="419" t="s">
        <v>2042</v>
      </c>
      <c r="D8074" s="419" t="s">
        <v>20148</v>
      </c>
      <c r="E8074" s="419"/>
      <c r="F8074" s="419" t="s">
        <v>44507</v>
      </c>
      <c r="G8074" s="419" t="s">
        <v>19639</v>
      </c>
      <c r="H8074" s="419"/>
      <c r="I8074" s="419" t="s">
        <v>20161</v>
      </c>
      <c r="J8074" s="419" t="s">
        <v>2043</v>
      </c>
      <c r="K8074" s="419" t="s">
        <v>2054</v>
      </c>
      <c r="L8074" s="419" t="s">
        <v>35323</v>
      </c>
      <c r="M8074" s="419" t="s">
        <v>2104</v>
      </c>
      <c r="N8074" s="419" t="s">
        <v>2055</v>
      </c>
      <c r="O8074" s="419" t="s">
        <v>21009</v>
      </c>
      <c r="P8074" s="419" t="s">
        <v>2043</v>
      </c>
      <c r="Q8074" s="425">
        <v>1</v>
      </c>
      <c r="R8074" s="419" t="s">
        <v>29176</v>
      </c>
      <c r="S8074" s="424"/>
      <c r="T8074" s="424"/>
      <c r="U8074" s="424"/>
    </row>
    <row r="8075" spans="1:21" ht="14.6" x14ac:dyDescent="0.4">
      <c r="A8075" s="419" t="s">
        <v>1975</v>
      </c>
      <c r="B8075" s="419" t="s">
        <v>44508</v>
      </c>
      <c r="C8075" s="419" t="s">
        <v>2042</v>
      </c>
      <c r="D8075" s="419" t="s">
        <v>20148</v>
      </c>
      <c r="E8075" s="419"/>
      <c r="F8075" s="419" t="s">
        <v>44509</v>
      </c>
      <c r="G8075" s="419" t="s">
        <v>19639</v>
      </c>
      <c r="H8075" s="419"/>
      <c r="I8075" s="419" t="s">
        <v>20230</v>
      </c>
      <c r="J8075" s="419" t="s">
        <v>2043</v>
      </c>
      <c r="K8075" s="419" t="s">
        <v>2056</v>
      </c>
      <c r="L8075" s="419" t="s">
        <v>35323</v>
      </c>
      <c r="M8075" s="419" t="s">
        <v>2104</v>
      </c>
      <c r="N8075" s="419" t="s">
        <v>2057</v>
      </c>
      <c r="O8075" s="419" t="s">
        <v>21009</v>
      </c>
      <c r="P8075" s="419" t="s">
        <v>2043</v>
      </c>
      <c r="Q8075" s="425">
        <v>1</v>
      </c>
      <c r="R8075" s="419" t="s">
        <v>29177</v>
      </c>
      <c r="S8075" s="424"/>
      <c r="T8075" s="424"/>
      <c r="U8075" s="424"/>
    </row>
    <row r="8076" spans="1:21" ht="14.6" x14ac:dyDescent="0.4">
      <c r="A8076" s="419" t="s">
        <v>1975</v>
      </c>
      <c r="B8076" s="419" t="s">
        <v>36189</v>
      </c>
      <c r="C8076" s="419" t="s">
        <v>2042</v>
      </c>
      <c r="D8076" s="419" t="s">
        <v>20148</v>
      </c>
      <c r="E8076" s="419"/>
      <c r="F8076" s="419" t="s">
        <v>44510</v>
      </c>
      <c r="G8076" s="419" t="s">
        <v>19639</v>
      </c>
      <c r="H8076" s="419"/>
      <c r="I8076" s="419" t="s">
        <v>20271</v>
      </c>
      <c r="J8076" s="419" t="s">
        <v>2043</v>
      </c>
      <c r="K8076" s="419" t="s">
        <v>2060</v>
      </c>
      <c r="L8076" s="419" t="s">
        <v>35323</v>
      </c>
      <c r="M8076" s="419" t="s">
        <v>2104</v>
      </c>
      <c r="N8076" s="419" t="s">
        <v>2061</v>
      </c>
      <c r="O8076" s="419" t="s">
        <v>21009</v>
      </c>
      <c r="P8076" s="419" t="s">
        <v>2043</v>
      </c>
      <c r="Q8076" s="425">
        <v>1</v>
      </c>
      <c r="R8076" s="419" t="s">
        <v>29178</v>
      </c>
      <c r="S8076" s="424"/>
      <c r="T8076" s="424"/>
      <c r="U8076" s="424"/>
    </row>
    <row r="8077" spans="1:21" ht="14.6" x14ac:dyDescent="0.4">
      <c r="A8077" s="419" t="s">
        <v>1975</v>
      </c>
      <c r="B8077" s="419" t="s">
        <v>44511</v>
      </c>
      <c r="C8077" s="419" t="s">
        <v>2042</v>
      </c>
      <c r="D8077" s="419" t="s">
        <v>20148</v>
      </c>
      <c r="E8077" s="419"/>
      <c r="F8077" s="419" t="s">
        <v>44512</v>
      </c>
      <c r="G8077" s="419" t="s">
        <v>19639</v>
      </c>
      <c r="H8077" s="419"/>
      <c r="I8077" s="419" t="s">
        <v>19489</v>
      </c>
      <c r="J8077" s="419" t="s">
        <v>2043</v>
      </c>
      <c r="K8077" s="419" t="s">
        <v>22315</v>
      </c>
      <c r="L8077" s="419" t="s">
        <v>35323</v>
      </c>
      <c r="M8077" s="419" t="s">
        <v>2104</v>
      </c>
      <c r="N8077" s="419" t="s">
        <v>22364</v>
      </c>
      <c r="O8077" s="419" t="s">
        <v>21009</v>
      </c>
      <c r="P8077" s="419" t="s">
        <v>2043</v>
      </c>
      <c r="Q8077" s="425">
        <v>1</v>
      </c>
      <c r="R8077" s="419" t="s">
        <v>29146</v>
      </c>
      <c r="S8077" s="424"/>
      <c r="T8077" s="424"/>
      <c r="U8077" s="424"/>
    </row>
    <row r="8078" spans="1:21" ht="14.6" x14ac:dyDescent="0.4">
      <c r="A8078" s="422" t="s">
        <v>1975</v>
      </c>
      <c r="B8078" s="422" t="s">
        <v>31900</v>
      </c>
      <c r="C8078" s="422" t="s">
        <v>2042</v>
      </c>
      <c r="D8078" s="422" t="s">
        <v>20148</v>
      </c>
      <c r="E8078" s="422"/>
      <c r="F8078" s="422" t="s">
        <v>44513</v>
      </c>
      <c r="G8078" s="422" t="s">
        <v>20155</v>
      </c>
      <c r="H8078" s="422"/>
      <c r="I8078" s="422" t="s">
        <v>20186</v>
      </c>
      <c r="J8078" s="422" t="s">
        <v>2043</v>
      </c>
      <c r="K8078" s="422" t="s">
        <v>2127</v>
      </c>
      <c r="L8078" s="422" t="s">
        <v>35323</v>
      </c>
      <c r="M8078" s="422" t="s">
        <v>2128</v>
      </c>
      <c r="N8078" s="422" t="s">
        <v>2129</v>
      </c>
      <c r="O8078" s="422" t="s">
        <v>21164</v>
      </c>
      <c r="P8078" s="422" t="s">
        <v>2043</v>
      </c>
      <c r="Q8078" s="423">
        <v>1</v>
      </c>
      <c r="R8078" s="422" t="s">
        <v>29179</v>
      </c>
      <c r="S8078" s="424"/>
      <c r="T8078" s="424"/>
      <c r="U8078" s="424"/>
    </row>
    <row r="8079" spans="1:21" ht="14.6" x14ac:dyDescent="0.4">
      <c r="A8079" s="419" t="s">
        <v>1975</v>
      </c>
      <c r="B8079" s="419" t="s">
        <v>34860</v>
      </c>
      <c r="C8079" s="419" t="s">
        <v>2042</v>
      </c>
      <c r="D8079" s="419" t="s">
        <v>20148</v>
      </c>
      <c r="E8079" s="419"/>
      <c r="F8079" s="419" t="s">
        <v>44514</v>
      </c>
      <c r="G8079" s="419" t="s">
        <v>20160</v>
      </c>
      <c r="H8079" s="419"/>
      <c r="I8079" s="419" t="s">
        <v>19410</v>
      </c>
      <c r="J8079" s="419" t="s">
        <v>2043</v>
      </c>
      <c r="K8079" s="419" t="s">
        <v>2058</v>
      </c>
      <c r="L8079" s="419" t="s">
        <v>35323</v>
      </c>
      <c r="M8079" s="419" t="s">
        <v>34861</v>
      </c>
      <c r="N8079" s="419" t="s">
        <v>2059</v>
      </c>
      <c r="O8079" s="419" t="s">
        <v>21018</v>
      </c>
      <c r="P8079" s="419" t="s">
        <v>2043</v>
      </c>
      <c r="Q8079" s="425">
        <v>1</v>
      </c>
      <c r="R8079" s="419" t="s">
        <v>29144</v>
      </c>
      <c r="S8079" s="424"/>
      <c r="T8079" s="424"/>
      <c r="U8079" s="424"/>
    </row>
    <row r="8080" spans="1:21" ht="14.6" x14ac:dyDescent="0.4">
      <c r="A8080" s="422" t="s">
        <v>1975</v>
      </c>
      <c r="B8080" s="422" t="s">
        <v>44515</v>
      </c>
      <c r="C8080" s="422" t="s">
        <v>2042</v>
      </c>
      <c r="D8080" s="422" t="s">
        <v>20148</v>
      </c>
      <c r="E8080" s="422"/>
      <c r="F8080" s="422" t="s">
        <v>44516</v>
      </c>
      <c r="G8080" s="422" t="s">
        <v>20155</v>
      </c>
      <c r="H8080" s="422"/>
      <c r="I8080" s="422" t="s">
        <v>18123</v>
      </c>
      <c r="J8080" s="422" t="s">
        <v>2043</v>
      </c>
      <c r="K8080" s="422" t="s">
        <v>2065</v>
      </c>
      <c r="L8080" s="422" t="s">
        <v>35323</v>
      </c>
      <c r="M8080" s="422" t="s">
        <v>22365</v>
      </c>
      <c r="N8080" s="422" t="s">
        <v>2066</v>
      </c>
      <c r="O8080" s="422" t="s">
        <v>21169</v>
      </c>
      <c r="P8080" s="422" t="s">
        <v>2043</v>
      </c>
      <c r="Q8080" s="423">
        <v>1</v>
      </c>
      <c r="R8080" s="422" t="s">
        <v>29180</v>
      </c>
      <c r="S8080" s="424"/>
      <c r="T8080" s="424"/>
      <c r="U8080" s="424"/>
    </row>
    <row r="8081" spans="1:21" ht="14.6" x14ac:dyDescent="0.4">
      <c r="A8081" s="416" t="s">
        <v>1975</v>
      </c>
      <c r="B8081" s="416" t="s">
        <v>34862</v>
      </c>
      <c r="C8081" s="416" t="s">
        <v>2042</v>
      </c>
      <c r="D8081" s="416" t="s">
        <v>20772</v>
      </c>
      <c r="E8081" s="416"/>
      <c r="F8081" s="416" t="s">
        <v>20772</v>
      </c>
      <c r="G8081" s="416" t="s">
        <v>20772</v>
      </c>
      <c r="H8081" s="416"/>
      <c r="I8081" s="416" t="s">
        <v>20772</v>
      </c>
      <c r="J8081" s="416" t="s">
        <v>2043</v>
      </c>
      <c r="K8081" s="416" t="s">
        <v>34863</v>
      </c>
      <c r="L8081" s="416" t="s">
        <v>35332</v>
      </c>
      <c r="M8081" s="416" t="s">
        <v>34863</v>
      </c>
      <c r="N8081" s="416" t="s">
        <v>34864</v>
      </c>
      <c r="O8081" s="416" t="s">
        <v>32479</v>
      </c>
      <c r="P8081" s="416" t="s">
        <v>2043</v>
      </c>
      <c r="Q8081" s="417">
        <v>0</v>
      </c>
      <c r="R8081" s="416" t="s">
        <v>34865</v>
      </c>
      <c r="S8081" s="418"/>
      <c r="T8081" s="418"/>
      <c r="U8081" s="418"/>
    </row>
    <row r="8082" spans="1:21" ht="14.6" x14ac:dyDescent="0.4">
      <c r="A8082" s="419" t="s">
        <v>1975</v>
      </c>
      <c r="B8082" s="419" t="s">
        <v>2130</v>
      </c>
      <c r="C8082" s="419" t="s">
        <v>2042</v>
      </c>
      <c r="D8082" s="419" t="s">
        <v>20148</v>
      </c>
      <c r="E8082" s="419"/>
      <c r="F8082" s="419" t="s">
        <v>44517</v>
      </c>
      <c r="G8082" s="419" t="s">
        <v>20263</v>
      </c>
      <c r="H8082" s="419"/>
      <c r="I8082" s="419" t="s">
        <v>19441</v>
      </c>
      <c r="J8082" s="419" t="s">
        <v>20258</v>
      </c>
      <c r="K8082" s="419" t="s">
        <v>2131</v>
      </c>
      <c r="L8082" s="419" t="s">
        <v>35323</v>
      </c>
      <c r="M8082" s="419" t="s">
        <v>31273</v>
      </c>
      <c r="N8082" s="419" t="s">
        <v>2132</v>
      </c>
      <c r="O8082" s="419" t="s">
        <v>21026</v>
      </c>
      <c r="P8082" s="419" t="s">
        <v>2043</v>
      </c>
      <c r="Q8082" s="425">
        <v>1</v>
      </c>
      <c r="R8082" s="419" t="s">
        <v>29181</v>
      </c>
      <c r="S8082" s="424"/>
      <c r="T8082" s="424"/>
      <c r="U8082" s="424"/>
    </row>
    <row r="8083" spans="1:21" ht="14.6" x14ac:dyDescent="0.4">
      <c r="A8083" s="416" t="s">
        <v>1975</v>
      </c>
      <c r="B8083" s="416" t="s">
        <v>21781</v>
      </c>
      <c r="C8083" s="416" t="s">
        <v>2042</v>
      </c>
      <c r="D8083" s="416" t="s">
        <v>20148</v>
      </c>
      <c r="E8083" s="416"/>
      <c r="F8083" s="416" t="s">
        <v>44518</v>
      </c>
      <c r="G8083" s="416" t="s">
        <v>20263</v>
      </c>
      <c r="H8083" s="416"/>
      <c r="I8083" s="416" t="s">
        <v>18123</v>
      </c>
      <c r="J8083" s="416" t="s">
        <v>20258</v>
      </c>
      <c r="K8083" s="416" t="s">
        <v>2133</v>
      </c>
      <c r="L8083" s="416" t="s">
        <v>35399</v>
      </c>
      <c r="M8083" s="416" t="s">
        <v>20266</v>
      </c>
      <c r="N8083" s="416" t="s">
        <v>20267</v>
      </c>
      <c r="O8083" s="416" t="s">
        <v>21032</v>
      </c>
      <c r="P8083" s="416" t="s">
        <v>2043</v>
      </c>
      <c r="Q8083" s="417">
        <v>0</v>
      </c>
      <c r="R8083" s="416" t="s">
        <v>22618</v>
      </c>
      <c r="S8083" s="418"/>
      <c r="T8083" s="418"/>
      <c r="U8083" s="418"/>
    </row>
    <row r="8084" spans="1:21" ht="14.6" x14ac:dyDescent="0.4">
      <c r="A8084" s="419" t="s">
        <v>1975</v>
      </c>
      <c r="B8084" s="419" t="s">
        <v>44519</v>
      </c>
      <c r="C8084" s="419" t="s">
        <v>2042</v>
      </c>
      <c r="D8084" s="419" t="s">
        <v>20148</v>
      </c>
      <c r="E8084" s="419"/>
      <c r="F8084" s="419" t="s">
        <v>44520</v>
      </c>
      <c r="G8084" s="419" t="s">
        <v>20248</v>
      </c>
      <c r="H8084" s="419"/>
      <c r="I8084" s="419" t="s">
        <v>20140</v>
      </c>
      <c r="J8084" s="419" t="s">
        <v>20258</v>
      </c>
      <c r="K8084" s="419" t="s">
        <v>2134</v>
      </c>
      <c r="L8084" s="419" t="s">
        <v>35323</v>
      </c>
      <c r="M8084" s="419" t="s">
        <v>19377</v>
      </c>
      <c r="N8084" s="419" t="s">
        <v>2135</v>
      </c>
      <c r="O8084" s="419" t="s">
        <v>21052</v>
      </c>
      <c r="P8084" s="419" t="s">
        <v>2043</v>
      </c>
      <c r="Q8084" s="425">
        <v>1</v>
      </c>
      <c r="R8084" s="419" t="s">
        <v>29182</v>
      </c>
      <c r="S8084" s="424"/>
      <c r="T8084" s="424"/>
      <c r="U8084" s="424"/>
    </row>
    <row r="8085" spans="1:21" ht="14.6" x14ac:dyDescent="0.4">
      <c r="A8085" s="419" t="s">
        <v>1975</v>
      </c>
      <c r="B8085" s="419" t="s">
        <v>44521</v>
      </c>
      <c r="C8085" s="419" t="s">
        <v>2042</v>
      </c>
      <c r="D8085" s="419" t="s">
        <v>20148</v>
      </c>
      <c r="E8085" s="419"/>
      <c r="F8085" s="419" t="s">
        <v>44522</v>
      </c>
      <c r="G8085" s="419" t="s">
        <v>20248</v>
      </c>
      <c r="H8085" s="419"/>
      <c r="I8085" s="419" t="s">
        <v>20161</v>
      </c>
      <c r="J8085" s="419" t="s">
        <v>20258</v>
      </c>
      <c r="K8085" s="419" t="s">
        <v>2136</v>
      </c>
      <c r="L8085" s="419" t="s">
        <v>35323</v>
      </c>
      <c r="M8085" s="419" t="s">
        <v>19377</v>
      </c>
      <c r="N8085" s="419" t="s">
        <v>2137</v>
      </c>
      <c r="O8085" s="419" t="s">
        <v>21052</v>
      </c>
      <c r="P8085" s="419" t="s">
        <v>2043</v>
      </c>
      <c r="Q8085" s="425">
        <v>1</v>
      </c>
      <c r="R8085" s="419" t="s">
        <v>29183</v>
      </c>
      <c r="S8085" s="424"/>
      <c r="T8085" s="424"/>
      <c r="U8085" s="424"/>
    </row>
    <row r="8086" spans="1:21" ht="14.6" x14ac:dyDescent="0.4">
      <c r="A8086" s="419" t="s">
        <v>1975</v>
      </c>
      <c r="B8086" s="419" t="s">
        <v>44523</v>
      </c>
      <c r="C8086" s="419" t="s">
        <v>2042</v>
      </c>
      <c r="D8086" s="419" t="s">
        <v>20148</v>
      </c>
      <c r="E8086" s="419"/>
      <c r="F8086" s="419" t="s">
        <v>44524</v>
      </c>
      <c r="G8086" s="419" t="s">
        <v>20248</v>
      </c>
      <c r="H8086" s="419"/>
      <c r="I8086" s="419" t="s">
        <v>19364</v>
      </c>
      <c r="J8086" s="419" t="s">
        <v>20258</v>
      </c>
      <c r="K8086" s="419" t="s">
        <v>2138</v>
      </c>
      <c r="L8086" s="419" t="s">
        <v>35323</v>
      </c>
      <c r="M8086" s="419" t="s">
        <v>19377</v>
      </c>
      <c r="N8086" s="419" t="s">
        <v>2139</v>
      </c>
      <c r="O8086" s="419" t="s">
        <v>21054</v>
      </c>
      <c r="P8086" s="419" t="s">
        <v>2043</v>
      </c>
      <c r="Q8086" s="425">
        <v>1</v>
      </c>
      <c r="R8086" s="419" t="s">
        <v>29184</v>
      </c>
      <c r="S8086" s="424"/>
      <c r="T8086" s="424"/>
      <c r="U8086" s="424"/>
    </row>
    <row r="8087" spans="1:21" ht="14.6" x14ac:dyDescent="0.4">
      <c r="A8087" s="419" t="s">
        <v>1975</v>
      </c>
      <c r="B8087" s="419" t="s">
        <v>44525</v>
      </c>
      <c r="C8087" s="419" t="s">
        <v>1976</v>
      </c>
      <c r="D8087" s="419" t="s">
        <v>20148</v>
      </c>
      <c r="E8087" s="419"/>
      <c r="F8087" s="419" t="s">
        <v>44526</v>
      </c>
      <c r="G8087" s="419" t="s">
        <v>20248</v>
      </c>
      <c r="H8087" s="419"/>
      <c r="I8087" s="419" t="s">
        <v>20218</v>
      </c>
      <c r="J8087" s="419" t="s">
        <v>20258</v>
      </c>
      <c r="K8087" s="419" t="s">
        <v>2140</v>
      </c>
      <c r="L8087" s="419" t="s">
        <v>35323</v>
      </c>
      <c r="M8087" s="419" t="s">
        <v>19377</v>
      </c>
      <c r="N8087" s="419" t="s">
        <v>2141</v>
      </c>
      <c r="O8087" s="419" t="s">
        <v>21054</v>
      </c>
      <c r="P8087" s="419" t="s">
        <v>1977</v>
      </c>
      <c r="Q8087" s="425">
        <v>1</v>
      </c>
      <c r="R8087" s="419" t="s">
        <v>29185</v>
      </c>
      <c r="S8087" s="424"/>
      <c r="T8087" s="424"/>
      <c r="U8087" s="424"/>
    </row>
    <row r="8088" spans="1:21" ht="14.6" x14ac:dyDescent="0.4">
      <c r="A8088" s="419" t="s">
        <v>1975</v>
      </c>
      <c r="B8088" s="419" t="s">
        <v>44527</v>
      </c>
      <c r="C8088" s="419" t="s">
        <v>2042</v>
      </c>
      <c r="D8088" s="419" t="s">
        <v>20148</v>
      </c>
      <c r="E8088" s="419"/>
      <c r="F8088" s="419" t="s">
        <v>44528</v>
      </c>
      <c r="G8088" s="419" t="s">
        <v>20248</v>
      </c>
      <c r="H8088" s="419"/>
      <c r="I8088" s="419" t="s">
        <v>19423</v>
      </c>
      <c r="J8088" s="419" t="s">
        <v>20258</v>
      </c>
      <c r="K8088" s="419" t="s">
        <v>2142</v>
      </c>
      <c r="L8088" s="419" t="s">
        <v>35323</v>
      </c>
      <c r="M8088" s="419" t="s">
        <v>19377</v>
      </c>
      <c r="N8088" s="419" t="s">
        <v>2143</v>
      </c>
      <c r="O8088" s="419" t="s">
        <v>21052</v>
      </c>
      <c r="P8088" s="419" t="s">
        <v>2043</v>
      </c>
      <c r="Q8088" s="425">
        <v>1</v>
      </c>
      <c r="R8088" s="419" t="s">
        <v>29186</v>
      </c>
      <c r="S8088" s="424"/>
      <c r="T8088" s="424"/>
      <c r="U8088" s="424"/>
    </row>
    <row r="8089" spans="1:21" ht="14.6" x14ac:dyDescent="0.4">
      <c r="A8089" s="419" t="s">
        <v>1975</v>
      </c>
      <c r="B8089" s="419" t="s">
        <v>2144</v>
      </c>
      <c r="C8089" s="419" t="s">
        <v>2042</v>
      </c>
      <c r="D8089" s="419" t="s">
        <v>20148</v>
      </c>
      <c r="E8089" s="419"/>
      <c r="F8089" s="419" t="s">
        <v>44529</v>
      </c>
      <c r="G8089" s="419" t="s">
        <v>20248</v>
      </c>
      <c r="H8089" s="419"/>
      <c r="I8089" s="419" t="s">
        <v>19318</v>
      </c>
      <c r="J8089" s="419" t="s">
        <v>20258</v>
      </c>
      <c r="K8089" s="419" t="s">
        <v>2145</v>
      </c>
      <c r="L8089" s="419" t="s">
        <v>35323</v>
      </c>
      <c r="M8089" s="419" t="s">
        <v>19377</v>
      </c>
      <c r="N8089" s="419" t="s">
        <v>2146</v>
      </c>
      <c r="O8089" s="419" t="s">
        <v>21143</v>
      </c>
      <c r="P8089" s="419" t="s">
        <v>2043</v>
      </c>
      <c r="Q8089" s="425">
        <v>1</v>
      </c>
      <c r="R8089" s="419" t="s">
        <v>29187</v>
      </c>
      <c r="S8089" s="424"/>
      <c r="T8089" s="424"/>
      <c r="U8089" s="424"/>
    </row>
    <row r="8090" spans="1:21" ht="14.6" x14ac:dyDescent="0.4">
      <c r="A8090" s="419" t="s">
        <v>1975</v>
      </c>
      <c r="B8090" s="419" t="s">
        <v>44530</v>
      </c>
      <c r="C8090" s="419" t="s">
        <v>2021</v>
      </c>
      <c r="D8090" s="419" t="s">
        <v>20148</v>
      </c>
      <c r="E8090" s="419"/>
      <c r="F8090" s="419" t="s">
        <v>44531</v>
      </c>
      <c r="G8090" s="419" t="s">
        <v>20248</v>
      </c>
      <c r="H8090" s="419"/>
      <c r="I8090" s="419" t="s">
        <v>19410</v>
      </c>
      <c r="J8090" s="419" t="s">
        <v>20258</v>
      </c>
      <c r="K8090" s="419" t="s">
        <v>2147</v>
      </c>
      <c r="L8090" s="419" t="s">
        <v>35323</v>
      </c>
      <c r="M8090" s="419" t="s">
        <v>19377</v>
      </c>
      <c r="N8090" s="419" t="s">
        <v>2148</v>
      </c>
      <c r="O8090" s="419" t="s">
        <v>21054</v>
      </c>
      <c r="P8090" s="419" t="s">
        <v>2022</v>
      </c>
      <c r="Q8090" s="425">
        <v>1</v>
      </c>
      <c r="R8090" s="419" t="s">
        <v>29188</v>
      </c>
      <c r="S8090" s="424"/>
      <c r="T8090" s="424"/>
      <c r="U8090" s="424"/>
    </row>
    <row r="8091" spans="1:21" ht="14.6" x14ac:dyDescent="0.4">
      <c r="A8091" s="419" t="s">
        <v>1975</v>
      </c>
      <c r="B8091" s="419" t="s">
        <v>44532</v>
      </c>
      <c r="C8091" s="419" t="s">
        <v>2042</v>
      </c>
      <c r="D8091" s="419" t="s">
        <v>20148</v>
      </c>
      <c r="E8091" s="419"/>
      <c r="F8091" s="419" t="s">
        <v>44533</v>
      </c>
      <c r="G8091" s="419" t="s">
        <v>19396</v>
      </c>
      <c r="H8091" s="419"/>
      <c r="I8091" s="419" t="s">
        <v>20180</v>
      </c>
      <c r="J8091" s="419" t="s">
        <v>20258</v>
      </c>
      <c r="K8091" s="419" t="s">
        <v>2149</v>
      </c>
      <c r="L8091" s="419" t="s">
        <v>35323</v>
      </c>
      <c r="M8091" s="419" t="s">
        <v>19398</v>
      </c>
      <c r="N8091" s="419" t="s">
        <v>2150</v>
      </c>
      <c r="O8091" s="419" t="s">
        <v>21062</v>
      </c>
      <c r="P8091" s="419" t="s">
        <v>2043</v>
      </c>
      <c r="Q8091" s="425">
        <v>1</v>
      </c>
      <c r="R8091" s="419" t="s">
        <v>29189</v>
      </c>
      <c r="S8091" s="424"/>
      <c r="T8091" s="424"/>
      <c r="U8091" s="424"/>
    </row>
    <row r="8092" spans="1:21" ht="14.6" x14ac:dyDescent="0.4">
      <c r="A8092" s="419" t="s">
        <v>1975</v>
      </c>
      <c r="B8092" s="419" t="s">
        <v>44534</v>
      </c>
      <c r="C8092" s="419" t="s">
        <v>2042</v>
      </c>
      <c r="D8092" s="419" t="s">
        <v>20148</v>
      </c>
      <c r="E8092" s="419"/>
      <c r="F8092" s="419" t="s">
        <v>44535</v>
      </c>
      <c r="G8092" s="419" t="s">
        <v>19396</v>
      </c>
      <c r="H8092" s="419"/>
      <c r="I8092" s="419" t="s">
        <v>19401</v>
      </c>
      <c r="J8092" s="419" t="s">
        <v>20258</v>
      </c>
      <c r="K8092" s="419" t="s">
        <v>2151</v>
      </c>
      <c r="L8092" s="419" t="s">
        <v>35323</v>
      </c>
      <c r="M8092" s="419" t="s">
        <v>19398</v>
      </c>
      <c r="N8092" s="419" t="s">
        <v>2152</v>
      </c>
      <c r="O8092" s="419" t="s">
        <v>21062</v>
      </c>
      <c r="P8092" s="419" t="s">
        <v>2043</v>
      </c>
      <c r="Q8092" s="425">
        <v>1</v>
      </c>
      <c r="R8092" s="419" t="s">
        <v>29190</v>
      </c>
      <c r="S8092" s="424"/>
      <c r="T8092" s="424"/>
      <c r="U8092" s="424"/>
    </row>
    <row r="8093" spans="1:21" ht="14.6" x14ac:dyDescent="0.4">
      <c r="A8093" s="419" t="s">
        <v>1975</v>
      </c>
      <c r="B8093" s="419" t="s">
        <v>44536</v>
      </c>
      <c r="C8093" s="419" t="s">
        <v>2042</v>
      </c>
      <c r="D8093" s="419" t="s">
        <v>20148</v>
      </c>
      <c r="E8093" s="419"/>
      <c r="F8093" s="419" t="s">
        <v>44537</v>
      </c>
      <c r="G8093" s="419" t="s">
        <v>19396</v>
      </c>
      <c r="H8093" s="419"/>
      <c r="I8093" s="419" t="s">
        <v>20168</v>
      </c>
      <c r="J8093" s="419" t="s">
        <v>20258</v>
      </c>
      <c r="K8093" s="419" t="s">
        <v>2153</v>
      </c>
      <c r="L8093" s="419" t="s">
        <v>35323</v>
      </c>
      <c r="M8093" s="419" t="s">
        <v>19398</v>
      </c>
      <c r="N8093" s="419" t="s">
        <v>2154</v>
      </c>
      <c r="O8093" s="419" t="s">
        <v>21062</v>
      </c>
      <c r="P8093" s="419" t="s">
        <v>2043</v>
      </c>
      <c r="Q8093" s="425">
        <v>1</v>
      </c>
      <c r="R8093" s="419" t="s">
        <v>29191</v>
      </c>
      <c r="S8093" s="424"/>
      <c r="T8093" s="424"/>
      <c r="U8093" s="424"/>
    </row>
    <row r="8094" spans="1:21" ht="14.6" x14ac:dyDescent="0.4">
      <c r="A8094" s="419" t="s">
        <v>1975</v>
      </c>
      <c r="B8094" s="419" t="s">
        <v>44538</v>
      </c>
      <c r="C8094" s="419" t="s">
        <v>2042</v>
      </c>
      <c r="D8094" s="419" t="s">
        <v>20148</v>
      </c>
      <c r="E8094" s="419"/>
      <c r="F8094" s="419" t="s">
        <v>44539</v>
      </c>
      <c r="G8094" s="419" t="s">
        <v>19396</v>
      </c>
      <c r="H8094" s="419"/>
      <c r="I8094" s="419" t="s">
        <v>19464</v>
      </c>
      <c r="J8094" s="419" t="s">
        <v>20258</v>
      </c>
      <c r="K8094" s="419" t="s">
        <v>2155</v>
      </c>
      <c r="L8094" s="419" t="s">
        <v>35323</v>
      </c>
      <c r="M8094" s="419" t="s">
        <v>19398</v>
      </c>
      <c r="N8094" s="419" t="s">
        <v>2156</v>
      </c>
      <c r="O8094" s="419" t="s">
        <v>21062</v>
      </c>
      <c r="P8094" s="419" t="s">
        <v>2043</v>
      </c>
      <c r="Q8094" s="425">
        <v>1</v>
      </c>
      <c r="R8094" s="419" t="s">
        <v>29192</v>
      </c>
      <c r="S8094" s="424"/>
      <c r="T8094" s="424"/>
      <c r="U8094" s="424"/>
    </row>
    <row r="8095" spans="1:21" ht="14.6" x14ac:dyDescent="0.4">
      <c r="A8095" s="419" t="s">
        <v>1975</v>
      </c>
      <c r="B8095" s="419" t="s">
        <v>44540</v>
      </c>
      <c r="C8095" s="419" t="s">
        <v>2042</v>
      </c>
      <c r="D8095" s="419" t="s">
        <v>20148</v>
      </c>
      <c r="E8095" s="419"/>
      <c r="F8095" s="419" t="s">
        <v>44541</v>
      </c>
      <c r="G8095" s="419" t="s">
        <v>19396</v>
      </c>
      <c r="H8095" s="419"/>
      <c r="I8095" s="419" t="s">
        <v>17980</v>
      </c>
      <c r="J8095" s="419" t="s">
        <v>20258</v>
      </c>
      <c r="K8095" s="419" t="s">
        <v>2157</v>
      </c>
      <c r="L8095" s="419" t="s">
        <v>35323</v>
      </c>
      <c r="M8095" s="419" t="s">
        <v>19398</v>
      </c>
      <c r="N8095" s="419" t="s">
        <v>2158</v>
      </c>
      <c r="O8095" s="419" t="s">
        <v>21062</v>
      </c>
      <c r="P8095" s="419" t="s">
        <v>2043</v>
      </c>
      <c r="Q8095" s="425">
        <v>1</v>
      </c>
      <c r="R8095" s="419" t="s">
        <v>29193</v>
      </c>
      <c r="S8095" s="424"/>
      <c r="T8095" s="424"/>
      <c r="U8095" s="424"/>
    </row>
    <row r="8096" spans="1:21" ht="14.6" x14ac:dyDescent="0.4">
      <c r="A8096" s="419" t="s">
        <v>1975</v>
      </c>
      <c r="B8096" s="419" t="s">
        <v>44542</v>
      </c>
      <c r="C8096" s="419" t="s">
        <v>2042</v>
      </c>
      <c r="D8096" s="419" t="s">
        <v>20148</v>
      </c>
      <c r="E8096" s="419"/>
      <c r="F8096" s="419" t="s">
        <v>44543</v>
      </c>
      <c r="G8096" s="419" t="s">
        <v>19396</v>
      </c>
      <c r="H8096" s="419"/>
      <c r="I8096" s="419" t="s">
        <v>19379</v>
      </c>
      <c r="J8096" s="419" t="s">
        <v>20258</v>
      </c>
      <c r="K8096" s="419" t="s">
        <v>2159</v>
      </c>
      <c r="L8096" s="419" t="s">
        <v>35323</v>
      </c>
      <c r="M8096" s="419" t="s">
        <v>19398</v>
      </c>
      <c r="N8096" s="419" t="s">
        <v>2160</v>
      </c>
      <c r="O8096" s="419" t="s">
        <v>21062</v>
      </c>
      <c r="P8096" s="419" t="s">
        <v>2043</v>
      </c>
      <c r="Q8096" s="425">
        <v>1</v>
      </c>
      <c r="R8096" s="419" t="s">
        <v>29194</v>
      </c>
      <c r="S8096" s="424"/>
      <c r="T8096" s="424"/>
      <c r="U8096" s="424"/>
    </row>
    <row r="8097" spans="1:21" ht="14.6" x14ac:dyDescent="0.4">
      <c r="A8097" s="419" t="s">
        <v>1975</v>
      </c>
      <c r="B8097" s="419" t="s">
        <v>44544</v>
      </c>
      <c r="C8097" s="419" t="s">
        <v>2042</v>
      </c>
      <c r="D8097" s="419" t="s">
        <v>20148</v>
      </c>
      <c r="E8097" s="419"/>
      <c r="F8097" s="419" t="s">
        <v>44545</v>
      </c>
      <c r="G8097" s="419" t="s">
        <v>19396</v>
      </c>
      <c r="H8097" s="419"/>
      <c r="I8097" s="419" t="s">
        <v>19329</v>
      </c>
      <c r="J8097" s="419" t="s">
        <v>20258</v>
      </c>
      <c r="K8097" s="419" t="s">
        <v>2161</v>
      </c>
      <c r="L8097" s="419" t="s">
        <v>35323</v>
      </c>
      <c r="M8097" s="419" t="s">
        <v>19398</v>
      </c>
      <c r="N8097" s="419" t="s">
        <v>2162</v>
      </c>
      <c r="O8097" s="419" t="s">
        <v>21062</v>
      </c>
      <c r="P8097" s="419" t="s">
        <v>2043</v>
      </c>
      <c r="Q8097" s="425">
        <v>1</v>
      </c>
      <c r="R8097" s="419" t="s">
        <v>29195</v>
      </c>
      <c r="S8097" s="424"/>
      <c r="T8097" s="424"/>
      <c r="U8097" s="424"/>
    </row>
    <row r="8098" spans="1:21" ht="14.6" x14ac:dyDescent="0.4">
      <c r="A8098" s="419" t="s">
        <v>1975</v>
      </c>
      <c r="B8098" s="419" t="s">
        <v>35954</v>
      </c>
      <c r="C8098" s="419" t="s">
        <v>2042</v>
      </c>
      <c r="D8098" s="419" t="s">
        <v>20148</v>
      </c>
      <c r="E8098" s="419"/>
      <c r="F8098" s="419" t="s">
        <v>44546</v>
      </c>
      <c r="G8098" s="419" t="s">
        <v>19396</v>
      </c>
      <c r="H8098" s="419"/>
      <c r="I8098" s="419" t="s">
        <v>20144</v>
      </c>
      <c r="J8098" s="419" t="s">
        <v>20258</v>
      </c>
      <c r="K8098" s="419" t="s">
        <v>2163</v>
      </c>
      <c r="L8098" s="419" t="s">
        <v>35323</v>
      </c>
      <c r="M8098" s="419" t="s">
        <v>19398</v>
      </c>
      <c r="N8098" s="419" t="s">
        <v>2164</v>
      </c>
      <c r="O8098" s="419" t="s">
        <v>21062</v>
      </c>
      <c r="P8098" s="419" t="s">
        <v>2043</v>
      </c>
      <c r="Q8098" s="425">
        <v>1</v>
      </c>
      <c r="R8098" s="419" t="s">
        <v>29196</v>
      </c>
      <c r="S8098" s="424"/>
      <c r="T8098" s="424"/>
      <c r="U8098" s="424"/>
    </row>
    <row r="8099" spans="1:21" ht="14.6" x14ac:dyDescent="0.4">
      <c r="A8099" s="419" t="s">
        <v>1975</v>
      </c>
      <c r="B8099" s="419" t="s">
        <v>44547</v>
      </c>
      <c r="C8099" s="419" t="s">
        <v>2042</v>
      </c>
      <c r="D8099" s="419" t="s">
        <v>20148</v>
      </c>
      <c r="E8099" s="419"/>
      <c r="F8099" s="419" t="s">
        <v>44548</v>
      </c>
      <c r="G8099" s="419" t="s">
        <v>19396</v>
      </c>
      <c r="H8099" s="419"/>
      <c r="I8099" s="419" t="s">
        <v>18123</v>
      </c>
      <c r="J8099" s="419" t="s">
        <v>20258</v>
      </c>
      <c r="K8099" s="419" t="s">
        <v>2165</v>
      </c>
      <c r="L8099" s="419" t="s">
        <v>35323</v>
      </c>
      <c r="M8099" s="419" t="s">
        <v>19398</v>
      </c>
      <c r="N8099" s="419" t="s">
        <v>2166</v>
      </c>
      <c r="O8099" s="419" t="s">
        <v>21062</v>
      </c>
      <c r="P8099" s="419" t="s">
        <v>2043</v>
      </c>
      <c r="Q8099" s="425">
        <v>1</v>
      </c>
      <c r="R8099" s="419" t="s">
        <v>29197</v>
      </c>
      <c r="S8099" s="424"/>
      <c r="T8099" s="424"/>
      <c r="U8099" s="424"/>
    </row>
    <row r="8100" spans="1:21" ht="14.6" x14ac:dyDescent="0.4">
      <c r="A8100" s="419" t="s">
        <v>1975</v>
      </c>
      <c r="B8100" s="419" t="s">
        <v>36012</v>
      </c>
      <c r="C8100" s="419" t="s">
        <v>2042</v>
      </c>
      <c r="D8100" s="419" t="s">
        <v>20148</v>
      </c>
      <c r="E8100" s="419"/>
      <c r="F8100" s="419" t="s">
        <v>44549</v>
      </c>
      <c r="G8100" s="419" t="s">
        <v>19396</v>
      </c>
      <c r="H8100" s="419"/>
      <c r="I8100" s="419" t="s">
        <v>20145</v>
      </c>
      <c r="J8100" s="419" t="s">
        <v>20258</v>
      </c>
      <c r="K8100" s="419" t="s">
        <v>2167</v>
      </c>
      <c r="L8100" s="419" t="s">
        <v>35323</v>
      </c>
      <c r="M8100" s="419" t="s">
        <v>19398</v>
      </c>
      <c r="N8100" s="419" t="s">
        <v>2168</v>
      </c>
      <c r="O8100" s="419" t="s">
        <v>21062</v>
      </c>
      <c r="P8100" s="419" t="s">
        <v>2043</v>
      </c>
      <c r="Q8100" s="425">
        <v>1</v>
      </c>
      <c r="R8100" s="419" t="s">
        <v>29198</v>
      </c>
      <c r="S8100" s="424"/>
      <c r="T8100" s="424"/>
      <c r="U8100" s="424"/>
    </row>
    <row r="8101" spans="1:21" ht="14.6" x14ac:dyDescent="0.4">
      <c r="A8101" s="419" t="s">
        <v>1975</v>
      </c>
      <c r="B8101" s="419" t="s">
        <v>44550</v>
      </c>
      <c r="C8101" s="419" t="s">
        <v>2042</v>
      </c>
      <c r="D8101" s="419" t="s">
        <v>20148</v>
      </c>
      <c r="E8101" s="419"/>
      <c r="F8101" s="419" t="s">
        <v>44551</v>
      </c>
      <c r="G8101" s="419" t="s">
        <v>19396</v>
      </c>
      <c r="H8101" s="419"/>
      <c r="I8101" s="419" t="s">
        <v>20194</v>
      </c>
      <c r="J8101" s="419" t="s">
        <v>20258</v>
      </c>
      <c r="K8101" s="419" t="s">
        <v>2169</v>
      </c>
      <c r="L8101" s="419" t="s">
        <v>35323</v>
      </c>
      <c r="M8101" s="419" t="s">
        <v>19398</v>
      </c>
      <c r="N8101" s="419" t="s">
        <v>2170</v>
      </c>
      <c r="O8101" s="419" t="s">
        <v>21062</v>
      </c>
      <c r="P8101" s="419" t="s">
        <v>2043</v>
      </c>
      <c r="Q8101" s="425">
        <v>1</v>
      </c>
      <c r="R8101" s="419" t="s">
        <v>29199</v>
      </c>
      <c r="S8101" s="424"/>
      <c r="T8101" s="424"/>
      <c r="U8101" s="424"/>
    </row>
    <row r="8102" spans="1:21" ht="14.6" x14ac:dyDescent="0.4">
      <c r="A8102" s="419" t="s">
        <v>1975</v>
      </c>
      <c r="B8102" s="419" t="s">
        <v>44552</v>
      </c>
      <c r="C8102" s="419" t="s">
        <v>2042</v>
      </c>
      <c r="D8102" s="419" t="s">
        <v>20148</v>
      </c>
      <c r="E8102" s="419"/>
      <c r="F8102" s="419" t="s">
        <v>44553</v>
      </c>
      <c r="G8102" s="419" t="s">
        <v>19396</v>
      </c>
      <c r="H8102" s="419"/>
      <c r="I8102" s="419" t="s">
        <v>20139</v>
      </c>
      <c r="J8102" s="419" t="s">
        <v>20258</v>
      </c>
      <c r="K8102" s="419" t="s">
        <v>2171</v>
      </c>
      <c r="L8102" s="419" t="s">
        <v>35323</v>
      </c>
      <c r="M8102" s="419" t="s">
        <v>19398</v>
      </c>
      <c r="N8102" s="419" t="s">
        <v>2172</v>
      </c>
      <c r="O8102" s="419" t="s">
        <v>21062</v>
      </c>
      <c r="P8102" s="419" t="s">
        <v>2043</v>
      </c>
      <c r="Q8102" s="425">
        <v>1</v>
      </c>
      <c r="R8102" s="419" t="s">
        <v>29200</v>
      </c>
      <c r="S8102" s="424"/>
      <c r="T8102" s="424"/>
      <c r="U8102" s="424"/>
    </row>
    <row r="8103" spans="1:21" ht="14.6" x14ac:dyDescent="0.4">
      <c r="A8103" s="419" t="s">
        <v>1975</v>
      </c>
      <c r="B8103" s="419" t="s">
        <v>44554</v>
      </c>
      <c r="C8103" s="419" t="s">
        <v>2042</v>
      </c>
      <c r="D8103" s="419" t="s">
        <v>20148</v>
      </c>
      <c r="E8103" s="419"/>
      <c r="F8103" s="419" t="s">
        <v>44555</v>
      </c>
      <c r="G8103" s="419" t="s">
        <v>19396</v>
      </c>
      <c r="H8103" s="419"/>
      <c r="I8103" s="419" t="s">
        <v>19335</v>
      </c>
      <c r="J8103" s="419" t="s">
        <v>20258</v>
      </c>
      <c r="K8103" s="419" t="s">
        <v>2173</v>
      </c>
      <c r="L8103" s="419" t="s">
        <v>35323</v>
      </c>
      <c r="M8103" s="419" t="s">
        <v>19398</v>
      </c>
      <c r="N8103" s="419" t="s">
        <v>2174</v>
      </c>
      <c r="O8103" s="419" t="s">
        <v>21062</v>
      </c>
      <c r="P8103" s="419" t="s">
        <v>2043</v>
      </c>
      <c r="Q8103" s="425">
        <v>1</v>
      </c>
      <c r="R8103" s="419" t="s">
        <v>29201</v>
      </c>
      <c r="S8103" s="424"/>
      <c r="T8103" s="424"/>
      <c r="U8103" s="424"/>
    </row>
    <row r="8104" spans="1:21" ht="14.6" x14ac:dyDescent="0.4">
      <c r="A8104" s="419" t="s">
        <v>1975</v>
      </c>
      <c r="B8104" s="419" t="s">
        <v>35918</v>
      </c>
      <c r="C8104" s="419" t="s">
        <v>2021</v>
      </c>
      <c r="D8104" s="419" t="s">
        <v>20148</v>
      </c>
      <c r="E8104" s="419"/>
      <c r="F8104" s="419" t="s">
        <v>44556</v>
      </c>
      <c r="G8104" s="419" t="s">
        <v>19396</v>
      </c>
      <c r="H8104" s="419"/>
      <c r="I8104" s="419" t="s">
        <v>20180</v>
      </c>
      <c r="J8104" s="419" t="s">
        <v>20258</v>
      </c>
      <c r="K8104" s="419" t="s">
        <v>2175</v>
      </c>
      <c r="L8104" s="419" t="s">
        <v>35323</v>
      </c>
      <c r="M8104" s="419" t="s">
        <v>19398</v>
      </c>
      <c r="N8104" s="419" t="s">
        <v>2176</v>
      </c>
      <c r="O8104" s="419" t="s">
        <v>21062</v>
      </c>
      <c r="P8104" s="419" t="s">
        <v>2022</v>
      </c>
      <c r="Q8104" s="425">
        <v>1</v>
      </c>
      <c r="R8104" s="419" t="s">
        <v>29202</v>
      </c>
      <c r="S8104" s="424"/>
      <c r="T8104" s="424"/>
      <c r="U8104" s="424"/>
    </row>
    <row r="8105" spans="1:21" ht="14.6" x14ac:dyDescent="0.4">
      <c r="A8105" s="419" t="s">
        <v>1975</v>
      </c>
      <c r="B8105" s="419" t="s">
        <v>44557</v>
      </c>
      <c r="C8105" s="419" t="s">
        <v>1976</v>
      </c>
      <c r="D8105" s="419" t="s">
        <v>20148</v>
      </c>
      <c r="E8105" s="419"/>
      <c r="F8105" s="419" t="s">
        <v>44558</v>
      </c>
      <c r="G8105" s="419" t="s">
        <v>19396</v>
      </c>
      <c r="H8105" s="419"/>
      <c r="I8105" s="419" t="s">
        <v>19410</v>
      </c>
      <c r="J8105" s="419" t="s">
        <v>20258</v>
      </c>
      <c r="K8105" s="419" t="s">
        <v>2177</v>
      </c>
      <c r="L8105" s="419" t="s">
        <v>35323</v>
      </c>
      <c r="M8105" s="419" t="s">
        <v>19398</v>
      </c>
      <c r="N8105" s="419" t="s">
        <v>2178</v>
      </c>
      <c r="O8105" s="419" t="s">
        <v>21062</v>
      </c>
      <c r="P8105" s="419" t="s">
        <v>1977</v>
      </c>
      <c r="Q8105" s="425">
        <v>1</v>
      </c>
      <c r="R8105" s="419" t="s">
        <v>29203</v>
      </c>
      <c r="S8105" s="424"/>
      <c r="T8105" s="424"/>
      <c r="U8105" s="424"/>
    </row>
    <row r="8106" spans="1:21" ht="14.6" x14ac:dyDescent="0.4">
      <c r="A8106" s="419" t="s">
        <v>1975</v>
      </c>
      <c r="B8106" s="419" t="s">
        <v>44559</v>
      </c>
      <c r="C8106" s="419" t="s">
        <v>1976</v>
      </c>
      <c r="D8106" s="419" t="s">
        <v>20148</v>
      </c>
      <c r="E8106" s="419"/>
      <c r="F8106" s="419" t="s">
        <v>44560</v>
      </c>
      <c r="G8106" s="419" t="s">
        <v>19396</v>
      </c>
      <c r="H8106" s="419"/>
      <c r="I8106" s="419" t="s">
        <v>19341</v>
      </c>
      <c r="J8106" s="419" t="s">
        <v>20258</v>
      </c>
      <c r="K8106" s="419" t="s">
        <v>2179</v>
      </c>
      <c r="L8106" s="419" t="s">
        <v>35323</v>
      </c>
      <c r="M8106" s="419" t="s">
        <v>19398</v>
      </c>
      <c r="N8106" s="419" t="s">
        <v>2180</v>
      </c>
      <c r="O8106" s="419" t="s">
        <v>21062</v>
      </c>
      <c r="P8106" s="419" t="s">
        <v>1977</v>
      </c>
      <c r="Q8106" s="425">
        <v>1</v>
      </c>
      <c r="R8106" s="419" t="s">
        <v>29204</v>
      </c>
      <c r="S8106" s="424"/>
      <c r="T8106" s="424"/>
      <c r="U8106" s="424"/>
    </row>
    <row r="8107" spans="1:21" ht="14.6" x14ac:dyDescent="0.4">
      <c r="A8107" s="419" t="s">
        <v>1975</v>
      </c>
      <c r="B8107" s="419" t="s">
        <v>44561</v>
      </c>
      <c r="C8107" s="419" t="s">
        <v>1976</v>
      </c>
      <c r="D8107" s="419" t="s">
        <v>20148</v>
      </c>
      <c r="E8107" s="419"/>
      <c r="F8107" s="419" t="s">
        <v>44562</v>
      </c>
      <c r="G8107" s="419" t="s">
        <v>19396</v>
      </c>
      <c r="H8107" s="419"/>
      <c r="I8107" s="419" t="s">
        <v>19461</v>
      </c>
      <c r="J8107" s="419" t="s">
        <v>20258</v>
      </c>
      <c r="K8107" s="419" t="s">
        <v>2181</v>
      </c>
      <c r="L8107" s="419" t="s">
        <v>35323</v>
      </c>
      <c r="M8107" s="419" t="s">
        <v>19398</v>
      </c>
      <c r="N8107" s="419" t="s">
        <v>2182</v>
      </c>
      <c r="O8107" s="419" t="s">
        <v>21062</v>
      </c>
      <c r="P8107" s="419" t="s">
        <v>1977</v>
      </c>
      <c r="Q8107" s="425">
        <v>1</v>
      </c>
      <c r="R8107" s="419" t="s">
        <v>29205</v>
      </c>
      <c r="S8107" s="424"/>
      <c r="T8107" s="424"/>
      <c r="U8107" s="424"/>
    </row>
    <row r="8108" spans="1:21" ht="14.6" x14ac:dyDescent="0.4">
      <c r="A8108" s="419" t="s">
        <v>1975</v>
      </c>
      <c r="B8108" s="419" t="s">
        <v>44563</v>
      </c>
      <c r="C8108" s="419" t="s">
        <v>1976</v>
      </c>
      <c r="D8108" s="419" t="s">
        <v>20148</v>
      </c>
      <c r="E8108" s="419"/>
      <c r="F8108" s="419" t="s">
        <v>44564</v>
      </c>
      <c r="G8108" s="419" t="s">
        <v>19396</v>
      </c>
      <c r="H8108" s="419"/>
      <c r="I8108" s="419" t="s">
        <v>19318</v>
      </c>
      <c r="J8108" s="419" t="s">
        <v>20258</v>
      </c>
      <c r="K8108" s="419" t="s">
        <v>2183</v>
      </c>
      <c r="L8108" s="419" t="s">
        <v>35323</v>
      </c>
      <c r="M8108" s="419" t="s">
        <v>19398</v>
      </c>
      <c r="N8108" s="419" t="s">
        <v>2184</v>
      </c>
      <c r="O8108" s="419" t="s">
        <v>21062</v>
      </c>
      <c r="P8108" s="419" t="s">
        <v>1977</v>
      </c>
      <c r="Q8108" s="425">
        <v>1</v>
      </c>
      <c r="R8108" s="419" t="s">
        <v>29206</v>
      </c>
      <c r="S8108" s="424"/>
      <c r="T8108" s="424"/>
      <c r="U8108" s="424"/>
    </row>
    <row r="8109" spans="1:21" ht="14.6" x14ac:dyDescent="0.4">
      <c r="A8109" s="419" t="s">
        <v>1975</v>
      </c>
      <c r="B8109" s="419" t="s">
        <v>44565</v>
      </c>
      <c r="C8109" s="419" t="s">
        <v>1976</v>
      </c>
      <c r="D8109" s="419" t="s">
        <v>20148</v>
      </c>
      <c r="E8109" s="419"/>
      <c r="F8109" s="419" t="s">
        <v>44566</v>
      </c>
      <c r="G8109" s="419" t="s">
        <v>19396</v>
      </c>
      <c r="H8109" s="419"/>
      <c r="I8109" s="419" t="s">
        <v>20141</v>
      </c>
      <c r="J8109" s="419" t="s">
        <v>20258</v>
      </c>
      <c r="K8109" s="419" t="s">
        <v>2185</v>
      </c>
      <c r="L8109" s="419" t="s">
        <v>35323</v>
      </c>
      <c r="M8109" s="419" t="s">
        <v>19398</v>
      </c>
      <c r="N8109" s="419" t="s">
        <v>2186</v>
      </c>
      <c r="O8109" s="419" t="s">
        <v>21062</v>
      </c>
      <c r="P8109" s="419" t="s">
        <v>1977</v>
      </c>
      <c r="Q8109" s="425">
        <v>1</v>
      </c>
      <c r="R8109" s="419" t="s">
        <v>29207</v>
      </c>
      <c r="S8109" s="424"/>
      <c r="T8109" s="424"/>
      <c r="U8109" s="424"/>
    </row>
    <row r="8110" spans="1:21" ht="14.6" x14ac:dyDescent="0.4">
      <c r="A8110" s="419" t="s">
        <v>1975</v>
      </c>
      <c r="B8110" s="419" t="s">
        <v>44567</v>
      </c>
      <c r="C8110" s="419" t="s">
        <v>1976</v>
      </c>
      <c r="D8110" s="419" t="s">
        <v>20148</v>
      </c>
      <c r="E8110" s="419"/>
      <c r="F8110" s="419" t="s">
        <v>44568</v>
      </c>
      <c r="G8110" s="419" t="s">
        <v>19396</v>
      </c>
      <c r="H8110" s="419"/>
      <c r="I8110" s="419" t="s">
        <v>18022</v>
      </c>
      <c r="J8110" s="419" t="s">
        <v>20258</v>
      </c>
      <c r="K8110" s="419" t="s">
        <v>2187</v>
      </c>
      <c r="L8110" s="419" t="s">
        <v>35323</v>
      </c>
      <c r="M8110" s="419" t="s">
        <v>19398</v>
      </c>
      <c r="N8110" s="419" t="s">
        <v>2188</v>
      </c>
      <c r="O8110" s="419" t="s">
        <v>21062</v>
      </c>
      <c r="P8110" s="419" t="s">
        <v>1977</v>
      </c>
      <c r="Q8110" s="425">
        <v>1</v>
      </c>
      <c r="R8110" s="419" t="s">
        <v>29208</v>
      </c>
      <c r="S8110" s="424"/>
      <c r="T8110" s="424"/>
      <c r="U8110" s="424"/>
    </row>
    <row r="8111" spans="1:21" ht="14.6" x14ac:dyDescent="0.4">
      <c r="A8111" s="419" t="s">
        <v>1975</v>
      </c>
      <c r="B8111" s="419" t="s">
        <v>44569</v>
      </c>
      <c r="C8111" s="419" t="s">
        <v>1976</v>
      </c>
      <c r="D8111" s="419" t="s">
        <v>20148</v>
      </c>
      <c r="E8111" s="419"/>
      <c r="F8111" s="419" t="s">
        <v>44570</v>
      </c>
      <c r="G8111" s="419" t="s">
        <v>19396</v>
      </c>
      <c r="H8111" s="419"/>
      <c r="I8111" s="419" t="s">
        <v>20221</v>
      </c>
      <c r="J8111" s="419" t="s">
        <v>20258</v>
      </c>
      <c r="K8111" s="419" t="s">
        <v>4464</v>
      </c>
      <c r="L8111" s="419" t="s">
        <v>35323</v>
      </c>
      <c r="M8111" s="419" t="s">
        <v>19398</v>
      </c>
      <c r="N8111" s="419" t="s">
        <v>4465</v>
      </c>
      <c r="O8111" s="419" t="s">
        <v>21062</v>
      </c>
      <c r="P8111" s="419" t="s">
        <v>1977</v>
      </c>
      <c r="Q8111" s="425">
        <v>1</v>
      </c>
      <c r="R8111" s="419" t="s">
        <v>29209</v>
      </c>
      <c r="S8111" s="424"/>
      <c r="T8111" s="424"/>
      <c r="U8111" s="424"/>
    </row>
    <row r="8112" spans="1:21" ht="14.6" x14ac:dyDescent="0.4">
      <c r="A8112" s="419" t="s">
        <v>1975</v>
      </c>
      <c r="B8112" s="419" t="s">
        <v>44571</v>
      </c>
      <c r="C8112" s="419" t="s">
        <v>2042</v>
      </c>
      <c r="D8112" s="419" t="s">
        <v>20148</v>
      </c>
      <c r="E8112" s="419"/>
      <c r="F8112" s="419" t="s">
        <v>44572</v>
      </c>
      <c r="G8112" s="419" t="s">
        <v>19396</v>
      </c>
      <c r="H8112" s="419"/>
      <c r="I8112" s="419" t="s">
        <v>20208</v>
      </c>
      <c r="J8112" s="419" t="s">
        <v>20258</v>
      </c>
      <c r="K8112" s="419" t="s">
        <v>4466</v>
      </c>
      <c r="L8112" s="419" t="s">
        <v>35323</v>
      </c>
      <c r="M8112" s="419" t="s">
        <v>19398</v>
      </c>
      <c r="N8112" s="419" t="s">
        <v>4467</v>
      </c>
      <c r="O8112" s="419" t="s">
        <v>21062</v>
      </c>
      <c r="P8112" s="419" t="s">
        <v>2043</v>
      </c>
      <c r="Q8112" s="425">
        <v>1</v>
      </c>
      <c r="R8112" s="419" t="s">
        <v>29210</v>
      </c>
      <c r="S8112" s="424"/>
      <c r="T8112" s="424"/>
      <c r="U8112" s="424"/>
    </row>
    <row r="8113" spans="1:21" ht="14.6" x14ac:dyDescent="0.4">
      <c r="A8113" s="419" t="s">
        <v>1975</v>
      </c>
      <c r="B8113" s="419" t="s">
        <v>44573</v>
      </c>
      <c r="C8113" s="419" t="s">
        <v>2042</v>
      </c>
      <c r="D8113" s="419" t="s">
        <v>20148</v>
      </c>
      <c r="E8113" s="419"/>
      <c r="F8113" s="419" t="s">
        <v>44574</v>
      </c>
      <c r="G8113" s="419" t="s">
        <v>19396</v>
      </c>
      <c r="H8113" s="419"/>
      <c r="I8113" s="419" t="s">
        <v>18001</v>
      </c>
      <c r="J8113" s="419" t="s">
        <v>20258</v>
      </c>
      <c r="K8113" s="419" t="s">
        <v>4468</v>
      </c>
      <c r="L8113" s="419" t="s">
        <v>35323</v>
      </c>
      <c r="M8113" s="419" t="s">
        <v>19398</v>
      </c>
      <c r="N8113" s="419" t="s">
        <v>4469</v>
      </c>
      <c r="O8113" s="419" t="s">
        <v>21062</v>
      </c>
      <c r="P8113" s="419" t="s">
        <v>2043</v>
      </c>
      <c r="Q8113" s="425">
        <v>1</v>
      </c>
      <c r="R8113" s="419" t="s">
        <v>29211</v>
      </c>
      <c r="S8113" s="424"/>
      <c r="T8113" s="424"/>
      <c r="U8113" s="424"/>
    </row>
    <row r="8114" spans="1:21" ht="14.6" x14ac:dyDescent="0.4">
      <c r="A8114" s="419" t="s">
        <v>1975</v>
      </c>
      <c r="B8114" s="419" t="s">
        <v>44575</v>
      </c>
      <c r="C8114" s="419" t="s">
        <v>2042</v>
      </c>
      <c r="D8114" s="419" t="s">
        <v>20148</v>
      </c>
      <c r="E8114" s="419"/>
      <c r="F8114" s="419" t="s">
        <v>44576</v>
      </c>
      <c r="G8114" s="419" t="s">
        <v>19396</v>
      </c>
      <c r="H8114" s="419"/>
      <c r="I8114" s="419" t="s">
        <v>19457</v>
      </c>
      <c r="J8114" s="419" t="s">
        <v>20258</v>
      </c>
      <c r="K8114" s="419" t="s">
        <v>4470</v>
      </c>
      <c r="L8114" s="419" t="s">
        <v>35323</v>
      </c>
      <c r="M8114" s="419" t="s">
        <v>19398</v>
      </c>
      <c r="N8114" s="419" t="s">
        <v>4471</v>
      </c>
      <c r="O8114" s="419" t="s">
        <v>21062</v>
      </c>
      <c r="P8114" s="419" t="s">
        <v>2043</v>
      </c>
      <c r="Q8114" s="425">
        <v>1</v>
      </c>
      <c r="R8114" s="419" t="s">
        <v>29212</v>
      </c>
      <c r="S8114" s="424"/>
      <c r="T8114" s="424"/>
      <c r="U8114" s="424"/>
    </row>
    <row r="8115" spans="1:21" ht="14.6" x14ac:dyDescent="0.4">
      <c r="A8115" s="419" t="s">
        <v>1975</v>
      </c>
      <c r="B8115" s="419" t="s">
        <v>44577</v>
      </c>
      <c r="C8115" s="419" t="s">
        <v>2042</v>
      </c>
      <c r="D8115" s="419" t="s">
        <v>20148</v>
      </c>
      <c r="E8115" s="419"/>
      <c r="F8115" s="419" t="s">
        <v>44578</v>
      </c>
      <c r="G8115" s="419" t="s">
        <v>19396</v>
      </c>
      <c r="H8115" s="419"/>
      <c r="I8115" s="419" t="s">
        <v>20145</v>
      </c>
      <c r="J8115" s="419" t="s">
        <v>20258</v>
      </c>
      <c r="K8115" s="419" t="s">
        <v>4472</v>
      </c>
      <c r="L8115" s="419" t="s">
        <v>35323</v>
      </c>
      <c r="M8115" s="419" t="s">
        <v>19398</v>
      </c>
      <c r="N8115" s="419" t="s">
        <v>4473</v>
      </c>
      <c r="O8115" s="419" t="s">
        <v>21062</v>
      </c>
      <c r="P8115" s="419" t="s">
        <v>2043</v>
      </c>
      <c r="Q8115" s="425">
        <v>1</v>
      </c>
      <c r="R8115" s="419" t="s">
        <v>29213</v>
      </c>
      <c r="S8115" s="424"/>
      <c r="T8115" s="424"/>
      <c r="U8115" s="424"/>
    </row>
    <row r="8116" spans="1:21" ht="14.6" x14ac:dyDescent="0.4">
      <c r="A8116" s="419" t="s">
        <v>1975</v>
      </c>
      <c r="B8116" s="419" t="s">
        <v>35909</v>
      </c>
      <c r="C8116" s="419" t="s">
        <v>2042</v>
      </c>
      <c r="D8116" s="419" t="s">
        <v>20148</v>
      </c>
      <c r="E8116" s="419"/>
      <c r="F8116" s="419" t="s">
        <v>44579</v>
      </c>
      <c r="G8116" s="419" t="s">
        <v>19396</v>
      </c>
      <c r="H8116" s="419"/>
      <c r="I8116" s="419" t="s">
        <v>20144</v>
      </c>
      <c r="J8116" s="419" t="s">
        <v>20258</v>
      </c>
      <c r="K8116" s="419" t="s">
        <v>4474</v>
      </c>
      <c r="L8116" s="419" t="s">
        <v>35323</v>
      </c>
      <c r="M8116" s="419" t="s">
        <v>19398</v>
      </c>
      <c r="N8116" s="419" t="s">
        <v>4475</v>
      </c>
      <c r="O8116" s="419" t="s">
        <v>21062</v>
      </c>
      <c r="P8116" s="419" t="s">
        <v>2043</v>
      </c>
      <c r="Q8116" s="425">
        <v>1</v>
      </c>
      <c r="R8116" s="419" t="s">
        <v>29214</v>
      </c>
      <c r="S8116" s="424"/>
      <c r="T8116" s="424"/>
      <c r="U8116" s="424"/>
    </row>
    <row r="8117" spans="1:21" ht="14.6" x14ac:dyDescent="0.4">
      <c r="A8117" s="419" t="s">
        <v>1975</v>
      </c>
      <c r="B8117" s="419" t="s">
        <v>44580</v>
      </c>
      <c r="C8117" s="419" t="s">
        <v>2042</v>
      </c>
      <c r="D8117" s="419" t="s">
        <v>20148</v>
      </c>
      <c r="E8117" s="419"/>
      <c r="F8117" s="419" t="s">
        <v>44581</v>
      </c>
      <c r="G8117" s="419" t="s">
        <v>19396</v>
      </c>
      <c r="H8117" s="419"/>
      <c r="I8117" s="419" t="s">
        <v>19779</v>
      </c>
      <c r="J8117" s="419" t="s">
        <v>20258</v>
      </c>
      <c r="K8117" s="419" t="s">
        <v>4476</v>
      </c>
      <c r="L8117" s="419" t="s">
        <v>35323</v>
      </c>
      <c r="M8117" s="419" t="s">
        <v>19398</v>
      </c>
      <c r="N8117" s="419" t="s">
        <v>4477</v>
      </c>
      <c r="O8117" s="419" t="s">
        <v>21062</v>
      </c>
      <c r="P8117" s="419" t="s">
        <v>2043</v>
      </c>
      <c r="Q8117" s="425">
        <v>1</v>
      </c>
      <c r="R8117" s="419" t="s">
        <v>29215</v>
      </c>
      <c r="S8117" s="424"/>
      <c r="T8117" s="424"/>
      <c r="U8117" s="424"/>
    </row>
    <row r="8118" spans="1:21" ht="14.6" x14ac:dyDescent="0.4">
      <c r="A8118" s="419" t="s">
        <v>1975</v>
      </c>
      <c r="B8118" s="419" t="s">
        <v>44582</v>
      </c>
      <c r="C8118" s="419" t="s">
        <v>2042</v>
      </c>
      <c r="D8118" s="419" t="s">
        <v>20148</v>
      </c>
      <c r="E8118" s="419"/>
      <c r="F8118" s="419" t="s">
        <v>44583</v>
      </c>
      <c r="G8118" s="419" t="s">
        <v>19396</v>
      </c>
      <c r="H8118" s="419"/>
      <c r="I8118" s="419" t="s">
        <v>20185</v>
      </c>
      <c r="J8118" s="419" t="s">
        <v>20258</v>
      </c>
      <c r="K8118" s="419" t="s">
        <v>4478</v>
      </c>
      <c r="L8118" s="419" t="s">
        <v>35323</v>
      </c>
      <c r="M8118" s="419" t="s">
        <v>19398</v>
      </c>
      <c r="N8118" s="419" t="s">
        <v>4479</v>
      </c>
      <c r="O8118" s="419" t="s">
        <v>21062</v>
      </c>
      <c r="P8118" s="419" t="s">
        <v>2043</v>
      </c>
      <c r="Q8118" s="425">
        <v>1</v>
      </c>
      <c r="R8118" s="419" t="s">
        <v>29216</v>
      </c>
      <c r="S8118" s="424"/>
      <c r="T8118" s="424"/>
      <c r="U8118" s="424"/>
    </row>
    <row r="8119" spans="1:21" ht="14.6" x14ac:dyDescent="0.4">
      <c r="A8119" s="419" t="s">
        <v>1975</v>
      </c>
      <c r="B8119" s="419" t="s">
        <v>44584</v>
      </c>
      <c r="C8119" s="419" t="s">
        <v>2042</v>
      </c>
      <c r="D8119" s="419" t="s">
        <v>20148</v>
      </c>
      <c r="E8119" s="419"/>
      <c r="F8119" s="419" t="s">
        <v>44585</v>
      </c>
      <c r="G8119" s="419" t="s">
        <v>19396</v>
      </c>
      <c r="H8119" s="419"/>
      <c r="I8119" s="419" t="s">
        <v>19457</v>
      </c>
      <c r="J8119" s="419" t="s">
        <v>20258</v>
      </c>
      <c r="K8119" s="419" t="s">
        <v>4480</v>
      </c>
      <c r="L8119" s="419" t="s">
        <v>35323</v>
      </c>
      <c r="M8119" s="419" t="s">
        <v>19398</v>
      </c>
      <c r="N8119" s="419" t="s">
        <v>4481</v>
      </c>
      <c r="O8119" s="419" t="s">
        <v>21062</v>
      </c>
      <c r="P8119" s="419" t="s">
        <v>2043</v>
      </c>
      <c r="Q8119" s="425">
        <v>1</v>
      </c>
      <c r="R8119" s="419" t="s">
        <v>29217</v>
      </c>
      <c r="S8119" s="424"/>
      <c r="T8119" s="424"/>
      <c r="U8119" s="424"/>
    </row>
    <row r="8120" spans="1:21" ht="14.6" x14ac:dyDescent="0.4">
      <c r="A8120" s="419" t="s">
        <v>1975</v>
      </c>
      <c r="B8120" s="419" t="s">
        <v>44586</v>
      </c>
      <c r="C8120" s="419" t="s">
        <v>2042</v>
      </c>
      <c r="D8120" s="419" t="s">
        <v>20148</v>
      </c>
      <c r="E8120" s="419"/>
      <c r="F8120" s="419" t="s">
        <v>44587</v>
      </c>
      <c r="G8120" s="419" t="s">
        <v>19396</v>
      </c>
      <c r="H8120" s="419"/>
      <c r="I8120" s="419" t="s">
        <v>19416</v>
      </c>
      <c r="J8120" s="419" t="s">
        <v>20258</v>
      </c>
      <c r="K8120" s="419" t="s">
        <v>4482</v>
      </c>
      <c r="L8120" s="419" t="s">
        <v>35323</v>
      </c>
      <c r="M8120" s="419" t="s">
        <v>19398</v>
      </c>
      <c r="N8120" s="419" t="s">
        <v>4483</v>
      </c>
      <c r="O8120" s="419" t="s">
        <v>21064</v>
      </c>
      <c r="P8120" s="419" t="s">
        <v>2043</v>
      </c>
      <c r="Q8120" s="425">
        <v>1</v>
      </c>
      <c r="R8120" s="419" t="s">
        <v>29218</v>
      </c>
      <c r="S8120" s="424"/>
      <c r="T8120" s="424"/>
      <c r="U8120" s="424"/>
    </row>
    <row r="8121" spans="1:21" ht="14.6" x14ac:dyDescent="0.4">
      <c r="A8121" s="419" t="s">
        <v>1975</v>
      </c>
      <c r="B8121" s="419" t="s">
        <v>35514</v>
      </c>
      <c r="C8121" s="419" t="s">
        <v>2042</v>
      </c>
      <c r="D8121" s="419" t="s">
        <v>20148</v>
      </c>
      <c r="E8121" s="419"/>
      <c r="F8121" s="419" t="s">
        <v>44588</v>
      </c>
      <c r="G8121" s="419" t="s">
        <v>19396</v>
      </c>
      <c r="H8121" s="419"/>
      <c r="I8121" s="419" t="s">
        <v>20143</v>
      </c>
      <c r="J8121" s="419" t="s">
        <v>20258</v>
      </c>
      <c r="K8121" s="419" t="s">
        <v>4484</v>
      </c>
      <c r="L8121" s="419" t="s">
        <v>35323</v>
      </c>
      <c r="M8121" s="419" t="s">
        <v>19453</v>
      </c>
      <c r="N8121" s="419" t="s">
        <v>4485</v>
      </c>
      <c r="O8121" s="419" t="s">
        <v>21063</v>
      </c>
      <c r="P8121" s="419" t="s">
        <v>2043</v>
      </c>
      <c r="Q8121" s="425">
        <v>1</v>
      </c>
      <c r="R8121" s="419" t="s">
        <v>29219</v>
      </c>
      <c r="S8121" s="424"/>
      <c r="T8121" s="424"/>
      <c r="U8121" s="424"/>
    </row>
    <row r="8122" spans="1:21" ht="14.6" x14ac:dyDescent="0.4">
      <c r="A8122" s="419" t="s">
        <v>1975</v>
      </c>
      <c r="B8122" s="419" t="s">
        <v>44589</v>
      </c>
      <c r="C8122" s="419" t="s">
        <v>2042</v>
      </c>
      <c r="D8122" s="419" t="s">
        <v>20148</v>
      </c>
      <c r="E8122" s="419"/>
      <c r="F8122" s="419" t="s">
        <v>44590</v>
      </c>
      <c r="G8122" s="419" t="s">
        <v>19396</v>
      </c>
      <c r="H8122" s="419"/>
      <c r="I8122" s="419" t="s">
        <v>20241</v>
      </c>
      <c r="J8122" s="419" t="s">
        <v>20258</v>
      </c>
      <c r="K8122" s="419" t="s">
        <v>4486</v>
      </c>
      <c r="L8122" s="419" t="s">
        <v>35323</v>
      </c>
      <c r="M8122" s="419" t="s">
        <v>19453</v>
      </c>
      <c r="N8122" s="419" t="s">
        <v>4487</v>
      </c>
      <c r="O8122" s="419" t="s">
        <v>21063</v>
      </c>
      <c r="P8122" s="419" t="s">
        <v>2043</v>
      </c>
      <c r="Q8122" s="425">
        <v>1</v>
      </c>
      <c r="R8122" s="419" t="s">
        <v>29220</v>
      </c>
      <c r="S8122" s="424"/>
      <c r="T8122" s="424"/>
      <c r="U8122" s="424"/>
    </row>
    <row r="8123" spans="1:21" ht="14.6" x14ac:dyDescent="0.4">
      <c r="A8123" s="419" t="s">
        <v>1975</v>
      </c>
      <c r="B8123" s="419" t="s">
        <v>44591</v>
      </c>
      <c r="C8123" s="419" t="s">
        <v>2042</v>
      </c>
      <c r="D8123" s="419" t="s">
        <v>20148</v>
      </c>
      <c r="E8123" s="419"/>
      <c r="F8123" s="419" t="s">
        <v>44592</v>
      </c>
      <c r="G8123" s="419" t="s">
        <v>19396</v>
      </c>
      <c r="H8123" s="419"/>
      <c r="I8123" s="419" t="s">
        <v>19429</v>
      </c>
      <c r="J8123" s="419" t="s">
        <v>20258</v>
      </c>
      <c r="K8123" s="419" t="s">
        <v>4488</v>
      </c>
      <c r="L8123" s="419" t="s">
        <v>35323</v>
      </c>
      <c r="M8123" s="419" t="s">
        <v>19453</v>
      </c>
      <c r="N8123" s="419" t="s">
        <v>4489</v>
      </c>
      <c r="O8123" s="419" t="s">
        <v>21064</v>
      </c>
      <c r="P8123" s="419" t="s">
        <v>2043</v>
      </c>
      <c r="Q8123" s="425">
        <v>1</v>
      </c>
      <c r="R8123" s="419" t="s">
        <v>29221</v>
      </c>
      <c r="S8123" s="424"/>
      <c r="T8123" s="424"/>
      <c r="U8123" s="424"/>
    </row>
    <row r="8124" spans="1:21" ht="14.6" x14ac:dyDescent="0.4">
      <c r="A8124" s="419" t="s">
        <v>1975</v>
      </c>
      <c r="B8124" s="419" t="s">
        <v>44593</v>
      </c>
      <c r="C8124" s="419" t="s">
        <v>2042</v>
      </c>
      <c r="D8124" s="419" t="s">
        <v>20148</v>
      </c>
      <c r="E8124" s="419"/>
      <c r="F8124" s="419" t="s">
        <v>44594</v>
      </c>
      <c r="G8124" s="419" t="s">
        <v>19396</v>
      </c>
      <c r="H8124" s="419"/>
      <c r="I8124" s="419" t="s">
        <v>19821</v>
      </c>
      <c r="J8124" s="419" t="s">
        <v>20258</v>
      </c>
      <c r="K8124" s="419" t="s">
        <v>4490</v>
      </c>
      <c r="L8124" s="419" t="s">
        <v>35323</v>
      </c>
      <c r="M8124" s="419" t="s">
        <v>19453</v>
      </c>
      <c r="N8124" s="419" t="s">
        <v>4491</v>
      </c>
      <c r="O8124" s="419" t="s">
        <v>21063</v>
      </c>
      <c r="P8124" s="419" t="s">
        <v>2043</v>
      </c>
      <c r="Q8124" s="425">
        <v>1</v>
      </c>
      <c r="R8124" s="419" t="s">
        <v>29222</v>
      </c>
      <c r="S8124" s="424"/>
      <c r="T8124" s="424"/>
      <c r="U8124" s="424"/>
    </row>
    <row r="8125" spans="1:21" ht="14.6" x14ac:dyDescent="0.4">
      <c r="A8125" s="419" t="s">
        <v>1975</v>
      </c>
      <c r="B8125" s="419" t="s">
        <v>21782</v>
      </c>
      <c r="C8125" s="419" t="s">
        <v>2042</v>
      </c>
      <c r="D8125" s="419" t="s">
        <v>20148</v>
      </c>
      <c r="E8125" s="419"/>
      <c r="F8125" s="419" t="s">
        <v>44595</v>
      </c>
      <c r="G8125" s="419" t="s">
        <v>19396</v>
      </c>
      <c r="H8125" s="419"/>
      <c r="I8125" s="419" t="s">
        <v>20194</v>
      </c>
      <c r="J8125" s="419" t="s">
        <v>20258</v>
      </c>
      <c r="K8125" s="419" t="s">
        <v>4492</v>
      </c>
      <c r="L8125" s="419" t="s">
        <v>35323</v>
      </c>
      <c r="M8125" s="419" t="s">
        <v>19453</v>
      </c>
      <c r="N8125" s="419" t="s">
        <v>4493</v>
      </c>
      <c r="O8125" s="419" t="s">
        <v>21063</v>
      </c>
      <c r="P8125" s="419" t="s">
        <v>2043</v>
      </c>
      <c r="Q8125" s="425">
        <v>1</v>
      </c>
      <c r="R8125" s="419" t="s">
        <v>29223</v>
      </c>
      <c r="S8125" s="424"/>
      <c r="T8125" s="424"/>
      <c r="U8125" s="424"/>
    </row>
    <row r="8126" spans="1:21" ht="14.6" x14ac:dyDescent="0.4">
      <c r="A8126" s="419" t="s">
        <v>1975</v>
      </c>
      <c r="B8126" s="419" t="s">
        <v>44596</v>
      </c>
      <c r="C8126" s="419" t="s">
        <v>2042</v>
      </c>
      <c r="D8126" s="419" t="s">
        <v>20148</v>
      </c>
      <c r="E8126" s="419"/>
      <c r="F8126" s="419" t="s">
        <v>44597</v>
      </c>
      <c r="G8126" s="419" t="s">
        <v>19396</v>
      </c>
      <c r="H8126" s="419"/>
      <c r="I8126" s="419" t="s">
        <v>19429</v>
      </c>
      <c r="J8126" s="419" t="s">
        <v>20258</v>
      </c>
      <c r="K8126" s="419" t="s">
        <v>4494</v>
      </c>
      <c r="L8126" s="419" t="s">
        <v>35323</v>
      </c>
      <c r="M8126" s="419" t="s">
        <v>19453</v>
      </c>
      <c r="N8126" s="419" t="s">
        <v>4495</v>
      </c>
      <c r="O8126" s="419" t="s">
        <v>21063</v>
      </c>
      <c r="P8126" s="419" t="s">
        <v>2043</v>
      </c>
      <c r="Q8126" s="425">
        <v>1</v>
      </c>
      <c r="R8126" s="419" t="s">
        <v>29224</v>
      </c>
      <c r="S8126" s="424"/>
      <c r="T8126" s="424"/>
      <c r="U8126" s="424"/>
    </row>
    <row r="8127" spans="1:21" ht="14.6" x14ac:dyDescent="0.4">
      <c r="A8127" s="419" t="s">
        <v>1975</v>
      </c>
      <c r="B8127" s="419" t="s">
        <v>44598</v>
      </c>
      <c r="C8127" s="419" t="s">
        <v>1976</v>
      </c>
      <c r="D8127" s="419" t="s">
        <v>20148</v>
      </c>
      <c r="E8127" s="419"/>
      <c r="F8127" s="419" t="s">
        <v>44599</v>
      </c>
      <c r="G8127" s="419" t="s">
        <v>19396</v>
      </c>
      <c r="H8127" s="419"/>
      <c r="I8127" s="419" t="s">
        <v>18131</v>
      </c>
      <c r="J8127" s="419" t="s">
        <v>20258</v>
      </c>
      <c r="K8127" s="419" t="s">
        <v>4496</v>
      </c>
      <c r="L8127" s="419" t="s">
        <v>35323</v>
      </c>
      <c r="M8127" s="419" t="s">
        <v>19453</v>
      </c>
      <c r="N8127" s="419" t="s">
        <v>4497</v>
      </c>
      <c r="O8127" s="419" t="s">
        <v>21064</v>
      </c>
      <c r="P8127" s="419" t="s">
        <v>1977</v>
      </c>
      <c r="Q8127" s="425">
        <v>1</v>
      </c>
      <c r="R8127" s="419" t="s">
        <v>29225</v>
      </c>
      <c r="S8127" s="424"/>
      <c r="T8127" s="424"/>
      <c r="U8127" s="424"/>
    </row>
    <row r="8128" spans="1:21" ht="14.6" x14ac:dyDescent="0.4">
      <c r="A8128" s="419" t="s">
        <v>1975</v>
      </c>
      <c r="B8128" s="419" t="s">
        <v>44600</v>
      </c>
      <c r="C8128" s="419" t="s">
        <v>2042</v>
      </c>
      <c r="D8128" s="419" t="s">
        <v>20148</v>
      </c>
      <c r="E8128" s="419"/>
      <c r="F8128" s="419" t="s">
        <v>44601</v>
      </c>
      <c r="G8128" s="419" t="s">
        <v>19396</v>
      </c>
      <c r="H8128" s="419"/>
      <c r="I8128" s="419" t="s">
        <v>19359</v>
      </c>
      <c r="J8128" s="419" t="s">
        <v>20258</v>
      </c>
      <c r="K8128" s="419" t="s">
        <v>4498</v>
      </c>
      <c r="L8128" s="419" t="s">
        <v>35323</v>
      </c>
      <c r="M8128" s="419" t="s">
        <v>19453</v>
      </c>
      <c r="N8128" s="419" t="s">
        <v>4499</v>
      </c>
      <c r="O8128" s="419" t="s">
        <v>21063</v>
      </c>
      <c r="P8128" s="419" t="s">
        <v>2043</v>
      </c>
      <c r="Q8128" s="425">
        <v>1</v>
      </c>
      <c r="R8128" s="419" t="s">
        <v>29226</v>
      </c>
      <c r="S8128" s="424"/>
      <c r="T8128" s="424"/>
      <c r="U8128" s="424"/>
    </row>
    <row r="8129" spans="1:21" ht="14.6" x14ac:dyDescent="0.4">
      <c r="A8129" s="419" t="s">
        <v>1975</v>
      </c>
      <c r="B8129" s="419" t="s">
        <v>44602</v>
      </c>
      <c r="C8129" s="419" t="s">
        <v>2042</v>
      </c>
      <c r="D8129" s="419" t="s">
        <v>20148</v>
      </c>
      <c r="E8129" s="419"/>
      <c r="F8129" s="419" t="s">
        <v>44603</v>
      </c>
      <c r="G8129" s="419" t="s">
        <v>19396</v>
      </c>
      <c r="H8129" s="419"/>
      <c r="I8129" s="419" t="s">
        <v>19359</v>
      </c>
      <c r="J8129" s="419" t="s">
        <v>20258</v>
      </c>
      <c r="K8129" s="419" t="s">
        <v>4500</v>
      </c>
      <c r="L8129" s="419" t="s">
        <v>35323</v>
      </c>
      <c r="M8129" s="419" t="s">
        <v>19453</v>
      </c>
      <c r="N8129" s="419" t="s">
        <v>4501</v>
      </c>
      <c r="O8129" s="419" t="s">
        <v>21063</v>
      </c>
      <c r="P8129" s="419" t="s">
        <v>2043</v>
      </c>
      <c r="Q8129" s="425">
        <v>1</v>
      </c>
      <c r="R8129" s="419" t="s">
        <v>29227</v>
      </c>
      <c r="S8129" s="424"/>
      <c r="T8129" s="424"/>
      <c r="U8129" s="424"/>
    </row>
    <row r="8130" spans="1:21" ht="14.6" x14ac:dyDescent="0.4">
      <c r="A8130" s="419" t="s">
        <v>1975</v>
      </c>
      <c r="B8130" s="419" t="s">
        <v>44604</v>
      </c>
      <c r="C8130" s="419" t="s">
        <v>2042</v>
      </c>
      <c r="D8130" s="419" t="s">
        <v>20148</v>
      </c>
      <c r="E8130" s="419"/>
      <c r="F8130" s="419" t="s">
        <v>44605</v>
      </c>
      <c r="G8130" s="419" t="s">
        <v>19396</v>
      </c>
      <c r="H8130" s="419"/>
      <c r="I8130" s="419" t="s">
        <v>20230</v>
      </c>
      <c r="J8130" s="419" t="s">
        <v>20258</v>
      </c>
      <c r="K8130" s="419" t="s">
        <v>4502</v>
      </c>
      <c r="L8130" s="419" t="s">
        <v>35323</v>
      </c>
      <c r="M8130" s="419" t="s">
        <v>19453</v>
      </c>
      <c r="N8130" s="419" t="s">
        <v>4503</v>
      </c>
      <c r="O8130" s="419" t="s">
        <v>21012</v>
      </c>
      <c r="P8130" s="419" t="s">
        <v>2043</v>
      </c>
      <c r="Q8130" s="425">
        <v>1</v>
      </c>
      <c r="R8130" s="419" t="s">
        <v>29228</v>
      </c>
      <c r="S8130" s="424"/>
      <c r="T8130" s="424"/>
      <c r="U8130" s="424"/>
    </row>
    <row r="8131" spans="1:21" ht="14.6" x14ac:dyDescent="0.4">
      <c r="A8131" s="419" t="s">
        <v>1975</v>
      </c>
      <c r="B8131" s="419" t="s">
        <v>21783</v>
      </c>
      <c r="C8131" s="419" t="s">
        <v>2042</v>
      </c>
      <c r="D8131" s="419" t="s">
        <v>20148</v>
      </c>
      <c r="E8131" s="419"/>
      <c r="F8131" s="419" t="s">
        <v>44606</v>
      </c>
      <c r="G8131" s="419" t="s">
        <v>20263</v>
      </c>
      <c r="H8131" s="419"/>
      <c r="I8131" s="419" t="s">
        <v>19426</v>
      </c>
      <c r="J8131" s="419" t="s">
        <v>20258</v>
      </c>
      <c r="K8131" s="419" t="s">
        <v>21784</v>
      </c>
      <c r="L8131" s="419" t="s">
        <v>35323</v>
      </c>
      <c r="M8131" s="419" t="s">
        <v>21091</v>
      </c>
      <c r="N8131" s="419" t="s">
        <v>21785</v>
      </c>
      <c r="O8131" s="419" t="s">
        <v>21026</v>
      </c>
      <c r="P8131" s="419" t="s">
        <v>2043</v>
      </c>
      <c r="Q8131" s="425">
        <v>1</v>
      </c>
      <c r="R8131" s="419" t="s">
        <v>29229</v>
      </c>
      <c r="S8131" s="424"/>
      <c r="T8131" s="424"/>
      <c r="U8131" s="424"/>
    </row>
    <row r="8132" spans="1:21" ht="14.6" x14ac:dyDescent="0.4">
      <c r="A8132" s="419" t="s">
        <v>1975</v>
      </c>
      <c r="B8132" s="419" t="s">
        <v>21786</v>
      </c>
      <c r="C8132" s="419" t="s">
        <v>2042</v>
      </c>
      <c r="D8132" s="419" t="s">
        <v>20148</v>
      </c>
      <c r="E8132" s="419"/>
      <c r="F8132" s="419" t="s">
        <v>44607</v>
      </c>
      <c r="G8132" s="419" t="s">
        <v>20263</v>
      </c>
      <c r="H8132" s="419"/>
      <c r="I8132" s="419" t="s">
        <v>18123</v>
      </c>
      <c r="J8132" s="419" t="s">
        <v>20258</v>
      </c>
      <c r="K8132" s="419" t="s">
        <v>21787</v>
      </c>
      <c r="L8132" s="419" t="s">
        <v>35323</v>
      </c>
      <c r="M8132" s="419" t="s">
        <v>21095</v>
      </c>
      <c r="N8132" s="419" t="s">
        <v>21788</v>
      </c>
      <c r="O8132" s="419" t="s">
        <v>21026</v>
      </c>
      <c r="P8132" s="419" t="s">
        <v>2043</v>
      </c>
      <c r="Q8132" s="425">
        <v>1</v>
      </c>
      <c r="R8132" s="419" t="s">
        <v>29230</v>
      </c>
      <c r="S8132" s="424"/>
      <c r="T8132" s="424"/>
      <c r="U8132" s="424"/>
    </row>
    <row r="8133" spans="1:21" ht="14.6" x14ac:dyDescent="0.4">
      <c r="A8133" s="419" t="s">
        <v>1975</v>
      </c>
      <c r="B8133" s="419" t="s">
        <v>21789</v>
      </c>
      <c r="C8133" s="419" t="s">
        <v>2042</v>
      </c>
      <c r="D8133" s="419" t="s">
        <v>20148</v>
      </c>
      <c r="E8133" s="419"/>
      <c r="F8133" s="419" t="s">
        <v>44608</v>
      </c>
      <c r="G8133" s="419" t="s">
        <v>20263</v>
      </c>
      <c r="H8133" s="419"/>
      <c r="I8133" s="419" t="s">
        <v>19375</v>
      </c>
      <c r="J8133" s="419" t="s">
        <v>20258</v>
      </c>
      <c r="K8133" s="419" t="s">
        <v>21790</v>
      </c>
      <c r="L8133" s="419" t="s">
        <v>35323</v>
      </c>
      <c r="M8133" s="419" t="s">
        <v>21100</v>
      </c>
      <c r="N8133" s="419" t="s">
        <v>21791</v>
      </c>
      <c r="O8133" s="419" t="s">
        <v>21026</v>
      </c>
      <c r="P8133" s="419" t="s">
        <v>2043</v>
      </c>
      <c r="Q8133" s="425">
        <v>1</v>
      </c>
      <c r="R8133" s="419" t="s">
        <v>29231</v>
      </c>
      <c r="S8133" s="424"/>
      <c r="T8133" s="424"/>
      <c r="U8133" s="424"/>
    </row>
    <row r="8134" spans="1:21" ht="14.6" x14ac:dyDescent="0.4">
      <c r="A8134" s="419" t="s">
        <v>1975</v>
      </c>
      <c r="B8134" s="419" t="s">
        <v>21792</v>
      </c>
      <c r="C8134" s="419" t="s">
        <v>2042</v>
      </c>
      <c r="D8134" s="419" t="s">
        <v>20148</v>
      </c>
      <c r="E8134" s="419"/>
      <c r="F8134" s="419" t="s">
        <v>44609</v>
      </c>
      <c r="G8134" s="419" t="s">
        <v>20263</v>
      </c>
      <c r="H8134" s="419"/>
      <c r="I8134" s="419" t="s">
        <v>19318</v>
      </c>
      <c r="J8134" s="419" t="s">
        <v>20258</v>
      </c>
      <c r="K8134" s="419" t="s">
        <v>21793</v>
      </c>
      <c r="L8134" s="419" t="s">
        <v>35323</v>
      </c>
      <c r="M8134" s="419" t="s">
        <v>21104</v>
      </c>
      <c r="N8134" s="419" t="s">
        <v>21794</v>
      </c>
      <c r="O8134" s="419" t="s">
        <v>21026</v>
      </c>
      <c r="P8134" s="419" t="s">
        <v>2043</v>
      </c>
      <c r="Q8134" s="425">
        <v>1</v>
      </c>
      <c r="R8134" s="419" t="s">
        <v>29232</v>
      </c>
      <c r="S8134" s="424"/>
      <c r="T8134" s="424"/>
      <c r="U8134" s="424"/>
    </row>
    <row r="8135" spans="1:21" ht="14.6" x14ac:dyDescent="0.4">
      <c r="A8135" s="419" t="s">
        <v>1975</v>
      </c>
      <c r="B8135" s="419" t="s">
        <v>21795</v>
      </c>
      <c r="C8135" s="419" t="s">
        <v>2042</v>
      </c>
      <c r="D8135" s="419" t="s">
        <v>20148</v>
      </c>
      <c r="E8135" s="419"/>
      <c r="F8135" s="419" t="s">
        <v>44610</v>
      </c>
      <c r="G8135" s="419" t="s">
        <v>20263</v>
      </c>
      <c r="H8135" s="419"/>
      <c r="I8135" s="419" t="s">
        <v>20186</v>
      </c>
      <c r="J8135" s="419" t="s">
        <v>20258</v>
      </c>
      <c r="K8135" s="419" t="s">
        <v>21796</v>
      </c>
      <c r="L8135" s="419" t="s">
        <v>35323</v>
      </c>
      <c r="M8135" s="419" t="s">
        <v>21108</v>
      </c>
      <c r="N8135" s="419" t="s">
        <v>21797</v>
      </c>
      <c r="O8135" s="419" t="s">
        <v>21026</v>
      </c>
      <c r="P8135" s="419" t="s">
        <v>2043</v>
      </c>
      <c r="Q8135" s="425">
        <v>1</v>
      </c>
      <c r="R8135" s="419" t="s">
        <v>29233</v>
      </c>
      <c r="S8135" s="424"/>
      <c r="T8135" s="424"/>
      <c r="U8135" s="424"/>
    </row>
    <row r="8136" spans="1:21" ht="14.6" x14ac:dyDescent="0.4">
      <c r="A8136" s="419" t="s">
        <v>1975</v>
      </c>
      <c r="B8136" s="419" t="s">
        <v>21798</v>
      </c>
      <c r="C8136" s="419" t="s">
        <v>2042</v>
      </c>
      <c r="D8136" s="419" t="s">
        <v>20148</v>
      </c>
      <c r="E8136" s="419"/>
      <c r="F8136" s="419" t="s">
        <v>44611</v>
      </c>
      <c r="G8136" s="419" t="s">
        <v>20263</v>
      </c>
      <c r="H8136" s="419"/>
      <c r="I8136" s="419" t="s">
        <v>19436</v>
      </c>
      <c r="J8136" s="419" t="s">
        <v>20258</v>
      </c>
      <c r="K8136" s="419" t="s">
        <v>21799</v>
      </c>
      <c r="L8136" s="419" t="s">
        <v>35323</v>
      </c>
      <c r="M8136" s="419" t="s">
        <v>21113</v>
      </c>
      <c r="N8136" s="419" t="s">
        <v>21800</v>
      </c>
      <c r="O8136" s="419" t="s">
        <v>21026</v>
      </c>
      <c r="P8136" s="419" t="s">
        <v>2043</v>
      </c>
      <c r="Q8136" s="425">
        <v>1</v>
      </c>
      <c r="R8136" s="419" t="s">
        <v>29234</v>
      </c>
      <c r="S8136" s="424"/>
      <c r="T8136" s="424"/>
      <c r="U8136" s="424"/>
    </row>
    <row r="8137" spans="1:21" ht="14.6" x14ac:dyDescent="0.4">
      <c r="A8137" s="416" t="s">
        <v>1975</v>
      </c>
      <c r="B8137" s="416" t="s">
        <v>34839</v>
      </c>
      <c r="C8137" s="416" t="s">
        <v>2042</v>
      </c>
      <c r="D8137" s="416" t="s">
        <v>20772</v>
      </c>
      <c r="E8137" s="416"/>
      <c r="F8137" s="416" t="s">
        <v>20772</v>
      </c>
      <c r="G8137" s="416" t="s">
        <v>20772</v>
      </c>
      <c r="H8137" s="416"/>
      <c r="I8137" s="416" t="s">
        <v>20772</v>
      </c>
      <c r="J8137" s="416" t="s">
        <v>20258</v>
      </c>
      <c r="K8137" s="416" t="s">
        <v>34840</v>
      </c>
      <c r="L8137" s="416" t="s">
        <v>35332</v>
      </c>
      <c r="M8137" s="416" t="s">
        <v>34840</v>
      </c>
      <c r="N8137" s="416" t="s">
        <v>34841</v>
      </c>
      <c r="O8137" s="416" t="s">
        <v>21009</v>
      </c>
      <c r="P8137" s="416" t="s">
        <v>2043</v>
      </c>
      <c r="Q8137" s="417">
        <v>0</v>
      </c>
      <c r="R8137" s="416" t="s">
        <v>34842</v>
      </c>
      <c r="S8137" s="418"/>
      <c r="T8137" s="418"/>
      <c r="U8137" s="418"/>
    </row>
    <row r="8138" spans="1:21" ht="14.6" x14ac:dyDescent="0.4">
      <c r="A8138" s="416" t="s">
        <v>1975</v>
      </c>
      <c r="B8138" s="416" t="s">
        <v>22196</v>
      </c>
      <c r="C8138" s="416" t="s">
        <v>2042</v>
      </c>
      <c r="D8138" s="416" t="s">
        <v>20148</v>
      </c>
      <c r="E8138" s="416"/>
      <c r="F8138" s="416" t="s">
        <v>44612</v>
      </c>
      <c r="G8138" s="416" t="s">
        <v>19392</v>
      </c>
      <c r="H8138" s="416"/>
      <c r="I8138" s="416" t="s">
        <v>20185</v>
      </c>
      <c r="J8138" s="416" t="s">
        <v>20258</v>
      </c>
      <c r="K8138" s="416" t="s">
        <v>4504</v>
      </c>
      <c r="L8138" s="416" t="s">
        <v>35399</v>
      </c>
      <c r="M8138" s="416" t="s">
        <v>18077</v>
      </c>
      <c r="N8138" s="416" t="s">
        <v>18078</v>
      </c>
      <c r="O8138" s="416" t="s">
        <v>21061</v>
      </c>
      <c r="P8138" s="416" t="s">
        <v>2043</v>
      </c>
      <c r="Q8138" s="417">
        <v>0</v>
      </c>
      <c r="R8138" s="416" t="s">
        <v>22755</v>
      </c>
      <c r="S8138" s="418"/>
      <c r="T8138" s="418"/>
      <c r="U8138" s="418"/>
    </row>
    <row r="8139" spans="1:21" ht="14.6" x14ac:dyDescent="0.4">
      <c r="A8139" s="435" t="s">
        <v>1975</v>
      </c>
      <c r="B8139" s="435" t="s">
        <v>44613</v>
      </c>
      <c r="C8139" s="435" t="s">
        <v>2042</v>
      </c>
      <c r="D8139" s="435" t="s">
        <v>20148</v>
      </c>
      <c r="E8139" s="435"/>
      <c r="F8139" s="435" t="s">
        <v>44614</v>
      </c>
      <c r="G8139" s="435" t="s">
        <v>20248</v>
      </c>
      <c r="H8139" s="435"/>
      <c r="I8139" s="435" t="s">
        <v>19366</v>
      </c>
      <c r="J8139" s="435" t="s">
        <v>20258</v>
      </c>
      <c r="K8139" s="435" t="s">
        <v>4505</v>
      </c>
      <c r="L8139" s="435" t="s">
        <v>35323</v>
      </c>
      <c r="M8139" s="435" t="s">
        <v>18077</v>
      </c>
      <c r="N8139" s="435" t="s">
        <v>4506</v>
      </c>
      <c r="O8139" s="435" t="s">
        <v>21138</v>
      </c>
      <c r="P8139" s="435" t="s">
        <v>2043</v>
      </c>
      <c r="Q8139" s="436">
        <v>3</v>
      </c>
      <c r="R8139" s="435" t="s">
        <v>29235</v>
      </c>
      <c r="S8139" s="437"/>
      <c r="T8139" s="437"/>
      <c r="U8139" s="437"/>
    </row>
    <row r="8140" spans="1:21" ht="14.6" x14ac:dyDescent="0.4">
      <c r="A8140" s="435" t="s">
        <v>1975</v>
      </c>
      <c r="B8140" s="435" t="s">
        <v>4507</v>
      </c>
      <c r="C8140" s="435" t="s">
        <v>2021</v>
      </c>
      <c r="D8140" s="435" t="s">
        <v>20148</v>
      </c>
      <c r="E8140" s="435"/>
      <c r="F8140" s="435" t="s">
        <v>44615</v>
      </c>
      <c r="G8140" s="435" t="s">
        <v>20248</v>
      </c>
      <c r="H8140" s="435"/>
      <c r="I8140" s="435" t="s">
        <v>20143</v>
      </c>
      <c r="J8140" s="435" t="s">
        <v>20258</v>
      </c>
      <c r="K8140" s="435" t="s">
        <v>4508</v>
      </c>
      <c r="L8140" s="435" t="s">
        <v>35323</v>
      </c>
      <c r="M8140" s="435" t="s">
        <v>18077</v>
      </c>
      <c r="N8140" s="435" t="s">
        <v>4509</v>
      </c>
      <c r="O8140" s="435" t="s">
        <v>21122</v>
      </c>
      <c r="P8140" s="435" t="s">
        <v>2022</v>
      </c>
      <c r="Q8140" s="436">
        <v>3</v>
      </c>
      <c r="R8140" s="435" t="s">
        <v>29236</v>
      </c>
      <c r="S8140" s="437"/>
      <c r="T8140" s="437"/>
      <c r="U8140" s="437"/>
    </row>
    <row r="8141" spans="1:21" ht="14.6" x14ac:dyDescent="0.4">
      <c r="A8141" s="435" t="s">
        <v>1975</v>
      </c>
      <c r="B8141" s="435" t="s">
        <v>44616</v>
      </c>
      <c r="C8141" s="435" t="s">
        <v>1976</v>
      </c>
      <c r="D8141" s="435" t="s">
        <v>20148</v>
      </c>
      <c r="E8141" s="435"/>
      <c r="F8141" s="435" t="s">
        <v>44617</v>
      </c>
      <c r="G8141" s="435" t="s">
        <v>20248</v>
      </c>
      <c r="H8141" s="435"/>
      <c r="I8141" s="435" t="s">
        <v>20245</v>
      </c>
      <c r="J8141" s="435" t="s">
        <v>20258</v>
      </c>
      <c r="K8141" s="435" t="s">
        <v>4510</v>
      </c>
      <c r="L8141" s="435" t="s">
        <v>35323</v>
      </c>
      <c r="M8141" s="435" t="s">
        <v>18077</v>
      </c>
      <c r="N8141" s="435" t="s">
        <v>4511</v>
      </c>
      <c r="O8141" s="435" t="s">
        <v>21122</v>
      </c>
      <c r="P8141" s="435" t="s">
        <v>1977</v>
      </c>
      <c r="Q8141" s="436">
        <v>3</v>
      </c>
      <c r="R8141" s="435" t="s">
        <v>29237</v>
      </c>
      <c r="S8141" s="437"/>
      <c r="T8141" s="437"/>
      <c r="U8141" s="437"/>
    </row>
    <row r="8142" spans="1:21" ht="14.6" x14ac:dyDescent="0.4">
      <c r="A8142" s="435" t="s">
        <v>1975</v>
      </c>
      <c r="B8142" s="435" t="s">
        <v>4512</v>
      </c>
      <c r="C8142" s="435" t="s">
        <v>2042</v>
      </c>
      <c r="D8142" s="435" t="s">
        <v>20148</v>
      </c>
      <c r="E8142" s="435"/>
      <c r="F8142" s="435" t="s">
        <v>44618</v>
      </c>
      <c r="G8142" s="435" t="s">
        <v>20248</v>
      </c>
      <c r="H8142" s="435"/>
      <c r="I8142" s="435" t="s">
        <v>19335</v>
      </c>
      <c r="J8142" s="435" t="s">
        <v>20258</v>
      </c>
      <c r="K8142" s="435" t="s">
        <v>4513</v>
      </c>
      <c r="L8142" s="435" t="s">
        <v>35323</v>
      </c>
      <c r="M8142" s="435" t="s">
        <v>18077</v>
      </c>
      <c r="N8142" s="435" t="s">
        <v>4514</v>
      </c>
      <c r="O8142" s="435" t="s">
        <v>21124</v>
      </c>
      <c r="P8142" s="435" t="s">
        <v>2043</v>
      </c>
      <c r="Q8142" s="436">
        <v>3</v>
      </c>
      <c r="R8142" s="435" t="s">
        <v>29238</v>
      </c>
      <c r="S8142" s="437"/>
      <c r="T8142" s="437"/>
      <c r="U8142" s="437"/>
    </row>
    <row r="8143" spans="1:21" ht="14.6" x14ac:dyDescent="0.4">
      <c r="A8143" s="435" t="s">
        <v>1975</v>
      </c>
      <c r="B8143" s="435" t="s">
        <v>21801</v>
      </c>
      <c r="C8143" s="435" t="s">
        <v>2042</v>
      </c>
      <c r="D8143" s="435" t="s">
        <v>20148</v>
      </c>
      <c r="E8143" s="435"/>
      <c r="F8143" s="435" t="s">
        <v>44619</v>
      </c>
      <c r="G8143" s="435" t="s">
        <v>20248</v>
      </c>
      <c r="H8143" s="435"/>
      <c r="I8143" s="435" t="s">
        <v>19364</v>
      </c>
      <c r="J8143" s="435" t="s">
        <v>20258</v>
      </c>
      <c r="K8143" s="435" t="s">
        <v>21802</v>
      </c>
      <c r="L8143" s="435" t="s">
        <v>35323</v>
      </c>
      <c r="M8143" s="435" t="s">
        <v>18077</v>
      </c>
      <c r="N8143" s="435" t="s">
        <v>21803</v>
      </c>
      <c r="O8143" s="435" t="s">
        <v>21122</v>
      </c>
      <c r="P8143" s="435" t="s">
        <v>2043</v>
      </c>
      <c r="Q8143" s="436">
        <v>3</v>
      </c>
      <c r="R8143" s="435" t="s">
        <v>29239</v>
      </c>
      <c r="S8143" s="437"/>
      <c r="T8143" s="437"/>
      <c r="U8143" s="437"/>
    </row>
    <row r="8144" spans="1:21" ht="14.6" x14ac:dyDescent="0.4">
      <c r="A8144" s="435" t="s">
        <v>1975</v>
      </c>
      <c r="B8144" s="435" t="s">
        <v>21804</v>
      </c>
      <c r="C8144" s="435" t="s">
        <v>2042</v>
      </c>
      <c r="D8144" s="435" t="s">
        <v>20148</v>
      </c>
      <c r="E8144" s="435"/>
      <c r="F8144" s="435" t="s">
        <v>44620</v>
      </c>
      <c r="G8144" s="435" t="s">
        <v>20248</v>
      </c>
      <c r="H8144" s="435"/>
      <c r="I8144" s="435" t="s">
        <v>19474</v>
      </c>
      <c r="J8144" s="435" t="s">
        <v>20258</v>
      </c>
      <c r="K8144" s="435" t="s">
        <v>21805</v>
      </c>
      <c r="L8144" s="435" t="s">
        <v>35323</v>
      </c>
      <c r="M8144" s="435" t="s">
        <v>18077</v>
      </c>
      <c r="N8144" s="435" t="s">
        <v>21806</v>
      </c>
      <c r="O8144" s="435" t="s">
        <v>21120</v>
      </c>
      <c r="P8144" s="435" t="s">
        <v>2043</v>
      </c>
      <c r="Q8144" s="436">
        <v>3</v>
      </c>
      <c r="R8144" s="435" t="s">
        <v>29240</v>
      </c>
      <c r="S8144" s="437"/>
      <c r="T8144" s="437"/>
      <c r="U8144" s="437"/>
    </row>
    <row r="8145" spans="1:21" ht="14.6" x14ac:dyDescent="0.4">
      <c r="A8145" s="416" t="s">
        <v>1975</v>
      </c>
      <c r="B8145" s="416" t="s">
        <v>4515</v>
      </c>
      <c r="C8145" s="416" t="s">
        <v>2042</v>
      </c>
      <c r="D8145" s="416" t="s">
        <v>20148</v>
      </c>
      <c r="E8145" s="416"/>
      <c r="F8145" s="416" t="s">
        <v>44621</v>
      </c>
      <c r="G8145" s="416" t="s">
        <v>18071</v>
      </c>
      <c r="H8145" s="416"/>
      <c r="I8145" s="416" t="s">
        <v>19441</v>
      </c>
      <c r="J8145" s="416" t="s">
        <v>20258</v>
      </c>
      <c r="K8145" s="416" t="s">
        <v>4516</v>
      </c>
      <c r="L8145" s="416" t="s">
        <v>35399</v>
      </c>
      <c r="M8145" s="416" t="s">
        <v>18146</v>
      </c>
      <c r="N8145" s="416" t="s">
        <v>18147</v>
      </c>
      <c r="O8145" s="416" t="s">
        <v>21061</v>
      </c>
      <c r="P8145" s="416" t="s">
        <v>2043</v>
      </c>
      <c r="Q8145" s="417">
        <v>0</v>
      </c>
      <c r="R8145" s="416" t="s">
        <v>22783</v>
      </c>
      <c r="S8145" s="418"/>
      <c r="T8145" s="418"/>
      <c r="U8145" s="418"/>
    </row>
    <row r="8146" spans="1:21" ht="14.6" x14ac:dyDescent="0.4">
      <c r="A8146" s="416" t="s">
        <v>1975</v>
      </c>
      <c r="B8146" s="416" t="s">
        <v>4517</v>
      </c>
      <c r="C8146" s="416" t="s">
        <v>2042</v>
      </c>
      <c r="D8146" s="416" t="s">
        <v>20148</v>
      </c>
      <c r="E8146" s="416"/>
      <c r="F8146" s="416" t="s">
        <v>44622</v>
      </c>
      <c r="G8146" s="416" t="s">
        <v>18153</v>
      </c>
      <c r="H8146" s="416"/>
      <c r="I8146" s="416" t="s">
        <v>19366</v>
      </c>
      <c r="J8146" s="416" t="s">
        <v>20258</v>
      </c>
      <c r="K8146" s="416" t="s">
        <v>4518</v>
      </c>
      <c r="L8146" s="416" t="s">
        <v>35399</v>
      </c>
      <c r="M8146" s="416" t="s">
        <v>18155</v>
      </c>
      <c r="N8146" s="416" t="s">
        <v>18156</v>
      </c>
      <c r="O8146" s="416" t="s">
        <v>21128</v>
      </c>
      <c r="P8146" s="416" t="s">
        <v>2043</v>
      </c>
      <c r="Q8146" s="417">
        <v>0</v>
      </c>
      <c r="R8146" s="416" t="s">
        <v>22784</v>
      </c>
      <c r="S8146" s="418"/>
      <c r="T8146" s="418"/>
      <c r="U8146" s="418"/>
    </row>
    <row r="8147" spans="1:21" ht="14.6" x14ac:dyDescent="0.4">
      <c r="A8147" s="416" t="s">
        <v>4519</v>
      </c>
      <c r="B8147" s="416" t="s">
        <v>31901</v>
      </c>
      <c r="C8147" s="416" t="s">
        <v>4520</v>
      </c>
      <c r="D8147" s="416" t="s">
        <v>20148</v>
      </c>
      <c r="E8147" s="416"/>
      <c r="F8147" s="416" t="s">
        <v>44623</v>
      </c>
      <c r="G8147" s="416" t="s">
        <v>20149</v>
      </c>
      <c r="H8147" s="416"/>
      <c r="I8147" s="416" t="s">
        <v>19364</v>
      </c>
      <c r="J8147" s="416" t="s">
        <v>4521</v>
      </c>
      <c r="K8147" s="416" t="s">
        <v>4522</v>
      </c>
      <c r="L8147" s="416" t="s">
        <v>35321</v>
      </c>
      <c r="M8147" s="416" t="s">
        <v>4522</v>
      </c>
      <c r="N8147" s="416" t="s">
        <v>4523</v>
      </c>
      <c r="O8147" s="416" t="s">
        <v>21009</v>
      </c>
      <c r="P8147" s="416" t="s">
        <v>4521</v>
      </c>
      <c r="Q8147" s="417">
        <v>0</v>
      </c>
      <c r="R8147" s="416" t="s">
        <v>29241</v>
      </c>
      <c r="S8147" s="418"/>
      <c r="T8147" s="418"/>
      <c r="U8147" s="418"/>
    </row>
    <row r="8148" spans="1:21" ht="14.6" x14ac:dyDescent="0.4">
      <c r="A8148" s="419" t="s">
        <v>4519</v>
      </c>
      <c r="B8148" s="419" t="s">
        <v>4530</v>
      </c>
      <c r="C8148" s="419" t="s">
        <v>4520</v>
      </c>
      <c r="D8148" s="419" t="s">
        <v>20148</v>
      </c>
      <c r="E8148" s="419"/>
      <c r="F8148" s="419" t="s">
        <v>44624</v>
      </c>
      <c r="G8148" s="419" t="s">
        <v>19639</v>
      </c>
      <c r="H8148" s="419"/>
      <c r="I8148" s="419" t="s">
        <v>20145</v>
      </c>
      <c r="J8148" s="419" t="s">
        <v>4521</v>
      </c>
      <c r="K8148" s="419" t="s">
        <v>4531</v>
      </c>
      <c r="L8148" s="419" t="s">
        <v>35323</v>
      </c>
      <c r="M8148" s="419" t="s">
        <v>4524</v>
      </c>
      <c r="N8148" s="419" t="s">
        <v>4533</v>
      </c>
      <c r="O8148" s="419" t="s">
        <v>21009</v>
      </c>
      <c r="P8148" s="419" t="s">
        <v>4521</v>
      </c>
      <c r="Q8148" s="425">
        <v>1</v>
      </c>
      <c r="R8148" s="419" t="s">
        <v>29242</v>
      </c>
      <c r="S8148" s="424"/>
      <c r="T8148" s="424"/>
      <c r="U8148" s="424"/>
    </row>
    <row r="8149" spans="1:21" ht="14.6" x14ac:dyDescent="0.4">
      <c r="A8149" s="419" t="s">
        <v>4519</v>
      </c>
      <c r="B8149" s="419" t="s">
        <v>4534</v>
      </c>
      <c r="C8149" s="419" t="s">
        <v>4520</v>
      </c>
      <c r="D8149" s="419" t="s">
        <v>20148</v>
      </c>
      <c r="E8149" s="419"/>
      <c r="F8149" s="419" t="s">
        <v>44625</v>
      </c>
      <c r="G8149" s="419" t="s">
        <v>19639</v>
      </c>
      <c r="H8149" s="419"/>
      <c r="I8149" s="419" t="s">
        <v>20221</v>
      </c>
      <c r="J8149" s="419" t="s">
        <v>4521</v>
      </c>
      <c r="K8149" s="419" t="s">
        <v>4535</v>
      </c>
      <c r="L8149" s="419" t="s">
        <v>35323</v>
      </c>
      <c r="M8149" s="419" t="s">
        <v>4524</v>
      </c>
      <c r="N8149" s="419" t="s">
        <v>4536</v>
      </c>
      <c r="O8149" s="419" t="s">
        <v>21009</v>
      </c>
      <c r="P8149" s="419" t="s">
        <v>4521</v>
      </c>
      <c r="Q8149" s="425">
        <v>1</v>
      </c>
      <c r="R8149" s="419" t="s">
        <v>29243</v>
      </c>
      <c r="S8149" s="424"/>
      <c r="T8149" s="424"/>
      <c r="U8149" s="424"/>
    </row>
    <row r="8150" spans="1:21" ht="14.6" x14ac:dyDescent="0.4">
      <c r="A8150" s="419" t="s">
        <v>4519</v>
      </c>
      <c r="B8150" s="419" t="s">
        <v>4537</v>
      </c>
      <c r="C8150" s="419" t="s">
        <v>4520</v>
      </c>
      <c r="D8150" s="419" t="s">
        <v>20148</v>
      </c>
      <c r="E8150" s="419"/>
      <c r="F8150" s="419" t="s">
        <v>44626</v>
      </c>
      <c r="G8150" s="419" t="s">
        <v>19639</v>
      </c>
      <c r="H8150" s="419"/>
      <c r="I8150" s="419" t="s">
        <v>20142</v>
      </c>
      <c r="J8150" s="419" t="s">
        <v>4521</v>
      </c>
      <c r="K8150" s="419" t="s">
        <v>4538</v>
      </c>
      <c r="L8150" s="419" t="s">
        <v>35323</v>
      </c>
      <c r="M8150" s="419" t="s">
        <v>4524</v>
      </c>
      <c r="N8150" s="419" t="s">
        <v>4539</v>
      </c>
      <c r="O8150" s="419" t="s">
        <v>21009</v>
      </c>
      <c r="P8150" s="419" t="s">
        <v>4521</v>
      </c>
      <c r="Q8150" s="425">
        <v>1</v>
      </c>
      <c r="R8150" s="419" t="s">
        <v>29244</v>
      </c>
      <c r="S8150" s="424"/>
      <c r="T8150" s="424"/>
      <c r="U8150" s="424"/>
    </row>
    <row r="8151" spans="1:21" ht="14.6" x14ac:dyDescent="0.4">
      <c r="A8151" s="419" t="s">
        <v>4519</v>
      </c>
      <c r="B8151" s="419" t="s">
        <v>4540</v>
      </c>
      <c r="C8151" s="419" t="s">
        <v>4520</v>
      </c>
      <c r="D8151" s="419" t="s">
        <v>20148</v>
      </c>
      <c r="E8151" s="419"/>
      <c r="F8151" s="419" t="s">
        <v>44627</v>
      </c>
      <c r="G8151" s="419" t="s">
        <v>19639</v>
      </c>
      <c r="H8151" s="419"/>
      <c r="I8151" s="419" t="s">
        <v>19511</v>
      </c>
      <c r="J8151" s="419" t="s">
        <v>4521</v>
      </c>
      <c r="K8151" s="419" t="s">
        <v>4541</v>
      </c>
      <c r="L8151" s="419" t="s">
        <v>35323</v>
      </c>
      <c r="M8151" s="419" t="s">
        <v>4524</v>
      </c>
      <c r="N8151" s="419" t="s">
        <v>4542</v>
      </c>
      <c r="O8151" s="419" t="s">
        <v>21009</v>
      </c>
      <c r="P8151" s="419" t="s">
        <v>4521</v>
      </c>
      <c r="Q8151" s="425">
        <v>1</v>
      </c>
      <c r="R8151" s="419" t="s">
        <v>29245</v>
      </c>
      <c r="S8151" s="424"/>
      <c r="T8151" s="424"/>
      <c r="U8151" s="424"/>
    </row>
    <row r="8152" spans="1:21" ht="14.6" x14ac:dyDescent="0.4">
      <c r="A8152" s="419" t="s">
        <v>4519</v>
      </c>
      <c r="B8152" s="419" t="s">
        <v>4543</v>
      </c>
      <c r="C8152" s="419" t="s">
        <v>4520</v>
      </c>
      <c r="D8152" s="419" t="s">
        <v>20148</v>
      </c>
      <c r="E8152" s="419"/>
      <c r="F8152" s="419" t="s">
        <v>44628</v>
      </c>
      <c r="G8152" s="419" t="s">
        <v>19639</v>
      </c>
      <c r="H8152" s="419"/>
      <c r="I8152" s="419" t="s">
        <v>19457</v>
      </c>
      <c r="J8152" s="419" t="s">
        <v>4521</v>
      </c>
      <c r="K8152" s="419" t="s">
        <v>4544</v>
      </c>
      <c r="L8152" s="419" t="s">
        <v>35323</v>
      </c>
      <c r="M8152" s="419" t="s">
        <v>4524</v>
      </c>
      <c r="N8152" s="419" t="s">
        <v>4545</v>
      </c>
      <c r="O8152" s="419" t="s">
        <v>21009</v>
      </c>
      <c r="P8152" s="419" t="s">
        <v>4521</v>
      </c>
      <c r="Q8152" s="425">
        <v>1</v>
      </c>
      <c r="R8152" s="419" t="s">
        <v>29246</v>
      </c>
      <c r="S8152" s="424"/>
      <c r="T8152" s="424"/>
      <c r="U8152" s="424"/>
    </row>
    <row r="8153" spans="1:21" ht="14.6" x14ac:dyDescent="0.4">
      <c r="A8153" s="419" t="s">
        <v>4519</v>
      </c>
      <c r="B8153" s="419" t="s">
        <v>4546</v>
      </c>
      <c r="C8153" s="419" t="s">
        <v>4520</v>
      </c>
      <c r="D8153" s="419" t="s">
        <v>20148</v>
      </c>
      <c r="E8153" s="419"/>
      <c r="F8153" s="419" t="s">
        <v>44629</v>
      </c>
      <c r="G8153" s="419" t="s">
        <v>19639</v>
      </c>
      <c r="H8153" s="419"/>
      <c r="I8153" s="419" t="s">
        <v>19821</v>
      </c>
      <c r="J8153" s="419" t="s">
        <v>4521</v>
      </c>
      <c r="K8153" s="419" t="s">
        <v>4547</v>
      </c>
      <c r="L8153" s="419" t="s">
        <v>35323</v>
      </c>
      <c r="M8153" s="419" t="s">
        <v>4524</v>
      </c>
      <c r="N8153" s="419" t="s">
        <v>4548</v>
      </c>
      <c r="O8153" s="419" t="s">
        <v>21009</v>
      </c>
      <c r="P8153" s="419" t="s">
        <v>4521</v>
      </c>
      <c r="Q8153" s="425">
        <v>1</v>
      </c>
      <c r="R8153" s="419" t="s">
        <v>29247</v>
      </c>
      <c r="S8153" s="424"/>
      <c r="T8153" s="424"/>
      <c r="U8153" s="424"/>
    </row>
    <row r="8154" spans="1:21" ht="14.6" x14ac:dyDescent="0.4">
      <c r="A8154" s="419" t="s">
        <v>4519</v>
      </c>
      <c r="B8154" s="419" t="s">
        <v>4549</v>
      </c>
      <c r="C8154" s="419" t="s">
        <v>4520</v>
      </c>
      <c r="D8154" s="419" t="s">
        <v>20148</v>
      </c>
      <c r="E8154" s="419"/>
      <c r="F8154" s="419" t="s">
        <v>44630</v>
      </c>
      <c r="G8154" s="419" t="s">
        <v>19639</v>
      </c>
      <c r="H8154" s="419"/>
      <c r="I8154" s="419" t="s">
        <v>20257</v>
      </c>
      <c r="J8154" s="419" t="s">
        <v>4521</v>
      </c>
      <c r="K8154" s="419" t="s">
        <v>4550</v>
      </c>
      <c r="L8154" s="419" t="s">
        <v>35323</v>
      </c>
      <c r="M8154" s="419" t="s">
        <v>4524</v>
      </c>
      <c r="N8154" s="419" t="s">
        <v>4551</v>
      </c>
      <c r="O8154" s="419" t="s">
        <v>21009</v>
      </c>
      <c r="P8154" s="419" t="s">
        <v>4521</v>
      </c>
      <c r="Q8154" s="425">
        <v>1</v>
      </c>
      <c r="R8154" s="419" t="s">
        <v>29248</v>
      </c>
      <c r="S8154" s="424"/>
      <c r="T8154" s="424"/>
      <c r="U8154" s="424"/>
    </row>
    <row r="8155" spans="1:21" ht="14.6" x14ac:dyDescent="0.4">
      <c r="A8155" s="419" t="s">
        <v>4519</v>
      </c>
      <c r="B8155" s="419" t="s">
        <v>4552</v>
      </c>
      <c r="C8155" s="419" t="s">
        <v>4520</v>
      </c>
      <c r="D8155" s="419" t="s">
        <v>20148</v>
      </c>
      <c r="E8155" s="419"/>
      <c r="F8155" s="419" t="s">
        <v>44631</v>
      </c>
      <c r="G8155" s="419" t="s">
        <v>19639</v>
      </c>
      <c r="H8155" s="419"/>
      <c r="I8155" s="419" t="s">
        <v>17980</v>
      </c>
      <c r="J8155" s="419" t="s">
        <v>4521</v>
      </c>
      <c r="K8155" s="419" t="s">
        <v>4553</v>
      </c>
      <c r="L8155" s="419" t="s">
        <v>35323</v>
      </c>
      <c r="M8155" s="419" t="s">
        <v>4524</v>
      </c>
      <c r="N8155" s="419" t="s">
        <v>4554</v>
      </c>
      <c r="O8155" s="419" t="s">
        <v>21009</v>
      </c>
      <c r="P8155" s="419" t="s">
        <v>4521</v>
      </c>
      <c r="Q8155" s="425">
        <v>1</v>
      </c>
      <c r="R8155" s="419" t="s">
        <v>29249</v>
      </c>
      <c r="S8155" s="424"/>
      <c r="T8155" s="424"/>
      <c r="U8155" s="424"/>
    </row>
    <row r="8156" spans="1:21" ht="14.6" x14ac:dyDescent="0.4">
      <c r="A8156" s="419" t="s">
        <v>4519</v>
      </c>
      <c r="B8156" s="419" t="s">
        <v>4555</v>
      </c>
      <c r="C8156" s="419" t="s">
        <v>4520</v>
      </c>
      <c r="D8156" s="419" t="s">
        <v>20148</v>
      </c>
      <c r="E8156" s="419"/>
      <c r="F8156" s="419" t="s">
        <v>44632</v>
      </c>
      <c r="G8156" s="419" t="s">
        <v>19639</v>
      </c>
      <c r="H8156" s="419"/>
      <c r="I8156" s="419" t="s">
        <v>19652</v>
      </c>
      <c r="J8156" s="419" t="s">
        <v>4521</v>
      </c>
      <c r="K8156" s="419" t="s">
        <v>4556</v>
      </c>
      <c r="L8156" s="419" t="s">
        <v>35323</v>
      </c>
      <c r="M8156" s="419" t="s">
        <v>4524</v>
      </c>
      <c r="N8156" s="419" t="s">
        <v>4557</v>
      </c>
      <c r="O8156" s="419" t="s">
        <v>21009</v>
      </c>
      <c r="P8156" s="419" t="s">
        <v>4521</v>
      </c>
      <c r="Q8156" s="425">
        <v>1</v>
      </c>
      <c r="R8156" s="419" t="s">
        <v>29250</v>
      </c>
      <c r="S8156" s="424"/>
      <c r="T8156" s="424"/>
      <c r="U8156" s="424"/>
    </row>
    <row r="8157" spans="1:21" ht="14.6" x14ac:dyDescent="0.4">
      <c r="A8157" s="416" t="s">
        <v>4519</v>
      </c>
      <c r="B8157" s="416" t="s">
        <v>34872</v>
      </c>
      <c r="C8157" s="416" t="s">
        <v>4520</v>
      </c>
      <c r="D8157" s="416" t="s">
        <v>20772</v>
      </c>
      <c r="E8157" s="416"/>
      <c r="F8157" s="416" t="s">
        <v>20772</v>
      </c>
      <c r="G8157" s="416" t="s">
        <v>20772</v>
      </c>
      <c r="H8157" s="416"/>
      <c r="I8157" s="416" t="s">
        <v>20772</v>
      </c>
      <c r="J8157" s="416" t="s">
        <v>4521</v>
      </c>
      <c r="K8157" s="416" t="s">
        <v>4524</v>
      </c>
      <c r="L8157" s="416" t="s">
        <v>35332</v>
      </c>
      <c r="M8157" s="416" t="s">
        <v>4524</v>
      </c>
      <c r="N8157" s="416" t="s">
        <v>4523</v>
      </c>
      <c r="O8157" s="416" t="s">
        <v>21009</v>
      </c>
      <c r="P8157" s="416" t="s">
        <v>4521</v>
      </c>
      <c r="Q8157" s="417">
        <v>0</v>
      </c>
      <c r="R8157" s="416" t="s">
        <v>29241</v>
      </c>
      <c r="S8157" s="418"/>
      <c r="T8157" s="418"/>
      <c r="U8157" s="418"/>
    </row>
    <row r="8158" spans="1:21" ht="14.6" x14ac:dyDescent="0.4">
      <c r="A8158" s="419" t="s">
        <v>4519</v>
      </c>
      <c r="B8158" s="419" t="s">
        <v>4558</v>
      </c>
      <c r="C8158" s="419" t="s">
        <v>4520</v>
      </c>
      <c r="D8158" s="419" t="s">
        <v>20148</v>
      </c>
      <c r="E8158" s="419"/>
      <c r="F8158" s="419" t="s">
        <v>44633</v>
      </c>
      <c r="G8158" s="419" t="s">
        <v>19639</v>
      </c>
      <c r="H8158" s="419"/>
      <c r="I8158" s="419" t="s">
        <v>19497</v>
      </c>
      <c r="J8158" s="419" t="s">
        <v>4521</v>
      </c>
      <c r="K8158" s="419" t="s">
        <v>4559</v>
      </c>
      <c r="L8158" s="419" t="s">
        <v>35323</v>
      </c>
      <c r="M8158" s="419" t="s">
        <v>4524</v>
      </c>
      <c r="N8158" s="419" t="s">
        <v>4560</v>
      </c>
      <c r="O8158" s="419" t="s">
        <v>21009</v>
      </c>
      <c r="P8158" s="419" t="s">
        <v>4521</v>
      </c>
      <c r="Q8158" s="425">
        <v>1</v>
      </c>
      <c r="R8158" s="419" t="s">
        <v>29251</v>
      </c>
      <c r="S8158" s="424"/>
      <c r="T8158" s="424"/>
      <c r="U8158" s="424"/>
    </row>
    <row r="8159" spans="1:21" ht="14.6" x14ac:dyDescent="0.4">
      <c r="A8159" s="419" t="s">
        <v>4519</v>
      </c>
      <c r="B8159" s="419" t="s">
        <v>44634</v>
      </c>
      <c r="C8159" s="419" t="s">
        <v>4520</v>
      </c>
      <c r="D8159" s="419" t="s">
        <v>20148</v>
      </c>
      <c r="E8159" s="419"/>
      <c r="F8159" s="419" t="s">
        <v>44635</v>
      </c>
      <c r="G8159" s="419" t="s">
        <v>20160</v>
      </c>
      <c r="H8159" s="419"/>
      <c r="I8159" s="419" t="s">
        <v>17972</v>
      </c>
      <c r="J8159" s="419" t="s">
        <v>4521</v>
      </c>
      <c r="K8159" s="419" t="s">
        <v>4561</v>
      </c>
      <c r="L8159" s="419" t="s">
        <v>35323</v>
      </c>
      <c r="M8159" s="419" t="s">
        <v>4524</v>
      </c>
      <c r="N8159" s="419" t="s">
        <v>4562</v>
      </c>
      <c r="O8159" s="419" t="s">
        <v>21015</v>
      </c>
      <c r="P8159" s="419" t="s">
        <v>4521</v>
      </c>
      <c r="Q8159" s="425">
        <v>1</v>
      </c>
      <c r="R8159" s="419" t="s">
        <v>29252</v>
      </c>
      <c r="S8159" s="424"/>
      <c r="T8159" s="424"/>
      <c r="U8159" s="424"/>
    </row>
    <row r="8160" spans="1:21" ht="14.6" x14ac:dyDescent="0.4">
      <c r="A8160" s="419" t="s">
        <v>4519</v>
      </c>
      <c r="B8160" s="419" t="s">
        <v>44636</v>
      </c>
      <c r="C8160" s="419" t="s">
        <v>4520</v>
      </c>
      <c r="D8160" s="419" t="s">
        <v>20148</v>
      </c>
      <c r="E8160" s="419"/>
      <c r="F8160" s="419" t="s">
        <v>44637</v>
      </c>
      <c r="G8160" s="419" t="s">
        <v>20160</v>
      </c>
      <c r="H8160" s="419"/>
      <c r="I8160" s="419" t="s">
        <v>19352</v>
      </c>
      <c r="J8160" s="419" t="s">
        <v>4521</v>
      </c>
      <c r="K8160" s="419" t="s">
        <v>4563</v>
      </c>
      <c r="L8160" s="419" t="s">
        <v>35323</v>
      </c>
      <c r="M8160" s="419" t="s">
        <v>4524</v>
      </c>
      <c r="N8160" s="419" t="s">
        <v>4564</v>
      </c>
      <c r="O8160" s="419" t="s">
        <v>21015</v>
      </c>
      <c r="P8160" s="419" t="s">
        <v>4521</v>
      </c>
      <c r="Q8160" s="425">
        <v>1</v>
      </c>
      <c r="R8160" s="419" t="s">
        <v>29253</v>
      </c>
      <c r="S8160" s="424"/>
      <c r="T8160" s="424"/>
      <c r="U8160" s="424"/>
    </row>
    <row r="8161" spans="1:21" ht="14.6" x14ac:dyDescent="0.4">
      <c r="A8161" s="419" t="s">
        <v>4519</v>
      </c>
      <c r="B8161" s="419" t="s">
        <v>44638</v>
      </c>
      <c r="C8161" s="419" t="s">
        <v>4520</v>
      </c>
      <c r="D8161" s="419" t="s">
        <v>20148</v>
      </c>
      <c r="E8161" s="419"/>
      <c r="F8161" s="419" t="s">
        <v>44639</v>
      </c>
      <c r="G8161" s="419" t="s">
        <v>20160</v>
      </c>
      <c r="H8161" s="419"/>
      <c r="I8161" s="419" t="s">
        <v>20180</v>
      </c>
      <c r="J8161" s="419" t="s">
        <v>4521</v>
      </c>
      <c r="K8161" s="419" t="s">
        <v>4526</v>
      </c>
      <c r="L8161" s="419" t="s">
        <v>35323</v>
      </c>
      <c r="M8161" s="419" t="s">
        <v>4524</v>
      </c>
      <c r="N8161" s="419" t="s">
        <v>4527</v>
      </c>
      <c r="O8161" s="419" t="s">
        <v>21020</v>
      </c>
      <c r="P8161" s="419" t="s">
        <v>4521</v>
      </c>
      <c r="Q8161" s="425">
        <v>1</v>
      </c>
      <c r="R8161" s="419" t="s">
        <v>29254</v>
      </c>
      <c r="S8161" s="424"/>
      <c r="T8161" s="424"/>
      <c r="U8161" s="424"/>
    </row>
    <row r="8162" spans="1:21" ht="14.6" x14ac:dyDescent="0.4">
      <c r="A8162" s="419" t="s">
        <v>4519</v>
      </c>
      <c r="B8162" s="419" t="s">
        <v>36150</v>
      </c>
      <c r="C8162" s="419" t="s">
        <v>4520</v>
      </c>
      <c r="D8162" s="419" t="s">
        <v>20148</v>
      </c>
      <c r="E8162" s="419"/>
      <c r="F8162" s="419" t="s">
        <v>44640</v>
      </c>
      <c r="G8162" s="419" t="s">
        <v>20248</v>
      </c>
      <c r="H8162" s="419"/>
      <c r="I8162" s="419" t="s">
        <v>20142</v>
      </c>
      <c r="J8162" s="419" t="s">
        <v>4521</v>
      </c>
      <c r="K8162" s="419" t="s">
        <v>4528</v>
      </c>
      <c r="L8162" s="419" t="s">
        <v>35323</v>
      </c>
      <c r="M8162" s="419" t="s">
        <v>4524</v>
      </c>
      <c r="N8162" s="419" t="s">
        <v>4529</v>
      </c>
      <c r="O8162" s="419" t="s">
        <v>21027</v>
      </c>
      <c r="P8162" s="419" t="s">
        <v>4521</v>
      </c>
      <c r="Q8162" s="425">
        <v>1</v>
      </c>
      <c r="R8162" s="419" t="s">
        <v>29255</v>
      </c>
      <c r="S8162" s="424"/>
      <c r="T8162" s="424"/>
      <c r="U8162" s="424"/>
    </row>
    <row r="8163" spans="1:21" ht="14.6" x14ac:dyDescent="0.4">
      <c r="A8163" s="419" t="s">
        <v>4519</v>
      </c>
      <c r="B8163" s="419" t="s">
        <v>44641</v>
      </c>
      <c r="C8163" s="419" t="s">
        <v>4520</v>
      </c>
      <c r="D8163" s="419" t="s">
        <v>20148</v>
      </c>
      <c r="E8163" s="419"/>
      <c r="F8163" s="419" t="s">
        <v>44642</v>
      </c>
      <c r="G8163" s="419" t="s">
        <v>20160</v>
      </c>
      <c r="H8163" s="419"/>
      <c r="I8163" s="419" t="s">
        <v>19489</v>
      </c>
      <c r="J8163" s="419" t="s">
        <v>4521</v>
      </c>
      <c r="K8163" s="419" t="s">
        <v>4565</v>
      </c>
      <c r="L8163" s="419" t="s">
        <v>35323</v>
      </c>
      <c r="M8163" s="419" t="s">
        <v>4524</v>
      </c>
      <c r="N8163" s="419" t="s">
        <v>4566</v>
      </c>
      <c r="O8163" s="419" t="s">
        <v>21012</v>
      </c>
      <c r="P8163" s="419" t="s">
        <v>4521</v>
      </c>
      <c r="Q8163" s="425">
        <v>1</v>
      </c>
      <c r="R8163" s="419" t="s">
        <v>29256</v>
      </c>
      <c r="S8163" s="424"/>
      <c r="T8163" s="424"/>
      <c r="U8163" s="424"/>
    </row>
    <row r="8164" spans="1:21" ht="14.6" x14ac:dyDescent="0.4">
      <c r="A8164" s="419" t="s">
        <v>4519</v>
      </c>
      <c r="B8164" s="419" t="s">
        <v>34873</v>
      </c>
      <c r="C8164" s="419" t="s">
        <v>4520</v>
      </c>
      <c r="D8164" s="419" t="s">
        <v>20148</v>
      </c>
      <c r="E8164" s="419"/>
      <c r="F8164" s="419" t="s">
        <v>44643</v>
      </c>
      <c r="G8164" s="419" t="s">
        <v>20160</v>
      </c>
      <c r="H8164" s="419"/>
      <c r="I8164" s="419" t="s">
        <v>17980</v>
      </c>
      <c r="J8164" s="419" t="s">
        <v>4521</v>
      </c>
      <c r="K8164" s="419" t="s">
        <v>22316</v>
      </c>
      <c r="L8164" s="419" t="s">
        <v>35323</v>
      </c>
      <c r="M8164" s="419" t="s">
        <v>4524</v>
      </c>
      <c r="N8164" s="419" t="s">
        <v>22366</v>
      </c>
      <c r="O8164" s="419" t="s">
        <v>21009</v>
      </c>
      <c r="P8164" s="419" t="s">
        <v>4521</v>
      </c>
      <c r="Q8164" s="425">
        <v>1</v>
      </c>
      <c r="R8164" s="419" t="s">
        <v>29257</v>
      </c>
      <c r="S8164" s="424"/>
      <c r="T8164" s="424"/>
      <c r="U8164" s="424"/>
    </row>
    <row r="8165" spans="1:21" ht="14.6" x14ac:dyDescent="0.4">
      <c r="A8165" s="419" t="s">
        <v>4519</v>
      </c>
      <c r="B8165" s="419" t="s">
        <v>44644</v>
      </c>
      <c r="C8165" s="419" t="s">
        <v>4520</v>
      </c>
      <c r="D8165" s="419" t="s">
        <v>20148</v>
      </c>
      <c r="E8165" s="419"/>
      <c r="F8165" s="419" t="s">
        <v>44645</v>
      </c>
      <c r="G8165" s="419" t="s">
        <v>20160</v>
      </c>
      <c r="H8165" s="419"/>
      <c r="I8165" s="419" t="s">
        <v>19355</v>
      </c>
      <c r="J8165" s="419" t="s">
        <v>4521</v>
      </c>
      <c r="K8165" s="419" t="s">
        <v>4567</v>
      </c>
      <c r="L8165" s="419" t="s">
        <v>35323</v>
      </c>
      <c r="M8165" s="419" t="s">
        <v>4524</v>
      </c>
      <c r="N8165" s="419" t="s">
        <v>4568</v>
      </c>
      <c r="O8165" s="419" t="s">
        <v>21021</v>
      </c>
      <c r="P8165" s="419" t="s">
        <v>4521</v>
      </c>
      <c r="Q8165" s="425">
        <v>1</v>
      </c>
      <c r="R8165" s="419" t="s">
        <v>29258</v>
      </c>
      <c r="S8165" s="424"/>
      <c r="T8165" s="424"/>
      <c r="U8165" s="424"/>
    </row>
    <row r="8166" spans="1:21" ht="14.6" x14ac:dyDescent="0.4">
      <c r="A8166" s="422" t="s">
        <v>4519</v>
      </c>
      <c r="B8166" s="422" t="s">
        <v>4569</v>
      </c>
      <c r="C8166" s="422" t="s">
        <v>4520</v>
      </c>
      <c r="D8166" s="422" t="s">
        <v>20148</v>
      </c>
      <c r="E8166" s="422"/>
      <c r="F8166" s="422" t="s">
        <v>44646</v>
      </c>
      <c r="G8166" s="422" t="s">
        <v>20184</v>
      </c>
      <c r="H8166" s="422"/>
      <c r="I8166" s="422" t="s">
        <v>20143</v>
      </c>
      <c r="J8166" s="422" t="s">
        <v>4521</v>
      </c>
      <c r="K8166" s="422" t="s">
        <v>4570</v>
      </c>
      <c r="L8166" s="422" t="s">
        <v>35323</v>
      </c>
      <c r="M8166" s="422" t="s">
        <v>4524</v>
      </c>
      <c r="N8166" s="422" t="s">
        <v>4571</v>
      </c>
      <c r="O8166" s="422" t="s">
        <v>21017</v>
      </c>
      <c r="P8166" s="422" t="s">
        <v>4521</v>
      </c>
      <c r="Q8166" s="423">
        <v>1</v>
      </c>
      <c r="R8166" s="422" t="s">
        <v>29259</v>
      </c>
      <c r="S8166" s="424"/>
      <c r="T8166" s="424"/>
      <c r="U8166" s="424"/>
    </row>
    <row r="8167" spans="1:21" ht="14.6" x14ac:dyDescent="0.4">
      <c r="A8167" s="419" t="s">
        <v>4519</v>
      </c>
      <c r="B8167" s="419" t="s">
        <v>34874</v>
      </c>
      <c r="C8167" s="419" t="s">
        <v>4520</v>
      </c>
      <c r="D8167" s="419" t="s">
        <v>20148</v>
      </c>
      <c r="E8167" s="419"/>
      <c r="F8167" s="419" t="s">
        <v>44647</v>
      </c>
      <c r="G8167" s="419" t="s">
        <v>20160</v>
      </c>
      <c r="H8167" s="419"/>
      <c r="I8167" s="419" t="s">
        <v>20233</v>
      </c>
      <c r="J8167" s="419" t="s">
        <v>4521</v>
      </c>
      <c r="K8167" s="419" t="s">
        <v>22486</v>
      </c>
      <c r="L8167" s="419" t="s">
        <v>35323</v>
      </c>
      <c r="M8167" s="419" t="s">
        <v>4524</v>
      </c>
      <c r="N8167" s="419" t="s">
        <v>22566</v>
      </c>
      <c r="O8167" s="419" t="s">
        <v>21021</v>
      </c>
      <c r="P8167" s="419" t="s">
        <v>4521</v>
      </c>
      <c r="Q8167" s="425">
        <v>1</v>
      </c>
      <c r="R8167" s="419" t="s">
        <v>29260</v>
      </c>
      <c r="S8167" s="424"/>
      <c r="T8167" s="424"/>
      <c r="U8167" s="424"/>
    </row>
    <row r="8168" spans="1:21" ht="14.6" x14ac:dyDescent="0.4">
      <c r="A8168" s="416" t="s">
        <v>4519</v>
      </c>
      <c r="B8168" s="416" t="s">
        <v>34875</v>
      </c>
      <c r="C8168" s="416" t="s">
        <v>4520</v>
      </c>
      <c r="D8168" s="416" t="s">
        <v>20772</v>
      </c>
      <c r="E8168" s="416"/>
      <c r="F8168" s="416" t="s">
        <v>20772</v>
      </c>
      <c r="G8168" s="416" t="s">
        <v>20772</v>
      </c>
      <c r="H8168" s="416"/>
      <c r="I8168" s="416" t="s">
        <v>20772</v>
      </c>
      <c r="J8168" s="416" t="s">
        <v>4521</v>
      </c>
      <c r="K8168" s="416" t="s">
        <v>4525</v>
      </c>
      <c r="L8168" s="416" t="s">
        <v>35332</v>
      </c>
      <c r="M8168" s="416" t="s">
        <v>4525</v>
      </c>
      <c r="N8168" s="416" t="s">
        <v>4523</v>
      </c>
      <c r="O8168" s="416" t="s">
        <v>21009</v>
      </c>
      <c r="P8168" s="416" t="s">
        <v>4521</v>
      </c>
      <c r="Q8168" s="417">
        <v>0</v>
      </c>
      <c r="R8168" s="416" t="s">
        <v>29241</v>
      </c>
      <c r="S8168" s="418"/>
      <c r="T8168" s="418"/>
      <c r="U8168" s="418"/>
    </row>
    <row r="8169" spans="1:21" ht="14.6" x14ac:dyDescent="0.4">
      <c r="A8169" s="416" t="s">
        <v>4519</v>
      </c>
      <c r="B8169" s="416" t="s">
        <v>44648</v>
      </c>
      <c r="C8169" s="416" t="s">
        <v>4520</v>
      </c>
      <c r="D8169" s="416" t="s">
        <v>20772</v>
      </c>
      <c r="E8169" s="416"/>
      <c r="F8169" s="416" t="s">
        <v>20772</v>
      </c>
      <c r="G8169" s="416" t="s">
        <v>20772</v>
      </c>
      <c r="H8169" s="416"/>
      <c r="I8169" s="416" t="s">
        <v>20772</v>
      </c>
      <c r="J8169" s="416" t="s">
        <v>4521</v>
      </c>
      <c r="K8169" s="416" t="s">
        <v>4532</v>
      </c>
      <c r="L8169" s="416" t="s">
        <v>35332</v>
      </c>
      <c r="M8169" s="416" t="s">
        <v>4532</v>
      </c>
      <c r="N8169" s="416" t="s">
        <v>4523</v>
      </c>
      <c r="O8169" s="416" t="s">
        <v>21009</v>
      </c>
      <c r="P8169" s="416" t="s">
        <v>4521</v>
      </c>
      <c r="Q8169" s="417">
        <v>0</v>
      </c>
      <c r="R8169" s="416" t="s">
        <v>29241</v>
      </c>
      <c r="S8169" s="418"/>
      <c r="T8169" s="418"/>
      <c r="U8169" s="418"/>
    </row>
    <row r="8170" spans="1:21" ht="14.6" x14ac:dyDescent="0.4">
      <c r="A8170" s="416" t="s">
        <v>4519</v>
      </c>
      <c r="B8170" s="416" t="s">
        <v>44649</v>
      </c>
      <c r="C8170" s="416" t="s">
        <v>4520</v>
      </c>
      <c r="D8170" s="416" t="s">
        <v>20772</v>
      </c>
      <c r="E8170" s="416"/>
      <c r="F8170" s="416" t="s">
        <v>20772</v>
      </c>
      <c r="G8170" s="416" t="s">
        <v>20772</v>
      </c>
      <c r="H8170" s="416"/>
      <c r="I8170" s="416" t="s">
        <v>20772</v>
      </c>
      <c r="J8170" s="416" t="s">
        <v>4521</v>
      </c>
      <c r="K8170" s="416" t="s">
        <v>44650</v>
      </c>
      <c r="L8170" s="416" t="s">
        <v>35332</v>
      </c>
      <c r="M8170" s="416" t="s">
        <v>44650</v>
      </c>
      <c r="N8170" s="416" t="s">
        <v>4523</v>
      </c>
      <c r="O8170" s="416" t="s">
        <v>21009</v>
      </c>
      <c r="P8170" s="416" t="s">
        <v>4521</v>
      </c>
      <c r="Q8170" s="417">
        <v>0</v>
      </c>
      <c r="R8170" s="416" t="s">
        <v>29241</v>
      </c>
      <c r="S8170" s="418"/>
      <c r="T8170" s="418"/>
      <c r="U8170" s="418"/>
    </row>
    <row r="8171" spans="1:21" ht="14.6" x14ac:dyDescent="0.4">
      <c r="A8171" s="419" t="s">
        <v>4519</v>
      </c>
      <c r="B8171" s="419" t="s">
        <v>44651</v>
      </c>
      <c r="C8171" s="419" t="s">
        <v>4520</v>
      </c>
      <c r="D8171" s="419" t="s">
        <v>20148</v>
      </c>
      <c r="E8171" s="419"/>
      <c r="F8171" s="419" t="s">
        <v>44652</v>
      </c>
      <c r="G8171" s="419" t="s">
        <v>20248</v>
      </c>
      <c r="H8171" s="419"/>
      <c r="I8171" s="419" t="s">
        <v>19401</v>
      </c>
      <c r="J8171" s="419" t="s">
        <v>20258</v>
      </c>
      <c r="K8171" s="419" t="s">
        <v>4572</v>
      </c>
      <c r="L8171" s="419" t="s">
        <v>35323</v>
      </c>
      <c r="M8171" s="419" t="s">
        <v>19377</v>
      </c>
      <c r="N8171" s="419" t="s">
        <v>4573</v>
      </c>
      <c r="O8171" s="419" t="s">
        <v>21054</v>
      </c>
      <c r="P8171" s="419" t="s">
        <v>4521</v>
      </c>
      <c r="Q8171" s="425">
        <v>1</v>
      </c>
      <c r="R8171" s="419" t="s">
        <v>29261</v>
      </c>
      <c r="S8171" s="424"/>
      <c r="T8171" s="424"/>
      <c r="U8171" s="424"/>
    </row>
    <row r="8172" spans="1:21" ht="14.6" x14ac:dyDescent="0.4">
      <c r="A8172" s="419" t="s">
        <v>4519</v>
      </c>
      <c r="B8172" s="419" t="s">
        <v>44653</v>
      </c>
      <c r="C8172" s="419" t="s">
        <v>4520</v>
      </c>
      <c r="D8172" s="419" t="s">
        <v>20148</v>
      </c>
      <c r="E8172" s="419"/>
      <c r="F8172" s="419" t="s">
        <v>44654</v>
      </c>
      <c r="G8172" s="419" t="s">
        <v>19396</v>
      </c>
      <c r="H8172" s="419"/>
      <c r="I8172" s="419" t="s">
        <v>20236</v>
      </c>
      <c r="J8172" s="419" t="s">
        <v>20258</v>
      </c>
      <c r="K8172" s="419" t="s">
        <v>4574</v>
      </c>
      <c r="L8172" s="419" t="s">
        <v>35323</v>
      </c>
      <c r="M8172" s="419" t="s">
        <v>19398</v>
      </c>
      <c r="N8172" s="419" t="s">
        <v>4575</v>
      </c>
      <c r="O8172" s="419" t="s">
        <v>21062</v>
      </c>
      <c r="P8172" s="419" t="s">
        <v>4521</v>
      </c>
      <c r="Q8172" s="425">
        <v>1</v>
      </c>
      <c r="R8172" s="419" t="s">
        <v>29262</v>
      </c>
      <c r="S8172" s="424"/>
      <c r="T8172" s="424"/>
      <c r="U8172" s="424"/>
    </row>
    <row r="8173" spans="1:21" ht="14.6" x14ac:dyDescent="0.4">
      <c r="A8173" s="419" t="s">
        <v>4519</v>
      </c>
      <c r="B8173" s="419" t="s">
        <v>44655</v>
      </c>
      <c r="C8173" s="419" t="s">
        <v>4520</v>
      </c>
      <c r="D8173" s="419" t="s">
        <v>20148</v>
      </c>
      <c r="E8173" s="419"/>
      <c r="F8173" s="419" t="s">
        <v>44656</v>
      </c>
      <c r="G8173" s="419" t="s">
        <v>19396</v>
      </c>
      <c r="H8173" s="419"/>
      <c r="I8173" s="419" t="s">
        <v>19352</v>
      </c>
      <c r="J8173" s="419" t="s">
        <v>20258</v>
      </c>
      <c r="K8173" s="419" t="s">
        <v>4576</v>
      </c>
      <c r="L8173" s="419" t="s">
        <v>35323</v>
      </c>
      <c r="M8173" s="419" t="s">
        <v>19398</v>
      </c>
      <c r="N8173" s="419" t="s">
        <v>4577</v>
      </c>
      <c r="O8173" s="419" t="s">
        <v>21062</v>
      </c>
      <c r="P8173" s="419" t="s">
        <v>4521</v>
      </c>
      <c r="Q8173" s="425">
        <v>1</v>
      </c>
      <c r="R8173" s="419" t="s">
        <v>29263</v>
      </c>
      <c r="S8173" s="424"/>
      <c r="T8173" s="424"/>
      <c r="U8173" s="424"/>
    </row>
    <row r="8174" spans="1:21" ht="14.6" x14ac:dyDescent="0.4">
      <c r="A8174" s="419" t="s">
        <v>4519</v>
      </c>
      <c r="B8174" s="419" t="s">
        <v>44657</v>
      </c>
      <c r="C8174" s="419" t="s">
        <v>4520</v>
      </c>
      <c r="D8174" s="419" t="s">
        <v>20148</v>
      </c>
      <c r="E8174" s="419"/>
      <c r="F8174" s="419" t="s">
        <v>44658</v>
      </c>
      <c r="G8174" s="419" t="s">
        <v>19396</v>
      </c>
      <c r="H8174" s="419"/>
      <c r="I8174" s="419" t="s">
        <v>19436</v>
      </c>
      <c r="J8174" s="419" t="s">
        <v>20258</v>
      </c>
      <c r="K8174" s="419" t="s">
        <v>4578</v>
      </c>
      <c r="L8174" s="419" t="s">
        <v>35323</v>
      </c>
      <c r="M8174" s="419" t="s">
        <v>19398</v>
      </c>
      <c r="N8174" s="419" t="s">
        <v>4579</v>
      </c>
      <c r="O8174" s="419" t="s">
        <v>21062</v>
      </c>
      <c r="P8174" s="419" t="s">
        <v>4521</v>
      </c>
      <c r="Q8174" s="425">
        <v>1</v>
      </c>
      <c r="R8174" s="419" t="s">
        <v>29264</v>
      </c>
      <c r="S8174" s="424"/>
      <c r="T8174" s="424"/>
      <c r="U8174" s="424"/>
    </row>
    <row r="8175" spans="1:21" ht="14.6" x14ac:dyDescent="0.4">
      <c r="A8175" s="419" t="s">
        <v>4519</v>
      </c>
      <c r="B8175" s="419" t="s">
        <v>44659</v>
      </c>
      <c r="C8175" s="419" t="s">
        <v>4520</v>
      </c>
      <c r="D8175" s="419" t="s">
        <v>20148</v>
      </c>
      <c r="E8175" s="419"/>
      <c r="F8175" s="419" t="s">
        <v>44660</v>
      </c>
      <c r="G8175" s="419" t="s">
        <v>19396</v>
      </c>
      <c r="H8175" s="419"/>
      <c r="I8175" s="419" t="s">
        <v>20168</v>
      </c>
      <c r="J8175" s="419" t="s">
        <v>20258</v>
      </c>
      <c r="K8175" s="419" t="s">
        <v>4580</v>
      </c>
      <c r="L8175" s="419" t="s">
        <v>35323</v>
      </c>
      <c r="M8175" s="419" t="s">
        <v>19398</v>
      </c>
      <c r="N8175" s="419" t="s">
        <v>4581</v>
      </c>
      <c r="O8175" s="419" t="s">
        <v>21062</v>
      </c>
      <c r="P8175" s="419" t="s">
        <v>4521</v>
      </c>
      <c r="Q8175" s="425">
        <v>1</v>
      </c>
      <c r="R8175" s="419" t="s">
        <v>29265</v>
      </c>
      <c r="S8175" s="424"/>
      <c r="T8175" s="424"/>
      <c r="U8175" s="424"/>
    </row>
    <row r="8176" spans="1:21" ht="14.6" x14ac:dyDescent="0.4">
      <c r="A8176" s="419" t="s">
        <v>4519</v>
      </c>
      <c r="B8176" s="419" t="s">
        <v>44661</v>
      </c>
      <c r="C8176" s="419" t="s">
        <v>4520</v>
      </c>
      <c r="D8176" s="419" t="s">
        <v>20148</v>
      </c>
      <c r="E8176" s="419"/>
      <c r="F8176" s="419" t="s">
        <v>44662</v>
      </c>
      <c r="G8176" s="419" t="s">
        <v>19396</v>
      </c>
      <c r="H8176" s="419"/>
      <c r="I8176" s="419" t="s">
        <v>17980</v>
      </c>
      <c r="J8176" s="419" t="s">
        <v>20258</v>
      </c>
      <c r="K8176" s="419" t="s">
        <v>4582</v>
      </c>
      <c r="L8176" s="419" t="s">
        <v>35323</v>
      </c>
      <c r="M8176" s="419" t="s">
        <v>19398</v>
      </c>
      <c r="N8176" s="419" t="s">
        <v>4583</v>
      </c>
      <c r="O8176" s="419" t="s">
        <v>21062</v>
      </c>
      <c r="P8176" s="419" t="s">
        <v>4521</v>
      </c>
      <c r="Q8176" s="425">
        <v>1</v>
      </c>
      <c r="R8176" s="419" t="s">
        <v>29266</v>
      </c>
      <c r="S8176" s="424"/>
      <c r="T8176" s="424"/>
      <c r="U8176" s="424"/>
    </row>
    <row r="8177" spans="1:21" ht="14.6" x14ac:dyDescent="0.4">
      <c r="A8177" s="419" t="s">
        <v>4519</v>
      </c>
      <c r="B8177" s="419" t="s">
        <v>44663</v>
      </c>
      <c r="C8177" s="419" t="s">
        <v>4520</v>
      </c>
      <c r="D8177" s="419" t="s">
        <v>20148</v>
      </c>
      <c r="E8177" s="419"/>
      <c r="F8177" s="419" t="s">
        <v>44664</v>
      </c>
      <c r="G8177" s="419" t="s">
        <v>19396</v>
      </c>
      <c r="H8177" s="419"/>
      <c r="I8177" s="419" t="s">
        <v>18083</v>
      </c>
      <c r="J8177" s="419" t="s">
        <v>20258</v>
      </c>
      <c r="K8177" s="419" t="s">
        <v>4584</v>
      </c>
      <c r="L8177" s="419" t="s">
        <v>35323</v>
      </c>
      <c r="M8177" s="419" t="s">
        <v>19398</v>
      </c>
      <c r="N8177" s="419" t="s">
        <v>4585</v>
      </c>
      <c r="O8177" s="419" t="s">
        <v>21062</v>
      </c>
      <c r="P8177" s="419" t="s">
        <v>4521</v>
      </c>
      <c r="Q8177" s="425">
        <v>1</v>
      </c>
      <c r="R8177" s="419" t="s">
        <v>29267</v>
      </c>
      <c r="S8177" s="424"/>
      <c r="T8177" s="424"/>
      <c r="U8177" s="424"/>
    </row>
    <row r="8178" spans="1:21" ht="14.6" x14ac:dyDescent="0.4">
      <c r="A8178" s="419" t="s">
        <v>4519</v>
      </c>
      <c r="B8178" s="419" t="s">
        <v>44665</v>
      </c>
      <c r="C8178" s="419" t="s">
        <v>4520</v>
      </c>
      <c r="D8178" s="419" t="s">
        <v>20148</v>
      </c>
      <c r="E8178" s="419"/>
      <c r="F8178" s="419" t="s">
        <v>44666</v>
      </c>
      <c r="G8178" s="419" t="s">
        <v>19396</v>
      </c>
      <c r="H8178" s="419"/>
      <c r="I8178" s="419" t="s">
        <v>19520</v>
      </c>
      <c r="J8178" s="419" t="s">
        <v>20258</v>
      </c>
      <c r="K8178" s="419" t="s">
        <v>4586</v>
      </c>
      <c r="L8178" s="419" t="s">
        <v>35323</v>
      </c>
      <c r="M8178" s="419" t="s">
        <v>19398</v>
      </c>
      <c r="N8178" s="419" t="s">
        <v>4587</v>
      </c>
      <c r="O8178" s="419" t="s">
        <v>21062</v>
      </c>
      <c r="P8178" s="419" t="s">
        <v>4521</v>
      </c>
      <c r="Q8178" s="425">
        <v>1</v>
      </c>
      <c r="R8178" s="419" t="s">
        <v>29268</v>
      </c>
      <c r="S8178" s="424"/>
      <c r="T8178" s="424"/>
      <c r="U8178" s="424"/>
    </row>
    <row r="8179" spans="1:21" ht="14.6" x14ac:dyDescent="0.4">
      <c r="A8179" s="419" t="s">
        <v>4519</v>
      </c>
      <c r="B8179" s="419" t="s">
        <v>44667</v>
      </c>
      <c r="C8179" s="419" t="s">
        <v>4520</v>
      </c>
      <c r="D8179" s="419" t="s">
        <v>20148</v>
      </c>
      <c r="E8179" s="419"/>
      <c r="F8179" s="419" t="s">
        <v>44668</v>
      </c>
      <c r="G8179" s="419" t="s">
        <v>19396</v>
      </c>
      <c r="H8179" s="419"/>
      <c r="I8179" s="419" t="s">
        <v>19441</v>
      </c>
      <c r="J8179" s="419" t="s">
        <v>20258</v>
      </c>
      <c r="K8179" s="419" t="s">
        <v>4588</v>
      </c>
      <c r="L8179" s="419" t="s">
        <v>35323</v>
      </c>
      <c r="M8179" s="419" t="s">
        <v>19398</v>
      </c>
      <c r="N8179" s="419" t="s">
        <v>4589</v>
      </c>
      <c r="O8179" s="419" t="s">
        <v>21062</v>
      </c>
      <c r="P8179" s="419" t="s">
        <v>4521</v>
      </c>
      <c r="Q8179" s="425">
        <v>1</v>
      </c>
      <c r="R8179" s="419" t="s">
        <v>29269</v>
      </c>
      <c r="S8179" s="424"/>
      <c r="T8179" s="424"/>
      <c r="U8179" s="424"/>
    </row>
    <row r="8180" spans="1:21" ht="14.6" x14ac:dyDescent="0.4">
      <c r="A8180" s="419" t="s">
        <v>4519</v>
      </c>
      <c r="B8180" s="419" t="s">
        <v>44669</v>
      </c>
      <c r="C8180" s="419" t="s">
        <v>4520</v>
      </c>
      <c r="D8180" s="419" t="s">
        <v>20148</v>
      </c>
      <c r="E8180" s="419"/>
      <c r="F8180" s="419" t="s">
        <v>44670</v>
      </c>
      <c r="G8180" s="419" t="s">
        <v>19396</v>
      </c>
      <c r="H8180" s="419"/>
      <c r="I8180" s="419" t="s">
        <v>18136</v>
      </c>
      <c r="J8180" s="419" t="s">
        <v>20258</v>
      </c>
      <c r="K8180" s="419" t="s">
        <v>4590</v>
      </c>
      <c r="L8180" s="419" t="s">
        <v>35323</v>
      </c>
      <c r="M8180" s="419" t="s">
        <v>19453</v>
      </c>
      <c r="N8180" s="419" t="s">
        <v>4591</v>
      </c>
      <c r="O8180" s="419" t="s">
        <v>21063</v>
      </c>
      <c r="P8180" s="419" t="s">
        <v>4521</v>
      </c>
      <c r="Q8180" s="425">
        <v>1</v>
      </c>
      <c r="R8180" s="419" t="s">
        <v>29270</v>
      </c>
      <c r="S8180" s="424"/>
      <c r="T8180" s="424"/>
      <c r="U8180" s="424"/>
    </row>
    <row r="8181" spans="1:21" ht="14.6" x14ac:dyDescent="0.4">
      <c r="A8181" s="435" t="s">
        <v>4519</v>
      </c>
      <c r="B8181" s="435" t="s">
        <v>44671</v>
      </c>
      <c r="C8181" s="435" t="s">
        <v>4520</v>
      </c>
      <c r="D8181" s="435" t="s">
        <v>20148</v>
      </c>
      <c r="E8181" s="435"/>
      <c r="F8181" s="435" t="s">
        <v>44672</v>
      </c>
      <c r="G8181" s="435" t="s">
        <v>20248</v>
      </c>
      <c r="H8181" s="435"/>
      <c r="I8181" s="435" t="s">
        <v>18131</v>
      </c>
      <c r="J8181" s="435" t="s">
        <v>20258</v>
      </c>
      <c r="K8181" s="435" t="s">
        <v>4592</v>
      </c>
      <c r="L8181" s="435" t="s">
        <v>35323</v>
      </c>
      <c r="M8181" s="435" t="s">
        <v>18077</v>
      </c>
      <c r="N8181" s="435" t="s">
        <v>4593</v>
      </c>
      <c r="O8181" s="435" t="s">
        <v>21122</v>
      </c>
      <c r="P8181" s="435" t="s">
        <v>4521</v>
      </c>
      <c r="Q8181" s="436">
        <v>3</v>
      </c>
      <c r="R8181" s="435" t="s">
        <v>29271</v>
      </c>
      <c r="S8181" s="437"/>
      <c r="T8181" s="437"/>
      <c r="U8181" s="437"/>
    </row>
    <row r="8182" spans="1:21" ht="14.6" x14ac:dyDescent="0.4">
      <c r="A8182" s="416" t="s">
        <v>4594</v>
      </c>
      <c r="B8182" s="416" t="s">
        <v>31902</v>
      </c>
      <c r="C8182" s="416" t="s">
        <v>4595</v>
      </c>
      <c r="D8182" s="416" t="s">
        <v>20148</v>
      </c>
      <c r="E8182" s="416"/>
      <c r="F8182" s="416" t="s">
        <v>44673</v>
      </c>
      <c r="G8182" s="416" t="s">
        <v>20149</v>
      </c>
      <c r="H8182" s="416"/>
      <c r="I8182" s="416" t="s">
        <v>20140</v>
      </c>
      <c r="J8182" s="416" t="s">
        <v>4596</v>
      </c>
      <c r="K8182" s="416" t="s">
        <v>4597</v>
      </c>
      <c r="L8182" s="416" t="s">
        <v>35321</v>
      </c>
      <c r="M8182" s="416" t="s">
        <v>4597</v>
      </c>
      <c r="N8182" s="416" t="s">
        <v>4598</v>
      </c>
      <c r="O8182" s="416" t="s">
        <v>21009</v>
      </c>
      <c r="P8182" s="416" t="s">
        <v>4596</v>
      </c>
      <c r="Q8182" s="417">
        <v>0</v>
      </c>
      <c r="R8182" s="416" t="s">
        <v>29272</v>
      </c>
      <c r="S8182" s="418"/>
      <c r="T8182" s="418"/>
      <c r="U8182" s="418"/>
    </row>
    <row r="8183" spans="1:21" ht="14.6" x14ac:dyDescent="0.4">
      <c r="A8183" s="419" t="s">
        <v>4594</v>
      </c>
      <c r="B8183" s="419" t="s">
        <v>7848</v>
      </c>
      <c r="C8183" s="419" t="s">
        <v>4595</v>
      </c>
      <c r="D8183" s="419" t="s">
        <v>20148</v>
      </c>
      <c r="E8183" s="419"/>
      <c r="F8183" s="419" t="s">
        <v>44674</v>
      </c>
      <c r="G8183" s="419" t="s">
        <v>19639</v>
      </c>
      <c r="H8183" s="419"/>
      <c r="I8183" s="419" t="s">
        <v>20180</v>
      </c>
      <c r="J8183" s="419" t="s">
        <v>4596</v>
      </c>
      <c r="K8183" s="419" t="s">
        <v>4599</v>
      </c>
      <c r="L8183" s="419" t="s">
        <v>35323</v>
      </c>
      <c r="M8183" s="419" t="s">
        <v>4600</v>
      </c>
      <c r="N8183" s="419" t="s">
        <v>4601</v>
      </c>
      <c r="O8183" s="419" t="s">
        <v>21009</v>
      </c>
      <c r="P8183" s="419" t="s">
        <v>4596</v>
      </c>
      <c r="Q8183" s="425">
        <v>1</v>
      </c>
      <c r="R8183" s="419" t="s">
        <v>29273</v>
      </c>
      <c r="S8183" s="424"/>
      <c r="T8183" s="424"/>
      <c r="U8183" s="424"/>
    </row>
    <row r="8184" spans="1:21" ht="14.6" x14ac:dyDescent="0.4">
      <c r="A8184" s="419" t="s">
        <v>4594</v>
      </c>
      <c r="B8184" s="419" t="s">
        <v>4602</v>
      </c>
      <c r="C8184" s="419" t="s">
        <v>4595</v>
      </c>
      <c r="D8184" s="419" t="s">
        <v>20148</v>
      </c>
      <c r="E8184" s="419"/>
      <c r="F8184" s="419" t="s">
        <v>44675</v>
      </c>
      <c r="G8184" s="419" t="s">
        <v>19639</v>
      </c>
      <c r="H8184" s="419"/>
      <c r="I8184" s="419" t="s">
        <v>19511</v>
      </c>
      <c r="J8184" s="419" t="s">
        <v>4596</v>
      </c>
      <c r="K8184" s="419" t="s">
        <v>4603</v>
      </c>
      <c r="L8184" s="419" t="s">
        <v>35323</v>
      </c>
      <c r="M8184" s="419" t="s">
        <v>4600</v>
      </c>
      <c r="N8184" s="419" t="s">
        <v>4604</v>
      </c>
      <c r="O8184" s="419" t="s">
        <v>21009</v>
      </c>
      <c r="P8184" s="419" t="s">
        <v>4596</v>
      </c>
      <c r="Q8184" s="425">
        <v>1</v>
      </c>
      <c r="R8184" s="419" t="s">
        <v>29274</v>
      </c>
      <c r="S8184" s="424"/>
      <c r="T8184" s="424"/>
      <c r="U8184" s="424"/>
    </row>
    <row r="8185" spans="1:21" ht="14.6" x14ac:dyDescent="0.4">
      <c r="A8185" s="419" t="s">
        <v>4594</v>
      </c>
      <c r="B8185" s="419" t="s">
        <v>4605</v>
      </c>
      <c r="C8185" s="419" t="s">
        <v>4595</v>
      </c>
      <c r="D8185" s="419" t="s">
        <v>20148</v>
      </c>
      <c r="E8185" s="419"/>
      <c r="F8185" s="419" t="s">
        <v>44676</v>
      </c>
      <c r="G8185" s="419" t="s">
        <v>19639</v>
      </c>
      <c r="H8185" s="419"/>
      <c r="I8185" s="419" t="s">
        <v>20230</v>
      </c>
      <c r="J8185" s="419" t="s">
        <v>4596</v>
      </c>
      <c r="K8185" s="419" t="s">
        <v>4606</v>
      </c>
      <c r="L8185" s="419" t="s">
        <v>35323</v>
      </c>
      <c r="M8185" s="419" t="s">
        <v>4600</v>
      </c>
      <c r="N8185" s="419" t="s">
        <v>4607</v>
      </c>
      <c r="O8185" s="419" t="s">
        <v>21009</v>
      </c>
      <c r="P8185" s="419" t="s">
        <v>4596</v>
      </c>
      <c r="Q8185" s="425">
        <v>1</v>
      </c>
      <c r="R8185" s="419" t="s">
        <v>29275</v>
      </c>
      <c r="S8185" s="424"/>
      <c r="T8185" s="424"/>
      <c r="U8185" s="424"/>
    </row>
    <row r="8186" spans="1:21" ht="14.6" x14ac:dyDescent="0.4">
      <c r="A8186" s="419" t="s">
        <v>4594</v>
      </c>
      <c r="B8186" s="419" t="s">
        <v>4608</v>
      </c>
      <c r="C8186" s="419" t="s">
        <v>4595</v>
      </c>
      <c r="D8186" s="419" t="s">
        <v>20148</v>
      </c>
      <c r="E8186" s="419"/>
      <c r="F8186" s="419" t="s">
        <v>44677</v>
      </c>
      <c r="G8186" s="419" t="s">
        <v>19639</v>
      </c>
      <c r="H8186" s="419"/>
      <c r="I8186" s="419" t="s">
        <v>20271</v>
      </c>
      <c r="J8186" s="419" t="s">
        <v>4596</v>
      </c>
      <c r="K8186" s="419" t="s">
        <v>4609</v>
      </c>
      <c r="L8186" s="419" t="s">
        <v>35323</v>
      </c>
      <c r="M8186" s="419" t="s">
        <v>4600</v>
      </c>
      <c r="N8186" s="419" t="s">
        <v>4610</v>
      </c>
      <c r="O8186" s="419" t="s">
        <v>21009</v>
      </c>
      <c r="P8186" s="419" t="s">
        <v>4596</v>
      </c>
      <c r="Q8186" s="425">
        <v>1</v>
      </c>
      <c r="R8186" s="419" t="s">
        <v>29276</v>
      </c>
      <c r="S8186" s="424"/>
      <c r="T8186" s="424"/>
      <c r="U8186" s="424"/>
    </row>
    <row r="8187" spans="1:21" ht="14.6" x14ac:dyDescent="0.4">
      <c r="A8187" s="419" t="s">
        <v>4594</v>
      </c>
      <c r="B8187" s="419" t="s">
        <v>4611</v>
      </c>
      <c r="C8187" s="419" t="s">
        <v>4595</v>
      </c>
      <c r="D8187" s="419" t="s">
        <v>20148</v>
      </c>
      <c r="E8187" s="419"/>
      <c r="F8187" s="419" t="s">
        <v>44678</v>
      </c>
      <c r="G8187" s="419" t="s">
        <v>19639</v>
      </c>
      <c r="H8187" s="419"/>
      <c r="I8187" s="419" t="s">
        <v>20164</v>
      </c>
      <c r="J8187" s="419" t="s">
        <v>4596</v>
      </c>
      <c r="K8187" s="419" t="s">
        <v>4612</v>
      </c>
      <c r="L8187" s="419" t="s">
        <v>35323</v>
      </c>
      <c r="M8187" s="419" t="s">
        <v>4600</v>
      </c>
      <c r="N8187" s="419" t="s">
        <v>4613</v>
      </c>
      <c r="O8187" s="419" t="s">
        <v>21009</v>
      </c>
      <c r="P8187" s="419" t="s">
        <v>4596</v>
      </c>
      <c r="Q8187" s="425">
        <v>1</v>
      </c>
      <c r="R8187" s="419" t="s">
        <v>29277</v>
      </c>
      <c r="S8187" s="424"/>
      <c r="T8187" s="424"/>
      <c r="U8187" s="424"/>
    </row>
    <row r="8188" spans="1:21" ht="14.6" x14ac:dyDescent="0.4">
      <c r="A8188" s="419" t="s">
        <v>4594</v>
      </c>
      <c r="B8188" s="419" t="s">
        <v>4614</v>
      </c>
      <c r="C8188" s="419" t="s">
        <v>4595</v>
      </c>
      <c r="D8188" s="419" t="s">
        <v>20148</v>
      </c>
      <c r="E8188" s="419"/>
      <c r="F8188" s="419" t="s">
        <v>44679</v>
      </c>
      <c r="G8188" s="419" t="s">
        <v>19639</v>
      </c>
      <c r="H8188" s="419"/>
      <c r="I8188" s="419" t="s">
        <v>18001</v>
      </c>
      <c r="J8188" s="419" t="s">
        <v>4596</v>
      </c>
      <c r="K8188" s="419" t="s">
        <v>4615</v>
      </c>
      <c r="L8188" s="419" t="s">
        <v>35323</v>
      </c>
      <c r="M8188" s="419" t="s">
        <v>4600</v>
      </c>
      <c r="N8188" s="419" t="s">
        <v>4616</v>
      </c>
      <c r="O8188" s="419" t="s">
        <v>21009</v>
      </c>
      <c r="P8188" s="419" t="s">
        <v>4596</v>
      </c>
      <c r="Q8188" s="425">
        <v>1</v>
      </c>
      <c r="R8188" s="419" t="s">
        <v>29278</v>
      </c>
      <c r="S8188" s="424"/>
      <c r="T8188" s="424"/>
      <c r="U8188" s="424"/>
    </row>
    <row r="8189" spans="1:21" ht="14.6" x14ac:dyDescent="0.4">
      <c r="A8189" s="419" t="s">
        <v>4594</v>
      </c>
      <c r="B8189" s="419" t="s">
        <v>4617</v>
      </c>
      <c r="C8189" s="419" t="s">
        <v>4595</v>
      </c>
      <c r="D8189" s="419" t="s">
        <v>20148</v>
      </c>
      <c r="E8189" s="419"/>
      <c r="F8189" s="419" t="s">
        <v>44680</v>
      </c>
      <c r="G8189" s="419" t="s">
        <v>19639</v>
      </c>
      <c r="H8189" s="419"/>
      <c r="I8189" s="419" t="s">
        <v>18001</v>
      </c>
      <c r="J8189" s="419" t="s">
        <v>4596</v>
      </c>
      <c r="K8189" s="419" t="s">
        <v>4618</v>
      </c>
      <c r="L8189" s="419" t="s">
        <v>35323</v>
      </c>
      <c r="M8189" s="419" t="s">
        <v>4600</v>
      </c>
      <c r="N8189" s="419" t="s">
        <v>4619</v>
      </c>
      <c r="O8189" s="419" t="s">
        <v>21009</v>
      </c>
      <c r="P8189" s="419" t="s">
        <v>4596</v>
      </c>
      <c r="Q8189" s="425">
        <v>1</v>
      </c>
      <c r="R8189" s="419" t="s">
        <v>29279</v>
      </c>
      <c r="S8189" s="424"/>
      <c r="T8189" s="424"/>
      <c r="U8189" s="424"/>
    </row>
    <row r="8190" spans="1:21" ht="14.6" x14ac:dyDescent="0.4">
      <c r="A8190" s="419" t="s">
        <v>4594</v>
      </c>
      <c r="B8190" s="419" t="s">
        <v>4620</v>
      </c>
      <c r="C8190" s="419" t="s">
        <v>4595</v>
      </c>
      <c r="D8190" s="419" t="s">
        <v>20148</v>
      </c>
      <c r="E8190" s="419"/>
      <c r="F8190" s="419" t="s">
        <v>44681</v>
      </c>
      <c r="G8190" s="419" t="s">
        <v>19639</v>
      </c>
      <c r="H8190" s="419"/>
      <c r="I8190" s="419" t="s">
        <v>20141</v>
      </c>
      <c r="J8190" s="419" t="s">
        <v>4596</v>
      </c>
      <c r="K8190" s="419" t="s">
        <v>4621</v>
      </c>
      <c r="L8190" s="419" t="s">
        <v>35323</v>
      </c>
      <c r="M8190" s="419" t="s">
        <v>4600</v>
      </c>
      <c r="N8190" s="419" t="s">
        <v>4622</v>
      </c>
      <c r="O8190" s="419" t="s">
        <v>21009</v>
      </c>
      <c r="P8190" s="419" t="s">
        <v>4596</v>
      </c>
      <c r="Q8190" s="425">
        <v>1</v>
      </c>
      <c r="R8190" s="419" t="s">
        <v>29280</v>
      </c>
      <c r="S8190" s="424"/>
      <c r="T8190" s="424"/>
      <c r="U8190" s="424"/>
    </row>
    <row r="8191" spans="1:21" ht="14.6" x14ac:dyDescent="0.4">
      <c r="A8191" s="419" t="s">
        <v>4594</v>
      </c>
      <c r="B8191" s="419" t="s">
        <v>4623</v>
      </c>
      <c r="C8191" s="419" t="s">
        <v>4595</v>
      </c>
      <c r="D8191" s="419" t="s">
        <v>20148</v>
      </c>
      <c r="E8191" s="419"/>
      <c r="F8191" s="419" t="s">
        <v>44682</v>
      </c>
      <c r="G8191" s="419" t="s">
        <v>19639</v>
      </c>
      <c r="H8191" s="419"/>
      <c r="I8191" s="419" t="s">
        <v>19464</v>
      </c>
      <c r="J8191" s="419" t="s">
        <v>4596</v>
      </c>
      <c r="K8191" s="419" t="s">
        <v>4624</v>
      </c>
      <c r="L8191" s="419" t="s">
        <v>35323</v>
      </c>
      <c r="M8191" s="419" t="s">
        <v>4600</v>
      </c>
      <c r="N8191" s="419" t="s">
        <v>4625</v>
      </c>
      <c r="O8191" s="419" t="s">
        <v>21009</v>
      </c>
      <c r="P8191" s="419" t="s">
        <v>4596</v>
      </c>
      <c r="Q8191" s="425">
        <v>1</v>
      </c>
      <c r="R8191" s="419" t="s">
        <v>29281</v>
      </c>
      <c r="S8191" s="424"/>
      <c r="T8191" s="424"/>
      <c r="U8191" s="424"/>
    </row>
    <row r="8192" spans="1:21" ht="14.6" x14ac:dyDescent="0.4">
      <c r="A8192" s="419" t="s">
        <v>4594</v>
      </c>
      <c r="B8192" s="419" t="s">
        <v>34876</v>
      </c>
      <c r="C8192" s="419" t="s">
        <v>4595</v>
      </c>
      <c r="D8192" s="419" t="s">
        <v>20148</v>
      </c>
      <c r="E8192" s="419"/>
      <c r="F8192" s="419" t="s">
        <v>44683</v>
      </c>
      <c r="G8192" s="419" t="s">
        <v>19639</v>
      </c>
      <c r="H8192" s="419"/>
      <c r="I8192" s="419" t="s">
        <v>19368</v>
      </c>
      <c r="J8192" s="419" t="s">
        <v>4596</v>
      </c>
      <c r="K8192" s="419" t="s">
        <v>4626</v>
      </c>
      <c r="L8192" s="419" t="s">
        <v>35323</v>
      </c>
      <c r="M8192" s="419" t="s">
        <v>4600</v>
      </c>
      <c r="N8192" s="419" t="s">
        <v>4627</v>
      </c>
      <c r="O8192" s="419" t="s">
        <v>21009</v>
      </c>
      <c r="P8192" s="419" t="s">
        <v>4596</v>
      </c>
      <c r="Q8192" s="425">
        <v>1</v>
      </c>
      <c r="R8192" s="419" t="s">
        <v>29282</v>
      </c>
      <c r="S8192" s="424"/>
      <c r="T8192" s="424"/>
      <c r="U8192" s="424"/>
    </row>
    <row r="8193" spans="1:21" ht="14.6" x14ac:dyDescent="0.4">
      <c r="A8193" s="419" t="s">
        <v>4594</v>
      </c>
      <c r="B8193" s="419" t="s">
        <v>34877</v>
      </c>
      <c r="C8193" s="419" t="s">
        <v>4595</v>
      </c>
      <c r="D8193" s="419" t="s">
        <v>20148</v>
      </c>
      <c r="E8193" s="419"/>
      <c r="F8193" s="419" t="s">
        <v>44684</v>
      </c>
      <c r="G8193" s="419" t="s">
        <v>20160</v>
      </c>
      <c r="H8193" s="419"/>
      <c r="I8193" s="419" t="s">
        <v>19464</v>
      </c>
      <c r="J8193" s="419" t="s">
        <v>4596</v>
      </c>
      <c r="K8193" s="419" t="s">
        <v>4628</v>
      </c>
      <c r="L8193" s="419" t="s">
        <v>35323</v>
      </c>
      <c r="M8193" s="419" t="s">
        <v>4600</v>
      </c>
      <c r="N8193" s="419" t="s">
        <v>4629</v>
      </c>
      <c r="O8193" s="419" t="s">
        <v>21020</v>
      </c>
      <c r="P8193" s="419" t="s">
        <v>4596</v>
      </c>
      <c r="Q8193" s="425">
        <v>1</v>
      </c>
      <c r="R8193" s="419" t="s">
        <v>29283</v>
      </c>
      <c r="S8193" s="424"/>
      <c r="T8193" s="424"/>
      <c r="U8193" s="424"/>
    </row>
    <row r="8194" spans="1:21" ht="14.6" x14ac:dyDescent="0.4">
      <c r="A8194" s="416" t="s">
        <v>4594</v>
      </c>
      <c r="B8194" s="416" t="s">
        <v>34878</v>
      </c>
      <c r="C8194" s="416" t="s">
        <v>4595</v>
      </c>
      <c r="D8194" s="416" t="s">
        <v>20772</v>
      </c>
      <c r="E8194" s="416"/>
      <c r="F8194" s="416" t="s">
        <v>20772</v>
      </c>
      <c r="G8194" s="416" t="s">
        <v>20772</v>
      </c>
      <c r="H8194" s="416"/>
      <c r="I8194" s="416" t="s">
        <v>20772</v>
      </c>
      <c r="J8194" s="416" t="s">
        <v>4596</v>
      </c>
      <c r="K8194" s="416" t="s">
        <v>4600</v>
      </c>
      <c r="L8194" s="416" t="s">
        <v>35332</v>
      </c>
      <c r="M8194" s="416" t="s">
        <v>4600</v>
      </c>
      <c r="N8194" s="416" t="s">
        <v>34879</v>
      </c>
      <c r="O8194" s="416" t="s">
        <v>21009</v>
      </c>
      <c r="P8194" s="416" t="s">
        <v>4596</v>
      </c>
      <c r="Q8194" s="417">
        <v>0</v>
      </c>
      <c r="R8194" s="416" t="s">
        <v>34880</v>
      </c>
      <c r="S8194" s="418"/>
      <c r="T8194" s="418"/>
      <c r="U8194" s="418"/>
    </row>
    <row r="8195" spans="1:21" ht="14.6" x14ac:dyDescent="0.4">
      <c r="A8195" s="419" t="s">
        <v>4594</v>
      </c>
      <c r="B8195" s="419" t="s">
        <v>44685</v>
      </c>
      <c r="C8195" s="419" t="s">
        <v>4595</v>
      </c>
      <c r="D8195" s="419" t="s">
        <v>20772</v>
      </c>
      <c r="E8195" s="419"/>
      <c r="F8195" s="419" t="s">
        <v>20772</v>
      </c>
      <c r="G8195" s="419" t="s">
        <v>20772</v>
      </c>
      <c r="H8195" s="419"/>
      <c r="I8195" s="419" t="s">
        <v>20772</v>
      </c>
      <c r="J8195" s="419" t="s">
        <v>4596</v>
      </c>
      <c r="K8195" s="419" t="s">
        <v>34881</v>
      </c>
      <c r="L8195" s="419" t="s">
        <v>35323</v>
      </c>
      <c r="M8195" s="419" t="s">
        <v>4600</v>
      </c>
      <c r="N8195" s="419" t="s">
        <v>34879</v>
      </c>
      <c r="O8195" s="419" t="s">
        <v>21009</v>
      </c>
      <c r="P8195" s="419" t="s">
        <v>4596</v>
      </c>
      <c r="Q8195" s="420">
        <v>1</v>
      </c>
      <c r="R8195" s="419" t="s">
        <v>34880</v>
      </c>
      <c r="S8195" s="421"/>
      <c r="T8195" s="421"/>
      <c r="U8195" s="421"/>
    </row>
    <row r="8196" spans="1:21" ht="14.6" x14ac:dyDescent="0.4">
      <c r="A8196" s="419" t="s">
        <v>4594</v>
      </c>
      <c r="B8196" s="419" t="s">
        <v>34882</v>
      </c>
      <c r="C8196" s="419" t="s">
        <v>4595</v>
      </c>
      <c r="D8196" s="419" t="s">
        <v>20772</v>
      </c>
      <c r="E8196" s="419"/>
      <c r="F8196" s="419" t="s">
        <v>20772</v>
      </c>
      <c r="G8196" s="419" t="s">
        <v>20772</v>
      </c>
      <c r="H8196" s="419"/>
      <c r="I8196" s="419" t="s">
        <v>20772</v>
      </c>
      <c r="J8196" s="419" t="s">
        <v>4596</v>
      </c>
      <c r="K8196" s="419" t="s">
        <v>34883</v>
      </c>
      <c r="L8196" s="419" t="s">
        <v>35323</v>
      </c>
      <c r="M8196" s="419" t="s">
        <v>4600</v>
      </c>
      <c r="N8196" s="419" t="s">
        <v>34879</v>
      </c>
      <c r="O8196" s="419" t="s">
        <v>21009</v>
      </c>
      <c r="P8196" s="419" t="s">
        <v>4596</v>
      </c>
      <c r="Q8196" s="420">
        <v>1</v>
      </c>
      <c r="R8196" s="419" t="s">
        <v>34880</v>
      </c>
      <c r="S8196" s="421"/>
      <c r="T8196" s="421"/>
      <c r="U8196" s="421"/>
    </row>
    <row r="8197" spans="1:21" ht="14.6" x14ac:dyDescent="0.4">
      <c r="A8197" s="419" t="s">
        <v>4594</v>
      </c>
      <c r="B8197" s="419" t="s">
        <v>36665</v>
      </c>
      <c r="C8197" s="419" t="s">
        <v>4595</v>
      </c>
      <c r="D8197" s="419" t="s">
        <v>20148</v>
      </c>
      <c r="E8197" s="419"/>
      <c r="F8197" s="419" t="s">
        <v>44686</v>
      </c>
      <c r="G8197" s="419" t="s">
        <v>20248</v>
      </c>
      <c r="H8197" s="419"/>
      <c r="I8197" s="419" t="s">
        <v>19652</v>
      </c>
      <c r="J8197" s="419" t="s">
        <v>4596</v>
      </c>
      <c r="K8197" s="419" t="s">
        <v>4630</v>
      </c>
      <c r="L8197" s="419" t="s">
        <v>35323</v>
      </c>
      <c r="M8197" s="419" t="s">
        <v>4600</v>
      </c>
      <c r="N8197" s="419" t="s">
        <v>4631</v>
      </c>
      <c r="O8197" s="419" t="s">
        <v>21027</v>
      </c>
      <c r="P8197" s="419" t="s">
        <v>4596</v>
      </c>
      <c r="Q8197" s="425">
        <v>1</v>
      </c>
      <c r="R8197" s="419" t="s">
        <v>29284</v>
      </c>
      <c r="S8197" s="424"/>
      <c r="T8197" s="424"/>
      <c r="U8197" s="424"/>
    </row>
    <row r="8198" spans="1:21" ht="14.6" x14ac:dyDescent="0.4">
      <c r="A8198" s="419" t="s">
        <v>4594</v>
      </c>
      <c r="B8198" s="419" t="s">
        <v>44687</v>
      </c>
      <c r="C8198" s="419" t="s">
        <v>4595</v>
      </c>
      <c r="D8198" s="419" t="s">
        <v>20148</v>
      </c>
      <c r="E8198" s="419"/>
      <c r="F8198" s="419" t="s">
        <v>44688</v>
      </c>
      <c r="G8198" s="419" t="s">
        <v>20160</v>
      </c>
      <c r="H8198" s="419"/>
      <c r="I8198" s="419" t="s">
        <v>18123</v>
      </c>
      <c r="J8198" s="419" t="s">
        <v>4596</v>
      </c>
      <c r="K8198" s="419" t="s">
        <v>4632</v>
      </c>
      <c r="L8198" s="419" t="s">
        <v>35323</v>
      </c>
      <c r="M8198" s="419" t="s">
        <v>4600</v>
      </c>
      <c r="N8198" s="419" t="s">
        <v>4633</v>
      </c>
      <c r="O8198" s="419" t="s">
        <v>21021</v>
      </c>
      <c r="P8198" s="419" t="s">
        <v>4596</v>
      </c>
      <c r="Q8198" s="425">
        <v>1</v>
      </c>
      <c r="R8198" s="419" t="s">
        <v>29285</v>
      </c>
      <c r="S8198" s="424"/>
      <c r="T8198" s="424"/>
      <c r="U8198" s="424"/>
    </row>
    <row r="8199" spans="1:21" ht="14.6" x14ac:dyDescent="0.4">
      <c r="A8199" s="419" t="s">
        <v>4594</v>
      </c>
      <c r="B8199" s="419" t="s">
        <v>39420</v>
      </c>
      <c r="C8199" s="419" t="s">
        <v>4595</v>
      </c>
      <c r="D8199" s="419" t="s">
        <v>20148</v>
      </c>
      <c r="E8199" s="419"/>
      <c r="F8199" s="419" t="s">
        <v>44689</v>
      </c>
      <c r="G8199" s="419" t="s">
        <v>20160</v>
      </c>
      <c r="H8199" s="419"/>
      <c r="I8199" s="419" t="s">
        <v>20245</v>
      </c>
      <c r="J8199" s="419" t="s">
        <v>4596</v>
      </c>
      <c r="K8199" s="419" t="s">
        <v>4634</v>
      </c>
      <c r="L8199" s="419" t="s">
        <v>35323</v>
      </c>
      <c r="M8199" s="419" t="s">
        <v>4600</v>
      </c>
      <c r="N8199" s="419" t="s">
        <v>4635</v>
      </c>
      <c r="O8199" s="419" t="s">
        <v>21020</v>
      </c>
      <c r="P8199" s="419" t="s">
        <v>4596</v>
      </c>
      <c r="Q8199" s="425">
        <v>1</v>
      </c>
      <c r="R8199" s="419" t="s">
        <v>29286</v>
      </c>
      <c r="S8199" s="424"/>
      <c r="T8199" s="424"/>
      <c r="U8199" s="424"/>
    </row>
    <row r="8200" spans="1:21" ht="14.6" x14ac:dyDescent="0.4">
      <c r="A8200" s="419" t="s">
        <v>4594</v>
      </c>
      <c r="B8200" s="419" t="s">
        <v>44690</v>
      </c>
      <c r="C8200" s="419" t="s">
        <v>4595</v>
      </c>
      <c r="D8200" s="419" t="s">
        <v>20148</v>
      </c>
      <c r="E8200" s="419"/>
      <c r="F8200" s="419" t="s">
        <v>44691</v>
      </c>
      <c r="G8200" s="419" t="s">
        <v>20160</v>
      </c>
      <c r="H8200" s="419"/>
      <c r="I8200" s="419" t="s">
        <v>20198</v>
      </c>
      <c r="J8200" s="419" t="s">
        <v>4596</v>
      </c>
      <c r="K8200" s="419" t="s">
        <v>4636</v>
      </c>
      <c r="L8200" s="419" t="s">
        <v>35323</v>
      </c>
      <c r="M8200" s="419" t="s">
        <v>4600</v>
      </c>
      <c r="N8200" s="419" t="s">
        <v>4637</v>
      </c>
      <c r="O8200" s="419" t="s">
        <v>21015</v>
      </c>
      <c r="P8200" s="419" t="s">
        <v>4596</v>
      </c>
      <c r="Q8200" s="425">
        <v>1</v>
      </c>
      <c r="R8200" s="419" t="s">
        <v>29287</v>
      </c>
      <c r="S8200" s="424"/>
      <c r="T8200" s="424"/>
      <c r="U8200" s="424"/>
    </row>
    <row r="8201" spans="1:21" ht="14.6" x14ac:dyDescent="0.4">
      <c r="A8201" s="419" t="s">
        <v>4594</v>
      </c>
      <c r="B8201" s="419" t="s">
        <v>4638</v>
      </c>
      <c r="C8201" s="419" t="s">
        <v>4595</v>
      </c>
      <c r="D8201" s="419" t="s">
        <v>20148</v>
      </c>
      <c r="E8201" s="419"/>
      <c r="F8201" s="419" t="s">
        <v>44692</v>
      </c>
      <c r="G8201" s="419" t="s">
        <v>20160</v>
      </c>
      <c r="H8201" s="419"/>
      <c r="I8201" s="419" t="s">
        <v>18029</v>
      </c>
      <c r="J8201" s="419" t="s">
        <v>4596</v>
      </c>
      <c r="K8201" s="419" t="s">
        <v>4639</v>
      </c>
      <c r="L8201" s="419" t="s">
        <v>35323</v>
      </c>
      <c r="M8201" s="419" t="s">
        <v>4600</v>
      </c>
      <c r="N8201" s="419" t="s">
        <v>4640</v>
      </c>
      <c r="O8201" s="419" t="s">
        <v>21018</v>
      </c>
      <c r="P8201" s="419" t="s">
        <v>4596</v>
      </c>
      <c r="Q8201" s="425">
        <v>1</v>
      </c>
      <c r="R8201" s="419" t="s">
        <v>29288</v>
      </c>
      <c r="S8201" s="424"/>
      <c r="T8201" s="424"/>
      <c r="U8201" s="424"/>
    </row>
    <row r="8202" spans="1:21" ht="14.6" x14ac:dyDescent="0.4">
      <c r="A8202" s="416" t="s">
        <v>4594</v>
      </c>
      <c r="B8202" s="416" t="s">
        <v>44693</v>
      </c>
      <c r="C8202" s="416" t="s">
        <v>4595</v>
      </c>
      <c r="D8202" s="416" t="s">
        <v>20772</v>
      </c>
      <c r="E8202" s="416"/>
      <c r="F8202" s="416" t="s">
        <v>20772</v>
      </c>
      <c r="G8202" s="416" t="s">
        <v>20772</v>
      </c>
      <c r="H8202" s="416"/>
      <c r="I8202" s="416" t="s">
        <v>20772</v>
      </c>
      <c r="J8202" s="416" t="s">
        <v>4596</v>
      </c>
      <c r="K8202" s="416" t="s">
        <v>34884</v>
      </c>
      <c r="L8202" s="416" t="s">
        <v>35332</v>
      </c>
      <c r="M8202" s="416" t="s">
        <v>34884</v>
      </c>
      <c r="N8202" s="416" t="s">
        <v>34879</v>
      </c>
      <c r="O8202" s="416" t="s">
        <v>32479</v>
      </c>
      <c r="P8202" s="416" t="s">
        <v>4596</v>
      </c>
      <c r="Q8202" s="417">
        <v>0</v>
      </c>
      <c r="R8202" s="416" t="s">
        <v>34880</v>
      </c>
      <c r="S8202" s="418"/>
      <c r="T8202" s="418"/>
      <c r="U8202" s="418"/>
    </row>
    <row r="8203" spans="1:21" ht="14.6" x14ac:dyDescent="0.4">
      <c r="A8203" s="416" t="s">
        <v>4594</v>
      </c>
      <c r="B8203" s="416" t="s">
        <v>34885</v>
      </c>
      <c r="C8203" s="416" t="s">
        <v>4595</v>
      </c>
      <c r="D8203" s="416" t="s">
        <v>20772</v>
      </c>
      <c r="E8203" s="416"/>
      <c r="F8203" s="416" t="s">
        <v>20772</v>
      </c>
      <c r="G8203" s="416" t="s">
        <v>20772</v>
      </c>
      <c r="H8203" s="416"/>
      <c r="I8203" s="416" t="s">
        <v>20772</v>
      </c>
      <c r="J8203" s="416" t="s">
        <v>4596</v>
      </c>
      <c r="K8203" s="416" t="s">
        <v>34886</v>
      </c>
      <c r="L8203" s="416" t="s">
        <v>35332</v>
      </c>
      <c r="M8203" s="416" t="s">
        <v>34886</v>
      </c>
      <c r="N8203" s="416" t="s">
        <v>34879</v>
      </c>
      <c r="O8203" s="416" t="s">
        <v>21009</v>
      </c>
      <c r="P8203" s="416" t="s">
        <v>4596</v>
      </c>
      <c r="Q8203" s="417">
        <v>0</v>
      </c>
      <c r="R8203" s="416" t="s">
        <v>34880</v>
      </c>
      <c r="S8203" s="418"/>
      <c r="T8203" s="418"/>
      <c r="U8203" s="418"/>
    </row>
    <row r="8204" spans="1:21" ht="14.6" x14ac:dyDescent="0.4">
      <c r="A8204" s="426" t="s">
        <v>4594</v>
      </c>
      <c r="B8204" s="426" t="s">
        <v>34887</v>
      </c>
      <c r="C8204" s="426" t="s">
        <v>4595</v>
      </c>
      <c r="D8204" s="426" t="s">
        <v>20772</v>
      </c>
      <c r="E8204" s="426"/>
      <c r="F8204" s="426" t="s">
        <v>20772</v>
      </c>
      <c r="G8204" s="426" t="s">
        <v>20772</v>
      </c>
      <c r="H8204" s="426"/>
      <c r="I8204" s="426" t="s">
        <v>20772</v>
      </c>
      <c r="J8204" s="426" t="s">
        <v>4596</v>
      </c>
      <c r="K8204" s="426" t="s">
        <v>34888</v>
      </c>
      <c r="L8204" s="426" t="s">
        <v>35332</v>
      </c>
      <c r="M8204" s="426" t="s">
        <v>34888</v>
      </c>
      <c r="N8204" s="426" t="s">
        <v>4598</v>
      </c>
      <c r="O8204" s="426" t="s">
        <v>21009</v>
      </c>
      <c r="P8204" s="426" t="s">
        <v>4596</v>
      </c>
      <c r="Q8204" s="417">
        <v>0</v>
      </c>
      <c r="R8204" s="426" t="s">
        <v>29272</v>
      </c>
      <c r="S8204" s="418"/>
      <c r="T8204" s="418"/>
      <c r="U8204" s="418"/>
    </row>
    <row r="8205" spans="1:21" ht="14.6" x14ac:dyDescent="0.4">
      <c r="A8205" s="416" t="s">
        <v>4594</v>
      </c>
      <c r="B8205" s="416" t="s">
        <v>44694</v>
      </c>
      <c r="C8205" s="416" t="s">
        <v>4595</v>
      </c>
      <c r="D8205" s="416" t="s">
        <v>20772</v>
      </c>
      <c r="E8205" s="416"/>
      <c r="F8205" s="416" t="s">
        <v>20772</v>
      </c>
      <c r="G8205" s="416" t="s">
        <v>20772</v>
      </c>
      <c r="H8205" s="416"/>
      <c r="I8205" s="416" t="s">
        <v>20772</v>
      </c>
      <c r="J8205" s="416" t="s">
        <v>4596</v>
      </c>
      <c r="K8205" s="416" t="s">
        <v>44695</v>
      </c>
      <c r="L8205" s="416" t="s">
        <v>35332</v>
      </c>
      <c r="M8205" s="416" t="s">
        <v>44695</v>
      </c>
      <c r="N8205" s="416" t="s">
        <v>34879</v>
      </c>
      <c r="O8205" s="416" t="s">
        <v>21009</v>
      </c>
      <c r="P8205" s="416" t="s">
        <v>4596</v>
      </c>
      <c r="Q8205" s="417">
        <v>0</v>
      </c>
      <c r="R8205" s="416" t="s">
        <v>34880</v>
      </c>
      <c r="S8205" s="418"/>
      <c r="T8205" s="418"/>
      <c r="U8205" s="418"/>
    </row>
    <row r="8206" spans="1:21" ht="14.6" x14ac:dyDescent="0.4">
      <c r="A8206" s="416" t="s">
        <v>4594</v>
      </c>
      <c r="B8206" s="416" t="s">
        <v>44696</v>
      </c>
      <c r="C8206" s="416" t="s">
        <v>4595</v>
      </c>
      <c r="D8206" s="416" t="s">
        <v>20772</v>
      </c>
      <c r="E8206" s="416"/>
      <c r="F8206" s="416" t="s">
        <v>20772</v>
      </c>
      <c r="G8206" s="416" t="s">
        <v>20772</v>
      </c>
      <c r="H8206" s="416"/>
      <c r="I8206" s="416" t="s">
        <v>20772</v>
      </c>
      <c r="J8206" s="416" t="s">
        <v>4596</v>
      </c>
      <c r="K8206" s="416" t="s">
        <v>44697</v>
      </c>
      <c r="L8206" s="416" t="s">
        <v>35332</v>
      </c>
      <c r="M8206" s="416" t="s">
        <v>44697</v>
      </c>
      <c r="N8206" s="416" t="s">
        <v>34879</v>
      </c>
      <c r="O8206" s="416" t="s">
        <v>21009</v>
      </c>
      <c r="P8206" s="416" t="s">
        <v>4596</v>
      </c>
      <c r="Q8206" s="417">
        <v>0</v>
      </c>
      <c r="R8206" s="416" t="s">
        <v>34880</v>
      </c>
      <c r="S8206" s="418"/>
      <c r="T8206" s="418"/>
      <c r="U8206" s="418"/>
    </row>
    <row r="8207" spans="1:21" ht="14.6" x14ac:dyDescent="0.4">
      <c r="A8207" s="427" t="s">
        <v>4594</v>
      </c>
      <c r="B8207" s="427" t="s">
        <v>44698</v>
      </c>
      <c r="C8207" s="427" t="s">
        <v>4595</v>
      </c>
      <c r="D8207" s="427" t="s">
        <v>20772</v>
      </c>
      <c r="E8207" s="427"/>
      <c r="F8207" s="427" t="s">
        <v>20772</v>
      </c>
      <c r="G8207" s="427" t="s">
        <v>20772</v>
      </c>
      <c r="H8207" s="427"/>
      <c r="I8207" s="427" t="s">
        <v>20772</v>
      </c>
      <c r="J8207" s="427" t="s">
        <v>4596</v>
      </c>
      <c r="K8207" s="427" t="s">
        <v>44699</v>
      </c>
      <c r="L8207" s="427" t="s">
        <v>35332</v>
      </c>
      <c r="M8207" s="427" t="s">
        <v>44699</v>
      </c>
      <c r="N8207" s="427" t="s">
        <v>34879</v>
      </c>
      <c r="O8207" s="427" t="s">
        <v>21009</v>
      </c>
      <c r="P8207" s="427" t="s">
        <v>4596</v>
      </c>
      <c r="Q8207" s="417">
        <v>0</v>
      </c>
      <c r="R8207" s="427" t="s">
        <v>34880</v>
      </c>
      <c r="S8207" s="418"/>
      <c r="T8207" s="418"/>
      <c r="U8207" s="418"/>
    </row>
    <row r="8208" spans="1:21" ht="14.6" x14ac:dyDescent="0.4">
      <c r="A8208" s="419" t="s">
        <v>4594</v>
      </c>
      <c r="B8208" s="419" t="s">
        <v>44700</v>
      </c>
      <c r="C8208" s="419" t="s">
        <v>4595</v>
      </c>
      <c r="D8208" s="419" t="s">
        <v>20148</v>
      </c>
      <c r="E8208" s="419"/>
      <c r="F8208" s="419" t="s">
        <v>44701</v>
      </c>
      <c r="G8208" s="419" t="s">
        <v>20248</v>
      </c>
      <c r="H8208" s="419"/>
      <c r="I8208" s="419" t="s">
        <v>18039</v>
      </c>
      <c r="J8208" s="419" t="s">
        <v>20258</v>
      </c>
      <c r="K8208" s="419" t="s">
        <v>4641</v>
      </c>
      <c r="L8208" s="419" t="s">
        <v>35323</v>
      </c>
      <c r="M8208" s="419" t="s">
        <v>19377</v>
      </c>
      <c r="N8208" s="419" t="s">
        <v>4642</v>
      </c>
      <c r="O8208" s="419" t="s">
        <v>21054</v>
      </c>
      <c r="P8208" s="419" t="s">
        <v>4596</v>
      </c>
      <c r="Q8208" s="425">
        <v>1</v>
      </c>
      <c r="R8208" s="419" t="s">
        <v>29289</v>
      </c>
      <c r="S8208" s="424"/>
      <c r="T8208" s="424"/>
      <c r="U8208" s="424"/>
    </row>
    <row r="8209" spans="1:21" ht="14.6" x14ac:dyDescent="0.4">
      <c r="A8209" s="419" t="s">
        <v>4594</v>
      </c>
      <c r="B8209" s="419" t="s">
        <v>44702</v>
      </c>
      <c r="C8209" s="419" t="s">
        <v>4595</v>
      </c>
      <c r="D8209" s="419" t="s">
        <v>20148</v>
      </c>
      <c r="E8209" s="419"/>
      <c r="F8209" s="419" t="s">
        <v>44703</v>
      </c>
      <c r="G8209" s="419" t="s">
        <v>19396</v>
      </c>
      <c r="H8209" s="419"/>
      <c r="I8209" s="419" t="s">
        <v>19457</v>
      </c>
      <c r="J8209" s="419" t="s">
        <v>20258</v>
      </c>
      <c r="K8209" s="419" t="s">
        <v>4643</v>
      </c>
      <c r="L8209" s="419" t="s">
        <v>35323</v>
      </c>
      <c r="M8209" s="419" t="s">
        <v>19398</v>
      </c>
      <c r="N8209" s="419" t="s">
        <v>4644</v>
      </c>
      <c r="O8209" s="419" t="s">
        <v>21062</v>
      </c>
      <c r="P8209" s="419" t="s">
        <v>4596</v>
      </c>
      <c r="Q8209" s="425">
        <v>1</v>
      </c>
      <c r="R8209" s="419" t="s">
        <v>29290</v>
      </c>
      <c r="S8209" s="424"/>
      <c r="T8209" s="424"/>
      <c r="U8209" s="424"/>
    </row>
    <row r="8210" spans="1:21" ht="14.6" x14ac:dyDescent="0.4">
      <c r="A8210" s="419" t="s">
        <v>4594</v>
      </c>
      <c r="B8210" s="419" t="s">
        <v>44704</v>
      </c>
      <c r="C8210" s="419" t="s">
        <v>4595</v>
      </c>
      <c r="D8210" s="419" t="s">
        <v>20148</v>
      </c>
      <c r="E8210" s="419"/>
      <c r="F8210" s="419" t="s">
        <v>44705</v>
      </c>
      <c r="G8210" s="419" t="s">
        <v>19396</v>
      </c>
      <c r="H8210" s="419"/>
      <c r="I8210" s="419" t="s">
        <v>19821</v>
      </c>
      <c r="J8210" s="419" t="s">
        <v>20258</v>
      </c>
      <c r="K8210" s="419" t="s">
        <v>4645</v>
      </c>
      <c r="L8210" s="419" t="s">
        <v>35323</v>
      </c>
      <c r="M8210" s="419" t="s">
        <v>19398</v>
      </c>
      <c r="N8210" s="419" t="s">
        <v>4646</v>
      </c>
      <c r="O8210" s="419" t="s">
        <v>21062</v>
      </c>
      <c r="P8210" s="419" t="s">
        <v>4596</v>
      </c>
      <c r="Q8210" s="425">
        <v>1</v>
      </c>
      <c r="R8210" s="419" t="s">
        <v>29291</v>
      </c>
      <c r="S8210" s="424"/>
      <c r="T8210" s="424"/>
      <c r="U8210" s="424"/>
    </row>
    <row r="8211" spans="1:21" ht="14.6" x14ac:dyDescent="0.4">
      <c r="A8211" s="419" t="s">
        <v>4594</v>
      </c>
      <c r="B8211" s="419" t="s">
        <v>44706</v>
      </c>
      <c r="C8211" s="419" t="s">
        <v>4595</v>
      </c>
      <c r="D8211" s="419" t="s">
        <v>20148</v>
      </c>
      <c r="E8211" s="419"/>
      <c r="F8211" s="419" t="s">
        <v>44707</v>
      </c>
      <c r="G8211" s="419" t="s">
        <v>19396</v>
      </c>
      <c r="H8211" s="419"/>
      <c r="I8211" s="419" t="s">
        <v>17933</v>
      </c>
      <c r="J8211" s="419" t="s">
        <v>20258</v>
      </c>
      <c r="K8211" s="419" t="s">
        <v>4647</v>
      </c>
      <c r="L8211" s="419" t="s">
        <v>35323</v>
      </c>
      <c r="M8211" s="419" t="s">
        <v>19398</v>
      </c>
      <c r="N8211" s="419" t="s">
        <v>4648</v>
      </c>
      <c r="O8211" s="419" t="s">
        <v>21062</v>
      </c>
      <c r="P8211" s="419" t="s">
        <v>4596</v>
      </c>
      <c r="Q8211" s="425">
        <v>1</v>
      </c>
      <c r="R8211" s="419" t="s">
        <v>29292</v>
      </c>
      <c r="S8211" s="424"/>
      <c r="T8211" s="424"/>
      <c r="U8211" s="424"/>
    </row>
    <row r="8212" spans="1:21" ht="14.6" x14ac:dyDescent="0.4">
      <c r="A8212" s="419" t="s">
        <v>4594</v>
      </c>
      <c r="B8212" s="419" t="s">
        <v>44708</v>
      </c>
      <c r="C8212" s="419" t="s">
        <v>4595</v>
      </c>
      <c r="D8212" s="419" t="s">
        <v>20148</v>
      </c>
      <c r="E8212" s="419"/>
      <c r="F8212" s="419" t="s">
        <v>44709</v>
      </c>
      <c r="G8212" s="419" t="s">
        <v>19396</v>
      </c>
      <c r="H8212" s="419"/>
      <c r="I8212" s="419" t="s">
        <v>19436</v>
      </c>
      <c r="J8212" s="419" t="s">
        <v>20258</v>
      </c>
      <c r="K8212" s="419" t="s">
        <v>4649</v>
      </c>
      <c r="L8212" s="419" t="s">
        <v>35323</v>
      </c>
      <c r="M8212" s="419" t="s">
        <v>19398</v>
      </c>
      <c r="N8212" s="419" t="s">
        <v>4650</v>
      </c>
      <c r="O8212" s="419" t="s">
        <v>21062</v>
      </c>
      <c r="P8212" s="419" t="s">
        <v>4596</v>
      </c>
      <c r="Q8212" s="425">
        <v>1</v>
      </c>
      <c r="R8212" s="419" t="s">
        <v>29293</v>
      </c>
      <c r="S8212" s="424"/>
      <c r="T8212" s="424"/>
      <c r="U8212" s="424"/>
    </row>
    <row r="8213" spans="1:21" ht="14.6" x14ac:dyDescent="0.4">
      <c r="A8213" s="419" t="s">
        <v>4594</v>
      </c>
      <c r="B8213" s="419" t="s">
        <v>36012</v>
      </c>
      <c r="C8213" s="419" t="s">
        <v>4595</v>
      </c>
      <c r="D8213" s="419" t="s">
        <v>20148</v>
      </c>
      <c r="E8213" s="419"/>
      <c r="F8213" s="419" t="s">
        <v>44710</v>
      </c>
      <c r="G8213" s="419" t="s">
        <v>19396</v>
      </c>
      <c r="H8213" s="419"/>
      <c r="I8213" s="419" t="s">
        <v>19335</v>
      </c>
      <c r="J8213" s="419" t="s">
        <v>20258</v>
      </c>
      <c r="K8213" s="419" t="s">
        <v>4651</v>
      </c>
      <c r="L8213" s="419" t="s">
        <v>35323</v>
      </c>
      <c r="M8213" s="419" t="s">
        <v>19398</v>
      </c>
      <c r="N8213" s="419" t="s">
        <v>4652</v>
      </c>
      <c r="O8213" s="419" t="s">
        <v>21062</v>
      </c>
      <c r="P8213" s="419" t="s">
        <v>4596</v>
      </c>
      <c r="Q8213" s="425">
        <v>1</v>
      </c>
      <c r="R8213" s="419" t="s">
        <v>29294</v>
      </c>
      <c r="S8213" s="424"/>
      <c r="T8213" s="424"/>
      <c r="U8213" s="424"/>
    </row>
    <row r="8214" spans="1:21" ht="14.6" x14ac:dyDescent="0.4">
      <c r="A8214" s="419" t="s">
        <v>4594</v>
      </c>
      <c r="B8214" s="419" t="s">
        <v>44711</v>
      </c>
      <c r="C8214" s="419" t="s">
        <v>4595</v>
      </c>
      <c r="D8214" s="419" t="s">
        <v>20148</v>
      </c>
      <c r="E8214" s="419"/>
      <c r="F8214" s="419" t="s">
        <v>44712</v>
      </c>
      <c r="G8214" s="419" t="s">
        <v>19396</v>
      </c>
      <c r="H8214" s="419"/>
      <c r="I8214" s="419" t="s">
        <v>20150</v>
      </c>
      <c r="J8214" s="419" t="s">
        <v>20258</v>
      </c>
      <c r="K8214" s="419" t="s">
        <v>4653</v>
      </c>
      <c r="L8214" s="419" t="s">
        <v>35323</v>
      </c>
      <c r="M8214" s="419" t="s">
        <v>19398</v>
      </c>
      <c r="N8214" s="419" t="s">
        <v>4654</v>
      </c>
      <c r="O8214" s="419" t="s">
        <v>21062</v>
      </c>
      <c r="P8214" s="419" t="s">
        <v>4596</v>
      </c>
      <c r="Q8214" s="425">
        <v>1</v>
      </c>
      <c r="R8214" s="419" t="s">
        <v>29295</v>
      </c>
      <c r="S8214" s="424"/>
      <c r="T8214" s="424"/>
      <c r="U8214" s="424"/>
    </row>
    <row r="8215" spans="1:21" ht="14.6" x14ac:dyDescent="0.4">
      <c r="A8215" s="419" t="s">
        <v>4594</v>
      </c>
      <c r="B8215" s="419" t="s">
        <v>35909</v>
      </c>
      <c r="C8215" s="419" t="s">
        <v>4595</v>
      </c>
      <c r="D8215" s="419" t="s">
        <v>20148</v>
      </c>
      <c r="E8215" s="419"/>
      <c r="F8215" s="419" t="s">
        <v>44713</v>
      </c>
      <c r="G8215" s="419" t="s">
        <v>19396</v>
      </c>
      <c r="H8215" s="419"/>
      <c r="I8215" s="419" t="s">
        <v>20164</v>
      </c>
      <c r="J8215" s="419" t="s">
        <v>20258</v>
      </c>
      <c r="K8215" s="419" t="s">
        <v>4655</v>
      </c>
      <c r="L8215" s="419" t="s">
        <v>35323</v>
      </c>
      <c r="M8215" s="419" t="s">
        <v>19398</v>
      </c>
      <c r="N8215" s="419" t="s">
        <v>4656</v>
      </c>
      <c r="O8215" s="419" t="s">
        <v>21062</v>
      </c>
      <c r="P8215" s="419" t="s">
        <v>4596</v>
      </c>
      <c r="Q8215" s="425">
        <v>1</v>
      </c>
      <c r="R8215" s="419" t="s">
        <v>29296</v>
      </c>
      <c r="S8215" s="424"/>
      <c r="T8215" s="424"/>
      <c r="U8215" s="424"/>
    </row>
    <row r="8216" spans="1:21" ht="14.6" x14ac:dyDescent="0.4">
      <c r="A8216" s="419" t="s">
        <v>4594</v>
      </c>
      <c r="B8216" s="419" t="s">
        <v>44714</v>
      </c>
      <c r="C8216" s="419" t="s">
        <v>4595</v>
      </c>
      <c r="D8216" s="419" t="s">
        <v>20148</v>
      </c>
      <c r="E8216" s="419"/>
      <c r="F8216" s="419" t="s">
        <v>44715</v>
      </c>
      <c r="G8216" s="419" t="s">
        <v>19396</v>
      </c>
      <c r="H8216" s="419"/>
      <c r="I8216" s="419" t="s">
        <v>17967</v>
      </c>
      <c r="J8216" s="419" t="s">
        <v>20258</v>
      </c>
      <c r="K8216" s="419" t="s">
        <v>4657</v>
      </c>
      <c r="L8216" s="419" t="s">
        <v>35323</v>
      </c>
      <c r="M8216" s="419" t="s">
        <v>19398</v>
      </c>
      <c r="N8216" s="419" t="s">
        <v>4658</v>
      </c>
      <c r="O8216" s="419" t="s">
        <v>21062</v>
      </c>
      <c r="P8216" s="419" t="s">
        <v>4596</v>
      </c>
      <c r="Q8216" s="425">
        <v>1</v>
      </c>
      <c r="R8216" s="419" t="s">
        <v>29297</v>
      </c>
      <c r="S8216" s="424"/>
      <c r="T8216" s="424"/>
      <c r="U8216" s="424"/>
    </row>
    <row r="8217" spans="1:21" ht="14.6" x14ac:dyDescent="0.4">
      <c r="A8217" s="419" t="s">
        <v>4594</v>
      </c>
      <c r="B8217" s="419" t="s">
        <v>44716</v>
      </c>
      <c r="C8217" s="419" t="s">
        <v>4595</v>
      </c>
      <c r="D8217" s="419" t="s">
        <v>20148</v>
      </c>
      <c r="E8217" s="419"/>
      <c r="F8217" s="419" t="s">
        <v>44717</v>
      </c>
      <c r="G8217" s="419" t="s">
        <v>19396</v>
      </c>
      <c r="H8217" s="419"/>
      <c r="I8217" s="419" t="s">
        <v>19332</v>
      </c>
      <c r="J8217" s="419" t="s">
        <v>20258</v>
      </c>
      <c r="K8217" s="419" t="s">
        <v>4659</v>
      </c>
      <c r="L8217" s="419" t="s">
        <v>35323</v>
      </c>
      <c r="M8217" s="419" t="s">
        <v>19398</v>
      </c>
      <c r="N8217" s="419" t="s">
        <v>4660</v>
      </c>
      <c r="O8217" s="419" t="s">
        <v>21062</v>
      </c>
      <c r="P8217" s="419" t="s">
        <v>4596</v>
      </c>
      <c r="Q8217" s="425">
        <v>1</v>
      </c>
      <c r="R8217" s="419" t="s">
        <v>29298</v>
      </c>
      <c r="S8217" s="424"/>
      <c r="T8217" s="424"/>
      <c r="U8217" s="424"/>
    </row>
    <row r="8218" spans="1:21" ht="14.6" x14ac:dyDescent="0.4">
      <c r="A8218" s="419" t="s">
        <v>4594</v>
      </c>
      <c r="B8218" s="419" t="s">
        <v>35750</v>
      </c>
      <c r="C8218" s="419" t="s">
        <v>4595</v>
      </c>
      <c r="D8218" s="419" t="s">
        <v>20148</v>
      </c>
      <c r="E8218" s="419"/>
      <c r="F8218" s="419" t="s">
        <v>44718</v>
      </c>
      <c r="G8218" s="419" t="s">
        <v>19396</v>
      </c>
      <c r="H8218" s="419"/>
      <c r="I8218" s="419" t="s">
        <v>19855</v>
      </c>
      <c r="J8218" s="419" t="s">
        <v>20258</v>
      </c>
      <c r="K8218" s="419" t="s">
        <v>4661</v>
      </c>
      <c r="L8218" s="419" t="s">
        <v>35323</v>
      </c>
      <c r="M8218" s="419" t="s">
        <v>19398</v>
      </c>
      <c r="N8218" s="419" t="s">
        <v>4662</v>
      </c>
      <c r="O8218" s="419" t="s">
        <v>21062</v>
      </c>
      <c r="P8218" s="419" t="s">
        <v>4596</v>
      </c>
      <c r="Q8218" s="425">
        <v>1</v>
      </c>
      <c r="R8218" s="419" t="s">
        <v>29299</v>
      </c>
      <c r="S8218" s="424"/>
      <c r="T8218" s="424"/>
      <c r="U8218" s="424"/>
    </row>
    <row r="8219" spans="1:21" ht="14.6" x14ac:dyDescent="0.4">
      <c r="A8219" s="419" t="s">
        <v>4594</v>
      </c>
      <c r="B8219" s="419" t="s">
        <v>44719</v>
      </c>
      <c r="C8219" s="419" t="s">
        <v>4595</v>
      </c>
      <c r="D8219" s="419" t="s">
        <v>20148</v>
      </c>
      <c r="E8219" s="419"/>
      <c r="F8219" s="419" t="s">
        <v>44720</v>
      </c>
      <c r="G8219" s="419" t="s">
        <v>19396</v>
      </c>
      <c r="H8219" s="419"/>
      <c r="I8219" s="419" t="s">
        <v>20241</v>
      </c>
      <c r="J8219" s="419" t="s">
        <v>20258</v>
      </c>
      <c r="K8219" s="419" t="s">
        <v>4663</v>
      </c>
      <c r="L8219" s="419" t="s">
        <v>35323</v>
      </c>
      <c r="M8219" s="419" t="s">
        <v>19453</v>
      </c>
      <c r="N8219" s="419" t="s">
        <v>4664</v>
      </c>
      <c r="O8219" s="419" t="s">
        <v>21064</v>
      </c>
      <c r="P8219" s="419" t="s">
        <v>4596</v>
      </c>
      <c r="Q8219" s="425">
        <v>1</v>
      </c>
      <c r="R8219" s="419" t="s">
        <v>29300</v>
      </c>
      <c r="S8219" s="424"/>
      <c r="T8219" s="424"/>
      <c r="U8219" s="424"/>
    </row>
    <row r="8220" spans="1:21" ht="14.6" x14ac:dyDescent="0.4">
      <c r="A8220" s="419" t="s">
        <v>4594</v>
      </c>
      <c r="B8220" s="419" t="s">
        <v>44721</v>
      </c>
      <c r="C8220" s="419" t="s">
        <v>4595</v>
      </c>
      <c r="D8220" s="419" t="s">
        <v>20148</v>
      </c>
      <c r="E8220" s="419"/>
      <c r="F8220" s="419" t="s">
        <v>44722</v>
      </c>
      <c r="G8220" s="419" t="s">
        <v>19396</v>
      </c>
      <c r="H8220" s="419"/>
      <c r="I8220" s="419" t="s">
        <v>19855</v>
      </c>
      <c r="J8220" s="419" t="s">
        <v>20258</v>
      </c>
      <c r="K8220" s="419" t="s">
        <v>4665</v>
      </c>
      <c r="L8220" s="419" t="s">
        <v>35323</v>
      </c>
      <c r="M8220" s="419" t="s">
        <v>19453</v>
      </c>
      <c r="N8220" s="419" t="s">
        <v>4666</v>
      </c>
      <c r="O8220" s="419" t="s">
        <v>21063</v>
      </c>
      <c r="P8220" s="419" t="s">
        <v>4596</v>
      </c>
      <c r="Q8220" s="425">
        <v>1</v>
      </c>
      <c r="R8220" s="419" t="s">
        <v>29301</v>
      </c>
      <c r="S8220" s="424"/>
      <c r="T8220" s="424"/>
      <c r="U8220" s="424"/>
    </row>
    <row r="8221" spans="1:21" ht="14.6" x14ac:dyDescent="0.4">
      <c r="A8221" s="435" t="s">
        <v>4594</v>
      </c>
      <c r="B8221" s="435" t="s">
        <v>44723</v>
      </c>
      <c r="C8221" s="435" t="s">
        <v>4595</v>
      </c>
      <c r="D8221" s="435" t="s">
        <v>20148</v>
      </c>
      <c r="E8221" s="435"/>
      <c r="F8221" s="435" t="s">
        <v>44724</v>
      </c>
      <c r="G8221" s="435" t="s">
        <v>20248</v>
      </c>
      <c r="H8221" s="435"/>
      <c r="I8221" s="435" t="s">
        <v>20141</v>
      </c>
      <c r="J8221" s="435" t="s">
        <v>20258</v>
      </c>
      <c r="K8221" s="435" t="s">
        <v>4667</v>
      </c>
      <c r="L8221" s="435" t="s">
        <v>35323</v>
      </c>
      <c r="M8221" s="435" t="s">
        <v>18077</v>
      </c>
      <c r="N8221" s="435" t="s">
        <v>4668</v>
      </c>
      <c r="O8221" s="435" t="s">
        <v>21122</v>
      </c>
      <c r="P8221" s="435" t="s">
        <v>4596</v>
      </c>
      <c r="Q8221" s="436">
        <v>3</v>
      </c>
      <c r="R8221" s="435" t="s">
        <v>29302</v>
      </c>
      <c r="S8221" s="437"/>
      <c r="T8221" s="437"/>
      <c r="U8221" s="437"/>
    </row>
    <row r="8222" spans="1:21" ht="14.6" x14ac:dyDescent="0.4">
      <c r="A8222" s="435" t="s">
        <v>4594</v>
      </c>
      <c r="B8222" s="435" t="s">
        <v>44725</v>
      </c>
      <c r="C8222" s="435" t="s">
        <v>4595</v>
      </c>
      <c r="D8222" s="435" t="s">
        <v>20148</v>
      </c>
      <c r="E8222" s="435"/>
      <c r="F8222" s="435" t="s">
        <v>44726</v>
      </c>
      <c r="G8222" s="435" t="s">
        <v>20248</v>
      </c>
      <c r="H8222" s="435"/>
      <c r="I8222" s="435" t="s">
        <v>19464</v>
      </c>
      <c r="J8222" s="435" t="s">
        <v>20258</v>
      </c>
      <c r="K8222" s="435" t="s">
        <v>4669</v>
      </c>
      <c r="L8222" s="435" t="s">
        <v>35323</v>
      </c>
      <c r="M8222" s="435" t="s">
        <v>18077</v>
      </c>
      <c r="N8222" s="435" t="s">
        <v>4670</v>
      </c>
      <c r="O8222" s="435" t="s">
        <v>21120</v>
      </c>
      <c r="P8222" s="435" t="s">
        <v>4596</v>
      </c>
      <c r="Q8222" s="436">
        <v>3</v>
      </c>
      <c r="R8222" s="435" t="s">
        <v>29303</v>
      </c>
      <c r="S8222" s="437"/>
      <c r="T8222" s="437"/>
      <c r="U8222" s="437"/>
    </row>
    <row r="8223" spans="1:21" ht="14.6" x14ac:dyDescent="0.4">
      <c r="A8223" s="416" t="s">
        <v>4671</v>
      </c>
      <c r="B8223" s="416" t="s">
        <v>31903</v>
      </c>
      <c r="C8223" s="416" t="s">
        <v>4672</v>
      </c>
      <c r="D8223" s="416" t="s">
        <v>20148</v>
      </c>
      <c r="E8223" s="416"/>
      <c r="F8223" s="416" t="s">
        <v>44727</v>
      </c>
      <c r="G8223" s="416" t="s">
        <v>20149</v>
      </c>
      <c r="H8223" s="416"/>
      <c r="I8223" s="416" t="s">
        <v>19429</v>
      </c>
      <c r="J8223" s="416" t="s">
        <v>4673</v>
      </c>
      <c r="K8223" s="416" t="s">
        <v>4746</v>
      </c>
      <c r="L8223" s="416" t="s">
        <v>35321</v>
      </c>
      <c r="M8223" s="416" t="s">
        <v>4746</v>
      </c>
      <c r="N8223" s="416" t="s">
        <v>4747</v>
      </c>
      <c r="O8223" s="416" t="s">
        <v>21009</v>
      </c>
      <c r="P8223" s="416" t="s">
        <v>4673</v>
      </c>
      <c r="Q8223" s="417">
        <v>0</v>
      </c>
      <c r="R8223" s="416" t="s">
        <v>29332</v>
      </c>
      <c r="S8223" s="418"/>
      <c r="T8223" s="418"/>
      <c r="U8223" s="418"/>
    </row>
    <row r="8224" spans="1:21" ht="14.6" x14ac:dyDescent="0.4">
      <c r="A8224" s="419" t="s">
        <v>4671</v>
      </c>
      <c r="B8224" s="419" t="s">
        <v>34897</v>
      </c>
      <c r="C8224" s="419" t="s">
        <v>4672</v>
      </c>
      <c r="D8224" s="419" t="s">
        <v>20148</v>
      </c>
      <c r="E8224" s="419"/>
      <c r="F8224" s="419" t="s">
        <v>44728</v>
      </c>
      <c r="G8224" s="419" t="s">
        <v>20160</v>
      </c>
      <c r="H8224" s="419"/>
      <c r="I8224" s="419" t="s">
        <v>19520</v>
      </c>
      <c r="J8224" s="419" t="s">
        <v>4673</v>
      </c>
      <c r="K8224" s="419" t="s">
        <v>4674</v>
      </c>
      <c r="L8224" s="419" t="s">
        <v>35323</v>
      </c>
      <c r="M8224" s="419" t="s">
        <v>4675</v>
      </c>
      <c r="N8224" s="419" t="s">
        <v>4676</v>
      </c>
      <c r="O8224" s="419" t="s">
        <v>21015</v>
      </c>
      <c r="P8224" s="419" t="s">
        <v>4673</v>
      </c>
      <c r="Q8224" s="425">
        <v>1</v>
      </c>
      <c r="R8224" s="419" t="s">
        <v>29304</v>
      </c>
      <c r="S8224" s="424"/>
      <c r="T8224" s="424"/>
      <c r="U8224" s="424"/>
    </row>
    <row r="8225" spans="1:21" ht="14.6" x14ac:dyDescent="0.4">
      <c r="A8225" s="419" t="s">
        <v>4671</v>
      </c>
      <c r="B8225" s="419" t="s">
        <v>44729</v>
      </c>
      <c r="C8225" s="419" t="s">
        <v>4672</v>
      </c>
      <c r="D8225" s="419" t="s">
        <v>20148</v>
      </c>
      <c r="E8225" s="419"/>
      <c r="F8225" s="419" t="s">
        <v>44730</v>
      </c>
      <c r="G8225" s="419" t="s">
        <v>20160</v>
      </c>
      <c r="H8225" s="419"/>
      <c r="I8225" s="419" t="s">
        <v>19335</v>
      </c>
      <c r="J8225" s="419" t="s">
        <v>4673</v>
      </c>
      <c r="K8225" s="419" t="s">
        <v>4677</v>
      </c>
      <c r="L8225" s="419" t="s">
        <v>35323</v>
      </c>
      <c r="M8225" s="419" t="s">
        <v>4675</v>
      </c>
      <c r="N8225" s="419" t="s">
        <v>4678</v>
      </c>
      <c r="O8225" s="419" t="s">
        <v>21019</v>
      </c>
      <c r="P8225" s="419" t="s">
        <v>4673</v>
      </c>
      <c r="Q8225" s="425">
        <v>1</v>
      </c>
      <c r="R8225" s="419" t="s">
        <v>29305</v>
      </c>
      <c r="S8225" s="424"/>
      <c r="T8225" s="424"/>
      <c r="U8225" s="424"/>
    </row>
    <row r="8226" spans="1:21" ht="14.6" x14ac:dyDescent="0.4">
      <c r="A8226" s="419" t="s">
        <v>4671</v>
      </c>
      <c r="B8226" s="419" t="s">
        <v>44731</v>
      </c>
      <c r="C8226" s="419" t="s">
        <v>4672</v>
      </c>
      <c r="D8226" s="419" t="s">
        <v>20148</v>
      </c>
      <c r="E8226" s="419"/>
      <c r="F8226" s="419" t="s">
        <v>44732</v>
      </c>
      <c r="G8226" s="419" t="s">
        <v>20160</v>
      </c>
      <c r="H8226" s="419"/>
      <c r="I8226" s="419" t="s">
        <v>19355</v>
      </c>
      <c r="J8226" s="419" t="s">
        <v>4673</v>
      </c>
      <c r="K8226" s="419" t="s">
        <v>4679</v>
      </c>
      <c r="L8226" s="419" t="s">
        <v>35323</v>
      </c>
      <c r="M8226" s="419" t="s">
        <v>4675</v>
      </c>
      <c r="N8226" s="419" t="s">
        <v>4680</v>
      </c>
      <c r="O8226" s="419" t="s">
        <v>21020</v>
      </c>
      <c r="P8226" s="419" t="s">
        <v>4673</v>
      </c>
      <c r="Q8226" s="425">
        <v>1</v>
      </c>
      <c r="R8226" s="419" t="s">
        <v>29306</v>
      </c>
      <c r="S8226" s="424"/>
      <c r="T8226" s="424"/>
      <c r="U8226" s="424"/>
    </row>
    <row r="8227" spans="1:21" ht="14.6" x14ac:dyDescent="0.4">
      <c r="A8227" s="419" t="s">
        <v>4671</v>
      </c>
      <c r="B8227" s="419" t="s">
        <v>34898</v>
      </c>
      <c r="C8227" s="419" t="s">
        <v>4672</v>
      </c>
      <c r="D8227" s="419" t="s">
        <v>20148</v>
      </c>
      <c r="E8227" s="419"/>
      <c r="F8227" s="419" t="s">
        <v>44733</v>
      </c>
      <c r="G8227" s="419" t="s">
        <v>20160</v>
      </c>
      <c r="H8227" s="419"/>
      <c r="I8227" s="419" t="s">
        <v>18123</v>
      </c>
      <c r="J8227" s="419" t="s">
        <v>4673</v>
      </c>
      <c r="K8227" s="419" t="s">
        <v>4681</v>
      </c>
      <c r="L8227" s="419" t="s">
        <v>35323</v>
      </c>
      <c r="M8227" s="419" t="s">
        <v>4675</v>
      </c>
      <c r="N8227" s="419" t="s">
        <v>4682</v>
      </c>
      <c r="O8227" s="419" t="s">
        <v>21019</v>
      </c>
      <c r="P8227" s="419" t="s">
        <v>4673</v>
      </c>
      <c r="Q8227" s="425">
        <v>1</v>
      </c>
      <c r="R8227" s="419" t="s">
        <v>29307</v>
      </c>
      <c r="S8227" s="424"/>
      <c r="T8227" s="424"/>
      <c r="U8227" s="424"/>
    </row>
    <row r="8228" spans="1:21" ht="14.6" x14ac:dyDescent="0.4">
      <c r="A8228" s="419" t="s">
        <v>4671</v>
      </c>
      <c r="B8228" s="419" t="s">
        <v>34899</v>
      </c>
      <c r="C8228" s="419" t="s">
        <v>4672</v>
      </c>
      <c r="D8228" s="419" t="s">
        <v>20148</v>
      </c>
      <c r="E8228" s="419"/>
      <c r="F8228" s="419" t="s">
        <v>44734</v>
      </c>
      <c r="G8228" s="419" t="s">
        <v>20160</v>
      </c>
      <c r="H8228" s="419"/>
      <c r="I8228" s="419" t="s">
        <v>19345</v>
      </c>
      <c r="J8228" s="419" t="s">
        <v>4673</v>
      </c>
      <c r="K8228" s="419" t="s">
        <v>4683</v>
      </c>
      <c r="L8228" s="419" t="s">
        <v>35323</v>
      </c>
      <c r="M8228" s="419" t="s">
        <v>4675</v>
      </c>
      <c r="N8228" s="419" t="s">
        <v>4684</v>
      </c>
      <c r="O8228" s="419" t="s">
        <v>21020</v>
      </c>
      <c r="P8228" s="419" t="s">
        <v>4673</v>
      </c>
      <c r="Q8228" s="425">
        <v>1</v>
      </c>
      <c r="R8228" s="419" t="s">
        <v>29308</v>
      </c>
      <c r="S8228" s="424"/>
      <c r="T8228" s="424"/>
      <c r="U8228" s="424"/>
    </row>
    <row r="8229" spans="1:21" ht="14.6" x14ac:dyDescent="0.4">
      <c r="A8229" s="419" t="s">
        <v>4671</v>
      </c>
      <c r="B8229" s="419" t="s">
        <v>4685</v>
      </c>
      <c r="C8229" s="419" t="s">
        <v>4672</v>
      </c>
      <c r="D8229" s="419" t="s">
        <v>20148</v>
      </c>
      <c r="E8229" s="419"/>
      <c r="F8229" s="419" t="s">
        <v>44735</v>
      </c>
      <c r="G8229" s="419" t="s">
        <v>19639</v>
      </c>
      <c r="H8229" s="419"/>
      <c r="I8229" s="419" t="s">
        <v>20241</v>
      </c>
      <c r="J8229" s="419" t="s">
        <v>4673</v>
      </c>
      <c r="K8229" s="419" t="s">
        <v>4686</v>
      </c>
      <c r="L8229" s="419" t="s">
        <v>35323</v>
      </c>
      <c r="M8229" s="419" t="s">
        <v>4675</v>
      </c>
      <c r="N8229" s="419" t="s">
        <v>4687</v>
      </c>
      <c r="O8229" s="419" t="s">
        <v>21009</v>
      </c>
      <c r="P8229" s="419" t="s">
        <v>4673</v>
      </c>
      <c r="Q8229" s="425">
        <v>1</v>
      </c>
      <c r="R8229" s="419" t="s">
        <v>29309</v>
      </c>
      <c r="S8229" s="424"/>
      <c r="T8229" s="424"/>
      <c r="U8229" s="424"/>
    </row>
    <row r="8230" spans="1:21" ht="14.6" x14ac:dyDescent="0.4">
      <c r="A8230" s="419" t="s">
        <v>4671</v>
      </c>
      <c r="B8230" s="419" t="s">
        <v>4688</v>
      </c>
      <c r="C8230" s="419" t="s">
        <v>4672</v>
      </c>
      <c r="D8230" s="419" t="s">
        <v>20148</v>
      </c>
      <c r="E8230" s="419"/>
      <c r="F8230" s="419" t="s">
        <v>44736</v>
      </c>
      <c r="G8230" s="419" t="s">
        <v>19639</v>
      </c>
      <c r="H8230" s="419"/>
      <c r="I8230" s="419" t="s">
        <v>20214</v>
      </c>
      <c r="J8230" s="419" t="s">
        <v>4673</v>
      </c>
      <c r="K8230" s="419" t="s">
        <v>4689</v>
      </c>
      <c r="L8230" s="419" t="s">
        <v>35323</v>
      </c>
      <c r="M8230" s="419" t="s">
        <v>4675</v>
      </c>
      <c r="N8230" s="419" t="s">
        <v>4690</v>
      </c>
      <c r="O8230" s="419" t="s">
        <v>21009</v>
      </c>
      <c r="P8230" s="419" t="s">
        <v>4673</v>
      </c>
      <c r="Q8230" s="425">
        <v>1</v>
      </c>
      <c r="R8230" s="419" t="s">
        <v>29310</v>
      </c>
      <c r="S8230" s="424"/>
      <c r="T8230" s="424"/>
      <c r="U8230" s="424"/>
    </row>
    <row r="8231" spans="1:21" ht="14.6" x14ac:dyDescent="0.4">
      <c r="A8231" s="419" t="s">
        <v>4671</v>
      </c>
      <c r="B8231" s="419" t="s">
        <v>4691</v>
      </c>
      <c r="C8231" s="419" t="s">
        <v>4672</v>
      </c>
      <c r="D8231" s="419" t="s">
        <v>20148</v>
      </c>
      <c r="E8231" s="419"/>
      <c r="F8231" s="419" t="s">
        <v>44737</v>
      </c>
      <c r="G8231" s="419" t="s">
        <v>19639</v>
      </c>
      <c r="H8231" s="419"/>
      <c r="I8231" s="419" t="s">
        <v>19464</v>
      </c>
      <c r="J8231" s="419" t="s">
        <v>4673</v>
      </c>
      <c r="K8231" s="419" t="s">
        <v>4692</v>
      </c>
      <c r="L8231" s="419" t="s">
        <v>35323</v>
      </c>
      <c r="M8231" s="419" t="s">
        <v>4675</v>
      </c>
      <c r="N8231" s="419" t="s">
        <v>4693</v>
      </c>
      <c r="O8231" s="419" t="s">
        <v>21009</v>
      </c>
      <c r="P8231" s="419" t="s">
        <v>4673</v>
      </c>
      <c r="Q8231" s="425">
        <v>1</v>
      </c>
      <c r="R8231" s="419" t="s">
        <v>29311</v>
      </c>
      <c r="S8231" s="424"/>
      <c r="T8231" s="424"/>
      <c r="U8231" s="424"/>
    </row>
    <row r="8232" spans="1:21" ht="14.6" x14ac:dyDescent="0.4">
      <c r="A8232" s="419" t="s">
        <v>4671</v>
      </c>
      <c r="B8232" s="419" t="s">
        <v>4694</v>
      </c>
      <c r="C8232" s="419" t="s">
        <v>4672</v>
      </c>
      <c r="D8232" s="419" t="s">
        <v>20148</v>
      </c>
      <c r="E8232" s="419"/>
      <c r="F8232" s="419" t="s">
        <v>44738</v>
      </c>
      <c r="G8232" s="419" t="s">
        <v>19639</v>
      </c>
      <c r="H8232" s="419"/>
      <c r="I8232" s="419" t="s">
        <v>18001</v>
      </c>
      <c r="J8232" s="419" t="s">
        <v>4673</v>
      </c>
      <c r="K8232" s="419" t="s">
        <v>4695</v>
      </c>
      <c r="L8232" s="419" t="s">
        <v>35323</v>
      </c>
      <c r="M8232" s="419" t="s">
        <v>4675</v>
      </c>
      <c r="N8232" s="419" t="s">
        <v>4696</v>
      </c>
      <c r="O8232" s="419" t="s">
        <v>21009</v>
      </c>
      <c r="P8232" s="419" t="s">
        <v>4673</v>
      </c>
      <c r="Q8232" s="425">
        <v>1</v>
      </c>
      <c r="R8232" s="419" t="s">
        <v>29312</v>
      </c>
      <c r="S8232" s="424"/>
      <c r="T8232" s="424"/>
      <c r="U8232" s="424"/>
    </row>
    <row r="8233" spans="1:21" ht="14.6" x14ac:dyDescent="0.4">
      <c r="A8233" s="419" t="s">
        <v>4671</v>
      </c>
      <c r="B8233" s="419" t="s">
        <v>4697</v>
      </c>
      <c r="C8233" s="419" t="s">
        <v>4672</v>
      </c>
      <c r="D8233" s="419" t="s">
        <v>20148</v>
      </c>
      <c r="E8233" s="419"/>
      <c r="F8233" s="419" t="s">
        <v>44739</v>
      </c>
      <c r="G8233" s="419" t="s">
        <v>19639</v>
      </c>
      <c r="H8233" s="419"/>
      <c r="I8233" s="419" t="s">
        <v>20208</v>
      </c>
      <c r="J8233" s="419" t="s">
        <v>4673</v>
      </c>
      <c r="K8233" s="419" t="s">
        <v>4698</v>
      </c>
      <c r="L8233" s="419" t="s">
        <v>35323</v>
      </c>
      <c r="M8233" s="419" t="s">
        <v>4675</v>
      </c>
      <c r="N8233" s="419" t="s">
        <v>4699</v>
      </c>
      <c r="O8233" s="419" t="s">
        <v>21009</v>
      </c>
      <c r="P8233" s="419" t="s">
        <v>4673</v>
      </c>
      <c r="Q8233" s="425">
        <v>1</v>
      </c>
      <c r="R8233" s="419" t="s">
        <v>29313</v>
      </c>
      <c r="S8233" s="424"/>
      <c r="T8233" s="424"/>
      <c r="U8233" s="424"/>
    </row>
    <row r="8234" spans="1:21" ht="14.6" x14ac:dyDescent="0.4">
      <c r="A8234" s="419" t="s">
        <v>4671</v>
      </c>
      <c r="B8234" s="419" t="s">
        <v>44740</v>
      </c>
      <c r="C8234" s="419" t="s">
        <v>4672</v>
      </c>
      <c r="D8234" s="419" t="s">
        <v>20148</v>
      </c>
      <c r="E8234" s="419"/>
      <c r="F8234" s="419" t="s">
        <v>44741</v>
      </c>
      <c r="G8234" s="419" t="s">
        <v>19639</v>
      </c>
      <c r="H8234" s="419"/>
      <c r="I8234" s="419" t="s">
        <v>18123</v>
      </c>
      <c r="J8234" s="419" t="s">
        <v>4673</v>
      </c>
      <c r="K8234" s="419" t="s">
        <v>4700</v>
      </c>
      <c r="L8234" s="419" t="s">
        <v>35323</v>
      </c>
      <c r="M8234" s="419" t="s">
        <v>4675</v>
      </c>
      <c r="N8234" s="419" t="s">
        <v>4701</v>
      </c>
      <c r="O8234" s="419" t="s">
        <v>21009</v>
      </c>
      <c r="P8234" s="419" t="s">
        <v>4673</v>
      </c>
      <c r="Q8234" s="425">
        <v>1</v>
      </c>
      <c r="R8234" s="419" t="s">
        <v>29314</v>
      </c>
      <c r="S8234" s="424"/>
      <c r="T8234" s="424"/>
      <c r="U8234" s="424"/>
    </row>
    <row r="8235" spans="1:21" ht="14.6" x14ac:dyDescent="0.4">
      <c r="A8235" s="419" t="s">
        <v>4671</v>
      </c>
      <c r="B8235" s="419" t="s">
        <v>1945</v>
      </c>
      <c r="C8235" s="419" t="s">
        <v>4672</v>
      </c>
      <c r="D8235" s="419" t="s">
        <v>20148</v>
      </c>
      <c r="E8235" s="419"/>
      <c r="F8235" s="419" t="s">
        <v>44742</v>
      </c>
      <c r="G8235" s="419" t="s">
        <v>19639</v>
      </c>
      <c r="H8235" s="419"/>
      <c r="I8235" s="419" t="s">
        <v>20202</v>
      </c>
      <c r="J8235" s="419" t="s">
        <v>4673</v>
      </c>
      <c r="K8235" s="419" t="s">
        <v>4702</v>
      </c>
      <c r="L8235" s="419" t="s">
        <v>35323</v>
      </c>
      <c r="M8235" s="419" t="s">
        <v>4675</v>
      </c>
      <c r="N8235" s="419" t="s">
        <v>4703</v>
      </c>
      <c r="O8235" s="419" t="s">
        <v>21009</v>
      </c>
      <c r="P8235" s="419" t="s">
        <v>4673</v>
      </c>
      <c r="Q8235" s="425">
        <v>1</v>
      </c>
      <c r="R8235" s="419" t="s">
        <v>29315</v>
      </c>
      <c r="S8235" s="424"/>
      <c r="T8235" s="424"/>
      <c r="U8235" s="424"/>
    </row>
    <row r="8236" spans="1:21" ht="14.6" x14ac:dyDescent="0.4">
      <c r="A8236" s="419" t="s">
        <v>4671</v>
      </c>
      <c r="B8236" s="419" t="s">
        <v>44743</v>
      </c>
      <c r="C8236" s="419" t="s">
        <v>4672</v>
      </c>
      <c r="D8236" s="419" t="s">
        <v>20148</v>
      </c>
      <c r="E8236" s="419"/>
      <c r="F8236" s="419" t="s">
        <v>44744</v>
      </c>
      <c r="G8236" s="419" t="s">
        <v>19639</v>
      </c>
      <c r="H8236" s="419"/>
      <c r="I8236" s="419" t="s">
        <v>18022</v>
      </c>
      <c r="J8236" s="419" t="s">
        <v>4673</v>
      </c>
      <c r="K8236" s="419" t="s">
        <v>4704</v>
      </c>
      <c r="L8236" s="419" t="s">
        <v>35323</v>
      </c>
      <c r="M8236" s="419" t="s">
        <v>4675</v>
      </c>
      <c r="N8236" s="419" t="s">
        <v>4705</v>
      </c>
      <c r="O8236" s="419" t="s">
        <v>21009</v>
      </c>
      <c r="P8236" s="419" t="s">
        <v>4673</v>
      </c>
      <c r="Q8236" s="425">
        <v>1</v>
      </c>
      <c r="R8236" s="419" t="s">
        <v>29316</v>
      </c>
      <c r="S8236" s="424"/>
      <c r="T8236" s="424"/>
      <c r="U8236" s="424"/>
    </row>
    <row r="8237" spans="1:21" ht="14.6" x14ac:dyDescent="0.4">
      <c r="A8237" s="419" t="s">
        <v>4671</v>
      </c>
      <c r="B8237" s="419" t="s">
        <v>44745</v>
      </c>
      <c r="C8237" s="419" t="s">
        <v>4672</v>
      </c>
      <c r="D8237" s="419" t="s">
        <v>20148</v>
      </c>
      <c r="E8237" s="419"/>
      <c r="F8237" s="419" t="s">
        <v>44746</v>
      </c>
      <c r="G8237" s="419" t="s">
        <v>19639</v>
      </c>
      <c r="H8237" s="419"/>
      <c r="I8237" s="419" t="s">
        <v>19520</v>
      </c>
      <c r="J8237" s="419" t="s">
        <v>4673</v>
      </c>
      <c r="K8237" s="419" t="s">
        <v>4706</v>
      </c>
      <c r="L8237" s="419" t="s">
        <v>35323</v>
      </c>
      <c r="M8237" s="419" t="s">
        <v>4675</v>
      </c>
      <c r="N8237" s="419" t="s">
        <v>4707</v>
      </c>
      <c r="O8237" s="419" t="s">
        <v>21009</v>
      </c>
      <c r="P8237" s="419" t="s">
        <v>4673</v>
      </c>
      <c r="Q8237" s="425">
        <v>1</v>
      </c>
      <c r="R8237" s="419" t="s">
        <v>29317</v>
      </c>
      <c r="S8237" s="424"/>
      <c r="T8237" s="424"/>
      <c r="U8237" s="424"/>
    </row>
    <row r="8238" spans="1:21" ht="14.6" x14ac:dyDescent="0.4">
      <c r="A8238" s="419" t="s">
        <v>4671</v>
      </c>
      <c r="B8238" s="419" t="s">
        <v>44747</v>
      </c>
      <c r="C8238" s="419" t="s">
        <v>4672</v>
      </c>
      <c r="D8238" s="419" t="s">
        <v>20148</v>
      </c>
      <c r="E8238" s="419"/>
      <c r="F8238" s="419" t="s">
        <v>44748</v>
      </c>
      <c r="G8238" s="419" t="s">
        <v>19639</v>
      </c>
      <c r="H8238" s="419"/>
      <c r="I8238" s="419" t="s">
        <v>20241</v>
      </c>
      <c r="J8238" s="419" t="s">
        <v>4673</v>
      </c>
      <c r="K8238" s="419" t="s">
        <v>4708</v>
      </c>
      <c r="L8238" s="419" t="s">
        <v>35323</v>
      </c>
      <c r="M8238" s="419" t="s">
        <v>4675</v>
      </c>
      <c r="N8238" s="419" t="s">
        <v>4709</v>
      </c>
      <c r="O8238" s="419" t="s">
        <v>21009</v>
      </c>
      <c r="P8238" s="419" t="s">
        <v>4673</v>
      </c>
      <c r="Q8238" s="425">
        <v>1</v>
      </c>
      <c r="R8238" s="419" t="s">
        <v>29318</v>
      </c>
      <c r="S8238" s="424"/>
      <c r="T8238" s="424"/>
      <c r="U8238" s="424"/>
    </row>
    <row r="8239" spans="1:21" ht="14.6" x14ac:dyDescent="0.4">
      <c r="A8239" s="419" t="s">
        <v>4671</v>
      </c>
      <c r="B8239" s="419" t="s">
        <v>4710</v>
      </c>
      <c r="C8239" s="419" t="s">
        <v>4672</v>
      </c>
      <c r="D8239" s="419" t="s">
        <v>20148</v>
      </c>
      <c r="E8239" s="419"/>
      <c r="F8239" s="419" t="s">
        <v>44749</v>
      </c>
      <c r="G8239" s="419" t="s">
        <v>19639</v>
      </c>
      <c r="H8239" s="419"/>
      <c r="I8239" s="419" t="s">
        <v>19821</v>
      </c>
      <c r="J8239" s="419" t="s">
        <v>4673</v>
      </c>
      <c r="K8239" s="419" t="s">
        <v>4711</v>
      </c>
      <c r="L8239" s="419" t="s">
        <v>35323</v>
      </c>
      <c r="M8239" s="419" t="s">
        <v>4675</v>
      </c>
      <c r="N8239" s="419" t="s">
        <v>4712</v>
      </c>
      <c r="O8239" s="419" t="s">
        <v>21009</v>
      </c>
      <c r="P8239" s="419" t="s">
        <v>4673</v>
      </c>
      <c r="Q8239" s="425">
        <v>1</v>
      </c>
      <c r="R8239" s="419" t="s">
        <v>29319</v>
      </c>
      <c r="S8239" s="424"/>
      <c r="T8239" s="424"/>
      <c r="U8239" s="424"/>
    </row>
    <row r="8240" spans="1:21" ht="14.6" x14ac:dyDescent="0.4">
      <c r="A8240" s="419" t="s">
        <v>4671</v>
      </c>
      <c r="B8240" s="419" t="s">
        <v>4713</v>
      </c>
      <c r="C8240" s="419" t="s">
        <v>4672</v>
      </c>
      <c r="D8240" s="419" t="s">
        <v>20148</v>
      </c>
      <c r="E8240" s="419"/>
      <c r="F8240" s="419" t="s">
        <v>44750</v>
      </c>
      <c r="G8240" s="419" t="s">
        <v>19639</v>
      </c>
      <c r="H8240" s="419"/>
      <c r="I8240" s="419" t="s">
        <v>19329</v>
      </c>
      <c r="J8240" s="419" t="s">
        <v>4673</v>
      </c>
      <c r="K8240" s="419" t="s">
        <v>4714</v>
      </c>
      <c r="L8240" s="419" t="s">
        <v>35323</v>
      </c>
      <c r="M8240" s="419" t="s">
        <v>4675</v>
      </c>
      <c r="N8240" s="419" t="s">
        <v>4715</v>
      </c>
      <c r="O8240" s="419" t="s">
        <v>21009</v>
      </c>
      <c r="P8240" s="419" t="s">
        <v>4673</v>
      </c>
      <c r="Q8240" s="425">
        <v>1</v>
      </c>
      <c r="R8240" s="419" t="s">
        <v>29320</v>
      </c>
      <c r="S8240" s="424"/>
      <c r="T8240" s="424"/>
      <c r="U8240" s="424"/>
    </row>
    <row r="8241" spans="1:21" ht="14.6" x14ac:dyDescent="0.4">
      <c r="A8241" s="419" t="s">
        <v>4671</v>
      </c>
      <c r="B8241" s="419" t="s">
        <v>4716</v>
      </c>
      <c r="C8241" s="419" t="s">
        <v>4672</v>
      </c>
      <c r="D8241" s="419" t="s">
        <v>20148</v>
      </c>
      <c r="E8241" s="419"/>
      <c r="F8241" s="419" t="s">
        <v>44751</v>
      </c>
      <c r="G8241" s="419" t="s">
        <v>19639</v>
      </c>
      <c r="H8241" s="419"/>
      <c r="I8241" s="419" t="s">
        <v>18039</v>
      </c>
      <c r="J8241" s="419" t="s">
        <v>4673</v>
      </c>
      <c r="K8241" s="419" t="s">
        <v>4717</v>
      </c>
      <c r="L8241" s="419" t="s">
        <v>35323</v>
      </c>
      <c r="M8241" s="419" t="s">
        <v>4675</v>
      </c>
      <c r="N8241" s="419" t="s">
        <v>4718</v>
      </c>
      <c r="O8241" s="419" t="s">
        <v>21009</v>
      </c>
      <c r="P8241" s="419" t="s">
        <v>4673</v>
      </c>
      <c r="Q8241" s="425">
        <v>1</v>
      </c>
      <c r="R8241" s="419" t="s">
        <v>29321</v>
      </c>
      <c r="S8241" s="424"/>
      <c r="T8241" s="424"/>
      <c r="U8241" s="424"/>
    </row>
    <row r="8242" spans="1:21" ht="14.6" x14ac:dyDescent="0.4">
      <c r="A8242" s="419" t="s">
        <v>4671</v>
      </c>
      <c r="B8242" s="419" t="s">
        <v>4719</v>
      </c>
      <c r="C8242" s="419" t="s">
        <v>4672</v>
      </c>
      <c r="D8242" s="419" t="s">
        <v>20148</v>
      </c>
      <c r="E8242" s="419"/>
      <c r="F8242" s="419" t="s">
        <v>44752</v>
      </c>
      <c r="G8242" s="419" t="s">
        <v>19639</v>
      </c>
      <c r="H8242" s="419"/>
      <c r="I8242" s="419" t="s">
        <v>18069</v>
      </c>
      <c r="J8242" s="419" t="s">
        <v>4673</v>
      </c>
      <c r="K8242" s="419" t="s">
        <v>4720</v>
      </c>
      <c r="L8242" s="419" t="s">
        <v>35323</v>
      </c>
      <c r="M8242" s="419" t="s">
        <v>4675</v>
      </c>
      <c r="N8242" s="419" t="s">
        <v>4721</v>
      </c>
      <c r="O8242" s="419" t="s">
        <v>21009</v>
      </c>
      <c r="P8242" s="419" t="s">
        <v>4673</v>
      </c>
      <c r="Q8242" s="425">
        <v>1</v>
      </c>
      <c r="R8242" s="419" t="s">
        <v>29322</v>
      </c>
      <c r="S8242" s="424"/>
      <c r="T8242" s="424"/>
      <c r="U8242" s="424"/>
    </row>
    <row r="8243" spans="1:21" ht="14.6" x14ac:dyDescent="0.4">
      <c r="A8243" s="419" t="s">
        <v>4671</v>
      </c>
      <c r="B8243" s="419" t="s">
        <v>4722</v>
      </c>
      <c r="C8243" s="419" t="s">
        <v>4672</v>
      </c>
      <c r="D8243" s="419" t="s">
        <v>20148</v>
      </c>
      <c r="E8243" s="419"/>
      <c r="F8243" s="419" t="s">
        <v>44753</v>
      </c>
      <c r="G8243" s="419" t="s">
        <v>19639</v>
      </c>
      <c r="H8243" s="419"/>
      <c r="I8243" s="419" t="s">
        <v>20145</v>
      </c>
      <c r="J8243" s="419" t="s">
        <v>4673</v>
      </c>
      <c r="K8243" s="419" t="s">
        <v>4723</v>
      </c>
      <c r="L8243" s="419" t="s">
        <v>35323</v>
      </c>
      <c r="M8243" s="419" t="s">
        <v>4675</v>
      </c>
      <c r="N8243" s="419" t="s">
        <v>4724</v>
      </c>
      <c r="O8243" s="419" t="s">
        <v>21009</v>
      </c>
      <c r="P8243" s="419" t="s">
        <v>4673</v>
      </c>
      <c r="Q8243" s="425">
        <v>1</v>
      </c>
      <c r="R8243" s="419" t="s">
        <v>29323</v>
      </c>
      <c r="S8243" s="424"/>
      <c r="T8243" s="424"/>
      <c r="U8243" s="424"/>
    </row>
    <row r="8244" spans="1:21" ht="14.6" x14ac:dyDescent="0.4">
      <c r="A8244" s="419" t="s">
        <v>4671</v>
      </c>
      <c r="B8244" s="419" t="s">
        <v>4725</v>
      </c>
      <c r="C8244" s="419" t="s">
        <v>4672</v>
      </c>
      <c r="D8244" s="419" t="s">
        <v>20148</v>
      </c>
      <c r="E8244" s="419"/>
      <c r="F8244" s="419" t="s">
        <v>44754</v>
      </c>
      <c r="G8244" s="419" t="s">
        <v>19639</v>
      </c>
      <c r="H8244" s="419"/>
      <c r="I8244" s="419" t="s">
        <v>20142</v>
      </c>
      <c r="J8244" s="419" t="s">
        <v>4673</v>
      </c>
      <c r="K8244" s="419" t="s">
        <v>4726</v>
      </c>
      <c r="L8244" s="419" t="s">
        <v>35323</v>
      </c>
      <c r="M8244" s="419" t="s">
        <v>4675</v>
      </c>
      <c r="N8244" s="419" t="s">
        <v>4727</v>
      </c>
      <c r="O8244" s="419" t="s">
        <v>21009</v>
      </c>
      <c r="P8244" s="419" t="s">
        <v>4673</v>
      </c>
      <c r="Q8244" s="425">
        <v>1</v>
      </c>
      <c r="R8244" s="419" t="s">
        <v>29324</v>
      </c>
      <c r="S8244" s="424"/>
      <c r="T8244" s="424"/>
      <c r="U8244" s="424"/>
    </row>
    <row r="8245" spans="1:21" ht="14.6" x14ac:dyDescent="0.4">
      <c r="A8245" s="419" t="s">
        <v>4671</v>
      </c>
      <c r="B8245" s="419" t="s">
        <v>4728</v>
      </c>
      <c r="C8245" s="419" t="s">
        <v>4672</v>
      </c>
      <c r="D8245" s="419" t="s">
        <v>20148</v>
      </c>
      <c r="E8245" s="419"/>
      <c r="F8245" s="419" t="s">
        <v>44755</v>
      </c>
      <c r="G8245" s="419" t="s">
        <v>19639</v>
      </c>
      <c r="H8245" s="419"/>
      <c r="I8245" s="419" t="s">
        <v>20140</v>
      </c>
      <c r="J8245" s="419" t="s">
        <v>4673</v>
      </c>
      <c r="K8245" s="419" t="s">
        <v>4729</v>
      </c>
      <c r="L8245" s="419" t="s">
        <v>35323</v>
      </c>
      <c r="M8245" s="419" t="s">
        <v>4675</v>
      </c>
      <c r="N8245" s="419" t="s">
        <v>4730</v>
      </c>
      <c r="O8245" s="419" t="s">
        <v>21009</v>
      </c>
      <c r="P8245" s="419" t="s">
        <v>4673</v>
      </c>
      <c r="Q8245" s="425">
        <v>1</v>
      </c>
      <c r="R8245" s="419" t="s">
        <v>29325</v>
      </c>
      <c r="S8245" s="424"/>
      <c r="T8245" s="424"/>
      <c r="U8245" s="424"/>
    </row>
    <row r="8246" spans="1:21" ht="14.6" x14ac:dyDescent="0.4">
      <c r="A8246" s="419" t="s">
        <v>4671</v>
      </c>
      <c r="B8246" s="419" t="s">
        <v>4731</v>
      </c>
      <c r="C8246" s="419" t="s">
        <v>4672</v>
      </c>
      <c r="D8246" s="419" t="s">
        <v>20148</v>
      </c>
      <c r="E8246" s="419"/>
      <c r="F8246" s="419" t="s">
        <v>44756</v>
      </c>
      <c r="G8246" s="419" t="s">
        <v>19639</v>
      </c>
      <c r="H8246" s="419"/>
      <c r="I8246" s="419" t="s">
        <v>19332</v>
      </c>
      <c r="J8246" s="419" t="s">
        <v>4673</v>
      </c>
      <c r="K8246" s="419" t="s">
        <v>4732</v>
      </c>
      <c r="L8246" s="419" t="s">
        <v>35323</v>
      </c>
      <c r="M8246" s="419" t="s">
        <v>4675</v>
      </c>
      <c r="N8246" s="419" t="s">
        <v>4733</v>
      </c>
      <c r="O8246" s="419" t="s">
        <v>21009</v>
      </c>
      <c r="P8246" s="419" t="s">
        <v>4673</v>
      </c>
      <c r="Q8246" s="425">
        <v>1</v>
      </c>
      <c r="R8246" s="419" t="s">
        <v>29326</v>
      </c>
      <c r="S8246" s="424"/>
      <c r="T8246" s="424"/>
      <c r="U8246" s="424"/>
    </row>
    <row r="8247" spans="1:21" ht="14.6" x14ac:dyDescent="0.4">
      <c r="A8247" s="419" t="s">
        <v>4671</v>
      </c>
      <c r="B8247" s="419" t="s">
        <v>4734</v>
      </c>
      <c r="C8247" s="419" t="s">
        <v>4672</v>
      </c>
      <c r="D8247" s="419" t="s">
        <v>20148</v>
      </c>
      <c r="E8247" s="419"/>
      <c r="F8247" s="419" t="s">
        <v>44757</v>
      </c>
      <c r="G8247" s="419" t="s">
        <v>19639</v>
      </c>
      <c r="H8247" s="419"/>
      <c r="I8247" s="419" t="s">
        <v>19410</v>
      </c>
      <c r="J8247" s="419" t="s">
        <v>4673</v>
      </c>
      <c r="K8247" s="419" t="s">
        <v>4735</v>
      </c>
      <c r="L8247" s="419" t="s">
        <v>35323</v>
      </c>
      <c r="M8247" s="419" t="s">
        <v>4675</v>
      </c>
      <c r="N8247" s="419" t="s">
        <v>4736</v>
      </c>
      <c r="O8247" s="419" t="s">
        <v>21009</v>
      </c>
      <c r="P8247" s="419" t="s">
        <v>4673</v>
      </c>
      <c r="Q8247" s="425">
        <v>1</v>
      </c>
      <c r="R8247" s="419" t="s">
        <v>29327</v>
      </c>
      <c r="S8247" s="424"/>
      <c r="T8247" s="424"/>
      <c r="U8247" s="424"/>
    </row>
    <row r="8248" spans="1:21" ht="14.6" x14ac:dyDescent="0.4">
      <c r="A8248" s="419" t="s">
        <v>4671</v>
      </c>
      <c r="B8248" s="419" t="s">
        <v>4737</v>
      </c>
      <c r="C8248" s="419" t="s">
        <v>4672</v>
      </c>
      <c r="D8248" s="419" t="s">
        <v>20148</v>
      </c>
      <c r="E8248" s="419"/>
      <c r="F8248" s="419" t="s">
        <v>44758</v>
      </c>
      <c r="G8248" s="419" t="s">
        <v>19639</v>
      </c>
      <c r="H8248" s="419"/>
      <c r="I8248" s="419" t="s">
        <v>19356</v>
      </c>
      <c r="J8248" s="419" t="s">
        <v>4673</v>
      </c>
      <c r="K8248" s="419" t="s">
        <v>4738</v>
      </c>
      <c r="L8248" s="419" t="s">
        <v>35323</v>
      </c>
      <c r="M8248" s="419" t="s">
        <v>4675</v>
      </c>
      <c r="N8248" s="419" t="s">
        <v>4739</v>
      </c>
      <c r="O8248" s="419" t="s">
        <v>21009</v>
      </c>
      <c r="P8248" s="419" t="s">
        <v>4673</v>
      </c>
      <c r="Q8248" s="425">
        <v>1</v>
      </c>
      <c r="R8248" s="419" t="s">
        <v>29328</v>
      </c>
      <c r="S8248" s="424"/>
      <c r="T8248" s="424"/>
      <c r="U8248" s="424"/>
    </row>
    <row r="8249" spans="1:21" ht="14.6" x14ac:dyDescent="0.4">
      <c r="A8249" s="419" t="s">
        <v>4671</v>
      </c>
      <c r="B8249" s="419" t="s">
        <v>44759</v>
      </c>
      <c r="C8249" s="419" t="s">
        <v>4672</v>
      </c>
      <c r="D8249" s="419" t="s">
        <v>20148</v>
      </c>
      <c r="E8249" s="419"/>
      <c r="F8249" s="419" t="s">
        <v>44760</v>
      </c>
      <c r="G8249" s="419" t="s">
        <v>20248</v>
      </c>
      <c r="H8249" s="419"/>
      <c r="I8249" s="419" t="s">
        <v>20173</v>
      </c>
      <c r="J8249" s="419" t="s">
        <v>4673</v>
      </c>
      <c r="K8249" s="419" t="s">
        <v>4740</v>
      </c>
      <c r="L8249" s="419" t="s">
        <v>35323</v>
      </c>
      <c r="M8249" s="419" t="s">
        <v>4675</v>
      </c>
      <c r="N8249" s="419" t="s">
        <v>4741</v>
      </c>
      <c r="O8249" s="419" t="s">
        <v>21027</v>
      </c>
      <c r="P8249" s="419" t="s">
        <v>4673</v>
      </c>
      <c r="Q8249" s="425">
        <v>1</v>
      </c>
      <c r="R8249" s="419" t="s">
        <v>29329</v>
      </c>
      <c r="S8249" s="424"/>
      <c r="T8249" s="424"/>
      <c r="U8249" s="424"/>
    </row>
    <row r="8250" spans="1:21" ht="14.6" x14ac:dyDescent="0.4">
      <c r="A8250" s="419" t="s">
        <v>4671</v>
      </c>
      <c r="B8250" s="419" t="s">
        <v>44761</v>
      </c>
      <c r="C8250" s="419" t="s">
        <v>4672</v>
      </c>
      <c r="D8250" s="419" t="s">
        <v>20148</v>
      </c>
      <c r="E8250" s="419"/>
      <c r="F8250" s="419" t="s">
        <v>44762</v>
      </c>
      <c r="G8250" s="419" t="s">
        <v>19639</v>
      </c>
      <c r="H8250" s="419"/>
      <c r="I8250" s="419" t="s">
        <v>19321</v>
      </c>
      <c r="J8250" s="419" t="s">
        <v>4673</v>
      </c>
      <c r="K8250" s="419" t="s">
        <v>4742</v>
      </c>
      <c r="L8250" s="419" t="s">
        <v>35323</v>
      </c>
      <c r="M8250" s="419" t="s">
        <v>4675</v>
      </c>
      <c r="N8250" s="419" t="s">
        <v>4743</v>
      </c>
      <c r="O8250" s="419" t="s">
        <v>21009</v>
      </c>
      <c r="P8250" s="419" t="s">
        <v>4673</v>
      </c>
      <c r="Q8250" s="425">
        <v>1</v>
      </c>
      <c r="R8250" s="419" t="s">
        <v>29330</v>
      </c>
      <c r="S8250" s="424"/>
      <c r="T8250" s="424"/>
      <c r="U8250" s="424"/>
    </row>
    <row r="8251" spans="1:21" ht="14.6" x14ac:dyDescent="0.4">
      <c r="A8251" s="419" t="s">
        <v>4671</v>
      </c>
      <c r="B8251" s="419" t="s">
        <v>44763</v>
      </c>
      <c r="C8251" s="419" t="s">
        <v>4672</v>
      </c>
      <c r="D8251" s="419" t="s">
        <v>20148</v>
      </c>
      <c r="E8251" s="419"/>
      <c r="F8251" s="419" t="s">
        <v>44764</v>
      </c>
      <c r="G8251" s="419" t="s">
        <v>19639</v>
      </c>
      <c r="H8251" s="419"/>
      <c r="I8251" s="419" t="s">
        <v>19349</v>
      </c>
      <c r="J8251" s="419" t="s">
        <v>4673</v>
      </c>
      <c r="K8251" s="419" t="s">
        <v>4744</v>
      </c>
      <c r="L8251" s="419" t="s">
        <v>35323</v>
      </c>
      <c r="M8251" s="419" t="s">
        <v>4675</v>
      </c>
      <c r="N8251" s="419" t="s">
        <v>4745</v>
      </c>
      <c r="O8251" s="419" t="s">
        <v>21009</v>
      </c>
      <c r="P8251" s="419" t="s">
        <v>4673</v>
      </c>
      <c r="Q8251" s="425">
        <v>1</v>
      </c>
      <c r="R8251" s="419" t="s">
        <v>29331</v>
      </c>
      <c r="S8251" s="424"/>
      <c r="T8251" s="424"/>
      <c r="U8251" s="424"/>
    </row>
    <row r="8252" spans="1:21" ht="14.6" x14ac:dyDescent="0.4">
      <c r="A8252" s="416" t="s">
        <v>4671</v>
      </c>
      <c r="B8252" s="416" t="s">
        <v>34900</v>
      </c>
      <c r="C8252" s="416" t="s">
        <v>4672</v>
      </c>
      <c r="D8252" s="416" t="s">
        <v>20772</v>
      </c>
      <c r="E8252" s="416"/>
      <c r="F8252" s="416" t="s">
        <v>20772</v>
      </c>
      <c r="G8252" s="416" t="s">
        <v>20772</v>
      </c>
      <c r="H8252" s="416"/>
      <c r="I8252" s="416" t="s">
        <v>20772</v>
      </c>
      <c r="J8252" s="416" t="s">
        <v>4673</v>
      </c>
      <c r="K8252" s="416" t="s">
        <v>4675</v>
      </c>
      <c r="L8252" s="416" t="s">
        <v>35332</v>
      </c>
      <c r="M8252" s="416" t="s">
        <v>4675</v>
      </c>
      <c r="N8252" s="416" t="s">
        <v>4747</v>
      </c>
      <c r="O8252" s="416" t="s">
        <v>21009</v>
      </c>
      <c r="P8252" s="416" t="s">
        <v>4673</v>
      </c>
      <c r="Q8252" s="417">
        <v>0</v>
      </c>
      <c r="R8252" s="416" t="s">
        <v>29332</v>
      </c>
      <c r="S8252" s="418"/>
      <c r="T8252" s="418"/>
      <c r="U8252" s="418"/>
    </row>
    <row r="8253" spans="1:21" ht="14.6" x14ac:dyDescent="0.4">
      <c r="A8253" s="419" t="s">
        <v>4671</v>
      </c>
      <c r="B8253" s="419" t="s">
        <v>34901</v>
      </c>
      <c r="C8253" s="419" t="s">
        <v>4672</v>
      </c>
      <c r="D8253" s="419" t="s">
        <v>20772</v>
      </c>
      <c r="E8253" s="419"/>
      <c r="F8253" s="419" t="s">
        <v>20772</v>
      </c>
      <c r="G8253" s="419" t="s">
        <v>20772</v>
      </c>
      <c r="H8253" s="419"/>
      <c r="I8253" s="419" t="s">
        <v>20772</v>
      </c>
      <c r="J8253" s="419" t="s">
        <v>4673</v>
      </c>
      <c r="K8253" s="419" t="s">
        <v>34902</v>
      </c>
      <c r="L8253" s="419" t="s">
        <v>35323</v>
      </c>
      <c r="M8253" s="419" t="s">
        <v>4675</v>
      </c>
      <c r="N8253" s="419" t="s">
        <v>4747</v>
      </c>
      <c r="O8253" s="419" t="s">
        <v>21009</v>
      </c>
      <c r="P8253" s="419" t="s">
        <v>4673</v>
      </c>
      <c r="Q8253" s="420">
        <v>1</v>
      </c>
      <c r="R8253" s="419" t="s">
        <v>29332</v>
      </c>
      <c r="S8253" s="421"/>
      <c r="T8253" s="421"/>
      <c r="U8253" s="421"/>
    </row>
    <row r="8254" spans="1:21" ht="14.6" x14ac:dyDescent="0.4">
      <c r="A8254" s="419" t="s">
        <v>4671</v>
      </c>
      <c r="B8254" s="419" t="s">
        <v>44765</v>
      </c>
      <c r="C8254" s="419" t="s">
        <v>4672</v>
      </c>
      <c r="D8254" s="419" t="s">
        <v>20148</v>
      </c>
      <c r="E8254" s="419"/>
      <c r="F8254" s="419" t="s">
        <v>44766</v>
      </c>
      <c r="G8254" s="419" t="s">
        <v>20160</v>
      </c>
      <c r="H8254" s="419"/>
      <c r="I8254" s="419" t="s">
        <v>19511</v>
      </c>
      <c r="J8254" s="419" t="s">
        <v>4673</v>
      </c>
      <c r="K8254" s="419" t="s">
        <v>4748</v>
      </c>
      <c r="L8254" s="419" t="s">
        <v>35323</v>
      </c>
      <c r="M8254" s="419" t="s">
        <v>4675</v>
      </c>
      <c r="N8254" s="419" t="s">
        <v>4749</v>
      </c>
      <c r="O8254" s="419" t="s">
        <v>21198</v>
      </c>
      <c r="P8254" s="419" t="s">
        <v>4673</v>
      </c>
      <c r="Q8254" s="425">
        <v>1</v>
      </c>
      <c r="R8254" s="419" t="s">
        <v>29333</v>
      </c>
      <c r="S8254" s="424"/>
      <c r="T8254" s="424"/>
      <c r="U8254" s="424"/>
    </row>
    <row r="8255" spans="1:21" ht="14.6" x14ac:dyDescent="0.4">
      <c r="A8255" s="419" t="s">
        <v>4671</v>
      </c>
      <c r="B8255" s="419" t="s">
        <v>44767</v>
      </c>
      <c r="C8255" s="419" t="s">
        <v>4672</v>
      </c>
      <c r="D8255" s="419" t="s">
        <v>20148</v>
      </c>
      <c r="E8255" s="419"/>
      <c r="F8255" s="419" t="s">
        <v>44768</v>
      </c>
      <c r="G8255" s="419" t="s">
        <v>20160</v>
      </c>
      <c r="H8255" s="419"/>
      <c r="I8255" s="419" t="s">
        <v>20150</v>
      </c>
      <c r="J8255" s="419" t="s">
        <v>4673</v>
      </c>
      <c r="K8255" s="419" t="s">
        <v>4750</v>
      </c>
      <c r="L8255" s="419" t="s">
        <v>35323</v>
      </c>
      <c r="M8255" s="419" t="s">
        <v>4675</v>
      </c>
      <c r="N8255" s="419" t="s">
        <v>4751</v>
      </c>
      <c r="O8255" s="419" t="s">
        <v>21132</v>
      </c>
      <c r="P8255" s="419" t="s">
        <v>4673</v>
      </c>
      <c r="Q8255" s="425">
        <v>1</v>
      </c>
      <c r="R8255" s="419" t="s">
        <v>29334</v>
      </c>
      <c r="S8255" s="424"/>
      <c r="T8255" s="424"/>
      <c r="U8255" s="424"/>
    </row>
    <row r="8256" spans="1:21" ht="14.6" x14ac:dyDescent="0.4">
      <c r="A8256" s="419" t="s">
        <v>4671</v>
      </c>
      <c r="B8256" s="419" t="s">
        <v>44769</v>
      </c>
      <c r="C8256" s="419" t="s">
        <v>4672</v>
      </c>
      <c r="D8256" s="419" t="s">
        <v>20148</v>
      </c>
      <c r="E8256" s="419"/>
      <c r="F8256" s="419" t="s">
        <v>44770</v>
      </c>
      <c r="G8256" s="419" t="s">
        <v>20160</v>
      </c>
      <c r="H8256" s="419"/>
      <c r="I8256" s="419" t="s">
        <v>19379</v>
      </c>
      <c r="J8256" s="419" t="s">
        <v>4673</v>
      </c>
      <c r="K8256" s="419" t="s">
        <v>4752</v>
      </c>
      <c r="L8256" s="419" t="s">
        <v>35323</v>
      </c>
      <c r="M8256" s="419" t="s">
        <v>4675</v>
      </c>
      <c r="N8256" s="419" t="s">
        <v>4753</v>
      </c>
      <c r="O8256" s="419" t="s">
        <v>21019</v>
      </c>
      <c r="P8256" s="419" t="s">
        <v>4673</v>
      </c>
      <c r="Q8256" s="425">
        <v>1</v>
      </c>
      <c r="R8256" s="419" t="s">
        <v>29335</v>
      </c>
      <c r="S8256" s="424"/>
      <c r="T8256" s="424"/>
      <c r="U8256" s="424"/>
    </row>
    <row r="8257" spans="1:21" ht="14.6" x14ac:dyDescent="0.4">
      <c r="A8257" s="419" t="s">
        <v>4671</v>
      </c>
      <c r="B8257" s="419" t="s">
        <v>31904</v>
      </c>
      <c r="C8257" s="419" t="s">
        <v>4672</v>
      </c>
      <c r="D8257" s="419" t="s">
        <v>20148</v>
      </c>
      <c r="E8257" s="419"/>
      <c r="F8257" s="419" t="s">
        <v>44771</v>
      </c>
      <c r="G8257" s="419" t="s">
        <v>20160</v>
      </c>
      <c r="H8257" s="419"/>
      <c r="I8257" s="419" t="s">
        <v>19855</v>
      </c>
      <c r="J8257" s="419" t="s">
        <v>4673</v>
      </c>
      <c r="K8257" s="419" t="s">
        <v>4754</v>
      </c>
      <c r="L8257" s="419" t="s">
        <v>35323</v>
      </c>
      <c r="M8257" s="419" t="s">
        <v>4675</v>
      </c>
      <c r="N8257" s="419" t="s">
        <v>4755</v>
      </c>
      <c r="O8257" s="419" t="s">
        <v>21418</v>
      </c>
      <c r="P8257" s="419" t="s">
        <v>4673</v>
      </c>
      <c r="Q8257" s="425">
        <v>1</v>
      </c>
      <c r="R8257" s="419" t="s">
        <v>29336</v>
      </c>
      <c r="S8257" s="424"/>
      <c r="T8257" s="424"/>
      <c r="U8257" s="424"/>
    </row>
    <row r="8258" spans="1:21" ht="14.6" x14ac:dyDescent="0.4">
      <c r="A8258" s="428" t="s">
        <v>4671</v>
      </c>
      <c r="B8258" s="428" t="s">
        <v>31905</v>
      </c>
      <c r="C8258" s="428" t="s">
        <v>4672</v>
      </c>
      <c r="D8258" s="428" t="s">
        <v>20148</v>
      </c>
      <c r="E8258" s="428"/>
      <c r="F8258" s="428" t="s">
        <v>44772</v>
      </c>
      <c r="G8258" s="428" t="s">
        <v>20184</v>
      </c>
      <c r="H8258" s="428"/>
      <c r="I8258" s="428" t="s">
        <v>19375</v>
      </c>
      <c r="J8258" s="428" t="s">
        <v>4673</v>
      </c>
      <c r="K8258" s="428" t="s">
        <v>4756</v>
      </c>
      <c r="L8258" s="428" t="s">
        <v>35323</v>
      </c>
      <c r="M8258" s="428" t="s">
        <v>4675</v>
      </c>
      <c r="N8258" s="428" t="s">
        <v>4757</v>
      </c>
      <c r="O8258" s="428" t="s">
        <v>21017</v>
      </c>
      <c r="P8258" s="428" t="s">
        <v>4673</v>
      </c>
      <c r="Q8258" s="425">
        <v>1</v>
      </c>
      <c r="R8258" s="428" t="s">
        <v>29337</v>
      </c>
      <c r="S8258" s="424"/>
      <c r="T8258" s="424"/>
      <c r="U8258" s="424"/>
    </row>
    <row r="8259" spans="1:21" ht="14.6" x14ac:dyDescent="0.4">
      <c r="A8259" s="422" t="s">
        <v>4671</v>
      </c>
      <c r="B8259" s="422" t="s">
        <v>44773</v>
      </c>
      <c r="C8259" s="422" t="s">
        <v>4672</v>
      </c>
      <c r="D8259" s="422" t="s">
        <v>20148</v>
      </c>
      <c r="E8259" s="422"/>
      <c r="F8259" s="422" t="s">
        <v>44774</v>
      </c>
      <c r="G8259" s="422" t="s">
        <v>20155</v>
      </c>
      <c r="H8259" s="422"/>
      <c r="I8259" s="422" t="s">
        <v>20185</v>
      </c>
      <c r="J8259" s="422" t="s">
        <v>4673</v>
      </c>
      <c r="K8259" s="422" t="s">
        <v>4758</v>
      </c>
      <c r="L8259" s="422" t="s">
        <v>35323</v>
      </c>
      <c r="M8259" s="422" t="s">
        <v>4675</v>
      </c>
      <c r="N8259" s="422" t="s">
        <v>4759</v>
      </c>
      <c r="O8259" s="422" t="s">
        <v>21329</v>
      </c>
      <c r="P8259" s="422" t="s">
        <v>4673</v>
      </c>
      <c r="Q8259" s="423">
        <v>1</v>
      </c>
      <c r="R8259" s="422" t="s">
        <v>29338</v>
      </c>
      <c r="S8259" s="424"/>
      <c r="T8259" s="424"/>
      <c r="U8259" s="424"/>
    </row>
    <row r="8260" spans="1:21" ht="14.6" x14ac:dyDescent="0.4">
      <c r="A8260" s="416" t="s">
        <v>4671</v>
      </c>
      <c r="B8260" s="416" t="s">
        <v>34903</v>
      </c>
      <c r="C8260" s="416" t="s">
        <v>4672</v>
      </c>
      <c r="D8260" s="416" t="s">
        <v>20772</v>
      </c>
      <c r="E8260" s="416"/>
      <c r="F8260" s="416" t="s">
        <v>20772</v>
      </c>
      <c r="G8260" s="416" t="s">
        <v>20772</v>
      </c>
      <c r="H8260" s="416"/>
      <c r="I8260" s="416" t="s">
        <v>20772</v>
      </c>
      <c r="J8260" s="416" t="s">
        <v>4673</v>
      </c>
      <c r="K8260" s="416" t="s">
        <v>34904</v>
      </c>
      <c r="L8260" s="416" t="s">
        <v>35332</v>
      </c>
      <c r="M8260" s="416" t="s">
        <v>34904</v>
      </c>
      <c r="N8260" s="416" t="s">
        <v>4747</v>
      </c>
      <c r="O8260" s="416" t="s">
        <v>21009</v>
      </c>
      <c r="P8260" s="416" t="s">
        <v>4673</v>
      </c>
      <c r="Q8260" s="417">
        <v>0</v>
      </c>
      <c r="R8260" s="416" t="s">
        <v>29332</v>
      </c>
      <c r="S8260" s="418"/>
      <c r="T8260" s="418"/>
      <c r="U8260" s="418"/>
    </row>
    <row r="8261" spans="1:21" ht="14.6" x14ac:dyDescent="0.4">
      <c r="A8261" s="416" t="s">
        <v>4671</v>
      </c>
      <c r="B8261" s="416" t="s">
        <v>33031</v>
      </c>
      <c r="C8261" s="416" t="s">
        <v>4672</v>
      </c>
      <c r="D8261" s="416" t="s">
        <v>20772</v>
      </c>
      <c r="E8261" s="416"/>
      <c r="F8261" s="416" t="s">
        <v>20772</v>
      </c>
      <c r="G8261" s="416" t="s">
        <v>20772</v>
      </c>
      <c r="H8261" s="416"/>
      <c r="I8261" s="416" t="s">
        <v>20772</v>
      </c>
      <c r="J8261" s="416" t="s">
        <v>4673</v>
      </c>
      <c r="K8261" s="416" t="s">
        <v>34905</v>
      </c>
      <c r="L8261" s="416" t="s">
        <v>35332</v>
      </c>
      <c r="M8261" s="416" t="s">
        <v>34905</v>
      </c>
      <c r="N8261" s="416" t="s">
        <v>4747</v>
      </c>
      <c r="O8261" s="416" t="s">
        <v>21009</v>
      </c>
      <c r="P8261" s="416" t="s">
        <v>4673</v>
      </c>
      <c r="Q8261" s="417">
        <v>0</v>
      </c>
      <c r="R8261" s="416" t="s">
        <v>29332</v>
      </c>
      <c r="S8261" s="418"/>
      <c r="T8261" s="418"/>
      <c r="U8261" s="418"/>
    </row>
    <row r="8262" spans="1:21" ht="14.6" x14ac:dyDescent="0.4">
      <c r="A8262" s="416" t="s">
        <v>4671</v>
      </c>
      <c r="B8262" s="416" t="s">
        <v>34906</v>
      </c>
      <c r="C8262" s="416" t="s">
        <v>4672</v>
      </c>
      <c r="D8262" s="416" t="s">
        <v>20772</v>
      </c>
      <c r="E8262" s="416"/>
      <c r="F8262" s="416" t="s">
        <v>20772</v>
      </c>
      <c r="G8262" s="416" t="s">
        <v>20772</v>
      </c>
      <c r="H8262" s="416"/>
      <c r="I8262" s="416" t="s">
        <v>20772</v>
      </c>
      <c r="J8262" s="416" t="s">
        <v>4673</v>
      </c>
      <c r="K8262" s="416" t="s">
        <v>34907</v>
      </c>
      <c r="L8262" s="416" t="s">
        <v>35332</v>
      </c>
      <c r="M8262" s="416" t="s">
        <v>34907</v>
      </c>
      <c r="N8262" s="416" t="s">
        <v>4747</v>
      </c>
      <c r="O8262" s="416" t="s">
        <v>21009</v>
      </c>
      <c r="P8262" s="416" t="s">
        <v>4673</v>
      </c>
      <c r="Q8262" s="417">
        <v>0</v>
      </c>
      <c r="R8262" s="416" t="s">
        <v>29332</v>
      </c>
      <c r="S8262" s="418"/>
      <c r="T8262" s="418"/>
      <c r="U8262" s="418"/>
    </row>
    <row r="8263" spans="1:21" ht="14.6" x14ac:dyDescent="0.4">
      <c r="A8263" s="416" t="s">
        <v>4671</v>
      </c>
      <c r="B8263" s="416" t="s">
        <v>34908</v>
      </c>
      <c r="C8263" s="416" t="s">
        <v>4672</v>
      </c>
      <c r="D8263" s="416" t="s">
        <v>20772</v>
      </c>
      <c r="E8263" s="416"/>
      <c r="F8263" s="416" t="s">
        <v>20772</v>
      </c>
      <c r="G8263" s="416" t="s">
        <v>20772</v>
      </c>
      <c r="H8263" s="416"/>
      <c r="I8263" s="416" t="s">
        <v>20772</v>
      </c>
      <c r="J8263" s="416" t="s">
        <v>4673</v>
      </c>
      <c r="K8263" s="416" t="s">
        <v>34909</v>
      </c>
      <c r="L8263" s="416" t="s">
        <v>35332</v>
      </c>
      <c r="M8263" s="416" t="s">
        <v>34909</v>
      </c>
      <c r="N8263" s="416" t="s">
        <v>4747</v>
      </c>
      <c r="O8263" s="416" t="s">
        <v>32479</v>
      </c>
      <c r="P8263" s="416" t="s">
        <v>4673</v>
      </c>
      <c r="Q8263" s="417">
        <v>0</v>
      </c>
      <c r="R8263" s="416" t="s">
        <v>29332</v>
      </c>
      <c r="S8263" s="418"/>
      <c r="T8263" s="418"/>
      <c r="U8263" s="418"/>
    </row>
    <row r="8264" spans="1:21" ht="14.6" x14ac:dyDescent="0.4">
      <c r="A8264" s="419" t="s">
        <v>4671</v>
      </c>
      <c r="B8264" s="419" t="s">
        <v>4760</v>
      </c>
      <c r="C8264" s="419" t="s">
        <v>4672</v>
      </c>
      <c r="D8264" s="419" t="s">
        <v>20148</v>
      </c>
      <c r="E8264" s="419"/>
      <c r="F8264" s="419" t="s">
        <v>44775</v>
      </c>
      <c r="G8264" s="419" t="s">
        <v>20263</v>
      </c>
      <c r="H8264" s="419"/>
      <c r="I8264" s="419" t="s">
        <v>19413</v>
      </c>
      <c r="J8264" s="419" t="s">
        <v>20258</v>
      </c>
      <c r="K8264" s="419" t="s">
        <v>4761</v>
      </c>
      <c r="L8264" s="419" t="s">
        <v>35323</v>
      </c>
      <c r="M8264" s="419" t="s">
        <v>31273</v>
      </c>
      <c r="N8264" s="419" t="s">
        <v>4762</v>
      </c>
      <c r="O8264" s="419" t="s">
        <v>21026</v>
      </c>
      <c r="P8264" s="419" t="s">
        <v>4673</v>
      </c>
      <c r="Q8264" s="425">
        <v>1</v>
      </c>
      <c r="R8264" s="419" t="s">
        <v>29339</v>
      </c>
      <c r="S8264" s="424"/>
      <c r="T8264" s="424"/>
      <c r="U8264" s="424"/>
    </row>
    <row r="8265" spans="1:21" ht="14.6" x14ac:dyDescent="0.4">
      <c r="A8265" s="416" t="s">
        <v>4671</v>
      </c>
      <c r="B8265" s="416" t="s">
        <v>21807</v>
      </c>
      <c r="C8265" s="416" t="s">
        <v>4672</v>
      </c>
      <c r="D8265" s="416" t="s">
        <v>20148</v>
      </c>
      <c r="E8265" s="416"/>
      <c r="F8265" s="416" t="s">
        <v>44776</v>
      </c>
      <c r="G8265" s="416" t="s">
        <v>20263</v>
      </c>
      <c r="H8265" s="416"/>
      <c r="I8265" s="416" t="s">
        <v>19429</v>
      </c>
      <c r="J8265" s="416" t="s">
        <v>20258</v>
      </c>
      <c r="K8265" s="416" t="s">
        <v>4763</v>
      </c>
      <c r="L8265" s="416" t="s">
        <v>35399</v>
      </c>
      <c r="M8265" s="416" t="s">
        <v>20266</v>
      </c>
      <c r="N8265" s="416" t="s">
        <v>20267</v>
      </c>
      <c r="O8265" s="416" t="s">
        <v>21032</v>
      </c>
      <c r="P8265" s="416" t="s">
        <v>4673</v>
      </c>
      <c r="Q8265" s="417">
        <v>0</v>
      </c>
      <c r="R8265" s="416" t="s">
        <v>22618</v>
      </c>
      <c r="S8265" s="418"/>
      <c r="T8265" s="418"/>
      <c r="U8265" s="418"/>
    </row>
    <row r="8266" spans="1:21" ht="14.6" x14ac:dyDescent="0.4">
      <c r="A8266" s="419" t="s">
        <v>4671</v>
      </c>
      <c r="B8266" s="419" t="s">
        <v>4764</v>
      </c>
      <c r="C8266" s="419" t="s">
        <v>4672</v>
      </c>
      <c r="D8266" s="419" t="s">
        <v>20148</v>
      </c>
      <c r="E8266" s="419"/>
      <c r="F8266" s="419" t="s">
        <v>44777</v>
      </c>
      <c r="G8266" s="419" t="s">
        <v>20248</v>
      </c>
      <c r="H8266" s="419"/>
      <c r="I8266" s="419" t="s">
        <v>20230</v>
      </c>
      <c r="J8266" s="419" t="s">
        <v>20258</v>
      </c>
      <c r="K8266" s="419" t="s">
        <v>4765</v>
      </c>
      <c r="L8266" s="419" t="s">
        <v>35323</v>
      </c>
      <c r="M8266" s="419" t="s">
        <v>19377</v>
      </c>
      <c r="N8266" s="419" t="s">
        <v>4766</v>
      </c>
      <c r="O8266" s="419" t="s">
        <v>21143</v>
      </c>
      <c r="P8266" s="419" t="s">
        <v>4673</v>
      </c>
      <c r="Q8266" s="425">
        <v>1</v>
      </c>
      <c r="R8266" s="419" t="s">
        <v>29340</v>
      </c>
      <c r="S8266" s="424"/>
      <c r="T8266" s="424"/>
      <c r="U8266" s="424"/>
    </row>
    <row r="8267" spans="1:21" ht="14.6" x14ac:dyDescent="0.4">
      <c r="A8267" s="419" t="s">
        <v>4671</v>
      </c>
      <c r="B8267" s="419" t="s">
        <v>4767</v>
      </c>
      <c r="C8267" s="419" t="s">
        <v>4672</v>
      </c>
      <c r="D8267" s="419" t="s">
        <v>20148</v>
      </c>
      <c r="E8267" s="419"/>
      <c r="F8267" s="419" t="s">
        <v>44778</v>
      </c>
      <c r="G8267" s="419" t="s">
        <v>20248</v>
      </c>
      <c r="H8267" s="419"/>
      <c r="I8267" s="419" t="s">
        <v>20180</v>
      </c>
      <c r="J8267" s="419" t="s">
        <v>20258</v>
      </c>
      <c r="K8267" s="419" t="s">
        <v>4768</v>
      </c>
      <c r="L8267" s="419" t="s">
        <v>35323</v>
      </c>
      <c r="M8267" s="419" t="s">
        <v>19377</v>
      </c>
      <c r="N8267" s="419" t="s">
        <v>4769</v>
      </c>
      <c r="O8267" s="419" t="s">
        <v>21054</v>
      </c>
      <c r="P8267" s="419" t="s">
        <v>4673</v>
      </c>
      <c r="Q8267" s="425">
        <v>1</v>
      </c>
      <c r="R8267" s="419" t="s">
        <v>29341</v>
      </c>
      <c r="S8267" s="424"/>
      <c r="T8267" s="424"/>
      <c r="U8267" s="424"/>
    </row>
    <row r="8268" spans="1:21" ht="14.6" x14ac:dyDescent="0.4">
      <c r="A8268" s="419" t="s">
        <v>4671</v>
      </c>
      <c r="B8268" s="419" t="s">
        <v>44779</v>
      </c>
      <c r="C8268" s="419" t="s">
        <v>4672</v>
      </c>
      <c r="D8268" s="419" t="s">
        <v>20148</v>
      </c>
      <c r="E8268" s="419"/>
      <c r="F8268" s="419" t="s">
        <v>44780</v>
      </c>
      <c r="G8268" s="419" t="s">
        <v>20248</v>
      </c>
      <c r="H8268" s="419"/>
      <c r="I8268" s="419" t="s">
        <v>17944</v>
      </c>
      <c r="J8268" s="419" t="s">
        <v>20258</v>
      </c>
      <c r="K8268" s="419" t="s">
        <v>4770</v>
      </c>
      <c r="L8268" s="419" t="s">
        <v>35323</v>
      </c>
      <c r="M8268" s="419" t="s">
        <v>19377</v>
      </c>
      <c r="N8268" s="419" t="s">
        <v>4771</v>
      </c>
      <c r="O8268" s="419" t="s">
        <v>21052</v>
      </c>
      <c r="P8268" s="419" t="s">
        <v>4673</v>
      </c>
      <c r="Q8268" s="425">
        <v>1</v>
      </c>
      <c r="R8268" s="419" t="s">
        <v>29342</v>
      </c>
      <c r="S8268" s="424"/>
      <c r="T8268" s="424"/>
      <c r="U8268" s="424"/>
    </row>
    <row r="8269" spans="1:21" ht="14.6" x14ac:dyDescent="0.4">
      <c r="A8269" s="419" t="s">
        <v>4671</v>
      </c>
      <c r="B8269" s="419" t="s">
        <v>44781</v>
      </c>
      <c r="C8269" s="419" t="s">
        <v>4672</v>
      </c>
      <c r="D8269" s="419" t="s">
        <v>20148</v>
      </c>
      <c r="E8269" s="419"/>
      <c r="F8269" s="419" t="s">
        <v>44782</v>
      </c>
      <c r="G8269" s="419" t="s">
        <v>19396</v>
      </c>
      <c r="H8269" s="419"/>
      <c r="I8269" s="419" t="s">
        <v>19489</v>
      </c>
      <c r="J8269" s="419" t="s">
        <v>20258</v>
      </c>
      <c r="K8269" s="419" t="s">
        <v>4772</v>
      </c>
      <c r="L8269" s="419" t="s">
        <v>35323</v>
      </c>
      <c r="M8269" s="419" t="s">
        <v>19398</v>
      </c>
      <c r="N8269" s="419" t="s">
        <v>4773</v>
      </c>
      <c r="O8269" s="419" t="s">
        <v>21062</v>
      </c>
      <c r="P8269" s="419" t="s">
        <v>4673</v>
      </c>
      <c r="Q8269" s="425">
        <v>1</v>
      </c>
      <c r="R8269" s="419" t="s">
        <v>29343</v>
      </c>
      <c r="S8269" s="424"/>
      <c r="T8269" s="424"/>
      <c r="U8269" s="424"/>
    </row>
    <row r="8270" spans="1:21" ht="14.6" x14ac:dyDescent="0.4">
      <c r="A8270" s="419" t="s">
        <v>4671</v>
      </c>
      <c r="B8270" s="419" t="s">
        <v>44575</v>
      </c>
      <c r="C8270" s="419" t="s">
        <v>4672</v>
      </c>
      <c r="D8270" s="419" t="s">
        <v>20148</v>
      </c>
      <c r="E8270" s="419"/>
      <c r="F8270" s="419" t="s">
        <v>44783</v>
      </c>
      <c r="G8270" s="419" t="s">
        <v>19396</v>
      </c>
      <c r="H8270" s="419"/>
      <c r="I8270" s="419" t="s">
        <v>19461</v>
      </c>
      <c r="J8270" s="419" t="s">
        <v>20258</v>
      </c>
      <c r="K8270" s="419" t="s">
        <v>4774</v>
      </c>
      <c r="L8270" s="419" t="s">
        <v>35323</v>
      </c>
      <c r="M8270" s="419" t="s">
        <v>19398</v>
      </c>
      <c r="N8270" s="419" t="s">
        <v>4775</v>
      </c>
      <c r="O8270" s="419" t="s">
        <v>21062</v>
      </c>
      <c r="P8270" s="419" t="s">
        <v>4673</v>
      </c>
      <c r="Q8270" s="425">
        <v>1</v>
      </c>
      <c r="R8270" s="419" t="s">
        <v>29344</v>
      </c>
      <c r="S8270" s="424"/>
      <c r="T8270" s="424"/>
      <c r="U8270" s="424"/>
    </row>
    <row r="8271" spans="1:21" ht="14.6" x14ac:dyDescent="0.4">
      <c r="A8271" s="428" t="s">
        <v>4671</v>
      </c>
      <c r="B8271" s="428" t="s">
        <v>37141</v>
      </c>
      <c r="C8271" s="428" t="s">
        <v>4672</v>
      </c>
      <c r="D8271" s="428" t="s">
        <v>20148</v>
      </c>
      <c r="E8271" s="428"/>
      <c r="F8271" s="428" t="s">
        <v>44784</v>
      </c>
      <c r="G8271" s="428" t="s">
        <v>19396</v>
      </c>
      <c r="H8271" s="428"/>
      <c r="I8271" s="428" t="s">
        <v>19410</v>
      </c>
      <c r="J8271" s="428" t="s">
        <v>20258</v>
      </c>
      <c r="K8271" s="428" t="s">
        <v>4776</v>
      </c>
      <c r="L8271" s="428" t="s">
        <v>35323</v>
      </c>
      <c r="M8271" s="428" t="s">
        <v>19398</v>
      </c>
      <c r="N8271" s="428" t="s">
        <v>4777</v>
      </c>
      <c r="O8271" s="428" t="s">
        <v>21062</v>
      </c>
      <c r="P8271" s="428" t="s">
        <v>4673</v>
      </c>
      <c r="Q8271" s="425">
        <v>1</v>
      </c>
      <c r="R8271" s="428" t="s">
        <v>29345</v>
      </c>
      <c r="S8271" s="424"/>
      <c r="T8271" s="424"/>
      <c r="U8271" s="424"/>
    </row>
    <row r="8272" spans="1:21" ht="14.6" x14ac:dyDescent="0.4">
      <c r="A8272" s="419" t="s">
        <v>4671</v>
      </c>
      <c r="B8272" s="419" t="s">
        <v>44785</v>
      </c>
      <c r="C8272" s="419" t="s">
        <v>4672</v>
      </c>
      <c r="D8272" s="419" t="s">
        <v>20148</v>
      </c>
      <c r="E8272" s="419"/>
      <c r="F8272" s="419" t="s">
        <v>44786</v>
      </c>
      <c r="G8272" s="419" t="s">
        <v>19396</v>
      </c>
      <c r="H8272" s="419"/>
      <c r="I8272" s="419" t="s">
        <v>19356</v>
      </c>
      <c r="J8272" s="419" t="s">
        <v>20258</v>
      </c>
      <c r="K8272" s="419" t="s">
        <v>4778</v>
      </c>
      <c r="L8272" s="419" t="s">
        <v>35323</v>
      </c>
      <c r="M8272" s="419" t="s">
        <v>19398</v>
      </c>
      <c r="N8272" s="419" t="s">
        <v>4779</v>
      </c>
      <c r="O8272" s="419" t="s">
        <v>21062</v>
      </c>
      <c r="P8272" s="419" t="s">
        <v>4673</v>
      </c>
      <c r="Q8272" s="425">
        <v>1</v>
      </c>
      <c r="R8272" s="419" t="s">
        <v>29346</v>
      </c>
      <c r="S8272" s="424"/>
      <c r="T8272" s="424"/>
      <c r="U8272" s="424"/>
    </row>
    <row r="8273" spans="1:21" ht="14.6" x14ac:dyDescent="0.4">
      <c r="A8273" s="419" t="s">
        <v>4671</v>
      </c>
      <c r="B8273" s="419" t="s">
        <v>44787</v>
      </c>
      <c r="C8273" s="419" t="s">
        <v>4672</v>
      </c>
      <c r="D8273" s="419" t="s">
        <v>20148</v>
      </c>
      <c r="E8273" s="419"/>
      <c r="F8273" s="419" t="s">
        <v>44788</v>
      </c>
      <c r="G8273" s="419" t="s">
        <v>19396</v>
      </c>
      <c r="H8273" s="419"/>
      <c r="I8273" s="419" t="s">
        <v>19497</v>
      </c>
      <c r="J8273" s="419" t="s">
        <v>20258</v>
      </c>
      <c r="K8273" s="419" t="s">
        <v>4780</v>
      </c>
      <c r="L8273" s="419" t="s">
        <v>35323</v>
      </c>
      <c r="M8273" s="419" t="s">
        <v>19398</v>
      </c>
      <c r="N8273" s="419" t="s">
        <v>4781</v>
      </c>
      <c r="O8273" s="419" t="s">
        <v>21062</v>
      </c>
      <c r="P8273" s="419" t="s">
        <v>4673</v>
      </c>
      <c r="Q8273" s="425">
        <v>1</v>
      </c>
      <c r="R8273" s="419" t="s">
        <v>29347</v>
      </c>
      <c r="S8273" s="424"/>
      <c r="T8273" s="424"/>
      <c r="U8273" s="424"/>
    </row>
    <row r="8274" spans="1:21" ht="14.6" x14ac:dyDescent="0.4">
      <c r="A8274" s="419" t="s">
        <v>4671</v>
      </c>
      <c r="B8274" s="419" t="s">
        <v>44789</v>
      </c>
      <c r="C8274" s="419" t="s">
        <v>4672</v>
      </c>
      <c r="D8274" s="419" t="s">
        <v>20148</v>
      </c>
      <c r="E8274" s="419"/>
      <c r="F8274" s="419" t="s">
        <v>44790</v>
      </c>
      <c r="G8274" s="419" t="s">
        <v>19396</v>
      </c>
      <c r="H8274" s="419"/>
      <c r="I8274" s="419" t="s">
        <v>20257</v>
      </c>
      <c r="J8274" s="419" t="s">
        <v>20258</v>
      </c>
      <c r="K8274" s="419" t="s">
        <v>4782</v>
      </c>
      <c r="L8274" s="419" t="s">
        <v>35323</v>
      </c>
      <c r="M8274" s="419" t="s">
        <v>19398</v>
      </c>
      <c r="N8274" s="419" t="s">
        <v>4783</v>
      </c>
      <c r="O8274" s="419" t="s">
        <v>21062</v>
      </c>
      <c r="P8274" s="419" t="s">
        <v>4673</v>
      </c>
      <c r="Q8274" s="425">
        <v>1</v>
      </c>
      <c r="R8274" s="419" t="s">
        <v>29348</v>
      </c>
      <c r="S8274" s="424"/>
      <c r="T8274" s="424"/>
      <c r="U8274" s="424"/>
    </row>
    <row r="8275" spans="1:21" ht="14.6" x14ac:dyDescent="0.4">
      <c r="A8275" s="419" t="s">
        <v>4671</v>
      </c>
      <c r="B8275" s="419" t="s">
        <v>44791</v>
      </c>
      <c r="C8275" s="419" t="s">
        <v>4672</v>
      </c>
      <c r="D8275" s="419" t="s">
        <v>20148</v>
      </c>
      <c r="E8275" s="419"/>
      <c r="F8275" s="419" t="s">
        <v>44792</v>
      </c>
      <c r="G8275" s="419" t="s">
        <v>19396</v>
      </c>
      <c r="H8275" s="419"/>
      <c r="I8275" s="419" t="s">
        <v>20161</v>
      </c>
      <c r="J8275" s="419" t="s">
        <v>20258</v>
      </c>
      <c r="K8275" s="419" t="s">
        <v>4784</v>
      </c>
      <c r="L8275" s="419" t="s">
        <v>35323</v>
      </c>
      <c r="M8275" s="419" t="s">
        <v>19398</v>
      </c>
      <c r="N8275" s="419" t="s">
        <v>4785</v>
      </c>
      <c r="O8275" s="419" t="s">
        <v>21062</v>
      </c>
      <c r="P8275" s="419" t="s">
        <v>4673</v>
      </c>
      <c r="Q8275" s="425">
        <v>1</v>
      </c>
      <c r="R8275" s="419" t="s">
        <v>29349</v>
      </c>
      <c r="S8275" s="424"/>
      <c r="T8275" s="424"/>
      <c r="U8275" s="424"/>
    </row>
    <row r="8276" spans="1:21" ht="14.6" x14ac:dyDescent="0.4">
      <c r="A8276" s="419" t="s">
        <v>4671</v>
      </c>
      <c r="B8276" s="419" t="s">
        <v>44793</v>
      </c>
      <c r="C8276" s="419" t="s">
        <v>4672</v>
      </c>
      <c r="D8276" s="419" t="s">
        <v>20148</v>
      </c>
      <c r="E8276" s="419"/>
      <c r="F8276" s="419" t="s">
        <v>44794</v>
      </c>
      <c r="G8276" s="419" t="s">
        <v>19396</v>
      </c>
      <c r="H8276" s="419"/>
      <c r="I8276" s="419" t="s">
        <v>19423</v>
      </c>
      <c r="J8276" s="419" t="s">
        <v>20258</v>
      </c>
      <c r="K8276" s="419" t="s">
        <v>4786</v>
      </c>
      <c r="L8276" s="419" t="s">
        <v>35323</v>
      </c>
      <c r="M8276" s="419" t="s">
        <v>19398</v>
      </c>
      <c r="N8276" s="419" t="s">
        <v>4787</v>
      </c>
      <c r="O8276" s="419" t="s">
        <v>21062</v>
      </c>
      <c r="P8276" s="419" t="s">
        <v>4673</v>
      </c>
      <c r="Q8276" s="425">
        <v>1</v>
      </c>
      <c r="R8276" s="419" t="s">
        <v>29350</v>
      </c>
      <c r="S8276" s="424"/>
      <c r="T8276" s="424"/>
      <c r="U8276" s="424"/>
    </row>
    <row r="8277" spans="1:21" ht="14.6" x14ac:dyDescent="0.4">
      <c r="A8277" s="419" t="s">
        <v>4671</v>
      </c>
      <c r="B8277" s="419" t="s">
        <v>44795</v>
      </c>
      <c r="C8277" s="419" t="s">
        <v>4672</v>
      </c>
      <c r="D8277" s="419" t="s">
        <v>20148</v>
      </c>
      <c r="E8277" s="419"/>
      <c r="F8277" s="419" t="s">
        <v>44796</v>
      </c>
      <c r="G8277" s="419" t="s">
        <v>19396</v>
      </c>
      <c r="H8277" s="419"/>
      <c r="I8277" s="419" t="s">
        <v>17967</v>
      </c>
      <c r="J8277" s="419" t="s">
        <v>20258</v>
      </c>
      <c r="K8277" s="419" t="s">
        <v>4788</v>
      </c>
      <c r="L8277" s="419" t="s">
        <v>35323</v>
      </c>
      <c r="M8277" s="419" t="s">
        <v>19398</v>
      </c>
      <c r="N8277" s="419" t="s">
        <v>4789</v>
      </c>
      <c r="O8277" s="419" t="s">
        <v>21062</v>
      </c>
      <c r="P8277" s="419" t="s">
        <v>4673</v>
      </c>
      <c r="Q8277" s="425">
        <v>1</v>
      </c>
      <c r="R8277" s="419" t="s">
        <v>29351</v>
      </c>
      <c r="S8277" s="424"/>
      <c r="T8277" s="424"/>
      <c r="U8277" s="424"/>
    </row>
    <row r="8278" spans="1:21" ht="14.6" x14ac:dyDescent="0.4">
      <c r="A8278" s="419" t="s">
        <v>4671</v>
      </c>
      <c r="B8278" s="419" t="s">
        <v>44797</v>
      </c>
      <c r="C8278" s="419" t="s">
        <v>4672</v>
      </c>
      <c r="D8278" s="419" t="s">
        <v>20148</v>
      </c>
      <c r="E8278" s="419"/>
      <c r="F8278" s="419" t="s">
        <v>44798</v>
      </c>
      <c r="G8278" s="419" t="s">
        <v>19396</v>
      </c>
      <c r="H8278" s="419"/>
      <c r="I8278" s="419" t="s">
        <v>18069</v>
      </c>
      <c r="J8278" s="419" t="s">
        <v>20258</v>
      </c>
      <c r="K8278" s="419" t="s">
        <v>4790</v>
      </c>
      <c r="L8278" s="419" t="s">
        <v>35323</v>
      </c>
      <c r="M8278" s="419" t="s">
        <v>19398</v>
      </c>
      <c r="N8278" s="419" t="s">
        <v>4791</v>
      </c>
      <c r="O8278" s="419" t="s">
        <v>21062</v>
      </c>
      <c r="P8278" s="419" t="s">
        <v>4673</v>
      </c>
      <c r="Q8278" s="425">
        <v>1</v>
      </c>
      <c r="R8278" s="419" t="s">
        <v>29352</v>
      </c>
      <c r="S8278" s="424"/>
      <c r="T8278" s="424"/>
      <c r="U8278" s="424"/>
    </row>
    <row r="8279" spans="1:21" ht="14.6" x14ac:dyDescent="0.4">
      <c r="A8279" s="419" t="s">
        <v>4671</v>
      </c>
      <c r="B8279" s="419" t="s">
        <v>44799</v>
      </c>
      <c r="C8279" s="419" t="s">
        <v>4672</v>
      </c>
      <c r="D8279" s="419" t="s">
        <v>20148</v>
      </c>
      <c r="E8279" s="419"/>
      <c r="F8279" s="419" t="s">
        <v>44800</v>
      </c>
      <c r="G8279" s="419" t="s">
        <v>19396</v>
      </c>
      <c r="H8279" s="419"/>
      <c r="I8279" s="419" t="s">
        <v>18001</v>
      </c>
      <c r="J8279" s="419" t="s">
        <v>20258</v>
      </c>
      <c r="K8279" s="419" t="s">
        <v>4792</v>
      </c>
      <c r="L8279" s="419" t="s">
        <v>35323</v>
      </c>
      <c r="M8279" s="419" t="s">
        <v>19398</v>
      </c>
      <c r="N8279" s="419" t="s">
        <v>4793</v>
      </c>
      <c r="O8279" s="419" t="s">
        <v>21062</v>
      </c>
      <c r="P8279" s="419" t="s">
        <v>4673</v>
      </c>
      <c r="Q8279" s="425">
        <v>1</v>
      </c>
      <c r="R8279" s="419" t="s">
        <v>29353</v>
      </c>
      <c r="S8279" s="424"/>
      <c r="T8279" s="424"/>
      <c r="U8279" s="424"/>
    </row>
    <row r="8280" spans="1:21" ht="14.6" x14ac:dyDescent="0.4">
      <c r="A8280" s="419" t="s">
        <v>4671</v>
      </c>
      <c r="B8280" s="419" t="s">
        <v>44801</v>
      </c>
      <c r="C8280" s="419" t="s">
        <v>4672</v>
      </c>
      <c r="D8280" s="419" t="s">
        <v>20148</v>
      </c>
      <c r="E8280" s="419"/>
      <c r="F8280" s="419" t="s">
        <v>44802</v>
      </c>
      <c r="G8280" s="419" t="s">
        <v>19396</v>
      </c>
      <c r="H8280" s="419"/>
      <c r="I8280" s="419" t="s">
        <v>19321</v>
      </c>
      <c r="J8280" s="419" t="s">
        <v>20258</v>
      </c>
      <c r="K8280" s="419" t="s">
        <v>4794</v>
      </c>
      <c r="L8280" s="419" t="s">
        <v>35323</v>
      </c>
      <c r="M8280" s="419" t="s">
        <v>19398</v>
      </c>
      <c r="N8280" s="419" t="s">
        <v>4795</v>
      </c>
      <c r="O8280" s="419" t="s">
        <v>21062</v>
      </c>
      <c r="P8280" s="419" t="s">
        <v>4673</v>
      </c>
      <c r="Q8280" s="425">
        <v>1</v>
      </c>
      <c r="R8280" s="419" t="s">
        <v>29354</v>
      </c>
      <c r="S8280" s="424"/>
      <c r="T8280" s="424"/>
      <c r="U8280" s="424"/>
    </row>
    <row r="8281" spans="1:21" ht="14.6" x14ac:dyDescent="0.4">
      <c r="A8281" s="419" t="s">
        <v>4671</v>
      </c>
      <c r="B8281" s="419" t="s">
        <v>44803</v>
      </c>
      <c r="C8281" s="419" t="s">
        <v>4672</v>
      </c>
      <c r="D8281" s="419" t="s">
        <v>20148</v>
      </c>
      <c r="E8281" s="419"/>
      <c r="F8281" s="419" t="s">
        <v>44804</v>
      </c>
      <c r="G8281" s="419" t="s">
        <v>19396</v>
      </c>
      <c r="H8281" s="419"/>
      <c r="I8281" s="419" t="s">
        <v>20227</v>
      </c>
      <c r="J8281" s="419" t="s">
        <v>20258</v>
      </c>
      <c r="K8281" s="419" t="s">
        <v>4796</v>
      </c>
      <c r="L8281" s="419" t="s">
        <v>35323</v>
      </c>
      <c r="M8281" s="419" t="s">
        <v>19398</v>
      </c>
      <c r="N8281" s="419" t="s">
        <v>4797</v>
      </c>
      <c r="O8281" s="419" t="s">
        <v>21062</v>
      </c>
      <c r="P8281" s="419" t="s">
        <v>4673</v>
      </c>
      <c r="Q8281" s="425">
        <v>1</v>
      </c>
      <c r="R8281" s="419" t="s">
        <v>29355</v>
      </c>
      <c r="S8281" s="424"/>
      <c r="T8281" s="424"/>
      <c r="U8281" s="424"/>
    </row>
    <row r="8282" spans="1:21" ht="14.6" x14ac:dyDescent="0.4">
      <c r="A8282" s="419" t="s">
        <v>4671</v>
      </c>
      <c r="B8282" s="419" t="s">
        <v>44805</v>
      </c>
      <c r="C8282" s="419" t="s">
        <v>4672</v>
      </c>
      <c r="D8282" s="419" t="s">
        <v>20148</v>
      </c>
      <c r="E8282" s="419"/>
      <c r="F8282" s="419" t="s">
        <v>44806</v>
      </c>
      <c r="G8282" s="419" t="s">
        <v>19396</v>
      </c>
      <c r="H8282" s="419"/>
      <c r="I8282" s="419" t="s">
        <v>19375</v>
      </c>
      <c r="J8282" s="419" t="s">
        <v>20258</v>
      </c>
      <c r="K8282" s="419" t="s">
        <v>4798</v>
      </c>
      <c r="L8282" s="419" t="s">
        <v>35323</v>
      </c>
      <c r="M8282" s="419" t="s">
        <v>19398</v>
      </c>
      <c r="N8282" s="419" t="s">
        <v>4799</v>
      </c>
      <c r="O8282" s="419" t="s">
        <v>21062</v>
      </c>
      <c r="P8282" s="419" t="s">
        <v>4673</v>
      </c>
      <c r="Q8282" s="425">
        <v>1</v>
      </c>
      <c r="R8282" s="419" t="s">
        <v>29356</v>
      </c>
      <c r="S8282" s="424"/>
      <c r="T8282" s="424"/>
      <c r="U8282" s="424"/>
    </row>
    <row r="8283" spans="1:21" ht="14.6" x14ac:dyDescent="0.4">
      <c r="A8283" s="419" t="s">
        <v>4671</v>
      </c>
      <c r="B8283" s="419" t="s">
        <v>44807</v>
      </c>
      <c r="C8283" s="419" t="s">
        <v>4672</v>
      </c>
      <c r="D8283" s="419" t="s">
        <v>20148</v>
      </c>
      <c r="E8283" s="419"/>
      <c r="F8283" s="419" t="s">
        <v>44808</v>
      </c>
      <c r="G8283" s="419" t="s">
        <v>19396</v>
      </c>
      <c r="H8283" s="419"/>
      <c r="I8283" s="419" t="s">
        <v>20142</v>
      </c>
      <c r="J8283" s="419" t="s">
        <v>20258</v>
      </c>
      <c r="K8283" s="419" t="s">
        <v>4800</v>
      </c>
      <c r="L8283" s="419" t="s">
        <v>35323</v>
      </c>
      <c r="M8283" s="419" t="s">
        <v>19398</v>
      </c>
      <c r="N8283" s="419" t="s">
        <v>4801</v>
      </c>
      <c r="O8283" s="419" t="s">
        <v>21062</v>
      </c>
      <c r="P8283" s="419" t="s">
        <v>4673</v>
      </c>
      <c r="Q8283" s="425">
        <v>1</v>
      </c>
      <c r="R8283" s="419" t="s">
        <v>29357</v>
      </c>
      <c r="S8283" s="424"/>
      <c r="T8283" s="424"/>
      <c r="U8283" s="424"/>
    </row>
    <row r="8284" spans="1:21" ht="14.6" x14ac:dyDescent="0.4">
      <c r="A8284" s="419" t="s">
        <v>4671</v>
      </c>
      <c r="B8284" s="419" t="s">
        <v>44809</v>
      </c>
      <c r="C8284" s="419" t="s">
        <v>4672</v>
      </c>
      <c r="D8284" s="419" t="s">
        <v>20148</v>
      </c>
      <c r="E8284" s="419"/>
      <c r="F8284" s="419" t="s">
        <v>44810</v>
      </c>
      <c r="G8284" s="419" t="s">
        <v>19396</v>
      </c>
      <c r="H8284" s="419"/>
      <c r="I8284" s="419" t="s">
        <v>18072</v>
      </c>
      <c r="J8284" s="419" t="s">
        <v>20258</v>
      </c>
      <c r="K8284" s="419" t="s">
        <v>4802</v>
      </c>
      <c r="L8284" s="419" t="s">
        <v>35323</v>
      </c>
      <c r="M8284" s="419" t="s">
        <v>19398</v>
      </c>
      <c r="N8284" s="419" t="s">
        <v>4803</v>
      </c>
      <c r="O8284" s="419" t="s">
        <v>21062</v>
      </c>
      <c r="P8284" s="419" t="s">
        <v>4673</v>
      </c>
      <c r="Q8284" s="425">
        <v>1</v>
      </c>
      <c r="R8284" s="419" t="s">
        <v>29358</v>
      </c>
      <c r="S8284" s="424"/>
      <c r="T8284" s="424"/>
      <c r="U8284" s="424"/>
    </row>
    <row r="8285" spans="1:21" ht="14.6" x14ac:dyDescent="0.4">
      <c r="A8285" s="419" t="s">
        <v>4671</v>
      </c>
      <c r="B8285" s="419" t="s">
        <v>35853</v>
      </c>
      <c r="C8285" s="419" t="s">
        <v>4672</v>
      </c>
      <c r="D8285" s="419" t="s">
        <v>20148</v>
      </c>
      <c r="E8285" s="419"/>
      <c r="F8285" s="419" t="s">
        <v>44811</v>
      </c>
      <c r="G8285" s="419" t="s">
        <v>19396</v>
      </c>
      <c r="H8285" s="419"/>
      <c r="I8285" s="419" t="s">
        <v>19719</v>
      </c>
      <c r="J8285" s="419" t="s">
        <v>20258</v>
      </c>
      <c r="K8285" s="419" t="s">
        <v>4804</v>
      </c>
      <c r="L8285" s="419" t="s">
        <v>35323</v>
      </c>
      <c r="M8285" s="419" t="s">
        <v>19398</v>
      </c>
      <c r="N8285" s="419" t="s">
        <v>4805</v>
      </c>
      <c r="O8285" s="419" t="s">
        <v>21062</v>
      </c>
      <c r="P8285" s="419" t="s">
        <v>4673</v>
      </c>
      <c r="Q8285" s="425">
        <v>1</v>
      </c>
      <c r="R8285" s="419" t="s">
        <v>29359</v>
      </c>
      <c r="S8285" s="424"/>
      <c r="T8285" s="424"/>
      <c r="U8285" s="424"/>
    </row>
    <row r="8286" spans="1:21" ht="14.6" x14ac:dyDescent="0.4">
      <c r="A8286" s="419" t="s">
        <v>4671</v>
      </c>
      <c r="B8286" s="419" t="s">
        <v>44812</v>
      </c>
      <c r="C8286" s="419" t="s">
        <v>4672</v>
      </c>
      <c r="D8286" s="419" t="s">
        <v>20148</v>
      </c>
      <c r="E8286" s="419"/>
      <c r="F8286" s="419" t="s">
        <v>44813</v>
      </c>
      <c r="G8286" s="419" t="s">
        <v>19396</v>
      </c>
      <c r="H8286" s="419"/>
      <c r="I8286" s="419" t="s">
        <v>18029</v>
      </c>
      <c r="J8286" s="419" t="s">
        <v>20258</v>
      </c>
      <c r="K8286" s="419" t="s">
        <v>4806</v>
      </c>
      <c r="L8286" s="419" t="s">
        <v>35323</v>
      </c>
      <c r="M8286" s="419" t="s">
        <v>19398</v>
      </c>
      <c r="N8286" s="419" t="s">
        <v>4807</v>
      </c>
      <c r="O8286" s="419" t="s">
        <v>21062</v>
      </c>
      <c r="P8286" s="419" t="s">
        <v>4673</v>
      </c>
      <c r="Q8286" s="425">
        <v>1</v>
      </c>
      <c r="R8286" s="419" t="s">
        <v>29360</v>
      </c>
      <c r="S8286" s="424"/>
      <c r="T8286" s="424"/>
      <c r="U8286" s="424"/>
    </row>
    <row r="8287" spans="1:21" ht="14.6" x14ac:dyDescent="0.4">
      <c r="A8287" s="419" t="s">
        <v>4671</v>
      </c>
      <c r="B8287" s="419" t="s">
        <v>44814</v>
      </c>
      <c r="C8287" s="419" t="s">
        <v>4672</v>
      </c>
      <c r="D8287" s="419" t="s">
        <v>20148</v>
      </c>
      <c r="E8287" s="419"/>
      <c r="F8287" s="419" t="s">
        <v>44815</v>
      </c>
      <c r="G8287" s="419" t="s">
        <v>19396</v>
      </c>
      <c r="H8287" s="419"/>
      <c r="I8287" s="419" t="s">
        <v>20168</v>
      </c>
      <c r="J8287" s="419" t="s">
        <v>20258</v>
      </c>
      <c r="K8287" s="419" t="s">
        <v>4808</v>
      </c>
      <c r="L8287" s="419" t="s">
        <v>35323</v>
      </c>
      <c r="M8287" s="419" t="s">
        <v>19398</v>
      </c>
      <c r="N8287" s="419" t="s">
        <v>4809</v>
      </c>
      <c r="O8287" s="419" t="s">
        <v>21062</v>
      </c>
      <c r="P8287" s="419" t="s">
        <v>4673</v>
      </c>
      <c r="Q8287" s="425">
        <v>1</v>
      </c>
      <c r="R8287" s="419" t="s">
        <v>29361</v>
      </c>
      <c r="S8287" s="424"/>
      <c r="T8287" s="424"/>
      <c r="U8287" s="424"/>
    </row>
    <row r="8288" spans="1:21" ht="14.6" x14ac:dyDescent="0.4">
      <c r="A8288" s="419" t="s">
        <v>4671</v>
      </c>
      <c r="B8288" s="419" t="s">
        <v>44816</v>
      </c>
      <c r="C8288" s="419" t="s">
        <v>4672</v>
      </c>
      <c r="D8288" s="419" t="s">
        <v>20148</v>
      </c>
      <c r="E8288" s="419"/>
      <c r="F8288" s="419" t="s">
        <v>44817</v>
      </c>
      <c r="G8288" s="419" t="s">
        <v>19396</v>
      </c>
      <c r="H8288" s="419"/>
      <c r="I8288" s="419" t="s">
        <v>20142</v>
      </c>
      <c r="J8288" s="419" t="s">
        <v>20258</v>
      </c>
      <c r="K8288" s="419" t="s">
        <v>4810</v>
      </c>
      <c r="L8288" s="419" t="s">
        <v>35323</v>
      </c>
      <c r="M8288" s="419" t="s">
        <v>19398</v>
      </c>
      <c r="N8288" s="419" t="s">
        <v>4811</v>
      </c>
      <c r="O8288" s="419" t="s">
        <v>21062</v>
      </c>
      <c r="P8288" s="419" t="s">
        <v>4673</v>
      </c>
      <c r="Q8288" s="425">
        <v>1</v>
      </c>
      <c r="R8288" s="419" t="s">
        <v>29362</v>
      </c>
      <c r="S8288" s="424"/>
      <c r="T8288" s="424"/>
      <c r="U8288" s="424"/>
    </row>
    <row r="8289" spans="1:21" ht="14.6" x14ac:dyDescent="0.4">
      <c r="A8289" s="419" t="s">
        <v>4671</v>
      </c>
      <c r="B8289" s="419" t="s">
        <v>44818</v>
      </c>
      <c r="C8289" s="419" t="s">
        <v>4672</v>
      </c>
      <c r="D8289" s="419" t="s">
        <v>20148</v>
      </c>
      <c r="E8289" s="419"/>
      <c r="F8289" s="419" t="s">
        <v>44819</v>
      </c>
      <c r="G8289" s="419" t="s">
        <v>19396</v>
      </c>
      <c r="H8289" s="419"/>
      <c r="I8289" s="419" t="s">
        <v>18022</v>
      </c>
      <c r="J8289" s="419" t="s">
        <v>20258</v>
      </c>
      <c r="K8289" s="419" t="s">
        <v>4812</v>
      </c>
      <c r="L8289" s="419" t="s">
        <v>35323</v>
      </c>
      <c r="M8289" s="419" t="s">
        <v>19398</v>
      </c>
      <c r="N8289" s="419" t="s">
        <v>4813</v>
      </c>
      <c r="O8289" s="419" t="s">
        <v>21062</v>
      </c>
      <c r="P8289" s="419" t="s">
        <v>4673</v>
      </c>
      <c r="Q8289" s="425">
        <v>1</v>
      </c>
      <c r="R8289" s="419" t="s">
        <v>29363</v>
      </c>
      <c r="S8289" s="424"/>
      <c r="T8289" s="424"/>
      <c r="U8289" s="424"/>
    </row>
    <row r="8290" spans="1:21" ht="14.6" x14ac:dyDescent="0.4">
      <c r="A8290" s="419" t="s">
        <v>4671</v>
      </c>
      <c r="B8290" s="419" t="s">
        <v>34889</v>
      </c>
      <c r="C8290" s="419" t="s">
        <v>4672</v>
      </c>
      <c r="D8290" s="419" t="s">
        <v>20148</v>
      </c>
      <c r="E8290" s="419"/>
      <c r="F8290" s="419" t="s">
        <v>44820</v>
      </c>
      <c r="G8290" s="419" t="s">
        <v>19396</v>
      </c>
      <c r="H8290" s="419"/>
      <c r="I8290" s="419" t="s">
        <v>20140</v>
      </c>
      <c r="J8290" s="419" t="s">
        <v>20258</v>
      </c>
      <c r="K8290" s="419" t="s">
        <v>4814</v>
      </c>
      <c r="L8290" s="419" t="s">
        <v>35323</v>
      </c>
      <c r="M8290" s="419" t="s">
        <v>19398</v>
      </c>
      <c r="N8290" s="419" t="s">
        <v>4815</v>
      </c>
      <c r="O8290" s="419" t="s">
        <v>21012</v>
      </c>
      <c r="P8290" s="419" t="s">
        <v>4673</v>
      </c>
      <c r="Q8290" s="425">
        <v>1</v>
      </c>
      <c r="R8290" s="419" t="s">
        <v>29364</v>
      </c>
      <c r="S8290" s="424"/>
      <c r="T8290" s="424"/>
      <c r="U8290" s="424"/>
    </row>
    <row r="8291" spans="1:21" ht="14.6" x14ac:dyDescent="0.4">
      <c r="A8291" s="419" t="s">
        <v>4671</v>
      </c>
      <c r="B8291" s="419" t="s">
        <v>35918</v>
      </c>
      <c r="C8291" s="419" t="s">
        <v>4672</v>
      </c>
      <c r="D8291" s="419" t="s">
        <v>20148</v>
      </c>
      <c r="E8291" s="419"/>
      <c r="F8291" s="419" t="s">
        <v>44821</v>
      </c>
      <c r="G8291" s="419" t="s">
        <v>19396</v>
      </c>
      <c r="H8291" s="419"/>
      <c r="I8291" s="419" t="s">
        <v>17933</v>
      </c>
      <c r="J8291" s="419" t="s">
        <v>20258</v>
      </c>
      <c r="K8291" s="419" t="s">
        <v>4816</v>
      </c>
      <c r="L8291" s="419" t="s">
        <v>35323</v>
      </c>
      <c r="M8291" s="419" t="s">
        <v>19398</v>
      </c>
      <c r="N8291" s="419" t="s">
        <v>4817</v>
      </c>
      <c r="O8291" s="419" t="s">
        <v>21062</v>
      </c>
      <c r="P8291" s="419" t="s">
        <v>4673</v>
      </c>
      <c r="Q8291" s="425">
        <v>1</v>
      </c>
      <c r="R8291" s="419" t="s">
        <v>29365</v>
      </c>
      <c r="S8291" s="424"/>
      <c r="T8291" s="424"/>
      <c r="U8291" s="424"/>
    </row>
    <row r="8292" spans="1:21" ht="14.6" x14ac:dyDescent="0.4">
      <c r="A8292" s="419" t="s">
        <v>4671</v>
      </c>
      <c r="B8292" s="419" t="s">
        <v>44822</v>
      </c>
      <c r="C8292" s="419" t="s">
        <v>4672</v>
      </c>
      <c r="D8292" s="419" t="s">
        <v>20148</v>
      </c>
      <c r="E8292" s="419"/>
      <c r="F8292" s="419" t="s">
        <v>44823</v>
      </c>
      <c r="G8292" s="419" t="s">
        <v>19396</v>
      </c>
      <c r="H8292" s="419"/>
      <c r="I8292" s="419" t="s">
        <v>18002</v>
      </c>
      <c r="J8292" s="419" t="s">
        <v>20258</v>
      </c>
      <c r="K8292" s="419" t="s">
        <v>4818</v>
      </c>
      <c r="L8292" s="419" t="s">
        <v>35323</v>
      </c>
      <c r="M8292" s="419" t="s">
        <v>19453</v>
      </c>
      <c r="N8292" s="419" t="s">
        <v>4819</v>
      </c>
      <c r="O8292" s="419" t="s">
        <v>21063</v>
      </c>
      <c r="P8292" s="419" t="s">
        <v>4673</v>
      </c>
      <c r="Q8292" s="425">
        <v>1</v>
      </c>
      <c r="R8292" s="419" t="s">
        <v>29366</v>
      </c>
      <c r="S8292" s="424"/>
      <c r="T8292" s="424"/>
      <c r="U8292" s="424"/>
    </row>
    <row r="8293" spans="1:21" ht="14.6" x14ac:dyDescent="0.4">
      <c r="A8293" s="419" t="s">
        <v>4671</v>
      </c>
      <c r="B8293" s="419" t="s">
        <v>34890</v>
      </c>
      <c r="C8293" s="419" t="s">
        <v>4672</v>
      </c>
      <c r="D8293" s="419" t="s">
        <v>20148</v>
      </c>
      <c r="E8293" s="419"/>
      <c r="F8293" s="419" t="s">
        <v>44824</v>
      </c>
      <c r="G8293" s="419" t="s">
        <v>19396</v>
      </c>
      <c r="H8293" s="419"/>
      <c r="I8293" s="419" t="s">
        <v>19349</v>
      </c>
      <c r="J8293" s="419" t="s">
        <v>20258</v>
      </c>
      <c r="K8293" s="419" t="s">
        <v>4820</v>
      </c>
      <c r="L8293" s="419" t="s">
        <v>35323</v>
      </c>
      <c r="M8293" s="419" t="s">
        <v>19453</v>
      </c>
      <c r="N8293" s="419" t="s">
        <v>4821</v>
      </c>
      <c r="O8293" s="419" t="s">
        <v>21063</v>
      </c>
      <c r="P8293" s="419" t="s">
        <v>4673</v>
      </c>
      <c r="Q8293" s="425">
        <v>1</v>
      </c>
      <c r="R8293" s="419" t="s">
        <v>29367</v>
      </c>
      <c r="S8293" s="424"/>
      <c r="T8293" s="424"/>
      <c r="U8293" s="424"/>
    </row>
    <row r="8294" spans="1:21" ht="14.6" x14ac:dyDescent="0.4">
      <c r="A8294" s="419" t="s">
        <v>4671</v>
      </c>
      <c r="B8294" s="419" t="s">
        <v>4822</v>
      </c>
      <c r="C8294" s="419" t="s">
        <v>4672</v>
      </c>
      <c r="D8294" s="419" t="s">
        <v>20148</v>
      </c>
      <c r="E8294" s="419"/>
      <c r="F8294" s="419" t="s">
        <v>44825</v>
      </c>
      <c r="G8294" s="419" t="s">
        <v>19396</v>
      </c>
      <c r="H8294" s="419"/>
      <c r="I8294" s="419" t="s">
        <v>19426</v>
      </c>
      <c r="J8294" s="419" t="s">
        <v>20258</v>
      </c>
      <c r="K8294" s="419" t="s">
        <v>4823</v>
      </c>
      <c r="L8294" s="419" t="s">
        <v>35323</v>
      </c>
      <c r="M8294" s="419" t="s">
        <v>19453</v>
      </c>
      <c r="N8294" s="419" t="s">
        <v>4824</v>
      </c>
      <c r="O8294" s="419" t="s">
        <v>21063</v>
      </c>
      <c r="P8294" s="419" t="s">
        <v>4673</v>
      </c>
      <c r="Q8294" s="425">
        <v>1</v>
      </c>
      <c r="R8294" s="419" t="s">
        <v>29368</v>
      </c>
      <c r="S8294" s="424"/>
      <c r="T8294" s="424"/>
      <c r="U8294" s="424"/>
    </row>
    <row r="8295" spans="1:21" ht="14.6" x14ac:dyDescent="0.4">
      <c r="A8295" s="419" t="s">
        <v>4671</v>
      </c>
      <c r="B8295" s="419" t="s">
        <v>34891</v>
      </c>
      <c r="C8295" s="419" t="s">
        <v>4672</v>
      </c>
      <c r="D8295" s="419" t="s">
        <v>20148</v>
      </c>
      <c r="E8295" s="419"/>
      <c r="F8295" s="419" t="s">
        <v>44826</v>
      </c>
      <c r="G8295" s="419" t="s">
        <v>19396</v>
      </c>
      <c r="H8295" s="419"/>
      <c r="I8295" s="419" t="s">
        <v>20211</v>
      </c>
      <c r="J8295" s="419" t="s">
        <v>20258</v>
      </c>
      <c r="K8295" s="419" t="s">
        <v>4825</v>
      </c>
      <c r="L8295" s="419" t="s">
        <v>35323</v>
      </c>
      <c r="M8295" s="419" t="s">
        <v>19453</v>
      </c>
      <c r="N8295" s="419" t="s">
        <v>4826</v>
      </c>
      <c r="O8295" s="419" t="s">
        <v>21063</v>
      </c>
      <c r="P8295" s="419" t="s">
        <v>4673</v>
      </c>
      <c r="Q8295" s="425">
        <v>1</v>
      </c>
      <c r="R8295" s="419" t="s">
        <v>29369</v>
      </c>
      <c r="S8295" s="424"/>
      <c r="T8295" s="424"/>
      <c r="U8295" s="424"/>
    </row>
    <row r="8296" spans="1:21" ht="14.6" x14ac:dyDescent="0.4">
      <c r="A8296" s="419" t="s">
        <v>4671</v>
      </c>
      <c r="B8296" s="419" t="s">
        <v>44827</v>
      </c>
      <c r="C8296" s="419" t="s">
        <v>4672</v>
      </c>
      <c r="D8296" s="419" t="s">
        <v>20148</v>
      </c>
      <c r="E8296" s="419"/>
      <c r="F8296" s="419" t="s">
        <v>44828</v>
      </c>
      <c r="G8296" s="419" t="s">
        <v>19396</v>
      </c>
      <c r="H8296" s="419"/>
      <c r="I8296" s="419" t="s">
        <v>19335</v>
      </c>
      <c r="J8296" s="419" t="s">
        <v>20258</v>
      </c>
      <c r="K8296" s="419" t="s">
        <v>4827</v>
      </c>
      <c r="L8296" s="419" t="s">
        <v>35323</v>
      </c>
      <c r="M8296" s="419" t="s">
        <v>19453</v>
      </c>
      <c r="N8296" s="419" t="s">
        <v>4828</v>
      </c>
      <c r="O8296" s="419" t="s">
        <v>21064</v>
      </c>
      <c r="P8296" s="419" t="s">
        <v>4673</v>
      </c>
      <c r="Q8296" s="425">
        <v>1</v>
      </c>
      <c r="R8296" s="419" t="s">
        <v>29370</v>
      </c>
      <c r="S8296" s="424"/>
      <c r="T8296" s="424"/>
      <c r="U8296" s="424"/>
    </row>
    <row r="8297" spans="1:21" ht="14.6" x14ac:dyDescent="0.4">
      <c r="A8297" s="419" t="s">
        <v>4671</v>
      </c>
      <c r="B8297" s="419" t="s">
        <v>38854</v>
      </c>
      <c r="C8297" s="419" t="s">
        <v>4672</v>
      </c>
      <c r="D8297" s="419" t="s">
        <v>20148</v>
      </c>
      <c r="E8297" s="419"/>
      <c r="F8297" s="419" t="s">
        <v>44829</v>
      </c>
      <c r="G8297" s="419" t="s">
        <v>19396</v>
      </c>
      <c r="H8297" s="419"/>
      <c r="I8297" s="419" t="s">
        <v>17980</v>
      </c>
      <c r="J8297" s="419" t="s">
        <v>20258</v>
      </c>
      <c r="K8297" s="419" t="s">
        <v>4829</v>
      </c>
      <c r="L8297" s="419" t="s">
        <v>35323</v>
      </c>
      <c r="M8297" s="419" t="s">
        <v>19453</v>
      </c>
      <c r="N8297" s="419" t="s">
        <v>4830</v>
      </c>
      <c r="O8297" s="419" t="s">
        <v>21063</v>
      </c>
      <c r="P8297" s="419" t="s">
        <v>4673</v>
      </c>
      <c r="Q8297" s="425">
        <v>1</v>
      </c>
      <c r="R8297" s="419" t="s">
        <v>29371</v>
      </c>
      <c r="S8297" s="424"/>
      <c r="T8297" s="424"/>
      <c r="U8297" s="424"/>
    </row>
    <row r="8298" spans="1:21" ht="14.6" x14ac:dyDescent="0.4">
      <c r="A8298" s="419" t="s">
        <v>4671</v>
      </c>
      <c r="B8298" s="419" t="s">
        <v>34892</v>
      </c>
      <c r="C8298" s="419" t="s">
        <v>4672</v>
      </c>
      <c r="D8298" s="419" t="s">
        <v>20148</v>
      </c>
      <c r="E8298" s="419"/>
      <c r="F8298" s="419" t="s">
        <v>44830</v>
      </c>
      <c r="G8298" s="419" t="s">
        <v>20248</v>
      </c>
      <c r="H8298" s="419"/>
      <c r="I8298" s="419" t="s">
        <v>19321</v>
      </c>
      <c r="J8298" s="419" t="s">
        <v>20258</v>
      </c>
      <c r="K8298" s="419" t="s">
        <v>4831</v>
      </c>
      <c r="L8298" s="419" t="s">
        <v>35323</v>
      </c>
      <c r="M8298" s="419" t="s">
        <v>19522</v>
      </c>
      <c r="N8298" s="419" t="s">
        <v>4832</v>
      </c>
      <c r="O8298" s="419" t="s">
        <v>21066</v>
      </c>
      <c r="P8298" s="419" t="s">
        <v>4673</v>
      </c>
      <c r="Q8298" s="425">
        <v>1</v>
      </c>
      <c r="R8298" s="419" t="s">
        <v>29372</v>
      </c>
      <c r="S8298" s="424"/>
      <c r="T8298" s="424"/>
      <c r="U8298" s="424"/>
    </row>
    <row r="8299" spans="1:21" ht="14.6" x14ac:dyDescent="0.4">
      <c r="A8299" s="419" t="s">
        <v>4671</v>
      </c>
      <c r="B8299" s="419" t="s">
        <v>21808</v>
      </c>
      <c r="C8299" s="419" t="s">
        <v>4672</v>
      </c>
      <c r="D8299" s="419" t="s">
        <v>20148</v>
      </c>
      <c r="E8299" s="419"/>
      <c r="F8299" s="419" t="s">
        <v>44831</v>
      </c>
      <c r="G8299" s="419" t="s">
        <v>19396</v>
      </c>
      <c r="H8299" s="419"/>
      <c r="I8299" s="419" t="s">
        <v>17967</v>
      </c>
      <c r="J8299" s="419" t="s">
        <v>20258</v>
      </c>
      <c r="K8299" s="419" t="s">
        <v>4833</v>
      </c>
      <c r="L8299" s="419" t="s">
        <v>35323</v>
      </c>
      <c r="M8299" s="419" t="s">
        <v>19526</v>
      </c>
      <c r="N8299" s="419" t="s">
        <v>4834</v>
      </c>
      <c r="O8299" s="419" t="s">
        <v>21067</v>
      </c>
      <c r="P8299" s="419" t="s">
        <v>4673</v>
      </c>
      <c r="Q8299" s="425">
        <v>1</v>
      </c>
      <c r="R8299" s="419" t="s">
        <v>29373</v>
      </c>
      <c r="S8299" s="424"/>
      <c r="T8299" s="424"/>
      <c r="U8299" s="424"/>
    </row>
    <row r="8300" spans="1:21" ht="14.6" x14ac:dyDescent="0.4">
      <c r="A8300" s="419" t="s">
        <v>4671</v>
      </c>
      <c r="B8300" s="419" t="s">
        <v>21809</v>
      </c>
      <c r="C8300" s="419" t="s">
        <v>4672</v>
      </c>
      <c r="D8300" s="419" t="s">
        <v>20148</v>
      </c>
      <c r="E8300" s="419"/>
      <c r="F8300" s="419" t="s">
        <v>44832</v>
      </c>
      <c r="G8300" s="419" t="s">
        <v>20263</v>
      </c>
      <c r="H8300" s="419"/>
      <c r="I8300" s="419" t="s">
        <v>17998</v>
      </c>
      <c r="J8300" s="419" t="s">
        <v>20258</v>
      </c>
      <c r="K8300" s="419" t="s">
        <v>21810</v>
      </c>
      <c r="L8300" s="419" t="s">
        <v>35323</v>
      </c>
      <c r="M8300" s="419" t="s">
        <v>21091</v>
      </c>
      <c r="N8300" s="419" t="s">
        <v>21811</v>
      </c>
      <c r="O8300" s="419" t="s">
        <v>21026</v>
      </c>
      <c r="P8300" s="419" t="s">
        <v>4673</v>
      </c>
      <c r="Q8300" s="425">
        <v>1</v>
      </c>
      <c r="R8300" s="419" t="s">
        <v>29374</v>
      </c>
      <c r="S8300" s="424"/>
      <c r="T8300" s="424"/>
      <c r="U8300" s="424"/>
    </row>
    <row r="8301" spans="1:21" ht="14.6" x14ac:dyDescent="0.4">
      <c r="A8301" s="419" t="s">
        <v>4671</v>
      </c>
      <c r="B8301" s="419" t="s">
        <v>21812</v>
      </c>
      <c r="C8301" s="419" t="s">
        <v>4672</v>
      </c>
      <c r="D8301" s="419" t="s">
        <v>20148</v>
      </c>
      <c r="E8301" s="419"/>
      <c r="F8301" s="419" t="s">
        <v>44833</v>
      </c>
      <c r="G8301" s="419" t="s">
        <v>20263</v>
      </c>
      <c r="H8301" s="419"/>
      <c r="I8301" s="419" t="s">
        <v>20257</v>
      </c>
      <c r="J8301" s="419" t="s">
        <v>20258</v>
      </c>
      <c r="K8301" s="419" t="s">
        <v>21813</v>
      </c>
      <c r="L8301" s="419" t="s">
        <v>35323</v>
      </c>
      <c r="M8301" s="419" t="s">
        <v>21095</v>
      </c>
      <c r="N8301" s="419" t="s">
        <v>21814</v>
      </c>
      <c r="O8301" s="419" t="s">
        <v>21026</v>
      </c>
      <c r="P8301" s="419" t="s">
        <v>4673</v>
      </c>
      <c r="Q8301" s="425">
        <v>1</v>
      </c>
      <c r="R8301" s="419" t="s">
        <v>29375</v>
      </c>
      <c r="S8301" s="424"/>
      <c r="T8301" s="424"/>
      <c r="U8301" s="424"/>
    </row>
    <row r="8302" spans="1:21" ht="14.6" x14ac:dyDescent="0.4">
      <c r="A8302" s="419" t="s">
        <v>4671</v>
      </c>
      <c r="B8302" s="419" t="s">
        <v>21815</v>
      </c>
      <c r="C8302" s="419" t="s">
        <v>4672</v>
      </c>
      <c r="D8302" s="419" t="s">
        <v>20148</v>
      </c>
      <c r="E8302" s="419"/>
      <c r="F8302" s="419" t="s">
        <v>44834</v>
      </c>
      <c r="G8302" s="419" t="s">
        <v>20263</v>
      </c>
      <c r="H8302" s="419"/>
      <c r="I8302" s="419" t="s">
        <v>20185</v>
      </c>
      <c r="J8302" s="419" t="s">
        <v>20258</v>
      </c>
      <c r="K8302" s="419" t="s">
        <v>21816</v>
      </c>
      <c r="L8302" s="419" t="s">
        <v>35323</v>
      </c>
      <c r="M8302" s="419" t="s">
        <v>21100</v>
      </c>
      <c r="N8302" s="419" t="s">
        <v>21817</v>
      </c>
      <c r="O8302" s="419" t="s">
        <v>21026</v>
      </c>
      <c r="P8302" s="419" t="s">
        <v>4673</v>
      </c>
      <c r="Q8302" s="425">
        <v>1</v>
      </c>
      <c r="R8302" s="419" t="s">
        <v>29376</v>
      </c>
      <c r="S8302" s="424"/>
      <c r="T8302" s="424"/>
      <c r="U8302" s="424"/>
    </row>
    <row r="8303" spans="1:21" ht="14.6" x14ac:dyDescent="0.4">
      <c r="A8303" s="419" t="s">
        <v>4671</v>
      </c>
      <c r="B8303" s="419" t="s">
        <v>21818</v>
      </c>
      <c r="C8303" s="419" t="s">
        <v>4672</v>
      </c>
      <c r="D8303" s="419" t="s">
        <v>20148</v>
      </c>
      <c r="E8303" s="419"/>
      <c r="F8303" s="419" t="s">
        <v>44835</v>
      </c>
      <c r="G8303" s="419" t="s">
        <v>20263</v>
      </c>
      <c r="H8303" s="419"/>
      <c r="I8303" s="419" t="s">
        <v>20145</v>
      </c>
      <c r="J8303" s="419" t="s">
        <v>20258</v>
      </c>
      <c r="K8303" s="419" t="s">
        <v>21819</v>
      </c>
      <c r="L8303" s="419" t="s">
        <v>35323</v>
      </c>
      <c r="M8303" s="419" t="s">
        <v>21104</v>
      </c>
      <c r="N8303" s="419" t="s">
        <v>21820</v>
      </c>
      <c r="O8303" s="419" t="s">
        <v>21026</v>
      </c>
      <c r="P8303" s="419" t="s">
        <v>4673</v>
      </c>
      <c r="Q8303" s="425">
        <v>1</v>
      </c>
      <c r="R8303" s="419" t="s">
        <v>29377</v>
      </c>
      <c r="S8303" s="424"/>
      <c r="T8303" s="424"/>
      <c r="U8303" s="424"/>
    </row>
    <row r="8304" spans="1:21" ht="14.6" x14ac:dyDescent="0.4">
      <c r="A8304" s="419" t="s">
        <v>4671</v>
      </c>
      <c r="B8304" s="419" t="s">
        <v>21821</v>
      </c>
      <c r="C8304" s="419" t="s">
        <v>4672</v>
      </c>
      <c r="D8304" s="419" t="s">
        <v>20148</v>
      </c>
      <c r="E8304" s="419"/>
      <c r="F8304" s="419" t="s">
        <v>44836</v>
      </c>
      <c r="G8304" s="419" t="s">
        <v>20263</v>
      </c>
      <c r="H8304" s="419"/>
      <c r="I8304" s="419" t="s">
        <v>20233</v>
      </c>
      <c r="J8304" s="419" t="s">
        <v>20258</v>
      </c>
      <c r="K8304" s="419" t="s">
        <v>21822</v>
      </c>
      <c r="L8304" s="419" t="s">
        <v>35323</v>
      </c>
      <c r="M8304" s="419" t="s">
        <v>21108</v>
      </c>
      <c r="N8304" s="419" t="s">
        <v>21823</v>
      </c>
      <c r="O8304" s="419" t="s">
        <v>21026</v>
      </c>
      <c r="P8304" s="419" t="s">
        <v>4673</v>
      </c>
      <c r="Q8304" s="425">
        <v>1</v>
      </c>
      <c r="R8304" s="419" t="s">
        <v>29378</v>
      </c>
      <c r="S8304" s="424"/>
      <c r="T8304" s="424"/>
      <c r="U8304" s="424"/>
    </row>
    <row r="8305" spans="1:21" ht="14.6" x14ac:dyDescent="0.4">
      <c r="A8305" s="419" t="s">
        <v>4671</v>
      </c>
      <c r="B8305" s="419" t="s">
        <v>21824</v>
      </c>
      <c r="C8305" s="419" t="s">
        <v>4672</v>
      </c>
      <c r="D8305" s="419" t="s">
        <v>20148</v>
      </c>
      <c r="E8305" s="419"/>
      <c r="F8305" s="419" t="s">
        <v>44837</v>
      </c>
      <c r="G8305" s="419" t="s">
        <v>20263</v>
      </c>
      <c r="H8305" s="419"/>
      <c r="I8305" s="419" t="s">
        <v>17998</v>
      </c>
      <c r="J8305" s="419" t="s">
        <v>20258</v>
      </c>
      <c r="K8305" s="419" t="s">
        <v>21825</v>
      </c>
      <c r="L8305" s="419" t="s">
        <v>35323</v>
      </c>
      <c r="M8305" s="419" t="s">
        <v>21113</v>
      </c>
      <c r="N8305" s="419" t="s">
        <v>21826</v>
      </c>
      <c r="O8305" s="419" t="s">
        <v>21026</v>
      </c>
      <c r="P8305" s="419" t="s">
        <v>4673</v>
      </c>
      <c r="Q8305" s="425">
        <v>1</v>
      </c>
      <c r="R8305" s="419" t="s">
        <v>29379</v>
      </c>
      <c r="S8305" s="424"/>
      <c r="T8305" s="424"/>
      <c r="U8305" s="424"/>
    </row>
    <row r="8306" spans="1:21" ht="14.6" x14ac:dyDescent="0.4">
      <c r="A8306" s="416" t="s">
        <v>4671</v>
      </c>
      <c r="B8306" s="416" t="s">
        <v>34893</v>
      </c>
      <c r="C8306" s="416" t="s">
        <v>4672</v>
      </c>
      <c r="D8306" s="416" t="s">
        <v>20772</v>
      </c>
      <c r="E8306" s="416"/>
      <c r="F8306" s="416" t="s">
        <v>20772</v>
      </c>
      <c r="G8306" s="416" t="s">
        <v>20772</v>
      </c>
      <c r="H8306" s="416"/>
      <c r="I8306" s="416" t="s">
        <v>20772</v>
      </c>
      <c r="J8306" s="416" t="s">
        <v>20258</v>
      </c>
      <c r="K8306" s="416" t="s">
        <v>34894</v>
      </c>
      <c r="L8306" s="416" t="s">
        <v>35332</v>
      </c>
      <c r="M8306" s="416" t="s">
        <v>34894</v>
      </c>
      <c r="N8306" s="416" t="s">
        <v>34895</v>
      </c>
      <c r="O8306" s="416" t="s">
        <v>21009</v>
      </c>
      <c r="P8306" s="416" t="s">
        <v>4673</v>
      </c>
      <c r="Q8306" s="417">
        <v>0</v>
      </c>
      <c r="R8306" s="416" t="s">
        <v>34896</v>
      </c>
      <c r="S8306" s="418"/>
      <c r="T8306" s="418"/>
      <c r="U8306" s="418"/>
    </row>
    <row r="8307" spans="1:21" ht="14.6" x14ac:dyDescent="0.4">
      <c r="A8307" s="416" t="s">
        <v>4671</v>
      </c>
      <c r="B8307" s="416" t="s">
        <v>22197</v>
      </c>
      <c r="C8307" s="416" t="s">
        <v>4672</v>
      </c>
      <c r="D8307" s="416" t="s">
        <v>20148</v>
      </c>
      <c r="E8307" s="416"/>
      <c r="F8307" s="416" t="s">
        <v>44838</v>
      </c>
      <c r="G8307" s="416" t="s">
        <v>19392</v>
      </c>
      <c r="H8307" s="416"/>
      <c r="I8307" s="416" t="s">
        <v>19368</v>
      </c>
      <c r="J8307" s="416" t="s">
        <v>20258</v>
      </c>
      <c r="K8307" s="416" t="s">
        <v>4835</v>
      </c>
      <c r="L8307" s="416" t="s">
        <v>35399</v>
      </c>
      <c r="M8307" s="416" t="s">
        <v>18077</v>
      </c>
      <c r="N8307" s="416" t="s">
        <v>18078</v>
      </c>
      <c r="O8307" s="416" t="s">
        <v>21061</v>
      </c>
      <c r="P8307" s="416" t="s">
        <v>4673</v>
      </c>
      <c r="Q8307" s="417">
        <v>0</v>
      </c>
      <c r="R8307" s="416" t="s">
        <v>22755</v>
      </c>
      <c r="S8307" s="418"/>
      <c r="T8307" s="418"/>
      <c r="U8307" s="418"/>
    </row>
    <row r="8308" spans="1:21" ht="14.6" x14ac:dyDescent="0.4">
      <c r="A8308" s="435" t="s">
        <v>4671</v>
      </c>
      <c r="B8308" s="435" t="s">
        <v>21827</v>
      </c>
      <c r="C8308" s="435" t="s">
        <v>4672</v>
      </c>
      <c r="D8308" s="435" t="s">
        <v>20148</v>
      </c>
      <c r="E8308" s="435"/>
      <c r="F8308" s="435" t="s">
        <v>44839</v>
      </c>
      <c r="G8308" s="435" t="s">
        <v>20248</v>
      </c>
      <c r="H8308" s="435"/>
      <c r="I8308" s="435" t="s">
        <v>18002</v>
      </c>
      <c r="J8308" s="435" t="s">
        <v>20258</v>
      </c>
      <c r="K8308" s="435" t="s">
        <v>4836</v>
      </c>
      <c r="L8308" s="435" t="s">
        <v>35323</v>
      </c>
      <c r="M8308" s="435" t="s">
        <v>18077</v>
      </c>
      <c r="N8308" s="435" t="s">
        <v>4837</v>
      </c>
      <c r="O8308" s="435" t="s">
        <v>21124</v>
      </c>
      <c r="P8308" s="435" t="s">
        <v>4673</v>
      </c>
      <c r="Q8308" s="436">
        <v>3</v>
      </c>
      <c r="R8308" s="435" t="s">
        <v>29380</v>
      </c>
      <c r="S8308" s="437"/>
      <c r="T8308" s="437"/>
      <c r="U8308" s="437"/>
    </row>
    <row r="8309" spans="1:21" ht="14.6" x14ac:dyDescent="0.4">
      <c r="A8309" s="435" t="s">
        <v>4671</v>
      </c>
      <c r="B8309" s="435" t="s">
        <v>21828</v>
      </c>
      <c r="C8309" s="435" t="s">
        <v>4672</v>
      </c>
      <c r="D8309" s="435" t="s">
        <v>20148</v>
      </c>
      <c r="E8309" s="435"/>
      <c r="F8309" s="435" t="s">
        <v>44840</v>
      </c>
      <c r="G8309" s="435" t="s">
        <v>20248</v>
      </c>
      <c r="H8309" s="435"/>
      <c r="I8309" s="435" t="s">
        <v>20278</v>
      </c>
      <c r="J8309" s="435" t="s">
        <v>20258</v>
      </c>
      <c r="K8309" s="435" t="s">
        <v>4838</v>
      </c>
      <c r="L8309" s="435" t="s">
        <v>35323</v>
      </c>
      <c r="M8309" s="435" t="s">
        <v>18077</v>
      </c>
      <c r="N8309" s="435" t="s">
        <v>4839</v>
      </c>
      <c r="O8309" s="435" t="s">
        <v>21138</v>
      </c>
      <c r="P8309" s="435" t="s">
        <v>4673</v>
      </c>
      <c r="Q8309" s="436">
        <v>3</v>
      </c>
      <c r="R8309" s="435" t="s">
        <v>29381</v>
      </c>
      <c r="S8309" s="437"/>
      <c r="T8309" s="437"/>
      <c r="U8309" s="437"/>
    </row>
    <row r="8310" spans="1:21" ht="14.6" x14ac:dyDescent="0.4">
      <c r="A8310" s="435" t="s">
        <v>4671</v>
      </c>
      <c r="B8310" s="435" t="s">
        <v>44841</v>
      </c>
      <c r="C8310" s="435" t="s">
        <v>4672</v>
      </c>
      <c r="D8310" s="435" t="s">
        <v>20148</v>
      </c>
      <c r="E8310" s="435"/>
      <c r="F8310" s="435" t="s">
        <v>44842</v>
      </c>
      <c r="G8310" s="435" t="s">
        <v>20248</v>
      </c>
      <c r="H8310" s="435"/>
      <c r="I8310" s="435" t="s">
        <v>20161</v>
      </c>
      <c r="J8310" s="435" t="s">
        <v>20258</v>
      </c>
      <c r="K8310" s="435" t="s">
        <v>20963</v>
      </c>
      <c r="L8310" s="435" t="s">
        <v>35323</v>
      </c>
      <c r="M8310" s="435" t="s">
        <v>18077</v>
      </c>
      <c r="N8310" s="435" t="s">
        <v>20964</v>
      </c>
      <c r="O8310" s="435" t="s">
        <v>21122</v>
      </c>
      <c r="P8310" s="435" t="s">
        <v>4673</v>
      </c>
      <c r="Q8310" s="436">
        <v>3</v>
      </c>
      <c r="R8310" s="435" t="s">
        <v>29382</v>
      </c>
      <c r="S8310" s="437"/>
      <c r="T8310" s="437"/>
      <c r="U8310" s="437"/>
    </row>
    <row r="8311" spans="1:21" ht="14.6" x14ac:dyDescent="0.4">
      <c r="A8311" s="435" t="s">
        <v>4671</v>
      </c>
      <c r="B8311" s="435" t="s">
        <v>44843</v>
      </c>
      <c r="C8311" s="435" t="s">
        <v>4672</v>
      </c>
      <c r="D8311" s="435" t="s">
        <v>20148</v>
      </c>
      <c r="E8311" s="435"/>
      <c r="F8311" s="435" t="s">
        <v>44844</v>
      </c>
      <c r="G8311" s="435" t="s">
        <v>20248</v>
      </c>
      <c r="H8311" s="435"/>
      <c r="I8311" s="435" t="s">
        <v>20150</v>
      </c>
      <c r="J8311" s="435" t="s">
        <v>20258</v>
      </c>
      <c r="K8311" s="435" t="s">
        <v>20965</v>
      </c>
      <c r="L8311" s="435" t="s">
        <v>35323</v>
      </c>
      <c r="M8311" s="435" t="s">
        <v>18077</v>
      </c>
      <c r="N8311" s="435" t="s">
        <v>20966</v>
      </c>
      <c r="O8311" s="435" t="s">
        <v>21120</v>
      </c>
      <c r="P8311" s="435" t="s">
        <v>4673</v>
      </c>
      <c r="Q8311" s="436">
        <v>3</v>
      </c>
      <c r="R8311" s="435" t="s">
        <v>29383</v>
      </c>
      <c r="S8311" s="437"/>
      <c r="T8311" s="437"/>
      <c r="U8311" s="437"/>
    </row>
    <row r="8312" spans="1:21" ht="14.6" x14ac:dyDescent="0.4">
      <c r="A8312" s="416" t="s">
        <v>4671</v>
      </c>
      <c r="B8312" s="416" t="s">
        <v>4840</v>
      </c>
      <c r="C8312" s="416" t="s">
        <v>4672</v>
      </c>
      <c r="D8312" s="416" t="s">
        <v>20148</v>
      </c>
      <c r="E8312" s="416"/>
      <c r="F8312" s="416" t="s">
        <v>44845</v>
      </c>
      <c r="G8312" s="416" t="s">
        <v>18071</v>
      </c>
      <c r="H8312" s="416"/>
      <c r="I8312" s="416" t="s">
        <v>19349</v>
      </c>
      <c r="J8312" s="416" t="s">
        <v>20258</v>
      </c>
      <c r="K8312" s="416" t="s">
        <v>4841</v>
      </c>
      <c r="L8312" s="416" t="s">
        <v>35399</v>
      </c>
      <c r="M8312" s="416" t="s">
        <v>18146</v>
      </c>
      <c r="N8312" s="416" t="s">
        <v>18147</v>
      </c>
      <c r="O8312" s="416" t="s">
        <v>21061</v>
      </c>
      <c r="P8312" s="416" t="s">
        <v>4673</v>
      </c>
      <c r="Q8312" s="417">
        <v>0</v>
      </c>
      <c r="R8312" s="416" t="s">
        <v>22783</v>
      </c>
      <c r="S8312" s="418"/>
      <c r="T8312" s="418"/>
      <c r="U8312" s="418"/>
    </row>
    <row r="8313" spans="1:21" ht="14.6" x14ac:dyDescent="0.4">
      <c r="A8313" s="416" t="s">
        <v>4671</v>
      </c>
      <c r="B8313" s="416" t="s">
        <v>4842</v>
      </c>
      <c r="C8313" s="416" t="s">
        <v>4672</v>
      </c>
      <c r="D8313" s="416" t="s">
        <v>20148</v>
      </c>
      <c r="E8313" s="416"/>
      <c r="F8313" s="416" t="s">
        <v>44846</v>
      </c>
      <c r="G8313" s="416" t="s">
        <v>18153</v>
      </c>
      <c r="H8313" s="416"/>
      <c r="I8313" s="416" t="s">
        <v>18072</v>
      </c>
      <c r="J8313" s="416" t="s">
        <v>20258</v>
      </c>
      <c r="K8313" s="416" t="s">
        <v>4843</v>
      </c>
      <c r="L8313" s="416" t="s">
        <v>35399</v>
      </c>
      <c r="M8313" s="416" t="s">
        <v>18155</v>
      </c>
      <c r="N8313" s="416" t="s">
        <v>18156</v>
      </c>
      <c r="O8313" s="416" t="s">
        <v>21128</v>
      </c>
      <c r="P8313" s="416" t="s">
        <v>4673</v>
      </c>
      <c r="Q8313" s="417">
        <v>0</v>
      </c>
      <c r="R8313" s="416" t="s">
        <v>22784</v>
      </c>
      <c r="S8313" s="418"/>
      <c r="T8313" s="418"/>
      <c r="U8313" s="418"/>
    </row>
    <row r="8314" spans="1:21" ht="14.6" x14ac:dyDescent="0.4">
      <c r="A8314" s="416" t="s">
        <v>4844</v>
      </c>
      <c r="B8314" s="416" t="s">
        <v>31906</v>
      </c>
      <c r="C8314" s="416" t="s">
        <v>4845</v>
      </c>
      <c r="D8314" s="416" t="s">
        <v>20148</v>
      </c>
      <c r="E8314" s="416"/>
      <c r="F8314" s="416" t="s">
        <v>44847</v>
      </c>
      <c r="G8314" s="416" t="s">
        <v>20149</v>
      </c>
      <c r="H8314" s="416"/>
      <c r="I8314" s="416" t="s">
        <v>19497</v>
      </c>
      <c r="J8314" s="416" t="s">
        <v>4846</v>
      </c>
      <c r="K8314" s="416" t="s">
        <v>4869</v>
      </c>
      <c r="L8314" s="416" t="s">
        <v>35321</v>
      </c>
      <c r="M8314" s="416" t="s">
        <v>4869</v>
      </c>
      <c r="N8314" s="416" t="s">
        <v>4870</v>
      </c>
      <c r="O8314" s="416" t="s">
        <v>21009</v>
      </c>
      <c r="P8314" s="416" t="s">
        <v>4846</v>
      </c>
      <c r="Q8314" s="417">
        <v>0</v>
      </c>
      <c r="R8314" s="416" t="s">
        <v>29392</v>
      </c>
      <c r="S8314" s="418"/>
      <c r="T8314" s="418"/>
      <c r="U8314" s="418"/>
    </row>
    <row r="8315" spans="1:21" ht="14.6" x14ac:dyDescent="0.4">
      <c r="A8315" s="419" t="s">
        <v>4844</v>
      </c>
      <c r="B8315" s="419" t="s">
        <v>39133</v>
      </c>
      <c r="C8315" s="419" t="s">
        <v>4845</v>
      </c>
      <c r="D8315" s="419" t="s">
        <v>20148</v>
      </c>
      <c r="E8315" s="419"/>
      <c r="F8315" s="419" t="s">
        <v>44848</v>
      </c>
      <c r="G8315" s="419" t="s">
        <v>20248</v>
      </c>
      <c r="H8315" s="419"/>
      <c r="I8315" s="419" t="s">
        <v>19325</v>
      </c>
      <c r="J8315" s="419" t="s">
        <v>4846</v>
      </c>
      <c r="K8315" s="419" t="s">
        <v>4847</v>
      </c>
      <c r="L8315" s="419" t="s">
        <v>35323</v>
      </c>
      <c r="M8315" s="419" t="s">
        <v>4848</v>
      </c>
      <c r="N8315" s="419" t="s">
        <v>4849</v>
      </c>
      <c r="O8315" s="419" t="s">
        <v>21027</v>
      </c>
      <c r="P8315" s="419" t="s">
        <v>4846</v>
      </c>
      <c r="Q8315" s="425">
        <v>1</v>
      </c>
      <c r="R8315" s="419" t="s">
        <v>29384</v>
      </c>
      <c r="S8315" s="424"/>
      <c r="T8315" s="424"/>
      <c r="U8315" s="424"/>
    </row>
    <row r="8316" spans="1:21" ht="14.6" x14ac:dyDescent="0.4">
      <c r="A8316" s="419" t="s">
        <v>4844</v>
      </c>
      <c r="B8316" s="419" t="s">
        <v>4850</v>
      </c>
      <c r="C8316" s="419" t="s">
        <v>4845</v>
      </c>
      <c r="D8316" s="419" t="s">
        <v>20148</v>
      </c>
      <c r="E8316" s="419"/>
      <c r="F8316" s="419" t="s">
        <v>44849</v>
      </c>
      <c r="G8316" s="419" t="s">
        <v>19639</v>
      </c>
      <c r="H8316" s="419"/>
      <c r="I8316" s="419" t="s">
        <v>18001</v>
      </c>
      <c r="J8316" s="419" t="s">
        <v>4846</v>
      </c>
      <c r="K8316" s="419" t="s">
        <v>4851</v>
      </c>
      <c r="L8316" s="419" t="s">
        <v>35323</v>
      </c>
      <c r="M8316" s="419" t="s">
        <v>4848</v>
      </c>
      <c r="N8316" s="419" t="s">
        <v>4852</v>
      </c>
      <c r="O8316" s="419" t="s">
        <v>21009</v>
      </c>
      <c r="P8316" s="419" t="s">
        <v>4846</v>
      </c>
      <c r="Q8316" s="425">
        <v>1</v>
      </c>
      <c r="R8316" s="419" t="s">
        <v>29385</v>
      </c>
      <c r="S8316" s="424"/>
      <c r="T8316" s="424"/>
      <c r="U8316" s="424"/>
    </row>
    <row r="8317" spans="1:21" ht="14.6" x14ac:dyDescent="0.4">
      <c r="A8317" s="419" t="s">
        <v>4844</v>
      </c>
      <c r="B8317" s="419" t="s">
        <v>7869</v>
      </c>
      <c r="C8317" s="419" t="s">
        <v>4845</v>
      </c>
      <c r="D8317" s="419" t="s">
        <v>20148</v>
      </c>
      <c r="E8317" s="419"/>
      <c r="F8317" s="419" t="s">
        <v>44850</v>
      </c>
      <c r="G8317" s="419" t="s">
        <v>19639</v>
      </c>
      <c r="H8317" s="419"/>
      <c r="I8317" s="419" t="s">
        <v>18022</v>
      </c>
      <c r="J8317" s="419" t="s">
        <v>4846</v>
      </c>
      <c r="K8317" s="419" t="s">
        <v>4853</v>
      </c>
      <c r="L8317" s="419" t="s">
        <v>35323</v>
      </c>
      <c r="M8317" s="419" t="s">
        <v>4848</v>
      </c>
      <c r="N8317" s="419" t="s">
        <v>4854</v>
      </c>
      <c r="O8317" s="419" t="s">
        <v>21009</v>
      </c>
      <c r="P8317" s="419" t="s">
        <v>4846</v>
      </c>
      <c r="Q8317" s="425">
        <v>1</v>
      </c>
      <c r="R8317" s="419" t="s">
        <v>29386</v>
      </c>
      <c r="S8317" s="424"/>
      <c r="T8317" s="424"/>
      <c r="U8317" s="424"/>
    </row>
    <row r="8318" spans="1:21" ht="14.6" x14ac:dyDescent="0.4">
      <c r="A8318" s="419" t="s">
        <v>4844</v>
      </c>
      <c r="B8318" s="419" t="s">
        <v>4855</v>
      </c>
      <c r="C8318" s="419" t="s">
        <v>4845</v>
      </c>
      <c r="D8318" s="419" t="s">
        <v>20148</v>
      </c>
      <c r="E8318" s="419"/>
      <c r="F8318" s="419" t="s">
        <v>44851</v>
      </c>
      <c r="G8318" s="419" t="s">
        <v>19639</v>
      </c>
      <c r="H8318" s="419"/>
      <c r="I8318" s="419" t="s">
        <v>20150</v>
      </c>
      <c r="J8318" s="419" t="s">
        <v>4846</v>
      </c>
      <c r="K8318" s="419" t="s">
        <v>4856</v>
      </c>
      <c r="L8318" s="419" t="s">
        <v>35323</v>
      </c>
      <c r="M8318" s="419" t="s">
        <v>4848</v>
      </c>
      <c r="N8318" s="419" t="s">
        <v>4857</v>
      </c>
      <c r="O8318" s="419" t="s">
        <v>21009</v>
      </c>
      <c r="P8318" s="419" t="s">
        <v>4846</v>
      </c>
      <c r="Q8318" s="425">
        <v>1</v>
      </c>
      <c r="R8318" s="419" t="s">
        <v>29387</v>
      </c>
      <c r="S8318" s="424"/>
      <c r="T8318" s="424"/>
      <c r="U8318" s="424"/>
    </row>
    <row r="8319" spans="1:21" ht="14.6" x14ac:dyDescent="0.4">
      <c r="A8319" s="419" t="s">
        <v>4844</v>
      </c>
      <c r="B8319" s="419" t="s">
        <v>4858</v>
      </c>
      <c r="C8319" s="419" t="s">
        <v>4845</v>
      </c>
      <c r="D8319" s="419" t="s">
        <v>20148</v>
      </c>
      <c r="E8319" s="419"/>
      <c r="F8319" s="419" t="s">
        <v>44852</v>
      </c>
      <c r="G8319" s="419" t="s">
        <v>19639</v>
      </c>
      <c r="H8319" s="419"/>
      <c r="I8319" s="419" t="s">
        <v>20186</v>
      </c>
      <c r="J8319" s="419" t="s">
        <v>4846</v>
      </c>
      <c r="K8319" s="419" t="s">
        <v>4859</v>
      </c>
      <c r="L8319" s="419" t="s">
        <v>35323</v>
      </c>
      <c r="M8319" s="419" t="s">
        <v>4848</v>
      </c>
      <c r="N8319" s="419" t="s">
        <v>4860</v>
      </c>
      <c r="O8319" s="419" t="s">
        <v>21009</v>
      </c>
      <c r="P8319" s="419" t="s">
        <v>4846</v>
      </c>
      <c r="Q8319" s="425">
        <v>1</v>
      </c>
      <c r="R8319" s="419" t="s">
        <v>29388</v>
      </c>
      <c r="S8319" s="424"/>
      <c r="T8319" s="424"/>
      <c r="U8319" s="424"/>
    </row>
    <row r="8320" spans="1:21" ht="14.6" x14ac:dyDescent="0.4">
      <c r="A8320" s="419" t="s">
        <v>4844</v>
      </c>
      <c r="B8320" s="419" t="s">
        <v>4861</v>
      </c>
      <c r="C8320" s="419" t="s">
        <v>4845</v>
      </c>
      <c r="D8320" s="419" t="s">
        <v>20148</v>
      </c>
      <c r="E8320" s="419"/>
      <c r="F8320" s="419" t="s">
        <v>44853</v>
      </c>
      <c r="G8320" s="419" t="s">
        <v>19639</v>
      </c>
      <c r="H8320" s="419"/>
      <c r="I8320" s="419" t="s">
        <v>20218</v>
      </c>
      <c r="J8320" s="419" t="s">
        <v>4846</v>
      </c>
      <c r="K8320" s="419" t="s">
        <v>4862</v>
      </c>
      <c r="L8320" s="419" t="s">
        <v>35323</v>
      </c>
      <c r="M8320" s="419" t="s">
        <v>4848</v>
      </c>
      <c r="N8320" s="419" t="s">
        <v>4863</v>
      </c>
      <c r="O8320" s="419" t="s">
        <v>21009</v>
      </c>
      <c r="P8320" s="419" t="s">
        <v>4846</v>
      </c>
      <c r="Q8320" s="425">
        <v>1</v>
      </c>
      <c r="R8320" s="419" t="s">
        <v>29389</v>
      </c>
      <c r="S8320" s="424"/>
      <c r="T8320" s="424"/>
      <c r="U8320" s="424"/>
    </row>
    <row r="8321" spans="1:21" ht="14.6" x14ac:dyDescent="0.4">
      <c r="A8321" s="419" t="s">
        <v>4844</v>
      </c>
      <c r="B8321" s="419" t="s">
        <v>4864</v>
      </c>
      <c r="C8321" s="419" t="s">
        <v>4845</v>
      </c>
      <c r="D8321" s="419" t="s">
        <v>20148</v>
      </c>
      <c r="E8321" s="419"/>
      <c r="F8321" s="419" t="s">
        <v>44854</v>
      </c>
      <c r="G8321" s="419" t="s">
        <v>20160</v>
      </c>
      <c r="H8321" s="419"/>
      <c r="I8321" s="419" t="s">
        <v>17933</v>
      </c>
      <c r="J8321" s="419" t="s">
        <v>4846</v>
      </c>
      <c r="K8321" s="419" t="s">
        <v>4865</v>
      </c>
      <c r="L8321" s="419" t="s">
        <v>35323</v>
      </c>
      <c r="M8321" s="419" t="s">
        <v>4848</v>
      </c>
      <c r="N8321" s="419" t="s">
        <v>4866</v>
      </c>
      <c r="O8321" s="419" t="s">
        <v>21012</v>
      </c>
      <c r="P8321" s="419" t="s">
        <v>4846</v>
      </c>
      <c r="Q8321" s="425">
        <v>1</v>
      </c>
      <c r="R8321" s="419" t="s">
        <v>29390</v>
      </c>
      <c r="S8321" s="424"/>
      <c r="T8321" s="424"/>
      <c r="U8321" s="424"/>
    </row>
    <row r="8322" spans="1:21" ht="14.6" x14ac:dyDescent="0.4">
      <c r="A8322" s="422" t="s">
        <v>4844</v>
      </c>
      <c r="B8322" s="422" t="s">
        <v>44855</v>
      </c>
      <c r="C8322" s="422" t="s">
        <v>4845</v>
      </c>
      <c r="D8322" s="422" t="s">
        <v>20148</v>
      </c>
      <c r="E8322" s="422"/>
      <c r="F8322" s="422" t="s">
        <v>44856</v>
      </c>
      <c r="G8322" s="422" t="s">
        <v>20155</v>
      </c>
      <c r="H8322" s="422"/>
      <c r="I8322" s="422" t="s">
        <v>19416</v>
      </c>
      <c r="J8322" s="422" t="s">
        <v>4846</v>
      </c>
      <c r="K8322" s="422" t="s">
        <v>4867</v>
      </c>
      <c r="L8322" s="422" t="s">
        <v>35323</v>
      </c>
      <c r="M8322" s="422" t="s">
        <v>4848</v>
      </c>
      <c r="N8322" s="422" t="s">
        <v>4868</v>
      </c>
      <c r="O8322" s="422" t="s">
        <v>21137</v>
      </c>
      <c r="P8322" s="422" t="s">
        <v>4846</v>
      </c>
      <c r="Q8322" s="423">
        <v>1</v>
      </c>
      <c r="R8322" s="422" t="s">
        <v>29391</v>
      </c>
      <c r="S8322" s="424"/>
      <c r="T8322" s="424"/>
      <c r="U8322" s="424"/>
    </row>
    <row r="8323" spans="1:21" ht="14.6" x14ac:dyDescent="0.4">
      <c r="A8323" s="416" t="s">
        <v>4844</v>
      </c>
      <c r="B8323" s="416" t="s">
        <v>34911</v>
      </c>
      <c r="C8323" s="416" t="s">
        <v>4845</v>
      </c>
      <c r="D8323" s="416" t="s">
        <v>20772</v>
      </c>
      <c r="E8323" s="416"/>
      <c r="F8323" s="416" t="s">
        <v>20772</v>
      </c>
      <c r="G8323" s="416" t="s">
        <v>20772</v>
      </c>
      <c r="H8323" s="416"/>
      <c r="I8323" s="416" t="s">
        <v>20772</v>
      </c>
      <c r="J8323" s="416" t="s">
        <v>4846</v>
      </c>
      <c r="K8323" s="416" t="s">
        <v>4848</v>
      </c>
      <c r="L8323" s="416" t="s">
        <v>35332</v>
      </c>
      <c r="M8323" s="416" t="s">
        <v>4848</v>
      </c>
      <c r="N8323" s="416" t="s">
        <v>4870</v>
      </c>
      <c r="O8323" s="416" t="s">
        <v>21009</v>
      </c>
      <c r="P8323" s="416" t="s">
        <v>4846</v>
      </c>
      <c r="Q8323" s="417">
        <v>0</v>
      </c>
      <c r="R8323" s="416" t="s">
        <v>29392</v>
      </c>
      <c r="S8323" s="418"/>
      <c r="T8323" s="418"/>
      <c r="U8323" s="418"/>
    </row>
    <row r="8324" spans="1:21" ht="14.6" x14ac:dyDescent="0.4">
      <c r="A8324" s="419" t="s">
        <v>4844</v>
      </c>
      <c r="B8324" s="419" t="s">
        <v>44857</v>
      </c>
      <c r="C8324" s="419" t="s">
        <v>4845</v>
      </c>
      <c r="D8324" s="419" t="s">
        <v>20148</v>
      </c>
      <c r="E8324" s="419"/>
      <c r="F8324" s="419" t="s">
        <v>44858</v>
      </c>
      <c r="G8324" s="419" t="s">
        <v>20160</v>
      </c>
      <c r="H8324" s="419"/>
      <c r="I8324" s="419" t="s">
        <v>17980</v>
      </c>
      <c r="J8324" s="419" t="s">
        <v>4846</v>
      </c>
      <c r="K8324" s="419" t="s">
        <v>4871</v>
      </c>
      <c r="L8324" s="419" t="s">
        <v>35323</v>
      </c>
      <c r="M8324" s="419" t="s">
        <v>4848</v>
      </c>
      <c r="N8324" s="419" t="s">
        <v>4872</v>
      </c>
      <c r="O8324" s="419" t="s">
        <v>21020</v>
      </c>
      <c r="P8324" s="419" t="s">
        <v>4846</v>
      </c>
      <c r="Q8324" s="425">
        <v>1</v>
      </c>
      <c r="R8324" s="419" t="s">
        <v>29393</v>
      </c>
      <c r="S8324" s="424"/>
      <c r="T8324" s="424"/>
      <c r="U8324" s="424"/>
    </row>
    <row r="8325" spans="1:21" ht="14.6" x14ac:dyDescent="0.4">
      <c r="A8325" s="419" t="s">
        <v>4844</v>
      </c>
      <c r="B8325" s="419" t="s">
        <v>34912</v>
      </c>
      <c r="C8325" s="419" t="s">
        <v>4845</v>
      </c>
      <c r="D8325" s="419" t="s">
        <v>20148</v>
      </c>
      <c r="E8325" s="419"/>
      <c r="F8325" s="419" t="s">
        <v>44859</v>
      </c>
      <c r="G8325" s="419" t="s">
        <v>20160</v>
      </c>
      <c r="H8325" s="419"/>
      <c r="I8325" s="419" t="s">
        <v>18039</v>
      </c>
      <c r="J8325" s="419" t="s">
        <v>4846</v>
      </c>
      <c r="K8325" s="419" t="s">
        <v>4873</v>
      </c>
      <c r="L8325" s="419" t="s">
        <v>35323</v>
      </c>
      <c r="M8325" s="419" t="s">
        <v>4848</v>
      </c>
      <c r="N8325" s="419" t="s">
        <v>4874</v>
      </c>
      <c r="O8325" s="419" t="s">
        <v>21022</v>
      </c>
      <c r="P8325" s="419" t="s">
        <v>4846</v>
      </c>
      <c r="Q8325" s="425">
        <v>1</v>
      </c>
      <c r="R8325" s="419" t="s">
        <v>29394</v>
      </c>
      <c r="S8325" s="424"/>
      <c r="T8325" s="424"/>
      <c r="U8325" s="424"/>
    </row>
    <row r="8326" spans="1:21" ht="14.6" x14ac:dyDescent="0.4">
      <c r="A8326" s="419" t="s">
        <v>4844</v>
      </c>
      <c r="B8326" s="419" t="s">
        <v>44860</v>
      </c>
      <c r="C8326" s="419" t="s">
        <v>4845</v>
      </c>
      <c r="D8326" s="419" t="s">
        <v>20148</v>
      </c>
      <c r="E8326" s="419"/>
      <c r="F8326" s="419" t="s">
        <v>44861</v>
      </c>
      <c r="G8326" s="419" t="s">
        <v>20160</v>
      </c>
      <c r="H8326" s="419"/>
      <c r="I8326" s="419" t="s">
        <v>19356</v>
      </c>
      <c r="J8326" s="419" t="s">
        <v>4846</v>
      </c>
      <c r="K8326" s="419" t="s">
        <v>44862</v>
      </c>
      <c r="L8326" s="419" t="s">
        <v>35323</v>
      </c>
      <c r="M8326" s="419" t="s">
        <v>4848</v>
      </c>
      <c r="N8326" s="419" t="s">
        <v>44863</v>
      </c>
      <c r="O8326" s="419" t="s">
        <v>21018</v>
      </c>
      <c r="P8326" s="419" t="s">
        <v>4846</v>
      </c>
      <c r="Q8326" s="425">
        <v>1</v>
      </c>
      <c r="R8326" s="419" t="s">
        <v>44864</v>
      </c>
      <c r="S8326" s="424"/>
      <c r="T8326" s="424"/>
      <c r="U8326" s="424"/>
    </row>
    <row r="8327" spans="1:21" ht="14.6" x14ac:dyDescent="0.4">
      <c r="A8327" s="416" t="s">
        <v>4844</v>
      </c>
      <c r="B8327" s="416" t="s">
        <v>34913</v>
      </c>
      <c r="C8327" s="416" t="s">
        <v>4845</v>
      </c>
      <c r="D8327" s="416" t="s">
        <v>20772</v>
      </c>
      <c r="E8327" s="416"/>
      <c r="F8327" s="416" t="s">
        <v>20772</v>
      </c>
      <c r="G8327" s="416" t="s">
        <v>20772</v>
      </c>
      <c r="H8327" s="416"/>
      <c r="I8327" s="416" t="s">
        <v>20772</v>
      </c>
      <c r="J8327" s="416" t="s">
        <v>4846</v>
      </c>
      <c r="K8327" s="416" t="s">
        <v>34914</v>
      </c>
      <c r="L8327" s="416" t="s">
        <v>35332</v>
      </c>
      <c r="M8327" s="416" t="s">
        <v>34914</v>
      </c>
      <c r="N8327" s="416" t="s">
        <v>4870</v>
      </c>
      <c r="O8327" s="416" t="s">
        <v>21009</v>
      </c>
      <c r="P8327" s="416" t="s">
        <v>4846</v>
      </c>
      <c r="Q8327" s="417">
        <v>0</v>
      </c>
      <c r="R8327" s="416" t="s">
        <v>29392</v>
      </c>
      <c r="S8327" s="418"/>
      <c r="T8327" s="418"/>
      <c r="U8327" s="418"/>
    </row>
    <row r="8328" spans="1:21" ht="14.6" x14ac:dyDescent="0.4">
      <c r="A8328" s="416" t="s">
        <v>4844</v>
      </c>
      <c r="B8328" s="416" t="s">
        <v>34915</v>
      </c>
      <c r="C8328" s="416" t="s">
        <v>4845</v>
      </c>
      <c r="D8328" s="416" t="s">
        <v>20772</v>
      </c>
      <c r="E8328" s="416"/>
      <c r="F8328" s="416" t="s">
        <v>20772</v>
      </c>
      <c r="G8328" s="416" t="s">
        <v>20772</v>
      </c>
      <c r="H8328" s="416"/>
      <c r="I8328" s="416" t="s">
        <v>20772</v>
      </c>
      <c r="J8328" s="416" t="s">
        <v>4846</v>
      </c>
      <c r="K8328" s="416" t="s">
        <v>34916</v>
      </c>
      <c r="L8328" s="416" t="s">
        <v>35332</v>
      </c>
      <c r="M8328" s="416" t="s">
        <v>34916</v>
      </c>
      <c r="N8328" s="416" t="s">
        <v>4870</v>
      </c>
      <c r="O8328" s="416" t="s">
        <v>21009</v>
      </c>
      <c r="P8328" s="416" t="s">
        <v>4846</v>
      </c>
      <c r="Q8328" s="417">
        <v>0</v>
      </c>
      <c r="R8328" s="416" t="s">
        <v>29392</v>
      </c>
      <c r="S8328" s="418"/>
      <c r="T8328" s="418"/>
      <c r="U8328" s="418"/>
    </row>
    <row r="8329" spans="1:21" ht="14.6" x14ac:dyDescent="0.4">
      <c r="A8329" s="416" t="s">
        <v>4844</v>
      </c>
      <c r="B8329" s="416" t="s">
        <v>34917</v>
      </c>
      <c r="C8329" s="416" t="s">
        <v>4845</v>
      </c>
      <c r="D8329" s="416" t="s">
        <v>20772</v>
      </c>
      <c r="E8329" s="416"/>
      <c r="F8329" s="416" t="s">
        <v>20772</v>
      </c>
      <c r="G8329" s="416" t="s">
        <v>20772</v>
      </c>
      <c r="H8329" s="416"/>
      <c r="I8329" s="416" t="s">
        <v>20772</v>
      </c>
      <c r="J8329" s="416" t="s">
        <v>4846</v>
      </c>
      <c r="K8329" s="416" t="s">
        <v>34918</v>
      </c>
      <c r="L8329" s="416" t="s">
        <v>35332</v>
      </c>
      <c r="M8329" s="416" t="s">
        <v>34918</v>
      </c>
      <c r="N8329" s="416" t="s">
        <v>4870</v>
      </c>
      <c r="O8329" s="416" t="s">
        <v>21009</v>
      </c>
      <c r="P8329" s="416" t="s">
        <v>4846</v>
      </c>
      <c r="Q8329" s="417">
        <v>0</v>
      </c>
      <c r="R8329" s="416" t="s">
        <v>29392</v>
      </c>
      <c r="S8329" s="418"/>
      <c r="T8329" s="418"/>
      <c r="U8329" s="418"/>
    </row>
    <row r="8330" spans="1:21" ht="14.6" x14ac:dyDescent="0.4">
      <c r="A8330" s="416" t="s">
        <v>4844</v>
      </c>
      <c r="B8330" s="416" t="s">
        <v>34919</v>
      </c>
      <c r="C8330" s="416" t="s">
        <v>4845</v>
      </c>
      <c r="D8330" s="416" t="s">
        <v>20772</v>
      </c>
      <c r="E8330" s="416"/>
      <c r="F8330" s="416" t="s">
        <v>20772</v>
      </c>
      <c r="G8330" s="416" t="s">
        <v>20772</v>
      </c>
      <c r="H8330" s="416"/>
      <c r="I8330" s="416" t="s">
        <v>20772</v>
      </c>
      <c r="J8330" s="416" t="s">
        <v>4846</v>
      </c>
      <c r="K8330" s="416" t="s">
        <v>34920</v>
      </c>
      <c r="L8330" s="416" t="s">
        <v>35332</v>
      </c>
      <c r="M8330" s="416" t="s">
        <v>34920</v>
      </c>
      <c r="N8330" s="416" t="s">
        <v>4870</v>
      </c>
      <c r="O8330" s="416" t="s">
        <v>32479</v>
      </c>
      <c r="P8330" s="416" t="s">
        <v>4846</v>
      </c>
      <c r="Q8330" s="417">
        <v>0</v>
      </c>
      <c r="R8330" s="416" t="s">
        <v>29392</v>
      </c>
      <c r="S8330" s="418"/>
      <c r="T8330" s="418"/>
      <c r="U8330" s="418"/>
    </row>
    <row r="8331" spans="1:21" ht="14.6" x14ac:dyDescent="0.4">
      <c r="A8331" s="419" t="s">
        <v>4844</v>
      </c>
      <c r="B8331" s="419" t="s">
        <v>4875</v>
      </c>
      <c r="C8331" s="419" t="s">
        <v>4845</v>
      </c>
      <c r="D8331" s="419" t="s">
        <v>20148</v>
      </c>
      <c r="E8331" s="419"/>
      <c r="F8331" s="419" t="s">
        <v>44865</v>
      </c>
      <c r="G8331" s="419" t="s">
        <v>20248</v>
      </c>
      <c r="H8331" s="419"/>
      <c r="I8331" s="419" t="s">
        <v>19821</v>
      </c>
      <c r="J8331" s="419" t="s">
        <v>20258</v>
      </c>
      <c r="K8331" s="419" t="s">
        <v>4876</v>
      </c>
      <c r="L8331" s="419" t="s">
        <v>35323</v>
      </c>
      <c r="M8331" s="419" t="s">
        <v>19377</v>
      </c>
      <c r="N8331" s="419" t="s">
        <v>4877</v>
      </c>
      <c r="O8331" s="419" t="s">
        <v>21143</v>
      </c>
      <c r="P8331" s="419" t="s">
        <v>4846</v>
      </c>
      <c r="Q8331" s="425">
        <v>1</v>
      </c>
      <c r="R8331" s="419" t="s">
        <v>29395</v>
      </c>
      <c r="S8331" s="424"/>
      <c r="T8331" s="424"/>
      <c r="U8331" s="424"/>
    </row>
    <row r="8332" spans="1:21" ht="14.6" x14ac:dyDescent="0.4">
      <c r="A8332" s="419" t="s">
        <v>4844</v>
      </c>
      <c r="B8332" s="419" t="s">
        <v>4878</v>
      </c>
      <c r="C8332" s="419" t="s">
        <v>4845</v>
      </c>
      <c r="D8332" s="419" t="s">
        <v>20148</v>
      </c>
      <c r="E8332" s="419"/>
      <c r="F8332" s="419" t="s">
        <v>44866</v>
      </c>
      <c r="G8332" s="419" t="s">
        <v>20248</v>
      </c>
      <c r="H8332" s="419"/>
      <c r="I8332" s="419" t="s">
        <v>20194</v>
      </c>
      <c r="J8332" s="419" t="s">
        <v>20258</v>
      </c>
      <c r="K8332" s="419" t="s">
        <v>4879</v>
      </c>
      <c r="L8332" s="419" t="s">
        <v>35323</v>
      </c>
      <c r="M8332" s="419" t="s">
        <v>19377</v>
      </c>
      <c r="N8332" s="419" t="s">
        <v>4880</v>
      </c>
      <c r="O8332" s="419" t="s">
        <v>21054</v>
      </c>
      <c r="P8332" s="419" t="s">
        <v>4846</v>
      </c>
      <c r="Q8332" s="425">
        <v>1</v>
      </c>
      <c r="R8332" s="419" t="s">
        <v>29396</v>
      </c>
      <c r="S8332" s="424"/>
      <c r="T8332" s="424"/>
      <c r="U8332" s="424"/>
    </row>
    <row r="8333" spans="1:21" ht="14.6" x14ac:dyDescent="0.4">
      <c r="A8333" s="419" t="s">
        <v>4844</v>
      </c>
      <c r="B8333" s="419" t="s">
        <v>44867</v>
      </c>
      <c r="C8333" s="419" t="s">
        <v>4845</v>
      </c>
      <c r="D8333" s="419" t="s">
        <v>20148</v>
      </c>
      <c r="E8333" s="419"/>
      <c r="F8333" s="419" t="s">
        <v>44868</v>
      </c>
      <c r="G8333" s="419" t="s">
        <v>19396</v>
      </c>
      <c r="H8333" s="419"/>
      <c r="I8333" s="419" t="s">
        <v>19329</v>
      </c>
      <c r="J8333" s="419" t="s">
        <v>20258</v>
      </c>
      <c r="K8333" s="419" t="s">
        <v>4881</v>
      </c>
      <c r="L8333" s="419" t="s">
        <v>35323</v>
      </c>
      <c r="M8333" s="419" t="s">
        <v>19398</v>
      </c>
      <c r="N8333" s="419" t="s">
        <v>4882</v>
      </c>
      <c r="O8333" s="419" t="s">
        <v>21062</v>
      </c>
      <c r="P8333" s="419" t="s">
        <v>4846</v>
      </c>
      <c r="Q8333" s="425">
        <v>1</v>
      </c>
      <c r="R8333" s="419" t="s">
        <v>29397</v>
      </c>
      <c r="S8333" s="424"/>
      <c r="T8333" s="424"/>
      <c r="U8333" s="424"/>
    </row>
    <row r="8334" spans="1:21" ht="14.6" x14ac:dyDescent="0.4">
      <c r="A8334" s="419" t="s">
        <v>4844</v>
      </c>
      <c r="B8334" s="419" t="s">
        <v>44869</v>
      </c>
      <c r="C8334" s="419" t="s">
        <v>4845</v>
      </c>
      <c r="D8334" s="419" t="s">
        <v>20148</v>
      </c>
      <c r="E8334" s="419"/>
      <c r="F8334" s="419" t="s">
        <v>44870</v>
      </c>
      <c r="G8334" s="419" t="s">
        <v>19396</v>
      </c>
      <c r="H8334" s="419"/>
      <c r="I8334" s="419" t="s">
        <v>20278</v>
      </c>
      <c r="J8334" s="419" t="s">
        <v>20258</v>
      </c>
      <c r="K8334" s="419" t="s">
        <v>4883</v>
      </c>
      <c r="L8334" s="419" t="s">
        <v>35323</v>
      </c>
      <c r="M8334" s="419" t="s">
        <v>19398</v>
      </c>
      <c r="N8334" s="419" t="s">
        <v>4884</v>
      </c>
      <c r="O8334" s="419" t="s">
        <v>21062</v>
      </c>
      <c r="P8334" s="419" t="s">
        <v>4846</v>
      </c>
      <c r="Q8334" s="425">
        <v>1</v>
      </c>
      <c r="R8334" s="419" t="s">
        <v>29398</v>
      </c>
      <c r="S8334" s="424"/>
      <c r="T8334" s="424"/>
      <c r="U8334" s="424"/>
    </row>
    <row r="8335" spans="1:21" ht="14.6" x14ac:dyDescent="0.4">
      <c r="A8335" s="419" t="s">
        <v>4844</v>
      </c>
      <c r="B8335" s="419" t="s">
        <v>44871</v>
      </c>
      <c r="C8335" s="419" t="s">
        <v>4845</v>
      </c>
      <c r="D8335" s="419" t="s">
        <v>20148</v>
      </c>
      <c r="E8335" s="419"/>
      <c r="F8335" s="419" t="s">
        <v>44872</v>
      </c>
      <c r="G8335" s="419" t="s">
        <v>19396</v>
      </c>
      <c r="H8335" s="419"/>
      <c r="I8335" s="419" t="s">
        <v>20185</v>
      </c>
      <c r="J8335" s="419" t="s">
        <v>20258</v>
      </c>
      <c r="K8335" s="419" t="s">
        <v>4885</v>
      </c>
      <c r="L8335" s="419" t="s">
        <v>35323</v>
      </c>
      <c r="M8335" s="419" t="s">
        <v>19398</v>
      </c>
      <c r="N8335" s="419" t="s">
        <v>4886</v>
      </c>
      <c r="O8335" s="419" t="s">
        <v>21062</v>
      </c>
      <c r="P8335" s="419" t="s">
        <v>4846</v>
      </c>
      <c r="Q8335" s="425">
        <v>1</v>
      </c>
      <c r="R8335" s="419" t="s">
        <v>29399</v>
      </c>
      <c r="S8335" s="424"/>
      <c r="T8335" s="424"/>
      <c r="U8335" s="424"/>
    </row>
    <row r="8336" spans="1:21" ht="14.6" x14ac:dyDescent="0.4">
      <c r="A8336" s="419" t="s">
        <v>4844</v>
      </c>
      <c r="B8336" s="419" t="s">
        <v>43762</v>
      </c>
      <c r="C8336" s="419" t="s">
        <v>4845</v>
      </c>
      <c r="D8336" s="419" t="s">
        <v>20148</v>
      </c>
      <c r="E8336" s="419"/>
      <c r="F8336" s="419" t="s">
        <v>44873</v>
      </c>
      <c r="G8336" s="419" t="s">
        <v>19396</v>
      </c>
      <c r="H8336" s="419"/>
      <c r="I8336" s="419" t="s">
        <v>18083</v>
      </c>
      <c r="J8336" s="419" t="s">
        <v>20258</v>
      </c>
      <c r="K8336" s="419" t="s">
        <v>4887</v>
      </c>
      <c r="L8336" s="419" t="s">
        <v>35323</v>
      </c>
      <c r="M8336" s="419" t="s">
        <v>19398</v>
      </c>
      <c r="N8336" s="419" t="s">
        <v>4888</v>
      </c>
      <c r="O8336" s="419" t="s">
        <v>21062</v>
      </c>
      <c r="P8336" s="419" t="s">
        <v>4846</v>
      </c>
      <c r="Q8336" s="425">
        <v>1</v>
      </c>
      <c r="R8336" s="419" t="s">
        <v>29400</v>
      </c>
      <c r="S8336" s="424"/>
      <c r="T8336" s="424"/>
      <c r="U8336" s="424"/>
    </row>
    <row r="8337" spans="1:21" ht="14.6" x14ac:dyDescent="0.4">
      <c r="A8337" s="419" t="s">
        <v>4844</v>
      </c>
      <c r="B8337" s="419" t="s">
        <v>44874</v>
      </c>
      <c r="C8337" s="419" t="s">
        <v>4845</v>
      </c>
      <c r="D8337" s="419" t="s">
        <v>20148</v>
      </c>
      <c r="E8337" s="419"/>
      <c r="F8337" s="419" t="s">
        <v>44875</v>
      </c>
      <c r="G8337" s="419" t="s">
        <v>19396</v>
      </c>
      <c r="H8337" s="419"/>
      <c r="I8337" s="419" t="s">
        <v>19441</v>
      </c>
      <c r="J8337" s="419" t="s">
        <v>20258</v>
      </c>
      <c r="K8337" s="419" t="s">
        <v>4889</v>
      </c>
      <c r="L8337" s="419" t="s">
        <v>35323</v>
      </c>
      <c r="M8337" s="419" t="s">
        <v>19398</v>
      </c>
      <c r="N8337" s="419" t="s">
        <v>4890</v>
      </c>
      <c r="O8337" s="419" t="s">
        <v>21062</v>
      </c>
      <c r="P8337" s="419" t="s">
        <v>4846</v>
      </c>
      <c r="Q8337" s="425">
        <v>1</v>
      </c>
      <c r="R8337" s="419" t="s">
        <v>29401</v>
      </c>
      <c r="S8337" s="424"/>
      <c r="T8337" s="424"/>
      <c r="U8337" s="424"/>
    </row>
    <row r="8338" spans="1:21" ht="14.6" x14ac:dyDescent="0.4">
      <c r="A8338" s="419" t="s">
        <v>4844</v>
      </c>
      <c r="B8338" s="419" t="s">
        <v>44876</v>
      </c>
      <c r="C8338" s="419" t="s">
        <v>4845</v>
      </c>
      <c r="D8338" s="419" t="s">
        <v>20148</v>
      </c>
      <c r="E8338" s="419"/>
      <c r="F8338" s="419" t="s">
        <v>44877</v>
      </c>
      <c r="G8338" s="419" t="s">
        <v>19396</v>
      </c>
      <c r="H8338" s="419"/>
      <c r="I8338" s="419" t="s">
        <v>20233</v>
      </c>
      <c r="J8338" s="419" t="s">
        <v>20258</v>
      </c>
      <c r="K8338" s="419" t="s">
        <v>2578</v>
      </c>
      <c r="L8338" s="419" t="s">
        <v>35323</v>
      </c>
      <c r="M8338" s="419" t="s">
        <v>19398</v>
      </c>
      <c r="N8338" s="419" t="s">
        <v>2579</v>
      </c>
      <c r="O8338" s="419" t="s">
        <v>21062</v>
      </c>
      <c r="P8338" s="419" t="s">
        <v>4846</v>
      </c>
      <c r="Q8338" s="425">
        <v>1</v>
      </c>
      <c r="R8338" s="419" t="s">
        <v>29402</v>
      </c>
      <c r="S8338" s="424"/>
      <c r="T8338" s="424"/>
      <c r="U8338" s="424"/>
    </row>
    <row r="8339" spans="1:21" ht="14.6" x14ac:dyDescent="0.4">
      <c r="A8339" s="419" t="s">
        <v>4844</v>
      </c>
      <c r="B8339" s="419" t="s">
        <v>34910</v>
      </c>
      <c r="C8339" s="419" t="s">
        <v>4845</v>
      </c>
      <c r="D8339" s="419" t="s">
        <v>20148</v>
      </c>
      <c r="E8339" s="419"/>
      <c r="F8339" s="419" t="s">
        <v>44878</v>
      </c>
      <c r="G8339" s="419" t="s">
        <v>19396</v>
      </c>
      <c r="H8339" s="419"/>
      <c r="I8339" s="419" t="s">
        <v>19364</v>
      </c>
      <c r="J8339" s="419" t="s">
        <v>20258</v>
      </c>
      <c r="K8339" s="419" t="s">
        <v>2580</v>
      </c>
      <c r="L8339" s="419" t="s">
        <v>35323</v>
      </c>
      <c r="M8339" s="419" t="s">
        <v>19453</v>
      </c>
      <c r="N8339" s="419" t="s">
        <v>2581</v>
      </c>
      <c r="O8339" s="419" t="s">
        <v>21063</v>
      </c>
      <c r="P8339" s="419" t="s">
        <v>4846</v>
      </c>
      <c r="Q8339" s="425">
        <v>1</v>
      </c>
      <c r="R8339" s="419" t="s">
        <v>29403</v>
      </c>
      <c r="S8339" s="424"/>
      <c r="T8339" s="424"/>
      <c r="U8339" s="424"/>
    </row>
    <row r="8340" spans="1:21" ht="14.6" x14ac:dyDescent="0.4">
      <c r="A8340" s="419" t="s">
        <v>4844</v>
      </c>
      <c r="B8340" s="419" t="s">
        <v>2582</v>
      </c>
      <c r="C8340" s="419" t="s">
        <v>4845</v>
      </c>
      <c r="D8340" s="419" t="s">
        <v>20148</v>
      </c>
      <c r="E8340" s="419"/>
      <c r="F8340" s="419" t="s">
        <v>44879</v>
      </c>
      <c r="G8340" s="419" t="s">
        <v>19396</v>
      </c>
      <c r="H8340" s="419"/>
      <c r="I8340" s="419" t="s">
        <v>19410</v>
      </c>
      <c r="J8340" s="419" t="s">
        <v>20258</v>
      </c>
      <c r="K8340" s="419" t="s">
        <v>2583</v>
      </c>
      <c r="L8340" s="419" t="s">
        <v>35323</v>
      </c>
      <c r="M8340" s="419" t="s">
        <v>19453</v>
      </c>
      <c r="N8340" s="419" t="s">
        <v>2584</v>
      </c>
      <c r="O8340" s="419" t="s">
        <v>21063</v>
      </c>
      <c r="P8340" s="419" t="s">
        <v>4846</v>
      </c>
      <c r="Q8340" s="425">
        <v>1</v>
      </c>
      <c r="R8340" s="419" t="s">
        <v>29404</v>
      </c>
      <c r="S8340" s="424"/>
      <c r="T8340" s="424"/>
      <c r="U8340" s="424"/>
    </row>
    <row r="8341" spans="1:21" ht="14.6" x14ac:dyDescent="0.4">
      <c r="A8341" s="419" t="s">
        <v>4844</v>
      </c>
      <c r="B8341" s="419" t="s">
        <v>44880</v>
      </c>
      <c r="C8341" s="419" t="s">
        <v>4845</v>
      </c>
      <c r="D8341" s="419" t="s">
        <v>20148</v>
      </c>
      <c r="E8341" s="419"/>
      <c r="F8341" s="419" t="s">
        <v>44881</v>
      </c>
      <c r="G8341" s="419" t="s">
        <v>19396</v>
      </c>
      <c r="H8341" s="419"/>
      <c r="I8341" s="419" t="s">
        <v>20218</v>
      </c>
      <c r="J8341" s="419" t="s">
        <v>20258</v>
      </c>
      <c r="K8341" s="419" t="s">
        <v>2585</v>
      </c>
      <c r="L8341" s="419" t="s">
        <v>35323</v>
      </c>
      <c r="M8341" s="419" t="s">
        <v>19453</v>
      </c>
      <c r="N8341" s="419" t="s">
        <v>2586</v>
      </c>
      <c r="O8341" s="419" t="s">
        <v>21064</v>
      </c>
      <c r="P8341" s="419" t="s">
        <v>4846</v>
      </c>
      <c r="Q8341" s="425">
        <v>1</v>
      </c>
      <c r="R8341" s="419" t="s">
        <v>29405</v>
      </c>
      <c r="S8341" s="424"/>
      <c r="T8341" s="424"/>
      <c r="U8341" s="424"/>
    </row>
    <row r="8342" spans="1:21" ht="14.6" x14ac:dyDescent="0.4">
      <c r="A8342" s="435" t="s">
        <v>4844</v>
      </c>
      <c r="B8342" s="435" t="s">
        <v>2587</v>
      </c>
      <c r="C8342" s="435" t="s">
        <v>4845</v>
      </c>
      <c r="D8342" s="435" t="s">
        <v>20148</v>
      </c>
      <c r="E8342" s="435"/>
      <c r="F8342" s="435" t="s">
        <v>44882</v>
      </c>
      <c r="G8342" s="435" t="s">
        <v>20248</v>
      </c>
      <c r="H8342" s="435"/>
      <c r="I8342" s="435" t="s">
        <v>20221</v>
      </c>
      <c r="J8342" s="435" t="s">
        <v>20258</v>
      </c>
      <c r="K8342" s="435" t="s">
        <v>2588</v>
      </c>
      <c r="L8342" s="435" t="s">
        <v>35323</v>
      </c>
      <c r="M8342" s="435" t="s">
        <v>18077</v>
      </c>
      <c r="N8342" s="435" t="s">
        <v>2589</v>
      </c>
      <c r="O8342" s="435" t="s">
        <v>21122</v>
      </c>
      <c r="P8342" s="435" t="s">
        <v>4846</v>
      </c>
      <c r="Q8342" s="436">
        <v>3</v>
      </c>
      <c r="R8342" s="435" t="s">
        <v>29406</v>
      </c>
      <c r="S8342" s="437"/>
      <c r="T8342" s="437"/>
      <c r="U8342" s="437"/>
    </row>
    <row r="8343" spans="1:21" ht="14.6" x14ac:dyDescent="0.4">
      <c r="A8343" s="435" t="s">
        <v>4844</v>
      </c>
      <c r="B8343" s="435" t="s">
        <v>44883</v>
      </c>
      <c r="C8343" s="435" t="s">
        <v>4845</v>
      </c>
      <c r="D8343" s="435" t="s">
        <v>20148</v>
      </c>
      <c r="E8343" s="435"/>
      <c r="F8343" s="435" t="s">
        <v>44884</v>
      </c>
      <c r="G8343" s="435" t="s">
        <v>20248</v>
      </c>
      <c r="H8343" s="435"/>
      <c r="I8343" s="435" t="s">
        <v>19821</v>
      </c>
      <c r="J8343" s="435" t="s">
        <v>20258</v>
      </c>
      <c r="K8343" s="435" t="s">
        <v>21829</v>
      </c>
      <c r="L8343" s="435" t="s">
        <v>35323</v>
      </c>
      <c r="M8343" s="435" t="s">
        <v>18077</v>
      </c>
      <c r="N8343" s="435" t="s">
        <v>21830</v>
      </c>
      <c r="O8343" s="435" t="s">
        <v>21124</v>
      </c>
      <c r="P8343" s="435" t="s">
        <v>4846</v>
      </c>
      <c r="Q8343" s="436">
        <v>3</v>
      </c>
      <c r="R8343" s="435" t="s">
        <v>29407</v>
      </c>
      <c r="S8343" s="437"/>
      <c r="T8343" s="437"/>
      <c r="U8343" s="437"/>
    </row>
    <row r="8344" spans="1:21" ht="14.6" x14ac:dyDescent="0.4">
      <c r="A8344" s="416" t="s">
        <v>2590</v>
      </c>
      <c r="B8344" s="416" t="s">
        <v>31907</v>
      </c>
      <c r="C8344" s="416" t="s">
        <v>2591</v>
      </c>
      <c r="D8344" s="416" t="s">
        <v>20148</v>
      </c>
      <c r="E8344" s="416"/>
      <c r="F8344" s="416" t="s">
        <v>44885</v>
      </c>
      <c r="G8344" s="416" t="s">
        <v>20149</v>
      </c>
      <c r="H8344" s="416"/>
      <c r="I8344" s="416" t="s">
        <v>20271</v>
      </c>
      <c r="J8344" s="416" t="s">
        <v>2592</v>
      </c>
      <c r="K8344" s="416" t="s">
        <v>2593</v>
      </c>
      <c r="L8344" s="416" t="s">
        <v>35321</v>
      </c>
      <c r="M8344" s="416" t="s">
        <v>2593</v>
      </c>
      <c r="N8344" s="416" t="s">
        <v>2594</v>
      </c>
      <c r="O8344" s="416" t="s">
        <v>21009</v>
      </c>
      <c r="P8344" s="416" t="s">
        <v>2592</v>
      </c>
      <c r="Q8344" s="417">
        <v>0</v>
      </c>
      <c r="R8344" s="416" t="s">
        <v>29408</v>
      </c>
      <c r="S8344" s="418"/>
      <c r="T8344" s="418"/>
      <c r="U8344" s="418"/>
    </row>
    <row r="8345" spans="1:21" ht="14.6" x14ac:dyDescent="0.4">
      <c r="A8345" s="419" t="s">
        <v>2590</v>
      </c>
      <c r="B8345" s="419" t="s">
        <v>36150</v>
      </c>
      <c r="C8345" s="419" t="s">
        <v>2591</v>
      </c>
      <c r="D8345" s="419" t="s">
        <v>20148</v>
      </c>
      <c r="E8345" s="419"/>
      <c r="F8345" s="419" t="s">
        <v>44886</v>
      </c>
      <c r="G8345" s="419" t="s">
        <v>20248</v>
      </c>
      <c r="H8345" s="419"/>
      <c r="I8345" s="419" t="s">
        <v>20278</v>
      </c>
      <c r="J8345" s="419" t="s">
        <v>2592</v>
      </c>
      <c r="K8345" s="419" t="s">
        <v>2595</v>
      </c>
      <c r="L8345" s="419" t="s">
        <v>35323</v>
      </c>
      <c r="M8345" s="419" t="s">
        <v>2596</v>
      </c>
      <c r="N8345" s="419" t="s">
        <v>2597</v>
      </c>
      <c r="O8345" s="419" t="s">
        <v>21027</v>
      </c>
      <c r="P8345" s="419" t="s">
        <v>2592</v>
      </c>
      <c r="Q8345" s="425">
        <v>1</v>
      </c>
      <c r="R8345" s="419" t="s">
        <v>29409</v>
      </c>
      <c r="S8345" s="424"/>
      <c r="T8345" s="424"/>
      <c r="U8345" s="424"/>
    </row>
    <row r="8346" spans="1:21" ht="14.6" x14ac:dyDescent="0.4">
      <c r="A8346" s="419" t="s">
        <v>2590</v>
      </c>
      <c r="B8346" s="419" t="s">
        <v>2598</v>
      </c>
      <c r="C8346" s="419" t="s">
        <v>2591</v>
      </c>
      <c r="D8346" s="419" t="s">
        <v>20148</v>
      </c>
      <c r="E8346" s="419"/>
      <c r="F8346" s="419" t="s">
        <v>44887</v>
      </c>
      <c r="G8346" s="419" t="s">
        <v>19639</v>
      </c>
      <c r="H8346" s="419"/>
      <c r="I8346" s="419" t="s">
        <v>20233</v>
      </c>
      <c r="J8346" s="419" t="s">
        <v>2592</v>
      </c>
      <c r="K8346" s="419" t="s">
        <v>2599</v>
      </c>
      <c r="L8346" s="419" t="s">
        <v>35323</v>
      </c>
      <c r="M8346" s="419" t="s">
        <v>2596</v>
      </c>
      <c r="N8346" s="419" t="s">
        <v>2600</v>
      </c>
      <c r="O8346" s="419" t="s">
        <v>21009</v>
      </c>
      <c r="P8346" s="419" t="s">
        <v>2592</v>
      </c>
      <c r="Q8346" s="425">
        <v>1</v>
      </c>
      <c r="R8346" s="419" t="s">
        <v>29410</v>
      </c>
      <c r="S8346" s="424"/>
      <c r="T8346" s="424"/>
      <c r="U8346" s="424"/>
    </row>
    <row r="8347" spans="1:21" ht="14.6" x14ac:dyDescent="0.4">
      <c r="A8347" s="419" t="s">
        <v>2590</v>
      </c>
      <c r="B8347" s="419" t="s">
        <v>2601</v>
      </c>
      <c r="C8347" s="419" t="s">
        <v>2591</v>
      </c>
      <c r="D8347" s="419" t="s">
        <v>20148</v>
      </c>
      <c r="E8347" s="419"/>
      <c r="F8347" s="419" t="s">
        <v>44888</v>
      </c>
      <c r="G8347" s="419" t="s">
        <v>19639</v>
      </c>
      <c r="H8347" s="419"/>
      <c r="I8347" s="419" t="s">
        <v>19359</v>
      </c>
      <c r="J8347" s="419" t="s">
        <v>2592</v>
      </c>
      <c r="K8347" s="419" t="s">
        <v>2602</v>
      </c>
      <c r="L8347" s="419" t="s">
        <v>35323</v>
      </c>
      <c r="M8347" s="419" t="s">
        <v>2596</v>
      </c>
      <c r="N8347" s="419" t="s">
        <v>2603</v>
      </c>
      <c r="O8347" s="419" t="s">
        <v>21009</v>
      </c>
      <c r="P8347" s="419" t="s">
        <v>2592</v>
      </c>
      <c r="Q8347" s="425">
        <v>1</v>
      </c>
      <c r="R8347" s="419" t="s">
        <v>29411</v>
      </c>
      <c r="S8347" s="424"/>
      <c r="T8347" s="424"/>
      <c r="U8347" s="424"/>
    </row>
    <row r="8348" spans="1:21" ht="14.6" x14ac:dyDescent="0.4">
      <c r="A8348" s="419" t="s">
        <v>2590</v>
      </c>
      <c r="B8348" s="419" t="s">
        <v>2604</v>
      </c>
      <c r="C8348" s="419" t="s">
        <v>2591</v>
      </c>
      <c r="D8348" s="419" t="s">
        <v>20148</v>
      </c>
      <c r="E8348" s="419"/>
      <c r="F8348" s="419" t="s">
        <v>44889</v>
      </c>
      <c r="G8348" s="419" t="s">
        <v>19639</v>
      </c>
      <c r="H8348" s="419"/>
      <c r="I8348" s="419" t="s">
        <v>19379</v>
      </c>
      <c r="J8348" s="419" t="s">
        <v>2592</v>
      </c>
      <c r="K8348" s="419" t="s">
        <v>2605</v>
      </c>
      <c r="L8348" s="419" t="s">
        <v>35323</v>
      </c>
      <c r="M8348" s="419" t="s">
        <v>2596</v>
      </c>
      <c r="N8348" s="419" t="s">
        <v>2606</v>
      </c>
      <c r="O8348" s="419" t="s">
        <v>21009</v>
      </c>
      <c r="P8348" s="419" t="s">
        <v>2592</v>
      </c>
      <c r="Q8348" s="425">
        <v>1</v>
      </c>
      <c r="R8348" s="419" t="s">
        <v>29412</v>
      </c>
      <c r="S8348" s="424"/>
      <c r="T8348" s="424"/>
      <c r="U8348" s="424"/>
    </row>
    <row r="8349" spans="1:21" ht="14.6" x14ac:dyDescent="0.4">
      <c r="A8349" s="419" t="s">
        <v>2590</v>
      </c>
      <c r="B8349" s="419" t="s">
        <v>2607</v>
      </c>
      <c r="C8349" s="419" t="s">
        <v>2591</v>
      </c>
      <c r="D8349" s="419" t="s">
        <v>20148</v>
      </c>
      <c r="E8349" s="419"/>
      <c r="F8349" s="419" t="s">
        <v>44890</v>
      </c>
      <c r="G8349" s="419" t="s">
        <v>19639</v>
      </c>
      <c r="H8349" s="419"/>
      <c r="I8349" s="419" t="s">
        <v>19423</v>
      </c>
      <c r="J8349" s="419" t="s">
        <v>2592</v>
      </c>
      <c r="K8349" s="419" t="s">
        <v>2608</v>
      </c>
      <c r="L8349" s="419" t="s">
        <v>35323</v>
      </c>
      <c r="M8349" s="419" t="s">
        <v>2596</v>
      </c>
      <c r="N8349" s="419" t="s">
        <v>2609</v>
      </c>
      <c r="O8349" s="419" t="s">
        <v>21009</v>
      </c>
      <c r="P8349" s="419" t="s">
        <v>2592</v>
      </c>
      <c r="Q8349" s="425">
        <v>1</v>
      </c>
      <c r="R8349" s="419" t="s">
        <v>29413</v>
      </c>
      <c r="S8349" s="424"/>
      <c r="T8349" s="424"/>
      <c r="U8349" s="424"/>
    </row>
    <row r="8350" spans="1:21" ht="14.6" x14ac:dyDescent="0.4">
      <c r="A8350" s="419" t="s">
        <v>2590</v>
      </c>
      <c r="B8350" s="419" t="s">
        <v>2610</v>
      </c>
      <c r="C8350" s="419" t="s">
        <v>2591</v>
      </c>
      <c r="D8350" s="419" t="s">
        <v>20148</v>
      </c>
      <c r="E8350" s="419"/>
      <c r="F8350" s="419" t="s">
        <v>44891</v>
      </c>
      <c r="G8350" s="419" t="s">
        <v>19639</v>
      </c>
      <c r="H8350" s="419"/>
      <c r="I8350" s="419" t="s">
        <v>19436</v>
      </c>
      <c r="J8350" s="419" t="s">
        <v>2592</v>
      </c>
      <c r="K8350" s="419" t="s">
        <v>2611</v>
      </c>
      <c r="L8350" s="419" t="s">
        <v>35323</v>
      </c>
      <c r="M8350" s="419" t="s">
        <v>2596</v>
      </c>
      <c r="N8350" s="419" t="s">
        <v>2612</v>
      </c>
      <c r="O8350" s="419" t="s">
        <v>21009</v>
      </c>
      <c r="P8350" s="419" t="s">
        <v>2592</v>
      </c>
      <c r="Q8350" s="425">
        <v>1</v>
      </c>
      <c r="R8350" s="419" t="s">
        <v>29414</v>
      </c>
      <c r="S8350" s="424"/>
      <c r="T8350" s="424"/>
      <c r="U8350" s="424"/>
    </row>
    <row r="8351" spans="1:21" ht="14.6" x14ac:dyDescent="0.4">
      <c r="A8351" s="419" t="s">
        <v>2590</v>
      </c>
      <c r="B8351" s="419" t="s">
        <v>17631</v>
      </c>
      <c r="C8351" s="419" t="s">
        <v>2591</v>
      </c>
      <c r="D8351" s="419" t="s">
        <v>20148</v>
      </c>
      <c r="E8351" s="419"/>
      <c r="F8351" s="419" t="s">
        <v>44892</v>
      </c>
      <c r="G8351" s="419" t="s">
        <v>19639</v>
      </c>
      <c r="H8351" s="419"/>
      <c r="I8351" s="419" t="s">
        <v>19779</v>
      </c>
      <c r="J8351" s="419" t="s">
        <v>2592</v>
      </c>
      <c r="K8351" s="419" t="s">
        <v>2613</v>
      </c>
      <c r="L8351" s="419" t="s">
        <v>35323</v>
      </c>
      <c r="M8351" s="419" t="s">
        <v>2596</v>
      </c>
      <c r="N8351" s="419" t="s">
        <v>2614</v>
      </c>
      <c r="O8351" s="419" t="s">
        <v>21009</v>
      </c>
      <c r="P8351" s="419" t="s">
        <v>2592</v>
      </c>
      <c r="Q8351" s="425">
        <v>1</v>
      </c>
      <c r="R8351" s="419" t="s">
        <v>29415</v>
      </c>
      <c r="S8351" s="424"/>
      <c r="T8351" s="424"/>
      <c r="U8351" s="424"/>
    </row>
    <row r="8352" spans="1:21" ht="14.6" x14ac:dyDescent="0.4">
      <c r="A8352" s="419" t="s">
        <v>2590</v>
      </c>
      <c r="B8352" s="419" t="s">
        <v>2615</v>
      </c>
      <c r="C8352" s="419" t="s">
        <v>2591</v>
      </c>
      <c r="D8352" s="419" t="s">
        <v>20148</v>
      </c>
      <c r="E8352" s="419"/>
      <c r="F8352" s="419" t="s">
        <v>44893</v>
      </c>
      <c r="G8352" s="419" t="s">
        <v>19639</v>
      </c>
      <c r="H8352" s="419"/>
      <c r="I8352" s="419" t="s">
        <v>20194</v>
      </c>
      <c r="J8352" s="419" t="s">
        <v>2592</v>
      </c>
      <c r="K8352" s="419" t="s">
        <v>2616</v>
      </c>
      <c r="L8352" s="419" t="s">
        <v>35323</v>
      </c>
      <c r="M8352" s="419" t="s">
        <v>2596</v>
      </c>
      <c r="N8352" s="419" t="s">
        <v>2617</v>
      </c>
      <c r="O8352" s="419" t="s">
        <v>21009</v>
      </c>
      <c r="P8352" s="419" t="s">
        <v>2592</v>
      </c>
      <c r="Q8352" s="425">
        <v>1</v>
      </c>
      <c r="R8352" s="419" t="s">
        <v>29416</v>
      </c>
      <c r="S8352" s="424"/>
      <c r="T8352" s="424"/>
      <c r="U8352" s="424"/>
    </row>
    <row r="8353" spans="1:21" ht="14.6" x14ac:dyDescent="0.4">
      <c r="A8353" s="419" t="s">
        <v>2590</v>
      </c>
      <c r="B8353" s="419" t="s">
        <v>2618</v>
      </c>
      <c r="C8353" s="419" t="s">
        <v>2591</v>
      </c>
      <c r="D8353" s="419" t="s">
        <v>20148</v>
      </c>
      <c r="E8353" s="419"/>
      <c r="F8353" s="419" t="s">
        <v>44894</v>
      </c>
      <c r="G8353" s="419" t="s">
        <v>19639</v>
      </c>
      <c r="H8353" s="419"/>
      <c r="I8353" s="419" t="s">
        <v>20221</v>
      </c>
      <c r="J8353" s="419" t="s">
        <v>2592</v>
      </c>
      <c r="K8353" s="419" t="s">
        <v>2619</v>
      </c>
      <c r="L8353" s="419" t="s">
        <v>35323</v>
      </c>
      <c r="M8353" s="419" t="s">
        <v>2596</v>
      </c>
      <c r="N8353" s="419" t="s">
        <v>2620</v>
      </c>
      <c r="O8353" s="419" t="s">
        <v>21009</v>
      </c>
      <c r="P8353" s="419" t="s">
        <v>2592</v>
      </c>
      <c r="Q8353" s="425">
        <v>1</v>
      </c>
      <c r="R8353" s="419" t="s">
        <v>29417</v>
      </c>
      <c r="S8353" s="424"/>
      <c r="T8353" s="424"/>
      <c r="U8353" s="424"/>
    </row>
    <row r="8354" spans="1:21" ht="14.6" x14ac:dyDescent="0.4">
      <c r="A8354" s="419" t="s">
        <v>2590</v>
      </c>
      <c r="B8354" s="419" t="s">
        <v>2621</v>
      </c>
      <c r="C8354" s="419" t="s">
        <v>2591</v>
      </c>
      <c r="D8354" s="419" t="s">
        <v>20148</v>
      </c>
      <c r="E8354" s="419"/>
      <c r="F8354" s="419" t="s">
        <v>44895</v>
      </c>
      <c r="G8354" s="419" t="s">
        <v>19639</v>
      </c>
      <c r="H8354" s="419"/>
      <c r="I8354" s="419" t="s">
        <v>20145</v>
      </c>
      <c r="J8354" s="419" t="s">
        <v>2592</v>
      </c>
      <c r="K8354" s="419" t="s">
        <v>2622</v>
      </c>
      <c r="L8354" s="419" t="s">
        <v>35323</v>
      </c>
      <c r="M8354" s="419" t="s">
        <v>2596</v>
      </c>
      <c r="N8354" s="419" t="s">
        <v>2623</v>
      </c>
      <c r="O8354" s="419" t="s">
        <v>21009</v>
      </c>
      <c r="P8354" s="419" t="s">
        <v>2592</v>
      </c>
      <c r="Q8354" s="425">
        <v>1</v>
      </c>
      <c r="R8354" s="419" t="s">
        <v>29418</v>
      </c>
      <c r="S8354" s="424"/>
      <c r="T8354" s="424"/>
      <c r="U8354" s="424"/>
    </row>
    <row r="8355" spans="1:21" ht="14.6" x14ac:dyDescent="0.4">
      <c r="A8355" s="419" t="s">
        <v>2590</v>
      </c>
      <c r="B8355" s="419" t="s">
        <v>44896</v>
      </c>
      <c r="C8355" s="419" t="s">
        <v>2591</v>
      </c>
      <c r="D8355" s="419" t="s">
        <v>20148</v>
      </c>
      <c r="E8355" s="419"/>
      <c r="F8355" s="419" t="s">
        <v>44897</v>
      </c>
      <c r="G8355" s="419" t="s">
        <v>20160</v>
      </c>
      <c r="H8355" s="419"/>
      <c r="I8355" s="419" t="s">
        <v>20227</v>
      </c>
      <c r="J8355" s="419" t="s">
        <v>2592</v>
      </c>
      <c r="K8355" s="419" t="s">
        <v>2624</v>
      </c>
      <c r="L8355" s="419" t="s">
        <v>35323</v>
      </c>
      <c r="M8355" s="419" t="s">
        <v>2596</v>
      </c>
      <c r="N8355" s="419" t="s">
        <v>2625</v>
      </c>
      <c r="O8355" s="419" t="s">
        <v>21020</v>
      </c>
      <c r="P8355" s="419" t="s">
        <v>2592</v>
      </c>
      <c r="Q8355" s="425">
        <v>1</v>
      </c>
      <c r="R8355" s="419" t="s">
        <v>29419</v>
      </c>
      <c r="S8355" s="424"/>
      <c r="T8355" s="424"/>
      <c r="U8355" s="424"/>
    </row>
    <row r="8356" spans="1:21" ht="14.6" x14ac:dyDescent="0.4">
      <c r="A8356" s="416" t="s">
        <v>2590</v>
      </c>
      <c r="B8356" s="416" t="s">
        <v>34922</v>
      </c>
      <c r="C8356" s="416" t="s">
        <v>2591</v>
      </c>
      <c r="D8356" s="416" t="s">
        <v>20772</v>
      </c>
      <c r="E8356" s="416"/>
      <c r="F8356" s="416" t="s">
        <v>20772</v>
      </c>
      <c r="G8356" s="416" t="s">
        <v>20772</v>
      </c>
      <c r="H8356" s="416"/>
      <c r="I8356" s="416" t="s">
        <v>20772</v>
      </c>
      <c r="J8356" s="416" t="s">
        <v>2592</v>
      </c>
      <c r="K8356" s="416" t="s">
        <v>2596</v>
      </c>
      <c r="L8356" s="416" t="s">
        <v>35332</v>
      </c>
      <c r="M8356" s="416" t="s">
        <v>2596</v>
      </c>
      <c r="N8356" s="416" t="s">
        <v>2594</v>
      </c>
      <c r="O8356" s="416" t="s">
        <v>21009</v>
      </c>
      <c r="P8356" s="416" t="s">
        <v>2592</v>
      </c>
      <c r="Q8356" s="417">
        <v>0</v>
      </c>
      <c r="R8356" s="416" t="s">
        <v>29408</v>
      </c>
      <c r="S8356" s="418"/>
      <c r="T8356" s="418"/>
      <c r="U8356" s="418"/>
    </row>
    <row r="8357" spans="1:21" ht="14.6" x14ac:dyDescent="0.4">
      <c r="A8357" s="419" t="s">
        <v>2590</v>
      </c>
      <c r="B8357" s="419" t="s">
        <v>34923</v>
      </c>
      <c r="C8357" s="419" t="s">
        <v>2591</v>
      </c>
      <c r="D8357" s="419" t="s">
        <v>20772</v>
      </c>
      <c r="E8357" s="419"/>
      <c r="F8357" s="419" t="s">
        <v>20772</v>
      </c>
      <c r="G8357" s="419" t="s">
        <v>20772</v>
      </c>
      <c r="H8357" s="419"/>
      <c r="I8357" s="419" t="s">
        <v>20772</v>
      </c>
      <c r="J8357" s="419" t="s">
        <v>2592</v>
      </c>
      <c r="K8357" s="419" t="s">
        <v>34924</v>
      </c>
      <c r="L8357" s="419" t="s">
        <v>35323</v>
      </c>
      <c r="M8357" s="419" t="s">
        <v>2596</v>
      </c>
      <c r="N8357" s="419" t="s">
        <v>2594</v>
      </c>
      <c r="O8357" s="419" t="s">
        <v>21009</v>
      </c>
      <c r="P8357" s="419" t="s">
        <v>2592</v>
      </c>
      <c r="Q8357" s="420">
        <v>1</v>
      </c>
      <c r="R8357" s="419" t="s">
        <v>29408</v>
      </c>
      <c r="S8357" s="421"/>
      <c r="T8357" s="421"/>
      <c r="U8357" s="421"/>
    </row>
    <row r="8358" spans="1:21" ht="14.6" x14ac:dyDescent="0.4">
      <c r="A8358" s="419" t="s">
        <v>2590</v>
      </c>
      <c r="B8358" s="419" t="s">
        <v>44898</v>
      </c>
      <c r="C8358" s="419" t="s">
        <v>2591</v>
      </c>
      <c r="D8358" s="419" t="s">
        <v>20148</v>
      </c>
      <c r="E8358" s="419"/>
      <c r="F8358" s="419" t="s">
        <v>44899</v>
      </c>
      <c r="G8358" s="419" t="s">
        <v>20160</v>
      </c>
      <c r="H8358" s="419"/>
      <c r="I8358" s="419" t="s">
        <v>18029</v>
      </c>
      <c r="J8358" s="419" t="s">
        <v>2592</v>
      </c>
      <c r="K8358" s="419" t="s">
        <v>2626</v>
      </c>
      <c r="L8358" s="419" t="s">
        <v>35323</v>
      </c>
      <c r="M8358" s="419" t="s">
        <v>2596</v>
      </c>
      <c r="N8358" s="419" t="s">
        <v>2627</v>
      </c>
      <c r="O8358" s="419" t="s">
        <v>21198</v>
      </c>
      <c r="P8358" s="419" t="s">
        <v>2592</v>
      </c>
      <c r="Q8358" s="425">
        <v>1</v>
      </c>
      <c r="R8358" s="419" t="s">
        <v>29420</v>
      </c>
      <c r="S8358" s="424"/>
      <c r="T8358" s="424"/>
      <c r="U8358" s="424"/>
    </row>
    <row r="8359" spans="1:21" ht="14.6" x14ac:dyDescent="0.4">
      <c r="A8359" s="422" t="s">
        <v>2590</v>
      </c>
      <c r="B8359" s="422" t="s">
        <v>34925</v>
      </c>
      <c r="C8359" s="422" t="s">
        <v>2591</v>
      </c>
      <c r="D8359" s="422" t="s">
        <v>20772</v>
      </c>
      <c r="E8359" s="422"/>
      <c r="F8359" s="422" t="s">
        <v>20772</v>
      </c>
      <c r="G8359" s="422" t="s">
        <v>20772</v>
      </c>
      <c r="H8359" s="422"/>
      <c r="I8359" s="422" t="s">
        <v>20772</v>
      </c>
      <c r="J8359" s="422" t="s">
        <v>2592</v>
      </c>
      <c r="K8359" s="422" t="s">
        <v>34926</v>
      </c>
      <c r="L8359" s="422" t="s">
        <v>35323</v>
      </c>
      <c r="M8359" s="422" t="s">
        <v>2596</v>
      </c>
      <c r="N8359" s="422" t="s">
        <v>34927</v>
      </c>
      <c r="O8359" s="422" t="s">
        <v>21017</v>
      </c>
      <c r="P8359" s="422" t="s">
        <v>2592</v>
      </c>
      <c r="Q8359" s="420">
        <v>1</v>
      </c>
      <c r="R8359" s="422" t="s">
        <v>34928</v>
      </c>
      <c r="S8359" s="421"/>
      <c r="T8359" s="421"/>
      <c r="U8359" s="421"/>
    </row>
    <row r="8360" spans="1:21" ht="14.6" x14ac:dyDescent="0.4">
      <c r="A8360" s="419" t="s">
        <v>2590</v>
      </c>
      <c r="B8360" s="419" t="s">
        <v>44900</v>
      </c>
      <c r="C8360" s="419" t="s">
        <v>2591</v>
      </c>
      <c r="D8360" s="419" t="s">
        <v>20148</v>
      </c>
      <c r="E8360" s="419"/>
      <c r="F8360" s="419" t="s">
        <v>44901</v>
      </c>
      <c r="G8360" s="419" t="s">
        <v>20160</v>
      </c>
      <c r="H8360" s="419"/>
      <c r="I8360" s="419" t="s">
        <v>19423</v>
      </c>
      <c r="J8360" s="419" t="s">
        <v>2592</v>
      </c>
      <c r="K8360" s="419" t="s">
        <v>44902</v>
      </c>
      <c r="L8360" s="419" t="s">
        <v>35323</v>
      </c>
      <c r="M8360" s="419" t="s">
        <v>2596</v>
      </c>
      <c r="N8360" s="419" t="s">
        <v>44903</v>
      </c>
      <c r="O8360" s="419" t="s">
        <v>35343</v>
      </c>
      <c r="P8360" s="419" t="s">
        <v>2592</v>
      </c>
      <c r="Q8360" s="425">
        <v>1</v>
      </c>
      <c r="R8360" s="419" t="s">
        <v>44904</v>
      </c>
      <c r="S8360" s="424"/>
      <c r="T8360" s="424"/>
      <c r="U8360" s="424"/>
    </row>
    <row r="8361" spans="1:21" ht="14.6" x14ac:dyDescent="0.4">
      <c r="A8361" s="422" t="s">
        <v>2590</v>
      </c>
      <c r="B8361" s="422" t="s">
        <v>44905</v>
      </c>
      <c r="C8361" s="422" t="s">
        <v>2591</v>
      </c>
      <c r="D8361" s="422" t="s">
        <v>20148</v>
      </c>
      <c r="E8361" s="422"/>
      <c r="F8361" s="422" t="s">
        <v>44906</v>
      </c>
      <c r="G8361" s="422" t="s">
        <v>20155</v>
      </c>
      <c r="H8361" s="422"/>
      <c r="I8361" s="422" t="s">
        <v>19457</v>
      </c>
      <c r="J8361" s="422" t="s">
        <v>2592</v>
      </c>
      <c r="K8361" s="422" t="s">
        <v>20967</v>
      </c>
      <c r="L8361" s="422" t="s">
        <v>35323</v>
      </c>
      <c r="M8361" s="422" t="s">
        <v>2596</v>
      </c>
      <c r="N8361" s="422" t="s">
        <v>20968</v>
      </c>
      <c r="O8361" s="422" t="s">
        <v>21464</v>
      </c>
      <c r="P8361" s="422" t="s">
        <v>2592</v>
      </c>
      <c r="Q8361" s="423">
        <v>1</v>
      </c>
      <c r="R8361" s="422" t="s">
        <v>29421</v>
      </c>
      <c r="S8361" s="424"/>
      <c r="T8361" s="424"/>
      <c r="U8361" s="424"/>
    </row>
    <row r="8362" spans="1:21" ht="14.6" x14ac:dyDescent="0.4">
      <c r="A8362" s="416" t="s">
        <v>2590</v>
      </c>
      <c r="B8362" s="416" t="s">
        <v>34929</v>
      </c>
      <c r="C8362" s="416" t="s">
        <v>2591</v>
      </c>
      <c r="D8362" s="416" t="s">
        <v>20772</v>
      </c>
      <c r="E8362" s="416"/>
      <c r="F8362" s="416" t="s">
        <v>20772</v>
      </c>
      <c r="G8362" s="416" t="s">
        <v>20772</v>
      </c>
      <c r="H8362" s="416"/>
      <c r="I8362" s="416" t="s">
        <v>20772</v>
      </c>
      <c r="J8362" s="416" t="s">
        <v>2592</v>
      </c>
      <c r="K8362" s="416" t="s">
        <v>34930</v>
      </c>
      <c r="L8362" s="416" t="s">
        <v>35332</v>
      </c>
      <c r="M8362" s="416" t="s">
        <v>34930</v>
      </c>
      <c r="N8362" s="416" t="s">
        <v>2594</v>
      </c>
      <c r="O8362" s="416" t="s">
        <v>21009</v>
      </c>
      <c r="P8362" s="416" t="s">
        <v>2592</v>
      </c>
      <c r="Q8362" s="417">
        <v>0</v>
      </c>
      <c r="R8362" s="416" t="s">
        <v>29408</v>
      </c>
      <c r="S8362" s="418"/>
      <c r="T8362" s="418"/>
      <c r="U8362" s="418"/>
    </row>
    <row r="8363" spans="1:21" ht="14.6" x14ac:dyDescent="0.4">
      <c r="A8363" s="416" t="s">
        <v>2590</v>
      </c>
      <c r="B8363" s="416" t="s">
        <v>34931</v>
      </c>
      <c r="C8363" s="416" t="s">
        <v>2591</v>
      </c>
      <c r="D8363" s="416" t="s">
        <v>20772</v>
      </c>
      <c r="E8363" s="416"/>
      <c r="F8363" s="416" t="s">
        <v>20772</v>
      </c>
      <c r="G8363" s="416" t="s">
        <v>20772</v>
      </c>
      <c r="H8363" s="416"/>
      <c r="I8363" s="416" t="s">
        <v>20772</v>
      </c>
      <c r="J8363" s="416" t="s">
        <v>2592</v>
      </c>
      <c r="K8363" s="416" t="s">
        <v>34932</v>
      </c>
      <c r="L8363" s="416" t="s">
        <v>35332</v>
      </c>
      <c r="M8363" s="416" t="s">
        <v>34932</v>
      </c>
      <c r="N8363" s="416" t="s">
        <v>2594</v>
      </c>
      <c r="O8363" s="416" t="s">
        <v>21009</v>
      </c>
      <c r="P8363" s="416" t="s">
        <v>2592</v>
      </c>
      <c r="Q8363" s="417">
        <v>0</v>
      </c>
      <c r="R8363" s="416" t="s">
        <v>29408</v>
      </c>
      <c r="S8363" s="418"/>
      <c r="T8363" s="418"/>
      <c r="U8363" s="418"/>
    </row>
    <row r="8364" spans="1:21" ht="14.6" x14ac:dyDescent="0.4">
      <c r="A8364" s="416" t="s">
        <v>2590</v>
      </c>
      <c r="B8364" s="416" t="s">
        <v>34933</v>
      </c>
      <c r="C8364" s="416" t="s">
        <v>2591</v>
      </c>
      <c r="D8364" s="416" t="s">
        <v>20772</v>
      </c>
      <c r="E8364" s="416"/>
      <c r="F8364" s="416" t="s">
        <v>20772</v>
      </c>
      <c r="G8364" s="416" t="s">
        <v>20772</v>
      </c>
      <c r="H8364" s="416"/>
      <c r="I8364" s="416" t="s">
        <v>20772</v>
      </c>
      <c r="J8364" s="416" t="s">
        <v>2592</v>
      </c>
      <c r="K8364" s="416" t="s">
        <v>34934</v>
      </c>
      <c r="L8364" s="416" t="s">
        <v>35332</v>
      </c>
      <c r="M8364" s="416" t="s">
        <v>34934</v>
      </c>
      <c r="N8364" s="416" t="s">
        <v>2594</v>
      </c>
      <c r="O8364" s="416" t="s">
        <v>21009</v>
      </c>
      <c r="P8364" s="416" t="s">
        <v>2592</v>
      </c>
      <c r="Q8364" s="417">
        <v>0</v>
      </c>
      <c r="R8364" s="416" t="s">
        <v>29408</v>
      </c>
      <c r="S8364" s="418"/>
      <c r="T8364" s="418"/>
      <c r="U8364" s="418"/>
    </row>
    <row r="8365" spans="1:21" ht="14.6" x14ac:dyDescent="0.4">
      <c r="A8365" s="416" t="s">
        <v>2590</v>
      </c>
      <c r="B8365" s="416" t="s">
        <v>34935</v>
      </c>
      <c r="C8365" s="416" t="s">
        <v>2591</v>
      </c>
      <c r="D8365" s="416" t="s">
        <v>20772</v>
      </c>
      <c r="E8365" s="416"/>
      <c r="F8365" s="416" t="s">
        <v>20772</v>
      </c>
      <c r="G8365" s="416" t="s">
        <v>20772</v>
      </c>
      <c r="H8365" s="416"/>
      <c r="I8365" s="416" t="s">
        <v>20772</v>
      </c>
      <c r="J8365" s="416" t="s">
        <v>2592</v>
      </c>
      <c r="K8365" s="416" t="s">
        <v>34936</v>
      </c>
      <c r="L8365" s="416" t="s">
        <v>35332</v>
      </c>
      <c r="M8365" s="416" t="s">
        <v>34936</v>
      </c>
      <c r="N8365" s="416" t="s">
        <v>2594</v>
      </c>
      <c r="O8365" s="416" t="s">
        <v>32479</v>
      </c>
      <c r="P8365" s="416" t="s">
        <v>2592</v>
      </c>
      <c r="Q8365" s="417">
        <v>0</v>
      </c>
      <c r="R8365" s="416" t="s">
        <v>29408</v>
      </c>
      <c r="S8365" s="418"/>
      <c r="T8365" s="418"/>
      <c r="U8365" s="418"/>
    </row>
    <row r="8366" spans="1:21" ht="14.6" x14ac:dyDescent="0.4">
      <c r="A8366" s="419" t="s">
        <v>2590</v>
      </c>
      <c r="B8366" s="419" t="s">
        <v>44907</v>
      </c>
      <c r="C8366" s="419" t="s">
        <v>2591</v>
      </c>
      <c r="D8366" s="419" t="s">
        <v>20148</v>
      </c>
      <c r="E8366" s="419"/>
      <c r="F8366" s="419" t="s">
        <v>44908</v>
      </c>
      <c r="G8366" s="419" t="s">
        <v>20248</v>
      </c>
      <c r="H8366" s="419"/>
      <c r="I8366" s="419" t="s">
        <v>20141</v>
      </c>
      <c r="J8366" s="419" t="s">
        <v>20258</v>
      </c>
      <c r="K8366" s="419" t="s">
        <v>2628</v>
      </c>
      <c r="L8366" s="419" t="s">
        <v>35323</v>
      </c>
      <c r="M8366" s="419" t="s">
        <v>19377</v>
      </c>
      <c r="N8366" s="419" t="s">
        <v>2629</v>
      </c>
      <c r="O8366" s="419" t="s">
        <v>21054</v>
      </c>
      <c r="P8366" s="419" t="s">
        <v>2592</v>
      </c>
      <c r="Q8366" s="425">
        <v>1</v>
      </c>
      <c r="R8366" s="419" t="s">
        <v>29422</v>
      </c>
      <c r="S8366" s="424"/>
      <c r="T8366" s="424"/>
      <c r="U8366" s="424"/>
    </row>
    <row r="8367" spans="1:21" ht="14.6" x14ac:dyDescent="0.4">
      <c r="A8367" s="419" t="s">
        <v>2590</v>
      </c>
      <c r="B8367" s="419" t="s">
        <v>35954</v>
      </c>
      <c r="C8367" s="419" t="s">
        <v>2591</v>
      </c>
      <c r="D8367" s="419" t="s">
        <v>20148</v>
      </c>
      <c r="E8367" s="419"/>
      <c r="F8367" s="419" t="s">
        <v>44909</v>
      </c>
      <c r="G8367" s="419" t="s">
        <v>19396</v>
      </c>
      <c r="H8367" s="419"/>
      <c r="I8367" s="419" t="s">
        <v>19332</v>
      </c>
      <c r="J8367" s="419" t="s">
        <v>20258</v>
      </c>
      <c r="K8367" s="419" t="s">
        <v>2630</v>
      </c>
      <c r="L8367" s="419" t="s">
        <v>35323</v>
      </c>
      <c r="M8367" s="419" t="s">
        <v>19398</v>
      </c>
      <c r="N8367" s="419" t="s">
        <v>2631</v>
      </c>
      <c r="O8367" s="419" t="s">
        <v>21062</v>
      </c>
      <c r="P8367" s="419" t="s">
        <v>2592</v>
      </c>
      <c r="Q8367" s="425">
        <v>1</v>
      </c>
      <c r="R8367" s="419" t="s">
        <v>29423</v>
      </c>
      <c r="S8367" s="424"/>
      <c r="T8367" s="424"/>
      <c r="U8367" s="424"/>
    </row>
    <row r="8368" spans="1:21" ht="14.6" x14ac:dyDescent="0.4">
      <c r="A8368" s="419" t="s">
        <v>2590</v>
      </c>
      <c r="B8368" s="419" t="s">
        <v>44910</v>
      </c>
      <c r="C8368" s="419" t="s">
        <v>2591</v>
      </c>
      <c r="D8368" s="419" t="s">
        <v>20148</v>
      </c>
      <c r="E8368" s="419"/>
      <c r="F8368" s="419" t="s">
        <v>44911</v>
      </c>
      <c r="G8368" s="419" t="s">
        <v>19396</v>
      </c>
      <c r="H8368" s="419"/>
      <c r="I8368" s="419" t="s">
        <v>19321</v>
      </c>
      <c r="J8368" s="419" t="s">
        <v>20258</v>
      </c>
      <c r="K8368" s="419" t="s">
        <v>2632</v>
      </c>
      <c r="L8368" s="419" t="s">
        <v>35323</v>
      </c>
      <c r="M8368" s="419" t="s">
        <v>19398</v>
      </c>
      <c r="N8368" s="419" t="s">
        <v>2633</v>
      </c>
      <c r="O8368" s="419" t="s">
        <v>21062</v>
      </c>
      <c r="P8368" s="419" t="s">
        <v>2592</v>
      </c>
      <c r="Q8368" s="425">
        <v>1</v>
      </c>
      <c r="R8368" s="419" t="s">
        <v>29424</v>
      </c>
      <c r="S8368" s="424"/>
      <c r="T8368" s="424"/>
      <c r="U8368" s="424"/>
    </row>
    <row r="8369" spans="1:21" ht="14.6" x14ac:dyDescent="0.4">
      <c r="A8369" s="419" t="s">
        <v>2590</v>
      </c>
      <c r="B8369" s="419" t="s">
        <v>44912</v>
      </c>
      <c r="C8369" s="419" t="s">
        <v>2591</v>
      </c>
      <c r="D8369" s="419" t="s">
        <v>20148</v>
      </c>
      <c r="E8369" s="419"/>
      <c r="F8369" s="419" t="s">
        <v>44913</v>
      </c>
      <c r="G8369" s="419" t="s">
        <v>19396</v>
      </c>
      <c r="H8369" s="419"/>
      <c r="I8369" s="419" t="s">
        <v>19364</v>
      </c>
      <c r="J8369" s="419" t="s">
        <v>20258</v>
      </c>
      <c r="K8369" s="419" t="s">
        <v>2634</v>
      </c>
      <c r="L8369" s="419" t="s">
        <v>35323</v>
      </c>
      <c r="M8369" s="419" t="s">
        <v>19398</v>
      </c>
      <c r="N8369" s="419" t="s">
        <v>2635</v>
      </c>
      <c r="O8369" s="419" t="s">
        <v>21062</v>
      </c>
      <c r="P8369" s="419" t="s">
        <v>2592</v>
      </c>
      <c r="Q8369" s="425">
        <v>1</v>
      </c>
      <c r="R8369" s="419" t="s">
        <v>29425</v>
      </c>
      <c r="S8369" s="424"/>
      <c r="T8369" s="424"/>
      <c r="U8369" s="424"/>
    </row>
    <row r="8370" spans="1:21" ht="14.6" x14ac:dyDescent="0.4">
      <c r="A8370" s="419" t="s">
        <v>2590</v>
      </c>
      <c r="B8370" s="419" t="s">
        <v>44914</v>
      </c>
      <c r="C8370" s="419" t="s">
        <v>2591</v>
      </c>
      <c r="D8370" s="419" t="s">
        <v>20148</v>
      </c>
      <c r="E8370" s="419"/>
      <c r="F8370" s="419" t="s">
        <v>44915</v>
      </c>
      <c r="G8370" s="419" t="s">
        <v>19396</v>
      </c>
      <c r="H8370" s="419"/>
      <c r="I8370" s="419" t="s">
        <v>19426</v>
      </c>
      <c r="J8370" s="419" t="s">
        <v>20258</v>
      </c>
      <c r="K8370" s="419" t="s">
        <v>2636</v>
      </c>
      <c r="L8370" s="419" t="s">
        <v>35323</v>
      </c>
      <c r="M8370" s="419" t="s">
        <v>19398</v>
      </c>
      <c r="N8370" s="419" t="s">
        <v>2637</v>
      </c>
      <c r="O8370" s="419" t="s">
        <v>21062</v>
      </c>
      <c r="P8370" s="419" t="s">
        <v>2592</v>
      </c>
      <c r="Q8370" s="425">
        <v>1</v>
      </c>
      <c r="R8370" s="419" t="s">
        <v>29426</v>
      </c>
      <c r="S8370" s="424"/>
      <c r="T8370" s="424"/>
      <c r="U8370" s="424"/>
    </row>
    <row r="8371" spans="1:21" ht="14.6" x14ac:dyDescent="0.4">
      <c r="A8371" s="419" t="s">
        <v>2590</v>
      </c>
      <c r="B8371" s="419" t="s">
        <v>44916</v>
      </c>
      <c r="C8371" s="419" t="s">
        <v>2591</v>
      </c>
      <c r="D8371" s="419" t="s">
        <v>20148</v>
      </c>
      <c r="E8371" s="419"/>
      <c r="F8371" s="419" t="s">
        <v>44917</v>
      </c>
      <c r="G8371" s="419" t="s">
        <v>19396</v>
      </c>
      <c r="H8371" s="419"/>
      <c r="I8371" s="419" t="s">
        <v>18136</v>
      </c>
      <c r="J8371" s="419" t="s">
        <v>20258</v>
      </c>
      <c r="K8371" s="419" t="s">
        <v>2638</v>
      </c>
      <c r="L8371" s="419" t="s">
        <v>35323</v>
      </c>
      <c r="M8371" s="419" t="s">
        <v>19398</v>
      </c>
      <c r="N8371" s="419" t="s">
        <v>2639</v>
      </c>
      <c r="O8371" s="419" t="s">
        <v>21062</v>
      </c>
      <c r="P8371" s="419" t="s">
        <v>2592</v>
      </c>
      <c r="Q8371" s="425">
        <v>1</v>
      </c>
      <c r="R8371" s="419" t="s">
        <v>29427</v>
      </c>
      <c r="S8371" s="424"/>
      <c r="T8371" s="424"/>
      <c r="U8371" s="424"/>
    </row>
    <row r="8372" spans="1:21" ht="14.6" x14ac:dyDescent="0.4">
      <c r="A8372" s="419" t="s">
        <v>2590</v>
      </c>
      <c r="B8372" s="419" t="s">
        <v>44918</v>
      </c>
      <c r="C8372" s="419" t="s">
        <v>2591</v>
      </c>
      <c r="D8372" s="419" t="s">
        <v>20148</v>
      </c>
      <c r="E8372" s="419"/>
      <c r="F8372" s="419" t="s">
        <v>44919</v>
      </c>
      <c r="G8372" s="419" t="s">
        <v>19396</v>
      </c>
      <c r="H8372" s="419"/>
      <c r="I8372" s="419" t="s">
        <v>20194</v>
      </c>
      <c r="J8372" s="419" t="s">
        <v>20258</v>
      </c>
      <c r="K8372" s="419" t="s">
        <v>2640</v>
      </c>
      <c r="L8372" s="419" t="s">
        <v>35323</v>
      </c>
      <c r="M8372" s="419" t="s">
        <v>19398</v>
      </c>
      <c r="N8372" s="419" t="s">
        <v>2641</v>
      </c>
      <c r="O8372" s="419" t="s">
        <v>21062</v>
      </c>
      <c r="P8372" s="419" t="s">
        <v>2592</v>
      </c>
      <c r="Q8372" s="425">
        <v>1</v>
      </c>
      <c r="R8372" s="419" t="s">
        <v>29428</v>
      </c>
      <c r="S8372" s="424"/>
      <c r="T8372" s="424"/>
      <c r="U8372" s="424"/>
    </row>
    <row r="8373" spans="1:21" ht="14.6" x14ac:dyDescent="0.4">
      <c r="A8373" s="419" t="s">
        <v>2590</v>
      </c>
      <c r="B8373" s="419" t="s">
        <v>44920</v>
      </c>
      <c r="C8373" s="419" t="s">
        <v>2591</v>
      </c>
      <c r="D8373" s="419" t="s">
        <v>20148</v>
      </c>
      <c r="E8373" s="419"/>
      <c r="F8373" s="419" t="s">
        <v>44921</v>
      </c>
      <c r="G8373" s="419" t="s">
        <v>19396</v>
      </c>
      <c r="H8373" s="419"/>
      <c r="I8373" s="419" t="s">
        <v>17944</v>
      </c>
      <c r="J8373" s="419" t="s">
        <v>20258</v>
      </c>
      <c r="K8373" s="419" t="s">
        <v>2642</v>
      </c>
      <c r="L8373" s="419" t="s">
        <v>35323</v>
      </c>
      <c r="M8373" s="419" t="s">
        <v>19398</v>
      </c>
      <c r="N8373" s="419" t="s">
        <v>2643</v>
      </c>
      <c r="O8373" s="419" t="s">
        <v>21062</v>
      </c>
      <c r="P8373" s="419" t="s">
        <v>2592</v>
      </c>
      <c r="Q8373" s="425">
        <v>1</v>
      </c>
      <c r="R8373" s="419" t="s">
        <v>29429</v>
      </c>
      <c r="S8373" s="424"/>
      <c r="T8373" s="424"/>
      <c r="U8373" s="424"/>
    </row>
    <row r="8374" spans="1:21" ht="14.6" x14ac:dyDescent="0.4">
      <c r="A8374" s="419" t="s">
        <v>2590</v>
      </c>
      <c r="B8374" s="419" t="s">
        <v>44922</v>
      </c>
      <c r="C8374" s="419" t="s">
        <v>2591</v>
      </c>
      <c r="D8374" s="419" t="s">
        <v>20148</v>
      </c>
      <c r="E8374" s="419"/>
      <c r="F8374" s="419" t="s">
        <v>44923</v>
      </c>
      <c r="G8374" s="419" t="s">
        <v>19396</v>
      </c>
      <c r="H8374" s="419"/>
      <c r="I8374" s="419" t="s">
        <v>19464</v>
      </c>
      <c r="J8374" s="419" t="s">
        <v>20258</v>
      </c>
      <c r="K8374" s="419" t="s">
        <v>2644</v>
      </c>
      <c r="L8374" s="419" t="s">
        <v>35323</v>
      </c>
      <c r="M8374" s="419" t="s">
        <v>19398</v>
      </c>
      <c r="N8374" s="419" t="s">
        <v>2645</v>
      </c>
      <c r="O8374" s="419" t="s">
        <v>21062</v>
      </c>
      <c r="P8374" s="419" t="s">
        <v>2592</v>
      </c>
      <c r="Q8374" s="425">
        <v>1</v>
      </c>
      <c r="R8374" s="419" t="s">
        <v>29430</v>
      </c>
      <c r="S8374" s="424"/>
      <c r="T8374" s="424"/>
      <c r="U8374" s="424"/>
    </row>
    <row r="8375" spans="1:21" ht="14.6" x14ac:dyDescent="0.4">
      <c r="A8375" s="419" t="s">
        <v>2590</v>
      </c>
      <c r="B8375" s="419" t="s">
        <v>44924</v>
      </c>
      <c r="C8375" s="419" t="s">
        <v>2591</v>
      </c>
      <c r="D8375" s="419" t="s">
        <v>20148</v>
      </c>
      <c r="E8375" s="419"/>
      <c r="F8375" s="419" t="s">
        <v>44925</v>
      </c>
      <c r="G8375" s="419" t="s">
        <v>19396</v>
      </c>
      <c r="H8375" s="419"/>
      <c r="I8375" s="419" t="s">
        <v>20249</v>
      </c>
      <c r="J8375" s="419" t="s">
        <v>20258</v>
      </c>
      <c r="K8375" s="419" t="s">
        <v>2646</v>
      </c>
      <c r="L8375" s="419" t="s">
        <v>35323</v>
      </c>
      <c r="M8375" s="419" t="s">
        <v>19398</v>
      </c>
      <c r="N8375" s="419" t="s">
        <v>2647</v>
      </c>
      <c r="O8375" s="419" t="s">
        <v>21062</v>
      </c>
      <c r="P8375" s="419" t="s">
        <v>2592</v>
      </c>
      <c r="Q8375" s="425">
        <v>1</v>
      </c>
      <c r="R8375" s="419" t="s">
        <v>29431</v>
      </c>
      <c r="S8375" s="424"/>
      <c r="T8375" s="424"/>
      <c r="U8375" s="424"/>
    </row>
    <row r="8376" spans="1:21" ht="14.6" x14ac:dyDescent="0.4">
      <c r="A8376" s="419" t="s">
        <v>2590</v>
      </c>
      <c r="B8376" s="419" t="s">
        <v>35922</v>
      </c>
      <c r="C8376" s="419" t="s">
        <v>2591</v>
      </c>
      <c r="D8376" s="419" t="s">
        <v>20148</v>
      </c>
      <c r="E8376" s="419"/>
      <c r="F8376" s="419" t="s">
        <v>44926</v>
      </c>
      <c r="G8376" s="419" t="s">
        <v>19396</v>
      </c>
      <c r="H8376" s="419"/>
      <c r="I8376" s="419" t="s">
        <v>20161</v>
      </c>
      <c r="J8376" s="419" t="s">
        <v>20258</v>
      </c>
      <c r="K8376" s="419" t="s">
        <v>2648</v>
      </c>
      <c r="L8376" s="419" t="s">
        <v>35323</v>
      </c>
      <c r="M8376" s="419" t="s">
        <v>19398</v>
      </c>
      <c r="N8376" s="419" t="s">
        <v>2649</v>
      </c>
      <c r="O8376" s="419" t="s">
        <v>21062</v>
      </c>
      <c r="P8376" s="419" t="s">
        <v>2592</v>
      </c>
      <c r="Q8376" s="425">
        <v>1</v>
      </c>
      <c r="R8376" s="419" t="s">
        <v>29432</v>
      </c>
      <c r="S8376" s="424"/>
      <c r="T8376" s="424"/>
      <c r="U8376" s="424"/>
    </row>
    <row r="8377" spans="1:21" ht="14.6" x14ac:dyDescent="0.4">
      <c r="A8377" s="419" t="s">
        <v>2590</v>
      </c>
      <c r="B8377" s="419" t="s">
        <v>34921</v>
      </c>
      <c r="C8377" s="419" t="s">
        <v>2591</v>
      </c>
      <c r="D8377" s="419" t="s">
        <v>20148</v>
      </c>
      <c r="E8377" s="419"/>
      <c r="F8377" s="419" t="s">
        <v>44927</v>
      </c>
      <c r="G8377" s="419" t="s">
        <v>19396</v>
      </c>
      <c r="H8377" s="419"/>
      <c r="I8377" s="419" t="s">
        <v>20218</v>
      </c>
      <c r="J8377" s="419" t="s">
        <v>20258</v>
      </c>
      <c r="K8377" s="419" t="s">
        <v>2650</v>
      </c>
      <c r="L8377" s="419" t="s">
        <v>35323</v>
      </c>
      <c r="M8377" s="419" t="s">
        <v>19453</v>
      </c>
      <c r="N8377" s="419" t="s">
        <v>2651</v>
      </c>
      <c r="O8377" s="419" t="s">
        <v>21063</v>
      </c>
      <c r="P8377" s="419" t="s">
        <v>2592</v>
      </c>
      <c r="Q8377" s="425">
        <v>1</v>
      </c>
      <c r="R8377" s="419" t="s">
        <v>29433</v>
      </c>
      <c r="S8377" s="424"/>
      <c r="T8377" s="424"/>
      <c r="U8377" s="424"/>
    </row>
    <row r="8378" spans="1:21" ht="14.6" x14ac:dyDescent="0.4">
      <c r="A8378" s="419" t="s">
        <v>2590</v>
      </c>
      <c r="B8378" s="419" t="s">
        <v>44928</v>
      </c>
      <c r="C8378" s="419" t="s">
        <v>2591</v>
      </c>
      <c r="D8378" s="419" t="s">
        <v>20148</v>
      </c>
      <c r="E8378" s="419"/>
      <c r="F8378" s="419" t="s">
        <v>44929</v>
      </c>
      <c r="G8378" s="419" t="s">
        <v>19396</v>
      </c>
      <c r="H8378" s="419"/>
      <c r="I8378" s="419" t="s">
        <v>19413</v>
      </c>
      <c r="J8378" s="419" t="s">
        <v>20258</v>
      </c>
      <c r="K8378" s="419" t="s">
        <v>2652</v>
      </c>
      <c r="L8378" s="419" t="s">
        <v>35323</v>
      </c>
      <c r="M8378" s="419" t="s">
        <v>19453</v>
      </c>
      <c r="N8378" s="419" t="s">
        <v>2653</v>
      </c>
      <c r="O8378" s="419" t="s">
        <v>21064</v>
      </c>
      <c r="P8378" s="419" t="s">
        <v>2592</v>
      </c>
      <c r="Q8378" s="425">
        <v>1</v>
      </c>
      <c r="R8378" s="419" t="s">
        <v>29434</v>
      </c>
      <c r="S8378" s="424"/>
      <c r="T8378" s="424"/>
      <c r="U8378" s="424"/>
    </row>
    <row r="8379" spans="1:21" ht="14.6" x14ac:dyDescent="0.4">
      <c r="A8379" s="435" t="s">
        <v>2590</v>
      </c>
      <c r="B8379" s="435" t="s">
        <v>2654</v>
      </c>
      <c r="C8379" s="435" t="s">
        <v>2591</v>
      </c>
      <c r="D8379" s="435" t="s">
        <v>20148</v>
      </c>
      <c r="E8379" s="435"/>
      <c r="F8379" s="435" t="s">
        <v>44930</v>
      </c>
      <c r="G8379" s="435" t="s">
        <v>20248</v>
      </c>
      <c r="H8379" s="435"/>
      <c r="I8379" s="435" t="s">
        <v>20271</v>
      </c>
      <c r="J8379" s="435" t="s">
        <v>20258</v>
      </c>
      <c r="K8379" s="435" t="s">
        <v>2655</v>
      </c>
      <c r="L8379" s="435" t="s">
        <v>35323</v>
      </c>
      <c r="M8379" s="435" t="s">
        <v>18077</v>
      </c>
      <c r="N8379" s="435" t="s">
        <v>2656</v>
      </c>
      <c r="O8379" s="435" t="s">
        <v>21122</v>
      </c>
      <c r="P8379" s="435" t="s">
        <v>2592</v>
      </c>
      <c r="Q8379" s="436">
        <v>3</v>
      </c>
      <c r="R8379" s="435" t="s">
        <v>29435</v>
      </c>
      <c r="S8379" s="437"/>
      <c r="T8379" s="437"/>
      <c r="U8379" s="437"/>
    </row>
    <row r="8380" spans="1:21" ht="14.6" x14ac:dyDescent="0.4">
      <c r="A8380" s="416" t="s">
        <v>2657</v>
      </c>
      <c r="B8380" s="416" t="s">
        <v>31908</v>
      </c>
      <c r="C8380" s="416" t="s">
        <v>34937</v>
      </c>
      <c r="D8380" s="416" t="s">
        <v>20148</v>
      </c>
      <c r="E8380" s="416"/>
      <c r="F8380" s="416" t="s">
        <v>44931</v>
      </c>
      <c r="G8380" s="416" t="s">
        <v>20149</v>
      </c>
      <c r="H8380" s="416"/>
      <c r="I8380" s="416" t="s">
        <v>19426</v>
      </c>
      <c r="J8380" s="416" t="s">
        <v>2658</v>
      </c>
      <c r="K8380" s="416" t="s">
        <v>2659</v>
      </c>
      <c r="L8380" s="416" t="s">
        <v>35321</v>
      </c>
      <c r="M8380" s="416" t="s">
        <v>2659</v>
      </c>
      <c r="N8380" s="416" t="s">
        <v>20969</v>
      </c>
      <c r="O8380" s="416" t="s">
        <v>21009</v>
      </c>
      <c r="P8380" s="416" t="s">
        <v>2658</v>
      </c>
      <c r="Q8380" s="417">
        <v>0</v>
      </c>
      <c r="R8380" s="416" t="s">
        <v>29436</v>
      </c>
      <c r="S8380" s="418"/>
      <c r="T8380" s="418"/>
      <c r="U8380" s="418"/>
    </row>
    <row r="8381" spans="1:21" ht="14.6" x14ac:dyDescent="0.4">
      <c r="A8381" s="416" t="s">
        <v>2657</v>
      </c>
      <c r="B8381" s="416" t="s">
        <v>34943</v>
      </c>
      <c r="C8381" s="416" t="s">
        <v>34937</v>
      </c>
      <c r="D8381" s="416" t="s">
        <v>20772</v>
      </c>
      <c r="E8381" s="416"/>
      <c r="F8381" s="416" t="s">
        <v>20772</v>
      </c>
      <c r="G8381" s="416" t="s">
        <v>20772</v>
      </c>
      <c r="H8381" s="416"/>
      <c r="I8381" s="416" t="s">
        <v>20772</v>
      </c>
      <c r="J8381" s="416" t="s">
        <v>2658</v>
      </c>
      <c r="K8381" s="416" t="s">
        <v>34944</v>
      </c>
      <c r="L8381" s="416" t="s">
        <v>35332</v>
      </c>
      <c r="M8381" s="416" t="s">
        <v>34944</v>
      </c>
      <c r="N8381" s="416" t="s">
        <v>20969</v>
      </c>
      <c r="O8381" s="416" t="s">
        <v>32479</v>
      </c>
      <c r="P8381" s="416" t="s">
        <v>2658</v>
      </c>
      <c r="Q8381" s="417">
        <v>0</v>
      </c>
      <c r="R8381" s="416" t="s">
        <v>29436</v>
      </c>
      <c r="S8381" s="418"/>
      <c r="T8381" s="418"/>
      <c r="U8381" s="418"/>
    </row>
    <row r="8382" spans="1:21" ht="14.6" x14ac:dyDescent="0.4">
      <c r="A8382" s="416" t="s">
        <v>2657</v>
      </c>
      <c r="B8382" s="416" t="s">
        <v>34945</v>
      </c>
      <c r="C8382" s="416" t="s">
        <v>34937</v>
      </c>
      <c r="D8382" s="416" t="s">
        <v>20772</v>
      </c>
      <c r="E8382" s="416"/>
      <c r="F8382" s="416" t="s">
        <v>20772</v>
      </c>
      <c r="G8382" s="416" t="s">
        <v>20772</v>
      </c>
      <c r="H8382" s="416"/>
      <c r="I8382" s="416" t="s">
        <v>20772</v>
      </c>
      <c r="J8382" s="416" t="s">
        <v>2658</v>
      </c>
      <c r="K8382" s="416" t="s">
        <v>34946</v>
      </c>
      <c r="L8382" s="416" t="s">
        <v>35332</v>
      </c>
      <c r="M8382" s="416" t="s">
        <v>34946</v>
      </c>
      <c r="N8382" s="416" t="s">
        <v>20969</v>
      </c>
      <c r="O8382" s="416" t="s">
        <v>21009</v>
      </c>
      <c r="P8382" s="416" t="s">
        <v>2658</v>
      </c>
      <c r="Q8382" s="417">
        <v>0</v>
      </c>
      <c r="R8382" s="416" t="s">
        <v>29436</v>
      </c>
      <c r="S8382" s="418"/>
      <c r="T8382" s="418"/>
      <c r="U8382" s="418"/>
    </row>
    <row r="8383" spans="1:21" ht="14.6" x14ac:dyDescent="0.4">
      <c r="A8383" s="416" t="s">
        <v>2657</v>
      </c>
      <c r="B8383" s="416" t="s">
        <v>34947</v>
      </c>
      <c r="C8383" s="416" t="s">
        <v>34937</v>
      </c>
      <c r="D8383" s="416" t="s">
        <v>20772</v>
      </c>
      <c r="E8383" s="416"/>
      <c r="F8383" s="416" t="s">
        <v>20772</v>
      </c>
      <c r="G8383" s="416" t="s">
        <v>20772</v>
      </c>
      <c r="H8383" s="416"/>
      <c r="I8383" s="416" t="s">
        <v>20772</v>
      </c>
      <c r="J8383" s="416" t="s">
        <v>2658</v>
      </c>
      <c r="K8383" s="416" t="s">
        <v>34948</v>
      </c>
      <c r="L8383" s="416" t="s">
        <v>35332</v>
      </c>
      <c r="M8383" s="416" t="s">
        <v>34948</v>
      </c>
      <c r="N8383" s="416" t="s">
        <v>20969</v>
      </c>
      <c r="O8383" s="416" t="s">
        <v>21009</v>
      </c>
      <c r="P8383" s="416" t="s">
        <v>2658</v>
      </c>
      <c r="Q8383" s="417">
        <v>0</v>
      </c>
      <c r="R8383" s="416" t="s">
        <v>29436</v>
      </c>
      <c r="S8383" s="418"/>
      <c r="T8383" s="418"/>
      <c r="U8383" s="418"/>
    </row>
    <row r="8384" spans="1:21" ht="14.6" x14ac:dyDescent="0.4">
      <c r="A8384" s="419" t="s">
        <v>2657</v>
      </c>
      <c r="B8384" s="419" t="s">
        <v>2660</v>
      </c>
      <c r="C8384" s="419" t="s">
        <v>34937</v>
      </c>
      <c r="D8384" s="419" t="s">
        <v>20148</v>
      </c>
      <c r="E8384" s="419"/>
      <c r="F8384" s="419" t="s">
        <v>44932</v>
      </c>
      <c r="G8384" s="419" t="s">
        <v>19639</v>
      </c>
      <c r="H8384" s="419"/>
      <c r="I8384" s="419" t="s">
        <v>17998</v>
      </c>
      <c r="J8384" s="419" t="s">
        <v>2658</v>
      </c>
      <c r="K8384" s="419" t="s">
        <v>2661</v>
      </c>
      <c r="L8384" s="419" t="s">
        <v>35323</v>
      </c>
      <c r="M8384" s="419" t="s">
        <v>2752</v>
      </c>
      <c r="N8384" s="419" t="s">
        <v>2662</v>
      </c>
      <c r="O8384" s="419" t="s">
        <v>21009</v>
      </c>
      <c r="P8384" s="419" t="s">
        <v>2658</v>
      </c>
      <c r="Q8384" s="425">
        <v>1</v>
      </c>
      <c r="R8384" s="419" t="s">
        <v>29437</v>
      </c>
      <c r="S8384" s="424"/>
      <c r="T8384" s="424"/>
      <c r="U8384" s="424"/>
    </row>
    <row r="8385" spans="1:21" ht="14.6" x14ac:dyDescent="0.4">
      <c r="A8385" s="419" t="s">
        <v>2657</v>
      </c>
      <c r="B8385" s="419" t="s">
        <v>2663</v>
      </c>
      <c r="C8385" s="419" t="s">
        <v>34937</v>
      </c>
      <c r="D8385" s="419" t="s">
        <v>20148</v>
      </c>
      <c r="E8385" s="419"/>
      <c r="F8385" s="419" t="s">
        <v>44933</v>
      </c>
      <c r="G8385" s="419" t="s">
        <v>19639</v>
      </c>
      <c r="H8385" s="419"/>
      <c r="I8385" s="419" t="s">
        <v>19352</v>
      </c>
      <c r="J8385" s="419" t="s">
        <v>2658</v>
      </c>
      <c r="K8385" s="419" t="s">
        <v>2664</v>
      </c>
      <c r="L8385" s="419" t="s">
        <v>35323</v>
      </c>
      <c r="M8385" s="419" t="s">
        <v>2752</v>
      </c>
      <c r="N8385" s="419" t="s">
        <v>2665</v>
      </c>
      <c r="O8385" s="419" t="s">
        <v>21009</v>
      </c>
      <c r="P8385" s="419" t="s">
        <v>2658</v>
      </c>
      <c r="Q8385" s="425">
        <v>1</v>
      </c>
      <c r="R8385" s="419" t="s">
        <v>29438</v>
      </c>
      <c r="S8385" s="424"/>
      <c r="T8385" s="424"/>
      <c r="U8385" s="424"/>
    </row>
    <row r="8386" spans="1:21" ht="14.6" x14ac:dyDescent="0.4">
      <c r="A8386" s="419" t="s">
        <v>2657</v>
      </c>
      <c r="B8386" s="419" t="s">
        <v>2666</v>
      </c>
      <c r="C8386" s="419" t="s">
        <v>34937</v>
      </c>
      <c r="D8386" s="419" t="s">
        <v>20148</v>
      </c>
      <c r="E8386" s="419"/>
      <c r="F8386" s="419" t="s">
        <v>44934</v>
      </c>
      <c r="G8386" s="419" t="s">
        <v>19639</v>
      </c>
      <c r="H8386" s="419"/>
      <c r="I8386" s="419" t="s">
        <v>20186</v>
      </c>
      <c r="J8386" s="419" t="s">
        <v>2658</v>
      </c>
      <c r="K8386" s="419" t="s">
        <v>2667</v>
      </c>
      <c r="L8386" s="419" t="s">
        <v>35323</v>
      </c>
      <c r="M8386" s="419" t="s">
        <v>2752</v>
      </c>
      <c r="N8386" s="419" t="s">
        <v>2668</v>
      </c>
      <c r="O8386" s="419" t="s">
        <v>21009</v>
      </c>
      <c r="P8386" s="419" t="s">
        <v>2658</v>
      </c>
      <c r="Q8386" s="425">
        <v>1</v>
      </c>
      <c r="R8386" s="419" t="s">
        <v>29439</v>
      </c>
      <c r="S8386" s="424"/>
      <c r="T8386" s="424"/>
      <c r="U8386" s="424"/>
    </row>
    <row r="8387" spans="1:21" ht="14.6" x14ac:dyDescent="0.4">
      <c r="A8387" s="419" t="s">
        <v>2657</v>
      </c>
      <c r="B8387" s="419" t="s">
        <v>2669</v>
      </c>
      <c r="C8387" s="419" t="s">
        <v>34937</v>
      </c>
      <c r="D8387" s="419" t="s">
        <v>20148</v>
      </c>
      <c r="E8387" s="419"/>
      <c r="F8387" s="419" t="s">
        <v>44935</v>
      </c>
      <c r="G8387" s="419" t="s">
        <v>19639</v>
      </c>
      <c r="H8387" s="419"/>
      <c r="I8387" s="419" t="s">
        <v>19355</v>
      </c>
      <c r="J8387" s="419" t="s">
        <v>2658</v>
      </c>
      <c r="K8387" s="419" t="s">
        <v>2670</v>
      </c>
      <c r="L8387" s="419" t="s">
        <v>35323</v>
      </c>
      <c r="M8387" s="419" t="s">
        <v>2752</v>
      </c>
      <c r="N8387" s="419" t="s">
        <v>2671</v>
      </c>
      <c r="O8387" s="419" t="s">
        <v>21009</v>
      </c>
      <c r="P8387" s="419" t="s">
        <v>2658</v>
      </c>
      <c r="Q8387" s="425">
        <v>1</v>
      </c>
      <c r="R8387" s="419" t="s">
        <v>29440</v>
      </c>
      <c r="S8387" s="424"/>
      <c r="T8387" s="424"/>
      <c r="U8387" s="424"/>
    </row>
    <row r="8388" spans="1:21" ht="14.6" x14ac:dyDescent="0.4">
      <c r="A8388" s="419" t="s">
        <v>2657</v>
      </c>
      <c r="B8388" s="419" t="s">
        <v>2672</v>
      </c>
      <c r="C8388" s="419" t="s">
        <v>34937</v>
      </c>
      <c r="D8388" s="419" t="s">
        <v>20148</v>
      </c>
      <c r="E8388" s="419"/>
      <c r="F8388" s="419" t="s">
        <v>44936</v>
      </c>
      <c r="G8388" s="419" t="s">
        <v>19639</v>
      </c>
      <c r="H8388" s="419"/>
      <c r="I8388" s="419" t="s">
        <v>19457</v>
      </c>
      <c r="J8388" s="419" t="s">
        <v>2658</v>
      </c>
      <c r="K8388" s="419" t="s">
        <v>2673</v>
      </c>
      <c r="L8388" s="419" t="s">
        <v>35323</v>
      </c>
      <c r="M8388" s="419" t="s">
        <v>2752</v>
      </c>
      <c r="N8388" s="419" t="s">
        <v>2674</v>
      </c>
      <c r="O8388" s="419" t="s">
        <v>21009</v>
      </c>
      <c r="P8388" s="419" t="s">
        <v>2658</v>
      </c>
      <c r="Q8388" s="425">
        <v>1</v>
      </c>
      <c r="R8388" s="419" t="s">
        <v>29441</v>
      </c>
      <c r="S8388" s="424"/>
      <c r="T8388" s="424"/>
      <c r="U8388" s="424"/>
    </row>
    <row r="8389" spans="1:21" ht="14.6" x14ac:dyDescent="0.4">
      <c r="A8389" s="419" t="s">
        <v>2657</v>
      </c>
      <c r="B8389" s="419" t="s">
        <v>2675</v>
      </c>
      <c r="C8389" s="419" t="s">
        <v>34937</v>
      </c>
      <c r="D8389" s="419" t="s">
        <v>20148</v>
      </c>
      <c r="E8389" s="419"/>
      <c r="F8389" s="419" t="s">
        <v>44937</v>
      </c>
      <c r="G8389" s="419" t="s">
        <v>19639</v>
      </c>
      <c r="H8389" s="419"/>
      <c r="I8389" s="419" t="s">
        <v>19368</v>
      </c>
      <c r="J8389" s="419" t="s">
        <v>2658</v>
      </c>
      <c r="K8389" s="419" t="s">
        <v>2676</v>
      </c>
      <c r="L8389" s="419" t="s">
        <v>35323</v>
      </c>
      <c r="M8389" s="419" t="s">
        <v>2752</v>
      </c>
      <c r="N8389" s="419" t="s">
        <v>2677</v>
      </c>
      <c r="O8389" s="419" t="s">
        <v>21009</v>
      </c>
      <c r="P8389" s="419" t="s">
        <v>2658</v>
      </c>
      <c r="Q8389" s="425">
        <v>1</v>
      </c>
      <c r="R8389" s="419" t="s">
        <v>29442</v>
      </c>
      <c r="S8389" s="424"/>
      <c r="T8389" s="424"/>
      <c r="U8389" s="424"/>
    </row>
    <row r="8390" spans="1:21" ht="14.6" x14ac:dyDescent="0.4">
      <c r="A8390" s="419" t="s">
        <v>2657</v>
      </c>
      <c r="B8390" s="419" t="s">
        <v>2203</v>
      </c>
      <c r="C8390" s="419" t="s">
        <v>34937</v>
      </c>
      <c r="D8390" s="419" t="s">
        <v>20148</v>
      </c>
      <c r="E8390" s="419"/>
      <c r="F8390" s="419" t="s">
        <v>44938</v>
      </c>
      <c r="G8390" s="419" t="s">
        <v>19639</v>
      </c>
      <c r="H8390" s="419"/>
      <c r="I8390" s="419" t="s">
        <v>20227</v>
      </c>
      <c r="J8390" s="419" t="s">
        <v>2658</v>
      </c>
      <c r="K8390" s="419" t="s">
        <v>2678</v>
      </c>
      <c r="L8390" s="419" t="s">
        <v>35323</v>
      </c>
      <c r="M8390" s="419" t="s">
        <v>2752</v>
      </c>
      <c r="N8390" s="419" t="s">
        <v>2679</v>
      </c>
      <c r="O8390" s="419" t="s">
        <v>21009</v>
      </c>
      <c r="P8390" s="419" t="s">
        <v>2658</v>
      </c>
      <c r="Q8390" s="425">
        <v>1</v>
      </c>
      <c r="R8390" s="419" t="s">
        <v>29443</v>
      </c>
      <c r="S8390" s="424"/>
      <c r="T8390" s="424"/>
      <c r="U8390" s="424"/>
    </row>
    <row r="8391" spans="1:21" ht="14.6" x14ac:dyDescent="0.4">
      <c r="A8391" s="419" t="s">
        <v>2657</v>
      </c>
      <c r="B8391" s="419" t="s">
        <v>34949</v>
      </c>
      <c r="C8391" s="419" t="s">
        <v>34937</v>
      </c>
      <c r="D8391" s="419" t="s">
        <v>20148</v>
      </c>
      <c r="E8391" s="419"/>
      <c r="F8391" s="419" t="s">
        <v>44939</v>
      </c>
      <c r="G8391" s="419" t="s">
        <v>19639</v>
      </c>
      <c r="H8391" s="419"/>
      <c r="I8391" s="419" t="s">
        <v>20249</v>
      </c>
      <c r="J8391" s="419" t="s">
        <v>2658</v>
      </c>
      <c r="K8391" s="419" t="s">
        <v>2680</v>
      </c>
      <c r="L8391" s="419" t="s">
        <v>35323</v>
      </c>
      <c r="M8391" s="419" t="s">
        <v>2752</v>
      </c>
      <c r="N8391" s="419" t="s">
        <v>2681</v>
      </c>
      <c r="O8391" s="419" t="s">
        <v>21009</v>
      </c>
      <c r="P8391" s="419" t="s">
        <v>2658</v>
      </c>
      <c r="Q8391" s="425">
        <v>1</v>
      </c>
      <c r="R8391" s="419" t="s">
        <v>29444</v>
      </c>
      <c r="S8391" s="424"/>
      <c r="T8391" s="424"/>
      <c r="U8391" s="424"/>
    </row>
    <row r="8392" spans="1:21" ht="14.6" x14ac:dyDescent="0.4">
      <c r="A8392" s="419" t="s">
        <v>2657</v>
      </c>
      <c r="B8392" s="419" t="s">
        <v>2682</v>
      </c>
      <c r="C8392" s="419" t="s">
        <v>34937</v>
      </c>
      <c r="D8392" s="419" t="s">
        <v>20148</v>
      </c>
      <c r="E8392" s="419"/>
      <c r="F8392" s="419" t="s">
        <v>44940</v>
      </c>
      <c r="G8392" s="419" t="s">
        <v>19639</v>
      </c>
      <c r="H8392" s="419"/>
      <c r="I8392" s="419" t="s">
        <v>20194</v>
      </c>
      <c r="J8392" s="419" t="s">
        <v>2658</v>
      </c>
      <c r="K8392" s="419" t="s">
        <v>2683</v>
      </c>
      <c r="L8392" s="419" t="s">
        <v>35323</v>
      </c>
      <c r="M8392" s="419" t="s">
        <v>2752</v>
      </c>
      <c r="N8392" s="419" t="s">
        <v>2684</v>
      </c>
      <c r="O8392" s="419" t="s">
        <v>21009</v>
      </c>
      <c r="P8392" s="419" t="s">
        <v>2658</v>
      </c>
      <c r="Q8392" s="425">
        <v>1</v>
      </c>
      <c r="R8392" s="419" t="s">
        <v>29445</v>
      </c>
      <c r="S8392" s="424"/>
      <c r="T8392" s="424"/>
      <c r="U8392" s="424"/>
    </row>
    <row r="8393" spans="1:21" ht="14.6" x14ac:dyDescent="0.4">
      <c r="A8393" s="419" t="s">
        <v>2657</v>
      </c>
      <c r="B8393" s="419" t="s">
        <v>2685</v>
      </c>
      <c r="C8393" s="419" t="s">
        <v>34937</v>
      </c>
      <c r="D8393" s="419" t="s">
        <v>20148</v>
      </c>
      <c r="E8393" s="419"/>
      <c r="F8393" s="419" t="s">
        <v>44941</v>
      </c>
      <c r="G8393" s="419" t="s">
        <v>19639</v>
      </c>
      <c r="H8393" s="419"/>
      <c r="I8393" s="419" t="s">
        <v>20141</v>
      </c>
      <c r="J8393" s="419" t="s">
        <v>2658</v>
      </c>
      <c r="K8393" s="419" t="s">
        <v>2686</v>
      </c>
      <c r="L8393" s="419" t="s">
        <v>35323</v>
      </c>
      <c r="M8393" s="419" t="s">
        <v>2752</v>
      </c>
      <c r="N8393" s="419" t="s">
        <v>2687</v>
      </c>
      <c r="O8393" s="419" t="s">
        <v>21009</v>
      </c>
      <c r="P8393" s="419" t="s">
        <v>2658</v>
      </c>
      <c r="Q8393" s="425">
        <v>1</v>
      </c>
      <c r="R8393" s="419" t="s">
        <v>29446</v>
      </c>
      <c r="S8393" s="424"/>
      <c r="T8393" s="424"/>
      <c r="U8393" s="424"/>
    </row>
    <row r="8394" spans="1:21" ht="14.6" x14ac:dyDescent="0.4">
      <c r="A8394" s="419" t="s">
        <v>2657</v>
      </c>
      <c r="B8394" s="419" t="s">
        <v>34950</v>
      </c>
      <c r="C8394" s="419" t="s">
        <v>34937</v>
      </c>
      <c r="D8394" s="419" t="s">
        <v>20148</v>
      </c>
      <c r="E8394" s="419"/>
      <c r="F8394" s="419" t="s">
        <v>44942</v>
      </c>
      <c r="G8394" s="419" t="s">
        <v>19639</v>
      </c>
      <c r="H8394" s="419"/>
      <c r="I8394" s="419" t="s">
        <v>20190</v>
      </c>
      <c r="J8394" s="419" t="s">
        <v>2658</v>
      </c>
      <c r="K8394" s="419" t="s">
        <v>2688</v>
      </c>
      <c r="L8394" s="419" t="s">
        <v>35323</v>
      </c>
      <c r="M8394" s="419" t="s">
        <v>2752</v>
      </c>
      <c r="N8394" s="419" t="s">
        <v>2689</v>
      </c>
      <c r="O8394" s="419" t="s">
        <v>21009</v>
      </c>
      <c r="P8394" s="419" t="s">
        <v>2658</v>
      </c>
      <c r="Q8394" s="425">
        <v>1</v>
      </c>
      <c r="R8394" s="419" t="s">
        <v>29447</v>
      </c>
      <c r="S8394" s="424"/>
      <c r="T8394" s="424"/>
      <c r="U8394" s="424"/>
    </row>
    <row r="8395" spans="1:21" ht="14.6" x14ac:dyDescent="0.4">
      <c r="A8395" s="419" t="s">
        <v>2657</v>
      </c>
      <c r="B8395" s="419" t="s">
        <v>44943</v>
      </c>
      <c r="C8395" s="419" t="s">
        <v>34937</v>
      </c>
      <c r="D8395" s="419" t="s">
        <v>20148</v>
      </c>
      <c r="E8395" s="419"/>
      <c r="F8395" s="419" t="s">
        <v>44944</v>
      </c>
      <c r="G8395" s="419" t="s">
        <v>19639</v>
      </c>
      <c r="H8395" s="419"/>
      <c r="I8395" s="419" t="s">
        <v>20140</v>
      </c>
      <c r="J8395" s="419" t="s">
        <v>2658</v>
      </c>
      <c r="K8395" s="419" t="s">
        <v>2690</v>
      </c>
      <c r="L8395" s="419" t="s">
        <v>35323</v>
      </c>
      <c r="M8395" s="419" t="s">
        <v>2752</v>
      </c>
      <c r="N8395" s="419" t="s">
        <v>2691</v>
      </c>
      <c r="O8395" s="419" t="s">
        <v>21009</v>
      </c>
      <c r="P8395" s="419" t="s">
        <v>2658</v>
      </c>
      <c r="Q8395" s="425">
        <v>1</v>
      </c>
      <c r="R8395" s="419" t="s">
        <v>29448</v>
      </c>
      <c r="S8395" s="424"/>
      <c r="T8395" s="424"/>
      <c r="U8395" s="424"/>
    </row>
    <row r="8396" spans="1:21" ht="14.6" x14ac:dyDescent="0.4">
      <c r="A8396" s="419" t="s">
        <v>2657</v>
      </c>
      <c r="B8396" s="419" t="s">
        <v>2692</v>
      </c>
      <c r="C8396" s="419" t="s">
        <v>34937</v>
      </c>
      <c r="D8396" s="419" t="s">
        <v>20148</v>
      </c>
      <c r="E8396" s="419"/>
      <c r="F8396" s="419" t="s">
        <v>44945</v>
      </c>
      <c r="G8396" s="419" t="s">
        <v>19639</v>
      </c>
      <c r="H8396" s="419"/>
      <c r="I8396" s="419" t="s">
        <v>19349</v>
      </c>
      <c r="J8396" s="419" t="s">
        <v>2658</v>
      </c>
      <c r="K8396" s="419" t="s">
        <v>2693</v>
      </c>
      <c r="L8396" s="419" t="s">
        <v>35323</v>
      </c>
      <c r="M8396" s="419" t="s">
        <v>2752</v>
      </c>
      <c r="N8396" s="419" t="s">
        <v>2694</v>
      </c>
      <c r="O8396" s="419" t="s">
        <v>21009</v>
      </c>
      <c r="P8396" s="419" t="s">
        <v>2658</v>
      </c>
      <c r="Q8396" s="425">
        <v>1</v>
      </c>
      <c r="R8396" s="419" t="s">
        <v>29449</v>
      </c>
      <c r="S8396" s="424"/>
      <c r="T8396" s="424"/>
      <c r="U8396" s="424"/>
    </row>
    <row r="8397" spans="1:21" ht="14.6" x14ac:dyDescent="0.4">
      <c r="A8397" s="419" t="s">
        <v>2657</v>
      </c>
      <c r="B8397" s="419" t="s">
        <v>2695</v>
      </c>
      <c r="C8397" s="419" t="s">
        <v>34937</v>
      </c>
      <c r="D8397" s="419" t="s">
        <v>20148</v>
      </c>
      <c r="E8397" s="419"/>
      <c r="F8397" s="419" t="s">
        <v>44946</v>
      </c>
      <c r="G8397" s="419" t="s">
        <v>19639</v>
      </c>
      <c r="H8397" s="419"/>
      <c r="I8397" s="419" t="s">
        <v>18136</v>
      </c>
      <c r="J8397" s="419" t="s">
        <v>2658</v>
      </c>
      <c r="K8397" s="419" t="s">
        <v>2696</v>
      </c>
      <c r="L8397" s="419" t="s">
        <v>35323</v>
      </c>
      <c r="M8397" s="419" t="s">
        <v>2752</v>
      </c>
      <c r="N8397" s="419" t="s">
        <v>2697</v>
      </c>
      <c r="O8397" s="419" t="s">
        <v>21009</v>
      </c>
      <c r="P8397" s="419" t="s">
        <v>2658</v>
      </c>
      <c r="Q8397" s="425">
        <v>1</v>
      </c>
      <c r="R8397" s="419" t="s">
        <v>29450</v>
      </c>
      <c r="S8397" s="424"/>
      <c r="T8397" s="424"/>
      <c r="U8397" s="424"/>
    </row>
    <row r="8398" spans="1:21" ht="14.6" x14ac:dyDescent="0.4">
      <c r="A8398" s="419" t="s">
        <v>2657</v>
      </c>
      <c r="B8398" s="419" t="s">
        <v>2698</v>
      </c>
      <c r="C8398" s="419" t="s">
        <v>34937</v>
      </c>
      <c r="D8398" s="419" t="s">
        <v>20148</v>
      </c>
      <c r="E8398" s="419"/>
      <c r="F8398" s="419" t="s">
        <v>44947</v>
      </c>
      <c r="G8398" s="419" t="s">
        <v>19639</v>
      </c>
      <c r="H8398" s="419"/>
      <c r="I8398" s="419" t="s">
        <v>17944</v>
      </c>
      <c r="J8398" s="419" t="s">
        <v>2658</v>
      </c>
      <c r="K8398" s="419" t="s">
        <v>2699</v>
      </c>
      <c r="L8398" s="419" t="s">
        <v>35323</v>
      </c>
      <c r="M8398" s="419" t="s">
        <v>2752</v>
      </c>
      <c r="N8398" s="419" t="s">
        <v>2700</v>
      </c>
      <c r="O8398" s="419" t="s">
        <v>21009</v>
      </c>
      <c r="P8398" s="419" t="s">
        <v>2658</v>
      </c>
      <c r="Q8398" s="425">
        <v>1</v>
      </c>
      <c r="R8398" s="419" t="s">
        <v>29451</v>
      </c>
      <c r="S8398" s="424"/>
      <c r="T8398" s="424"/>
      <c r="U8398" s="424"/>
    </row>
    <row r="8399" spans="1:21" ht="14.6" x14ac:dyDescent="0.4">
      <c r="A8399" s="419" t="s">
        <v>2657</v>
      </c>
      <c r="B8399" s="419" t="s">
        <v>2701</v>
      </c>
      <c r="C8399" s="419" t="s">
        <v>34937</v>
      </c>
      <c r="D8399" s="419" t="s">
        <v>20148</v>
      </c>
      <c r="E8399" s="419"/>
      <c r="F8399" s="419" t="s">
        <v>44948</v>
      </c>
      <c r="G8399" s="419" t="s">
        <v>19639</v>
      </c>
      <c r="H8399" s="419"/>
      <c r="I8399" s="419" t="s">
        <v>20140</v>
      </c>
      <c r="J8399" s="419" t="s">
        <v>2658</v>
      </c>
      <c r="K8399" s="419" t="s">
        <v>2702</v>
      </c>
      <c r="L8399" s="419" t="s">
        <v>35323</v>
      </c>
      <c r="M8399" s="419" t="s">
        <v>2752</v>
      </c>
      <c r="N8399" s="419" t="s">
        <v>2703</v>
      </c>
      <c r="O8399" s="419" t="s">
        <v>21009</v>
      </c>
      <c r="P8399" s="419" t="s">
        <v>2658</v>
      </c>
      <c r="Q8399" s="425">
        <v>1</v>
      </c>
      <c r="R8399" s="419" t="s">
        <v>29452</v>
      </c>
      <c r="S8399" s="424"/>
      <c r="T8399" s="424"/>
      <c r="U8399" s="424"/>
    </row>
    <row r="8400" spans="1:21" ht="14.6" x14ac:dyDescent="0.4">
      <c r="A8400" s="419" t="s">
        <v>2657</v>
      </c>
      <c r="B8400" s="419" t="s">
        <v>2704</v>
      </c>
      <c r="C8400" s="419" t="s">
        <v>34937</v>
      </c>
      <c r="D8400" s="419" t="s">
        <v>20148</v>
      </c>
      <c r="E8400" s="419"/>
      <c r="F8400" s="419" t="s">
        <v>44949</v>
      </c>
      <c r="G8400" s="419" t="s">
        <v>19639</v>
      </c>
      <c r="H8400" s="419"/>
      <c r="I8400" s="419" t="s">
        <v>20221</v>
      </c>
      <c r="J8400" s="419" t="s">
        <v>2658</v>
      </c>
      <c r="K8400" s="419" t="s">
        <v>2705</v>
      </c>
      <c r="L8400" s="419" t="s">
        <v>35323</v>
      </c>
      <c r="M8400" s="419" t="s">
        <v>2752</v>
      </c>
      <c r="N8400" s="419" t="s">
        <v>2706</v>
      </c>
      <c r="O8400" s="419" t="s">
        <v>21009</v>
      </c>
      <c r="P8400" s="419" t="s">
        <v>2658</v>
      </c>
      <c r="Q8400" s="425">
        <v>1</v>
      </c>
      <c r="R8400" s="419" t="s">
        <v>29453</v>
      </c>
      <c r="S8400" s="424"/>
      <c r="T8400" s="424"/>
      <c r="U8400" s="424"/>
    </row>
    <row r="8401" spans="1:21" ht="14.6" x14ac:dyDescent="0.4">
      <c r="A8401" s="419" t="s">
        <v>2657</v>
      </c>
      <c r="B8401" s="419" t="s">
        <v>7772</v>
      </c>
      <c r="C8401" s="419" t="s">
        <v>34937</v>
      </c>
      <c r="D8401" s="419" t="s">
        <v>20148</v>
      </c>
      <c r="E8401" s="419"/>
      <c r="F8401" s="419" t="s">
        <v>44950</v>
      </c>
      <c r="G8401" s="419" t="s">
        <v>19639</v>
      </c>
      <c r="H8401" s="419"/>
      <c r="I8401" s="419" t="s">
        <v>19401</v>
      </c>
      <c r="J8401" s="419" t="s">
        <v>2658</v>
      </c>
      <c r="K8401" s="419" t="s">
        <v>2707</v>
      </c>
      <c r="L8401" s="419" t="s">
        <v>35323</v>
      </c>
      <c r="M8401" s="419" t="s">
        <v>2752</v>
      </c>
      <c r="N8401" s="419" t="s">
        <v>2708</v>
      </c>
      <c r="O8401" s="419" t="s">
        <v>21009</v>
      </c>
      <c r="P8401" s="419" t="s">
        <v>2658</v>
      </c>
      <c r="Q8401" s="425">
        <v>1</v>
      </c>
      <c r="R8401" s="419" t="s">
        <v>29454</v>
      </c>
      <c r="S8401" s="424"/>
      <c r="T8401" s="424"/>
      <c r="U8401" s="424"/>
    </row>
    <row r="8402" spans="1:21" ht="14.6" x14ac:dyDescent="0.4">
      <c r="A8402" s="419" t="s">
        <v>2657</v>
      </c>
      <c r="B8402" s="419" t="s">
        <v>2709</v>
      </c>
      <c r="C8402" s="419" t="s">
        <v>34937</v>
      </c>
      <c r="D8402" s="419" t="s">
        <v>20148</v>
      </c>
      <c r="E8402" s="419"/>
      <c r="F8402" s="419" t="s">
        <v>44951</v>
      </c>
      <c r="G8402" s="419" t="s">
        <v>19639</v>
      </c>
      <c r="H8402" s="419"/>
      <c r="I8402" s="419" t="s">
        <v>20161</v>
      </c>
      <c r="J8402" s="419" t="s">
        <v>2658</v>
      </c>
      <c r="K8402" s="419" t="s">
        <v>2710</v>
      </c>
      <c r="L8402" s="419" t="s">
        <v>35323</v>
      </c>
      <c r="M8402" s="419" t="s">
        <v>2752</v>
      </c>
      <c r="N8402" s="419" t="s">
        <v>2711</v>
      </c>
      <c r="O8402" s="419" t="s">
        <v>21009</v>
      </c>
      <c r="P8402" s="419" t="s">
        <v>2658</v>
      </c>
      <c r="Q8402" s="425">
        <v>1</v>
      </c>
      <c r="R8402" s="419" t="s">
        <v>29455</v>
      </c>
      <c r="S8402" s="424"/>
      <c r="T8402" s="424"/>
      <c r="U8402" s="424"/>
    </row>
    <row r="8403" spans="1:21" ht="14.6" x14ac:dyDescent="0.4">
      <c r="A8403" s="419" t="s">
        <v>2657</v>
      </c>
      <c r="B8403" s="419" t="s">
        <v>2712</v>
      </c>
      <c r="C8403" s="419" t="s">
        <v>34937</v>
      </c>
      <c r="D8403" s="419" t="s">
        <v>20148</v>
      </c>
      <c r="E8403" s="419"/>
      <c r="F8403" s="419" t="s">
        <v>44952</v>
      </c>
      <c r="G8403" s="419" t="s">
        <v>19639</v>
      </c>
      <c r="H8403" s="419"/>
      <c r="I8403" s="419" t="s">
        <v>18136</v>
      </c>
      <c r="J8403" s="419" t="s">
        <v>2658</v>
      </c>
      <c r="K8403" s="419" t="s">
        <v>2713</v>
      </c>
      <c r="L8403" s="419" t="s">
        <v>35323</v>
      </c>
      <c r="M8403" s="419" t="s">
        <v>2752</v>
      </c>
      <c r="N8403" s="419" t="s">
        <v>2714</v>
      </c>
      <c r="O8403" s="419" t="s">
        <v>21009</v>
      </c>
      <c r="P8403" s="419" t="s">
        <v>2658</v>
      </c>
      <c r="Q8403" s="425">
        <v>1</v>
      </c>
      <c r="R8403" s="419" t="s">
        <v>29456</v>
      </c>
      <c r="S8403" s="424"/>
      <c r="T8403" s="424"/>
      <c r="U8403" s="424"/>
    </row>
    <row r="8404" spans="1:21" ht="14.6" x14ac:dyDescent="0.4">
      <c r="A8404" s="419" t="s">
        <v>2657</v>
      </c>
      <c r="B8404" s="419" t="s">
        <v>2715</v>
      </c>
      <c r="C8404" s="419" t="s">
        <v>34937</v>
      </c>
      <c r="D8404" s="419" t="s">
        <v>20148</v>
      </c>
      <c r="E8404" s="419"/>
      <c r="F8404" s="419" t="s">
        <v>44953</v>
      </c>
      <c r="G8404" s="419" t="s">
        <v>19639</v>
      </c>
      <c r="H8404" s="419"/>
      <c r="I8404" s="419" t="s">
        <v>19774</v>
      </c>
      <c r="J8404" s="419" t="s">
        <v>2658</v>
      </c>
      <c r="K8404" s="419" t="s">
        <v>2716</v>
      </c>
      <c r="L8404" s="419" t="s">
        <v>35323</v>
      </c>
      <c r="M8404" s="419" t="s">
        <v>2752</v>
      </c>
      <c r="N8404" s="419" t="s">
        <v>2717</v>
      </c>
      <c r="O8404" s="419" t="s">
        <v>21009</v>
      </c>
      <c r="P8404" s="419" t="s">
        <v>2658</v>
      </c>
      <c r="Q8404" s="425">
        <v>1</v>
      </c>
      <c r="R8404" s="419" t="s">
        <v>29457</v>
      </c>
      <c r="S8404" s="424"/>
      <c r="T8404" s="424"/>
      <c r="U8404" s="424"/>
    </row>
    <row r="8405" spans="1:21" ht="14.6" x14ac:dyDescent="0.4">
      <c r="A8405" s="419" t="s">
        <v>2657</v>
      </c>
      <c r="B8405" s="419" t="s">
        <v>44954</v>
      </c>
      <c r="C8405" s="419" t="s">
        <v>34937</v>
      </c>
      <c r="D8405" s="419" t="s">
        <v>20148</v>
      </c>
      <c r="E8405" s="419"/>
      <c r="F8405" s="419" t="s">
        <v>44955</v>
      </c>
      <c r="G8405" s="419" t="s">
        <v>19639</v>
      </c>
      <c r="H8405" s="419"/>
      <c r="I8405" s="419" t="s">
        <v>20245</v>
      </c>
      <c r="J8405" s="419" t="s">
        <v>2658</v>
      </c>
      <c r="K8405" s="419" t="s">
        <v>2718</v>
      </c>
      <c r="L8405" s="419" t="s">
        <v>35323</v>
      </c>
      <c r="M8405" s="419" t="s">
        <v>2752</v>
      </c>
      <c r="N8405" s="419" t="s">
        <v>2719</v>
      </c>
      <c r="O8405" s="419" t="s">
        <v>21009</v>
      </c>
      <c r="P8405" s="419" t="s">
        <v>2658</v>
      </c>
      <c r="Q8405" s="425">
        <v>1</v>
      </c>
      <c r="R8405" s="419" t="s">
        <v>29458</v>
      </c>
      <c r="S8405" s="424"/>
      <c r="T8405" s="424"/>
      <c r="U8405" s="424"/>
    </row>
    <row r="8406" spans="1:21" ht="14.6" x14ac:dyDescent="0.4">
      <c r="A8406" s="419" t="s">
        <v>2657</v>
      </c>
      <c r="B8406" s="419" t="s">
        <v>2720</v>
      </c>
      <c r="C8406" s="419" t="s">
        <v>34937</v>
      </c>
      <c r="D8406" s="419" t="s">
        <v>20148</v>
      </c>
      <c r="E8406" s="419"/>
      <c r="F8406" s="419" t="s">
        <v>44956</v>
      </c>
      <c r="G8406" s="419" t="s">
        <v>19639</v>
      </c>
      <c r="H8406" s="419"/>
      <c r="I8406" s="419" t="s">
        <v>20271</v>
      </c>
      <c r="J8406" s="419" t="s">
        <v>2658</v>
      </c>
      <c r="K8406" s="419" t="s">
        <v>2721</v>
      </c>
      <c r="L8406" s="419" t="s">
        <v>35323</v>
      </c>
      <c r="M8406" s="419" t="s">
        <v>2752</v>
      </c>
      <c r="N8406" s="419" t="s">
        <v>2722</v>
      </c>
      <c r="O8406" s="419" t="s">
        <v>21009</v>
      </c>
      <c r="P8406" s="419" t="s">
        <v>2658</v>
      </c>
      <c r="Q8406" s="425">
        <v>1</v>
      </c>
      <c r="R8406" s="419" t="s">
        <v>29459</v>
      </c>
      <c r="S8406" s="424"/>
      <c r="T8406" s="424"/>
      <c r="U8406" s="424"/>
    </row>
    <row r="8407" spans="1:21" ht="14.6" x14ac:dyDescent="0.4">
      <c r="A8407" s="419" t="s">
        <v>2657</v>
      </c>
      <c r="B8407" s="419" t="s">
        <v>2723</v>
      </c>
      <c r="C8407" s="419" t="s">
        <v>34937</v>
      </c>
      <c r="D8407" s="419" t="s">
        <v>20148</v>
      </c>
      <c r="E8407" s="419"/>
      <c r="F8407" s="419" t="s">
        <v>44957</v>
      </c>
      <c r="G8407" s="419" t="s">
        <v>19639</v>
      </c>
      <c r="H8407" s="419"/>
      <c r="I8407" s="419" t="s">
        <v>20221</v>
      </c>
      <c r="J8407" s="419" t="s">
        <v>2658</v>
      </c>
      <c r="K8407" s="419" t="s">
        <v>2724</v>
      </c>
      <c r="L8407" s="419" t="s">
        <v>35323</v>
      </c>
      <c r="M8407" s="419" t="s">
        <v>2752</v>
      </c>
      <c r="N8407" s="419" t="s">
        <v>2725</v>
      </c>
      <c r="O8407" s="419" t="s">
        <v>21009</v>
      </c>
      <c r="P8407" s="419" t="s">
        <v>2658</v>
      </c>
      <c r="Q8407" s="425">
        <v>1</v>
      </c>
      <c r="R8407" s="419" t="s">
        <v>29460</v>
      </c>
      <c r="S8407" s="424"/>
      <c r="T8407" s="424"/>
      <c r="U8407" s="424"/>
    </row>
    <row r="8408" spans="1:21" ht="14.6" x14ac:dyDescent="0.4">
      <c r="A8408" s="419" t="s">
        <v>2657</v>
      </c>
      <c r="B8408" s="419" t="s">
        <v>2726</v>
      </c>
      <c r="C8408" s="419" t="s">
        <v>34937</v>
      </c>
      <c r="D8408" s="419" t="s">
        <v>20148</v>
      </c>
      <c r="E8408" s="419"/>
      <c r="F8408" s="419" t="s">
        <v>44958</v>
      </c>
      <c r="G8408" s="419" t="s">
        <v>19639</v>
      </c>
      <c r="H8408" s="419"/>
      <c r="I8408" s="419" t="s">
        <v>20208</v>
      </c>
      <c r="J8408" s="419" t="s">
        <v>2658</v>
      </c>
      <c r="K8408" s="419" t="s">
        <v>2727</v>
      </c>
      <c r="L8408" s="419" t="s">
        <v>35323</v>
      </c>
      <c r="M8408" s="419" t="s">
        <v>2752</v>
      </c>
      <c r="N8408" s="419" t="s">
        <v>2728</v>
      </c>
      <c r="O8408" s="419" t="s">
        <v>21009</v>
      </c>
      <c r="P8408" s="419" t="s">
        <v>2658</v>
      </c>
      <c r="Q8408" s="425">
        <v>1</v>
      </c>
      <c r="R8408" s="419" t="s">
        <v>29461</v>
      </c>
      <c r="S8408" s="424"/>
      <c r="T8408" s="424"/>
      <c r="U8408" s="424"/>
    </row>
    <row r="8409" spans="1:21" ht="14.6" x14ac:dyDescent="0.4">
      <c r="A8409" s="419" t="s">
        <v>2657</v>
      </c>
      <c r="B8409" s="419" t="s">
        <v>2729</v>
      </c>
      <c r="C8409" s="419" t="s">
        <v>34937</v>
      </c>
      <c r="D8409" s="419" t="s">
        <v>20148</v>
      </c>
      <c r="E8409" s="419"/>
      <c r="F8409" s="419" t="s">
        <v>44959</v>
      </c>
      <c r="G8409" s="419" t="s">
        <v>19639</v>
      </c>
      <c r="H8409" s="419"/>
      <c r="I8409" s="419" t="s">
        <v>20161</v>
      </c>
      <c r="J8409" s="419" t="s">
        <v>2658</v>
      </c>
      <c r="K8409" s="419" t="s">
        <v>2730</v>
      </c>
      <c r="L8409" s="419" t="s">
        <v>35323</v>
      </c>
      <c r="M8409" s="419" t="s">
        <v>2752</v>
      </c>
      <c r="N8409" s="419" t="s">
        <v>2731</v>
      </c>
      <c r="O8409" s="419" t="s">
        <v>21009</v>
      </c>
      <c r="P8409" s="419" t="s">
        <v>2658</v>
      </c>
      <c r="Q8409" s="425">
        <v>1</v>
      </c>
      <c r="R8409" s="419" t="s">
        <v>29462</v>
      </c>
      <c r="S8409" s="424"/>
      <c r="T8409" s="424"/>
      <c r="U8409" s="424"/>
    </row>
    <row r="8410" spans="1:21" ht="14.6" x14ac:dyDescent="0.4">
      <c r="A8410" s="419" t="s">
        <v>2657</v>
      </c>
      <c r="B8410" s="419" t="s">
        <v>2732</v>
      </c>
      <c r="C8410" s="419" t="s">
        <v>34937</v>
      </c>
      <c r="D8410" s="419" t="s">
        <v>20148</v>
      </c>
      <c r="E8410" s="419"/>
      <c r="F8410" s="419" t="s">
        <v>44960</v>
      </c>
      <c r="G8410" s="419" t="s">
        <v>19639</v>
      </c>
      <c r="H8410" s="419"/>
      <c r="I8410" s="419" t="s">
        <v>18039</v>
      </c>
      <c r="J8410" s="419" t="s">
        <v>2658</v>
      </c>
      <c r="K8410" s="419" t="s">
        <v>2733</v>
      </c>
      <c r="L8410" s="419" t="s">
        <v>35323</v>
      </c>
      <c r="M8410" s="419" t="s">
        <v>2752</v>
      </c>
      <c r="N8410" s="419" t="s">
        <v>2734</v>
      </c>
      <c r="O8410" s="419" t="s">
        <v>21009</v>
      </c>
      <c r="P8410" s="419" t="s">
        <v>2658</v>
      </c>
      <c r="Q8410" s="425">
        <v>1</v>
      </c>
      <c r="R8410" s="419" t="s">
        <v>29463</v>
      </c>
      <c r="S8410" s="424"/>
      <c r="T8410" s="424"/>
      <c r="U8410" s="424"/>
    </row>
    <row r="8411" spans="1:21" ht="14.6" x14ac:dyDescent="0.4">
      <c r="A8411" s="419" t="s">
        <v>2657</v>
      </c>
      <c r="B8411" s="419" t="s">
        <v>2735</v>
      </c>
      <c r="C8411" s="419" t="s">
        <v>34937</v>
      </c>
      <c r="D8411" s="419" t="s">
        <v>20148</v>
      </c>
      <c r="E8411" s="419"/>
      <c r="F8411" s="419" t="s">
        <v>44961</v>
      </c>
      <c r="G8411" s="419" t="s">
        <v>19639</v>
      </c>
      <c r="H8411" s="419"/>
      <c r="I8411" s="419" t="s">
        <v>20144</v>
      </c>
      <c r="J8411" s="419" t="s">
        <v>2658</v>
      </c>
      <c r="K8411" s="419" t="s">
        <v>2736</v>
      </c>
      <c r="L8411" s="419" t="s">
        <v>35323</v>
      </c>
      <c r="M8411" s="419" t="s">
        <v>2752</v>
      </c>
      <c r="N8411" s="419" t="s">
        <v>2737</v>
      </c>
      <c r="O8411" s="419" t="s">
        <v>21009</v>
      </c>
      <c r="P8411" s="419" t="s">
        <v>2658</v>
      </c>
      <c r="Q8411" s="425">
        <v>1</v>
      </c>
      <c r="R8411" s="419" t="s">
        <v>29464</v>
      </c>
      <c r="S8411" s="424"/>
      <c r="T8411" s="424"/>
      <c r="U8411" s="424"/>
    </row>
    <row r="8412" spans="1:21" ht="14.6" x14ac:dyDescent="0.4">
      <c r="A8412" s="419" t="s">
        <v>2657</v>
      </c>
      <c r="B8412" s="419" t="s">
        <v>2738</v>
      </c>
      <c r="C8412" s="419" t="s">
        <v>34937</v>
      </c>
      <c r="D8412" s="419" t="s">
        <v>20148</v>
      </c>
      <c r="E8412" s="419"/>
      <c r="F8412" s="419" t="s">
        <v>44962</v>
      </c>
      <c r="G8412" s="419" t="s">
        <v>19639</v>
      </c>
      <c r="H8412" s="419"/>
      <c r="I8412" s="419" t="s">
        <v>18039</v>
      </c>
      <c r="J8412" s="419" t="s">
        <v>2658</v>
      </c>
      <c r="K8412" s="419" t="s">
        <v>2739</v>
      </c>
      <c r="L8412" s="419" t="s">
        <v>35323</v>
      </c>
      <c r="M8412" s="419" t="s">
        <v>2752</v>
      </c>
      <c r="N8412" s="419" t="s">
        <v>2740</v>
      </c>
      <c r="O8412" s="419" t="s">
        <v>21009</v>
      </c>
      <c r="P8412" s="419" t="s">
        <v>2658</v>
      </c>
      <c r="Q8412" s="425">
        <v>1</v>
      </c>
      <c r="R8412" s="419" t="s">
        <v>29465</v>
      </c>
      <c r="S8412" s="424"/>
      <c r="T8412" s="424"/>
      <c r="U8412" s="424"/>
    </row>
    <row r="8413" spans="1:21" ht="14.6" x14ac:dyDescent="0.4">
      <c r="A8413" s="419" t="s">
        <v>2657</v>
      </c>
      <c r="B8413" s="419" t="s">
        <v>44963</v>
      </c>
      <c r="C8413" s="419" t="s">
        <v>34937</v>
      </c>
      <c r="D8413" s="419" t="s">
        <v>20148</v>
      </c>
      <c r="E8413" s="419"/>
      <c r="F8413" s="419" t="s">
        <v>44964</v>
      </c>
      <c r="G8413" s="419" t="s">
        <v>19639</v>
      </c>
      <c r="H8413" s="419"/>
      <c r="I8413" s="419" t="s">
        <v>19359</v>
      </c>
      <c r="J8413" s="419" t="s">
        <v>2658</v>
      </c>
      <c r="K8413" s="419" t="s">
        <v>2741</v>
      </c>
      <c r="L8413" s="419" t="s">
        <v>35323</v>
      </c>
      <c r="M8413" s="419" t="s">
        <v>2752</v>
      </c>
      <c r="N8413" s="419" t="s">
        <v>2742</v>
      </c>
      <c r="O8413" s="419" t="s">
        <v>21009</v>
      </c>
      <c r="P8413" s="419" t="s">
        <v>2658</v>
      </c>
      <c r="Q8413" s="425">
        <v>1</v>
      </c>
      <c r="R8413" s="419" t="s">
        <v>29466</v>
      </c>
      <c r="S8413" s="424"/>
      <c r="T8413" s="424"/>
      <c r="U8413" s="424"/>
    </row>
    <row r="8414" spans="1:21" ht="14.6" x14ac:dyDescent="0.4">
      <c r="A8414" s="419" t="s">
        <v>2657</v>
      </c>
      <c r="B8414" s="419" t="s">
        <v>36158</v>
      </c>
      <c r="C8414" s="419" t="s">
        <v>34937</v>
      </c>
      <c r="D8414" s="419" t="s">
        <v>20148</v>
      </c>
      <c r="E8414" s="419"/>
      <c r="F8414" s="419" t="s">
        <v>44965</v>
      </c>
      <c r="G8414" s="419" t="s">
        <v>19639</v>
      </c>
      <c r="H8414" s="419"/>
      <c r="I8414" s="419" t="s">
        <v>19511</v>
      </c>
      <c r="J8414" s="419" t="s">
        <v>2658</v>
      </c>
      <c r="K8414" s="419" t="s">
        <v>2743</v>
      </c>
      <c r="L8414" s="419" t="s">
        <v>35323</v>
      </c>
      <c r="M8414" s="419" t="s">
        <v>2752</v>
      </c>
      <c r="N8414" s="419" t="s">
        <v>2744</v>
      </c>
      <c r="O8414" s="419" t="s">
        <v>21009</v>
      </c>
      <c r="P8414" s="419" t="s">
        <v>2658</v>
      </c>
      <c r="Q8414" s="425">
        <v>1</v>
      </c>
      <c r="R8414" s="419" t="s">
        <v>29467</v>
      </c>
      <c r="S8414" s="424"/>
      <c r="T8414" s="424"/>
      <c r="U8414" s="424"/>
    </row>
    <row r="8415" spans="1:21" ht="14.6" x14ac:dyDescent="0.4">
      <c r="A8415" s="419" t="s">
        <v>2657</v>
      </c>
      <c r="B8415" s="419" t="s">
        <v>44966</v>
      </c>
      <c r="C8415" s="419" t="s">
        <v>34937</v>
      </c>
      <c r="D8415" s="419" t="s">
        <v>20148</v>
      </c>
      <c r="E8415" s="419"/>
      <c r="F8415" s="419" t="s">
        <v>44967</v>
      </c>
      <c r="G8415" s="419" t="s">
        <v>19639</v>
      </c>
      <c r="H8415" s="419"/>
      <c r="I8415" s="419" t="s">
        <v>18002</v>
      </c>
      <c r="J8415" s="419" t="s">
        <v>2658</v>
      </c>
      <c r="K8415" s="419" t="s">
        <v>2745</v>
      </c>
      <c r="L8415" s="419" t="s">
        <v>35323</v>
      </c>
      <c r="M8415" s="419" t="s">
        <v>2752</v>
      </c>
      <c r="N8415" s="419" t="s">
        <v>2746</v>
      </c>
      <c r="O8415" s="419" t="s">
        <v>21009</v>
      </c>
      <c r="P8415" s="419" t="s">
        <v>2658</v>
      </c>
      <c r="Q8415" s="425">
        <v>1</v>
      </c>
      <c r="R8415" s="419" t="s">
        <v>29468</v>
      </c>
      <c r="S8415" s="424"/>
      <c r="T8415" s="424"/>
      <c r="U8415" s="424"/>
    </row>
    <row r="8416" spans="1:21" ht="14.6" x14ac:dyDescent="0.4">
      <c r="A8416" s="419" t="s">
        <v>2657</v>
      </c>
      <c r="B8416" s="419" t="s">
        <v>44968</v>
      </c>
      <c r="C8416" s="419" t="s">
        <v>34937</v>
      </c>
      <c r="D8416" s="419" t="s">
        <v>20148</v>
      </c>
      <c r="E8416" s="419"/>
      <c r="F8416" s="419" t="s">
        <v>44969</v>
      </c>
      <c r="G8416" s="419" t="s">
        <v>19639</v>
      </c>
      <c r="H8416" s="419"/>
      <c r="I8416" s="419" t="s">
        <v>19429</v>
      </c>
      <c r="J8416" s="419" t="s">
        <v>2658</v>
      </c>
      <c r="K8416" s="419" t="s">
        <v>2747</v>
      </c>
      <c r="L8416" s="419" t="s">
        <v>35323</v>
      </c>
      <c r="M8416" s="419" t="s">
        <v>2752</v>
      </c>
      <c r="N8416" s="419" t="s">
        <v>2748</v>
      </c>
      <c r="O8416" s="419" t="s">
        <v>21009</v>
      </c>
      <c r="P8416" s="419" t="s">
        <v>2658</v>
      </c>
      <c r="Q8416" s="425">
        <v>1</v>
      </c>
      <c r="R8416" s="419" t="s">
        <v>29469</v>
      </c>
      <c r="S8416" s="424"/>
      <c r="T8416" s="424"/>
      <c r="U8416" s="424"/>
    </row>
    <row r="8417" spans="1:21" ht="14.6" x14ac:dyDescent="0.4">
      <c r="A8417" s="419" t="s">
        <v>2657</v>
      </c>
      <c r="B8417" s="419" t="s">
        <v>44970</v>
      </c>
      <c r="C8417" s="419" t="s">
        <v>34937</v>
      </c>
      <c r="D8417" s="419" t="s">
        <v>20148</v>
      </c>
      <c r="E8417" s="419"/>
      <c r="F8417" s="419" t="s">
        <v>44971</v>
      </c>
      <c r="G8417" s="419" t="s">
        <v>19639</v>
      </c>
      <c r="H8417" s="419"/>
      <c r="I8417" s="419" t="s">
        <v>19416</v>
      </c>
      <c r="J8417" s="419" t="s">
        <v>2658</v>
      </c>
      <c r="K8417" s="419" t="s">
        <v>2749</v>
      </c>
      <c r="L8417" s="419" t="s">
        <v>35323</v>
      </c>
      <c r="M8417" s="419" t="s">
        <v>2752</v>
      </c>
      <c r="N8417" s="419" t="s">
        <v>2750</v>
      </c>
      <c r="O8417" s="419" t="s">
        <v>21009</v>
      </c>
      <c r="P8417" s="419" t="s">
        <v>2658</v>
      </c>
      <c r="Q8417" s="425">
        <v>1</v>
      </c>
      <c r="R8417" s="419" t="s">
        <v>29470</v>
      </c>
      <c r="S8417" s="424"/>
      <c r="T8417" s="424"/>
      <c r="U8417" s="424"/>
    </row>
    <row r="8418" spans="1:21" ht="14.6" x14ac:dyDescent="0.4">
      <c r="A8418" s="416" t="s">
        <v>2657</v>
      </c>
      <c r="B8418" s="416" t="s">
        <v>44972</v>
      </c>
      <c r="C8418" s="416" t="s">
        <v>34937</v>
      </c>
      <c r="D8418" s="416" t="s">
        <v>20772</v>
      </c>
      <c r="E8418" s="416"/>
      <c r="F8418" s="416" t="s">
        <v>20772</v>
      </c>
      <c r="G8418" s="416" t="s">
        <v>20772</v>
      </c>
      <c r="H8418" s="416"/>
      <c r="I8418" s="416" t="s">
        <v>20772</v>
      </c>
      <c r="J8418" s="416" t="s">
        <v>2658</v>
      </c>
      <c r="K8418" s="416" t="s">
        <v>2752</v>
      </c>
      <c r="L8418" s="416" t="s">
        <v>35332</v>
      </c>
      <c r="M8418" s="416" t="s">
        <v>2752</v>
      </c>
      <c r="N8418" s="416" t="s">
        <v>20969</v>
      </c>
      <c r="O8418" s="416" t="s">
        <v>21009</v>
      </c>
      <c r="P8418" s="416" t="s">
        <v>2658</v>
      </c>
      <c r="Q8418" s="417">
        <v>0</v>
      </c>
      <c r="R8418" s="416" t="s">
        <v>29436</v>
      </c>
      <c r="S8418" s="418"/>
      <c r="T8418" s="418"/>
      <c r="U8418" s="418"/>
    </row>
    <row r="8419" spans="1:21" ht="14.6" x14ac:dyDescent="0.4">
      <c r="A8419" s="416" t="s">
        <v>2657</v>
      </c>
      <c r="B8419" s="416" t="s">
        <v>34951</v>
      </c>
      <c r="C8419" s="416" t="s">
        <v>34937</v>
      </c>
      <c r="D8419" s="416" t="s">
        <v>20772</v>
      </c>
      <c r="E8419" s="416"/>
      <c r="F8419" s="416" t="s">
        <v>20772</v>
      </c>
      <c r="G8419" s="416" t="s">
        <v>20772</v>
      </c>
      <c r="H8419" s="416"/>
      <c r="I8419" s="416" t="s">
        <v>20772</v>
      </c>
      <c r="J8419" s="416" t="s">
        <v>2658</v>
      </c>
      <c r="K8419" s="416" t="s">
        <v>34952</v>
      </c>
      <c r="L8419" s="416" t="s">
        <v>35332</v>
      </c>
      <c r="M8419" s="416" t="s">
        <v>34952</v>
      </c>
      <c r="N8419" s="416" t="s">
        <v>20969</v>
      </c>
      <c r="O8419" s="416" t="s">
        <v>21009</v>
      </c>
      <c r="P8419" s="416" t="s">
        <v>2658</v>
      </c>
      <c r="Q8419" s="417">
        <v>0</v>
      </c>
      <c r="R8419" s="416" t="s">
        <v>29436</v>
      </c>
      <c r="S8419" s="418"/>
      <c r="T8419" s="418"/>
      <c r="U8419" s="418"/>
    </row>
    <row r="8420" spans="1:21" ht="14.6" x14ac:dyDescent="0.4">
      <c r="A8420" s="422" t="s">
        <v>2657</v>
      </c>
      <c r="B8420" s="422" t="s">
        <v>44973</v>
      </c>
      <c r="C8420" s="422" t="s">
        <v>34937</v>
      </c>
      <c r="D8420" s="422" t="s">
        <v>20148</v>
      </c>
      <c r="E8420" s="422"/>
      <c r="F8420" s="422" t="s">
        <v>44974</v>
      </c>
      <c r="G8420" s="422" t="s">
        <v>20155</v>
      </c>
      <c r="H8420" s="422"/>
      <c r="I8420" s="422" t="s">
        <v>19511</v>
      </c>
      <c r="J8420" s="422" t="s">
        <v>2658</v>
      </c>
      <c r="K8420" s="422" t="s">
        <v>2751</v>
      </c>
      <c r="L8420" s="422" t="s">
        <v>35323</v>
      </c>
      <c r="M8420" s="422" t="s">
        <v>2760</v>
      </c>
      <c r="N8420" s="422" t="s">
        <v>2753</v>
      </c>
      <c r="O8420" s="422" t="s">
        <v>21137</v>
      </c>
      <c r="P8420" s="422" t="s">
        <v>2658</v>
      </c>
      <c r="Q8420" s="423">
        <v>1</v>
      </c>
      <c r="R8420" s="422" t="s">
        <v>29471</v>
      </c>
      <c r="S8420" s="424"/>
      <c r="T8420" s="424"/>
      <c r="U8420" s="424"/>
    </row>
    <row r="8421" spans="1:21" ht="14.6" x14ac:dyDescent="0.4">
      <c r="A8421" s="416" t="s">
        <v>2657</v>
      </c>
      <c r="B8421" s="416" t="s">
        <v>44975</v>
      </c>
      <c r="C8421" s="416" t="s">
        <v>34937</v>
      </c>
      <c r="D8421" s="416" t="s">
        <v>20772</v>
      </c>
      <c r="E8421" s="416"/>
      <c r="F8421" s="416" t="s">
        <v>20772</v>
      </c>
      <c r="G8421" s="416" t="s">
        <v>20772</v>
      </c>
      <c r="H8421" s="416"/>
      <c r="I8421" s="416" t="s">
        <v>20772</v>
      </c>
      <c r="J8421" s="416" t="s">
        <v>2658</v>
      </c>
      <c r="K8421" s="416" t="s">
        <v>2760</v>
      </c>
      <c r="L8421" s="416" t="s">
        <v>35332</v>
      </c>
      <c r="M8421" s="416" t="s">
        <v>2760</v>
      </c>
      <c r="N8421" s="416" t="s">
        <v>20969</v>
      </c>
      <c r="O8421" s="416" t="s">
        <v>21009</v>
      </c>
      <c r="P8421" s="416" t="s">
        <v>2658</v>
      </c>
      <c r="Q8421" s="417">
        <v>0</v>
      </c>
      <c r="R8421" s="416" t="s">
        <v>29436</v>
      </c>
      <c r="S8421" s="418"/>
      <c r="T8421" s="418"/>
      <c r="U8421" s="418"/>
    </row>
    <row r="8422" spans="1:21" ht="14.6" x14ac:dyDescent="0.4">
      <c r="A8422" s="416" t="s">
        <v>2657</v>
      </c>
      <c r="B8422" s="416" t="s">
        <v>44976</v>
      </c>
      <c r="C8422" s="416" t="s">
        <v>34937</v>
      </c>
      <c r="D8422" s="416" t="s">
        <v>20772</v>
      </c>
      <c r="E8422" s="416"/>
      <c r="F8422" s="416" t="s">
        <v>20772</v>
      </c>
      <c r="G8422" s="416" t="s">
        <v>20772</v>
      </c>
      <c r="H8422" s="416"/>
      <c r="I8422" s="416" t="s">
        <v>20772</v>
      </c>
      <c r="J8422" s="416" t="s">
        <v>2658</v>
      </c>
      <c r="K8422" s="416" t="s">
        <v>34953</v>
      </c>
      <c r="L8422" s="416" t="s">
        <v>35332</v>
      </c>
      <c r="M8422" s="416" t="s">
        <v>34953</v>
      </c>
      <c r="N8422" s="416" t="s">
        <v>20969</v>
      </c>
      <c r="O8422" s="416" t="s">
        <v>21009</v>
      </c>
      <c r="P8422" s="416" t="s">
        <v>2658</v>
      </c>
      <c r="Q8422" s="417">
        <v>0</v>
      </c>
      <c r="R8422" s="416" t="s">
        <v>29436</v>
      </c>
      <c r="S8422" s="418"/>
      <c r="T8422" s="418"/>
      <c r="U8422" s="418"/>
    </row>
    <row r="8423" spans="1:21" ht="14.6" x14ac:dyDescent="0.4">
      <c r="A8423" s="419" t="s">
        <v>2657</v>
      </c>
      <c r="B8423" s="419" t="s">
        <v>44977</v>
      </c>
      <c r="C8423" s="419" t="s">
        <v>34937</v>
      </c>
      <c r="D8423" s="419" t="s">
        <v>20148</v>
      </c>
      <c r="E8423" s="419"/>
      <c r="F8423" s="419" t="s">
        <v>44978</v>
      </c>
      <c r="G8423" s="419" t="s">
        <v>20160</v>
      </c>
      <c r="H8423" s="419"/>
      <c r="I8423" s="419" t="s">
        <v>19436</v>
      </c>
      <c r="J8423" s="419" t="s">
        <v>2658</v>
      </c>
      <c r="K8423" s="419" t="s">
        <v>2765</v>
      </c>
      <c r="L8423" s="419" t="s">
        <v>35323</v>
      </c>
      <c r="M8423" s="419" t="s">
        <v>2766</v>
      </c>
      <c r="N8423" s="419" t="s">
        <v>2767</v>
      </c>
      <c r="O8423" s="419" t="s">
        <v>21019</v>
      </c>
      <c r="P8423" s="419" t="s">
        <v>2658</v>
      </c>
      <c r="Q8423" s="425">
        <v>1</v>
      </c>
      <c r="R8423" s="419" t="s">
        <v>29473</v>
      </c>
      <c r="S8423" s="424"/>
      <c r="T8423" s="424"/>
      <c r="U8423" s="424"/>
    </row>
    <row r="8424" spans="1:21" ht="14.6" x14ac:dyDescent="0.4">
      <c r="A8424" s="419" t="s">
        <v>2657</v>
      </c>
      <c r="B8424" s="419" t="s">
        <v>2768</v>
      </c>
      <c r="C8424" s="419" t="s">
        <v>34937</v>
      </c>
      <c r="D8424" s="419" t="s">
        <v>20148</v>
      </c>
      <c r="E8424" s="419"/>
      <c r="F8424" s="419" t="s">
        <v>44979</v>
      </c>
      <c r="G8424" s="419" t="s">
        <v>20160</v>
      </c>
      <c r="H8424" s="419"/>
      <c r="I8424" s="419" t="s">
        <v>19489</v>
      </c>
      <c r="J8424" s="419" t="s">
        <v>2658</v>
      </c>
      <c r="K8424" s="419" t="s">
        <v>2769</v>
      </c>
      <c r="L8424" s="419" t="s">
        <v>35323</v>
      </c>
      <c r="M8424" s="419" t="s">
        <v>2766</v>
      </c>
      <c r="N8424" s="419" t="s">
        <v>2770</v>
      </c>
      <c r="O8424" s="419" t="s">
        <v>21019</v>
      </c>
      <c r="P8424" s="419" t="s">
        <v>2658</v>
      </c>
      <c r="Q8424" s="425">
        <v>1</v>
      </c>
      <c r="R8424" s="419" t="s">
        <v>29474</v>
      </c>
      <c r="S8424" s="424"/>
      <c r="T8424" s="424"/>
      <c r="U8424" s="424"/>
    </row>
    <row r="8425" spans="1:21" ht="14.6" x14ac:dyDescent="0.4">
      <c r="A8425" s="419" t="s">
        <v>2657</v>
      </c>
      <c r="B8425" s="419" t="s">
        <v>44980</v>
      </c>
      <c r="C8425" s="419" t="s">
        <v>34937</v>
      </c>
      <c r="D8425" s="419" t="s">
        <v>20148</v>
      </c>
      <c r="E8425" s="419"/>
      <c r="F8425" s="419" t="s">
        <v>44981</v>
      </c>
      <c r="G8425" s="419" t="s">
        <v>20160</v>
      </c>
      <c r="H8425" s="419"/>
      <c r="I8425" s="419" t="s">
        <v>19356</v>
      </c>
      <c r="J8425" s="419" t="s">
        <v>2658</v>
      </c>
      <c r="K8425" s="419" t="s">
        <v>2771</v>
      </c>
      <c r="L8425" s="419" t="s">
        <v>35323</v>
      </c>
      <c r="M8425" s="419" t="s">
        <v>2766</v>
      </c>
      <c r="N8425" s="419" t="s">
        <v>2772</v>
      </c>
      <c r="O8425" s="419" t="s">
        <v>21020</v>
      </c>
      <c r="P8425" s="419" t="s">
        <v>2658</v>
      </c>
      <c r="Q8425" s="425">
        <v>1</v>
      </c>
      <c r="R8425" s="419" t="s">
        <v>29475</v>
      </c>
      <c r="S8425" s="424"/>
      <c r="T8425" s="424"/>
      <c r="U8425" s="424"/>
    </row>
    <row r="8426" spans="1:21" ht="14.6" x14ac:dyDescent="0.4">
      <c r="A8426" s="419" t="s">
        <v>2657</v>
      </c>
      <c r="B8426" s="419" t="s">
        <v>34954</v>
      </c>
      <c r="C8426" s="419" t="s">
        <v>34937</v>
      </c>
      <c r="D8426" s="419" t="s">
        <v>20148</v>
      </c>
      <c r="E8426" s="419"/>
      <c r="F8426" s="419" t="s">
        <v>44982</v>
      </c>
      <c r="G8426" s="419" t="s">
        <v>20160</v>
      </c>
      <c r="H8426" s="419"/>
      <c r="I8426" s="419" t="s">
        <v>19423</v>
      </c>
      <c r="J8426" s="419" t="s">
        <v>2658</v>
      </c>
      <c r="K8426" s="419" t="s">
        <v>2773</v>
      </c>
      <c r="L8426" s="419" t="s">
        <v>35323</v>
      </c>
      <c r="M8426" s="419" t="s">
        <v>2766</v>
      </c>
      <c r="N8426" s="419" t="s">
        <v>2774</v>
      </c>
      <c r="O8426" s="419" t="s">
        <v>21022</v>
      </c>
      <c r="P8426" s="419" t="s">
        <v>2658</v>
      </c>
      <c r="Q8426" s="425">
        <v>1</v>
      </c>
      <c r="R8426" s="419" t="s">
        <v>29476</v>
      </c>
      <c r="S8426" s="424"/>
      <c r="T8426" s="424"/>
      <c r="U8426" s="424"/>
    </row>
    <row r="8427" spans="1:21" ht="14.6" x14ac:dyDescent="0.4">
      <c r="A8427" s="419" t="s">
        <v>2657</v>
      </c>
      <c r="B8427" s="419" t="s">
        <v>44983</v>
      </c>
      <c r="C8427" s="419" t="s">
        <v>34937</v>
      </c>
      <c r="D8427" s="419" t="s">
        <v>20148</v>
      </c>
      <c r="E8427" s="419"/>
      <c r="F8427" s="419" t="s">
        <v>44984</v>
      </c>
      <c r="G8427" s="419" t="s">
        <v>20160</v>
      </c>
      <c r="H8427" s="419"/>
      <c r="I8427" s="419" t="s">
        <v>19774</v>
      </c>
      <c r="J8427" s="419" t="s">
        <v>2658</v>
      </c>
      <c r="K8427" s="419" t="s">
        <v>2775</v>
      </c>
      <c r="L8427" s="419" t="s">
        <v>35323</v>
      </c>
      <c r="M8427" s="419" t="s">
        <v>2766</v>
      </c>
      <c r="N8427" s="419" t="s">
        <v>2776</v>
      </c>
      <c r="O8427" s="419" t="s">
        <v>21020</v>
      </c>
      <c r="P8427" s="419" t="s">
        <v>2658</v>
      </c>
      <c r="Q8427" s="425">
        <v>1</v>
      </c>
      <c r="R8427" s="419" t="s">
        <v>29477</v>
      </c>
      <c r="S8427" s="424"/>
      <c r="T8427" s="424"/>
      <c r="U8427" s="424"/>
    </row>
    <row r="8428" spans="1:21" ht="14.6" x14ac:dyDescent="0.4">
      <c r="A8428" s="419" t="s">
        <v>2657</v>
      </c>
      <c r="B8428" s="419" t="s">
        <v>44985</v>
      </c>
      <c r="C8428" s="419" t="s">
        <v>34937</v>
      </c>
      <c r="D8428" s="419" t="s">
        <v>20148</v>
      </c>
      <c r="E8428" s="419"/>
      <c r="F8428" s="419" t="s">
        <v>44986</v>
      </c>
      <c r="G8428" s="419" t="s">
        <v>20160</v>
      </c>
      <c r="H8428" s="419"/>
      <c r="I8428" s="419" t="s">
        <v>20164</v>
      </c>
      <c r="J8428" s="419" t="s">
        <v>2658</v>
      </c>
      <c r="K8428" s="419" t="s">
        <v>2777</v>
      </c>
      <c r="L8428" s="419" t="s">
        <v>35323</v>
      </c>
      <c r="M8428" s="419" t="s">
        <v>2766</v>
      </c>
      <c r="N8428" s="419" t="s">
        <v>2778</v>
      </c>
      <c r="O8428" s="419" t="s">
        <v>21015</v>
      </c>
      <c r="P8428" s="419" t="s">
        <v>2658</v>
      </c>
      <c r="Q8428" s="425">
        <v>1</v>
      </c>
      <c r="R8428" s="419" t="s">
        <v>29478</v>
      </c>
      <c r="S8428" s="424"/>
      <c r="T8428" s="424"/>
      <c r="U8428" s="424"/>
    </row>
    <row r="8429" spans="1:21" ht="14.6" x14ac:dyDescent="0.4">
      <c r="A8429" s="419" t="s">
        <v>2657</v>
      </c>
      <c r="B8429" s="419" t="s">
        <v>44987</v>
      </c>
      <c r="C8429" s="419" t="s">
        <v>34937</v>
      </c>
      <c r="D8429" s="419" t="s">
        <v>20148</v>
      </c>
      <c r="E8429" s="419"/>
      <c r="F8429" s="419" t="s">
        <v>44988</v>
      </c>
      <c r="G8429" s="419" t="s">
        <v>20160</v>
      </c>
      <c r="H8429" s="419"/>
      <c r="I8429" s="419" t="s">
        <v>20218</v>
      </c>
      <c r="J8429" s="419" t="s">
        <v>2658</v>
      </c>
      <c r="K8429" s="419" t="s">
        <v>2779</v>
      </c>
      <c r="L8429" s="419" t="s">
        <v>35323</v>
      </c>
      <c r="M8429" s="419" t="s">
        <v>2766</v>
      </c>
      <c r="N8429" s="419" t="s">
        <v>2780</v>
      </c>
      <c r="O8429" s="419" t="s">
        <v>21021</v>
      </c>
      <c r="P8429" s="419" t="s">
        <v>2658</v>
      </c>
      <c r="Q8429" s="425">
        <v>1</v>
      </c>
      <c r="R8429" s="419" t="s">
        <v>29479</v>
      </c>
      <c r="S8429" s="424"/>
      <c r="T8429" s="424"/>
      <c r="U8429" s="424"/>
    </row>
    <row r="8430" spans="1:21" ht="14.6" x14ac:dyDescent="0.4">
      <c r="A8430" s="419" t="s">
        <v>2657</v>
      </c>
      <c r="B8430" s="419" t="s">
        <v>44989</v>
      </c>
      <c r="C8430" s="419" t="s">
        <v>34937</v>
      </c>
      <c r="D8430" s="419" t="s">
        <v>20148</v>
      </c>
      <c r="E8430" s="419"/>
      <c r="F8430" s="419" t="s">
        <v>44990</v>
      </c>
      <c r="G8430" s="419" t="s">
        <v>20160</v>
      </c>
      <c r="H8430" s="419"/>
      <c r="I8430" s="419" t="s">
        <v>20173</v>
      </c>
      <c r="J8430" s="419" t="s">
        <v>2658</v>
      </c>
      <c r="K8430" s="419" t="s">
        <v>2763</v>
      </c>
      <c r="L8430" s="419" t="s">
        <v>35323</v>
      </c>
      <c r="M8430" s="419" t="s">
        <v>2766</v>
      </c>
      <c r="N8430" s="419" t="s">
        <v>2764</v>
      </c>
      <c r="O8430" s="419" t="s">
        <v>21198</v>
      </c>
      <c r="P8430" s="419" t="s">
        <v>2658</v>
      </c>
      <c r="Q8430" s="425">
        <v>1</v>
      </c>
      <c r="R8430" s="419" t="s">
        <v>29480</v>
      </c>
      <c r="S8430" s="424"/>
      <c r="T8430" s="424"/>
      <c r="U8430" s="424"/>
    </row>
    <row r="8431" spans="1:21" ht="14.6" x14ac:dyDescent="0.4">
      <c r="A8431" s="419" t="s">
        <v>2657</v>
      </c>
      <c r="B8431" s="419" t="s">
        <v>44991</v>
      </c>
      <c r="C8431" s="419" t="s">
        <v>34937</v>
      </c>
      <c r="D8431" s="419" t="s">
        <v>20148</v>
      </c>
      <c r="E8431" s="419"/>
      <c r="F8431" s="419" t="s">
        <v>44992</v>
      </c>
      <c r="G8431" s="419" t="s">
        <v>20160</v>
      </c>
      <c r="H8431" s="419"/>
      <c r="I8431" s="419" t="s">
        <v>20164</v>
      </c>
      <c r="J8431" s="419" t="s">
        <v>2658</v>
      </c>
      <c r="K8431" s="419" t="s">
        <v>2781</v>
      </c>
      <c r="L8431" s="419" t="s">
        <v>35323</v>
      </c>
      <c r="M8431" s="419" t="s">
        <v>2766</v>
      </c>
      <c r="N8431" s="419" t="s">
        <v>2782</v>
      </c>
      <c r="O8431" s="419" t="s">
        <v>21015</v>
      </c>
      <c r="P8431" s="419" t="s">
        <v>2658</v>
      </c>
      <c r="Q8431" s="425">
        <v>1</v>
      </c>
      <c r="R8431" s="419" t="s">
        <v>29481</v>
      </c>
      <c r="S8431" s="424"/>
      <c r="T8431" s="424"/>
      <c r="U8431" s="424"/>
    </row>
    <row r="8432" spans="1:21" ht="14.6" x14ac:dyDescent="0.4">
      <c r="A8432" s="419" t="s">
        <v>2657</v>
      </c>
      <c r="B8432" s="419" t="s">
        <v>2754</v>
      </c>
      <c r="C8432" s="419" t="s">
        <v>34937</v>
      </c>
      <c r="D8432" s="419" t="s">
        <v>20148</v>
      </c>
      <c r="E8432" s="419"/>
      <c r="F8432" s="419" t="s">
        <v>44993</v>
      </c>
      <c r="G8432" s="419" t="s">
        <v>20155</v>
      </c>
      <c r="H8432" s="419"/>
      <c r="I8432" s="419" t="s">
        <v>19335</v>
      </c>
      <c r="J8432" s="419" t="s">
        <v>2658</v>
      </c>
      <c r="K8432" s="419" t="s">
        <v>2755</v>
      </c>
      <c r="L8432" s="419" t="s">
        <v>35323</v>
      </c>
      <c r="M8432" s="419" t="s">
        <v>2766</v>
      </c>
      <c r="N8432" s="419" t="s">
        <v>2756</v>
      </c>
      <c r="O8432" s="419" t="s">
        <v>21018</v>
      </c>
      <c r="P8432" s="419" t="s">
        <v>2658</v>
      </c>
      <c r="Q8432" s="425">
        <v>1</v>
      </c>
      <c r="R8432" s="419" t="s">
        <v>29482</v>
      </c>
      <c r="S8432" s="424"/>
      <c r="T8432" s="424"/>
      <c r="U8432" s="424"/>
    </row>
    <row r="8433" spans="1:21" ht="14.6" x14ac:dyDescent="0.4">
      <c r="A8433" s="419" t="s">
        <v>2657</v>
      </c>
      <c r="B8433" s="419" t="s">
        <v>2754</v>
      </c>
      <c r="C8433" s="419" t="s">
        <v>34937</v>
      </c>
      <c r="D8433" s="419" t="s">
        <v>20148</v>
      </c>
      <c r="E8433" s="419"/>
      <c r="F8433" s="419" t="s">
        <v>44994</v>
      </c>
      <c r="G8433" s="419" t="s">
        <v>20160</v>
      </c>
      <c r="H8433" s="419"/>
      <c r="I8433" s="419" t="s">
        <v>20186</v>
      </c>
      <c r="J8433" s="419" t="s">
        <v>2658</v>
      </c>
      <c r="K8433" s="419" t="s">
        <v>2755</v>
      </c>
      <c r="L8433" s="419" t="s">
        <v>35323</v>
      </c>
      <c r="M8433" s="419" t="s">
        <v>2766</v>
      </c>
      <c r="N8433" s="419" t="s">
        <v>2756</v>
      </c>
      <c r="O8433" s="419" t="s">
        <v>21018</v>
      </c>
      <c r="P8433" s="419" t="s">
        <v>2658</v>
      </c>
      <c r="Q8433" s="425">
        <v>1</v>
      </c>
      <c r="R8433" s="419" t="s">
        <v>29482</v>
      </c>
      <c r="S8433" s="424"/>
      <c r="T8433" s="424"/>
      <c r="U8433" s="424"/>
    </row>
    <row r="8434" spans="1:21" ht="14.6" x14ac:dyDescent="0.4">
      <c r="A8434" s="419" t="s">
        <v>2657</v>
      </c>
      <c r="B8434" s="419" t="s">
        <v>2757</v>
      </c>
      <c r="C8434" s="419" t="s">
        <v>34937</v>
      </c>
      <c r="D8434" s="419" t="s">
        <v>20148</v>
      </c>
      <c r="E8434" s="419"/>
      <c r="F8434" s="419" t="s">
        <v>44995</v>
      </c>
      <c r="G8434" s="419" t="s">
        <v>20155</v>
      </c>
      <c r="H8434" s="419"/>
      <c r="I8434" s="419" t="s">
        <v>19359</v>
      </c>
      <c r="J8434" s="419" t="s">
        <v>2658</v>
      </c>
      <c r="K8434" s="419" t="s">
        <v>2758</v>
      </c>
      <c r="L8434" s="419" t="s">
        <v>35323</v>
      </c>
      <c r="M8434" s="419" t="s">
        <v>2766</v>
      </c>
      <c r="N8434" s="419" t="s">
        <v>2759</v>
      </c>
      <c r="O8434" s="419" t="s">
        <v>21198</v>
      </c>
      <c r="P8434" s="419" t="s">
        <v>2658</v>
      </c>
      <c r="Q8434" s="425">
        <v>1</v>
      </c>
      <c r="R8434" s="419" t="s">
        <v>29483</v>
      </c>
      <c r="S8434" s="424"/>
      <c r="T8434" s="424"/>
      <c r="U8434" s="424"/>
    </row>
    <row r="8435" spans="1:21" ht="14.6" x14ac:dyDescent="0.4">
      <c r="A8435" s="419" t="s">
        <v>2657</v>
      </c>
      <c r="B8435" s="419" t="s">
        <v>2757</v>
      </c>
      <c r="C8435" s="419" t="s">
        <v>34937</v>
      </c>
      <c r="D8435" s="419" t="s">
        <v>20148</v>
      </c>
      <c r="E8435" s="419"/>
      <c r="F8435" s="419" t="s">
        <v>44996</v>
      </c>
      <c r="G8435" s="419" t="s">
        <v>20160</v>
      </c>
      <c r="H8435" s="419"/>
      <c r="I8435" s="419" t="s">
        <v>19520</v>
      </c>
      <c r="J8435" s="419" t="s">
        <v>2658</v>
      </c>
      <c r="K8435" s="419" t="s">
        <v>2758</v>
      </c>
      <c r="L8435" s="419" t="s">
        <v>35323</v>
      </c>
      <c r="M8435" s="419" t="s">
        <v>2766</v>
      </c>
      <c r="N8435" s="419" t="s">
        <v>2759</v>
      </c>
      <c r="O8435" s="419" t="s">
        <v>21198</v>
      </c>
      <c r="P8435" s="419" t="s">
        <v>2658</v>
      </c>
      <c r="Q8435" s="425">
        <v>1</v>
      </c>
      <c r="R8435" s="419" t="s">
        <v>29483</v>
      </c>
      <c r="S8435" s="424"/>
      <c r="T8435" s="424"/>
      <c r="U8435" s="424"/>
    </row>
    <row r="8436" spans="1:21" ht="14.6" x14ac:dyDescent="0.4">
      <c r="A8436" s="416" t="s">
        <v>2657</v>
      </c>
      <c r="B8436" s="416" t="s">
        <v>34955</v>
      </c>
      <c r="C8436" s="416" t="s">
        <v>34937</v>
      </c>
      <c r="D8436" s="416" t="s">
        <v>20772</v>
      </c>
      <c r="E8436" s="416"/>
      <c r="F8436" s="416" t="s">
        <v>20772</v>
      </c>
      <c r="G8436" s="416" t="s">
        <v>20772</v>
      </c>
      <c r="H8436" s="416"/>
      <c r="I8436" s="416" t="s">
        <v>20772</v>
      </c>
      <c r="J8436" s="416" t="s">
        <v>2658</v>
      </c>
      <c r="K8436" s="416" t="s">
        <v>2766</v>
      </c>
      <c r="L8436" s="416" t="s">
        <v>35332</v>
      </c>
      <c r="M8436" s="416" t="s">
        <v>2766</v>
      </c>
      <c r="N8436" s="416" t="s">
        <v>20969</v>
      </c>
      <c r="O8436" s="416" t="s">
        <v>21009</v>
      </c>
      <c r="P8436" s="416" t="s">
        <v>2658</v>
      </c>
      <c r="Q8436" s="417">
        <v>0</v>
      </c>
      <c r="R8436" s="416" t="s">
        <v>29436</v>
      </c>
      <c r="S8436" s="418"/>
      <c r="T8436" s="418"/>
      <c r="U8436" s="418"/>
    </row>
    <row r="8437" spans="1:21" ht="14.6" x14ac:dyDescent="0.4">
      <c r="A8437" s="426" t="s">
        <v>2657</v>
      </c>
      <c r="B8437" s="426" t="s">
        <v>34956</v>
      </c>
      <c r="C8437" s="426" t="s">
        <v>34937</v>
      </c>
      <c r="D8437" s="426" t="s">
        <v>20772</v>
      </c>
      <c r="E8437" s="426"/>
      <c r="F8437" s="426" t="s">
        <v>20772</v>
      </c>
      <c r="G8437" s="426" t="s">
        <v>20772</v>
      </c>
      <c r="H8437" s="426"/>
      <c r="I8437" s="426" t="s">
        <v>20772</v>
      </c>
      <c r="J8437" s="426" t="s">
        <v>2658</v>
      </c>
      <c r="K8437" s="426" t="s">
        <v>34957</v>
      </c>
      <c r="L8437" s="426" t="s">
        <v>35332</v>
      </c>
      <c r="M8437" s="426" t="s">
        <v>34957</v>
      </c>
      <c r="N8437" s="426" t="s">
        <v>20969</v>
      </c>
      <c r="O8437" s="426" t="s">
        <v>21009</v>
      </c>
      <c r="P8437" s="426" t="s">
        <v>2658</v>
      </c>
      <c r="Q8437" s="417">
        <v>0</v>
      </c>
      <c r="R8437" s="426" t="s">
        <v>29436</v>
      </c>
      <c r="S8437" s="418"/>
      <c r="T8437" s="418"/>
      <c r="U8437" s="418"/>
    </row>
    <row r="8438" spans="1:21" ht="14.6" x14ac:dyDescent="0.4">
      <c r="A8438" s="416" t="s">
        <v>2657</v>
      </c>
      <c r="B8438" s="416" t="s">
        <v>44997</v>
      </c>
      <c r="C8438" s="416" t="s">
        <v>34937</v>
      </c>
      <c r="D8438" s="416" t="s">
        <v>20772</v>
      </c>
      <c r="E8438" s="416"/>
      <c r="F8438" s="416" t="s">
        <v>20772</v>
      </c>
      <c r="G8438" s="416" t="s">
        <v>20772</v>
      </c>
      <c r="H8438" s="416"/>
      <c r="I8438" s="416" t="s">
        <v>20772</v>
      </c>
      <c r="J8438" s="416" t="s">
        <v>2658</v>
      </c>
      <c r="K8438" s="416" t="s">
        <v>44998</v>
      </c>
      <c r="L8438" s="416" t="s">
        <v>35332</v>
      </c>
      <c r="M8438" s="416" t="s">
        <v>44998</v>
      </c>
      <c r="N8438" s="416" t="s">
        <v>20969</v>
      </c>
      <c r="O8438" s="416" t="s">
        <v>21009</v>
      </c>
      <c r="P8438" s="416" t="s">
        <v>2658</v>
      </c>
      <c r="Q8438" s="417">
        <v>0</v>
      </c>
      <c r="R8438" s="416" t="s">
        <v>29436</v>
      </c>
      <c r="S8438" s="418"/>
      <c r="T8438" s="418"/>
      <c r="U8438" s="418"/>
    </row>
    <row r="8439" spans="1:21" ht="14.6" x14ac:dyDescent="0.4">
      <c r="A8439" s="416" t="s">
        <v>2657</v>
      </c>
      <c r="B8439" s="416" t="s">
        <v>44999</v>
      </c>
      <c r="C8439" s="416" t="s">
        <v>34937</v>
      </c>
      <c r="D8439" s="416" t="s">
        <v>20772</v>
      </c>
      <c r="E8439" s="416"/>
      <c r="F8439" s="416" t="s">
        <v>20772</v>
      </c>
      <c r="G8439" s="416" t="s">
        <v>20772</v>
      </c>
      <c r="H8439" s="416"/>
      <c r="I8439" s="416" t="s">
        <v>20772</v>
      </c>
      <c r="J8439" s="416" t="s">
        <v>2658</v>
      </c>
      <c r="K8439" s="416" t="s">
        <v>45000</v>
      </c>
      <c r="L8439" s="416" t="s">
        <v>35332</v>
      </c>
      <c r="M8439" s="416" t="s">
        <v>45000</v>
      </c>
      <c r="N8439" s="416" t="s">
        <v>20969</v>
      </c>
      <c r="O8439" s="416" t="s">
        <v>21009</v>
      </c>
      <c r="P8439" s="416" t="s">
        <v>2658</v>
      </c>
      <c r="Q8439" s="417">
        <v>0</v>
      </c>
      <c r="R8439" s="416" t="s">
        <v>29436</v>
      </c>
      <c r="S8439" s="418"/>
      <c r="T8439" s="418"/>
      <c r="U8439" s="418"/>
    </row>
    <row r="8440" spans="1:21" ht="14.6" x14ac:dyDescent="0.4">
      <c r="A8440" s="416" t="s">
        <v>2657</v>
      </c>
      <c r="B8440" s="416" t="s">
        <v>45001</v>
      </c>
      <c r="C8440" s="416" t="s">
        <v>34937</v>
      </c>
      <c r="D8440" s="416" t="s">
        <v>20772</v>
      </c>
      <c r="E8440" s="416"/>
      <c r="F8440" s="416" t="s">
        <v>20772</v>
      </c>
      <c r="G8440" s="416" t="s">
        <v>20772</v>
      </c>
      <c r="H8440" s="416"/>
      <c r="I8440" s="416" t="s">
        <v>20772</v>
      </c>
      <c r="J8440" s="416" t="s">
        <v>2658</v>
      </c>
      <c r="K8440" s="416" t="s">
        <v>34958</v>
      </c>
      <c r="L8440" s="416" t="s">
        <v>35332</v>
      </c>
      <c r="M8440" s="416" t="s">
        <v>34958</v>
      </c>
      <c r="N8440" s="416" t="s">
        <v>20969</v>
      </c>
      <c r="O8440" s="416" t="s">
        <v>21009</v>
      </c>
      <c r="P8440" s="416" t="s">
        <v>2658</v>
      </c>
      <c r="Q8440" s="417">
        <v>0</v>
      </c>
      <c r="R8440" s="416" t="s">
        <v>29436</v>
      </c>
      <c r="S8440" s="418"/>
      <c r="T8440" s="418"/>
      <c r="U8440" s="418"/>
    </row>
    <row r="8441" spans="1:21" ht="14.6" x14ac:dyDescent="0.4">
      <c r="A8441" s="416" t="s">
        <v>2657</v>
      </c>
      <c r="B8441" s="416" t="s">
        <v>34959</v>
      </c>
      <c r="C8441" s="416" t="s">
        <v>34937</v>
      </c>
      <c r="D8441" s="416" t="s">
        <v>20772</v>
      </c>
      <c r="E8441" s="416"/>
      <c r="F8441" s="416" t="s">
        <v>20772</v>
      </c>
      <c r="G8441" s="416" t="s">
        <v>20772</v>
      </c>
      <c r="H8441" s="416"/>
      <c r="I8441" s="416" t="s">
        <v>20772</v>
      </c>
      <c r="J8441" s="416" t="s">
        <v>2658</v>
      </c>
      <c r="K8441" s="416" t="s">
        <v>34960</v>
      </c>
      <c r="L8441" s="416" t="s">
        <v>35332</v>
      </c>
      <c r="M8441" s="416" t="s">
        <v>34960</v>
      </c>
      <c r="N8441" s="416" t="s">
        <v>20969</v>
      </c>
      <c r="O8441" s="416" t="s">
        <v>21009</v>
      </c>
      <c r="P8441" s="416" t="s">
        <v>2658</v>
      </c>
      <c r="Q8441" s="417">
        <v>0</v>
      </c>
      <c r="R8441" s="416" t="s">
        <v>29436</v>
      </c>
      <c r="S8441" s="418"/>
      <c r="T8441" s="418"/>
      <c r="U8441" s="418"/>
    </row>
    <row r="8442" spans="1:21" ht="14.6" x14ac:dyDescent="0.4">
      <c r="A8442" s="419" t="s">
        <v>2657</v>
      </c>
      <c r="B8442" s="419" t="s">
        <v>39133</v>
      </c>
      <c r="C8442" s="419" t="s">
        <v>34937</v>
      </c>
      <c r="D8442" s="419" t="s">
        <v>20148</v>
      </c>
      <c r="E8442" s="419"/>
      <c r="F8442" s="419" t="s">
        <v>45002</v>
      </c>
      <c r="G8442" s="419" t="s">
        <v>20248</v>
      </c>
      <c r="H8442" s="419"/>
      <c r="I8442" s="419" t="s">
        <v>20145</v>
      </c>
      <c r="J8442" s="419" t="s">
        <v>2658</v>
      </c>
      <c r="K8442" s="419" t="s">
        <v>2761</v>
      </c>
      <c r="L8442" s="419" t="s">
        <v>35323</v>
      </c>
      <c r="M8442" s="419" t="s">
        <v>22382</v>
      </c>
      <c r="N8442" s="419" t="s">
        <v>2762</v>
      </c>
      <c r="O8442" s="419" t="s">
        <v>21027</v>
      </c>
      <c r="P8442" s="419" t="s">
        <v>2658</v>
      </c>
      <c r="Q8442" s="425">
        <v>1</v>
      </c>
      <c r="R8442" s="419" t="s">
        <v>29472</v>
      </c>
      <c r="S8442" s="424"/>
      <c r="T8442" s="424"/>
      <c r="U8442" s="424"/>
    </row>
    <row r="8443" spans="1:21" ht="14.6" x14ac:dyDescent="0.4">
      <c r="A8443" s="416" t="s">
        <v>2657</v>
      </c>
      <c r="B8443" s="416" t="s">
        <v>34961</v>
      </c>
      <c r="C8443" s="416" t="s">
        <v>34937</v>
      </c>
      <c r="D8443" s="416" t="s">
        <v>20772</v>
      </c>
      <c r="E8443" s="416"/>
      <c r="F8443" s="416" t="s">
        <v>20772</v>
      </c>
      <c r="G8443" s="416" t="s">
        <v>20772</v>
      </c>
      <c r="H8443" s="416"/>
      <c r="I8443" s="416" t="s">
        <v>20772</v>
      </c>
      <c r="J8443" s="416" t="s">
        <v>2658</v>
      </c>
      <c r="K8443" s="416" t="s">
        <v>22382</v>
      </c>
      <c r="L8443" s="416" t="s">
        <v>35332</v>
      </c>
      <c r="M8443" s="416" t="s">
        <v>22382</v>
      </c>
      <c r="N8443" s="416" t="s">
        <v>20969</v>
      </c>
      <c r="O8443" s="416" t="s">
        <v>21009</v>
      </c>
      <c r="P8443" s="416" t="s">
        <v>2658</v>
      </c>
      <c r="Q8443" s="417">
        <v>0</v>
      </c>
      <c r="R8443" s="416" t="s">
        <v>29436</v>
      </c>
      <c r="S8443" s="418"/>
      <c r="T8443" s="418"/>
      <c r="U8443" s="418"/>
    </row>
    <row r="8444" spans="1:21" ht="14.6" x14ac:dyDescent="0.4">
      <c r="A8444" s="416" t="s">
        <v>2657</v>
      </c>
      <c r="B8444" s="416" t="s">
        <v>34962</v>
      </c>
      <c r="C8444" s="416" t="s">
        <v>34937</v>
      </c>
      <c r="D8444" s="416" t="s">
        <v>20772</v>
      </c>
      <c r="E8444" s="416"/>
      <c r="F8444" s="416" t="s">
        <v>20772</v>
      </c>
      <c r="G8444" s="416" t="s">
        <v>20772</v>
      </c>
      <c r="H8444" s="416"/>
      <c r="I8444" s="416" t="s">
        <v>20772</v>
      </c>
      <c r="J8444" s="416" t="s">
        <v>2658</v>
      </c>
      <c r="K8444" s="416" t="s">
        <v>34963</v>
      </c>
      <c r="L8444" s="416" t="s">
        <v>35332</v>
      </c>
      <c r="M8444" s="416" t="s">
        <v>34963</v>
      </c>
      <c r="N8444" s="416" t="s">
        <v>20969</v>
      </c>
      <c r="O8444" s="416" t="s">
        <v>21009</v>
      </c>
      <c r="P8444" s="416" t="s">
        <v>2658</v>
      </c>
      <c r="Q8444" s="417">
        <v>0</v>
      </c>
      <c r="R8444" s="416" t="s">
        <v>29436</v>
      </c>
      <c r="S8444" s="418"/>
      <c r="T8444" s="418"/>
      <c r="U8444" s="418"/>
    </row>
    <row r="8445" spans="1:21" ht="14.6" x14ac:dyDescent="0.4">
      <c r="A8445" s="419" t="s">
        <v>2657</v>
      </c>
      <c r="B8445" s="419" t="s">
        <v>2783</v>
      </c>
      <c r="C8445" s="419" t="s">
        <v>34937</v>
      </c>
      <c r="D8445" s="419" t="s">
        <v>20148</v>
      </c>
      <c r="E8445" s="419"/>
      <c r="F8445" s="419" t="s">
        <v>45003</v>
      </c>
      <c r="G8445" s="419" t="s">
        <v>20263</v>
      </c>
      <c r="H8445" s="419"/>
      <c r="I8445" s="419" t="s">
        <v>20186</v>
      </c>
      <c r="J8445" s="419" t="s">
        <v>20258</v>
      </c>
      <c r="K8445" s="419" t="s">
        <v>2784</v>
      </c>
      <c r="L8445" s="419" t="s">
        <v>35323</v>
      </c>
      <c r="M8445" s="419" t="s">
        <v>31273</v>
      </c>
      <c r="N8445" s="419" t="s">
        <v>2785</v>
      </c>
      <c r="O8445" s="419" t="s">
        <v>21026</v>
      </c>
      <c r="P8445" s="419" t="s">
        <v>2658</v>
      </c>
      <c r="Q8445" s="425">
        <v>1</v>
      </c>
      <c r="R8445" s="419" t="s">
        <v>29484</v>
      </c>
      <c r="S8445" s="424"/>
      <c r="T8445" s="424"/>
      <c r="U8445" s="424"/>
    </row>
    <row r="8446" spans="1:21" ht="14.6" x14ac:dyDescent="0.4">
      <c r="A8446" s="416" t="s">
        <v>2657</v>
      </c>
      <c r="B8446" s="416" t="s">
        <v>21831</v>
      </c>
      <c r="C8446" s="416" t="s">
        <v>34937</v>
      </c>
      <c r="D8446" s="416" t="s">
        <v>20148</v>
      </c>
      <c r="E8446" s="416"/>
      <c r="F8446" s="416" t="s">
        <v>45004</v>
      </c>
      <c r="G8446" s="416" t="s">
        <v>20263</v>
      </c>
      <c r="H8446" s="416"/>
      <c r="I8446" s="416" t="s">
        <v>19464</v>
      </c>
      <c r="J8446" s="416" t="s">
        <v>20258</v>
      </c>
      <c r="K8446" s="416" t="s">
        <v>2786</v>
      </c>
      <c r="L8446" s="416" t="s">
        <v>35399</v>
      </c>
      <c r="M8446" s="416" t="s">
        <v>20266</v>
      </c>
      <c r="N8446" s="416" t="s">
        <v>20267</v>
      </c>
      <c r="O8446" s="416" t="s">
        <v>21032</v>
      </c>
      <c r="P8446" s="416" t="s">
        <v>2658</v>
      </c>
      <c r="Q8446" s="417">
        <v>0</v>
      </c>
      <c r="R8446" s="416" t="s">
        <v>22618</v>
      </c>
      <c r="S8446" s="418"/>
      <c r="T8446" s="418"/>
      <c r="U8446" s="418"/>
    </row>
    <row r="8447" spans="1:21" ht="14.6" x14ac:dyDescent="0.4">
      <c r="A8447" s="419" t="s">
        <v>2657</v>
      </c>
      <c r="B8447" s="419" t="s">
        <v>45005</v>
      </c>
      <c r="C8447" s="419" t="s">
        <v>34937</v>
      </c>
      <c r="D8447" s="419" t="s">
        <v>20148</v>
      </c>
      <c r="E8447" s="419"/>
      <c r="F8447" s="419" t="s">
        <v>45006</v>
      </c>
      <c r="G8447" s="419" t="s">
        <v>20248</v>
      </c>
      <c r="H8447" s="419"/>
      <c r="I8447" s="419" t="s">
        <v>19356</v>
      </c>
      <c r="J8447" s="419" t="s">
        <v>20258</v>
      </c>
      <c r="K8447" s="419" t="s">
        <v>2787</v>
      </c>
      <c r="L8447" s="419" t="s">
        <v>35323</v>
      </c>
      <c r="M8447" s="419" t="s">
        <v>19377</v>
      </c>
      <c r="N8447" s="419" t="s">
        <v>2788</v>
      </c>
      <c r="O8447" s="419" t="s">
        <v>21054</v>
      </c>
      <c r="P8447" s="419" t="s">
        <v>2658</v>
      </c>
      <c r="Q8447" s="425">
        <v>1</v>
      </c>
      <c r="R8447" s="419" t="s">
        <v>29485</v>
      </c>
      <c r="S8447" s="424"/>
      <c r="T8447" s="424"/>
      <c r="U8447" s="424"/>
    </row>
    <row r="8448" spans="1:21" ht="14.6" x14ac:dyDescent="0.4">
      <c r="A8448" s="419" t="s">
        <v>2657</v>
      </c>
      <c r="B8448" s="419" t="s">
        <v>45007</v>
      </c>
      <c r="C8448" s="419" t="s">
        <v>34937</v>
      </c>
      <c r="D8448" s="419" t="s">
        <v>20148</v>
      </c>
      <c r="E8448" s="419"/>
      <c r="F8448" s="419" t="s">
        <v>45008</v>
      </c>
      <c r="G8448" s="419" t="s">
        <v>19396</v>
      </c>
      <c r="H8448" s="419"/>
      <c r="I8448" s="419" t="s">
        <v>19355</v>
      </c>
      <c r="J8448" s="419" t="s">
        <v>20258</v>
      </c>
      <c r="K8448" s="419" t="s">
        <v>2789</v>
      </c>
      <c r="L8448" s="419" t="s">
        <v>35323</v>
      </c>
      <c r="M8448" s="419" t="s">
        <v>19398</v>
      </c>
      <c r="N8448" s="419" t="s">
        <v>2790</v>
      </c>
      <c r="O8448" s="419" t="s">
        <v>21062</v>
      </c>
      <c r="P8448" s="419" t="s">
        <v>2658</v>
      </c>
      <c r="Q8448" s="425">
        <v>1</v>
      </c>
      <c r="R8448" s="419" t="s">
        <v>29486</v>
      </c>
      <c r="S8448" s="424"/>
      <c r="T8448" s="424"/>
      <c r="U8448" s="424"/>
    </row>
    <row r="8449" spans="1:21" ht="14.6" x14ac:dyDescent="0.4">
      <c r="A8449" s="419" t="s">
        <v>2657</v>
      </c>
      <c r="B8449" s="419" t="s">
        <v>36012</v>
      </c>
      <c r="C8449" s="419" t="s">
        <v>34937</v>
      </c>
      <c r="D8449" s="419" t="s">
        <v>20148</v>
      </c>
      <c r="E8449" s="419"/>
      <c r="F8449" s="419" t="s">
        <v>45009</v>
      </c>
      <c r="G8449" s="419" t="s">
        <v>19396</v>
      </c>
      <c r="H8449" s="419"/>
      <c r="I8449" s="419" t="s">
        <v>19457</v>
      </c>
      <c r="J8449" s="419" t="s">
        <v>20258</v>
      </c>
      <c r="K8449" s="419" t="s">
        <v>2791</v>
      </c>
      <c r="L8449" s="419" t="s">
        <v>35323</v>
      </c>
      <c r="M8449" s="419" t="s">
        <v>19398</v>
      </c>
      <c r="N8449" s="419" t="s">
        <v>2792</v>
      </c>
      <c r="O8449" s="419" t="s">
        <v>21062</v>
      </c>
      <c r="P8449" s="419" t="s">
        <v>2658</v>
      </c>
      <c r="Q8449" s="425">
        <v>1</v>
      </c>
      <c r="R8449" s="419" t="s">
        <v>29487</v>
      </c>
      <c r="S8449" s="424"/>
      <c r="T8449" s="424"/>
      <c r="U8449" s="424"/>
    </row>
    <row r="8450" spans="1:21" ht="14.6" x14ac:dyDescent="0.4">
      <c r="A8450" s="419" t="s">
        <v>2657</v>
      </c>
      <c r="B8450" s="419" t="s">
        <v>35712</v>
      </c>
      <c r="C8450" s="419" t="s">
        <v>34937</v>
      </c>
      <c r="D8450" s="419" t="s">
        <v>20148</v>
      </c>
      <c r="E8450" s="419"/>
      <c r="F8450" s="419" t="s">
        <v>45010</v>
      </c>
      <c r="G8450" s="419" t="s">
        <v>19396</v>
      </c>
      <c r="H8450" s="419"/>
      <c r="I8450" s="419" t="s">
        <v>20140</v>
      </c>
      <c r="J8450" s="419" t="s">
        <v>20258</v>
      </c>
      <c r="K8450" s="419" t="s">
        <v>2793</v>
      </c>
      <c r="L8450" s="419" t="s">
        <v>35323</v>
      </c>
      <c r="M8450" s="419" t="s">
        <v>19398</v>
      </c>
      <c r="N8450" s="419" t="s">
        <v>2794</v>
      </c>
      <c r="O8450" s="419" t="s">
        <v>21062</v>
      </c>
      <c r="P8450" s="419" t="s">
        <v>2658</v>
      </c>
      <c r="Q8450" s="425">
        <v>1</v>
      </c>
      <c r="R8450" s="419" t="s">
        <v>29488</v>
      </c>
      <c r="S8450" s="424"/>
      <c r="T8450" s="424"/>
      <c r="U8450" s="424"/>
    </row>
    <row r="8451" spans="1:21" ht="14.6" x14ac:dyDescent="0.4">
      <c r="A8451" s="419" t="s">
        <v>2657</v>
      </c>
      <c r="B8451" s="419" t="s">
        <v>36266</v>
      </c>
      <c r="C8451" s="419" t="s">
        <v>34937</v>
      </c>
      <c r="D8451" s="419" t="s">
        <v>20148</v>
      </c>
      <c r="E8451" s="419"/>
      <c r="F8451" s="419" t="s">
        <v>45011</v>
      </c>
      <c r="G8451" s="419" t="s">
        <v>19396</v>
      </c>
      <c r="H8451" s="419"/>
      <c r="I8451" s="419" t="s">
        <v>19345</v>
      </c>
      <c r="J8451" s="419" t="s">
        <v>20258</v>
      </c>
      <c r="K8451" s="419" t="s">
        <v>2795</v>
      </c>
      <c r="L8451" s="419" t="s">
        <v>35323</v>
      </c>
      <c r="M8451" s="419" t="s">
        <v>19398</v>
      </c>
      <c r="N8451" s="419" t="s">
        <v>2796</v>
      </c>
      <c r="O8451" s="419" t="s">
        <v>21062</v>
      </c>
      <c r="P8451" s="419" t="s">
        <v>2658</v>
      </c>
      <c r="Q8451" s="425">
        <v>1</v>
      </c>
      <c r="R8451" s="419" t="s">
        <v>29489</v>
      </c>
      <c r="S8451" s="424"/>
      <c r="T8451" s="424"/>
      <c r="U8451" s="424"/>
    </row>
    <row r="8452" spans="1:21" ht="14.6" x14ac:dyDescent="0.4">
      <c r="A8452" s="419" t="s">
        <v>2657</v>
      </c>
      <c r="B8452" s="419" t="s">
        <v>36012</v>
      </c>
      <c r="C8452" s="419" t="s">
        <v>34937</v>
      </c>
      <c r="D8452" s="419" t="s">
        <v>20148</v>
      </c>
      <c r="E8452" s="419"/>
      <c r="F8452" s="419" t="s">
        <v>45012</v>
      </c>
      <c r="G8452" s="419" t="s">
        <v>19396</v>
      </c>
      <c r="H8452" s="419"/>
      <c r="I8452" s="419" t="s">
        <v>17926</v>
      </c>
      <c r="J8452" s="419" t="s">
        <v>20258</v>
      </c>
      <c r="K8452" s="419" t="s">
        <v>2797</v>
      </c>
      <c r="L8452" s="419" t="s">
        <v>35323</v>
      </c>
      <c r="M8452" s="419" t="s">
        <v>19398</v>
      </c>
      <c r="N8452" s="419" t="s">
        <v>2798</v>
      </c>
      <c r="O8452" s="419" t="s">
        <v>21062</v>
      </c>
      <c r="P8452" s="419" t="s">
        <v>2658</v>
      </c>
      <c r="Q8452" s="425">
        <v>1</v>
      </c>
      <c r="R8452" s="419" t="s">
        <v>29490</v>
      </c>
      <c r="S8452" s="424"/>
      <c r="T8452" s="424"/>
      <c r="U8452" s="424"/>
    </row>
    <row r="8453" spans="1:21" ht="14.6" x14ac:dyDescent="0.4">
      <c r="A8453" s="419" t="s">
        <v>2657</v>
      </c>
      <c r="B8453" s="419" t="s">
        <v>45013</v>
      </c>
      <c r="C8453" s="419" t="s">
        <v>34937</v>
      </c>
      <c r="D8453" s="419" t="s">
        <v>20148</v>
      </c>
      <c r="E8453" s="419"/>
      <c r="F8453" s="419" t="s">
        <v>45014</v>
      </c>
      <c r="G8453" s="419" t="s">
        <v>19396</v>
      </c>
      <c r="H8453" s="419"/>
      <c r="I8453" s="419" t="s">
        <v>17972</v>
      </c>
      <c r="J8453" s="419" t="s">
        <v>20258</v>
      </c>
      <c r="K8453" s="419" t="s">
        <v>2799</v>
      </c>
      <c r="L8453" s="419" t="s">
        <v>35323</v>
      </c>
      <c r="M8453" s="419" t="s">
        <v>19398</v>
      </c>
      <c r="N8453" s="419" t="s">
        <v>2800</v>
      </c>
      <c r="O8453" s="419" t="s">
        <v>21062</v>
      </c>
      <c r="P8453" s="419" t="s">
        <v>2658</v>
      </c>
      <c r="Q8453" s="425">
        <v>1</v>
      </c>
      <c r="R8453" s="419" t="s">
        <v>29491</v>
      </c>
      <c r="S8453" s="424"/>
      <c r="T8453" s="424"/>
      <c r="U8453" s="424"/>
    </row>
    <row r="8454" spans="1:21" ht="14.6" x14ac:dyDescent="0.4">
      <c r="A8454" s="419" t="s">
        <v>2657</v>
      </c>
      <c r="B8454" s="419" t="s">
        <v>45015</v>
      </c>
      <c r="C8454" s="419" t="s">
        <v>34937</v>
      </c>
      <c r="D8454" s="419" t="s">
        <v>20148</v>
      </c>
      <c r="E8454" s="419"/>
      <c r="F8454" s="419" t="s">
        <v>45016</v>
      </c>
      <c r="G8454" s="419" t="s">
        <v>19396</v>
      </c>
      <c r="H8454" s="419"/>
      <c r="I8454" s="419" t="s">
        <v>20214</v>
      </c>
      <c r="J8454" s="419" t="s">
        <v>20258</v>
      </c>
      <c r="K8454" s="419" t="s">
        <v>2801</v>
      </c>
      <c r="L8454" s="419" t="s">
        <v>35323</v>
      </c>
      <c r="M8454" s="419" t="s">
        <v>19398</v>
      </c>
      <c r="N8454" s="419" t="s">
        <v>2802</v>
      </c>
      <c r="O8454" s="419" t="s">
        <v>21062</v>
      </c>
      <c r="P8454" s="419" t="s">
        <v>2658</v>
      </c>
      <c r="Q8454" s="425">
        <v>1</v>
      </c>
      <c r="R8454" s="419" t="s">
        <v>29492</v>
      </c>
      <c r="S8454" s="424"/>
      <c r="T8454" s="424"/>
      <c r="U8454" s="424"/>
    </row>
    <row r="8455" spans="1:21" ht="14.6" x14ac:dyDescent="0.4">
      <c r="A8455" s="419" t="s">
        <v>2657</v>
      </c>
      <c r="B8455" s="419" t="s">
        <v>45017</v>
      </c>
      <c r="C8455" s="419" t="s">
        <v>34937</v>
      </c>
      <c r="D8455" s="419" t="s">
        <v>20148</v>
      </c>
      <c r="E8455" s="419"/>
      <c r="F8455" s="419" t="s">
        <v>45018</v>
      </c>
      <c r="G8455" s="419" t="s">
        <v>19396</v>
      </c>
      <c r="H8455" s="419"/>
      <c r="I8455" s="419" t="s">
        <v>20190</v>
      </c>
      <c r="J8455" s="419" t="s">
        <v>20258</v>
      </c>
      <c r="K8455" s="419" t="s">
        <v>2803</v>
      </c>
      <c r="L8455" s="419" t="s">
        <v>35323</v>
      </c>
      <c r="M8455" s="419" t="s">
        <v>19398</v>
      </c>
      <c r="N8455" s="419" t="s">
        <v>2804</v>
      </c>
      <c r="O8455" s="419" t="s">
        <v>21062</v>
      </c>
      <c r="P8455" s="419" t="s">
        <v>2658</v>
      </c>
      <c r="Q8455" s="425">
        <v>1</v>
      </c>
      <c r="R8455" s="419" t="s">
        <v>29493</v>
      </c>
      <c r="S8455" s="424"/>
      <c r="T8455" s="424"/>
      <c r="U8455" s="424"/>
    </row>
    <row r="8456" spans="1:21" ht="14.6" x14ac:dyDescent="0.4">
      <c r="A8456" s="419" t="s">
        <v>2657</v>
      </c>
      <c r="B8456" s="419" t="s">
        <v>45019</v>
      </c>
      <c r="C8456" s="419" t="s">
        <v>34937</v>
      </c>
      <c r="D8456" s="419" t="s">
        <v>20148</v>
      </c>
      <c r="E8456" s="419"/>
      <c r="F8456" s="419" t="s">
        <v>45020</v>
      </c>
      <c r="G8456" s="419" t="s">
        <v>19396</v>
      </c>
      <c r="H8456" s="419"/>
      <c r="I8456" s="419" t="s">
        <v>20230</v>
      </c>
      <c r="J8456" s="419" t="s">
        <v>20258</v>
      </c>
      <c r="K8456" s="419" t="s">
        <v>2805</v>
      </c>
      <c r="L8456" s="419" t="s">
        <v>35323</v>
      </c>
      <c r="M8456" s="419" t="s">
        <v>19398</v>
      </c>
      <c r="N8456" s="419" t="s">
        <v>2806</v>
      </c>
      <c r="O8456" s="419" t="s">
        <v>21062</v>
      </c>
      <c r="P8456" s="419" t="s">
        <v>2658</v>
      </c>
      <c r="Q8456" s="425">
        <v>1</v>
      </c>
      <c r="R8456" s="419" t="s">
        <v>29494</v>
      </c>
      <c r="S8456" s="424"/>
      <c r="T8456" s="424"/>
      <c r="U8456" s="424"/>
    </row>
    <row r="8457" spans="1:21" ht="14.6" x14ac:dyDescent="0.4">
      <c r="A8457" s="419" t="s">
        <v>2657</v>
      </c>
      <c r="B8457" s="419" t="s">
        <v>45021</v>
      </c>
      <c r="C8457" s="419" t="s">
        <v>34937</v>
      </c>
      <c r="D8457" s="419" t="s">
        <v>20148</v>
      </c>
      <c r="E8457" s="419"/>
      <c r="F8457" s="419" t="s">
        <v>45022</v>
      </c>
      <c r="G8457" s="419" t="s">
        <v>19396</v>
      </c>
      <c r="H8457" s="419"/>
      <c r="I8457" s="419" t="s">
        <v>19375</v>
      </c>
      <c r="J8457" s="419" t="s">
        <v>20258</v>
      </c>
      <c r="K8457" s="419" t="s">
        <v>2807</v>
      </c>
      <c r="L8457" s="419" t="s">
        <v>35323</v>
      </c>
      <c r="M8457" s="419" t="s">
        <v>19398</v>
      </c>
      <c r="N8457" s="419" t="s">
        <v>2808</v>
      </c>
      <c r="O8457" s="419" t="s">
        <v>21062</v>
      </c>
      <c r="P8457" s="419" t="s">
        <v>2658</v>
      </c>
      <c r="Q8457" s="425">
        <v>1</v>
      </c>
      <c r="R8457" s="419" t="s">
        <v>29495</v>
      </c>
      <c r="S8457" s="424"/>
      <c r="T8457" s="424"/>
      <c r="U8457" s="424"/>
    </row>
    <row r="8458" spans="1:21" ht="14.6" x14ac:dyDescent="0.4">
      <c r="A8458" s="419" t="s">
        <v>2657</v>
      </c>
      <c r="B8458" s="419" t="s">
        <v>45023</v>
      </c>
      <c r="C8458" s="419" t="s">
        <v>34937</v>
      </c>
      <c r="D8458" s="419" t="s">
        <v>20148</v>
      </c>
      <c r="E8458" s="419"/>
      <c r="F8458" s="419" t="s">
        <v>45024</v>
      </c>
      <c r="G8458" s="419" t="s">
        <v>19396</v>
      </c>
      <c r="H8458" s="419"/>
      <c r="I8458" s="419" t="s">
        <v>19335</v>
      </c>
      <c r="J8458" s="419" t="s">
        <v>20258</v>
      </c>
      <c r="K8458" s="419" t="s">
        <v>2809</v>
      </c>
      <c r="L8458" s="419" t="s">
        <v>35323</v>
      </c>
      <c r="M8458" s="419" t="s">
        <v>19398</v>
      </c>
      <c r="N8458" s="419" t="s">
        <v>2810</v>
      </c>
      <c r="O8458" s="419" t="s">
        <v>21062</v>
      </c>
      <c r="P8458" s="419" t="s">
        <v>2658</v>
      </c>
      <c r="Q8458" s="425">
        <v>1</v>
      </c>
      <c r="R8458" s="419" t="s">
        <v>29496</v>
      </c>
      <c r="S8458" s="424"/>
      <c r="T8458" s="424"/>
      <c r="U8458" s="424"/>
    </row>
    <row r="8459" spans="1:21" ht="14.6" x14ac:dyDescent="0.4">
      <c r="A8459" s="419" t="s">
        <v>2657</v>
      </c>
      <c r="B8459" s="419" t="s">
        <v>45025</v>
      </c>
      <c r="C8459" s="419" t="s">
        <v>34937</v>
      </c>
      <c r="D8459" s="419" t="s">
        <v>20148</v>
      </c>
      <c r="E8459" s="419"/>
      <c r="F8459" s="419" t="s">
        <v>45026</v>
      </c>
      <c r="G8459" s="419" t="s">
        <v>19396</v>
      </c>
      <c r="H8459" s="419"/>
      <c r="I8459" s="419" t="s">
        <v>19368</v>
      </c>
      <c r="J8459" s="419" t="s">
        <v>20258</v>
      </c>
      <c r="K8459" s="419" t="s">
        <v>2811</v>
      </c>
      <c r="L8459" s="419" t="s">
        <v>35323</v>
      </c>
      <c r="M8459" s="419" t="s">
        <v>19453</v>
      </c>
      <c r="N8459" s="419" t="s">
        <v>2812</v>
      </c>
      <c r="O8459" s="419" t="s">
        <v>21063</v>
      </c>
      <c r="P8459" s="419" t="s">
        <v>2658</v>
      </c>
      <c r="Q8459" s="425">
        <v>1</v>
      </c>
      <c r="R8459" s="419" t="s">
        <v>29497</v>
      </c>
      <c r="S8459" s="424"/>
      <c r="T8459" s="424"/>
      <c r="U8459" s="424"/>
    </row>
    <row r="8460" spans="1:21" ht="14.6" x14ac:dyDescent="0.4">
      <c r="A8460" s="419" t="s">
        <v>2657</v>
      </c>
      <c r="B8460" s="419" t="s">
        <v>38726</v>
      </c>
      <c r="C8460" s="419" t="s">
        <v>34937</v>
      </c>
      <c r="D8460" s="419" t="s">
        <v>20148</v>
      </c>
      <c r="E8460" s="419"/>
      <c r="F8460" s="419" t="s">
        <v>45027</v>
      </c>
      <c r="G8460" s="419" t="s">
        <v>19396</v>
      </c>
      <c r="H8460" s="419"/>
      <c r="I8460" s="419" t="s">
        <v>20211</v>
      </c>
      <c r="J8460" s="419" t="s">
        <v>20258</v>
      </c>
      <c r="K8460" s="419" t="s">
        <v>2813</v>
      </c>
      <c r="L8460" s="419" t="s">
        <v>35323</v>
      </c>
      <c r="M8460" s="419" t="s">
        <v>19453</v>
      </c>
      <c r="N8460" s="419" t="s">
        <v>2814</v>
      </c>
      <c r="O8460" s="419" t="s">
        <v>21063</v>
      </c>
      <c r="P8460" s="419" t="s">
        <v>2658</v>
      </c>
      <c r="Q8460" s="425">
        <v>1</v>
      </c>
      <c r="R8460" s="419" t="s">
        <v>29498</v>
      </c>
      <c r="S8460" s="424"/>
      <c r="T8460" s="424"/>
      <c r="U8460" s="424"/>
    </row>
    <row r="8461" spans="1:21" ht="14.6" x14ac:dyDescent="0.4">
      <c r="A8461" s="419" t="s">
        <v>2657</v>
      </c>
      <c r="B8461" s="419" t="s">
        <v>2815</v>
      </c>
      <c r="C8461" s="419" t="s">
        <v>34937</v>
      </c>
      <c r="D8461" s="419" t="s">
        <v>20148</v>
      </c>
      <c r="E8461" s="419"/>
      <c r="F8461" s="419" t="s">
        <v>45028</v>
      </c>
      <c r="G8461" s="419" t="s">
        <v>19396</v>
      </c>
      <c r="H8461" s="419"/>
      <c r="I8461" s="419" t="s">
        <v>20144</v>
      </c>
      <c r="J8461" s="419" t="s">
        <v>20258</v>
      </c>
      <c r="K8461" s="419" t="s">
        <v>2816</v>
      </c>
      <c r="L8461" s="419" t="s">
        <v>35323</v>
      </c>
      <c r="M8461" s="419" t="s">
        <v>19453</v>
      </c>
      <c r="N8461" s="419" t="s">
        <v>2817</v>
      </c>
      <c r="O8461" s="419" t="s">
        <v>21063</v>
      </c>
      <c r="P8461" s="419" t="s">
        <v>2658</v>
      </c>
      <c r="Q8461" s="425">
        <v>1</v>
      </c>
      <c r="R8461" s="419" t="s">
        <v>29499</v>
      </c>
      <c r="S8461" s="424"/>
      <c r="T8461" s="424"/>
      <c r="U8461" s="424"/>
    </row>
    <row r="8462" spans="1:21" ht="14.6" x14ac:dyDescent="0.4">
      <c r="A8462" s="419" t="s">
        <v>2657</v>
      </c>
      <c r="B8462" s="419" t="s">
        <v>2818</v>
      </c>
      <c r="C8462" s="419" t="s">
        <v>34937</v>
      </c>
      <c r="D8462" s="419" t="s">
        <v>20148</v>
      </c>
      <c r="E8462" s="419"/>
      <c r="F8462" s="419" t="s">
        <v>45029</v>
      </c>
      <c r="G8462" s="419" t="s">
        <v>19396</v>
      </c>
      <c r="H8462" s="419"/>
      <c r="I8462" s="419" t="s">
        <v>20271</v>
      </c>
      <c r="J8462" s="419" t="s">
        <v>20258</v>
      </c>
      <c r="K8462" s="419" t="s">
        <v>2819</v>
      </c>
      <c r="L8462" s="419" t="s">
        <v>35323</v>
      </c>
      <c r="M8462" s="419" t="s">
        <v>19453</v>
      </c>
      <c r="N8462" s="419" t="s">
        <v>2820</v>
      </c>
      <c r="O8462" s="419" t="s">
        <v>21064</v>
      </c>
      <c r="P8462" s="419" t="s">
        <v>2658</v>
      </c>
      <c r="Q8462" s="425">
        <v>1</v>
      </c>
      <c r="R8462" s="419" t="s">
        <v>29500</v>
      </c>
      <c r="S8462" s="424"/>
      <c r="T8462" s="424"/>
      <c r="U8462" s="424"/>
    </row>
    <row r="8463" spans="1:21" ht="14.6" x14ac:dyDescent="0.4">
      <c r="A8463" s="419" t="s">
        <v>2657</v>
      </c>
      <c r="B8463" s="419" t="s">
        <v>45030</v>
      </c>
      <c r="C8463" s="419" t="s">
        <v>34937</v>
      </c>
      <c r="D8463" s="419" t="s">
        <v>20148</v>
      </c>
      <c r="E8463" s="419"/>
      <c r="F8463" s="419" t="s">
        <v>45031</v>
      </c>
      <c r="G8463" s="419" t="s">
        <v>19396</v>
      </c>
      <c r="H8463" s="419"/>
      <c r="I8463" s="419" t="s">
        <v>20140</v>
      </c>
      <c r="J8463" s="419" t="s">
        <v>20258</v>
      </c>
      <c r="K8463" s="419" t="s">
        <v>2821</v>
      </c>
      <c r="L8463" s="419" t="s">
        <v>35323</v>
      </c>
      <c r="M8463" s="419" t="s">
        <v>19453</v>
      </c>
      <c r="N8463" s="419" t="s">
        <v>2822</v>
      </c>
      <c r="O8463" s="419" t="s">
        <v>21063</v>
      </c>
      <c r="P8463" s="419" t="s">
        <v>2658</v>
      </c>
      <c r="Q8463" s="425">
        <v>1</v>
      </c>
      <c r="R8463" s="419" t="s">
        <v>29501</v>
      </c>
      <c r="S8463" s="424"/>
      <c r="T8463" s="424"/>
      <c r="U8463" s="424"/>
    </row>
    <row r="8464" spans="1:21" ht="14.6" x14ac:dyDescent="0.4">
      <c r="A8464" s="419" t="s">
        <v>2657</v>
      </c>
      <c r="B8464" s="419" t="s">
        <v>34938</v>
      </c>
      <c r="C8464" s="419" t="s">
        <v>34937</v>
      </c>
      <c r="D8464" s="419" t="s">
        <v>20148</v>
      </c>
      <c r="E8464" s="419"/>
      <c r="F8464" s="419" t="s">
        <v>45032</v>
      </c>
      <c r="G8464" s="419" t="s">
        <v>20248</v>
      </c>
      <c r="H8464" s="419"/>
      <c r="I8464" s="419" t="s">
        <v>18002</v>
      </c>
      <c r="J8464" s="419" t="s">
        <v>20258</v>
      </c>
      <c r="K8464" s="419" t="s">
        <v>2823</v>
      </c>
      <c r="L8464" s="419" t="s">
        <v>35323</v>
      </c>
      <c r="M8464" s="419" t="s">
        <v>19522</v>
      </c>
      <c r="N8464" s="419" t="s">
        <v>2824</v>
      </c>
      <c r="O8464" s="419" t="s">
        <v>21066</v>
      </c>
      <c r="P8464" s="419" t="s">
        <v>2658</v>
      </c>
      <c r="Q8464" s="425">
        <v>1</v>
      </c>
      <c r="R8464" s="419" t="s">
        <v>29502</v>
      </c>
      <c r="S8464" s="424"/>
      <c r="T8464" s="424"/>
      <c r="U8464" s="424"/>
    </row>
    <row r="8465" spans="1:21" ht="14.6" x14ac:dyDescent="0.4">
      <c r="A8465" s="419" t="s">
        <v>2657</v>
      </c>
      <c r="B8465" s="419" t="s">
        <v>22487</v>
      </c>
      <c r="C8465" s="419" t="s">
        <v>34937</v>
      </c>
      <c r="D8465" s="419" t="s">
        <v>20148</v>
      </c>
      <c r="E8465" s="419"/>
      <c r="F8465" s="419" t="s">
        <v>45033</v>
      </c>
      <c r="G8465" s="419" t="s">
        <v>19396</v>
      </c>
      <c r="H8465" s="419"/>
      <c r="I8465" s="419" t="s">
        <v>20143</v>
      </c>
      <c r="J8465" s="419" t="s">
        <v>20258</v>
      </c>
      <c r="K8465" s="419" t="s">
        <v>2825</v>
      </c>
      <c r="L8465" s="419" t="s">
        <v>35323</v>
      </c>
      <c r="M8465" s="419" t="s">
        <v>19526</v>
      </c>
      <c r="N8465" s="419" t="s">
        <v>2826</v>
      </c>
      <c r="O8465" s="419" t="s">
        <v>21067</v>
      </c>
      <c r="P8465" s="419" t="s">
        <v>2658</v>
      </c>
      <c r="Q8465" s="425">
        <v>1</v>
      </c>
      <c r="R8465" s="419" t="s">
        <v>29503</v>
      </c>
      <c r="S8465" s="424"/>
      <c r="T8465" s="424"/>
      <c r="U8465" s="424"/>
    </row>
    <row r="8466" spans="1:21" ht="14.6" x14ac:dyDescent="0.4">
      <c r="A8466" s="419" t="s">
        <v>2657</v>
      </c>
      <c r="B8466" s="419" t="s">
        <v>21832</v>
      </c>
      <c r="C8466" s="419" t="s">
        <v>34937</v>
      </c>
      <c r="D8466" s="419" t="s">
        <v>20148</v>
      </c>
      <c r="E8466" s="419"/>
      <c r="F8466" s="419" t="s">
        <v>45034</v>
      </c>
      <c r="G8466" s="419" t="s">
        <v>20263</v>
      </c>
      <c r="H8466" s="419"/>
      <c r="I8466" s="419" t="s">
        <v>19652</v>
      </c>
      <c r="J8466" s="419" t="s">
        <v>20258</v>
      </c>
      <c r="K8466" s="419" t="s">
        <v>21833</v>
      </c>
      <c r="L8466" s="419" t="s">
        <v>35323</v>
      </c>
      <c r="M8466" s="419" t="s">
        <v>21091</v>
      </c>
      <c r="N8466" s="419" t="s">
        <v>21834</v>
      </c>
      <c r="O8466" s="419" t="s">
        <v>21026</v>
      </c>
      <c r="P8466" s="419" t="s">
        <v>2658</v>
      </c>
      <c r="Q8466" s="425">
        <v>1</v>
      </c>
      <c r="R8466" s="419" t="s">
        <v>29504</v>
      </c>
      <c r="S8466" s="424"/>
      <c r="T8466" s="424"/>
      <c r="U8466" s="424"/>
    </row>
    <row r="8467" spans="1:21" ht="14.6" x14ac:dyDescent="0.4">
      <c r="A8467" s="419" t="s">
        <v>2657</v>
      </c>
      <c r="B8467" s="419" t="s">
        <v>21835</v>
      </c>
      <c r="C8467" s="419" t="s">
        <v>34937</v>
      </c>
      <c r="D8467" s="419" t="s">
        <v>20148</v>
      </c>
      <c r="E8467" s="419"/>
      <c r="F8467" s="419" t="s">
        <v>45035</v>
      </c>
      <c r="G8467" s="419" t="s">
        <v>20263</v>
      </c>
      <c r="H8467" s="419"/>
      <c r="I8467" s="419" t="s">
        <v>20233</v>
      </c>
      <c r="J8467" s="419" t="s">
        <v>20258</v>
      </c>
      <c r="K8467" s="419" t="s">
        <v>21836</v>
      </c>
      <c r="L8467" s="419" t="s">
        <v>35323</v>
      </c>
      <c r="M8467" s="419" t="s">
        <v>21095</v>
      </c>
      <c r="N8467" s="419" t="s">
        <v>21837</v>
      </c>
      <c r="O8467" s="419" t="s">
        <v>21026</v>
      </c>
      <c r="P8467" s="419" t="s">
        <v>2658</v>
      </c>
      <c r="Q8467" s="425">
        <v>1</v>
      </c>
      <c r="R8467" s="419" t="s">
        <v>29505</v>
      </c>
      <c r="S8467" s="424"/>
      <c r="T8467" s="424"/>
      <c r="U8467" s="424"/>
    </row>
    <row r="8468" spans="1:21" ht="14.6" x14ac:dyDescent="0.4">
      <c r="A8468" s="419" t="s">
        <v>2657</v>
      </c>
      <c r="B8468" s="419" t="s">
        <v>21838</v>
      </c>
      <c r="C8468" s="419" t="s">
        <v>34937</v>
      </c>
      <c r="D8468" s="419" t="s">
        <v>20148</v>
      </c>
      <c r="E8468" s="419"/>
      <c r="F8468" s="419" t="s">
        <v>45036</v>
      </c>
      <c r="G8468" s="419" t="s">
        <v>20263</v>
      </c>
      <c r="H8468" s="419"/>
      <c r="I8468" s="419" t="s">
        <v>20214</v>
      </c>
      <c r="J8468" s="419" t="s">
        <v>20258</v>
      </c>
      <c r="K8468" s="419" t="s">
        <v>21839</v>
      </c>
      <c r="L8468" s="419" t="s">
        <v>35323</v>
      </c>
      <c r="M8468" s="419" t="s">
        <v>21100</v>
      </c>
      <c r="N8468" s="419" t="s">
        <v>21840</v>
      </c>
      <c r="O8468" s="419" t="s">
        <v>21026</v>
      </c>
      <c r="P8468" s="419" t="s">
        <v>2658</v>
      </c>
      <c r="Q8468" s="425">
        <v>1</v>
      </c>
      <c r="R8468" s="419" t="s">
        <v>29506</v>
      </c>
      <c r="S8468" s="424"/>
      <c r="T8468" s="424"/>
      <c r="U8468" s="424"/>
    </row>
    <row r="8469" spans="1:21" ht="14.6" x14ac:dyDescent="0.4">
      <c r="A8469" s="419" t="s">
        <v>2657</v>
      </c>
      <c r="B8469" s="419" t="s">
        <v>21841</v>
      </c>
      <c r="C8469" s="419" t="s">
        <v>34937</v>
      </c>
      <c r="D8469" s="419" t="s">
        <v>20148</v>
      </c>
      <c r="E8469" s="419"/>
      <c r="F8469" s="419" t="s">
        <v>45037</v>
      </c>
      <c r="G8469" s="419" t="s">
        <v>20263</v>
      </c>
      <c r="H8469" s="419"/>
      <c r="I8469" s="419" t="s">
        <v>19355</v>
      </c>
      <c r="J8469" s="419" t="s">
        <v>20258</v>
      </c>
      <c r="K8469" s="419" t="s">
        <v>21842</v>
      </c>
      <c r="L8469" s="419" t="s">
        <v>35323</v>
      </c>
      <c r="M8469" s="419" t="s">
        <v>21104</v>
      </c>
      <c r="N8469" s="419" t="s">
        <v>21843</v>
      </c>
      <c r="O8469" s="419" t="s">
        <v>21026</v>
      </c>
      <c r="P8469" s="419" t="s">
        <v>2658</v>
      </c>
      <c r="Q8469" s="425">
        <v>1</v>
      </c>
      <c r="R8469" s="419" t="s">
        <v>29507</v>
      </c>
      <c r="S8469" s="424"/>
      <c r="T8469" s="424"/>
      <c r="U8469" s="424"/>
    </row>
    <row r="8470" spans="1:21" ht="14.6" x14ac:dyDescent="0.4">
      <c r="A8470" s="419" t="s">
        <v>2657</v>
      </c>
      <c r="B8470" s="419" t="s">
        <v>21844</v>
      </c>
      <c r="C8470" s="419" t="s">
        <v>34937</v>
      </c>
      <c r="D8470" s="419" t="s">
        <v>20148</v>
      </c>
      <c r="E8470" s="419"/>
      <c r="F8470" s="419" t="s">
        <v>45038</v>
      </c>
      <c r="G8470" s="419" t="s">
        <v>20263</v>
      </c>
      <c r="H8470" s="419"/>
      <c r="I8470" s="419" t="s">
        <v>19774</v>
      </c>
      <c r="J8470" s="419" t="s">
        <v>20258</v>
      </c>
      <c r="K8470" s="419" t="s">
        <v>21845</v>
      </c>
      <c r="L8470" s="419" t="s">
        <v>35323</v>
      </c>
      <c r="M8470" s="419" t="s">
        <v>21108</v>
      </c>
      <c r="N8470" s="419" t="s">
        <v>21846</v>
      </c>
      <c r="O8470" s="419" t="s">
        <v>21026</v>
      </c>
      <c r="P8470" s="419" t="s">
        <v>2658</v>
      </c>
      <c r="Q8470" s="425">
        <v>1</v>
      </c>
      <c r="R8470" s="419" t="s">
        <v>29508</v>
      </c>
      <c r="S8470" s="424"/>
      <c r="T8470" s="424"/>
      <c r="U8470" s="424"/>
    </row>
    <row r="8471" spans="1:21" ht="14.6" x14ac:dyDescent="0.4">
      <c r="A8471" s="419" t="s">
        <v>2657</v>
      </c>
      <c r="B8471" s="419" t="s">
        <v>21847</v>
      </c>
      <c r="C8471" s="419" t="s">
        <v>34937</v>
      </c>
      <c r="D8471" s="419" t="s">
        <v>20148</v>
      </c>
      <c r="E8471" s="419"/>
      <c r="F8471" s="419" t="s">
        <v>45039</v>
      </c>
      <c r="G8471" s="419" t="s">
        <v>20263</v>
      </c>
      <c r="H8471" s="419"/>
      <c r="I8471" s="419" t="s">
        <v>19652</v>
      </c>
      <c r="J8471" s="419" t="s">
        <v>20258</v>
      </c>
      <c r="K8471" s="419" t="s">
        <v>21848</v>
      </c>
      <c r="L8471" s="419" t="s">
        <v>35323</v>
      </c>
      <c r="M8471" s="419" t="s">
        <v>21113</v>
      </c>
      <c r="N8471" s="419" t="s">
        <v>21849</v>
      </c>
      <c r="O8471" s="419" t="s">
        <v>21026</v>
      </c>
      <c r="P8471" s="419" t="s">
        <v>2658</v>
      </c>
      <c r="Q8471" s="425">
        <v>1</v>
      </c>
      <c r="R8471" s="419" t="s">
        <v>29509</v>
      </c>
      <c r="S8471" s="424"/>
      <c r="T8471" s="424"/>
      <c r="U8471" s="424"/>
    </row>
    <row r="8472" spans="1:21" ht="14.6" x14ac:dyDescent="0.4">
      <c r="A8472" s="416" t="s">
        <v>2657</v>
      </c>
      <c r="B8472" s="416" t="s">
        <v>34939</v>
      </c>
      <c r="C8472" s="416" t="s">
        <v>34937</v>
      </c>
      <c r="D8472" s="416" t="s">
        <v>20772</v>
      </c>
      <c r="E8472" s="416"/>
      <c r="F8472" s="416" t="s">
        <v>20772</v>
      </c>
      <c r="G8472" s="416" t="s">
        <v>20772</v>
      </c>
      <c r="H8472" s="416"/>
      <c r="I8472" s="416" t="s">
        <v>20772</v>
      </c>
      <c r="J8472" s="416" t="s">
        <v>20258</v>
      </c>
      <c r="K8472" s="416" t="s">
        <v>34940</v>
      </c>
      <c r="L8472" s="416" t="s">
        <v>35332</v>
      </c>
      <c r="M8472" s="416" t="s">
        <v>34940</v>
      </c>
      <c r="N8472" s="416" t="s">
        <v>34941</v>
      </c>
      <c r="O8472" s="416" t="s">
        <v>21009</v>
      </c>
      <c r="P8472" s="416" t="s">
        <v>2658</v>
      </c>
      <c r="Q8472" s="417">
        <v>0</v>
      </c>
      <c r="R8472" s="416" t="s">
        <v>34942</v>
      </c>
      <c r="S8472" s="418"/>
      <c r="T8472" s="418"/>
      <c r="U8472" s="418"/>
    </row>
    <row r="8473" spans="1:21" ht="14.6" x14ac:dyDescent="0.4">
      <c r="A8473" s="416" t="s">
        <v>2657</v>
      </c>
      <c r="B8473" s="416" t="s">
        <v>22198</v>
      </c>
      <c r="C8473" s="416" t="s">
        <v>34937</v>
      </c>
      <c r="D8473" s="416" t="s">
        <v>20148</v>
      </c>
      <c r="E8473" s="416"/>
      <c r="F8473" s="416" t="s">
        <v>45040</v>
      </c>
      <c r="G8473" s="416" t="s">
        <v>19392</v>
      </c>
      <c r="H8473" s="416"/>
      <c r="I8473" s="416" t="s">
        <v>20214</v>
      </c>
      <c r="J8473" s="416" t="s">
        <v>20258</v>
      </c>
      <c r="K8473" s="416" t="s">
        <v>494</v>
      </c>
      <c r="L8473" s="416" t="s">
        <v>35399</v>
      </c>
      <c r="M8473" s="416" t="s">
        <v>18077</v>
      </c>
      <c r="N8473" s="416" t="s">
        <v>18078</v>
      </c>
      <c r="O8473" s="416" t="s">
        <v>21061</v>
      </c>
      <c r="P8473" s="416" t="s">
        <v>2658</v>
      </c>
      <c r="Q8473" s="417">
        <v>0</v>
      </c>
      <c r="R8473" s="416" t="s">
        <v>22755</v>
      </c>
      <c r="S8473" s="418"/>
      <c r="T8473" s="418"/>
      <c r="U8473" s="418"/>
    </row>
    <row r="8474" spans="1:21" ht="14.6" x14ac:dyDescent="0.4">
      <c r="A8474" s="435" t="s">
        <v>2657</v>
      </c>
      <c r="B8474" s="435" t="s">
        <v>495</v>
      </c>
      <c r="C8474" s="435" t="s">
        <v>34937</v>
      </c>
      <c r="D8474" s="435" t="s">
        <v>20148</v>
      </c>
      <c r="E8474" s="435"/>
      <c r="F8474" s="435" t="s">
        <v>45041</v>
      </c>
      <c r="G8474" s="435" t="s">
        <v>20248</v>
      </c>
      <c r="H8474" s="435"/>
      <c r="I8474" s="435" t="s">
        <v>19341</v>
      </c>
      <c r="J8474" s="435" t="s">
        <v>20258</v>
      </c>
      <c r="K8474" s="435" t="s">
        <v>496</v>
      </c>
      <c r="L8474" s="435" t="s">
        <v>35323</v>
      </c>
      <c r="M8474" s="435" t="s">
        <v>18077</v>
      </c>
      <c r="N8474" s="435" t="s">
        <v>497</v>
      </c>
      <c r="O8474" s="435" t="s">
        <v>21122</v>
      </c>
      <c r="P8474" s="435" t="s">
        <v>2658</v>
      </c>
      <c r="Q8474" s="436">
        <v>3</v>
      </c>
      <c r="R8474" s="435" t="s">
        <v>29510</v>
      </c>
      <c r="S8474" s="437"/>
      <c r="T8474" s="437"/>
      <c r="U8474" s="437"/>
    </row>
    <row r="8475" spans="1:21" ht="14.6" x14ac:dyDescent="0.4">
      <c r="A8475" s="435" t="s">
        <v>2657</v>
      </c>
      <c r="B8475" s="435" t="s">
        <v>498</v>
      </c>
      <c r="C8475" s="435" t="s">
        <v>34937</v>
      </c>
      <c r="D8475" s="435" t="s">
        <v>20148</v>
      </c>
      <c r="E8475" s="435"/>
      <c r="F8475" s="435" t="s">
        <v>45042</v>
      </c>
      <c r="G8475" s="435" t="s">
        <v>20248</v>
      </c>
      <c r="H8475" s="435"/>
      <c r="I8475" s="435" t="s">
        <v>19356</v>
      </c>
      <c r="J8475" s="435" t="s">
        <v>20258</v>
      </c>
      <c r="K8475" s="435" t="s">
        <v>499</v>
      </c>
      <c r="L8475" s="435" t="s">
        <v>35323</v>
      </c>
      <c r="M8475" s="435" t="s">
        <v>18077</v>
      </c>
      <c r="N8475" s="435" t="s">
        <v>500</v>
      </c>
      <c r="O8475" s="435" t="s">
        <v>21138</v>
      </c>
      <c r="P8475" s="435" t="s">
        <v>2658</v>
      </c>
      <c r="Q8475" s="436">
        <v>3</v>
      </c>
      <c r="R8475" s="435" t="s">
        <v>29511</v>
      </c>
      <c r="S8475" s="437"/>
      <c r="T8475" s="437"/>
      <c r="U8475" s="437"/>
    </row>
    <row r="8476" spans="1:21" ht="14.6" x14ac:dyDescent="0.4">
      <c r="A8476" s="435" t="s">
        <v>2657</v>
      </c>
      <c r="B8476" s="435" t="s">
        <v>501</v>
      </c>
      <c r="C8476" s="435" t="s">
        <v>34937</v>
      </c>
      <c r="D8476" s="435" t="s">
        <v>20148</v>
      </c>
      <c r="E8476" s="435"/>
      <c r="F8476" s="435" t="s">
        <v>45043</v>
      </c>
      <c r="G8476" s="435" t="s">
        <v>20248</v>
      </c>
      <c r="H8476" s="435"/>
      <c r="I8476" s="435" t="s">
        <v>20139</v>
      </c>
      <c r="J8476" s="435" t="s">
        <v>20258</v>
      </c>
      <c r="K8476" s="435" t="s">
        <v>502</v>
      </c>
      <c r="L8476" s="435" t="s">
        <v>35323</v>
      </c>
      <c r="M8476" s="435" t="s">
        <v>18077</v>
      </c>
      <c r="N8476" s="435" t="s">
        <v>503</v>
      </c>
      <c r="O8476" s="435" t="s">
        <v>21122</v>
      </c>
      <c r="P8476" s="435" t="s">
        <v>2658</v>
      </c>
      <c r="Q8476" s="436">
        <v>3</v>
      </c>
      <c r="R8476" s="435" t="s">
        <v>29512</v>
      </c>
      <c r="S8476" s="437"/>
      <c r="T8476" s="437"/>
      <c r="U8476" s="437"/>
    </row>
    <row r="8477" spans="1:21" ht="14.6" x14ac:dyDescent="0.4">
      <c r="A8477" s="435" t="s">
        <v>2657</v>
      </c>
      <c r="B8477" s="435" t="s">
        <v>504</v>
      </c>
      <c r="C8477" s="435" t="s">
        <v>34937</v>
      </c>
      <c r="D8477" s="435" t="s">
        <v>20148</v>
      </c>
      <c r="E8477" s="435"/>
      <c r="F8477" s="435" t="s">
        <v>45044</v>
      </c>
      <c r="G8477" s="435" t="s">
        <v>20248</v>
      </c>
      <c r="H8477" s="435"/>
      <c r="I8477" s="435" t="s">
        <v>18072</v>
      </c>
      <c r="J8477" s="435" t="s">
        <v>20258</v>
      </c>
      <c r="K8477" s="435" t="s">
        <v>505</v>
      </c>
      <c r="L8477" s="435" t="s">
        <v>35323</v>
      </c>
      <c r="M8477" s="435" t="s">
        <v>18077</v>
      </c>
      <c r="N8477" s="435" t="s">
        <v>506</v>
      </c>
      <c r="O8477" s="435" t="s">
        <v>21120</v>
      </c>
      <c r="P8477" s="435" t="s">
        <v>2658</v>
      </c>
      <c r="Q8477" s="436">
        <v>3</v>
      </c>
      <c r="R8477" s="435" t="s">
        <v>29513</v>
      </c>
      <c r="S8477" s="437"/>
      <c r="T8477" s="437"/>
      <c r="U8477" s="437"/>
    </row>
    <row r="8478" spans="1:21" ht="14.6" x14ac:dyDescent="0.4">
      <c r="A8478" s="416" t="s">
        <v>2657</v>
      </c>
      <c r="B8478" s="416" t="s">
        <v>507</v>
      </c>
      <c r="C8478" s="416" t="s">
        <v>34937</v>
      </c>
      <c r="D8478" s="416" t="s">
        <v>20148</v>
      </c>
      <c r="E8478" s="416"/>
      <c r="F8478" s="416" t="s">
        <v>45045</v>
      </c>
      <c r="G8478" s="416" t="s">
        <v>18071</v>
      </c>
      <c r="H8478" s="416"/>
      <c r="I8478" s="416" t="s">
        <v>20145</v>
      </c>
      <c r="J8478" s="416" t="s">
        <v>20258</v>
      </c>
      <c r="K8478" s="416" t="s">
        <v>508</v>
      </c>
      <c r="L8478" s="416" t="s">
        <v>35399</v>
      </c>
      <c r="M8478" s="416" t="s">
        <v>18146</v>
      </c>
      <c r="N8478" s="416" t="s">
        <v>18147</v>
      </c>
      <c r="O8478" s="416" t="s">
        <v>21061</v>
      </c>
      <c r="P8478" s="416" t="s">
        <v>2658</v>
      </c>
      <c r="Q8478" s="417">
        <v>0</v>
      </c>
      <c r="R8478" s="416" t="s">
        <v>22783</v>
      </c>
      <c r="S8478" s="418"/>
      <c r="T8478" s="418"/>
      <c r="U8478" s="418"/>
    </row>
    <row r="8479" spans="1:21" ht="14.6" x14ac:dyDescent="0.4">
      <c r="A8479" s="416" t="s">
        <v>2657</v>
      </c>
      <c r="B8479" s="416" t="s">
        <v>509</v>
      </c>
      <c r="C8479" s="416" t="s">
        <v>34937</v>
      </c>
      <c r="D8479" s="416" t="s">
        <v>20148</v>
      </c>
      <c r="E8479" s="416"/>
      <c r="F8479" s="416" t="s">
        <v>45046</v>
      </c>
      <c r="G8479" s="416" t="s">
        <v>18153</v>
      </c>
      <c r="H8479" s="416"/>
      <c r="I8479" s="416" t="s">
        <v>20208</v>
      </c>
      <c r="J8479" s="416" t="s">
        <v>20258</v>
      </c>
      <c r="K8479" s="416" t="s">
        <v>510</v>
      </c>
      <c r="L8479" s="416" t="s">
        <v>35399</v>
      </c>
      <c r="M8479" s="416" t="s">
        <v>18155</v>
      </c>
      <c r="N8479" s="416" t="s">
        <v>18156</v>
      </c>
      <c r="O8479" s="416" t="s">
        <v>21128</v>
      </c>
      <c r="P8479" s="416" t="s">
        <v>2658</v>
      </c>
      <c r="Q8479" s="417">
        <v>0</v>
      </c>
      <c r="R8479" s="416" t="s">
        <v>22784</v>
      </c>
      <c r="S8479" s="418"/>
      <c r="T8479" s="418"/>
      <c r="U8479" s="418"/>
    </row>
    <row r="8480" spans="1:21" ht="14.6" x14ac:dyDescent="0.4">
      <c r="A8480" s="416" t="s">
        <v>511</v>
      </c>
      <c r="B8480" s="416" t="s">
        <v>31909</v>
      </c>
      <c r="C8480" s="416" t="s">
        <v>512</v>
      </c>
      <c r="D8480" s="416" t="s">
        <v>20148</v>
      </c>
      <c r="E8480" s="416"/>
      <c r="F8480" s="416" t="s">
        <v>45047</v>
      </c>
      <c r="G8480" s="416" t="s">
        <v>20149</v>
      </c>
      <c r="H8480" s="416"/>
      <c r="I8480" s="416" t="s">
        <v>19364</v>
      </c>
      <c r="J8480" s="416" t="s">
        <v>513</v>
      </c>
      <c r="K8480" s="416" t="s">
        <v>514</v>
      </c>
      <c r="L8480" s="416" t="s">
        <v>35321</v>
      </c>
      <c r="M8480" s="416" t="s">
        <v>514</v>
      </c>
      <c r="N8480" s="416" t="s">
        <v>515</v>
      </c>
      <c r="O8480" s="416" t="s">
        <v>21009</v>
      </c>
      <c r="P8480" s="416" t="s">
        <v>513</v>
      </c>
      <c r="Q8480" s="417">
        <v>0</v>
      </c>
      <c r="R8480" s="416" t="s">
        <v>29514</v>
      </c>
      <c r="S8480" s="418"/>
      <c r="T8480" s="418"/>
      <c r="U8480" s="418"/>
    </row>
    <row r="8481" spans="1:21" ht="14.6" x14ac:dyDescent="0.4">
      <c r="A8481" s="416" t="s">
        <v>511</v>
      </c>
      <c r="B8481" s="416" t="s">
        <v>34964</v>
      </c>
      <c r="C8481" s="416" t="s">
        <v>512</v>
      </c>
      <c r="D8481" s="416" t="s">
        <v>20772</v>
      </c>
      <c r="E8481" s="416"/>
      <c r="F8481" s="416" t="s">
        <v>20772</v>
      </c>
      <c r="G8481" s="416" t="s">
        <v>20772</v>
      </c>
      <c r="H8481" s="416"/>
      <c r="I8481" s="416" t="s">
        <v>20772</v>
      </c>
      <c r="J8481" s="416" t="s">
        <v>513</v>
      </c>
      <c r="K8481" s="416" t="s">
        <v>34965</v>
      </c>
      <c r="L8481" s="416" t="s">
        <v>35332</v>
      </c>
      <c r="M8481" s="416" t="s">
        <v>34965</v>
      </c>
      <c r="N8481" s="416" t="s">
        <v>515</v>
      </c>
      <c r="O8481" s="416" t="s">
        <v>21009</v>
      </c>
      <c r="P8481" s="416" t="s">
        <v>513</v>
      </c>
      <c r="Q8481" s="417">
        <v>0</v>
      </c>
      <c r="R8481" s="416" t="s">
        <v>29514</v>
      </c>
      <c r="S8481" s="418"/>
      <c r="T8481" s="418"/>
      <c r="U8481" s="418"/>
    </row>
    <row r="8482" spans="1:21" ht="14.6" x14ac:dyDescent="0.4">
      <c r="A8482" s="416" t="s">
        <v>511</v>
      </c>
      <c r="B8482" s="416" t="s">
        <v>34966</v>
      </c>
      <c r="C8482" s="416" t="s">
        <v>512</v>
      </c>
      <c r="D8482" s="416" t="s">
        <v>20772</v>
      </c>
      <c r="E8482" s="416"/>
      <c r="F8482" s="416" t="s">
        <v>20772</v>
      </c>
      <c r="G8482" s="416" t="s">
        <v>20772</v>
      </c>
      <c r="H8482" s="416"/>
      <c r="I8482" s="416" t="s">
        <v>20772</v>
      </c>
      <c r="J8482" s="416" t="s">
        <v>513</v>
      </c>
      <c r="K8482" s="416" t="s">
        <v>34967</v>
      </c>
      <c r="L8482" s="416" t="s">
        <v>35332</v>
      </c>
      <c r="M8482" s="416" t="s">
        <v>34967</v>
      </c>
      <c r="N8482" s="416" t="s">
        <v>515</v>
      </c>
      <c r="O8482" s="416" t="s">
        <v>21009</v>
      </c>
      <c r="P8482" s="416" t="s">
        <v>513</v>
      </c>
      <c r="Q8482" s="417">
        <v>0</v>
      </c>
      <c r="R8482" s="416" t="s">
        <v>29514</v>
      </c>
      <c r="S8482" s="418"/>
      <c r="T8482" s="418"/>
      <c r="U8482" s="418"/>
    </row>
    <row r="8483" spans="1:21" ht="14.6" x14ac:dyDescent="0.4">
      <c r="A8483" s="416" t="s">
        <v>511</v>
      </c>
      <c r="B8483" s="416" t="s">
        <v>34968</v>
      </c>
      <c r="C8483" s="416" t="s">
        <v>512</v>
      </c>
      <c r="D8483" s="416" t="s">
        <v>20772</v>
      </c>
      <c r="E8483" s="416"/>
      <c r="F8483" s="416" t="s">
        <v>20772</v>
      </c>
      <c r="G8483" s="416" t="s">
        <v>20772</v>
      </c>
      <c r="H8483" s="416"/>
      <c r="I8483" s="416" t="s">
        <v>20772</v>
      </c>
      <c r="J8483" s="416" t="s">
        <v>513</v>
      </c>
      <c r="K8483" s="416" t="s">
        <v>34969</v>
      </c>
      <c r="L8483" s="416" t="s">
        <v>35332</v>
      </c>
      <c r="M8483" s="416" t="s">
        <v>34969</v>
      </c>
      <c r="N8483" s="416" t="s">
        <v>515</v>
      </c>
      <c r="O8483" s="416" t="s">
        <v>21009</v>
      </c>
      <c r="P8483" s="416" t="s">
        <v>513</v>
      </c>
      <c r="Q8483" s="417">
        <v>0</v>
      </c>
      <c r="R8483" s="416" t="s">
        <v>29514</v>
      </c>
      <c r="S8483" s="418"/>
      <c r="T8483" s="418"/>
      <c r="U8483" s="418"/>
    </row>
    <row r="8484" spans="1:21" ht="14.6" x14ac:dyDescent="0.4">
      <c r="A8484" s="416" t="s">
        <v>511</v>
      </c>
      <c r="B8484" s="416" t="s">
        <v>34970</v>
      </c>
      <c r="C8484" s="416" t="s">
        <v>512</v>
      </c>
      <c r="D8484" s="416" t="s">
        <v>20772</v>
      </c>
      <c r="E8484" s="416"/>
      <c r="F8484" s="416" t="s">
        <v>20772</v>
      </c>
      <c r="G8484" s="416" t="s">
        <v>20772</v>
      </c>
      <c r="H8484" s="416"/>
      <c r="I8484" s="416" t="s">
        <v>20772</v>
      </c>
      <c r="J8484" s="416" t="s">
        <v>513</v>
      </c>
      <c r="K8484" s="416" t="s">
        <v>34971</v>
      </c>
      <c r="L8484" s="416" t="s">
        <v>35332</v>
      </c>
      <c r="M8484" s="416" t="s">
        <v>34971</v>
      </c>
      <c r="N8484" s="416" t="s">
        <v>515</v>
      </c>
      <c r="O8484" s="416" t="s">
        <v>32479</v>
      </c>
      <c r="P8484" s="416" t="s">
        <v>513</v>
      </c>
      <c r="Q8484" s="417">
        <v>0</v>
      </c>
      <c r="R8484" s="416" t="s">
        <v>29514</v>
      </c>
      <c r="S8484" s="418"/>
      <c r="T8484" s="418"/>
      <c r="U8484" s="418"/>
    </row>
    <row r="8485" spans="1:21" ht="14.6" x14ac:dyDescent="0.4">
      <c r="A8485" s="419" t="s">
        <v>511</v>
      </c>
      <c r="B8485" s="419" t="s">
        <v>34972</v>
      </c>
      <c r="C8485" s="419" t="s">
        <v>512</v>
      </c>
      <c r="D8485" s="419" t="s">
        <v>20772</v>
      </c>
      <c r="E8485" s="419"/>
      <c r="F8485" s="419" t="s">
        <v>20772</v>
      </c>
      <c r="G8485" s="419" t="s">
        <v>20772</v>
      </c>
      <c r="H8485" s="419"/>
      <c r="I8485" s="419" t="s">
        <v>20772</v>
      </c>
      <c r="J8485" s="419" t="s">
        <v>513</v>
      </c>
      <c r="K8485" s="419" t="s">
        <v>34973</v>
      </c>
      <c r="L8485" s="419" t="s">
        <v>35323</v>
      </c>
      <c r="M8485" s="419" t="s">
        <v>34974</v>
      </c>
      <c r="N8485" s="419" t="s">
        <v>515</v>
      </c>
      <c r="O8485" s="419" t="s">
        <v>21009</v>
      </c>
      <c r="P8485" s="419" t="s">
        <v>513</v>
      </c>
      <c r="Q8485" s="420">
        <v>1</v>
      </c>
      <c r="R8485" s="419" t="s">
        <v>29514</v>
      </c>
      <c r="S8485" s="421"/>
      <c r="T8485" s="421"/>
      <c r="U8485" s="421"/>
    </row>
    <row r="8486" spans="1:21" ht="14.6" x14ac:dyDescent="0.4">
      <c r="A8486" s="416" t="s">
        <v>511</v>
      </c>
      <c r="B8486" s="416" t="s">
        <v>34975</v>
      </c>
      <c r="C8486" s="416" t="s">
        <v>512</v>
      </c>
      <c r="D8486" s="416" t="s">
        <v>20772</v>
      </c>
      <c r="E8486" s="416"/>
      <c r="F8486" s="416" t="s">
        <v>20772</v>
      </c>
      <c r="G8486" s="416" t="s">
        <v>20772</v>
      </c>
      <c r="H8486" s="416"/>
      <c r="I8486" s="416" t="s">
        <v>20772</v>
      </c>
      <c r="J8486" s="416" t="s">
        <v>513</v>
      </c>
      <c r="K8486" s="416" t="s">
        <v>34974</v>
      </c>
      <c r="L8486" s="416" t="s">
        <v>35332</v>
      </c>
      <c r="M8486" s="416" t="s">
        <v>34974</v>
      </c>
      <c r="N8486" s="416" t="s">
        <v>515</v>
      </c>
      <c r="O8486" s="416" t="s">
        <v>21009</v>
      </c>
      <c r="P8486" s="416" t="s">
        <v>513</v>
      </c>
      <c r="Q8486" s="417">
        <v>0</v>
      </c>
      <c r="R8486" s="416" t="s">
        <v>29514</v>
      </c>
      <c r="S8486" s="418"/>
      <c r="T8486" s="418"/>
      <c r="U8486" s="418"/>
    </row>
    <row r="8487" spans="1:21" ht="14.6" x14ac:dyDescent="0.4">
      <c r="A8487" s="419" t="s">
        <v>511</v>
      </c>
      <c r="B8487" s="419" t="s">
        <v>13844</v>
      </c>
      <c r="C8487" s="419" t="s">
        <v>512</v>
      </c>
      <c r="D8487" s="419" t="s">
        <v>20148</v>
      </c>
      <c r="E8487" s="419"/>
      <c r="F8487" s="419" t="s">
        <v>45048</v>
      </c>
      <c r="G8487" s="419" t="s">
        <v>19639</v>
      </c>
      <c r="H8487" s="419"/>
      <c r="I8487" s="419" t="s">
        <v>19520</v>
      </c>
      <c r="J8487" s="419" t="s">
        <v>513</v>
      </c>
      <c r="K8487" s="419" t="s">
        <v>516</v>
      </c>
      <c r="L8487" s="419" t="s">
        <v>35323</v>
      </c>
      <c r="M8487" s="419" t="s">
        <v>34974</v>
      </c>
      <c r="N8487" s="419" t="s">
        <v>517</v>
      </c>
      <c r="O8487" s="419" t="s">
        <v>21009</v>
      </c>
      <c r="P8487" s="419" t="s">
        <v>513</v>
      </c>
      <c r="Q8487" s="425">
        <v>1</v>
      </c>
      <c r="R8487" s="419" t="s">
        <v>29515</v>
      </c>
      <c r="S8487" s="424"/>
      <c r="T8487" s="424"/>
      <c r="U8487" s="424"/>
    </row>
    <row r="8488" spans="1:21" ht="14.6" x14ac:dyDescent="0.4">
      <c r="A8488" s="419" t="s">
        <v>511</v>
      </c>
      <c r="B8488" s="419" t="s">
        <v>518</v>
      </c>
      <c r="C8488" s="419" t="s">
        <v>512</v>
      </c>
      <c r="D8488" s="419" t="s">
        <v>20148</v>
      </c>
      <c r="E8488" s="419"/>
      <c r="F8488" s="419" t="s">
        <v>45049</v>
      </c>
      <c r="G8488" s="419" t="s">
        <v>19639</v>
      </c>
      <c r="H8488" s="419"/>
      <c r="I8488" s="419" t="s">
        <v>19410</v>
      </c>
      <c r="J8488" s="419" t="s">
        <v>513</v>
      </c>
      <c r="K8488" s="419" t="s">
        <v>519</v>
      </c>
      <c r="L8488" s="419" t="s">
        <v>35323</v>
      </c>
      <c r="M8488" s="419" t="s">
        <v>34974</v>
      </c>
      <c r="N8488" s="419" t="s">
        <v>520</v>
      </c>
      <c r="O8488" s="419" t="s">
        <v>21009</v>
      </c>
      <c r="P8488" s="419" t="s">
        <v>513</v>
      </c>
      <c r="Q8488" s="425">
        <v>1</v>
      </c>
      <c r="R8488" s="419" t="s">
        <v>29516</v>
      </c>
      <c r="S8488" s="424"/>
      <c r="T8488" s="424"/>
      <c r="U8488" s="424"/>
    </row>
    <row r="8489" spans="1:21" ht="14.6" x14ac:dyDescent="0.4">
      <c r="A8489" s="419" t="s">
        <v>511</v>
      </c>
      <c r="B8489" s="419" t="s">
        <v>521</v>
      </c>
      <c r="C8489" s="419" t="s">
        <v>512</v>
      </c>
      <c r="D8489" s="419" t="s">
        <v>20148</v>
      </c>
      <c r="E8489" s="419"/>
      <c r="F8489" s="419" t="s">
        <v>45050</v>
      </c>
      <c r="G8489" s="419" t="s">
        <v>19639</v>
      </c>
      <c r="H8489" s="419"/>
      <c r="I8489" s="419" t="s">
        <v>19489</v>
      </c>
      <c r="J8489" s="419" t="s">
        <v>513</v>
      </c>
      <c r="K8489" s="419" t="s">
        <v>522</v>
      </c>
      <c r="L8489" s="419" t="s">
        <v>35323</v>
      </c>
      <c r="M8489" s="419" t="s">
        <v>34974</v>
      </c>
      <c r="N8489" s="419" t="s">
        <v>523</v>
      </c>
      <c r="O8489" s="419" t="s">
        <v>21009</v>
      </c>
      <c r="P8489" s="419" t="s">
        <v>513</v>
      </c>
      <c r="Q8489" s="425">
        <v>1</v>
      </c>
      <c r="R8489" s="419" t="s">
        <v>29517</v>
      </c>
      <c r="S8489" s="424"/>
      <c r="T8489" s="424"/>
      <c r="U8489" s="424"/>
    </row>
    <row r="8490" spans="1:21" ht="14.6" x14ac:dyDescent="0.4">
      <c r="A8490" s="419" t="s">
        <v>511</v>
      </c>
      <c r="B8490" s="419" t="s">
        <v>524</v>
      </c>
      <c r="C8490" s="419" t="s">
        <v>512</v>
      </c>
      <c r="D8490" s="419" t="s">
        <v>20148</v>
      </c>
      <c r="E8490" s="419"/>
      <c r="F8490" s="419" t="s">
        <v>45051</v>
      </c>
      <c r="G8490" s="419" t="s">
        <v>19639</v>
      </c>
      <c r="H8490" s="419"/>
      <c r="I8490" s="419" t="s">
        <v>19821</v>
      </c>
      <c r="J8490" s="419" t="s">
        <v>513</v>
      </c>
      <c r="K8490" s="419" t="s">
        <v>525</v>
      </c>
      <c r="L8490" s="419" t="s">
        <v>35323</v>
      </c>
      <c r="M8490" s="419" t="s">
        <v>34974</v>
      </c>
      <c r="N8490" s="419" t="s">
        <v>526</v>
      </c>
      <c r="O8490" s="419" t="s">
        <v>21009</v>
      </c>
      <c r="P8490" s="419" t="s">
        <v>513</v>
      </c>
      <c r="Q8490" s="425">
        <v>1</v>
      </c>
      <c r="R8490" s="419" t="s">
        <v>29518</v>
      </c>
      <c r="S8490" s="424"/>
      <c r="T8490" s="424"/>
      <c r="U8490" s="424"/>
    </row>
    <row r="8491" spans="1:21" ht="14.6" x14ac:dyDescent="0.4">
      <c r="A8491" s="419" t="s">
        <v>511</v>
      </c>
      <c r="B8491" s="419" t="s">
        <v>527</v>
      </c>
      <c r="C8491" s="419" t="s">
        <v>512</v>
      </c>
      <c r="D8491" s="419" t="s">
        <v>20148</v>
      </c>
      <c r="E8491" s="419"/>
      <c r="F8491" s="419" t="s">
        <v>45052</v>
      </c>
      <c r="G8491" s="419" t="s">
        <v>19639</v>
      </c>
      <c r="H8491" s="419"/>
      <c r="I8491" s="419" t="s">
        <v>20245</v>
      </c>
      <c r="J8491" s="419" t="s">
        <v>513</v>
      </c>
      <c r="K8491" s="419" t="s">
        <v>528</v>
      </c>
      <c r="L8491" s="419" t="s">
        <v>35323</v>
      </c>
      <c r="M8491" s="419" t="s">
        <v>34974</v>
      </c>
      <c r="N8491" s="419" t="s">
        <v>529</v>
      </c>
      <c r="O8491" s="419" t="s">
        <v>21009</v>
      </c>
      <c r="P8491" s="419" t="s">
        <v>513</v>
      </c>
      <c r="Q8491" s="425">
        <v>1</v>
      </c>
      <c r="R8491" s="419" t="s">
        <v>29519</v>
      </c>
      <c r="S8491" s="424"/>
      <c r="T8491" s="424"/>
      <c r="U8491" s="424"/>
    </row>
    <row r="8492" spans="1:21" ht="14.6" x14ac:dyDescent="0.4">
      <c r="A8492" s="419" t="s">
        <v>511</v>
      </c>
      <c r="B8492" s="419" t="s">
        <v>530</v>
      </c>
      <c r="C8492" s="419" t="s">
        <v>512</v>
      </c>
      <c r="D8492" s="419" t="s">
        <v>20148</v>
      </c>
      <c r="E8492" s="419"/>
      <c r="F8492" s="419" t="s">
        <v>45053</v>
      </c>
      <c r="G8492" s="419" t="s">
        <v>19639</v>
      </c>
      <c r="H8492" s="419"/>
      <c r="I8492" s="419" t="s">
        <v>19335</v>
      </c>
      <c r="J8492" s="419" t="s">
        <v>513</v>
      </c>
      <c r="K8492" s="419" t="s">
        <v>531</v>
      </c>
      <c r="L8492" s="419" t="s">
        <v>35323</v>
      </c>
      <c r="M8492" s="419" t="s">
        <v>34974</v>
      </c>
      <c r="N8492" s="419" t="s">
        <v>532</v>
      </c>
      <c r="O8492" s="419" t="s">
        <v>21009</v>
      </c>
      <c r="P8492" s="419" t="s">
        <v>513</v>
      </c>
      <c r="Q8492" s="425">
        <v>1</v>
      </c>
      <c r="R8492" s="419" t="s">
        <v>29520</v>
      </c>
      <c r="S8492" s="424"/>
      <c r="T8492" s="424"/>
      <c r="U8492" s="424"/>
    </row>
    <row r="8493" spans="1:21" ht="14.6" x14ac:dyDescent="0.4">
      <c r="A8493" s="419" t="s">
        <v>511</v>
      </c>
      <c r="B8493" s="419" t="s">
        <v>533</v>
      </c>
      <c r="C8493" s="419" t="s">
        <v>512</v>
      </c>
      <c r="D8493" s="419" t="s">
        <v>20148</v>
      </c>
      <c r="E8493" s="419"/>
      <c r="F8493" s="419" t="s">
        <v>45054</v>
      </c>
      <c r="G8493" s="419" t="s">
        <v>19639</v>
      </c>
      <c r="H8493" s="419"/>
      <c r="I8493" s="419" t="s">
        <v>20211</v>
      </c>
      <c r="J8493" s="419" t="s">
        <v>513</v>
      </c>
      <c r="K8493" s="419" t="s">
        <v>534</v>
      </c>
      <c r="L8493" s="419" t="s">
        <v>35323</v>
      </c>
      <c r="M8493" s="419" t="s">
        <v>34974</v>
      </c>
      <c r="N8493" s="419" t="s">
        <v>535</v>
      </c>
      <c r="O8493" s="419" t="s">
        <v>21009</v>
      </c>
      <c r="P8493" s="419" t="s">
        <v>513</v>
      </c>
      <c r="Q8493" s="425">
        <v>1</v>
      </c>
      <c r="R8493" s="419" t="s">
        <v>29521</v>
      </c>
      <c r="S8493" s="424"/>
      <c r="T8493" s="424"/>
      <c r="U8493" s="424"/>
    </row>
    <row r="8494" spans="1:21" ht="14.6" x14ac:dyDescent="0.4">
      <c r="A8494" s="419" t="s">
        <v>511</v>
      </c>
      <c r="B8494" s="419" t="s">
        <v>536</v>
      </c>
      <c r="C8494" s="419" t="s">
        <v>512</v>
      </c>
      <c r="D8494" s="419" t="s">
        <v>20148</v>
      </c>
      <c r="E8494" s="419"/>
      <c r="F8494" s="419" t="s">
        <v>45055</v>
      </c>
      <c r="G8494" s="419" t="s">
        <v>19639</v>
      </c>
      <c r="H8494" s="419"/>
      <c r="I8494" s="419" t="s">
        <v>20194</v>
      </c>
      <c r="J8494" s="419" t="s">
        <v>513</v>
      </c>
      <c r="K8494" s="419" t="s">
        <v>537</v>
      </c>
      <c r="L8494" s="419" t="s">
        <v>35323</v>
      </c>
      <c r="M8494" s="419" t="s">
        <v>34974</v>
      </c>
      <c r="N8494" s="419" t="s">
        <v>538</v>
      </c>
      <c r="O8494" s="419" t="s">
        <v>21009</v>
      </c>
      <c r="P8494" s="419" t="s">
        <v>513</v>
      </c>
      <c r="Q8494" s="425">
        <v>1</v>
      </c>
      <c r="R8494" s="419" t="s">
        <v>29522</v>
      </c>
      <c r="S8494" s="424"/>
      <c r="T8494" s="424"/>
      <c r="U8494" s="424"/>
    </row>
    <row r="8495" spans="1:21" ht="14.6" x14ac:dyDescent="0.4">
      <c r="A8495" s="419" t="s">
        <v>511</v>
      </c>
      <c r="B8495" s="419" t="s">
        <v>539</v>
      </c>
      <c r="C8495" s="419" t="s">
        <v>512</v>
      </c>
      <c r="D8495" s="419" t="s">
        <v>20148</v>
      </c>
      <c r="E8495" s="419"/>
      <c r="F8495" s="419" t="s">
        <v>45056</v>
      </c>
      <c r="G8495" s="419" t="s">
        <v>19639</v>
      </c>
      <c r="H8495" s="419"/>
      <c r="I8495" s="419" t="s">
        <v>20230</v>
      </c>
      <c r="J8495" s="419" t="s">
        <v>513</v>
      </c>
      <c r="K8495" s="419" t="s">
        <v>540</v>
      </c>
      <c r="L8495" s="419" t="s">
        <v>35323</v>
      </c>
      <c r="M8495" s="419" t="s">
        <v>34974</v>
      </c>
      <c r="N8495" s="419" t="s">
        <v>541</v>
      </c>
      <c r="O8495" s="419" t="s">
        <v>21009</v>
      </c>
      <c r="P8495" s="419" t="s">
        <v>513</v>
      </c>
      <c r="Q8495" s="425">
        <v>1</v>
      </c>
      <c r="R8495" s="419" t="s">
        <v>29523</v>
      </c>
      <c r="S8495" s="424"/>
      <c r="T8495" s="424"/>
      <c r="U8495" s="424"/>
    </row>
    <row r="8496" spans="1:21" ht="14.6" x14ac:dyDescent="0.4">
      <c r="A8496" s="419" t="s">
        <v>511</v>
      </c>
      <c r="B8496" s="419" t="s">
        <v>542</v>
      </c>
      <c r="C8496" s="419" t="s">
        <v>512</v>
      </c>
      <c r="D8496" s="419" t="s">
        <v>20148</v>
      </c>
      <c r="E8496" s="419"/>
      <c r="F8496" s="419" t="s">
        <v>45057</v>
      </c>
      <c r="G8496" s="419" t="s">
        <v>19639</v>
      </c>
      <c r="H8496" s="419"/>
      <c r="I8496" s="419" t="s">
        <v>19464</v>
      </c>
      <c r="J8496" s="419" t="s">
        <v>513</v>
      </c>
      <c r="K8496" s="419" t="s">
        <v>543</v>
      </c>
      <c r="L8496" s="419" t="s">
        <v>35323</v>
      </c>
      <c r="M8496" s="419" t="s">
        <v>34974</v>
      </c>
      <c r="N8496" s="419" t="s">
        <v>544</v>
      </c>
      <c r="O8496" s="419" t="s">
        <v>21009</v>
      </c>
      <c r="P8496" s="419" t="s">
        <v>513</v>
      </c>
      <c r="Q8496" s="425">
        <v>1</v>
      </c>
      <c r="R8496" s="419" t="s">
        <v>29524</v>
      </c>
      <c r="S8496" s="424"/>
      <c r="T8496" s="424"/>
      <c r="U8496" s="424"/>
    </row>
    <row r="8497" spans="1:21" ht="14.6" x14ac:dyDescent="0.4">
      <c r="A8497" s="419" t="s">
        <v>511</v>
      </c>
      <c r="B8497" s="419" t="s">
        <v>545</v>
      </c>
      <c r="C8497" s="419" t="s">
        <v>512</v>
      </c>
      <c r="D8497" s="419" t="s">
        <v>20148</v>
      </c>
      <c r="E8497" s="419"/>
      <c r="F8497" s="419" t="s">
        <v>45058</v>
      </c>
      <c r="G8497" s="419" t="s">
        <v>19639</v>
      </c>
      <c r="H8497" s="419"/>
      <c r="I8497" s="419" t="s">
        <v>17933</v>
      </c>
      <c r="J8497" s="419" t="s">
        <v>513</v>
      </c>
      <c r="K8497" s="419" t="s">
        <v>546</v>
      </c>
      <c r="L8497" s="419" t="s">
        <v>35323</v>
      </c>
      <c r="M8497" s="419" t="s">
        <v>34974</v>
      </c>
      <c r="N8497" s="419" t="s">
        <v>547</v>
      </c>
      <c r="O8497" s="419" t="s">
        <v>21009</v>
      </c>
      <c r="P8497" s="419" t="s">
        <v>513</v>
      </c>
      <c r="Q8497" s="425">
        <v>1</v>
      </c>
      <c r="R8497" s="419" t="s">
        <v>29525</v>
      </c>
      <c r="S8497" s="424"/>
      <c r="T8497" s="424"/>
      <c r="U8497" s="424"/>
    </row>
    <row r="8498" spans="1:21" ht="14.6" x14ac:dyDescent="0.4">
      <c r="A8498" s="419" t="s">
        <v>511</v>
      </c>
      <c r="B8498" s="419" t="s">
        <v>548</v>
      </c>
      <c r="C8498" s="419" t="s">
        <v>512</v>
      </c>
      <c r="D8498" s="419" t="s">
        <v>20148</v>
      </c>
      <c r="E8498" s="419"/>
      <c r="F8498" s="419" t="s">
        <v>45059</v>
      </c>
      <c r="G8498" s="419" t="s">
        <v>19639</v>
      </c>
      <c r="H8498" s="419"/>
      <c r="I8498" s="419" t="s">
        <v>19779</v>
      </c>
      <c r="J8498" s="419" t="s">
        <v>513</v>
      </c>
      <c r="K8498" s="419" t="s">
        <v>549</v>
      </c>
      <c r="L8498" s="419" t="s">
        <v>35323</v>
      </c>
      <c r="M8498" s="419" t="s">
        <v>34974</v>
      </c>
      <c r="N8498" s="419" t="s">
        <v>550</v>
      </c>
      <c r="O8498" s="419" t="s">
        <v>21009</v>
      </c>
      <c r="P8498" s="419" t="s">
        <v>513</v>
      </c>
      <c r="Q8498" s="425">
        <v>1</v>
      </c>
      <c r="R8498" s="419" t="s">
        <v>29526</v>
      </c>
      <c r="S8498" s="424"/>
      <c r="T8498" s="424"/>
      <c r="U8498" s="424"/>
    </row>
    <row r="8499" spans="1:21" ht="14.6" x14ac:dyDescent="0.4">
      <c r="A8499" s="419" t="s">
        <v>511</v>
      </c>
      <c r="B8499" s="419" t="s">
        <v>551</v>
      </c>
      <c r="C8499" s="419" t="s">
        <v>512</v>
      </c>
      <c r="D8499" s="419" t="s">
        <v>20148</v>
      </c>
      <c r="E8499" s="419"/>
      <c r="F8499" s="419" t="s">
        <v>45060</v>
      </c>
      <c r="G8499" s="419" t="s">
        <v>19639</v>
      </c>
      <c r="H8499" s="419"/>
      <c r="I8499" s="419" t="s">
        <v>20185</v>
      </c>
      <c r="J8499" s="419" t="s">
        <v>513</v>
      </c>
      <c r="K8499" s="419" t="s">
        <v>552</v>
      </c>
      <c r="L8499" s="419" t="s">
        <v>35323</v>
      </c>
      <c r="M8499" s="419" t="s">
        <v>34974</v>
      </c>
      <c r="N8499" s="419" t="s">
        <v>553</v>
      </c>
      <c r="O8499" s="419" t="s">
        <v>21009</v>
      </c>
      <c r="P8499" s="419" t="s">
        <v>513</v>
      </c>
      <c r="Q8499" s="425">
        <v>1</v>
      </c>
      <c r="R8499" s="419" t="s">
        <v>29527</v>
      </c>
      <c r="S8499" s="424"/>
      <c r="T8499" s="424"/>
      <c r="U8499" s="424"/>
    </row>
    <row r="8500" spans="1:21" ht="14.6" x14ac:dyDescent="0.4">
      <c r="A8500" s="419" t="s">
        <v>511</v>
      </c>
      <c r="B8500" s="419" t="s">
        <v>554</v>
      </c>
      <c r="C8500" s="419" t="s">
        <v>512</v>
      </c>
      <c r="D8500" s="419" t="s">
        <v>20148</v>
      </c>
      <c r="E8500" s="419"/>
      <c r="F8500" s="419" t="s">
        <v>45061</v>
      </c>
      <c r="G8500" s="419" t="s">
        <v>19639</v>
      </c>
      <c r="H8500" s="419"/>
      <c r="I8500" s="419" t="s">
        <v>20245</v>
      </c>
      <c r="J8500" s="419" t="s">
        <v>513</v>
      </c>
      <c r="K8500" s="419" t="s">
        <v>555</v>
      </c>
      <c r="L8500" s="419" t="s">
        <v>35323</v>
      </c>
      <c r="M8500" s="419" t="s">
        <v>34974</v>
      </c>
      <c r="N8500" s="419" t="s">
        <v>556</v>
      </c>
      <c r="O8500" s="419" t="s">
        <v>21009</v>
      </c>
      <c r="P8500" s="419" t="s">
        <v>513</v>
      </c>
      <c r="Q8500" s="425">
        <v>1</v>
      </c>
      <c r="R8500" s="419" t="s">
        <v>29528</v>
      </c>
      <c r="S8500" s="424"/>
      <c r="T8500" s="424"/>
      <c r="U8500" s="424"/>
    </row>
    <row r="8501" spans="1:21" ht="14.6" x14ac:dyDescent="0.4">
      <c r="A8501" s="419" t="s">
        <v>511</v>
      </c>
      <c r="B8501" s="419" t="s">
        <v>557</v>
      </c>
      <c r="C8501" s="419" t="s">
        <v>512</v>
      </c>
      <c r="D8501" s="419" t="s">
        <v>20148</v>
      </c>
      <c r="E8501" s="419"/>
      <c r="F8501" s="419" t="s">
        <v>45062</v>
      </c>
      <c r="G8501" s="419" t="s">
        <v>19639</v>
      </c>
      <c r="H8501" s="419"/>
      <c r="I8501" s="419" t="s">
        <v>20139</v>
      </c>
      <c r="J8501" s="419" t="s">
        <v>513</v>
      </c>
      <c r="K8501" s="419" t="s">
        <v>558</v>
      </c>
      <c r="L8501" s="419" t="s">
        <v>35323</v>
      </c>
      <c r="M8501" s="419" t="s">
        <v>34974</v>
      </c>
      <c r="N8501" s="419" t="s">
        <v>559</v>
      </c>
      <c r="O8501" s="419" t="s">
        <v>21009</v>
      </c>
      <c r="P8501" s="419" t="s">
        <v>513</v>
      </c>
      <c r="Q8501" s="425">
        <v>1</v>
      </c>
      <c r="R8501" s="419" t="s">
        <v>29529</v>
      </c>
      <c r="S8501" s="424"/>
      <c r="T8501" s="424"/>
      <c r="U8501" s="424"/>
    </row>
    <row r="8502" spans="1:21" ht="14.6" x14ac:dyDescent="0.4">
      <c r="A8502" s="419" t="s">
        <v>511</v>
      </c>
      <c r="B8502" s="419" t="s">
        <v>45063</v>
      </c>
      <c r="C8502" s="419" t="s">
        <v>512</v>
      </c>
      <c r="D8502" s="419" t="s">
        <v>20148</v>
      </c>
      <c r="E8502" s="419"/>
      <c r="F8502" s="419" t="s">
        <v>45064</v>
      </c>
      <c r="G8502" s="419" t="s">
        <v>20248</v>
      </c>
      <c r="H8502" s="419"/>
      <c r="I8502" s="419" t="s">
        <v>20227</v>
      </c>
      <c r="J8502" s="419" t="s">
        <v>513</v>
      </c>
      <c r="K8502" s="419" t="s">
        <v>560</v>
      </c>
      <c r="L8502" s="419" t="s">
        <v>35323</v>
      </c>
      <c r="M8502" s="419" t="s">
        <v>34974</v>
      </c>
      <c r="N8502" s="419" t="s">
        <v>561</v>
      </c>
      <c r="O8502" s="419" t="s">
        <v>21027</v>
      </c>
      <c r="P8502" s="419" t="s">
        <v>513</v>
      </c>
      <c r="Q8502" s="425">
        <v>1</v>
      </c>
      <c r="R8502" s="419" t="s">
        <v>29530</v>
      </c>
      <c r="S8502" s="424"/>
      <c r="T8502" s="424"/>
      <c r="U8502" s="424"/>
    </row>
    <row r="8503" spans="1:21" ht="14.6" x14ac:dyDescent="0.4">
      <c r="A8503" s="419" t="s">
        <v>511</v>
      </c>
      <c r="B8503" s="419" t="s">
        <v>562</v>
      </c>
      <c r="C8503" s="419" t="s">
        <v>512</v>
      </c>
      <c r="D8503" s="419" t="s">
        <v>20148</v>
      </c>
      <c r="E8503" s="419"/>
      <c r="F8503" s="419" t="s">
        <v>45065</v>
      </c>
      <c r="G8503" s="419" t="s">
        <v>20160</v>
      </c>
      <c r="H8503" s="419"/>
      <c r="I8503" s="419" t="s">
        <v>19356</v>
      </c>
      <c r="J8503" s="419" t="s">
        <v>513</v>
      </c>
      <c r="K8503" s="419" t="s">
        <v>563</v>
      </c>
      <c r="L8503" s="419" t="s">
        <v>35323</v>
      </c>
      <c r="M8503" s="419" t="s">
        <v>34974</v>
      </c>
      <c r="N8503" s="419" t="s">
        <v>564</v>
      </c>
      <c r="O8503" s="419" t="s">
        <v>21012</v>
      </c>
      <c r="P8503" s="419" t="s">
        <v>513</v>
      </c>
      <c r="Q8503" s="425">
        <v>1</v>
      </c>
      <c r="R8503" s="419" t="s">
        <v>29531</v>
      </c>
      <c r="S8503" s="424"/>
      <c r="T8503" s="424"/>
      <c r="U8503" s="424"/>
    </row>
    <row r="8504" spans="1:21" ht="14.6" x14ac:dyDescent="0.4">
      <c r="A8504" s="419" t="s">
        <v>511</v>
      </c>
      <c r="B8504" s="419" t="s">
        <v>565</v>
      </c>
      <c r="C8504" s="419" t="s">
        <v>512</v>
      </c>
      <c r="D8504" s="419" t="s">
        <v>20148</v>
      </c>
      <c r="E8504" s="419"/>
      <c r="F8504" s="419" t="s">
        <v>45066</v>
      </c>
      <c r="G8504" s="419" t="s">
        <v>20160</v>
      </c>
      <c r="H8504" s="419"/>
      <c r="I8504" s="419" t="s">
        <v>19489</v>
      </c>
      <c r="J8504" s="419" t="s">
        <v>513</v>
      </c>
      <c r="K8504" s="419" t="s">
        <v>566</v>
      </c>
      <c r="L8504" s="419" t="s">
        <v>35323</v>
      </c>
      <c r="M8504" s="419" t="s">
        <v>34974</v>
      </c>
      <c r="N8504" s="419" t="s">
        <v>567</v>
      </c>
      <c r="O8504" s="419" t="s">
        <v>21020</v>
      </c>
      <c r="P8504" s="419" t="s">
        <v>513</v>
      </c>
      <c r="Q8504" s="425">
        <v>1</v>
      </c>
      <c r="R8504" s="419" t="s">
        <v>29532</v>
      </c>
      <c r="S8504" s="424"/>
      <c r="T8504" s="424"/>
      <c r="U8504" s="424"/>
    </row>
    <row r="8505" spans="1:21" ht="14.6" x14ac:dyDescent="0.4">
      <c r="A8505" s="419" t="s">
        <v>511</v>
      </c>
      <c r="B8505" s="419" t="s">
        <v>45067</v>
      </c>
      <c r="C8505" s="419" t="s">
        <v>512</v>
      </c>
      <c r="D8505" s="419" t="s">
        <v>20148</v>
      </c>
      <c r="E8505" s="419"/>
      <c r="F8505" s="419" t="s">
        <v>45068</v>
      </c>
      <c r="G8505" s="419" t="s">
        <v>20160</v>
      </c>
      <c r="H8505" s="419"/>
      <c r="I8505" s="419" t="s">
        <v>20143</v>
      </c>
      <c r="J8505" s="419" t="s">
        <v>513</v>
      </c>
      <c r="K8505" s="419" t="s">
        <v>45069</v>
      </c>
      <c r="L8505" s="419" t="s">
        <v>35323</v>
      </c>
      <c r="M8505" s="419" t="s">
        <v>34974</v>
      </c>
      <c r="N8505" s="419" t="s">
        <v>45070</v>
      </c>
      <c r="O8505" s="419" t="s">
        <v>45071</v>
      </c>
      <c r="P8505" s="419" t="s">
        <v>513</v>
      </c>
      <c r="Q8505" s="425">
        <v>1</v>
      </c>
      <c r="R8505" s="419" t="s">
        <v>45072</v>
      </c>
      <c r="S8505" s="424"/>
      <c r="T8505" s="424"/>
      <c r="U8505" s="424"/>
    </row>
    <row r="8506" spans="1:21" ht="14.6" x14ac:dyDescent="0.4">
      <c r="A8506" s="422" t="s">
        <v>511</v>
      </c>
      <c r="B8506" s="422" t="s">
        <v>45073</v>
      </c>
      <c r="C8506" s="422" t="s">
        <v>512</v>
      </c>
      <c r="D8506" s="422" t="s">
        <v>20148</v>
      </c>
      <c r="E8506" s="422"/>
      <c r="F8506" s="422" t="s">
        <v>45074</v>
      </c>
      <c r="G8506" s="422" t="s">
        <v>20155</v>
      </c>
      <c r="H8506" s="422"/>
      <c r="I8506" s="422" t="s">
        <v>20180</v>
      </c>
      <c r="J8506" s="422" t="s">
        <v>513</v>
      </c>
      <c r="K8506" s="422" t="s">
        <v>22488</v>
      </c>
      <c r="L8506" s="422" t="s">
        <v>35323</v>
      </c>
      <c r="M8506" s="422" t="s">
        <v>34974</v>
      </c>
      <c r="N8506" s="422" t="s">
        <v>22567</v>
      </c>
      <c r="O8506" s="422" t="s">
        <v>21169</v>
      </c>
      <c r="P8506" s="422" t="s">
        <v>513</v>
      </c>
      <c r="Q8506" s="423">
        <v>1</v>
      </c>
      <c r="R8506" s="422" t="s">
        <v>29533</v>
      </c>
      <c r="S8506" s="424"/>
      <c r="T8506" s="424"/>
      <c r="U8506" s="424"/>
    </row>
    <row r="8507" spans="1:21" ht="14.6" x14ac:dyDescent="0.4">
      <c r="A8507" s="419" t="s">
        <v>511</v>
      </c>
      <c r="B8507" s="419" t="s">
        <v>45075</v>
      </c>
      <c r="C8507" s="419" t="s">
        <v>512</v>
      </c>
      <c r="D8507" s="419" t="s">
        <v>20148</v>
      </c>
      <c r="E8507" s="419"/>
      <c r="F8507" s="419" t="s">
        <v>45076</v>
      </c>
      <c r="G8507" s="419" t="s">
        <v>20248</v>
      </c>
      <c r="H8507" s="419"/>
      <c r="I8507" s="419" t="s">
        <v>19511</v>
      </c>
      <c r="J8507" s="419" t="s">
        <v>20258</v>
      </c>
      <c r="K8507" s="419" t="s">
        <v>568</v>
      </c>
      <c r="L8507" s="419" t="s">
        <v>35323</v>
      </c>
      <c r="M8507" s="419" t="s">
        <v>19377</v>
      </c>
      <c r="N8507" s="419" t="s">
        <v>569</v>
      </c>
      <c r="O8507" s="419" t="s">
        <v>21054</v>
      </c>
      <c r="P8507" s="419" t="s">
        <v>513</v>
      </c>
      <c r="Q8507" s="425">
        <v>1</v>
      </c>
      <c r="R8507" s="419" t="s">
        <v>29534</v>
      </c>
      <c r="S8507" s="424"/>
      <c r="T8507" s="424"/>
      <c r="U8507" s="424"/>
    </row>
    <row r="8508" spans="1:21" ht="14.6" x14ac:dyDescent="0.4">
      <c r="A8508" s="419" t="s">
        <v>511</v>
      </c>
      <c r="B8508" s="419" t="s">
        <v>45013</v>
      </c>
      <c r="C8508" s="419" t="s">
        <v>512</v>
      </c>
      <c r="D8508" s="419" t="s">
        <v>20148</v>
      </c>
      <c r="E8508" s="419"/>
      <c r="F8508" s="419" t="s">
        <v>45077</v>
      </c>
      <c r="G8508" s="419" t="s">
        <v>19396</v>
      </c>
      <c r="H8508" s="419"/>
      <c r="I8508" s="419" t="s">
        <v>19719</v>
      </c>
      <c r="J8508" s="419" t="s">
        <v>20258</v>
      </c>
      <c r="K8508" s="419" t="s">
        <v>570</v>
      </c>
      <c r="L8508" s="419" t="s">
        <v>35323</v>
      </c>
      <c r="M8508" s="419" t="s">
        <v>19398</v>
      </c>
      <c r="N8508" s="419" t="s">
        <v>571</v>
      </c>
      <c r="O8508" s="419" t="s">
        <v>21062</v>
      </c>
      <c r="P8508" s="419" t="s">
        <v>513</v>
      </c>
      <c r="Q8508" s="425">
        <v>1</v>
      </c>
      <c r="R8508" s="419" t="s">
        <v>29535</v>
      </c>
      <c r="S8508" s="424"/>
      <c r="T8508" s="424"/>
      <c r="U8508" s="424"/>
    </row>
    <row r="8509" spans="1:21" ht="14.6" x14ac:dyDescent="0.4">
      <c r="A8509" s="419" t="s">
        <v>511</v>
      </c>
      <c r="B8509" s="419" t="s">
        <v>45078</v>
      </c>
      <c r="C8509" s="419" t="s">
        <v>512</v>
      </c>
      <c r="D8509" s="419" t="s">
        <v>20148</v>
      </c>
      <c r="E8509" s="419"/>
      <c r="F8509" s="419" t="s">
        <v>45079</v>
      </c>
      <c r="G8509" s="419" t="s">
        <v>19396</v>
      </c>
      <c r="H8509" s="419"/>
      <c r="I8509" s="419" t="s">
        <v>20164</v>
      </c>
      <c r="J8509" s="419" t="s">
        <v>20258</v>
      </c>
      <c r="K8509" s="419" t="s">
        <v>572</v>
      </c>
      <c r="L8509" s="419" t="s">
        <v>35323</v>
      </c>
      <c r="M8509" s="419" t="s">
        <v>19398</v>
      </c>
      <c r="N8509" s="419" t="s">
        <v>573</v>
      </c>
      <c r="O8509" s="419" t="s">
        <v>21062</v>
      </c>
      <c r="P8509" s="419" t="s">
        <v>513</v>
      </c>
      <c r="Q8509" s="425">
        <v>1</v>
      </c>
      <c r="R8509" s="419" t="s">
        <v>29536</v>
      </c>
      <c r="S8509" s="424"/>
      <c r="T8509" s="424"/>
      <c r="U8509" s="424"/>
    </row>
    <row r="8510" spans="1:21" ht="14.6" x14ac:dyDescent="0.4">
      <c r="A8510" s="419" t="s">
        <v>511</v>
      </c>
      <c r="B8510" s="419" t="s">
        <v>45080</v>
      </c>
      <c r="C8510" s="419" t="s">
        <v>512</v>
      </c>
      <c r="D8510" s="419" t="s">
        <v>20148</v>
      </c>
      <c r="E8510" s="419"/>
      <c r="F8510" s="419" t="s">
        <v>45081</v>
      </c>
      <c r="G8510" s="419" t="s">
        <v>19396</v>
      </c>
      <c r="H8510" s="419"/>
      <c r="I8510" s="419" t="s">
        <v>19329</v>
      </c>
      <c r="J8510" s="419" t="s">
        <v>20258</v>
      </c>
      <c r="K8510" s="419" t="s">
        <v>574</v>
      </c>
      <c r="L8510" s="419" t="s">
        <v>35323</v>
      </c>
      <c r="M8510" s="419" t="s">
        <v>19398</v>
      </c>
      <c r="N8510" s="419" t="s">
        <v>575</v>
      </c>
      <c r="O8510" s="419" t="s">
        <v>21062</v>
      </c>
      <c r="P8510" s="419" t="s">
        <v>513</v>
      </c>
      <c r="Q8510" s="425">
        <v>1</v>
      </c>
      <c r="R8510" s="419" t="s">
        <v>29537</v>
      </c>
      <c r="S8510" s="424"/>
      <c r="T8510" s="424"/>
      <c r="U8510" s="424"/>
    </row>
    <row r="8511" spans="1:21" ht="14.6" x14ac:dyDescent="0.4">
      <c r="A8511" s="419" t="s">
        <v>511</v>
      </c>
      <c r="B8511" s="419" t="s">
        <v>45082</v>
      </c>
      <c r="C8511" s="419" t="s">
        <v>512</v>
      </c>
      <c r="D8511" s="419" t="s">
        <v>20148</v>
      </c>
      <c r="E8511" s="419"/>
      <c r="F8511" s="419" t="s">
        <v>45083</v>
      </c>
      <c r="G8511" s="419" t="s">
        <v>19396</v>
      </c>
      <c r="H8511" s="419"/>
      <c r="I8511" s="419" t="s">
        <v>18089</v>
      </c>
      <c r="J8511" s="419" t="s">
        <v>20258</v>
      </c>
      <c r="K8511" s="419" t="s">
        <v>576</v>
      </c>
      <c r="L8511" s="419" t="s">
        <v>35323</v>
      </c>
      <c r="M8511" s="419" t="s">
        <v>19453</v>
      </c>
      <c r="N8511" s="419" t="s">
        <v>577</v>
      </c>
      <c r="O8511" s="419" t="s">
        <v>21063</v>
      </c>
      <c r="P8511" s="419" t="s">
        <v>513</v>
      </c>
      <c r="Q8511" s="425">
        <v>1</v>
      </c>
      <c r="R8511" s="419" t="s">
        <v>29538</v>
      </c>
      <c r="S8511" s="424"/>
      <c r="T8511" s="424"/>
      <c r="U8511" s="424"/>
    </row>
    <row r="8512" spans="1:21" ht="14.6" x14ac:dyDescent="0.4">
      <c r="A8512" s="435" t="s">
        <v>511</v>
      </c>
      <c r="B8512" s="435" t="s">
        <v>45084</v>
      </c>
      <c r="C8512" s="435" t="s">
        <v>512</v>
      </c>
      <c r="D8512" s="435" t="s">
        <v>20148</v>
      </c>
      <c r="E8512" s="435"/>
      <c r="F8512" s="435" t="s">
        <v>45085</v>
      </c>
      <c r="G8512" s="435" t="s">
        <v>20248</v>
      </c>
      <c r="H8512" s="435"/>
      <c r="I8512" s="435" t="s">
        <v>18029</v>
      </c>
      <c r="J8512" s="435" t="s">
        <v>20258</v>
      </c>
      <c r="K8512" s="435" t="s">
        <v>578</v>
      </c>
      <c r="L8512" s="435" t="s">
        <v>35323</v>
      </c>
      <c r="M8512" s="435" t="s">
        <v>18077</v>
      </c>
      <c r="N8512" s="435" t="s">
        <v>579</v>
      </c>
      <c r="O8512" s="435" t="s">
        <v>21122</v>
      </c>
      <c r="P8512" s="435" t="s">
        <v>513</v>
      </c>
      <c r="Q8512" s="436">
        <v>3</v>
      </c>
      <c r="R8512" s="435" t="s">
        <v>29539</v>
      </c>
      <c r="S8512" s="437"/>
      <c r="T8512" s="437"/>
      <c r="U8512" s="437"/>
    </row>
    <row r="8513" spans="1:21" ht="14.6" x14ac:dyDescent="0.4">
      <c r="A8513" s="416" t="s">
        <v>580</v>
      </c>
      <c r="B8513" s="416" t="s">
        <v>31910</v>
      </c>
      <c r="C8513" s="416" t="s">
        <v>581</v>
      </c>
      <c r="D8513" s="416" t="s">
        <v>20148</v>
      </c>
      <c r="E8513" s="416"/>
      <c r="F8513" s="416" t="s">
        <v>45086</v>
      </c>
      <c r="G8513" s="416" t="s">
        <v>20149</v>
      </c>
      <c r="H8513" s="416"/>
      <c r="I8513" s="416" t="s">
        <v>20156</v>
      </c>
      <c r="J8513" s="416" t="s">
        <v>582</v>
      </c>
      <c r="K8513" s="416" t="s">
        <v>583</v>
      </c>
      <c r="L8513" s="416" t="s">
        <v>35321</v>
      </c>
      <c r="M8513" s="416" t="s">
        <v>583</v>
      </c>
      <c r="N8513" s="416" t="s">
        <v>584</v>
      </c>
      <c r="O8513" s="416" t="s">
        <v>21009</v>
      </c>
      <c r="P8513" s="416" t="s">
        <v>582</v>
      </c>
      <c r="Q8513" s="417">
        <v>0</v>
      </c>
      <c r="R8513" s="416" t="s">
        <v>29540</v>
      </c>
      <c r="S8513" s="418"/>
      <c r="T8513" s="418"/>
      <c r="U8513" s="418"/>
    </row>
    <row r="8514" spans="1:21" ht="14.6" x14ac:dyDescent="0.4">
      <c r="A8514" s="419" t="s">
        <v>580</v>
      </c>
      <c r="B8514" s="419" t="s">
        <v>45087</v>
      </c>
      <c r="C8514" s="419" t="s">
        <v>581</v>
      </c>
      <c r="D8514" s="419" t="s">
        <v>20148</v>
      </c>
      <c r="E8514" s="419"/>
      <c r="F8514" s="419" t="s">
        <v>45088</v>
      </c>
      <c r="G8514" s="419" t="s">
        <v>20160</v>
      </c>
      <c r="H8514" s="419"/>
      <c r="I8514" s="419" t="s">
        <v>20186</v>
      </c>
      <c r="J8514" s="419" t="s">
        <v>582</v>
      </c>
      <c r="K8514" s="419" t="s">
        <v>585</v>
      </c>
      <c r="L8514" s="419" t="s">
        <v>35323</v>
      </c>
      <c r="M8514" s="419" t="s">
        <v>586</v>
      </c>
      <c r="N8514" s="419" t="s">
        <v>587</v>
      </c>
      <c r="O8514" s="419" t="s">
        <v>21019</v>
      </c>
      <c r="P8514" s="419" t="s">
        <v>582</v>
      </c>
      <c r="Q8514" s="425">
        <v>1</v>
      </c>
      <c r="R8514" s="419" t="s">
        <v>29541</v>
      </c>
      <c r="S8514" s="424"/>
      <c r="T8514" s="424"/>
      <c r="U8514" s="424"/>
    </row>
    <row r="8515" spans="1:21" ht="14.6" x14ac:dyDescent="0.4">
      <c r="A8515" s="419" t="s">
        <v>580</v>
      </c>
      <c r="B8515" s="419" t="s">
        <v>45089</v>
      </c>
      <c r="C8515" s="419" t="s">
        <v>581</v>
      </c>
      <c r="D8515" s="419" t="s">
        <v>20148</v>
      </c>
      <c r="E8515" s="419"/>
      <c r="F8515" s="419" t="s">
        <v>45090</v>
      </c>
      <c r="G8515" s="419" t="s">
        <v>20248</v>
      </c>
      <c r="H8515" s="419"/>
      <c r="I8515" s="419" t="s">
        <v>19474</v>
      </c>
      <c r="J8515" s="419" t="s">
        <v>582</v>
      </c>
      <c r="K8515" s="419" t="s">
        <v>588</v>
      </c>
      <c r="L8515" s="419" t="s">
        <v>35323</v>
      </c>
      <c r="M8515" s="419" t="s">
        <v>586</v>
      </c>
      <c r="N8515" s="419" t="s">
        <v>589</v>
      </c>
      <c r="O8515" s="419" t="s">
        <v>21027</v>
      </c>
      <c r="P8515" s="419" t="s">
        <v>582</v>
      </c>
      <c r="Q8515" s="425">
        <v>1</v>
      </c>
      <c r="R8515" s="419" t="s">
        <v>29542</v>
      </c>
      <c r="S8515" s="424"/>
      <c r="T8515" s="424"/>
      <c r="U8515" s="424"/>
    </row>
    <row r="8516" spans="1:21" ht="14.6" x14ac:dyDescent="0.4">
      <c r="A8516" s="419" t="s">
        <v>580</v>
      </c>
      <c r="B8516" s="419" t="s">
        <v>34976</v>
      </c>
      <c r="C8516" s="419" t="s">
        <v>581</v>
      </c>
      <c r="D8516" s="419" t="s">
        <v>20148</v>
      </c>
      <c r="E8516" s="419"/>
      <c r="F8516" s="419" t="s">
        <v>45091</v>
      </c>
      <c r="G8516" s="419" t="s">
        <v>20160</v>
      </c>
      <c r="H8516" s="419"/>
      <c r="I8516" s="419" t="s">
        <v>20221</v>
      </c>
      <c r="J8516" s="419" t="s">
        <v>582</v>
      </c>
      <c r="K8516" s="419" t="s">
        <v>590</v>
      </c>
      <c r="L8516" s="419" t="s">
        <v>35323</v>
      </c>
      <c r="M8516" s="419" t="s">
        <v>586</v>
      </c>
      <c r="N8516" s="419" t="s">
        <v>591</v>
      </c>
      <c r="O8516" s="419" t="s">
        <v>21012</v>
      </c>
      <c r="P8516" s="419" t="s">
        <v>582</v>
      </c>
      <c r="Q8516" s="425">
        <v>1</v>
      </c>
      <c r="R8516" s="419" t="s">
        <v>29543</v>
      </c>
      <c r="S8516" s="424"/>
      <c r="T8516" s="424"/>
      <c r="U8516" s="424"/>
    </row>
    <row r="8517" spans="1:21" ht="14.6" x14ac:dyDescent="0.4">
      <c r="A8517" s="416" t="s">
        <v>580</v>
      </c>
      <c r="B8517" s="416" t="s">
        <v>34977</v>
      </c>
      <c r="C8517" s="416" t="s">
        <v>581</v>
      </c>
      <c r="D8517" s="416" t="s">
        <v>20772</v>
      </c>
      <c r="E8517" s="416"/>
      <c r="F8517" s="416" t="s">
        <v>20772</v>
      </c>
      <c r="G8517" s="416" t="s">
        <v>20772</v>
      </c>
      <c r="H8517" s="416"/>
      <c r="I8517" s="416" t="s">
        <v>20772</v>
      </c>
      <c r="J8517" s="416" t="s">
        <v>582</v>
      </c>
      <c r="K8517" s="416" t="s">
        <v>586</v>
      </c>
      <c r="L8517" s="416" t="s">
        <v>35332</v>
      </c>
      <c r="M8517" s="416" t="s">
        <v>586</v>
      </c>
      <c r="N8517" s="416" t="s">
        <v>584</v>
      </c>
      <c r="O8517" s="416" t="s">
        <v>21009</v>
      </c>
      <c r="P8517" s="416" t="s">
        <v>582</v>
      </c>
      <c r="Q8517" s="417">
        <v>0</v>
      </c>
      <c r="R8517" s="416" t="s">
        <v>29540</v>
      </c>
      <c r="S8517" s="418"/>
      <c r="T8517" s="418"/>
      <c r="U8517" s="418"/>
    </row>
    <row r="8518" spans="1:21" ht="14.6" x14ac:dyDescent="0.4">
      <c r="A8518" s="419" t="s">
        <v>580</v>
      </c>
      <c r="B8518" s="419" t="s">
        <v>32603</v>
      </c>
      <c r="C8518" s="419" t="s">
        <v>581</v>
      </c>
      <c r="D8518" s="419" t="s">
        <v>20772</v>
      </c>
      <c r="E8518" s="419"/>
      <c r="F8518" s="419" t="s">
        <v>20772</v>
      </c>
      <c r="G8518" s="419" t="s">
        <v>20772</v>
      </c>
      <c r="H8518" s="419"/>
      <c r="I8518" s="419" t="s">
        <v>20772</v>
      </c>
      <c r="J8518" s="419" t="s">
        <v>582</v>
      </c>
      <c r="K8518" s="419" t="s">
        <v>34978</v>
      </c>
      <c r="L8518" s="419" t="s">
        <v>35323</v>
      </c>
      <c r="M8518" s="419" t="s">
        <v>586</v>
      </c>
      <c r="N8518" s="419" t="s">
        <v>34979</v>
      </c>
      <c r="O8518" s="419" t="s">
        <v>21056</v>
      </c>
      <c r="P8518" s="419" t="s">
        <v>582</v>
      </c>
      <c r="Q8518" s="420">
        <v>1</v>
      </c>
      <c r="R8518" s="419" t="s">
        <v>29540</v>
      </c>
      <c r="S8518" s="421"/>
      <c r="T8518" s="421"/>
      <c r="U8518" s="421"/>
    </row>
    <row r="8519" spans="1:21" ht="14.6" x14ac:dyDescent="0.4">
      <c r="A8519" s="419" t="s">
        <v>580</v>
      </c>
      <c r="B8519" s="419" t="s">
        <v>45092</v>
      </c>
      <c r="C8519" s="419" t="s">
        <v>581</v>
      </c>
      <c r="D8519" s="419" t="s">
        <v>20148</v>
      </c>
      <c r="E8519" s="419"/>
      <c r="F8519" s="419" t="s">
        <v>45093</v>
      </c>
      <c r="G8519" s="419" t="s">
        <v>20160</v>
      </c>
      <c r="H8519" s="419"/>
      <c r="I8519" s="419" t="s">
        <v>19441</v>
      </c>
      <c r="J8519" s="419" t="s">
        <v>582</v>
      </c>
      <c r="K8519" s="419" t="s">
        <v>34980</v>
      </c>
      <c r="L8519" s="419" t="s">
        <v>35323</v>
      </c>
      <c r="M8519" s="419" t="s">
        <v>586</v>
      </c>
      <c r="N8519" s="419" t="s">
        <v>34981</v>
      </c>
      <c r="O8519" s="419" t="s">
        <v>21081</v>
      </c>
      <c r="P8519" s="419" t="s">
        <v>582</v>
      </c>
      <c r="Q8519" s="425">
        <v>1</v>
      </c>
      <c r="R8519" s="419" t="s">
        <v>34982</v>
      </c>
      <c r="S8519" s="424"/>
      <c r="T8519" s="424"/>
      <c r="U8519" s="424"/>
    </row>
    <row r="8520" spans="1:21" ht="14.6" x14ac:dyDescent="0.4">
      <c r="A8520" s="422" t="s">
        <v>580</v>
      </c>
      <c r="B8520" s="422" t="s">
        <v>31911</v>
      </c>
      <c r="C8520" s="422" t="s">
        <v>581</v>
      </c>
      <c r="D8520" s="422" t="s">
        <v>20148</v>
      </c>
      <c r="E8520" s="422"/>
      <c r="F8520" s="422" t="s">
        <v>45094</v>
      </c>
      <c r="G8520" s="422" t="s">
        <v>20155</v>
      </c>
      <c r="H8520" s="422"/>
      <c r="I8520" s="422" t="s">
        <v>18001</v>
      </c>
      <c r="J8520" s="422" t="s">
        <v>582</v>
      </c>
      <c r="K8520" s="422" t="s">
        <v>592</v>
      </c>
      <c r="L8520" s="422" t="s">
        <v>35323</v>
      </c>
      <c r="M8520" s="422" t="s">
        <v>586</v>
      </c>
      <c r="N8520" s="422" t="s">
        <v>593</v>
      </c>
      <c r="O8520" s="422" t="s">
        <v>21137</v>
      </c>
      <c r="P8520" s="422" t="s">
        <v>582</v>
      </c>
      <c r="Q8520" s="423">
        <v>1</v>
      </c>
      <c r="R8520" s="422" t="s">
        <v>29544</v>
      </c>
      <c r="S8520" s="424"/>
      <c r="T8520" s="424"/>
      <c r="U8520" s="424"/>
    </row>
    <row r="8521" spans="1:21" ht="14.6" x14ac:dyDescent="0.4">
      <c r="A8521" s="419" t="s">
        <v>580</v>
      </c>
      <c r="B8521" s="419" t="s">
        <v>45095</v>
      </c>
      <c r="C8521" s="419" t="s">
        <v>581</v>
      </c>
      <c r="D8521" s="419" t="s">
        <v>20148</v>
      </c>
      <c r="E8521" s="419"/>
      <c r="F8521" s="419" t="s">
        <v>45096</v>
      </c>
      <c r="G8521" s="419" t="s">
        <v>20160</v>
      </c>
      <c r="H8521" s="419"/>
      <c r="I8521" s="419" t="s">
        <v>20236</v>
      </c>
      <c r="J8521" s="419" t="s">
        <v>582</v>
      </c>
      <c r="K8521" s="419" t="s">
        <v>594</v>
      </c>
      <c r="L8521" s="419" t="s">
        <v>35323</v>
      </c>
      <c r="M8521" s="419" t="s">
        <v>586</v>
      </c>
      <c r="N8521" s="419" t="s">
        <v>595</v>
      </c>
      <c r="O8521" s="419" t="s">
        <v>21020</v>
      </c>
      <c r="P8521" s="419" t="s">
        <v>582</v>
      </c>
      <c r="Q8521" s="425">
        <v>1</v>
      </c>
      <c r="R8521" s="419" t="s">
        <v>29545</v>
      </c>
      <c r="S8521" s="424"/>
      <c r="T8521" s="424"/>
      <c r="U8521" s="424"/>
    </row>
    <row r="8522" spans="1:21" ht="14.6" x14ac:dyDescent="0.4">
      <c r="A8522" s="419" t="s">
        <v>580</v>
      </c>
      <c r="B8522" s="419" t="s">
        <v>45097</v>
      </c>
      <c r="C8522" s="419" t="s">
        <v>581</v>
      </c>
      <c r="D8522" s="419" t="s">
        <v>20148</v>
      </c>
      <c r="E8522" s="419"/>
      <c r="F8522" s="419" t="s">
        <v>45098</v>
      </c>
      <c r="G8522" s="419" t="s">
        <v>20160</v>
      </c>
      <c r="H8522" s="419"/>
      <c r="I8522" s="419" t="s">
        <v>19366</v>
      </c>
      <c r="J8522" s="419" t="s">
        <v>582</v>
      </c>
      <c r="K8522" s="419" t="s">
        <v>596</v>
      </c>
      <c r="L8522" s="419" t="s">
        <v>35323</v>
      </c>
      <c r="M8522" s="419" t="s">
        <v>586</v>
      </c>
      <c r="N8522" s="419" t="s">
        <v>597</v>
      </c>
      <c r="O8522" s="419" t="s">
        <v>21019</v>
      </c>
      <c r="P8522" s="419" t="s">
        <v>582</v>
      </c>
      <c r="Q8522" s="425">
        <v>1</v>
      </c>
      <c r="R8522" s="419" t="s">
        <v>29546</v>
      </c>
      <c r="S8522" s="424"/>
      <c r="T8522" s="424"/>
      <c r="U8522" s="424"/>
    </row>
    <row r="8523" spans="1:21" ht="14.6" x14ac:dyDescent="0.4">
      <c r="A8523" s="419" t="s">
        <v>580</v>
      </c>
      <c r="B8523" s="419" t="s">
        <v>21850</v>
      </c>
      <c r="C8523" s="419" t="s">
        <v>581</v>
      </c>
      <c r="D8523" s="419" t="s">
        <v>20148</v>
      </c>
      <c r="E8523" s="419"/>
      <c r="F8523" s="419" t="s">
        <v>45099</v>
      </c>
      <c r="G8523" s="419" t="s">
        <v>19639</v>
      </c>
      <c r="H8523" s="419"/>
      <c r="I8523" s="419" t="s">
        <v>18001</v>
      </c>
      <c r="J8523" s="419" t="s">
        <v>582</v>
      </c>
      <c r="K8523" s="419" t="s">
        <v>598</v>
      </c>
      <c r="L8523" s="419" t="s">
        <v>35323</v>
      </c>
      <c r="M8523" s="419" t="s">
        <v>586</v>
      </c>
      <c r="N8523" s="419" t="s">
        <v>599</v>
      </c>
      <c r="O8523" s="419" t="s">
        <v>21009</v>
      </c>
      <c r="P8523" s="419" t="s">
        <v>582</v>
      </c>
      <c r="Q8523" s="425">
        <v>1</v>
      </c>
      <c r="R8523" s="419" t="s">
        <v>29547</v>
      </c>
      <c r="S8523" s="424"/>
      <c r="T8523" s="424"/>
      <c r="U8523" s="424"/>
    </row>
    <row r="8524" spans="1:21" ht="14.6" x14ac:dyDescent="0.4">
      <c r="A8524" s="419" t="s">
        <v>580</v>
      </c>
      <c r="B8524" s="419" t="s">
        <v>21851</v>
      </c>
      <c r="C8524" s="419" t="s">
        <v>581</v>
      </c>
      <c r="D8524" s="419" t="s">
        <v>20148</v>
      </c>
      <c r="E8524" s="419"/>
      <c r="F8524" s="419" t="s">
        <v>45100</v>
      </c>
      <c r="G8524" s="419" t="s">
        <v>19639</v>
      </c>
      <c r="H8524" s="419"/>
      <c r="I8524" s="419" t="s">
        <v>19423</v>
      </c>
      <c r="J8524" s="419" t="s">
        <v>582</v>
      </c>
      <c r="K8524" s="419" t="s">
        <v>600</v>
      </c>
      <c r="L8524" s="419" t="s">
        <v>35323</v>
      </c>
      <c r="M8524" s="419" t="s">
        <v>586</v>
      </c>
      <c r="N8524" s="419" t="s">
        <v>601</v>
      </c>
      <c r="O8524" s="419" t="s">
        <v>21009</v>
      </c>
      <c r="P8524" s="419" t="s">
        <v>582</v>
      </c>
      <c r="Q8524" s="425">
        <v>1</v>
      </c>
      <c r="R8524" s="419" t="s">
        <v>29548</v>
      </c>
      <c r="S8524" s="424"/>
      <c r="T8524" s="424"/>
      <c r="U8524" s="424"/>
    </row>
    <row r="8525" spans="1:21" ht="14.6" x14ac:dyDescent="0.4">
      <c r="A8525" s="419" t="s">
        <v>580</v>
      </c>
      <c r="B8525" s="419" t="s">
        <v>21852</v>
      </c>
      <c r="C8525" s="419" t="s">
        <v>581</v>
      </c>
      <c r="D8525" s="419" t="s">
        <v>20148</v>
      </c>
      <c r="E8525" s="419"/>
      <c r="F8525" s="419" t="s">
        <v>45101</v>
      </c>
      <c r="G8525" s="419" t="s">
        <v>19639</v>
      </c>
      <c r="H8525" s="419"/>
      <c r="I8525" s="419" t="s">
        <v>19401</v>
      </c>
      <c r="J8525" s="419" t="s">
        <v>582</v>
      </c>
      <c r="K8525" s="419" t="s">
        <v>602</v>
      </c>
      <c r="L8525" s="419" t="s">
        <v>35323</v>
      </c>
      <c r="M8525" s="419" t="s">
        <v>586</v>
      </c>
      <c r="N8525" s="419" t="s">
        <v>603</v>
      </c>
      <c r="O8525" s="419" t="s">
        <v>21009</v>
      </c>
      <c r="P8525" s="419" t="s">
        <v>582</v>
      </c>
      <c r="Q8525" s="425">
        <v>1</v>
      </c>
      <c r="R8525" s="419" t="s">
        <v>29549</v>
      </c>
      <c r="S8525" s="424"/>
      <c r="T8525" s="424"/>
      <c r="U8525" s="424"/>
    </row>
    <row r="8526" spans="1:21" ht="14.6" x14ac:dyDescent="0.4">
      <c r="A8526" s="419" t="s">
        <v>580</v>
      </c>
      <c r="B8526" s="419" t="s">
        <v>21853</v>
      </c>
      <c r="C8526" s="419" t="s">
        <v>581</v>
      </c>
      <c r="D8526" s="419" t="s">
        <v>20148</v>
      </c>
      <c r="E8526" s="419"/>
      <c r="F8526" s="419" t="s">
        <v>45102</v>
      </c>
      <c r="G8526" s="419" t="s">
        <v>19639</v>
      </c>
      <c r="H8526" s="419"/>
      <c r="I8526" s="419" t="s">
        <v>17980</v>
      </c>
      <c r="J8526" s="419" t="s">
        <v>582</v>
      </c>
      <c r="K8526" s="419" t="s">
        <v>604</v>
      </c>
      <c r="L8526" s="419" t="s">
        <v>35323</v>
      </c>
      <c r="M8526" s="419" t="s">
        <v>586</v>
      </c>
      <c r="N8526" s="419" t="s">
        <v>605</v>
      </c>
      <c r="O8526" s="419" t="s">
        <v>21009</v>
      </c>
      <c r="P8526" s="419" t="s">
        <v>582</v>
      </c>
      <c r="Q8526" s="425">
        <v>1</v>
      </c>
      <c r="R8526" s="419" t="s">
        <v>29550</v>
      </c>
      <c r="S8526" s="424"/>
      <c r="T8526" s="424"/>
      <c r="U8526" s="424"/>
    </row>
    <row r="8527" spans="1:21" ht="14.6" x14ac:dyDescent="0.4">
      <c r="A8527" s="419" t="s">
        <v>580</v>
      </c>
      <c r="B8527" s="419" t="s">
        <v>21854</v>
      </c>
      <c r="C8527" s="419" t="s">
        <v>581</v>
      </c>
      <c r="D8527" s="419" t="s">
        <v>20148</v>
      </c>
      <c r="E8527" s="419"/>
      <c r="F8527" s="419" t="s">
        <v>45103</v>
      </c>
      <c r="G8527" s="419" t="s">
        <v>19639</v>
      </c>
      <c r="H8527" s="419"/>
      <c r="I8527" s="419" t="s">
        <v>20208</v>
      </c>
      <c r="J8527" s="419" t="s">
        <v>582</v>
      </c>
      <c r="K8527" s="419" t="s">
        <v>606</v>
      </c>
      <c r="L8527" s="419" t="s">
        <v>35323</v>
      </c>
      <c r="M8527" s="419" t="s">
        <v>586</v>
      </c>
      <c r="N8527" s="419" t="s">
        <v>607</v>
      </c>
      <c r="O8527" s="419" t="s">
        <v>21009</v>
      </c>
      <c r="P8527" s="419" t="s">
        <v>582</v>
      </c>
      <c r="Q8527" s="425">
        <v>1</v>
      </c>
      <c r="R8527" s="419" t="s">
        <v>29551</v>
      </c>
      <c r="S8527" s="424"/>
      <c r="T8527" s="424"/>
      <c r="U8527" s="424"/>
    </row>
    <row r="8528" spans="1:21" ht="14.6" x14ac:dyDescent="0.4">
      <c r="A8528" s="419" t="s">
        <v>580</v>
      </c>
      <c r="B8528" s="419" t="s">
        <v>21855</v>
      </c>
      <c r="C8528" s="419" t="s">
        <v>581</v>
      </c>
      <c r="D8528" s="419" t="s">
        <v>20148</v>
      </c>
      <c r="E8528" s="419"/>
      <c r="F8528" s="419" t="s">
        <v>45104</v>
      </c>
      <c r="G8528" s="419" t="s">
        <v>19639</v>
      </c>
      <c r="H8528" s="419"/>
      <c r="I8528" s="419" t="s">
        <v>19318</v>
      </c>
      <c r="J8528" s="419" t="s">
        <v>582</v>
      </c>
      <c r="K8528" s="419" t="s">
        <v>608</v>
      </c>
      <c r="L8528" s="419" t="s">
        <v>35323</v>
      </c>
      <c r="M8528" s="419" t="s">
        <v>586</v>
      </c>
      <c r="N8528" s="419" t="s">
        <v>609</v>
      </c>
      <c r="O8528" s="419" t="s">
        <v>21009</v>
      </c>
      <c r="P8528" s="419" t="s">
        <v>582</v>
      </c>
      <c r="Q8528" s="425">
        <v>1</v>
      </c>
      <c r="R8528" s="419" t="s">
        <v>29552</v>
      </c>
      <c r="S8528" s="424"/>
      <c r="T8528" s="424"/>
      <c r="U8528" s="424"/>
    </row>
    <row r="8529" spans="1:21" ht="14.6" x14ac:dyDescent="0.4">
      <c r="A8529" s="419" t="s">
        <v>580</v>
      </c>
      <c r="B8529" s="419" t="s">
        <v>21856</v>
      </c>
      <c r="C8529" s="419" t="s">
        <v>581</v>
      </c>
      <c r="D8529" s="419" t="s">
        <v>20148</v>
      </c>
      <c r="E8529" s="419"/>
      <c r="F8529" s="419" t="s">
        <v>45105</v>
      </c>
      <c r="G8529" s="419" t="s">
        <v>19639</v>
      </c>
      <c r="H8529" s="419"/>
      <c r="I8529" s="419" t="s">
        <v>19461</v>
      </c>
      <c r="J8529" s="419" t="s">
        <v>582</v>
      </c>
      <c r="K8529" s="419" t="s">
        <v>610</v>
      </c>
      <c r="L8529" s="419" t="s">
        <v>35323</v>
      </c>
      <c r="M8529" s="419" t="s">
        <v>586</v>
      </c>
      <c r="N8529" s="419" t="s">
        <v>611</v>
      </c>
      <c r="O8529" s="419" t="s">
        <v>21009</v>
      </c>
      <c r="P8529" s="419" t="s">
        <v>582</v>
      </c>
      <c r="Q8529" s="425">
        <v>1</v>
      </c>
      <c r="R8529" s="419" t="s">
        <v>29553</v>
      </c>
      <c r="S8529" s="424"/>
      <c r="T8529" s="424"/>
      <c r="U8529" s="424"/>
    </row>
    <row r="8530" spans="1:21" ht="14.6" x14ac:dyDescent="0.4">
      <c r="A8530" s="419" t="s">
        <v>580</v>
      </c>
      <c r="B8530" s="419" t="s">
        <v>21857</v>
      </c>
      <c r="C8530" s="419" t="s">
        <v>581</v>
      </c>
      <c r="D8530" s="419" t="s">
        <v>20148</v>
      </c>
      <c r="E8530" s="419"/>
      <c r="F8530" s="419" t="s">
        <v>45106</v>
      </c>
      <c r="G8530" s="419" t="s">
        <v>19639</v>
      </c>
      <c r="H8530" s="419"/>
      <c r="I8530" s="419" t="s">
        <v>20202</v>
      </c>
      <c r="J8530" s="419" t="s">
        <v>582</v>
      </c>
      <c r="K8530" s="419" t="s">
        <v>612</v>
      </c>
      <c r="L8530" s="419" t="s">
        <v>35323</v>
      </c>
      <c r="M8530" s="419" t="s">
        <v>586</v>
      </c>
      <c r="N8530" s="419" t="s">
        <v>613</v>
      </c>
      <c r="O8530" s="419" t="s">
        <v>21009</v>
      </c>
      <c r="P8530" s="419" t="s">
        <v>582</v>
      </c>
      <c r="Q8530" s="425">
        <v>1</v>
      </c>
      <c r="R8530" s="419" t="s">
        <v>29554</v>
      </c>
      <c r="S8530" s="424"/>
      <c r="T8530" s="424"/>
      <c r="U8530" s="424"/>
    </row>
    <row r="8531" spans="1:21" ht="14.6" x14ac:dyDescent="0.4">
      <c r="A8531" s="419" t="s">
        <v>580</v>
      </c>
      <c r="B8531" s="419" t="s">
        <v>21858</v>
      </c>
      <c r="C8531" s="419" t="s">
        <v>581</v>
      </c>
      <c r="D8531" s="419" t="s">
        <v>20148</v>
      </c>
      <c r="E8531" s="419"/>
      <c r="F8531" s="419" t="s">
        <v>45107</v>
      </c>
      <c r="G8531" s="419" t="s">
        <v>19639</v>
      </c>
      <c r="H8531" s="419"/>
      <c r="I8531" s="419" t="s">
        <v>19359</v>
      </c>
      <c r="J8531" s="419" t="s">
        <v>582</v>
      </c>
      <c r="K8531" s="419" t="s">
        <v>614</v>
      </c>
      <c r="L8531" s="419" t="s">
        <v>35323</v>
      </c>
      <c r="M8531" s="419" t="s">
        <v>586</v>
      </c>
      <c r="N8531" s="419" t="s">
        <v>615</v>
      </c>
      <c r="O8531" s="419" t="s">
        <v>21009</v>
      </c>
      <c r="P8531" s="419" t="s">
        <v>582</v>
      </c>
      <c r="Q8531" s="425">
        <v>1</v>
      </c>
      <c r="R8531" s="419" t="s">
        <v>29555</v>
      </c>
      <c r="S8531" s="424"/>
      <c r="T8531" s="424"/>
      <c r="U8531" s="424"/>
    </row>
    <row r="8532" spans="1:21" ht="14.6" x14ac:dyDescent="0.4">
      <c r="A8532" s="419" t="s">
        <v>580</v>
      </c>
      <c r="B8532" s="419" t="s">
        <v>21859</v>
      </c>
      <c r="C8532" s="419" t="s">
        <v>581</v>
      </c>
      <c r="D8532" s="419" t="s">
        <v>20148</v>
      </c>
      <c r="E8532" s="419"/>
      <c r="F8532" s="419" t="s">
        <v>45108</v>
      </c>
      <c r="G8532" s="419" t="s">
        <v>19639</v>
      </c>
      <c r="H8532" s="419"/>
      <c r="I8532" s="419" t="s">
        <v>19719</v>
      </c>
      <c r="J8532" s="419" t="s">
        <v>582</v>
      </c>
      <c r="K8532" s="419" t="s">
        <v>616</v>
      </c>
      <c r="L8532" s="419" t="s">
        <v>35323</v>
      </c>
      <c r="M8532" s="419" t="s">
        <v>586</v>
      </c>
      <c r="N8532" s="419" t="s">
        <v>617</v>
      </c>
      <c r="O8532" s="419" t="s">
        <v>21009</v>
      </c>
      <c r="P8532" s="419" t="s">
        <v>582</v>
      </c>
      <c r="Q8532" s="425">
        <v>1</v>
      </c>
      <c r="R8532" s="419" t="s">
        <v>29556</v>
      </c>
      <c r="S8532" s="424"/>
      <c r="T8532" s="424"/>
      <c r="U8532" s="424"/>
    </row>
    <row r="8533" spans="1:21" ht="14.6" x14ac:dyDescent="0.4">
      <c r="A8533" s="419" t="s">
        <v>580</v>
      </c>
      <c r="B8533" s="419" t="s">
        <v>21860</v>
      </c>
      <c r="C8533" s="419" t="s">
        <v>581</v>
      </c>
      <c r="D8533" s="419" t="s">
        <v>20148</v>
      </c>
      <c r="E8533" s="419"/>
      <c r="F8533" s="419" t="s">
        <v>45109</v>
      </c>
      <c r="G8533" s="419" t="s">
        <v>19639</v>
      </c>
      <c r="H8533" s="419"/>
      <c r="I8533" s="419" t="s">
        <v>19436</v>
      </c>
      <c r="J8533" s="419" t="s">
        <v>582</v>
      </c>
      <c r="K8533" s="419" t="s">
        <v>618</v>
      </c>
      <c r="L8533" s="419" t="s">
        <v>35323</v>
      </c>
      <c r="M8533" s="419" t="s">
        <v>586</v>
      </c>
      <c r="N8533" s="419" t="s">
        <v>619</v>
      </c>
      <c r="O8533" s="419" t="s">
        <v>21009</v>
      </c>
      <c r="P8533" s="419" t="s">
        <v>582</v>
      </c>
      <c r="Q8533" s="425">
        <v>1</v>
      </c>
      <c r="R8533" s="419" t="s">
        <v>29557</v>
      </c>
      <c r="S8533" s="424"/>
      <c r="T8533" s="424"/>
      <c r="U8533" s="424"/>
    </row>
    <row r="8534" spans="1:21" ht="14.6" x14ac:dyDescent="0.4">
      <c r="A8534" s="419" t="s">
        <v>580</v>
      </c>
      <c r="B8534" s="419" t="s">
        <v>21861</v>
      </c>
      <c r="C8534" s="419" t="s">
        <v>581</v>
      </c>
      <c r="D8534" s="419" t="s">
        <v>20148</v>
      </c>
      <c r="E8534" s="419"/>
      <c r="F8534" s="419" t="s">
        <v>45110</v>
      </c>
      <c r="G8534" s="419" t="s">
        <v>19639</v>
      </c>
      <c r="H8534" s="419"/>
      <c r="I8534" s="419" t="s">
        <v>19329</v>
      </c>
      <c r="J8534" s="419" t="s">
        <v>582</v>
      </c>
      <c r="K8534" s="419" t="s">
        <v>620</v>
      </c>
      <c r="L8534" s="419" t="s">
        <v>35323</v>
      </c>
      <c r="M8534" s="419" t="s">
        <v>586</v>
      </c>
      <c r="N8534" s="419" t="s">
        <v>621</v>
      </c>
      <c r="O8534" s="419" t="s">
        <v>21009</v>
      </c>
      <c r="P8534" s="419" t="s">
        <v>582</v>
      </c>
      <c r="Q8534" s="425">
        <v>1</v>
      </c>
      <c r="R8534" s="419" t="s">
        <v>29558</v>
      </c>
      <c r="S8534" s="424"/>
      <c r="T8534" s="424"/>
      <c r="U8534" s="424"/>
    </row>
    <row r="8535" spans="1:21" ht="14.6" x14ac:dyDescent="0.4">
      <c r="A8535" s="419" t="s">
        <v>580</v>
      </c>
      <c r="B8535" s="419" t="s">
        <v>21862</v>
      </c>
      <c r="C8535" s="419" t="s">
        <v>581</v>
      </c>
      <c r="D8535" s="419" t="s">
        <v>20148</v>
      </c>
      <c r="E8535" s="419"/>
      <c r="F8535" s="419" t="s">
        <v>45111</v>
      </c>
      <c r="G8535" s="419" t="s">
        <v>19639</v>
      </c>
      <c r="H8535" s="419"/>
      <c r="I8535" s="419" t="s">
        <v>20143</v>
      </c>
      <c r="J8535" s="419" t="s">
        <v>582</v>
      </c>
      <c r="K8535" s="419" t="s">
        <v>622</v>
      </c>
      <c r="L8535" s="419" t="s">
        <v>35323</v>
      </c>
      <c r="M8535" s="419" t="s">
        <v>586</v>
      </c>
      <c r="N8535" s="419" t="s">
        <v>623</v>
      </c>
      <c r="O8535" s="419" t="s">
        <v>21009</v>
      </c>
      <c r="P8535" s="419" t="s">
        <v>582</v>
      </c>
      <c r="Q8535" s="425">
        <v>1</v>
      </c>
      <c r="R8535" s="419" t="s">
        <v>29559</v>
      </c>
      <c r="S8535" s="424"/>
      <c r="T8535" s="424"/>
      <c r="U8535" s="424"/>
    </row>
    <row r="8536" spans="1:21" ht="14.6" x14ac:dyDescent="0.4">
      <c r="A8536" s="419" t="s">
        <v>580</v>
      </c>
      <c r="B8536" s="419" t="s">
        <v>21863</v>
      </c>
      <c r="C8536" s="419" t="s">
        <v>581</v>
      </c>
      <c r="D8536" s="419" t="s">
        <v>20148</v>
      </c>
      <c r="E8536" s="419"/>
      <c r="F8536" s="419" t="s">
        <v>45112</v>
      </c>
      <c r="G8536" s="419" t="s">
        <v>19639</v>
      </c>
      <c r="H8536" s="419"/>
      <c r="I8536" s="419" t="s">
        <v>19366</v>
      </c>
      <c r="J8536" s="419" t="s">
        <v>582</v>
      </c>
      <c r="K8536" s="419" t="s">
        <v>624</v>
      </c>
      <c r="L8536" s="419" t="s">
        <v>35323</v>
      </c>
      <c r="M8536" s="419" t="s">
        <v>586</v>
      </c>
      <c r="N8536" s="419" t="s">
        <v>625</v>
      </c>
      <c r="O8536" s="419" t="s">
        <v>21009</v>
      </c>
      <c r="P8536" s="419" t="s">
        <v>582</v>
      </c>
      <c r="Q8536" s="425">
        <v>1</v>
      </c>
      <c r="R8536" s="419" t="s">
        <v>29560</v>
      </c>
      <c r="S8536" s="424"/>
      <c r="T8536" s="424"/>
      <c r="U8536" s="424"/>
    </row>
    <row r="8537" spans="1:21" ht="14.6" x14ac:dyDescent="0.4">
      <c r="A8537" s="419" t="s">
        <v>580</v>
      </c>
      <c r="B8537" s="419" t="s">
        <v>21864</v>
      </c>
      <c r="C8537" s="419" t="s">
        <v>581</v>
      </c>
      <c r="D8537" s="419" t="s">
        <v>20148</v>
      </c>
      <c r="E8537" s="419"/>
      <c r="F8537" s="419" t="s">
        <v>45113</v>
      </c>
      <c r="G8537" s="419" t="s">
        <v>19639</v>
      </c>
      <c r="H8537" s="419"/>
      <c r="I8537" s="419" t="s">
        <v>20168</v>
      </c>
      <c r="J8537" s="419" t="s">
        <v>582</v>
      </c>
      <c r="K8537" s="419" t="s">
        <v>626</v>
      </c>
      <c r="L8537" s="419" t="s">
        <v>35323</v>
      </c>
      <c r="M8537" s="419" t="s">
        <v>586</v>
      </c>
      <c r="N8537" s="419" t="s">
        <v>627</v>
      </c>
      <c r="O8537" s="419" t="s">
        <v>21009</v>
      </c>
      <c r="P8537" s="419" t="s">
        <v>582</v>
      </c>
      <c r="Q8537" s="425">
        <v>1</v>
      </c>
      <c r="R8537" s="419" t="s">
        <v>29561</v>
      </c>
      <c r="S8537" s="424"/>
      <c r="T8537" s="424"/>
      <c r="U8537" s="424"/>
    </row>
    <row r="8538" spans="1:21" ht="14.6" x14ac:dyDescent="0.4">
      <c r="A8538" s="419" t="s">
        <v>580</v>
      </c>
      <c r="B8538" s="419" t="s">
        <v>21865</v>
      </c>
      <c r="C8538" s="419" t="s">
        <v>581</v>
      </c>
      <c r="D8538" s="419" t="s">
        <v>20148</v>
      </c>
      <c r="E8538" s="419"/>
      <c r="F8538" s="419" t="s">
        <v>45114</v>
      </c>
      <c r="G8538" s="419" t="s">
        <v>19639</v>
      </c>
      <c r="H8538" s="419"/>
      <c r="I8538" s="419" t="s">
        <v>20173</v>
      </c>
      <c r="J8538" s="419" t="s">
        <v>582</v>
      </c>
      <c r="K8538" s="419" t="s">
        <v>628</v>
      </c>
      <c r="L8538" s="419" t="s">
        <v>35323</v>
      </c>
      <c r="M8538" s="419" t="s">
        <v>586</v>
      </c>
      <c r="N8538" s="419" t="s">
        <v>629</v>
      </c>
      <c r="O8538" s="419" t="s">
        <v>21009</v>
      </c>
      <c r="P8538" s="419" t="s">
        <v>582</v>
      </c>
      <c r="Q8538" s="425">
        <v>1</v>
      </c>
      <c r="R8538" s="419" t="s">
        <v>29562</v>
      </c>
      <c r="S8538" s="424"/>
      <c r="T8538" s="424"/>
      <c r="U8538" s="424"/>
    </row>
    <row r="8539" spans="1:21" ht="14.6" x14ac:dyDescent="0.4">
      <c r="A8539" s="419" t="s">
        <v>580</v>
      </c>
      <c r="B8539" s="419" t="s">
        <v>21866</v>
      </c>
      <c r="C8539" s="419" t="s">
        <v>581</v>
      </c>
      <c r="D8539" s="419" t="s">
        <v>20148</v>
      </c>
      <c r="E8539" s="419"/>
      <c r="F8539" s="419" t="s">
        <v>45115</v>
      </c>
      <c r="G8539" s="419" t="s">
        <v>19639</v>
      </c>
      <c r="H8539" s="419"/>
      <c r="I8539" s="419" t="s">
        <v>18083</v>
      </c>
      <c r="J8539" s="419" t="s">
        <v>582</v>
      </c>
      <c r="K8539" s="419" t="s">
        <v>630</v>
      </c>
      <c r="L8539" s="419" t="s">
        <v>35323</v>
      </c>
      <c r="M8539" s="419" t="s">
        <v>586</v>
      </c>
      <c r="N8539" s="419" t="s">
        <v>631</v>
      </c>
      <c r="O8539" s="419" t="s">
        <v>21009</v>
      </c>
      <c r="P8539" s="419" t="s">
        <v>582</v>
      </c>
      <c r="Q8539" s="425">
        <v>1</v>
      </c>
      <c r="R8539" s="419" t="s">
        <v>29563</v>
      </c>
      <c r="S8539" s="424"/>
      <c r="T8539" s="424"/>
      <c r="U8539" s="424"/>
    </row>
    <row r="8540" spans="1:21" ht="14.6" x14ac:dyDescent="0.4">
      <c r="A8540" s="419" t="s">
        <v>580</v>
      </c>
      <c r="B8540" s="419" t="s">
        <v>21867</v>
      </c>
      <c r="C8540" s="419" t="s">
        <v>581</v>
      </c>
      <c r="D8540" s="419" t="s">
        <v>20148</v>
      </c>
      <c r="E8540" s="419"/>
      <c r="F8540" s="419" t="s">
        <v>45116</v>
      </c>
      <c r="G8540" s="419" t="s">
        <v>19639</v>
      </c>
      <c r="H8540" s="419"/>
      <c r="I8540" s="419" t="s">
        <v>20143</v>
      </c>
      <c r="J8540" s="419" t="s">
        <v>582</v>
      </c>
      <c r="K8540" s="419" t="s">
        <v>632</v>
      </c>
      <c r="L8540" s="419" t="s">
        <v>35323</v>
      </c>
      <c r="M8540" s="419" t="s">
        <v>586</v>
      </c>
      <c r="N8540" s="419" t="s">
        <v>633</v>
      </c>
      <c r="O8540" s="419" t="s">
        <v>21009</v>
      </c>
      <c r="P8540" s="419" t="s">
        <v>582</v>
      </c>
      <c r="Q8540" s="425">
        <v>1</v>
      </c>
      <c r="R8540" s="419" t="s">
        <v>29564</v>
      </c>
      <c r="S8540" s="424"/>
      <c r="T8540" s="424"/>
      <c r="U8540" s="424"/>
    </row>
    <row r="8541" spans="1:21" ht="14.6" x14ac:dyDescent="0.4">
      <c r="A8541" s="419" t="s">
        <v>580</v>
      </c>
      <c r="B8541" s="419" t="s">
        <v>21868</v>
      </c>
      <c r="C8541" s="419" t="s">
        <v>581</v>
      </c>
      <c r="D8541" s="419" t="s">
        <v>20148</v>
      </c>
      <c r="E8541" s="419"/>
      <c r="F8541" s="419" t="s">
        <v>45117</v>
      </c>
      <c r="G8541" s="419" t="s">
        <v>19639</v>
      </c>
      <c r="H8541" s="419"/>
      <c r="I8541" s="419" t="s">
        <v>19423</v>
      </c>
      <c r="J8541" s="419" t="s">
        <v>582</v>
      </c>
      <c r="K8541" s="419" t="s">
        <v>634</v>
      </c>
      <c r="L8541" s="419" t="s">
        <v>35323</v>
      </c>
      <c r="M8541" s="419" t="s">
        <v>586</v>
      </c>
      <c r="N8541" s="419" t="s">
        <v>635</v>
      </c>
      <c r="O8541" s="419" t="s">
        <v>21009</v>
      </c>
      <c r="P8541" s="419" t="s">
        <v>582</v>
      </c>
      <c r="Q8541" s="425">
        <v>1</v>
      </c>
      <c r="R8541" s="419" t="s">
        <v>29565</v>
      </c>
      <c r="S8541" s="424"/>
      <c r="T8541" s="424"/>
      <c r="U8541" s="424"/>
    </row>
    <row r="8542" spans="1:21" ht="14.6" x14ac:dyDescent="0.4">
      <c r="A8542" s="419" t="s">
        <v>580</v>
      </c>
      <c r="B8542" s="419" t="s">
        <v>20970</v>
      </c>
      <c r="C8542" s="419" t="s">
        <v>581</v>
      </c>
      <c r="D8542" s="419" t="s">
        <v>20148</v>
      </c>
      <c r="E8542" s="419"/>
      <c r="F8542" s="419" t="s">
        <v>45118</v>
      </c>
      <c r="G8542" s="419" t="s">
        <v>20160</v>
      </c>
      <c r="H8542" s="419"/>
      <c r="I8542" s="419" t="s">
        <v>17998</v>
      </c>
      <c r="J8542" s="419" t="s">
        <v>582</v>
      </c>
      <c r="K8542" s="419" t="s">
        <v>20971</v>
      </c>
      <c r="L8542" s="419" t="s">
        <v>35323</v>
      </c>
      <c r="M8542" s="419" t="s">
        <v>586</v>
      </c>
      <c r="N8542" s="419" t="s">
        <v>20972</v>
      </c>
      <c r="O8542" s="419" t="s">
        <v>21018</v>
      </c>
      <c r="P8542" s="419" t="s">
        <v>582</v>
      </c>
      <c r="Q8542" s="425">
        <v>1</v>
      </c>
      <c r="R8542" s="419" t="s">
        <v>29566</v>
      </c>
      <c r="S8542" s="424"/>
      <c r="T8542" s="424"/>
      <c r="U8542" s="424"/>
    </row>
    <row r="8543" spans="1:21" ht="14.6" x14ac:dyDescent="0.4">
      <c r="A8543" s="419" t="s">
        <v>580</v>
      </c>
      <c r="B8543" s="419" t="s">
        <v>20970</v>
      </c>
      <c r="C8543" s="419" t="s">
        <v>581</v>
      </c>
      <c r="D8543" s="419" t="s">
        <v>20148</v>
      </c>
      <c r="E8543" s="419"/>
      <c r="F8543" s="419" t="s">
        <v>45119</v>
      </c>
      <c r="G8543" s="419" t="s">
        <v>20155</v>
      </c>
      <c r="H8543" s="419"/>
      <c r="I8543" s="419" t="s">
        <v>19366</v>
      </c>
      <c r="J8543" s="419" t="s">
        <v>582</v>
      </c>
      <c r="K8543" s="419" t="s">
        <v>20971</v>
      </c>
      <c r="L8543" s="419" t="s">
        <v>35323</v>
      </c>
      <c r="M8543" s="419" t="s">
        <v>586</v>
      </c>
      <c r="N8543" s="419" t="s">
        <v>20972</v>
      </c>
      <c r="O8543" s="419" t="s">
        <v>21018</v>
      </c>
      <c r="P8543" s="419" t="s">
        <v>582</v>
      </c>
      <c r="Q8543" s="425">
        <v>1</v>
      </c>
      <c r="R8543" s="419" t="s">
        <v>29566</v>
      </c>
      <c r="S8543" s="424"/>
      <c r="T8543" s="424"/>
      <c r="U8543" s="424"/>
    </row>
    <row r="8544" spans="1:21" ht="14.6" x14ac:dyDescent="0.4">
      <c r="A8544" s="416" t="s">
        <v>580</v>
      </c>
      <c r="B8544" s="416" t="s">
        <v>34983</v>
      </c>
      <c r="C8544" s="416" t="s">
        <v>581</v>
      </c>
      <c r="D8544" s="416" t="s">
        <v>20772</v>
      </c>
      <c r="E8544" s="416"/>
      <c r="F8544" s="416" t="s">
        <v>20772</v>
      </c>
      <c r="G8544" s="416" t="s">
        <v>20772</v>
      </c>
      <c r="H8544" s="416"/>
      <c r="I8544" s="416" t="s">
        <v>20772</v>
      </c>
      <c r="J8544" s="416" t="s">
        <v>582</v>
      </c>
      <c r="K8544" s="416" t="s">
        <v>34984</v>
      </c>
      <c r="L8544" s="416" t="s">
        <v>35332</v>
      </c>
      <c r="M8544" s="416" t="s">
        <v>34984</v>
      </c>
      <c r="N8544" s="416" t="s">
        <v>584</v>
      </c>
      <c r="O8544" s="416" t="s">
        <v>21009</v>
      </c>
      <c r="P8544" s="416" t="s">
        <v>582</v>
      </c>
      <c r="Q8544" s="417">
        <v>0</v>
      </c>
      <c r="R8544" s="416" t="s">
        <v>29540</v>
      </c>
      <c r="S8544" s="418"/>
      <c r="T8544" s="418"/>
      <c r="U8544" s="418"/>
    </row>
    <row r="8545" spans="1:21" ht="14.6" x14ac:dyDescent="0.4">
      <c r="A8545" s="416" t="s">
        <v>580</v>
      </c>
      <c r="B8545" s="416" t="s">
        <v>34985</v>
      </c>
      <c r="C8545" s="416" t="s">
        <v>581</v>
      </c>
      <c r="D8545" s="416" t="s">
        <v>20772</v>
      </c>
      <c r="E8545" s="416"/>
      <c r="F8545" s="416" t="s">
        <v>20772</v>
      </c>
      <c r="G8545" s="416" t="s">
        <v>20772</v>
      </c>
      <c r="H8545" s="416"/>
      <c r="I8545" s="416" t="s">
        <v>20772</v>
      </c>
      <c r="J8545" s="416" t="s">
        <v>582</v>
      </c>
      <c r="K8545" s="416" t="s">
        <v>34986</v>
      </c>
      <c r="L8545" s="416" t="s">
        <v>35332</v>
      </c>
      <c r="M8545" s="416" t="s">
        <v>34986</v>
      </c>
      <c r="N8545" s="416" t="s">
        <v>584</v>
      </c>
      <c r="O8545" s="416" t="s">
        <v>21009</v>
      </c>
      <c r="P8545" s="416" t="s">
        <v>582</v>
      </c>
      <c r="Q8545" s="417">
        <v>0</v>
      </c>
      <c r="R8545" s="416" t="s">
        <v>29540</v>
      </c>
      <c r="S8545" s="418"/>
      <c r="T8545" s="418"/>
      <c r="U8545" s="418"/>
    </row>
    <row r="8546" spans="1:21" ht="14.6" x14ac:dyDescent="0.4">
      <c r="A8546" s="416" t="s">
        <v>580</v>
      </c>
      <c r="B8546" s="416" t="s">
        <v>34987</v>
      </c>
      <c r="C8546" s="416" t="s">
        <v>581</v>
      </c>
      <c r="D8546" s="416" t="s">
        <v>20772</v>
      </c>
      <c r="E8546" s="416"/>
      <c r="F8546" s="416" t="s">
        <v>20772</v>
      </c>
      <c r="G8546" s="416" t="s">
        <v>20772</v>
      </c>
      <c r="H8546" s="416"/>
      <c r="I8546" s="416" t="s">
        <v>20772</v>
      </c>
      <c r="J8546" s="416" t="s">
        <v>582</v>
      </c>
      <c r="K8546" s="416" t="s">
        <v>34988</v>
      </c>
      <c r="L8546" s="416" t="s">
        <v>35332</v>
      </c>
      <c r="M8546" s="416" t="s">
        <v>34988</v>
      </c>
      <c r="N8546" s="416" t="s">
        <v>584</v>
      </c>
      <c r="O8546" s="416" t="s">
        <v>21009</v>
      </c>
      <c r="P8546" s="416" t="s">
        <v>582</v>
      </c>
      <c r="Q8546" s="417">
        <v>0</v>
      </c>
      <c r="R8546" s="416" t="s">
        <v>29540</v>
      </c>
      <c r="S8546" s="418"/>
      <c r="T8546" s="418"/>
      <c r="U8546" s="418"/>
    </row>
    <row r="8547" spans="1:21" ht="14.6" x14ac:dyDescent="0.4">
      <c r="A8547" s="416" t="s">
        <v>580</v>
      </c>
      <c r="B8547" s="416" t="s">
        <v>34989</v>
      </c>
      <c r="C8547" s="416" t="s">
        <v>581</v>
      </c>
      <c r="D8547" s="416" t="s">
        <v>20772</v>
      </c>
      <c r="E8547" s="416"/>
      <c r="F8547" s="416" t="s">
        <v>20772</v>
      </c>
      <c r="G8547" s="416" t="s">
        <v>20772</v>
      </c>
      <c r="H8547" s="416"/>
      <c r="I8547" s="416" t="s">
        <v>20772</v>
      </c>
      <c r="J8547" s="416" t="s">
        <v>582</v>
      </c>
      <c r="K8547" s="416" t="s">
        <v>34990</v>
      </c>
      <c r="L8547" s="416" t="s">
        <v>35332</v>
      </c>
      <c r="M8547" s="416" t="s">
        <v>34990</v>
      </c>
      <c r="N8547" s="416" t="s">
        <v>584</v>
      </c>
      <c r="O8547" s="416" t="s">
        <v>32479</v>
      </c>
      <c r="P8547" s="416" t="s">
        <v>582</v>
      </c>
      <c r="Q8547" s="417">
        <v>0</v>
      </c>
      <c r="R8547" s="416" t="s">
        <v>29540</v>
      </c>
      <c r="S8547" s="418"/>
      <c r="T8547" s="418"/>
      <c r="U8547" s="418"/>
    </row>
    <row r="8548" spans="1:21" ht="14.6" x14ac:dyDescent="0.4">
      <c r="A8548" s="419" t="s">
        <v>580</v>
      </c>
      <c r="B8548" s="419" t="s">
        <v>45120</v>
      </c>
      <c r="C8548" s="419" t="s">
        <v>581</v>
      </c>
      <c r="D8548" s="419" t="s">
        <v>20148</v>
      </c>
      <c r="E8548" s="419"/>
      <c r="F8548" s="419" t="s">
        <v>45121</v>
      </c>
      <c r="G8548" s="419" t="s">
        <v>20248</v>
      </c>
      <c r="H8548" s="419"/>
      <c r="I8548" s="419" t="s">
        <v>19489</v>
      </c>
      <c r="J8548" s="419" t="s">
        <v>20258</v>
      </c>
      <c r="K8548" s="419" t="s">
        <v>636</v>
      </c>
      <c r="L8548" s="419" t="s">
        <v>35323</v>
      </c>
      <c r="M8548" s="419" t="s">
        <v>19377</v>
      </c>
      <c r="N8548" s="419" t="s">
        <v>637</v>
      </c>
      <c r="O8548" s="419" t="s">
        <v>21054</v>
      </c>
      <c r="P8548" s="419" t="s">
        <v>582</v>
      </c>
      <c r="Q8548" s="425">
        <v>1</v>
      </c>
      <c r="R8548" s="419" t="s">
        <v>29567</v>
      </c>
      <c r="S8548" s="424"/>
      <c r="T8548" s="424"/>
      <c r="U8548" s="424"/>
    </row>
    <row r="8549" spans="1:21" ht="14.6" x14ac:dyDescent="0.4">
      <c r="A8549" s="419" t="s">
        <v>580</v>
      </c>
      <c r="B8549" s="419" t="s">
        <v>45122</v>
      </c>
      <c r="C8549" s="419" t="s">
        <v>581</v>
      </c>
      <c r="D8549" s="419" t="s">
        <v>20148</v>
      </c>
      <c r="E8549" s="419"/>
      <c r="F8549" s="419" t="s">
        <v>45123</v>
      </c>
      <c r="G8549" s="419" t="s">
        <v>19396</v>
      </c>
      <c r="H8549" s="419"/>
      <c r="I8549" s="419" t="s">
        <v>17998</v>
      </c>
      <c r="J8549" s="419" t="s">
        <v>20258</v>
      </c>
      <c r="K8549" s="419" t="s">
        <v>638</v>
      </c>
      <c r="L8549" s="419" t="s">
        <v>35323</v>
      </c>
      <c r="M8549" s="419" t="s">
        <v>19398</v>
      </c>
      <c r="N8549" s="419" t="s">
        <v>639</v>
      </c>
      <c r="O8549" s="419" t="s">
        <v>21062</v>
      </c>
      <c r="P8549" s="419" t="s">
        <v>582</v>
      </c>
      <c r="Q8549" s="425">
        <v>1</v>
      </c>
      <c r="R8549" s="419" t="s">
        <v>29568</v>
      </c>
      <c r="S8549" s="424"/>
      <c r="T8549" s="424"/>
      <c r="U8549" s="424"/>
    </row>
    <row r="8550" spans="1:21" ht="14.6" x14ac:dyDescent="0.4">
      <c r="A8550" s="419" t="s">
        <v>580</v>
      </c>
      <c r="B8550" s="419" t="s">
        <v>45124</v>
      </c>
      <c r="C8550" s="419" t="s">
        <v>581</v>
      </c>
      <c r="D8550" s="419" t="s">
        <v>20148</v>
      </c>
      <c r="E8550" s="419"/>
      <c r="F8550" s="419" t="s">
        <v>45125</v>
      </c>
      <c r="G8550" s="419" t="s">
        <v>19396</v>
      </c>
      <c r="H8550" s="419"/>
      <c r="I8550" s="419" t="s">
        <v>20141</v>
      </c>
      <c r="J8550" s="419" t="s">
        <v>20258</v>
      </c>
      <c r="K8550" s="419" t="s">
        <v>640</v>
      </c>
      <c r="L8550" s="419" t="s">
        <v>35323</v>
      </c>
      <c r="M8550" s="419" t="s">
        <v>19398</v>
      </c>
      <c r="N8550" s="419" t="s">
        <v>641</v>
      </c>
      <c r="O8550" s="419" t="s">
        <v>21062</v>
      </c>
      <c r="P8550" s="419" t="s">
        <v>582</v>
      </c>
      <c r="Q8550" s="425">
        <v>1</v>
      </c>
      <c r="R8550" s="419" t="s">
        <v>29569</v>
      </c>
      <c r="S8550" s="424"/>
      <c r="T8550" s="424"/>
      <c r="U8550" s="424"/>
    </row>
    <row r="8551" spans="1:21" ht="14.6" x14ac:dyDescent="0.4">
      <c r="A8551" s="419" t="s">
        <v>580</v>
      </c>
      <c r="B8551" s="419" t="s">
        <v>45126</v>
      </c>
      <c r="C8551" s="419" t="s">
        <v>581</v>
      </c>
      <c r="D8551" s="419" t="s">
        <v>20148</v>
      </c>
      <c r="E8551" s="419"/>
      <c r="F8551" s="419" t="s">
        <v>45127</v>
      </c>
      <c r="G8551" s="419" t="s">
        <v>19396</v>
      </c>
      <c r="H8551" s="419"/>
      <c r="I8551" s="419" t="s">
        <v>19329</v>
      </c>
      <c r="J8551" s="419" t="s">
        <v>20258</v>
      </c>
      <c r="K8551" s="419" t="s">
        <v>642</v>
      </c>
      <c r="L8551" s="419" t="s">
        <v>35323</v>
      </c>
      <c r="M8551" s="419" t="s">
        <v>19398</v>
      </c>
      <c r="N8551" s="419" t="s">
        <v>643</v>
      </c>
      <c r="O8551" s="419" t="s">
        <v>21062</v>
      </c>
      <c r="P8551" s="419" t="s">
        <v>582</v>
      </c>
      <c r="Q8551" s="425">
        <v>1</v>
      </c>
      <c r="R8551" s="419" t="s">
        <v>29570</v>
      </c>
      <c r="S8551" s="424"/>
      <c r="T8551" s="424"/>
      <c r="U8551" s="424"/>
    </row>
    <row r="8552" spans="1:21" ht="14.6" x14ac:dyDescent="0.4">
      <c r="A8552" s="419" t="s">
        <v>580</v>
      </c>
      <c r="B8552" s="419" t="s">
        <v>45128</v>
      </c>
      <c r="C8552" s="419" t="s">
        <v>581</v>
      </c>
      <c r="D8552" s="419" t="s">
        <v>20148</v>
      </c>
      <c r="E8552" s="419"/>
      <c r="F8552" s="419" t="s">
        <v>45129</v>
      </c>
      <c r="G8552" s="419" t="s">
        <v>19396</v>
      </c>
      <c r="H8552" s="419"/>
      <c r="I8552" s="419" t="s">
        <v>19341</v>
      </c>
      <c r="J8552" s="419" t="s">
        <v>20258</v>
      </c>
      <c r="K8552" s="419" t="s">
        <v>644</v>
      </c>
      <c r="L8552" s="419" t="s">
        <v>35323</v>
      </c>
      <c r="M8552" s="419" t="s">
        <v>19398</v>
      </c>
      <c r="N8552" s="419" t="s">
        <v>645</v>
      </c>
      <c r="O8552" s="419" t="s">
        <v>21062</v>
      </c>
      <c r="P8552" s="419" t="s">
        <v>582</v>
      </c>
      <c r="Q8552" s="425">
        <v>1</v>
      </c>
      <c r="R8552" s="419" t="s">
        <v>29571</v>
      </c>
      <c r="S8552" s="424"/>
      <c r="T8552" s="424"/>
      <c r="U8552" s="424"/>
    </row>
    <row r="8553" spans="1:21" ht="14.6" x14ac:dyDescent="0.4">
      <c r="A8553" s="419" t="s">
        <v>580</v>
      </c>
      <c r="B8553" s="419" t="s">
        <v>36012</v>
      </c>
      <c r="C8553" s="419" t="s">
        <v>581</v>
      </c>
      <c r="D8553" s="419" t="s">
        <v>20148</v>
      </c>
      <c r="E8553" s="419"/>
      <c r="F8553" s="419" t="s">
        <v>45130</v>
      </c>
      <c r="G8553" s="419" t="s">
        <v>19396</v>
      </c>
      <c r="H8553" s="419"/>
      <c r="I8553" s="419" t="s">
        <v>19332</v>
      </c>
      <c r="J8553" s="419" t="s">
        <v>20258</v>
      </c>
      <c r="K8553" s="419" t="s">
        <v>646</v>
      </c>
      <c r="L8553" s="419" t="s">
        <v>35323</v>
      </c>
      <c r="M8553" s="419" t="s">
        <v>19398</v>
      </c>
      <c r="N8553" s="419" t="s">
        <v>647</v>
      </c>
      <c r="O8553" s="419" t="s">
        <v>21062</v>
      </c>
      <c r="P8553" s="419" t="s">
        <v>582</v>
      </c>
      <c r="Q8553" s="425">
        <v>1</v>
      </c>
      <c r="R8553" s="419" t="s">
        <v>29572</v>
      </c>
      <c r="S8553" s="424"/>
      <c r="T8553" s="424"/>
      <c r="U8553" s="424"/>
    </row>
    <row r="8554" spans="1:21" ht="14.6" x14ac:dyDescent="0.4">
      <c r="A8554" s="419" t="s">
        <v>580</v>
      </c>
      <c r="B8554" s="419" t="s">
        <v>35954</v>
      </c>
      <c r="C8554" s="419" t="s">
        <v>581</v>
      </c>
      <c r="D8554" s="419" t="s">
        <v>20148</v>
      </c>
      <c r="E8554" s="419"/>
      <c r="F8554" s="419" t="s">
        <v>45131</v>
      </c>
      <c r="G8554" s="419" t="s">
        <v>19396</v>
      </c>
      <c r="H8554" s="419"/>
      <c r="I8554" s="419" t="s">
        <v>19423</v>
      </c>
      <c r="J8554" s="419" t="s">
        <v>20258</v>
      </c>
      <c r="K8554" s="419" t="s">
        <v>648</v>
      </c>
      <c r="L8554" s="419" t="s">
        <v>35323</v>
      </c>
      <c r="M8554" s="419" t="s">
        <v>19398</v>
      </c>
      <c r="N8554" s="419" t="s">
        <v>649</v>
      </c>
      <c r="O8554" s="419" t="s">
        <v>21062</v>
      </c>
      <c r="P8554" s="419" t="s">
        <v>582</v>
      </c>
      <c r="Q8554" s="425">
        <v>1</v>
      </c>
      <c r="R8554" s="419" t="s">
        <v>29573</v>
      </c>
      <c r="S8554" s="424"/>
      <c r="T8554" s="424"/>
      <c r="U8554" s="424"/>
    </row>
    <row r="8555" spans="1:21" ht="14.6" x14ac:dyDescent="0.4">
      <c r="A8555" s="419" t="s">
        <v>580</v>
      </c>
      <c r="B8555" s="419" t="s">
        <v>45132</v>
      </c>
      <c r="C8555" s="419" t="s">
        <v>581</v>
      </c>
      <c r="D8555" s="419" t="s">
        <v>20148</v>
      </c>
      <c r="E8555" s="419"/>
      <c r="F8555" s="419" t="s">
        <v>45133</v>
      </c>
      <c r="G8555" s="419" t="s">
        <v>19396</v>
      </c>
      <c r="H8555" s="419"/>
      <c r="I8555" s="419" t="s">
        <v>18039</v>
      </c>
      <c r="J8555" s="419" t="s">
        <v>20258</v>
      </c>
      <c r="K8555" s="419" t="s">
        <v>650</v>
      </c>
      <c r="L8555" s="419" t="s">
        <v>35323</v>
      </c>
      <c r="M8555" s="419" t="s">
        <v>19398</v>
      </c>
      <c r="N8555" s="419" t="s">
        <v>651</v>
      </c>
      <c r="O8555" s="419" t="s">
        <v>21062</v>
      </c>
      <c r="P8555" s="419" t="s">
        <v>582</v>
      </c>
      <c r="Q8555" s="425">
        <v>1</v>
      </c>
      <c r="R8555" s="419" t="s">
        <v>29574</v>
      </c>
      <c r="S8555" s="424"/>
      <c r="T8555" s="424"/>
      <c r="U8555" s="424"/>
    </row>
    <row r="8556" spans="1:21" ht="14.6" x14ac:dyDescent="0.4">
      <c r="A8556" s="419" t="s">
        <v>580</v>
      </c>
      <c r="B8556" s="419" t="s">
        <v>41208</v>
      </c>
      <c r="C8556" s="419" t="s">
        <v>581</v>
      </c>
      <c r="D8556" s="419" t="s">
        <v>20148</v>
      </c>
      <c r="E8556" s="419"/>
      <c r="F8556" s="419" t="s">
        <v>45134</v>
      </c>
      <c r="G8556" s="419" t="s">
        <v>19396</v>
      </c>
      <c r="H8556" s="419"/>
      <c r="I8556" s="419" t="s">
        <v>19356</v>
      </c>
      <c r="J8556" s="419" t="s">
        <v>20258</v>
      </c>
      <c r="K8556" s="419" t="s">
        <v>652</v>
      </c>
      <c r="L8556" s="419" t="s">
        <v>35323</v>
      </c>
      <c r="M8556" s="419" t="s">
        <v>19453</v>
      </c>
      <c r="N8556" s="419" t="s">
        <v>653</v>
      </c>
      <c r="O8556" s="419" t="s">
        <v>21063</v>
      </c>
      <c r="P8556" s="419" t="s">
        <v>582</v>
      </c>
      <c r="Q8556" s="425">
        <v>1</v>
      </c>
      <c r="R8556" s="419" t="s">
        <v>29575</v>
      </c>
      <c r="S8556" s="424"/>
      <c r="T8556" s="424"/>
      <c r="U8556" s="424"/>
    </row>
    <row r="8557" spans="1:21" ht="14.6" x14ac:dyDescent="0.4">
      <c r="A8557" s="419" t="s">
        <v>580</v>
      </c>
      <c r="B8557" s="419" t="s">
        <v>45135</v>
      </c>
      <c r="C8557" s="419" t="s">
        <v>581</v>
      </c>
      <c r="D8557" s="419" t="s">
        <v>20148</v>
      </c>
      <c r="E8557" s="419"/>
      <c r="F8557" s="419" t="s">
        <v>45136</v>
      </c>
      <c r="G8557" s="419" t="s">
        <v>19396</v>
      </c>
      <c r="H8557" s="419"/>
      <c r="I8557" s="419" t="s">
        <v>20218</v>
      </c>
      <c r="J8557" s="419" t="s">
        <v>20258</v>
      </c>
      <c r="K8557" s="419" t="s">
        <v>654</v>
      </c>
      <c r="L8557" s="419" t="s">
        <v>35323</v>
      </c>
      <c r="M8557" s="419" t="s">
        <v>19453</v>
      </c>
      <c r="N8557" s="419" t="s">
        <v>655</v>
      </c>
      <c r="O8557" s="419" t="s">
        <v>21064</v>
      </c>
      <c r="P8557" s="419" t="s">
        <v>582</v>
      </c>
      <c r="Q8557" s="425">
        <v>1</v>
      </c>
      <c r="R8557" s="419" t="s">
        <v>29576</v>
      </c>
      <c r="S8557" s="424"/>
      <c r="T8557" s="424"/>
      <c r="U8557" s="424"/>
    </row>
    <row r="8558" spans="1:21" ht="14.6" x14ac:dyDescent="0.4">
      <c r="A8558" s="419" t="s">
        <v>580</v>
      </c>
      <c r="B8558" s="419" t="s">
        <v>31912</v>
      </c>
      <c r="C8558" s="419" t="s">
        <v>581</v>
      </c>
      <c r="D8558" s="419" t="s">
        <v>20148</v>
      </c>
      <c r="E8558" s="419"/>
      <c r="F8558" s="419" t="s">
        <v>45137</v>
      </c>
      <c r="G8558" s="419" t="s">
        <v>20263</v>
      </c>
      <c r="H8558" s="419"/>
      <c r="I8558" s="419" t="s">
        <v>18136</v>
      </c>
      <c r="J8558" s="419" t="s">
        <v>20258</v>
      </c>
      <c r="K8558" s="419" t="s">
        <v>31913</v>
      </c>
      <c r="L8558" s="419" t="s">
        <v>35323</v>
      </c>
      <c r="M8558" s="419" t="s">
        <v>21095</v>
      </c>
      <c r="N8558" s="419" t="s">
        <v>31914</v>
      </c>
      <c r="O8558" s="419" t="s">
        <v>21026</v>
      </c>
      <c r="P8558" s="419" t="s">
        <v>582</v>
      </c>
      <c r="Q8558" s="425">
        <v>1</v>
      </c>
      <c r="R8558" s="419" t="s">
        <v>31915</v>
      </c>
      <c r="S8558" s="424"/>
      <c r="T8558" s="424"/>
      <c r="U8558" s="424"/>
    </row>
    <row r="8559" spans="1:21" ht="14.6" x14ac:dyDescent="0.4">
      <c r="A8559" s="419" t="s">
        <v>580</v>
      </c>
      <c r="B8559" s="419" t="s">
        <v>45138</v>
      </c>
      <c r="C8559" s="419" t="s">
        <v>581</v>
      </c>
      <c r="D8559" s="419" t="s">
        <v>20148</v>
      </c>
      <c r="E8559" s="419"/>
      <c r="F8559" s="419" t="s">
        <v>45139</v>
      </c>
      <c r="G8559" s="419" t="s">
        <v>20263</v>
      </c>
      <c r="H8559" s="419"/>
      <c r="I8559" s="419" t="s">
        <v>19366</v>
      </c>
      <c r="J8559" s="419" t="s">
        <v>20258</v>
      </c>
      <c r="K8559" s="419" t="s">
        <v>656</v>
      </c>
      <c r="L8559" s="419" t="s">
        <v>35392</v>
      </c>
      <c r="M8559" s="419" t="s">
        <v>18065</v>
      </c>
      <c r="N8559" s="419" t="s">
        <v>31916</v>
      </c>
      <c r="O8559" s="419" t="s">
        <v>21119</v>
      </c>
      <c r="P8559" s="419" t="s">
        <v>582</v>
      </c>
      <c r="Q8559" s="425">
        <v>1</v>
      </c>
      <c r="R8559" s="419" t="s">
        <v>31917</v>
      </c>
      <c r="S8559" s="424"/>
      <c r="T8559" s="424"/>
      <c r="U8559" s="424"/>
    </row>
    <row r="8560" spans="1:21" ht="14.6" x14ac:dyDescent="0.4">
      <c r="A8560" s="419" t="s">
        <v>580</v>
      </c>
      <c r="B8560" s="419" t="s">
        <v>45138</v>
      </c>
      <c r="C8560" s="419" t="s">
        <v>581</v>
      </c>
      <c r="D8560" s="419" t="s">
        <v>20148</v>
      </c>
      <c r="E8560" s="419"/>
      <c r="F8560" s="419" t="s">
        <v>45140</v>
      </c>
      <c r="G8560" s="419" t="s">
        <v>20160</v>
      </c>
      <c r="H8560" s="419"/>
      <c r="I8560" s="419" t="s">
        <v>20198</v>
      </c>
      <c r="J8560" s="419" t="s">
        <v>20258</v>
      </c>
      <c r="K8560" s="419" t="s">
        <v>656</v>
      </c>
      <c r="L8560" s="419" t="s">
        <v>35392</v>
      </c>
      <c r="M8560" s="419" t="s">
        <v>18065</v>
      </c>
      <c r="N8560" s="419" t="s">
        <v>31916</v>
      </c>
      <c r="O8560" s="419" t="s">
        <v>21119</v>
      </c>
      <c r="P8560" s="419" t="s">
        <v>582</v>
      </c>
      <c r="Q8560" s="425">
        <v>1</v>
      </c>
      <c r="R8560" s="419" t="s">
        <v>31917</v>
      </c>
      <c r="S8560" s="424"/>
      <c r="T8560" s="424"/>
      <c r="U8560" s="424"/>
    </row>
    <row r="8561" spans="1:21" ht="14.6" x14ac:dyDescent="0.4">
      <c r="A8561" s="435" t="s">
        <v>580</v>
      </c>
      <c r="B8561" s="435" t="s">
        <v>45141</v>
      </c>
      <c r="C8561" s="435" t="s">
        <v>581</v>
      </c>
      <c r="D8561" s="435" t="s">
        <v>20148</v>
      </c>
      <c r="E8561" s="435"/>
      <c r="F8561" s="435" t="s">
        <v>45142</v>
      </c>
      <c r="G8561" s="435" t="s">
        <v>20248</v>
      </c>
      <c r="H8561" s="435"/>
      <c r="I8561" s="435" t="s">
        <v>20145</v>
      </c>
      <c r="J8561" s="435" t="s">
        <v>20258</v>
      </c>
      <c r="K8561" s="435" t="s">
        <v>657</v>
      </c>
      <c r="L8561" s="435" t="s">
        <v>35323</v>
      </c>
      <c r="M8561" s="435" t="s">
        <v>18077</v>
      </c>
      <c r="N8561" s="435" t="s">
        <v>658</v>
      </c>
      <c r="O8561" s="435" t="s">
        <v>21122</v>
      </c>
      <c r="P8561" s="435" t="s">
        <v>582</v>
      </c>
      <c r="Q8561" s="436">
        <v>3</v>
      </c>
      <c r="R8561" s="435" t="s">
        <v>29577</v>
      </c>
      <c r="S8561" s="437"/>
      <c r="T8561" s="437"/>
      <c r="U8561" s="437"/>
    </row>
    <row r="8562" spans="1:21" ht="14.6" x14ac:dyDescent="0.4">
      <c r="A8562" s="416" t="s">
        <v>659</v>
      </c>
      <c r="B8562" s="416" t="s">
        <v>31918</v>
      </c>
      <c r="C8562" s="416" t="s">
        <v>660</v>
      </c>
      <c r="D8562" s="416" t="s">
        <v>20148</v>
      </c>
      <c r="E8562" s="416"/>
      <c r="F8562" s="416" t="s">
        <v>45143</v>
      </c>
      <c r="G8562" s="416" t="s">
        <v>20149</v>
      </c>
      <c r="H8562" s="416"/>
      <c r="I8562" s="416" t="s">
        <v>20139</v>
      </c>
      <c r="J8562" s="416" t="s">
        <v>661</v>
      </c>
      <c r="K8562" s="416" t="s">
        <v>662</v>
      </c>
      <c r="L8562" s="416" t="s">
        <v>35321</v>
      </c>
      <c r="M8562" s="416" t="s">
        <v>662</v>
      </c>
      <c r="N8562" s="416" t="s">
        <v>35004</v>
      </c>
      <c r="O8562" s="416" t="s">
        <v>21009</v>
      </c>
      <c r="P8562" s="416" t="s">
        <v>661</v>
      </c>
      <c r="Q8562" s="417">
        <v>0</v>
      </c>
      <c r="R8562" s="416" t="s">
        <v>35005</v>
      </c>
      <c r="S8562" s="418"/>
      <c r="T8562" s="418"/>
      <c r="U8562" s="418"/>
    </row>
    <row r="8563" spans="1:21" ht="14.6" x14ac:dyDescent="0.4">
      <c r="A8563" s="419" t="s">
        <v>659</v>
      </c>
      <c r="B8563" s="419" t="s">
        <v>663</v>
      </c>
      <c r="C8563" s="419" t="s">
        <v>660</v>
      </c>
      <c r="D8563" s="419" t="s">
        <v>20148</v>
      </c>
      <c r="E8563" s="419"/>
      <c r="F8563" s="419" t="s">
        <v>45144</v>
      </c>
      <c r="G8563" s="419" t="s">
        <v>20160</v>
      </c>
      <c r="H8563" s="419"/>
      <c r="I8563" s="419" t="s">
        <v>19410</v>
      </c>
      <c r="J8563" s="419" t="s">
        <v>661</v>
      </c>
      <c r="K8563" s="419" t="s">
        <v>664</v>
      </c>
      <c r="L8563" s="419" t="s">
        <v>35323</v>
      </c>
      <c r="M8563" s="419" t="s">
        <v>665</v>
      </c>
      <c r="N8563" s="419" t="s">
        <v>666</v>
      </c>
      <c r="O8563" s="419" t="s">
        <v>21020</v>
      </c>
      <c r="P8563" s="419" t="s">
        <v>661</v>
      </c>
      <c r="Q8563" s="425">
        <v>1</v>
      </c>
      <c r="R8563" s="419" t="s">
        <v>29578</v>
      </c>
      <c r="S8563" s="424"/>
      <c r="T8563" s="424"/>
      <c r="U8563" s="424"/>
    </row>
    <row r="8564" spans="1:21" ht="14.6" x14ac:dyDescent="0.4">
      <c r="A8564" s="416" t="s">
        <v>659</v>
      </c>
      <c r="B8564" s="416" t="s">
        <v>45145</v>
      </c>
      <c r="C8564" s="416" t="s">
        <v>660</v>
      </c>
      <c r="D8564" s="416" t="s">
        <v>20772</v>
      </c>
      <c r="E8564" s="416"/>
      <c r="F8564" s="416" t="s">
        <v>20772</v>
      </c>
      <c r="G8564" s="416" t="s">
        <v>20772</v>
      </c>
      <c r="H8564" s="416"/>
      <c r="I8564" s="416" t="s">
        <v>20772</v>
      </c>
      <c r="J8564" s="416" t="s">
        <v>661</v>
      </c>
      <c r="K8564" s="416" t="s">
        <v>665</v>
      </c>
      <c r="L8564" s="416" t="s">
        <v>35332</v>
      </c>
      <c r="M8564" s="416" t="s">
        <v>665</v>
      </c>
      <c r="N8564" s="416" t="s">
        <v>35004</v>
      </c>
      <c r="O8564" s="416" t="s">
        <v>21009</v>
      </c>
      <c r="P8564" s="416" t="s">
        <v>661</v>
      </c>
      <c r="Q8564" s="417">
        <v>0</v>
      </c>
      <c r="R8564" s="416" t="s">
        <v>35005</v>
      </c>
      <c r="S8564" s="418"/>
      <c r="T8564" s="418"/>
      <c r="U8564" s="418"/>
    </row>
    <row r="8565" spans="1:21" ht="14.6" x14ac:dyDescent="0.4">
      <c r="A8565" s="419" t="s">
        <v>659</v>
      </c>
      <c r="B8565" s="419" t="s">
        <v>35006</v>
      </c>
      <c r="C8565" s="419" t="s">
        <v>660</v>
      </c>
      <c r="D8565" s="419" t="s">
        <v>20772</v>
      </c>
      <c r="E8565" s="419"/>
      <c r="F8565" s="419" t="s">
        <v>20772</v>
      </c>
      <c r="G8565" s="419" t="s">
        <v>20772</v>
      </c>
      <c r="H8565" s="419"/>
      <c r="I8565" s="419" t="s">
        <v>20772</v>
      </c>
      <c r="J8565" s="419" t="s">
        <v>661</v>
      </c>
      <c r="K8565" s="419" t="s">
        <v>35007</v>
      </c>
      <c r="L8565" s="419" t="s">
        <v>35323</v>
      </c>
      <c r="M8565" s="419" t="s">
        <v>665</v>
      </c>
      <c r="N8565" s="419" t="s">
        <v>35004</v>
      </c>
      <c r="O8565" s="419" t="s">
        <v>21018</v>
      </c>
      <c r="P8565" s="419" t="s">
        <v>661</v>
      </c>
      <c r="Q8565" s="420">
        <v>1</v>
      </c>
      <c r="R8565" s="419" t="s">
        <v>35005</v>
      </c>
      <c r="S8565" s="421"/>
      <c r="T8565" s="421"/>
      <c r="U8565" s="421"/>
    </row>
    <row r="8566" spans="1:21" ht="14.6" x14ac:dyDescent="0.4">
      <c r="A8566" s="419" t="s">
        <v>659</v>
      </c>
      <c r="B8566" s="419" t="s">
        <v>667</v>
      </c>
      <c r="C8566" s="419" t="s">
        <v>660</v>
      </c>
      <c r="D8566" s="419" t="s">
        <v>20148</v>
      </c>
      <c r="E8566" s="419"/>
      <c r="F8566" s="419" t="s">
        <v>45146</v>
      </c>
      <c r="G8566" s="419" t="s">
        <v>19639</v>
      </c>
      <c r="H8566" s="419"/>
      <c r="I8566" s="419" t="s">
        <v>19436</v>
      </c>
      <c r="J8566" s="419" t="s">
        <v>661</v>
      </c>
      <c r="K8566" s="419" t="s">
        <v>668</v>
      </c>
      <c r="L8566" s="419" t="s">
        <v>35323</v>
      </c>
      <c r="M8566" s="419" t="s">
        <v>665</v>
      </c>
      <c r="N8566" s="419" t="s">
        <v>669</v>
      </c>
      <c r="O8566" s="419" t="s">
        <v>21009</v>
      </c>
      <c r="P8566" s="419" t="s">
        <v>661</v>
      </c>
      <c r="Q8566" s="425">
        <v>1</v>
      </c>
      <c r="R8566" s="419" t="s">
        <v>29579</v>
      </c>
      <c r="S8566" s="424"/>
      <c r="T8566" s="424"/>
      <c r="U8566" s="424"/>
    </row>
    <row r="8567" spans="1:21" ht="14.6" x14ac:dyDescent="0.4">
      <c r="A8567" s="419" t="s">
        <v>659</v>
      </c>
      <c r="B8567" s="419" t="s">
        <v>670</v>
      </c>
      <c r="C8567" s="419" t="s">
        <v>660</v>
      </c>
      <c r="D8567" s="419" t="s">
        <v>20148</v>
      </c>
      <c r="E8567" s="419"/>
      <c r="F8567" s="419" t="s">
        <v>45147</v>
      </c>
      <c r="G8567" s="419" t="s">
        <v>19639</v>
      </c>
      <c r="H8567" s="419"/>
      <c r="I8567" s="419" t="s">
        <v>20145</v>
      </c>
      <c r="J8567" s="419" t="s">
        <v>661</v>
      </c>
      <c r="K8567" s="419" t="s">
        <v>671</v>
      </c>
      <c r="L8567" s="419" t="s">
        <v>35323</v>
      </c>
      <c r="M8567" s="419" t="s">
        <v>665</v>
      </c>
      <c r="N8567" s="419" t="s">
        <v>672</v>
      </c>
      <c r="O8567" s="419" t="s">
        <v>21009</v>
      </c>
      <c r="P8567" s="419" t="s">
        <v>661</v>
      </c>
      <c r="Q8567" s="425">
        <v>1</v>
      </c>
      <c r="R8567" s="419" t="s">
        <v>29580</v>
      </c>
      <c r="S8567" s="424"/>
      <c r="T8567" s="424"/>
      <c r="U8567" s="424"/>
    </row>
    <row r="8568" spans="1:21" ht="14.6" x14ac:dyDescent="0.4">
      <c r="A8568" s="419" t="s">
        <v>659</v>
      </c>
      <c r="B8568" s="419" t="s">
        <v>673</v>
      </c>
      <c r="C8568" s="419" t="s">
        <v>660</v>
      </c>
      <c r="D8568" s="419" t="s">
        <v>20148</v>
      </c>
      <c r="E8568" s="419"/>
      <c r="F8568" s="419" t="s">
        <v>45148</v>
      </c>
      <c r="G8568" s="419" t="s">
        <v>19639</v>
      </c>
      <c r="H8568" s="419"/>
      <c r="I8568" s="419" t="s">
        <v>20145</v>
      </c>
      <c r="J8568" s="419" t="s">
        <v>661</v>
      </c>
      <c r="K8568" s="419" t="s">
        <v>674</v>
      </c>
      <c r="L8568" s="419" t="s">
        <v>35323</v>
      </c>
      <c r="M8568" s="419" t="s">
        <v>665</v>
      </c>
      <c r="N8568" s="419" t="s">
        <v>675</v>
      </c>
      <c r="O8568" s="419" t="s">
        <v>21009</v>
      </c>
      <c r="P8568" s="419" t="s">
        <v>661</v>
      </c>
      <c r="Q8568" s="425">
        <v>1</v>
      </c>
      <c r="R8568" s="419" t="s">
        <v>29581</v>
      </c>
      <c r="S8568" s="424"/>
      <c r="T8568" s="424"/>
      <c r="U8568" s="424"/>
    </row>
    <row r="8569" spans="1:21" ht="14.6" x14ac:dyDescent="0.4">
      <c r="A8569" s="419" t="s">
        <v>659</v>
      </c>
      <c r="B8569" s="419" t="s">
        <v>676</v>
      </c>
      <c r="C8569" s="419" t="s">
        <v>660</v>
      </c>
      <c r="D8569" s="419" t="s">
        <v>20148</v>
      </c>
      <c r="E8569" s="419"/>
      <c r="F8569" s="419" t="s">
        <v>45149</v>
      </c>
      <c r="G8569" s="419" t="s">
        <v>19639</v>
      </c>
      <c r="H8569" s="419"/>
      <c r="I8569" s="419" t="s">
        <v>18029</v>
      </c>
      <c r="J8569" s="419" t="s">
        <v>661</v>
      </c>
      <c r="K8569" s="419" t="s">
        <v>677</v>
      </c>
      <c r="L8569" s="419" t="s">
        <v>35323</v>
      </c>
      <c r="M8569" s="419" t="s">
        <v>665</v>
      </c>
      <c r="N8569" s="419" t="s">
        <v>678</v>
      </c>
      <c r="O8569" s="419" t="s">
        <v>21009</v>
      </c>
      <c r="P8569" s="419" t="s">
        <v>661</v>
      </c>
      <c r="Q8569" s="425">
        <v>1</v>
      </c>
      <c r="R8569" s="419" t="s">
        <v>29582</v>
      </c>
      <c r="S8569" s="424"/>
      <c r="T8569" s="424"/>
      <c r="U8569" s="424"/>
    </row>
    <row r="8570" spans="1:21" ht="14.6" x14ac:dyDescent="0.4">
      <c r="A8570" s="419" t="s">
        <v>659</v>
      </c>
      <c r="B8570" s="419" t="s">
        <v>679</v>
      </c>
      <c r="C8570" s="419" t="s">
        <v>660</v>
      </c>
      <c r="D8570" s="419" t="s">
        <v>20148</v>
      </c>
      <c r="E8570" s="419"/>
      <c r="F8570" s="419" t="s">
        <v>45150</v>
      </c>
      <c r="G8570" s="419" t="s">
        <v>19639</v>
      </c>
      <c r="H8570" s="419"/>
      <c r="I8570" s="419" t="s">
        <v>20161</v>
      </c>
      <c r="J8570" s="419" t="s">
        <v>661</v>
      </c>
      <c r="K8570" s="419" t="s">
        <v>680</v>
      </c>
      <c r="L8570" s="419" t="s">
        <v>35323</v>
      </c>
      <c r="M8570" s="419" t="s">
        <v>665</v>
      </c>
      <c r="N8570" s="419" t="s">
        <v>681</v>
      </c>
      <c r="O8570" s="419" t="s">
        <v>21009</v>
      </c>
      <c r="P8570" s="419" t="s">
        <v>661</v>
      </c>
      <c r="Q8570" s="425">
        <v>1</v>
      </c>
      <c r="R8570" s="419" t="s">
        <v>29583</v>
      </c>
      <c r="S8570" s="424"/>
      <c r="T8570" s="424"/>
      <c r="U8570" s="424"/>
    </row>
    <row r="8571" spans="1:21" ht="14.6" x14ac:dyDescent="0.4">
      <c r="A8571" s="419" t="s">
        <v>659</v>
      </c>
      <c r="B8571" s="419" t="s">
        <v>682</v>
      </c>
      <c r="C8571" s="419" t="s">
        <v>660</v>
      </c>
      <c r="D8571" s="419" t="s">
        <v>20148</v>
      </c>
      <c r="E8571" s="419"/>
      <c r="F8571" s="419" t="s">
        <v>45151</v>
      </c>
      <c r="G8571" s="419" t="s">
        <v>19639</v>
      </c>
      <c r="H8571" s="419"/>
      <c r="I8571" s="419" t="s">
        <v>19355</v>
      </c>
      <c r="J8571" s="419" t="s">
        <v>661</v>
      </c>
      <c r="K8571" s="419" t="s">
        <v>683</v>
      </c>
      <c r="L8571" s="419" t="s">
        <v>35323</v>
      </c>
      <c r="M8571" s="419" t="s">
        <v>665</v>
      </c>
      <c r="N8571" s="419" t="s">
        <v>684</v>
      </c>
      <c r="O8571" s="419" t="s">
        <v>21009</v>
      </c>
      <c r="P8571" s="419" t="s">
        <v>661</v>
      </c>
      <c r="Q8571" s="425">
        <v>1</v>
      </c>
      <c r="R8571" s="419" t="s">
        <v>29584</v>
      </c>
      <c r="S8571" s="424"/>
      <c r="T8571" s="424"/>
      <c r="U8571" s="424"/>
    </row>
    <row r="8572" spans="1:21" ht="14.6" x14ac:dyDescent="0.4">
      <c r="A8572" s="419" t="s">
        <v>659</v>
      </c>
      <c r="B8572" s="419" t="s">
        <v>685</v>
      </c>
      <c r="C8572" s="419" t="s">
        <v>660</v>
      </c>
      <c r="D8572" s="419" t="s">
        <v>20148</v>
      </c>
      <c r="E8572" s="419"/>
      <c r="F8572" s="419" t="s">
        <v>45152</v>
      </c>
      <c r="G8572" s="419" t="s">
        <v>19639</v>
      </c>
      <c r="H8572" s="419"/>
      <c r="I8572" s="419" t="s">
        <v>18083</v>
      </c>
      <c r="J8572" s="419" t="s">
        <v>661</v>
      </c>
      <c r="K8572" s="419" t="s">
        <v>686</v>
      </c>
      <c r="L8572" s="419" t="s">
        <v>35323</v>
      </c>
      <c r="M8572" s="419" t="s">
        <v>665</v>
      </c>
      <c r="N8572" s="419" t="s">
        <v>687</v>
      </c>
      <c r="O8572" s="419" t="s">
        <v>21009</v>
      </c>
      <c r="P8572" s="419" t="s">
        <v>661</v>
      </c>
      <c r="Q8572" s="425">
        <v>1</v>
      </c>
      <c r="R8572" s="419" t="s">
        <v>29585</v>
      </c>
      <c r="S8572" s="424"/>
      <c r="T8572" s="424"/>
      <c r="U8572" s="424"/>
    </row>
    <row r="8573" spans="1:21" ht="14.6" x14ac:dyDescent="0.4">
      <c r="A8573" s="419" t="s">
        <v>659</v>
      </c>
      <c r="B8573" s="419" t="s">
        <v>688</v>
      </c>
      <c r="C8573" s="419" t="s">
        <v>660</v>
      </c>
      <c r="D8573" s="419" t="s">
        <v>20148</v>
      </c>
      <c r="E8573" s="419"/>
      <c r="F8573" s="419" t="s">
        <v>45153</v>
      </c>
      <c r="G8573" s="419" t="s">
        <v>19639</v>
      </c>
      <c r="H8573" s="419"/>
      <c r="I8573" s="419" t="s">
        <v>19368</v>
      </c>
      <c r="J8573" s="419" t="s">
        <v>661</v>
      </c>
      <c r="K8573" s="419" t="s">
        <v>689</v>
      </c>
      <c r="L8573" s="419" t="s">
        <v>35323</v>
      </c>
      <c r="M8573" s="419" t="s">
        <v>665</v>
      </c>
      <c r="N8573" s="419" t="s">
        <v>690</v>
      </c>
      <c r="O8573" s="419" t="s">
        <v>21009</v>
      </c>
      <c r="P8573" s="419" t="s">
        <v>661</v>
      </c>
      <c r="Q8573" s="425">
        <v>1</v>
      </c>
      <c r="R8573" s="419" t="s">
        <v>29586</v>
      </c>
      <c r="S8573" s="424"/>
      <c r="T8573" s="424"/>
      <c r="U8573" s="424"/>
    </row>
    <row r="8574" spans="1:21" ht="14.6" x14ac:dyDescent="0.4">
      <c r="A8574" s="419" t="s">
        <v>659</v>
      </c>
      <c r="B8574" s="419" t="s">
        <v>691</v>
      </c>
      <c r="C8574" s="419" t="s">
        <v>660</v>
      </c>
      <c r="D8574" s="419" t="s">
        <v>20148</v>
      </c>
      <c r="E8574" s="419"/>
      <c r="F8574" s="419" t="s">
        <v>45154</v>
      </c>
      <c r="G8574" s="419" t="s">
        <v>19639</v>
      </c>
      <c r="H8574" s="419"/>
      <c r="I8574" s="419" t="s">
        <v>20214</v>
      </c>
      <c r="J8574" s="419" t="s">
        <v>661</v>
      </c>
      <c r="K8574" s="419" t="s">
        <v>692</v>
      </c>
      <c r="L8574" s="419" t="s">
        <v>35323</v>
      </c>
      <c r="M8574" s="419" t="s">
        <v>665</v>
      </c>
      <c r="N8574" s="419" t="s">
        <v>693</v>
      </c>
      <c r="O8574" s="419" t="s">
        <v>21009</v>
      </c>
      <c r="P8574" s="419" t="s">
        <v>661</v>
      </c>
      <c r="Q8574" s="425">
        <v>1</v>
      </c>
      <c r="R8574" s="419" t="s">
        <v>29587</v>
      </c>
      <c r="S8574" s="424"/>
      <c r="T8574" s="424"/>
      <c r="U8574" s="424"/>
    </row>
    <row r="8575" spans="1:21" ht="14.6" x14ac:dyDescent="0.4">
      <c r="A8575" s="419" t="s">
        <v>659</v>
      </c>
      <c r="B8575" s="419" t="s">
        <v>45155</v>
      </c>
      <c r="C8575" s="419" t="s">
        <v>660</v>
      </c>
      <c r="D8575" s="419" t="s">
        <v>20148</v>
      </c>
      <c r="E8575" s="419"/>
      <c r="F8575" s="419" t="s">
        <v>45156</v>
      </c>
      <c r="G8575" s="419" t="s">
        <v>20248</v>
      </c>
      <c r="H8575" s="419"/>
      <c r="I8575" s="419" t="s">
        <v>19410</v>
      </c>
      <c r="J8575" s="419" t="s">
        <v>661</v>
      </c>
      <c r="K8575" s="419" t="s">
        <v>694</v>
      </c>
      <c r="L8575" s="419" t="s">
        <v>35323</v>
      </c>
      <c r="M8575" s="419" t="s">
        <v>665</v>
      </c>
      <c r="N8575" s="419" t="s">
        <v>695</v>
      </c>
      <c r="O8575" s="419" t="s">
        <v>21027</v>
      </c>
      <c r="P8575" s="419" t="s">
        <v>661</v>
      </c>
      <c r="Q8575" s="425">
        <v>1</v>
      </c>
      <c r="R8575" s="419" t="s">
        <v>29588</v>
      </c>
      <c r="S8575" s="424"/>
      <c r="T8575" s="424"/>
      <c r="U8575" s="424"/>
    </row>
    <row r="8576" spans="1:21" ht="14.6" x14ac:dyDescent="0.4">
      <c r="A8576" s="419" t="s">
        <v>659</v>
      </c>
      <c r="B8576" s="419" t="s">
        <v>45157</v>
      </c>
      <c r="C8576" s="419" t="s">
        <v>660</v>
      </c>
      <c r="D8576" s="419" t="s">
        <v>20148</v>
      </c>
      <c r="E8576" s="419"/>
      <c r="F8576" s="419" t="s">
        <v>45158</v>
      </c>
      <c r="G8576" s="419" t="s">
        <v>20160</v>
      </c>
      <c r="H8576" s="419"/>
      <c r="I8576" s="419" t="s">
        <v>19375</v>
      </c>
      <c r="J8576" s="419" t="s">
        <v>661</v>
      </c>
      <c r="K8576" s="419" t="s">
        <v>45159</v>
      </c>
      <c r="L8576" s="419" t="s">
        <v>35323</v>
      </c>
      <c r="M8576" s="419" t="s">
        <v>665</v>
      </c>
      <c r="N8576" s="419" t="s">
        <v>45160</v>
      </c>
      <c r="O8576" s="419" t="s">
        <v>21018</v>
      </c>
      <c r="P8576" s="419" t="s">
        <v>661</v>
      </c>
      <c r="Q8576" s="425">
        <v>1</v>
      </c>
      <c r="R8576" s="419" t="s">
        <v>45161</v>
      </c>
      <c r="S8576" s="424"/>
      <c r="T8576" s="424"/>
      <c r="U8576" s="424"/>
    </row>
    <row r="8577" spans="1:21" ht="14.6" x14ac:dyDescent="0.4">
      <c r="A8577" s="422" t="s">
        <v>659</v>
      </c>
      <c r="B8577" s="422" t="s">
        <v>22199</v>
      </c>
      <c r="C8577" s="422" t="s">
        <v>660</v>
      </c>
      <c r="D8577" s="422" t="s">
        <v>20148</v>
      </c>
      <c r="E8577" s="422"/>
      <c r="F8577" s="422" t="s">
        <v>45162</v>
      </c>
      <c r="G8577" s="422" t="s">
        <v>20184</v>
      </c>
      <c r="H8577" s="422"/>
      <c r="I8577" s="422" t="s">
        <v>20145</v>
      </c>
      <c r="J8577" s="422" t="s">
        <v>661</v>
      </c>
      <c r="K8577" s="422" t="s">
        <v>696</v>
      </c>
      <c r="L8577" s="422" t="s">
        <v>35323</v>
      </c>
      <c r="M8577" s="422" t="s">
        <v>665</v>
      </c>
      <c r="N8577" s="422" t="s">
        <v>697</v>
      </c>
      <c r="O8577" s="422" t="s">
        <v>21017</v>
      </c>
      <c r="P8577" s="422" t="s">
        <v>661</v>
      </c>
      <c r="Q8577" s="423">
        <v>1</v>
      </c>
      <c r="R8577" s="422" t="s">
        <v>29589</v>
      </c>
      <c r="S8577" s="424"/>
      <c r="T8577" s="424"/>
      <c r="U8577" s="424"/>
    </row>
    <row r="8578" spans="1:21" ht="14.6" x14ac:dyDescent="0.4">
      <c r="A8578" s="422" t="s">
        <v>659</v>
      </c>
      <c r="B8578" s="422" t="s">
        <v>35008</v>
      </c>
      <c r="C8578" s="422" t="s">
        <v>660</v>
      </c>
      <c r="D8578" s="422" t="s">
        <v>20148</v>
      </c>
      <c r="E8578" s="422"/>
      <c r="F8578" s="422" t="s">
        <v>45163</v>
      </c>
      <c r="G8578" s="422" t="s">
        <v>20184</v>
      </c>
      <c r="H8578" s="422"/>
      <c r="I8578" s="422" t="s">
        <v>19318</v>
      </c>
      <c r="J8578" s="422" t="s">
        <v>661</v>
      </c>
      <c r="K8578" s="422" t="s">
        <v>698</v>
      </c>
      <c r="L8578" s="422" t="s">
        <v>35323</v>
      </c>
      <c r="M8578" s="422" t="s">
        <v>665</v>
      </c>
      <c r="N8578" s="422" t="s">
        <v>699</v>
      </c>
      <c r="O8578" s="422" t="s">
        <v>21017</v>
      </c>
      <c r="P8578" s="422" t="s">
        <v>661</v>
      </c>
      <c r="Q8578" s="423">
        <v>1</v>
      </c>
      <c r="R8578" s="422" t="s">
        <v>29590</v>
      </c>
      <c r="S8578" s="424"/>
      <c r="T8578" s="424"/>
      <c r="U8578" s="424"/>
    </row>
    <row r="8579" spans="1:21" ht="14.6" x14ac:dyDescent="0.4">
      <c r="A8579" s="416" t="s">
        <v>659</v>
      </c>
      <c r="B8579" s="416" t="s">
        <v>35009</v>
      </c>
      <c r="C8579" s="416" t="s">
        <v>660</v>
      </c>
      <c r="D8579" s="416" t="s">
        <v>20772</v>
      </c>
      <c r="E8579" s="416"/>
      <c r="F8579" s="416" t="s">
        <v>20772</v>
      </c>
      <c r="G8579" s="416" t="s">
        <v>20772</v>
      </c>
      <c r="H8579" s="416"/>
      <c r="I8579" s="416" t="s">
        <v>20772</v>
      </c>
      <c r="J8579" s="416" t="s">
        <v>661</v>
      </c>
      <c r="K8579" s="416" t="s">
        <v>35010</v>
      </c>
      <c r="L8579" s="416" t="s">
        <v>35332</v>
      </c>
      <c r="M8579" s="416" t="s">
        <v>35010</v>
      </c>
      <c r="N8579" s="416" t="s">
        <v>35004</v>
      </c>
      <c r="O8579" s="416" t="s">
        <v>21009</v>
      </c>
      <c r="P8579" s="416" t="s">
        <v>661</v>
      </c>
      <c r="Q8579" s="417">
        <v>0</v>
      </c>
      <c r="R8579" s="416" t="s">
        <v>35005</v>
      </c>
      <c r="S8579" s="418"/>
      <c r="T8579" s="418"/>
      <c r="U8579" s="418"/>
    </row>
    <row r="8580" spans="1:21" ht="14.6" x14ac:dyDescent="0.4">
      <c r="A8580" s="416" t="s">
        <v>659</v>
      </c>
      <c r="B8580" s="416" t="s">
        <v>35011</v>
      </c>
      <c r="C8580" s="416" t="s">
        <v>660</v>
      </c>
      <c r="D8580" s="416" t="s">
        <v>20772</v>
      </c>
      <c r="E8580" s="416"/>
      <c r="F8580" s="416" t="s">
        <v>20772</v>
      </c>
      <c r="G8580" s="416" t="s">
        <v>20772</v>
      </c>
      <c r="H8580" s="416"/>
      <c r="I8580" s="416" t="s">
        <v>20772</v>
      </c>
      <c r="J8580" s="416" t="s">
        <v>661</v>
      </c>
      <c r="K8580" s="416" t="s">
        <v>35012</v>
      </c>
      <c r="L8580" s="416" t="s">
        <v>35332</v>
      </c>
      <c r="M8580" s="416" t="s">
        <v>35012</v>
      </c>
      <c r="N8580" s="416" t="s">
        <v>35004</v>
      </c>
      <c r="O8580" s="416" t="s">
        <v>21009</v>
      </c>
      <c r="P8580" s="416" t="s">
        <v>661</v>
      </c>
      <c r="Q8580" s="417">
        <v>0</v>
      </c>
      <c r="R8580" s="416" t="s">
        <v>35005</v>
      </c>
      <c r="S8580" s="418"/>
      <c r="T8580" s="418"/>
      <c r="U8580" s="418"/>
    </row>
    <row r="8581" spans="1:21" ht="14.6" x14ac:dyDescent="0.4">
      <c r="A8581" s="416" t="s">
        <v>659</v>
      </c>
      <c r="B8581" s="416" t="s">
        <v>35013</v>
      </c>
      <c r="C8581" s="416" t="s">
        <v>660</v>
      </c>
      <c r="D8581" s="416" t="s">
        <v>20772</v>
      </c>
      <c r="E8581" s="416"/>
      <c r="F8581" s="416" t="s">
        <v>20772</v>
      </c>
      <c r="G8581" s="416" t="s">
        <v>20772</v>
      </c>
      <c r="H8581" s="416"/>
      <c r="I8581" s="416" t="s">
        <v>20772</v>
      </c>
      <c r="J8581" s="416" t="s">
        <v>661</v>
      </c>
      <c r="K8581" s="416" t="s">
        <v>35014</v>
      </c>
      <c r="L8581" s="416" t="s">
        <v>35332</v>
      </c>
      <c r="M8581" s="416" t="s">
        <v>35014</v>
      </c>
      <c r="N8581" s="416" t="s">
        <v>35004</v>
      </c>
      <c r="O8581" s="416" t="s">
        <v>21009</v>
      </c>
      <c r="P8581" s="416" t="s">
        <v>661</v>
      </c>
      <c r="Q8581" s="417">
        <v>0</v>
      </c>
      <c r="R8581" s="416" t="s">
        <v>35005</v>
      </c>
      <c r="S8581" s="418"/>
      <c r="T8581" s="418"/>
      <c r="U8581" s="418"/>
    </row>
    <row r="8582" spans="1:21" ht="14.6" x14ac:dyDescent="0.4">
      <c r="A8582" s="416" t="s">
        <v>659</v>
      </c>
      <c r="B8582" s="416" t="s">
        <v>35015</v>
      </c>
      <c r="C8582" s="416" t="s">
        <v>660</v>
      </c>
      <c r="D8582" s="416" t="s">
        <v>20772</v>
      </c>
      <c r="E8582" s="416"/>
      <c r="F8582" s="416" t="s">
        <v>20772</v>
      </c>
      <c r="G8582" s="416" t="s">
        <v>20772</v>
      </c>
      <c r="H8582" s="416"/>
      <c r="I8582" s="416" t="s">
        <v>20772</v>
      </c>
      <c r="J8582" s="416" t="s">
        <v>661</v>
      </c>
      <c r="K8582" s="416" t="s">
        <v>35016</v>
      </c>
      <c r="L8582" s="416" t="s">
        <v>35332</v>
      </c>
      <c r="M8582" s="416" t="s">
        <v>35016</v>
      </c>
      <c r="N8582" s="416" t="s">
        <v>35004</v>
      </c>
      <c r="O8582" s="416" t="s">
        <v>32479</v>
      </c>
      <c r="P8582" s="416" t="s">
        <v>661</v>
      </c>
      <c r="Q8582" s="417">
        <v>0</v>
      </c>
      <c r="R8582" s="416" t="s">
        <v>35005</v>
      </c>
      <c r="S8582" s="418"/>
      <c r="T8582" s="418"/>
      <c r="U8582" s="418"/>
    </row>
    <row r="8583" spans="1:21" ht="14.6" x14ac:dyDescent="0.4">
      <c r="A8583" s="416" t="s">
        <v>659</v>
      </c>
      <c r="B8583" s="416" t="s">
        <v>31919</v>
      </c>
      <c r="C8583" s="416" t="s">
        <v>700</v>
      </c>
      <c r="D8583" s="416" t="s">
        <v>20148</v>
      </c>
      <c r="E8583" s="416"/>
      <c r="F8583" s="416" t="s">
        <v>45164</v>
      </c>
      <c r="G8583" s="416" t="s">
        <v>20149</v>
      </c>
      <c r="H8583" s="416"/>
      <c r="I8583" s="416" t="s">
        <v>20202</v>
      </c>
      <c r="J8583" s="416" t="s">
        <v>701</v>
      </c>
      <c r="K8583" s="416" t="s">
        <v>702</v>
      </c>
      <c r="L8583" s="416" t="s">
        <v>35321</v>
      </c>
      <c r="M8583" s="416" t="s">
        <v>702</v>
      </c>
      <c r="N8583" s="416" t="s">
        <v>703</v>
      </c>
      <c r="O8583" s="416" t="s">
        <v>21009</v>
      </c>
      <c r="P8583" s="416" t="s">
        <v>701</v>
      </c>
      <c r="Q8583" s="417">
        <v>0</v>
      </c>
      <c r="R8583" s="416" t="s">
        <v>29591</v>
      </c>
      <c r="S8583" s="418"/>
      <c r="T8583" s="418"/>
      <c r="U8583" s="418"/>
    </row>
    <row r="8584" spans="1:21" ht="14.6" x14ac:dyDescent="0.4">
      <c r="A8584" s="416" t="s">
        <v>659</v>
      </c>
      <c r="B8584" s="416" t="s">
        <v>34991</v>
      </c>
      <c r="C8584" s="416" t="s">
        <v>700</v>
      </c>
      <c r="D8584" s="416" t="s">
        <v>20772</v>
      </c>
      <c r="E8584" s="416"/>
      <c r="F8584" s="416" t="s">
        <v>20772</v>
      </c>
      <c r="G8584" s="416" t="s">
        <v>20772</v>
      </c>
      <c r="H8584" s="416"/>
      <c r="I8584" s="416" t="s">
        <v>20772</v>
      </c>
      <c r="J8584" s="416" t="s">
        <v>701</v>
      </c>
      <c r="K8584" s="416" t="s">
        <v>705</v>
      </c>
      <c r="L8584" s="416" t="s">
        <v>35332</v>
      </c>
      <c r="M8584" s="416" t="s">
        <v>705</v>
      </c>
      <c r="N8584" s="416" t="s">
        <v>703</v>
      </c>
      <c r="O8584" s="416" t="s">
        <v>21009</v>
      </c>
      <c r="P8584" s="416" t="s">
        <v>701</v>
      </c>
      <c r="Q8584" s="417">
        <v>0</v>
      </c>
      <c r="R8584" s="416" t="s">
        <v>29591</v>
      </c>
      <c r="S8584" s="418"/>
      <c r="T8584" s="418"/>
      <c r="U8584" s="418"/>
    </row>
    <row r="8585" spans="1:21" ht="14.6" x14ac:dyDescent="0.4">
      <c r="A8585" s="419" t="s">
        <v>659</v>
      </c>
      <c r="B8585" s="419" t="s">
        <v>36150</v>
      </c>
      <c r="C8585" s="419" t="s">
        <v>700</v>
      </c>
      <c r="D8585" s="419" t="s">
        <v>20148</v>
      </c>
      <c r="E8585" s="419"/>
      <c r="F8585" s="419" t="s">
        <v>45165</v>
      </c>
      <c r="G8585" s="419" t="s">
        <v>20248</v>
      </c>
      <c r="H8585" s="419"/>
      <c r="I8585" s="419" t="s">
        <v>19349</v>
      </c>
      <c r="J8585" s="419" t="s">
        <v>701</v>
      </c>
      <c r="K8585" s="419" t="s">
        <v>704</v>
      </c>
      <c r="L8585" s="419" t="s">
        <v>35323</v>
      </c>
      <c r="M8585" s="419" t="s">
        <v>705</v>
      </c>
      <c r="N8585" s="419" t="s">
        <v>706</v>
      </c>
      <c r="O8585" s="419" t="s">
        <v>21027</v>
      </c>
      <c r="P8585" s="419" t="s">
        <v>701</v>
      </c>
      <c r="Q8585" s="425">
        <v>1</v>
      </c>
      <c r="R8585" s="419" t="s">
        <v>29592</v>
      </c>
      <c r="S8585" s="424"/>
      <c r="T8585" s="424"/>
      <c r="U8585" s="424"/>
    </row>
    <row r="8586" spans="1:21" ht="14.6" x14ac:dyDescent="0.4">
      <c r="A8586" s="419" t="s">
        <v>659</v>
      </c>
      <c r="B8586" s="419" t="s">
        <v>34992</v>
      </c>
      <c r="C8586" s="419" t="s">
        <v>700</v>
      </c>
      <c r="D8586" s="419" t="s">
        <v>20148</v>
      </c>
      <c r="E8586" s="419"/>
      <c r="F8586" s="419" t="s">
        <v>45166</v>
      </c>
      <c r="G8586" s="419" t="s">
        <v>19639</v>
      </c>
      <c r="H8586" s="419"/>
      <c r="I8586" s="419" t="s">
        <v>19364</v>
      </c>
      <c r="J8586" s="419" t="s">
        <v>701</v>
      </c>
      <c r="K8586" s="419" t="s">
        <v>707</v>
      </c>
      <c r="L8586" s="419" t="s">
        <v>35323</v>
      </c>
      <c r="M8586" s="419" t="s">
        <v>705</v>
      </c>
      <c r="N8586" s="419" t="s">
        <v>708</v>
      </c>
      <c r="O8586" s="419" t="s">
        <v>21009</v>
      </c>
      <c r="P8586" s="419" t="s">
        <v>701</v>
      </c>
      <c r="Q8586" s="425">
        <v>1</v>
      </c>
      <c r="R8586" s="419" t="s">
        <v>29593</v>
      </c>
      <c r="S8586" s="424"/>
      <c r="T8586" s="424"/>
      <c r="U8586" s="424"/>
    </row>
    <row r="8587" spans="1:21" ht="14.6" x14ac:dyDescent="0.4">
      <c r="A8587" s="419" t="s">
        <v>659</v>
      </c>
      <c r="B8587" s="419" t="s">
        <v>34993</v>
      </c>
      <c r="C8587" s="419" t="s">
        <v>700</v>
      </c>
      <c r="D8587" s="419" t="s">
        <v>20148</v>
      </c>
      <c r="E8587" s="419"/>
      <c r="F8587" s="419" t="s">
        <v>45167</v>
      </c>
      <c r="G8587" s="419" t="s">
        <v>19639</v>
      </c>
      <c r="H8587" s="419"/>
      <c r="I8587" s="419" t="s">
        <v>19520</v>
      </c>
      <c r="J8587" s="419" t="s">
        <v>701</v>
      </c>
      <c r="K8587" s="419" t="s">
        <v>709</v>
      </c>
      <c r="L8587" s="419" t="s">
        <v>35323</v>
      </c>
      <c r="M8587" s="419" t="s">
        <v>705</v>
      </c>
      <c r="N8587" s="419" t="s">
        <v>710</v>
      </c>
      <c r="O8587" s="419" t="s">
        <v>21009</v>
      </c>
      <c r="P8587" s="419" t="s">
        <v>701</v>
      </c>
      <c r="Q8587" s="425">
        <v>1</v>
      </c>
      <c r="R8587" s="419" t="s">
        <v>29594</v>
      </c>
      <c r="S8587" s="424"/>
      <c r="T8587" s="424"/>
      <c r="U8587" s="424"/>
    </row>
    <row r="8588" spans="1:21" ht="14.6" x14ac:dyDescent="0.4">
      <c r="A8588" s="419" t="s">
        <v>659</v>
      </c>
      <c r="B8588" s="419" t="s">
        <v>45168</v>
      </c>
      <c r="C8588" s="419" t="s">
        <v>700</v>
      </c>
      <c r="D8588" s="419" t="s">
        <v>20148</v>
      </c>
      <c r="E8588" s="419"/>
      <c r="F8588" s="419" t="s">
        <v>45169</v>
      </c>
      <c r="G8588" s="419" t="s">
        <v>19639</v>
      </c>
      <c r="H8588" s="419"/>
      <c r="I8588" s="419" t="s">
        <v>19486</v>
      </c>
      <c r="J8588" s="419" t="s">
        <v>701</v>
      </c>
      <c r="K8588" s="419" t="s">
        <v>711</v>
      </c>
      <c r="L8588" s="419" t="s">
        <v>35323</v>
      </c>
      <c r="M8588" s="419" t="s">
        <v>705</v>
      </c>
      <c r="N8588" s="419" t="s">
        <v>712</v>
      </c>
      <c r="O8588" s="419" t="s">
        <v>21009</v>
      </c>
      <c r="P8588" s="419" t="s">
        <v>701</v>
      </c>
      <c r="Q8588" s="425">
        <v>1</v>
      </c>
      <c r="R8588" s="419" t="s">
        <v>29595</v>
      </c>
      <c r="S8588" s="424"/>
      <c r="T8588" s="424"/>
      <c r="U8588" s="424"/>
    </row>
    <row r="8589" spans="1:21" ht="14.6" x14ac:dyDescent="0.4">
      <c r="A8589" s="419" t="s">
        <v>659</v>
      </c>
      <c r="B8589" s="419" t="s">
        <v>7848</v>
      </c>
      <c r="C8589" s="419" t="s">
        <v>700</v>
      </c>
      <c r="D8589" s="419" t="s">
        <v>20148</v>
      </c>
      <c r="E8589" s="419"/>
      <c r="F8589" s="419" t="s">
        <v>45170</v>
      </c>
      <c r="G8589" s="419" t="s">
        <v>19639</v>
      </c>
      <c r="H8589" s="419"/>
      <c r="I8589" s="419" t="s">
        <v>18069</v>
      </c>
      <c r="J8589" s="419" t="s">
        <v>701</v>
      </c>
      <c r="K8589" s="419" t="s">
        <v>713</v>
      </c>
      <c r="L8589" s="419" t="s">
        <v>35323</v>
      </c>
      <c r="M8589" s="419" t="s">
        <v>705</v>
      </c>
      <c r="N8589" s="419" t="s">
        <v>714</v>
      </c>
      <c r="O8589" s="419" t="s">
        <v>21009</v>
      </c>
      <c r="P8589" s="419" t="s">
        <v>701</v>
      </c>
      <c r="Q8589" s="425">
        <v>1</v>
      </c>
      <c r="R8589" s="419" t="s">
        <v>29596</v>
      </c>
      <c r="S8589" s="424"/>
      <c r="T8589" s="424"/>
      <c r="U8589" s="424"/>
    </row>
    <row r="8590" spans="1:21" ht="14.6" x14ac:dyDescent="0.4">
      <c r="A8590" s="419" t="s">
        <v>659</v>
      </c>
      <c r="B8590" s="419" t="s">
        <v>715</v>
      </c>
      <c r="C8590" s="419" t="s">
        <v>700</v>
      </c>
      <c r="D8590" s="419" t="s">
        <v>20148</v>
      </c>
      <c r="E8590" s="419"/>
      <c r="F8590" s="419" t="s">
        <v>45171</v>
      </c>
      <c r="G8590" s="419" t="s">
        <v>19639</v>
      </c>
      <c r="H8590" s="419"/>
      <c r="I8590" s="419" t="s">
        <v>19335</v>
      </c>
      <c r="J8590" s="419" t="s">
        <v>701</v>
      </c>
      <c r="K8590" s="419" t="s">
        <v>716</v>
      </c>
      <c r="L8590" s="419" t="s">
        <v>35323</v>
      </c>
      <c r="M8590" s="419" t="s">
        <v>705</v>
      </c>
      <c r="N8590" s="419" t="s">
        <v>717</v>
      </c>
      <c r="O8590" s="419" t="s">
        <v>21009</v>
      </c>
      <c r="P8590" s="419" t="s">
        <v>701</v>
      </c>
      <c r="Q8590" s="425">
        <v>1</v>
      </c>
      <c r="R8590" s="419" t="s">
        <v>29597</v>
      </c>
      <c r="S8590" s="424"/>
      <c r="T8590" s="424"/>
      <c r="U8590" s="424"/>
    </row>
    <row r="8591" spans="1:21" ht="14.6" x14ac:dyDescent="0.4">
      <c r="A8591" s="419" t="s">
        <v>659</v>
      </c>
      <c r="B8591" s="419" t="s">
        <v>718</v>
      </c>
      <c r="C8591" s="419" t="s">
        <v>700</v>
      </c>
      <c r="D8591" s="419" t="s">
        <v>20148</v>
      </c>
      <c r="E8591" s="419"/>
      <c r="F8591" s="419" t="s">
        <v>45172</v>
      </c>
      <c r="G8591" s="419" t="s">
        <v>19639</v>
      </c>
      <c r="H8591" s="419"/>
      <c r="I8591" s="419" t="s">
        <v>18112</v>
      </c>
      <c r="J8591" s="419" t="s">
        <v>701</v>
      </c>
      <c r="K8591" s="419" t="s">
        <v>719</v>
      </c>
      <c r="L8591" s="419" t="s">
        <v>35323</v>
      </c>
      <c r="M8591" s="419" t="s">
        <v>705</v>
      </c>
      <c r="N8591" s="419" t="s">
        <v>720</v>
      </c>
      <c r="O8591" s="419" t="s">
        <v>21009</v>
      </c>
      <c r="P8591" s="419" t="s">
        <v>701</v>
      </c>
      <c r="Q8591" s="425">
        <v>1</v>
      </c>
      <c r="R8591" s="419" t="s">
        <v>29598</v>
      </c>
      <c r="S8591" s="424"/>
      <c r="T8591" s="424"/>
      <c r="U8591" s="424"/>
    </row>
    <row r="8592" spans="1:21" ht="14.6" x14ac:dyDescent="0.4">
      <c r="A8592" s="419" t="s">
        <v>659</v>
      </c>
      <c r="B8592" s="419" t="s">
        <v>721</v>
      </c>
      <c r="C8592" s="419" t="s">
        <v>700</v>
      </c>
      <c r="D8592" s="419" t="s">
        <v>20148</v>
      </c>
      <c r="E8592" s="419"/>
      <c r="F8592" s="419" t="s">
        <v>45173</v>
      </c>
      <c r="G8592" s="419" t="s">
        <v>19639</v>
      </c>
      <c r="H8592" s="419"/>
      <c r="I8592" s="419" t="s">
        <v>20211</v>
      </c>
      <c r="J8592" s="419" t="s">
        <v>701</v>
      </c>
      <c r="K8592" s="419" t="s">
        <v>722</v>
      </c>
      <c r="L8592" s="419" t="s">
        <v>35323</v>
      </c>
      <c r="M8592" s="419" t="s">
        <v>705</v>
      </c>
      <c r="N8592" s="419" t="s">
        <v>723</v>
      </c>
      <c r="O8592" s="419" t="s">
        <v>21009</v>
      </c>
      <c r="P8592" s="419" t="s">
        <v>701</v>
      </c>
      <c r="Q8592" s="425">
        <v>1</v>
      </c>
      <c r="R8592" s="419" t="s">
        <v>29599</v>
      </c>
      <c r="S8592" s="424"/>
      <c r="T8592" s="424"/>
      <c r="U8592" s="424"/>
    </row>
    <row r="8593" spans="1:21" ht="14.6" x14ac:dyDescent="0.4">
      <c r="A8593" s="419" t="s">
        <v>659</v>
      </c>
      <c r="B8593" s="419" t="s">
        <v>724</v>
      </c>
      <c r="C8593" s="419" t="s">
        <v>700</v>
      </c>
      <c r="D8593" s="419" t="s">
        <v>20148</v>
      </c>
      <c r="E8593" s="419"/>
      <c r="F8593" s="419" t="s">
        <v>45174</v>
      </c>
      <c r="G8593" s="419" t="s">
        <v>19639</v>
      </c>
      <c r="H8593" s="419"/>
      <c r="I8593" s="419" t="s">
        <v>17980</v>
      </c>
      <c r="J8593" s="419" t="s">
        <v>701</v>
      </c>
      <c r="K8593" s="419" t="s">
        <v>725</v>
      </c>
      <c r="L8593" s="419" t="s">
        <v>35323</v>
      </c>
      <c r="M8593" s="419" t="s">
        <v>705</v>
      </c>
      <c r="N8593" s="419" t="s">
        <v>726</v>
      </c>
      <c r="O8593" s="419" t="s">
        <v>21009</v>
      </c>
      <c r="P8593" s="419" t="s">
        <v>701</v>
      </c>
      <c r="Q8593" s="425">
        <v>1</v>
      </c>
      <c r="R8593" s="419" t="s">
        <v>29600</v>
      </c>
      <c r="S8593" s="424"/>
      <c r="T8593" s="424"/>
      <c r="U8593" s="424"/>
    </row>
    <row r="8594" spans="1:21" ht="14.6" x14ac:dyDescent="0.4">
      <c r="A8594" s="419" t="s">
        <v>659</v>
      </c>
      <c r="B8594" s="419" t="s">
        <v>727</v>
      </c>
      <c r="C8594" s="419" t="s">
        <v>700</v>
      </c>
      <c r="D8594" s="419" t="s">
        <v>20148</v>
      </c>
      <c r="E8594" s="419"/>
      <c r="F8594" s="419" t="s">
        <v>45175</v>
      </c>
      <c r="G8594" s="419" t="s">
        <v>19639</v>
      </c>
      <c r="H8594" s="419"/>
      <c r="I8594" s="419" t="s">
        <v>19489</v>
      </c>
      <c r="J8594" s="419" t="s">
        <v>701</v>
      </c>
      <c r="K8594" s="419" t="s">
        <v>728</v>
      </c>
      <c r="L8594" s="419" t="s">
        <v>35323</v>
      </c>
      <c r="M8594" s="419" t="s">
        <v>705</v>
      </c>
      <c r="N8594" s="419" t="s">
        <v>729</v>
      </c>
      <c r="O8594" s="419" t="s">
        <v>21009</v>
      </c>
      <c r="P8594" s="419" t="s">
        <v>701</v>
      </c>
      <c r="Q8594" s="425">
        <v>1</v>
      </c>
      <c r="R8594" s="419" t="s">
        <v>29601</v>
      </c>
      <c r="S8594" s="424"/>
      <c r="T8594" s="424"/>
      <c r="U8594" s="424"/>
    </row>
    <row r="8595" spans="1:21" ht="14.6" x14ac:dyDescent="0.4">
      <c r="A8595" s="419" t="s">
        <v>659</v>
      </c>
      <c r="B8595" s="419" t="s">
        <v>730</v>
      </c>
      <c r="C8595" s="419" t="s">
        <v>700</v>
      </c>
      <c r="D8595" s="419" t="s">
        <v>20148</v>
      </c>
      <c r="E8595" s="419"/>
      <c r="F8595" s="419" t="s">
        <v>45176</v>
      </c>
      <c r="G8595" s="419" t="s">
        <v>19639</v>
      </c>
      <c r="H8595" s="419"/>
      <c r="I8595" s="419" t="s">
        <v>20208</v>
      </c>
      <c r="J8595" s="419" t="s">
        <v>701</v>
      </c>
      <c r="K8595" s="419" t="s">
        <v>731</v>
      </c>
      <c r="L8595" s="419" t="s">
        <v>35323</v>
      </c>
      <c r="M8595" s="419" t="s">
        <v>705</v>
      </c>
      <c r="N8595" s="419" t="s">
        <v>732</v>
      </c>
      <c r="O8595" s="419" t="s">
        <v>21009</v>
      </c>
      <c r="P8595" s="419" t="s">
        <v>701</v>
      </c>
      <c r="Q8595" s="425">
        <v>1</v>
      </c>
      <c r="R8595" s="419" t="s">
        <v>29602</v>
      </c>
      <c r="S8595" s="424"/>
      <c r="T8595" s="424"/>
      <c r="U8595" s="424"/>
    </row>
    <row r="8596" spans="1:21" ht="14.6" x14ac:dyDescent="0.4">
      <c r="A8596" s="419" t="s">
        <v>659</v>
      </c>
      <c r="B8596" s="419" t="s">
        <v>733</v>
      </c>
      <c r="C8596" s="419" t="s">
        <v>700</v>
      </c>
      <c r="D8596" s="419" t="s">
        <v>20148</v>
      </c>
      <c r="E8596" s="419"/>
      <c r="F8596" s="419" t="s">
        <v>45177</v>
      </c>
      <c r="G8596" s="419" t="s">
        <v>19639</v>
      </c>
      <c r="H8596" s="419"/>
      <c r="I8596" s="419" t="s">
        <v>20142</v>
      </c>
      <c r="J8596" s="419" t="s">
        <v>701</v>
      </c>
      <c r="K8596" s="419" t="s">
        <v>734</v>
      </c>
      <c r="L8596" s="419" t="s">
        <v>35323</v>
      </c>
      <c r="M8596" s="419" t="s">
        <v>705</v>
      </c>
      <c r="N8596" s="419" t="s">
        <v>735</v>
      </c>
      <c r="O8596" s="419" t="s">
        <v>21009</v>
      </c>
      <c r="P8596" s="419" t="s">
        <v>701</v>
      </c>
      <c r="Q8596" s="425">
        <v>1</v>
      </c>
      <c r="R8596" s="419" t="s">
        <v>29603</v>
      </c>
      <c r="S8596" s="424"/>
      <c r="T8596" s="424"/>
      <c r="U8596" s="424"/>
    </row>
    <row r="8597" spans="1:21" ht="14.6" x14ac:dyDescent="0.4">
      <c r="A8597" s="419" t="s">
        <v>659</v>
      </c>
      <c r="B8597" s="419" t="s">
        <v>736</v>
      </c>
      <c r="C8597" s="419" t="s">
        <v>700</v>
      </c>
      <c r="D8597" s="419" t="s">
        <v>20148</v>
      </c>
      <c r="E8597" s="419"/>
      <c r="F8597" s="419" t="s">
        <v>45178</v>
      </c>
      <c r="G8597" s="419" t="s">
        <v>19639</v>
      </c>
      <c r="H8597" s="419"/>
      <c r="I8597" s="419" t="s">
        <v>17967</v>
      </c>
      <c r="J8597" s="419" t="s">
        <v>701</v>
      </c>
      <c r="K8597" s="419" t="s">
        <v>737</v>
      </c>
      <c r="L8597" s="419" t="s">
        <v>35323</v>
      </c>
      <c r="M8597" s="419" t="s">
        <v>705</v>
      </c>
      <c r="N8597" s="419" t="s">
        <v>738</v>
      </c>
      <c r="O8597" s="419" t="s">
        <v>21009</v>
      </c>
      <c r="P8597" s="419" t="s">
        <v>701</v>
      </c>
      <c r="Q8597" s="425">
        <v>1</v>
      </c>
      <c r="R8597" s="419" t="s">
        <v>29604</v>
      </c>
      <c r="S8597" s="424"/>
      <c r="T8597" s="424"/>
      <c r="U8597" s="424"/>
    </row>
    <row r="8598" spans="1:21" ht="14.6" x14ac:dyDescent="0.4">
      <c r="A8598" s="419" t="s">
        <v>659</v>
      </c>
      <c r="B8598" s="419" t="s">
        <v>739</v>
      </c>
      <c r="C8598" s="419" t="s">
        <v>700</v>
      </c>
      <c r="D8598" s="419" t="s">
        <v>20148</v>
      </c>
      <c r="E8598" s="419"/>
      <c r="F8598" s="419" t="s">
        <v>45179</v>
      </c>
      <c r="G8598" s="419" t="s">
        <v>19639</v>
      </c>
      <c r="H8598" s="419"/>
      <c r="I8598" s="419" t="s">
        <v>19774</v>
      </c>
      <c r="J8598" s="419" t="s">
        <v>701</v>
      </c>
      <c r="K8598" s="419" t="s">
        <v>740</v>
      </c>
      <c r="L8598" s="419" t="s">
        <v>35323</v>
      </c>
      <c r="M8598" s="419" t="s">
        <v>705</v>
      </c>
      <c r="N8598" s="419" t="s">
        <v>741</v>
      </c>
      <c r="O8598" s="419" t="s">
        <v>21009</v>
      </c>
      <c r="P8598" s="419" t="s">
        <v>701</v>
      </c>
      <c r="Q8598" s="425">
        <v>1</v>
      </c>
      <c r="R8598" s="419" t="s">
        <v>29605</v>
      </c>
      <c r="S8598" s="424"/>
      <c r="T8598" s="424"/>
      <c r="U8598" s="424"/>
    </row>
    <row r="8599" spans="1:21" ht="14.6" x14ac:dyDescent="0.4">
      <c r="A8599" s="419" t="s">
        <v>659</v>
      </c>
      <c r="B8599" s="419" t="s">
        <v>742</v>
      </c>
      <c r="C8599" s="419" t="s">
        <v>700</v>
      </c>
      <c r="D8599" s="419" t="s">
        <v>20148</v>
      </c>
      <c r="E8599" s="419"/>
      <c r="F8599" s="419" t="s">
        <v>45180</v>
      </c>
      <c r="G8599" s="419" t="s">
        <v>19639</v>
      </c>
      <c r="H8599" s="419"/>
      <c r="I8599" s="419" t="s">
        <v>19436</v>
      </c>
      <c r="J8599" s="419" t="s">
        <v>701</v>
      </c>
      <c r="K8599" s="419" t="s">
        <v>743</v>
      </c>
      <c r="L8599" s="419" t="s">
        <v>35323</v>
      </c>
      <c r="M8599" s="419" t="s">
        <v>705</v>
      </c>
      <c r="N8599" s="419" t="s">
        <v>744</v>
      </c>
      <c r="O8599" s="419" t="s">
        <v>21009</v>
      </c>
      <c r="P8599" s="419" t="s">
        <v>701</v>
      </c>
      <c r="Q8599" s="425">
        <v>1</v>
      </c>
      <c r="R8599" s="419" t="s">
        <v>29606</v>
      </c>
      <c r="S8599" s="424"/>
      <c r="T8599" s="424"/>
      <c r="U8599" s="424"/>
    </row>
    <row r="8600" spans="1:21" ht="14.6" x14ac:dyDescent="0.4">
      <c r="A8600" s="419" t="s">
        <v>659</v>
      </c>
      <c r="B8600" s="419" t="s">
        <v>745</v>
      </c>
      <c r="C8600" s="419" t="s">
        <v>700</v>
      </c>
      <c r="D8600" s="419" t="s">
        <v>20148</v>
      </c>
      <c r="E8600" s="419"/>
      <c r="F8600" s="419" t="s">
        <v>45181</v>
      </c>
      <c r="G8600" s="419" t="s">
        <v>19639</v>
      </c>
      <c r="H8600" s="419"/>
      <c r="I8600" s="419" t="s">
        <v>19855</v>
      </c>
      <c r="J8600" s="419" t="s">
        <v>701</v>
      </c>
      <c r="K8600" s="419" t="s">
        <v>746</v>
      </c>
      <c r="L8600" s="419" t="s">
        <v>35323</v>
      </c>
      <c r="M8600" s="419" t="s">
        <v>705</v>
      </c>
      <c r="N8600" s="419" t="s">
        <v>747</v>
      </c>
      <c r="O8600" s="419" t="s">
        <v>21009</v>
      </c>
      <c r="P8600" s="419" t="s">
        <v>701</v>
      </c>
      <c r="Q8600" s="425">
        <v>1</v>
      </c>
      <c r="R8600" s="419" t="s">
        <v>29607</v>
      </c>
      <c r="S8600" s="424"/>
      <c r="T8600" s="424"/>
      <c r="U8600" s="424"/>
    </row>
    <row r="8601" spans="1:21" ht="14.6" x14ac:dyDescent="0.4">
      <c r="A8601" s="419" t="s">
        <v>659</v>
      </c>
      <c r="B8601" s="419" t="s">
        <v>748</v>
      </c>
      <c r="C8601" s="419" t="s">
        <v>700</v>
      </c>
      <c r="D8601" s="419" t="s">
        <v>20148</v>
      </c>
      <c r="E8601" s="419"/>
      <c r="F8601" s="419" t="s">
        <v>45182</v>
      </c>
      <c r="G8601" s="419" t="s">
        <v>19639</v>
      </c>
      <c r="H8601" s="419"/>
      <c r="I8601" s="419" t="s">
        <v>19379</v>
      </c>
      <c r="J8601" s="419" t="s">
        <v>701</v>
      </c>
      <c r="K8601" s="419" t="s">
        <v>749</v>
      </c>
      <c r="L8601" s="419" t="s">
        <v>35323</v>
      </c>
      <c r="M8601" s="419" t="s">
        <v>705</v>
      </c>
      <c r="N8601" s="419" t="s">
        <v>750</v>
      </c>
      <c r="O8601" s="419" t="s">
        <v>21009</v>
      </c>
      <c r="P8601" s="419" t="s">
        <v>701</v>
      </c>
      <c r="Q8601" s="425">
        <v>1</v>
      </c>
      <c r="R8601" s="419" t="s">
        <v>29608</v>
      </c>
      <c r="S8601" s="424"/>
      <c r="T8601" s="424"/>
      <c r="U8601" s="424"/>
    </row>
    <row r="8602" spans="1:21" ht="14.6" x14ac:dyDescent="0.4">
      <c r="A8602" s="419" t="s">
        <v>659</v>
      </c>
      <c r="B8602" s="419" t="s">
        <v>751</v>
      </c>
      <c r="C8602" s="419" t="s">
        <v>700</v>
      </c>
      <c r="D8602" s="419" t="s">
        <v>20148</v>
      </c>
      <c r="E8602" s="419"/>
      <c r="F8602" s="419" t="s">
        <v>45183</v>
      </c>
      <c r="G8602" s="419" t="s">
        <v>19639</v>
      </c>
      <c r="H8602" s="419"/>
      <c r="I8602" s="419" t="s">
        <v>19335</v>
      </c>
      <c r="J8602" s="419" t="s">
        <v>701</v>
      </c>
      <c r="K8602" s="419" t="s">
        <v>752</v>
      </c>
      <c r="L8602" s="419" t="s">
        <v>35323</v>
      </c>
      <c r="M8602" s="419" t="s">
        <v>705</v>
      </c>
      <c r="N8602" s="419" t="s">
        <v>753</v>
      </c>
      <c r="O8602" s="419" t="s">
        <v>21009</v>
      </c>
      <c r="P8602" s="419" t="s">
        <v>701</v>
      </c>
      <c r="Q8602" s="425">
        <v>1</v>
      </c>
      <c r="R8602" s="419" t="s">
        <v>29609</v>
      </c>
      <c r="S8602" s="424"/>
      <c r="T8602" s="424"/>
      <c r="U8602" s="424"/>
    </row>
    <row r="8603" spans="1:21" ht="14.6" x14ac:dyDescent="0.4">
      <c r="A8603" s="419" t="s">
        <v>659</v>
      </c>
      <c r="B8603" s="419" t="s">
        <v>754</v>
      </c>
      <c r="C8603" s="419" t="s">
        <v>700</v>
      </c>
      <c r="D8603" s="419" t="s">
        <v>20148</v>
      </c>
      <c r="E8603" s="419"/>
      <c r="F8603" s="419" t="s">
        <v>45184</v>
      </c>
      <c r="G8603" s="419" t="s">
        <v>19639</v>
      </c>
      <c r="H8603" s="419"/>
      <c r="I8603" s="419" t="s">
        <v>19416</v>
      </c>
      <c r="J8603" s="419" t="s">
        <v>701</v>
      </c>
      <c r="K8603" s="419" t="s">
        <v>755</v>
      </c>
      <c r="L8603" s="419" t="s">
        <v>35323</v>
      </c>
      <c r="M8603" s="419" t="s">
        <v>705</v>
      </c>
      <c r="N8603" s="419" t="s">
        <v>756</v>
      </c>
      <c r="O8603" s="419" t="s">
        <v>21009</v>
      </c>
      <c r="P8603" s="419" t="s">
        <v>701</v>
      </c>
      <c r="Q8603" s="425">
        <v>1</v>
      </c>
      <c r="R8603" s="419" t="s">
        <v>29610</v>
      </c>
      <c r="S8603" s="424"/>
      <c r="T8603" s="424"/>
      <c r="U8603" s="424"/>
    </row>
    <row r="8604" spans="1:21" ht="14.6" x14ac:dyDescent="0.4">
      <c r="A8604" s="419" t="s">
        <v>659</v>
      </c>
      <c r="B8604" s="419" t="s">
        <v>757</v>
      </c>
      <c r="C8604" s="419" t="s">
        <v>700</v>
      </c>
      <c r="D8604" s="419" t="s">
        <v>20148</v>
      </c>
      <c r="E8604" s="419"/>
      <c r="F8604" s="419" t="s">
        <v>45185</v>
      </c>
      <c r="G8604" s="419" t="s">
        <v>19639</v>
      </c>
      <c r="H8604" s="419"/>
      <c r="I8604" s="419" t="s">
        <v>19364</v>
      </c>
      <c r="J8604" s="419" t="s">
        <v>701</v>
      </c>
      <c r="K8604" s="419" t="s">
        <v>758</v>
      </c>
      <c r="L8604" s="419" t="s">
        <v>35323</v>
      </c>
      <c r="M8604" s="419" t="s">
        <v>705</v>
      </c>
      <c r="N8604" s="419" t="s">
        <v>759</v>
      </c>
      <c r="O8604" s="419" t="s">
        <v>21009</v>
      </c>
      <c r="P8604" s="419" t="s">
        <v>701</v>
      </c>
      <c r="Q8604" s="425">
        <v>1</v>
      </c>
      <c r="R8604" s="419" t="s">
        <v>29611</v>
      </c>
      <c r="S8604" s="424"/>
      <c r="T8604" s="424"/>
      <c r="U8604" s="424"/>
    </row>
    <row r="8605" spans="1:21" ht="14.6" x14ac:dyDescent="0.4">
      <c r="A8605" s="419" t="s">
        <v>659</v>
      </c>
      <c r="B8605" s="419" t="s">
        <v>760</v>
      </c>
      <c r="C8605" s="419" t="s">
        <v>700</v>
      </c>
      <c r="D8605" s="419" t="s">
        <v>20148</v>
      </c>
      <c r="E8605" s="419"/>
      <c r="F8605" s="419" t="s">
        <v>45186</v>
      </c>
      <c r="G8605" s="419" t="s">
        <v>19639</v>
      </c>
      <c r="H8605" s="419"/>
      <c r="I8605" s="419" t="s">
        <v>20221</v>
      </c>
      <c r="J8605" s="419" t="s">
        <v>701</v>
      </c>
      <c r="K8605" s="419" t="s">
        <v>761</v>
      </c>
      <c r="L8605" s="419" t="s">
        <v>35323</v>
      </c>
      <c r="M8605" s="419" t="s">
        <v>705</v>
      </c>
      <c r="N8605" s="419" t="s">
        <v>762</v>
      </c>
      <c r="O8605" s="419" t="s">
        <v>21009</v>
      </c>
      <c r="P8605" s="419" t="s">
        <v>701</v>
      </c>
      <c r="Q8605" s="425">
        <v>1</v>
      </c>
      <c r="R8605" s="419" t="s">
        <v>29612</v>
      </c>
      <c r="S8605" s="424"/>
      <c r="T8605" s="424"/>
      <c r="U8605" s="424"/>
    </row>
    <row r="8606" spans="1:21" ht="14.6" x14ac:dyDescent="0.4">
      <c r="A8606" s="419" t="s">
        <v>659</v>
      </c>
      <c r="B8606" s="419" t="s">
        <v>763</v>
      </c>
      <c r="C8606" s="419" t="s">
        <v>700</v>
      </c>
      <c r="D8606" s="419" t="s">
        <v>20148</v>
      </c>
      <c r="E8606" s="419"/>
      <c r="F8606" s="419" t="s">
        <v>45187</v>
      </c>
      <c r="G8606" s="419" t="s">
        <v>20160</v>
      </c>
      <c r="H8606" s="419"/>
      <c r="I8606" s="419" t="s">
        <v>18069</v>
      </c>
      <c r="J8606" s="419" t="s">
        <v>701</v>
      </c>
      <c r="K8606" s="419" t="s">
        <v>764</v>
      </c>
      <c r="L8606" s="419" t="s">
        <v>35323</v>
      </c>
      <c r="M8606" s="419" t="s">
        <v>705</v>
      </c>
      <c r="N8606" s="419" t="s">
        <v>765</v>
      </c>
      <c r="O8606" s="419" t="s">
        <v>21021</v>
      </c>
      <c r="P8606" s="419" t="s">
        <v>701</v>
      </c>
      <c r="Q8606" s="425">
        <v>1</v>
      </c>
      <c r="R8606" s="419" t="s">
        <v>29613</v>
      </c>
      <c r="S8606" s="424"/>
      <c r="T8606" s="424"/>
      <c r="U8606" s="424"/>
    </row>
    <row r="8607" spans="1:21" ht="14.6" x14ac:dyDescent="0.4">
      <c r="A8607" s="419" t="s">
        <v>659</v>
      </c>
      <c r="B8607" s="419" t="s">
        <v>34994</v>
      </c>
      <c r="C8607" s="419" t="s">
        <v>700</v>
      </c>
      <c r="D8607" s="419" t="s">
        <v>20148</v>
      </c>
      <c r="E8607" s="419"/>
      <c r="F8607" s="419" t="s">
        <v>45188</v>
      </c>
      <c r="G8607" s="419" t="s">
        <v>20160</v>
      </c>
      <c r="H8607" s="419"/>
      <c r="I8607" s="419" t="s">
        <v>17944</v>
      </c>
      <c r="J8607" s="419" t="s">
        <v>701</v>
      </c>
      <c r="K8607" s="419" t="s">
        <v>766</v>
      </c>
      <c r="L8607" s="419" t="s">
        <v>35323</v>
      </c>
      <c r="M8607" s="419" t="s">
        <v>705</v>
      </c>
      <c r="N8607" s="419" t="s">
        <v>767</v>
      </c>
      <c r="O8607" s="419" t="s">
        <v>21019</v>
      </c>
      <c r="P8607" s="419" t="s">
        <v>701</v>
      </c>
      <c r="Q8607" s="425">
        <v>1</v>
      </c>
      <c r="R8607" s="419" t="s">
        <v>29614</v>
      </c>
      <c r="S8607" s="424"/>
      <c r="T8607" s="424"/>
      <c r="U8607" s="424"/>
    </row>
    <row r="8608" spans="1:21" ht="14.6" x14ac:dyDescent="0.4">
      <c r="A8608" s="419" t="s">
        <v>659</v>
      </c>
      <c r="B8608" s="419" t="s">
        <v>34995</v>
      </c>
      <c r="C8608" s="419" t="s">
        <v>700</v>
      </c>
      <c r="D8608" s="419" t="s">
        <v>20148</v>
      </c>
      <c r="E8608" s="419"/>
      <c r="F8608" s="419" t="s">
        <v>45189</v>
      </c>
      <c r="G8608" s="419" t="s">
        <v>20160</v>
      </c>
      <c r="H8608" s="419"/>
      <c r="I8608" s="419" t="s">
        <v>18089</v>
      </c>
      <c r="J8608" s="419" t="s">
        <v>701</v>
      </c>
      <c r="K8608" s="419" t="s">
        <v>768</v>
      </c>
      <c r="L8608" s="419" t="s">
        <v>35323</v>
      </c>
      <c r="M8608" s="419" t="s">
        <v>705</v>
      </c>
      <c r="N8608" s="419" t="s">
        <v>769</v>
      </c>
      <c r="O8608" s="419" t="s">
        <v>21012</v>
      </c>
      <c r="P8608" s="419" t="s">
        <v>701</v>
      </c>
      <c r="Q8608" s="425">
        <v>1</v>
      </c>
      <c r="R8608" s="419" t="s">
        <v>29615</v>
      </c>
      <c r="S8608" s="424"/>
      <c r="T8608" s="424"/>
      <c r="U8608" s="424"/>
    </row>
    <row r="8609" spans="1:21" ht="14.6" x14ac:dyDescent="0.4">
      <c r="A8609" s="419" t="s">
        <v>659</v>
      </c>
      <c r="B8609" s="419" t="s">
        <v>45190</v>
      </c>
      <c r="C8609" s="419" t="s">
        <v>700</v>
      </c>
      <c r="D8609" s="419" t="s">
        <v>20148</v>
      </c>
      <c r="E8609" s="419"/>
      <c r="F8609" s="419" t="s">
        <v>45191</v>
      </c>
      <c r="G8609" s="419" t="s">
        <v>20160</v>
      </c>
      <c r="H8609" s="419"/>
      <c r="I8609" s="419" t="s">
        <v>19461</v>
      </c>
      <c r="J8609" s="419" t="s">
        <v>701</v>
      </c>
      <c r="K8609" s="419" t="s">
        <v>770</v>
      </c>
      <c r="L8609" s="419" t="s">
        <v>35323</v>
      </c>
      <c r="M8609" s="419" t="s">
        <v>705</v>
      </c>
      <c r="N8609" s="419" t="s">
        <v>771</v>
      </c>
      <c r="O8609" s="419" t="s">
        <v>21020</v>
      </c>
      <c r="P8609" s="419" t="s">
        <v>701</v>
      </c>
      <c r="Q8609" s="425">
        <v>1</v>
      </c>
      <c r="R8609" s="419" t="s">
        <v>29616</v>
      </c>
      <c r="S8609" s="424"/>
      <c r="T8609" s="424"/>
      <c r="U8609" s="424"/>
    </row>
    <row r="8610" spans="1:21" ht="14.6" x14ac:dyDescent="0.4">
      <c r="A8610" s="422" t="s">
        <v>659</v>
      </c>
      <c r="B8610" s="422" t="s">
        <v>45192</v>
      </c>
      <c r="C8610" s="422" t="s">
        <v>700</v>
      </c>
      <c r="D8610" s="422" t="s">
        <v>20148</v>
      </c>
      <c r="E8610" s="422"/>
      <c r="F8610" s="422" t="s">
        <v>45193</v>
      </c>
      <c r="G8610" s="422" t="s">
        <v>20155</v>
      </c>
      <c r="H8610" s="422"/>
      <c r="I8610" s="422" t="s">
        <v>20202</v>
      </c>
      <c r="J8610" s="422" t="s">
        <v>701</v>
      </c>
      <c r="K8610" s="422" t="s">
        <v>772</v>
      </c>
      <c r="L8610" s="422" t="s">
        <v>35323</v>
      </c>
      <c r="M8610" s="422" t="s">
        <v>705</v>
      </c>
      <c r="N8610" s="422" t="s">
        <v>773</v>
      </c>
      <c r="O8610" s="422" t="s">
        <v>21164</v>
      </c>
      <c r="P8610" s="422" t="s">
        <v>701</v>
      </c>
      <c r="Q8610" s="423">
        <v>1</v>
      </c>
      <c r="R8610" s="422" t="s">
        <v>29617</v>
      </c>
      <c r="S8610" s="424"/>
      <c r="T8610" s="424"/>
      <c r="U8610" s="424"/>
    </row>
    <row r="8611" spans="1:21" ht="14.6" x14ac:dyDescent="0.4">
      <c r="A8611" s="419" t="s">
        <v>659</v>
      </c>
      <c r="B8611" s="419" t="s">
        <v>45194</v>
      </c>
      <c r="C8611" s="419" t="s">
        <v>700</v>
      </c>
      <c r="D8611" s="419" t="s">
        <v>20148</v>
      </c>
      <c r="E8611" s="419"/>
      <c r="F8611" s="419" t="s">
        <v>45195</v>
      </c>
      <c r="G8611" s="419" t="s">
        <v>20160</v>
      </c>
      <c r="H8611" s="419"/>
      <c r="I8611" s="419" t="s">
        <v>20190</v>
      </c>
      <c r="J8611" s="419" t="s">
        <v>701</v>
      </c>
      <c r="K8611" s="419" t="s">
        <v>45196</v>
      </c>
      <c r="L8611" s="419" t="s">
        <v>35323</v>
      </c>
      <c r="M8611" s="419" t="s">
        <v>705</v>
      </c>
      <c r="N8611" s="419" t="s">
        <v>45197</v>
      </c>
      <c r="O8611" s="419" t="s">
        <v>21018</v>
      </c>
      <c r="P8611" s="419" t="s">
        <v>701</v>
      </c>
      <c r="Q8611" s="425">
        <v>1</v>
      </c>
      <c r="R8611" s="419" t="s">
        <v>45198</v>
      </c>
      <c r="S8611" s="424"/>
      <c r="T8611" s="424"/>
      <c r="U8611" s="424"/>
    </row>
    <row r="8612" spans="1:21" ht="14.6" x14ac:dyDescent="0.4">
      <c r="A8612" s="416" t="s">
        <v>659</v>
      </c>
      <c r="B8612" s="416" t="s">
        <v>34996</v>
      </c>
      <c r="C8612" s="416" t="s">
        <v>700</v>
      </c>
      <c r="D8612" s="416" t="s">
        <v>20772</v>
      </c>
      <c r="E8612" s="416"/>
      <c r="F8612" s="416" t="s">
        <v>20772</v>
      </c>
      <c r="G8612" s="416" t="s">
        <v>20772</v>
      </c>
      <c r="H8612" s="416"/>
      <c r="I8612" s="416" t="s">
        <v>20772</v>
      </c>
      <c r="J8612" s="416" t="s">
        <v>701</v>
      </c>
      <c r="K8612" s="416" t="s">
        <v>34997</v>
      </c>
      <c r="L8612" s="416" t="s">
        <v>35332</v>
      </c>
      <c r="M8612" s="416" t="s">
        <v>34997</v>
      </c>
      <c r="N8612" s="416" t="s">
        <v>703</v>
      </c>
      <c r="O8612" s="416" t="s">
        <v>21009</v>
      </c>
      <c r="P8612" s="416" t="s">
        <v>701</v>
      </c>
      <c r="Q8612" s="417">
        <v>0</v>
      </c>
      <c r="R8612" s="416" t="s">
        <v>29591</v>
      </c>
      <c r="S8612" s="418"/>
      <c r="T8612" s="418"/>
      <c r="U8612" s="418"/>
    </row>
    <row r="8613" spans="1:21" ht="14.6" x14ac:dyDescent="0.4">
      <c r="A8613" s="416" t="s">
        <v>659</v>
      </c>
      <c r="B8613" s="416" t="s">
        <v>34998</v>
      </c>
      <c r="C8613" s="416" t="s">
        <v>700</v>
      </c>
      <c r="D8613" s="416" t="s">
        <v>20772</v>
      </c>
      <c r="E8613" s="416"/>
      <c r="F8613" s="416" t="s">
        <v>20772</v>
      </c>
      <c r="G8613" s="416" t="s">
        <v>20772</v>
      </c>
      <c r="H8613" s="416"/>
      <c r="I8613" s="416" t="s">
        <v>20772</v>
      </c>
      <c r="J8613" s="416" t="s">
        <v>701</v>
      </c>
      <c r="K8613" s="416" t="s">
        <v>34999</v>
      </c>
      <c r="L8613" s="416" t="s">
        <v>35332</v>
      </c>
      <c r="M8613" s="416" t="s">
        <v>34999</v>
      </c>
      <c r="N8613" s="416" t="s">
        <v>703</v>
      </c>
      <c r="O8613" s="416" t="s">
        <v>21009</v>
      </c>
      <c r="P8613" s="416" t="s">
        <v>701</v>
      </c>
      <c r="Q8613" s="417">
        <v>0</v>
      </c>
      <c r="R8613" s="416" t="s">
        <v>29591</v>
      </c>
      <c r="S8613" s="418"/>
      <c r="T8613" s="418"/>
      <c r="U8613" s="418"/>
    </row>
    <row r="8614" spans="1:21" ht="14.6" x14ac:dyDescent="0.4">
      <c r="A8614" s="416" t="s">
        <v>659</v>
      </c>
      <c r="B8614" s="416" t="s">
        <v>35000</v>
      </c>
      <c r="C8614" s="416" t="s">
        <v>700</v>
      </c>
      <c r="D8614" s="416" t="s">
        <v>20772</v>
      </c>
      <c r="E8614" s="416"/>
      <c r="F8614" s="416" t="s">
        <v>20772</v>
      </c>
      <c r="G8614" s="416" t="s">
        <v>20772</v>
      </c>
      <c r="H8614" s="416"/>
      <c r="I8614" s="416" t="s">
        <v>20772</v>
      </c>
      <c r="J8614" s="416" t="s">
        <v>701</v>
      </c>
      <c r="K8614" s="416" t="s">
        <v>35001</v>
      </c>
      <c r="L8614" s="416" t="s">
        <v>35332</v>
      </c>
      <c r="M8614" s="416" t="s">
        <v>35001</v>
      </c>
      <c r="N8614" s="416" t="s">
        <v>703</v>
      </c>
      <c r="O8614" s="416" t="s">
        <v>21009</v>
      </c>
      <c r="P8614" s="416" t="s">
        <v>701</v>
      </c>
      <c r="Q8614" s="417">
        <v>0</v>
      </c>
      <c r="R8614" s="416" t="s">
        <v>29591</v>
      </c>
      <c r="S8614" s="418"/>
      <c r="T8614" s="418"/>
      <c r="U8614" s="418"/>
    </row>
    <row r="8615" spans="1:21" ht="14.6" x14ac:dyDescent="0.4">
      <c r="A8615" s="416" t="s">
        <v>659</v>
      </c>
      <c r="B8615" s="416" t="s">
        <v>35002</v>
      </c>
      <c r="C8615" s="416" t="s">
        <v>700</v>
      </c>
      <c r="D8615" s="416" t="s">
        <v>20772</v>
      </c>
      <c r="E8615" s="416"/>
      <c r="F8615" s="416" t="s">
        <v>20772</v>
      </c>
      <c r="G8615" s="416" t="s">
        <v>20772</v>
      </c>
      <c r="H8615" s="416"/>
      <c r="I8615" s="416" t="s">
        <v>20772</v>
      </c>
      <c r="J8615" s="416" t="s">
        <v>701</v>
      </c>
      <c r="K8615" s="416" t="s">
        <v>35003</v>
      </c>
      <c r="L8615" s="416" t="s">
        <v>35332</v>
      </c>
      <c r="M8615" s="416" t="s">
        <v>35003</v>
      </c>
      <c r="N8615" s="416" t="s">
        <v>703</v>
      </c>
      <c r="O8615" s="416" t="s">
        <v>32479</v>
      </c>
      <c r="P8615" s="416" t="s">
        <v>701</v>
      </c>
      <c r="Q8615" s="417">
        <v>0</v>
      </c>
      <c r="R8615" s="416" t="s">
        <v>29591</v>
      </c>
      <c r="S8615" s="418"/>
      <c r="T8615" s="418"/>
      <c r="U8615" s="418"/>
    </row>
    <row r="8616" spans="1:21" ht="14.6" x14ac:dyDescent="0.4">
      <c r="A8616" s="419" t="s">
        <v>659</v>
      </c>
      <c r="B8616" s="419" t="s">
        <v>45199</v>
      </c>
      <c r="C8616" s="419" t="s">
        <v>700</v>
      </c>
      <c r="D8616" s="419" t="s">
        <v>20148</v>
      </c>
      <c r="E8616" s="419"/>
      <c r="F8616" s="419" t="s">
        <v>45200</v>
      </c>
      <c r="G8616" s="419" t="s">
        <v>20248</v>
      </c>
      <c r="H8616" s="419"/>
      <c r="I8616" s="419" t="s">
        <v>19719</v>
      </c>
      <c r="J8616" s="419" t="s">
        <v>20258</v>
      </c>
      <c r="K8616" s="419" t="s">
        <v>774</v>
      </c>
      <c r="L8616" s="419" t="s">
        <v>35323</v>
      </c>
      <c r="M8616" s="419" t="s">
        <v>19377</v>
      </c>
      <c r="N8616" s="419" t="s">
        <v>775</v>
      </c>
      <c r="O8616" s="419" t="s">
        <v>21143</v>
      </c>
      <c r="P8616" s="419" t="s">
        <v>701</v>
      </c>
      <c r="Q8616" s="425">
        <v>1</v>
      </c>
      <c r="R8616" s="419" t="s">
        <v>29618</v>
      </c>
      <c r="S8616" s="424"/>
      <c r="T8616" s="424"/>
      <c r="U8616" s="424"/>
    </row>
    <row r="8617" spans="1:21" ht="14.6" x14ac:dyDescent="0.4">
      <c r="A8617" s="419" t="s">
        <v>659</v>
      </c>
      <c r="B8617" s="419" t="s">
        <v>21869</v>
      </c>
      <c r="C8617" s="419" t="s">
        <v>700</v>
      </c>
      <c r="D8617" s="419" t="s">
        <v>20148</v>
      </c>
      <c r="E8617" s="419"/>
      <c r="F8617" s="419" t="s">
        <v>45201</v>
      </c>
      <c r="G8617" s="419" t="s">
        <v>20248</v>
      </c>
      <c r="H8617" s="419"/>
      <c r="I8617" s="419" t="s">
        <v>18022</v>
      </c>
      <c r="J8617" s="419" t="s">
        <v>20258</v>
      </c>
      <c r="K8617" s="419" t="s">
        <v>776</v>
      </c>
      <c r="L8617" s="419" t="s">
        <v>35323</v>
      </c>
      <c r="M8617" s="419" t="s">
        <v>19377</v>
      </c>
      <c r="N8617" s="419" t="s">
        <v>777</v>
      </c>
      <c r="O8617" s="419" t="s">
        <v>21054</v>
      </c>
      <c r="P8617" s="419" t="s">
        <v>701</v>
      </c>
      <c r="Q8617" s="425">
        <v>1</v>
      </c>
      <c r="R8617" s="419" t="s">
        <v>29619</v>
      </c>
      <c r="S8617" s="424"/>
      <c r="T8617" s="424"/>
      <c r="U8617" s="424"/>
    </row>
    <row r="8618" spans="1:21" ht="14.6" x14ac:dyDescent="0.4">
      <c r="A8618" s="419" t="s">
        <v>659</v>
      </c>
      <c r="B8618" s="419" t="s">
        <v>21870</v>
      </c>
      <c r="C8618" s="419" t="s">
        <v>660</v>
      </c>
      <c r="D8618" s="419" t="s">
        <v>20148</v>
      </c>
      <c r="E8618" s="419"/>
      <c r="F8618" s="419" t="s">
        <v>45202</v>
      </c>
      <c r="G8618" s="419" t="s">
        <v>20248</v>
      </c>
      <c r="H8618" s="419"/>
      <c r="I8618" s="419" t="s">
        <v>17933</v>
      </c>
      <c r="J8618" s="419" t="s">
        <v>20258</v>
      </c>
      <c r="K8618" s="419" t="s">
        <v>21871</v>
      </c>
      <c r="L8618" s="419" t="s">
        <v>35323</v>
      </c>
      <c r="M8618" s="419" t="s">
        <v>19377</v>
      </c>
      <c r="N8618" s="419" t="s">
        <v>21872</v>
      </c>
      <c r="O8618" s="419" t="s">
        <v>21054</v>
      </c>
      <c r="P8618" s="419" t="s">
        <v>661</v>
      </c>
      <c r="Q8618" s="425">
        <v>1</v>
      </c>
      <c r="R8618" s="419" t="s">
        <v>29620</v>
      </c>
      <c r="S8618" s="424"/>
      <c r="T8618" s="424"/>
      <c r="U8618" s="424"/>
    </row>
    <row r="8619" spans="1:21" ht="14.6" x14ac:dyDescent="0.4">
      <c r="A8619" s="419" t="s">
        <v>659</v>
      </c>
      <c r="B8619" s="419" t="s">
        <v>45203</v>
      </c>
      <c r="C8619" s="419" t="s">
        <v>700</v>
      </c>
      <c r="D8619" s="419" t="s">
        <v>20148</v>
      </c>
      <c r="E8619" s="419"/>
      <c r="F8619" s="419" t="s">
        <v>45204</v>
      </c>
      <c r="G8619" s="419" t="s">
        <v>19396</v>
      </c>
      <c r="H8619" s="419"/>
      <c r="I8619" s="419" t="s">
        <v>19436</v>
      </c>
      <c r="J8619" s="419" t="s">
        <v>20258</v>
      </c>
      <c r="K8619" s="419" t="s">
        <v>778</v>
      </c>
      <c r="L8619" s="419" t="s">
        <v>35323</v>
      </c>
      <c r="M8619" s="419" t="s">
        <v>19398</v>
      </c>
      <c r="N8619" s="419" t="s">
        <v>779</v>
      </c>
      <c r="O8619" s="419" t="s">
        <v>21062</v>
      </c>
      <c r="P8619" s="419" t="s">
        <v>701</v>
      </c>
      <c r="Q8619" s="425">
        <v>1</v>
      </c>
      <c r="R8619" s="419" t="s">
        <v>29621</v>
      </c>
      <c r="S8619" s="424"/>
      <c r="T8619" s="424"/>
      <c r="U8619" s="424"/>
    </row>
    <row r="8620" spans="1:21" ht="14.6" x14ac:dyDescent="0.4">
      <c r="A8620" s="419" t="s">
        <v>659</v>
      </c>
      <c r="B8620" s="419" t="s">
        <v>45205</v>
      </c>
      <c r="C8620" s="419" t="s">
        <v>700</v>
      </c>
      <c r="D8620" s="419" t="s">
        <v>20148</v>
      </c>
      <c r="E8620" s="419"/>
      <c r="F8620" s="419" t="s">
        <v>45206</v>
      </c>
      <c r="G8620" s="419" t="s">
        <v>19396</v>
      </c>
      <c r="H8620" s="419"/>
      <c r="I8620" s="419" t="s">
        <v>18039</v>
      </c>
      <c r="J8620" s="419" t="s">
        <v>20258</v>
      </c>
      <c r="K8620" s="419" t="s">
        <v>780</v>
      </c>
      <c r="L8620" s="419" t="s">
        <v>35323</v>
      </c>
      <c r="M8620" s="419" t="s">
        <v>19398</v>
      </c>
      <c r="N8620" s="419" t="s">
        <v>781</v>
      </c>
      <c r="O8620" s="419" t="s">
        <v>21062</v>
      </c>
      <c r="P8620" s="419" t="s">
        <v>701</v>
      </c>
      <c r="Q8620" s="425">
        <v>1</v>
      </c>
      <c r="R8620" s="419" t="s">
        <v>29622</v>
      </c>
      <c r="S8620" s="424"/>
      <c r="T8620" s="424"/>
      <c r="U8620" s="424"/>
    </row>
    <row r="8621" spans="1:21" ht="14.6" x14ac:dyDescent="0.4">
      <c r="A8621" s="419" t="s">
        <v>659</v>
      </c>
      <c r="B8621" s="419" t="s">
        <v>35730</v>
      </c>
      <c r="C8621" s="419" t="s">
        <v>700</v>
      </c>
      <c r="D8621" s="419" t="s">
        <v>20148</v>
      </c>
      <c r="E8621" s="419"/>
      <c r="F8621" s="419" t="s">
        <v>45207</v>
      </c>
      <c r="G8621" s="419" t="s">
        <v>19396</v>
      </c>
      <c r="H8621" s="419"/>
      <c r="I8621" s="419" t="s">
        <v>19511</v>
      </c>
      <c r="J8621" s="419" t="s">
        <v>20258</v>
      </c>
      <c r="K8621" s="419" t="s">
        <v>782</v>
      </c>
      <c r="L8621" s="419" t="s">
        <v>35323</v>
      </c>
      <c r="M8621" s="419" t="s">
        <v>19398</v>
      </c>
      <c r="N8621" s="419" t="s">
        <v>783</v>
      </c>
      <c r="O8621" s="419" t="s">
        <v>21062</v>
      </c>
      <c r="P8621" s="419" t="s">
        <v>701</v>
      </c>
      <c r="Q8621" s="425">
        <v>1</v>
      </c>
      <c r="R8621" s="419" t="s">
        <v>29623</v>
      </c>
      <c r="S8621" s="424"/>
      <c r="T8621" s="424"/>
      <c r="U8621" s="424"/>
    </row>
    <row r="8622" spans="1:21" ht="14.6" x14ac:dyDescent="0.4">
      <c r="A8622" s="419" t="s">
        <v>659</v>
      </c>
      <c r="B8622" s="419" t="s">
        <v>36443</v>
      </c>
      <c r="C8622" s="419" t="s">
        <v>700</v>
      </c>
      <c r="D8622" s="419" t="s">
        <v>20148</v>
      </c>
      <c r="E8622" s="419"/>
      <c r="F8622" s="419" t="s">
        <v>45208</v>
      </c>
      <c r="G8622" s="419" t="s">
        <v>19396</v>
      </c>
      <c r="H8622" s="419"/>
      <c r="I8622" s="419" t="s">
        <v>19821</v>
      </c>
      <c r="J8622" s="419" t="s">
        <v>20258</v>
      </c>
      <c r="K8622" s="419" t="s">
        <v>784</v>
      </c>
      <c r="L8622" s="419" t="s">
        <v>35323</v>
      </c>
      <c r="M8622" s="419" t="s">
        <v>19398</v>
      </c>
      <c r="N8622" s="419" t="s">
        <v>785</v>
      </c>
      <c r="O8622" s="419" t="s">
        <v>21062</v>
      </c>
      <c r="P8622" s="419" t="s">
        <v>701</v>
      </c>
      <c r="Q8622" s="425">
        <v>1</v>
      </c>
      <c r="R8622" s="419" t="s">
        <v>29624</v>
      </c>
      <c r="S8622" s="424"/>
      <c r="T8622" s="424"/>
      <c r="U8622" s="424"/>
    </row>
    <row r="8623" spans="1:21" ht="14.6" x14ac:dyDescent="0.4">
      <c r="A8623" s="419" t="s">
        <v>659</v>
      </c>
      <c r="B8623" s="419" t="s">
        <v>36545</v>
      </c>
      <c r="C8623" s="419" t="s">
        <v>700</v>
      </c>
      <c r="D8623" s="419" t="s">
        <v>20148</v>
      </c>
      <c r="E8623" s="419"/>
      <c r="F8623" s="419" t="s">
        <v>45209</v>
      </c>
      <c r="G8623" s="419" t="s">
        <v>19396</v>
      </c>
      <c r="H8623" s="419"/>
      <c r="I8623" s="419" t="s">
        <v>20173</v>
      </c>
      <c r="J8623" s="419" t="s">
        <v>20258</v>
      </c>
      <c r="K8623" s="419" t="s">
        <v>786</v>
      </c>
      <c r="L8623" s="419" t="s">
        <v>35323</v>
      </c>
      <c r="M8623" s="419" t="s">
        <v>19398</v>
      </c>
      <c r="N8623" s="419" t="s">
        <v>787</v>
      </c>
      <c r="O8623" s="419" t="s">
        <v>21062</v>
      </c>
      <c r="P8623" s="419" t="s">
        <v>701</v>
      </c>
      <c r="Q8623" s="425">
        <v>1</v>
      </c>
      <c r="R8623" s="419" t="s">
        <v>29625</v>
      </c>
      <c r="S8623" s="424"/>
      <c r="T8623" s="424"/>
      <c r="U8623" s="424"/>
    </row>
    <row r="8624" spans="1:21" ht="14.6" x14ac:dyDescent="0.4">
      <c r="A8624" s="419" t="s">
        <v>659</v>
      </c>
      <c r="B8624" s="419" t="s">
        <v>35853</v>
      </c>
      <c r="C8624" s="419" t="s">
        <v>700</v>
      </c>
      <c r="D8624" s="419" t="s">
        <v>20148</v>
      </c>
      <c r="E8624" s="419"/>
      <c r="F8624" s="419" t="s">
        <v>45210</v>
      </c>
      <c r="G8624" s="419" t="s">
        <v>19396</v>
      </c>
      <c r="H8624" s="419"/>
      <c r="I8624" s="419" t="s">
        <v>19461</v>
      </c>
      <c r="J8624" s="419" t="s">
        <v>20258</v>
      </c>
      <c r="K8624" s="419" t="s">
        <v>788</v>
      </c>
      <c r="L8624" s="419" t="s">
        <v>35323</v>
      </c>
      <c r="M8624" s="419" t="s">
        <v>19398</v>
      </c>
      <c r="N8624" s="419" t="s">
        <v>789</v>
      </c>
      <c r="O8624" s="419" t="s">
        <v>21062</v>
      </c>
      <c r="P8624" s="419" t="s">
        <v>701</v>
      </c>
      <c r="Q8624" s="425">
        <v>1</v>
      </c>
      <c r="R8624" s="419" t="s">
        <v>29626</v>
      </c>
      <c r="S8624" s="424"/>
      <c r="T8624" s="424"/>
      <c r="U8624" s="424"/>
    </row>
    <row r="8625" spans="1:21" ht="14.6" x14ac:dyDescent="0.4">
      <c r="A8625" s="419" t="s">
        <v>659</v>
      </c>
      <c r="B8625" s="419" t="s">
        <v>45211</v>
      </c>
      <c r="C8625" s="419" t="s">
        <v>700</v>
      </c>
      <c r="D8625" s="419" t="s">
        <v>20148</v>
      </c>
      <c r="E8625" s="419"/>
      <c r="F8625" s="419" t="s">
        <v>45212</v>
      </c>
      <c r="G8625" s="419" t="s">
        <v>19396</v>
      </c>
      <c r="H8625" s="419"/>
      <c r="I8625" s="419" t="s">
        <v>19652</v>
      </c>
      <c r="J8625" s="419" t="s">
        <v>20258</v>
      </c>
      <c r="K8625" s="419" t="s">
        <v>790</v>
      </c>
      <c r="L8625" s="419" t="s">
        <v>35323</v>
      </c>
      <c r="M8625" s="419" t="s">
        <v>19398</v>
      </c>
      <c r="N8625" s="419" t="s">
        <v>791</v>
      </c>
      <c r="O8625" s="419" t="s">
        <v>21062</v>
      </c>
      <c r="P8625" s="419" t="s">
        <v>701</v>
      </c>
      <c r="Q8625" s="425">
        <v>1</v>
      </c>
      <c r="R8625" s="419" t="s">
        <v>29627</v>
      </c>
      <c r="S8625" s="424"/>
      <c r="T8625" s="424"/>
      <c r="U8625" s="424"/>
    </row>
    <row r="8626" spans="1:21" ht="14.6" x14ac:dyDescent="0.4">
      <c r="A8626" s="419" t="s">
        <v>659</v>
      </c>
      <c r="B8626" s="419" t="s">
        <v>45213</v>
      </c>
      <c r="C8626" s="419" t="s">
        <v>700</v>
      </c>
      <c r="D8626" s="419" t="s">
        <v>20148</v>
      </c>
      <c r="E8626" s="419"/>
      <c r="F8626" s="419" t="s">
        <v>45214</v>
      </c>
      <c r="G8626" s="419" t="s">
        <v>19396</v>
      </c>
      <c r="H8626" s="419"/>
      <c r="I8626" s="419" t="s">
        <v>20141</v>
      </c>
      <c r="J8626" s="419" t="s">
        <v>20258</v>
      </c>
      <c r="K8626" s="419" t="s">
        <v>792</v>
      </c>
      <c r="L8626" s="419" t="s">
        <v>35323</v>
      </c>
      <c r="M8626" s="419" t="s">
        <v>19398</v>
      </c>
      <c r="N8626" s="419" t="s">
        <v>793</v>
      </c>
      <c r="O8626" s="419" t="s">
        <v>21062</v>
      </c>
      <c r="P8626" s="419" t="s">
        <v>701</v>
      </c>
      <c r="Q8626" s="425">
        <v>1</v>
      </c>
      <c r="R8626" s="419" t="s">
        <v>29628</v>
      </c>
      <c r="S8626" s="424"/>
      <c r="T8626" s="424"/>
      <c r="U8626" s="424"/>
    </row>
    <row r="8627" spans="1:21" ht="14.6" x14ac:dyDescent="0.4">
      <c r="A8627" s="419" t="s">
        <v>659</v>
      </c>
      <c r="B8627" s="419" t="s">
        <v>45215</v>
      </c>
      <c r="C8627" s="419" t="s">
        <v>700</v>
      </c>
      <c r="D8627" s="419" t="s">
        <v>20148</v>
      </c>
      <c r="E8627" s="419"/>
      <c r="F8627" s="419" t="s">
        <v>45216</v>
      </c>
      <c r="G8627" s="419" t="s">
        <v>19396</v>
      </c>
      <c r="H8627" s="419"/>
      <c r="I8627" s="419" t="s">
        <v>19379</v>
      </c>
      <c r="J8627" s="419" t="s">
        <v>20258</v>
      </c>
      <c r="K8627" s="419" t="s">
        <v>794</v>
      </c>
      <c r="L8627" s="419" t="s">
        <v>35323</v>
      </c>
      <c r="M8627" s="419" t="s">
        <v>19398</v>
      </c>
      <c r="N8627" s="419" t="s">
        <v>795</v>
      </c>
      <c r="O8627" s="419" t="s">
        <v>21062</v>
      </c>
      <c r="P8627" s="419" t="s">
        <v>701</v>
      </c>
      <c r="Q8627" s="425">
        <v>1</v>
      </c>
      <c r="R8627" s="419" t="s">
        <v>29629</v>
      </c>
      <c r="S8627" s="424"/>
      <c r="T8627" s="424"/>
      <c r="U8627" s="424"/>
    </row>
    <row r="8628" spans="1:21" ht="14.6" x14ac:dyDescent="0.4">
      <c r="A8628" s="419" t="s">
        <v>659</v>
      </c>
      <c r="B8628" s="419" t="s">
        <v>45217</v>
      </c>
      <c r="C8628" s="419" t="s">
        <v>700</v>
      </c>
      <c r="D8628" s="419" t="s">
        <v>20148</v>
      </c>
      <c r="E8628" s="419"/>
      <c r="F8628" s="419" t="s">
        <v>45218</v>
      </c>
      <c r="G8628" s="419" t="s">
        <v>19396</v>
      </c>
      <c r="H8628" s="419"/>
      <c r="I8628" s="419" t="s">
        <v>18029</v>
      </c>
      <c r="J8628" s="419" t="s">
        <v>20258</v>
      </c>
      <c r="K8628" s="419" t="s">
        <v>796</v>
      </c>
      <c r="L8628" s="419" t="s">
        <v>35323</v>
      </c>
      <c r="M8628" s="419" t="s">
        <v>19398</v>
      </c>
      <c r="N8628" s="419" t="s">
        <v>797</v>
      </c>
      <c r="O8628" s="419" t="s">
        <v>21062</v>
      </c>
      <c r="P8628" s="419" t="s">
        <v>701</v>
      </c>
      <c r="Q8628" s="425">
        <v>1</v>
      </c>
      <c r="R8628" s="419" t="s">
        <v>29630</v>
      </c>
      <c r="S8628" s="424"/>
      <c r="T8628" s="424"/>
      <c r="U8628" s="424"/>
    </row>
    <row r="8629" spans="1:21" ht="14.6" x14ac:dyDescent="0.4">
      <c r="A8629" s="419" t="s">
        <v>659</v>
      </c>
      <c r="B8629" s="419" t="s">
        <v>45219</v>
      </c>
      <c r="C8629" s="419" t="s">
        <v>700</v>
      </c>
      <c r="D8629" s="419" t="s">
        <v>20148</v>
      </c>
      <c r="E8629" s="419"/>
      <c r="F8629" s="419" t="s">
        <v>45220</v>
      </c>
      <c r="G8629" s="419" t="s">
        <v>19396</v>
      </c>
      <c r="H8629" s="419"/>
      <c r="I8629" s="419" t="s">
        <v>19474</v>
      </c>
      <c r="J8629" s="419" t="s">
        <v>20258</v>
      </c>
      <c r="K8629" s="419" t="s">
        <v>798</v>
      </c>
      <c r="L8629" s="419" t="s">
        <v>35323</v>
      </c>
      <c r="M8629" s="419" t="s">
        <v>19398</v>
      </c>
      <c r="N8629" s="419" t="s">
        <v>799</v>
      </c>
      <c r="O8629" s="419" t="s">
        <v>21062</v>
      </c>
      <c r="P8629" s="419" t="s">
        <v>701</v>
      </c>
      <c r="Q8629" s="425">
        <v>1</v>
      </c>
      <c r="R8629" s="419" t="s">
        <v>29631</v>
      </c>
      <c r="S8629" s="424"/>
      <c r="T8629" s="424"/>
      <c r="U8629" s="424"/>
    </row>
    <row r="8630" spans="1:21" ht="14.6" x14ac:dyDescent="0.4">
      <c r="A8630" s="419" t="s">
        <v>659</v>
      </c>
      <c r="B8630" s="419" t="s">
        <v>45221</v>
      </c>
      <c r="C8630" s="419" t="s">
        <v>700</v>
      </c>
      <c r="D8630" s="419" t="s">
        <v>20148</v>
      </c>
      <c r="E8630" s="419"/>
      <c r="F8630" s="419" t="s">
        <v>45222</v>
      </c>
      <c r="G8630" s="419" t="s">
        <v>19396</v>
      </c>
      <c r="H8630" s="419"/>
      <c r="I8630" s="419" t="s">
        <v>17980</v>
      </c>
      <c r="J8630" s="419" t="s">
        <v>20258</v>
      </c>
      <c r="K8630" s="419" t="s">
        <v>800</v>
      </c>
      <c r="L8630" s="419" t="s">
        <v>35323</v>
      </c>
      <c r="M8630" s="419" t="s">
        <v>19398</v>
      </c>
      <c r="N8630" s="419" t="s">
        <v>801</v>
      </c>
      <c r="O8630" s="419" t="s">
        <v>21062</v>
      </c>
      <c r="P8630" s="419" t="s">
        <v>701</v>
      </c>
      <c r="Q8630" s="425">
        <v>1</v>
      </c>
      <c r="R8630" s="419" t="s">
        <v>29632</v>
      </c>
      <c r="S8630" s="424"/>
      <c r="T8630" s="424"/>
      <c r="U8630" s="424"/>
    </row>
    <row r="8631" spans="1:21" ht="14.6" x14ac:dyDescent="0.4">
      <c r="A8631" s="419" t="s">
        <v>659</v>
      </c>
      <c r="B8631" s="419" t="s">
        <v>35918</v>
      </c>
      <c r="C8631" s="419" t="s">
        <v>660</v>
      </c>
      <c r="D8631" s="419" t="s">
        <v>20148</v>
      </c>
      <c r="E8631" s="419"/>
      <c r="F8631" s="419" t="s">
        <v>45223</v>
      </c>
      <c r="G8631" s="419" t="s">
        <v>19396</v>
      </c>
      <c r="H8631" s="419"/>
      <c r="I8631" s="419" t="s">
        <v>19774</v>
      </c>
      <c r="J8631" s="419" t="s">
        <v>20258</v>
      </c>
      <c r="K8631" s="419" t="s">
        <v>802</v>
      </c>
      <c r="L8631" s="419" t="s">
        <v>35323</v>
      </c>
      <c r="M8631" s="419" t="s">
        <v>19398</v>
      </c>
      <c r="N8631" s="419" t="s">
        <v>803</v>
      </c>
      <c r="O8631" s="419" t="s">
        <v>21062</v>
      </c>
      <c r="P8631" s="419" t="s">
        <v>661</v>
      </c>
      <c r="Q8631" s="425">
        <v>1</v>
      </c>
      <c r="R8631" s="419" t="s">
        <v>29633</v>
      </c>
      <c r="S8631" s="424"/>
      <c r="T8631" s="424"/>
      <c r="U8631" s="424"/>
    </row>
    <row r="8632" spans="1:21" ht="14.6" x14ac:dyDescent="0.4">
      <c r="A8632" s="419" t="s">
        <v>659</v>
      </c>
      <c r="B8632" s="419" t="s">
        <v>45224</v>
      </c>
      <c r="C8632" s="419" t="s">
        <v>660</v>
      </c>
      <c r="D8632" s="419" t="s">
        <v>20148</v>
      </c>
      <c r="E8632" s="419"/>
      <c r="F8632" s="419" t="s">
        <v>45225</v>
      </c>
      <c r="G8632" s="419" t="s">
        <v>19396</v>
      </c>
      <c r="H8632" s="419"/>
      <c r="I8632" s="419" t="s">
        <v>19368</v>
      </c>
      <c r="J8632" s="419" t="s">
        <v>20258</v>
      </c>
      <c r="K8632" s="419" t="s">
        <v>804</v>
      </c>
      <c r="L8632" s="419" t="s">
        <v>35323</v>
      </c>
      <c r="M8632" s="419" t="s">
        <v>19398</v>
      </c>
      <c r="N8632" s="419" t="s">
        <v>805</v>
      </c>
      <c r="O8632" s="419" t="s">
        <v>21062</v>
      </c>
      <c r="P8632" s="419" t="s">
        <v>661</v>
      </c>
      <c r="Q8632" s="425">
        <v>1</v>
      </c>
      <c r="R8632" s="419" t="s">
        <v>29634</v>
      </c>
      <c r="S8632" s="424"/>
      <c r="T8632" s="424"/>
      <c r="U8632" s="424"/>
    </row>
    <row r="8633" spans="1:21" ht="14.6" x14ac:dyDescent="0.4">
      <c r="A8633" s="419" t="s">
        <v>659</v>
      </c>
      <c r="B8633" s="419" t="s">
        <v>45226</v>
      </c>
      <c r="C8633" s="419" t="s">
        <v>700</v>
      </c>
      <c r="D8633" s="419" t="s">
        <v>20148</v>
      </c>
      <c r="E8633" s="419"/>
      <c r="F8633" s="419" t="s">
        <v>45227</v>
      </c>
      <c r="G8633" s="419" t="s">
        <v>19396</v>
      </c>
      <c r="H8633" s="419"/>
      <c r="I8633" s="419" t="s">
        <v>19329</v>
      </c>
      <c r="J8633" s="419" t="s">
        <v>20258</v>
      </c>
      <c r="K8633" s="419" t="s">
        <v>806</v>
      </c>
      <c r="L8633" s="419" t="s">
        <v>35323</v>
      </c>
      <c r="M8633" s="419" t="s">
        <v>19453</v>
      </c>
      <c r="N8633" s="419" t="s">
        <v>807</v>
      </c>
      <c r="O8633" s="419" t="s">
        <v>21063</v>
      </c>
      <c r="P8633" s="419" t="s">
        <v>701</v>
      </c>
      <c r="Q8633" s="425">
        <v>1</v>
      </c>
      <c r="R8633" s="419" t="s">
        <v>29635</v>
      </c>
      <c r="S8633" s="424"/>
      <c r="T8633" s="424"/>
      <c r="U8633" s="424"/>
    </row>
    <row r="8634" spans="1:21" ht="14.6" x14ac:dyDescent="0.4">
      <c r="A8634" s="419" t="s">
        <v>659</v>
      </c>
      <c r="B8634" s="419" t="s">
        <v>45228</v>
      </c>
      <c r="C8634" s="419" t="s">
        <v>700</v>
      </c>
      <c r="D8634" s="419" t="s">
        <v>20148</v>
      </c>
      <c r="E8634" s="419"/>
      <c r="F8634" s="419" t="s">
        <v>45229</v>
      </c>
      <c r="G8634" s="419" t="s">
        <v>19396</v>
      </c>
      <c r="H8634" s="419"/>
      <c r="I8634" s="419" t="s">
        <v>19423</v>
      </c>
      <c r="J8634" s="419" t="s">
        <v>20258</v>
      </c>
      <c r="K8634" s="419" t="s">
        <v>808</v>
      </c>
      <c r="L8634" s="419" t="s">
        <v>35323</v>
      </c>
      <c r="M8634" s="419" t="s">
        <v>19453</v>
      </c>
      <c r="N8634" s="419" t="s">
        <v>809</v>
      </c>
      <c r="O8634" s="419" t="s">
        <v>21063</v>
      </c>
      <c r="P8634" s="419" t="s">
        <v>701</v>
      </c>
      <c r="Q8634" s="425">
        <v>1</v>
      </c>
      <c r="R8634" s="419" t="s">
        <v>29636</v>
      </c>
      <c r="S8634" s="424"/>
      <c r="T8634" s="424"/>
      <c r="U8634" s="424"/>
    </row>
    <row r="8635" spans="1:21" ht="14.6" x14ac:dyDescent="0.4">
      <c r="A8635" s="419" t="s">
        <v>659</v>
      </c>
      <c r="B8635" s="419" t="s">
        <v>45230</v>
      </c>
      <c r="C8635" s="419" t="s">
        <v>700</v>
      </c>
      <c r="D8635" s="419" t="s">
        <v>20148</v>
      </c>
      <c r="E8635" s="419"/>
      <c r="F8635" s="419" t="s">
        <v>45231</v>
      </c>
      <c r="G8635" s="419" t="s">
        <v>19396</v>
      </c>
      <c r="H8635" s="419"/>
      <c r="I8635" s="419" t="s">
        <v>19429</v>
      </c>
      <c r="J8635" s="419" t="s">
        <v>20258</v>
      </c>
      <c r="K8635" s="419" t="s">
        <v>810</v>
      </c>
      <c r="L8635" s="419" t="s">
        <v>35323</v>
      </c>
      <c r="M8635" s="419" t="s">
        <v>19453</v>
      </c>
      <c r="N8635" s="419" t="s">
        <v>811</v>
      </c>
      <c r="O8635" s="419" t="s">
        <v>21064</v>
      </c>
      <c r="P8635" s="419" t="s">
        <v>701</v>
      </c>
      <c r="Q8635" s="425">
        <v>1</v>
      </c>
      <c r="R8635" s="419" t="s">
        <v>29637</v>
      </c>
      <c r="S8635" s="424"/>
      <c r="T8635" s="424"/>
      <c r="U8635" s="424"/>
    </row>
    <row r="8636" spans="1:21" ht="14.6" x14ac:dyDescent="0.4">
      <c r="A8636" s="419" t="s">
        <v>659</v>
      </c>
      <c r="B8636" s="419" t="s">
        <v>45232</v>
      </c>
      <c r="C8636" s="419" t="s">
        <v>700</v>
      </c>
      <c r="D8636" s="419" t="s">
        <v>20148</v>
      </c>
      <c r="E8636" s="419"/>
      <c r="F8636" s="419" t="s">
        <v>45233</v>
      </c>
      <c r="G8636" s="419" t="s">
        <v>19396</v>
      </c>
      <c r="H8636" s="419"/>
      <c r="I8636" s="419" t="s">
        <v>17933</v>
      </c>
      <c r="J8636" s="419" t="s">
        <v>20258</v>
      </c>
      <c r="K8636" s="419" t="s">
        <v>812</v>
      </c>
      <c r="L8636" s="419" t="s">
        <v>35323</v>
      </c>
      <c r="M8636" s="419" t="s">
        <v>19453</v>
      </c>
      <c r="N8636" s="419" t="s">
        <v>813</v>
      </c>
      <c r="O8636" s="419" t="s">
        <v>21063</v>
      </c>
      <c r="P8636" s="419" t="s">
        <v>701</v>
      </c>
      <c r="Q8636" s="425">
        <v>1</v>
      </c>
      <c r="R8636" s="419" t="s">
        <v>29638</v>
      </c>
      <c r="S8636" s="424"/>
      <c r="T8636" s="424"/>
      <c r="U8636" s="424"/>
    </row>
    <row r="8637" spans="1:21" ht="14.6" x14ac:dyDescent="0.4">
      <c r="A8637" s="419" t="s">
        <v>659</v>
      </c>
      <c r="B8637" s="419" t="s">
        <v>45234</v>
      </c>
      <c r="C8637" s="419" t="s">
        <v>660</v>
      </c>
      <c r="D8637" s="419" t="s">
        <v>20148</v>
      </c>
      <c r="E8637" s="419"/>
      <c r="F8637" s="419" t="s">
        <v>45235</v>
      </c>
      <c r="G8637" s="419" t="s">
        <v>19396</v>
      </c>
      <c r="H8637" s="419"/>
      <c r="I8637" s="419" t="s">
        <v>19401</v>
      </c>
      <c r="J8637" s="419" t="s">
        <v>20258</v>
      </c>
      <c r="K8637" s="419" t="s">
        <v>20973</v>
      </c>
      <c r="L8637" s="419" t="s">
        <v>35323</v>
      </c>
      <c r="M8637" s="419" t="s">
        <v>19453</v>
      </c>
      <c r="N8637" s="419" t="s">
        <v>20974</v>
      </c>
      <c r="O8637" s="419" t="s">
        <v>21063</v>
      </c>
      <c r="P8637" s="419" t="s">
        <v>661</v>
      </c>
      <c r="Q8637" s="425">
        <v>1</v>
      </c>
      <c r="R8637" s="419" t="s">
        <v>29639</v>
      </c>
      <c r="S8637" s="424"/>
      <c r="T8637" s="424"/>
      <c r="U8637" s="424"/>
    </row>
    <row r="8638" spans="1:21" ht="14.6" x14ac:dyDescent="0.4">
      <c r="A8638" s="419" t="s">
        <v>659</v>
      </c>
      <c r="B8638" s="419" t="s">
        <v>31920</v>
      </c>
      <c r="C8638" s="419" t="s">
        <v>700</v>
      </c>
      <c r="D8638" s="419" t="s">
        <v>20148</v>
      </c>
      <c r="E8638" s="419"/>
      <c r="F8638" s="419" t="s">
        <v>45236</v>
      </c>
      <c r="G8638" s="419" t="s">
        <v>20263</v>
      </c>
      <c r="H8638" s="419"/>
      <c r="I8638" s="419" t="s">
        <v>18039</v>
      </c>
      <c r="J8638" s="419" t="s">
        <v>20258</v>
      </c>
      <c r="K8638" s="419" t="s">
        <v>31921</v>
      </c>
      <c r="L8638" s="419" t="s">
        <v>35323</v>
      </c>
      <c r="M8638" s="419" t="s">
        <v>21095</v>
      </c>
      <c r="N8638" s="419" t="s">
        <v>31922</v>
      </c>
      <c r="O8638" s="419" t="s">
        <v>21026</v>
      </c>
      <c r="P8638" s="419" t="s">
        <v>701</v>
      </c>
      <c r="Q8638" s="425">
        <v>1</v>
      </c>
      <c r="R8638" s="419" t="s">
        <v>31923</v>
      </c>
      <c r="S8638" s="424"/>
      <c r="T8638" s="424"/>
      <c r="U8638" s="424"/>
    </row>
    <row r="8639" spans="1:21" ht="14.6" x14ac:dyDescent="0.4">
      <c r="A8639" s="419" t="s">
        <v>659</v>
      </c>
      <c r="B8639" s="419" t="s">
        <v>31924</v>
      </c>
      <c r="C8639" s="419" t="s">
        <v>700</v>
      </c>
      <c r="D8639" s="419" t="s">
        <v>20148</v>
      </c>
      <c r="E8639" s="419"/>
      <c r="F8639" s="419" t="s">
        <v>45237</v>
      </c>
      <c r="G8639" s="419" t="s">
        <v>20263</v>
      </c>
      <c r="H8639" s="419"/>
      <c r="I8639" s="419" t="s">
        <v>20236</v>
      </c>
      <c r="J8639" s="419" t="s">
        <v>20258</v>
      </c>
      <c r="K8639" s="419" t="s">
        <v>31925</v>
      </c>
      <c r="L8639" s="419" t="s">
        <v>35323</v>
      </c>
      <c r="M8639" s="419" t="s">
        <v>21108</v>
      </c>
      <c r="N8639" s="419" t="s">
        <v>31926</v>
      </c>
      <c r="O8639" s="419" t="s">
        <v>21026</v>
      </c>
      <c r="P8639" s="419" t="s">
        <v>701</v>
      </c>
      <c r="Q8639" s="425">
        <v>1</v>
      </c>
      <c r="R8639" s="419" t="s">
        <v>31927</v>
      </c>
      <c r="S8639" s="424"/>
      <c r="T8639" s="424"/>
      <c r="U8639" s="424"/>
    </row>
    <row r="8640" spans="1:21" ht="14.6" x14ac:dyDescent="0.4">
      <c r="A8640" s="419" t="s">
        <v>659</v>
      </c>
      <c r="B8640" s="419" t="s">
        <v>21873</v>
      </c>
      <c r="C8640" s="419" t="s">
        <v>700</v>
      </c>
      <c r="D8640" s="419" t="s">
        <v>20148</v>
      </c>
      <c r="E8640" s="419"/>
      <c r="F8640" s="419" t="s">
        <v>45238</v>
      </c>
      <c r="G8640" s="419" t="s">
        <v>20263</v>
      </c>
      <c r="H8640" s="419"/>
      <c r="I8640" s="419" t="s">
        <v>20173</v>
      </c>
      <c r="J8640" s="419" t="s">
        <v>20258</v>
      </c>
      <c r="K8640" s="419" t="s">
        <v>21874</v>
      </c>
      <c r="L8640" s="419" t="s">
        <v>35323</v>
      </c>
      <c r="M8640" s="419" t="s">
        <v>21113</v>
      </c>
      <c r="N8640" s="419" t="s">
        <v>21875</v>
      </c>
      <c r="O8640" s="419" t="s">
        <v>21026</v>
      </c>
      <c r="P8640" s="419" t="s">
        <v>701</v>
      </c>
      <c r="Q8640" s="425">
        <v>1</v>
      </c>
      <c r="R8640" s="419" t="s">
        <v>29640</v>
      </c>
      <c r="S8640" s="424"/>
      <c r="T8640" s="424"/>
      <c r="U8640" s="424"/>
    </row>
    <row r="8641" spans="1:21" ht="14.6" x14ac:dyDescent="0.4">
      <c r="A8641" s="435" t="s">
        <v>659</v>
      </c>
      <c r="B8641" s="435" t="s">
        <v>45239</v>
      </c>
      <c r="C8641" s="435" t="s">
        <v>700</v>
      </c>
      <c r="D8641" s="435" t="s">
        <v>20148</v>
      </c>
      <c r="E8641" s="435"/>
      <c r="F8641" s="435" t="s">
        <v>45240</v>
      </c>
      <c r="G8641" s="435" t="s">
        <v>20248</v>
      </c>
      <c r="H8641" s="435"/>
      <c r="I8641" s="435" t="s">
        <v>20156</v>
      </c>
      <c r="J8641" s="435" t="s">
        <v>20258</v>
      </c>
      <c r="K8641" s="435" t="s">
        <v>814</v>
      </c>
      <c r="L8641" s="435" t="s">
        <v>35323</v>
      </c>
      <c r="M8641" s="435" t="s">
        <v>18077</v>
      </c>
      <c r="N8641" s="435" t="s">
        <v>815</v>
      </c>
      <c r="O8641" s="435" t="s">
        <v>21122</v>
      </c>
      <c r="P8641" s="435" t="s">
        <v>701</v>
      </c>
      <c r="Q8641" s="436">
        <v>3</v>
      </c>
      <c r="R8641" s="435" t="s">
        <v>29641</v>
      </c>
      <c r="S8641" s="437"/>
      <c r="T8641" s="437"/>
      <c r="U8641" s="437"/>
    </row>
    <row r="8642" spans="1:21" ht="14.6" x14ac:dyDescent="0.4">
      <c r="A8642" s="435" t="s">
        <v>659</v>
      </c>
      <c r="B8642" s="435" t="s">
        <v>45241</v>
      </c>
      <c r="C8642" s="435" t="s">
        <v>660</v>
      </c>
      <c r="D8642" s="435" t="s">
        <v>20148</v>
      </c>
      <c r="E8642" s="435"/>
      <c r="F8642" s="435" t="s">
        <v>45242</v>
      </c>
      <c r="G8642" s="435" t="s">
        <v>20248</v>
      </c>
      <c r="H8642" s="435"/>
      <c r="I8642" s="435" t="s">
        <v>17980</v>
      </c>
      <c r="J8642" s="435" t="s">
        <v>20258</v>
      </c>
      <c r="K8642" s="435" t="s">
        <v>816</v>
      </c>
      <c r="L8642" s="435" t="s">
        <v>35323</v>
      </c>
      <c r="M8642" s="435" t="s">
        <v>18077</v>
      </c>
      <c r="N8642" s="435" t="s">
        <v>817</v>
      </c>
      <c r="O8642" s="435" t="s">
        <v>21120</v>
      </c>
      <c r="P8642" s="435" t="s">
        <v>661</v>
      </c>
      <c r="Q8642" s="436">
        <v>3</v>
      </c>
      <c r="R8642" s="435" t="s">
        <v>29642</v>
      </c>
      <c r="S8642" s="437"/>
      <c r="T8642" s="437"/>
      <c r="U8642" s="437"/>
    </row>
    <row r="8643" spans="1:21" ht="14.6" x14ac:dyDescent="0.4">
      <c r="A8643" s="435" t="s">
        <v>659</v>
      </c>
      <c r="B8643" s="435" t="s">
        <v>45243</v>
      </c>
      <c r="C8643" s="435" t="s">
        <v>660</v>
      </c>
      <c r="D8643" s="435" t="s">
        <v>20148</v>
      </c>
      <c r="E8643" s="435"/>
      <c r="F8643" s="435" t="s">
        <v>45244</v>
      </c>
      <c r="G8643" s="435" t="s">
        <v>20248</v>
      </c>
      <c r="H8643" s="435"/>
      <c r="I8643" s="435" t="s">
        <v>19318</v>
      </c>
      <c r="J8643" s="435" t="s">
        <v>20258</v>
      </c>
      <c r="K8643" s="435" t="s">
        <v>818</v>
      </c>
      <c r="L8643" s="435" t="s">
        <v>35323</v>
      </c>
      <c r="M8643" s="435" t="s">
        <v>18077</v>
      </c>
      <c r="N8643" s="435" t="s">
        <v>819</v>
      </c>
      <c r="O8643" s="435" t="s">
        <v>21122</v>
      </c>
      <c r="P8643" s="435" t="s">
        <v>661</v>
      </c>
      <c r="Q8643" s="436">
        <v>3</v>
      </c>
      <c r="R8643" s="435" t="s">
        <v>29643</v>
      </c>
      <c r="S8643" s="437"/>
      <c r="T8643" s="437"/>
      <c r="U8643" s="437"/>
    </row>
    <row r="8644" spans="1:21" ht="14.6" x14ac:dyDescent="0.4">
      <c r="A8644" s="416" t="s">
        <v>820</v>
      </c>
      <c r="B8644" s="416" t="s">
        <v>31928</v>
      </c>
      <c r="C8644" s="416" t="s">
        <v>821</v>
      </c>
      <c r="D8644" s="416" t="s">
        <v>20148</v>
      </c>
      <c r="E8644" s="416"/>
      <c r="F8644" s="416" t="s">
        <v>45245</v>
      </c>
      <c r="G8644" s="416" t="s">
        <v>20149</v>
      </c>
      <c r="H8644" s="416"/>
      <c r="I8644" s="416" t="s">
        <v>20173</v>
      </c>
      <c r="J8644" s="416" t="s">
        <v>822</v>
      </c>
      <c r="K8644" s="416" t="s">
        <v>823</v>
      </c>
      <c r="L8644" s="416" t="s">
        <v>35321</v>
      </c>
      <c r="M8644" s="416" t="s">
        <v>823</v>
      </c>
      <c r="N8644" s="416" t="s">
        <v>824</v>
      </c>
      <c r="O8644" s="416" t="s">
        <v>21009</v>
      </c>
      <c r="P8644" s="416" t="s">
        <v>822</v>
      </c>
      <c r="Q8644" s="417">
        <v>0</v>
      </c>
      <c r="R8644" s="416" t="s">
        <v>29644</v>
      </c>
      <c r="S8644" s="418"/>
      <c r="T8644" s="418"/>
      <c r="U8644" s="418"/>
    </row>
    <row r="8645" spans="1:21" ht="14.6" x14ac:dyDescent="0.4">
      <c r="A8645" s="416" t="s">
        <v>820</v>
      </c>
      <c r="B8645" s="416" t="s">
        <v>33031</v>
      </c>
      <c r="C8645" s="416" t="s">
        <v>821</v>
      </c>
      <c r="D8645" s="416" t="s">
        <v>20772</v>
      </c>
      <c r="E8645" s="416"/>
      <c r="F8645" s="416" t="s">
        <v>20772</v>
      </c>
      <c r="G8645" s="416" t="s">
        <v>20772</v>
      </c>
      <c r="H8645" s="416"/>
      <c r="I8645" s="416" t="s">
        <v>20772</v>
      </c>
      <c r="J8645" s="416" t="s">
        <v>822</v>
      </c>
      <c r="K8645" s="416" t="s">
        <v>35030</v>
      </c>
      <c r="L8645" s="416" t="s">
        <v>35332</v>
      </c>
      <c r="M8645" s="416" t="s">
        <v>35030</v>
      </c>
      <c r="N8645" s="416" t="s">
        <v>824</v>
      </c>
      <c r="O8645" s="416" t="s">
        <v>21009</v>
      </c>
      <c r="P8645" s="416" t="s">
        <v>822</v>
      </c>
      <c r="Q8645" s="417">
        <v>0</v>
      </c>
      <c r="R8645" s="416" t="s">
        <v>29644</v>
      </c>
      <c r="S8645" s="418"/>
      <c r="T8645" s="418"/>
      <c r="U8645" s="418"/>
    </row>
    <row r="8646" spans="1:21" ht="14.6" x14ac:dyDescent="0.4">
      <c r="A8646" s="419" t="s">
        <v>820</v>
      </c>
      <c r="B8646" s="419" t="s">
        <v>35031</v>
      </c>
      <c r="C8646" s="419" t="s">
        <v>821</v>
      </c>
      <c r="D8646" s="419" t="s">
        <v>20148</v>
      </c>
      <c r="E8646" s="419"/>
      <c r="F8646" s="419" t="s">
        <v>45246</v>
      </c>
      <c r="G8646" s="419" t="s">
        <v>20160</v>
      </c>
      <c r="H8646" s="419"/>
      <c r="I8646" s="419" t="s">
        <v>20143</v>
      </c>
      <c r="J8646" s="419" t="s">
        <v>822</v>
      </c>
      <c r="K8646" s="419" t="s">
        <v>827</v>
      </c>
      <c r="L8646" s="419" t="s">
        <v>35323</v>
      </c>
      <c r="M8646" s="419" t="s">
        <v>828</v>
      </c>
      <c r="N8646" s="419" t="s">
        <v>829</v>
      </c>
      <c r="O8646" s="419" t="s">
        <v>21019</v>
      </c>
      <c r="P8646" s="419" t="s">
        <v>822</v>
      </c>
      <c r="Q8646" s="425">
        <v>1</v>
      </c>
      <c r="R8646" s="419" t="s">
        <v>29645</v>
      </c>
      <c r="S8646" s="424"/>
      <c r="T8646" s="424"/>
      <c r="U8646" s="424"/>
    </row>
    <row r="8647" spans="1:21" ht="14.6" x14ac:dyDescent="0.4">
      <c r="A8647" s="419" t="s">
        <v>820</v>
      </c>
      <c r="B8647" s="419" t="s">
        <v>35032</v>
      </c>
      <c r="C8647" s="419" t="s">
        <v>821</v>
      </c>
      <c r="D8647" s="419" t="s">
        <v>20148</v>
      </c>
      <c r="E8647" s="419"/>
      <c r="F8647" s="419" t="s">
        <v>45247</v>
      </c>
      <c r="G8647" s="419" t="s">
        <v>20160</v>
      </c>
      <c r="H8647" s="419"/>
      <c r="I8647" s="419" t="s">
        <v>19329</v>
      </c>
      <c r="J8647" s="419" t="s">
        <v>822</v>
      </c>
      <c r="K8647" s="419" t="s">
        <v>830</v>
      </c>
      <c r="L8647" s="419" t="s">
        <v>35323</v>
      </c>
      <c r="M8647" s="419" t="s">
        <v>828</v>
      </c>
      <c r="N8647" s="419" t="s">
        <v>831</v>
      </c>
      <c r="O8647" s="419" t="s">
        <v>21020</v>
      </c>
      <c r="P8647" s="419" t="s">
        <v>822</v>
      </c>
      <c r="Q8647" s="425">
        <v>1</v>
      </c>
      <c r="R8647" s="419" t="s">
        <v>29646</v>
      </c>
      <c r="S8647" s="424"/>
      <c r="T8647" s="424"/>
      <c r="U8647" s="424"/>
    </row>
    <row r="8648" spans="1:21" ht="14.6" x14ac:dyDescent="0.4">
      <c r="A8648" s="419" t="s">
        <v>820</v>
      </c>
      <c r="B8648" s="419" t="s">
        <v>45248</v>
      </c>
      <c r="C8648" s="419" t="s">
        <v>821</v>
      </c>
      <c r="D8648" s="419" t="s">
        <v>20148</v>
      </c>
      <c r="E8648" s="419"/>
      <c r="F8648" s="419" t="s">
        <v>45249</v>
      </c>
      <c r="G8648" s="419" t="s">
        <v>19639</v>
      </c>
      <c r="H8648" s="419"/>
      <c r="I8648" s="419" t="s">
        <v>19352</v>
      </c>
      <c r="J8648" s="419" t="s">
        <v>822</v>
      </c>
      <c r="K8648" s="419" t="s">
        <v>832</v>
      </c>
      <c r="L8648" s="419" t="s">
        <v>35323</v>
      </c>
      <c r="M8648" s="419" t="s">
        <v>828</v>
      </c>
      <c r="N8648" s="419" t="s">
        <v>833</v>
      </c>
      <c r="O8648" s="419" t="s">
        <v>21009</v>
      </c>
      <c r="P8648" s="419" t="s">
        <v>822</v>
      </c>
      <c r="Q8648" s="425">
        <v>1</v>
      </c>
      <c r="R8648" s="419" t="s">
        <v>29647</v>
      </c>
      <c r="S8648" s="424"/>
      <c r="T8648" s="424"/>
      <c r="U8648" s="424"/>
    </row>
    <row r="8649" spans="1:21" ht="14.6" x14ac:dyDescent="0.4">
      <c r="A8649" s="419" t="s">
        <v>820</v>
      </c>
      <c r="B8649" s="419" t="s">
        <v>45250</v>
      </c>
      <c r="C8649" s="419" t="s">
        <v>821</v>
      </c>
      <c r="D8649" s="419" t="s">
        <v>20148</v>
      </c>
      <c r="E8649" s="419"/>
      <c r="F8649" s="419" t="s">
        <v>45251</v>
      </c>
      <c r="G8649" s="419" t="s">
        <v>19639</v>
      </c>
      <c r="H8649" s="419"/>
      <c r="I8649" s="419" t="s">
        <v>20214</v>
      </c>
      <c r="J8649" s="419" t="s">
        <v>822</v>
      </c>
      <c r="K8649" s="419" t="s">
        <v>834</v>
      </c>
      <c r="L8649" s="419" t="s">
        <v>35323</v>
      </c>
      <c r="M8649" s="419" t="s">
        <v>828</v>
      </c>
      <c r="N8649" s="419" t="s">
        <v>835</v>
      </c>
      <c r="O8649" s="419" t="s">
        <v>21009</v>
      </c>
      <c r="P8649" s="419" t="s">
        <v>822</v>
      </c>
      <c r="Q8649" s="425">
        <v>1</v>
      </c>
      <c r="R8649" s="419" t="s">
        <v>29648</v>
      </c>
      <c r="S8649" s="424"/>
      <c r="T8649" s="424"/>
      <c r="U8649" s="424"/>
    </row>
    <row r="8650" spans="1:21" ht="14.6" x14ac:dyDescent="0.4">
      <c r="A8650" s="419" t="s">
        <v>820</v>
      </c>
      <c r="B8650" s="419" t="s">
        <v>45252</v>
      </c>
      <c r="C8650" s="419" t="s">
        <v>821</v>
      </c>
      <c r="D8650" s="419" t="s">
        <v>20148</v>
      </c>
      <c r="E8650" s="419"/>
      <c r="F8650" s="419" t="s">
        <v>45253</v>
      </c>
      <c r="G8650" s="419" t="s">
        <v>19639</v>
      </c>
      <c r="H8650" s="419"/>
      <c r="I8650" s="419" t="s">
        <v>19423</v>
      </c>
      <c r="J8650" s="419" t="s">
        <v>822</v>
      </c>
      <c r="K8650" s="419" t="s">
        <v>836</v>
      </c>
      <c r="L8650" s="419" t="s">
        <v>35323</v>
      </c>
      <c r="M8650" s="419" t="s">
        <v>828</v>
      </c>
      <c r="N8650" s="419" t="s">
        <v>837</v>
      </c>
      <c r="O8650" s="419" t="s">
        <v>21009</v>
      </c>
      <c r="P8650" s="419" t="s">
        <v>822</v>
      </c>
      <c r="Q8650" s="425">
        <v>1</v>
      </c>
      <c r="R8650" s="419" t="s">
        <v>29649</v>
      </c>
      <c r="S8650" s="424"/>
      <c r="T8650" s="424"/>
      <c r="U8650" s="424"/>
    </row>
    <row r="8651" spans="1:21" ht="14.6" x14ac:dyDescent="0.4">
      <c r="A8651" s="419" t="s">
        <v>820</v>
      </c>
      <c r="B8651" s="419" t="s">
        <v>45254</v>
      </c>
      <c r="C8651" s="419" t="s">
        <v>821</v>
      </c>
      <c r="D8651" s="419" t="s">
        <v>20148</v>
      </c>
      <c r="E8651" s="419"/>
      <c r="F8651" s="419" t="s">
        <v>45255</v>
      </c>
      <c r="G8651" s="419" t="s">
        <v>19639</v>
      </c>
      <c r="H8651" s="419"/>
      <c r="I8651" s="419" t="s">
        <v>20180</v>
      </c>
      <c r="J8651" s="419" t="s">
        <v>822</v>
      </c>
      <c r="K8651" s="419" t="s">
        <v>838</v>
      </c>
      <c r="L8651" s="419" t="s">
        <v>35323</v>
      </c>
      <c r="M8651" s="419" t="s">
        <v>828</v>
      </c>
      <c r="N8651" s="419" t="s">
        <v>839</v>
      </c>
      <c r="O8651" s="419" t="s">
        <v>21009</v>
      </c>
      <c r="P8651" s="419" t="s">
        <v>822</v>
      </c>
      <c r="Q8651" s="425">
        <v>1</v>
      </c>
      <c r="R8651" s="419" t="s">
        <v>29650</v>
      </c>
      <c r="S8651" s="424"/>
      <c r="T8651" s="424"/>
      <c r="U8651" s="424"/>
    </row>
    <row r="8652" spans="1:21" ht="14.6" x14ac:dyDescent="0.4">
      <c r="A8652" s="419" t="s">
        <v>820</v>
      </c>
      <c r="B8652" s="419" t="s">
        <v>45256</v>
      </c>
      <c r="C8652" s="419" t="s">
        <v>821</v>
      </c>
      <c r="D8652" s="419" t="s">
        <v>20148</v>
      </c>
      <c r="E8652" s="419"/>
      <c r="F8652" s="419" t="s">
        <v>45257</v>
      </c>
      <c r="G8652" s="419" t="s">
        <v>19639</v>
      </c>
      <c r="H8652" s="419"/>
      <c r="I8652" s="419" t="s">
        <v>18089</v>
      </c>
      <c r="J8652" s="419" t="s">
        <v>822</v>
      </c>
      <c r="K8652" s="419" t="s">
        <v>840</v>
      </c>
      <c r="L8652" s="419" t="s">
        <v>35323</v>
      </c>
      <c r="M8652" s="419" t="s">
        <v>828</v>
      </c>
      <c r="N8652" s="419" t="s">
        <v>841</v>
      </c>
      <c r="O8652" s="419" t="s">
        <v>21009</v>
      </c>
      <c r="P8652" s="419" t="s">
        <v>822</v>
      </c>
      <c r="Q8652" s="425">
        <v>1</v>
      </c>
      <c r="R8652" s="419" t="s">
        <v>29651</v>
      </c>
      <c r="S8652" s="424"/>
      <c r="T8652" s="424"/>
      <c r="U8652" s="424"/>
    </row>
    <row r="8653" spans="1:21" ht="14.6" x14ac:dyDescent="0.4">
      <c r="A8653" s="419" t="s">
        <v>820</v>
      </c>
      <c r="B8653" s="419" t="s">
        <v>15508</v>
      </c>
      <c r="C8653" s="419" t="s">
        <v>821</v>
      </c>
      <c r="D8653" s="419" t="s">
        <v>20148</v>
      </c>
      <c r="E8653" s="419"/>
      <c r="F8653" s="419" t="s">
        <v>45258</v>
      </c>
      <c r="G8653" s="419" t="s">
        <v>19639</v>
      </c>
      <c r="H8653" s="419"/>
      <c r="I8653" s="419" t="s">
        <v>19359</v>
      </c>
      <c r="J8653" s="419" t="s">
        <v>822</v>
      </c>
      <c r="K8653" s="419" t="s">
        <v>842</v>
      </c>
      <c r="L8653" s="419" t="s">
        <v>35323</v>
      </c>
      <c r="M8653" s="419" t="s">
        <v>828</v>
      </c>
      <c r="N8653" s="419" t="s">
        <v>843</v>
      </c>
      <c r="O8653" s="419" t="s">
        <v>21009</v>
      </c>
      <c r="P8653" s="419" t="s">
        <v>822</v>
      </c>
      <c r="Q8653" s="425">
        <v>1</v>
      </c>
      <c r="R8653" s="419" t="s">
        <v>29652</v>
      </c>
      <c r="S8653" s="424"/>
      <c r="T8653" s="424"/>
      <c r="U8653" s="424"/>
    </row>
    <row r="8654" spans="1:21" ht="14.6" x14ac:dyDescent="0.4">
      <c r="A8654" s="419" t="s">
        <v>820</v>
      </c>
      <c r="B8654" s="419" t="s">
        <v>45259</v>
      </c>
      <c r="C8654" s="419" t="s">
        <v>821</v>
      </c>
      <c r="D8654" s="419" t="s">
        <v>20148</v>
      </c>
      <c r="E8654" s="419"/>
      <c r="F8654" s="419" t="s">
        <v>45260</v>
      </c>
      <c r="G8654" s="419" t="s">
        <v>19639</v>
      </c>
      <c r="H8654" s="419"/>
      <c r="I8654" s="419" t="s">
        <v>18131</v>
      </c>
      <c r="J8654" s="419" t="s">
        <v>822</v>
      </c>
      <c r="K8654" s="419" t="s">
        <v>844</v>
      </c>
      <c r="L8654" s="419" t="s">
        <v>35323</v>
      </c>
      <c r="M8654" s="419" t="s">
        <v>828</v>
      </c>
      <c r="N8654" s="419" t="s">
        <v>845</v>
      </c>
      <c r="O8654" s="419" t="s">
        <v>21009</v>
      </c>
      <c r="P8654" s="419" t="s">
        <v>822</v>
      </c>
      <c r="Q8654" s="425">
        <v>1</v>
      </c>
      <c r="R8654" s="419" t="s">
        <v>29653</v>
      </c>
      <c r="S8654" s="424"/>
      <c r="T8654" s="424"/>
      <c r="U8654" s="424"/>
    </row>
    <row r="8655" spans="1:21" ht="14.6" x14ac:dyDescent="0.4">
      <c r="A8655" s="419" t="s">
        <v>820</v>
      </c>
      <c r="B8655" s="419" t="s">
        <v>45261</v>
      </c>
      <c r="C8655" s="419" t="s">
        <v>821</v>
      </c>
      <c r="D8655" s="419" t="s">
        <v>20148</v>
      </c>
      <c r="E8655" s="419"/>
      <c r="F8655" s="419" t="s">
        <v>45262</v>
      </c>
      <c r="G8655" s="419" t="s">
        <v>19639</v>
      </c>
      <c r="H8655" s="419"/>
      <c r="I8655" s="419" t="s">
        <v>20218</v>
      </c>
      <c r="J8655" s="419" t="s">
        <v>822</v>
      </c>
      <c r="K8655" s="419" t="s">
        <v>846</v>
      </c>
      <c r="L8655" s="419" t="s">
        <v>35323</v>
      </c>
      <c r="M8655" s="419" t="s">
        <v>828</v>
      </c>
      <c r="N8655" s="419" t="s">
        <v>847</v>
      </c>
      <c r="O8655" s="419" t="s">
        <v>21009</v>
      </c>
      <c r="P8655" s="419" t="s">
        <v>822</v>
      </c>
      <c r="Q8655" s="425">
        <v>1</v>
      </c>
      <c r="R8655" s="419" t="s">
        <v>29654</v>
      </c>
      <c r="S8655" s="424"/>
      <c r="T8655" s="424"/>
      <c r="U8655" s="424"/>
    </row>
    <row r="8656" spans="1:21" ht="14.6" x14ac:dyDescent="0.4">
      <c r="A8656" s="419" t="s">
        <v>820</v>
      </c>
      <c r="B8656" s="419" t="s">
        <v>45263</v>
      </c>
      <c r="C8656" s="419" t="s">
        <v>821</v>
      </c>
      <c r="D8656" s="419" t="s">
        <v>20148</v>
      </c>
      <c r="E8656" s="419"/>
      <c r="F8656" s="419" t="s">
        <v>45264</v>
      </c>
      <c r="G8656" s="419" t="s">
        <v>19639</v>
      </c>
      <c r="H8656" s="419"/>
      <c r="I8656" s="419" t="s">
        <v>19318</v>
      </c>
      <c r="J8656" s="419" t="s">
        <v>822</v>
      </c>
      <c r="K8656" s="419" t="s">
        <v>848</v>
      </c>
      <c r="L8656" s="419" t="s">
        <v>35323</v>
      </c>
      <c r="M8656" s="419" t="s">
        <v>828</v>
      </c>
      <c r="N8656" s="419" t="s">
        <v>849</v>
      </c>
      <c r="O8656" s="419" t="s">
        <v>21009</v>
      </c>
      <c r="P8656" s="419" t="s">
        <v>822</v>
      </c>
      <c r="Q8656" s="425">
        <v>1</v>
      </c>
      <c r="R8656" s="419" t="s">
        <v>29655</v>
      </c>
      <c r="S8656" s="424"/>
      <c r="T8656" s="424"/>
      <c r="U8656" s="424"/>
    </row>
    <row r="8657" spans="1:21" ht="14.6" x14ac:dyDescent="0.4">
      <c r="A8657" s="419" t="s">
        <v>820</v>
      </c>
      <c r="B8657" s="419" t="s">
        <v>45265</v>
      </c>
      <c r="C8657" s="419" t="s">
        <v>821</v>
      </c>
      <c r="D8657" s="419" t="s">
        <v>20148</v>
      </c>
      <c r="E8657" s="419"/>
      <c r="F8657" s="419" t="s">
        <v>45266</v>
      </c>
      <c r="G8657" s="419" t="s">
        <v>19639</v>
      </c>
      <c r="H8657" s="419"/>
      <c r="I8657" s="419" t="s">
        <v>17944</v>
      </c>
      <c r="J8657" s="419" t="s">
        <v>822</v>
      </c>
      <c r="K8657" s="419" t="s">
        <v>850</v>
      </c>
      <c r="L8657" s="419" t="s">
        <v>35323</v>
      </c>
      <c r="M8657" s="419" t="s">
        <v>828</v>
      </c>
      <c r="N8657" s="419" t="s">
        <v>851</v>
      </c>
      <c r="O8657" s="419" t="s">
        <v>21009</v>
      </c>
      <c r="P8657" s="419" t="s">
        <v>822</v>
      </c>
      <c r="Q8657" s="425">
        <v>1</v>
      </c>
      <c r="R8657" s="419" t="s">
        <v>29656</v>
      </c>
      <c r="S8657" s="424"/>
      <c r="T8657" s="424"/>
      <c r="U8657" s="424"/>
    </row>
    <row r="8658" spans="1:21" ht="14.6" x14ac:dyDescent="0.4">
      <c r="A8658" s="419" t="s">
        <v>820</v>
      </c>
      <c r="B8658" s="419" t="s">
        <v>45267</v>
      </c>
      <c r="C8658" s="419" t="s">
        <v>821</v>
      </c>
      <c r="D8658" s="419" t="s">
        <v>20148</v>
      </c>
      <c r="E8658" s="419"/>
      <c r="F8658" s="419" t="s">
        <v>45268</v>
      </c>
      <c r="G8658" s="419" t="s">
        <v>19639</v>
      </c>
      <c r="H8658" s="419"/>
      <c r="I8658" s="419" t="s">
        <v>19416</v>
      </c>
      <c r="J8658" s="419" t="s">
        <v>822</v>
      </c>
      <c r="K8658" s="419" t="s">
        <v>852</v>
      </c>
      <c r="L8658" s="419" t="s">
        <v>35323</v>
      </c>
      <c r="M8658" s="419" t="s">
        <v>828</v>
      </c>
      <c r="N8658" s="419" t="s">
        <v>853</v>
      </c>
      <c r="O8658" s="419" t="s">
        <v>21009</v>
      </c>
      <c r="P8658" s="419" t="s">
        <v>822</v>
      </c>
      <c r="Q8658" s="425">
        <v>1</v>
      </c>
      <c r="R8658" s="419" t="s">
        <v>29657</v>
      </c>
      <c r="S8658" s="424"/>
      <c r="T8658" s="424"/>
      <c r="U8658" s="424"/>
    </row>
    <row r="8659" spans="1:21" ht="14.6" x14ac:dyDescent="0.4">
      <c r="A8659" s="419" t="s">
        <v>820</v>
      </c>
      <c r="B8659" s="419" t="s">
        <v>45269</v>
      </c>
      <c r="C8659" s="419" t="s">
        <v>821</v>
      </c>
      <c r="D8659" s="419" t="s">
        <v>20148</v>
      </c>
      <c r="E8659" s="419"/>
      <c r="F8659" s="419" t="s">
        <v>45270</v>
      </c>
      <c r="G8659" s="419" t="s">
        <v>19639</v>
      </c>
      <c r="H8659" s="419"/>
      <c r="I8659" s="419" t="s">
        <v>17926</v>
      </c>
      <c r="J8659" s="419" t="s">
        <v>822</v>
      </c>
      <c r="K8659" s="419" t="s">
        <v>854</v>
      </c>
      <c r="L8659" s="419" t="s">
        <v>35323</v>
      </c>
      <c r="M8659" s="419" t="s">
        <v>828</v>
      </c>
      <c r="N8659" s="419" t="s">
        <v>855</v>
      </c>
      <c r="O8659" s="419" t="s">
        <v>21009</v>
      </c>
      <c r="P8659" s="419" t="s">
        <v>822</v>
      </c>
      <c r="Q8659" s="425">
        <v>1</v>
      </c>
      <c r="R8659" s="419" t="s">
        <v>29658</v>
      </c>
      <c r="S8659" s="424"/>
      <c r="T8659" s="424"/>
      <c r="U8659" s="424"/>
    </row>
    <row r="8660" spans="1:21" ht="14.6" x14ac:dyDescent="0.4">
      <c r="A8660" s="419" t="s">
        <v>820</v>
      </c>
      <c r="B8660" s="419" t="s">
        <v>856</v>
      </c>
      <c r="C8660" s="419" t="s">
        <v>821</v>
      </c>
      <c r="D8660" s="419" t="s">
        <v>20148</v>
      </c>
      <c r="E8660" s="419"/>
      <c r="F8660" s="419" t="s">
        <v>45271</v>
      </c>
      <c r="G8660" s="419" t="s">
        <v>19639</v>
      </c>
      <c r="H8660" s="419"/>
      <c r="I8660" s="419" t="s">
        <v>19464</v>
      </c>
      <c r="J8660" s="419" t="s">
        <v>822</v>
      </c>
      <c r="K8660" s="419" t="s">
        <v>857</v>
      </c>
      <c r="L8660" s="419" t="s">
        <v>35323</v>
      </c>
      <c r="M8660" s="419" t="s">
        <v>828</v>
      </c>
      <c r="N8660" s="419" t="s">
        <v>858</v>
      </c>
      <c r="O8660" s="419" t="s">
        <v>21009</v>
      </c>
      <c r="P8660" s="419" t="s">
        <v>822</v>
      </c>
      <c r="Q8660" s="425">
        <v>1</v>
      </c>
      <c r="R8660" s="419" t="s">
        <v>29659</v>
      </c>
      <c r="S8660" s="424"/>
      <c r="T8660" s="424"/>
      <c r="U8660" s="424"/>
    </row>
    <row r="8661" spans="1:21" ht="14.6" x14ac:dyDescent="0.4">
      <c r="A8661" s="419" t="s">
        <v>820</v>
      </c>
      <c r="B8661" s="419" t="s">
        <v>859</v>
      </c>
      <c r="C8661" s="419" t="s">
        <v>821</v>
      </c>
      <c r="D8661" s="419" t="s">
        <v>20148</v>
      </c>
      <c r="E8661" s="419"/>
      <c r="F8661" s="419" t="s">
        <v>45272</v>
      </c>
      <c r="G8661" s="419" t="s">
        <v>19639</v>
      </c>
      <c r="H8661" s="419"/>
      <c r="I8661" s="419" t="s">
        <v>20144</v>
      </c>
      <c r="J8661" s="419" t="s">
        <v>822</v>
      </c>
      <c r="K8661" s="419" t="s">
        <v>860</v>
      </c>
      <c r="L8661" s="419" t="s">
        <v>35323</v>
      </c>
      <c r="M8661" s="419" t="s">
        <v>828</v>
      </c>
      <c r="N8661" s="419" t="s">
        <v>861</v>
      </c>
      <c r="O8661" s="419" t="s">
        <v>21009</v>
      </c>
      <c r="P8661" s="419" t="s">
        <v>822</v>
      </c>
      <c r="Q8661" s="425">
        <v>1</v>
      </c>
      <c r="R8661" s="419" t="s">
        <v>29660</v>
      </c>
      <c r="S8661" s="424"/>
      <c r="T8661" s="424"/>
      <c r="U8661" s="424"/>
    </row>
    <row r="8662" spans="1:21" ht="14.6" x14ac:dyDescent="0.4">
      <c r="A8662" s="419" t="s">
        <v>820</v>
      </c>
      <c r="B8662" s="419" t="s">
        <v>862</v>
      </c>
      <c r="C8662" s="419" t="s">
        <v>821</v>
      </c>
      <c r="D8662" s="419" t="s">
        <v>20148</v>
      </c>
      <c r="E8662" s="419"/>
      <c r="F8662" s="419" t="s">
        <v>45273</v>
      </c>
      <c r="G8662" s="419" t="s">
        <v>19639</v>
      </c>
      <c r="H8662" s="419"/>
      <c r="I8662" s="419" t="s">
        <v>19429</v>
      </c>
      <c r="J8662" s="419" t="s">
        <v>822</v>
      </c>
      <c r="K8662" s="419" t="s">
        <v>863</v>
      </c>
      <c r="L8662" s="419" t="s">
        <v>35323</v>
      </c>
      <c r="M8662" s="419" t="s">
        <v>828</v>
      </c>
      <c r="N8662" s="419" t="s">
        <v>864</v>
      </c>
      <c r="O8662" s="419" t="s">
        <v>21009</v>
      </c>
      <c r="P8662" s="419" t="s">
        <v>822</v>
      </c>
      <c r="Q8662" s="425">
        <v>1</v>
      </c>
      <c r="R8662" s="419" t="s">
        <v>29661</v>
      </c>
      <c r="S8662" s="424"/>
      <c r="T8662" s="424"/>
      <c r="U8662" s="424"/>
    </row>
    <row r="8663" spans="1:21" ht="14.6" x14ac:dyDescent="0.4">
      <c r="A8663" s="419" t="s">
        <v>820</v>
      </c>
      <c r="B8663" s="419" t="s">
        <v>45274</v>
      </c>
      <c r="C8663" s="419" t="s">
        <v>821</v>
      </c>
      <c r="D8663" s="419" t="s">
        <v>20148</v>
      </c>
      <c r="E8663" s="419"/>
      <c r="F8663" s="419" t="s">
        <v>45275</v>
      </c>
      <c r="G8663" s="419" t="s">
        <v>19639</v>
      </c>
      <c r="H8663" s="419"/>
      <c r="I8663" s="419" t="s">
        <v>19410</v>
      </c>
      <c r="J8663" s="419" t="s">
        <v>822</v>
      </c>
      <c r="K8663" s="419" t="s">
        <v>865</v>
      </c>
      <c r="L8663" s="419" t="s">
        <v>35323</v>
      </c>
      <c r="M8663" s="419" t="s">
        <v>828</v>
      </c>
      <c r="N8663" s="419" t="s">
        <v>866</v>
      </c>
      <c r="O8663" s="419" t="s">
        <v>21009</v>
      </c>
      <c r="P8663" s="419" t="s">
        <v>822</v>
      </c>
      <c r="Q8663" s="425">
        <v>1</v>
      </c>
      <c r="R8663" s="419" t="s">
        <v>29662</v>
      </c>
      <c r="S8663" s="424"/>
      <c r="T8663" s="424"/>
      <c r="U8663" s="424"/>
    </row>
    <row r="8664" spans="1:21" ht="14.6" x14ac:dyDescent="0.4">
      <c r="A8664" s="419" t="s">
        <v>820</v>
      </c>
      <c r="B8664" s="419" t="s">
        <v>45276</v>
      </c>
      <c r="C8664" s="419" t="s">
        <v>821</v>
      </c>
      <c r="D8664" s="419" t="s">
        <v>20148</v>
      </c>
      <c r="E8664" s="419"/>
      <c r="F8664" s="419" t="s">
        <v>45277</v>
      </c>
      <c r="G8664" s="419" t="s">
        <v>19639</v>
      </c>
      <c r="H8664" s="419"/>
      <c r="I8664" s="419" t="s">
        <v>19352</v>
      </c>
      <c r="J8664" s="419" t="s">
        <v>822</v>
      </c>
      <c r="K8664" s="419" t="s">
        <v>867</v>
      </c>
      <c r="L8664" s="419" t="s">
        <v>35323</v>
      </c>
      <c r="M8664" s="419" t="s">
        <v>828</v>
      </c>
      <c r="N8664" s="419" t="s">
        <v>868</v>
      </c>
      <c r="O8664" s="419" t="s">
        <v>21009</v>
      </c>
      <c r="P8664" s="419" t="s">
        <v>822</v>
      </c>
      <c r="Q8664" s="425">
        <v>1</v>
      </c>
      <c r="R8664" s="419" t="s">
        <v>29663</v>
      </c>
      <c r="S8664" s="424"/>
      <c r="T8664" s="424"/>
      <c r="U8664" s="424"/>
    </row>
    <row r="8665" spans="1:21" ht="14.6" x14ac:dyDescent="0.4">
      <c r="A8665" s="419" t="s">
        <v>820</v>
      </c>
      <c r="B8665" s="419" t="s">
        <v>13353</v>
      </c>
      <c r="C8665" s="419" t="s">
        <v>821</v>
      </c>
      <c r="D8665" s="419" t="s">
        <v>20148</v>
      </c>
      <c r="E8665" s="419"/>
      <c r="F8665" s="419" t="s">
        <v>45278</v>
      </c>
      <c r="G8665" s="419" t="s">
        <v>19639</v>
      </c>
      <c r="H8665" s="419"/>
      <c r="I8665" s="419" t="s">
        <v>19359</v>
      </c>
      <c r="J8665" s="419" t="s">
        <v>822</v>
      </c>
      <c r="K8665" s="419" t="s">
        <v>869</v>
      </c>
      <c r="L8665" s="419" t="s">
        <v>35323</v>
      </c>
      <c r="M8665" s="419" t="s">
        <v>828</v>
      </c>
      <c r="N8665" s="419" t="s">
        <v>870</v>
      </c>
      <c r="O8665" s="419" t="s">
        <v>21009</v>
      </c>
      <c r="P8665" s="419" t="s">
        <v>822</v>
      </c>
      <c r="Q8665" s="425">
        <v>1</v>
      </c>
      <c r="R8665" s="419" t="s">
        <v>29664</v>
      </c>
      <c r="S8665" s="424"/>
      <c r="T8665" s="424"/>
      <c r="U8665" s="424"/>
    </row>
    <row r="8666" spans="1:21" ht="14.6" x14ac:dyDescent="0.4">
      <c r="A8666" s="419" t="s">
        <v>820</v>
      </c>
      <c r="B8666" s="419" t="s">
        <v>871</v>
      </c>
      <c r="C8666" s="419" t="s">
        <v>821</v>
      </c>
      <c r="D8666" s="419" t="s">
        <v>20148</v>
      </c>
      <c r="E8666" s="419"/>
      <c r="F8666" s="419" t="s">
        <v>45279</v>
      </c>
      <c r="G8666" s="419" t="s">
        <v>19639</v>
      </c>
      <c r="H8666" s="419"/>
      <c r="I8666" s="419" t="s">
        <v>20227</v>
      </c>
      <c r="J8666" s="419" t="s">
        <v>822</v>
      </c>
      <c r="K8666" s="419" t="s">
        <v>872</v>
      </c>
      <c r="L8666" s="419" t="s">
        <v>35323</v>
      </c>
      <c r="M8666" s="419" t="s">
        <v>828</v>
      </c>
      <c r="N8666" s="419" t="s">
        <v>873</v>
      </c>
      <c r="O8666" s="419" t="s">
        <v>21009</v>
      </c>
      <c r="P8666" s="419" t="s">
        <v>822</v>
      </c>
      <c r="Q8666" s="425">
        <v>1</v>
      </c>
      <c r="R8666" s="419" t="s">
        <v>29665</v>
      </c>
      <c r="S8666" s="424"/>
      <c r="T8666" s="424"/>
      <c r="U8666" s="424"/>
    </row>
    <row r="8667" spans="1:21" ht="14.6" x14ac:dyDescent="0.4">
      <c r="A8667" s="419" t="s">
        <v>820</v>
      </c>
      <c r="B8667" s="419" t="s">
        <v>874</v>
      </c>
      <c r="C8667" s="419" t="s">
        <v>821</v>
      </c>
      <c r="D8667" s="419" t="s">
        <v>20148</v>
      </c>
      <c r="E8667" s="419"/>
      <c r="F8667" s="419" t="s">
        <v>45280</v>
      </c>
      <c r="G8667" s="419" t="s">
        <v>19639</v>
      </c>
      <c r="H8667" s="419"/>
      <c r="I8667" s="419" t="s">
        <v>19774</v>
      </c>
      <c r="J8667" s="419" t="s">
        <v>822</v>
      </c>
      <c r="K8667" s="419" t="s">
        <v>875</v>
      </c>
      <c r="L8667" s="419" t="s">
        <v>35323</v>
      </c>
      <c r="M8667" s="419" t="s">
        <v>828</v>
      </c>
      <c r="N8667" s="419" t="s">
        <v>876</v>
      </c>
      <c r="O8667" s="419" t="s">
        <v>21009</v>
      </c>
      <c r="P8667" s="419" t="s">
        <v>822</v>
      </c>
      <c r="Q8667" s="425">
        <v>1</v>
      </c>
      <c r="R8667" s="419" t="s">
        <v>29666</v>
      </c>
      <c r="S8667" s="424"/>
      <c r="T8667" s="424"/>
      <c r="U8667" s="424"/>
    </row>
    <row r="8668" spans="1:21" ht="14.6" x14ac:dyDescent="0.4">
      <c r="A8668" s="419" t="s">
        <v>820</v>
      </c>
      <c r="B8668" s="419" t="s">
        <v>877</v>
      </c>
      <c r="C8668" s="419" t="s">
        <v>821</v>
      </c>
      <c r="D8668" s="419" t="s">
        <v>20148</v>
      </c>
      <c r="E8668" s="419"/>
      <c r="F8668" s="419" t="s">
        <v>45281</v>
      </c>
      <c r="G8668" s="419" t="s">
        <v>19639</v>
      </c>
      <c r="H8668" s="419"/>
      <c r="I8668" s="419" t="s">
        <v>19332</v>
      </c>
      <c r="J8668" s="419" t="s">
        <v>822</v>
      </c>
      <c r="K8668" s="419" t="s">
        <v>878</v>
      </c>
      <c r="L8668" s="419" t="s">
        <v>35323</v>
      </c>
      <c r="M8668" s="419" t="s">
        <v>828</v>
      </c>
      <c r="N8668" s="419" t="s">
        <v>879</v>
      </c>
      <c r="O8668" s="419" t="s">
        <v>21009</v>
      </c>
      <c r="P8668" s="419" t="s">
        <v>822</v>
      </c>
      <c r="Q8668" s="425">
        <v>1</v>
      </c>
      <c r="R8668" s="419" t="s">
        <v>29667</v>
      </c>
      <c r="S8668" s="424"/>
      <c r="T8668" s="424"/>
      <c r="U8668" s="424"/>
    </row>
    <row r="8669" spans="1:21" ht="14.6" x14ac:dyDescent="0.4">
      <c r="A8669" s="419" t="s">
        <v>820</v>
      </c>
      <c r="B8669" s="419" t="s">
        <v>880</v>
      </c>
      <c r="C8669" s="419" t="s">
        <v>821</v>
      </c>
      <c r="D8669" s="419" t="s">
        <v>20148</v>
      </c>
      <c r="E8669" s="419"/>
      <c r="F8669" s="419" t="s">
        <v>45282</v>
      </c>
      <c r="G8669" s="419" t="s">
        <v>19639</v>
      </c>
      <c r="H8669" s="419"/>
      <c r="I8669" s="419" t="s">
        <v>20141</v>
      </c>
      <c r="J8669" s="419" t="s">
        <v>822</v>
      </c>
      <c r="K8669" s="419" t="s">
        <v>881</v>
      </c>
      <c r="L8669" s="419" t="s">
        <v>35323</v>
      </c>
      <c r="M8669" s="419" t="s">
        <v>828</v>
      </c>
      <c r="N8669" s="419" t="s">
        <v>882</v>
      </c>
      <c r="O8669" s="419" t="s">
        <v>21009</v>
      </c>
      <c r="P8669" s="419" t="s">
        <v>822</v>
      </c>
      <c r="Q8669" s="425">
        <v>1</v>
      </c>
      <c r="R8669" s="419" t="s">
        <v>29668</v>
      </c>
      <c r="S8669" s="424"/>
      <c r="T8669" s="424"/>
      <c r="U8669" s="424"/>
    </row>
    <row r="8670" spans="1:21" ht="14.6" x14ac:dyDescent="0.4">
      <c r="A8670" s="419" t="s">
        <v>820</v>
      </c>
      <c r="B8670" s="419" t="s">
        <v>35033</v>
      </c>
      <c r="C8670" s="419" t="s">
        <v>821</v>
      </c>
      <c r="D8670" s="419" t="s">
        <v>20148</v>
      </c>
      <c r="E8670" s="419"/>
      <c r="F8670" s="419" t="s">
        <v>45283</v>
      </c>
      <c r="G8670" s="419" t="s">
        <v>20160</v>
      </c>
      <c r="H8670" s="419"/>
      <c r="I8670" s="419" t="s">
        <v>20185</v>
      </c>
      <c r="J8670" s="419" t="s">
        <v>822</v>
      </c>
      <c r="K8670" s="419" t="s">
        <v>883</v>
      </c>
      <c r="L8670" s="419" t="s">
        <v>35323</v>
      </c>
      <c r="M8670" s="419" t="s">
        <v>828</v>
      </c>
      <c r="N8670" s="419" t="s">
        <v>884</v>
      </c>
      <c r="O8670" s="419" t="s">
        <v>21020</v>
      </c>
      <c r="P8670" s="419" t="s">
        <v>822</v>
      </c>
      <c r="Q8670" s="425">
        <v>1</v>
      </c>
      <c r="R8670" s="419" t="s">
        <v>29669</v>
      </c>
      <c r="S8670" s="424"/>
      <c r="T8670" s="424"/>
      <c r="U8670" s="424"/>
    </row>
    <row r="8671" spans="1:21" ht="14.6" x14ac:dyDescent="0.4">
      <c r="A8671" s="419" t="s">
        <v>820</v>
      </c>
      <c r="B8671" s="419" t="s">
        <v>36665</v>
      </c>
      <c r="C8671" s="419" t="s">
        <v>821</v>
      </c>
      <c r="D8671" s="419" t="s">
        <v>20148</v>
      </c>
      <c r="E8671" s="419"/>
      <c r="F8671" s="419" t="s">
        <v>45284</v>
      </c>
      <c r="G8671" s="419" t="s">
        <v>20248</v>
      </c>
      <c r="H8671" s="419"/>
      <c r="I8671" s="419" t="s">
        <v>17967</v>
      </c>
      <c r="J8671" s="419" t="s">
        <v>822</v>
      </c>
      <c r="K8671" s="419" t="s">
        <v>885</v>
      </c>
      <c r="L8671" s="419" t="s">
        <v>35323</v>
      </c>
      <c r="M8671" s="419" t="s">
        <v>828</v>
      </c>
      <c r="N8671" s="419" t="s">
        <v>886</v>
      </c>
      <c r="O8671" s="419" t="s">
        <v>21027</v>
      </c>
      <c r="P8671" s="419" t="s">
        <v>822</v>
      </c>
      <c r="Q8671" s="425">
        <v>1</v>
      </c>
      <c r="R8671" s="419" t="s">
        <v>29670</v>
      </c>
      <c r="S8671" s="424"/>
      <c r="T8671" s="424"/>
      <c r="U8671" s="424"/>
    </row>
    <row r="8672" spans="1:21" ht="14.6" x14ac:dyDescent="0.4">
      <c r="A8672" s="416" t="s">
        <v>820</v>
      </c>
      <c r="B8672" s="416" t="s">
        <v>35034</v>
      </c>
      <c r="C8672" s="416" t="s">
        <v>821</v>
      </c>
      <c r="D8672" s="416" t="s">
        <v>20772</v>
      </c>
      <c r="E8672" s="416"/>
      <c r="F8672" s="416" t="s">
        <v>20772</v>
      </c>
      <c r="G8672" s="416" t="s">
        <v>20772</v>
      </c>
      <c r="H8672" s="416"/>
      <c r="I8672" s="416" t="s">
        <v>20772</v>
      </c>
      <c r="J8672" s="416" t="s">
        <v>822</v>
      </c>
      <c r="K8672" s="416" t="s">
        <v>828</v>
      </c>
      <c r="L8672" s="416" t="s">
        <v>35332</v>
      </c>
      <c r="M8672" s="416" t="s">
        <v>828</v>
      </c>
      <c r="N8672" s="416" t="s">
        <v>824</v>
      </c>
      <c r="O8672" s="416" t="s">
        <v>21009</v>
      </c>
      <c r="P8672" s="416" t="s">
        <v>822</v>
      </c>
      <c r="Q8672" s="417">
        <v>0</v>
      </c>
      <c r="R8672" s="416" t="s">
        <v>29644</v>
      </c>
      <c r="S8672" s="418"/>
      <c r="T8672" s="418"/>
      <c r="U8672" s="418"/>
    </row>
    <row r="8673" spans="1:21" ht="14.6" x14ac:dyDescent="0.4">
      <c r="A8673" s="419" t="s">
        <v>820</v>
      </c>
      <c r="B8673" s="419" t="s">
        <v>45285</v>
      </c>
      <c r="C8673" s="419" t="s">
        <v>821</v>
      </c>
      <c r="D8673" s="419" t="s">
        <v>20772</v>
      </c>
      <c r="E8673" s="419"/>
      <c r="F8673" s="419" t="s">
        <v>20772</v>
      </c>
      <c r="G8673" s="419" t="s">
        <v>20772</v>
      </c>
      <c r="H8673" s="419"/>
      <c r="I8673" s="419" t="s">
        <v>20772</v>
      </c>
      <c r="J8673" s="419" t="s">
        <v>822</v>
      </c>
      <c r="K8673" s="419" t="s">
        <v>45286</v>
      </c>
      <c r="L8673" s="419" t="s">
        <v>35323</v>
      </c>
      <c r="M8673" s="419" t="s">
        <v>828</v>
      </c>
      <c r="N8673" s="419" t="s">
        <v>824</v>
      </c>
      <c r="O8673" s="419" t="s">
        <v>21009</v>
      </c>
      <c r="P8673" s="419" t="s">
        <v>822</v>
      </c>
      <c r="Q8673" s="420">
        <v>1</v>
      </c>
      <c r="R8673" s="419" t="s">
        <v>29644</v>
      </c>
      <c r="S8673" s="421"/>
      <c r="T8673" s="421"/>
      <c r="U8673" s="421"/>
    </row>
    <row r="8674" spans="1:21" ht="14.6" x14ac:dyDescent="0.4">
      <c r="A8674" s="419" t="s">
        <v>820</v>
      </c>
      <c r="B8674" s="419" t="s">
        <v>45287</v>
      </c>
      <c r="C8674" s="419" t="s">
        <v>821</v>
      </c>
      <c r="D8674" s="419" t="s">
        <v>20772</v>
      </c>
      <c r="E8674" s="419"/>
      <c r="F8674" s="419" t="s">
        <v>20772</v>
      </c>
      <c r="G8674" s="419" t="s">
        <v>20772</v>
      </c>
      <c r="H8674" s="419"/>
      <c r="I8674" s="419" t="s">
        <v>20772</v>
      </c>
      <c r="J8674" s="419" t="s">
        <v>822</v>
      </c>
      <c r="K8674" s="419" t="s">
        <v>45288</v>
      </c>
      <c r="L8674" s="419" t="s">
        <v>35323</v>
      </c>
      <c r="M8674" s="419" t="s">
        <v>828</v>
      </c>
      <c r="N8674" s="419" t="s">
        <v>824</v>
      </c>
      <c r="O8674" s="419" t="s">
        <v>21009</v>
      </c>
      <c r="P8674" s="419" t="s">
        <v>822</v>
      </c>
      <c r="Q8674" s="420">
        <v>1</v>
      </c>
      <c r="R8674" s="419" t="s">
        <v>29644</v>
      </c>
      <c r="S8674" s="421"/>
      <c r="T8674" s="421"/>
      <c r="U8674" s="421"/>
    </row>
    <row r="8675" spans="1:21" ht="14.6" x14ac:dyDescent="0.4">
      <c r="A8675" s="419" t="s">
        <v>820</v>
      </c>
      <c r="B8675" s="419" t="s">
        <v>45289</v>
      </c>
      <c r="C8675" s="419" t="s">
        <v>821</v>
      </c>
      <c r="D8675" s="419" t="s">
        <v>20772</v>
      </c>
      <c r="E8675" s="419"/>
      <c r="F8675" s="419" t="s">
        <v>20772</v>
      </c>
      <c r="G8675" s="419" t="s">
        <v>20772</v>
      </c>
      <c r="H8675" s="419"/>
      <c r="I8675" s="419" t="s">
        <v>20772</v>
      </c>
      <c r="J8675" s="419" t="s">
        <v>822</v>
      </c>
      <c r="K8675" s="419" t="s">
        <v>45290</v>
      </c>
      <c r="L8675" s="419" t="s">
        <v>35323</v>
      </c>
      <c r="M8675" s="419" t="s">
        <v>828</v>
      </c>
      <c r="N8675" s="419" t="s">
        <v>824</v>
      </c>
      <c r="O8675" s="419" t="s">
        <v>21009</v>
      </c>
      <c r="P8675" s="419" t="s">
        <v>822</v>
      </c>
      <c r="Q8675" s="420">
        <v>1</v>
      </c>
      <c r="R8675" s="419" t="s">
        <v>29644</v>
      </c>
      <c r="S8675" s="421"/>
      <c r="T8675" s="421"/>
      <c r="U8675" s="421"/>
    </row>
    <row r="8676" spans="1:21" ht="14.6" x14ac:dyDescent="0.4">
      <c r="A8676" s="419" t="s">
        <v>820</v>
      </c>
      <c r="B8676" s="419" t="s">
        <v>45291</v>
      </c>
      <c r="C8676" s="419" t="s">
        <v>821</v>
      </c>
      <c r="D8676" s="419" t="s">
        <v>20772</v>
      </c>
      <c r="E8676" s="419"/>
      <c r="F8676" s="419" t="s">
        <v>20772</v>
      </c>
      <c r="G8676" s="419" t="s">
        <v>20772</v>
      </c>
      <c r="H8676" s="419"/>
      <c r="I8676" s="419" t="s">
        <v>20772</v>
      </c>
      <c r="J8676" s="419" t="s">
        <v>822</v>
      </c>
      <c r="K8676" s="419" t="s">
        <v>45292</v>
      </c>
      <c r="L8676" s="419" t="s">
        <v>35323</v>
      </c>
      <c r="M8676" s="419" t="s">
        <v>828</v>
      </c>
      <c r="N8676" s="419" t="s">
        <v>824</v>
      </c>
      <c r="O8676" s="419" t="s">
        <v>21009</v>
      </c>
      <c r="P8676" s="419" t="s">
        <v>822</v>
      </c>
      <c r="Q8676" s="420">
        <v>1</v>
      </c>
      <c r="R8676" s="419" t="s">
        <v>29644</v>
      </c>
      <c r="S8676" s="421"/>
      <c r="T8676" s="421"/>
      <c r="U8676" s="421"/>
    </row>
    <row r="8677" spans="1:21" ht="14.6" x14ac:dyDescent="0.4">
      <c r="A8677" s="419" t="s">
        <v>820</v>
      </c>
      <c r="B8677" s="419" t="s">
        <v>45293</v>
      </c>
      <c r="C8677" s="419" t="s">
        <v>821</v>
      </c>
      <c r="D8677" s="419" t="s">
        <v>20772</v>
      </c>
      <c r="E8677" s="419"/>
      <c r="F8677" s="419" t="s">
        <v>20772</v>
      </c>
      <c r="G8677" s="419" t="s">
        <v>20772</v>
      </c>
      <c r="H8677" s="419"/>
      <c r="I8677" s="419" t="s">
        <v>20772</v>
      </c>
      <c r="J8677" s="419" t="s">
        <v>822</v>
      </c>
      <c r="K8677" s="419" t="s">
        <v>45294</v>
      </c>
      <c r="L8677" s="419" t="s">
        <v>35323</v>
      </c>
      <c r="M8677" s="419" t="s">
        <v>828</v>
      </c>
      <c r="N8677" s="419" t="s">
        <v>824</v>
      </c>
      <c r="O8677" s="419" t="s">
        <v>21009</v>
      </c>
      <c r="P8677" s="419" t="s">
        <v>822</v>
      </c>
      <c r="Q8677" s="420">
        <v>1</v>
      </c>
      <c r="R8677" s="419" t="s">
        <v>29644</v>
      </c>
      <c r="S8677" s="421"/>
      <c r="T8677" s="421"/>
      <c r="U8677" s="421"/>
    </row>
    <row r="8678" spans="1:21" ht="14.6" x14ac:dyDescent="0.4">
      <c r="A8678" s="419" t="s">
        <v>820</v>
      </c>
      <c r="B8678" s="419" t="s">
        <v>45295</v>
      </c>
      <c r="C8678" s="419" t="s">
        <v>821</v>
      </c>
      <c r="D8678" s="419" t="s">
        <v>20772</v>
      </c>
      <c r="E8678" s="419"/>
      <c r="F8678" s="419" t="s">
        <v>20772</v>
      </c>
      <c r="G8678" s="419" t="s">
        <v>20772</v>
      </c>
      <c r="H8678" s="419"/>
      <c r="I8678" s="419" t="s">
        <v>20772</v>
      </c>
      <c r="J8678" s="419" t="s">
        <v>822</v>
      </c>
      <c r="K8678" s="419" t="s">
        <v>45296</v>
      </c>
      <c r="L8678" s="419" t="s">
        <v>35323</v>
      </c>
      <c r="M8678" s="419" t="s">
        <v>828</v>
      </c>
      <c r="N8678" s="419" t="s">
        <v>824</v>
      </c>
      <c r="O8678" s="419" t="s">
        <v>21009</v>
      </c>
      <c r="P8678" s="419" t="s">
        <v>822</v>
      </c>
      <c r="Q8678" s="420">
        <v>1</v>
      </c>
      <c r="R8678" s="419" t="s">
        <v>29644</v>
      </c>
      <c r="S8678" s="421"/>
      <c r="T8678" s="421"/>
      <c r="U8678" s="421"/>
    </row>
    <row r="8679" spans="1:21" ht="14.6" x14ac:dyDescent="0.4">
      <c r="A8679" s="419" t="s">
        <v>820</v>
      </c>
      <c r="B8679" s="419" t="s">
        <v>45297</v>
      </c>
      <c r="C8679" s="419" t="s">
        <v>821</v>
      </c>
      <c r="D8679" s="419" t="s">
        <v>20148</v>
      </c>
      <c r="E8679" s="419"/>
      <c r="F8679" s="419" t="s">
        <v>45298</v>
      </c>
      <c r="G8679" s="419" t="s">
        <v>19639</v>
      </c>
      <c r="H8679" s="419"/>
      <c r="I8679" s="419" t="s">
        <v>17967</v>
      </c>
      <c r="J8679" s="419" t="s">
        <v>822</v>
      </c>
      <c r="K8679" s="419" t="s">
        <v>887</v>
      </c>
      <c r="L8679" s="419" t="s">
        <v>35323</v>
      </c>
      <c r="M8679" s="419" t="s">
        <v>828</v>
      </c>
      <c r="N8679" s="419" t="s">
        <v>888</v>
      </c>
      <c r="O8679" s="419" t="s">
        <v>21009</v>
      </c>
      <c r="P8679" s="419" t="s">
        <v>822</v>
      </c>
      <c r="Q8679" s="425">
        <v>1</v>
      </c>
      <c r="R8679" s="419" t="s">
        <v>29671</v>
      </c>
      <c r="S8679" s="424"/>
      <c r="T8679" s="424"/>
      <c r="U8679" s="424"/>
    </row>
    <row r="8680" spans="1:21" ht="14.6" x14ac:dyDescent="0.4">
      <c r="A8680" s="419" t="s">
        <v>820</v>
      </c>
      <c r="B8680" s="419" t="s">
        <v>45299</v>
      </c>
      <c r="C8680" s="419" t="s">
        <v>821</v>
      </c>
      <c r="D8680" s="419" t="s">
        <v>20148</v>
      </c>
      <c r="E8680" s="419"/>
      <c r="F8680" s="419" t="s">
        <v>45300</v>
      </c>
      <c r="G8680" s="419" t="s">
        <v>19639</v>
      </c>
      <c r="H8680" s="419"/>
      <c r="I8680" s="419" t="s">
        <v>19375</v>
      </c>
      <c r="J8680" s="419" t="s">
        <v>822</v>
      </c>
      <c r="K8680" s="419" t="s">
        <v>889</v>
      </c>
      <c r="L8680" s="419" t="s">
        <v>35323</v>
      </c>
      <c r="M8680" s="419" t="s">
        <v>828</v>
      </c>
      <c r="N8680" s="419" t="s">
        <v>890</v>
      </c>
      <c r="O8680" s="419" t="s">
        <v>21009</v>
      </c>
      <c r="P8680" s="419" t="s">
        <v>822</v>
      </c>
      <c r="Q8680" s="425">
        <v>1</v>
      </c>
      <c r="R8680" s="419" t="s">
        <v>29672</v>
      </c>
      <c r="S8680" s="424"/>
      <c r="T8680" s="424"/>
      <c r="U8680" s="424"/>
    </row>
    <row r="8681" spans="1:21" ht="14.6" x14ac:dyDescent="0.4">
      <c r="A8681" s="419" t="s">
        <v>820</v>
      </c>
      <c r="B8681" s="419" t="s">
        <v>45301</v>
      </c>
      <c r="C8681" s="419" t="s">
        <v>821</v>
      </c>
      <c r="D8681" s="419" t="s">
        <v>20148</v>
      </c>
      <c r="E8681" s="419"/>
      <c r="F8681" s="419" t="s">
        <v>45302</v>
      </c>
      <c r="G8681" s="419" t="s">
        <v>19639</v>
      </c>
      <c r="H8681" s="419"/>
      <c r="I8681" s="419" t="s">
        <v>19520</v>
      </c>
      <c r="J8681" s="419" t="s">
        <v>822</v>
      </c>
      <c r="K8681" s="419" t="s">
        <v>891</v>
      </c>
      <c r="L8681" s="419" t="s">
        <v>35323</v>
      </c>
      <c r="M8681" s="419" t="s">
        <v>828</v>
      </c>
      <c r="N8681" s="419" t="s">
        <v>892</v>
      </c>
      <c r="O8681" s="419" t="s">
        <v>21009</v>
      </c>
      <c r="P8681" s="419" t="s">
        <v>822</v>
      </c>
      <c r="Q8681" s="425">
        <v>1</v>
      </c>
      <c r="R8681" s="419" t="s">
        <v>29673</v>
      </c>
      <c r="S8681" s="424"/>
      <c r="T8681" s="424"/>
      <c r="U8681" s="424"/>
    </row>
    <row r="8682" spans="1:21" ht="14.6" x14ac:dyDescent="0.4">
      <c r="A8682" s="419" t="s">
        <v>820</v>
      </c>
      <c r="B8682" s="419" t="s">
        <v>893</v>
      </c>
      <c r="C8682" s="419" t="s">
        <v>821</v>
      </c>
      <c r="D8682" s="419" t="s">
        <v>20148</v>
      </c>
      <c r="E8682" s="419"/>
      <c r="F8682" s="419" t="s">
        <v>45303</v>
      </c>
      <c r="G8682" s="419" t="s">
        <v>19639</v>
      </c>
      <c r="H8682" s="419"/>
      <c r="I8682" s="419" t="s">
        <v>20139</v>
      </c>
      <c r="J8682" s="419" t="s">
        <v>822</v>
      </c>
      <c r="K8682" s="419" t="s">
        <v>894</v>
      </c>
      <c r="L8682" s="419" t="s">
        <v>35323</v>
      </c>
      <c r="M8682" s="419" t="s">
        <v>828</v>
      </c>
      <c r="N8682" s="419" t="s">
        <v>895</v>
      </c>
      <c r="O8682" s="419" t="s">
        <v>21009</v>
      </c>
      <c r="P8682" s="419" t="s">
        <v>822</v>
      </c>
      <c r="Q8682" s="425">
        <v>1</v>
      </c>
      <c r="R8682" s="419" t="s">
        <v>29674</v>
      </c>
      <c r="S8682" s="424"/>
      <c r="T8682" s="424"/>
      <c r="U8682" s="424"/>
    </row>
    <row r="8683" spans="1:21" ht="14.6" x14ac:dyDescent="0.4">
      <c r="A8683" s="419" t="s">
        <v>820</v>
      </c>
      <c r="B8683" s="419" t="s">
        <v>896</v>
      </c>
      <c r="C8683" s="419" t="s">
        <v>821</v>
      </c>
      <c r="D8683" s="419" t="s">
        <v>20148</v>
      </c>
      <c r="E8683" s="419"/>
      <c r="F8683" s="419" t="s">
        <v>45304</v>
      </c>
      <c r="G8683" s="419" t="s">
        <v>19639</v>
      </c>
      <c r="H8683" s="419"/>
      <c r="I8683" s="419" t="s">
        <v>19719</v>
      </c>
      <c r="J8683" s="419" t="s">
        <v>822</v>
      </c>
      <c r="K8683" s="419" t="s">
        <v>897</v>
      </c>
      <c r="L8683" s="419" t="s">
        <v>35323</v>
      </c>
      <c r="M8683" s="419" t="s">
        <v>828</v>
      </c>
      <c r="N8683" s="419" t="s">
        <v>898</v>
      </c>
      <c r="O8683" s="419" t="s">
        <v>21009</v>
      </c>
      <c r="P8683" s="419" t="s">
        <v>822</v>
      </c>
      <c r="Q8683" s="425">
        <v>1</v>
      </c>
      <c r="R8683" s="419" t="s">
        <v>29675</v>
      </c>
      <c r="S8683" s="424"/>
      <c r="T8683" s="424"/>
      <c r="U8683" s="424"/>
    </row>
    <row r="8684" spans="1:21" ht="14.6" x14ac:dyDescent="0.4">
      <c r="A8684" s="419" t="s">
        <v>820</v>
      </c>
      <c r="B8684" s="419" t="s">
        <v>35035</v>
      </c>
      <c r="C8684" s="419" t="s">
        <v>821</v>
      </c>
      <c r="D8684" s="419" t="s">
        <v>20148</v>
      </c>
      <c r="E8684" s="419"/>
      <c r="F8684" s="419" t="s">
        <v>45305</v>
      </c>
      <c r="G8684" s="419" t="s">
        <v>20160</v>
      </c>
      <c r="H8684" s="419"/>
      <c r="I8684" s="419" t="s">
        <v>19325</v>
      </c>
      <c r="J8684" s="419" t="s">
        <v>822</v>
      </c>
      <c r="K8684" s="419" t="s">
        <v>899</v>
      </c>
      <c r="L8684" s="419" t="s">
        <v>35323</v>
      </c>
      <c r="M8684" s="419" t="s">
        <v>828</v>
      </c>
      <c r="N8684" s="419" t="s">
        <v>900</v>
      </c>
      <c r="O8684" s="419" t="s">
        <v>21024</v>
      </c>
      <c r="P8684" s="419" t="s">
        <v>822</v>
      </c>
      <c r="Q8684" s="425">
        <v>1</v>
      </c>
      <c r="R8684" s="419" t="s">
        <v>29676</v>
      </c>
      <c r="S8684" s="424"/>
      <c r="T8684" s="424"/>
      <c r="U8684" s="424"/>
    </row>
    <row r="8685" spans="1:21" ht="14.6" x14ac:dyDescent="0.4">
      <c r="A8685" s="419" t="s">
        <v>820</v>
      </c>
      <c r="B8685" s="419" t="s">
        <v>901</v>
      </c>
      <c r="C8685" s="419" t="s">
        <v>821</v>
      </c>
      <c r="D8685" s="419" t="s">
        <v>20148</v>
      </c>
      <c r="E8685" s="419"/>
      <c r="F8685" s="419" t="s">
        <v>45306</v>
      </c>
      <c r="G8685" s="419" t="s">
        <v>19639</v>
      </c>
      <c r="H8685" s="419"/>
      <c r="I8685" s="419" t="s">
        <v>18083</v>
      </c>
      <c r="J8685" s="419" t="s">
        <v>822</v>
      </c>
      <c r="K8685" s="419" t="s">
        <v>902</v>
      </c>
      <c r="L8685" s="419" t="s">
        <v>35323</v>
      </c>
      <c r="M8685" s="419" t="s">
        <v>828</v>
      </c>
      <c r="N8685" s="419" t="s">
        <v>903</v>
      </c>
      <c r="O8685" s="419" t="s">
        <v>21009</v>
      </c>
      <c r="P8685" s="419" t="s">
        <v>822</v>
      </c>
      <c r="Q8685" s="425">
        <v>1</v>
      </c>
      <c r="R8685" s="419" t="s">
        <v>29677</v>
      </c>
      <c r="S8685" s="424"/>
      <c r="T8685" s="424"/>
      <c r="U8685" s="424"/>
    </row>
    <row r="8686" spans="1:21" ht="14.6" x14ac:dyDescent="0.4">
      <c r="A8686" s="419" t="s">
        <v>820</v>
      </c>
      <c r="B8686" s="419" t="s">
        <v>35036</v>
      </c>
      <c r="C8686" s="419" t="s">
        <v>821</v>
      </c>
      <c r="D8686" s="419" t="s">
        <v>20148</v>
      </c>
      <c r="E8686" s="419"/>
      <c r="F8686" s="419" t="s">
        <v>45307</v>
      </c>
      <c r="G8686" s="419" t="s">
        <v>20160</v>
      </c>
      <c r="H8686" s="419"/>
      <c r="I8686" s="419" t="s">
        <v>19345</v>
      </c>
      <c r="J8686" s="419" t="s">
        <v>822</v>
      </c>
      <c r="K8686" s="419" t="s">
        <v>904</v>
      </c>
      <c r="L8686" s="419" t="s">
        <v>35323</v>
      </c>
      <c r="M8686" s="419" t="s">
        <v>828</v>
      </c>
      <c r="N8686" s="419" t="s">
        <v>905</v>
      </c>
      <c r="O8686" s="419" t="s">
        <v>21019</v>
      </c>
      <c r="P8686" s="419" t="s">
        <v>822</v>
      </c>
      <c r="Q8686" s="425">
        <v>1</v>
      </c>
      <c r="R8686" s="419" t="s">
        <v>29678</v>
      </c>
      <c r="S8686" s="424"/>
      <c r="T8686" s="424"/>
      <c r="U8686" s="424"/>
    </row>
    <row r="8687" spans="1:21" ht="14.6" x14ac:dyDescent="0.4">
      <c r="A8687" s="419" t="s">
        <v>820</v>
      </c>
      <c r="B8687" s="419" t="s">
        <v>906</v>
      </c>
      <c r="C8687" s="419" t="s">
        <v>821</v>
      </c>
      <c r="D8687" s="419" t="s">
        <v>20148</v>
      </c>
      <c r="E8687" s="419"/>
      <c r="F8687" s="419" t="s">
        <v>45308</v>
      </c>
      <c r="G8687" s="419" t="s">
        <v>19639</v>
      </c>
      <c r="H8687" s="419"/>
      <c r="I8687" s="419" t="s">
        <v>19364</v>
      </c>
      <c r="J8687" s="419" t="s">
        <v>822</v>
      </c>
      <c r="K8687" s="419" t="s">
        <v>907</v>
      </c>
      <c r="L8687" s="419" t="s">
        <v>35323</v>
      </c>
      <c r="M8687" s="419" t="s">
        <v>828</v>
      </c>
      <c r="N8687" s="419" t="s">
        <v>908</v>
      </c>
      <c r="O8687" s="419" t="s">
        <v>21009</v>
      </c>
      <c r="P8687" s="419" t="s">
        <v>822</v>
      </c>
      <c r="Q8687" s="425">
        <v>1</v>
      </c>
      <c r="R8687" s="419" t="s">
        <v>29679</v>
      </c>
      <c r="S8687" s="424"/>
      <c r="T8687" s="424"/>
      <c r="U8687" s="424"/>
    </row>
    <row r="8688" spans="1:21" ht="14.6" x14ac:dyDescent="0.4">
      <c r="A8688" s="419" t="s">
        <v>820</v>
      </c>
      <c r="B8688" s="419" t="s">
        <v>35037</v>
      </c>
      <c r="C8688" s="419" t="s">
        <v>821</v>
      </c>
      <c r="D8688" s="419" t="s">
        <v>20148</v>
      </c>
      <c r="E8688" s="419"/>
      <c r="F8688" s="419" t="s">
        <v>45309</v>
      </c>
      <c r="G8688" s="419" t="s">
        <v>20160</v>
      </c>
      <c r="H8688" s="419"/>
      <c r="I8688" s="419" t="s">
        <v>19489</v>
      </c>
      <c r="J8688" s="419" t="s">
        <v>822</v>
      </c>
      <c r="K8688" s="419" t="s">
        <v>909</v>
      </c>
      <c r="L8688" s="419" t="s">
        <v>35323</v>
      </c>
      <c r="M8688" s="419" t="s">
        <v>828</v>
      </c>
      <c r="N8688" s="419" t="s">
        <v>910</v>
      </c>
      <c r="O8688" s="419" t="s">
        <v>21022</v>
      </c>
      <c r="P8688" s="419" t="s">
        <v>822</v>
      </c>
      <c r="Q8688" s="425">
        <v>1</v>
      </c>
      <c r="R8688" s="419" t="s">
        <v>29680</v>
      </c>
      <c r="S8688" s="424"/>
      <c r="T8688" s="424"/>
      <c r="U8688" s="424"/>
    </row>
    <row r="8689" spans="1:21" ht="14.6" x14ac:dyDescent="0.4">
      <c r="A8689" s="419" t="s">
        <v>820</v>
      </c>
      <c r="B8689" s="419" t="s">
        <v>45310</v>
      </c>
      <c r="C8689" s="419" t="s">
        <v>821</v>
      </c>
      <c r="D8689" s="419" t="s">
        <v>20148</v>
      </c>
      <c r="E8689" s="419"/>
      <c r="F8689" s="419" t="s">
        <v>45311</v>
      </c>
      <c r="G8689" s="419" t="s">
        <v>19639</v>
      </c>
      <c r="H8689" s="419"/>
      <c r="I8689" s="419" t="s">
        <v>19352</v>
      </c>
      <c r="J8689" s="419" t="s">
        <v>822</v>
      </c>
      <c r="K8689" s="419" t="s">
        <v>911</v>
      </c>
      <c r="L8689" s="419" t="s">
        <v>35323</v>
      </c>
      <c r="M8689" s="419" t="s">
        <v>828</v>
      </c>
      <c r="N8689" s="419" t="s">
        <v>912</v>
      </c>
      <c r="O8689" s="419" t="s">
        <v>21009</v>
      </c>
      <c r="P8689" s="419" t="s">
        <v>822</v>
      </c>
      <c r="Q8689" s="425">
        <v>1</v>
      </c>
      <c r="R8689" s="419" t="s">
        <v>29681</v>
      </c>
      <c r="S8689" s="424"/>
      <c r="T8689" s="424"/>
      <c r="U8689" s="424"/>
    </row>
    <row r="8690" spans="1:21" ht="14.6" x14ac:dyDescent="0.4">
      <c r="A8690" s="419" t="s">
        <v>820</v>
      </c>
      <c r="B8690" s="419" t="s">
        <v>45312</v>
      </c>
      <c r="C8690" s="419" t="s">
        <v>821</v>
      </c>
      <c r="D8690" s="419" t="s">
        <v>20148</v>
      </c>
      <c r="E8690" s="419"/>
      <c r="F8690" s="419" t="s">
        <v>45313</v>
      </c>
      <c r="G8690" s="419" t="s">
        <v>19639</v>
      </c>
      <c r="H8690" s="419"/>
      <c r="I8690" s="419" t="s">
        <v>18136</v>
      </c>
      <c r="J8690" s="419" t="s">
        <v>822</v>
      </c>
      <c r="K8690" s="419" t="s">
        <v>913</v>
      </c>
      <c r="L8690" s="419" t="s">
        <v>35323</v>
      </c>
      <c r="M8690" s="419" t="s">
        <v>828</v>
      </c>
      <c r="N8690" s="419" t="s">
        <v>914</v>
      </c>
      <c r="O8690" s="419" t="s">
        <v>21009</v>
      </c>
      <c r="P8690" s="419" t="s">
        <v>822</v>
      </c>
      <c r="Q8690" s="425">
        <v>1</v>
      </c>
      <c r="R8690" s="419" t="s">
        <v>29682</v>
      </c>
      <c r="S8690" s="424"/>
      <c r="T8690" s="424"/>
      <c r="U8690" s="424"/>
    </row>
    <row r="8691" spans="1:21" ht="14.6" x14ac:dyDescent="0.4">
      <c r="A8691" s="419" t="s">
        <v>820</v>
      </c>
      <c r="B8691" s="419" t="s">
        <v>45314</v>
      </c>
      <c r="C8691" s="419" t="s">
        <v>821</v>
      </c>
      <c r="D8691" s="419" t="s">
        <v>20148</v>
      </c>
      <c r="E8691" s="419"/>
      <c r="F8691" s="419" t="s">
        <v>45315</v>
      </c>
      <c r="G8691" s="419" t="s">
        <v>19639</v>
      </c>
      <c r="H8691" s="419"/>
      <c r="I8691" s="419" t="s">
        <v>18069</v>
      </c>
      <c r="J8691" s="419" t="s">
        <v>822</v>
      </c>
      <c r="K8691" s="419" t="s">
        <v>915</v>
      </c>
      <c r="L8691" s="419" t="s">
        <v>35323</v>
      </c>
      <c r="M8691" s="419" t="s">
        <v>828</v>
      </c>
      <c r="N8691" s="419" t="s">
        <v>916</v>
      </c>
      <c r="O8691" s="419" t="s">
        <v>21009</v>
      </c>
      <c r="P8691" s="419" t="s">
        <v>822</v>
      </c>
      <c r="Q8691" s="425">
        <v>1</v>
      </c>
      <c r="R8691" s="419" t="s">
        <v>29683</v>
      </c>
      <c r="S8691" s="424"/>
      <c r="T8691" s="424"/>
      <c r="U8691" s="424"/>
    </row>
    <row r="8692" spans="1:21" ht="14.6" x14ac:dyDescent="0.4">
      <c r="A8692" s="419" t="s">
        <v>820</v>
      </c>
      <c r="B8692" s="419" t="s">
        <v>35038</v>
      </c>
      <c r="C8692" s="419" t="s">
        <v>821</v>
      </c>
      <c r="D8692" s="419" t="s">
        <v>20148</v>
      </c>
      <c r="E8692" s="419"/>
      <c r="F8692" s="419" t="s">
        <v>45316</v>
      </c>
      <c r="G8692" s="419" t="s">
        <v>20160</v>
      </c>
      <c r="H8692" s="419"/>
      <c r="I8692" s="419" t="s">
        <v>20278</v>
      </c>
      <c r="J8692" s="419" t="s">
        <v>822</v>
      </c>
      <c r="K8692" s="419" t="s">
        <v>917</v>
      </c>
      <c r="L8692" s="419" t="s">
        <v>35323</v>
      </c>
      <c r="M8692" s="419" t="s">
        <v>828</v>
      </c>
      <c r="N8692" s="419" t="s">
        <v>918</v>
      </c>
      <c r="O8692" s="419" t="s">
        <v>21162</v>
      </c>
      <c r="P8692" s="419" t="s">
        <v>822</v>
      </c>
      <c r="Q8692" s="425">
        <v>1</v>
      </c>
      <c r="R8692" s="419" t="s">
        <v>29684</v>
      </c>
      <c r="S8692" s="424"/>
      <c r="T8692" s="424"/>
      <c r="U8692" s="424"/>
    </row>
    <row r="8693" spans="1:21" ht="14.6" x14ac:dyDescent="0.4">
      <c r="A8693" s="419" t="s">
        <v>820</v>
      </c>
      <c r="B8693" s="419" t="s">
        <v>45317</v>
      </c>
      <c r="C8693" s="419" t="s">
        <v>821</v>
      </c>
      <c r="D8693" s="419" t="s">
        <v>20148</v>
      </c>
      <c r="E8693" s="419"/>
      <c r="F8693" s="419" t="s">
        <v>45318</v>
      </c>
      <c r="G8693" s="419" t="s">
        <v>20160</v>
      </c>
      <c r="H8693" s="419"/>
      <c r="I8693" s="419" t="s">
        <v>19441</v>
      </c>
      <c r="J8693" s="419" t="s">
        <v>822</v>
      </c>
      <c r="K8693" s="419" t="s">
        <v>919</v>
      </c>
      <c r="L8693" s="419" t="s">
        <v>35323</v>
      </c>
      <c r="M8693" s="419" t="s">
        <v>828</v>
      </c>
      <c r="N8693" s="419" t="s">
        <v>920</v>
      </c>
      <c r="O8693" s="419" t="s">
        <v>21024</v>
      </c>
      <c r="P8693" s="419" t="s">
        <v>822</v>
      </c>
      <c r="Q8693" s="425">
        <v>1</v>
      </c>
      <c r="R8693" s="419" t="s">
        <v>29685</v>
      </c>
      <c r="S8693" s="424"/>
      <c r="T8693" s="424"/>
      <c r="U8693" s="424"/>
    </row>
    <row r="8694" spans="1:21" ht="14.6" x14ac:dyDescent="0.4">
      <c r="A8694" s="419" t="s">
        <v>820</v>
      </c>
      <c r="B8694" s="419" t="s">
        <v>45319</v>
      </c>
      <c r="C8694" s="419" t="s">
        <v>821</v>
      </c>
      <c r="D8694" s="419" t="s">
        <v>20148</v>
      </c>
      <c r="E8694" s="419"/>
      <c r="F8694" s="419" t="s">
        <v>45320</v>
      </c>
      <c r="G8694" s="419" t="s">
        <v>19639</v>
      </c>
      <c r="H8694" s="419"/>
      <c r="I8694" s="419" t="s">
        <v>20190</v>
      </c>
      <c r="J8694" s="419" t="s">
        <v>822</v>
      </c>
      <c r="K8694" s="419" t="s">
        <v>921</v>
      </c>
      <c r="L8694" s="419" t="s">
        <v>35323</v>
      </c>
      <c r="M8694" s="419" t="s">
        <v>828</v>
      </c>
      <c r="N8694" s="419" t="s">
        <v>922</v>
      </c>
      <c r="O8694" s="419" t="s">
        <v>21009</v>
      </c>
      <c r="P8694" s="419" t="s">
        <v>822</v>
      </c>
      <c r="Q8694" s="425">
        <v>1</v>
      </c>
      <c r="R8694" s="419" t="s">
        <v>29686</v>
      </c>
      <c r="S8694" s="424"/>
      <c r="T8694" s="424"/>
      <c r="U8694" s="424"/>
    </row>
    <row r="8695" spans="1:21" ht="14.6" x14ac:dyDescent="0.4">
      <c r="A8695" s="419" t="s">
        <v>820</v>
      </c>
      <c r="B8695" s="419" t="s">
        <v>923</v>
      </c>
      <c r="C8695" s="419" t="s">
        <v>821</v>
      </c>
      <c r="D8695" s="419" t="s">
        <v>20148</v>
      </c>
      <c r="E8695" s="419"/>
      <c r="F8695" s="419" t="s">
        <v>45321</v>
      </c>
      <c r="G8695" s="419" t="s">
        <v>19639</v>
      </c>
      <c r="H8695" s="419"/>
      <c r="I8695" s="419" t="s">
        <v>18123</v>
      </c>
      <c r="J8695" s="419" t="s">
        <v>822</v>
      </c>
      <c r="K8695" s="419" t="s">
        <v>924</v>
      </c>
      <c r="L8695" s="419" t="s">
        <v>35323</v>
      </c>
      <c r="M8695" s="419" t="s">
        <v>828</v>
      </c>
      <c r="N8695" s="419" t="s">
        <v>925</v>
      </c>
      <c r="O8695" s="419" t="s">
        <v>21009</v>
      </c>
      <c r="P8695" s="419" t="s">
        <v>822</v>
      </c>
      <c r="Q8695" s="425">
        <v>1</v>
      </c>
      <c r="R8695" s="419" t="s">
        <v>29687</v>
      </c>
      <c r="S8695" s="424"/>
      <c r="T8695" s="424"/>
      <c r="U8695" s="424"/>
    </row>
    <row r="8696" spans="1:21" ht="14.6" x14ac:dyDescent="0.4">
      <c r="A8696" s="419" t="s">
        <v>820</v>
      </c>
      <c r="B8696" s="419" t="s">
        <v>45322</v>
      </c>
      <c r="C8696" s="419" t="s">
        <v>821</v>
      </c>
      <c r="D8696" s="419" t="s">
        <v>20148</v>
      </c>
      <c r="E8696" s="419"/>
      <c r="F8696" s="419" t="s">
        <v>45323</v>
      </c>
      <c r="G8696" s="419" t="s">
        <v>19639</v>
      </c>
      <c r="H8696" s="419"/>
      <c r="I8696" s="419" t="s">
        <v>19325</v>
      </c>
      <c r="J8696" s="419" t="s">
        <v>822</v>
      </c>
      <c r="K8696" s="419" t="s">
        <v>926</v>
      </c>
      <c r="L8696" s="419" t="s">
        <v>35323</v>
      </c>
      <c r="M8696" s="419" t="s">
        <v>828</v>
      </c>
      <c r="N8696" s="419" t="s">
        <v>927</v>
      </c>
      <c r="O8696" s="419" t="s">
        <v>21009</v>
      </c>
      <c r="P8696" s="419" t="s">
        <v>822</v>
      </c>
      <c r="Q8696" s="425">
        <v>1</v>
      </c>
      <c r="R8696" s="419" t="s">
        <v>29688</v>
      </c>
      <c r="S8696" s="424"/>
      <c r="T8696" s="424"/>
      <c r="U8696" s="424"/>
    </row>
    <row r="8697" spans="1:21" ht="14.6" x14ac:dyDescent="0.4">
      <c r="A8697" s="422" t="s">
        <v>820</v>
      </c>
      <c r="B8697" s="422" t="s">
        <v>45324</v>
      </c>
      <c r="C8697" s="422" t="s">
        <v>821</v>
      </c>
      <c r="D8697" s="422" t="s">
        <v>20148</v>
      </c>
      <c r="E8697" s="422"/>
      <c r="F8697" s="422" t="s">
        <v>45325</v>
      </c>
      <c r="G8697" s="422" t="s">
        <v>20184</v>
      </c>
      <c r="H8697" s="422"/>
      <c r="I8697" s="422" t="s">
        <v>17926</v>
      </c>
      <c r="J8697" s="422" t="s">
        <v>822</v>
      </c>
      <c r="K8697" s="422" t="s">
        <v>928</v>
      </c>
      <c r="L8697" s="422" t="s">
        <v>35323</v>
      </c>
      <c r="M8697" s="422" t="s">
        <v>828</v>
      </c>
      <c r="N8697" s="422" t="s">
        <v>929</v>
      </c>
      <c r="O8697" s="422" t="s">
        <v>21017</v>
      </c>
      <c r="P8697" s="422" t="s">
        <v>822</v>
      </c>
      <c r="Q8697" s="423">
        <v>1</v>
      </c>
      <c r="R8697" s="422" t="s">
        <v>29689</v>
      </c>
      <c r="S8697" s="424"/>
      <c r="T8697" s="424"/>
      <c r="U8697" s="424"/>
    </row>
    <row r="8698" spans="1:21" ht="14.6" x14ac:dyDescent="0.4">
      <c r="A8698" s="422" t="s">
        <v>820</v>
      </c>
      <c r="B8698" s="422" t="s">
        <v>930</v>
      </c>
      <c r="C8698" s="422" t="s">
        <v>821</v>
      </c>
      <c r="D8698" s="422" t="s">
        <v>20148</v>
      </c>
      <c r="E8698" s="422"/>
      <c r="F8698" s="422" t="s">
        <v>45326</v>
      </c>
      <c r="G8698" s="422" t="s">
        <v>20184</v>
      </c>
      <c r="H8698" s="422"/>
      <c r="I8698" s="422" t="s">
        <v>20145</v>
      </c>
      <c r="J8698" s="422" t="s">
        <v>822</v>
      </c>
      <c r="K8698" s="422" t="s">
        <v>931</v>
      </c>
      <c r="L8698" s="422" t="s">
        <v>35323</v>
      </c>
      <c r="M8698" s="422" t="s">
        <v>828</v>
      </c>
      <c r="N8698" s="422" t="s">
        <v>932</v>
      </c>
      <c r="O8698" s="422" t="s">
        <v>21018</v>
      </c>
      <c r="P8698" s="422" t="s">
        <v>822</v>
      </c>
      <c r="Q8698" s="423">
        <v>1</v>
      </c>
      <c r="R8698" s="422" t="s">
        <v>29690</v>
      </c>
      <c r="S8698" s="424"/>
      <c r="T8698" s="424"/>
      <c r="U8698" s="424"/>
    </row>
    <row r="8699" spans="1:21" ht="14.6" x14ac:dyDescent="0.4">
      <c r="A8699" s="419" t="s">
        <v>820</v>
      </c>
      <c r="B8699" s="419" t="s">
        <v>45327</v>
      </c>
      <c r="C8699" s="419" t="s">
        <v>821</v>
      </c>
      <c r="D8699" s="419" t="s">
        <v>20148</v>
      </c>
      <c r="E8699" s="419"/>
      <c r="F8699" s="419" t="s">
        <v>45328</v>
      </c>
      <c r="G8699" s="419" t="s">
        <v>19639</v>
      </c>
      <c r="H8699" s="419"/>
      <c r="I8699" s="419" t="s">
        <v>19774</v>
      </c>
      <c r="J8699" s="419" t="s">
        <v>822</v>
      </c>
      <c r="K8699" s="419" t="s">
        <v>933</v>
      </c>
      <c r="L8699" s="419" t="s">
        <v>35323</v>
      </c>
      <c r="M8699" s="419" t="s">
        <v>828</v>
      </c>
      <c r="N8699" s="419" t="s">
        <v>934</v>
      </c>
      <c r="O8699" s="419" t="s">
        <v>21009</v>
      </c>
      <c r="P8699" s="419" t="s">
        <v>822</v>
      </c>
      <c r="Q8699" s="425">
        <v>1</v>
      </c>
      <c r="R8699" s="419" t="s">
        <v>29691</v>
      </c>
      <c r="S8699" s="424"/>
      <c r="T8699" s="424"/>
      <c r="U8699" s="424"/>
    </row>
    <row r="8700" spans="1:21" ht="14.6" x14ac:dyDescent="0.4">
      <c r="A8700" s="422" t="s">
        <v>820</v>
      </c>
      <c r="B8700" s="422" t="s">
        <v>35039</v>
      </c>
      <c r="C8700" s="422" t="s">
        <v>821</v>
      </c>
      <c r="D8700" s="422" t="s">
        <v>20148</v>
      </c>
      <c r="E8700" s="422"/>
      <c r="F8700" s="422" t="s">
        <v>45329</v>
      </c>
      <c r="G8700" s="422" t="s">
        <v>20184</v>
      </c>
      <c r="H8700" s="422"/>
      <c r="I8700" s="422" t="s">
        <v>18123</v>
      </c>
      <c r="J8700" s="422" t="s">
        <v>822</v>
      </c>
      <c r="K8700" s="422" t="s">
        <v>935</v>
      </c>
      <c r="L8700" s="422" t="s">
        <v>35323</v>
      </c>
      <c r="M8700" s="422" t="s">
        <v>828</v>
      </c>
      <c r="N8700" s="422" t="s">
        <v>936</v>
      </c>
      <c r="O8700" s="422" t="s">
        <v>21018</v>
      </c>
      <c r="P8700" s="422" t="s">
        <v>822</v>
      </c>
      <c r="Q8700" s="423">
        <v>1</v>
      </c>
      <c r="R8700" s="422" t="s">
        <v>29692</v>
      </c>
      <c r="S8700" s="424"/>
      <c r="T8700" s="424"/>
      <c r="U8700" s="424"/>
    </row>
    <row r="8701" spans="1:21" ht="14.6" x14ac:dyDescent="0.4">
      <c r="A8701" s="419" t="s">
        <v>820</v>
      </c>
      <c r="B8701" s="419" t="s">
        <v>45330</v>
      </c>
      <c r="C8701" s="419" t="s">
        <v>821</v>
      </c>
      <c r="D8701" s="419" t="s">
        <v>20148</v>
      </c>
      <c r="E8701" s="419"/>
      <c r="F8701" s="419" t="s">
        <v>45331</v>
      </c>
      <c r="G8701" s="419" t="s">
        <v>20160</v>
      </c>
      <c r="H8701" s="419"/>
      <c r="I8701" s="419" t="s">
        <v>17972</v>
      </c>
      <c r="J8701" s="419" t="s">
        <v>822</v>
      </c>
      <c r="K8701" s="419" t="s">
        <v>937</v>
      </c>
      <c r="L8701" s="419" t="s">
        <v>35323</v>
      </c>
      <c r="M8701" s="419" t="s">
        <v>828</v>
      </c>
      <c r="N8701" s="419" t="s">
        <v>938</v>
      </c>
      <c r="O8701" s="419" t="s">
        <v>21021</v>
      </c>
      <c r="P8701" s="419" t="s">
        <v>822</v>
      </c>
      <c r="Q8701" s="425">
        <v>1</v>
      </c>
      <c r="R8701" s="419" t="s">
        <v>29693</v>
      </c>
      <c r="S8701" s="424"/>
      <c r="T8701" s="424"/>
      <c r="U8701" s="424"/>
    </row>
    <row r="8702" spans="1:21" ht="14.6" x14ac:dyDescent="0.4">
      <c r="A8702" s="422" t="s">
        <v>820</v>
      </c>
      <c r="B8702" s="422" t="s">
        <v>31929</v>
      </c>
      <c r="C8702" s="422" t="s">
        <v>821</v>
      </c>
      <c r="D8702" s="422" t="s">
        <v>20148</v>
      </c>
      <c r="E8702" s="422"/>
      <c r="F8702" s="422" t="s">
        <v>45332</v>
      </c>
      <c r="G8702" s="422" t="s">
        <v>20184</v>
      </c>
      <c r="H8702" s="422"/>
      <c r="I8702" s="422" t="s">
        <v>17926</v>
      </c>
      <c r="J8702" s="422" t="s">
        <v>822</v>
      </c>
      <c r="K8702" s="422" t="s">
        <v>939</v>
      </c>
      <c r="L8702" s="422" t="s">
        <v>35323</v>
      </c>
      <c r="M8702" s="422" t="s">
        <v>828</v>
      </c>
      <c r="N8702" s="422" t="s">
        <v>940</v>
      </c>
      <c r="O8702" s="422" t="s">
        <v>21018</v>
      </c>
      <c r="P8702" s="422" t="s">
        <v>822</v>
      </c>
      <c r="Q8702" s="423">
        <v>1</v>
      </c>
      <c r="R8702" s="422" t="s">
        <v>29694</v>
      </c>
      <c r="S8702" s="424"/>
      <c r="T8702" s="424"/>
      <c r="U8702" s="424"/>
    </row>
    <row r="8703" spans="1:21" ht="14.6" x14ac:dyDescent="0.4">
      <c r="A8703" s="419" t="s">
        <v>820</v>
      </c>
      <c r="B8703" s="419" t="s">
        <v>45333</v>
      </c>
      <c r="C8703" s="419" t="s">
        <v>821</v>
      </c>
      <c r="D8703" s="419" t="s">
        <v>20148</v>
      </c>
      <c r="E8703" s="419"/>
      <c r="F8703" s="419" t="s">
        <v>45334</v>
      </c>
      <c r="G8703" s="419" t="s">
        <v>20160</v>
      </c>
      <c r="H8703" s="419"/>
      <c r="I8703" s="419" t="s">
        <v>19719</v>
      </c>
      <c r="J8703" s="419" t="s">
        <v>822</v>
      </c>
      <c r="K8703" s="419" t="s">
        <v>941</v>
      </c>
      <c r="L8703" s="419" t="s">
        <v>35323</v>
      </c>
      <c r="M8703" s="419" t="s">
        <v>828</v>
      </c>
      <c r="N8703" s="419" t="s">
        <v>942</v>
      </c>
      <c r="O8703" s="419" t="s">
        <v>21019</v>
      </c>
      <c r="P8703" s="419" t="s">
        <v>822</v>
      </c>
      <c r="Q8703" s="425">
        <v>1</v>
      </c>
      <c r="R8703" s="419" t="s">
        <v>29695</v>
      </c>
      <c r="S8703" s="424"/>
      <c r="T8703" s="424"/>
      <c r="U8703" s="424"/>
    </row>
    <row r="8704" spans="1:21" ht="14.6" x14ac:dyDescent="0.4">
      <c r="A8704" s="419" t="s">
        <v>820</v>
      </c>
      <c r="B8704" s="419" t="s">
        <v>35040</v>
      </c>
      <c r="C8704" s="419" t="s">
        <v>821</v>
      </c>
      <c r="D8704" s="419" t="s">
        <v>20148</v>
      </c>
      <c r="E8704" s="419"/>
      <c r="F8704" s="419" t="s">
        <v>45335</v>
      </c>
      <c r="G8704" s="419" t="s">
        <v>20160</v>
      </c>
      <c r="H8704" s="419"/>
      <c r="I8704" s="419" t="s">
        <v>19341</v>
      </c>
      <c r="J8704" s="419" t="s">
        <v>822</v>
      </c>
      <c r="K8704" s="419" t="s">
        <v>21876</v>
      </c>
      <c r="L8704" s="419" t="s">
        <v>35323</v>
      </c>
      <c r="M8704" s="419" t="s">
        <v>828</v>
      </c>
      <c r="N8704" s="419" t="s">
        <v>21877</v>
      </c>
      <c r="O8704" s="419" t="s">
        <v>21018</v>
      </c>
      <c r="P8704" s="419" t="s">
        <v>822</v>
      </c>
      <c r="Q8704" s="425">
        <v>1</v>
      </c>
      <c r="R8704" s="419" t="s">
        <v>29696</v>
      </c>
      <c r="S8704" s="424"/>
      <c r="T8704" s="424"/>
      <c r="U8704" s="424"/>
    </row>
    <row r="8705" spans="1:21" ht="14.6" x14ac:dyDescent="0.4">
      <c r="A8705" s="419" t="s">
        <v>820</v>
      </c>
      <c r="B8705" s="419" t="s">
        <v>35040</v>
      </c>
      <c r="C8705" s="419" t="s">
        <v>821</v>
      </c>
      <c r="D8705" s="419" t="s">
        <v>20148</v>
      </c>
      <c r="E8705" s="419"/>
      <c r="F8705" s="419" t="s">
        <v>45336</v>
      </c>
      <c r="G8705" s="419" t="s">
        <v>20155</v>
      </c>
      <c r="H8705" s="419"/>
      <c r="I8705" s="419" t="s">
        <v>17998</v>
      </c>
      <c r="J8705" s="419" t="s">
        <v>822</v>
      </c>
      <c r="K8705" s="419" t="s">
        <v>21876</v>
      </c>
      <c r="L8705" s="419" t="s">
        <v>35323</v>
      </c>
      <c r="M8705" s="419" t="s">
        <v>828</v>
      </c>
      <c r="N8705" s="419" t="s">
        <v>21877</v>
      </c>
      <c r="O8705" s="419" t="s">
        <v>21018</v>
      </c>
      <c r="P8705" s="419" t="s">
        <v>822</v>
      </c>
      <c r="Q8705" s="425">
        <v>1</v>
      </c>
      <c r="R8705" s="419" t="s">
        <v>29696</v>
      </c>
      <c r="S8705" s="424"/>
      <c r="T8705" s="424"/>
      <c r="U8705" s="424"/>
    </row>
    <row r="8706" spans="1:21" ht="14.6" x14ac:dyDescent="0.4">
      <c r="A8706" s="419" t="s">
        <v>820</v>
      </c>
      <c r="B8706" s="419" t="s">
        <v>22317</v>
      </c>
      <c r="C8706" s="419" t="s">
        <v>821</v>
      </c>
      <c r="D8706" s="419" t="s">
        <v>20148</v>
      </c>
      <c r="E8706" s="419"/>
      <c r="F8706" s="419" t="s">
        <v>45337</v>
      </c>
      <c r="G8706" s="419" t="s">
        <v>19639</v>
      </c>
      <c r="H8706" s="419"/>
      <c r="I8706" s="419" t="s">
        <v>20236</v>
      </c>
      <c r="J8706" s="419" t="s">
        <v>822</v>
      </c>
      <c r="K8706" s="419" t="s">
        <v>22318</v>
      </c>
      <c r="L8706" s="419" t="s">
        <v>35323</v>
      </c>
      <c r="M8706" s="419" t="s">
        <v>828</v>
      </c>
      <c r="N8706" s="419" t="s">
        <v>22367</v>
      </c>
      <c r="O8706" s="419" t="s">
        <v>21009</v>
      </c>
      <c r="P8706" s="419" t="s">
        <v>822</v>
      </c>
      <c r="Q8706" s="425">
        <v>1</v>
      </c>
      <c r="R8706" s="419" t="s">
        <v>29697</v>
      </c>
      <c r="S8706" s="424"/>
      <c r="T8706" s="424"/>
      <c r="U8706" s="424"/>
    </row>
    <row r="8707" spans="1:21" ht="14.6" x14ac:dyDescent="0.4">
      <c r="A8707" s="422" t="s">
        <v>820</v>
      </c>
      <c r="B8707" s="422" t="s">
        <v>45338</v>
      </c>
      <c r="C8707" s="422" t="s">
        <v>821</v>
      </c>
      <c r="D8707" s="422" t="s">
        <v>20148</v>
      </c>
      <c r="E8707" s="422"/>
      <c r="F8707" s="422" t="s">
        <v>45339</v>
      </c>
      <c r="G8707" s="422" t="s">
        <v>20155</v>
      </c>
      <c r="H8707" s="422"/>
      <c r="I8707" s="422" t="s">
        <v>19341</v>
      </c>
      <c r="J8707" s="422" t="s">
        <v>822</v>
      </c>
      <c r="K8707" s="422" t="s">
        <v>825</v>
      </c>
      <c r="L8707" s="422" t="s">
        <v>35323</v>
      </c>
      <c r="M8707" s="422" t="s">
        <v>828</v>
      </c>
      <c r="N8707" s="422" t="s">
        <v>826</v>
      </c>
      <c r="O8707" s="422" t="s">
        <v>21137</v>
      </c>
      <c r="P8707" s="422" t="s">
        <v>822</v>
      </c>
      <c r="Q8707" s="423">
        <v>1</v>
      </c>
      <c r="R8707" s="422" t="s">
        <v>29698</v>
      </c>
      <c r="S8707" s="424"/>
      <c r="T8707" s="424"/>
      <c r="U8707" s="424"/>
    </row>
    <row r="8708" spans="1:21" ht="14.6" x14ac:dyDescent="0.4">
      <c r="A8708" s="422" t="s">
        <v>820</v>
      </c>
      <c r="B8708" s="422" t="s">
        <v>45340</v>
      </c>
      <c r="C8708" s="422" t="s">
        <v>821</v>
      </c>
      <c r="D8708" s="422" t="s">
        <v>20148</v>
      </c>
      <c r="E8708" s="422"/>
      <c r="F8708" s="422" t="s">
        <v>45341</v>
      </c>
      <c r="G8708" s="422" t="s">
        <v>20155</v>
      </c>
      <c r="H8708" s="422"/>
      <c r="I8708" s="422" t="s">
        <v>18022</v>
      </c>
      <c r="J8708" s="422" t="s">
        <v>822</v>
      </c>
      <c r="K8708" s="422" t="s">
        <v>21878</v>
      </c>
      <c r="L8708" s="422" t="s">
        <v>35323</v>
      </c>
      <c r="M8708" s="422" t="s">
        <v>828</v>
      </c>
      <c r="N8708" s="422" t="s">
        <v>21879</v>
      </c>
      <c r="O8708" s="422" t="s">
        <v>21329</v>
      </c>
      <c r="P8708" s="422" t="s">
        <v>822</v>
      </c>
      <c r="Q8708" s="423">
        <v>1</v>
      </c>
      <c r="R8708" s="422" t="s">
        <v>29699</v>
      </c>
      <c r="S8708" s="424"/>
      <c r="T8708" s="424"/>
      <c r="U8708" s="424"/>
    </row>
    <row r="8709" spans="1:21" ht="14.6" x14ac:dyDescent="0.4">
      <c r="A8709" s="416" t="s">
        <v>820</v>
      </c>
      <c r="B8709" s="416" t="s">
        <v>35041</v>
      </c>
      <c r="C8709" s="416" t="s">
        <v>821</v>
      </c>
      <c r="D8709" s="416" t="s">
        <v>20772</v>
      </c>
      <c r="E8709" s="416"/>
      <c r="F8709" s="416" t="s">
        <v>20772</v>
      </c>
      <c r="G8709" s="416" t="s">
        <v>20772</v>
      </c>
      <c r="H8709" s="416"/>
      <c r="I8709" s="416" t="s">
        <v>20772</v>
      </c>
      <c r="J8709" s="416" t="s">
        <v>822</v>
      </c>
      <c r="K8709" s="416" t="s">
        <v>35042</v>
      </c>
      <c r="L8709" s="416" t="s">
        <v>35332</v>
      </c>
      <c r="M8709" s="416" t="s">
        <v>35042</v>
      </c>
      <c r="N8709" s="416" t="s">
        <v>824</v>
      </c>
      <c r="O8709" s="416" t="s">
        <v>21009</v>
      </c>
      <c r="P8709" s="416" t="s">
        <v>822</v>
      </c>
      <c r="Q8709" s="417">
        <v>0</v>
      </c>
      <c r="R8709" s="416" t="s">
        <v>29644</v>
      </c>
      <c r="S8709" s="418"/>
      <c r="T8709" s="418"/>
      <c r="U8709" s="418"/>
    </row>
    <row r="8710" spans="1:21" ht="14.6" x14ac:dyDescent="0.4">
      <c r="A8710" s="416" t="s">
        <v>820</v>
      </c>
      <c r="B8710" s="416" t="s">
        <v>35043</v>
      </c>
      <c r="C8710" s="416" t="s">
        <v>821</v>
      </c>
      <c r="D8710" s="416" t="s">
        <v>20772</v>
      </c>
      <c r="E8710" s="416"/>
      <c r="F8710" s="416" t="s">
        <v>20772</v>
      </c>
      <c r="G8710" s="416" t="s">
        <v>20772</v>
      </c>
      <c r="H8710" s="416"/>
      <c r="I8710" s="416" t="s">
        <v>20772</v>
      </c>
      <c r="J8710" s="416" t="s">
        <v>822</v>
      </c>
      <c r="K8710" s="416" t="s">
        <v>35044</v>
      </c>
      <c r="L8710" s="416" t="s">
        <v>35332</v>
      </c>
      <c r="M8710" s="416" t="s">
        <v>35044</v>
      </c>
      <c r="N8710" s="416" t="s">
        <v>824</v>
      </c>
      <c r="O8710" s="416" t="s">
        <v>21009</v>
      </c>
      <c r="P8710" s="416" t="s">
        <v>822</v>
      </c>
      <c r="Q8710" s="417">
        <v>0</v>
      </c>
      <c r="R8710" s="416" t="s">
        <v>29644</v>
      </c>
      <c r="S8710" s="418"/>
      <c r="T8710" s="418"/>
      <c r="U8710" s="418"/>
    </row>
    <row r="8711" spans="1:21" ht="14.6" x14ac:dyDescent="0.4">
      <c r="A8711" s="416" t="s">
        <v>820</v>
      </c>
      <c r="B8711" s="416" t="s">
        <v>35045</v>
      </c>
      <c r="C8711" s="416" t="s">
        <v>821</v>
      </c>
      <c r="D8711" s="416" t="s">
        <v>20772</v>
      </c>
      <c r="E8711" s="416"/>
      <c r="F8711" s="416" t="s">
        <v>20772</v>
      </c>
      <c r="G8711" s="416" t="s">
        <v>20772</v>
      </c>
      <c r="H8711" s="416"/>
      <c r="I8711" s="416" t="s">
        <v>20772</v>
      </c>
      <c r="J8711" s="416" t="s">
        <v>822</v>
      </c>
      <c r="K8711" s="416" t="s">
        <v>35046</v>
      </c>
      <c r="L8711" s="416" t="s">
        <v>35332</v>
      </c>
      <c r="M8711" s="416" t="s">
        <v>35046</v>
      </c>
      <c r="N8711" s="416" t="s">
        <v>824</v>
      </c>
      <c r="O8711" s="416" t="s">
        <v>21009</v>
      </c>
      <c r="P8711" s="416" t="s">
        <v>822</v>
      </c>
      <c r="Q8711" s="417">
        <v>0</v>
      </c>
      <c r="R8711" s="416" t="s">
        <v>29644</v>
      </c>
      <c r="S8711" s="418"/>
      <c r="T8711" s="418"/>
      <c r="U8711" s="418"/>
    </row>
    <row r="8712" spans="1:21" ht="14.6" x14ac:dyDescent="0.4">
      <c r="A8712" s="416" t="s">
        <v>820</v>
      </c>
      <c r="B8712" s="416" t="s">
        <v>35047</v>
      </c>
      <c r="C8712" s="416" t="s">
        <v>821</v>
      </c>
      <c r="D8712" s="416" t="s">
        <v>20772</v>
      </c>
      <c r="E8712" s="416"/>
      <c r="F8712" s="416" t="s">
        <v>20772</v>
      </c>
      <c r="G8712" s="416" t="s">
        <v>20772</v>
      </c>
      <c r="H8712" s="416"/>
      <c r="I8712" s="416" t="s">
        <v>20772</v>
      </c>
      <c r="J8712" s="416" t="s">
        <v>822</v>
      </c>
      <c r="K8712" s="416" t="s">
        <v>35048</v>
      </c>
      <c r="L8712" s="416" t="s">
        <v>35332</v>
      </c>
      <c r="M8712" s="416" t="s">
        <v>35048</v>
      </c>
      <c r="N8712" s="416" t="s">
        <v>824</v>
      </c>
      <c r="O8712" s="416" t="s">
        <v>32479</v>
      </c>
      <c r="P8712" s="416" t="s">
        <v>822</v>
      </c>
      <c r="Q8712" s="417">
        <v>0</v>
      </c>
      <c r="R8712" s="416" t="s">
        <v>29644</v>
      </c>
      <c r="S8712" s="418"/>
      <c r="T8712" s="418"/>
      <c r="U8712" s="418"/>
    </row>
    <row r="8713" spans="1:21" ht="14.6" x14ac:dyDescent="0.4">
      <c r="A8713" s="416" t="s">
        <v>820</v>
      </c>
      <c r="B8713" s="416" t="s">
        <v>35049</v>
      </c>
      <c r="C8713" s="416" t="s">
        <v>821</v>
      </c>
      <c r="D8713" s="416" t="s">
        <v>20772</v>
      </c>
      <c r="E8713" s="416"/>
      <c r="F8713" s="416" t="s">
        <v>20772</v>
      </c>
      <c r="G8713" s="416" t="s">
        <v>20772</v>
      </c>
      <c r="H8713" s="416"/>
      <c r="I8713" s="416" t="s">
        <v>20772</v>
      </c>
      <c r="J8713" s="416" t="s">
        <v>822</v>
      </c>
      <c r="K8713" s="416" t="s">
        <v>35050</v>
      </c>
      <c r="L8713" s="416" t="s">
        <v>35332</v>
      </c>
      <c r="M8713" s="416" t="s">
        <v>35050</v>
      </c>
      <c r="N8713" s="416" t="s">
        <v>824</v>
      </c>
      <c r="O8713" s="416" t="s">
        <v>21009</v>
      </c>
      <c r="P8713" s="416" t="s">
        <v>822</v>
      </c>
      <c r="Q8713" s="417">
        <v>0</v>
      </c>
      <c r="R8713" s="416" t="s">
        <v>29644</v>
      </c>
      <c r="S8713" s="418"/>
      <c r="T8713" s="418"/>
      <c r="U8713" s="418"/>
    </row>
    <row r="8714" spans="1:21" ht="14.6" x14ac:dyDescent="0.4">
      <c r="A8714" s="416" t="s">
        <v>820</v>
      </c>
      <c r="B8714" s="416" t="s">
        <v>35051</v>
      </c>
      <c r="C8714" s="416" t="s">
        <v>821</v>
      </c>
      <c r="D8714" s="416" t="s">
        <v>20772</v>
      </c>
      <c r="E8714" s="416"/>
      <c r="F8714" s="416" t="s">
        <v>20772</v>
      </c>
      <c r="G8714" s="416" t="s">
        <v>20772</v>
      </c>
      <c r="H8714" s="416"/>
      <c r="I8714" s="416" t="s">
        <v>20772</v>
      </c>
      <c r="J8714" s="416" t="s">
        <v>822</v>
      </c>
      <c r="K8714" s="416" t="s">
        <v>35052</v>
      </c>
      <c r="L8714" s="416" t="s">
        <v>35332</v>
      </c>
      <c r="M8714" s="416" t="s">
        <v>35052</v>
      </c>
      <c r="N8714" s="416" t="s">
        <v>824</v>
      </c>
      <c r="O8714" s="416" t="s">
        <v>21009</v>
      </c>
      <c r="P8714" s="416" t="s">
        <v>822</v>
      </c>
      <c r="Q8714" s="417">
        <v>0</v>
      </c>
      <c r="R8714" s="416" t="s">
        <v>29644</v>
      </c>
      <c r="S8714" s="418"/>
      <c r="T8714" s="418"/>
      <c r="U8714" s="418"/>
    </row>
    <row r="8715" spans="1:21" ht="14.6" x14ac:dyDescent="0.4">
      <c r="A8715" s="419" t="s">
        <v>820</v>
      </c>
      <c r="B8715" s="419" t="s">
        <v>35029</v>
      </c>
      <c r="C8715" s="419" t="s">
        <v>821</v>
      </c>
      <c r="D8715" s="419" t="s">
        <v>20148</v>
      </c>
      <c r="E8715" s="419"/>
      <c r="F8715" s="419" t="s">
        <v>45342</v>
      </c>
      <c r="G8715" s="419" t="s">
        <v>20160</v>
      </c>
      <c r="H8715" s="419"/>
      <c r="I8715" s="419" t="s">
        <v>20208</v>
      </c>
      <c r="J8715" s="419" t="s">
        <v>5759</v>
      </c>
      <c r="K8715" s="419" t="s">
        <v>943</v>
      </c>
      <c r="L8715" s="419" t="s">
        <v>35323</v>
      </c>
      <c r="M8715" s="419" t="s">
        <v>5775</v>
      </c>
      <c r="N8715" s="419" t="s">
        <v>944</v>
      </c>
      <c r="O8715" s="419" t="s">
        <v>21021</v>
      </c>
      <c r="P8715" s="419" t="s">
        <v>822</v>
      </c>
      <c r="Q8715" s="425">
        <v>1</v>
      </c>
      <c r="R8715" s="419" t="s">
        <v>29700</v>
      </c>
      <c r="S8715" s="424"/>
      <c r="T8715" s="424"/>
      <c r="U8715" s="424"/>
    </row>
    <row r="8716" spans="1:21" ht="14.6" x14ac:dyDescent="0.4">
      <c r="A8716" s="419" t="s">
        <v>820</v>
      </c>
      <c r="B8716" s="419" t="s">
        <v>945</v>
      </c>
      <c r="C8716" s="419" t="s">
        <v>821</v>
      </c>
      <c r="D8716" s="419" t="s">
        <v>20148</v>
      </c>
      <c r="E8716" s="419"/>
      <c r="F8716" s="419" t="s">
        <v>45343</v>
      </c>
      <c r="G8716" s="419" t="s">
        <v>20263</v>
      </c>
      <c r="H8716" s="419"/>
      <c r="I8716" s="419" t="s">
        <v>20141</v>
      </c>
      <c r="J8716" s="419" t="s">
        <v>20258</v>
      </c>
      <c r="K8716" s="419" t="s">
        <v>946</v>
      </c>
      <c r="L8716" s="419" t="s">
        <v>35323</v>
      </c>
      <c r="M8716" s="419" t="s">
        <v>31273</v>
      </c>
      <c r="N8716" s="419" t="s">
        <v>947</v>
      </c>
      <c r="O8716" s="419" t="s">
        <v>21026</v>
      </c>
      <c r="P8716" s="419" t="s">
        <v>822</v>
      </c>
      <c r="Q8716" s="425">
        <v>1</v>
      </c>
      <c r="R8716" s="419" t="s">
        <v>29701</v>
      </c>
      <c r="S8716" s="424"/>
      <c r="T8716" s="424"/>
      <c r="U8716" s="424"/>
    </row>
    <row r="8717" spans="1:21" ht="14.6" x14ac:dyDescent="0.4">
      <c r="A8717" s="416" t="s">
        <v>820</v>
      </c>
      <c r="B8717" s="416" t="s">
        <v>21880</v>
      </c>
      <c r="C8717" s="416" t="s">
        <v>821</v>
      </c>
      <c r="D8717" s="416" t="s">
        <v>20148</v>
      </c>
      <c r="E8717" s="416"/>
      <c r="F8717" s="416" t="s">
        <v>45344</v>
      </c>
      <c r="G8717" s="416" t="s">
        <v>20263</v>
      </c>
      <c r="H8717" s="416"/>
      <c r="I8717" s="416" t="s">
        <v>19520</v>
      </c>
      <c r="J8717" s="416" t="s">
        <v>20258</v>
      </c>
      <c r="K8717" s="416" t="s">
        <v>948</v>
      </c>
      <c r="L8717" s="416" t="s">
        <v>35399</v>
      </c>
      <c r="M8717" s="416" t="s">
        <v>20266</v>
      </c>
      <c r="N8717" s="416" t="s">
        <v>20267</v>
      </c>
      <c r="O8717" s="416" t="s">
        <v>21032</v>
      </c>
      <c r="P8717" s="416" t="s">
        <v>822</v>
      </c>
      <c r="Q8717" s="417">
        <v>0</v>
      </c>
      <c r="R8717" s="416" t="s">
        <v>22618</v>
      </c>
      <c r="S8717" s="418"/>
      <c r="T8717" s="418"/>
      <c r="U8717" s="418"/>
    </row>
    <row r="8718" spans="1:21" ht="14.6" x14ac:dyDescent="0.4">
      <c r="A8718" s="419" t="s">
        <v>820</v>
      </c>
      <c r="B8718" s="419" t="s">
        <v>45345</v>
      </c>
      <c r="C8718" s="419" t="s">
        <v>821</v>
      </c>
      <c r="D8718" s="419" t="s">
        <v>20148</v>
      </c>
      <c r="E8718" s="419"/>
      <c r="F8718" s="419" t="s">
        <v>45346</v>
      </c>
      <c r="G8718" s="419" t="s">
        <v>20248</v>
      </c>
      <c r="H8718" s="419"/>
      <c r="I8718" s="419" t="s">
        <v>20208</v>
      </c>
      <c r="J8718" s="419" t="s">
        <v>20258</v>
      </c>
      <c r="K8718" s="419" t="s">
        <v>949</v>
      </c>
      <c r="L8718" s="419" t="s">
        <v>35323</v>
      </c>
      <c r="M8718" s="419" t="s">
        <v>19377</v>
      </c>
      <c r="N8718" s="419" t="s">
        <v>950</v>
      </c>
      <c r="O8718" s="419" t="s">
        <v>21052</v>
      </c>
      <c r="P8718" s="419" t="s">
        <v>822</v>
      </c>
      <c r="Q8718" s="425">
        <v>1</v>
      </c>
      <c r="R8718" s="419" t="s">
        <v>29702</v>
      </c>
      <c r="S8718" s="424"/>
      <c r="T8718" s="424"/>
      <c r="U8718" s="424"/>
    </row>
    <row r="8719" spans="1:21" ht="14.6" x14ac:dyDescent="0.4">
      <c r="A8719" s="419" t="s">
        <v>820</v>
      </c>
      <c r="B8719" s="419" t="s">
        <v>951</v>
      </c>
      <c r="C8719" s="419" t="s">
        <v>821</v>
      </c>
      <c r="D8719" s="419" t="s">
        <v>20148</v>
      </c>
      <c r="E8719" s="419"/>
      <c r="F8719" s="419" t="s">
        <v>45347</v>
      </c>
      <c r="G8719" s="419" t="s">
        <v>20248</v>
      </c>
      <c r="H8719" s="419"/>
      <c r="I8719" s="419" t="s">
        <v>20161</v>
      </c>
      <c r="J8719" s="419" t="s">
        <v>20258</v>
      </c>
      <c r="K8719" s="419" t="s">
        <v>952</v>
      </c>
      <c r="L8719" s="419" t="s">
        <v>35323</v>
      </c>
      <c r="M8719" s="419" t="s">
        <v>19377</v>
      </c>
      <c r="N8719" s="419" t="s">
        <v>953</v>
      </c>
      <c r="O8719" s="419" t="s">
        <v>21054</v>
      </c>
      <c r="P8719" s="419" t="s">
        <v>822</v>
      </c>
      <c r="Q8719" s="425">
        <v>1</v>
      </c>
      <c r="R8719" s="419" t="s">
        <v>29703</v>
      </c>
      <c r="S8719" s="424"/>
      <c r="T8719" s="424"/>
      <c r="U8719" s="424"/>
    </row>
    <row r="8720" spans="1:21" ht="14.6" x14ac:dyDescent="0.4">
      <c r="A8720" s="419" t="s">
        <v>820</v>
      </c>
      <c r="B8720" s="419" t="s">
        <v>954</v>
      </c>
      <c r="C8720" s="419" t="s">
        <v>821</v>
      </c>
      <c r="D8720" s="419" t="s">
        <v>20148</v>
      </c>
      <c r="E8720" s="419"/>
      <c r="F8720" s="419" t="s">
        <v>45348</v>
      </c>
      <c r="G8720" s="419" t="s">
        <v>20248</v>
      </c>
      <c r="H8720" s="419"/>
      <c r="I8720" s="419" t="s">
        <v>20156</v>
      </c>
      <c r="J8720" s="419" t="s">
        <v>20258</v>
      </c>
      <c r="K8720" s="419" t="s">
        <v>955</v>
      </c>
      <c r="L8720" s="419" t="s">
        <v>35323</v>
      </c>
      <c r="M8720" s="419" t="s">
        <v>19377</v>
      </c>
      <c r="N8720" s="419" t="s">
        <v>956</v>
      </c>
      <c r="O8720" s="419" t="s">
        <v>21143</v>
      </c>
      <c r="P8720" s="419" t="s">
        <v>822</v>
      </c>
      <c r="Q8720" s="425">
        <v>1</v>
      </c>
      <c r="R8720" s="419" t="s">
        <v>29704</v>
      </c>
      <c r="S8720" s="424"/>
      <c r="T8720" s="424"/>
      <c r="U8720" s="424"/>
    </row>
    <row r="8721" spans="1:21" ht="14.6" x14ac:dyDescent="0.4">
      <c r="A8721" s="419" t="s">
        <v>820</v>
      </c>
      <c r="B8721" s="419" t="s">
        <v>45349</v>
      </c>
      <c r="C8721" s="419" t="s">
        <v>821</v>
      </c>
      <c r="D8721" s="419" t="s">
        <v>20148</v>
      </c>
      <c r="E8721" s="419"/>
      <c r="F8721" s="419" t="s">
        <v>45350</v>
      </c>
      <c r="G8721" s="419" t="s">
        <v>19396</v>
      </c>
      <c r="H8721" s="419"/>
      <c r="I8721" s="419" t="s">
        <v>20173</v>
      </c>
      <c r="J8721" s="419" t="s">
        <v>20258</v>
      </c>
      <c r="K8721" s="419" t="s">
        <v>957</v>
      </c>
      <c r="L8721" s="419" t="s">
        <v>35323</v>
      </c>
      <c r="M8721" s="419" t="s">
        <v>19398</v>
      </c>
      <c r="N8721" s="419" t="s">
        <v>958</v>
      </c>
      <c r="O8721" s="419" t="s">
        <v>21062</v>
      </c>
      <c r="P8721" s="419" t="s">
        <v>822</v>
      </c>
      <c r="Q8721" s="425">
        <v>1</v>
      </c>
      <c r="R8721" s="419" t="s">
        <v>29705</v>
      </c>
      <c r="S8721" s="424"/>
      <c r="T8721" s="424"/>
      <c r="U8721" s="424"/>
    </row>
    <row r="8722" spans="1:21" ht="14.6" x14ac:dyDescent="0.4">
      <c r="A8722" s="419" t="s">
        <v>820</v>
      </c>
      <c r="B8722" s="419" t="s">
        <v>35740</v>
      </c>
      <c r="C8722" s="419" t="s">
        <v>821</v>
      </c>
      <c r="D8722" s="419" t="s">
        <v>20148</v>
      </c>
      <c r="E8722" s="419"/>
      <c r="F8722" s="419" t="s">
        <v>45351</v>
      </c>
      <c r="G8722" s="419" t="s">
        <v>19396</v>
      </c>
      <c r="H8722" s="419"/>
      <c r="I8722" s="419" t="s">
        <v>19359</v>
      </c>
      <c r="J8722" s="419" t="s">
        <v>20258</v>
      </c>
      <c r="K8722" s="419" t="s">
        <v>959</v>
      </c>
      <c r="L8722" s="419" t="s">
        <v>35323</v>
      </c>
      <c r="M8722" s="419" t="s">
        <v>19398</v>
      </c>
      <c r="N8722" s="419" t="s">
        <v>960</v>
      </c>
      <c r="O8722" s="419" t="s">
        <v>21062</v>
      </c>
      <c r="P8722" s="419" t="s">
        <v>822</v>
      </c>
      <c r="Q8722" s="425">
        <v>1</v>
      </c>
      <c r="R8722" s="419" t="s">
        <v>29706</v>
      </c>
      <c r="S8722" s="424"/>
      <c r="T8722" s="424"/>
      <c r="U8722" s="424"/>
    </row>
    <row r="8723" spans="1:21" ht="14.6" x14ac:dyDescent="0.4">
      <c r="A8723" s="419" t="s">
        <v>820</v>
      </c>
      <c r="B8723" s="419" t="s">
        <v>36012</v>
      </c>
      <c r="C8723" s="419" t="s">
        <v>821</v>
      </c>
      <c r="D8723" s="419" t="s">
        <v>20148</v>
      </c>
      <c r="E8723" s="419"/>
      <c r="F8723" s="419" t="s">
        <v>45352</v>
      </c>
      <c r="G8723" s="419" t="s">
        <v>19396</v>
      </c>
      <c r="H8723" s="419"/>
      <c r="I8723" s="419" t="s">
        <v>20245</v>
      </c>
      <c r="J8723" s="419" t="s">
        <v>20258</v>
      </c>
      <c r="K8723" s="419" t="s">
        <v>961</v>
      </c>
      <c r="L8723" s="419" t="s">
        <v>35323</v>
      </c>
      <c r="M8723" s="419" t="s">
        <v>19398</v>
      </c>
      <c r="N8723" s="419" t="s">
        <v>962</v>
      </c>
      <c r="O8723" s="419" t="s">
        <v>21062</v>
      </c>
      <c r="P8723" s="419" t="s">
        <v>822</v>
      </c>
      <c r="Q8723" s="425">
        <v>1</v>
      </c>
      <c r="R8723" s="419" t="s">
        <v>29707</v>
      </c>
      <c r="S8723" s="424"/>
      <c r="T8723" s="424"/>
      <c r="U8723" s="424"/>
    </row>
    <row r="8724" spans="1:21" ht="14.6" x14ac:dyDescent="0.4">
      <c r="A8724" s="419" t="s">
        <v>820</v>
      </c>
      <c r="B8724" s="419" t="s">
        <v>45353</v>
      </c>
      <c r="C8724" s="419" t="s">
        <v>821</v>
      </c>
      <c r="D8724" s="419" t="s">
        <v>20148</v>
      </c>
      <c r="E8724" s="419"/>
      <c r="F8724" s="419" t="s">
        <v>45354</v>
      </c>
      <c r="G8724" s="419" t="s">
        <v>19396</v>
      </c>
      <c r="H8724" s="419"/>
      <c r="I8724" s="419" t="s">
        <v>20278</v>
      </c>
      <c r="J8724" s="419" t="s">
        <v>20258</v>
      </c>
      <c r="K8724" s="419" t="s">
        <v>963</v>
      </c>
      <c r="L8724" s="419" t="s">
        <v>35323</v>
      </c>
      <c r="M8724" s="419" t="s">
        <v>19398</v>
      </c>
      <c r="N8724" s="419" t="s">
        <v>964</v>
      </c>
      <c r="O8724" s="419" t="s">
        <v>21062</v>
      </c>
      <c r="P8724" s="419" t="s">
        <v>822</v>
      </c>
      <c r="Q8724" s="425">
        <v>1</v>
      </c>
      <c r="R8724" s="419" t="s">
        <v>29708</v>
      </c>
      <c r="S8724" s="424"/>
      <c r="T8724" s="424"/>
      <c r="U8724" s="424"/>
    </row>
    <row r="8725" spans="1:21" ht="14.6" x14ac:dyDescent="0.4">
      <c r="A8725" s="419" t="s">
        <v>820</v>
      </c>
      <c r="B8725" s="419" t="s">
        <v>45355</v>
      </c>
      <c r="C8725" s="419" t="s">
        <v>821</v>
      </c>
      <c r="D8725" s="419" t="s">
        <v>20148</v>
      </c>
      <c r="E8725" s="419"/>
      <c r="F8725" s="419" t="s">
        <v>45356</v>
      </c>
      <c r="G8725" s="419" t="s">
        <v>19396</v>
      </c>
      <c r="H8725" s="419"/>
      <c r="I8725" s="419" t="s">
        <v>19364</v>
      </c>
      <c r="J8725" s="419" t="s">
        <v>20258</v>
      </c>
      <c r="K8725" s="419" t="s">
        <v>965</v>
      </c>
      <c r="L8725" s="419" t="s">
        <v>35323</v>
      </c>
      <c r="M8725" s="419" t="s">
        <v>19398</v>
      </c>
      <c r="N8725" s="419" t="s">
        <v>966</v>
      </c>
      <c r="O8725" s="419" t="s">
        <v>21062</v>
      </c>
      <c r="P8725" s="419" t="s">
        <v>822</v>
      </c>
      <c r="Q8725" s="425">
        <v>1</v>
      </c>
      <c r="R8725" s="419" t="s">
        <v>29709</v>
      </c>
      <c r="S8725" s="424"/>
      <c r="T8725" s="424"/>
      <c r="U8725" s="424"/>
    </row>
    <row r="8726" spans="1:21" ht="14.6" x14ac:dyDescent="0.4">
      <c r="A8726" s="419" t="s">
        <v>820</v>
      </c>
      <c r="B8726" s="419" t="s">
        <v>45357</v>
      </c>
      <c r="C8726" s="419" t="s">
        <v>821</v>
      </c>
      <c r="D8726" s="419" t="s">
        <v>20148</v>
      </c>
      <c r="E8726" s="419"/>
      <c r="F8726" s="419" t="s">
        <v>45358</v>
      </c>
      <c r="G8726" s="419" t="s">
        <v>19396</v>
      </c>
      <c r="H8726" s="419"/>
      <c r="I8726" s="419" t="s">
        <v>19779</v>
      </c>
      <c r="J8726" s="419" t="s">
        <v>20258</v>
      </c>
      <c r="K8726" s="419" t="s">
        <v>967</v>
      </c>
      <c r="L8726" s="419" t="s">
        <v>35323</v>
      </c>
      <c r="M8726" s="419" t="s">
        <v>19398</v>
      </c>
      <c r="N8726" s="419" t="s">
        <v>968</v>
      </c>
      <c r="O8726" s="419" t="s">
        <v>21062</v>
      </c>
      <c r="P8726" s="419" t="s">
        <v>822</v>
      </c>
      <c r="Q8726" s="425">
        <v>1</v>
      </c>
      <c r="R8726" s="419" t="s">
        <v>29710</v>
      </c>
      <c r="S8726" s="424"/>
      <c r="T8726" s="424"/>
      <c r="U8726" s="424"/>
    </row>
    <row r="8727" spans="1:21" ht="14.6" x14ac:dyDescent="0.4">
      <c r="A8727" s="419" t="s">
        <v>820</v>
      </c>
      <c r="B8727" s="419" t="s">
        <v>45359</v>
      </c>
      <c r="C8727" s="419" t="s">
        <v>821</v>
      </c>
      <c r="D8727" s="419" t="s">
        <v>20148</v>
      </c>
      <c r="E8727" s="419"/>
      <c r="F8727" s="419" t="s">
        <v>45360</v>
      </c>
      <c r="G8727" s="419" t="s">
        <v>19396</v>
      </c>
      <c r="H8727" s="419"/>
      <c r="I8727" s="419" t="s">
        <v>18089</v>
      </c>
      <c r="J8727" s="419" t="s">
        <v>20258</v>
      </c>
      <c r="K8727" s="419" t="s">
        <v>969</v>
      </c>
      <c r="L8727" s="419" t="s">
        <v>35323</v>
      </c>
      <c r="M8727" s="419" t="s">
        <v>19398</v>
      </c>
      <c r="N8727" s="419" t="s">
        <v>970</v>
      </c>
      <c r="O8727" s="419" t="s">
        <v>21062</v>
      </c>
      <c r="P8727" s="419" t="s">
        <v>822</v>
      </c>
      <c r="Q8727" s="425">
        <v>1</v>
      </c>
      <c r="R8727" s="419" t="s">
        <v>29711</v>
      </c>
      <c r="S8727" s="424"/>
      <c r="T8727" s="424"/>
      <c r="U8727" s="424"/>
    </row>
    <row r="8728" spans="1:21" ht="14.6" x14ac:dyDescent="0.4">
      <c r="A8728" s="419" t="s">
        <v>820</v>
      </c>
      <c r="B8728" s="419" t="s">
        <v>45361</v>
      </c>
      <c r="C8728" s="419" t="s">
        <v>821</v>
      </c>
      <c r="D8728" s="419" t="s">
        <v>20148</v>
      </c>
      <c r="E8728" s="419"/>
      <c r="F8728" s="419" t="s">
        <v>45362</v>
      </c>
      <c r="G8728" s="419" t="s">
        <v>19396</v>
      </c>
      <c r="H8728" s="419"/>
      <c r="I8728" s="419" t="s">
        <v>18136</v>
      </c>
      <c r="J8728" s="419" t="s">
        <v>20258</v>
      </c>
      <c r="K8728" s="419" t="s">
        <v>971</v>
      </c>
      <c r="L8728" s="419" t="s">
        <v>35323</v>
      </c>
      <c r="M8728" s="419" t="s">
        <v>19398</v>
      </c>
      <c r="N8728" s="419" t="s">
        <v>972</v>
      </c>
      <c r="O8728" s="419" t="s">
        <v>21062</v>
      </c>
      <c r="P8728" s="419" t="s">
        <v>822</v>
      </c>
      <c r="Q8728" s="425">
        <v>1</v>
      </c>
      <c r="R8728" s="419" t="s">
        <v>29712</v>
      </c>
      <c r="S8728" s="424"/>
      <c r="T8728" s="424"/>
      <c r="U8728" s="424"/>
    </row>
    <row r="8729" spans="1:21" ht="14.6" x14ac:dyDescent="0.4">
      <c r="A8729" s="419" t="s">
        <v>820</v>
      </c>
      <c r="B8729" s="419" t="s">
        <v>45363</v>
      </c>
      <c r="C8729" s="419" t="s">
        <v>821</v>
      </c>
      <c r="D8729" s="419" t="s">
        <v>20148</v>
      </c>
      <c r="E8729" s="419"/>
      <c r="F8729" s="419" t="s">
        <v>45364</v>
      </c>
      <c r="G8729" s="419" t="s">
        <v>19396</v>
      </c>
      <c r="H8729" s="419"/>
      <c r="I8729" s="419" t="s">
        <v>19461</v>
      </c>
      <c r="J8729" s="419" t="s">
        <v>20258</v>
      </c>
      <c r="K8729" s="419" t="s">
        <v>973</v>
      </c>
      <c r="L8729" s="419" t="s">
        <v>35323</v>
      </c>
      <c r="M8729" s="419" t="s">
        <v>19398</v>
      </c>
      <c r="N8729" s="419" t="s">
        <v>974</v>
      </c>
      <c r="O8729" s="419" t="s">
        <v>21062</v>
      </c>
      <c r="P8729" s="419" t="s">
        <v>822</v>
      </c>
      <c r="Q8729" s="425">
        <v>1</v>
      </c>
      <c r="R8729" s="419" t="s">
        <v>29713</v>
      </c>
      <c r="S8729" s="424"/>
      <c r="T8729" s="424"/>
      <c r="U8729" s="424"/>
    </row>
    <row r="8730" spans="1:21" ht="14.6" x14ac:dyDescent="0.4">
      <c r="A8730" s="419" t="s">
        <v>820</v>
      </c>
      <c r="B8730" s="419" t="s">
        <v>45365</v>
      </c>
      <c r="C8730" s="419" t="s">
        <v>821</v>
      </c>
      <c r="D8730" s="419" t="s">
        <v>20148</v>
      </c>
      <c r="E8730" s="419"/>
      <c r="F8730" s="419" t="s">
        <v>45366</v>
      </c>
      <c r="G8730" s="419" t="s">
        <v>19396</v>
      </c>
      <c r="H8730" s="419"/>
      <c r="I8730" s="419" t="s">
        <v>19410</v>
      </c>
      <c r="J8730" s="419" t="s">
        <v>20258</v>
      </c>
      <c r="K8730" s="419" t="s">
        <v>975</v>
      </c>
      <c r="L8730" s="419" t="s">
        <v>35323</v>
      </c>
      <c r="M8730" s="419" t="s">
        <v>19398</v>
      </c>
      <c r="N8730" s="419" t="s">
        <v>976</v>
      </c>
      <c r="O8730" s="419" t="s">
        <v>21062</v>
      </c>
      <c r="P8730" s="419" t="s">
        <v>822</v>
      </c>
      <c r="Q8730" s="425">
        <v>1</v>
      </c>
      <c r="R8730" s="419" t="s">
        <v>29714</v>
      </c>
      <c r="S8730" s="424"/>
      <c r="T8730" s="424"/>
      <c r="U8730" s="424"/>
    </row>
    <row r="8731" spans="1:21" ht="14.6" x14ac:dyDescent="0.4">
      <c r="A8731" s="419" t="s">
        <v>820</v>
      </c>
      <c r="B8731" s="419" t="s">
        <v>45367</v>
      </c>
      <c r="C8731" s="419" t="s">
        <v>821</v>
      </c>
      <c r="D8731" s="419" t="s">
        <v>20148</v>
      </c>
      <c r="E8731" s="419"/>
      <c r="F8731" s="419" t="s">
        <v>45368</v>
      </c>
      <c r="G8731" s="419" t="s">
        <v>19396</v>
      </c>
      <c r="H8731" s="419"/>
      <c r="I8731" s="419" t="s">
        <v>19486</v>
      </c>
      <c r="J8731" s="419" t="s">
        <v>20258</v>
      </c>
      <c r="K8731" s="419" t="s">
        <v>977</v>
      </c>
      <c r="L8731" s="419" t="s">
        <v>35323</v>
      </c>
      <c r="M8731" s="419" t="s">
        <v>19398</v>
      </c>
      <c r="N8731" s="419" t="s">
        <v>978</v>
      </c>
      <c r="O8731" s="419" t="s">
        <v>21062</v>
      </c>
      <c r="P8731" s="419" t="s">
        <v>822</v>
      </c>
      <c r="Q8731" s="425">
        <v>1</v>
      </c>
      <c r="R8731" s="419" t="s">
        <v>29715</v>
      </c>
      <c r="S8731" s="424"/>
      <c r="T8731" s="424"/>
      <c r="U8731" s="424"/>
    </row>
    <row r="8732" spans="1:21" ht="14.6" x14ac:dyDescent="0.4">
      <c r="A8732" s="419" t="s">
        <v>820</v>
      </c>
      <c r="B8732" s="419" t="s">
        <v>45369</v>
      </c>
      <c r="C8732" s="419" t="s">
        <v>821</v>
      </c>
      <c r="D8732" s="419" t="s">
        <v>20148</v>
      </c>
      <c r="E8732" s="419"/>
      <c r="F8732" s="419" t="s">
        <v>45370</v>
      </c>
      <c r="G8732" s="419" t="s">
        <v>19396</v>
      </c>
      <c r="H8732" s="419"/>
      <c r="I8732" s="419" t="s">
        <v>19325</v>
      </c>
      <c r="J8732" s="419" t="s">
        <v>20258</v>
      </c>
      <c r="K8732" s="419" t="s">
        <v>979</v>
      </c>
      <c r="L8732" s="419" t="s">
        <v>35323</v>
      </c>
      <c r="M8732" s="419" t="s">
        <v>19398</v>
      </c>
      <c r="N8732" s="419" t="s">
        <v>980</v>
      </c>
      <c r="O8732" s="419" t="s">
        <v>21062</v>
      </c>
      <c r="P8732" s="419" t="s">
        <v>822</v>
      </c>
      <c r="Q8732" s="425">
        <v>1</v>
      </c>
      <c r="R8732" s="419" t="s">
        <v>29716</v>
      </c>
      <c r="S8732" s="424"/>
      <c r="T8732" s="424"/>
      <c r="U8732" s="424"/>
    </row>
    <row r="8733" spans="1:21" ht="14.6" x14ac:dyDescent="0.4">
      <c r="A8733" s="419" t="s">
        <v>820</v>
      </c>
      <c r="B8733" s="419" t="s">
        <v>35752</v>
      </c>
      <c r="C8733" s="419" t="s">
        <v>821</v>
      </c>
      <c r="D8733" s="419" t="s">
        <v>20148</v>
      </c>
      <c r="E8733" s="419"/>
      <c r="F8733" s="419" t="s">
        <v>45371</v>
      </c>
      <c r="G8733" s="419" t="s">
        <v>19396</v>
      </c>
      <c r="H8733" s="419"/>
      <c r="I8733" s="419" t="s">
        <v>19719</v>
      </c>
      <c r="J8733" s="419" t="s">
        <v>20258</v>
      </c>
      <c r="K8733" s="419" t="s">
        <v>981</v>
      </c>
      <c r="L8733" s="419" t="s">
        <v>35323</v>
      </c>
      <c r="M8733" s="419" t="s">
        <v>19398</v>
      </c>
      <c r="N8733" s="419" t="s">
        <v>982</v>
      </c>
      <c r="O8733" s="419" t="s">
        <v>21062</v>
      </c>
      <c r="P8733" s="419" t="s">
        <v>822</v>
      </c>
      <c r="Q8733" s="425">
        <v>1</v>
      </c>
      <c r="R8733" s="419" t="s">
        <v>29717</v>
      </c>
      <c r="S8733" s="424"/>
      <c r="T8733" s="424"/>
      <c r="U8733" s="424"/>
    </row>
    <row r="8734" spans="1:21" ht="14.6" x14ac:dyDescent="0.4">
      <c r="A8734" s="419" t="s">
        <v>820</v>
      </c>
      <c r="B8734" s="419" t="s">
        <v>45372</v>
      </c>
      <c r="C8734" s="419" t="s">
        <v>821</v>
      </c>
      <c r="D8734" s="419" t="s">
        <v>20148</v>
      </c>
      <c r="E8734" s="419"/>
      <c r="F8734" s="419" t="s">
        <v>45373</v>
      </c>
      <c r="G8734" s="419" t="s">
        <v>19396</v>
      </c>
      <c r="H8734" s="419"/>
      <c r="I8734" s="419" t="s">
        <v>20150</v>
      </c>
      <c r="J8734" s="419" t="s">
        <v>20258</v>
      </c>
      <c r="K8734" s="419" t="s">
        <v>983</v>
      </c>
      <c r="L8734" s="419" t="s">
        <v>35323</v>
      </c>
      <c r="M8734" s="419" t="s">
        <v>19398</v>
      </c>
      <c r="N8734" s="419" t="s">
        <v>984</v>
      </c>
      <c r="O8734" s="419" t="s">
        <v>21062</v>
      </c>
      <c r="P8734" s="419" t="s">
        <v>822</v>
      </c>
      <c r="Q8734" s="425">
        <v>1</v>
      </c>
      <c r="R8734" s="419" t="s">
        <v>29718</v>
      </c>
      <c r="S8734" s="424"/>
      <c r="T8734" s="424"/>
      <c r="U8734" s="424"/>
    </row>
    <row r="8735" spans="1:21" ht="14.6" x14ac:dyDescent="0.4">
      <c r="A8735" s="419" t="s">
        <v>820</v>
      </c>
      <c r="B8735" s="419" t="s">
        <v>45374</v>
      </c>
      <c r="C8735" s="419" t="s">
        <v>821</v>
      </c>
      <c r="D8735" s="419" t="s">
        <v>20148</v>
      </c>
      <c r="E8735" s="419"/>
      <c r="F8735" s="419" t="s">
        <v>45375</v>
      </c>
      <c r="G8735" s="419" t="s">
        <v>19396</v>
      </c>
      <c r="H8735" s="419"/>
      <c r="I8735" s="419" t="s">
        <v>19436</v>
      </c>
      <c r="J8735" s="419" t="s">
        <v>20258</v>
      </c>
      <c r="K8735" s="419" t="s">
        <v>985</v>
      </c>
      <c r="L8735" s="419" t="s">
        <v>35323</v>
      </c>
      <c r="M8735" s="419" t="s">
        <v>19398</v>
      </c>
      <c r="N8735" s="419" t="s">
        <v>986</v>
      </c>
      <c r="O8735" s="419" t="s">
        <v>21062</v>
      </c>
      <c r="P8735" s="419" t="s">
        <v>822</v>
      </c>
      <c r="Q8735" s="425">
        <v>1</v>
      </c>
      <c r="R8735" s="419" t="s">
        <v>29719</v>
      </c>
      <c r="S8735" s="424"/>
      <c r="T8735" s="424"/>
      <c r="U8735" s="424"/>
    </row>
    <row r="8736" spans="1:21" ht="14.6" x14ac:dyDescent="0.4">
      <c r="A8736" s="419" t="s">
        <v>820</v>
      </c>
      <c r="B8736" s="419" t="s">
        <v>45376</v>
      </c>
      <c r="C8736" s="419" t="s">
        <v>821</v>
      </c>
      <c r="D8736" s="419" t="s">
        <v>20148</v>
      </c>
      <c r="E8736" s="419"/>
      <c r="F8736" s="419" t="s">
        <v>45377</v>
      </c>
      <c r="G8736" s="419" t="s">
        <v>19396</v>
      </c>
      <c r="H8736" s="419"/>
      <c r="I8736" s="419" t="s">
        <v>20156</v>
      </c>
      <c r="J8736" s="419" t="s">
        <v>20258</v>
      </c>
      <c r="K8736" s="419" t="s">
        <v>987</v>
      </c>
      <c r="L8736" s="419" t="s">
        <v>35323</v>
      </c>
      <c r="M8736" s="419" t="s">
        <v>19398</v>
      </c>
      <c r="N8736" s="419" t="s">
        <v>988</v>
      </c>
      <c r="O8736" s="419" t="s">
        <v>21062</v>
      </c>
      <c r="P8736" s="419" t="s">
        <v>822</v>
      </c>
      <c r="Q8736" s="425">
        <v>1</v>
      </c>
      <c r="R8736" s="419" t="s">
        <v>29720</v>
      </c>
      <c r="S8736" s="424"/>
      <c r="T8736" s="424"/>
      <c r="U8736" s="424"/>
    </row>
    <row r="8737" spans="1:21" ht="14.6" x14ac:dyDescent="0.4">
      <c r="A8737" s="419" t="s">
        <v>820</v>
      </c>
      <c r="B8737" s="419" t="s">
        <v>45378</v>
      </c>
      <c r="C8737" s="419" t="s">
        <v>821</v>
      </c>
      <c r="D8737" s="419" t="s">
        <v>20148</v>
      </c>
      <c r="E8737" s="419"/>
      <c r="F8737" s="419" t="s">
        <v>45379</v>
      </c>
      <c r="G8737" s="419" t="s">
        <v>19396</v>
      </c>
      <c r="H8737" s="419"/>
      <c r="I8737" s="419" t="s">
        <v>20168</v>
      </c>
      <c r="J8737" s="419" t="s">
        <v>20258</v>
      </c>
      <c r="K8737" s="419" t="s">
        <v>989</v>
      </c>
      <c r="L8737" s="419" t="s">
        <v>35323</v>
      </c>
      <c r="M8737" s="419" t="s">
        <v>19398</v>
      </c>
      <c r="N8737" s="419" t="s">
        <v>990</v>
      </c>
      <c r="O8737" s="419" t="s">
        <v>21062</v>
      </c>
      <c r="P8737" s="419" t="s">
        <v>822</v>
      </c>
      <c r="Q8737" s="425">
        <v>1</v>
      </c>
      <c r="R8737" s="419" t="s">
        <v>29721</v>
      </c>
      <c r="S8737" s="424"/>
      <c r="T8737" s="424"/>
      <c r="U8737" s="424"/>
    </row>
    <row r="8738" spans="1:21" ht="14.6" x14ac:dyDescent="0.4">
      <c r="A8738" s="419" t="s">
        <v>820</v>
      </c>
      <c r="B8738" s="419" t="s">
        <v>35899</v>
      </c>
      <c r="C8738" s="419" t="s">
        <v>821</v>
      </c>
      <c r="D8738" s="419" t="s">
        <v>20148</v>
      </c>
      <c r="E8738" s="419"/>
      <c r="F8738" s="419" t="s">
        <v>45380</v>
      </c>
      <c r="G8738" s="419" t="s">
        <v>19396</v>
      </c>
      <c r="H8738" s="419"/>
      <c r="I8738" s="419" t="s">
        <v>19325</v>
      </c>
      <c r="J8738" s="419" t="s">
        <v>20258</v>
      </c>
      <c r="K8738" s="419" t="s">
        <v>991</v>
      </c>
      <c r="L8738" s="419" t="s">
        <v>35323</v>
      </c>
      <c r="M8738" s="419" t="s">
        <v>19398</v>
      </c>
      <c r="N8738" s="419" t="s">
        <v>992</v>
      </c>
      <c r="O8738" s="419" t="s">
        <v>21062</v>
      </c>
      <c r="P8738" s="419" t="s">
        <v>822</v>
      </c>
      <c r="Q8738" s="425">
        <v>1</v>
      </c>
      <c r="R8738" s="419" t="s">
        <v>29722</v>
      </c>
      <c r="S8738" s="424"/>
      <c r="T8738" s="424"/>
      <c r="U8738" s="424"/>
    </row>
    <row r="8739" spans="1:21" ht="14.6" x14ac:dyDescent="0.4">
      <c r="A8739" s="419" t="s">
        <v>820</v>
      </c>
      <c r="B8739" s="419" t="s">
        <v>45381</v>
      </c>
      <c r="C8739" s="419" t="s">
        <v>821</v>
      </c>
      <c r="D8739" s="419" t="s">
        <v>20148</v>
      </c>
      <c r="E8739" s="419"/>
      <c r="F8739" s="419" t="s">
        <v>45382</v>
      </c>
      <c r="G8739" s="419" t="s">
        <v>19396</v>
      </c>
      <c r="H8739" s="419"/>
      <c r="I8739" s="419" t="s">
        <v>20141</v>
      </c>
      <c r="J8739" s="419" t="s">
        <v>20258</v>
      </c>
      <c r="K8739" s="419" t="s">
        <v>993</v>
      </c>
      <c r="L8739" s="419" t="s">
        <v>35323</v>
      </c>
      <c r="M8739" s="419" t="s">
        <v>19398</v>
      </c>
      <c r="N8739" s="419" t="s">
        <v>994</v>
      </c>
      <c r="O8739" s="419" t="s">
        <v>21062</v>
      </c>
      <c r="P8739" s="419" t="s">
        <v>822</v>
      </c>
      <c r="Q8739" s="425">
        <v>1</v>
      </c>
      <c r="R8739" s="419" t="s">
        <v>29723</v>
      </c>
      <c r="S8739" s="424"/>
      <c r="T8739" s="424"/>
      <c r="U8739" s="424"/>
    </row>
    <row r="8740" spans="1:21" ht="14.6" x14ac:dyDescent="0.4">
      <c r="A8740" s="419" t="s">
        <v>820</v>
      </c>
      <c r="B8740" s="419" t="s">
        <v>45383</v>
      </c>
      <c r="C8740" s="419" t="s">
        <v>821</v>
      </c>
      <c r="D8740" s="419" t="s">
        <v>20148</v>
      </c>
      <c r="E8740" s="419"/>
      <c r="F8740" s="419" t="s">
        <v>45384</v>
      </c>
      <c r="G8740" s="419" t="s">
        <v>19396</v>
      </c>
      <c r="H8740" s="419"/>
      <c r="I8740" s="419" t="s">
        <v>20144</v>
      </c>
      <c r="J8740" s="419" t="s">
        <v>20258</v>
      </c>
      <c r="K8740" s="419" t="s">
        <v>995</v>
      </c>
      <c r="L8740" s="419" t="s">
        <v>35323</v>
      </c>
      <c r="M8740" s="419" t="s">
        <v>19398</v>
      </c>
      <c r="N8740" s="419" t="s">
        <v>996</v>
      </c>
      <c r="O8740" s="419" t="s">
        <v>21062</v>
      </c>
      <c r="P8740" s="419" t="s">
        <v>822</v>
      </c>
      <c r="Q8740" s="425">
        <v>1</v>
      </c>
      <c r="R8740" s="419" t="s">
        <v>29724</v>
      </c>
      <c r="S8740" s="424"/>
      <c r="T8740" s="424"/>
      <c r="U8740" s="424"/>
    </row>
    <row r="8741" spans="1:21" ht="14.6" x14ac:dyDescent="0.4">
      <c r="A8741" s="419" t="s">
        <v>820</v>
      </c>
      <c r="B8741" s="419" t="s">
        <v>45385</v>
      </c>
      <c r="C8741" s="419" t="s">
        <v>821</v>
      </c>
      <c r="D8741" s="419" t="s">
        <v>20148</v>
      </c>
      <c r="E8741" s="419"/>
      <c r="F8741" s="419" t="s">
        <v>45386</v>
      </c>
      <c r="G8741" s="419" t="s">
        <v>19396</v>
      </c>
      <c r="H8741" s="419"/>
      <c r="I8741" s="419" t="s">
        <v>19464</v>
      </c>
      <c r="J8741" s="419" t="s">
        <v>20258</v>
      </c>
      <c r="K8741" s="419" t="s">
        <v>997</v>
      </c>
      <c r="L8741" s="419" t="s">
        <v>35323</v>
      </c>
      <c r="M8741" s="419" t="s">
        <v>19398</v>
      </c>
      <c r="N8741" s="419" t="s">
        <v>3312</v>
      </c>
      <c r="O8741" s="419" t="s">
        <v>21062</v>
      </c>
      <c r="P8741" s="419" t="s">
        <v>822</v>
      </c>
      <c r="Q8741" s="425">
        <v>1</v>
      </c>
      <c r="R8741" s="419" t="s">
        <v>29725</v>
      </c>
      <c r="S8741" s="424"/>
      <c r="T8741" s="424"/>
      <c r="U8741" s="424"/>
    </row>
    <row r="8742" spans="1:21" ht="14.6" x14ac:dyDescent="0.4">
      <c r="A8742" s="419" t="s">
        <v>820</v>
      </c>
      <c r="B8742" s="419" t="s">
        <v>36256</v>
      </c>
      <c r="C8742" s="419" t="s">
        <v>821</v>
      </c>
      <c r="D8742" s="419" t="s">
        <v>20148</v>
      </c>
      <c r="E8742" s="419"/>
      <c r="F8742" s="419" t="s">
        <v>45387</v>
      </c>
      <c r="G8742" s="419" t="s">
        <v>19396</v>
      </c>
      <c r="H8742" s="419"/>
      <c r="I8742" s="419" t="s">
        <v>20186</v>
      </c>
      <c r="J8742" s="419" t="s">
        <v>20258</v>
      </c>
      <c r="K8742" s="419" t="s">
        <v>3313</v>
      </c>
      <c r="L8742" s="419" t="s">
        <v>35323</v>
      </c>
      <c r="M8742" s="419" t="s">
        <v>19398</v>
      </c>
      <c r="N8742" s="419" t="s">
        <v>3314</v>
      </c>
      <c r="O8742" s="419" t="s">
        <v>21062</v>
      </c>
      <c r="P8742" s="419" t="s">
        <v>822</v>
      </c>
      <c r="Q8742" s="425">
        <v>1</v>
      </c>
      <c r="R8742" s="419" t="s">
        <v>29726</v>
      </c>
      <c r="S8742" s="424"/>
      <c r="T8742" s="424"/>
      <c r="U8742" s="424"/>
    </row>
    <row r="8743" spans="1:21" ht="14.6" x14ac:dyDescent="0.4">
      <c r="A8743" s="419" t="s">
        <v>820</v>
      </c>
      <c r="B8743" s="419" t="s">
        <v>45388</v>
      </c>
      <c r="C8743" s="419" t="s">
        <v>821</v>
      </c>
      <c r="D8743" s="419" t="s">
        <v>20148</v>
      </c>
      <c r="E8743" s="419"/>
      <c r="F8743" s="419" t="s">
        <v>45389</v>
      </c>
      <c r="G8743" s="419" t="s">
        <v>19396</v>
      </c>
      <c r="H8743" s="419"/>
      <c r="I8743" s="419" t="s">
        <v>20211</v>
      </c>
      <c r="J8743" s="419" t="s">
        <v>20258</v>
      </c>
      <c r="K8743" s="419" t="s">
        <v>3315</v>
      </c>
      <c r="L8743" s="419" t="s">
        <v>35323</v>
      </c>
      <c r="M8743" s="419" t="s">
        <v>19398</v>
      </c>
      <c r="N8743" s="419" t="s">
        <v>3316</v>
      </c>
      <c r="O8743" s="419" t="s">
        <v>21062</v>
      </c>
      <c r="P8743" s="419" t="s">
        <v>822</v>
      </c>
      <c r="Q8743" s="425">
        <v>1</v>
      </c>
      <c r="R8743" s="419" t="s">
        <v>29727</v>
      </c>
      <c r="S8743" s="424"/>
      <c r="T8743" s="424"/>
      <c r="U8743" s="424"/>
    </row>
    <row r="8744" spans="1:21" ht="14.6" x14ac:dyDescent="0.4">
      <c r="A8744" s="419" t="s">
        <v>820</v>
      </c>
      <c r="B8744" s="419" t="s">
        <v>45390</v>
      </c>
      <c r="C8744" s="419" t="s">
        <v>821</v>
      </c>
      <c r="D8744" s="419" t="s">
        <v>20148</v>
      </c>
      <c r="E8744" s="419"/>
      <c r="F8744" s="419" t="s">
        <v>45391</v>
      </c>
      <c r="G8744" s="419" t="s">
        <v>19396</v>
      </c>
      <c r="H8744" s="419"/>
      <c r="I8744" s="419" t="s">
        <v>18039</v>
      </c>
      <c r="J8744" s="419" t="s">
        <v>20258</v>
      </c>
      <c r="K8744" s="419" t="s">
        <v>3317</v>
      </c>
      <c r="L8744" s="419" t="s">
        <v>35323</v>
      </c>
      <c r="M8744" s="419" t="s">
        <v>19453</v>
      </c>
      <c r="N8744" s="419" t="s">
        <v>3318</v>
      </c>
      <c r="O8744" s="419" t="s">
        <v>21063</v>
      </c>
      <c r="P8744" s="419" t="s">
        <v>822</v>
      </c>
      <c r="Q8744" s="425">
        <v>1</v>
      </c>
      <c r="R8744" s="419" t="s">
        <v>29728</v>
      </c>
      <c r="S8744" s="424"/>
      <c r="T8744" s="424"/>
      <c r="U8744" s="424"/>
    </row>
    <row r="8745" spans="1:21" ht="14.6" x14ac:dyDescent="0.4">
      <c r="A8745" s="419" t="s">
        <v>820</v>
      </c>
      <c r="B8745" s="419" t="s">
        <v>35017</v>
      </c>
      <c r="C8745" s="419" t="s">
        <v>821</v>
      </c>
      <c r="D8745" s="419" t="s">
        <v>20148</v>
      </c>
      <c r="E8745" s="419"/>
      <c r="F8745" s="419" t="s">
        <v>45392</v>
      </c>
      <c r="G8745" s="419" t="s">
        <v>19396</v>
      </c>
      <c r="H8745" s="419"/>
      <c r="I8745" s="419" t="s">
        <v>19341</v>
      </c>
      <c r="J8745" s="419" t="s">
        <v>20258</v>
      </c>
      <c r="K8745" s="419" t="s">
        <v>3319</v>
      </c>
      <c r="L8745" s="419" t="s">
        <v>35323</v>
      </c>
      <c r="M8745" s="419" t="s">
        <v>19453</v>
      </c>
      <c r="N8745" s="419" t="s">
        <v>3320</v>
      </c>
      <c r="O8745" s="419" t="s">
        <v>21063</v>
      </c>
      <c r="P8745" s="419" t="s">
        <v>822</v>
      </c>
      <c r="Q8745" s="425">
        <v>1</v>
      </c>
      <c r="R8745" s="419" t="s">
        <v>29729</v>
      </c>
      <c r="S8745" s="424"/>
      <c r="T8745" s="424"/>
      <c r="U8745" s="424"/>
    </row>
    <row r="8746" spans="1:21" ht="14.6" x14ac:dyDescent="0.4">
      <c r="A8746" s="419" t="s">
        <v>820</v>
      </c>
      <c r="B8746" s="419" t="s">
        <v>45393</v>
      </c>
      <c r="C8746" s="419" t="s">
        <v>821</v>
      </c>
      <c r="D8746" s="419" t="s">
        <v>20148</v>
      </c>
      <c r="E8746" s="419"/>
      <c r="F8746" s="419" t="s">
        <v>45394</v>
      </c>
      <c r="G8746" s="419" t="s">
        <v>19396</v>
      </c>
      <c r="H8746" s="419"/>
      <c r="I8746" s="419" t="s">
        <v>20156</v>
      </c>
      <c r="J8746" s="419" t="s">
        <v>20258</v>
      </c>
      <c r="K8746" s="419" t="s">
        <v>3321</v>
      </c>
      <c r="L8746" s="419" t="s">
        <v>35323</v>
      </c>
      <c r="M8746" s="419" t="s">
        <v>19453</v>
      </c>
      <c r="N8746" s="419" t="s">
        <v>3322</v>
      </c>
      <c r="O8746" s="419" t="s">
        <v>21063</v>
      </c>
      <c r="P8746" s="419" t="s">
        <v>822</v>
      </c>
      <c r="Q8746" s="425">
        <v>1</v>
      </c>
      <c r="R8746" s="419" t="s">
        <v>29730</v>
      </c>
      <c r="S8746" s="424"/>
      <c r="T8746" s="424"/>
      <c r="U8746" s="424"/>
    </row>
    <row r="8747" spans="1:21" ht="14.6" x14ac:dyDescent="0.4">
      <c r="A8747" s="419" t="s">
        <v>820</v>
      </c>
      <c r="B8747" s="419" t="s">
        <v>3323</v>
      </c>
      <c r="C8747" s="419" t="s">
        <v>821</v>
      </c>
      <c r="D8747" s="419" t="s">
        <v>20148</v>
      </c>
      <c r="E8747" s="419"/>
      <c r="F8747" s="419" t="s">
        <v>45395</v>
      </c>
      <c r="G8747" s="419" t="s">
        <v>19396</v>
      </c>
      <c r="H8747" s="419"/>
      <c r="I8747" s="419" t="s">
        <v>20211</v>
      </c>
      <c r="J8747" s="419" t="s">
        <v>20258</v>
      </c>
      <c r="K8747" s="419" t="s">
        <v>3324</v>
      </c>
      <c r="L8747" s="419" t="s">
        <v>35323</v>
      </c>
      <c r="M8747" s="419" t="s">
        <v>19453</v>
      </c>
      <c r="N8747" s="419" t="s">
        <v>3325</v>
      </c>
      <c r="O8747" s="419" t="s">
        <v>21063</v>
      </c>
      <c r="P8747" s="419" t="s">
        <v>822</v>
      </c>
      <c r="Q8747" s="425">
        <v>1</v>
      </c>
      <c r="R8747" s="419" t="s">
        <v>29731</v>
      </c>
      <c r="S8747" s="424"/>
      <c r="T8747" s="424"/>
      <c r="U8747" s="424"/>
    </row>
    <row r="8748" spans="1:21" ht="14.6" x14ac:dyDescent="0.4">
      <c r="A8748" s="419" t="s">
        <v>820</v>
      </c>
      <c r="B8748" s="419" t="s">
        <v>39248</v>
      </c>
      <c r="C8748" s="419" t="s">
        <v>821</v>
      </c>
      <c r="D8748" s="419" t="s">
        <v>20148</v>
      </c>
      <c r="E8748" s="419"/>
      <c r="F8748" s="419" t="s">
        <v>45396</v>
      </c>
      <c r="G8748" s="419" t="s">
        <v>19396</v>
      </c>
      <c r="H8748" s="419"/>
      <c r="I8748" s="419" t="s">
        <v>17944</v>
      </c>
      <c r="J8748" s="419" t="s">
        <v>20258</v>
      </c>
      <c r="K8748" s="419" t="s">
        <v>3326</v>
      </c>
      <c r="L8748" s="419" t="s">
        <v>35323</v>
      </c>
      <c r="M8748" s="419" t="s">
        <v>19453</v>
      </c>
      <c r="N8748" s="419" t="s">
        <v>3327</v>
      </c>
      <c r="O8748" s="419" t="s">
        <v>21064</v>
      </c>
      <c r="P8748" s="419" t="s">
        <v>822</v>
      </c>
      <c r="Q8748" s="425">
        <v>1</v>
      </c>
      <c r="R8748" s="419" t="s">
        <v>29732</v>
      </c>
      <c r="S8748" s="424"/>
      <c r="T8748" s="424"/>
      <c r="U8748" s="424"/>
    </row>
    <row r="8749" spans="1:21" ht="14.6" x14ac:dyDescent="0.4">
      <c r="A8749" s="419" t="s">
        <v>820</v>
      </c>
      <c r="B8749" s="419" t="s">
        <v>35018</v>
      </c>
      <c r="C8749" s="419" t="s">
        <v>821</v>
      </c>
      <c r="D8749" s="419" t="s">
        <v>20148</v>
      </c>
      <c r="E8749" s="419"/>
      <c r="F8749" s="419" t="s">
        <v>45397</v>
      </c>
      <c r="G8749" s="419" t="s">
        <v>19396</v>
      </c>
      <c r="H8749" s="419"/>
      <c r="I8749" s="419" t="s">
        <v>20194</v>
      </c>
      <c r="J8749" s="419" t="s">
        <v>20258</v>
      </c>
      <c r="K8749" s="419" t="s">
        <v>3328</v>
      </c>
      <c r="L8749" s="419" t="s">
        <v>35323</v>
      </c>
      <c r="M8749" s="419" t="s">
        <v>19453</v>
      </c>
      <c r="N8749" s="419" t="s">
        <v>3329</v>
      </c>
      <c r="O8749" s="419" t="s">
        <v>21063</v>
      </c>
      <c r="P8749" s="419" t="s">
        <v>822</v>
      </c>
      <c r="Q8749" s="425">
        <v>1</v>
      </c>
      <c r="R8749" s="419" t="s">
        <v>29733</v>
      </c>
      <c r="S8749" s="424"/>
      <c r="T8749" s="424"/>
      <c r="U8749" s="424"/>
    </row>
    <row r="8750" spans="1:21" ht="14.6" x14ac:dyDescent="0.4">
      <c r="A8750" s="419" t="s">
        <v>820</v>
      </c>
      <c r="B8750" s="419" t="s">
        <v>35019</v>
      </c>
      <c r="C8750" s="419" t="s">
        <v>821</v>
      </c>
      <c r="D8750" s="419" t="s">
        <v>20148</v>
      </c>
      <c r="E8750" s="419"/>
      <c r="F8750" s="419" t="s">
        <v>45398</v>
      </c>
      <c r="G8750" s="419" t="s">
        <v>19396</v>
      </c>
      <c r="H8750" s="419"/>
      <c r="I8750" s="419" t="s">
        <v>19379</v>
      </c>
      <c r="J8750" s="419" t="s">
        <v>20258</v>
      </c>
      <c r="K8750" s="419" t="s">
        <v>3330</v>
      </c>
      <c r="L8750" s="419" t="s">
        <v>35323</v>
      </c>
      <c r="M8750" s="419" t="s">
        <v>19453</v>
      </c>
      <c r="N8750" s="419" t="s">
        <v>3331</v>
      </c>
      <c r="O8750" s="419" t="s">
        <v>21063</v>
      </c>
      <c r="P8750" s="419" t="s">
        <v>822</v>
      </c>
      <c r="Q8750" s="425">
        <v>1</v>
      </c>
      <c r="R8750" s="419" t="s">
        <v>29734</v>
      </c>
      <c r="S8750" s="424"/>
      <c r="T8750" s="424"/>
      <c r="U8750" s="424"/>
    </row>
    <row r="8751" spans="1:21" ht="14.6" x14ac:dyDescent="0.4">
      <c r="A8751" s="419" t="s">
        <v>820</v>
      </c>
      <c r="B8751" s="419" t="s">
        <v>45399</v>
      </c>
      <c r="C8751" s="419" t="s">
        <v>821</v>
      </c>
      <c r="D8751" s="419" t="s">
        <v>20148</v>
      </c>
      <c r="E8751" s="419"/>
      <c r="F8751" s="419" t="s">
        <v>45400</v>
      </c>
      <c r="G8751" s="419" t="s">
        <v>19396</v>
      </c>
      <c r="H8751" s="419"/>
      <c r="I8751" s="419" t="s">
        <v>20142</v>
      </c>
      <c r="J8751" s="419" t="s">
        <v>20258</v>
      </c>
      <c r="K8751" s="419" t="s">
        <v>3332</v>
      </c>
      <c r="L8751" s="419" t="s">
        <v>35323</v>
      </c>
      <c r="M8751" s="419" t="s">
        <v>19453</v>
      </c>
      <c r="N8751" s="419" t="s">
        <v>3333</v>
      </c>
      <c r="O8751" s="419" t="s">
        <v>21064</v>
      </c>
      <c r="P8751" s="419" t="s">
        <v>822</v>
      </c>
      <c r="Q8751" s="425">
        <v>1</v>
      </c>
      <c r="R8751" s="419" t="s">
        <v>29735</v>
      </c>
      <c r="S8751" s="424"/>
      <c r="T8751" s="424"/>
      <c r="U8751" s="424"/>
    </row>
    <row r="8752" spans="1:21" ht="14.6" x14ac:dyDescent="0.4">
      <c r="A8752" s="419" t="s">
        <v>820</v>
      </c>
      <c r="B8752" s="419" t="s">
        <v>35020</v>
      </c>
      <c r="C8752" s="419" t="s">
        <v>821</v>
      </c>
      <c r="D8752" s="419" t="s">
        <v>20148</v>
      </c>
      <c r="E8752" s="419"/>
      <c r="F8752" s="419" t="s">
        <v>45401</v>
      </c>
      <c r="G8752" s="419" t="s">
        <v>20248</v>
      </c>
      <c r="H8752" s="419"/>
      <c r="I8752" s="419" t="s">
        <v>20139</v>
      </c>
      <c r="J8752" s="419" t="s">
        <v>20258</v>
      </c>
      <c r="K8752" s="419" t="s">
        <v>3334</v>
      </c>
      <c r="L8752" s="419" t="s">
        <v>35323</v>
      </c>
      <c r="M8752" s="419" t="s">
        <v>19522</v>
      </c>
      <c r="N8752" s="419" t="s">
        <v>3335</v>
      </c>
      <c r="O8752" s="419" t="s">
        <v>21066</v>
      </c>
      <c r="P8752" s="419" t="s">
        <v>822</v>
      </c>
      <c r="Q8752" s="425">
        <v>1</v>
      </c>
      <c r="R8752" s="419" t="s">
        <v>29736</v>
      </c>
      <c r="S8752" s="424"/>
      <c r="T8752" s="424"/>
      <c r="U8752" s="424"/>
    </row>
    <row r="8753" spans="1:21" ht="14.6" x14ac:dyDescent="0.4">
      <c r="A8753" s="419" t="s">
        <v>820</v>
      </c>
      <c r="B8753" s="419" t="s">
        <v>35021</v>
      </c>
      <c r="C8753" s="419" t="s">
        <v>821</v>
      </c>
      <c r="D8753" s="419" t="s">
        <v>20148</v>
      </c>
      <c r="E8753" s="419"/>
      <c r="F8753" s="419" t="s">
        <v>45402</v>
      </c>
      <c r="G8753" s="419" t="s">
        <v>19396</v>
      </c>
      <c r="H8753" s="419"/>
      <c r="I8753" s="419" t="s">
        <v>19368</v>
      </c>
      <c r="J8753" s="419" t="s">
        <v>20258</v>
      </c>
      <c r="K8753" s="419" t="s">
        <v>3336</v>
      </c>
      <c r="L8753" s="419" t="s">
        <v>35323</v>
      </c>
      <c r="M8753" s="419" t="s">
        <v>19526</v>
      </c>
      <c r="N8753" s="419" t="s">
        <v>3337</v>
      </c>
      <c r="O8753" s="419" t="s">
        <v>21067</v>
      </c>
      <c r="P8753" s="419" t="s">
        <v>822</v>
      </c>
      <c r="Q8753" s="425">
        <v>1</v>
      </c>
      <c r="R8753" s="419" t="s">
        <v>29737</v>
      </c>
      <c r="S8753" s="424"/>
      <c r="T8753" s="424"/>
      <c r="U8753" s="424"/>
    </row>
    <row r="8754" spans="1:21" ht="14.6" x14ac:dyDescent="0.4">
      <c r="A8754" s="419" t="s">
        <v>820</v>
      </c>
      <c r="B8754" s="419" t="s">
        <v>35022</v>
      </c>
      <c r="C8754" s="419" t="s">
        <v>821</v>
      </c>
      <c r="D8754" s="419" t="s">
        <v>20148</v>
      </c>
      <c r="E8754" s="419"/>
      <c r="F8754" s="419" t="s">
        <v>45403</v>
      </c>
      <c r="G8754" s="419" t="s">
        <v>19396</v>
      </c>
      <c r="H8754" s="419"/>
      <c r="I8754" s="419" t="s">
        <v>19349</v>
      </c>
      <c r="J8754" s="419" t="s">
        <v>20258</v>
      </c>
      <c r="K8754" s="419" t="s">
        <v>3338</v>
      </c>
      <c r="L8754" s="419" t="s">
        <v>35323</v>
      </c>
      <c r="M8754" s="419" t="s">
        <v>19526</v>
      </c>
      <c r="N8754" s="419" t="s">
        <v>3339</v>
      </c>
      <c r="O8754" s="419" t="s">
        <v>21067</v>
      </c>
      <c r="P8754" s="419" t="s">
        <v>822</v>
      </c>
      <c r="Q8754" s="425">
        <v>1</v>
      </c>
      <c r="R8754" s="419" t="s">
        <v>29738</v>
      </c>
      <c r="S8754" s="424"/>
      <c r="T8754" s="424"/>
      <c r="U8754" s="424"/>
    </row>
    <row r="8755" spans="1:21" ht="14.6" x14ac:dyDescent="0.4">
      <c r="A8755" s="419" t="s">
        <v>820</v>
      </c>
      <c r="B8755" s="419" t="s">
        <v>21881</v>
      </c>
      <c r="C8755" s="419" t="s">
        <v>821</v>
      </c>
      <c r="D8755" s="419" t="s">
        <v>20148</v>
      </c>
      <c r="E8755" s="419"/>
      <c r="F8755" s="419" t="s">
        <v>45404</v>
      </c>
      <c r="G8755" s="419" t="s">
        <v>19396</v>
      </c>
      <c r="H8755" s="419"/>
      <c r="I8755" s="419" t="s">
        <v>20202</v>
      </c>
      <c r="J8755" s="419" t="s">
        <v>20258</v>
      </c>
      <c r="K8755" s="419" t="s">
        <v>3340</v>
      </c>
      <c r="L8755" s="419" t="s">
        <v>35323</v>
      </c>
      <c r="M8755" s="419" t="s">
        <v>19526</v>
      </c>
      <c r="N8755" s="419" t="s">
        <v>3805</v>
      </c>
      <c r="O8755" s="419" t="s">
        <v>21067</v>
      </c>
      <c r="P8755" s="419" t="s">
        <v>822</v>
      </c>
      <c r="Q8755" s="425">
        <v>1</v>
      </c>
      <c r="R8755" s="419" t="s">
        <v>28946</v>
      </c>
      <c r="S8755" s="424"/>
      <c r="T8755" s="424"/>
      <c r="U8755" s="424"/>
    </row>
    <row r="8756" spans="1:21" ht="14.6" x14ac:dyDescent="0.4">
      <c r="A8756" s="419" t="s">
        <v>820</v>
      </c>
      <c r="B8756" s="419" t="s">
        <v>21882</v>
      </c>
      <c r="C8756" s="419" t="s">
        <v>821</v>
      </c>
      <c r="D8756" s="419" t="s">
        <v>20148</v>
      </c>
      <c r="E8756" s="419"/>
      <c r="F8756" s="419" t="s">
        <v>45405</v>
      </c>
      <c r="G8756" s="419" t="s">
        <v>19396</v>
      </c>
      <c r="H8756" s="419"/>
      <c r="I8756" s="419" t="s">
        <v>19719</v>
      </c>
      <c r="J8756" s="419" t="s">
        <v>20258</v>
      </c>
      <c r="K8756" s="419" t="s">
        <v>3341</v>
      </c>
      <c r="L8756" s="419" t="s">
        <v>35323</v>
      </c>
      <c r="M8756" s="419" t="s">
        <v>19526</v>
      </c>
      <c r="N8756" s="419" t="s">
        <v>3342</v>
      </c>
      <c r="O8756" s="419" t="s">
        <v>21067</v>
      </c>
      <c r="P8756" s="419" t="s">
        <v>822</v>
      </c>
      <c r="Q8756" s="425">
        <v>1</v>
      </c>
      <c r="R8756" s="419" t="s">
        <v>29739</v>
      </c>
      <c r="S8756" s="424"/>
      <c r="T8756" s="424"/>
      <c r="U8756" s="424"/>
    </row>
    <row r="8757" spans="1:21" ht="14.6" x14ac:dyDescent="0.4">
      <c r="A8757" s="419" t="s">
        <v>820</v>
      </c>
      <c r="B8757" s="419" t="s">
        <v>21883</v>
      </c>
      <c r="C8757" s="419" t="s">
        <v>821</v>
      </c>
      <c r="D8757" s="419" t="s">
        <v>20148</v>
      </c>
      <c r="E8757" s="419"/>
      <c r="F8757" s="419" t="s">
        <v>45406</v>
      </c>
      <c r="G8757" s="419" t="s">
        <v>19396</v>
      </c>
      <c r="H8757" s="419"/>
      <c r="I8757" s="419" t="s">
        <v>17967</v>
      </c>
      <c r="J8757" s="419" t="s">
        <v>20258</v>
      </c>
      <c r="K8757" s="419" t="s">
        <v>3343</v>
      </c>
      <c r="L8757" s="419" t="s">
        <v>35323</v>
      </c>
      <c r="M8757" s="419" t="s">
        <v>19526</v>
      </c>
      <c r="N8757" s="419" t="s">
        <v>3344</v>
      </c>
      <c r="O8757" s="419" t="s">
        <v>21067</v>
      </c>
      <c r="P8757" s="419" t="s">
        <v>822</v>
      </c>
      <c r="Q8757" s="425">
        <v>1</v>
      </c>
      <c r="R8757" s="419" t="s">
        <v>29740</v>
      </c>
      <c r="S8757" s="424"/>
      <c r="T8757" s="424"/>
      <c r="U8757" s="424"/>
    </row>
    <row r="8758" spans="1:21" ht="14.6" x14ac:dyDescent="0.4">
      <c r="A8758" s="428" t="s">
        <v>820</v>
      </c>
      <c r="B8758" s="428" t="s">
        <v>35023</v>
      </c>
      <c r="C8758" s="428" t="s">
        <v>821</v>
      </c>
      <c r="D8758" s="428" t="s">
        <v>20772</v>
      </c>
      <c r="E8758" s="428"/>
      <c r="F8758" s="428" t="s">
        <v>20772</v>
      </c>
      <c r="G8758" s="428" t="s">
        <v>20772</v>
      </c>
      <c r="H8758" s="428"/>
      <c r="I8758" s="428" t="s">
        <v>20772</v>
      </c>
      <c r="J8758" s="428" t="s">
        <v>20258</v>
      </c>
      <c r="K8758" s="428" t="s">
        <v>35024</v>
      </c>
      <c r="L8758" s="428" t="s">
        <v>35323</v>
      </c>
      <c r="M8758" s="428" t="s">
        <v>17978</v>
      </c>
      <c r="N8758" s="428" t="s">
        <v>17820</v>
      </c>
      <c r="O8758" s="428" t="s">
        <v>21066</v>
      </c>
      <c r="P8758" s="428" t="s">
        <v>822</v>
      </c>
      <c r="Q8758" s="420">
        <v>1</v>
      </c>
      <c r="R8758" s="428" t="s">
        <v>23371</v>
      </c>
      <c r="S8758" s="421"/>
      <c r="T8758" s="421"/>
      <c r="U8758" s="421"/>
    </row>
    <row r="8759" spans="1:21" ht="14.6" x14ac:dyDescent="0.4">
      <c r="A8759" s="419" t="s">
        <v>820</v>
      </c>
      <c r="B8759" s="419" t="s">
        <v>45407</v>
      </c>
      <c r="C8759" s="419" t="s">
        <v>821</v>
      </c>
      <c r="D8759" s="419" t="s">
        <v>20148</v>
      </c>
      <c r="E8759" s="419"/>
      <c r="F8759" s="419" t="s">
        <v>45408</v>
      </c>
      <c r="G8759" s="419" t="s">
        <v>20248</v>
      </c>
      <c r="H8759" s="419"/>
      <c r="I8759" s="419" t="s">
        <v>19457</v>
      </c>
      <c r="J8759" s="419" t="s">
        <v>20258</v>
      </c>
      <c r="K8759" s="419" t="s">
        <v>3345</v>
      </c>
      <c r="L8759" s="419" t="s">
        <v>35323</v>
      </c>
      <c r="M8759" s="419" t="s">
        <v>17978</v>
      </c>
      <c r="N8759" s="419" t="s">
        <v>3346</v>
      </c>
      <c r="O8759" s="419" t="s">
        <v>21066</v>
      </c>
      <c r="P8759" s="419" t="s">
        <v>822</v>
      </c>
      <c r="Q8759" s="425">
        <v>1</v>
      </c>
      <c r="R8759" s="419" t="s">
        <v>29741</v>
      </c>
      <c r="S8759" s="424"/>
      <c r="T8759" s="424"/>
      <c r="U8759" s="424"/>
    </row>
    <row r="8760" spans="1:21" ht="14.6" x14ac:dyDescent="0.4">
      <c r="A8760" s="419" t="s">
        <v>820</v>
      </c>
      <c r="B8760" s="419" t="s">
        <v>21884</v>
      </c>
      <c r="C8760" s="419" t="s">
        <v>821</v>
      </c>
      <c r="D8760" s="419" t="s">
        <v>20148</v>
      </c>
      <c r="E8760" s="419"/>
      <c r="F8760" s="419" t="s">
        <v>45409</v>
      </c>
      <c r="G8760" s="419" t="s">
        <v>20263</v>
      </c>
      <c r="H8760" s="419"/>
      <c r="I8760" s="419" t="s">
        <v>18112</v>
      </c>
      <c r="J8760" s="419" t="s">
        <v>20258</v>
      </c>
      <c r="K8760" s="419" t="s">
        <v>21885</v>
      </c>
      <c r="L8760" s="419" t="s">
        <v>35323</v>
      </c>
      <c r="M8760" s="419" t="s">
        <v>21091</v>
      </c>
      <c r="N8760" s="419" t="s">
        <v>21886</v>
      </c>
      <c r="O8760" s="419" t="s">
        <v>21026</v>
      </c>
      <c r="P8760" s="419" t="s">
        <v>822</v>
      </c>
      <c r="Q8760" s="425">
        <v>1</v>
      </c>
      <c r="R8760" s="419" t="s">
        <v>29742</v>
      </c>
      <c r="S8760" s="424"/>
      <c r="T8760" s="424"/>
      <c r="U8760" s="424"/>
    </row>
    <row r="8761" spans="1:21" ht="14.6" x14ac:dyDescent="0.4">
      <c r="A8761" s="419" t="s">
        <v>820</v>
      </c>
      <c r="B8761" s="419" t="s">
        <v>21887</v>
      </c>
      <c r="C8761" s="419" t="s">
        <v>821</v>
      </c>
      <c r="D8761" s="419" t="s">
        <v>20148</v>
      </c>
      <c r="E8761" s="419"/>
      <c r="F8761" s="419" t="s">
        <v>45410</v>
      </c>
      <c r="G8761" s="419" t="s">
        <v>20263</v>
      </c>
      <c r="H8761" s="419"/>
      <c r="I8761" s="419" t="s">
        <v>19774</v>
      </c>
      <c r="J8761" s="419" t="s">
        <v>20258</v>
      </c>
      <c r="K8761" s="419" t="s">
        <v>21888</v>
      </c>
      <c r="L8761" s="419" t="s">
        <v>35323</v>
      </c>
      <c r="M8761" s="419" t="s">
        <v>21095</v>
      </c>
      <c r="N8761" s="419" t="s">
        <v>21889</v>
      </c>
      <c r="O8761" s="419" t="s">
        <v>21026</v>
      </c>
      <c r="P8761" s="419" t="s">
        <v>822</v>
      </c>
      <c r="Q8761" s="425">
        <v>1</v>
      </c>
      <c r="R8761" s="419" t="s">
        <v>29743</v>
      </c>
      <c r="S8761" s="424"/>
      <c r="T8761" s="424"/>
      <c r="U8761" s="424"/>
    </row>
    <row r="8762" spans="1:21" ht="14.6" x14ac:dyDescent="0.4">
      <c r="A8762" s="419" t="s">
        <v>820</v>
      </c>
      <c r="B8762" s="419" t="s">
        <v>21890</v>
      </c>
      <c r="C8762" s="419" t="s">
        <v>821</v>
      </c>
      <c r="D8762" s="419" t="s">
        <v>20148</v>
      </c>
      <c r="E8762" s="419"/>
      <c r="F8762" s="419" t="s">
        <v>45411</v>
      </c>
      <c r="G8762" s="419" t="s">
        <v>20263</v>
      </c>
      <c r="H8762" s="419"/>
      <c r="I8762" s="419" t="s">
        <v>20271</v>
      </c>
      <c r="J8762" s="419" t="s">
        <v>20258</v>
      </c>
      <c r="K8762" s="419" t="s">
        <v>21891</v>
      </c>
      <c r="L8762" s="419" t="s">
        <v>35323</v>
      </c>
      <c r="M8762" s="419" t="s">
        <v>21100</v>
      </c>
      <c r="N8762" s="419" t="s">
        <v>21892</v>
      </c>
      <c r="O8762" s="419" t="s">
        <v>21026</v>
      </c>
      <c r="P8762" s="419" t="s">
        <v>822</v>
      </c>
      <c r="Q8762" s="425">
        <v>1</v>
      </c>
      <c r="R8762" s="419" t="s">
        <v>29744</v>
      </c>
      <c r="S8762" s="424"/>
      <c r="T8762" s="424"/>
      <c r="U8762" s="424"/>
    </row>
    <row r="8763" spans="1:21" ht="14.6" x14ac:dyDescent="0.4">
      <c r="A8763" s="419" t="s">
        <v>820</v>
      </c>
      <c r="B8763" s="419" t="s">
        <v>21893</v>
      </c>
      <c r="C8763" s="419" t="s">
        <v>821</v>
      </c>
      <c r="D8763" s="419" t="s">
        <v>20148</v>
      </c>
      <c r="E8763" s="419"/>
      <c r="F8763" s="419" t="s">
        <v>45412</v>
      </c>
      <c r="G8763" s="419" t="s">
        <v>20263</v>
      </c>
      <c r="H8763" s="419"/>
      <c r="I8763" s="419" t="s">
        <v>19359</v>
      </c>
      <c r="J8763" s="419" t="s">
        <v>20258</v>
      </c>
      <c r="K8763" s="419" t="s">
        <v>21894</v>
      </c>
      <c r="L8763" s="419" t="s">
        <v>35323</v>
      </c>
      <c r="M8763" s="419" t="s">
        <v>21104</v>
      </c>
      <c r="N8763" s="419" t="s">
        <v>21895</v>
      </c>
      <c r="O8763" s="419" t="s">
        <v>21026</v>
      </c>
      <c r="P8763" s="419" t="s">
        <v>822</v>
      </c>
      <c r="Q8763" s="425">
        <v>1</v>
      </c>
      <c r="R8763" s="419" t="s">
        <v>29745</v>
      </c>
      <c r="S8763" s="424"/>
      <c r="T8763" s="424"/>
      <c r="U8763" s="424"/>
    </row>
    <row r="8764" spans="1:21" ht="14.6" x14ac:dyDescent="0.4">
      <c r="A8764" s="419" t="s">
        <v>820</v>
      </c>
      <c r="B8764" s="419" t="s">
        <v>21896</v>
      </c>
      <c r="C8764" s="419" t="s">
        <v>821</v>
      </c>
      <c r="D8764" s="419" t="s">
        <v>20148</v>
      </c>
      <c r="E8764" s="419"/>
      <c r="F8764" s="419" t="s">
        <v>45413</v>
      </c>
      <c r="G8764" s="419" t="s">
        <v>20263</v>
      </c>
      <c r="H8764" s="419"/>
      <c r="I8764" s="419" t="s">
        <v>19779</v>
      </c>
      <c r="J8764" s="419" t="s">
        <v>20258</v>
      </c>
      <c r="K8764" s="419" t="s">
        <v>21897</v>
      </c>
      <c r="L8764" s="419" t="s">
        <v>35323</v>
      </c>
      <c r="M8764" s="419" t="s">
        <v>21108</v>
      </c>
      <c r="N8764" s="419" t="s">
        <v>21898</v>
      </c>
      <c r="O8764" s="419" t="s">
        <v>21026</v>
      </c>
      <c r="P8764" s="419" t="s">
        <v>822</v>
      </c>
      <c r="Q8764" s="425">
        <v>1</v>
      </c>
      <c r="R8764" s="419" t="s">
        <v>29746</v>
      </c>
      <c r="S8764" s="424"/>
      <c r="T8764" s="424"/>
      <c r="U8764" s="424"/>
    </row>
    <row r="8765" spans="1:21" ht="14.6" x14ac:dyDescent="0.4">
      <c r="A8765" s="419" t="s">
        <v>820</v>
      </c>
      <c r="B8765" s="419" t="s">
        <v>21899</v>
      </c>
      <c r="C8765" s="419" t="s">
        <v>821</v>
      </c>
      <c r="D8765" s="419" t="s">
        <v>20148</v>
      </c>
      <c r="E8765" s="419"/>
      <c r="F8765" s="419" t="s">
        <v>45414</v>
      </c>
      <c r="G8765" s="419" t="s">
        <v>20263</v>
      </c>
      <c r="H8765" s="419"/>
      <c r="I8765" s="419" t="s">
        <v>18112</v>
      </c>
      <c r="J8765" s="419" t="s">
        <v>20258</v>
      </c>
      <c r="K8765" s="419" t="s">
        <v>21900</v>
      </c>
      <c r="L8765" s="419" t="s">
        <v>35323</v>
      </c>
      <c r="M8765" s="419" t="s">
        <v>21113</v>
      </c>
      <c r="N8765" s="419" t="s">
        <v>21901</v>
      </c>
      <c r="O8765" s="419" t="s">
        <v>21026</v>
      </c>
      <c r="P8765" s="419" t="s">
        <v>822</v>
      </c>
      <c r="Q8765" s="425">
        <v>1</v>
      </c>
      <c r="R8765" s="419" t="s">
        <v>29747</v>
      </c>
      <c r="S8765" s="424"/>
      <c r="T8765" s="424"/>
      <c r="U8765" s="424"/>
    </row>
    <row r="8766" spans="1:21" ht="14.6" x14ac:dyDescent="0.4">
      <c r="A8766" s="416" t="s">
        <v>820</v>
      </c>
      <c r="B8766" s="416" t="s">
        <v>35025</v>
      </c>
      <c r="C8766" s="416" t="s">
        <v>821</v>
      </c>
      <c r="D8766" s="416" t="s">
        <v>20772</v>
      </c>
      <c r="E8766" s="416"/>
      <c r="F8766" s="416" t="s">
        <v>20772</v>
      </c>
      <c r="G8766" s="416" t="s">
        <v>20772</v>
      </c>
      <c r="H8766" s="416"/>
      <c r="I8766" s="416" t="s">
        <v>20772</v>
      </c>
      <c r="J8766" s="416" t="s">
        <v>20258</v>
      </c>
      <c r="K8766" s="416" t="s">
        <v>35026</v>
      </c>
      <c r="L8766" s="416" t="s">
        <v>35332</v>
      </c>
      <c r="M8766" s="416" t="s">
        <v>35026</v>
      </c>
      <c r="N8766" s="416" t="s">
        <v>35027</v>
      </c>
      <c r="O8766" s="416" t="s">
        <v>21009</v>
      </c>
      <c r="P8766" s="416" t="s">
        <v>822</v>
      </c>
      <c r="Q8766" s="417">
        <v>0</v>
      </c>
      <c r="R8766" s="416" t="s">
        <v>35028</v>
      </c>
      <c r="S8766" s="418"/>
      <c r="T8766" s="418"/>
      <c r="U8766" s="418"/>
    </row>
    <row r="8767" spans="1:21" ht="14.6" x14ac:dyDescent="0.4">
      <c r="A8767" s="416" t="s">
        <v>820</v>
      </c>
      <c r="B8767" s="416" t="s">
        <v>22200</v>
      </c>
      <c r="C8767" s="416" t="s">
        <v>821</v>
      </c>
      <c r="D8767" s="416" t="s">
        <v>20148</v>
      </c>
      <c r="E8767" s="416"/>
      <c r="F8767" s="416" t="s">
        <v>45415</v>
      </c>
      <c r="G8767" s="416" t="s">
        <v>19392</v>
      </c>
      <c r="H8767" s="416"/>
      <c r="I8767" s="416" t="s">
        <v>19375</v>
      </c>
      <c r="J8767" s="416" t="s">
        <v>20258</v>
      </c>
      <c r="K8767" s="416" t="s">
        <v>3347</v>
      </c>
      <c r="L8767" s="416" t="s">
        <v>35399</v>
      </c>
      <c r="M8767" s="416" t="s">
        <v>18077</v>
      </c>
      <c r="N8767" s="416" t="s">
        <v>18078</v>
      </c>
      <c r="O8767" s="416" t="s">
        <v>21061</v>
      </c>
      <c r="P8767" s="416" t="s">
        <v>822</v>
      </c>
      <c r="Q8767" s="417">
        <v>0</v>
      </c>
      <c r="R8767" s="416" t="s">
        <v>22755</v>
      </c>
      <c r="S8767" s="418"/>
      <c r="T8767" s="418"/>
      <c r="U8767" s="418"/>
    </row>
    <row r="8768" spans="1:21" ht="14.6" x14ac:dyDescent="0.4">
      <c r="A8768" s="435" t="s">
        <v>820</v>
      </c>
      <c r="B8768" s="435" t="s">
        <v>3348</v>
      </c>
      <c r="C8768" s="435" t="s">
        <v>821</v>
      </c>
      <c r="D8768" s="435" t="s">
        <v>20148</v>
      </c>
      <c r="E8768" s="435"/>
      <c r="F8768" s="435" t="s">
        <v>45416</v>
      </c>
      <c r="G8768" s="435" t="s">
        <v>20248</v>
      </c>
      <c r="H8768" s="435"/>
      <c r="I8768" s="435" t="s">
        <v>18072</v>
      </c>
      <c r="J8768" s="435" t="s">
        <v>20258</v>
      </c>
      <c r="K8768" s="435" t="s">
        <v>3349</v>
      </c>
      <c r="L8768" s="435" t="s">
        <v>35323</v>
      </c>
      <c r="M8768" s="435" t="s">
        <v>18077</v>
      </c>
      <c r="N8768" s="435" t="s">
        <v>3350</v>
      </c>
      <c r="O8768" s="435" t="s">
        <v>21124</v>
      </c>
      <c r="P8768" s="435" t="s">
        <v>822</v>
      </c>
      <c r="Q8768" s="436">
        <v>3</v>
      </c>
      <c r="R8768" s="435" t="s">
        <v>29748</v>
      </c>
      <c r="S8768" s="437"/>
      <c r="T8768" s="437"/>
      <c r="U8768" s="437"/>
    </row>
    <row r="8769" spans="1:21" ht="14.6" x14ac:dyDescent="0.4">
      <c r="A8769" s="435" t="s">
        <v>820</v>
      </c>
      <c r="B8769" s="435" t="s">
        <v>3351</v>
      </c>
      <c r="C8769" s="435" t="s">
        <v>821</v>
      </c>
      <c r="D8769" s="435" t="s">
        <v>20148</v>
      </c>
      <c r="E8769" s="435"/>
      <c r="F8769" s="435" t="s">
        <v>45417</v>
      </c>
      <c r="G8769" s="435" t="s">
        <v>20248</v>
      </c>
      <c r="H8769" s="435"/>
      <c r="I8769" s="435" t="s">
        <v>20156</v>
      </c>
      <c r="J8769" s="435" t="s">
        <v>20258</v>
      </c>
      <c r="K8769" s="435" t="s">
        <v>3352</v>
      </c>
      <c r="L8769" s="435" t="s">
        <v>35323</v>
      </c>
      <c r="M8769" s="435" t="s">
        <v>18077</v>
      </c>
      <c r="N8769" s="435" t="s">
        <v>3353</v>
      </c>
      <c r="O8769" s="435" t="s">
        <v>21138</v>
      </c>
      <c r="P8769" s="435" t="s">
        <v>822</v>
      </c>
      <c r="Q8769" s="436">
        <v>3</v>
      </c>
      <c r="R8769" s="435" t="s">
        <v>29749</v>
      </c>
      <c r="S8769" s="437"/>
      <c r="T8769" s="437"/>
      <c r="U8769" s="437"/>
    </row>
    <row r="8770" spans="1:21" ht="14.6" x14ac:dyDescent="0.4">
      <c r="A8770" s="435" t="s">
        <v>820</v>
      </c>
      <c r="B8770" s="435" t="s">
        <v>3354</v>
      </c>
      <c r="C8770" s="435" t="s">
        <v>821</v>
      </c>
      <c r="D8770" s="435" t="s">
        <v>20148</v>
      </c>
      <c r="E8770" s="435"/>
      <c r="F8770" s="435" t="s">
        <v>45418</v>
      </c>
      <c r="G8770" s="435" t="s">
        <v>20248</v>
      </c>
      <c r="H8770" s="435"/>
      <c r="I8770" s="435" t="s">
        <v>19349</v>
      </c>
      <c r="J8770" s="435" t="s">
        <v>20258</v>
      </c>
      <c r="K8770" s="435" t="s">
        <v>3355</v>
      </c>
      <c r="L8770" s="435" t="s">
        <v>35323</v>
      </c>
      <c r="M8770" s="435" t="s">
        <v>18077</v>
      </c>
      <c r="N8770" s="435" t="s">
        <v>3356</v>
      </c>
      <c r="O8770" s="435" t="s">
        <v>21122</v>
      </c>
      <c r="P8770" s="435" t="s">
        <v>822</v>
      </c>
      <c r="Q8770" s="436">
        <v>3</v>
      </c>
      <c r="R8770" s="435" t="s">
        <v>29750</v>
      </c>
      <c r="S8770" s="437"/>
      <c r="T8770" s="437"/>
      <c r="U8770" s="437"/>
    </row>
    <row r="8771" spans="1:21" ht="14.6" x14ac:dyDescent="0.4">
      <c r="A8771" s="435" t="s">
        <v>820</v>
      </c>
      <c r="B8771" s="435" t="s">
        <v>3357</v>
      </c>
      <c r="C8771" s="435" t="s">
        <v>821</v>
      </c>
      <c r="D8771" s="435" t="s">
        <v>20148</v>
      </c>
      <c r="E8771" s="435"/>
      <c r="F8771" s="435" t="s">
        <v>45419</v>
      </c>
      <c r="G8771" s="435" t="s">
        <v>20248</v>
      </c>
      <c r="H8771" s="435"/>
      <c r="I8771" s="435" t="s">
        <v>18069</v>
      </c>
      <c r="J8771" s="435" t="s">
        <v>20258</v>
      </c>
      <c r="K8771" s="435" t="s">
        <v>3358</v>
      </c>
      <c r="L8771" s="435" t="s">
        <v>35323</v>
      </c>
      <c r="M8771" s="435" t="s">
        <v>18077</v>
      </c>
      <c r="N8771" s="435" t="s">
        <v>3359</v>
      </c>
      <c r="O8771" s="435" t="s">
        <v>21120</v>
      </c>
      <c r="P8771" s="435" t="s">
        <v>822</v>
      </c>
      <c r="Q8771" s="436">
        <v>3</v>
      </c>
      <c r="R8771" s="435" t="s">
        <v>29751</v>
      </c>
      <c r="S8771" s="437"/>
      <c r="T8771" s="437"/>
      <c r="U8771" s="437"/>
    </row>
    <row r="8772" spans="1:21" ht="14.6" x14ac:dyDescent="0.4">
      <c r="A8772" s="416" t="s">
        <v>820</v>
      </c>
      <c r="B8772" s="416" t="s">
        <v>3360</v>
      </c>
      <c r="C8772" s="416" t="s">
        <v>821</v>
      </c>
      <c r="D8772" s="416" t="s">
        <v>20148</v>
      </c>
      <c r="E8772" s="416"/>
      <c r="F8772" s="416" t="s">
        <v>45420</v>
      </c>
      <c r="G8772" s="416" t="s">
        <v>18071</v>
      </c>
      <c r="H8772" s="416"/>
      <c r="I8772" s="416" t="s">
        <v>19355</v>
      </c>
      <c r="J8772" s="416" t="s">
        <v>20258</v>
      </c>
      <c r="K8772" s="416" t="s">
        <v>3361</v>
      </c>
      <c r="L8772" s="416" t="s">
        <v>35399</v>
      </c>
      <c r="M8772" s="416" t="s">
        <v>18146</v>
      </c>
      <c r="N8772" s="416" t="s">
        <v>18147</v>
      </c>
      <c r="O8772" s="416" t="s">
        <v>21061</v>
      </c>
      <c r="P8772" s="416" t="s">
        <v>822</v>
      </c>
      <c r="Q8772" s="417">
        <v>0</v>
      </c>
      <c r="R8772" s="416" t="s">
        <v>22783</v>
      </c>
      <c r="S8772" s="418"/>
      <c r="T8772" s="418"/>
      <c r="U8772" s="418"/>
    </row>
    <row r="8773" spans="1:21" ht="14.6" x14ac:dyDescent="0.4">
      <c r="A8773" s="416" t="s">
        <v>820</v>
      </c>
      <c r="B8773" s="416" t="s">
        <v>3362</v>
      </c>
      <c r="C8773" s="416" t="s">
        <v>821</v>
      </c>
      <c r="D8773" s="416" t="s">
        <v>20148</v>
      </c>
      <c r="E8773" s="416"/>
      <c r="F8773" s="416" t="s">
        <v>45421</v>
      </c>
      <c r="G8773" s="416" t="s">
        <v>18153</v>
      </c>
      <c r="H8773" s="416"/>
      <c r="I8773" s="416" t="s">
        <v>19401</v>
      </c>
      <c r="J8773" s="416" t="s">
        <v>20258</v>
      </c>
      <c r="K8773" s="416" t="s">
        <v>3363</v>
      </c>
      <c r="L8773" s="416" t="s">
        <v>35399</v>
      </c>
      <c r="M8773" s="416" t="s">
        <v>18155</v>
      </c>
      <c r="N8773" s="416" t="s">
        <v>18156</v>
      </c>
      <c r="O8773" s="416" t="s">
        <v>21128</v>
      </c>
      <c r="P8773" s="416" t="s">
        <v>822</v>
      </c>
      <c r="Q8773" s="417">
        <v>0</v>
      </c>
      <c r="R8773" s="416" t="s">
        <v>22784</v>
      </c>
      <c r="S8773" s="418"/>
      <c r="T8773" s="418"/>
      <c r="U8773" s="418"/>
    </row>
    <row r="8774" spans="1:21" ht="14.6" x14ac:dyDescent="0.4">
      <c r="A8774" s="416" t="s">
        <v>3364</v>
      </c>
      <c r="B8774" s="416" t="s">
        <v>31930</v>
      </c>
      <c r="C8774" s="416" t="s">
        <v>3365</v>
      </c>
      <c r="D8774" s="416" t="s">
        <v>20148</v>
      </c>
      <c r="E8774" s="416"/>
      <c r="F8774" s="416" t="s">
        <v>45422</v>
      </c>
      <c r="G8774" s="416" t="s">
        <v>20149</v>
      </c>
      <c r="H8774" s="416"/>
      <c r="I8774" s="416" t="s">
        <v>18131</v>
      </c>
      <c r="J8774" s="416" t="s">
        <v>3366</v>
      </c>
      <c r="K8774" s="416" t="s">
        <v>3367</v>
      </c>
      <c r="L8774" s="416" t="s">
        <v>35321</v>
      </c>
      <c r="M8774" s="416" t="s">
        <v>3367</v>
      </c>
      <c r="N8774" s="416" t="s">
        <v>3399</v>
      </c>
      <c r="O8774" s="416" t="s">
        <v>21009</v>
      </c>
      <c r="P8774" s="416" t="s">
        <v>3366</v>
      </c>
      <c r="Q8774" s="417">
        <v>0</v>
      </c>
      <c r="R8774" s="416" t="s">
        <v>29763</v>
      </c>
      <c r="S8774" s="418"/>
      <c r="T8774" s="418"/>
      <c r="U8774" s="418"/>
    </row>
    <row r="8775" spans="1:21" ht="14.6" x14ac:dyDescent="0.4">
      <c r="A8775" s="419" t="s">
        <v>3364</v>
      </c>
      <c r="B8775" s="419" t="s">
        <v>45423</v>
      </c>
      <c r="C8775" s="419" t="s">
        <v>3365</v>
      </c>
      <c r="D8775" s="419" t="s">
        <v>20148</v>
      </c>
      <c r="E8775" s="419"/>
      <c r="F8775" s="419" t="s">
        <v>45424</v>
      </c>
      <c r="G8775" s="419" t="s">
        <v>20248</v>
      </c>
      <c r="H8775" s="419"/>
      <c r="I8775" s="419" t="s">
        <v>20257</v>
      </c>
      <c r="J8775" s="419" t="s">
        <v>3366</v>
      </c>
      <c r="K8775" s="419" t="s">
        <v>3368</v>
      </c>
      <c r="L8775" s="419" t="s">
        <v>35323</v>
      </c>
      <c r="M8775" s="419" t="s">
        <v>3369</v>
      </c>
      <c r="N8775" s="419" t="s">
        <v>3370</v>
      </c>
      <c r="O8775" s="419" t="s">
        <v>21027</v>
      </c>
      <c r="P8775" s="419" t="s">
        <v>3366</v>
      </c>
      <c r="Q8775" s="425">
        <v>1</v>
      </c>
      <c r="R8775" s="419" t="s">
        <v>29752</v>
      </c>
      <c r="S8775" s="424"/>
      <c r="T8775" s="424"/>
      <c r="U8775" s="424"/>
    </row>
    <row r="8776" spans="1:21" ht="14.6" x14ac:dyDescent="0.4">
      <c r="A8776" s="419" t="s">
        <v>3364</v>
      </c>
      <c r="B8776" s="419" t="s">
        <v>3371</v>
      </c>
      <c r="C8776" s="419" t="s">
        <v>3365</v>
      </c>
      <c r="D8776" s="419" t="s">
        <v>20148</v>
      </c>
      <c r="E8776" s="419"/>
      <c r="F8776" s="419" t="s">
        <v>45425</v>
      </c>
      <c r="G8776" s="419" t="s">
        <v>19639</v>
      </c>
      <c r="H8776" s="419"/>
      <c r="I8776" s="419" t="s">
        <v>19511</v>
      </c>
      <c r="J8776" s="419" t="s">
        <v>3366</v>
      </c>
      <c r="K8776" s="419" t="s">
        <v>3372</v>
      </c>
      <c r="L8776" s="419" t="s">
        <v>35323</v>
      </c>
      <c r="M8776" s="419" t="s">
        <v>3369</v>
      </c>
      <c r="N8776" s="419" t="s">
        <v>3373</v>
      </c>
      <c r="O8776" s="419" t="s">
        <v>21009</v>
      </c>
      <c r="P8776" s="419" t="s">
        <v>3366</v>
      </c>
      <c r="Q8776" s="425">
        <v>1</v>
      </c>
      <c r="R8776" s="419" t="s">
        <v>29753</v>
      </c>
      <c r="S8776" s="424"/>
      <c r="T8776" s="424"/>
      <c r="U8776" s="424"/>
    </row>
    <row r="8777" spans="1:21" ht="14.6" x14ac:dyDescent="0.4">
      <c r="A8777" s="419" t="s">
        <v>3364</v>
      </c>
      <c r="B8777" s="419" t="s">
        <v>3374</v>
      </c>
      <c r="C8777" s="419" t="s">
        <v>3365</v>
      </c>
      <c r="D8777" s="419" t="s">
        <v>20148</v>
      </c>
      <c r="E8777" s="419"/>
      <c r="F8777" s="419" t="s">
        <v>45426</v>
      </c>
      <c r="G8777" s="419" t="s">
        <v>19639</v>
      </c>
      <c r="H8777" s="419"/>
      <c r="I8777" s="419" t="s">
        <v>19318</v>
      </c>
      <c r="J8777" s="419" t="s">
        <v>3366</v>
      </c>
      <c r="K8777" s="419" t="s">
        <v>3375</v>
      </c>
      <c r="L8777" s="419" t="s">
        <v>35323</v>
      </c>
      <c r="M8777" s="419" t="s">
        <v>3369</v>
      </c>
      <c r="N8777" s="419" t="s">
        <v>3376</v>
      </c>
      <c r="O8777" s="419" t="s">
        <v>21009</v>
      </c>
      <c r="P8777" s="419" t="s">
        <v>3366</v>
      </c>
      <c r="Q8777" s="425">
        <v>1</v>
      </c>
      <c r="R8777" s="419" t="s">
        <v>29754</v>
      </c>
      <c r="S8777" s="424"/>
      <c r="T8777" s="424"/>
      <c r="U8777" s="424"/>
    </row>
    <row r="8778" spans="1:21" ht="14.6" x14ac:dyDescent="0.4">
      <c r="A8778" s="419" t="s">
        <v>3364</v>
      </c>
      <c r="B8778" s="419" t="s">
        <v>3377</v>
      </c>
      <c r="C8778" s="419" t="s">
        <v>3365</v>
      </c>
      <c r="D8778" s="419" t="s">
        <v>20148</v>
      </c>
      <c r="E8778" s="419"/>
      <c r="F8778" s="419" t="s">
        <v>45427</v>
      </c>
      <c r="G8778" s="419" t="s">
        <v>19639</v>
      </c>
      <c r="H8778" s="419"/>
      <c r="I8778" s="419" t="s">
        <v>20141</v>
      </c>
      <c r="J8778" s="419" t="s">
        <v>3366</v>
      </c>
      <c r="K8778" s="419" t="s">
        <v>3378</v>
      </c>
      <c r="L8778" s="419" t="s">
        <v>35323</v>
      </c>
      <c r="M8778" s="419" t="s">
        <v>3369</v>
      </c>
      <c r="N8778" s="419" t="s">
        <v>3379</v>
      </c>
      <c r="O8778" s="419" t="s">
        <v>21009</v>
      </c>
      <c r="P8778" s="419" t="s">
        <v>3366</v>
      </c>
      <c r="Q8778" s="425">
        <v>1</v>
      </c>
      <c r="R8778" s="419" t="s">
        <v>29755</v>
      </c>
      <c r="S8778" s="424"/>
      <c r="T8778" s="424"/>
      <c r="U8778" s="424"/>
    </row>
    <row r="8779" spans="1:21" ht="14.6" x14ac:dyDescent="0.4">
      <c r="A8779" s="419" t="s">
        <v>3364</v>
      </c>
      <c r="B8779" s="419" t="s">
        <v>3380</v>
      </c>
      <c r="C8779" s="419" t="s">
        <v>3365</v>
      </c>
      <c r="D8779" s="419" t="s">
        <v>20148</v>
      </c>
      <c r="E8779" s="419"/>
      <c r="F8779" s="419" t="s">
        <v>45428</v>
      </c>
      <c r="G8779" s="419" t="s">
        <v>19639</v>
      </c>
      <c r="H8779" s="419"/>
      <c r="I8779" s="419" t="s">
        <v>20202</v>
      </c>
      <c r="J8779" s="419" t="s">
        <v>3366</v>
      </c>
      <c r="K8779" s="419" t="s">
        <v>3381</v>
      </c>
      <c r="L8779" s="419" t="s">
        <v>35323</v>
      </c>
      <c r="M8779" s="419" t="s">
        <v>3369</v>
      </c>
      <c r="N8779" s="419" t="s">
        <v>3382</v>
      </c>
      <c r="O8779" s="419" t="s">
        <v>21009</v>
      </c>
      <c r="P8779" s="419" t="s">
        <v>3366</v>
      </c>
      <c r="Q8779" s="425">
        <v>1</v>
      </c>
      <c r="R8779" s="419" t="s">
        <v>29756</v>
      </c>
      <c r="S8779" s="424"/>
      <c r="T8779" s="424"/>
      <c r="U8779" s="424"/>
    </row>
    <row r="8780" spans="1:21" ht="14.6" x14ac:dyDescent="0.4">
      <c r="A8780" s="419" t="s">
        <v>3364</v>
      </c>
      <c r="B8780" s="419" t="s">
        <v>3383</v>
      </c>
      <c r="C8780" s="419" t="s">
        <v>3365</v>
      </c>
      <c r="D8780" s="419" t="s">
        <v>20148</v>
      </c>
      <c r="E8780" s="419"/>
      <c r="F8780" s="419" t="s">
        <v>45429</v>
      </c>
      <c r="G8780" s="419" t="s">
        <v>19639</v>
      </c>
      <c r="H8780" s="419"/>
      <c r="I8780" s="419" t="s">
        <v>18112</v>
      </c>
      <c r="J8780" s="419" t="s">
        <v>3366</v>
      </c>
      <c r="K8780" s="419" t="s">
        <v>3384</v>
      </c>
      <c r="L8780" s="419" t="s">
        <v>35323</v>
      </c>
      <c r="M8780" s="419" t="s">
        <v>3369</v>
      </c>
      <c r="N8780" s="419" t="s">
        <v>3385</v>
      </c>
      <c r="O8780" s="419" t="s">
        <v>21009</v>
      </c>
      <c r="P8780" s="419" t="s">
        <v>3366</v>
      </c>
      <c r="Q8780" s="425">
        <v>1</v>
      </c>
      <c r="R8780" s="419" t="s">
        <v>29757</v>
      </c>
      <c r="S8780" s="424"/>
      <c r="T8780" s="424"/>
      <c r="U8780" s="424"/>
    </row>
    <row r="8781" spans="1:21" ht="14.6" x14ac:dyDescent="0.4">
      <c r="A8781" s="419" t="s">
        <v>3364</v>
      </c>
      <c r="B8781" s="419" t="s">
        <v>3386</v>
      </c>
      <c r="C8781" s="419" t="s">
        <v>3365</v>
      </c>
      <c r="D8781" s="419" t="s">
        <v>20148</v>
      </c>
      <c r="E8781" s="419"/>
      <c r="F8781" s="419" t="s">
        <v>45430</v>
      </c>
      <c r="G8781" s="419" t="s">
        <v>19639</v>
      </c>
      <c r="H8781" s="419"/>
      <c r="I8781" s="419" t="s">
        <v>20245</v>
      </c>
      <c r="J8781" s="419" t="s">
        <v>3366</v>
      </c>
      <c r="K8781" s="419" t="s">
        <v>3387</v>
      </c>
      <c r="L8781" s="419" t="s">
        <v>35323</v>
      </c>
      <c r="M8781" s="419" t="s">
        <v>3369</v>
      </c>
      <c r="N8781" s="419" t="s">
        <v>3388</v>
      </c>
      <c r="O8781" s="419" t="s">
        <v>21009</v>
      </c>
      <c r="P8781" s="419" t="s">
        <v>3366</v>
      </c>
      <c r="Q8781" s="425">
        <v>1</v>
      </c>
      <c r="R8781" s="419" t="s">
        <v>29758</v>
      </c>
      <c r="S8781" s="424"/>
      <c r="T8781" s="424"/>
      <c r="U8781" s="424"/>
    </row>
    <row r="8782" spans="1:21" ht="14.6" x14ac:dyDescent="0.4">
      <c r="A8782" s="419" t="s">
        <v>3364</v>
      </c>
      <c r="B8782" s="419" t="s">
        <v>3389</v>
      </c>
      <c r="C8782" s="419" t="s">
        <v>3365</v>
      </c>
      <c r="D8782" s="419" t="s">
        <v>20148</v>
      </c>
      <c r="E8782" s="419"/>
      <c r="F8782" s="419" t="s">
        <v>45431</v>
      </c>
      <c r="G8782" s="419" t="s">
        <v>19639</v>
      </c>
      <c r="H8782" s="419"/>
      <c r="I8782" s="419" t="s">
        <v>20156</v>
      </c>
      <c r="J8782" s="419" t="s">
        <v>3366</v>
      </c>
      <c r="K8782" s="419" t="s">
        <v>3390</v>
      </c>
      <c r="L8782" s="419" t="s">
        <v>35323</v>
      </c>
      <c r="M8782" s="419" t="s">
        <v>3369</v>
      </c>
      <c r="N8782" s="419" t="s">
        <v>3391</v>
      </c>
      <c r="O8782" s="419" t="s">
        <v>21009</v>
      </c>
      <c r="P8782" s="419" t="s">
        <v>3366</v>
      </c>
      <c r="Q8782" s="425">
        <v>1</v>
      </c>
      <c r="R8782" s="419" t="s">
        <v>29759</v>
      </c>
      <c r="S8782" s="424"/>
      <c r="T8782" s="424"/>
      <c r="U8782" s="424"/>
    </row>
    <row r="8783" spans="1:21" ht="14.6" x14ac:dyDescent="0.4">
      <c r="A8783" s="419" t="s">
        <v>3364</v>
      </c>
      <c r="B8783" s="419" t="s">
        <v>3392</v>
      </c>
      <c r="C8783" s="419" t="s">
        <v>3365</v>
      </c>
      <c r="D8783" s="419" t="s">
        <v>20148</v>
      </c>
      <c r="E8783" s="419"/>
      <c r="F8783" s="419" t="s">
        <v>45432</v>
      </c>
      <c r="G8783" s="419" t="s">
        <v>19639</v>
      </c>
      <c r="H8783" s="419"/>
      <c r="I8783" s="419" t="s">
        <v>19486</v>
      </c>
      <c r="J8783" s="419" t="s">
        <v>3366</v>
      </c>
      <c r="K8783" s="419" t="s">
        <v>3393</v>
      </c>
      <c r="L8783" s="419" t="s">
        <v>35323</v>
      </c>
      <c r="M8783" s="419" t="s">
        <v>3369</v>
      </c>
      <c r="N8783" s="419" t="s">
        <v>3394</v>
      </c>
      <c r="O8783" s="419" t="s">
        <v>21009</v>
      </c>
      <c r="P8783" s="419" t="s">
        <v>3366</v>
      </c>
      <c r="Q8783" s="425">
        <v>1</v>
      </c>
      <c r="R8783" s="419" t="s">
        <v>29760</v>
      </c>
      <c r="S8783" s="424"/>
      <c r="T8783" s="424"/>
      <c r="U8783" s="424"/>
    </row>
    <row r="8784" spans="1:21" ht="14.6" x14ac:dyDescent="0.4">
      <c r="A8784" s="422" t="s">
        <v>3364</v>
      </c>
      <c r="B8784" s="422" t="s">
        <v>45433</v>
      </c>
      <c r="C8784" s="422" t="s">
        <v>3365</v>
      </c>
      <c r="D8784" s="422" t="s">
        <v>20148</v>
      </c>
      <c r="E8784" s="422"/>
      <c r="F8784" s="422" t="s">
        <v>45434</v>
      </c>
      <c r="G8784" s="422" t="s">
        <v>20155</v>
      </c>
      <c r="H8784" s="422"/>
      <c r="I8784" s="422" t="s">
        <v>19321</v>
      </c>
      <c r="J8784" s="422" t="s">
        <v>3366</v>
      </c>
      <c r="K8784" s="422" t="s">
        <v>3395</v>
      </c>
      <c r="L8784" s="422" t="s">
        <v>35323</v>
      </c>
      <c r="M8784" s="422" t="s">
        <v>3369</v>
      </c>
      <c r="N8784" s="422" t="s">
        <v>3396</v>
      </c>
      <c r="O8784" s="422" t="s">
        <v>21045</v>
      </c>
      <c r="P8784" s="422" t="s">
        <v>3366</v>
      </c>
      <c r="Q8784" s="423">
        <v>1</v>
      </c>
      <c r="R8784" s="422" t="s">
        <v>29761</v>
      </c>
      <c r="S8784" s="424"/>
      <c r="T8784" s="424"/>
      <c r="U8784" s="424"/>
    </row>
    <row r="8785" spans="1:21" ht="14.6" x14ac:dyDescent="0.4">
      <c r="A8785" s="419" t="s">
        <v>3364</v>
      </c>
      <c r="B8785" s="419" t="s">
        <v>45435</v>
      </c>
      <c r="C8785" s="419" t="s">
        <v>3365</v>
      </c>
      <c r="D8785" s="419" t="s">
        <v>20148</v>
      </c>
      <c r="E8785" s="419"/>
      <c r="F8785" s="419" t="s">
        <v>45436</v>
      </c>
      <c r="G8785" s="419" t="s">
        <v>19396</v>
      </c>
      <c r="H8785" s="419"/>
      <c r="I8785" s="419" t="s">
        <v>20142</v>
      </c>
      <c r="J8785" s="419" t="s">
        <v>3366</v>
      </c>
      <c r="K8785" s="419" t="s">
        <v>3397</v>
      </c>
      <c r="L8785" s="419" t="s">
        <v>35323</v>
      </c>
      <c r="M8785" s="419" t="s">
        <v>3369</v>
      </c>
      <c r="N8785" s="419" t="s">
        <v>3398</v>
      </c>
      <c r="O8785" s="419" t="s">
        <v>21012</v>
      </c>
      <c r="P8785" s="419" t="s">
        <v>3366</v>
      </c>
      <c r="Q8785" s="425">
        <v>1</v>
      </c>
      <c r="R8785" s="419" t="s">
        <v>29762</v>
      </c>
      <c r="S8785" s="424"/>
      <c r="T8785" s="424"/>
      <c r="U8785" s="424"/>
    </row>
    <row r="8786" spans="1:21" ht="14.6" x14ac:dyDescent="0.4">
      <c r="A8786" s="416" t="s">
        <v>3364</v>
      </c>
      <c r="B8786" s="416" t="s">
        <v>35054</v>
      </c>
      <c r="C8786" s="416" t="s">
        <v>3365</v>
      </c>
      <c r="D8786" s="416" t="s">
        <v>20772</v>
      </c>
      <c r="E8786" s="416"/>
      <c r="F8786" s="416" t="s">
        <v>20772</v>
      </c>
      <c r="G8786" s="416" t="s">
        <v>20772</v>
      </c>
      <c r="H8786" s="416"/>
      <c r="I8786" s="416" t="s">
        <v>20772</v>
      </c>
      <c r="J8786" s="416" t="s">
        <v>3366</v>
      </c>
      <c r="K8786" s="416" t="s">
        <v>3369</v>
      </c>
      <c r="L8786" s="416" t="s">
        <v>35332</v>
      </c>
      <c r="M8786" s="416" t="s">
        <v>3369</v>
      </c>
      <c r="N8786" s="416" t="s">
        <v>3399</v>
      </c>
      <c r="O8786" s="416" t="s">
        <v>21009</v>
      </c>
      <c r="P8786" s="416" t="s">
        <v>3366</v>
      </c>
      <c r="Q8786" s="417">
        <v>0</v>
      </c>
      <c r="R8786" s="416" t="s">
        <v>29763</v>
      </c>
      <c r="S8786" s="418"/>
      <c r="T8786" s="418"/>
      <c r="U8786" s="418"/>
    </row>
    <row r="8787" spans="1:21" ht="14.6" x14ac:dyDescent="0.4">
      <c r="A8787" s="419" t="s">
        <v>3364</v>
      </c>
      <c r="B8787" s="419" t="s">
        <v>3400</v>
      </c>
      <c r="C8787" s="419" t="s">
        <v>3365</v>
      </c>
      <c r="D8787" s="419" t="s">
        <v>20148</v>
      </c>
      <c r="E8787" s="419"/>
      <c r="F8787" s="419" t="s">
        <v>45437</v>
      </c>
      <c r="G8787" s="419" t="s">
        <v>19639</v>
      </c>
      <c r="H8787" s="419"/>
      <c r="I8787" s="419" t="s">
        <v>19413</v>
      </c>
      <c r="J8787" s="419" t="s">
        <v>3366</v>
      </c>
      <c r="K8787" s="419" t="s">
        <v>3401</v>
      </c>
      <c r="L8787" s="419" t="s">
        <v>35323</v>
      </c>
      <c r="M8787" s="419" t="s">
        <v>3369</v>
      </c>
      <c r="N8787" s="419" t="s">
        <v>3402</v>
      </c>
      <c r="O8787" s="419" t="s">
        <v>21009</v>
      </c>
      <c r="P8787" s="419" t="s">
        <v>3366</v>
      </c>
      <c r="Q8787" s="425">
        <v>1</v>
      </c>
      <c r="R8787" s="419" t="s">
        <v>29764</v>
      </c>
      <c r="S8787" s="424"/>
      <c r="T8787" s="424"/>
      <c r="U8787" s="424"/>
    </row>
    <row r="8788" spans="1:21" ht="14.6" x14ac:dyDescent="0.4">
      <c r="A8788" s="419" t="s">
        <v>3364</v>
      </c>
      <c r="B8788" s="419" t="s">
        <v>45438</v>
      </c>
      <c r="C8788" s="419" t="s">
        <v>3365</v>
      </c>
      <c r="D8788" s="419" t="s">
        <v>20148</v>
      </c>
      <c r="E8788" s="419"/>
      <c r="F8788" s="419" t="s">
        <v>45439</v>
      </c>
      <c r="G8788" s="419" t="s">
        <v>20160</v>
      </c>
      <c r="H8788" s="419"/>
      <c r="I8788" s="419" t="s">
        <v>17944</v>
      </c>
      <c r="J8788" s="419" t="s">
        <v>3366</v>
      </c>
      <c r="K8788" s="419" t="s">
        <v>3403</v>
      </c>
      <c r="L8788" s="419" t="s">
        <v>35323</v>
      </c>
      <c r="M8788" s="419" t="s">
        <v>3369</v>
      </c>
      <c r="N8788" s="419" t="s">
        <v>3404</v>
      </c>
      <c r="O8788" s="419" t="s">
        <v>21020</v>
      </c>
      <c r="P8788" s="419" t="s">
        <v>3366</v>
      </c>
      <c r="Q8788" s="425">
        <v>1</v>
      </c>
      <c r="R8788" s="419" t="s">
        <v>29765</v>
      </c>
      <c r="S8788" s="424"/>
      <c r="T8788" s="424"/>
      <c r="U8788" s="424"/>
    </row>
    <row r="8789" spans="1:21" ht="14.6" x14ac:dyDescent="0.4">
      <c r="A8789" s="422" t="s">
        <v>3364</v>
      </c>
      <c r="B8789" s="422" t="s">
        <v>3405</v>
      </c>
      <c r="C8789" s="422" t="s">
        <v>3365</v>
      </c>
      <c r="D8789" s="422" t="s">
        <v>20148</v>
      </c>
      <c r="E8789" s="422"/>
      <c r="F8789" s="422" t="s">
        <v>45440</v>
      </c>
      <c r="G8789" s="422" t="s">
        <v>20184</v>
      </c>
      <c r="H8789" s="422"/>
      <c r="I8789" s="422" t="s">
        <v>19423</v>
      </c>
      <c r="J8789" s="422" t="s">
        <v>3366</v>
      </c>
      <c r="K8789" s="422" t="s">
        <v>3406</v>
      </c>
      <c r="L8789" s="422" t="s">
        <v>35323</v>
      </c>
      <c r="M8789" s="422" t="s">
        <v>3369</v>
      </c>
      <c r="N8789" s="422" t="s">
        <v>3407</v>
      </c>
      <c r="O8789" s="422" t="s">
        <v>21017</v>
      </c>
      <c r="P8789" s="422" t="s">
        <v>3366</v>
      </c>
      <c r="Q8789" s="423">
        <v>1</v>
      </c>
      <c r="R8789" s="422" t="s">
        <v>29766</v>
      </c>
      <c r="S8789" s="424"/>
      <c r="T8789" s="424"/>
      <c r="U8789" s="424"/>
    </row>
    <row r="8790" spans="1:21" ht="14.6" x14ac:dyDescent="0.4">
      <c r="A8790" s="419" t="s">
        <v>3364</v>
      </c>
      <c r="B8790" s="419" t="s">
        <v>35055</v>
      </c>
      <c r="C8790" s="419" t="s">
        <v>3365</v>
      </c>
      <c r="D8790" s="419" t="s">
        <v>20148</v>
      </c>
      <c r="E8790" s="419"/>
      <c r="F8790" s="419" t="s">
        <v>45441</v>
      </c>
      <c r="G8790" s="419" t="s">
        <v>20155</v>
      </c>
      <c r="H8790" s="419"/>
      <c r="I8790" s="419" t="s">
        <v>17967</v>
      </c>
      <c r="J8790" s="419" t="s">
        <v>3366</v>
      </c>
      <c r="K8790" s="419" t="s">
        <v>3408</v>
      </c>
      <c r="L8790" s="419" t="s">
        <v>35323</v>
      </c>
      <c r="M8790" s="419" t="s">
        <v>3369</v>
      </c>
      <c r="N8790" s="419" t="s">
        <v>3409</v>
      </c>
      <c r="O8790" s="419" t="s">
        <v>21045</v>
      </c>
      <c r="P8790" s="419" t="s">
        <v>3366</v>
      </c>
      <c r="Q8790" s="425">
        <v>1</v>
      </c>
      <c r="R8790" s="419" t="s">
        <v>29767</v>
      </c>
      <c r="S8790" s="424"/>
      <c r="T8790" s="424"/>
      <c r="U8790" s="424"/>
    </row>
    <row r="8791" spans="1:21" ht="14.6" x14ac:dyDescent="0.4">
      <c r="A8791" s="419" t="s">
        <v>3364</v>
      </c>
      <c r="B8791" s="419" t="s">
        <v>35055</v>
      </c>
      <c r="C8791" s="419" t="s">
        <v>3365</v>
      </c>
      <c r="D8791" s="419" t="s">
        <v>20148</v>
      </c>
      <c r="E8791" s="419"/>
      <c r="F8791" s="419" t="s">
        <v>45442</v>
      </c>
      <c r="G8791" s="419" t="s">
        <v>20160</v>
      </c>
      <c r="H8791" s="419"/>
      <c r="I8791" s="419" t="s">
        <v>19486</v>
      </c>
      <c r="J8791" s="419" t="s">
        <v>3366</v>
      </c>
      <c r="K8791" s="419" t="s">
        <v>3408</v>
      </c>
      <c r="L8791" s="419" t="s">
        <v>35323</v>
      </c>
      <c r="M8791" s="419" t="s">
        <v>3369</v>
      </c>
      <c r="N8791" s="419" t="s">
        <v>3409</v>
      </c>
      <c r="O8791" s="419" t="s">
        <v>21045</v>
      </c>
      <c r="P8791" s="419" t="s">
        <v>3366</v>
      </c>
      <c r="Q8791" s="425">
        <v>1</v>
      </c>
      <c r="R8791" s="419" t="s">
        <v>29767</v>
      </c>
      <c r="S8791" s="424"/>
      <c r="T8791" s="424"/>
      <c r="U8791" s="424"/>
    </row>
    <row r="8792" spans="1:21" ht="14.6" x14ac:dyDescent="0.4">
      <c r="A8792" s="422" t="s">
        <v>3364</v>
      </c>
      <c r="B8792" s="422" t="s">
        <v>31931</v>
      </c>
      <c r="C8792" s="422" t="s">
        <v>3365</v>
      </c>
      <c r="D8792" s="422" t="s">
        <v>20772</v>
      </c>
      <c r="E8792" s="422"/>
      <c r="F8792" s="422" t="s">
        <v>20772</v>
      </c>
      <c r="G8792" s="422" t="s">
        <v>20772</v>
      </c>
      <c r="H8792" s="422"/>
      <c r="I8792" s="422" t="s">
        <v>20772</v>
      </c>
      <c r="J8792" s="422" t="s">
        <v>3366</v>
      </c>
      <c r="K8792" s="422" t="s">
        <v>3410</v>
      </c>
      <c r="L8792" s="422" t="s">
        <v>35323</v>
      </c>
      <c r="M8792" s="422" t="s">
        <v>3369</v>
      </c>
      <c r="N8792" s="422" t="s">
        <v>3411</v>
      </c>
      <c r="O8792" s="422" t="s">
        <v>21018</v>
      </c>
      <c r="P8792" s="422" t="s">
        <v>3366</v>
      </c>
      <c r="Q8792" s="420">
        <v>1</v>
      </c>
      <c r="R8792" s="422" t="s">
        <v>29768</v>
      </c>
      <c r="S8792" s="421"/>
      <c r="T8792" s="421"/>
      <c r="U8792" s="421"/>
    </row>
    <row r="8793" spans="1:21" ht="14.6" x14ac:dyDescent="0.4">
      <c r="A8793" s="419" t="s">
        <v>3364</v>
      </c>
      <c r="B8793" s="419" t="s">
        <v>45443</v>
      </c>
      <c r="C8793" s="419" t="s">
        <v>3365</v>
      </c>
      <c r="D8793" s="419" t="s">
        <v>20148</v>
      </c>
      <c r="E8793" s="419"/>
      <c r="F8793" s="419" t="s">
        <v>45444</v>
      </c>
      <c r="G8793" s="419" t="s">
        <v>20160</v>
      </c>
      <c r="H8793" s="419"/>
      <c r="I8793" s="419" t="s">
        <v>20141</v>
      </c>
      <c r="J8793" s="419" t="s">
        <v>3366</v>
      </c>
      <c r="K8793" s="419" t="s">
        <v>3412</v>
      </c>
      <c r="L8793" s="419" t="s">
        <v>35323</v>
      </c>
      <c r="M8793" s="419" t="s">
        <v>3369</v>
      </c>
      <c r="N8793" s="419" t="s">
        <v>3413</v>
      </c>
      <c r="O8793" s="419" t="s">
        <v>21015</v>
      </c>
      <c r="P8793" s="419" t="s">
        <v>3366</v>
      </c>
      <c r="Q8793" s="425">
        <v>1</v>
      </c>
      <c r="R8793" s="419" t="s">
        <v>29769</v>
      </c>
      <c r="S8793" s="424"/>
      <c r="T8793" s="424"/>
      <c r="U8793" s="424"/>
    </row>
    <row r="8794" spans="1:21" ht="14.6" x14ac:dyDescent="0.4">
      <c r="A8794" s="422" t="s">
        <v>3364</v>
      </c>
      <c r="B8794" s="422" t="s">
        <v>3414</v>
      </c>
      <c r="C8794" s="422" t="s">
        <v>3365</v>
      </c>
      <c r="D8794" s="422" t="s">
        <v>20148</v>
      </c>
      <c r="E8794" s="422"/>
      <c r="F8794" s="422" t="s">
        <v>45445</v>
      </c>
      <c r="G8794" s="422" t="s">
        <v>20184</v>
      </c>
      <c r="H8794" s="422"/>
      <c r="I8794" s="422" t="s">
        <v>19486</v>
      </c>
      <c r="J8794" s="422" t="s">
        <v>3366</v>
      </c>
      <c r="K8794" s="422" t="s">
        <v>3415</v>
      </c>
      <c r="L8794" s="422" t="s">
        <v>35323</v>
      </c>
      <c r="M8794" s="422" t="s">
        <v>3369</v>
      </c>
      <c r="N8794" s="422" t="s">
        <v>3416</v>
      </c>
      <c r="O8794" s="422" t="s">
        <v>21017</v>
      </c>
      <c r="P8794" s="422" t="s">
        <v>3366</v>
      </c>
      <c r="Q8794" s="423">
        <v>1</v>
      </c>
      <c r="R8794" s="422" t="s">
        <v>29770</v>
      </c>
      <c r="S8794" s="424"/>
      <c r="T8794" s="424"/>
      <c r="U8794" s="424"/>
    </row>
    <row r="8795" spans="1:21" ht="14.6" x14ac:dyDescent="0.4">
      <c r="A8795" s="422" t="s">
        <v>3364</v>
      </c>
      <c r="B8795" s="422" t="s">
        <v>20975</v>
      </c>
      <c r="C8795" s="422" t="s">
        <v>3365</v>
      </c>
      <c r="D8795" s="422" t="s">
        <v>20148</v>
      </c>
      <c r="E8795" s="422"/>
      <c r="F8795" s="422" t="s">
        <v>45446</v>
      </c>
      <c r="G8795" s="422" t="s">
        <v>20184</v>
      </c>
      <c r="H8795" s="422"/>
      <c r="I8795" s="422" t="s">
        <v>19461</v>
      </c>
      <c r="J8795" s="422" t="s">
        <v>3366</v>
      </c>
      <c r="K8795" s="422" t="s">
        <v>20976</v>
      </c>
      <c r="L8795" s="422" t="s">
        <v>35323</v>
      </c>
      <c r="M8795" s="422" t="s">
        <v>3369</v>
      </c>
      <c r="N8795" s="422" t="s">
        <v>20977</v>
      </c>
      <c r="O8795" s="422" t="s">
        <v>21017</v>
      </c>
      <c r="P8795" s="422" t="s">
        <v>3366</v>
      </c>
      <c r="Q8795" s="423">
        <v>1</v>
      </c>
      <c r="R8795" s="422" t="s">
        <v>29771</v>
      </c>
      <c r="S8795" s="424"/>
      <c r="T8795" s="424"/>
      <c r="U8795" s="424"/>
    </row>
    <row r="8796" spans="1:21" ht="14.6" x14ac:dyDescent="0.4">
      <c r="A8796" s="419" t="s">
        <v>3364</v>
      </c>
      <c r="B8796" s="419" t="s">
        <v>35056</v>
      </c>
      <c r="C8796" s="419" t="s">
        <v>3365</v>
      </c>
      <c r="D8796" s="419" t="s">
        <v>20148</v>
      </c>
      <c r="E8796" s="419"/>
      <c r="F8796" s="419" t="s">
        <v>45447</v>
      </c>
      <c r="G8796" s="419" t="s">
        <v>20248</v>
      </c>
      <c r="H8796" s="419"/>
      <c r="I8796" s="419" t="s">
        <v>20140</v>
      </c>
      <c r="J8796" s="419" t="s">
        <v>3366</v>
      </c>
      <c r="K8796" s="419" t="s">
        <v>21902</v>
      </c>
      <c r="L8796" s="419" t="s">
        <v>35323</v>
      </c>
      <c r="M8796" s="419" t="s">
        <v>3369</v>
      </c>
      <c r="N8796" s="419" t="s">
        <v>21903</v>
      </c>
      <c r="O8796" s="419" t="s">
        <v>21054</v>
      </c>
      <c r="P8796" s="419" t="s">
        <v>3366</v>
      </c>
      <c r="Q8796" s="425">
        <v>1</v>
      </c>
      <c r="R8796" s="419" t="s">
        <v>29772</v>
      </c>
      <c r="S8796" s="424"/>
      <c r="T8796" s="424"/>
      <c r="U8796" s="424"/>
    </row>
    <row r="8797" spans="1:21" ht="14.6" x14ac:dyDescent="0.4">
      <c r="A8797" s="419" t="s">
        <v>3364</v>
      </c>
      <c r="B8797" s="419" t="s">
        <v>35057</v>
      </c>
      <c r="C8797" s="419" t="s">
        <v>3365</v>
      </c>
      <c r="D8797" s="419" t="s">
        <v>20148</v>
      </c>
      <c r="E8797" s="419"/>
      <c r="F8797" s="419" t="s">
        <v>45448</v>
      </c>
      <c r="G8797" s="419" t="s">
        <v>20160</v>
      </c>
      <c r="H8797" s="419"/>
      <c r="I8797" s="419" t="s">
        <v>19321</v>
      </c>
      <c r="J8797" s="419" t="s">
        <v>3366</v>
      </c>
      <c r="K8797" s="419" t="s">
        <v>21904</v>
      </c>
      <c r="L8797" s="419" t="s">
        <v>35323</v>
      </c>
      <c r="M8797" s="419" t="s">
        <v>3369</v>
      </c>
      <c r="N8797" s="419" t="s">
        <v>21905</v>
      </c>
      <c r="O8797" s="419" t="s">
        <v>21012</v>
      </c>
      <c r="P8797" s="419" t="s">
        <v>3366</v>
      </c>
      <c r="Q8797" s="425">
        <v>1</v>
      </c>
      <c r="R8797" s="419" t="s">
        <v>29773</v>
      </c>
      <c r="S8797" s="424"/>
      <c r="T8797" s="424"/>
      <c r="U8797" s="424"/>
    </row>
    <row r="8798" spans="1:21" ht="14.6" x14ac:dyDescent="0.4">
      <c r="A8798" s="416" t="s">
        <v>3364</v>
      </c>
      <c r="B8798" s="416" t="s">
        <v>35083</v>
      </c>
      <c r="C8798" s="416" t="s">
        <v>3365</v>
      </c>
      <c r="D8798" s="416" t="s">
        <v>20772</v>
      </c>
      <c r="E8798" s="416"/>
      <c r="F8798" s="416" t="s">
        <v>20772</v>
      </c>
      <c r="G8798" s="416" t="s">
        <v>20772</v>
      </c>
      <c r="H8798" s="416"/>
      <c r="I8798" s="416" t="s">
        <v>20772</v>
      </c>
      <c r="J8798" s="416" t="s">
        <v>3366</v>
      </c>
      <c r="K8798" s="416" t="s">
        <v>45449</v>
      </c>
      <c r="L8798" s="416" t="s">
        <v>35332</v>
      </c>
      <c r="M8798" s="416" t="s">
        <v>45449</v>
      </c>
      <c r="N8798" s="416" t="s">
        <v>3399</v>
      </c>
      <c r="O8798" s="416" t="s">
        <v>32479</v>
      </c>
      <c r="P8798" s="416" t="s">
        <v>3366</v>
      </c>
      <c r="Q8798" s="417">
        <v>0</v>
      </c>
      <c r="R8798" s="416" t="s">
        <v>29763</v>
      </c>
      <c r="S8798" s="418"/>
      <c r="T8798" s="418"/>
      <c r="U8798" s="418"/>
    </row>
    <row r="8799" spans="1:21" ht="14.6" x14ac:dyDescent="0.4">
      <c r="A8799" s="416" t="s">
        <v>3364</v>
      </c>
      <c r="B8799" s="416" t="s">
        <v>35076</v>
      </c>
      <c r="C8799" s="416" t="s">
        <v>3365</v>
      </c>
      <c r="D8799" s="416" t="s">
        <v>20772</v>
      </c>
      <c r="E8799" s="416"/>
      <c r="F8799" s="416" t="s">
        <v>20772</v>
      </c>
      <c r="G8799" s="416" t="s">
        <v>20772</v>
      </c>
      <c r="H8799" s="416"/>
      <c r="I8799" s="416" t="s">
        <v>20772</v>
      </c>
      <c r="J8799" s="416" t="s">
        <v>3366</v>
      </c>
      <c r="K8799" s="416" t="s">
        <v>45450</v>
      </c>
      <c r="L8799" s="416" t="s">
        <v>35332</v>
      </c>
      <c r="M8799" s="416" t="s">
        <v>45450</v>
      </c>
      <c r="N8799" s="416" t="s">
        <v>3399</v>
      </c>
      <c r="O8799" s="416" t="s">
        <v>21009</v>
      </c>
      <c r="P8799" s="416" t="s">
        <v>3366</v>
      </c>
      <c r="Q8799" s="417">
        <v>0</v>
      </c>
      <c r="R8799" s="416" t="s">
        <v>29763</v>
      </c>
      <c r="S8799" s="418"/>
      <c r="T8799" s="418"/>
      <c r="U8799" s="418"/>
    </row>
    <row r="8800" spans="1:21" ht="14.6" x14ac:dyDescent="0.4">
      <c r="A8800" s="416" t="s">
        <v>3364</v>
      </c>
      <c r="B8800" s="416" t="s">
        <v>35074</v>
      </c>
      <c r="C8800" s="416" t="s">
        <v>3365</v>
      </c>
      <c r="D8800" s="416" t="s">
        <v>20772</v>
      </c>
      <c r="E8800" s="416"/>
      <c r="F8800" s="416" t="s">
        <v>20772</v>
      </c>
      <c r="G8800" s="416" t="s">
        <v>20772</v>
      </c>
      <c r="H8800" s="416"/>
      <c r="I8800" s="416" t="s">
        <v>20772</v>
      </c>
      <c r="J8800" s="416" t="s">
        <v>3366</v>
      </c>
      <c r="K8800" s="416" t="s">
        <v>45451</v>
      </c>
      <c r="L8800" s="416" t="s">
        <v>35332</v>
      </c>
      <c r="M8800" s="416" t="s">
        <v>45451</v>
      </c>
      <c r="N8800" s="416" t="s">
        <v>3399</v>
      </c>
      <c r="O8800" s="416" t="s">
        <v>21009</v>
      </c>
      <c r="P8800" s="416" t="s">
        <v>3366</v>
      </c>
      <c r="Q8800" s="417">
        <v>0</v>
      </c>
      <c r="R8800" s="416" t="s">
        <v>29763</v>
      </c>
      <c r="S8800" s="418"/>
      <c r="T8800" s="418"/>
      <c r="U8800" s="418"/>
    </row>
    <row r="8801" spans="1:21" ht="14.6" x14ac:dyDescent="0.4">
      <c r="A8801" s="416" t="s">
        <v>3364</v>
      </c>
      <c r="B8801" s="416" t="s">
        <v>35078</v>
      </c>
      <c r="C8801" s="416" t="s">
        <v>3365</v>
      </c>
      <c r="D8801" s="416" t="s">
        <v>20772</v>
      </c>
      <c r="E8801" s="416"/>
      <c r="F8801" s="416" t="s">
        <v>20772</v>
      </c>
      <c r="G8801" s="416" t="s">
        <v>20772</v>
      </c>
      <c r="H8801" s="416"/>
      <c r="I8801" s="416" t="s">
        <v>20772</v>
      </c>
      <c r="J8801" s="416" t="s">
        <v>3366</v>
      </c>
      <c r="K8801" s="416" t="s">
        <v>45452</v>
      </c>
      <c r="L8801" s="416" t="s">
        <v>35332</v>
      </c>
      <c r="M8801" s="416" t="s">
        <v>45452</v>
      </c>
      <c r="N8801" s="416" t="s">
        <v>3399</v>
      </c>
      <c r="O8801" s="416" t="s">
        <v>21009</v>
      </c>
      <c r="P8801" s="416" t="s">
        <v>3366</v>
      </c>
      <c r="Q8801" s="417">
        <v>0</v>
      </c>
      <c r="R8801" s="416" t="s">
        <v>29763</v>
      </c>
      <c r="S8801" s="418"/>
      <c r="T8801" s="418"/>
      <c r="U8801" s="418"/>
    </row>
    <row r="8802" spans="1:21" ht="14.6" x14ac:dyDescent="0.4">
      <c r="A8802" s="419" t="s">
        <v>3364</v>
      </c>
      <c r="B8802" s="419" t="s">
        <v>3417</v>
      </c>
      <c r="C8802" s="419" t="s">
        <v>3365</v>
      </c>
      <c r="D8802" s="419" t="s">
        <v>20148</v>
      </c>
      <c r="E8802" s="419"/>
      <c r="F8802" s="419" t="s">
        <v>45453</v>
      </c>
      <c r="G8802" s="419" t="s">
        <v>20248</v>
      </c>
      <c r="H8802" s="419"/>
      <c r="I8802" s="419" t="s">
        <v>19368</v>
      </c>
      <c r="J8802" s="419" t="s">
        <v>20258</v>
      </c>
      <c r="K8802" s="419" t="s">
        <v>3418</v>
      </c>
      <c r="L8802" s="419" t="s">
        <v>35323</v>
      </c>
      <c r="M8802" s="419" t="s">
        <v>19377</v>
      </c>
      <c r="N8802" s="419" t="s">
        <v>3419</v>
      </c>
      <c r="O8802" s="419" t="s">
        <v>21054</v>
      </c>
      <c r="P8802" s="419" t="s">
        <v>3366</v>
      </c>
      <c r="Q8802" s="425">
        <v>1</v>
      </c>
      <c r="R8802" s="419" t="s">
        <v>29774</v>
      </c>
      <c r="S8802" s="424"/>
      <c r="T8802" s="424"/>
      <c r="U8802" s="424"/>
    </row>
    <row r="8803" spans="1:21" ht="14.6" x14ac:dyDescent="0.4">
      <c r="A8803" s="419" t="s">
        <v>3364</v>
      </c>
      <c r="B8803" s="419" t="s">
        <v>3420</v>
      </c>
      <c r="C8803" s="419" t="s">
        <v>3365</v>
      </c>
      <c r="D8803" s="419" t="s">
        <v>20148</v>
      </c>
      <c r="E8803" s="419"/>
      <c r="F8803" s="419" t="s">
        <v>45454</v>
      </c>
      <c r="G8803" s="419" t="s">
        <v>20248</v>
      </c>
      <c r="H8803" s="419"/>
      <c r="I8803" s="419" t="s">
        <v>20202</v>
      </c>
      <c r="J8803" s="419" t="s">
        <v>20258</v>
      </c>
      <c r="K8803" s="419" t="s">
        <v>3421</v>
      </c>
      <c r="L8803" s="419" t="s">
        <v>35323</v>
      </c>
      <c r="M8803" s="419" t="s">
        <v>19377</v>
      </c>
      <c r="N8803" s="419" t="s">
        <v>3422</v>
      </c>
      <c r="O8803" s="419" t="s">
        <v>21143</v>
      </c>
      <c r="P8803" s="419" t="s">
        <v>3366</v>
      </c>
      <c r="Q8803" s="425">
        <v>1</v>
      </c>
      <c r="R8803" s="419" t="s">
        <v>29775</v>
      </c>
      <c r="S8803" s="424"/>
      <c r="T8803" s="424"/>
      <c r="U8803" s="424"/>
    </row>
    <row r="8804" spans="1:21" ht="14.6" x14ac:dyDescent="0.4">
      <c r="A8804" s="419" t="s">
        <v>3364</v>
      </c>
      <c r="B8804" s="419" t="s">
        <v>45455</v>
      </c>
      <c r="C8804" s="419" t="s">
        <v>3365</v>
      </c>
      <c r="D8804" s="419" t="s">
        <v>20148</v>
      </c>
      <c r="E8804" s="419"/>
      <c r="F8804" s="419" t="s">
        <v>45456</v>
      </c>
      <c r="G8804" s="419" t="s">
        <v>19396</v>
      </c>
      <c r="H8804" s="419"/>
      <c r="I8804" s="419" t="s">
        <v>18123</v>
      </c>
      <c r="J8804" s="419" t="s">
        <v>20258</v>
      </c>
      <c r="K8804" s="419" t="s">
        <v>3423</v>
      </c>
      <c r="L8804" s="419" t="s">
        <v>35323</v>
      </c>
      <c r="M8804" s="419" t="s">
        <v>19398</v>
      </c>
      <c r="N8804" s="419" t="s">
        <v>3424</v>
      </c>
      <c r="O8804" s="419" t="s">
        <v>21062</v>
      </c>
      <c r="P8804" s="419" t="s">
        <v>3366</v>
      </c>
      <c r="Q8804" s="425">
        <v>1</v>
      </c>
      <c r="R8804" s="419" t="s">
        <v>29776</v>
      </c>
      <c r="S8804" s="424"/>
      <c r="T8804" s="424"/>
      <c r="U8804" s="424"/>
    </row>
    <row r="8805" spans="1:21" ht="14.6" x14ac:dyDescent="0.4">
      <c r="A8805" s="419" t="s">
        <v>3364</v>
      </c>
      <c r="B8805" s="419" t="s">
        <v>36012</v>
      </c>
      <c r="C8805" s="419" t="s">
        <v>3365</v>
      </c>
      <c r="D8805" s="419" t="s">
        <v>20148</v>
      </c>
      <c r="E8805" s="419"/>
      <c r="F8805" s="419" t="s">
        <v>45457</v>
      </c>
      <c r="G8805" s="419" t="s">
        <v>19396</v>
      </c>
      <c r="H8805" s="419"/>
      <c r="I8805" s="419" t="s">
        <v>19429</v>
      </c>
      <c r="J8805" s="419" t="s">
        <v>20258</v>
      </c>
      <c r="K8805" s="419" t="s">
        <v>3425</v>
      </c>
      <c r="L8805" s="419" t="s">
        <v>35323</v>
      </c>
      <c r="M8805" s="419" t="s">
        <v>19398</v>
      </c>
      <c r="N8805" s="419" t="s">
        <v>3426</v>
      </c>
      <c r="O8805" s="419" t="s">
        <v>21062</v>
      </c>
      <c r="P8805" s="419" t="s">
        <v>3366</v>
      </c>
      <c r="Q8805" s="425">
        <v>1</v>
      </c>
      <c r="R8805" s="419" t="s">
        <v>29777</v>
      </c>
      <c r="S8805" s="424"/>
      <c r="T8805" s="424"/>
      <c r="U8805" s="424"/>
    </row>
    <row r="8806" spans="1:21" ht="14.6" x14ac:dyDescent="0.4">
      <c r="A8806" s="419" t="s">
        <v>3364</v>
      </c>
      <c r="B8806" s="419" t="s">
        <v>45458</v>
      </c>
      <c r="C8806" s="419" t="s">
        <v>3365</v>
      </c>
      <c r="D8806" s="419" t="s">
        <v>20148</v>
      </c>
      <c r="E8806" s="419"/>
      <c r="F8806" s="419" t="s">
        <v>45459</v>
      </c>
      <c r="G8806" s="419" t="s">
        <v>19396</v>
      </c>
      <c r="H8806" s="419"/>
      <c r="I8806" s="419" t="s">
        <v>18083</v>
      </c>
      <c r="J8806" s="419" t="s">
        <v>20258</v>
      </c>
      <c r="K8806" s="419" t="s">
        <v>3427</v>
      </c>
      <c r="L8806" s="419" t="s">
        <v>35323</v>
      </c>
      <c r="M8806" s="419" t="s">
        <v>19398</v>
      </c>
      <c r="N8806" s="419" t="s">
        <v>3428</v>
      </c>
      <c r="O8806" s="419" t="s">
        <v>21062</v>
      </c>
      <c r="P8806" s="419" t="s">
        <v>3366</v>
      </c>
      <c r="Q8806" s="425">
        <v>1</v>
      </c>
      <c r="R8806" s="419" t="s">
        <v>29778</v>
      </c>
      <c r="S8806" s="424"/>
      <c r="T8806" s="424"/>
      <c r="U8806" s="424"/>
    </row>
    <row r="8807" spans="1:21" ht="14.6" x14ac:dyDescent="0.4">
      <c r="A8807" s="419" t="s">
        <v>3364</v>
      </c>
      <c r="B8807" s="419" t="s">
        <v>35053</v>
      </c>
      <c r="C8807" s="419" t="s">
        <v>3365</v>
      </c>
      <c r="D8807" s="419" t="s">
        <v>20148</v>
      </c>
      <c r="E8807" s="419"/>
      <c r="F8807" s="419" t="s">
        <v>45460</v>
      </c>
      <c r="G8807" s="419" t="s">
        <v>19396</v>
      </c>
      <c r="H8807" s="419"/>
      <c r="I8807" s="419" t="s">
        <v>19359</v>
      </c>
      <c r="J8807" s="419" t="s">
        <v>20258</v>
      </c>
      <c r="K8807" s="419" t="s">
        <v>3429</v>
      </c>
      <c r="L8807" s="419" t="s">
        <v>35323</v>
      </c>
      <c r="M8807" s="419" t="s">
        <v>19398</v>
      </c>
      <c r="N8807" s="419" t="s">
        <v>3430</v>
      </c>
      <c r="O8807" s="419" t="s">
        <v>21062</v>
      </c>
      <c r="P8807" s="419" t="s">
        <v>3366</v>
      </c>
      <c r="Q8807" s="425">
        <v>1</v>
      </c>
      <c r="R8807" s="419" t="s">
        <v>29779</v>
      </c>
      <c r="S8807" s="424"/>
      <c r="T8807" s="424"/>
      <c r="U8807" s="424"/>
    </row>
    <row r="8808" spans="1:21" ht="14.6" x14ac:dyDescent="0.4">
      <c r="A8808" s="419" t="s">
        <v>3364</v>
      </c>
      <c r="B8808" s="419" t="s">
        <v>45461</v>
      </c>
      <c r="C8808" s="419" t="s">
        <v>3365</v>
      </c>
      <c r="D8808" s="419" t="s">
        <v>20148</v>
      </c>
      <c r="E8808" s="419"/>
      <c r="F8808" s="419" t="s">
        <v>45462</v>
      </c>
      <c r="G8808" s="419" t="s">
        <v>19396</v>
      </c>
      <c r="H8808" s="419"/>
      <c r="I8808" s="419" t="s">
        <v>18136</v>
      </c>
      <c r="J8808" s="419" t="s">
        <v>20258</v>
      </c>
      <c r="K8808" s="419" t="s">
        <v>3431</v>
      </c>
      <c r="L8808" s="419" t="s">
        <v>35323</v>
      </c>
      <c r="M8808" s="419" t="s">
        <v>19453</v>
      </c>
      <c r="N8808" s="419" t="s">
        <v>3432</v>
      </c>
      <c r="O8808" s="419" t="s">
        <v>21063</v>
      </c>
      <c r="P8808" s="419" t="s">
        <v>3366</v>
      </c>
      <c r="Q8808" s="425">
        <v>1</v>
      </c>
      <c r="R8808" s="419" t="s">
        <v>29780</v>
      </c>
      <c r="S8808" s="424"/>
      <c r="T8808" s="424"/>
      <c r="U8808" s="424"/>
    </row>
    <row r="8809" spans="1:21" ht="14.6" x14ac:dyDescent="0.4">
      <c r="A8809" s="435" t="s">
        <v>3364</v>
      </c>
      <c r="B8809" s="435" t="s">
        <v>21906</v>
      </c>
      <c r="C8809" s="435" t="s">
        <v>3365</v>
      </c>
      <c r="D8809" s="435" t="s">
        <v>20148</v>
      </c>
      <c r="E8809" s="435"/>
      <c r="F8809" s="435" t="s">
        <v>45463</v>
      </c>
      <c r="G8809" s="435" t="s">
        <v>20248</v>
      </c>
      <c r="H8809" s="435"/>
      <c r="I8809" s="435" t="s">
        <v>19325</v>
      </c>
      <c r="J8809" s="435" t="s">
        <v>20258</v>
      </c>
      <c r="K8809" s="435" t="s">
        <v>3433</v>
      </c>
      <c r="L8809" s="435" t="s">
        <v>35323</v>
      </c>
      <c r="M8809" s="435" t="s">
        <v>18077</v>
      </c>
      <c r="N8809" s="435" t="s">
        <v>3434</v>
      </c>
      <c r="O8809" s="435" t="s">
        <v>21122</v>
      </c>
      <c r="P8809" s="435" t="s">
        <v>3366</v>
      </c>
      <c r="Q8809" s="436">
        <v>3</v>
      </c>
      <c r="R8809" s="435" t="s">
        <v>29781</v>
      </c>
      <c r="S8809" s="437"/>
      <c r="T8809" s="437"/>
      <c r="U8809" s="437"/>
    </row>
    <row r="8810" spans="1:21" ht="14.6" x14ac:dyDescent="0.4">
      <c r="A8810" s="435" t="s">
        <v>3364</v>
      </c>
      <c r="B8810" s="435" t="s">
        <v>45464</v>
      </c>
      <c r="C8810" s="435" t="s">
        <v>3365</v>
      </c>
      <c r="D8810" s="435" t="s">
        <v>20148</v>
      </c>
      <c r="E8810" s="435"/>
      <c r="F8810" s="435" t="s">
        <v>45465</v>
      </c>
      <c r="G8810" s="435" t="s">
        <v>20248</v>
      </c>
      <c r="H8810" s="435"/>
      <c r="I8810" s="435" t="s">
        <v>20202</v>
      </c>
      <c r="J8810" s="435" t="s">
        <v>20258</v>
      </c>
      <c r="K8810" s="435" t="s">
        <v>3435</v>
      </c>
      <c r="L8810" s="435" t="s">
        <v>35323</v>
      </c>
      <c r="M8810" s="435" t="s">
        <v>18077</v>
      </c>
      <c r="N8810" s="435" t="s">
        <v>3436</v>
      </c>
      <c r="O8810" s="435" t="s">
        <v>21125</v>
      </c>
      <c r="P8810" s="435" t="s">
        <v>3366</v>
      </c>
      <c r="Q8810" s="436">
        <v>3</v>
      </c>
      <c r="R8810" s="435" t="s">
        <v>29782</v>
      </c>
      <c r="S8810" s="437"/>
      <c r="T8810" s="437"/>
      <c r="U8810" s="437"/>
    </row>
    <row r="8811" spans="1:21" ht="14.6" x14ac:dyDescent="0.4">
      <c r="A8811" s="416" t="s">
        <v>3437</v>
      </c>
      <c r="B8811" s="416" t="s">
        <v>31932</v>
      </c>
      <c r="C8811" s="416" t="s">
        <v>3438</v>
      </c>
      <c r="D8811" s="416" t="s">
        <v>20148</v>
      </c>
      <c r="E8811" s="416"/>
      <c r="F8811" s="416" t="s">
        <v>45466</v>
      </c>
      <c r="G8811" s="416" t="s">
        <v>20149</v>
      </c>
      <c r="H8811" s="416"/>
      <c r="I8811" s="416" t="s">
        <v>19489</v>
      </c>
      <c r="J8811" s="416" t="s">
        <v>3439</v>
      </c>
      <c r="K8811" s="416" t="s">
        <v>3440</v>
      </c>
      <c r="L8811" s="416" t="s">
        <v>35321</v>
      </c>
      <c r="M8811" s="416" t="s">
        <v>3440</v>
      </c>
      <c r="N8811" s="416" t="s">
        <v>35071</v>
      </c>
      <c r="O8811" s="416" t="s">
        <v>21009</v>
      </c>
      <c r="P8811" s="416" t="s">
        <v>3439</v>
      </c>
      <c r="Q8811" s="417">
        <v>0</v>
      </c>
      <c r="R8811" s="416" t="s">
        <v>35072</v>
      </c>
      <c r="S8811" s="418"/>
      <c r="T8811" s="418"/>
      <c r="U8811" s="418"/>
    </row>
    <row r="8812" spans="1:21" ht="14.6" x14ac:dyDescent="0.4">
      <c r="A8812" s="419" t="s">
        <v>3437</v>
      </c>
      <c r="B8812" s="419" t="s">
        <v>3441</v>
      </c>
      <c r="C8812" s="419" t="s">
        <v>3438</v>
      </c>
      <c r="D8812" s="419" t="s">
        <v>20148</v>
      </c>
      <c r="E8812" s="419"/>
      <c r="F8812" s="419" t="s">
        <v>45467</v>
      </c>
      <c r="G8812" s="419" t="s">
        <v>19639</v>
      </c>
      <c r="H8812" s="419"/>
      <c r="I8812" s="419" t="s">
        <v>19423</v>
      </c>
      <c r="J8812" s="419" t="s">
        <v>3439</v>
      </c>
      <c r="K8812" s="419" t="s">
        <v>3442</v>
      </c>
      <c r="L8812" s="419" t="s">
        <v>35323</v>
      </c>
      <c r="M8812" s="419" t="s">
        <v>3443</v>
      </c>
      <c r="N8812" s="419" t="s">
        <v>3444</v>
      </c>
      <c r="O8812" s="419" t="s">
        <v>21009</v>
      </c>
      <c r="P8812" s="419" t="s">
        <v>3439</v>
      </c>
      <c r="Q8812" s="425">
        <v>1</v>
      </c>
      <c r="R8812" s="419" t="s">
        <v>29783</v>
      </c>
      <c r="S8812" s="424"/>
      <c r="T8812" s="424"/>
      <c r="U8812" s="424"/>
    </row>
    <row r="8813" spans="1:21" ht="14.6" x14ac:dyDescent="0.4">
      <c r="A8813" s="419" t="s">
        <v>3437</v>
      </c>
      <c r="B8813" s="419" t="s">
        <v>3445</v>
      </c>
      <c r="C8813" s="419" t="s">
        <v>3438</v>
      </c>
      <c r="D8813" s="419" t="s">
        <v>20148</v>
      </c>
      <c r="E8813" s="419"/>
      <c r="F8813" s="419" t="s">
        <v>45468</v>
      </c>
      <c r="G8813" s="419" t="s">
        <v>19639</v>
      </c>
      <c r="H8813" s="419"/>
      <c r="I8813" s="419" t="s">
        <v>19375</v>
      </c>
      <c r="J8813" s="419" t="s">
        <v>3439</v>
      </c>
      <c r="K8813" s="419" t="s">
        <v>3446</v>
      </c>
      <c r="L8813" s="419" t="s">
        <v>35323</v>
      </c>
      <c r="M8813" s="419" t="s">
        <v>3443</v>
      </c>
      <c r="N8813" s="419" t="s">
        <v>3447</v>
      </c>
      <c r="O8813" s="419" t="s">
        <v>21009</v>
      </c>
      <c r="P8813" s="419" t="s">
        <v>3439</v>
      </c>
      <c r="Q8813" s="425">
        <v>1</v>
      </c>
      <c r="R8813" s="419" t="s">
        <v>29784</v>
      </c>
      <c r="S8813" s="424"/>
      <c r="T8813" s="424"/>
      <c r="U8813" s="424"/>
    </row>
    <row r="8814" spans="1:21" ht="14.6" x14ac:dyDescent="0.4">
      <c r="A8814" s="419" t="s">
        <v>3437</v>
      </c>
      <c r="B8814" s="419" t="s">
        <v>3448</v>
      </c>
      <c r="C8814" s="419" t="s">
        <v>3438</v>
      </c>
      <c r="D8814" s="419" t="s">
        <v>20148</v>
      </c>
      <c r="E8814" s="419"/>
      <c r="F8814" s="419" t="s">
        <v>45469</v>
      </c>
      <c r="G8814" s="419" t="s">
        <v>19639</v>
      </c>
      <c r="H8814" s="419"/>
      <c r="I8814" s="419" t="s">
        <v>19413</v>
      </c>
      <c r="J8814" s="419" t="s">
        <v>3439</v>
      </c>
      <c r="K8814" s="419" t="s">
        <v>3449</v>
      </c>
      <c r="L8814" s="419" t="s">
        <v>35323</v>
      </c>
      <c r="M8814" s="419" t="s">
        <v>3443</v>
      </c>
      <c r="N8814" s="419" t="s">
        <v>3450</v>
      </c>
      <c r="O8814" s="419" t="s">
        <v>21009</v>
      </c>
      <c r="P8814" s="419" t="s">
        <v>3439</v>
      </c>
      <c r="Q8814" s="425">
        <v>1</v>
      </c>
      <c r="R8814" s="419" t="s">
        <v>29785</v>
      </c>
      <c r="S8814" s="424"/>
      <c r="T8814" s="424"/>
      <c r="U8814" s="424"/>
    </row>
    <row r="8815" spans="1:21" ht="14.6" x14ac:dyDescent="0.4">
      <c r="A8815" s="419" t="s">
        <v>3437</v>
      </c>
      <c r="B8815" s="419" t="s">
        <v>3451</v>
      </c>
      <c r="C8815" s="419" t="s">
        <v>3438</v>
      </c>
      <c r="D8815" s="419" t="s">
        <v>20148</v>
      </c>
      <c r="E8815" s="419"/>
      <c r="F8815" s="419" t="s">
        <v>45470</v>
      </c>
      <c r="G8815" s="419" t="s">
        <v>19639</v>
      </c>
      <c r="H8815" s="419"/>
      <c r="I8815" s="419" t="s">
        <v>20185</v>
      </c>
      <c r="J8815" s="419" t="s">
        <v>3439</v>
      </c>
      <c r="K8815" s="419" t="s">
        <v>3452</v>
      </c>
      <c r="L8815" s="419" t="s">
        <v>35323</v>
      </c>
      <c r="M8815" s="419" t="s">
        <v>3443</v>
      </c>
      <c r="N8815" s="419" t="s">
        <v>3453</v>
      </c>
      <c r="O8815" s="419" t="s">
        <v>21009</v>
      </c>
      <c r="P8815" s="419" t="s">
        <v>3439</v>
      </c>
      <c r="Q8815" s="425">
        <v>1</v>
      </c>
      <c r="R8815" s="419" t="s">
        <v>29786</v>
      </c>
      <c r="S8815" s="424"/>
      <c r="T8815" s="424"/>
      <c r="U8815" s="424"/>
    </row>
    <row r="8816" spans="1:21" ht="14.6" x14ac:dyDescent="0.4">
      <c r="A8816" s="419" t="s">
        <v>3437</v>
      </c>
      <c r="B8816" s="419" t="s">
        <v>3454</v>
      </c>
      <c r="C8816" s="419" t="s">
        <v>3438</v>
      </c>
      <c r="D8816" s="419" t="s">
        <v>20148</v>
      </c>
      <c r="E8816" s="419"/>
      <c r="F8816" s="419" t="s">
        <v>45471</v>
      </c>
      <c r="G8816" s="419" t="s">
        <v>19639</v>
      </c>
      <c r="H8816" s="419"/>
      <c r="I8816" s="419" t="s">
        <v>18029</v>
      </c>
      <c r="J8816" s="419" t="s">
        <v>3439</v>
      </c>
      <c r="K8816" s="419" t="s">
        <v>3455</v>
      </c>
      <c r="L8816" s="419" t="s">
        <v>35323</v>
      </c>
      <c r="M8816" s="419" t="s">
        <v>3443</v>
      </c>
      <c r="N8816" s="419" t="s">
        <v>3456</v>
      </c>
      <c r="O8816" s="419" t="s">
        <v>21009</v>
      </c>
      <c r="P8816" s="419" t="s">
        <v>3439</v>
      </c>
      <c r="Q8816" s="425">
        <v>1</v>
      </c>
      <c r="R8816" s="419" t="s">
        <v>29787</v>
      </c>
      <c r="S8816" s="424"/>
      <c r="T8816" s="424"/>
      <c r="U8816" s="424"/>
    </row>
    <row r="8817" spans="1:21" ht="14.6" x14ac:dyDescent="0.4">
      <c r="A8817" s="419" t="s">
        <v>3437</v>
      </c>
      <c r="B8817" s="419" t="s">
        <v>3457</v>
      </c>
      <c r="C8817" s="419" t="s">
        <v>3438</v>
      </c>
      <c r="D8817" s="419" t="s">
        <v>20148</v>
      </c>
      <c r="E8817" s="419"/>
      <c r="F8817" s="419" t="s">
        <v>45472</v>
      </c>
      <c r="G8817" s="419" t="s">
        <v>19639</v>
      </c>
      <c r="H8817" s="419"/>
      <c r="I8817" s="419" t="s">
        <v>19511</v>
      </c>
      <c r="J8817" s="419" t="s">
        <v>3439</v>
      </c>
      <c r="K8817" s="419" t="s">
        <v>3458</v>
      </c>
      <c r="L8817" s="419" t="s">
        <v>35323</v>
      </c>
      <c r="M8817" s="419" t="s">
        <v>3443</v>
      </c>
      <c r="N8817" s="419" t="s">
        <v>3459</v>
      </c>
      <c r="O8817" s="419" t="s">
        <v>21009</v>
      </c>
      <c r="P8817" s="419" t="s">
        <v>3439</v>
      </c>
      <c r="Q8817" s="425">
        <v>1</v>
      </c>
      <c r="R8817" s="419" t="s">
        <v>29788</v>
      </c>
      <c r="S8817" s="424"/>
      <c r="T8817" s="424"/>
      <c r="U8817" s="424"/>
    </row>
    <row r="8818" spans="1:21" ht="14.6" x14ac:dyDescent="0.4">
      <c r="A8818" s="419" t="s">
        <v>3437</v>
      </c>
      <c r="B8818" s="419" t="s">
        <v>45473</v>
      </c>
      <c r="C8818" s="419" t="s">
        <v>3438</v>
      </c>
      <c r="D8818" s="419" t="s">
        <v>20148</v>
      </c>
      <c r="E8818" s="419"/>
      <c r="F8818" s="419" t="s">
        <v>45474</v>
      </c>
      <c r="G8818" s="419" t="s">
        <v>20248</v>
      </c>
      <c r="H8818" s="419"/>
      <c r="I8818" s="419" t="s">
        <v>20142</v>
      </c>
      <c r="J8818" s="419" t="s">
        <v>3439</v>
      </c>
      <c r="K8818" s="419" t="s">
        <v>3460</v>
      </c>
      <c r="L8818" s="419" t="s">
        <v>35323</v>
      </c>
      <c r="M8818" s="419" t="s">
        <v>3443</v>
      </c>
      <c r="N8818" s="419" t="s">
        <v>3461</v>
      </c>
      <c r="O8818" s="419" t="s">
        <v>21027</v>
      </c>
      <c r="P8818" s="419" t="s">
        <v>3439</v>
      </c>
      <c r="Q8818" s="425">
        <v>1</v>
      </c>
      <c r="R8818" s="419" t="s">
        <v>29789</v>
      </c>
      <c r="S8818" s="424"/>
      <c r="T8818" s="424"/>
      <c r="U8818" s="424"/>
    </row>
    <row r="8819" spans="1:21" ht="14.6" x14ac:dyDescent="0.4">
      <c r="A8819" s="416" t="s">
        <v>3437</v>
      </c>
      <c r="B8819" s="416" t="s">
        <v>35073</v>
      </c>
      <c r="C8819" s="416" t="s">
        <v>3438</v>
      </c>
      <c r="D8819" s="416" t="s">
        <v>20772</v>
      </c>
      <c r="E8819" s="416"/>
      <c r="F8819" s="416" t="s">
        <v>20772</v>
      </c>
      <c r="G8819" s="416" t="s">
        <v>20772</v>
      </c>
      <c r="H8819" s="416"/>
      <c r="I8819" s="416" t="s">
        <v>20772</v>
      </c>
      <c r="J8819" s="416" t="s">
        <v>3439</v>
      </c>
      <c r="K8819" s="416" t="s">
        <v>3443</v>
      </c>
      <c r="L8819" s="416" t="s">
        <v>35332</v>
      </c>
      <c r="M8819" s="416" t="s">
        <v>3443</v>
      </c>
      <c r="N8819" s="416" t="s">
        <v>35071</v>
      </c>
      <c r="O8819" s="416" t="s">
        <v>21009</v>
      </c>
      <c r="P8819" s="416" t="s">
        <v>3439</v>
      </c>
      <c r="Q8819" s="417">
        <v>0</v>
      </c>
      <c r="R8819" s="416" t="s">
        <v>35072</v>
      </c>
      <c r="S8819" s="418"/>
      <c r="T8819" s="418"/>
      <c r="U8819" s="418"/>
    </row>
    <row r="8820" spans="1:21" ht="14.6" x14ac:dyDescent="0.4">
      <c r="A8820" s="419" t="s">
        <v>3437</v>
      </c>
      <c r="B8820" s="419" t="s">
        <v>45475</v>
      </c>
      <c r="C8820" s="419" t="s">
        <v>3438</v>
      </c>
      <c r="D8820" s="419" t="s">
        <v>20772</v>
      </c>
      <c r="E8820" s="419"/>
      <c r="F8820" s="419" t="s">
        <v>20772</v>
      </c>
      <c r="G8820" s="419" t="s">
        <v>20772</v>
      </c>
      <c r="H8820" s="419"/>
      <c r="I8820" s="419" t="s">
        <v>20772</v>
      </c>
      <c r="J8820" s="419" t="s">
        <v>3439</v>
      </c>
      <c r="K8820" s="419" t="s">
        <v>45476</v>
      </c>
      <c r="L8820" s="419" t="s">
        <v>35323</v>
      </c>
      <c r="M8820" s="419" t="s">
        <v>3443</v>
      </c>
      <c r="N8820" s="419" t="s">
        <v>35071</v>
      </c>
      <c r="O8820" s="419" t="s">
        <v>21009</v>
      </c>
      <c r="P8820" s="419" t="s">
        <v>3439</v>
      </c>
      <c r="Q8820" s="420">
        <v>1</v>
      </c>
      <c r="R8820" s="419" t="s">
        <v>35072</v>
      </c>
      <c r="S8820" s="421"/>
      <c r="T8820" s="421"/>
      <c r="U8820" s="421"/>
    </row>
    <row r="8821" spans="1:21" ht="14.6" x14ac:dyDescent="0.4">
      <c r="A8821" s="419" t="s">
        <v>3437</v>
      </c>
      <c r="B8821" s="419" t="s">
        <v>3462</v>
      </c>
      <c r="C8821" s="419" t="s">
        <v>3438</v>
      </c>
      <c r="D8821" s="419" t="s">
        <v>20148</v>
      </c>
      <c r="E8821" s="419"/>
      <c r="F8821" s="419" t="s">
        <v>45477</v>
      </c>
      <c r="G8821" s="419" t="s">
        <v>19639</v>
      </c>
      <c r="H8821" s="419"/>
      <c r="I8821" s="419" t="s">
        <v>20230</v>
      </c>
      <c r="J8821" s="419" t="s">
        <v>3439</v>
      </c>
      <c r="K8821" s="419" t="s">
        <v>3463</v>
      </c>
      <c r="L8821" s="419" t="s">
        <v>35323</v>
      </c>
      <c r="M8821" s="419" t="s">
        <v>3443</v>
      </c>
      <c r="N8821" s="419" t="s">
        <v>3464</v>
      </c>
      <c r="O8821" s="419" t="s">
        <v>21009</v>
      </c>
      <c r="P8821" s="419" t="s">
        <v>3439</v>
      </c>
      <c r="Q8821" s="425">
        <v>1</v>
      </c>
      <c r="R8821" s="419" t="s">
        <v>29790</v>
      </c>
      <c r="S8821" s="424"/>
      <c r="T8821" s="424"/>
      <c r="U8821" s="424"/>
    </row>
    <row r="8822" spans="1:21" ht="14.6" x14ac:dyDescent="0.4">
      <c r="A8822" s="419" t="s">
        <v>3437</v>
      </c>
      <c r="B8822" s="419" t="s">
        <v>45478</v>
      </c>
      <c r="C8822" s="419" t="s">
        <v>3438</v>
      </c>
      <c r="D8822" s="419" t="s">
        <v>20148</v>
      </c>
      <c r="E8822" s="419"/>
      <c r="F8822" s="419" t="s">
        <v>45479</v>
      </c>
      <c r="G8822" s="419" t="s">
        <v>19639</v>
      </c>
      <c r="H8822" s="419"/>
      <c r="I8822" s="419" t="s">
        <v>19401</v>
      </c>
      <c r="J8822" s="419" t="s">
        <v>3439</v>
      </c>
      <c r="K8822" s="419" t="s">
        <v>3465</v>
      </c>
      <c r="L8822" s="419" t="s">
        <v>35323</v>
      </c>
      <c r="M8822" s="419" t="s">
        <v>3443</v>
      </c>
      <c r="N8822" s="419" t="s">
        <v>3466</v>
      </c>
      <c r="O8822" s="419" t="s">
        <v>21009</v>
      </c>
      <c r="P8822" s="419" t="s">
        <v>3439</v>
      </c>
      <c r="Q8822" s="425">
        <v>1</v>
      </c>
      <c r="R8822" s="419" t="s">
        <v>29791</v>
      </c>
      <c r="S8822" s="424"/>
      <c r="T8822" s="424"/>
      <c r="U8822" s="424"/>
    </row>
    <row r="8823" spans="1:21" ht="14.6" x14ac:dyDescent="0.4">
      <c r="A8823" s="419" t="s">
        <v>3437</v>
      </c>
      <c r="B8823" s="419" t="s">
        <v>3467</v>
      </c>
      <c r="C8823" s="419" t="s">
        <v>3438</v>
      </c>
      <c r="D8823" s="419" t="s">
        <v>20148</v>
      </c>
      <c r="E8823" s="419"/>
      <c r="F8823" s="419" t="s">
        <v>45480</v>
      </c>
      <c r="G8823" s="419" t="s">
        <v>19639</v>
      </c>
      <c r="H8823" s="419"/>
      <c r="I8823" s="419" t="s">
        <v>19349</v>
      </c>
      <c r="J8823" s="419" t="s">
        <v>3439</v>
      </c>
      <c r="K8823" s="419" t="s">
        <v>3468</v>
      </c>
      <c r="L8823" s="419" t="s">
        <v>35323</v>
      </c>
      <c r="M8823" s="419" t="s">
        <v>3443</v>
      </c>
      <c r="N8823" s="419" t="s">
        <v>3469</v>
      </c>
      <c r="O8823" s="419" t="s">
        <v>21009</v>
      </c>
      <c r="P8823" s="419" t="s">
        <v>3439</v>
      </c>
      <c r="Q8823" s="425">
        <v>1</v>
      </c>
      <c r="R8823" s="419" t="s">
        <v>29792</v>
      </c>
      <c r="S8823" s="424"/>
      <c r="T8823" s="424"/>
      <c r="U8823" s="424"/>
    </row>
    <row r="8824" spans="1:21" ht="14.6" x14ac:dyDescent="0.4">
      <c r="A8824" s="419" t="s">
        <v>3437</v>
      </c>
      <c r="B8824" s="419" t="s">
        <v>22201</v>
      </c>
      <c r="C8824" s="419" t="s">
        <v>3438</v>
      </c>
      <c r="D8824" s="419" t="s">
        <v>20148</v>
      </c>
      <c r="E8824" s="419"/>
      <c r="F8824" s="419" t="s">
        <v>45481</v>
      </c>
      <c r="G8824" s="419" t="s">
        <v>19639</v>
      </c>
      <c r="H8824" s="419"/>
      <c r="I8824" s="419" t="s">
        <v>20186</v>
      </c>
      <c r="J8824" s="419" t="s">
        <v>3439</v>
      </c>
      <c r="K8824" s="419" t="s">
        <v>3470</v>
      </c>
      <c r="L8824" s="419" t="s">
        <v>35323</v>
      </c>
      <c r="M8824" s="419" t="s">
        <v>3443</v>
      </c>
      <c r="N8824" s="419" t="s">
        <v>3471</v>
      </c>
      <c r="O8824" s="419" t="s">
        <v>21009</v>
      </c>
      <c r="P8824" s="419" t="s">
        <v>3439</v>
      </c>
      <c r="Q8824" s="425">
        <v>1</v>
      </c>
      <c r="R8824" s="419" t="s">
        <v>29793</v>
      </c>
      <c r="S8824" s="424"/>
      <c r="T8824" s="424"/>
      <c r="U8824" s="424"/>
    </row>
    <row r="8825" spans="1:21" ht="14.6" x14ac:dyDescent="0.4">
      <c r="A8825" s="419" t="s">
        <v>3437</v>
      </c>
      <c r="B8825" s="419" t="s">
        <v>3472</v>
      </c>
      <c r="C8825" s="419" t="s">
        <v>3438</v>
      </c>
      <c r="D8825" s="419" t="s">
        <v>20148</v>
      </c>
      <c r="E8825" s="419"/>
      <c r="F8825" s="419" t="s">
        <v>45482</v>
      </c>
      <c r="G8825" s="419" t="s">
        <v>19639</v>
      </c>
      <c r="H8825" s="419"/>
      <c r="I8825" s="419" t="s">
        <v>19441</v>
      </c>
      <c r="J8825" s="419" t="s">
        <v>3439</v>
      </c>
      <c r="K8825" s="419" t="s">
        <v>3473</v>
      </c>
      <c r="L8825" s="419" t="s">
        <v>35323</v>
      </c>
      <c r="M8825" s="419" t="s">
        <v>3443</v>
      </c>
      <c r="N8825" s="419" t="s">
        <v>3474</v>
      </c>
      <c r="O8825" s="419" t="s">
        <v>21009</v>
      </c>
      <c r="P8825" s="419" t="s">
        <v>3439</v>
      </c>
      <c r="Q8825" s="425">
        <v>1</v>
      </c>
      <c r="R8825" s="419" t="s">
        <v>29794</v>
      </c>
      <c r="S8825" s="424"/>
      <c r="T8825" s="424"/>
      <c r="U8825" s="424"/>
    </row>
    <row r="8826" spans="1:21" ht="14.6" x14ac:dyDescent="0.4">
      <c r="A8826" s="419" t="s">
        <v>3437</v>
      </c>
      <c r="B8826" s="419" t="s">
        <v>9518</v>
      </c>
      <c r="C8826" s="419" t="s">
        <v>3438</v>
      </c>
      <c r="D8826" s="419" t="s">
        <v>20148</v>
      </c>
      <c r="E8826" s="419"/>
      <c r="F8826" s="419" t="s">
        <v>45483</v>
      </c>
      <c r="G8826" s="419" t="s">
        <v>19639</v>
      </c>
      <c r="H8826" s="419"/>
      <c r="I8826" s="419" t="s">
        <v>19652</v>
      </c>
      <c r="J8826" s="419" t="s">
        <v>3439</v>
      </c>
      <c r="K8826" s="419" t="s">
        <v>3475</v>
      </c>
      <c r="L8826" s="419" t="s">
        <v>35323</v>
      </c>
      <c r="M8826" s="419" t="s">
        <v>3443</v>
      </c>
      <c r="N8826" s="419" t="s">
        <v>3476</v>
      </c>
      <c r="O8826" s="419" t="s">
        <v>21009</v>
      </c>
      <c r="P8826" s="419" t="s">
        <v>3439</v>
      </c>
      <c r="Q8826" s="425">
        <v>1</v>
      </c>
      <c r="R8826" s="419" t="s">
        <v>29795</v>
      </c>
      <c r="S8826" s="424"/>
      <c r="T8826" s="424"/>
      <c r="U8826" s="424"/>
    </row>
    <row r="8827" spans="1:21" ht="14.6" x14ac:dyDescent="0.4">
      <c r="A8827" s="419" t="s">
        <v>3437</v>
      </c>
      <c r="B8827" s="419" t="s">
        <v>3477</v>
      </c>
      <c r="C8827" s="419" t="s">
        <v>3438</v>
      </c>
      <c r="D8827" s="419" t="s">
        <v>20148</v>
      </c>
      <c r="E8827" s="419"/>
      <c r="F8827" s="419" t="s">
        <v>45484</v>
      </c>
      <c r="G8827" s="419" t="s">
        <v>19639</v>
      </c>
      <c r="H8827" s="419"/>
      <c r="I8827" s="419" t="s">
        <v>20140</v>
      </c>
      <c r="J8827" s="419" t="s">
        <v>3439</v>
      </c>
      <c r="K8827" s="419" t="s">
        <v>3478</v>
      </c>
      <c r="L8827" s="419" t="s">
        <v>35323</v>
      </c>
      <c r="M8827" s="419" t="s">
        <v>3443</v>
      </c>
      <c r="N8827" s="419" t="s">
        <v>3479</v>
      </c>
      <c r="O8827" s="419" t="s">
        <v>21009</v>
      </c>
      <c r="P8827" s="419" t="s">
        <v>3439</v>
      </c>
      <c r="Q8827" s="425">
        <v>1</v>
      </c>
      <c r="R8827" s="419" t="s">
        <v>29796</v>
      </c>
      <c r="S8827" s="424"/>
      <c r="T8827" s="424"/>
      <c r="U8827" s="424"/>
    </row>
    <row r="8828" spans="1:21" ht="14.6" x14ac:dyDescent="0.4">
      <c r="A8828" s="419" t="s">
        <v>3437</v>
      </c>
      <c r="B8828" s="419" t="s">
        <v>3480</v>
      </c>
      <c r="C8828" s="419" t="s">
        <v>3438</v>
      </c>
      <c r="D8828" s="419" t="s">
        <v>20148</v>
      </c>
      <c r="E8828" s="419"/>
      <c r="F8828" s="419" t="s">
        <v>45485</v>
      </c>
      <c r="G8828" s="419" t="s">
        <v>19639</v>
      </c>
      <c r="H8828" s="419"/>
      <c r="I8828" s="419" t="s">
        <v>20150</v>
      </c>
      <c r="J8828" s="419" t="s">
        <v>3439</v>
      </c>
      <c r="K8828" s="419" t="s">
        <v>3481</v>
      </c>
      <c r="L8828" s="419" t="s">
        <v>35323</v>
      </c>
      <c r="M8828" s="419" t="s">
        <v>3443</v>
      </c>
      <c r="N8828" s="419" t="s">
        <v>3482</v>
      </c>
      <c r="O8828" s="419" t="s">
        <v>21009</v>
      </c>
      <c r="P8828" s="419" t="s">
        <v>3439</v>
      </c>
      <c r="Q8828" s="425">
        <v>1</v>
      </c>
      <c r="R8828" s="419" t="s">
        <v>29797</v>
      </c>
      <c r="S8828" s="424"/>
      <c r="T8828" s="424"/>
      <c r="U8828" s="424"/>
    </row>
    <row r="8829" spans="1:21" ht="14.6" x14ac:dyDescent="0.4">
      <c r="A8829" s="419" t="s">
        <v>3437</v>
      </c>
      <c r="B8829" s="419" t="s">
        <v>45486</v>
      </c>
      <c r="C8829" s="419" t="s">
        <v>3438</v>
      </c>
      <c r="D8829" s="419" t="s">
        <v>20148</v>
      </c>
      <c r="E8829" s="419"/>
      <c r="F8829" s="419" t="s">
        <v>45487</v>
      </c>
      <c r="G8829" s="419" t="s">
        <v>20160</v>
      </c>
      <c r="H8829" s="419"/>
      <c r="I8829" s="419" t="s">
        <v>19426</v>
      </c>
      <c r="J8829" s="419" t="s">
        <v>3439</v>
      </c>
      <c r="K8829" s="419" t="s">
        <v>3483</v>
      </c>
      <c r="L8829" s="419" t="s">
        <v>35323</v>
      </c>
      <c r="M8829" s="419" t="s">
        <v>3443</v>
      </c>
      <c r="N8829" s="419" t="s">
        <v>3484</v>
      </c>
      <c r="O8829" s="419" t="s">
        <v>21020</v>
      </c>
      <c r="P8829" s="419" t="s">
        <v>3439</v>
      </c>
      <c r="Q8829" s="425">
        <v>1</v>
      </c>
      <c r="R8829" s="419" t="s">
        <v>29798</v>
      </c>
      <c r="S8829" s="424"/>
      <c r="T8829" s="424"/>
      <c r="U8829" s="424"/>
    </row>
    <row r="8830" spans="1:21" ht="14.6" x14ac:dyDescent="0.4">
      <c r="A8830" s="419" t="s">
        <v>3437</v>
      </c>
      <c r="B8830" s="419" t="s">
        <v>3485</v>
      </c>
      <c r="C8830" s="419" t="s">
        <v>3438</v>
      </c>
      <c r="D8830" s="419" t="s">
        <v>20148</v>
      </c>
      <c r="E8830" s="419"/>
      <c r="F8830" s="419" t="s">
        <v>45488</v>
      </c>
      <c r="G8830" s="419" t="s">
        <v>20160</v>
      </c>
      <c r="H8830" s="419"/>
      <c r="I8830" s="419" t="s">
        <v>17998</v>
      </c>
      <c r="J8830" s="419" t="s">
        <v>3439</v>
      </c>
      <c r="K8830" s="419" t="s">
        <v>3486</v>
      </c>
      <c r="L8830" s="419" t="s">
        <v>35323</v>
      </c>
      <c r="M8830" s="419" t="s">
        <v>3443</v>
      </c>
      <c r="N8830" s="419" t="s">
        <v>3487</v>
      </c>
      <c r="O8830" s="419" t="s">
        <v>21021</v>
      </c>
      <c r="P8830" s="419" t="s">
        <v>3439</v>
      </c>
      <c r="Q8830" s="425">
        <v>1</v>
      </c>
      <c r="R8830" s="419" t="s">
        <v>29799</v>
      </c>
      <c r="S8830" s="424"/>
      <c r="T8830" s="424"/>
      <c r="U8830" s="424"/>
    </row>
    <row r="8831" spans="1:21" ht="14.6" x14ac:dyDescent="0.4">
      <c r="A8831" s="419" t="s">
        <v>3437</v>
      </c>
      <c r="B8831" s="419" t="s">
        <v>1858</v>
      </c>
      <c r="C8831" s="419" t="s">
        <v>3438</v>
      </c>
      <c r="D8831" s="419" t="s">
        <v>20148</v>
      </c>
      <c r="E8831" s="419"/>
      <c r="F8831" s="419" t="s">
        <v>45489</v>
      </c>
      <c r="G8831" s="419" t="s">
        <v>19639</v>
      </c>
      <c r="H8831" s="419"/>
      <c r="I8831" s="419" t="s">
        <v>19774</v>
      </c>
      <c r="J8831" s="419" t="s">
        <v>3439</v>
      </c>
      <c r="K8831" s="419" t="s">
        <v>3488</v>
      </c>
      <c r="L8831" s="419" t="s">
        <v>35323</v>
      </c>
      <c r="M8831" s="419" t="s">
        <v>3443</v>
      </c>
      <c r="N8831" s="419" t="s">
        <v>3489</v>
      </c>
      <c r="O8831" s="419" t="s">
        <v>21009</v>
      </c>
      <c r="P8831" s="419" t="s">
        <v>3439</v>
      </c>
      <c r="Q8831" s="425">
        <v>1</v>
      </c>
      <c r="R8831" s="419" t="s">
        <v>29800</v>
      </c>
      <c r="S8831" s="424"/>
      <c r="T8831" s="424"/>
      <c r="U8831" s="424"/>
    </row>
    <row r="8832" spans="1:21" ht="14.6" x14ac:dyDescent="0.4">
      <c r="A8832" s="422" t="s">
        <v>3437</v>
      </c>
      <c r="B8832" s="422" t="s">
        <v>31933</v>
      </c>
      <c r="C8832" s="422" t="s">
        <v>3438</v>
      </c>
      <c r="D8832" s="422" t="s">
        <v>20148</v>
      </c>
      <c r="E8832" s="422"/>
      <c r="F8832" s="422" t="s">
        <v>45490</v>
      </c>
      <c r="G8832" s="422" t="s">
        <v>20155</v>
      </c>
      <c r="H8832" s="422"/>
      <c r="I8832" s="422" t="s">
        <v>19436</v>
      </c>
      <c r="J8832" s="422" t="s">
        <v>3439</v>
      </c>
      <c r="K8832" s="422" t="s">
        <v>3490</v>
      </c>
      <c r="L8832" s="422" t="s">
        <v>35323</v>
      </c>
      <c r="M8832" s="422" t="s">
        <v>3443</v>
      </c>
      <c r="N8832" s="422" t="s">
        <v>3491</v>
      </c>
      <c r="O8832" s="422" t="s">
        <v>21329</v>
      </c>
      <c r="P8832" s="422" t="s">
        <v>3439</v>
      </c>
      <c r="Q8832" s="423">
        <v>1</v>
      </c>
      <c r="R8832" s="422" t="s">
        <v>29801</v>
      </c>
      <c r="S8832" s="424"/>
      <c r="T8832" s="424"/>
      <c r="U8832" s="424"/>
    </row>
    <row r="8833" spans="1:21" ht="14.6" x14ac:dyDescent="0.4">
      <c r="A8833" s="422" t="s">
        <v>3437</v>
      </c>
      <c r="B8833" s="422" t="s">
        <v>22319</v>
      </c>
      <c r="C8833" s="422" t="s">
        <v>3438</v>
      </c>
      <c r="D8833" s="422" t="s">
        <v>20148</v>
      </c>
      <c r="E8833" s="422"/>
      <c r="F8833" s="422" t="s">
        <v>45491</v>
      </c>
      <c r="G8833" s="422" t="s">
        <v>20155</v>
      </c>
      <c r="H8833" s="422"/>
      <c r="I8833" s="422" t="s">
        <v>18083</v>
      </c>
      <c r="J8833" s="422" t="s">
        <v>3439</v>
      </c>
      <c r="K8833" s="422" t="s">
        <v>22320</v>
      </c>
      <c r="L8833" s="422" t="s">
        <v>35323</v>
      </c>
      <c r="M8833" s="422" t="s">
        <v>3443</v>
      </c>
      <c r="N8833" s="422" t="s">
        <v>22368</v>
      </c>
      <c r="O8833" s="422" t="s">
        <v>21039</v>
      </c>
      <c r="P8833" s="422" t="s">
        <v>3439</v>
      </c>
      <c r="Q8833" s="423">
        <v>1</v>
      </c>
      <c r="R8833" s="422" t="s">
        <v>29802</v>
      </c>
      <c r="S8833" s="424"/>
      <c r="T8833" s="424"/>
      <c r="U8833" s="424"/>
    </row>
    <row r="8834" spans="1:21" ht="14.6" x14ac:dyDescent="0.4">
      <c r="A8834" s="419" t="s">
        <v>3437</v>
      </c>
      <c r="B8834" s="419" t="s">
        <v>3492</v>
      </c>
      <c r="C8834" s="419" t="s">
        <v>3438</v>
      </c>
      <c r="D8834" s="419" t="s">
        <v>20148</v>
      </c>
      <c r="E8834" s="419"/>
      <c r="F8834" s="419" t="s">
        <v>45492</v>
      </c>
      <c r="G8834" s="419" t="s">
        <v>20160</v>
      </c>
      <c r="H8834" s="419"/>
      <c r="I8834" s="419" t="s">
        <v>18072</v>
      </c>
      <c r="J8834" s="419" t="s">
        <v>3439</v>
      </c>
      <c r="K8834" s="419" t="s">
        <v>3493</v>
      </c>
      <c r="L8834" s="419" t="s">
        <v>35323</v>
      </c>
      <c r="M8834" s="419" t="s">
        <v>3443</v>
      </c>
      <c r="N8834" s="419" t="s">
        <v>3494</v>
      </c>
      <c r="O8834" s="419" t="s">
        <v>21290</v>
      </c>
      <c r="P8834" s="419" t="s">
        <v>3439</v>
      </c>
      <c r="Q8834" s="425">
        <v>1</v>
      </c>
      <c r="R8834" s="419" t="s">
        <v>29803</v>
      </c>
      <c r="S8834" s="424"/>
      <c r="T8834" s="424"/>
      <c r="U8834" s="424"/>
    </row>
    <row r="8835" spans="1:21" ht="14.6" x14ac:dyDescent="0.4">
      <c r="A8835" s="419" t="s">
        <v>3437</v>
      </c>
      <c r="B8835" s="419" t="s">
        <v>3492</v>
      </c>
      <c r="C8835" s="419" t="s">
        <v>3438</v>
      </c>
      <c r="D8835" s="419" t="s">
        <v>20148</v>
      </c>
      <c r="E8835" s="419"/>
      <c r="F8835" s="419" t="s">
        <v>45493</v>
      </c>
      <c r="G8835" s="419" t="s">
        <v>20155</v>
      </c>
      <c r="H8835" s="419"/>
      <c r="I8835" s="419" t="s">
        <v>18072</v>
      </c>
      <c r="J8835" s="419" t="s">
        <v>3439</v>
      </c>
      <c r="K8835" s="419" t="s">
        <v>3493</v>
      </c>
      <c r="L8835" s="419" t="s">
        <v>35323</v>
      </c>
      <c r="M8835" s="419" t="s">
        <v>3443</v>
      </c>
      <c r="N8835" s="419" t="s">
        <v>3494</v>
      </c>
      <c r="O8835" s="419" t="s">
        <v>21290</v>
      </c>
      <c r="P8835" s="419" t="s">
        <v>3439</v>
      </c>
      <c r="Q8835" s="425">
        <v>1</v>
      </c>
      <c r="R8835" s="419" t="s">
        <v>29803</v>
      </c>
      <c r="S8835" s="424"/>
      <c r="T8835" s="424"/>
      <c r="U8835" s="424"/>
    </row>
    <row r="8836" spans="1:21" ht="14.6" x14ac:dyDescent="0.4">
      <c r="A8836" s="422" t="s">
        <v>3437</v>
      </c>
      <c r="B8836" s="422" t="s">
        <v>3495</v>
      </c>
      <c r="C8836" s="422" t="s">
        <v>3438</v>
      </c>
      <c r="D8836" s="422" t="s">
        <v>20148</v>
      </c>
      <c r="E8836" s="422"/>
      <c r="F8836" s="422" t="s">
        <v>45494</v>
      </c>
      <c r="G8836" s="422" t="s">
        <v>20184</v>
      </c>
      <c r="H8836" s="422"/>
      <c r="I8836" s="422" t="s">
        <v>20278</v>
      </c>
      <c r="J8836" s="422" t="s">
        <v>3439</v>
      </c>
      <c r="K8836" s="422" t="s">
        <v>3496</v>
      </c>
      <c r="L8836" s="422" t="s">
        <v>35323</v>
      </c>
      <c r="M8836" s="422" t="s">
        <v>3443</v>
      </c>
      <c r="N8836" s="422" t="s">
        <v>3497</v>
      </c>
      <c r="O8836" s="422" t="s">
        <v>21017</v>
      </c>
      <c r="P8836" s="422" t="s">
        <v>3439</v>
      </c>
      <c r="Q8836" s="423">
        <v>1</v>
      </c>
      <c r="R8836" s="422" t="s">
        <v>29804</v>
      </c>
      <c r="S8836" s="424"/>
      <c r="T8836" s="424"/>
      <c r="U8836" s="424"/>
    </row>
    <row r="8837" spans="1:21" ht="14.6" x14ac:dyDescent="0.4">
      <c r="A8837" s="419" t="s">
        <v>3437</v>
      </c>
      <c r="B8837" s="419" t="s">
        <v>45495</v>
      </c>
      <c r="C8837" s="419" t="s">
        <v>3438</v>
      </c>
      <c r="D8837" s="419" t="s">
        <v>20148</v>
      </c>
      <c r="E8837" s="419"/>
      <c r="F8837" s="419" t="s">
        <v>45496</v>
      </c>
      <c r="G8837" s="419" t="s">
        <v>20160</v>
      </c>
      <c r="H8837" s="419"/>
      <c r="I8837" s="419" t="s">
        <v>19355</v>
      </c>
      <c r="J8837" s="419" t="s">
        <v>3439</v>
      </c>
      <c r="K8837" s="419" t="s">
        <v>35080</v>
      </c>
      <c r="L8837" s="419" t="s">
        <v>35323</v>
      </c>
      <c r="M8837" s="419" t="s">
        <v>3443</v>
      </c>
      <c r="N8837" s="419" t="s">
        <v>35081</v>
      </c>
      <c r="O8837" s="419" t="s">
        <v>21019</v>
      </c>
      <c r="P8837" s="419" t="s">
        <v>3439</v>
      </c>
      <c r="Q8837" s="425">
        <v>1</v>
      </c>
      <c r="R8837" s="419" t="s">
        <v>35082</v>
      </c>
      <c r="S8837" s="424"/>
      <c r="T8837" s="424"/>
      <c r="U8837" s="424"/>
    </row>
    <row r="8838" spans="1:21" ht="14.6" x14ac:dyDescent="0.4">
      <c r="A8838" s="416" t="s">
        <v>3437</v>
      </c>
      <c r="B8838" s="416" t="s">
        <v>35074</v>
      </c>
      <c r="C8838" s="416" t="s">
        <v>3438</v>
      </c>
      <c r="D8838" s="416" t="s">
        <v>20772</v>
      </c>
      <c r="E8838" s="416"/>
      <c r="F8838" s="416" t="s">
        <v>20772</v>
      </c>
      <c r="G8838" s="416" t="s">
        <v>20772</v>
      </c>
      <c r="H8838" s="416"/>
      <c r="I8838" s="416" t="s">
        <v>20772</v>
      </c>
      <c r="J8838" s="416" t="s">
        <v>3439</v>
      </c>
      <c r="K8838" s="416" t="s">
        <v>35075</v>
      </c>
      <c r="L8838" s="416" t="s">
        <v>35332</v>
      </c>
      <c r="M8838" s="416" t="s">
        <v>35075</v>
      </c>
      <c r="N8838" s="416" t="s">
        <v>35071</v>
      </c>
      <c r="O8838" s="416" t="s">
        <v>21009</v>
      </c>
      <c r="P8838" s="416" t="s">
        <v>3439</v>
      </c>
      <c r="Q8838" s="417">
        <v>0</v>
      </c>
      <c r="R8838" s="416" t="s">
        <v>35072</v>
      </c>
      <c r="S8838" s="418"/>
      <c r="T8838" s="418"/>
      <c r="U8838" s="418"/>
    </row>
    <row r="8839" spans="1:21" ht="14.6" x14ac:dyDescent="0.4">
      <c r="A8839" s="416" t="s">
        <v>3437</v>
      </c>
      <c r="B8839" s="416" t="s">
        <v>35076</v>
      </c>
      <c r="C8839" s="416" t="s">
        <v>3438</v>
      </c>
      <c r="D8839" s="416" t="s">
        <v>20772</v>
      </c>
      <c r="E8839" s="416"/>
      <c r="F8839" s="416" t="s">
        <v>20772</v>
      </c>
      <c r="G8839" s="416" t="s">
        <v>20772</v>
      </c>
      <c r="H8839" s="416"/>
      <c r="I8839" s="416" t="s">
        <v>20772</v>
      </c>
      <c r="J8839" s="416" t="s">
        <v>3439</v>
      </c>
      <c r="K8839" s="416" t="s">
        <v>35077</v>
      </c>
      <c r="L8839" s="416" t="s">
        <v>35332</v>
      </c>
      <c r="M8839" s="416" t="s">
        <v>35077</v>
      </c>
      <c r="N8839" s="416" t="s">
        <v>35071</v>
      </c>
      <c r="O8839" s="416" t="s">
        <v>21009</v>
      </c>
      <c r="P8839" s="416" t="s">
        <v>3439</v>
      </c>
      <c r="Q8839" s="417">
        <v>0</v>
      </c>
      <c r="R8839" s="416" t="s">
        <v>35072</v>
      </c>
      <c r="S8839" s="418"/>
      <c r="T8839" s="418"/>
      <c r="U8839" s="418"/>
    </row>
    <row r="8840" spans="1:21" ht="14.6" x14ac:dyDescent="0.4">
      <c r="A8840" s="416" t="s">
        <v>3437</v>
      </c>
      <c r="B8840" s="416" t="s">
        <v>35078</v>
      </c>
      <c r="C8840" s="416" t="s">
        <v>3438</v>
      </c>
      <c r="D8840" s="416" t="s">
        <v>20772</v>
      </c>
      <c r="E8840" s="416"/>
      <c r="F8840" s="416" t="s">
        <v>20772</v>
      </c>
      <c r="G8840" s="416" t="s">
        <v>20772</v>
      </c>
      <c r="H8840" s="416"/>
      <c r="I8840" s="416" t="s">
        <v>20772</v>
      </c>
      <c r="J8840" s="416" t="s">
        <v>3439</v>
      </c>
      <c r="K8840" s="416" t="s">
        <v>35079</v>
      </c>
      <c r="L8840" s="416" t="s">
        <v>35332</v>
      </c>
      <c r="M8840" s="416" t="s">
        <v>35079</v>
      </c>
      <c r="N8840" s="416" t="s">
        <v>35071</v>
      </c>
      <c r="O8840" s="416" t="s">
        <v>21009</v>
      </c>
      <c r="P8840" s="416" t="s">
        <v>3439</v>
      </c>
      <c r="Q8840" s="417">
        <v>0</v>
      </c>
      <c r="R8840" s="416" t="s">
        <v>35072</v>
      </c>
      <c r="S8840" s="418"/>
      <c r="T8840" s="418"/>
      <c r="U8840" s="418"/>
    </row>
    <row r="8841" spans="1:21" ht="14.6" x14ac:dyDescent="0.4">
      <c r="A8841" s="416" t="s">
        <v>3437</v>
      </c>
      <c r="B8841" s="416" t="s">
        <v>35083</v>
      </c>
      <c r="C8841" s="416" t="s">
        <v>3438</v>
      </c>
      <c r="D8841" s="416" t="s">
        <v>20772</v>
      </c>
      <c r="E8841" s="416"/>
      <c r="F8841" s="416" t="s">
        <v>20772</v>
      </c>
      <c r="G8841" s="416" t="s">
        <v>20772</v>
      </c>
      <c r="H8841" s="416"/>
      <c r="I8841" s="416" t="s">
        <v>20772</v>
      </c>
      <c r="J8841" s="416" t="s">
        <v>3439</v>
      </c>
      <c r="K8841" s="416" t="s">
        <v>35084</v>
      </c>
      <c r="L8841" s="416" t="s">
        <v>35332</v>
      </c>
      <c r="M8841" s="416" t="s">
        <v>35084</v>
      </c>
      <c r="N8841" s="416" t="s">
        <v>35071</v>
      </c>
      <c r="O8841" s="416" t="s">
        <v>32479</v>
      </c>
      <c r="P8841" s="416" t="s">
        <v>3439</v>
      </c>
      <c r="Q8841" s="417">
        <v>0</v>
      </c>
      <c r="R8841" s="416" t="s">
        <v>35072</v>
      </c>
      <c r="S8841" s="418"/>
      <c r="T8841" s="418"/>
      <c r="U8841" s="418"/>
    </row>
    <row r="8842" spans="1:21" ht="14.6" x14ac:dyDescent="0.4">
      <c r="A8842" s="416" t="s">
        <v>3437</v>
      </c>
      <c r="B8842" s="416" t="s">
        <v>31934</v>
      </c>
      <c r="C8842" s="416" t="s">
        <v>3498</v>
      </c>
      <c r="D8842" s="416" t="s">
        <v>20148</v>
      </c>
      <c r="E8842" s="416"/>
      <c r="F8842" s="416" t="s">
        <v>45497</v>
      </c>
      <c r="G8842" s="416" t="s">
        <v>20149</v>
      </c>
      <c r="H8842" s="416"/>
      <c r="I8842" s="416" t="s">
        <v>19335</v>
      </c>
      <c r="J8842" s="416" t="s">
        <v>3499</v>
      </c>
      <c r="K8842" s="416" t="s">
        <v>3500</v>
      </c>
      <c r="L8842" s="416" t="s">
        <v>35321</v>
      </c>
      <c r="M8842" s="416" t="s">
        <v>3500</v>
      </c>
      <c r="N8842" s="416" t="s">
        <v>35063</v>
      </c>
      <c r="O8842" s="416" t="s">
        <v>21009</v>
      </c>
      <c r="P8842" s="416" t="s">
        <v>3499</v>
      </c>
      <c r="Q8842" s="417">
        <v>0</v>
      </c>
      <c r="R8842" s="416" t="s">
        <v>35064</v>
      </c>
      <c r="S8842" s="418"/>
      <c r="T8842" s="418"/>
      <c r="U8842" s="418"/>
    </row>
    <row r="8843" spans="1:21" ht="14.6" x14ac:dyDescent="0.4">
      <c r="A8843" s="419" t="s">
        <v>3437</v>
      </c>
      <c r="B8843" s="419" t="s">
        <v>35061</v>
      </c>
      <c r="C8843" s="419" t="s">
        <v>3498</v>
      </c>
      <c r="D8843" s="419" t="s">
        <v>20148</v>
      </c>
      <c r="E8843" s="419"/>
      <c r="F8843" s="419" t="s">
        <v>45498</v>
      </c>
      <c r="G8843" s="419" t="s">
        <v>20160</v>
      </c>
      <c r="H8843" s="419"/>
      <c r="I8843" s="419" t="s">
        <v>19457</v>
      </c>
      <c r="J8843" s="419" t="s">
        <v>3499</v>
      </c>
      <c r="K8843" s="419" t="s">
        <v>3501</v>
      </c>
      <c r="L8843" s="419" t="s">
        <v>35323</v>
      </c>
      <c r="M8843" s="419" t="s">
        <v>3502</v>
      </c>
      <c r="N8843" s="419" t="s">
        <v>3503</v>
      </c>
      <c r="O8843" s="419" t="s">
        <v>21020</v>
      </c>
      <c r="P8843" s="419" t="s">
        <v>3499</v>
      </c>
      <c r="Q8843" s="425">
        <v>1</v>
      </c>
      <c r="R8843" s="419" t="s">
        <v>29805</v>
      </c>
      <c r="S8843" s="424"/>
      <c r="T8843" s="424"/>
      <c r="U8843" s="424"/>
    </row>
    <row r="8844" spans="1:21" ht="14.6" x14ac:dyDescent="0.4">
      <c r="A8844" s="422" t="s">
        <v>3437</v>
      </c>
      <c r="B8844" s="422" t="s">
        <v>45499</v>
      </c>
      <c r="C8844" s="422" t="s">
        <v>3498</v>
      </c>
      <c r="D8844" s="422" t="s">
        <v>20148</v>
      </c>
      <c r="E8844" s="422"/>
      <c r="F8844" s="422" t="s">
        <v>45500</v>
      </c>
      <c r="G8844" s="422" t="s">
        <v>20160</v>
      </c>
      <c r="H8844" s="422"/>
      <c r="I8844" s="422" t="s">
        <v>20202</v>
      </c>
      <c r="J8844" s="422" t="s">
        <v>3499</v>
      </c>
      <c r="K8844" s="422" t="s">
        <v>3504</v>
      </c>
      <c r="L8844" s="422" t="s">
        <v>35323</v>
      </c>
      <c r="M8844" s="422" t="s">
        <v>3502</v>
      </c>
      <c r="N8844" s="422" t="s">
        <v>3505</v>
      </c>
      <c r="O8844" s="422" t="s">
        <v>21012</v>
      </c>
      <c r="P8844" s="422" t="s">
        <v>3499</v>
      </c>
      <c r="Q8844" s="423">
        <v>1</v>
      </c>
      <c r="R8844" s="422" t="s">
        <v>29806</v>
      </c>
      <c r="S8844" s="424"/>
      <c r="T8844" s="424"/>
      <c r="U8844" s="424"/>
    </row>
    <row r="8845" spans="1:21" ht="14.6" x14ac:dyDescent="0.4">
      <c r="A8845" s="419" t="s">
        <v>3437</v>
      </c>
      <c r="B8845" s="419" t="s">
        <v>3506</v>
      </c>
      <c r="C8845" s="419" t="s">
        <v>3498</v>
      </c>
      <c r="D8845" s="419" t="s">
        <v>20148</v>
      </c>
      <c r="E8845" s="419"/>
      <c r="F8845" s="419" t="s">
        <v>45501</v>
      </c>
      <c r="G8845" s="419" t="s">
        <v>19639</v>
      </c>
      <c r="H8845" s="419"/>
      <c r="I8845" s="419" t="s">
        <v>20173</v>
      </c>
      <c r="J8845" s="419" t="s">
        <v>3499</v>
      </c>
      <c r="K8845" s="419" t="s">
        <v>3507</v>
      </c>
      <c r="L8845" s="419" t="s">
        <v>35323</v>
      </c>
      <c r="M8845" s="419" t="s">
        <v>3502</v>
      </c>
      <c r="N8845" s="419" t="s">
        <v>3508</v>
      </c>
      <c r="O8845" s="419" t="s">
        <v>21009</v>
      </c>
      <c r="P8845" s="419" t="s">
        <v>3499</v>
      </c>
      <c r="Q8845" s="425">
        <v>1</v>
      </c>
      <c r="R8845" s="419" t="s">
        <v>29807</v>
      </c>
      <c r="S8845" s="424"/>
      <c r="T8845" s="424"/>
      <c r="U8845" s="424"/>
    </row>
    <row r="8846" spans="1:21" ht="14.6" x14ac:dyDescent="0.4">
      <c r="A8846" s="419" t="s">
        <v>3437</v>
      </c>
      <c r="B8846" s="419" t="s">
        <v>3509</v>
      </c>
      <c r="C8846" s="419" t="s">
        <v>3498</v>
      </c>
      <c r="D8846" s="419" t="s">
        <v>20148</v>
      </c>
      <c r="E8846" s="419"/>
      <c r="F8846" s="419" t="s">
        <v>45502</v>
      </c>
      <c r="G8846" s="419" t="s">
        <v>19639</v>
      </c>
      <c r="H8846" s="419"/>
      <c r="I8846" s="419" t="s">
        <v>20168</v>
      </c>
      <c r="J8846" s="419" t="s">
        <v>3499</v>
      </c>
      <c r="K8846" s="419" t="s">
        <v>3510</v>
      </c>
      <c r="L8846" s="419" t="s">
        <v>35323</v>
      </c>
      <c r="M8846" s="419" t="s">
        <v>3502</v>
      </c>
      <c r="N8846" s="419" t="s">
        <v>3511</v>
      </c>
      <c r="O8846" s="419" t="s">
        <v>21009</v>
      </c>
      <c r="P8846" s="419" t="s">
        <v>3499</v>
      </c>
      <c r="Q8846" s="425">
        <v>1</v>
      </c>
      <c r="R8846" s="419" t="s">
        <v>29808</v>
      </c>
      <c r="S8846" s="424"/>
      <c r="T8846" s="424"/>
      <c r="U8846" s="424"/>
    </row>
    <row r="8847" spans="1:21" ht="14.6" x14ac:dyDescent="0.4">
      <c r="A8847" s="419" t="s">
        <v>3437</v>
      </c>
      <c r="B8847" s="419" t="s">
        <v>3512</v>
      </c>
      <c r="C8847" s="419" t="s">
        <v>3498</v>
      </c>
      <c r="D8847" s="419" t="s">
        <v>20148</v>
      </c>
      <c r="E8847" s="419"/>
      <c r="F8847" s="419" t="s">
        <v>45503</v>
      </c>
      <c r="G8847" s="419" t="s">
        <v>19639</v>
      </c>
      <c r="H8847" s="419"/>
      <c r="I8847" s="419" t="s">
        <v>17972</v>
      </c>
      <c r="J8847" s="419" t="s">
        <v>3499</v>
      </c>
      <c r="K8847" s="419" t="s">
        <v>3513</v>
      </c>
      <c r="L8847" s="419" t="s">
        <v>35323</v>
      </c>
      <c r="M8847" s="419" t="s">
        <v>3502</v>
      </c>
      <c r="N8847" s="419" t="s">
        <v>3514</v>
      </c>
      <c r="O8847" s="419" t="s">
        <v>21009</v>
      </c>
      <c r="P8847" s="419" t="s">
        <v>3499</v>
      </c>
      <c r="Q8847" s="425">
        <v>1</v>
      </c>
      <c r="R8847" s="419" t="s">
        <v>29809</v>
      </c>
      <c r="S8847" s="424"/>
      <c r="T8847" s="424"/>
      <c r="U8847" s="424"/>
    </row>
    <row r="8848" spans="1:21" ht="14.6" x14ac:dyDescent="0.4">
      <c r="A8848" s="419" t="s">
        <v>3437</v>
      </c>
      <c r="B8848" s="419" t="s">
        <v>45504</v>
      </c>
      <c r="C8848" s="419" t="s">
        <v>3498</v>
      </c>
      <c r="D8848" s="419" t="s">
        <v>20148</v>
      </c>
      <c r="E8848" s="419"/>
      <c r="F8848" s="419" t="s">
        <v>45505</v>
      </c>
      <c r="G8848" s="419" t="s">
        <v>20248</v>
      </c>
      <c r="H8848" s="419"/>
      <c r="I8848" s="419" t="s">
        <v>20173</v>
      </c>
      <c r="J8848" s="419" t="s">
        <v>3499</v>
      </c>
      <c r="K8848" s="419" t="s">
        <v>3515</v>
      </c>
      <c r="L8848" s="419" t="s">
        <v>35323</v>
      </c>
      <c r="M8848" s="419" t="s">
        <v>3502</v>
      </c>
      <c r="N8848" s="419" t="s">
        <v>3516</v>
      </c>
      <c r="O8848" s="419" t="s">
        <v>21027</v>
      </c>
      <c r="P8848" s="419" t="s">
        <v>3499</v>
      </c>
      <c r="Q8848" s="425">
        <v>1</v>
      </c>
      <c r="R8848" s="419" t="s">
        <v>29810</v>
      </c>
      <c r="S8848" s="424"/>
      <c r="T8848" s="424"/>
      <c r="U8848" s="424"/>
    </row>
    <row r="8849" spans="1:21" ht="14.6" x14ac:dyDescent="0.4">
      <c r="A8849" s="422" t="s">
        <v>3437</v>
      </c>
      <c r="B8849" s="422" t="s">
        <v>3517</v>
      </c>
      <c r="C8849" s="422" t="s">
        <v>3498</v>
      </c>
      <c r="D8849" s="422" t="s">
        <v>20148</v>
      </c>
      <c r="E8849" s="422"/>
      <c r="F8849" s="422" t="s">
        <v>45506</v>
      </c>
      <c r="G8849" s="422" t="s">
        <v>20155</v>
      </c>
      <c r="H8849" s="422"/>
      <c r="I8849" s="422" t="s">
        <v>20198</v>
      </c>
      <c r="J8849" s="422" t="s">
        <v>3499</v>
      </c>
      <c r="K8849" s="422" t="s">
        <v>3518</v>
      </c>
      <c r="L8849" s="422" t="s">
        <v>35323</v>
      </c>
      <c r="M8849" s="422" t="s">
        <v>3502</v>
      </c>
      <c r="N8849" s="422" t="s">
        <v>3519</v>
      </c>
      <c r="O8849" s="422" t="s">
        <v>21131</v>
      </c>
      <c r="P8849" s="422" t="s">
        <v>3499</v>
      </c>
      <c r="Q8849" s="423">
        <v>1</v>
      </c>
      <c r="R8849" s="422" t="s">
        <v>29811</v>
      </c>
      <c r="S8849" s="424"/>
      <c r="T8849" s="424"/>
      <c r="U8849" s="424"/>
    </row>
    <row r="8850" spans="1:21" ht="14.6" x14ac:dyDescent="0.4">
      <c r="A8850" s="416" t="s">
        <v>3437</v>
      </c>
      <c r="B8850" s="416" t="s">
        <v>35062</v>
      </c>
      <c r="C8850" s="416" t="s">
        <v>3498</v>
      </c>
      <c r="D8850" s="416" t="s">
        <v>20772</v>
      </c>
      <c r="E8850" s="416"/>
      <c r="F8850" s="416" t="s">
        <v>20772</v>
      </c>
      <c r="G8850" s="416" t="s">
        <v>20772</v>
      </c>
      <c r="H8850" s="416"/>
      <c r="I8850" s="416" t="s">
        <v>20772</v>
      </c>
      <c r="J8850" s="416" t="s">
        <v>3499</v>
      </c>
      <c r="K8850" s="416" t="s">
        <v>3502</v>
      </c>
      <c r="L8850" s="416" t="s">
        <v>35332</v>
      </c>
      <c r="M8850" s="416" t="s">
        <v>3502</v>
      </c>
      <c r="N8850" s="416" t="s">
        <v>35063</v>
      </c>
      <c r="O8850" s="416" t="s">
        <v>21009</v>
      </c>
      <c r="P8850" s="416" t="s">
        <v>3499</v>
      </c>
      <c r="Q8850" s="417">
        <v>0</v>
      </c>
      <c r="R8850" s="416" t="s">
        <v>35064</v>
      </c>
      <c r="S8850" s="418"/>
      <c r="T8850" s="418"/>
      <c r="U8850" s="418"/>
    </row>
    <row r="8851" spans="1:21" ht="14.6" x14ac:dyDescent="0.4">
      <c r="A8851" s="419" t="s">
        <v>3437</v>
      </c>
      <c r="B8851" s="419" t="s">
        <v>35065</v>
      </c>
      <c r="C8851" s="419" t="s">
        <v>3498</v>
      </c>
      <c r="D8851" s="419" t="s">
        <v>20772</v>
      </c>
      <c r="E8851" s="419"/>
      <c r="F8851" s="419" t="s">
        <v>20772</v>
      </c>
      <c r="G8851" s="419" t="s">
        <v>20772</v>
      </c>
      <c r="H8851" s="419"/>
      <c r="I8851" s="419" t="s">
        <v>20772</v>
      </c>
      <c r="J8851" s="419" t="s">
        <v>3499</v>
      </c>
      <c r="K8851" s="419" t="s">
        <v>35066</v>
      </c>
      <c r="L8851" s="419" t="s">
        <v>35323</v>
      </c>
      <c r="M8851" s="419" t="s">
        <v>3502</v>
      </c>
      <c r="N8851" s="419" t="s">
        <v>35063</v>
      </c>
      <c r="O8851" s="419" t="s">
        <v>21009</v>
      </c>
      <c r="P8851" s="419" t="s">
        <v>3499</v>
      </c>
      <c r="Q8851" s="420">
        <v>1</v>
      </c>
      <c r="R8851" s="419" t="s">
        <v>35064</v>
      </c>
      <c r="S8851" s="421"/>
      <c r="T8851" s="421"/>
      <c r="U8851" s="421"/>
    </row>
    <row r="8852" spans="1:21" ht="14.6" x14ac:dyDescent="0.4">
      <c r="A8852" s="419" t="s">
        <v>3437</v>
      </c>
      <c r="B8852" s="419" t="s">
        <v>3520</v>
      </c>
      <c r="C8852" s="419" t="s">
        <v>3498</v>
      </c>
      <c r="D8852" s="419" t="s">
        <v>20148</v>
      </c>
      <c r="E8852" s="419"/>
      <c r="F8852" s="419" t="s">
        <v>45507</v>
      </c>
      <c r="G8852" s="419" t="s">
        <v>20160</v>
      </c>
      <c r="H8852" s="419"/>
      <c r="I8852" s="419" t="s">
        <v>17972</v>
      </c>
      <c r="J8852" s="419" t="s">
        <v>3499</v>
      </c>
      <c r="K8852" s="419" t="s">
        <v>3521</v>
      </c>
      <c r="L8852" s="419" t="s">
        <v>35323</v>
      </c>
      <c r="M8852" s="419" t="s">
        <v>3502</v>
      </c>
      <c r="N8852" s="419" t="s">
        <v>3522</v>
      </c>
      <c r="O8852" s="419" t="s">
        <v>21418</v>
      </c>
      <c r="P8852" s="419" t="s">
        <v>3499</v>
      </c>
      <c r="Q8852" s="425">
        <v>1</v>
      </c>
      <c r="R8852" s="419" t="s">
        <v>29812</v>
      </c>
      <c r="S8852" s="424"/>
      <c r="T8852" s="424"/>
      <c r="U8852" s="424"/>
    </row>
    <row r="8853" spans="1:21" ht="14.6" x14ac:dyDescent="0.4">
      <c r="A8853" s="419" t="s">
        <v>3437</v>
      </c>
      <c r="B8853" s="419" t="s">
        <v>3520</v>
      </c>
      <c r="C8853" s="419" t="s">
        <v>3498</v>
      </c>
      <c r="D8853" s="419" t="s">
        <v>20148</v>
      </c>
      <c r="E8853" s="419"/>
      <c r="F8853" s="419" t="s">
        <v>45508</v>
      </c>
      <c r="G8853" s="419" t="s">
        <v>20155</v>
      </c>
      <c r="H8853" s="419"/>
      <c r="I8853" s="419" t="s">
        <v>20271</v>
      </c>
      <c r="J8853" s="419" t="s">
        <v>3499</v>
      </c>
      <c r="K8853" s="419" t="s">
        <v>3521</v>
      </c>
      <c r="L8853" s="419" t="s">
        <v>35323</v>
      </c>
      <c r="M8853" s="419" t="s">
        <v>3502</v>
      </c>
      <c r="N8853" s="419" t="s">
        <v>3522</v>
      </c>
      <c r="O8853" s="419" t="s">
        <v>21418</v>
      </c>
      <c r="P8853" s="419" t="s">
        <v>3499</v>
      </c>
      <c r="Q8853" s="425">
        <v>1</v>
      </c>
      <c r="R8853" s="419" t="s">
        <v>29812</v>
      </c>
      <c r="S8853" s="424"/>
      <c r="T8853" s="424"/>
      <c r="U8853" s="424"/>
    </row>
    <row r="8854" spans="1:21" ht="14.6" x14ac:dyDescent="0.4">
      <c r="A8854" s="416" t="s">
        <v>3437</v>
      </c>
      <c r="B8854" s="416" t="s">
        <v>35067</v>
      </c>
      <c r="C8854" s="416" t="s">
        <v>3498</v>
      </c>
      <c r="D8854" s="416" t="s">
        <v>20772</v>
      </c>
      <c r="E8854" s="416"/>
      <c r="F8854" s="416" t="s">
        <v>20772</v>
      </c>
      <c r="G8854" s="416" t="s">
        <v>20772</v>
      </c>
      <c r="H8854" s="416"/>
      <c r="I8854" s="416" t="s">
        <v>20772</v>
      </c>
      <c r="J8854" s="416" t="s">
        <v>3499</v>
      </c>
      <c r="K8854" s="416" t="s">
        <v>35068</v>
      </c>
      <c r="L8854" s="416" t="s">
        <v>35332</v>
      </c>
      <c r="M8854" s="416" t="s">
        <v>35068</v>
      </c>
      <c r="N8854" s="416" t="s">
        <v>35063</v>
      </c>
      <c r="O8854" s="416" t="s">
        <v>21009</v>
      </c>
      <c r="P8854" s="416" t="s">
        <v>3499</v>
      </c>
      <c r="Q8854" s="417">
        <v>0</v>
      </c>
      <c r="R8854" s="416" t="s">
        <v>35064</v>
      </c>
      <c r="S8854" s="418"/>
      <c r="T8854" s="418"/>
      <c r="U8854" s="418"/>
    </row>
    <row r="8855" spans="1:21" ht="14.6" x14ac:dyDescent="0.4">
      <c r="A8855" s="416" t="s">
        <v>3437</v>
      </c>
      <c r="B8855" s="416" t="s">
        <v>35069</v>
      </c>
      <c r="C8855" s="416" t="s">
        <v>3498</v>
      </c>
      <c r="D8855" s="416" t="s">
        <v>20772</v>
      </c>
      <c r="E8855" s="416"/>
      <c r="F8855" s="416" t="s">
        <v>20772</v>
      </c>
      <c r="G8855" s="416" t="s">
        <v>20772</v>
      </c>
      <c r="H8855" s="416"/>
      <c r="I8855" s="416" t="s">
        <v>20772</v>
      </c>
      <c r="J8855" s="416" t="s">
        <v>3499</v>
      </c>
      <c r="K8855" s="416" t="s">
        <v>35070</v>
      </c>
      <c r="L8855" s="416" t="s">
        <v>35332</v>
      </c>
      <c r="M8855" s="416" t="s">
        <v>35070</v>
      </c>
      <c r="N8855" s="416" t="s">
        <v>35063</v>
      </c>
      <c r="O8855" s="416" t="s">
        <v>21009</v>
      </c>
      <c r="P8855" s="416" t="s">
        <v>3499</v>
      </c>
      <c r="Q8855" s="417">
        <v>0</v>
      </c>
      <c r="R8855" s="416" t="s">
        <v>35064</v>
      </c>
      <c r="S8855" s="418"/>
      <c r="T8855" s="418"/>
      <c r="U8855" s="418"/>
    </row>
    <row r="8856" spans="1:21" ht="14.6" x14ac:dyDescent="0.4">
      <c r="A8856" s="416" t="s">
        <v>3437</v>
      </c>
      <c r="B8856" s="416" t="s">
        <v>35078</v>
      </c>
      <c r="C8856" s="416" t="s">
        <v>3498</v>
      </c>
      <c r="D8856" s="416" t="s">
        <v>20772</v>
      </c>
      <c r="E8856" s="416"/>
      <c r="F8856" s="416" t="s">
        <v>20772</v>
      </c>
      <c r="G8856" s="416" t="s">
        <v>20772</v>
      </c>
      <c r="H8856" s="416"/>
      <c r="I8856" s="416" t="s">
        <v>20772</v>
      </c>
      <c r="J8856" s="416" t="s">
        <v>3499</v>
      </c>
      <c r="K8856" s="416" t="s">
        <v>45509</v>
      </c>
      <c r="L8856" s="416" t="s">
        <v>35332</v>
      </c>
      <c r="M8856" s="416" t="s">
        <v>45509</v>
      </c>
      <c r="N8856" s="416" t="s">
        <v>35063</v>
      </c>
      <c r="O8856" s="416" t="s">
        <v>21009</v>
      </c>
      <c r="P8856" s="416" t="s">
        <v>3499</v>
      </c>
      <c r="Q8856" s="417">
        <v>0</v>
      </c>
      <c r="R8856" s="416" t="s">
        <v>35064</v>
      </c>
      <c r="S8856" s="418"/>
      <c r="T8856" s="418"/>
      <c r="U8856" s="418"/>
    </row>
    <row r="8857" spans="1:21" ht="14.6" x14ac:dyDescent="0.4">
      <c r="A8857" s="419" t="s">
        <v>3437</v>
      </c>
      <c r="B8857" s="419" t="s">
        <v>45510</v>
      </c>
      <c r="C8857" s="419" t="s">
        <v>3438</v>
      </c>
      <c r="D8857" s="419" t="s">
        <v>20148</v>
      </c>
      <c r="E8857" s="419"/>
      <c r="F8857" s="419" t="s">
        <v>45511</v>
      </c>
      <c r="G8857" s="419" t="s">
        <v>20248</v>
      </c>
      <c r="H8857" s="419"/>
      <c r="I8857" s="419" t="s">
        <v>18089</v>
      </c>
      <c r="J8857" s="419" t="s">
        <v>20258</v>
      </c>
      <c r="K8857" s="419" t="s">
        <v>3523</v>
      </c>
      <c r="L8857" s="419" t="s">
        <v>35323</v>
      </c>
      <c r="M8857" s="419" t="s">
        <v>19377</v>
      </c>
      <c r="N8857" s="419" t="s">
        <v>3524</v>
      </c>
      <c r="O8857" s="419" t="s">
        <v>21052</v>
      </c>
      <c r="P8857" s="419" t="s">
        <v>3439</v>
      </c>
      <c r="Q8857" s="425">
        <v>1</v>
      </c>
      <c r="R8857" s="419" t="s">
        <v>29813</v>
      </c>
      <c r="S8857" s="424"/>
      <c r="T8857" s="424"/>
      <c r="U8857" s="424"/>
    </row>
    <row r="8858" spans="1:21" ht="14.6" x14ac:dyDescent="0.4">
      <c r="A8858" s="419" t="s">
        <v>3437</v>
      </c>
      <c r="B8858" s="419" t="s">
        <v>3525</v>
      </c>
      <c r="C8858" s="419" t="s">
        <v>3438</v>
      </c>
      <c r="D8858" s="419" t="s">
        <v>20148</v>
      </c>
      <c r="E8858" s="419"/>
      <c r="F8858" s="419" t="s">
        <v>45512</v>
      </c>
      <c r="G8858" s="419" t="s">
        <v>20248</v>
      </c>
      <c r="H8858" s="419"/>
      <c r="I8858" s="419" t="s">
        <v>20211</v>
      </c>
      <c r="J8858" s="419" t="s">
        <v>20258</v>
      </c>
      <c r="K8858" s="419" t="s">
        <v>3526</v>
      </c>
      <c r="L8858" s="419" t="s">
        <v>35323</v>
      </c>
      <c r="M8858" s="419" t="s">
        <v>19377</v>
      </c>
      <c r="N8858" s="419" t="s">
        <v>3527</v>
      </c>
      <c r="O8858" s="419" t="s">
        <v>21054</v>
      </c>
      <c r="P8858" s="419" t="s">
        <v>3439</v>
      </c>
      <c r="Q8858" s="425">
        <v>1</v>
      </c>
      <c r="R8858" s="419" t="s">
        <v>29814</v>
      </c>
      <c r="S8858" s="424"/>
      <c r="T8858" s="424"/>
      <c r="U8858" s="424"/>
    </row>
    <row r="8859" spans="1:21" ht="14.6" x14ac:dyDescent="0.4">
      <c r="A8859" s="419" t="s">
        <v>3437</v>
      </c>
      <c r="B8859" s="419" t="s">
        <v>45513</v>
      </c>
      <c r="C8859" s="419" t="s">
        <v>3438</v>
      </c>
      <c r="D8859" s="419" t="s">
        <v>20148</v>
      </c>
      <c r="E8859" s="419"/>
      <c r="F8859" s="419" t="s">
        <v>45514</v>
      </c>
      <c r="G8859" s="419" t="s">
        <v>19396</v>
      </c>
      <c r="H8859" s="419"/>
      <c r="I8859" s="419" t="s">
        <v>20190</v>
      </c>
      <c r="J8859" s="419" t="s">
        <v>20258</v>
      </c>
      <c r="K8859" s="419" t="s">
        <v>3528</v>
      </c>
      <c r="L8859" s="419" t="s">
        <v>35323</v>
      </c>
      <c r="M8859" s="419" t="s">
        <v>19398</v>
      </c>
      <c r="N8859" s="419" t="s">
        <v>3529</v>
      </c>
      <c r="O8859" s="419" t="s">
        <v>21062</v>
      </c>
      <c r="P8859" s="419" t="s">
        <v>3439</v>
      </c>
      <c r="Q8859" s="425">
        <v>1</v>
      </c>
      <c r="R8859" s="419" t="s">
        <v>29815</v>
      </c>
      <c r="S8859" s="424"/>
      <c r="T8859" s="424"/>
      <c r="U8859" s="424"/>
    </row>
    <row r="8860" spans="1:21" ht="14.6" x14ac:dyDescent="0.4">
      <c r="A8860" s="419" t="s">
        <v>3437</v>
      </c>
      <c r="B8860" s="419" t="s">
        <v>45515</v>
      </c>
      <c r="C8860" s="419" t="s">
        <v>3438</v>
      </c>
      <c r="D8860" s="419" t="s">
        <v>20148</v>
      </c>
      <c r="E8860" s="419"/>
      <c r="F8860" s="419" t="s">
        <v>45516</v>
      </c>
      <c r="G8860" s="419" t="s">
        <v>19396</v>
      </c>
      <c r="H8860" s="419"/>
      <c r="I8860" s="419" t="s">
        <v>20211</v>
      </c>
      <c r="J8860" s="419" t="s">
        <v>20258</v>
      </c>
      <c r="K8860" s="419" t="s">
        <v>3530</v>
      </c>
      <c r="L8860" s="419" t="s">
        <v>35323</v>
      </c>
      <c r="M8860" s="419" t="s">
        <v>19398</v>
      </c>
      <c r="N8860" s="419" t="s">
        <v>3531</v>
      </c>
      <c r="O8860" s="419" t="s">
        <v>21062</v>
      </c>
      <c r="P8860" s="419" t="s">
        <v>3439</v>
      </c>
      <c r="Q8860" s="425">
        <v>1</v>
      </c>
      <c r="R8860" s="419" t="s">
        <v>29816</v>
      </c>
      <c r="S8860" s="424"/>
      <c r="T8860" s="424"/>
      <c r="U8860" s="424"/>
    </row>
    <row r="8861" spans="1:21" ht="14.6" x14ac:dyDescent="0.4">
      <c r="A8861" s="419" t="s">
        <v>3437</v>
      </c>
      <c r="B8861" s="419" t="s">
        <v>45517</v>
      </c>
      <c r="C8861" s="419" t="s">
        <v>3438</v>
      </c>
      <c r="D8861" s="419" t="s">
        <v>20148</v>
      </c>
      <c r="E8861" s="419"/>
      <c r="F8861" s="419" t="s">
        <v>45518</v>
      </c>
      <c r="G8861" s="419" t="s">
        <v>19396</v>
      </c>
      <c r="H8861" s="419"/>
      <c r="I8861" s="419" t="s">
        <v>18069</v>
      </c>
      <c r="J8861" s="419" t="s">
        <v>20258</v>
      </c>
      <c r="K8861" s="419" t="s">
        <v>3532</v>
      </c>
      <c r="L8861" s="419" t="s">
        <v>35323</v>
      </c>
      <c r="M8861" s="419" t="s">
        <v>19398</v>
      </c>
      <c r="N8861" s="419" t="s">
        <v>3533</v>
      </c>
      <c r="O8861" s="419" t="s">
        <v>21062</v>
      </c>
      <c r="P8861" s="419" t="s">
        <v>3439</v>
      </c>
      <c r="Q8861" s="425">
        <v>1</v>
      </c>
      <c r="R8861" s="419" t="s">
        <v>29817</v>
      </c>
      <c r="S8861" s="424"/>
      <c r="T8861" s="424"/>
      <c r="U8861" s="424"/>
    </row>
    <row r="8862" spans="1:21" ht="14.6" x14ac:dyDescent="0.4">
      <c r="A8862" s="419" t="s">
        <v>3437</v>
      </c>
      <c r="B8862" s="419" t="s">
        <v>35851</v>
      </c>
      <c r="C8862" s="419" t="s">
        <v>3438</v>
      </c>
      <c r="D8862" s="419" t="s">
        <v>20148</v>
      </c>
      <c r="E8862" s="419"/>
      <c r="F8862" s="419" t="s">
        <v>45519</v>
      </c>
      <c r="G8862" s="419" t="s">
        <v>19396</v>
      </c>
      <c r="H8862" s="419"/>
      <c r="I8862" s="419" t="s">
        <v>19489</v>
      </c>
      <c r="J8862" s="419" t="s">
        <v>20258</v>
      </c>
      <c r="K8862" s="419" t="s">
        <v>3534</v>
      </c>
      <c r="L8862" s="419" t="s">
        <v>35323</v>
      </c>
      <c r="M8862" s="419" t="s">
        <v>19398</v>
      </c>
      <c r="N8862" s="419" t="s">
        <v>3535</v>
      </c>
      <c r="O8862" s="419" t="s">
        <v>21062</v>
      </c>
      <c r="P8862" s="419" t="s">
        <v>3439</v>
      </c>
      <c r="Q8862" s="425">
        <v>1</v>
      </c>
      <c r="R8862" s="419" t="s">
        <v>29818</v>
      </c>
      <c r="S8862" s="424"/>
      <c r="T8862" s="424"/>
      <c r="U8862" s="424"/>
    </row>
    <row r="8863" spans="1:21" ht="14.6" x14ac:dyDescent="0.4">
      <c r="A8863" s="419" t="s">
        <v>3437</v>
      </c>
      <c r="B8863" s="419" t="s">
        <v>45520</v>
      </c>
      <c r="C8863" s="419" t="s">
        <v>3498</v>
      </c>
      <c r="D8863" s="419" t="s">
        <v>20148</v>
      </c>
      <c r="E8863" s="419"/>
      <c r="F8863" s="419" t="s">
        <v>45521</v>
      </c>
      <c r="G8863" s="419" t="s">
        <v>19396</v>
      </c>
      <c r="H8863" s="419"/>
      <c r="I8863" s="419" t="s">
        <v>20180</v>
      </c>
      <c r="J8863" s="419" t="s">
        <v>20258</v>
      </c>
      <c r="K8863" s="419" t="s">
        <v>3536</v>
      </c>
      <c r="L8863" s="419" t="s">
        <v>35323</v>
      </c>
      <c r="M8863" s="419" t="s">
        <v>19398</v>
      </c>
      <c r="N8863" s="419" t="s">
        <v>3537</v>
      </c>
      <c r="O8863" s="419" t="s">
        <v>21062</v>
      </c>
      <c r="P8863" s="419" t="s">
        <v>3499</v>
      </c>
      <c r="Q8863" s="425">
        <v>1</v>
      </c>
      <c r="R8863" s="419" t="s">
        <v>29819</v>
      </c>
      <c r="S8863" s="424"/>
      <c r="T8863" s="424"/>
      <c r="U8863" s="424"/>
    </row>
    <row r="8864" spans="1:21" ht="14.6" x14ac:dyDescent="0.4">
      <c r="A8864" s="419" t="s">
        <v>3437</v>
      </c>
      <c r="B8864" s="419" t="s">
        <v>45522</v>
      </c>
      <c r="C8864" s="419" t="s">
        <v>3498</v>
      </c>
      <c r="D8864" s="419" t="s">
        <v>20148</v>
      </c>
      <c r="E8864" s="419"/>
      <c r="F8864" s="419" t="s">
        <v>45523</v>
      </c>
      <c r="G8864" s="419" t="s">
        <v>19396</v>
      </c>
      <c r="H8864" s="419"/>
      <c r="I8864" s="419" t="s">
        <v>20143</v>
      </c>
      <c r="J8864" s="419" t="s">
        <v>20258</v>
      </c>
      <c r="K8864" s="419" t="s">
        <v>3538</v>
      </c>
      <c r="L8864" s="419" t="s">
        <v>35323</v>
      </c>
      <c r="M8864" s="419" t="s">
        <v>19398</v>
      </c>
      <c r="N8864" s="419" t="s">
        <v>3539</v>
      </c>
      <c r="O8864" s="419" t="s">
        <v>21062</v>
      </c>
      <c r="P8864" s="419" t="s">
        <v>3499</v>
      </c>
      <c r="Q8864" s="425">
        <v>1</v>
      </c>
      <c r="R8864" s="419" t="s">
        <v>29820</v>
      </c>
      <c r="S8864" s="424"/>
      <c r="T8864" s="424"/>
      <c r="U8864" s="424"/>
    </row>
    <row r="8865" spans="1:21" ht="14.6" x14ac:dyDescent="0.4">
      <c r="A8865" s="419" t="s">
        <v>3437</v>
      </c>
      <c r="B8865" s="419" t="s">
        <v>45524</v>
      </c>
      <c r="C8865" s="419" t="s">
        <v>3498</v>
      </c>
      <c r="D8865" s="419" t="s">
        <v>20148</v>
      </c>
      <c r="E8865" s="419"/>
      <c r="F8865" s="419" t="s">
        <v>45525</v>
      </c>
      <c r="G8865" s="419" t="s">
        <v>19396</v>
      </c>
      <c r="H8865" s="419"/>
      <c r="I8865" s="419" t="s">
        <v>20156</v>
      </c>
      <c r="J8865" s="419" t="s">
        <v>20258</v>
      </c>
      <c r="K8865" s="419" t="s">
        <v>3540</v>
      </c>
      <c r="L8865" s="419" t="s">
        <v>35323</v>
      </c>
      <c r="M8865" s="419" t="s">
        <v>19398</v>
      </c>
      <c r="N8865" s="419" t="s">
        <v>3541</v>
      </c>
      <c r="O8865" s="419" t="s">
        <v>21062</v>
      </c>
      <c r="P8865" s="419" t="s">
        <v>3499</v>
      </c>
      <c r="Q8865" s="425">
        <v>1</v>
      </c>
      <c r="R8865" s="419" t="s">
        <v>29821</v>
      </c>
      <c r="S8865" s="424"/>
      <c r="T8865" s="424"/>
      <c r="U8865" s="424"/>
    </row>
    <row r="8866" spans="1:21" ht="14.6" x14ac:dyDescent="0.4">
      <c r="A8866" s="419" t="s">
        <v>3437</v>
      </c>
      <c r="B8866" s="419" t="s">
        <v>45526</v>
      </c>
      <c r="C8866" s="419" t="s">
        <v>3438</v>
      </c>
      <c r="D8866" s="419" t="s">
        <v>20148</v>
      </c>
      <c r="E8866" s="419"/>
      <c r="F8866" s="419" t="s">
        <v>45527</v>
      </c>
      <c r="G8866" s="419" t="s">
        <v>19396</v>
      </c>
      <c r="H8866" s="419"/>
      <c r="I8866" s="419" t="s">
        <v>20185</v>
      </c>
      <c r="J8866" s="419" t="s">
        <v>20258</v>
      </c>
      <c r="K8866" s="419" t="s">
        <v>3542</v>
      </c>
      <c r="L8866" s="419" t="s">
        <v>35323</v>
      </c>
      <c r="M8866" s="419" t="s">
        <v>19398</v>
      </c>
      <c r="N8866" s="419" t="s">
        <v>3543</v>
      </c>
      <c r="O8866" s="419" t="s">
        <v>21062</v>
      </c>
      <c r="P8866" s="419" t="s">
        <v>3439</v>
      </c>
      <c r="Q8866" s="425">
        <v>1</v>
      </c>
      <c r="R8866" s="419" t="s">
        <v>29822</v>
      </c>
      <c r="S8866" s="424"/>
      <c r="T8866" s="424"/>
      <c r="U8866" s="424"/>
    </row>
    <row r="8867" spans="1:21" ht="14.6" x14ac:dyDescent="0.4">
      <c r="A8867" s="419" t="s">
        <v>3437</v>
      </c>
      <c r="B8867" s="419" t="s">
        <v>45528</v>
      </c>
      <c r="C8867" s="419" t="s">
        <v>3438</v>
      </c>
      <c r="D8867" s="419" t="s">
        <v>20148</v>
      </c>
      <c r="E8867" s="419"/>
      <c r="F8867" s="419" t="s">
        <v>45529</v>
      </c>
      <c r="G8867" s="419" t="s">
        <v>19396</v>
      </c>
      <c r="H8867" s="419"/>
      <c r="I8867" s="419" t="s">
        <v>20202</v>
      </c>
      <c r="J8867" s="419" t="s">
        <v>20258</v>
      </c>
      <c r="K8867" s="419" t="s">
        <v>3544</v>
      </c>
      <c r="L8867" s="419" t="s">
        <v>35323</v>
      </c>
      <c r="M8867" s="419" t="s">
        <v>19398</v>
      </c>
      <c r="N8867" s="419" t="s">
        <v>3545</v>
      </c>
      <c r="O8867" s="419" t="s">
        <v>21062</v>
      </c>
      <c r="P8867" s="419" t="s">
        <v>3439</v>
      </c>
      <c r="Q8867" s="425">
        <v>1</v>
      </c>
      <c r="R8867" s="419" t="s">
        <v>29823</v>
      </c>
      <c r="S8867" s="424"/>
      <c r="T8867" s="424"/>
      <c r="U8867" s="424"/>
    </row>
    <row r="8868" spans="1:21" ht="14.6" x14ac:dyDescent="0.4">
      <c r="A8868" s="419" t="s">
        <v>3437</v>
      </c>
      <c r="B8868" s="419" t="s">
        <v>35058</v>
      </c>
      <c r="C8868" s="419" t="s">
        <v>3438</v>
      </c>
      <c r="D8868" s="419" t="s">
        <v>20148</v>
      </c>
      <c r="E8868" s="419"/>
      <c r="F8868" s="419" t="s">
        <v>45530</v>
      </c>
      <c r="G8868" s="419" t="s">
        <v>19396</v>
      </c>
      <c r="H8868" s="419"/>
      <c r="I8868" s="419" t="s">
        <v>18072</v>
      </c>
      <c r="J8868" s="419" t="s">
        <v>20258</v>
      </c>
      <c r="K8868" s="419" t="s">
        <v>3546</v>
      </c>
      <c r="L8868" s="419" t="s">
        <v>35323</v>
      </c>
      <c r="M8868" s="419" t="s">
        <v>19398</v>
      </c>
      <c r="N8868" s="419" t="s">
        <v>3547</v>
      </c>
      <c r="O8868" s="419" t="s">
        <v>21062</v>
      </c>
      <c r="P8868" s="419" t="s">
        <v>3439</v>
      </c>
      <c r="Q8868" s="425">
        <v>1</v>
      </c>
      <c r="R8868" s="419" t="s">
        <v>29824</v>
      </c>
      <c r="S8868" s="424"/>
      <c r="T8868" s="424"/>
      <c r="U8868" s="424"/>
    </row>
    <row r="8869" spans="1:21" ht="14.6" x14ac:dyDescent="0.4">
      <c r="A8869" s="419" t="s">
        <v>3437</v>
      </c>
      <c r="B8869" s="419" t="s">
        <v>45531</v>
      </c>
      <c r="C8869" s="419" t="s">
        <v>3438</v>
      </c>
      <c r="D8869" s="419" t="s">
        <v>20148</v>
      </c>
      <c r="E8869" s="419"/>
      <c r="F8869" s="419" t="s">
        <v>45532</v>
      </c>
      <c r="G8869" s="419" t="s">
        <v>19396</v>
      </c>
      <c r="H8869" s="419"/>
      <c r="I8869" s="419" t="s">
        <v>20142</v>
      </c>
      <c r="J8869" s="419" t="s">
        <v>20258</v>
      </c>
      <c r="K8869" s="419" t="s">
        <v>3548</v>
      </c>
      <c r="L8869" s="419" t="s">
        <v>35323</v>
      </c>
      <c r="M8869" s="419" t="s">
        <v>19398</v>
      </c>
      <c r="N8869" s="419" t="s">
        <v>3549</v>
      </c>
      <c r="O8869" s="419" t="s">
        <v>21062</v>
      </c>
      <c r="P8869" s="419" t="s">
        <v>3439</v>
      </c>
      <c r="Q8869" s="425">
        <v>1</v>
      </c>
      <c r="R8869" s="419" t="s">
        <v>29825</v>
      </c>
      <c r="S8869" s="424"/>
      <c r="T8869" s="424"/>
      <c r="U8869" s="424"/>
    </row>
    <row r="8870" spans="1:21" ht="14.6" x14ac:dyDescent="0.4">
      <c r="A8870" s="419" t="s">
        <v>3437</v>
      </c>
      <c r="B8870" s="419" t="s">
        <v>45533</v>
      </c>
      <c r="C8870" s="419" t="s">
        <v>3438</v>
      </c>
      <c r="D8870" s="419" t="s">
        <v>20148</v>
      </c>
      <c r="E8870" s="419"/>
      <c r="F8870" s="419" t="s">
        <v>45534</v>
      </c>
      <c r="G8870" s="419" t="s">
        <v>19396</v>
      </c>
      <c r="H8870" s="419"/>
      <c r="I8870" s="419" t="s">
        <v>19359</v>
      </c>
      <c r="J8870" s="419" t="s">
        <v>20258</v>
      </c>
      <c r="K8870" s="419" t="s">
        <v>3550</v>
      </c>
      <c r="L8870" s="419" t="s">
        <v>35323</v>
      </c>
      <c r="M8870" s="419" t="s">
        <v>19398</v>
      </c>
      <c r="N8870" s="419" t="s">
        <v>3551</v>
      </c>
      <c r="O8870" s="419" t="s">
        <v>21062</v>
      </c>
      <c r="P8870" s="419" t="s">
        <v>3439</v>
      </c>
      <c r="Q8870" s="425">
        <v>1</v>
      </c>
      <c r="R8870" s="419" t="s">
        <v>29826</v>
      </c>
      <c r="S8870" s="424"/>
      <c r="T8870" s="424"/>
      <c r="U8870" s="424"/>
    </row>
    <row r="8871" spans="1:21" ht="14.6" x14ac:dyDescent="0.4">
      <c r="A8871" s="419" t="s">
        <v>3437</v>
      </c>
      <c r="B8871" s="419" t="s">
        <v>35059</v>
      </c>
      <c r="C8871" s="419" t="s">
        <v>3438</v>
      </c>
      <c r="D8871" s="419" t="s">
        <v>20148</v>
      </c>
      <c r="E8871" s="419"/>
      <c r="F8871" s="419" t="s">
        <v>45535</v>
      </c>
      <c r="G8871" s="419" t="s">
        <v>19396</v>
      </c>
      <c r="H8871" s="419"/>
      <c r="I8871" s="419" t="s">
        <v>20180</v>
      </c>
      <c r="J8871" s="419" t="s">
        <v>20258</v>
      </c>
      <c r="K8871" s="419" t="s">
        <v>3552</v>
      </c>
      <c r="L8871" s="419" t="s">
        <v>35323</v>
      </c>
      <c r="M8871" s="419" t="s">
        <v>19398</v>
      </c>
      <c r="N8871" s="419" t="s">
        <v>3553</v>
      </c>
      <c r="O8871" s="419" t="s">
        <v>21062</v>
      </c>
      <c r="P8871" s="419" t="s">
        <v>3439</v>
      </c>
      <c r="Q8871" s="425">
        <v>1</v>
      </c>
      <c r="R8871" s="419" t="s">
        <v>29827</v>
      </c>
      <c r="S8871" s="424"/>
      <c r="T8871" s="424"/>
      <c r="U8871" s="424"/>
    </row>
    <row r="8872" spans="1:21" ht="14.6" x14ac:dyDescent="0.4">
      <c r="A8872" s="419" t="s">
        <v>3437</v>
      </c>
      <c r="B8872" s="419" t="s">
        <v>35060</v>
      </c>
      <c r="C8872" s="419" t="s">
        <v>3438</v>
      </c>
      <c r="D8872" s="419" t="s">
        <v>20148</v>
      </c>
      <c r="E8872" s="419"/>
      <c r="F8872" s="419" t="s">
        <v>45536</v>
      </c>
      <c r="G8872" s="419" t="s">
        <v>19396</v>
      </c>
      <c r="H8872" s="419"/>
      <c r="I8872" s="419" t="s">
        <v>19855</v>
      </c>
      <c r="J8872" s="419" t="s">
        <v>20258</v>
      </c>
      <c r="K8872" s="419" t="s">
        <v>3554</v>
      </c>
      <c r="L8872" s="419" t="s">
        <v>35323</v>
      </c>
      <c r="M8872" s="419" t="s">
        <v>19453</v>
      </c>
      <c r="N8872" s="419" t="s">
        <v>3555</v>
      </c>
      <c r="O8872" s="419" t="s">
        <v>21063</v>
      </c>
      <c r="P8872" s="419" t="s">
        <v>3439</v>
      </c>
      <c r="Q8872" s="425">
        <v>1</v>
      </c>
      <c r="R8872" s="419" t="s">
        <v>29828</v>
      </c>
      <c r="S8872" s="424"/>
      <c r="T8872" s="424"/>
      <c r="U8872" s="424"/>
    </row>
    <row r="8873" spans="1:21" ht="14.6" x14ac:dyDescent="0.4">
      <c r="A8873" s="419" t="s">
        <v>3437</v>
      </c>
      <c r="B8873" s="419" t="s">
        <v>45537</v>
      </c>
      <c r="C8873" s="419" t="s">
        <v>3438</v>
      </c>
      <c r="D8873" s="419" t="s">
        <v>20148</v>
      </c>
      <c r="E8873" s="419"/>
      <c r="F8873" s="419" t="s">
        <v>45538</v>
      </c>
      <c r="G8873" s="419" t="s">
        <v>19396</v>
      </c>
      <c r="H8873" s="419"/>
      <c r="I8873" s="419" t="s">
        <v>19461</v>
      </c>
      <c r="J8873" s="419" t="s">
        <v>20258</v>
      </c>
      <c r="K8873" s="419" t="s">
        <v>3556</v>
      </c>
      <c r="L8873" s="419" t="s">
        <v>35323</v>
      </c>
      <c r="M8873" s="419" t="s">
        <v>19453</v>
      </c>
      <c r="N8873" s="419" t="s">
        <v>3557</v>
      </c>
      <c r="O8873" s="419" t="s">
        <v>21064</v>
      </c>
      <c r="P8873" s="419" t="s">
        <v>3439</v>
      </c>
      <c r="Q8873" s="425">
        <v>1</v>
      </c>
      <c r="R8873" s="419" t="s">
        <v>29829</v>
      </c>
      <c r="S8873" s="424"/>
      <c r="T8873" s="424"/>
      <c r="U8873" s="424"/>
    </row>
    <row r="8874" spans="1:21" ht="14.6" x14ac:dyDescent="0.4">
      <c r="A8874" s="419" t="s">
        <v>3437</v>
      </c>
      <c r="B8874" s="419" t="s">
        <v>45539</v>
      </c>
      <c r="C8874" s="419" t="s">
        <v>3438</v>
      </c>
      <c r="D8874" s="419" t="s">
        <v>20148</v>
      </c>
      <c r="E8874" s="419"/>
      <c r="F8874" s="419" t="s">
        <v>45540</v>
      </c>
      <c r="G8874" s="419" t="s">
        <v>19396</v>
      </c>
      <c r="H8874" s="419"/>
      <c r="I8874" s="419" t="s">
        <v>18039</v>
      </c>
      <c r="J8874" s="419" t="s">
        <v>20258</v>
      </c>
      <c r="K8874" s="419" t="s">
        <v>3558</v>
      </c>
      <c r="L8874" s="419" t="s">
        <v>35323</v>
      </c>
      <c r="M8874" s="419" t="s">
        <v>19453</v>
      </c>
      <c r="N8874" s="419" t="s">
        <v>3559</v>
      </c>
      <c r="O8874" s="419" t="s">
        <v>21063</v>
      </c>
      <c r="P8874" s="419" t="s">
        <v>3439</v>
      </c>
      <c r="Q8874" s="425">
        <v>1</v>
      </c>
      <c r="R8874" s="419" t="s">
        <v>29830</v>
      </c>
      <c r="S8874" s="424"/>
      <c r="T8874" s="424"/>
      <c r="U8874" s="424"/>
    </row>
    <row r="8875" spans="1:21" ht="14.6" x14ac:dyDescent="0.4">
      <c r="A8875" s="435" t="s">
        <v>3437</v>
      </c>
      <c r="B8875" s="435" t="s">
        <v>45541</v>
      </c>
      <c r="C8875" s="435" t="s">
        <v>3498</v>
      </c>
      <c r="D8875" s="435" t="s">
        <v>20148</v>
      </c>
      <c r="E8875" s="435"/>
      <c r="F8875" s="435" t="s">
        <v>45542</v>
      </c>
      <c r="G8875" s="435" t="s">
        <v>20248</v>
      </c>
      <c r="H8875" s="435"/>
      <c r="I8875" s="435" t="s">
        <v>20218</v>
      </c>
      <c r="J8875" s="435" t="s">
        <v>20258</v>
      </c>
      <c r="K8875" s="435" t="s">
        <v>3560</v>
      </c>
      <c r="L8875" s="435" t="s">
        <v>35323</v>
      </c>
      <c r="M8875" s="435" t="s">
        <v>18077</v>
      </c>
      <c r="N8875" s="435" t="s">
        <v>3561</v>
      </c>
      <c r="O8875" s="435" t="s">
        <v>21122</v>
      </c>
      <c r="P8875" s="435" t="s">
        <v>3499</v>
      </c>
      <c r="Q8875" s="436">
        <v>3</v>
      </c>
      <c r="R8875" s="435" t="s">
        <v>29831</v>
      </c>
      <c r="S8875" s="437"/>
      <c r="T8875" s="437"/>
      <c r="U8875" s="437"/>
    </row>
    <row r="8876" spans="1:21" ht="14.6" x14ac:dyDescent="0.4">
      <c r="A8876" s="435" t="s">
        <v>3437</v>
      </c>
      <c r="B8876" s="435" t="s">
        <v>45543</v>
      </c>
      <c r="C8876" s="435" t="s">
        <v>3438</v>
      </c>
      <c r="D8876" s="435" t="s">
        <v>20148</v>
      </c>
      <c r="E8876" s="435"/>
      <c r="F8876" s="435" t="s">
        <v>45544</v>
      </c>
      <c r="G8876" s="435" t="s">
        <v>20248</v>
      </c>
      <c r="H8876" s="435"/>
      <c r="I8876" s="435" t="s">
        <v>17980</v>
      </c>
      <c r="J8876" s="435" t="s">
        <v>20258</v>
      </c>
      <c r="K8876" s="435" t="s">
        <v>3562</v>
      </c>
      <c r="L8876" s="435" t="s">
        <v>35323</v>
      </c>
      <c r="M8876" s="435" t="s">
        <v>18077</v>
      </c>
      <c r="N8876" s="435" t="s">
        <v>3563</v>
      </c>
      <c r="O8876" s="435" t="s">
        <v>21122</v>
      </c>
      <c r="P8876" s="435" t="s">
        <v>3439</v>
      </c>
      <c r="Q8876" s="436">
        <v>3</v>
      </c>
      <c r="R8876" s="435" t="s">
        <v>29832</v>
      </c>
      <c r="S8876" s="437"/>
      <c r="T8876" s="437"/>
      <c r="U8876" s="437"/>
    </row>
    <row r="8877" spans="1:21" ht="14.6" x14ac:dyDescent="0.4">
      <c r="A8877" s="416" t="s">
        <v>3564</v>
      </c>
      <c r="B8877" s="416" t="s">
        <v>31935</v>
      </c>
      <c r="C8877" s="416" t="s">
        <v>3565</v>
      </c>
      <c r="D8877" s="416" t="s">
        <v>20148</v>
      </c>
      <c r="E8877" s="416"/>
      <c r="F8877" s="416" t="s">
        <v>45545</v>
      </c>
      <c r="G8877" s="416" t="s">
        <v>20149</v>
      </c>
      <c r="H8877" s="416"/>
      <c r="I8877" s="416" t="s">
        <v>20249</v>
      </c>
      <c r="J8877" s="416" t="s">
        <v>3566</v>
      </c>
      <c r="K8877" s="416" t="s">
        <v>3567</v>
      </c>
      <c r="L8877" s="416" t="s">
        <v>35321</v>
      </c>
      <c r="M8877" s="416" t="s">
        <v>3567</v>
      </c>
      <c r="N8877" s="416" t="s">
        <v>3568</v>
      </c>
      <c r="O8877" s="416" t="s">
        <v>21009</v>
      </c>
      <c r="P8877" s="416" t="s">
        <v>3566</v>
      </c>
      <c r="Q8877" s="417">
        <v>0</v>
      </c>
      <c r="R8877" s="416" t="s">
        <v>29833</v>
      </c>
      <c r="S8877" s="418"/>
      <c r="T8877" s="418"/>
      <c r="U8877" s="418"/>
    </row>
    <row r="8878" spans="1:21" ht="14.6" x14ac:dyDescent="0.4">
      <c r="A8878" s="419" t="s">
        <v>3564</v>
      </c>
      <c r="B8878" s="419" t="s">
        <v>45546</v>
      </c>
      <c r="C8878" s="419" t="s">
        <v>3565</v>
      </c>
      <c r="D8878" s="419" t="s">
        <v>20148</v>
      </c>
      <c r="E8878" s="419"/>
      <c r="F8878" s="419" t="s">
        <v>45547</v>
      </c>
      <c r="G8878" s="419" t="s">
        <v>20160</v>
      </c>
      <c r="H8878" s="419"/>
      <c r="I8878" s="419" t="s">
        <v>18131</v>
      </c>
      <c r="J8878" s="419" t="s">
        <v>3566</v>
      </c>
      <c r="K8878" s="419" t="s">
        <v>3569</v>
      </c>
      <c r="L8878" s="419" t="s">
        <v>35323</v>
      </c>
      <c r="M8878" s="419" t="s">
        <v>3570</v>
      </c>
      <c r="N8878" s="419" t="s">
        <v>3571</v>
      </c>
      <c r="O8878" s="419" t="s">
        <v>21020</v>
      </c>
      <c r="P8878" s="419" t="s">
        <v>3566</v>
      </c>
      <c r="Q8878" s="425">
        <v>1</v>
      </c>
      <c r="R8878" s="419" t="s">
        <v>29834</v>
      </c>
      <c r="S8878" s="424"/>
      <c r="T8878" s="424"/>
      <c r="U8878" s="424"/>
    </row>
    <row r="8879" spans="1:21" ht="14.6" x14ac:dyDescent="0.4">
      <c r="A8879" s="419" t="s">
        <v>3564</v>
      </c>
      <c r="B8879" s="419" t="s">
        <v>36511</v>
      </c>
      <c r="C8879" s="419" t="s">
        <v>3565</v>
      </c>
      <c r="D8879" s="419" t="s">
        <v>20148</v>
      </c>
      <c r="E8879" s="419"/>
      <c r="F8879" s="419" t="s">
        <v>45548</v>
      </c>
      <c r="G8879" s="419" t="s">
        <v>20248</v>
      </c>
      <c r="H8879" s="419"/>
      <c r="I8879" s="419" t="s">
        <v>19364</v>
      </c>
      <c r="J8879" s="419" t="s">
        <v>3566</v>
      </c>
      <c r="K8879" s="419" t="s">
        <v>3572</v>
      </c>
      <c r="L8879" s="419" t="s">
        <v>35323</v>
      </c>
      <c r="M8879" s="419" t="s">
        <v>3570</v>
      </c>
      <c r="N8879" s="419" t="s">
        <v>3573</v>
      </c>
      <c r="O8879" s="419" t="s">
        <v>21027</v>
      </c>
      <c r="P8879" s="419" t="s">
        <v>3566</v>
      </c>
      <c r="Q8879" s="425">
        <v>1</v>
      </c>
      <c r="R8879" s="419" t="s">
        <v>29835</v>
      </c>
      <c r="S8879" s="424"/>
      <c r="T8879" s="424"/>
      <c r="U8879" s="424"/>
    </row>
    <row r="8880" spans="1:21" ht="14.6" x14ac:dyDescent="0.4">
      <c r="A8880" s="419" t="s">
        <v>3564</v>
      </c>
      <c r="B8880" s="419" t="s">
        <v>3574</v>
      </c>
      <c r="C8880" s="419" t="s">
        <v>3565</v>
      </c>
      <c r="D8880" s="419" t="s">
        <v>20148</v>
      </c>
      <c r="E8880" s="419"/>
      <c r="F8880" s="419" t="s">
        <v>45549</v>
      </c>
      <c r="G8880" s="419" t="s">
        <v>19639</v>
      </c>
      <c r="H8880" s="419"/>
      <c r="I8880" s="419" t="s">
        <v>17933</v>
      </c>
      <c r="J8880" s="419" t="s">
        <v>3566</v>
      </c>
      <c r="K8880" s="419" t="s">
        <v>3575</v>
      </c>
      <c r="L8880" s="419" t="s">
        <v>35323</v>
      </c>
      <c r="M8880" s="419" t="s">
        <v>3570</v>
      </c>
      <c r="N8880" s="419" t="s">
        <v>3576</v>
      </c>
      <c r="O8880" s="419" t="s">
        <v>21009</v>
      </c>
      <c r="P8880" s="419" t="s">
        <v>3566</v>
      </c>
      <c r="Q8880" s="425">
        <v>1</v>
      </c>
      <c r="R8880" s="419" t="s">
        <v>29836</v>
      </c>
      <c r="S8880" s="424"/>
      <c r="T8880" s="424"/>
      <c r="U8880" s="424"/>
    </row>
    <row r="8881" spans="1:21" ht="14.6" x14ac:dyDescent="0.4">
      <c r="A8881" s="419" t="s">
        <v>3564</v>
      </c>
      <c r="B8881" s="419" t="s">
        <v>35106</v>
      </c>
      <c r="C8881" s="419" t="s">
        <v>3565</v>
      </c>
      <c r="D8881" s="419" t="s">
        <v>20148</v>
      </c>
      <c r="E8881" s="419"/>
      <c r="F8881" s="419" t="s">
        <v>45550</v>
      </c>
      <c r="G8881" s="419" t="s">
        <v>19639</v>
      </c>
      <c r="H8881" s="419"/>
      <c r="I8881" s="419" t="s">
        <v>20185</v>
      </c>
      <c r="J8881" s="419" t="s">
        <v>3566</v>
      </c>
      <c r="K8881" s="419" t="s">
        <v>3577</v>
      </c>
      <c r="L8881" s="419" t="s">
        <v>35323</v>
      </c>
      <c r="M8881" s="419" t="s">
        <v>3570</v>
      </c>
      <c r="N8881" s="419" t="s">
        <v>3578</v>
      </c>
      <c r="O8881" s="419" t="s">
        <v>21009</v>
      </c>
      <c r="P8881" s="419" t="s">
        <v>3566</v>
      </c>
      <c r="Q8881" s="425">
        <v>1</v>
      </c>
      <c r="R8881" s="419" t="s">
        <v>29837</v>
      </c>
      <c r="S8881" s="424"/>
      <c r="T8881" s="424"/>
      <c r="U8881" s="424"/>
    </row>
    <row r="8882" spans="1:21" ht="14.6" x14ac:dyDescent="0.4">
      <c r="A8882" s="419" t="s">
        <v>3564</v>
      </c>
      <c r="B8882" s="419" t="s">
        <v>3579</v>
      </c>
      <c r="C8882" s="419" t="s">
        <v>3565</v>
      </c>
      <c r="D8882" s="419" t="s">
        <v>20148</v>
      </c>
      <c r="E8882" s="419"/>
      <c r="F8882" s="419" t="s">
        <v>45551</v>
      </c>
      <c r="G8882" s="419" t="s">
        <v>19639</v>
      </c>
      <c r="H8882" s="419"/>
      <c r="I8882" s="419" t="s">
        <v>19332</v>
      </c>
      <c r="J8882" s="419" t="s">
        <v>3566</v>
      </c>
      <c r="K8882" s="419" t="s">
        <v>3580</v>
      </c>
      <c r="L8882" s="419" t="s">
        <v>35323</v>
      </c>
      <c r="M8882" s="419" t="s">
        <v>3570</v>
      </c>
      <c r="N8882" s="419" t="s">
        <v>3581</v>
      </c>
      <c r="O8882" s="419" t="s">
        <v>21009</v>
      </c>
      <c r="P8882" s="419" t="s">
        <v>3566</v>
      </c>
      <c r="Q8882" s="425">
        <v>1</v>
      </c>
      <c r="R8882" s="419" t="s">
        <v>29838</v>
      </c>
      <c r="S8882" s="424"/>
      <c r="T8882" s="424"/>
      <c r="U8882" s="424"/>
    </row>
    <row r="8883" spans="1:21" ht="14.6" x14ac:dyDescent="0.4">
      <c r="A8883" s="419" t="s">
        <v>3564</v>
      </c>
      <c r="B8883" s="419" t="s">
        <v>3582</v>
      </c>
      <c r="C8883" s="419" t="s">
        <v>3565</v>
      </c>
      <c r="D8883" s="419" t="s">
        <v>20148</v>
      </c>
      <c r="E8883" s="419"/>
      <c r="F8883" s="419" t="s">
        <v>45552</v>
      </c>
      <c r="G8883" s="419" t="s">
        <v>19639</v>
      </c>
      <c r="H8883" s="419"/>
      <c r="I8883" s="419" t="s">
        <v>19779</v>
      </c>
      <c r="J8883" s="419" t="s">
        <v>3566</v>
      </c>
      <c r="K8883" s="419" t="s">
        <v>3583</v>
      </c>
      <c r="L8883" s="419" t="s">
        <v>35323</v>
      </c>
      <c r="M8883" s="419" t="s">
        <v>3570</v>
      </c>
      <c r="N8883" s="419" t="s">
        <v>3584</v>
      </c>
      <c r="O8883" s="419" t="s">
        <v>21009</v>
      </c>
      <c r="P8883" s="419" t="s">
        <v>3566</v>
      </c>
      <c r="Q8883" s="425">
        <v>1</v>
      </c>
      <c r="R8883" s="419" t="s">
        <v>29839</v>
      </c>
      <c r="S8883" s="424"/>
      <c r="T8883" s="424"/>
      <c r="U8883" s="424"/>
    </row>
    <row r="8884" spans="1:21" ht="14.6" x14ac:dyDescent="0.4">
      <c r="A8884" s="416" t="s">
        <v>3564</v>
      </c>
      <c r="B8884" s="416" t="s">
        <v>35107</v>
      </c>
      <c r="C8884" s="416" t="s">
        <v>3565</v>
      </c>
      <c r="D8884" s="416" t="s">
        <v>20772</v>
      </c>
      <c r="E8884" s="416"/>
      <c r="F8884" s="416" t="s">
        <v>20772</v>
      </c>
      <c r="G8884" s="416" t="s">
        <v>20772</v>
      </c>
      <c r="H8884" s="416"/>
      <c r="I8884" s="416" t="s">
        <v>20772</v>
      </c>
      <c r="J8884" s="416" t="s">
        <v>3566</v>
      </c>
      <c r="K8884" s="416" t="s">
        <v>3570</v>
      </c>
      <c r="L8884" s="416" t="s">
        <v>35332</v>
      </c>
      <c r="M8884" s="416" t="s">
        <v>3570</v>
      </c>
      <c r="N8884" s="416" t="s">
        <v>3568</v>
      </c>
      <c r="O8884" s="416" t="s">
        <v>21009</v>
      </c>
      <c r="P8884" s="416" t="s">
        <v>3566</v>
      </c>
      <c r="Q8884" s="417">
        <v>0</v>
      </c>
      <c r="R8884" s="416" t="s">
        <v>29833</v>
      </c>
      <c r="S8884" s="418"/>
      <c r="T8884" s="418"/>
      <c r="U8884" s="418"/>
    </row>
    <row r="8885" spans="1:21" ht="14.6" x14ac:dyDescent="0.4">
      <c r="A8885" s="419" t="s">
        <v>3564</v>
      </c>
      <c r="B8885" s="419" t="s">
        <v>35108</v>
      </c>
      <c r="C8885" s="419" t="s">
        <v>3565</v>
      </c>
      <c r="D8885" s="419" t="s">
        <v>20148</v>
      </c>
      <c r="E8885" s="419"/>
      <c r="F8885" s="419" t="s">
        <v>45553</v>
      </c>
      <c r="G8885" s="419" t="s">
        <v>20160</v>
      </c>
      <c r="H8885" s="419"/>
      <c r="I8885" s="419" t="s">
        <v>19855</v>
      </c>
      <c r="J8885" s="419" t="s">
        <v>3566</v>
      </c>
      <c r="K8885" s="419" t="s">
        <v>3585</v>
      </c>
      <c r="L8885" s="419" t="s">
        <v>35323</v>
      </c>
      <c r="M8885" s="419" t="s">
        <v>3570</v>
      </c>
      <c r="N8885" s="419" t="s">
        <v>3586</v>
      </c>
      <c r="O8885" s="419" t="s">
        <v>21081</v>
      </c>
      <c r="P8885" s="419" t="s">
        <v>3566</v>
      </c>
      <c r="Q8885" s="425">
        <v>1</v>
      </c>
      <c r="R8885" s="419" t="s">
        <v>29840</v>
      </c>
      <c r="S8885" s="424"/>
      <c r="T8885" s="424"/>
      <c r="U8885" s="424"/>
    </row>
    <row r="8886" spans="1:21" ht="14.6" x14ac:dyDescent="0.4">
      <c r="A8886" s="419" t="s">
        <v>3564</v>
      </c>
      <c r="B8886" s="419" t="s">
        <v>45554</v>
      </c>
      <c r="C8886" s="419" t="s">
        <v>3565</v>
      </c>
      <c r="D8886" s="419" t="s">
        <v>20148</v>
      </c>
      <c r="E8886" s="419"/>
      <c r="F8886" s="419" t="s">
        <v>45555</v>
      </c>
      <c r="G8886" s="419" t="s">
        <v>20160</v>
      </c>
      <c r="H8886" s="419"/>
      <c r="I8886" s="419" t="s">
        <v>18072</v>
      </c>
      <c r="J8886" s="419" t="s">
        <v>3566</v>
      </c>
      <c r="K8886" s="419" t="s">
        <v>21907</v>
      </c>
      <c r="L8886" s="419" t="s">
        <v>35323</v>
      </c>
      <c r="M8886" s="419" t="s">
        <v>3570</v>
      </c>
      <c r="N8886" s="419" t="s">
        <v>21908</v>
      </c>
      <c r="O8886" s="419" t="s">
        <v>21015</v>
      </c>
      <c r="P8886" s="419" t="s">
        <v>3566</v>
      </c>
      <c r="Q8886" s="425">
        <v>1</v>
      </c>
      <c r="R8886" s="419" t="s">
        <v>29841</v>
      </c>
      <c r="S8886" s="424"/>
      <c r="T8886" s="424"/>
      <c r="U8886" s="424"/>
    </row>
    <row r="8887" spans="1:21" ht="14.6" x14ac:dyDescent="0.4">
      <c r="A8887" s="416" t="s">
        <v>3564</v>
      </c>
      <c r="B8887" s="416" t="s">
        <v>35109</v>
      </c>
      <c r="C8887" s="416" t="s">
        <v>3565</v>
      </c>
      <c r="D8887" s="416" t="s">
        <v>20772</v>
      </c>
      <c r="E8887" s="416"/>
      <c r="F8887" s="416" t="s">
        <v>20772</v>
      </c>
      <c r="G8887" s="416" t="s">
        <v>20772</v>
      </c>
      <c r="H8887" s="416"/>
      <c r="I8887" s="416" t="s">
        <v>20772</v>
      </c>
      <c r="J8887" s="416" t="s">
        <v>3566</v>
      </c>
      <c r="K8887" s="416" t="s">
        <v>35110</v>
      </c>
      <c r="L8887" s="416" t="s">
        <v>35332</v>
      </c>
      <c r="M8887" s="416" t="s">
        <v>35110</v>
      </c>
      <c r="N8887" s="416" t="s">
        <v>3568</v>
      </c>
      <c r="O8887" s="416" t="s">
        <v>21009</v>
      </c>
      <c r="P8887" s="416" t="s">
        <v>3566</v>
      </c>
      <c r="Q8887" s="417">
        <v>0</v>
      </c>
      <c r="R8887" s="416" t="s">
        <v>29833</v>
      </c>
      <c r="S8887" s="418"/>
      <c r="T8887" s="418"/>
      <c r="U8887" s="418"/>
    </row>
    <row r="8888" spans="1:21" ht="14.6" x14ac:dyDescent="0.4">
      <c r="A8888" s="416" t="s">
        <v>3564</v>
      </c>
      <c r="B8888" s="416" t="s">
        <v>35111</v>
      </c>
      <c r="C8888" s="416" t="s">
        <v>3565</v>
      </c>
      <c r="D8888" s="416" t="s">
        <v>20772</v>
      </c>
      <c r="E8888" s="416"/>
      <c r="F8888" s="416" t="s">
        <v>20772</v>
      </c>
      <c r="G8888" s="416" t="s">
        <v>20772</v>
      </c>
      <c r="H8888" s="416"/>
      <c r="I8888" s="416" t="s">
        <v>20772</v>
      </c>
      <c r="J8888" s="416" t="s">
        <v>3566</v>
      </c>
      <c r="K8888" s="416" t="s">
        <v>35112</v>
      </c>
      <c r="L8888" s="416" t="s">
        <v>35332</v>
      </c>
      <c r="M8888" s="416" t="s">
        <v>35112</v>
      </c>
      <c r="N8888" s="416" t="s">
        <v>3568</v>
      </c>
      <c r="O8888" s="416" t="s">
        <v>21009</v>
      </c>
      <c r="P8888" s="416" t="s">
        <v>3566</v>
      </c>
      <c r="Q8888" s="417">
        <v>0</v>
      </c>
      <c r="R8888" s="416" t="s">
        <v>29833</v>
      </c>
      <c r="S8888" s="418"/>
      <c r="T8888" s="418"/>
      <c r="U8888" s="418"/>
    </row>
    <row r="8889" spans="1:21" ht="14.6" x14ac:dyDescent="0.4">
      <c r="A8889" s="416" t="s">
        <v>3564</v>
      </c>
      <c r="B8889" s="416" t="s">
        <v>35113</v>
      </c>
      <c r="C8889" s="416" t="s">
        <v>3565</v>
      </c>
      <c r="D8889" s="416" t="s">
        <v>20772</v>
      </c>
      <c r="E8889" s="416"/>
      <c r="F8889" s="416" t="s">
        <v>20772</v>
      </c>
      <c r="G8889" s="416" t="s">
        <v>20772</v>
      </c>
      <c r="H8889" s="416"/>
      <c r="I8889" s="416" t="s">
        <v>20772</v>
      </c>
      <c r="J8889" s="416" t="s">
        <v>3566</v>
      </c>
      <c r="K8889" s="416" t="s">
        <v>35114</v>
      </c>
      <c r="L8889" s="416" t="s">
        <v>35332</v>
      </c>
      <c r="M8889" s="416" t="s">
        <v>35114</v>
      </c>
      <c r="N8889" s="416" t="s">
        <v>3568</v>
      </c>
      <c r="O8889" s="416" t="s">
        <v>21009</v>
      </c>
      <c r="P8889" s="416" t="s">
        <v>3566</v>
      </c>
      <c r="Q8889" s="417">
        <v>0</v>
      </c>
      <c r="R8889" s="416" t="s">
        <v>29833</v>
      </c>
      <c r="S8889" s="418"/>
      <c r="T8889" s="418"/>
      <c r="U8889" s="418"/>
    </row>
    <row r="8890" spans="1:21" ht="14.6" x14ac:dyDescent="0.4">
      <c r="A8890" s="416" t="s">
        <v>3564</v>
      </c>
      <c r="B8890" s="416" t="s">
        <v>31936</v>
      </c>
      <c r="C8890" s="416" t="s">
        <v>3587</v>
      </c>
      <c r="D8890" s="416" t="s">
        <v>20148</v>
      </c>
      <c r="E8890" s="416"/>
      <c r="F8890" s="416" t="s">
        <v>45556</v>
      </c>
      <c r="G8890" s="416" t="s">
        <v>20149</v>
      </c>
      <c r="H8890" s="416"/>
      <c r="I8890" s="416" t="s">
        <v>20214</v>
      </c>
      <c r="J8890" s="416" t="s">
        <v>3588</v>
      </c>
      <c r="K8890" s="416" t="s">
        <v>3612</v>
      </c>
      <c r="L8890" s="416" t="s">
        <v>35321</v>
      </c>
      <c r="M8890" s="416" t="s">
        <v>3612</v>
      </c>
      <c r="N8890" s="416" t="s">
        <v>3613</v>
      </c>
      <c r="O8890" s="416" t="s">
        <v>21009</v>
      </c>
      <c r="P8890" s="416" t="s">
        <v>3588</v>
      </c>
      <c r="Q8890" s="417">
        <v>0</v>
      </c>
      <c r="R8890" s="416" t="s">
        <v>29851</v>
      </c>
      <c r="S8890" s="418"/>
      <c r="T8890" s="418"/>
      <c r="U8890" s="418"/>
    </row>
    <row r="8891" spans="1:21" ht="14.6" x14ac:dyDescent="0.4">
      <c r="A8891" s="419" t="s">
        <v>3564</v>
      </c>
      <c r="B8891" s="419" t="s">
        <v>45557</v>
      </c>
      <c r="C8891" s="419" t="s">
        <v>3587</v>
      </c>
      <c r="D8891" s="419" t="s">
        <v>20148</v>
      </c>
      <c r="E8891" s="419"/>
      <c r="F8891" s="419" t="s">
        <v>45558</v>
      </c>
      <c r="G8891" s="419" t="s">
        <v>20160</v>
      </c>
      <c r="H8891" s="419"/>
      <c r="I8891" s="419" t="s">
        <v>18001</v>
      </c>
      <c r="J8891" s="419" t="s">
        <v>3588</v>
      </c>
      <c r="K8891" s="419" t="s">
        <v>3589</v>
      </c>
      <c r="L8891" s="419" t="s">
        <v>35323</v>
      </c>
      <c r="M8891" s="419" t="s">
        <v>3590</v>
      </c>
      <c r="N8891" s="419" t="s">
        <v>3591</v>
      </c>
      <c r="O8891" s="419" t="s">
        <v>21012</v>
      </c>
      <c r="P8891" s="419" t="s">
        <v>3588</v>
      </c>
      <c r="Q8891" s="425">
        <v>1</v>
      </c>
      <c r="R8891" s="419" t="s">
        <v>29842</v>
      </c>
      <c r="S8891" s="424"/>
      <c r="T8891" s="424"/>
      <c r="U8891" s="424"/>
    </row>
    <row r="8892" spans="1:21" ht="14.6" x14ac:dyDescent="0.4">
      <c r="A8892" s="419" t="s">
        <v>3564</v>
      </c>
      <c r="B8892" s="419" t="s">
        <v>36755</v>
      </c>
      <c r="C8892" s="419" t="s">
        <v>3587</v>
      </c>
      <c r="D8892" s="419" t="s">
        <v>20148</v>
      </c>
      <c r="E8892" s="419"/>
      <c r="F8892" s="419" t="s">
        <v>45559</v>
      </c>
      <c r="G8892" s="419" t="s">
        <v>20248</v>
      </c>
      <c r="H8892" s="419"/>
      <c r="I8892" s="419" t="s">
        <v>19329</v>
      </c>
      <c r="J8892" s="419" t="s">
        <v>3588</v>
      </c>
      <c r="K8892" s="419" t="s">
        <v>3592</v>
      </c>
      <c r="L8892" s="419" t="s">
        <v>35323</v>
      </c>
      <c r="M8892" s="419" t="s">
        <v>3590</v>
      </c>
      <c r="N8892" s="419" t="s">
        <v>3593</v>
      </c>
      <c r="O8892" s="419" t="s">
        <v>21027</v>
      </c>
      <c r="P8892" s="419" t="s">
        <v>3588</v>
      </c>
      <c r="Q8892" s="425">
        <v>1</v>
      </c>
      <c r="R8892" s="419" t="s">
        <v>29843</v>
      </c>
      <c r="S8892" s="424"/>
      <c r="T8892" s="424"/>
      <c r="U8892" s="424"/>
    </row>
    <row r="8893" spans="1:21" ht="14.6" x14ac:dyDescent="0.4">
      <c r="A8893" s="419" t="s">
        <v>3564</v>
      </c>
      <c r="B8893" s="419" t="s">
        <v>21909</v>
      </c>
      <c r="C8893" s="419" t="s">
        <v>3587</v>
      </c>
      <c r="D8893" s="419" t="s">
        <v>20148</v>
      </c>
      <c r="E8893" s="419"/>
      <c r="F8893" s="419" t="s">
        <v>45560</v>
      </c>
      <c r="G8893" s="419" t="s">
        <v>19639</v>
      </c>
      <c r="H8893" s="419"/>
      <c r="I8893" s="419" t="s">
        <v>19332</v>
      </c>
      <c r="J8893" s="419" t="s">
        <v>3588</v>
      </c>
      <c r="K8893" s="419" t="s">
        <v>3594</v>
      </c>
      <c r="L8893" s="419" t="s">
        <v>35323</v>
      </c>
      <c r="M8893" s="419" t="s">
        <v>3590</v>
      </c>
      <c r="N8893" s="419" t="s">
        <v>3595</v>
      </c>
      <c r="O8893" s="419" t="s">
        <v>21009</v>
      </c>
      <c r="P8893" s="419" t="s">
        <v>3588</v>
      </c>
      <c r="Q8893" s="425">
        <v>1</v>
      </c>
      <c r="R8893" s="419" t="s">
        <v>29844</v>
      </c>
      <c r="S8893" s="424"/>
      <c r="T8893" s="424"/>
      <c r="U8893" s="424"/>
    </row>
    <row r="8894" spans="1:21" ht="14.6" x14ac:dyDescent="0.4">
      <c r="A8894" s="419" t="s">
        <v>3564</v>
      </c>
      <c r="B8894" s="419" t="s">
        <v>3596</v>
      </c>
      <c r="C8894" s="419" t="s">
        <v>3587</v>
      </c>
      <c r="D8894" s="419" t="s">
        <v>20148</v>
      </c>
      <c r="E8894" s="419"/>
      <c r="F8894" s="419" t="s">
        <v>45561</v>
      </c>
      <c r="G8894" s="419" t="s">
        <v>19639</v>
      </c>
      <c r="H8894" s="419"/>
      <c r="I8894" s="419" t="s">
        <v>19821</v>
      </c>
      <c r="J8894" s="419" t="s">
        <v>3588</v>
      </c>
      <c r="K8894" s="419" t="s">
        <v>3597</v>
      </c>
      <c r="L8894" s="419" t="s">
        <v>35323</v>
      </c>
      <c r="M8894" s="419" t="s">
        <v>3590</v>
      </c>
      <c r="N8894" s="419" t="s">
        <v>3598</v>
      </c>
      <c r="O8894" s="419" t="s">
        <v>21009</v>
      </c>
      <c r="P8894" s="419" t="s">
        <v>3588</v>
      </c>
      <c r="Q8894" s="425">
        <v>1</v>
      </c>
      <c r="R8894" s="419" t="s">
        <v>29845</v>
      </c>
      <c r="S8894" s="424"/>
      <c r="T8894" s="424"/>
      <c r="U8894" s="424"/>
    </row>
    <row r="8895" spans="1:21" ht="14.6" x14ac:dyDescent="0.4">
      <c r="A8895" s="419" t="s">
        <v>3564</v>
      </c>
      <c r="B8895" s="419" t="s">
        <v>3599</v>
      </c>
      <c r="C8895" s="419" t="s">
        <v>3587</v>
      </c>
      <c r="D8895" s="419" t="s">
        <v>20148</v>
      </c>
      <c r="E8895" s="419"/>
      <c r="F8895" s="419" t="s">
        <v>45562</v>
      </c>
      <c r="G8895" s="419" t="s">
        <v>19639</v>
      </c>
      <c r="H8895" s="419"/>
      <c r="I8895" s="419" t="s">
        <v>19355</v>
      </c>
      <c r="J8895" s="419" t="s">
        <v>3588</v>
      </c>
      <c r="K8895" s="419" t="s">
        <v>3600</v>
      </c>
      <c r="L8895" s="419" t="s">
        <v>35323</v>
      </c>
      <c r="M8895" s="419" t="s">
        <v>3590</v>
      </c>
      <c r="N8895" s="419" t="s">
        <v>3601</v>
      </c>
      <c r="O8895" s="419" t="s">
        <v>21009</v>
      </c>
      <c r="P8895" s="419" t="s">
        <v>3588</v>
      </c>
      <c r="Q8895" s="425">
        <v>1</v>
      </c>
      <c r="R8895" s="419" t="s">
        <v>29846</v>
      </c>
      <c r="S8895" s="424"/>
      <c r="T8895" s="424"/>
      <c r="U8895" s="424"/>
    </row>
    <row r="8896" spans="1:21" ht="14.6" x14ac:dyDescent="0.4">
      <c r="A8896" s="419" t="s">
        <v>3564</v>
      </c>
      <c r="B8896" s="419" t="s">
        <v>3602</v>
      </c>
      <c r="C8896" s="419" t="s">
        <v>3587</v>
      </c>
      <c r="D8896" s="419" t="s">
        <v>20148</v>
      </c>
      <c r="E8896" s="419"/>
      <c r="F8896" s="419" t="s">
        <v>45563</v>
      </c>
      <c r="G8896" s="419" t="s">
        <v>19639</v>
      </c>
      <c r="H8896" s="419"/>
      <c r="I8896" s="419" t="s">
        <v>18002</v>
      </c>
      <c r="J8896" s="419" t="s">
        <v>3588</v>
      </c>
      <c r="K8896" s="419" t="s">
        <v>3603</v>
      </c>
      <c r="L8896" s="419" t="s">
        <v>35323</v>
      </c>
      <c r="M8896" s="419" t="s">
        <v>3590</v>
      </c>
      <c r="N8896" s="419" t="s">
        <v>3604</v>
      </c>
      <c r="O8896" s="419" t="s">
        <v>21009</v>
      </c>
      <c r="P8896" s="419" t="s">
        <v>3588</v>
      </c>
      <c r="Q8896" s="425">
        <v>1</v>
      </c>
      <c r="R8896" s="419" t="s">
        <v>29847</v>
      </c>
      <c r="S8896" s="424"/>
      <c r="T8896" s="424"/>
      <c r="U8896" s="424"/>
    </row>
    <row r="8897" spans="1:21" ht="14.6" x14ac:dyDescent="0.4">
      <c r="A8897" s="419" t="s">
        <v>3564</v>
      </c>
      <c r="B8897" s="419" t="s">
        <v>12329</v>
      </c>
      <c r="C8897" s="419" t="s">
        <v>3587</v>
      </c>
      <c r="D8897" s="419" t="s">
        <v>20148</v>
      </c>
      <c r="E8897" s="419"/>
      <c r="F8897" s="419" t="s">
        <v>45564</v>
      </c>
      <c r="G8897" s="419" t="s">
        <v>19639</v>
      </c>
      <c r="H8897" s="419"/>
      <c r="I8897" s="419" t="s">
        <v>19410</v>
      </c>
      <c r="J8897" s="419" t="s">
        <v>3588</v>
      </c>
      <c r="K8897" s="419" t="s">
        <v>3605</v>
      </c>
      <c r="L8897" s="419" t="s">
        <v>35323</v>
      </c>
      <c r="M8897" s="419" t="s">
        <v>3590</v>
      </c>
      <c r="N8897" s="419" t="s">
        <v>3606</v>
      </c>
      <c r="O8897" s="419" t="s">
        <v>21009</v>
      </c>
      <c r="P8897" s="419" t="s">
        <v>3588</v>
      </c>
      <c r="Q8897" s="425">
        <v>1</v>
      </c>
      <c r="R8897" s="419" t="s">
        <v>29848</v>
      </c>
      <c r="S8897" s="424"/>
      <c r="T8897" s="424"/>
      <c r="U8897" s="424"/>
    </row>
    <row r="8898" spans="1:21" ht="14.6" x14ac:dyDescent="0.4">
      <c r="A8898" s="419" t="s">
        <v>3564</v>
      </c>
      <c r="B8898" s="419" t="s">
        <v>3607</v>
      </c>
      <c r="C8898" s="419" t="s">
        <v>3587</v>
      </c>
      <c r="D8898" s="419" t="s">
        <v>20148</v>
      </c>
      <c r="E8898" s="419"/>
      <c r="F8898" s="419" t="s">
        <v>45565</v>
      </c>
      <c r="G8898" s="419" t="s">
        <v>19639</v>
      </c>
      <c r="H8898" s="419"/>
      <c r="I8898" s="419" t="s">
        <v>18089</v>
      </c>
      <c r="J8898" s="419" t="s">
        <v>3588</v>
      </c>
      <c r="K8898" s="419" t="s">
        <v>3608</v>
      </c>
      <c r="L8898" s="419" t="s">
        <v>35323</v>
      </c>
      <c r="M8898" s="419" t="s">
        <v>3590</v>
      </c>
      <c r="N8898" s="419" t="s">
        <v>3609</v>
      </c>
      <c r="O8898" s="419" t="s">
        <v>21009</v>
      </c>
      <c r="P8898" s="419" t="s">
        <v>3588</v>
      </c>
      <c r="Q8898" s="425">
        <v>1</v>
      </c>
      <c r="R8898" s="419" t="s">
        <v>29849</v>
      </c>
      <c r="S8898" s="424"/>
      <c r="T8898" s="424"/>
      <c r="U8898" s="424"/>
    </row>
    <row r="8899" spans="1:21" ht="14.6" x14ac:dyDescent="0.4">
      <c r="A8899" s="419" t="s">
        <v>3564</v>
      </c>
      <c r="B8899" s="419" t="s">
        <v>14971</v>
      </c>
      <c r="C8899" s="419" t="s">
        <v>3587</v>
      </c>
      <c r="D8899" s="419" t="s">
        <v>20148</v>
      </c>
      <c r="E8899" s="419"/>
      <c r="F8899" s="419" t="s">
        <v>45566</v>
      </c>
      <c r="G8899" s="419" t="s">
        <v>19639</v>
      </c>
      <c r="H8899" s="419"/>
      <c r="I8899" s="419" t="s">
        <v>20233</v>
      </c>
      <c r="J8899" s="419" t="s">
        <v>3588</v>
      </c>
      <c r="K8899" s="419" t="s">
        <v>3610</v>
      </c>
      <c r="L8899" s="419" t="s">
        <v>35323</v>
      </c>
      <c r="M8899" s="419" t="s">
        <v>3590</v>
      </c>
      <c r="N8899" s="419" t="s">
        <v>3611</v>
      </c>
      <c r="O8899" s="419" t="s">
        <v>21009</v>
      </c>
      <c r="P8899" s="419" t="s">
        <v>3588</v>
      </c>
      <c r="Q8899" s="425">
        <v>1</v>
      </c>
      <c r="R8899" s="419" t="s">
        <v>29850</v>
      </c>
      <c r="S8899" s="424"/>
      <c r="T8899" s="424"/>
      <c r="U8899" s="424"/>
    </row>
    <row r="8900" spans="1:21" ht="14.6" x14ac:dyDescent="0.4">
      <c r="A8900" s="416" t="s">
        <v>3564</v>
      </c>
      <c r="B8900" s="416" t="s">
        <v>35099</v>
      </c>
      <c r="C8900" s="416" t="s">
        <v>3587</v>
      </c>
      <c r="D8900" s="416" t="s">
        <v>20772</v>
      </c>
      <c r="E8900" s="416"/>
      <c r="F8900" s="416" t="s">
        <v>20772</v>
      </c>
      <c r="G8900" s="416" t="s">
        <v>20772</v>
      </c>
      <c r="H8900" s="416"/>
      <c r="I8900" s="416" t="s">
        <v>20772</v>
      </c>
      <c r="J8900" s="416" t="s">
        <v>3588</v>
      </c>
      <c r="K8900" s="416" t="s">
        <v>3590</v>
      </c>
      <c r="L8900" s="416" t="s">
        <v>35332</v>
      </c>
      <c r="M8900" s="416" t="s">
        <v>3590</v>
      </c>
      <c r="N8900" s="416" t="s">
        <v>3613</v>
      </c>
      <c r="O8900" s="416" t="s">
        <v>21009</v>
      </c>
      <c r="P8900" s="416" t="s">
        <v>3588</v>
      </c>
      <c r="Q8900" s="417">
        <v>0</v>
      </c>
      <c r="R8900" s="416" t="s">
        <v>29851</v>
      </c>
      <c r="S8900" s="418"/>
      <c r="T8900" s="418"/>
      <c r="U8900" s="418"/>
    </row>
    <row r="8901" spans="1:21" ht="14.6" x14ac:dyDescent="0.4">
      <c r="A8901" s="422" t="s">
        <v>3564</v>
      </c>
      <c r="B8901" s="422" t="s">
        <v>45567</v>
      </c>
      <c r="C8901" s="422" t="s">
        <v>3587</v>
      </c>
      <c r="D8901" s="422" t="s">
        <v>20148</v>
      </c>
      <c r="E8901" s="422"/>
      <c r="F8901" s="422" t="s">
        <v>45568</v>
      </c>
      <c r="G8901" s="422" t="s">
        <v>20155</v>
      </c>
      <c r="H8901" s="422"/>
      <c r="I8901" s="422" t="s">
        <v>19379</v>
      </c>
      <c r="J8901" s="422" t="s">
        <v>3588</v>
      </c>
      <c r="K8901" s="422" t="s">
        <v>3614</v>
      </c>
      <c r="L8901" s="422" t="s">
        <v>35323</v>
      </c>
      <c r="M8901" s="422" t="s">
        <v>3590</v>
      </c>
      <c r="N8901" s="422" t="s">
        <v>3615</v>
      </c>
      <c r="O8901" s="422" t="s">
        <v>21329</v>
      </c>
      <c r="P8901" s="422" t="s">
        <v>3588</v>
      </c>
      <c r="Q8901" s="423">
        <v>1</v>
      </c>
      <c r="R8901" s="422" t="s">
        <v>29852</v>
      </c>
      <c r="S8901" s="424"/>
      <c r="T8901" s="424"/>
      <c r="U8901" s="424"/>
    </row>
    <row r="8902" spans="1:21" ht="14.6" x14ac:dyDescent="0.4">
      <c r="A8902" s="416" t="s">
        <v>3564</v>
      </c>
      <c r="B8902" s="416" t="s">
        <v>35100</v>
      </c>
      <c r="C8902" s="416" t="s">
        <v>3587</v>
      </c>
      <c r="D8902" s="416" t="s">
        <v>20772</v>
      </c>
      <c r="E8902" s="416"/>
      <c r="F8902" s="416" t="s">
        <v>20772</v>
      </c>
      <c r="G8902" s="416" t="s">
        <v>20772</v>
      </c>
      <c r="H8902" s="416"/>
      <c r="I8902" s="416" t="s">
        <v>20772</v>
      </c>
      <c r="J8902" s="416" t="s">
        <v>3588</v>
      </c>
      <c r="K8902" s="416" t="s">
        <v>35101</v>
      </c>
      <c r="L8902" s="416" t="s">
        <v>35332</v>
      </c>
      <c r="M8902" s="416" t="s">
        <v>35101</v>
      </c>
      <c r="N8902" s="416" t="s">
        <v>3613</v>
      </c>
      <c r="O8902" s="416" t="s">
        <v>21009</v>
      </c>
      <c r="P8902" s="416" t="s">
        <v>3588</v>
      </c>
      <c r="Q8902" s="417">
        <v>0</v>
      </c>
      <c r="R8902" s="416" t="s">
        <v>29851</v>
      </c>
      <c r="S8902" s="418"/>
      <c r="T8902" s="418"/>
      <c r="U8902" s="418"/>
    </row>
    <row r="8903" spans="1:21" ht="14.6" x14ac:dyDescent="0.4">
      <c r="A8903" s="416" t="s">
        <v>3564</v>
      </c>
      <c r="B8903" s="416" t="s">
        <v>35102</v>
      </c>
      <c r="C8903" s="416" t="s">
        <v>3587</v>
      </c>
      <c r="D8903" s="416" t="s">
        <v>20772</v>
      </c>
      <c r="E8903" s="416"/>
      <c r="F8903" s="416" t="s">
        <v>20772</v>
      </c>
      <c r="G8903" s="416" t="s">
        <v>20772</v>
      </c>
      <c r="H8903" s="416"/>
      <c r="I8903" s="416" t="s">
        <v>20772</v>
      </c>
      <c r="J8903" s="416" t="s">
        <v>3588</v>
      </c>
      <c r="K8903" s="416" t="s">
        <v>35103</v>
      </c>
      <c r="L8903" s="416" t="s">
        <v>35332</v>
      </c>
      <c r="M8903" s="416" t="s">
        <v>35103</v>
      </c>
      <c r="N8903" s="416" t="s">
        <v>3613</v>
      </c>
      <c r="O8903" s="416" t="s">
        <v>21009</v>
      </c>
      <c r="P8903" s="416" t="s">
        <v>3588</v>
      </c>
      <c r="Q8903" s="417">
        <v>0</v>
      </c>
      <c r="R8903" s="416" t="s">
        <v>29851</v>
      </c>
      <c r="S8903" s="418"/>
      <c r="T8903" s="418"/>
      <c r="U8903" s="418"/>
    </row>
    <row r="8904" spans="1:21" ht="14.6" x14ac:dyDescent="0.4">
      <c r="A8904" s="416" t="s">
        <v>3564</v>
      </c>
      <c r="B8904" s="416" t="s">
        <v>35104</v>
      </c>
      <c r="C8904" s="416" t="s">
        <v>3587</v>
      </c>
      <c r="D8904" s="416" t="s">
        <v>20772</v>
      </c>
      <c r="E8904" s="416"/>
      <c r="F8904" s="416" t="s">
        <v>20772</v>
      </c>
      <c r="G8904" s="416" t="s">
        <v>20772</v>
      </c>
      <c r="H8904" s="416"/>
      <c r="I8904" s="416" t="s">
        <v>20772</v>
      </c>
      <c r="J8904" s="416" t="s">
        <v>3588</v>
      </c>
      <c r="K8904" s="416" t="s">
        <v>35105</v>
      </c>
      <c r="L8904" s="416" t="s">
        <v>35332</v>
      </c>
      <c r="M8904" s="416" t="s">
        <v>35105</v>
      </c>
      <c r="N8904" s="416" t="s">
        <v>3613</v>
      </c>
      <c r="O8904" s="416" t="s">
        <v>21009</v>
      </c>
      <c r="P8904" s="416" t="s">
        <v>3588</v>
      </c>
      <c r="Q8904" s="417">
        <v>0</v>
      </c>
      <c r="R8904" s="416" t="s">
        <v>29851</v>
      </c>
      <c r="S8904" s="418"/>
      <c r="T8904" s="418"/>
      <c r="U8904" s="418"/>
    </row>
    <row r="8905" spans="1:21" ht="14.6" x14ac:dyDescent="0.4">
      <c r="A8905" s="416" t="s">
        <v>3564</v>
      </c>
      <c r="B8905" s="416" t="s">
        <v>45569</v>
      </c>
      <c r="C8905" s="416" t="s">
        <v>3587</v>
      </c>
      <c r="D8905" s="416" t="s">
        <v>20772</v>
      </c>
      <c r="E8905" s="416"/>
      <c r="F8905" s="416" t="s">
        <v>20772</v>
      </c>
      <c r="G8905" s="416" t="s">
        <v>20772</v>
      </c>
      <c r="H8905" s="416"/>
      <c r="I8905" s="416" t="s">
        <v>20772</v>
      </c>
      <c r="J8905" s="416" t="s">
        <v>3588</v>
      </c>
      <c r="K8905" s="416" t="s">
        <v>45570</v>
      </c>
      <c r="L8905" s="416" t="s">
        <v>35332</v>
      </c>
      <c r="M8905" s="416" t="s">
        <v>45570</v>
      </c>
      <c r="N8905" s="416" t="s">
        <v>3613</v>
      </c>
      <c r="O8905" s="416" t="s">
        <v>32479</v>
      </c>
      <c r="P8905" s="416" t="s">
        <v>3588</v>
      </c>
      <c r="Q8905" s="417">
        <v>0</v>
      </c>
      <c r="R8905" s="416" t="s">
        <v>29851</v>
      </c>
      <c r="S8905" s="418"/>
      <c r="T8905" s="418"/>
      <c r="U8905" s="418"/>
    </row>
    <row r="8906" spans="1:21" ht="14.6" x14ac:dyDescent="0.4">
      <c r="A8906" s="416" t="s">
        <v>3564</v>
      </c>
      <c r="B8906" s="416" t="s">
        <v>31937</v>
      </c>
      <c r="C8906" s="416" t="s">
        <v>3616</v>
      </c>
      <c r="D8906" s="416" t="s">
        <v>20148</v>
      </c>
      <c r="E8906" s="416"/>
      <c r="F8906" s="416" t="s">
        <v>45571</v>
      </c>
      <c r="G8906" s="416" t="s">
        <v>20149</v>
      </c>
      <c r="H8906" s="416"/>
      <c r="I8906" s="416" t="s">
        <v>19474</v>
      </c>
      <c r="J8906" s="416" t="s">
        <v>3617</v>
      </c>
      <c r="K8906" s="416" t="s">
        <v>3618</v>
      </c>
      <c r="L8906" s="416" t="s">
        <v>35321</v>
      </c>
      <c r="M8906" s="416" t="s">
        <v>3618</v>
      </c>
      <c r="N8906" s="416" t="s">
        <v>3619</v>
      </c>
      <c r="O8906" s="416" t="s">
        <v>21009</v>
      </c>
      <c r="P8906" s="416" t="s">
        <v>3617</v>
      </c>
      <c r="Q8906" s="417">
        <v>0</v>
      </c>
      <c r="R8906" s="416" t="s">
        <v>29853</v>
      </c>
      <c r="S8906" s="418"/>
      <c r="T8906" s="418"/>
      <c r="U8906" s="418"/>
    </row>
    <row r="8907" spans="1:21" ht="14.6" x14ac:dyDescent="0.4">
      <c r="A8907" s="416" t="s">
        <v>3564</v>
      </c>
      <c r="B8907" s="416" t="s">
        <v>35088</v>
      </c>
      <c r="C8907" s="416" t="s">
        <v>3616</v>
      </c>
      <c r="D8907" s="416" t="s">
        <v>20772</v>
      </c>
      <c r="E8907" s="416"/>
      <c r="F8907" s="416" t="s">
        <v>20772</v>
      </c>
      <c r="G8907" s="416" t="s">
        <v>20772</v>
      </c>
      <c r="H8907" s="416"/>
      <c r="I8907" s="416" t="s">
        <v>20772</v>
      </c>
      <c r="J8907" s="416" t="s">
        <v>3617</v>
      </c>
      <c r="K8907" s="416" t="s">
        <v>3620</v>
      </c>
      <c r="L8907" s="416" t="s">
        <v>35332</v>
      </c>
      <c r="M8907" s="416" t="s">
        <v>3620</v>
      </c>
      <c r="N8907" s="416" t="s">
        <v>3619</v>
      </c>
      <c r="O8907" s="416" t="s">
        <v>21009</v>
      </c>
      <c r="P8907" s="416" t="s">
        <v>3617</v>
      </c>
      <c r="Q8907" s="417">
        <v>0</v>
      </c>
      <c r="R8907" s="416" t="s">
        <v>29853</v>
      </c>
      <c r="S8907" s="418"/>
      <c r="T8907" s="418"/>
      <c r="U8907" s="418"/>
    </row>
    <row r="8908" spans="1:21" ht="14.6" x14ac:dyDescent="0.4">
      <c r="A8908" s="419" t="s">
        <v>3564</v>
      </c>
      <c r="B8908" s="419" t="s">
        <v>35089</v>
      </c>
      <c r="C8908" s="419" t="s">
        <v>3616</v>
      </c>
      <c r="D8908" s="419" t="s">
        <v>20148</v>
      </c>
      <c r="E8908" s="419"/>
      <c r="F8908" s="419" t="s">
        <v>45572</v>
      </c>
      <c r="G8908" s="419" t="s">
        <v>20160</v>
      </c>
      <c r="H8908" s="419"/>
      <c r="I8908" s="419" t="s">
        <v>19436</v>
      </c>
      <c r="J8908" s="419" t="s">
        <v>3617</v>
      </c>
      <c r="K8908" s="419" t="s">
        <v>3621</v>
      </c>
      <c r="L8908" s="419" t="s">
        <v>35323</v>
      </c>
      <c r="M8908" s="419" t="s">
        <v>3620</v>
      </c>
      <c r="N8908" s="419" t="s">
        <v>3622</v>
      </c>
      <c r="O8908" s="419" t="s">
        <v>21020</v>
      </c>
      <c r="P8908" s="419" t="s">
        <v>3617</v>
      </c>
      <c r="Q8908" s="425">
        <v>1</v>
      </c>
      <c r="R8908" s="419" t="s">
        <v>29854</v>
      </c>
      <c r="S8908" s="424"/>
      <c r="T8908" s="424"/>
      <c r="U8908" s="424"/>
    </row>
    <row r="8909" spans="1:21" ht="14.6" x14ac:dyDescent="0.4">
      <c r="A8909" s="419" t="s">
        <v>3564</v>
      </c>
      <c r="B8909" s="419" t="s">
        <v>45573</v>
      </c>
      <c r="C8909" s="419" t="s">
        <v>3616</v>
      </c>
      <c r="D8909" s="419" t="s">
        <v>20148</v>
      </c>
      <c r="E8909" s="419"/>
      <c r="F8909" s="419" t="s">
        <v>45574</v>
      </c>
      <c r="G8909" s="419" t="s">
        <v>20248</v>
      </c>
      <c r="H8909" s="419"/>
      <c r="I8909" s="419" t="s">
        <v>20211</v>
      </c>
      <c r="J8909" s="419" t="s">
        <v>3617</v>
      </c>
      <c r="K8909" s="419" t="s">
        <v>3623</v>
      </c>
      <c r="L8909" s="419" t="s">
        <v>35323</v>
      </c>
      <c r="M8909" s="419" t="s">
        <v>3620</v>
      </c>
      <c r="N8909" s="419" t="s">
        <v>3624</v>
      </c>
      <c r="O8909" s="419" t="s">
        <v>21235</v>
      </c>
      <c r="P8909" s="419" t="s">
        <v>3617</v>
      </c>
      <c r="Q8909" s="425">
        <v>1</v>
      </c>
      <c r="R8909" s="419" t="s">
        <v>29855</v>
      </c>
      <c r="S8909" s="424"/>
      <c r="T8909" s="424"/>
      <c r="U8909" s="424"/>
    </row>
    <row r="8910" spans="1:21" ht="14.6" x14ac:dyDescent="0.4">
      <c r="A8910" s="419" t="s">
        <v>3564</v>
      </c>
      <c r="B8910" s="419" t="s">
        <v>45575</v>
      </c>
      <c r="C8910" s="419" t="s">
        <v>3616</v>
      </c>
      <c r="D8910" s="419" t="s">
        <v>20148</v>
      </c>
      <c r="E8910" s="419"/>
      <c r="F8910" s="419" t="s">
        <v>45576</v>
      </c>
      <c r="G8910" s="419" t="s">
        <v>20160</v>
      </c>
      <c r="H8910" s="419"/>
      <c r="I8910" s="419" t="s">
        <v>20230</v>
      </c>
      <c r="J8910" s="419" t="s">
        <v>3617</v>
      </c>
      <c r="K8910" s="419" t="s">
        <v>3625</v>
      </c>
      <c r="L8910" s="419" t="s">
        <v>35323</v>
      </c>
      <c r="M8910" s="419" t="s">
        <v>3620</v>
      </c>
      <c r="N8910" s="419" t="s">
        <v>3626</v>
      </c>
      <c r="O8910" s="419" t="s">
        <v>21012</v>
      </c>
      <c r="P8910" s="419" t="s">
        <v>3617</v>
      </c>
      <c r="Q8910" s="425">
        <v>1</v>
      </c>
      <c r="R8910" s="419" t="s">
        <v>29856</v>
      </c>
      <c r="S8910" s="424"/>
      <c r="T8910" s="424"/>
      <c r="U8910" s="424"/>
    </row>
    <row r="8911" spans="1:21" ht="14.6" x14ac:dyDescent="0.4">
      <c r="A8911" s="419" t="s">
        <v>3564</v>
      </c>
      <c r="B8911" s="419" t="s">
        <v>45577</v>
      </c>
      <c r="C8911" s="419" t="s">
        <v>3616</v>
      </c>
      <c r="D8911" s="419" t="s">
        <v>20148</v>
      </c>
      <c r="E8911" s="419"/>
      <c r="F8911" s="419" t="s">
        <v>45578</v>
      </c>
      <c r="G8911" s="419" t="s">
        <v>19639</v>
      </c>
      <c r="H8911" s="419"/>
      <c r="I8911" s="419" t="s">
        <v>20230</v>
      </c>
      <c r="J8911" s="419" t="s">
        <v>3617</v>
      </c>
      <c r="K8911" s="419" t="s">
        <v>3627</v>
      </c>
      <c r="L8911" s="419" t="s">
        <v>35323</v>
      </c>
      <c r="M8911" s="419" t="s">
        <v>3620</v>
      </c>
      <c r="N8911" s="419" t="s">
        <v>3628</v>
      </c>
      <c r="O8911" s="419" t="s">
        <v>21009</v>
      </c>
      <c r="P8911" s="419" t="s">
        <v>3617</v>
      </c>
      <c r="Q8911" s="425">
        <v>1</v>
      </c>
      <c r="R8911" s="419" t="s">
        <v>29857</v>
      </c>
      <c r="S8911" s="424"/>
      <c r="T8911" s="424"/>
      <c r="U8911" s="424"/>
    </row>
    <row r="8912" spans="1:21" ht="14.6" x14ac:dyDescent="0.4">
      <c r="A8912" s="419" t="s">
        <v>3564</v>
      </c>
      <c r="B8912" s="419" t="s">
        <v>45579</v>
      </c>
      <c r="C8912" s="419" t="s">
        <v>3616</v>
      </c>
      <c r="D8912" s="419" t="s">
        <v>20148</v>
      </c>
      <c r="E8912" s="419"/>
      <c r="F8912" s="419" t="s">
        <v>45580</v>
      </c>
      <c r="G8912" s="419" t="s">
        <v>19639</v>
      </c>
      <c r="H8912" s="419"/>
      <c r="I8912" s="419" t="s">
        <v>19464</v>
      </c>
      <c r="J8912" s="419" t="s">
        <v>3617</v>
      </c>
      <c r="K8912" s="419" t="s">
        <v>3629</v>
      </c>
      <c r="L8912" s="419" t="s">
        <v>35323</v>
      </c>
      <c r="M8912" s="419" t="s">
        <v>3620</v>
      </c>
      <c r="N8912" s="419" t="s">
        <v>3630</v>
      </c>
      <c r="O8912" s="419" t="s">
        <v>21009</v>
      </c>
      <c r="P8912" s="419" t="s">
        <v>3617</v>
      </c>
      <c r="Q8912" s="425">
        <v>1</v>
      </c>
      <c r="R8912" s="419" t="s">
        <v>29858</v>
      </c>
      <c r="S8912" s="424"/>
      <c r="T8912" s="424"/>
      <c r="U8912" s="424"/>
    </row>
    <row r="8913" spans="1:21" ht="14.6" x14ac:dyDescent="0.4">
      <c r="A8913" s="419" t="s">
        <v>3564</v>
      </c>
      <c r="B8913" s="419" t="s">
        <v>45581</v>
      </c>
      <c r="C8913" s="419" t="s">
        <v>3616</v>
      </c>
      <c r="D8913" s="419" t="s">
        <v>20148</v>
      </c>
      <c r="E8913" s="419"/>
      <c r="F8913" s="419" t="s">
        <v>45582</v>
      </c>
      <c r="G8913" s="419" t="s">
        <v>19639</v>
      </c>
      <c r="H8913" s="419"/>
      <c r="I8913" s="419" t="s">
        <v>19457</v>
      </c>
      <c r="J8913" s="419" t="s">
        <v>3617</v>
      </c>
      <c r="K8913" s="419" t="s">
        <v>3631</v>
      </c>
      <c r="L8913" s="419" t="s">
        <v>35323</v>
      </c>
      <c r="M8913" s="419" t="s">
        <v>3620</v>
      </c>
      <c r="N8913" s="419" t="s">
        <v>3632</v>
      </c>
      <c r="O8913" s="419" t="s">
        <v>21009</v>
      </c>
      <c r="P8913" s="419" t="s">
        <v>3617</v>
      </c>
      <c r="Q8913" s="425">
        <v>1</v>
      </c>
      <c r="R8913" s="419" t="s">
        <v>29859</v>
      </c>
      <c r="S8913" s="424"/>
      <c r="T8913" s="424"/>
      <c r="U8913" s="424"/>
    </row>
    <row r="8914" spans="1:21" ht="14.6" x14ac:dyDescent="0.4">
      <c r="A8914" s="419" t="s">
        <v>3564</v>
      </c>
      <c r="B8914" s="419" t="s">
        <v>45583</v>
      </c>
      <c r="C8914" s="419" t="s">
        <v>3616</v>
      </c>
      <c r="D8914" s="419" t="s">
        <v>20148</v>
      </c>
      <c r="E8914" s="419"/>
      <c r="F8914" s="419" t="s">
        <v>45584</v>
      </c>
      <c r="G8914" s="419" t="s">
        <v>19639</v>
      </c>
      <c r="H8914" s="419"/>
      <c r="I8914" s="419" t="s">
        <v>19486</v>
      </c>
      <c r="J8914" s="419" t="s">
        <v>3617</v>
      </c>
      <c r="K8914" s="419" t="s">
        <v>3633</v>
      </c>
      <c r="L8914" s="419" t="s">
        <v>35323</v>
      </c>
      <c r="M8914" s="419" t="s">
        <v>3620</v>
      </c>
      <c r="N8914" s="419" t="s">
        <v>3634</v>
      </c>
      <c r="O8914" s="419" t="s">
        <v>21009</v>
      </c>
      <c r="P8914" s="419" t="s">
        <v>3617</v>
      </c>
      <c r="Q8914" s="425">
        <v>1</v>
      </c>
      <c r="R8914" s="419" t="s">
        <v>29860</v>
      </c>
      <c r="S8914" s="424"/>
      <c r="T8914" s="424"/>
      <c r="U8914" s="424"/>
    </row>
    <row r="8915" spans="1:21" ht="14.6" x14ac:dyDescent="0.4">
      <c r="A8915" s="419" t="s">
        <v>3564</v>
      </c>
      <c r="B8915" s="419" t="s">
        <v>45585</v>
      </c>
      <c r="C8915" s="419" t="s">
        <v>3616</v>
      </c>
      <c r="D8915" s="419" t="s">
        <v>20148</v>
      </c>
      <c r="E8915" s="419"/>
      <c r="F8915" s="419" t="s">
        <v>45586</v>
      </c>
      <c r="G8915" s="419" t="s">
        <v>19639</v>
      </c>
      <c r="H8915" s="419"/>
      <c r="I8915" s="419" t="s">
        <v>19520</v>
      </c>
      <c r="J8915" s="419" t="s">
        <v>3617</v>
      </c>
      <c r="K8915" s="419" t="s">
        <v>3635</v>
      </c>
      <c r="L8915" s="419" t="s">
        <v>35323</v>
      </c>
      <c r="M8915" s="419" t="s">
        <v>3620</v>
      </c>
      <c r="N8915" s="419" t="s">
        <v>3636</v>
      </c>
      <c r="O8915" s="419" t="s">
        <v>21009</v>
      </c>
      <c r="P8915" s="419" t="s">
        <v>3617</v>
      </c>
      <c r="Q8915" s="425">
        <v>1</v>
      </c>
      <c r="R8915" s="419" t="s">
        <v>29861</v>
      </c>
      <c r="S8915" s="424"/>
      <c r="T8915" s="424"/>
      <c r="U8915" s="424"/>
    </row>
    <row r="8916" spans="1:21" ht="14.6" x14ac:dyDescent="0.4">
      <c r="A8916" s="419" t="s">
        <v>3564</v>
      </c>
      <c r="B8916" s="419" t="s">
        <v>45587</v>
      </c>
      <c r="C8916" s="419" t="s">
        <v>3616</v>
      </c>
      <c r="D8916" s="419" t="s">
        <v>20148</v>
      </c>
      <c r="E8916" s="419"/>
      <c r="F8916" s="419" t="s">
        <v>45588</v>
      </c>
      <c r="G8916" s="419" t="s">
        <v>19639</v>
      </c>
      <c r="H8916" s="419"/>
      <c r="I8916" s="419" t="s">
        <v>19318</v>
      </c>
      <c r="J8916" s="419" t="s">
        <v>3617</v>
      </c>
      <c r="K8916" s="419" t="s">
        <v>3637</v>
      </c>
      <c r="L8916" s="419" t="s">
        <v>35323</v>
      </c>
      <c r="M8916" s="419" t="s">
        <v>3620</v>
      </c>
      <c r="N8916" s="419" t="s">
        <v>3638</v>
      </c>
      <c r="O8916" s="419" t="s">
        <v>21009</v>
      </c>
      <c r="P8916" s="419" t="s">
        <v>3617</v>
      </c>
      <c r="Q8916" s="425">
        <v>1</v>
      </c>
      <c r="R8916" s="419" t="s">
        <v>29862</v>
      </c>
      <c r="S8916" s="424"/>
      <c r="T8916" s="424"/>
      <c r="U8916" s="424"/>
    </row>
    <row r="8917" spans="1:21" ht="14.6" x14ac:dyDescent="0.4">
      <c r="A8917" s="419" t="s">
        <v>3564</v>
      </c>
      <c r="B8917" s="419" t="s">
        <v>45589</v>
      </c>
      <c r="C8917" s="419" t="s">
        <v>3616</v>
      </c>
      <c r="D8917" s="419" t="s">
        <v>20148</v>
      </c>
      <c r="E8917" s="419"/>
      <c r="F8917" s="419" t="s">
        <v>45590</v>
      </c>
      <c r="G8917" s="419" t="s">
        <v>19639</v>
      </c>
      <c r="H8917" s="419"/>
      <c r="I8917" s="419" t="s">
        <v>19413</v>
      </c>
      <c r="J8917" s="419" t="s">
        <v>3617</v>
      </c>
      <c r="K8917" s="419" t="s">
        <v>3639</v>
      </c>
      <c r="L8917" s="419" t="s">
        <v>35323</v>
      </c>
      <c r="M8917" s="419" t="s">
        <v>3620</v>
      </c>
      <c r="N8917" s="419" t="s">
        <v>3640</v>
      </c>
      <c r="O8917" s="419" t="s">
        <v>21009</v>
      </c>
      <c r="P8917" s="419" t="s">
        <v>3617</v>
      </c>
      <c r="Q8917" s="425">
        <v>1</v>
      </c>
      <c r="R8917" s="419" t="s">
        <v>29863</v>
      </c>
      <c r="S8917" s="424"/>
      <c r="T8917" s="424"/>
      <c r="U8917" s="424"/>
    </row>
    <row r="8918" spans="1:21" ht="14.6" x14ac:dyDescent="0.4">
      <c r="A8918" s="428" t="s">
        <v>3564</v>
      </c>
      <c r="B8918" s="428" t="s">
        <v>45591</v>
      </c>
      <c r="C8918" s="428" t="s">
        <v>3616</v>
      </c>
      <c r="D8918" s="428" t="s">
        <v>20148</v>
      </c>
      <c r="E8918" s="428"/>
      <c r="F8918" s="428" t="s">
        <v>45592</v>
      </c>
      <c r="G8918" s="428" t="s">
        <v>20184</v>
      </c>
      <c r="H8918" s="428"/>
      <c r="I8918" s="428" t="s">
        <v>19341</v>
      </c>
      <c r="J8918" s="428" t="s">
        <v>3617</v>
      </c>
      <c r="K8918" s="428" t="s">
        <v>3641</v>
      </c>
      <c r="L8918" s="428" t="s">
        <v>35323</v>
      </c>
      <c r="M8918" s="428" t="s">
        <v>3620</v>
      </c>
      <c r="N8918" s="428" t="s">
        <v>3642</v>
      </c>
      <c r="O8918" s="428" t="s">
        <v>21017</v>
      </c>
      <c r="P8918" s="428" t="s">
        <v>3617</v>
      </c>
      <c r="Q8918" s="425">
        <v>1</v>
      </c>
      <c r="R8918" s="428" t="s">
        <v>29864</v>
      </c>
      <c r="S8918" s="424"/>
      <c r="T8918" s="424"/>
      <c r="U8918" s="424"/>
    </row>
    <row r="8919" spans="1:21" ht="14.6" x14ac:dyDescent="0.4">
      <c r="A8919" s="419" t="s">
        <v>3564</v>
      </c>
      <c r="B8919" s="419" t="s">
        <v>3643</v>
      </c>
      <c r="C8919" s="419" t="s">
        <v>3616</v>
      </c>
      <c r="D8919" s="419" t="s">
        <v>20148</v>
      </c>
      <c r="E8919" s="419"/>
      <c r="F8919" s="419" t="s">
        <v>45593</v>
      </c>
      <c r="G8919" s="419" t="s">
        <v>20160</v>
      </c>
      <c r="H8919" s="419"/>
      <c r="I8919" s="419" t="s">
        <v>19457</v>
      </c>
      <c r="J8919" s="419" t="s">
        <v>3617</v>
      </c>
      <c r="K8919" s="419" t="s">
        <v>3644</v>
      </c>
      <c r="L8919" s="419" t="s">
        <v>35323</v>
      </c>
      <c r="M8919" s="419" t="s">
        <v>3620</v>
      </c>
      <c r="N8919" s="419" t="s">
        <v>3645</v>
      </c>
      <c r="O8919" s="419" t="s">
        <v>21290</v>
      </c>
      <c r="P8919" s="419" t="s">
        <v>3617</v>
      </c>
      <c r="Q8919" s="425">
        <v>1</v>
      </c>
      <c r="R8919" s="419" t="s">
        <v>29865</v>
      </c>
      <c r="S8919" s="424"/>
      <c r="T8919" s="424"/>
      <c r="U8919" s="424"/>
    </row>
    <row r="8920" spans="1:21" ht="14.6" x14ac:dyDescent="0.4">
      <c r="A8920" s="419" t="s">
        <v>3564</v>
      </c>
      <c r="B8920" s="419" t="s">
        <v>3643</v>
      </c>
      <c r="C8920" s="419" t="s">
        <v>3616</v>
      </c>
      <c r="D8920" s="419" t="s">
        <v>20148</v>
      </c>
      <c r="E8920" s="419"/>
      <c r="F8920" s="419" t="s">
        <v>45594</v>
      </c>
      <c r="G8920" s="419" t="s">
        <v>20155</v>
      </c>
      <c r="H8920" s="419"/>
      <c r="I8920" s="419" t="s">
        <v>19356</v>
      </c>
      <c r="J8920" s="419" t="s">
        <v>3617</v>
      </c>
      <c r="K8920" s="419" t="s">
        <v>3644</v>
      </c>
      <c r="L8920" s="419" t="s">
        <v>35323</v>
      </c>
      <c r="M8920" s="419" t="s">
        <v>3620</v>
      </c>
      <c r="N8920" s="419" t="s">
        <v>3645</v>
      </c>
      <c r="O8920" s="419" t="s">
        <v>21290</v>
      </c>
      <c r="P8920" s="419" t="s">
        <v>3617</v>
      </c>
      <c r="Q8920" s="425">
        <v>1</v>
      </c>
      <c r="R8920" s="419" t="s">
        <v>29865</v>
      </c>
      <c r="S8920" s="424"/>
      <c r="T8920" s="424"/>
      <c r="U8920" s="424"/>
    </row>
    <row r="8921" spans="1:21" ht="14.6" x14ac:dyDescent="0.4">
      <c r="A8921" s="419" t="s">
        <v>3564</v>
      </c>
      <c r="B8921" s="419" t="s">
        <v>45595</v>
      </c>
      <c r="C8921" s="419" t="s">
        <v>3616</v>
      </c>
      <c r="D8921" s="419" t="s">
        <v>20148</v>
      </c>
      <c r="E8921" s="419"/>
      <c r="F8921" s="419" t="s">
        <v>45596</v>
      </c>
      <c r="G8921" s="419" t="s">
        <v>20160</v>
      </c>
      <c r="H8921" s="419"/>
      <c r="I8921" s="419" t="s">
        <v>20140</v>
      </c>
      <c r="J8921" s="419" t="s">
        <v>3617</v>
      </c>
      <c r="K8921" s="419" t="s">
        <v>21910</v>
      </c>
      <c r="L8921" s="419" t="s">
        <v>35323</v>
      </c>
      <c r="M8921" s="419" t="s">
        <v>3620</v>
      </c>
      <c r="N8921" s="419" t="s">
        <v>21911</v>
      </c>
      <c r="O8921" s="419" t="s">
        <v>21015</v>
      </c>
      <c r="P8921" s="419" t="s">
        <v>3617</v>
      </c>
      <c r="Q8921" s="425">
        <v>1</v>
      </c>
      <c r="R8921" s="419" t="s">
        <v>29866</v>
      </c>
      <c r="S8921" s="424"/>
      <c r="T8921" s="424"/>
      <c r="U8921" s="424"/>
    </row>
    <row r="8922" spans="1:21" ht="14.6" x14ac:dyDescent="0.4">
      <c r="A8922" s="416" t="s">
        <v>3564</v>
      </c>
      <c r="B8922" s="416" t="s">
        <v>35090</v>
      </c>
      <c r="C8922" s="416" t="s">
        <v>3616</v>
      </c>
      <c r="D8922" s="416" t="s">
        <v>20772</v>
      </c>
      <c r="E8922" s="416"/>
      <c r="F8922" s="416" t="s">
        <v>20772</v>
      </c>
      <c r="G8922" s="416" t="s">
        <v>20772</v>
      </c>
      <c r="H8922" s="416"/>
      <c r="I8922" s="416" t="s">
        <v>20772</v>
      </c>
      <c r="J8922" s="416" t="s">
        <v>3617</v>
      </c>
      <c r="K8922" s="416" t="s">
        <v>35091</v>
      </c>
      <c r="L8922" s="416" t="s">
        <v>35332</v>
      </c>
      <c r="M8922" s="416" t="s">
        <v>35091</v>
      </c>
      <c r="N8922" s="416" t="s">
        <v>3619</v>
      </c>
      <c r="O8922" s="416" t="s">
        <v>21009</v>
      </c>
      <c r="P8922" s="416" t="s">
        <v>3617</v>
      </c>
      <c r="Q8922" s="417">
        <v>0</v>
      </c>
      <c r="R8922" s="416" t="s">
        <v>29853</v>
      </c>
      <c r="S8922" s="418"/>
      <c r="T8922" s="418"/>
      <c r="U8922" s="418"/>
    </row>
    <row r="8923" spans="1:21" ht="14.6" x14ac:dyDescent="0.4">
      <c r="A8923" s="416" t="s">
        <v>3564</v>
      </c>
      <c r="B8923" s="416" t="s">
        <v>35092</v>
      </c>
      <c r="C8923" s="416" t="s">
        <v>3616</v>
      </c>
      <c r="D8923" s="416" t="s">
        <v>20772</v>
      </c>
      <c r="E8923" s="416"/>
      <c r="F8923" s="416" t="s">
        <v>20772</v>
      </c>
      <c r="G8923" s="416" t="s">
        <v>20772</v>
      </c>
      <c r="H8923" s="416"/>
      <c r="I8923" s="416" t="s">
        <v>20772</v>
      </c>
      <c r="J8923" s="416" t="s">
        <v>3617</v>
      </c>
      <c r="K8923" s="416" t="s">
        <v>35093</v>
      </c>
      <c r="L8923" s="416" t="s">
        <v>35332</v>
      </c>
      <c r="M8923" s="416" t="s">
        <v>35093</v>
      </c>
      <c r="N8923" s="416" t="s">
        <v>3619</v>
      </c>
      <c r="O8923" s="416" t="s">
        <v>21009</v>
      </c>
      <c r="P8923" s="416" t="s">
        <v>3617</v>
      </c>
      <c r="Q8923" s="417">
        <v>0</v>
      </c>
      <c r="R8923" s="416" t="s">
        <v>29853</v>
      </c>
      <c r="S8923" s="418"/>
      <c r="T8923" s="418"/>
      <c r="U8923" s="418"/>
    </row>
    <row r="8924" spans="1:21" ht="14.6" x14ac:dyDescent="0.4">
      <c r="A8924" s="416" t="s">
        <v>3564</v>
      </c>
      <c r="B8924" s="416" t="s">
        <v>35094</v>
      </c>
      <c r="C8924" s="416" t="s">
        <v>3616</v>
      </c>
      <c r="D8924" s="416" t="s">
        <v>20772</v>
      </c>
      <c r="E8924" s="416"/>
      <c r="F8924" s="416" t="s">
        <v>20772</v>
      </c>
      <c r="G8924" s="416" t="s">
        <v>20772</v>
      </c>
      <c r="H8924" s="416"/>
      <c r="I8924" s="416" t="s">
        <v>20772</v>
      </c>
      <c r="J8924" s="416" t="s">
        <v>3617</v>
      </c>
      <c r="K8924" s="416" t="s">
        <v>35095</v>
      </c>
      <c r="L8924" s="416" t="s">
        <v>35332</v>
      </c>
      <c r="M8924" s="416" t="s">
        <v>35095</v>
      </c>
      <c r="N8924" s="416" t="s">
        <v>3619</v>
      </c>
      <c r="O8924" s="416" t="s">
        <v>21009</v>
      </c>
      <c r="P8924" s="416" t="s">
        <v>3617</v>
      </c>
      <c r="Q8924" s="417">
        <v>0</v>
      </c>
      <c r="R8924" s="416" t="s">
        <v>29853</v>
      </c>
      <c r="S8924" s="418"/>
      <c r="T8924" s="418"/>
      <c r="U8924" s="418"/>
    </row>
    <row r="8925" spans="1:21" ht="14.6" x14ac:dyDescent="0.4">
      <c r="A8925" s="416" t="s">
        <v>3564</v>
      </c>
      <c r="B8925" s="416" t="s">
        <v>35096</v>
      </c>
      <c r="C8925" s="416" t="s">
        <v>3616</v>
      </c>
      <c r="D8925" s="416" t="s">
        <v>20772</v>
      </c>
      <c r="E8925" s="416"/>
      <c r="F8925" s="416" t="s">
        <v>20772</v>
      </c>
      <c r="G8925" s="416" t="s">
        <v>20772</v>
      </c>
      <c r="H8925" s="416"/>
      <c r="I8925" s="416" t="s">
        <v>20772</v>
      </c>
      <c r="J8925" s="416" t="s">
        <v>3617</v>
      </c>
      <c r="K8925" s="416" t="s">
        <v>35097</v>
      </c>
      <c r="L8925" s="416" t="s">
        <v>35332</v>
      </c>
      <c r="M8925" s="416" t="s">
        <v>35097</v>
      </c>
      <c r="N8925" s="416" t="s">
        <v>3619</v>
      </c>
      <c r="O8925" s="416" t="s">
        <v>32479</v>
      </c>
      <c r="P8925" s="416" t="s">
        <v>3617</v>
      </c>
      <c r="Q8925" s="417">
        <v>0</v>
      </c>
      <c r="R8925" s="416" t="s">
        <v>29853</v>
      </c>
      <c r="S8925" s="418"/>
      <c r="T8925" s="418"/>
      <c r="U8925" s="418"/>
    </row>
    <row r="8926" spans="1:21" ht="14.6" x14ac:dyDescent="0.4">
      <c r="A8926" s="416" t="s">
        <v>3564</v>
      </c>
      <c r="B8926" s="416" t="s">
        <v>21912</v>
      </c>
      <c r="C8926" s="416" t="s">
        <v>3616</v>
      </c>
      <c r="D8926" s="416" t="s">
        <v>20772</v>
      </c>
      <c r="E8926" s="416"/>
      <c r="F8926" s="416" t="s">
        <v>20772</v>
      </c>
      <c r="G8926" s="416" t="s">
        <v>20772</v>
      </c>
      <c r="H8926" s="416"/>
      <c r="I8926" s="416" t="s">
        <v>20772</v>
      </c>
      <c r="J8926" s="416" t="s">
        <v>3617</v>
      </c>
      <c r="K8926" s="416" t="s">
        <v>35098</v>
      </c>
      <c r="L8926" s="416" t="s">
        <v>35332</v>
      </c>
      <c r="M8926" s="416" t="s">
        <v>35098</v>
      </c>
      <c r="N8926" s="416" t="s">
        <v>3619</v>
      </c>
      <c r="O8926" s="416" t="s">
        <v>21009</v>
      </c>
      <c r="P8926" s="416" t="s">
        <v>3617</v>
      </c>
      <c r="Q8926" s="417">
        <v>0</v>
      </c>
      <c r="R8926" s="416" t="s">
        <v>29853</v>
      </c>
      <c r="S8926" s="418"/>
      <c r="T8926" s="418"/>
      <c r="U8926" s="418"/>
    </row>
    <row r="8927" spans="1:21" ht="14.6" x14ac:dyDescent="0.4">
      <c r="A8927" s="419" t="s">
        <v>3564</v>
      </c>
      <c r="B8927" s="419" t="s">
        <v>3646</v>
      </c>
      <c r="C8927" s="419" t="s">
        <v>3565</v>
      </c>
      <c r="D8927" s="419" t="s">
        <v>20148</v>
      </c>
      <c r="E8927" s="419"/>
      <c r="F8927" s="419" t="s">
        <v>45597</v>
      </c>
      <c r="G8927" s="419" t="s">
        <v>20248</v>
      </c>
      <c r="H8927" s="419"/>
      <c r="I8927" s="419" t="s">
        <v>19652</v>
      </c>
      <c r="J8927" s="419" t="s">
        <v>20258</v>
      </c>
      <c r="K8927" s="419" t="s">
        <v>3647</v>
      </c>
      <c r="L8927" s="419" t="s">
        <v>35323</v>
      </c>
      <c r="M8927" s="419" t="s">
        <v>19377</v>
      </c>
      <c r="N8927" s="419" t="s">
        <v>3648</v>
      </c>
      <c r="O8927" s="419" t="s">
        <v>21143</v>
      </c>
      <c r="P8927" s="419" t="s">
        <v>3566</v>
      </c>
      <c r="Q8927" s="425">
        <v>1</v>
      </c>
      <c r="R8927" s="419" t="s">
        <v>29867</v>
      </c>
      <c r="S8927" s="424"/>
      <c r="T8927" s="424"/>
      <c r="U8927" s="424"/>
    </row>
    <row r="8928" spans="1:21" ht="14.6" x14ac:dyDescent="0.4">
      <c r="A8928" s="419" t="s">
        <v>3564</v>
      </c>
      <c r="B8928" s="419" t="s">
        <v>31938</v>
      </c>
      <c r="C8928" s="419" t="s">
        <v>3616</v>
      </c>
      <c r="D8928" s="419" t="s">
        <v>20148</v>
      </c>
      <c r="E8928" s="419"/>
      <c r="F8928" s="419" t="s">
        <v>45598</v>
      </c>
      <c r="G8928" s="419" t="s">
        <v>20248</v>
      </c>
      <c r="H8928" s="419"/>
      <c r="I8928" s="419" t="s">
        <v>20245</v>
      </c>
      <c r="J8928" s="419" t="s">
        <v>20258</v>
      </c>
      <c r="K8928" s="419" t="s">
        <v>3649</v>
      </c>
      <c r="L8928" s="419" t="s">
        <v>35323</v>
      </c>
      <c r="M8928" s="419" t="s">
        <v>19377</v>
      </c>
      <c r="N8928" s="419" t="s">
        <v>3650</v>
      </c>
      <c r="O8928" s="419" t="s">
        <v>21054</v>
      </c>
      <c r="P8928" s="419" t="s">
        <v>3617</v>
      </c>
      <c r="Q8928" s="425">
        <v>1</v>
      </c>
      <c r="R8928" s="419" t="s">
        <v>29868</v>
      </c>
      <c r="S8928" s="424"/>
      <c r="T8928" s="424"/>
      <c r="U8928" s="424"/>
    </row>
    <row r="8929" spans="1:21" ht="14.6" x14ac:dyDescent="0.4">
      <c r="A8929" s="419" t="s">
        <v>3564</v>
      </c>
      <c r="B8929" s="419" t="s">
        <v>3651</v>
      </c>
      <c r="C8929" s="419" t="s">
        <v>3565</v>
      </c>
      <c r="D8929" s="419" t="s">
        <v>20148</v>
      </c>
      <c r="E8929" s="419"/>
      <c r="F8929" s="419" t="s">
        <v>45599</v>
      </c>
      <c r="G8929" s="419" t="s">
        <v>20248</v>
      </c>
      <c r="H8929" s="419"/>
      <c r="I8929" s="419" t="s">
        <v>19441</v>
      </c>
      <c r="J8929" s="419" t="s">
        <v>20258</v>
      </c>
      <c r="K8929" s="419" t="s">
        <v>3652</v>
      </c>
      <c r="L8929" s="419" t="s">
        <v>35323</v>
      </c>
      <c r="M8929" s="419" t="s">
        <v>19377</v>
      </c>
      <c r="N8929" s="419" t="s">
        <v>3653</v>
      </c>
      <c r="O8929" s="419" t="s">
        <v>21054</v>
      </c>
      <c r="P8929" s="419" t="s">
        <v>3566</v>
      </c>
      <c r="Q8929" s="425">
        <v>1</v>
      </c>
      <c r="R8929" s="419" t="s">
        <v>29869</v>
      </c>
      <c r="S8929" s="424"/>
      <c r="T8929" s="424"/>
      <c r="U8929" s="424"/>
    </row>
    <row r="8930" spans="1:21" ht="14.6" x14ac:dyDescent="0.4">
      <c r="A8930" s="419" t="s">
        <v>3564</v>
      </c>
      <c r="B8930" s="419" t="s">
        <v>21913</v>
      </c>
      <c r="C8930" s="419" t="s">
        <v>3587</v>
      </c>
      <c r="D8930" s="419" t="s">
        <v>20148</v>
      </c>
      <c r="E8930" s="419"/>
      <c r="F8930" s="419" t="s">
        <v>45600</v>
      </c>
      <c r="G8930" s="419" t="s">
        <v>20248</v>
      </c>
      <c r="H8930" s="419"/>
      <c r="I8930" s="419" t="s">
        <v>19436</v>
      </c>
      <c r="J8930" s="419" t="s">
        <v>20258</v>
      </c>
      <c r="K8930" s="419" t="s">
        <v>3654</v>
      </c>
      <c r="L8930" s="419" t="s">
        <v>35323</v>
      </c>
      <c r="M8930" s="419" t="s">
        <v>19377</v>
      </c>
      <c r="N8930" s="419" t="s">
        <v>3655</v>
      </c>
      <c r="O8930" s="419" t="s">
        <v>21054</v>
      </c>
      <c r="P8930" s="419" t="s">
        <v>3588</v>
      </c>
      <c r="Q8930" s="425">
        <v>1</v>
      </c>
      <c r="R8930" s="419" t="s">
        <v>29870</v>
      </c>
      <c r="S8930" s="424"/>
      <c r="T8930" s="424"/>
      <c r="U8930" s="424"/>
    </row>
    <row r="8931" spans="1:21" ht="14.6" x14ac:dyDescent="0.4">
      <c r="A8931" s="419" t="s">
        <v>3564</v>
      </c>
      <c r="B8931" s="419" t="s">
        <v>45601</v>
      </c>
      <c r="C8931" s="419" t="s">
        <v>3587</v>
      </c>
      <c r="D8931" s="419" t="s">
        <v>20148</v>
      </c>
      <c r="E8931" s="419"/>
      <c r="F8931" s="419" t="s">
        <v>45602</v>
      </c>
      <c r="G8931" s="419" t="s">
        <v>19396</v>
      </c>
      <c r="H8931" s="419"/>
      <c r="I8931" s="419" t="s">
        <v>20233</v>
      </c>
      <c r="J8931" s="419" t="s">
        <v>20258</v>
      </c>
      <c r="K8931" s="419" t="s">
        <v>3656</v>
      </c>
      <c r="L8931" s="419" t="s">
        <v>35323</v>
      </c>
      <c r="M8931" s="419" t="s">
        <v>19398</v>
      </c>
      <c r="N8931" s="419" t="s">
        <v>3657</v>
      </c>
      <c r="O8931" s="419" t="s">
        <v>21062</v>
      </c>
      <c r="P8931" s="419" t="s">
        <v>3588</v>
      </c>
      <c r="Q8931" s="425">
        <v>1</v>
      </c>
      <c r="R8931" s="419" t="s">
        <v>29871</v>
      </c>
      <c r="S8931" s="424"/>
      <c r="T8931" s="424"/>
      <c r="U8931" s="424"/>
    </row>
    <row r="8932" spans="1:21" ht="14.6" x14ac:dyDescent="0.4">
      <c r="A8932" s="419" t="s">
        <v>3564</v>
      </c>
      <c r="B8932" s="419" t="s">
        <v>45603</v>
      </c>
      <c r="C8932" s="419" t="s">
        <v>3587</v>
      </c>
      <c r="D8932" s="419" t="s">
        <v>20148</v>
      </c>
      <c r="E8932" s="419"/>
      <c r="F8932" s="419" t="s">
        <v>45604</v>
      </c>
      <c r="G8932" s="419" t="s">
        <v>19396</v>
      </c>
      <c r="H8932" s="419"/>
      <c r="I8932" s="419" t="s">
        <v>19423</v>
      </c>
      <c r="J8932" s="419" t="s">
        <v>20258</v>
      </c>
      <c r="K8932" s="419" t="s">
        <v>3658</v>
      </c>
      <c r="L8932" s="419" t="s">
        <v>35323</v>
      </c>
      <c r="M8932" s="419" t="s">
        <v>19398</v>
      </c>
      <c r="N8932" s="419" t="s">
        <v>3659</v>
      </c>
      <c r="O8932" s="419" t="s">
        <v>21062</v>
      </c>
      <c r="P8932" s="419" t="s">
        <v>3588</v>
      </c>
      <c r="Q8932" s="425">
        <v>1</v>
      </c>
      <c r="R8932" s="419" t="s">
        <v>29872</v>
      </c>
      <c r="S8932" s="424"/>
      <c r="T8932" s="424"/>
      <c r="U8932" s="424"/>
    </row>
    <row r="8933" spans="1:21" ht="14.6" x14ac:dyDescent="0.4">
      <c r="A8933" s="419" t="s">
        <v>3564</v>
      </c>
      <c r="B8933" s="419" t="s">
        <v>35712</v>
      </c>
      <c r="C8933" s="419" t="s">
        <v>3587</v>
      </c>
      <c r="D8933" s="419" t="s">
        <v>20148</v>
      </c>
      <c r="E8933" s="419"/>
      <c r="F8933" s="419" t="s">
        <v>45605</v>
      </c>
      <c r="G8933" s="419" t="s">
        <v>19396</v>
      </c>
      <c r="H8933" s="419"/>
      <c r="I8933" s="419" t="s">
        <v>20156</v>
      </c>
      <c r="J8933" s="419" t="s">
        <v>20258</v>
      </c>
      <c r="K8933" s="419" t="s">
        <v>3660</v>
      </c>
      <c r="L8933" s="419" t="s">
        <v>35323</v>
      </c>
      <c r="M8933" s="419" t="s">
        <v>19398</v>
      </c>
      <c r="N8933" s="419" t="s">
        <v>3661</v>
      </c>
      <c r="O8933" s="419" t="s">
        <v>21062</v>
      </c>
      <c r="P8933" s="419" t="s">
        <v>3588</v>
      </c>
      <c r="Q8933" s="425">
        <v>1</v>
      </c>
      <c r="R8933" s="419" t="s">
        <v>29873</v>
      </c>
      <c r="S8933" s="424"/>
      <c r="T8933" s="424"/>
      <c r="U8933" s="424"/>
    </row>
    <row r="8934" spans="1:21" ht="14.6" x14ac:dyDescent="0.4">
      <c r="A8934" s="419" t="s">
        <v>3564</v>
      </c>
      <c r="B8934" s="419" t="s">
        <v>45606</v>
      </c>
      <c r="C8934" s="419" t="s">
        <v>3565</v>
      </c>
      <c r="D8934" s="419" t="s">
        <v>20148</v>
      </c>
      <c r="E8934" s="419"/>
      <c r="F8934" s="419" t="s">
        <v>45607</v>
      </c>
      <c r="G8934" s="419" t="s">
        <v>19396</v>
      </c>
      <c r="H8934" s="419"/>
      <c r="I8934" s="419" t="s">
        <v>17933</v>
      </c>
      <c r="J8934" s="419" t="s">
        <v>20258</v>
      </c>
      <c r="K8934" s="419" t="s">
        <v>3662</v>
      </c>
      <c r="L8934" s="419" t="s">
        <v>35323</v>
      </c>
      <c r="M8934" s="419" t="s">
        <v>19398</v>
      </c>
      <c r="N8934" s="419" t="s">
        <v>3663</v>
      </c>
      <c r="O8934" s="419" t="s">
        <v>21062</v>
      </c>
      <c r="P8934" s="419" t="s">
        <v>3566</v>
      </c>
      <c r="Q8934" s="425">
        <v>1</v>
      </c>
      <c r="R8934" s="419" t="s">
        <v>29874</v>
      </c>
      <c r="S8934" s="424"/>
      <c r="T8934" s="424"/>
      <c r="U8934" s="424"/>
    </row>
    <row r="8935" spans="1:21" ht="14.6" x14ac:dyDescent="0.4">
      <c r="A8935" s="419" t="s">
        <v>3564</v>
      </c>
      <c r="B8935" s="419" t="s">
        <v>45608</v>
      </c>
      <c r="C8935" s="419" t="s">
        <v>3565</v>
      </c>
      <c r="D8935" s="419" t="s">
        <v>20148</v>
      </c>
      <c r="E8935" s="419"/>
      <c r="F8935" s="419" t="s">
        <v>45609</v>
      </c>
      <c r="G8935" s="419" t="s">
        <v>19396</v>
      </c>
      <c r="H8935" s="419"/>
      <c r="I8935" s="419" t="s">
        <v>20249</v>
      </c>
      <c r="J8935" s="419" t="s">
        <v>20258</v>
      </c>
      <c r="K8935" s="419" t="s">
        <v>3664</v>
      </c>
      <c r="L8935" s="419" t="s">
        <v>35323</v>
      </c>
      <c r="M8935" s="419" t="s">
        <v>19398</v>
      </c>
      <c r="N8935" s="419" t="s">
        <v>3665</v>
      </c>
      <c r="O8935" s="419" t="s">
        <v>21062</v>
      </c>
      <c r="P8935" s="419" t="s">
        <v>3566</v>
      </c>
      <c r="Q8935" s="425">
        <v>1</v>
      </c>
      <c r="R8935" s="419" t="s">
        <v>29875</v>
      </c>
      <c r="S8935" s="424"/>
      <c r="T8935" s="424"/>
      <c r="U8935" s="424"/>
    </row>
    <row r="8936" spans="1:21" ht="14.6" x14ac:dyDescent="0.4">
      <c r="A8936" s="419" t="s">
        <v>3564</v>
      </c>
      <c r="B8936" s="419" t="s">
        <v>45610</v>
      </c>
      <c r="C8936" s="419" t="s">
        <v>3565</v>
      </c>
      <c r="D8936" s="419" t="s">
        <v>20148</v>
      </c>
      <c r="E8936" s="419"/>
      <c r="F8936" s="419" t="s">
        <v>45611</v>
      </c>
      <c r="G8936" s="419" t="s">
        <v>19396</v>
      </c>
      <c r="H8936" s="419"/>
      <c r="I8936" s="419" t="s">
        <v>20150</v>
      </c>
      <c r="J8936" s="419" t="s">
        <v>20258</v>
      </c>
      <c r="K8936" s="419" t="s">
        <v>3666</v>
      </c>
      <c r="L8936" s="419" t="s">
        <v>35323</v>
      </c>
      <c r="M8936" s="419" t="s">
        <v>19398</v>
      </c>
      <c r="N8936" s="419" t="s">
        <v>3667</v>
      </c>
      <c r="O8936" s="419" t="s">
        <v>21062</v>
      </c>
      <c r="P8936" s="419" t="s">
        <v>3566</v>
      </c>
      <c r="Q8936" s="425">
        <v>1</v>
      </c>
      <c r="R8936" s="419" t="s">
        <v>29876</v>
      </c>
      <c r="S8936" s="424"/>
      <c r="T8936" s="424"/>
      <c r="U8936" s="424"/>
    </row>
    <row r="8937" spans="1:21" ht="14.6" x14ac:dyDescent="0.4">
      <c r="A8937" s="419" t="s">
        <v>3564</v>
      </c>
      <c r="B8937" s="419" t="s">
        <v>45612</v>
      </c>
      <c r="C8937" s="419" t="s">
        <v>3616</v>
      </c>
      <c r="D8937" s="419" t="s">
        <v>20148</v>
      </c>
      <c r="E8937" s="419"/>
      <c r="F8937" s="419" t="s">
        <v>45613</v>
      </c>
      <c r="G8937" s="419" t="s">
        <v>19396</v>
      </c>
      <c r="H8937" s="419"/>
      <c r="I8937" s="419" t="s">
        <v>17967</v>
      </c>
      <c r="J8937" s="419" t="s">
        <v>20258</v>
      </c>
      <c r="K8937" s="419" t="s">
        <v>3668</v>
      </c>
      <c r="L8937" s="419" t="s">
        <v>35323</v>
      </c>
      <c r="M8937" s="419" t="s">
        <v>19398</v>
      </c>
      <c r="N8937" s="419" t="s">
        <v>3669</v>
      </c>
      <c r="O8937" s="419" t="s">
        <v>21062</v>
      </c>
      <c r="P8937" s="419" t="s">
        <v>3617</v>
      </c>
      <c r="Q8937" s="425">
        <v>1</v>
      </c>
      <c r="R8937" s="419" t="s">
        <v>29877</v>
      </c>
      <c r="S8937" s="424"/>
      <c r="T8937" s="424"/>
      <c r="U8937" s="424"/>
    </row>
    <row r="8938" spans="1:21" ht="14.6" x14ac:dyDescent="0.4">
      <c r="A8938" s="419" t="s">
        <v>3564</v>
      </c>
      <c r="B8938" s="419" t="s">
        <v>37613</v>
      </c>
      <c r="C8938" s="419" t="s">
        <v>3616</v>
      </c>
      <c r="D8938" s="419" t="s">
        <v>20148</v>
      </c>
      <c r="E8938" s="419"/>
      <c r="F8938" s="419" t="s">
        <v>45614</v>
      </c>
      <c r="G8938" s="419" t="s">
        <v>19396</v>
      </c>
      <c r="H8938" s="419"/>
      <c r="I8938" s="419" t="s">
        <v>20143</v>
      </c>
      <c r="J8938" s="419" t="s">
        <v>20258</v>
      </c>
      <c r="K8938" s="419" t="s">
        <v>3670</v>
      </c>
      <c r="L8938" s="419" t="s">
        <v>35323</v>
      </c>
      <c r="M8938" s="419" t="s">
        <v>19398</v>
      </c>
      <c r="N8938" s="419" t="s">
        <v>3671</v>
      </c>
      <c r="O8938" s="419" t="s">
        <v>21062</v>
      </c>
      <c r="P8938" s="419" t="s">
        <v>3617</v>
      </c>
      <c r="Q8938" s="425">
        <v>1</v>
      </c>
      <c r="R8938" s="419" t="s">
        <v>29878</v>
      </c>
      <c r="S8938" s="424"/>
      <c r="T8938" s="424"/>
      <c r="U8938" s="424"/>
    </row>
    <row r="8939" spans="1:21" ht="14.6" x14ac:dyDescent="0.4">
      <c r="A8939" s="419" t="s">
        <v>3564</v>
      </c>
      <c r="B8939" s="419" t="s">
        <v>35085</v>
      </c>
      <c r="C8939" s="419" t="s">
        <v>3565</v>
      </c>
      <c r="D8939" s="419" t="s">
        <v>20148</v>
      </c>
      <c r="E8939" s="419"/>
      <c r="F8939" s="419" t="s">
        <v>45615</v>
      </c>
      <c r="G8939" s="419" t="s">
        <v>19396</v>
      </c>
      <c r="H8939" s="419"/>
      <c r="I8939" s="419" t="s">
        <v>19413</v>
      </c>
      <c r="J8939" s="419" t="s">
        <v>20258</v>
      </c>
      <c r="K8939" s="419" t="s">
        <v>3672</v>
      </c>
      <c r="L8939" s="419" t="s">
        <v>35323</v>
      </c>
      <c r="M8939" s="419" t="s">
        <v>19453</v>
      </c>
      <c r="N8939" s="419" t="s">
        <v>3673</v>
      </c>
      <c r="O8939" s="419" t="s">
        <v>21063</v>
      </c>
      <c r="P8939" s="419" t="s">
        <v>3566</v>
      </c>
      <c r="Q8939" s="425">
        <v>1</v>
      </c>
      <c r="R8939" s="419" t="s">
        <v>29879</v>
      </c>
      <c r="S8939" s="424"/>
      <c r="T8939" s="424"/>
      <c r="U8939" s="424"/>
    </row>
    <row r="8940" spans="1:21" ht="14.6" x14ac:dyDescent="0.4">
      <c r="A8940" s="419" t="s">
        <v>3564</v>
      </c>
      <c r="B8940" s="419" t="s">
        <v>35086</v>
      </c>
      <c r="C8940" s="419" t="s">
        <v>3587</v>
      </c>
      <c r="D8940" s="419" t="s">
        <v>20148</v>
      </c>
      <c r="E8940" s="419"/>
      <c r="F8940" s="419" t="s">
        <v>45616</v>
      </c>
      <c r="G8940" s="419" t="s">
        <v>19396</v>
      </c>
      <c r="H8940" s="419"/>
      <c r="I8940" s="419" t="s">
        <v>19497</v>
      </c>
      <c r="J8940" s="419" t="s">
        <v>20258</v>
      </c>
      <c r="K8940" s="419" t="s">
        <v>3674</v>
      </c>
      <c r="L8940" s="419" t="s">
        <v>35323</v>
      </c>
      <c r="M8940" s="419" t="s">
        <v>19453</v>
      </c>
      <c r="N8940" s="419" t="s">
        <v>3675</v>
      </c>
      <c r="O8940" s="419" t="s">
        <v>21063</v>
      </c>
      <c r="P8940" s="419" t="s">
        <v>3588</v>
      </c>
      <c r="Q8940" s="425">
        <v>1</v>
      </c>
      <c r="R8940" s="419" t="s">
        <v>29880</v>
      </c>
      <c r="S8940" s="424"/>
      <c r="T8940" s="424"/>
      <c r="U8940" s="424"/>
    </row>
    <row r="8941" spans="1:21" ht="14.6" x14ac:dyDescent="0.4">
      <c r="A8941" s="419" t="s">
        <v>3564</v>
      </c>
      <c r="B8941" s="419" t="s">
        <v>20978</v>
      </c>
      <c r="C8941" s="419" t="s">
        <v>3616</v>
      </c>
      <c r="D8941" s="419" t="s">
        <v>20148</v>
      </c>
      <c r="E8941" s="419"/>
      <c r="F8941" s="419" t="s">
        <v>45617</v>
      </c>
      <c r="G8941" s="419" t="s">
        <v>19396</v>
      </c>
      <c r="H8941" s="419"/>
      <c r="I8941" s="419" t="s">
        <v>20257</v>
      </c>
      <c r="J8941" s="419" t="s">
        <v>20258</v>
      </c>
      <c r="K8941" s="419" t="s">
        <v>3676</v>
      </c>
      <c r="L8941" s="419" t="s">
        <v>35323</v>
      </c>
      <c r="M8941" s="419" t="s">
        <v>19453</v>
      </c>
      <c r="N8941" s="419" t="s">
        <v>3677</v>
      </c>
      <c r="O8941" s="419" t="s">
        <v>21063</v>
      </c>
      <c r="P8941" s="419" t="s">
        <v>3617</v>
      </c>
      <c r="Q8941" s="425">
        <v>1</v>
      </c>
      <c r="R8941" s="419" t="s">
        <v>29881</v>
      </c>
      <c r="S8941" s="424"/>
      <c r="T8941" s="424"/>
      <c r="U8941" s="424"/>
    </row>
    <row r="8942" spans="1:21" ht="14.6" x14ac:dyDescent="0.4">
      <c r="A8942" s="419" t="s">
        <v>3564</v>
      </c>
      <c r="B8942" s="419" t="s">
        <v>21914</v>
      </c>
      <c r="C8942" s="419" t="s">
        <v>3616</v>
      </c>
      <c r="D8942" s="419" t="s">
        <v>20148</v>
      </c>
      <c r="E8942" s="419"/>
      <c r="F8942" s="419" t="s">
        <v>45618</v>
      </c>
      <c r="G8942" s="419" t="s">
        <v>19396</v>
      </c>
      <c r="H8942" s="419"/>
      <c r="I8942" s="419" t="s">
        <v>20168</v>
      </c>
      <c r="J8942" s="419" t="s">
        <v>20258</v>
      </c>
      <c r="K8942" s="419" t="s">
        <v>3678</v>
      </c>
      <c r="L8942" s="419" t="s">
        <v>35323</v>
      </c>
      <c r="M8942" s="419" t="s">
        <v>19453</v>
      </c>
      <c r="N8942" s="419" t="s">
        <v>3679</v>
      </c>
      <c r="O8942" s="419" t="s">
        <v>21064</v>
      </c>
      <c r="P8942" s="419" t="s">
        <v>3617</v>
      </c>
      <c r="Q8942" s="425">
        <v>1</v>
      </c>
      <c r="R8942" s="419" t="s">
        <v>29882</v>
      </c>
      <c r="S8942" s="424"/>
      <c r="T8942" s="424"/>
      <c r="U8942" s="424"/>
    </row>
    <row r="8943" spans="1:21" ht="14.6" x14ac:dyDescent="0.4">
      <c r="A8943" s="419" t="s">
        <v>3564</v>
      </c>
      <c r="B8943" s="419" t="s">
        <v>45619</v>
      </c>
      <c r="C8943" s="419" t="s">
        <v>3616</v>
      </c>
      <c r="D8943" s="419" t="s">
        <v>20148</v>
      </c>
      <c r="E8943" s="419"/>
      <c r="F8943" s="419" t="s">
        <v>45620</v>
      </c>
      <c r="G8943" s="419" t="s">
        <v>19396</v>
      </c>
      <c r="H8943" s="419"/>
      <c r="I8943" s="419" t="s">
        <v>18083</v>
      </c>
      <c r="J8943" s="419" t="s">
        <v>20258</v>
      </c>
      <c r="K8943" s="419" t="s">
        <v>3680</v>
      </c>
      <c r="L8943" s="419" t="s">
        <v>35323</v>
      </c>
      <c r="M8943" s="419" t="s">
        <v>19453</v>
      </c>
      <c r="N8943" s="419" t="s">
        <v>3681</v>
      </c>
      <c r="O8943" s="419" t="s">
        <v>21064</v>
      </c>
      <c r="P8943" s="419" t="s">
        <v>3617</v>
      </c>
      <c r="Q8943" s="425">
        <v>1</v>
      </c>
      <c r="R8943" s="419" t="s">
        <v>29883</v>
      </c>
      <c r="S8943" s="424"/>
      <c r="T8943" s="424"/>
      <c r="U8943" s="424"/>
    </row>
    <row r="8944" spans="1:21" ht="14.6" x14ac:dyDescent="0.4">
      <c r="A8944" s="419" t="s">
        <v>3564</v>
      </c>
      <c r="B8944" s="419" t="s">
        <v>35087</v>
      </c>
      <c r="C8944" s="419" t="s">
        <v>3616</v>
      </c>
      <c r="D8944" s="419" t="s">
        <v>20148</v>
      </c>
      <c r="E8944" s="419"/>
      <c r="F8944" s="419" t="s">
        <v>45621</v>
      </c>
      <c r="G8944" s="419" t="s">
        <v>19396</v>
      </c>
      <c r="H8944" s="419"/>
      <c r="I8944" s="419" t="s">
        <v>18089</v>
      </c>
      <c r="J8944" s="419" t="s">
        <v>20258</v>
      </c>
      <c r="K8944" s="419" t="s">
        <v>3682</v>
      </c>
      <c r="L8944" s="419" t="s">
        <v>35323</v>
      </c>
      <c r="M8944" s="419" t="s">
        <v>19453</v>
      </c>
      <c r="N8944" s="419" t="s">
        <v>3683</v>
      </c>
      <c r="O8944" s="419" t="s">
        <v>21063</v>
      </c>
      <c r="P8944" s="419" t="s">
        <v>3617</v>
      </c>
      <c r="Q8944" s="425">
        <v>1</v>
      </c>
      <c r="R8944" s="419" t="s">
        <v>29884</v>
      </c>
      <c r="S8944" s="424"/>
      <c r="T8944" s="424"/>
      <c r="U8944" s="424"/>
    </row>
    <row r="8945" spans="1:21" ht="14.6" x14ac:dyDescent="0.4">
      <c r="A8945" s="419" t="s">
        <v>3564</v>
      </c>
      <c r="B8945" s="419" t="s">
        <v>31939</v>
      </c>
      <c r="C8945" s="419" t="s">
        <v>3616</v>
      </c>
      <c r="D8945" s="419" t="s">
        <v>20148</v>
      </c>
      <c r="E8945" s="419"/>
      <c r="F8945" s="419" t="s">
        <v>45622</v>
      </c>
      <c r="G8945" s="419" t="s">
        <v>20263</v>
      </c>
      <c r="H8945" s="419"/>
      <c r="I8945" s="419" t="s">
        <v>20218</v>
      </c>
      <c r="J8945" s="419" t="s">
        <v>20258</v>
      </c>
      <c r="K8945" s="419" t="s">
        <v>31940</v>
      </c>
      <c r="L8945" s="419" t="s">
        <v>35323</v>
      </c>
      <c r="M8945" s="419" t="s">
        <v>21095</v>
      </c>
      <c r="N8945" s="419" t="s">
        <v>31941</v>
      </c>
      <c r="O8945" s="419" t="s">
        <v>21026</v>
      </c>
      <c r="P8945" s="419" t="s">
        <v>3617</v>
      </c>
      <c r="Q8945" s="425">
        <v>1</v>
      </c>
      <c r="R8945" s="419" t="s">
        <v>31942</v>
      </c>
      <c r="S8945" s="424"/>
      <c r="T8945" s="424"/>
      <c r="U8945" s="424"/>
    </row>
    <row r="8946" spans="1:21" ht="14.6" x14ac:dyDescent="0.4">
      <c r="A8946" s="419" t="s">
        <v>3564</v>
      </c>
      <c r="B8946" s="419" t="s">
        <v>31943</v>
      </c>
      <c r="C8946" s="419" t="s">
        <v>3616</v>
      </c>
      <c r="D8946" s="419" t="s">
        <v>20148</v>
      </c>
      <c r="E8946" s="419"/>
      <c r="F8946" s="419" t="s">
        <v>45623</v>
      </c>
      <c r="G8946" s="419" t="s">
        <v>20263</v>
      </c>
      <c r="H8946" s="419"/>
      <c r="I8946" s="419" t="s">
        <v>19329</v>
      </c>
      <c r="J8946" s="419" t="s">
        <v>20258</v>
      </c>
      <c r="K8946" s="419" t="s">
        <v>31944</v>
      </c>
      <c r="L8946" s="419" t="s">
        <v>35323</v>
      </c>
      <c r="M8946" s="419" t="s">
        <v>21108</v>
      </c>
      <c r="N8946" s="419" t="s">
        <v>31945</v>
      </c>
      <c r="O8946" s="419" t="s">
        <v>21026</v>
      </c>
      <c r="P8946" s="419" t="s">
        <v>3617</v>
      </c>
      <c r="Q8946" s="425">
        <v>1</v>
      </c>
      <c r="R8946" s="419" t="s">
        <v>31946</v>
      </c>
      <c r="S8946" s="424"/>
      <c r="T8946" s="424"/>
      <c r="U8946" s="424"/>
    </row>
    <row r="8947" spans="1:21" ht="14.6" x14ac:dyDescent="0.4">
      <c r="A8947" s="419" t="s">
        <v>3564</v>
      </c>
      <c r="B8947" s="419" t="s">
        <v>21915</v>
      </c>
      <c r="C8947" s="419" t="s">
        <v>3616</v>
      </c>
      <c r="D8947" s="419" t="s">
        <v>20148</v>
      </c>
      <c r="E8947" s="419"/>
      <c r="F8947" s="419" t="s">
        <v>45624</v>
      </c>
      <c r="G8947" s="419" t="s">
        <v>20263</v>
      </c>
      <c r="H8947" s="419"/>
      <c r="I8947" s="419" t="s">
        <v>17933</v>
      </c>
      <c r="J8947" s="419" t="s">
        <v>20258</v>
      </c>
      <c r="K8947" s="419" t="s">
        <v>21916</v>
      </c>
      <c r="L8947" s="419" t="s">
        <v>35323</v>
      </c>
      <c r="M8947" s="419" t="s">
        <v>21113</v>
      </c>
      <c r="N8947" s="419" t="s">
        <v>21917</v>
      </c>
      <c r="O8947" s="419" t="s">
        <v>21026</v>
      </c>
      <c r="P8947" s="419" t="s">
        <v>3617</v>
      </c>
      <c r="Q8947" s="425">
        <v>1</v>
      </c>
      <c r="R8947" s="419" t="s">
        <v>29885</v>
      </c>
      <c r="S8947" s="424"/>
      <c r="T8947" s="424"/>
      <c r="U8947" s="424"/>
    </row>
    <row r="8948" spans="1:21" ht="14.6" x14ac:dyDescent="0.4">
      <c r="A8948" s="435" t="s">
        <v>3564</v>
      </c>
      <c r="B8948" s="435" t="s">
        <v>3684</v>
      </c>
      <c r="C8948" s="435" t="s">
        <v>3565</v>
      </c>
      <c r="D8948" s="435" t="s">
        <v>20148</v>
      </c>
      <c r="E8948" s="435"/>
      <c r="F8948" s="435" t="s">
        <v>45625</v>
      </c>
      <c r="G8948" s="435" t="s">
        <v>20248</v>
      </c>
      <c r="H8948" s="435"/>
      <c r="I8948" s="435" t="s">
        <v>19511</v>
      </c>
      <c r="J8948" s="435" t="s">
        <v>20258</v>
      </c>
      <c r="K8948" s="435" t="s">
        <v>3685</v>
      </c>
      <c r="L8948" s="435" t="s">
        <v>35323</v>
      </c>
      <c r="M8948" s="435" t="s">
        <v>18077</v>
      </c>
      <c r="N8948" s="435" t="s">
        <v>3686</v>
      </c>
      <c r="O8948" s="435" t="s">
        <v>21122</v>
      </c>
      <c r="P8948" s="435" t="s">
        <v>3566</v>
      </c>
      <c r="Q8948" s="436">
        <v>3</v>
      </c>
      <c r="R8948" s="435" t="s">
        <v>29886</v>
      </c>
      <c r="S8948" s="437"/>
      <c r="T8948" s="437"/>
      <c r="U8948" s="437"/>
    </row>
    <row r="8949" spans="1:21" ht="14.6" x14ac:dyDescent="0.4">
      <c r="A8949" s="435" t="s">
        <v>3564</v>
      </c>
      <c r="B8949" s="435" t="s">
        <v>3687</v>
      </c>
      <c r="C8949" s="435" t="s">
        <v>3587</v>
      </c>
      <c r="D8949" s="435" t="s">
        <v>20148</v>
      </c>
      <c r="E8949" s="435"/>
      <c r="F8949" s="435" t="s">
        <v>45626</v>
      </c>
      <c r="G8949" s="435" t="s">
        <v>20248</v>
      </c>
      <c r="H8949" s="435"/>
      <c r="I8949" s="435" t="s">
        <v>18001</v>
      </c>
      <c r="J8949" s="435" t="s">
        <v>20258</v>
      </c>
      <c r="K8949" s="435" t="s">
        <v>3688</v>
      </c>
      <c r="L8949" s="435" t="s">
        <v>35323</v>
      </c>
      <c r="M8949" s="435" t="s">
        <v>18077</v>
      </c>
      <c r="N8949" s="435" t="s">
        <v>3689</v>
      </c>
      <c r="O8949" s="435" t="s">
        <v>21122</v>
      </c>
      <c r="P8949" s="435" t="s">
        <v>3588</v>
      </c>
      <c r="Q8949" s="436">
        <v>3</v>
      </c>
      <c r="R8949" s="435" t="s">
        <v>29887</v>
      </c>
      <c r="S8949" s="437"/>
      <c r="T8949" s="437"/>
      <c r="U8949" s="437"/>
    </row>
    <row r="8950" spans="1:21" ht="14.6" x14ac:dyDescent="0.4">
      <c r="A8950" s="435" t="s">
        <v>3564</v>
      </c>
      <c r="B8950" s="435" t="s">
        <v>22202</v>
      </c>
      <c r="C8950" s="435" t="s">
        <v>3616</v>
      </c>
      <c r="D8950" s="435" t="s">
        <v>20148</v>
      </c>
      <c r="E8950" s="435"/>
      <c r="F8950" s="435" t="s">
        <v>45627</v>
      </c>
      <c r="G8950" s="435" t="s">
        <v>20248</v>
      </c>
      <c r="H8950" s="435"/>
      <c r="I8950" s="435" t="s">
        <v>19652</v>
      </c>
      <c r="J8950" s="435" t="s">
        <v>20258</v>
      </c>
      <c r="K8950" s="435" t="s">
        <v>22203</v>
      </c>
      <c r="L8950" s="435" t="s">
        <v>35323</v>
      </c>
      <c r="M8950" s="435" t="s">
        <v>18077</v>
      </c>
      <c r="N8950" s="435" t="s">
        <v>22204</v>
      </c>
      <c r="O8950" s="435" t="s">
        <v>21122</v>
      </c>
      <c r="P8950" s="435" t="s">
        <v>3617</v>
      </c>
      <c r="Q8950" s="436">
        <v>3</v>
      </c>
      <c r="R8950" s="435" t="s">
        <v>29888</v>
      </c>
      <c r="S8950" s="437"/>
      <c r="T8950" s="437"/>
      <c r="U8950" s="437"/>
    </row>
    <row r="8951" spans="1:21" ht="14.6" x14ac:dyDescent="0.4">
      <c r="A8951" s="435" t="s">
        <v>3564</v>
      </c>
      <c r="B8951" s="435" t="s">
        <v>22205</v>
      </c>
      <c r="C8951" s="435" t="s">
        <v>3616</v>
      </c>
      <c r="D8951" s="435" t="s">
        <v>20148</v>
      </c>
      <c r="E8951" s="435"/>
      <c r="F8951" s="435" t="s">
        <v>45628</v>
      </c>
      <c r="G8951" s="435" t="s">
        <v>20248</v>
      </c>
      <c r="H8951" s="435"/>
      <c r="I8951" s="435" t="s">
        <v>18112</v>
      </c>
      <c r="J8951" s="435" t="s">
        <v>20258</v>
      </c>
      <c r="K8951" s="435" t="s">
        <v>22206</v>
      </c>
      <c r="L8951" s="435" t="s">
        <v>35323</v>
      </c>
      <c r="M8951" s="435" t="s">
        <v>18077</v>
      </c>
      <c r="N8951" s="435" t="s">
        <v>22207</v>
      </c>
      <c r="O8951" s="435" t="s">
        <v>21138</v>
      </c>
      <c r="P8951" s="435" t="s">
        <v>3617</v>
      </c>
      <c r="Q8951" s="436">
        <v>3</v>
      </c>
      <c r="R8951" s="435" t="s">
        <v>29889</v>
      </c>
      <c r="S8951" s="437"/>
      <c r="T8951" s="437"/>
      <c r="U8951" s="437"/>
    </row>
    <row r="8952" spans="1:21" ht="14.6" x14ac:dyDescent="0.4">
      <c r="A8952" s="435" t="s">
        <v>3564</v>
      </c>
      <c r="B8952" s="435" t="s">
        <v>22208</v>
      </c>
      <c r="C8952" s="435" t="s">
        <v>3616</v>
      </c>
      <c r="D8952" s="435" t="s">
        <v>20148</v>
      </c>
      <c r="E8952" s="435"/>
      <c r="F8952" s="435" t="s">
        <v>45629</v>
      </c>
      <c r="G8952" s="435" t="s">
        <v>20248</v>
      </c>
      <c r="H8952" s="435"/>
      <c r="I8952" s="435" t="s">
        <v>17998</v>
      </c>
      <c r="J8952" s="435" t="s">
        <v>20258</v>
      </c>
      <c r="K8952" s="435" t="s">
        <v>22209</v>
      </c>
      <c r="L8952" s="435" t="s">
        <v>35323</v>
      </c>
      <c r="M8952" s="435" t="s">
        <v>18077</v>
      </c>
      <c r="N8952" s="435" t="s">
        <v>22210</v>
      </c>
      <c r="O8952" s="435" t="s">
        <v>21120</v>
      </c>
      <c r="P8952" s="435" t="s">
        <v>3617</v>
      </c>
      <c r="Q8952" s="436">
        <v>3</v>
      </c>
      <c r="R8952" s="435" t="s">
        <v>29890</v>
      </c>
      <c r="S8952" s="437"/>
      <c r="T8952" s="437"/>
      <c r="U8952" s="437"/>
    </row>
    <row r="8953" spans="1:21" ht="14.6" x14ac:dyDescent="0.4">
      <c r="A8953" s="416" t="s">
        <v>3564</v>
      </c>
      <c r="B8953" s="416" t="s">
        <v>3690</v>
      </c>
      <c r="C8953" s="416" t="s">
        <v>3616</v>
      </c>
      <c r="D8953" s="416" t="s">
        <v>20148</v>
      </c>
      <c r="E8953" s="416"/>
      <c r="F8953" s="416" t="s">
        <v>45630</v>
      </c>
      <c r="G8953" s="416" t="s">
        <v>18071</v>
      </c>
      <c r="H8953" s="416"/>
      <c r="I8953" s="416" t="s">
        <v>18069</v>
      </c>
      <c r="J8953" s="416" t="s">
        <v>20258</v>
      </c>
      <c r="K8953" s="416" t="s">
        <v>3691</v>
      </c>
      <c r="L8953" s="416" t="s">
        <v>35399</v>
      </c>
      <c r="M8953" s="416" t="s">
        <v>18146</v>
      </c>
      <c r="N8953" s="416" t="s">
        <v>18147</v>
      </c>
      <c r="O8953" s="416" t="s">
        <v>21061</v>
      </c>
      <c r="P8953" s="416" t="s">
        <v>3617</v>
      </c>
      <c r="Q8953" s="417">
        <v>0</v>
      </c>
      <c r="R8953" s="416" t="s">
        <v>22783</v>
      </c>
      <c r="S8953" s="418"/>
      <c r="T8953" s="418"/>
      <c r="U8953" s="418"/>
    </row>
    <row r="8954" spans="1:21" ht="14.6" x14ac:dyDescent="0.4">
      <c r="A8954" s="416" t="s">
        <v>3692</v>
      </c>
      <c r="B8954" s="416" t="s">
        <v>31947</v>
      </c>
      <c r="C8954" s="416" t="s">
        <v>3694</v>
      </c>
      <c r="D8954" s="416" t="s">
        <v>20148</v>
      </c>
      <c r="E8954" s="416"/>
      <c r="F8954" s="416" t="s">
        <v>45631</v>
      </c>
      <c r="G8954" s="416" t="s">
        <v>20149</v>
      </c>
      <c r="H8954" s="416"/>
      <c r="I8954" s="416" t="s">
        <v>20241</v>
      </c>
      <c r="J8954" s="416" t="s">
        <v>3695</v>
      </c>
      <c r="K8954" s="416" t="s">
        <v>3706</v>
      </c>
      <c r="L8954" s="416" t="s">
        <v>35321</v>
      </c>
      <c r="M8954" s="416" t="s">
        <v>3706</v>
      </c>
      <c r="N8954" s="416" t="s">
        <v>31948</v>
      </c>
      <c r="O8954" s="416" t="s">
        <v>21009</v>
      </c>
      <c r="P8954" s="416" t="s">
        <v>3695</v>
      </c>
      <c r="Q8954" s="417">
        <v>0</v>
      </c>
      <c r="R8954" s="416" t="s">
        <v>31949</v>
      </c>
      <c r="S8954" s="418"/>
      <c r="T8954" s="418"/>
      <c r="U8954" s="418"/>
    </row>
    <row r="8955" spans="1:21" ht="14.6" x14ac:dyDescent="0.4">
      <c r="A8955" s="416" t="s">
        <v>3692</v>
      </c>
      <c r="B8955" s="416" t="s">
        <v>35131</v>
      </c>
      <c r="C8955" s="416" t="s">
        <v>3694</v>
      </c>
      <c r="D8955" s="416" t="s">
        <v>20772</v>
      </c>
      <c r="E8955" s="416"/>
      <c r="F8955" s="416" t="s">
        <v>20772</v>
      </c>
      <c r="G8955" s="416" t="s">
        <v>20772</v>
      </c>
      <c r="H8955" s="416"/>
      <c r="I8955" s="416" t="s">
        <v>20772</v>
      </c>
      <c r="J8955" s="416" t="s">
        <v>3695</v>
      </c>
      <c r="K8955" s="416" t="s">
        <v>3697</v>
      </c>
      <c r="L8955" s="416" t="s">
        <v>35332</v>
      </c>
      <c r="M8955" s="416" t="s">
        <v>3697</v>
      </c>
      <c r="N8955" s="416" t="s">
        <v>31948</v>
      </c>
      <c r="O8955" s="416" t="s">
        <v>21009</v>
      </c>
      <c r="P8955" s="416" t="s">
        <v>3695</v>
      </c>
      <c r="Q8955" s="417">
        <v>0</v>
      </c>
      <c r="R8955" s="416" t="s">
        <v>31949</v>
      </c>
      <c r="S8955" s="418"/>
      <c r="T8955" s="418"/>
      <c r="U8955" s="418"/>
    </row>
    <row r="8956" spans="1:21" ht="14.6" x14ac:dyDescent="0.4">
      <c r="A8956" s="419" t="s">
        <v>3692</v>
      </c>
      <c r="B8956" s="419" t="s">
        <v>3693</v>
      </c>
      <c r="C8956" s="419" t="s">
        <v>3694</v>
      </c>
      <c r="D8956" s="419" t="s">
        <v>20148</v>
      </c>
      <c r="E8956" s="419"/>
      <c r="F8956" s="419" t="s">
        <v>45632</v>
      </c>
      <c r="G8956" s="419" t="s">
        <v>19639</v>
      </c>
      <c r="H8956" s="419"/>
      <c r="I8956" s="419" t="s">
        <v>20230</v>
      </c>
      <c r="J8956" s="419" t="s">
        <v>3695</v>
      </c>
      <c r="K8956" s="419" t="s">
        <v>3696</v>
      </c>
      <c r="L8956" s="419" t="s">
        <v>35323</v>
      </c>
      <c r="M8956" s="419" t="s">
        <v>3697</v>
      </c>
      <c r="N8956" s="419" t="s">
        <v>3698</v>
      </c>
      <c r="O8956" s="419" t="s">
        <v>21009</v>
      </c>
      <c r="P8956" s="419" t="s">
        <v>3695</v>
      </c>
      <c r="Q8956" s="425">
        <v>1</v>
      </c>
      <c r="R8956" s="419" t="s">
        <v>29891</v>
      </c>
      <c r="S8956" s="424"/>
      <c r="T8956" s="424"/>
      <c r="U8956" s="424"/>
    </row>
    <row r="8957" spans="1:21" ht="14.6" x14ac:dyDescent="0.4">
      <c r="A8957" s="419" t="s">
        <v>3692</v>
      </c>
      <c r="B8957" s="419" t="s">
        <v>8545</v>
      </c>
      <c r="C8957" s="419" t="s">
        <v>3694</v>
      </c>
      <c r="D8957" s="419" t="s">
        <v>20148</v>
      </c>
      <c r="E8957" s="419"/>
      <c r="F8957" s="419" t="s">
        <v>45633</v>
      </c>
      <c r="G8957" s="419" t="s">
        <v>19639</v>
      </c>
      <c r="H8957" s="419"/>
      <c r="I8957" s="419" t="s">
        <v>19345</v>
      </c>
      <c r="J8957" s="419" t="s">
        <v>3695</v>
      </c>
      <c r="K8957" s="419" t="s">
        <v>3699</v>
      </c>
      <c r="L8957" s="419" t="s">
        <v>35323</v>
      </c>
      <c r="M8957" s="419" t="s">
        <v>3697</v>
      </c>
      <c r="N8957" s="419" t="s">
        <v>3700</v>
      </c>
      <c r="O8957" s="419" t="s">
        <v>21009</v>
      </c>
      <c r="P8957" s="419" t="s">
        <v>3695</v>
      </c>
      <c r="Q8957" s="425">
        <v>1</v>
      </c>
      <c r="R8957" s="419" t="s">
        <v>29892</v>
      </c>
      <c r="S8957" s="424"/>
      <c r="T8957" s="424"/>
      <c r="U8957" s="424"/>
    </row>
    <row r="8958" spans="1:21" ht="14.6" x14ac:dyDescent="0.4">
      <c r="A8958" s="419" t="s">
        <v>3692</v>
      </c>
      <c r="B8958" s="419" t="s">
        <v>45634</v>
      </c>
      <c r="C8958" s="419" t="s">
        <v>3694</v>
      </c>
      <c r="D8958" s="419" t="s">
        <v>20148</v>
      </c>
      <c r="E8958" s="419"/>
      <c r="F8958" s="419" t="s">
        <v>45635</v>
      </c>
      <c r="G8958" s="419" t="s">
        <v>20248</v>
      </c>
      <c r="H8958" s="419"/>
      <c r="I8958" s="419" t="s">
        <v>19318</v>
      </c>
      <c r="J8958" s="419" t="s">
        <v>3695</v>
      </c>
      <c r="K8958" s="419" t="s">
        <v>3701</v>
      </c>
      <c r="L8958" s="419" t="s">
        <v>35323</v>
      </c>
      <c r="M8958" s="419" t="s">
        <v>3697</v>
      </c>
      <c r="N8958" s="419" t="s">
        <v>3702</v>
      </c>
      <c r="O8958" s="419" t="s">
        <v>21027</v>
      </c>
      <c r="P8958" s="419" t="s">
        <v>3695</v>
      </c>
      <c r="Q8958" s="425">
        <v>1</v>
      </c>
      <c r="R8958" s="419" t="s">
        <v>29893</v>
      </c>
      <c r="S8958" s="424"/>
      <c r="T8958" s="424"/>
      <c r="U8958" s="424"/>
    </row>
    <row r="8959" spans="1:21" ht="14.6" x14ac:dyDescent="0.4">
      <c r="A8959" s="419" t="s">
        <v>3692</v>
      </c>
      <c r="B8959" s="419" t="s">
        <v>3703</v>
      </c>
      <c r="C8959" s="419" t="s">
        <v>3694</v>
      </c>
      <c r="D8959" s="419" t="s">
        <v>20148</v>
      </c>
      <c r="E8959" s="419"/>
      <c r="F8959" s="419" t="s">
        <v>45636</v>
      </c>
      <c r="G8959" s="419" t="s">
        <v>20160</v>
      </c>
      <c r="H8959" s="419"/>
      <c r="I8959" s="419" t="s">
        <v>20143</v>
      </c>
      <c r="J8959" s="419" t="s">
        <v>3695</v>
      </c>
      <c r="K8959" s="419" t="s">
        <v>3704</v>
      </c>
      <c r="L8959" s="419" t="s">
        <v>35323</v>
      </c>
      <c r="M8959" s="419" t="s">
        <v>3697</v>
      </c>
      <c r="N8959" s="419" t="s">
        <v>3705</v>
      </c>
      <c r="O8959" s="419" t="s">
        <v>21015</v>
      </c>
      <c r="P8959" s="419" t="s">
        <v>3695</v>
      </c>
      <c r="Q8959" s="425">
        <v>1</v>
      </c>
      <c r="R8959" s="419" t="s">
        <v>29894</v>
      </c>
      <c r="S8959" s="424"/>
      <c r="T8959" s="424"/>
      <c r="U8959" s="424"/>
    </row>
    <row r="8960" spans="1:21" ht="14.6" x14ac:dyDescent="0.4">
      <c r="A8960" s="419" t="s">
        <v>3692</v>
      </c>
      <c r="B8960" s="419" t="s">
        <v>45637</v>
      </c>
      <c r="C8960" s="419" t="s">
        <v>3694</v>
      </c>
      <c r="D8960" s="419" t="s">
        <v>20148</v>
      </c>
      <c r="E8960" s="419"/>
      <c r="F8960" s="419" t="s">
        <v>45638</v>
      </c>
      <c r="G8960" s="419" t="s">
        <v>19639</v>
      </c>
      <c r="H8960" s="419"/>
      <c r="I8960" s="419" t="s">
        <v>19474</v>
      </c>
      <c r="J8960" s="419" t="s">
        <v>3695</v>
      </c>
      <c r="K8960" s="419" t="s">
        <v>3707</v>
      </c>
      <c r="L8960" s="419" t="s">
        <v>35323</v>
      </c>
      <c r="M8960" s="419" t="s">
        <v>3697</v>
      </c>
      <c r="N8960" s="419" t="s">
        <v>3708</v>
      </c>
      <c r="O8960" s="419" t="s">
        <v>21009</v>
      </c>
      <c r="P8960" s="419" t="s">
        <v>3695</v>
      </c>
      <c r="Q8960" s="425">
        <v>1</v>
      </c>
      <c r="R8960" s="419" t="s">
        <v>29895</v>
      </c>
      <c r="S8960" s="424"/>
      <c r="T8960" s="424"/>
      <c r="U8960" s="424"/>
    </row>
    <row r="8961" spans="1:21" ht="14.6" x14ac:dyDescent="0.4">
      <c r="A8961" s="419" t="s">
        <v>3692</v>
      </c>
      <c r="B8961" s="419" t="s">
        <v>35132</v>
      </c>
      <c r="C8961" s="419" t="s">
        <v>3694</v>
      </c>
      <c r="D8961" s="419" t="s">
        <v>20772</v>
      </c>
      <c r="E8961" s="419"/>
      <c r="F8961" s="419" t="s">
        <v>20772</v>
      </c>
      <c r="G8961" s="419" t="s">
        <v>20772</v>
      </c>
      <c r="H8961" s="419"/>
      <c r="I8961" s="419" t="s">
        <v>20772</v>
      </c>
      <c r="J8961" s="419" t="s">
        <v>3695</v>
      </c>
      <c r="K8961" s="419" t="s">
        <v>35133</v>
      </c>
      <c r="L8961" s="419" t="s">
        <v>35323</v>
      </c>
      <c r="M8961" s="419" t="s">
        <v>3697</v>
      </c>
      <c r="N8961" s="419" t="s">
        <v>35134</v>
      </c>
      <c r="O8961" s="419" t="s">
        <v>21009</v>
      </c>
      <c r="P8961" s="419" t="s">
        <v>3695</v>
      </c>
      <c r="Q8961" s="420">
        <v>1</v>
      </c>
      <c r="R8961" s="419" t="s">
        <v>35135</v>
      </c>
      <c r="S8961" s="421"/>
      <c r="T8961" s="421"/>
      <c r="U8961" s="421"/>
    </row>
    <row r="8962" spans="1:21" ht="14.6" x14ac:dyDescent="0.4">
      <c r="A8962" s="419" t="s">
        <v>3692</v>
      </c>
      <c r="B8962" s="419" t="s">
        <v>35136</v>
      </c>
      <c r="C8962" s="419" t="s">
        <v>3694</v>
      </c>
      <c r="D8962" s="419" t="s">
        <v>20148</v>
      </c>
      <c r="E8962" s="419"/>
      <c r="F8962" s="419" t="s">
        <v>45639</v>
      </c>
      <c r="G8962" s="419" t="s">
        <v>20160</v>
      </c>
      <c r="H8962" s="419"/>
      <c r="I8962" s="419" t="s">
        <v>19774</v>
      </c>
      <c r="J8962" s="419" t="s">
        <v>3695</v>
      </c>
      <c r="K8962" s="419" t="s">
        <v>3709</v>
      </c>
      <c r="L8962" s="419" t="s">
        <v>35323</v>
      </c>
      <c r="M8962" s="419" t="s">
        <v>3697</v>
      </c>
      <c r="N8962" s="419" t="s">
        <v>3710</v>
      </c>
      <c r="O8962" s="419" t="s">
        <v>21020</v>
      </c>
      <c r="P8962" s="419" t="s">
        <v>3695</v>
      </c>
      <c r="Q8962" s="425">
        <v>1</v>
      </c>
      <c r="R8962" s="419" t="s">
        <v>29896</v>
      </c>
      <c r="S8962" s="424"/>
      <c r="T8962" s="424"/>
      <c r="U8962" s="424"/>
    </row>
    <row r="8963" spans="1:21" ht="14.6" x14ac:dyDescent="0.4">
      <c r="A8963" s="419" t="s">
        <v>3692</v>
      </c>
      <c r="B8963" s="419" t="s">
        <v>35137</v>
      </c>
      <c r="C8963" s="419" t="s">
        <v>3694</v>
      </c>
      <c r="D8963" s="419" t="s">
        <v>20148</v>
      </c>
      <c r="E8963" s="419"/>
      <c r="F8963" s="419" t="s">
        <v>45640</v>
      </c>
      <c r="G8963" s="419" t="s">
        <v>20160</v>
      </c>
      <c r="H8963" s="419"/>
      <c r="I8963" s="419" t="s">
        <v>19779</v>
      </c>
      <c r="J8963" s="419" t="s">
        <v>3695</v>
      </c>
      <c r="K8963" s="419" t="s">
        <v>3711</v>
      </c>
      <c r="L8963" s="419" t="s">
        <v>35323</v>
      </c>
      <c r="M8963" s="419" t="s">
        <v>3697</v>
      </c>
      <c r="N8963" s="419" t="s">
        <v>3712</v>
      </c>
      <c r="O8963" s="419" t="s">
        <v>21132</v>
      </c>
      <c r="P8963" s="419" t="s">
        <v>3695</v>
      </c>
      <c r="Q8963" s="425">
        <v>1</v>
      </c>
      <c r="R8963" s="419" t="s">
        <v>29897</v>
      </c>
      <c r="S8963" s="424"/>
      <c r="T8963" s="424"/>
      <c r="U8963" s="424"/>
    </row>
    <row r="8964" spans="1:21" ht="14.6" x14ac:dyDescent="0.4">
      <c r="A8964" s="422" t="s">
        <v>3692</v>
      </c>
      <c r="B8964" s="422" t="s">
        <v>31950</v>
      </c>
      <c r="C8964" s="422" t="s">
        <v>3694</v>
      </c>
      <c r="D8964" s="422" t="s">
        <v>20148</v>
      </c>
      <c r="E8964" s="422"/>
      <c r="F8964" s="422" t="s">
        <v>45641</v>
      </c>
      <c r="G8964" s="422" t="s">
        <v>20155</v>
      </c>
      <c r="H8964" s="422"/>
      <c r="I8964" s="422" t="s">
        <v>18083</v>
      </c>
      <c r="J8964" s="422" t="s">
        <v>3695</v>
      </c>
      <c r="K8964" s="422" t="s">
        <v>3713</v>
      </c>
      <c r="L8964" s="422" t="s">
        <v>35323</v>
      </c>
      <c r="M8964" s="422" t="s">
        <v>3697</v>
      </c>
      <c r="N8964" s="422" t="s">
        <v>3714</v>
      </c>
      <c r="O8964" s="422" t="s">
        <v>21137</v>
      </c>
      <c r="P8964" s="422" t="s">
        <v>3695</v>
      </c>
      <c r="Q8964" s="423">
        <v>1</v>
      </c>
      <c r="R8964" s="422" t="s">
        <v>29898</v>
      </c>
      <c r="S8964" s="424"/>
      <c r="T8964" s="424"/>
      <c r="U8964" s="424"/>
    </row>
    <row r="8965" spans="1:21" ht="14.6" x14ac:dyDescent="0.4">
      <c r="A8965" s="416" t="s">
        <v>3692</v>
      </c>
      <c r="B8965" s="416" t="s">
        <v>35138</v>
      </c>
      <c r="C8965" s="416" t="s">
        <v>3694</v>
      </c>
      <c r="D8965" s="416" t="s">
        <v>20772</v>
      </c>
      <c r="E8965" s="416"/>
      <c r="F8965" s="416" t="s">
        <v>20772</v>
      </c>
      <c r="G8965" s="416" t="s">
        <v>20772</v>
      </c>
      <c r="H8965" s="416"/>
      <c r="I8965" s="416" t="s">
        <v>20772</v>
      </c>
      <c r="J8965" s="416" t="s">
        <v>3695</v>
      </c>
      <c r="K8965" s="416" t="s">
        <v>35139</v>
      </c>
      <c r="L8965" s="416" t="s">
        <v>35332</v>
      </c>
      <c r="M8965" s="416" t="s">
        <v>35139</v>
      </c>
      <c r="N8965" s="416" t="s">
        <v>31948</v>
      </c>
      <c r="O8965" s="416" t="s">
        <v>21009</v>
      </c>
      <c r="P8965" s="416" t="s">
        <v>3695</v>
      </c>
      <c r="Q8965" s="417">
        <v>0</v>
      </c>
      <c r="R8965" s="416" t="s">
        <v>31949</v>
      </c>
      <c r="S8965" s="418"/>
      <c r="T8965" s="418"/>
      <c r="U8965" s="418"/>
    </row>
    <row r="8966" spans="1:21" ht="14.6" x14ac:dyDescent="0.4">
      <c r="A8966" s="416" t="s">
        <v>3692</v>
      </c>
      <c r="B8966" s="416" t="s">
        <v>35140</v>
      </c>
      <c r="C8966" s="416" t="s">
        <v>3694</v>
      </c>
      <c r="D8966" s="416" t="s">
        <v>20772</v>
      </c>
      <c r="E8966" s="416"/>
      <c r="F8966" s="416" t="s">
        <v>20772</v>
      </c>
      <c r="G8966" s="416" t="s">
        <v>20772</v>
      </c>
      <c r="H8966" s="416"/>
      <c r="I8966" s="416" t="s">
        <v>20772</v>
      </c>
      <c r="J8966" s="416" t="s">
        <v>3695</v>
      </c>
      <c r="K8966" s="416" t="s">
        <v>35141</v>
      </c>
      <c r="L8966" s="416" t="s">
        <v>35332</v>
      </c>
      <c r="M8966" s="416" t="s">
        <v>35141</v>
      </c>
      <c r="N8966" s="416" t="s">
        <v>31948</v>
      </c>
      <c r="O8966" s="416" t="s">
        <v>21009</v>
      </c>
      <c r="P8966" s="416" t="s">
        <v>3695</v>
      </c>
      <c r="Q8966" s="417">
        <v>0</v>
      </c>
      <c r="R8966" s="416" t="s">
        <v>31949</v>
      </c>
      <c r="S8966" s="418"/>
      <c r="T8966" s="418"/>
      <c r="U8966" s="418"/>
    </row>
    <row r="8967" spans="1:21" ht="14.6" x14ac:dyDescent="0.4">
      <c r="A8967" s="416" t="s">
        <v>3692</v>
      </c>
      <c r="B8967" s="416" t="s">
        <v>35142</v>
      </c>
      <c r="C8967" s="416" t="s">
        <v>3694</v>
      </c>
      <c r="D8967" s="416" t="s">
        <v>20772</v>
      </c>
      <c r="E8967" s="416"/>
      <c r="F8967" s="416" t="s">
        <v>20772</v>
      </c>
      <c r="G8967" s="416" t="s">
        <v>20772</v>
      </c>
      <c r="H8967" s="416"/>
      <c r="I8967" s="416" t="s">
        <v>20772</v>
      </c>
      <c r="J8967" s="416" t="s">
        <v>3695</v>
      </c>
      <c r="K8967" s="416" t="s">
        <v>35143</v>
      </c>
      <c r="L8967" s="416" t="s">
        <v>35332</v>
      </c>
      <c r="M8967" s="416" t="s">
        <v>35143</v>
      </c>
      <c r="N8967" s="416" t="s">
        <v>31948</v>
      </c>
      <c r="O8967" s="416" t="s">
        <v>21009</v>
      </c>
      <c r="P8967" s="416" t="s">
        <v>3695</v>
      </c>
      <c r="Q8967" s="417">
        <v>0</v>
      </c>
      <c r="R8967" s="416" t="s">
        <v>31949</v>
      </c>
      <c r="S8967" s="418"/>
      <c r="T8967" s="418"/>
      <c r="U8967" s="418"/>
    </row>
    <row r="8968" spans="1:21" ht="14.6" x14ac:dyDescent="0.4">
      <c r="A8968" s="416" t="s">
        <v>3692</v>
      </c>
      <c r="B8968" s="416" t="s">
        <v>35144</v>
      </c>
      <c r="C8968" s="416" t="s">
        <v>3694</v>
      </c>
      <c r="D8968" s="416" t="s">
        <v>20772</v>
      </c>
      <c r="E8968" s="416"/>
      <c r="F8968" s="416" t="s">
        <v>20772</v>
      </c>
      <c r="G8968" s="416" t="s">
        <v>20772</v>
      </c>
      <c r="H8968" s="416"/>
      <c r="I8968" s="416" t="s">
        <v>20772</v>
      </c>
      <c r="J8968" s="416" t="s">
        <v>3695</v>
      </c>
      <c r="K8968" s="416" t="s">
        <v>35145</v>
      </c>
      <c r="L8968" s="416" t="s">
        <v>35332</v>
      </c>
      <c r="M8968" s="416" t="s">
        <v>35145</v>
      </c>
      <c r="N8968" s="416" t="s">
        <v>31948</v>
      </c>
      <c r="O8968" s="416" t="s">
        <v>32479</v>
      </c>
      <c r="P8968" s="416" t="s">
        <v>3695</v>
      </c>
      <c r="Q8968" s="417">
        <v>0</v>
      </c>
      <c r="R8968" s="416" t="s">
        <v>31949</v>
      </c>
      <c r="S8968" s="418"/>
      <c r="T8968" s="418"/>
      <c r="U8968" s="418"/>
    </row>
    <row r="8969" spans="1:21" ht="14.6" x14ac:dyDescent="0.4">
      <c r="A8969" s="416" t="s">
        <v>3692</v>
      </c>
      <c r="B8969" s="416" t="s">
        <v>31951</v>
      </c>
      <c r="C8969" s="416" t="s">
        <v>3715</v>
      </c>
      <c r="D8969" s="416" t="s">
        <v>20148</v>
      </c>
      <c r="E8969" s="416"/>
      <c r="F8969" s="416" t="s">
        <v>45642</v>
      </c>
      <c r="G8969" s="416" t="s">
        <v>20149</v>
      </c>
      <c r="H8969" s="416"/>
      <c r="I8969" s="416" t="s">
        <v>19486</v>
      </c>
      <c r="J8969" s="416" t="s">
        <v>3716</v>
      </c>
      <c r="K8969" s="416" t="s">
        <v>3726</v>
      </c>
      <c r="L8969" s="416" t="s">
        <v>35321</v>
      </c>
      <c r="M8969" s="416" t="s">
        <v>3726</v>
      </c>
      <c r="N8969" s="416" t="s">
        <v>35116</v>
      </c>
      <c r="O8969" s="416" t="s">
        <v>21009</v>
      </c>
      <c r="P8969" s="416" t="s">
        <v>3716</v>
      </c>
      <c r="Q8969" s="417">
        <v>0</v>
      </c>
      <c r="R8969" s="416" t="s">
        <v>35117</v>
      </c>
      <c r="S8969" s="418"/>
      <c r="T8969" s="418"/>
      <c r="U8969" s="418"/>
    </row>
    <row r="8970" spans="1:21" ht="14.6" x14ac:dyDescent="0.4">
      <c r="A8970" s="419" t="s">
        <v>3692</v>
      </c>
      <c r="B8970" s="419" t="s">
        <v>45643</v>
      </c>
      <c r="C8970" s="419" t="s">
        <v>3715</v>
      </c>
      <c r="D8970" s="419" t="s">
        <v>20148</v>
      </c>
      <c r="E8970" s="419"/>
      <c r="F8970" s="419" t="s">
        <v>45644</v>
      </c>
      <c r="G8970" s="419" t="s">
        <v>20160</v>
      </c>
      <c r="H8970" s="419"/>
      <c r="I8970" s="419" t="s">
        <v>20180</v>
      </c>
      <c r="J8970" s="419" t="s">
        <v>3716</v>
      </c>
      <c r="K8970" s="419" t="s">
        <v>3717</v>
      </c>
      <c r="L8970" s="419" t="s">
        <v>35323</v>
      </c>
      <c r="M8970" s="419" t="s">
        <v>3718</v>
      </c>
      <c r="N8970" s="419" t="s">
        <v>3719</v>
      </c>
      <c r="O8970" s="419" t="s">
        <v>21020</v>
      </c>
      <c r="P8970" s="419" t="s">
        <v>3716</v>
      </c>
      <c r="Q8970" s="425">
        <v>1</v>
      </c>
      <c r="R8970" s="419" t="s">
        <v>29899</v>
      </c>
      <c r="S8970" s="424"/>
      <c r="T8970" s="424"/>
      <c r="U8970" s="424"/>
    </row>
    <row r="8971" spans="1:21" ht="14.6" x14ac:dyDescent="0.4">
      <c r="A8971" s="419" t="s">
        <v>3692</v>
      </c>
      <c r="B8971" s="419" t="s">
        <v>3720</v>
      </c>
      <c r="C8971" s="419" t="s">
        <v>3715</v>
      </c>
      <c r="D8971" s="419" t="s">
        <v>20148</v>
      </c>
      <c r="E8971" s="419"/>
      <c r="F8971" s="419" t="s">
        <v>45645</v>
      </c>
      <c r="G8971" s="419" t="s">
        <v>19639</v>
      </c>
      <c r="H8971" s="419"/>
      <c r="I8971" s="419" t="s">
        <v>19719</v>
      </c>
      <c r="J8971" s="419" t="s">
        <v>3716</v>
      </c>
      <c r="K8971" s="419" t="s">
        <v>3721</v>
      </c>
      <c r="L8971" s="419" t="s">
        <v>35323</v>
      </c>
      <c r="M8971" s="419" t="s">
        <v>3718</v>
      </c>
      <c r="N8971" s="419" t="s">
        <v>3722</v>
      </c>
      <c r="O8971" s="419" t="s">
        <v>21009</v>
      </c>
      <c r="P8971" s="419" t="s">
        <v>3716</v>
      </c>
      <c r="Q8971" s="425">
        <v>1</v>
      </c>
      <c r="R8971" s="419" t="s">
        <v>29900</v>
      </c>
      <c r="S8971" s="424"/>
      <c r="T8971" s="424"/>
      <c r="U8971" s="424"/>
    </row>
    <row r="8972" spans="1:21" ht="14.6" x14ac:dyDescent="0.4">
      <c r="A8972" s="419" t="s">
        <v>3692</v>
      </c>
      <c r="B8972" s="419" t="s">
        <v>3723</v>
      </c>
      <c r="C8972" s="419" t="s">
        <v>3715</v>
      </c>
      <c r="D8972" s="419" t="s">
        <v>20148</v>
      </c>
      <c r="E8972" s="419"/>
      <c r="F8972" s="419" t="s">
        <v>45646</v>
      </c>
      <c r="G8972" s="419" t="s">
        <v>19639</v>
      </c>
      <c r="H8972" s="419"/>
      <c r="I8972" s="419" t="s">
        <v>20143</v>
      </c>
      <c r="J8972" s="419" t="s">
        <v>3716</v>
      </c>
      <c r="K8972" s="419" t="s">
        <v>3724</v>
      </c>
      <c r="L8972" s="419" t="s">
        <v>35323</v>
      </c>
      <c r="M8972" s="419" t="s">
        <v>3718</v>
      </c>
      <c r="N8972" s="419" t="s">
        <v>3725</v>
      </c>
      <c r="O8972" s="419" t="s">
        <v>21009</v>
      </c>
      <c r="P8972" s="419" t="s">
        <v>3716</v>
      </c>
      <c r="Q8972" s="425">
        <v>1</v>
      </c>
      <c r="R8972" s="419" t="s">
        <v>29901</v>
      </c>
      <c r="S8972" s="424"/>
      <c r="T8972" s="424"/>
      <c r="U8972" s="424"/>
    </row>
    <row r="8973" spans="1:21" ht="14.6" x14ac:dyDescent="0.4">
      <c r="A8973" s="419" t="s">
        <v>3692</v>
      </c>
      <c r="B8973" s="419" t="s">
        <v>36427</v>
      </c>
      <c r="C8973" s="419" t="s">
        <v>3715</v>
      </c>
      <c r="D8973" s="419" t="s">
        <v>20148</v>
      </c>
      <c r="E8973" s="419"/>
      <c r="F8973" s="419" t="s">
        <v>45647</v>
      </c>
      <c r="G8973" s="419" t="s">
        <v>20248</v>
      </c>
      <c r="H8973" s="419"/>
      <c r="I8973" s="419" t="s">
        <v>19774</v>
      </c>
      <c r="J8973" s="419" t="s">
        <v>3716</v>
      </c>
      <c r="K8973" s="419" t="s">
        <v>3727</v>
      </c>
      <c r="L8973" s="419" t="s">
        <v>35323</v>
      </c>
      <c r="M8973" s="419" t="s">
        <v>3718</v>
      </c>
      <c r="N8973" s="419" t="s">
        <v>3728</v>
      </c>
      <c r="O8973" s="419" t="s">
        <v>21027</v>
      </c>
      <c r="P8973" s="419" t="s">
        <v>3716</v>
      </c>
      <c r="Q8973" s="425">
        <v>1</v>
      </c>
      <c r="R8973" s="419" t="s">
        <v>29902</v>
      </c>
      <c r="S8973" s="424"/>
      <c r="T8973" s="424"/>
      <c r="U8973" s="424"/>
    </row>
    <row r="8974" spans="1:21" ht="14.6" x14ac:dyDescent="0.4">
      <c r="A8974" s="419" t="s">
        <v>3692</v>
      </c>
      <c r="B8974" s="419" t="s">
        <v>3729</v>
      </c>
      <c r="C8974" s="419" t="s">
        <v>3715</v>
      </c>
      <c r="D8974" s="419" t="s">
        <v>20148</v>
      </c>
      <c r="E8974" s="419"/>
      <c r="F8974" s="419" t="s">
        <v>45648</v>
      </c>
      <c r="G8974" s="419" t="s">
        <v>20160</v>
      </c>
      <c r="H8974" s="419"/>
      <c r="I8974" s="419" t="s">
        <v>20257</v>
      </c>
      <c r="J8974" s="419" t="s">
        <v>3716</v>
      </c>
      <c r="K8974" s="419" t="s">
        <v>3730</v>
      </c>
      <c r="L8974" s="419" t="s">
        <v>35323</v>
      </c>
      <c r="M8974" s="419" t="s">
        <v>3718</v>
      </c>
      <c r="N8974" s="419" t="s">
        <v>3731</v>
      </c>
      <c r="O8974" s="419" t="s">
        <v>21015</v>
      </c>
      <c r="P8974" s="419" t="s">
        <v>3716</v>
      </c>
      <c r="Q8974" s="425">
        <v>1</v>
      </c>
      <c r="R8974" s="419" t="s">
        <v>29903</v>
      </c>
      <c r="S8974" s="424"/>
      <c r="T8974" s="424"/>
      <c r="U8974" s="424"/>
    </row>
    <row r="8975" spans="1:21" ht="14.6" x14ac:dyDescent="0.4">
      <c r="A8975" s="419" t="s">
        <v>3692</v>
      </c>
      <c r="B8975" s="419" t="s">
        <v>3732</v>
      </c>
      <c r="C8975" s="419" t="s">
        <v>3715</v>
      </c>
      <c r="D8975" s="419" t="s">
        <v>20148</v>
      </c>
      <c r="E8975" s="419"/>
      <c r="F8975" s="419" t="s">
        <v>45649</v>
      </c>
      <c r="G8975" s="419" t="s">
        <v>19639</v>
      </c>
      <c r="H8975" s="419"/>
      <c r="I8975" s="419" t="s">
        <v>20145</v>
      </c>
      <c r="J8975" s="419" t="s">
        <v>3716</v>
      </c>
      <c r="K8975" s="419" t="s">
        <v>3733</v>
      </c>
      <c r="L8975" s="419" t="s">
        <v>35323</v>
      </c>
      <c r="M8975" s="419" t="s">
        <v>3718</v>
      </c>
      <c r="N8975" s="419" t="s">
        <v>3734</v>
      </c>
      <c r="O8975" s="419" t="s">
        <v>21009</v>
      </c>
      <c r="P8975" s="419" t="s">
        <v>3716</v>
      </c>
      <c r="Q8975" s="425">
        <v>1</v>
      </c>
      <c r="R8975" s="419" t="s">
        <v>29904</v>
      </c>
      <c r="S8975" s="424"/>
      <c r="T8975" s="424"/>
      <c r="U8975" s="424"/>
    </row>
    <row r="8976" spans="1:21" ht="14.6" x14ac:dyDescent="0.4">
      <c r="A8976" s="419" t="s">
        <v>3692</v>
      </c>
      <c r="B8976" s="419" t="s">
        <v>3735</v>
      </c>
      <c r="C8976" s="419" t="s">
        <v>3715</v>
      </c>
      <c r="D8976" s="419" t="s">
        <v>20148</v>
      </c>
      <c r="E8976" s="419"/>
      <c r="F8976" s="419" t="s">
        <v>45650</v>
      </c>
      <c r="G8976" s="419" t="s">
        <v>19639</v>
      </c>
      <c r="H8976" s="419"/>
      <c r="I8976" s="419" t="s">
        <v>19413</v>
      </c>
      <c r="J8976" s="419" t="s">
        <v>3716</v>
      </c>
      <c r="K8976" s="419" t="s">
        <v>3736</v>
      </c>
      <c r="L8976" s="419" t="s">
        <v>35323</v>
      </c>
      <c r="M8976" s="419" t="s">
        <v>3718</v>
      </c>
      <c r="N8976" s="419" t="s">
        <v>3737</v>
      </c>
      <c r="O8976" s="419" t="s">
        <v>21009</v>
      </c>
      <c r="P8976" s="419" t="s">
        <v>3716</v>
      </c>
      <c r="Q8976" s="425">
        <v>1</v>
      </c>
      <c r="R8976" s="419" t="s">
        <v>29905</v>
      </c>
      <c r="S8976" s="424"/>
      <c r="T8976" s="424"/>
      <c r="U8976" s="424"/>
    </row>
    <row r="8977" spans="1:21" ht="14.6" x14ac:dyDescent="0.4">
      <c r="A8977" s="419" t="s">
        <v>3692</v>
      </c>
      <c r="B8977" s="419" t="s">
        <v>3738</v>
      </c>
      <c r="C8977" s="419" t="s">
        <v>3715</v>
      </c>
      <c r="D8977" s="419" t="s">
        <v>20148</v>
      </c>
      <c r="E8977" s="419"/>
      <c r="F8977" s="419" t="s">
        <v>45651</v>
      </c>
      <c r="G8977" s="419" t="s">
        <v>19639</v>
      </c>
      <c r="H8977" s="419"/>
      <c r="I8977" s="419" t="s">
        <v>19318</v>
      </c>
      <c r="J8977" s="419" t="s">
        <v>3716</v>
      </c>
      <c r="K8977" s="419" t="s">
        <v>3739</v>
      </c>
      <c r="L8977" s="419" t="s">
        <v>35323</v>
      </c>
      <c r="M8977" s="419" t="s">
        <v>3718</v>
      </c>
      <c r="N8977" s="419" t="s">
        <v>3740</v>
      </c>
      <c r="O8977" s="419" t="s">
        <v>21009</v>
      </c>
      <c r="P8977" s="419" t="s">
        <v>3716</v>
      </c>
      <c r="Q8977" s="425">
        <v>1</v>
      </c>
      <c r="R8977" s="419" t="s">
        <v>29906</v>
      </c>
      <c r="S8977" s="424"/>
      <c r="T8977" s="424"/>
      <c r="U8977" s="424"/>
    </row>
    <row r="8978" spans="1:21" ht="14.6" x14ac:dyDescent="0.4">
      <c r="A8978" s="416" t="s">
        <v>3692</v>
      </c>
      <c r="B8978" s="416" t="s">
        <v>35118</v>
      </c>
      <c r="C8978" s="416" t="s">
        <v>3715</v>
      </c>
      <c r="D8978" s="416" t="s">
        <v>20772</v>
      </c>
      <c r="E8978" s="416"/>
      <c r="F8978" s="416" t="s">
        <v>20772</v>
      </c>
      <c r="G8978" s="416" t="s">
        <v>20772</v>
      </c>
      <c r="H8978" s="416"/>
      <c r="I8978" s="416" t="s">
        <v>20772</v>
      </c>
      <c r="J8978" s="416" t="s">
        <v>3716</v>
      </c>
      <c r="K8978" s="416" t="s">
        <v>3718</v>
      </c>
      <c r="L8978" s="416" t="s">
        <v>35332</v>
      </c>
      <c r="M8978" s="416" t="s">
        <v>3718</v>
      </c>
      <c r="N8978" s="416" t="s">
        <v>35116</v>
      </c>
      <c r="O8978" s="416" t="s">
        <v>21009</v>
      </c>
      <c r="P8978" s="416" t="s">
        <v>3716</v>
      </c>
      <c r="Q8978" s="417">
        <v>0</v>
      </c>
      <c r="R8978" s="416" t="s">
        <v>35117</v>
      </c>
      <c r="S8978" s="418"/>
      <c r="T8978" s="418"/>
      <c r="U8978" s="418"/>
    </row>
    <row r="8979" spans="1:21" ht="14.6" x14ac:dyDescent="0.4">
      <c r="A8979" s="419" t="s">
        <v>3692</v>
      </c>
      <c r="B8979" s="419" t="s">
        <v>35119</v>
      </c>
      <c r="C8979" s="419" t="s">
        <v>3715</v>
      </c>
      <c r="D8979" s="419" t="s">
        <v>20772</v>
      </c>
      <c r="E8979" s="419"/>
      <c r="F8979" s="419" t="s">
        <v>20772</v>
      </c>
      <c r="G8979" s="419" t="s">
        <v>20772</v>
      </c>
      <c r="H8979" s="419"/>
      <c r="I8979" s="419" t="s">
        <v>20772</v>
      </c>
      <c r="J8979" s="419" t="s">
        <v>3716</v>
      </c>
      <c r="K8979" s="419" t="s">
        <v>35120</v>
      </c>
      <c r="L8979" s="419" t="s">
        <v>35323</v>
      </c>
      <c r="M8979" s="419" t="s">
        <v>3718</v>
      </c>
      <c r="N8979" s="419" t="s">
        <v>35116</v>
      </c>
      <c r="O8979" s="419" t="s">
        <v>21009</v>
      </c>
      <c r="P8979" s="419" t="s">
        <v>3716</v>
      </c>
      <c r="Q8979" s="420">
        <v>1</v>
      </c>
      <c r="R8979" s="419" t="s">
        <v>35117</v>
      </c>
      <c r="S8979" s="421"/>
      <c r="T8979" s="421"/>
      <c r="U8979" s="421"/>
    </row>
    <row r="8980" spans="1:21" ht="14.6" x14ac:dyDescent="0.4">
      <c r="A8980" s="419" t="s">
        <v>3692</v>
      </c>
      <c r="B8980" s="419" t="s">
        <v>45652</v>
      </c>
      <c r="C8980" s="419" t="s">
        <v>3715</v>
      </c>
      <c r="D8980" s="419" t="s">
        <v>20148</v>
      </c>
      <c r="E8980" s="419"/>
      <c r="F8980" s="419" t="s">
        <v>45653</v>
      </c>
      <c r="G8980" s="419" t="s">
        <v>20160</v>
      </c>
      <c r="H8980" s="419"/>
      <c r="I8980" s="419" t="s">
        <v>20245</v>
      </c>
      <c r="J8980" s="419" t="s">
        <v>3716</v>
      </c>
      <c r="K8980" s="419" t="s">
        <v>22489</v>
      </c>
      <c r="L8980" s="419" t="s">
        <v>35323</v>
      </c>
      <c r="M8980" s="419" t="s">
        <v>3718</v>
      </c>
      <c r="N8980" s="419" t="s">
        <v>22568</v>
      </c>
      <c r="O8980" s="419" t="s">
        <v>21198</v>
      </c>
      <c r="P8980" s="419" t="s">
        <v>3716</v>
      </c>
      <c r="Q8980" s="425">
        <v>1</v>
      </c>
      <c r="R8980" s="419" t="s">
        <v>29907</v>
      </c>
      <c r="S8980" s="424"/>
      <c r="T8980" s="424"/>
      <c r="U8980" s="424"/>
    </row>
    <row r="8981" spans="1:21" ht="14.6" x14ac:dyDescent="0.4">
      <c r="A8981" s="419" t="s">
        <v>3692</v>
      </c>
      <c r="B8981" s="419" t="s">
        <v>7848</v>
      </c>
      <c r="C8981" s="419" t="s">
        <v>3715</v>
      </c>
      <c r="D8981" s="419" t="s">
        <v>20148</v>
      </c>
      <c r="E8981" s="419"/>
      <c r="F8981" s="419" t="s">
        <v>45654</v>
      </c>
      <c r="G8981" s="419" t="s">
        <v>19639</v>
      </c>
      <c r="H8981" s="419"/>
      <c r="I8981" s="419" t="s">
        <v>17998</v>
      </c>
      <c r="J8981" s="419" t="s">
        <v>3716</v>
      </c>
      <c r="K8981" s="419" t="s">
        <v>3741</v>
      </c>
      <c r="L8981" s="419" t="s">
        <v>35323</v>
      </c>
      <c r="M8981" s="419" t="s">
        <v>3718</v>
      </c>
      <c r="N8981" s="419" t="s">
        <v>3742</v>
      </c>
      <c r="O8981" s="419" t="s">
        <v>21009</v>
      </c>
      <c r="P8981" s="419" t="s">
        <v>3716</v>
      </c>
      <c r="Q8981" s="425">
        <v>1</v>
      </c>
      <c r="R8981" s="419" t="s">
        <v>29908</v>
      </c>
      <c r="S8981" s="424"/>
      <c r="T8981" s="424"/>
      <c r="U8981" s="424"/>
    </row>
    <row r="8982" spans="1:21" ht="14.6" x14ac:dyDescent="0.4">
      <c r="A8982" s="419" t="s">
        <v>3692</v>
      </c>
      <c r="B8982" s="419" t="s">
        <v>35121</v>
      </c>
      <c r="C8982" s="419" t="s">
        <v>3715</v>
      </c>
      <c r="D8982" s="419" t="s">
        <v>20148</v>
      </c>
      <c r="E8982" s="419"/>
      <c r="F8982" s="419" t="s">
        <v>45655</v>
      </c>
      <c r="G8982" s="419" t="s">
        <v>19639</v>
      </c>
      <c r="H8982" s="419"/>
      <c r="I8982" s="419" t="s">
        <v>17926</v>
      </c>
      <c r="J8982" s="419" t="s">
        <v>3716</v>
      </c>
      <c r="K8982" s="419" t="s">
        <v>3743</v>
      </c>
      <c r="L8982" s="419" t="s">
        <v>35323</v>
      </c>
      <c r="M8982" s="419" t="s">
        <v>3718</v>
      </c>
      <c r="N8982" s="419" t="s">
        <v>3744</v>
      </c>
      <c r="O8982" s="419" t="s">
        <v>21009</v>
      </c>
      <c r="P8982" s="419" t="s">
        <v>3716</v>
      </c>
      <c r="Q8982" s="425">
        <v>1</v>
      </c>
      <c r="R8982" s="419" t="s">
        <v>29909</v>
      </c>
      <c r="S8982" s="424"/>
      <c r="T8982" s="424"/>
      <c r="U8982" s="424"/>
    </row>
    <row r="8983" spans="1:21" ht="14.6" x14ac:dyDescent="0.4">
      <c r="A8983" s="419" t="s">
        <v>3692</v>
      </c>
      <c r="B8983" s="419" t="s">
        <v>35122</v>
      </c>
      <c r="C8983" s="419" t="s">
        <v>3715</v>
      </c>
      <c r="D8983" s="419" t="s">
        <v>20148</v>
      </c>
      <c r="E8983" s="419"/>
      <c r="F8983" s="419" t="s">
        <v>45656</v>
      </c>
      <c r="G8983" s="419" t="s">
        <v>19639</v>
      </c>
      <c r="H8983" s="419"/>
      <c r="I8983" s="419" t="s">
        <v>20180</v>
      </c>
      <c r="J8983" s="419" t="s">
        <v>3716</v>
      </c>
      <c r="K8983" s="419" t="s">
        <v>3745</v>
      </c>
      <c r="L8983" s="419" t="s">
        <v>35323</v>
      </c>
      <c r="M8983" s="419" t="s">
        <v>3718</v>
      </c>
      <c r="N8983" s="419" t="s">
        <v>1432</v>
      </c>
      <c r="O8983" s="419" t="s">
        <v>21009</v>
      </c>
      <c r="P8983" s="419" t="s">
        <v>3716</v>
      </c>
      <c r="Q8983" s="425">
        <v>1</v>
      </c>
      <c r="R8983" s="419" t="s">
        <v>29910</v>
      </c>
      <c r="S8983" s="424"/>
      <c r="T8983" s="424"/>
      <c r="U8983" s="424"/>
    </row>
    <row r="8984" spans="1:21" ht="14.6" x14ac:dyDescent="0.4">
      <c r="A8984" s="422" t="s">
        <v>3692</v>
      </c>
      <c r="B8984" s="422" t="s">
        <v>45657</v>
      </c>
      <c r="C8984" s="422" t="s">
        <v>3715</v>
      </c>
      <c r="D8984" s="422" t="s">
        <v>20148</v>
      </c>
      <c r="E8984" s="422"/>
      <c r="F8984" s="422" t="s">
        <v>45658</v>
      </c>
      <c r="G8984" s="422" t="s">
        <v>20155</v>
      </c>
      <c r="H8984" s="422"/>
      <c r="I8984" s="422" t="s">
        <v>20161</v>
      </c>
      <c r="J8984" s="422" t="s">
        <v>3716</v>
      </c>
      <c r="K8984" s="422" t="s">
        <v>1433</v>
      </c>
      <c r="L8984" s="422" t="s">
        <v>35323</v>
      </c>
      <c r="M8984" s="422" t="s">
        <v>3718</v>
      </c>
      <c r="N8984" s="422" t="s">
        <v>1434</v>
      </c>
      <c r="O8984" s="422" t="s">
        <v>21137</v>
      </c>
      <c r="P8984" s="422" t="s">
        <v>3716</v>
      </c>
      <c r="Q8984" s="423">
        <v>1</v>
      </c>
      <c r="R8984" s="422" t="s">
        <v>29911</v>
      </c>
      <c r="S8984" s="424"/>
      <c r="T8984" s="424"/>
      <c r="U8984" s="424"/>
    </row>
    <row r="8985" spans="1:21" ht="14.6" x14ac:dyDescent="0.4">
      <c r="A8985" s="419" t="s">
        <v>3692</v>
      </c>
      <c r="B8985" s="419" t="s">
        <v>22490</v>
      </c>
      <c r="C8985" s="419" t="s">
        <v>3715</v>
      </c>
      <c r="D8985" s="419" t="s">
        <v>20148</v>
      </c>
      <c r="E8985" s="419"/>
      <c r="F8985" s="419" t="s">
        <v>45659</v>
      </c>
      <c r="G8985" s="419" t="s">
        <v>20160</v>
      </c>
      <c r="H8985" s="419"/>
      <c r="I8985" s="419" t="s">
        <v>19356</v>
      </c>
      <c r="J8985" s="419" t="s">
        <v>3716</v>
      </c>
      <c r="K8985" s="419" t="s">
        <v>22491</v>
      </c>
      <c r="L8985" s="419" t="s">
        <v>35323</v>
      </c>
      <c r="M8985" s="419" t="s">
        <v>3718</v>
      </c>
      <c r="N8985" s="419" t="s">
        <v>22569</v>
      </c>
      <c r="O8985" s="419" t="s">
        <v>21018</v>
      </c>
      <c r="P8985" s="419" t="s">
        <v>3716</v>
      </c>
      <c r="Q8985" s="425">
        <v>1</v>
      </c>
      <c r="R8985" s="419" t="s">
        <v>29912</v>
      </c>
      <c r="S8985" s="424"/>
      <c r="T8985" s="424"/>
      <c r="U8985" s="424"/>
    </row>
    <row r="8986" spans="1:21" ht="14.6" x14ac:dyDescent="0.4">
      <c r="A8986" s="416" t="s">
        <v>3692</v>
      </c>
      <c r="B8986" s="416" t="s">
        <v>35123</v>
      </c>
      <c r="C8986" s="416" t="s">
        <v>3715</v>
      </c>
      <c r="D8986" s="416" t="s">
        <v>20772</v>
      </c>
      <c r="E8986" s="416"/>
      <c r="F8986" s="416" t="s">
        <v>20772</v>
      </c>
      <c r="G8986" s="416" t="s">
        <v>20772</v>
      </c>
      <c r="H8986" s="416"/>
      <c r="I8986" s="416" t="s">
        <v>20772</v>
      </c>
      <c r="J8986" s="416" t="s">
        <v>3716</v>
      </c>
      <c r="K8986" s="416" t="s">
        <v>35124</v>
      </c>
      <c r="L8986" s="416" t="s">
        <v>35332</v>
      </c>
      <c r="M8986" s="416" t="s">
        <v>35124</v>
      </c>
      <c r="N8986" s="416" t="s">
        <v>35116</v>
      </c>
      <c r="O8986" s="416" t="s">
        <v>21009</v>
      </c>
      <c r="P8986" s="416" t="s">
        <v>3716</v>
      </c>
      <c r="Q8986" s="417">
        <v>0</v>
      </c>
      <c r="R8986" s="416" t="s">
        <v>35117</v>
      </c>
      <c r="S8986" s="418"/>
      <c r="T8986" s="418"/>
      <c r="U8986" s="418"/>
    </row>
    <row r="8987" spans="1:21" ht="14.6" x14ac:dyDescent="0.4">
      <c r="A8987" s="416" t="s">
        <v>3692</v>
      </c>
      <c r="B8987" s="416" t="s">
        <v>35125</v>
      </c>
      <c r="C8987" s="416" t="s">
        <v>3715</v>
      </c>
      <c r="D8987" s="416" t="s">
        <v>20772</v>
      </c>
      <c r="E8987" s="416"/>
      <c r="F8987" s="416" t="s">
        <v>20772</v>
      </c>
      <c r="G8987" s="416" t="s">
        <v>20772</v>
      </c>
      <c r="H8987" s="416"/>
      <c r="I8987" s="416" t="s">
        <v>20772</v>
      </c>
      <c r="J8987" s="416" t="s">
        <v>3716</v>
      </c>
      <c r="K8987" s="416" t="s">
        <v>35126</v>
      </c>
      <c r="L8987" s="416" t="s">
        <v>35332</v>
      </c>
      <c r="M8987" s="416" t="s">
        <v>35126</v>
      </c>
      <c r="N8987" s="416" t="s">
        <v>35116</v>
      </c>
      <c r="O8987" s="416" t="s">
        <v>21009</v>
      </c>
      <c r="P8987" s="416" t="s">
        <v>3716</v>
      </c>
      <c r="Q8987" s="417">
        <v>0</v>
      </c>
      <c r="R8987" s="416" t="s">
        <v>35117</v>
      </c>
      <c r="S8987" s="418"/>
      <c r="T8987" s="418"/>
      <c r="U8987" s="418"/>
    </row>
    <row r="8988" spans="1:21" ht="14.6" x14ac:dyDescent="0.4">
      <c r="A8988" s="416" t="s">
        <v>3692</v>
      </c>
      <c r="B8988" s="416" t="s">
        <v>35127</v>
      </c>
      <c r="C8988" s="416" t="s">
        <v>3715</v>
      </c>
      <c r="D8988" s="416" t="s">
        <v>20772</v>
      </c>
      <c r="E8988" s="416"/>
      <c r="F8988" s="416" t="s">
        <v>20772</v>
      </c>
      <c r="G8988" s="416" t="s">
        <v>20772</v>
      </c>
      <c r="H8988" s="416"/>
      <c r="I8988" s="416" t="s">
        <v>20772</v>
      </c>
      <c r="J8988" s="416" t="s">
        <v>3716</v>
      </c>
      <c r="K8988" s="416" t="s">
        <v>35128</v>
      </c>
      <c r="L8988" s="416" t="s">
        <v>35332</v>
      </c>
      <c r="M8988" s="416" t="s">
        <v>35128</v>
      </c>
      <c r="N8988" s="416" t="s">
        <v>35116</v>
      </c>
      <c r="O8988" s="416" t="s">
        <v>21009</v>
      </c>
      <c r="P8988" s="416" t="s">
        <v>3716</v>
      </c>
      <c r="Q8988" s="417">
        <v>0</v>
      </c>
      <c r="R8988" s="416" t="s">
        <v>35117</v>
      </c>
      <c r="S8988" s="418"/>
      <c r="T8988" s="418"/>
      <c r="U8988" s="418"/>
    </row>
    <row r="8989" spans="1:21" ht="14.6" x14ac:dyDescent="0.4">
      <c r="A8989" s="416" t="s">
        <v>3692</v>
      </c>
      <c r="B8989" s="416" t="s">
        <v>35129</v>
      </c>
      <c r="C8989" s="416" t="s">
        <v>3715</v>
      </c>
      <c r="D8989" s="416" t="s">
        <v>20772</v>
      </c>
      <c r="E8989" s="416"/>
      <c r="F8989" s="416" t="s">
        <v>20772</v>
      </c>
      <c r="G8989" s="416" t="s">
        <v>20772</v>
      </c>
      <c r="H8989" s="416"/>
      <c r="I8989" s="416" t="s">
        <v>20772</v>
      </c>
      <c r="J8989" s="416" t="s">
        <v>3716</v>
      </c>
      <c r="K8989" s="416" t="s">
        <v>35130</v>
      </c>
      <c r="L8989" s="416" t="s">
        <v>35332</v>
      </c>
      <c r="M8989" s="416" t="s">
        <v>35130</v>
      </c>
      <c r="N8989" s="416" t="s">
        <v>35116</v>
      </c>
      <c r="O8989" s="416" t="s">
        <v>21009</v>
      </c>
      <c r="P8989" s="416" t="s">
        <v>3716</v>
      </c>
      <c r="Q8989" s="417">
        <v>0</v>
      </c>
      <c r="R8989" s="416" t="s">
        <v>35117</v>
      </c>
      <c r="S8989" s="418"/>
      <c r="T8989" s="418"/>
      <c r="U8989" s="418"/>
    </row>
    <row r="8990" spans="1:21" ht="14.6" x14ac:dyDescent="0.4">
      <c r="A8990" s="419" t="s">
        <v>3692</v>
      </c>
      <c r="B8990" s="419" t="s">
        <v>1435</v>
      </c>
      <c r="C8990" s="419" t="s">
        <v>3715</v>
      </c>
      <c r="D8990" s="419" t="s">
        <v>20148</v>
      </c>
      <c r="E8990" s="419"/>
      <c r="F8990" s="419" t="s">
        <v>45660</v>
      </c>
      <c r="G8990" s="419" t="s">
        <v>20248</v>
      </c>
      <c r="H8990" s="419"/>
      <c r="I8990" s="419" t="s">
        <v>19461</v>
      </c>
      <c r="J8990" s="419" t="s">
        <v>20258</v>
      </c>
      <c r="K8990" s="419" t="s">
        <v>1436</v>
      </c>
      <c r="L8990" s="419" t="s">
        <v>35323</v>
      </c>
      <c r="M8990" s="419" t="s">
        <v>19377</v>
      </c>
      <c r="N8990" s="419" t="s">
        <v>1437</v>
      </c>
      <c r="O8990" s="419" t="s">
        <v>21054</v>
      </c>
      <c r="P8990" s="419" t="s">
        <v>3716</v>
      </c>
      <c r="Q8990" s="425">
        <v>1</v>
      </c>
      <c r="R8990" s="419" t="s">
        <v>29913</v>
      </c>
      <c r="S8990" s="424"/>
      <c r="T8990" s="424"/>
      <c r="U8990" s="424"/>
    </row>
    <row r="8991" spans="1:21" ht="14.6" x14ac:dyDescent="0.4">
      <c r="A8991" s="419" t="s">
        <v>3692</v>
      </c>
      <c r="B8991" s="419" t="s">
        <v>1438</v>
      </c>
      <c r="C8991" s="419" t="s">
        <v>3715</v>
      </c>
      <c r="D8991" s="419" t="s">
        <v>20148</v>
      </c>
      <c r="E8991" s="419"/>
      <c r="F8991" s="419" t="s">
        <v>45661</v>
      </c>
      <c r="G8991" s="419" t="s">
        <v>20248</v>
      </c>
      <c r="H8991" s="419"/>
      <c r="I8991" s="419" t="s">
        <v>19821</v>
      </c>
      <c r="J8991" s="419" t="s">
        <v>20258</v>
      </c>
      <c r="K8991" s="419" t="s">
        <v>1439</v>
      </c>
      <c r="L8991" s="419" t="s">
        <v>35323</v>
      </c>
      <c r="M8991" s="419" t="s">
        <v>19377</v>
      </c>
      <c r="N8991" s="419" t="s">
        <v>1440</v>
      </c>
      <c r="O8991" s="419" t="s">
        <v>21054</v>
      </c>
      <c r="P8991" s="419" t="s">
        <v>3716</v>
      </c>
      <c r="Q8991" s="425">
        <v>1</v>
      </c>
      <c r="R8991" s="419" t="s">
        <v>29914</v>
      </c>
      <c r="S8991" s="424"/>
      <c r="T8991" s="424"/>
      <c r="U8991" s="424"/>
    </row>
    <row r="8992" spans="1:21" ht="14.6" x14ac:dyDescent="0.4">
      <c r="A8992" s="419" t="s">
        <v>3692</v>
      </c>
      <c r="B8992" s="419" t="s">
        <v>1441</v>
      </c>
      <c r="C8992" s="419" t="s">
        <v>3694</v>
      </c>
      <c r="D8992" s="419" t="s">
        <v>20148</v>
      </c>
      <c r="E8992" s="419"/>
      <c r="F8992" s="419" t="s">
        <v>45662</v>
      </c>
      <c r="G8992" s="419" t="s">
        <v>20248</v>
      </c>
      <c r="H8992" s="419"/>
      <c r="I8992" s="419" t="s">
        <v>19341</v>
      </c>
      <c r="J8992" s="419" t="s">
        <v>20258</v>
      </c>
      <c r="K8992" s="419" t="s">
        <v>1442</v>
      </c>
      <c r="L8992" s="419" t="s">
        <v>35323</v>
      </c>
      <c r="M8992" s="419" t="s">
        <v>19377</v>
      </c>
      <c r="N8992" s="419" t="s">
        <v>1443</v>
      </c>
      <c r="O8992" s="419" t="s">
        <v>21054</v>
      </c>
      <c r="P8992" s="419" t="s">
        <v>3695</v>
      </c>
      <c r="Q8992" s="425">
        <v>1</v>
      </c>
      <c r="R8992" s="419" t="s">
        <v>29915</v>
      </c>
      <c r="S8992" s="424"/>
      <c r="T8992" s="424"/>
      <c r="U8992" s="424"/>
    </row>
    <row r="8993" spans="1:21" ht="14.6" x14ac:dyDescent="0.4">
      <c r="A8993" s="419" t="s">
        <v>3692</v>
      </c>
      <c r="B8993" s="419" t="s">
        <v>35473</v>
      </c>
      <c r="C8993" s="419" t="s">
        <v>3715</v>
      </c>
      <c r="D8993" s="419" t="s">
        <v>20148</v>
      </c>
      <c r="E8993" s="419"/>
      <c r="F8993" s="419" t="s">
        <v>45663</v>
      </c>
      <c r="G8993" s="419" t="s">
        <v>19396</v>
      </c>
      <c r="H8993" s="419"/>
      <c r="I8993" s="419" t="s">
        <v>18089</v>
      </c>
      <c r="J8993" s="419" t="s">
        <v>20258</v>
      </c>
      <c r="K8993" s="419" t="s">
        <v>1444</v>
      </c>
      <c r="L8993" s="419" t="s">
        <v>35323</v>
      </c>
      <c r="M8993" s="419" t="s">
        <v>19398</v>
      </c>
      <c r="N8993" s="419" t="s">
        <v>1445</v>
      </c>
      <c r="O8993" s="419" t="s">
        <v>21062</v>
      </c>
      <c r="P8993" s="419" t="s">
        <v>3716</v>
      </c>
      <c r="Q8993" s="425">
        <v>1</v>
      </c>
      <c r="R8993" s="419" t="s">
        <v>29916</v>
      </c>
      <c r="S8993" s="424"/>
      <c r="T8993" s="424"/>
      <c r="U8993" s="424"/>
    </row>
    <row r="8994" spans="1:21" ht="14.6" x14ac:dyDescent="0.4">
      <c r="A8994" s="419" t="s">
        <v>3692</v>
      </c>
      <c r="B8994" s="419" t="s">
        <v>45664</v>
      </c>
      <c r="C8994" s="419" t="s">
        <v>3715</v>
      </c>
      <c r="D8994" s="419" t="s">
        <v>20148</v>
      </c>
      <c r="E8994" s="419"/>
      <c r="F8994" s="419" t="s">
        <v>45665</v>
      </c>
      <c r="G8994" s="419" t="s">
        <v>19396</v>
      </c>
      <c r="H8994" s="419"/>
      <c r="I8994" s="419" t="s">
        <v>19464</v>
      </c>
      <c r="J8994" s="419" t="s">
        <v>20258</v>
      </c>
      <c r="K8994" s="419" t="s">
        <v>1446</v>
      </c>
      <c r="L8994" s="419" t="s">
        <v>35323</v>
      </c>
      <c r="M8994" s="419" t="s">
        <v>19398</v>
      </c>
      <c r="N8994" s="419" t="s">
        <v>1447</v>
      </c>
      <c r="O8994" s="419" t="s">
        <v>21062</v>
      </c>
      <c r="P8994" s="419" t="s">
        <v>3716</v>
      </c>
      <c r="Q8994" s="425">
        <v>1</v>
      </c>
      <c r="R8994" s="419" t="s">
        <v>29917</v>
      </c>
      <c r="S8994" s="424"/>
      <c r="T8994" s="424"/>
      <c r="U8994" s="424"/>
    </row>
    <row r="8995" spans="1:21" ht="14.6" x14ac:dyDescent="0.4">
      <c r="A8995" s="419" t="s">
        <v>3692</v>
      </c>
      <c r="B8995" s="419" t="s">
        <v>45666</v>
      </c>
      <c r="C8995" s="419" t="s">
        <v>3715</v>
      </c>
      <c r="D8995" s="419" t="s">
        <v>20148</v>
      </c>
      <c r="E8995" s="419"/>
      <c r="F8995" s="419" t="s">
        <v>45667</v>
      </c>
      <c r="G8995" s="419" t="s">
        <v>19396</v>
      </c>
      <c r="H8995" s="419"/>
      <c r="I8995" s="419" t="s">
        <v>20164</v>
      </c>
      <c r="J8995" s="419" t="s">
        <v>20258</v>
      </c>
      <c r="K8995" s="419" t="s">
        <v>1448</v>
      </c>
      <c r="L8995" s="419" t="s">
        <v>35323</v>
      </c>
      <c r="M8995" s="419" t="s">
        <v>19398</v>
      </c>
      <c r="N8995" s="419" t="s">
        <v>1449</v>
      </c>
      <c r="O8995" s="419" t="s">
        <v>21062</v>
      </c>
      <c r="P8995" s="419" t="s">
        <v>3716</v>
      </c>
      <c r="Q8995" s="425">
        <v>1</v>
      </c>
      <c r="R8995" s="419" t="s">
        <v>29918</v>
      </c>
      <c r="S8995" s="424"/>
      <c r="T8995" s="424"/>
      <c r="U8995" s="424"/>
    </row>
    <row r="8996" spans="1:21" ht="14.6" x14ac:dyDescent="0.4">
      <c r="A8996" s="419" t="s">
        <v>3692</v>
      </c>
      <c r="B8996" s="419" t="s">
        <v>36244</v>
      </c>
      <c r="C8996" s="419" t="s">
        <v>3715</v>
      </c>
      <c r="D8996" s="419" t="s">
        <v>20148</v>
      </c>
      <c r="E8996" s="419"/>
      <c r="F8996" s="419" t="s">
        <v>45668</v>
      </c>
      <c r="G8996" s="419" t="s">
        <v>19396</v>
      </c>
      <c r="H8996" s="419"/>
      <c r="I8996" s="419" t="s">
        <v>20143</v>
      </c>
      <c r="J8996" s="419" t="s">
        <v>20258</v>
      </c>
      <c r="K8996" s="419" t="s">
        <v>1450</v>
      </c>
      <c r="L8996" s="419" t="s">
        <v>35323</v>
      </c>
      <c r="M8996" s="419" t="s">
        <v>19398</v>
      </c>
      <c r="N8996" s="419" t="s">
        <v>1451</v>
      </c>
      <c r="O8996" s="419" t="s">
        <v>21062</v>
      </c>
      <c r="P8996" s="419" t="s">
        <v>3716</v>
      </c>
      <c r="Q8996" s="425">
        <v>1</v>
      </c>
      <c r="R8996" s="419" t="s">
        <v>29919</v>
      </c>
      <c r="S8996" s="424"/>
      <c r="T8996" s="424"/>
      <c r="U8996" s="424"/>
    </row>
    <row r="8997" spans="1:21" ht="14.6" x14ac:dyDescent="0.4">
      <c r="A8997" s="419" t="s">
        <v>3692</v>
      </c>
      <c r="B8997" s="419" t="s">
        <v>44575</v>
      </c>
      <c r="C8997" s="419" t="s">
        <v>3715</v>
      </c>
      <c r="D8997" s="419" t="s">
        <v>20148</v>
      </c>
      <c r="E8997" s="419"/>
      <c r="F8997" s="419" t="s">
        <v>45669</v>
      </c>
      <c r="G8997" s="419" t="s">
        <v>19396</v>
      </c>
      <c r="H8997" s="419"/>
      <c r="I8997" s="419" t="s">
        <v>20271</v>
      </c>
      <c r="J8997" s="419" t="s">
        <v>20258</v>
      </c>
      <c r="K8997" s="419" t="s">
        <v>1452</v>
      </c>
      <c r="L8997" s="419" t="s">
        <v>35323</v>
      </c>
      <c r="M8997" s="419" t="s">
        <v>19398</v>
      </c>
      <c r="N8997" s="419" t="s">
        <v>1453</v>
      </c>
      <c r="O8997" s="419" t="s">
        <v>21062</v>
      </c>
      <c r="P8997" s="419" t="s">
        <v>3716</v>
      </c>
      <c r="Q8997" s="425">
        <v>1</v>
      </c>
      <c r="R8997" s="419" t="s">
        <v>29920</v>
      </c>
      <c r="S8997" s="424"/>
      <c r="T8997" s="424"/>
      <c r="U8997" s="424"/>
    </row>
    <row r="8998" spans="1:21" ht="14.6" x14ac:dyDescent="0.4">
      <c r="A8998" s="419" t="s">
        <v>3692</v>
      </c>
      <c r="B8998" s="419" t="s">
        <v>45670</v>
      </c>
      <c r="C8998" s="419" t="s">
        <v>3715</v>
      </c>
      <c r="D8998" s="419" t="s">
        <v>20148</v>
      </c>
      <c r="E8998" s="419"/>
      <c r="F8998" s="419" t="s">
        <v>45671</v>
      </c>
      <c r="G8998" s="419" t="s">
        <v>19396</v>
      </c>
      <c r="H8998" s="419"/>
      <c r="I8998" s="419" t="s">
        <v>20142</v>
      </c>
      <c r="J8998" s="419" t="s">
        <v>20258</v>
      </c>
      <c r="K8998" s="419" t="s">
        <v>1454</v>
      </c>
      <c r="L8998" s="419" t="s">
        <v>35323</v>
      </c>
      <c r="M8998" s="419" t="s">
        <v>19398</v>
      </c>
      <c r="N8998" s="419" t="s">
        <v>1455</v>
      </c>
      <c r="O8998" s="419" t="s">
        <v>21062</v>
      </c>
      <c r="P8998" s="419" t="s">
        <v>3716</v>
      </c>
      <c r="Q8998" s="425">
        <v>1</v>
      </c>
      <c r="R8998" s="419" t="s">
        <v>29921</v>
      </c>
      <c r="S8998" s="424"/>
      <c r="T8998" s="424"/>
      <c r="U8998" s="424"/>
    </row>
    <row r="8999" spans="1:21" ht="14.6" x14ac:dyDescent="0.4">
      <c r="A8999" s="419" t="s">
        <v>3692</v>
      </c>
      <c r="B8999" s="419" t="s">
        <v>45672</v>
      </c>
      <c r="C8999" s="419" t="s">
        <v>3715</v>
      </c>
      <c r="D8999" s="419" t="s">
        <v>20148</v>
      </c>
      <c r="E8999" s="419"/>
      <c r="F8999" s="419" t="s">
        <v>45673</v>
      </c>
      <c r="G8999" s="419" t="s">
        <v>19396</v>
      </c>
      <c r="H8999" s="419"/>
      <c r="I8999" s="419" t="s">
        <v>20161</v>
      </c>
      <c r="J8999" s="419" t="s">
        <v>20258</v>
      </c>
      <c r="K8999" s="419" t="s">
        <v>1456</v>
      </c>
      <c r="L8999" s="419" t="s">
        <v>35323</v>
      </c>
      <c r="M8999" s="419" t="s">
        <v>19398</v>
      </c>
      <c r="N8999" s="419" t="s">
        <v>1457</v>
      </c>
      <c r="O8999" s="419" t="s">
        <v>21062</v>
      </c>
      <c r="P8999" s="419" t="s">
        <v>3716</v>
      </c>
      <c r="Q8999" s="425">
        <v>1</v>
      </c>
      <c r="R8999" s="419" t="s">
        <v>29922</v>
      </c>
      <c r="S8999" s="424"/>
      <c r="T8999" s="424"/>
      <c r="U8999" s="424"/>
    </row>
    <row r="9000" spans="1:21" ht="14.6" x14ac:dyDescent="0.4">
      <c r="A9000" s="419" t="s">
        <v>3692</v>
      </c>
      <c r="B9000" s="419" t="s">
        <v>45674</v>
      </c>
      <c r="C9000" s="419" t="s">
        <v>3715</v>
      </c>
      <c r="D9000" s="419" t="s">
        <v>20148</v>
      </c>
      <c r="E9000" s="419"/>
      <c r="F9000" s="419" t="s">
        <v>45675</v>
      </c>
      <c r="G9000" s="419" t="s">
        <v>19396</v>
      </c>
      <c r="H9000" s="419"/>
      <c r="I9000" s="419" t="s">
        <v>20180</v>
      </c>
      <c r="J9000" s="419" t="s">
        <v>20258</v>
      </c>
      <c r="K9000" s="419" t="s">
        <v>1458</v>
      </c>
      <c r="L9000" s="419" t="s">
        <v>35323</v>
      </c>
      <c r="M9000" s="419" t="s">
        <v>19398</v>
      </c>
      <c r="N9000" s="419" t="s">
        <v>1459</v>
      </c>
      <c r="O9000" s="419" t="s">
        <v>21062</v>
      </c>
      <c r="P9000" s="419" t="s">
        <v>3716</v>
      </c>
      <c r="Q9000" s="425">
        <v>1</v>
      </c>
      <c r="R9000" s="419" t="s">
        <v>29923</v>
      </c>
      <c r="S9000" s="424"/>
      <c r="T9000" s="424"/>
      <c r="U9000" s="424"/>
    </row>
    <row r="9001" spans="1:21" ht="14.6" x14ac:dyDescent="0.4">
      <c r="A9001" s="419" t="s">
        <v>3692</v>
      </c>
      <c r="B9001" s="419" t="s">
        <v>36306</v>
      </c>
      <c r="C9001" s="419" t="s">
        <v>3715</v>
      </c>
      <c r="D9001" s="419" t="s">
        <v>20148</v>
      </c>
      <c r="E9001" s="419"/>
      <c r="F9001" s="419" t="s">
        <v>45676</v>
      </c>
      <c r="G9001" s="419" t="s">
        <v>19396</v>
      </c>
      <c r="H9001" s="419"/>
      <c r="I9001" s="419" t="s">
        <v>20278</v>
      </c>
      <c r="J9001" s="419" t="s">
        <v>20258</v>
      </c>
      <c r="K9001" s="419" t="s">
        <v>15032</v>
      </c>
      <c r="L9001" s="419" t="s">
        <v>35323</v>
      </c>
      <c r="M9001" s="419" t="s">
        <v>19398</v>
      </c>
      <c r="N9001" s="419" t="s">
        <v>1460</v>
      </c>
      <c r="O9001" s="419" t="s">
        <v>21062</v>
      </c>
      <c r="P9001" s="419" t="s">
        <v>3716</v>
      </c>
      <c r="Q9001" s="425">
        <v>1</v>
      </c>
      <c r="R9001" s="419" t="s">
        <v>29924</v>
      </c>
      <c r="S9001" s="424"/>
      <c r="T9001" s="424"/>
      <c r="U9001" s="424"/>
    </row>
    <row r="9002" spans="1:21" ht="14.6" x14ac:dyDescent="0.4">
      <c r="A9002" s="419" t="s">
        <v>3692</v>
      </c>
      <c r="B9002" s="419" t="s">
        <v>45677</v>
      </c>
      <c r="C9002" s="419" t="s">
        <v>3694</v>
      </c>
      <c r="D9002" s="419" t="s">
        <v>20148</v>
      </c>
      <c r="E9002" s="419"/>
      <c r="F9002" s="419" t="s">
        <v>45678</v>
      </c>
      <c r="G9002" s="419" t="s">
        <v>19396</v>
      </c>
      <c r="H9002" s="419"/>
      <c r="I9002" s="419" t="s">
        <v>19355</v>
      </c>
      <c r="J9002" s="419" t="s">
        <v>20258</v>
      </c>
      <c r="K9002" s="419" t="s">
        <v>1461</v>
      </c>
      <c r="L9002" s="419" t="s">
        <v>35323</v>
      </c>
      <c r="M9002" s="419" t="s">
        <v>19398</v>
      </c>
      <c r="N9002" s="419" t="s">
        <v>1462</v>
      </c>
      <c r="O9002" s="419" t="s">
        <v>21062</v>
      </c>
      <c r="P9002" s="419" t="s">
        <v>3695</v>
      </c>
      <c r="Q9002" s="425">
        <v>1</v>
      </c>
      <c r="R9002" s="419" t="s">
        <v>29925</v>
      </c>
      <c r="S9002" s="424"/>
      <c r="T9002" s="424"/>
      <c r="U9002" s="424"/>
    </row>
    <row r="9003" spans="1:21" ht="14.6" x14ac:dyDescent="0.4">
      <c r="A9003" s="419" t="s">
        <v>3692</v>
      </c>
      <c r="B9003" s="419" t="s">
        <v>36012</v>
      </c>
      <c r="C9003" s="419" t="s">
        <v>3694</v>
      </c>
      <c r="D9003" s="419" t="s">
        <v>20148</v>
      </c>
      <c r="E9003" s="419"/>
      <c r="F9003" s="419" t="s">
        <v>45679</v>
      </c>
      <c r="G9003" s="419" t="s">
        <v>19396</v>
      </c>
      <c r="H9003" s="419"/>
      <c r="I9003" s="419" t="s">
        <v>20145</v>
      </c>
      <c r="J9003" s="419" t="s">
        <v>20258</v>
      </c>
      <c r="K9003" s="419" t="s">
        <v>1463</v>
      </c>
      <c r="L9003" s="419" t="s">
        <v>35323</v>
      </c>
      <c r="M9003" s="419" t="s">
        <v>19398</v>
      </c>
      <c r="N9003" s="419" t="s">
        <v>1464</v>
      </c>
      <c r="O9003" s="419" t="s">
        <v>21062</v>
      </c>
      <c r="P9003" s="419" t="s">
        <v>3695</v>
      </c>
      <c r="Q9003" s="425">
        <v>1</v>
      </c>
      <c r="R9003" s="419" t="s">
        <v>29926</v>
      </c>
      <c r="S9003" s="424"/>
      <c r="T9003" s="424"/>
      <c r="U9003" s="424"/>
    </row>
    <row r="9004" spans="1:21" ht="14.6" x14ac:dyDescent="0.4">
      <c r="A9004" s="419" t="s">
        <v>3692</v>
      </c>
      <c r="B9004" s="419" t="s">
        <v>45680</v>
      </c>
      <c r="C9004" s="419" t="s">
        <v>3694</v>
      </c>
      <c r="D9004" s="419" t="s">
        <v>20148</v>
      </c>
      <c r="E9004" s="419"/>
      <c r="F9004" s="419" t="s">
        <v>45681</v>
      </c>
      <c r="G9004" s="419" t="s">
        <v>19396</v>
      </c>
      <c r="H9004" s="419"/>
      <c r="I9004" s="419" t="s">
        <v>19349</v>
      </c>
      <c r="J9004" s="419" t="s">
        <v>20258</v>
      </c>
      <c r="K9004" s="419" t="s">
        <v>1465</v>
      </c>
      <c r="L9004" s="419" t="s">
        <v>35323</v>
      </c>
      <c r="M9004" s="419" t="s">
        <v>19398</v>
      </c>
      <c r="N9004" s="419" t="s">
        <v>1466</v>
      </c>
      <c r="O9004" s="419" t="s">
        <v>21062</v>
      </c>
      <c r="P9004" s="419" t="s">
        <v>3695</v>
      </c>
      <c r="Q9004" s="425">
        <v>1</v>
      </c>
      <c r="R9004" s="419" t="s">
        <v>29927</v>
      </c>
      <c r="S9004" s="424"/>
      <c r="T9004" s="424"/>
      <c r="U9004" s="424"/>
    </row>
    <row r="9005" spans="1:21" ht="14.6" x14ac:dyDescent="0.4">
      <c r="A9005" s="419" t="s">
        <v>3692</v>
      </c>
      <c r="B9005" s="419" t="s">
        <v>45682</v>
      </c>
      <c r="C9005" s="419" t="s">
        <v>3694</v>
      </c>
      <c r="D9005" s="419" t="s">
        <v>20148</v>
      </c>
      <c r="E9005" s="419"/>
      <c r="F9005" s="419" t="s">
        <v>45683</v>
      </c>
      <c r="G9005" s="419" t="s">
        <v>19396</v>
      </c>
      <c r="H9005" s="419"/>
      <c r="I9005" s="419" t="s">
        <v>18069</v>
      </c>
      <c r="J9005" s="419" t="s">
        <v>20258</v>
      </c>
      <c r="K9005" s="419" t="s">
        <v>1467</v>
      </c>
      <c r="L9005" s="419" t="s">
        <v>35323</v>
      </c>
      <c r="M9005" s="419" t="s">
        <v>19398</v>
      </c>
      <c r="N9005" s="419" t="s">
        <v>1468</v>
      </c>
      <c r="O9005" s="419" t="s">
        <v>21062</v>
      </c>
      <c r="P9005" s="419" t="s">
        <v>3695</v>
      </c>
      <c r="Q9005" s="425">
        <v>1</v>
      </c>
      <c r="R9005" s="419" t="s">
        <v>29928</v>
      </c>
      <c r="S9005" s="424"/>
      <c r="T9005" s="424"/>
      <c r="U9005" s="424"/>
    </row>
    <row r="9006" spans="1:21" ht="14.6" x14ac:dyDescent="0.4">
      <c r="A9006" s="419" t="s">
        <v>3692</v>
      </c>
      <c r="B9006" s="419" t="s">
        <v>35115</v>
      </c>
      <c r="C9006" s="419" t="s">
        <v>3715</v>
      </c>
      <c r="D9006" s="419" t="s">
        <v>20148</v>
      </c>
      <c r="E9006" s="419"/>
      <c r="F9006" s="419" t="s">
        <v>45684</v>
      </c>
      <c r="G9006" s="419" t="s">
        <v>19396</v>
      </c>
      <c r="H9006" s="419"/>
      <c r="I9006" s="419" t="s">
        <v>19461</v>
      </c>
      <c r="J9006" s="419" t="s">
        <v>20258</v>
      </c>
      <c r="K9006" s="419" t="s">
        <v>1469</v>
      </c>
      <c r="L9006" s="419" t="s">
        <v>35323</v>
      </c>
      <c r="M9006" s="419" t="s">
        <v>19398</v>
      </c>
      <c r="N9006" s="419" t="s">
        <v>1470</v>
      </c>
      <c r="O9006" s="419" t="s">
        <v>21062</v>
      </c>
      <c r="P9006" s="419" t="s">
        <v>3716</v>
      </c>
      <c r="Q9006" s="425">
        <v>1</v>
      </c>
      <c r="R9006" s="419" t="s">
        <v>29929</v>
      </c>
      <c r="S9006" s="424"/>
      <c r="T9006" s="424"/>
      <c r="U9006" s="424"/>
    </row>
    <row r="9007" spans="1:21" ht="14.6" x14ac:dyDescent="0.4">
      <c r="A9007" s="419" t="s">
        <v>3692</v>
      </c>
      <c r="B9007" s="419" t="s">
        <v>45685</v>
      </c>
      <c r="C9007" s="419" t="s">
        <v>3694</v>
      </c>
      <c r="D9007" s="419" t="s">
        <v>20148</v>
      </c>
      <c r="E9007" s="419"/>
      <c r="F9007" s="419" t="s">
        <v>45686</v>
      </c>
      <c r="G9007" s="419" t="s">
        <v>19396</v>
      </c>
      <c r="H9007" s="419"/>
      <c r="I9007" s="419" t="s">
        <v>17926</v>
      </c>
      <c r="J9007" s="419" t="s">
        <v>20258</v>
      </c>
      <c r="K9007" s="419" t="s">
        <v>1471</v>
      </c>
      <c r="L9007" s="419" t="s">
        <v>35323</v>
      </c>
      <c r="M9007" s="419" t="s">
        <v>19453</v>
      </c>
      <c r="N9007" s="419" t="s">
        <v>1472</v>
      </c>
      <c r="O9007" s="419" t="s">
        <v>21064</v>
      </c>
      <c r="P9007" s="419" t="s">
        <v>3695</v>
      </c>
      <c r="Q9007" s="425">
        <v>1</v>
      </c>
      <c r="R9007" s="419" t="s">
        <v>29930</v>
      </c>
      <c r="S9007" s="424"/>
      <c r="T9007" s="424"/>
      <c r="U9007" s="424"/>
    </row>
    <row r="9008" spans="1:21" ht="14.6" x14ac:dyDescent="0.4">
      <c r="A9008" s="419" t="s">
        <v>3692</v>
      </c>
      <c r="B9008" s="419" t="s">
        <v>45687</v>
      </c>
      <c r="C9008" s="419" t="s">
        <v>3715</v>
      </c>
      <c r="D9008" s="419" t="s">
        <v>20148</v>
      </c>
      <c r="E9008" s="419"/>
      <c r="F9008" s="419" t="s">
        <v>45688</v>
      </c>
      <c r="G9008" s="419" t="s">
        <v>19396</v>
      </c>
      <c r="H9008" s="419"/>
      <c r="I9008" s="419" t="s">
        <v>18002</v>
      </c>
      <c r="J9008" s="419" t="s">
        <v>20258</v>
      </c>
      <c r="K9008" s="419" t="s">
        <v>1473</v>
      </c>
      <c r="L9008" s="419" t="s">
        <v>35323</v>
      </c>
      <c r="M9008" s="419" t="s">
        <v>19453</v>
      </c>
      <c r="N9008" s="419" t="s">
        <v>1474</v>
      </c>
      <c r="O9008" s="419" t="s">
        <v>21064</v>
      </c>
      <c r="P9008" s="419" t="s">
        <v>3716</v>
      </c>
      <c r="Q9008" s="425">
        <v>1</v>
      </c>
      <c r="R9008" s="419" t="s">
        <v>29931</v>
      </c>
      <c r="S9008" s="424"/>
      <c r="T9008" s="424"/>
      <c r="U9008" s="424"/>
    </row>
    <row r="9009" spans="1:21" ht="14.6" x14ac:dyDescent="0.4">
      <c r="A9009" s="419" t="s">
        <v>3692</v>
      </c>
      <c r="B9009" s="419" t="s">
        <v>45689</v>
      </c>
      <c r="C9009" s="419" t="s">
        <v>3715</v>
      </c>
      <c r="D9009" s="419" t="s">
        <v>20148</v>
      </c>
      <c r="E9009" s="419"/>
      <c r="F9009" s="419" t="s">
        <v>45690</v>
      </c>
      <c r="G9009" s="419" t="s">
        <v>19396</v>
      </c>
      <c r="H9009" s="419"/>
      <c r="I9009" s="419" t="s">
        <v>20186</v>
      </c>
      <c r="J9009" s="419" t="s">
        <v>20258</v>
      </c>
      <c r="K9009" s="419" t="s">
        <v>1475</v>
      </c>
      <c r="L9009" s="419" t="s">
        <v>35323</v>
      </c>
      <c r="M9009" s="419" t="s">
        <v>19453</v>
      </c>
      <c r="N9009" s="419" t="s">
        <v>1476</v>
      </c>
      <c r="O9009" s="419" t="s">
        <v>21063</v>
      </c>
      <c r="P9009" s="419" t="s">
        <v>3716</v>
      </c>
      <c r="Q9009" s="425">
        <v>1</v>
      </c>
      <c r="R9009" s="419" t="s">
        <v>29932</v>
      </c>
      <c r="S9009" s="424"/>
      <c r="T9009" s="424"/>
      <c r="U9009" s="424"/>
    </row>
    <row r="9010" spans="1:21" ht="14.6" x14ac:dyDescent="0.4">
      <c r="A9010" s="419" t="s">
        <v>3692</v>
      </c>
      <c r="B9010" s="419" t="s">
        <v>31952</v>
      </c>
      <c r="C9010" s="419" t="s">
        <v>3715</v>
      </c>
      <c r="D9010" s="419" t="s">
        <v>20148</v>
      </c>
      <c r="E9010" s="419"/>
      <c r="F9010" s="419" t="s">
        <v>45691</v>
      </c>
      <c r="G9010" s="419" t="s">
        <v>20263</v>
      </c>
      <c r="H9010" s="419"/>
      <c r="I9010" s="419" t="s">
        <v>19429</v>
      </c>
      <c r="J9010" s="419" t="s">
        <v>20258</v>
      </c>
      <c r="K9010" s="419" t="s">
        <v>31953</v>
      </c>
      <c r="L9010" s="419" t="s">
        <v>35323</v>
      </c>
      <c r="M9010" s="419" t="s">
        <v>21095</v>
      </c>
      <c r="N9010" s="419" t="s">
        <v>31954</v>
      </c>
      <c r="O9010" s="419" t="s">
        <v>21026</v>
      </c>
      <c r="P9010" s="419" t="s">
        <v>3716</v>
      </c>
      <c r="Q9010" s="425">
        <v>1</v>
      </c>
      <c r="R9010" s="419" t="s">
        <v>31955</v>
      </c>
      <c r="S9010" s="424"/>
      <c r="T9010" s="424"/>
      <c r="U9010" s="424"/>
    </row>
    <row r="9011" spans="1:21" ht="14.6" x14ac:dyDescent="0.4">
      <c r="A9011" s="419" t="s">
        <v>3692</v>
      </c>
      <c r="B9011" s="419" t="s">
        <v>31956</v>
      </c>
      <c r="C9011" s="419" t="s">
        <v>45692</v>
      </c>
      <c r="D9011" s="419" t="s">
        <v>20148</v>
      </c>
      <c r="E9011" s="419"/>
      <c r="F9011" s="419" t="s">
        <v>45693</v>
      </c>
      <c r="G9011" s="419" t="s">
        <v>20263</v>
      </c>
      <c r="H9011" s="419"/>
      <c r="I9011" s="419" t="s">
        <v>20143</v>
      </c>
      <c r="J9011" s="419" t="s">
        <v>20258</v>
      </c>
      <c r="K9011" s="419" t="s">
        <v>31957</v>
      </c>
      <c r="L9011" s="419" t="s">
        <v>35323</v>
      </c>
      <c r="M9011" s="419" t="s">
        <v>21108</v>
      </c>
      <c r="N9011" s="419" t="s">
        <v>31958</v>
      </c>
      <c r="O9011" s="419" t="s">
        <v>21026</v>
      </c>
      <c r="P9011" s="419" t="s">
        <v>3716</v>
      </c>
      <c r="Q9011" s="425">
        <v>1</v>
      </c>
      <c r="R9011" s="419" t="s">
        <v>31959</v>
      </c>
      <c r="S9011" s="424"/>
      <c r="T9011" s="424"/>
      <c r="U9011" s="424"/>
    </row>
    <row r="9012" spans="1:21" ht="14.6" x14ac:dyDescent="0.4">
      <c r="A9012" s="435" t="s">
        <v>3692</v>
      </c>
      <c r="B9012" s="435" t="s">
        <v>45694</v>
      </c>
      <c r="C9012" s="435" t="s">
        <v>3694</v>
      </c>
      <c r="D9012" s="435" t="s">
        <v>20148</v>
      </c>
      <c r="E9012" s="435"/>
      <c r="F9012" s="435" t="s">
        <v>45695</v>
      </c>
      <c r="G9012" s="435" t="s">
        <v>20248</v>
      </c>
      <c r="H9012" s="435"/>
      <c r="I9012" s="435" t="s">
        <v>19416</v>
      </c>
      <c r="J9012" s="435" t="s">
        <v>20258</v>
      </c>
      <c r="K9012" s="435" t="s">
        <v>1477</v>
      </c>
      <c r="L9012" s="435" t="s">
        <v>35323</v>
      </c>
      <c r="M9012" s="435" t="s">
        <v>18077</v>
      </c>
      <c r="N9012" s="435" t="s">
        <v>1478</v>
      </c>
      <c r="O9012" s="435" t="s">
        <v>21122</v>
      </c>
      <c r="P9012" s="435" t="s">
        <v>3695</v>
      </c>
      <c r="Q9012" s="436">
        <v>3</v>
      </c>
      <c r="R9012" s="435" t="s">
        <v>29933</v>
      </c>
      <c r="S9012" s="437"/>
      <c r="T9012" s="437"/>
      <c r="U9012" s="437"/>
    </row>
    <row r="9013" spans="1:21" ht="14.6" x14ac:dyDescent="0.4">
      <c r="A9013" s="435" t="s">
        <v>3692</v>
      </c>
      <c r="B9013" s="435" t="s">
        <v>45696</v>
      </c>
      <c r="C9013" s="435" t="s">
        <v>3715</v>
      </c>
      <c r="D9013" s="435" t="s">
        <v>20148</v>
      </c>
      <c r="E9013" s="435"/>
      <c r="F9013" s="435" t="s">
        <v>45697</v>
      </c>
      <c r="G9013" s="435" t="s">
        <v>20248</v>
      </c>
      <c r="H9013" s="435"/>
      <c r="I9013" s="435" t="s">
        <v>17967</v>
      </c>
      <c r="J9013" s="435" t="s">
        <v>20258</v>
      </c>
      <c r="K9013" s="435" t="s">
        <v>1479</v>
      </c>
      <c r="L9013" s="435" t="s">
        <v>35323</v>
      </c>
      <c r="M9013" s="435" t="s">
        <v>18077</v>
      </c>
      <c r="N9013" s="435" t="s">
        <v>1480</v>
      </c>
      <c r="O9013" s="435" t="s">
        <v>21138</v>
      </c>
      <c r="P9013" s="435" t="s">
        <v>3716</v>
      </c>
      <c r="Q9013" s="436">
        <v>3</v>
      </c>
      <c r="R9013" s="435" t="s">
        <v>29934</v>
      </c>
      <c r="S9013" s="437"/>
      <c r="T9013" s="437"/>
      <c r="U9013" s="437"/>
    </row>
    <row r="9014" spans="1:21" ht="14.6" x14ac:dyDescent="0.4">
      <c r="A9014" s="435" t="s">
        <v>3692</v>
      </c>
      <c r="B9014" s="435" t="s">
        <v>1481</v>
      </c>
      <c r="C9014" s="435" t="s">
        <v>3715</v>
      </c>
      <c r="D9014" s="435" t="s">
        <v>20148</v>
      </c>
      <c r="E9014" s="435"/>
      <c r="F9014" s="435" t="s">
        <v>45698</v>
      </c>
      <c r="G9014" s="435" t="s">
        <v>20248</v>
      </c>
      <c r="H9014" s="435"/>
      <c r="I9014" s="435" t="s">
        <v>19401</v>
      </c>
      <c r="J9014" s="435" t="s">
        <v>20258</v>
      </c>
      <c r="K9014" s="435" t="s">
        <v>1482</v>
      </c>
      <c r="L9014" s="435" t="s">
        <v>35323</v>
      </c>
      <c r="M9014" s="435" t="s">
        <v>18077</v>
      </c>
      <c r="N9014" s="435" t="s">
        <v>1483</v>
      </c>
      <c r="O9014" s="435" t="s">
        <v>21120</v>
      </c>
      <c r="P9014" s="435" t="s">
        <v>3716</v>
      </c>
      <c r="Q9014" s="436">
        <v>3</v>
      </c>
      <c r="R9014" s="435" t="s">
        <v>29935</v>
      </c>
      <c r="S9014" s="437"/>
      <c r="T9014" s="437"/>
      <c r="U9014" s="437"/>
    </row>
    <row r="9015" spans="1:21" ht="14.6" x14ac:dyDescent="0.4">
      <c r="A9015" s="435" t="s">
        <v>3692</v>
      </c>
      <c r="B9015" s="435" t="s">
        <v>45699</v>
      </c>
      <c r="C9015" s="435" t="s">
        <v>3715</v>
      </c>
      <c r="D9015" s="435" t="s">
        <v>20148</v>
      </c>
      <c r="E9015" s="435"/>
      <c r="F9015" s="435" t="s">
        <v>45700</v>
      </c>
      <c r="G9015" s="435" t="s">
        <v>20248</v>
      </c>
      <c r="H9015" s="435"/>
      <c r="I9015" s="435" t="s">
        <v>20208</v>
      </c>
      <c r="J9015" s="435" t="s">
        <v>20258</v>
      </c>
      <c r="K9015" s="435" t="s">
        <v>1484</v>
      </c>
      <c r="L9015" s="435" t="s">
        <v>35323</v>
      </c>
      <c r="M9015" s="435" t="s">
        <v>18077</v>
      </c>
      <c r="N9015" s="435" t="s">
        <v>1485</v>
      </c>
      <c r="O9015" s="435" t="s">
        <v>21122</v>
      </c>
      <c r="P9015" s="435" t="s">
        <v>3716</v>
      </c>
      <c r="Q9015" s="436">
        <v>3</v>
      </c>
      <c r="R9015" s="435" t="s">
        <v>29936</v>
      </c>
      <c r="S9015" s="437"/>
      <c r="T9015" s="437"/>
      <c r="U9015" s="437"/>
    </row>
    <row r="9016" spans="1:21" ht="14.6" x14ac:dyDescent="0.4">
      <c r="A9016" s="416" t="s">
        <v>3692</v>
      </c>
      <c r="B9016" s="416" t="s">
        <v>1486</v>
      </c>
      <c r="C9016" s="416" t="s">
        <v>3715</v>
      </c>
      <c r="D9016" s="416" t="s">
        <v>20148</v>
      </c>
      <c r="E9016" s="416"/>
      <c r="F9016" s="416" t="s">
        <v>45701</v>
      </c>
      <c r="G9016" s="416" t="s">
        <v>18071</v>
      </c>
      <c r="H9016" s="416"/>
      <c r="I9016" s="416" t="s">
        <v>19359</v>
      </c>
      <c r="J9016" s="416" t="s">
        <v>20258</v>
      </c>
      <c r="K9016" s="416" t="s">
        <v>1487</v>
      </c>
      <c r="L9016" s="416" t="s">
        <v>35399</v>
      </c>
      <c r="M9016" s="416" t="s">
        <v>18146</v>
      </c>
      <c r="N9016" s="416" t="s">
        <v>18147</v>
      </c>
      <c r="O9016" s="416" t="s">
        <v>21061</v>
      </c>
      <c r="P9016" s="416" t="s">
        <v>3716</v>
      </c>
      <c r="Q9016" s="417">
        <v>0</v>
      </c>
      <c r="R9016" s="416" t="s">
        <v>22783</v>
      </c>
      <c r="S9016" s="418"/>
      <c r="T9016" s="418"/>
      <c r="U9016" s="418"/>
    </row>
    <row r="9017" spans="1:21" ht="14.6" x14ac:dyDescent="0.4">
      <c r="A9017" s="416" t="s">
        <v>1488</v>
      </c>
      <c r="B9017" s="416" t="s">
        <v>31960</v>
      </c>
      <c r="C9017" s="416" t="s">
        <v>1489</v>
      </c>
      <c r="D9017" s="416" t="s">
        <v>20148</v>
      </c>
      <c r="E9017" s="416"/>
      <c r="F9017" s="416" t="s">
        <v>45702</v>
      </c>
      <c r="G9017" s="416" t="s">
        <v>20149</v>
      </c>
      <c r="H9017" s="416"/>
      <c r="I9017" s="416" t="s">
        <v>20194</v>
      </c>
      <c r="J9017" s="416" t="s">
        <v>1490</v>
      </c>
      <c r="K9017" s="416" t="s">
        <v>1491</v>
      </c>
      <c r="L9017" s="416" t="s">
        <v>35321</v>
      </c>
      <c r="M9017" s="416" t="s">
        <v>1491</v>
      </c>
      <c r="N9017" s="416" t="s">
        <v>35148</v>
      </c>
      <c r="O9017" s="416" t="s">
        <v>21009</v>
      </c>
      <c r="P9017" s="416" t="s">
        <v>1490</v>
      </c>
      <c r="Q9017" s="417">
        <v>0</v>
      </c>
      <c r="R9017" s="416" t="s">
        <v>35149</v>
      </c>
      <c r="S9017" s="418"/>
      <c r="T9017" s="418"/>
      <c r="U9017" s="418"/>
    </row>
    <row r="9018" spans="1:21" ht="14.6" x14ac:dyDescent="0.4">
      <c r="A9018" s="419" t="s">
        <v>1488</v>
      </c>
      <c r="B9018" s="419" t="s">
        <v>35150</v>
      </c>
      <c r="C9018" s="419" t="s">
        <v>1489</v>
      </c>
      <c r="D9018" s="419" t="s">
        <v>20148</v>
      </c>
      <c r="E9018" s="419"/>
      <c r="F9018" s="419" t="s">
        <v>45703</v>
      </c>
      <c r="G9018" s="419" t="s">
        <v>20160</v>
      </c>
      <c r="H9018" s="419"/>
      <c r="I9018" s="419" t="s">
        <v>19497</v>
      </c>
      <c r="J9018" s="419" t="s">
        <v>1490</v>
      </c>
      <c r="K9018" s="419" t="s">
        <v>1492</v>
      </c>
      <c r="L9018" s="419" t="s">
        <v>35323</v>
      </c>
      <c r="M9018" s="419" t="s">
        <v>1493</v>
      </c>
      <c r="N9018" s="419" t="s">
        <v>1494</v>
      </c>
      <c r="O9018" s="419" t="s">
        <v>21021</v>
      </c>
      <c r="P9018" s="419" t="s">
        <v>1490</v>
      </c>
      <c r="Q9018" s="425">
        <v>1</v>
      </c>
      <c r="R9018" s="419" t="s">
        <v>29937</v>
      </c>
      <c r="S9018" s="424"/>
      <c r="T9018" s="424"/>
      <c r="U9018" s="424"/>
    </row>
    <row r="9019" spans="1:21" ht="14.6" x14ac:dyDescent="0.4">
      <c r="A9019" s="419" t="s">
        <v>1488</v>
      </c>
      <c r="B9019" s="419" t="s">
        <v>21918</v>
      </c>
      <c r="C9019" s="419" t="s">
        <v>1489</v>
      </c>
      <c r="D9019" s="419" t="s">
        <v>20148</v>
      </c>
      <c r="E9019" s="419"/>
      <c r="F9019" s="419" t="s">
        <v>45704</v>
      </c>
      <c r="G9019" s="419" t="s">
        <v>20160</v>
      </c>
      <c r="H9019" s="419"/>
      <c r="I9019" s="419" t="s">
        <v>18089</v>
      </c>
      <c r="J9019" s="419" t="s">
        <v>1490</v>
      </c>
      <c r="K9019" s="419" t="s">
        <v>1495</v>
      </c>
      <c r="L9019" s="419" t="s">
        <v>35323</v>
      </c>
      <c r="M9019" s="419" t="s">
        <v>1493</v>
      </c>
      <c r="N9019" s="419" t="s">
        <v>1496</v>
      </c>
      <c r="O9019" s="419" t="s">
        <v>21012</v>
      </c>
      <c r="P9019" s="419" t="s">
        <v>1490</v>
      </c>
      <c r="Q9019" s="425">
        <v>1</v>
      </c>
      <c r="R9019" s="419" t="s">
        <v>29938</v>
      </c>
      <c r="S9019" s="424"/>
      <c r="T9019" s="424"/>
      <c r="U9019" s="424"/>
    </row>
    <row r="9020" spans="1:21" ht="14.6" x14ac:dyDescent="0.4">
      <c r="A9020" s="419" t="s">
        <v>1488</v>
      </c>
      <c r="B9020" s="419" t="s">
        <v>21919</v>
      </c>
      <c r="C9020" s="419" t="s">
        <v>1489</v>
      </c>
      <c r="D9020" s="419" t="s">
        <v>20148</v>
      </c>
      <c r="E9020" s="419"/>
      <c r="F9020" s="419" t="s">
        <v>45705</v>
      </c>
      <c r="G9020" s="419" t="s">
        <v>20160</v>
      </c>
      <c r="H9020" s="419"/>
      <c r="I9020" s="419" t="s">
        <v>19855</v>
      </c>
      <c r="J9020" s="419" t="s">
        <v>1490</v>
      </c>
      <c r="K9020" s="419" t="s">
        <v>1497</v>
      </c>
      <c r="L9020" s="419" t="s">
        <v>35323</v>
      </c>
      <c r="M9020" s="419" t="s">
        <v>1493</v>
      </c>
      <c r="N9020" s="419" t="s">
        <v>1498</v>
      </c>
      <c r="O9020" s="419" t="s">
        <v>21012</v>
      </c>
      <c r="P9020" s="419" t="s">
        <v>1490</v>
      </c>
      <c r="Q9020" s="425">
        <v>1</v>
      </c>
      <c r="R9020" s="419" t="s">
        <v>29939</v>
      </c>
      <c r="S9020" s="424"/>
      <c r="T9020" s="424"/>
      <c r="U9020" s="424"/>
    </row>
    <row r="9021" spans="1:21" ht="14.6" x14ac:dyDescent="0.4">
      <c r="A9021" s="419" t="s">
        <v>1488</v>
      </c>
      <c r="B9021" s="419" t="s">
        <v>43389</v>
      </c>
      <c r="C9021" s="419" t="s">
        <v>1489</v>
      </c>
      <c r="D9021" s="419" t="s">
        <v>20148</v>
      </c>
      <c r="E9021" s="419"/>
      <c r="F9021" s="419" t="s">
        <v>45706</v>
      </c>
      <c r="G9021" s="419" t="s">
        <v>20248</v>
      </c>
      <c r="H9021" s="419"/>
      <c r="I9021" s="419" t="s">
        <v>19410</v>
      </c>
      <c r="J9021" s="419" t="s">
        <v>1490</v>
      </c>
      <c r="K9021" s="419" t="s">
        <v>1499</v>
      </c>
      <c r="L9021" s="419" t="s">
        <v>35323</v>
      </c>
      <c r="M9021" s="419" t="s">
        <v>1493</v>
      </c>
      <c r="N9021" s="419" t="s">
        <v>1500</v>
      </c>
      <c r="O9021" s="419" t="s">
        <v>21027</v>
      </c>
      <c r="P9021" s="419" t="s">
        <v>1490</v>
      </c>
      <c r="Q9021" s="425">
        <v>1</v>
      </c>
      <c r="R9021" s="419" t="s">
        <v>29940</v>
      </c>
      <c r="S9021" s="424"/>
      <c r="T9021" s="424"/>
      <c r="U9021" s="424"/>
    </row>
    <row r="9022" spans="1:21" ht="14.6" x14ac:dyDescent="0.4">
      <c r="A9022" s="419" t="s">
        <v>1488</v>
      </c>
      <c r="B9022" s="419" t="s">
        <v>35151</v>
      </c>
      <c r="C9022" s="419" t="s">
        <v>1489</v>
      </c>
      <c r="D9022" s="419" t="s">
        <v>20148</v>
      </c>
      <c r="E9022" s="419"/>
      <c r="F9022" s="419" t="s">
        <v>45707</v>
      </c>
      <c r="G9022" s="419" t="s">
        <v>20160</v>
      </c>
      <c r="H9022" s="419"/>
      <c r="I9022" s="419" t="s">
        <v>17944</v>
      </c>
      <c r="J9022" s="419" t="s">
        <v>1490</v>
      </c>
      <c r="K9022" s="419" t="s">
        <v>1501</v>
      </c>
      <c r="L9022" s="419" t="s">
        <v>35323</v>
      </c>
      <c r="M9022" s="419" t="s">
        <v>1493</v>
      </c>
      <c r="N9022" s="419" t="s">
        <v>1502</v>
      </c>
      <c r="O9022" s="419" t="s">
        <v>21020</v>
      </c>
      <c r="P9022" s="419" t="s">
        <v>1490</v>
      </c>
      <c r="Q9022" s="425">
        <v>1</v>
      </c>
      <c r="R9022" s="419" t="s">
        <v>29941</v>
      </c>
      <c r="S9022" s="424"/>
      <c r="T9022" s="424"/>
      <c r="U9022" s="424"/>
    </row>
    <row r="9023" spans="1:21" ht="14.6" x14ac:dyDescent="0.4">
      <c r="A9023" s="419" t="s">
        <v>1488</v>
      </c>
      <c r="B9023" s="419" t="s">
        <v>44740</v>
      </c>
      <c r="C9023" s="419" t="s">
        <v>1489</v>
      </c>
      <c r="D9023" s="419" t="s">
        <v>20148</v>
      </c>
      <c r="E9023" s="419"/>
      <c r="F9023" s="419" t="s">
        <v>45708</v>
      </c>
      <c r="G9023" s="419" t="s">
        <v>19639</v>
      </c>
      <c r="H9023" s="419"/>
      <c r="I9023" s="419" t="s">
        <v>19345</v>
      </c>
      <c r="J9023" s="419" t="s">
        <v>1490</v>
      </c>
      <c r="K9023" s="419" t="s">
        <v>1503</v>
      </c>
      <c r="L9023" s="419" t="s">
        <v>35323</v>
      </c>
      <c r="M9023" s="419" t="s">
        <v>1493</v>
      </c>
      <c r="N9023" s="419" t="s">
        <v>1504</v>
      </c>
      <c r="O9023" s="419" t="s">
        <v>21009</v>
      </c>
      <c r="P9023" s="419" t="s">
        <v>1490</v>
      </c>
      <c r="Q9023" s="425">
        <v>1</v>
      </c>
      <c r="R9023" s="419" t="s">
        <v>29942</v>
      </c>
      <c r="S9023" s="424"/>
      <c r="T9023" s="424"/>
      <c r="U9023" s="424"/>
    </row>
    <row r="9024" spans="1:21" ht="14.6" x14ac:dyDescent="0.4">
      <c r="A9024" s="419" t="s">
        <v>1488</v>
      </c>
      <c r="B9024" s="419" t="s">
        <v>45709</v>
      </c>
      <c r="C9024" s="419" t="s">
        <v>1489</v>
      </c>
      <c r="D9024" s="419" t="s">
        <v>20148</v>
      </c>
      <c r="E9024" s="419"/>
      <c r="F9024" s="419" t="s">
        <v>45710</v>
      </c>
      <c r="G9024" s="419" t="s">
        <v>19639</v>
      </c>
      <c r="H9024" s="419"/>
      <c r="I9024" s="419" t="s">
        <v>19652</v>
      </c>
      <c r="J9024" s="419" t="s">
        <v>1490</v>
      </c>
      <c r="K9024" s="419" t="s">
        <v>1505</v>
      </c>
      <c r="L9024" s="419" t="s">
        <v>35323</v>
      </c>
      <c r="M9024" s="419" t="s">
        <v>1493</v>
      </c>
      <c r="N9024" s="419" t="s">
        <v>1506</v>
      </c>
      <c r="O9024" s="419" t="s">
        <v>21009</v>
      </c>
      <c r="P9024" s="419" t="s">
        <v>1490</v>
      </c>
      <c r="Q9024" s="425">
        <v>1</v>
      </c>
      <c r="R9024" s="419" t="s">
        <v>29943</v>
      </c>
      <c r="S9024" s="424"/>
      <c r="T9024" s="424"/>
      <c r="U9024" s="424"/>
    </row>
    <row r="9025" spans="1:21" ht="14.6" x14ac:dyDescent="0.4">
      <c r="A9025" s="419" t="s">
        <v>1488</v>
      </c>
      <c r="B9025" s="419" t="s">
        <v>1507</v>
      </c>
      <c r="C9025" s="419" t="s">
        <v>1489</v>
      </c>
      <c r="D9025" s="419" t="s">
        <v>20148</v>
      </c>
      <c r="E9025" s="419"/>
      <c r="F9025" s="419" t="s">
        <v>45711</v>
      </c>
      <c r="G9025" s="419" t="s">
        <v>19639</v>
      </c>
      <c r="H9025" s="419"/>
      <c r="I9025" s="419" t="s">
        <v>20245</v>
      </c>
      <c r="J9025" s="419" t="s">
        <v>1490</v>
      </c>
      <c r="K9025" s="419" t="s">
        <v>1508</v>
      </c>
      <c r="L9025" s="419" t="s">
        <v>35323</v>
      </c>
      <c r="M9025" s="419" t="s">
        <v>1493</v>
      </c>
      <c r="N9025" s="419" t="s">
        <v>1509</v>
      </c>
      <c r="O9025" s="419" t="s">
        <v>21009</v>
      </c>
      <c r="P9025" s="419" t="s">
        <v>1490</v>
      </c>
      <c r="Q9025" s="425">
        <v>1</v>
      </c>
      <c r="R9025" s="419" t="s">
        <v>29944</v>
      </c>
      <c r="S9025" s="424"/>
      <c r="T9025" s="424"/>
      <c r="U9025" s="424"/>
    </row>
    <row r="9026" spans="1:21" ht="14.6" x14ac:dyDescent="0.4">
      <c r="A9026" s="419" t="s">
        <v>1488</v>
      </c>
      <c r="B9026" s="419" t="s">
        <v>45712</v>
      </c>
      <c r="C9026" s="419" t="s">
        <v>1489</v>
      </c>
      <c r="D9026" s="419" t="s">
        <v>20148</v>
      </c>
      <c r="E9026" s="419"/>
      <c r="F9026" s="419" t="s">
        <v>45713</v>
      </c>
      <c r="G9026" s="419" t="s">
        <v>19639</v>
      </c>
      <c r="H9026" s="419"/>
      <c r="I9026" s="419" t="s">
        <v>17967</v>
      </c>
      <c r="J9026" s="419" t="s">
        <v>1490</v>
      </c>
      <c r="K9026" s="419" t="s">
        <v>1510</v>
      </c>
      <c r="L9026" s="419" t="s">
        <v>35323</v>
      </c>
      <c r="M9026" s="419" t="s">
        <v>1493</v>
      </c>
      <c r="N9026" s="419" t="s">
        <v>1511</v>
      </c>
      <c r="O9026" s="419" t="s">
        <v>21009</v>
      </c>
      <c r="P9026" s="419" t="s">
        <v>1490</v>
      </c>
      <c r="Q9026" s="425">
        <v>1</v>
      </c>
      <c r="R9026" s="419" t="s">
        <v>29945</v>
      </c>
      <c r="S9026" s="424"/>
      <c r="T9026" s="424"/>
      <c r="U9026" s="424"/>
    </row>
    <row r="9027" spans="1:21" ht="14.6" x14ac:dyDescent="0.4">
      <c r="A9027" s="419" t="s">
        <v>1488</v>
      </c>
      <c r="B9027" s="419" t="s">
        <v>45714</v>
      </c>
      <c r="C9027" s="419" t="s">
        <v>1489</v>
      </c>
      <c r="D9027" s="419" t="s">
        <v>20148</v>
      </c>
      <c r="E9027" s="419"/>
      <c r="F9027" s="419" t="s">
        <v>45715</v>
      </c>
      <c r="G9027" s="419" t="s">
        <v>19639</v>
      </c>
      <c r="H9027" s="419"/>
      <c r="I9027" s="419" t="s">
        <v>20168</v>
      </c>
      <c r="J9027" s="419" t="s">
        <v>1490</v>
      </c>
      <c r="K9027" s="419" t="s">
        <v>1512</v>
      </c>
      <c r="L9027" s="419" t="s">
        <v>35323</v>
      </c>
      <c r="M9027" s="419" t="s">
        <v>1493</v>
      </c>
      <c r="N9027" s="419" t="s">
        <v>1513</v>
      </c>
      <c r="O9027" s="419" t="s">
        <v>21009</v>
      </c>
      <c r="P9027" s="419" t="s">
        <v>1490</v>
      </c>
      <c r="Q9027" s="425">
        <v>1</v>
      </c>
      <c r="R9027" s="419" t="s">
        <v>29946</v>
      </c>
      <c r="S9027" s="424"/>
      <c r="T9027" s="424"/>
      <c r="U9027" s="424"/>
    </row>
    <row r="9028" spans="1:21" ht="14.6" x14ac:dyDescent="0.4">
      <c r="A9028" s="419" t="s">
        <v>1488</v>
      </c>
      <c r="B9028" s="419" t="s">
        <v>45716</v>
      </c>
      <c r="C9028" s="419" t="s">
        <v>1489</v>
      </c>
      <c r="D9028" s="419" t="s">
        <v>20148</v>
      </c>
      <c r="E9028" s="419"/>
      <c r="F9028" s="419" t="s">
        <v>45717</v>
      </c>
      <c r="G9028" s="419" t="s">
        <v>19639</v>
      </c>
      <c r="H9028" s="419"/>
      <c r="I9028" s="419" t="s">
        <v>20202</v>
      </c>
      <c r="J9028" s="419" t="s">
        <v>1490</v>
      </c>
      <c r="K9028" s="419" t="s">
        <v>1514</v>
      </c>
      <c r="L9028" s="419" t="s">
        <v>35323</v>
      </c>
      <c r="M9028" s="419" t="s">
        <v>1493</v>
      </c>
      <c r="N9028" s="419" t="s">
        <v>1515</v>
      </c>
      <c r="O9028" s="419" t="s">
        <v>21009</v>
      </c>
      <c r="P9028" s="419" t="s">
        <v>1490</v>
      </c>
      <c r="Q9028" s="425">
        <v>1</v>
      </c>
      <c r="R9028" s="419" t="s">
        <v>29947</v>
      </c>
      <c r="S9028" s="424"/>
      <c r="T9028" s="424"/>
      <c r="U9028" s="424"/>
    </row>
    <row r="9029" spans="1:21" ht="14.6" x14ac:dyDescent="0.4">
      <c r="A9029" s="419" t="s">
        <v>1488</v>
      </c>
      <c r="B9029" s="419" t="s">
        <v>21920</v>
      </c>
      <c r="C9029" s="419" t="s">
        <v>1489</v>
      </c>
      <c r="D9029" s="419" t="s">
        <v>20148</v>
      </c>
      <c r="E9029" s="419"/>
      <c r="F9029" s="419" t="s">
        <v>45718</v>
      </c>
      <c r="G9029" s="419" t="s">
        <v>20160</v>
      </c>
      <c r="H9029" s="419"/>
      <c r="I9029" s="419" t="s">
        <v>18136</v>
      </c>
      <c r="J9029" s="419" t="s">
        <v>1490</v>
      </c>
      <c r="K9029" s="419" t="s">
        <v>1516</v>
      </c>
      <c r="L9029" s="419" t="s">
        <v>35323</v>
      </c>
      <c r="M9029" s="419" t="s">
        <v>1493</v>
      </c>
      <c r="N9029" s="419" t="s">
        <v>1517</v>
      </c>
      <c r="O9029" s="419" t="s">
        <v>21012</v>
      </c>
      <c r="P9029" s="419" t="s">
        <v>1490</v>
      </c>
      <c r="Q9029" s="425">
        <v>1</v>
      </c>
      <c r="R9029" s="419" t="s">
        <v>29948</v>
      </c>
      <c r="S9029" s="424"/>
      <c r="T9029" s="424"/>
      <c r="U9029" s="424"/>
    </row>
    <row r="9030" spans="1:21" ht="14.6" x14ac:dyDescent="0.4">
      <c r="A9030" s="416" t="s">
        <v>1488</v>
      </c>
      <c r="B9030" s="416" t="s">
        <v>35152</v>
      </c>
      <c r="C9030" s="416" t="s">
        <v>1489</v>
      </c>
      <c r="D9030" s="416" t="s">
        <v>20772</v>
      </c>
      <c r="E9030" s="416"/>
      <c r="F9030" s="416" t="s">
        <v>20772</v>
      </c>
      <c r="G9030" s="416" t="s">
        <v>20772</v>
      </c>
      <c r="H9030" s="416"/>
      <c r="I9030" s="416" t="s">
        <v>20772</v>
      </c>
      <c r="J9030" s="416" t="s">
        <v>1490</v>
      </c>
      <c r="K9030" s="416" t="s">
        <v>1493</v>
      </c>
      <c r="L9030" s="416" t="s">
        <v>35332</v>
      </c>
      <c r="M9030" s="416" t="s">
        <v>1493</v>
      </c>
      <c r="N9030" s="416" t="s">
        <v>35148</v>
      </c>
      <c r="O9030" s="416" t="s">
        <v>21009</v>
      </c>
      <c r="P9030" s="416" t="s">
        <v>1490</v>
      </c>
      <c r="Q9030" s="417">
        <v>0</v>
      </c>
      <c r="R9030" s="416" t="s">
        <v>35149</v>
      </c>
      <c r="S9030" s="418"/>
      <c r="T9030" s="418"/>
      <c r="U9030" s="418"/>
    </row>
    <row r="9031" spans="1:21" ht="14.6" x14ac:dyDescent="0.4">
      <c r="A9031" s="419" t="s">
        <v>1488</v>
      </c>
      <c r="B9031" s="419" t="s">
        <v>40969</v>
      </c>
      <c r="C9031" s="419" t="s">
        <v>1489</v>
      </c>
      <c r="D9031" s="419" t="s">
        <v>20148</v>
      </c>
      <c r="E9031" s="419"/>
      <c r="F9031" s="419" t="s">
        <v>45719</v>
      </c>
      <c r="G9031" s="419" t="s">
        <v>19639</v>
      </c>
      <c r="H9031" s="419"/>
      <c r="I9031" s="419" t="s">
        <v>19368</v>
      </c>
      <c r="J9031" s="419" t="s">
        <v>1490</v>
      </c>
      <c r="K9031" s="419" t="s">
        <v>1518</v>
      </c>
      <c r="L9031" s="419" t="s">
        <v>35323</v>
      </c>
      <c r="M9031" s="419" t="s">
        <v>1493</v>
      </c>
      <c r="N9031" s="419" t="s">
        <v>1519</v>
      </c>
      <c r="O9031" s="419" t="s">
        <v>21009</v>
      </c>
      <c r="P9031" s="419" t="s">
        <v>1490</v>
      </c>
      <c r="Q9031" s="425">
        <v>1</v>
      </c>
      <c r="R9031" s="419" t="s">
        <v>29949</v>
      </c>
      <c r="S9031" s="424"/>
      <c r="T9031" s="424"/>
      <c r="U9031" s="424"/>
    </row>
    <row r="9032" spans="1:21" ht="14.6" x14ac:dyDescent="0.4">
      <c r="A9032" s="419" t="s">
        <v>1488</v>
      </c>
      <c r="B9032" s="419" t="s">
        <v>44493</v>
      </c>
      <c r="C9032" s="419" t="s">
        <v>1489</v>
      </c>
      <c r="D9032" s="419" t="s">
        <v>20148</v>
      </c>
      <c r="E9032" s="419"/>
      <c r="F9032" s="419" t="s">
        <v>45720</v>
      </c>
      <c r="G9032" s="419" t="s">
        <v>19639</v>
      </c>
      <c r="H9032" s="419"/>
      <c r="I9032" s="419" t="s">
        <v>19821</v>
      </c>
      <c r="J9032" s="419" t="s">
        <v>1490</v>
      </c>
      <c r="K9032" s="419" t="s">
        <v>1520</v>
      </c>
      <c r="L9032" s="419" t="s">
        <v>35323</v>
      </c>
      <c r="M9032" s="419" t="s">
        <v>1493</v>
      </c>
      <c r="N9032" s="419" t="s">
        <v>1521</v>
      </c>
      <c r="O9032" s="419" t="s">
        <v>21009</v>
      </c>
      <c r="P9032" s="419" t="s">
        <v>1490</v>
      </c>
      <c r="Q9032" s="425">
        <v>1</v>
      </c>
      <c r="R9032" s="419" t="s">
        <v>29950</v>
      </c>
      <c r="S9032" s="424"/>
      <c r="T9032" s="424"/>
      <c r="U9032" s="424"/>
    </row>
    <row r="9033" spans="1:21" ht="14.6" x14ac:dyDescent="0.4">
      <c r="A9033" s="422" t="s">
        <v>1488</v>
      </c>
      <c r="B9033" s="422" t="s">
        <v>45721</v>
      </c>
      <c r="C9033" s="422" t="s">
        <v>1489</v>
      </c>
      <c r="D9033" s="422" t="s">
        <v>20148</v>
      </c>
      <c r="E9033" s="422"/>
      <c r="F9033" s="422" t="s">
        <v>45722</v>
      </c>
      <c r="G9033" s="422" t="s">
        <v>20155</v>
      </c>
      <c r="H9033" s="422"/>
      <c r="I9033" s="422" t="s">
        <v>17998</v>
      </c>
      <c r="J9033" s="422" t="s">
        <v>1490</v>
      </c>
      <c r="K9033" s="422" t="s">
        <v>1522</v>
      </c>
      <c r="L9033" s="422" t="s">
        <v>35323</v>
      </c>
      <c r="M9033" s="422" t="s">
        <v>1493</v>
      </c>
      <c r="N9033" s="422" t="s">
        <v>1523</v>
      </c>
      <c r="O9033" s="422" t="s">
        <v>21288</v>
      </c>
      <c r="P9033" s="422" t="s">
        <v>1490</v>
      </c>
      <c r="Q9033" s="423">
        <v>1</v>
      </c>
      <c r="R9033" s="422" t="s">
        <v>29951</v>
      </c>
      <c r="S9033" s="424"/>
      <c r="T9033" s="424"/>
      <c r="U9033" s="424"/>
    </row>
    <row r="9034" spans="1:21" ht="14.6" x14ac:dyDescent="0.4">
      <c r="A9034" s="419" t="s">
        <v>1488</v>
      </c>
      <c r="B9034" s="419" t="s">
        <v>45723</v>
      </c>
      <c r="C9034" s="419" t="s">
        <v>1489</v>
      </c>
      <c r="D9034" s="419" t="s">
        <v>20148</v>
      </c>
      <c r="E9034" s="419"/>
      <c r="F9034" s="419" t="s">
        <v>45724</v>
      </c>
      <c r="G9034" s="419" t="s">
        <v>20160</v>
      </c>
      <c r="H9034" s="419"/>
      <c r="I9034" s="419" t="s">
        <v>17967</v>
      </c>
      <c r="J9034" s="419" t="s">
        <v>1490</v>
      </c>
      <c r="K9034" s="419" t="s">
        <v>1524</v>
      </c>
      <c r="L9034" s="419" t="s">
        <v>35323</v>
      </c>
      <c r="M9034" s="419" t="s">
        <v>1493</v>
      </c>
      <c r="N9034" s="419" t="s">
        <v>1525</v>
      </c>
      <c r="O9034" s="419" t="s">
        <v>21198</v>
      </c>
      <c r="P9034" s="419" t="s">
        <v>1490</v>
      </c>
      <c r="Q9034" s="425">
        <v>1</v>
      </c>
      <c r="R9034" s="419" t="s">
        <v>29952</v>
      </c>
      <c r="S9034" s="424"/>
      <c r="T9034" s="424"/>
      <c r="U9034" s="424"/>
    </row>
    <row r="9035" spans="1:21" ht="14.6" x14ac:dyDescent="0.4">
      <c r="A9035" s="419" t="s">
        <v>1488</v>
      </c>
      <c r="B9035" s="419" t="s">
        <v>35153</v>
      </c>
      <c r="C9035" s="419" t="s">
        <v>1489</v>
      </c>
      <c r="D9035" s="419" t="s">
        <v>20148</v>
      </c>
      <c r="E9035" s="419"/>
      <c r="F9035" s="419" t="s">
        <v>45725</v>
      </c>
      <c r="G9035" s="419" t="s">
        <v>20160</v>
      </c>
      <c r="H9035" s="419"/>
      <c r="I9035" s="419" t="s">
        <v>20185</v>
      </c>
      <c r="J9035" s="419" t="s">
        <v>1490</v>
      </c>
      <c r="K9035" s="419" t="s">
        <v>35154</v>
      </c>
      <c r="L9035" s="419" t="s">
        <v>35323</v>
      </c>
      <c r="M9035" s="419" t="s">
        <v>1493</v>
      </c>
      <c r="N9035" s="419" t="s">
        <v>35155</v>
      </c>
      <c r="O9035" s="419" t="s">
        <v>21018</v>
      </c>
      <c r="P9035" s="419" t="s">
        <v>1490</v>
      </c>
      <c r="Q9035" s="425">
        <v>1</v>
      </c>
      <c r="R9035" s="419" t="s">
        <v>35156</v>
      </c>
      <c r="S9035" s="424"/>
      <c r="T9035" s="424"/>
      <c r="U9035" s="424"/>
    </row>
    <row r="9036" spans="1:21" ht="14.6" x14ac:dyDescent="0.4">
      <c r="A9036" s="416" t="s">
        <v>1488</v>
      </c>
      <c r="B9036" s="416" t="s">
        <v>35157</v>
      </c>
      <c r="C9036" s="416" t="s">
        <v>1489</v>
      </c>
      <c r="D9036" s="416" t="s">
        <v>20772</v>
      </c>
      <c r="E9036" s="416"/>
      <c r="F9036" s="416" t="s">
        <v>20772</v>
      </c>
      <c r="G9036" s="416" t="s">
        <v>20772</v>
      </c>
      <c r="H9036" s="416"/>
      <c r="I9036" s="416" t="s">
        <v>20772</v>
      </c>
      <c r="J9036" s="416" t="s">
        <v>1490</v>
      </c>
      <c r="K9036" s="416" t="s">
        <v>35158</v>
      </c>
      <c r="L9036" s="416" t="s">
        <v>35332</v>
      </c>
      <c r="M9036" s="416" t="s">
        <v>35158</v>
      </c>
      <c r="N9036" s="416" t="s">
        <v>35148</v>
      </c>
      <c r="O9036" s="416" t="s">
        <v>32479</v>
      </c>
      <c r="P9036" s="416" t="s">
        <v>1490</v>
      </c>
      <c r="Q9036" s="417">
        <v>0</v>
      </c>
      <c r="R9036" s="416" t="s">
        <v>35149</v>
      </c>
      <c r="S9036" s="418"/>
      <c r="T9036" s="418"/>
      <c r="U9036" s="418"/>
    </row>
    <row r="9037" spans="1:21" ht="14.6" x14ac:dyDescent="0.4">
      <c r="A9037" s="416" t="s">
        <v>1488</v>
      </c>
      <c r="B9037" s="416" t="s">
        <v>35159</v>
      </c>
      <c r="C9037" s="416" t="s">
        <v>1489</v>
      </c>
      <c r="D9037" s="416" t="s">
        <v>20772</v>
      </c>
      <c r="E9037" s="416"/>
      <c r="F9037" s="416" t="s">
        <v>20772</v>
      </c>
      <c r="G9037" s="416" t="s">
        <v>20772</v>
      </c>
      <c r="H9037" s="416"/>
      <c r="I9037" s="416" t="s">
        <v>20772</v>
      </c>
      <c r="J9037" s="416" t="s">
        <v>1490</v>
      </c>
      <c r="K9037" s="416" t="s">
        <v>35160</v>
      </c>
      <c r="L9037" s="416" t="s">
        <v>35332</v>
      </c>
      <c r="M9037" s="416" t="s">
        <v>35160</v>
      </c>
      <c r="N9037" s="416" t="s">
        <v>35148</v>
      </c>
      <c r="O9037" s="416" t="s">
        <v>21009</v>
      </c>
      <c r="P9037" s="416" t="s">
        <v>1490</v>
      </c>
      <c r="Q9037" s="417">
        <v>0</v>
      </c>
      <c r="R9037" s="416" t="s">
        <v>35149</v>
      </c>
      <c r="S9037" s="418"/>
      <c r="T9037" s="418"/>
      <c r="U9037" s="418"/>
    </row>
    <row r="9038" spans="1:21" ht="14.6" x14ac:dyDescent="0.4">
      <c r="A9038" s="416" t="s">
        <v>1488</v>
      </c>
      <c r="B9038" s="416" t="s">
        <v>35161</v>
      </c>
      <c r="C9038" s="416" t="s">
        <v>1489</v>
      </c>
      <c r="D9038" s="416" t="s">
        <v>20772</v>
      </c>
      <c r="E9038" s="416"/>
      <c r="F9038" s="416" t="s">
        <v>20772</v>
      </c>
      <c r="G9038" s="416" t="s">
        <v>20772</v>
      </c>
      <c r="H9038" s="416"/>
      <c r="I9038" s="416" t="s">
        <v>20772</v>
      </c>
      <c r="J9038" s="416" t="s">
        <v>1490</v>
      </c>
      <c r="K9038" s="416" t="s">
        <v>35162</v>
      </c>
      <c r="L9038" s="416" t="s">
        <v>35332</v>
      </c>
      <c r="M9038" s="416" t="s">
        <v>35162</v>
      </c>
      <c r="N9038" s="416" t="s">
        <v>35148</v>
      </c>
      <c r="O9038" s="416" t="s">
        <v>21009</v>
      </c>
      <c r="P9038" s="416" t="s">
        <v>1490</v>
      </c>
      <c r="Q9038" s="417">
        <v>0</v>
      </c>
      <c r="R9038" s="416" t="s">
        <v>35149</v>
      </c>
      <c r="S9038" s="418"/>
      <c r="T9038" s="418"/>
      <c r="U9038" s="418"/>
    </row>
    <row r="9039" spans="1:21" ht="14.6" x14ac:dyDescent="0.4">
      <c r="A9039" s="416" t="s">
        <v>1488</v>
      </c>
      <c r="B9039" s="416" t="s">
        <v>35163</v>
      </c>
      <c r="C9039" s="416" t="s">
        <v>1489</v>
      </c>
      <c r="D9039" s="416" t="s">
        <v>20772</v>
      </c>
      <c r="E9039" s="416"/>
      <c r="F9039" s="416" t="s">
        <v>20772</v>
      </c>
      <c r="G9039" s="416" t="s">
        <v>20772</v>
      </c>
      <c r="H9039" s="416"/>
      <c r="I9039" s="416" t="s">
        <v>20772</v>
      </c>
      <c r="J9039" s="416" t="s">
        <v>1490</v>
      </c>
      <c r="K9039" s="416" t="s">
        <v>35164</v>
      </c>
      <c r="L9039" s="416" t="s">
        <v>35332</v>
      </c>
      <c r="M9039" s="416" t="s">
        <v>35164</v>
      </c>
      <c r="N9039" s="416" t="s">
        <v>35148</v>
      </c>
      <c r="O9039" s="416" t="s">
        <v>21009</v>
      </c>
      <c r="P9039" s="416" t="s">
        <v>1490</v>
      </c>
      <c r="Q9039" s="417">
        <v>0</v>
      </c>
      <c r="R9039" s="416" t="s">
        <v>35149</v>
      </c>
      <c r="S9039" s="418"/>
      <c r="T9039" s="418"/>
      <c r="U9039" s="418"/>
    </row>
    <row r="9040" spans="1:21" ht="14.6" x14ac:dyDescent="0.4">
      <c r="A9040" s="419" t="s">
        <v>1488</v>
      </c>
      <c r="B9040" s="419" t="s">
        <v>1526</v>
      </c>
      <c r="C9040" s="419" t="s">
        <v>1489</v>
      </c>
      <c r="D9040" s="419" t="s">
        <v>20148</v>
      </c>
      <c r="E9040" s="419"/>
      <c r="F9040" s="419" t="s">
        <v>45726</v>
      </c>
      <c r="G9040" s="419" t="s">
        <v>20248</v>
      </c>
      <c r="H9040" s="419"/>
      <c r="I9040" s="419" t="s">
        <v>20241</v>
      </c>
      <c r="J9040" s="419" t="s">
        <v>20258</v>
      </c>
      <c r="K9040" s="419" t="s">
        <v>1527</v>
      </c>
      <c r="L9040" s="419" t="s">
        <v>35323</v>
      </c>
      <c r="M9040" s="419" t="s">
        <v>19377</v>
      </c>
      <c r="N9040" s="419" t="s">
        <v>1528</v>
      </c>
      <c r="O9040" s="419" t="s">
        <v>21054</v>
      </c>
      <c r="P9040" s="419" t="s">
        <v>1490</v>
      </c>
      <c r="Q9040" s="425">
        <v>1</v>
      </c>
      <c r="R9040" s="419" t="s">
        <v>29953</v>
      </c>
      <c r="S9040" s="424"/>
      <c r="T9040" s="424"/>
      <c r="U9040" s="424"/>
    </row>
    <row r="9041" spans="1:21" ht="14.6" x14ac:dyDescent="0.4">
      <c r="A9041" s="419" t="s">
        <v>1488</v>
      </c>
      <c r="B9041" s="419" t="s">
        <v>1529</v>
      </c>
      <c r="C9041" s="419" t="s">
        <v>1489</v>
      </c>
      <c r="D9041" s="419" t="s">
        <v>20148</v>
      </c>
      <c r="E9041" s="419"/>
      <c r="F9041" s="419" t="s">
        <v>45727</v>
      </c>
      <c r="G9041" s="419" t="s">
        <v>20248</v>
      </c>
      <c r="H9041" s="419"/>
      <c r="I9041" s="419" t="s">
        <v>20142</v>
      </c>
      <c r="J9041" s="419" t="s">
        <v>20258</v>
      </c>
      <c r="K9041" s="419" t="s">
        <v>1530</v>
      </c>
      <c r="L9041" s="419" t="s">
        <v>35323</v>
      </c>
      <c r="M9041" s="419" t="s">
        <v>19377</v>
      </c>
      <c r="N9041" s="419" t="s">
        <v>1531</v>
      </c>
      <c r="O9041" s="419" t="s">
        <v>21143</v>
      </c>
      <c r="P9041" s="419" t="s">
        <v>1490</v>
      </c>
      <c r="Q9041" s="425">
        <v>1</v>
      </c>
      <c r="R9041" s="419" t="s">
        <v>29954</v>
      </c>
      <c r="S9041" s="424"/>
      <c r="T9041" s="424"/>
      <c r="U9041" s="424"/>
    </row>
    <row r="9042" spans="1:21" ht="14.6" x14ac:dyDescent="0.4">
      <c r="A9042" s="419" t="s">
        <v>1488</v>
      </c>
      <c r="B9042" s="419" t="s">
        <v>45728</v>
      </c>
      <c r="C9042" s="419" t="s">
        <v>1489</v>
      </c>
      <c r="D9042" s="419" t="s">
        <v>20148</v>
      </c>
      <c r="E9042" s="419"/>
      <c r="F9042" s="419" t="s">
        <v>45729</v>
      </c>
      <c r="G9042" s="419" t="s">
        <v>19396</v>
      </c>
      <c r="H9042" s="419"/>
      <c r="I9042" s="419" t="s">
        <v>20185</v>
      </c>
      <c r="J9042" s="419" t="s">
        <v>20258</v>
      </c>
      <c r="K9042" s="419" t="s">
        <v>1532</v>
      </c>
      <c r="L9042" s="419" t="s">
        <v>35323</v>
      </c>
      <c r="M9042" s="419" t="s">
        <v>19398</v>
      </c>
      <c r="N9042" s="419" t="s">
        <v>1533</v>
      </c>
      <c r="O9042" s="419" t="s">
        <v>21062</v>
      </c>
      <c r="P9042" s="419" t="s">
        <v>1490</v>
      </c>
      <c r="Q9042" s="425">
        <v>1</v>
      </c>
      <c r="R9042" s="419" t="s">
        <v>29955</v>
      </c>
      <c r="S9042" s="424"/>
      <c r="T9042" s="424"/>
      <c r="U9042" s="424"/>
    </row>
    <row r="9043" spans="1:21" ht="14.6" x14ac:dyDescent="0.4">
      <c r="A9043" s="419" t="s">
        <v>1488</v>
      </c>
      <c r="B9043" s="419" t="s">
        <v>45730</v>
      </c>
      <c r="C9043" s="419" t="s">
        <v>1489</v>
      </c>
      <c r="D9043" s="419" t="s">
        <v>20148</v>
      </c>
      <c r="E9043" s="419"/>
      <c r="F9043" s="419" t="s">
        <v>45731</v>
      </c>
      <c r="G9043" s="419" t="s">
        <v>19396</v>
      </c>
      <c r="H9043" s="419"/>
      <c r="I9043" s="419" t="s">
        <v>19401</v>
      </c>
      <c r="J9043" s="419" t="s">
        <v>20258</v>
      </c>
      <c r="K9043" s="419" t="s">
        <v>1534</v>
      </c>
      <c r="L9043" s="419" t="s">
        <v>35323</v>
      </c>
      <c r="M9043" s="419" t="s">
        <v>19398</v>
      </c>
      <c r="N9043" s="419" t="s">
        <v>1535</v>
      </c>
      <c r="O9043" s="419" t="s">
        <v>21062</v>
      </c>
      <c r="P9043" s="419" t="s">
        <v>1490</v>
      </c>
      <c r="Q9043" s="425">
        <v>1</v>
      </c>
      <c r="R9043" s="419" t="s">
        <v>29956</v>
      </c>
      <c r="S9043" s="424"/>
      <c r="T9043" s="424"/>
      <c r="U9043" s="424"/>
    </row>
    <row r="9044" spans="1:21" ht="14.6" x14ac:dyDescent="0.4">
      <c r="A9044" s="419" t="s">
        <v>1488</v>
      </c>
      <c r="B9044" s="419" t="s">
        <v>45732</v>
      </c>
      <c r="C9044" s="419" t="s">
        <v>1489</v>
      </c>
      <c r="D9044" s="419" t="s">
        <v>20148</v>
      </c>
      <c r="E9044" s="419"/>
      <c r="F9044" s="419" t="s">
        <v>45733</v>
      </c>
      <c r="G9044" s="419" t="s">
        <v>19396</v>
      </c>
      <c r="H9044" s="419"/>
      <c r="I9044" s="419" t="s">
        <v>19335</v>
      </c>
      <c r="J9044" s="419" t="s">
        <v>20258</v>
      </c>
      <c r="K9044" s="419" t="s">
        <v>1536</v>
      </c>
      <c r="L9044" s="419" t="s">
        <v>35323</v>
      </c>
      <c r="M9044" s="419" t="s">
        <v>19398</v>
      </c>
      <c r="N9044" s="419" t="s">
        <v>1537</v>
      </c>
      <c r="O9044" s="419" t="s">
        <v>21062</v>
      </c>
      <c r="P9044" s="419" t="s">
        <v>1490</v>
      </c>
      <c r="Q9044" s="425">
        <v>1</v>
      </c>
      <c r="R9044" s="419" t="s">
        <v>29957</v>
      </c>
      <c r="S9044" s="424"/>
      <c r="T9044" s="424"/>
      <c r="U9044" s="424"/>
    </row>
    <row r="9045" spans="1:21" ht="14.6" x14ac:dyDescent="0.4">
      <c r="A9045" s="419" t="s">
        <v>1488</v>
      </c>
      <c r="B9045" s="419" t="s">
        <v>45734</v>
      </c>
      <c r="C9045" s="419" t="s">
        <v>1489</v>
      </c>
      <c r="D9045" s="419" t="s">
        <v>20148</v>
      </c>
      <c r="E9045" s="419"/>
      <c r="F9045" s="419" t="s">
        <v>45735</v>
      </c>
      <c r="G9045" s="419" t="s">
        <v>19396</v>
      </c>
      <c r="H9045" s="419"/>
      <c r="I9045" s="419" t="s">
        <v>18083</v>
      </c>
      <c r="J9045" s="419" t="s">
        <v>20258</v>
      </c>
      <c r="K9045" s="419" t="s">
        <v>1538</v>
      </c>
      <c r="L9045" s="419" t="s">
        <v>35323</v>
      </c>
      <c r="M9045" s="419" t="s">
        <v>19398</v>
      </c>
      <c r="N9045" s="419" t="s">
        <v>1539</v>
      </c>
      <c r="O9045" s="419" t="s">
        <v>21062</v>
      </c>
      <c r="P9045" s="419" t="s">
        <v>1490</v>
      </c>
      <c r="Q9045" s="425">
        <v>1</v>
      </c>
      <c r="R9045" s="419" t="s">
        <v>29958</v>
      </c>
      <c r="S9045" s="424"/>
      <c r="T9045" s="424"/>
      <c r="U9045" s="424"/>
    </row>
    <row r="9046" spans="1:21" ht="14.6" x14ac:dyDescent="0.4">
      <c r="A9046" s="419" t="s">
        <v>1488</v>
      </c>
      <c r="B9046" s="419" t="s">
        <v>45736</v>
      </c>
      <c r="C9046" s="419" t="s">
        <v>1489</v>
      </c>
      <c r="D9046" s="419" t="s">
        <v>20148</v>
      </c>
      <c r="E9046" s="419"/>
      <c r="F9046" s="419" t="s">
        <v>45737</v>
      </c>
      <c r="G9046" s="419" t="s">
        <v>19396</v>
      </c>
      <c r="H9046" s="419"/>
      <c r="I9046" s="419" t="s">
        <v>20221</v>
      </c>
      <c r="J9046" s="419" t="s">
        <v>20258</v>
      </c>
      <c r="K9046" s="419" t="s">
        <v>1540</v>
      </c>
      <c r="L9046" s="419" t="s">
        <v>35323</v>
      </c>
      <c r="M9046" s="419" t="s">
        <v>19398</v>
      </c>
      <c r="N9046" s="419" t="s">
        <v>1541</v>
      </c>
      <c r="O9046" s="419" t="s">
        <v>21062</v>
      </c>
      <c r="P9046" s="419" t="s">
        <v>1490</v>
      </c>
      <c r="Q9046" s="425">
        <v>1</v>
      </c>
      <c r="R9046" s="419" t="s">
        <v>29959</v>
      </c>
      <c r="S9046" s="424"/>
      <c r="T9046" s="424"/>
      <c r="U9046" s="424"/>
    </row>
    <row r="9047" spans="1:21" ht="14.6" x14ac:dyDescent="0.4">
      <c r="A9047" s="419" t="s">
        <v>1488</v>
      </c>
      <c r="B9047" s="419" t="s">
        <v>5975</v>
      </c>
      <c r="C9047" s="419" t="s">
        <v>1489</v>
      </c>
      <c r="D9047" s="419" t="s">
        <v>20148</v>
      </c>
      <c r="E9047" s="419"/>
      <c r="F9047" s="419" t="s">
        <v>45738</v>
      </c>
      <c r="G9047" s="419" t="s">
        <v>19396</v>
      </c>
      <c r="H9047" s="419"/>
      <c r="I9047" s="419" t="s">
        <v>19318</v>
      </c>
      <c r="J9047" s="419" t="s">
        <v>20258</v>
      </c>
      <c r="K9047" s="419" t="s">
        <v>1542</v>
      </c>
      <c r="L9047" s="419" t="s">
        <v>35323</v>
      </c>
      <c r="M9047" s="419" t="s">
        <v>19398</v>
      </c>
      <c r="N9047" s="419" t="s">
        <v>1543</v>
      </c>
      <c r="O9047" s="419" t="s">
        <v>21062</v>
      </c>
      <c r="P9047" s="419" t="s">
        <v>1490</v>
      </c>
      <c r="Q9047" s="425">
        <v>1</v>
      </c>
      <c r="R9047" s="419" t="s">
        <v>29960</v>
      </c>
      <c r="S9047" s="424"/>
      <c r="T9047" s="424"/>
      <c r="U9047" s="424"/>
    </row>
    <row r="9048" spans="1:21" ht="14.6" x14ac:dyDescent="0.4">
      <c r="A9048" s="419" t="s">
        <v>1488</v>
      </c>
      <c r="B9048" s="419" t="s">
        <v>45739</v>
      </c>
      <c r="C9048" s="419" t="s">
        <v>1489</v>
      </c>
      <c r="D9048" s="419" t="s">
        <v>20148</v>
      </c>
      <c r="E9048" s="419"/>
      <c r="F9048" s="419" t="s">
        <v>45740</v>
      </c>
      <c r="G9048" s="419" t="s">
        <v>19396</v>
      </c>
      <c r="H9048" s="419"/>
      <c r="I9048" s="419" t="s">
        <v>19779</v>
      </c>
      <c r="J9048" s="419" t="s">
        <v>20258</v>
      </c>
      <c r="K9048" s="419" t="s">
        <v>1544</v>
      </c>
      <c r="L9048" s="419" t="s">
        <v>35323</v>
      </c>
      <c r="M9048" s="419" t="s">
        <v>19398</v>
      </c>
      <c r="N9048" s="419" t="s">
        <v>1545</v>
      </c>
      <c r="O9048" s="419" t="s">
        <v>21062</v>
      </c>
      <c r="P9048" s="419" t="s">
        <v>1490</v>
      </c>
      <c r="Q9048" s="425">
        <v>1</v>
      </c>
      <c r="R9048" s="419" t="s">
        <v>29961</v>
      </c>
      <c r="S9048" s="424"/>
      <c r="T9048" s="424"/>
      <c r="U9048" s="424"/>
    </row>
    <row r="9049" spans="1:21" ht="14.6" x14ac:dyDescent="0.4">
      <c r="A9049" s="419" t="s">
        <v>1488</v>
      </c>
      <c r="B9049" s="419" t="s">
        <v>45741</v>
      </c>
      <c r="C9049" s="419" t="s">
        <v>1489</v>
      </c>
      <c r="D9049" s="419" t="s">
        <v>20148</v>
      </c>
      <c r="E9049" s="419"/>
      <c r="F9049" s="419" t="s">
        <v>45742</v>
      </c>
      <c r="G9049" s="419" t="s">
        <v>19396</v>
      </c>
      <c r="H9049" s="419"/>
      <c r="I9049" s="419" t="s">
        <v>19855</v>
      </c>
      <c r="J9049" s="419" t="s">
        <v>20258</v>
      </c>
      <c r="K9049" s="419" t="s">
        <v>1546</v>
      </c>
      <c r="L9049" s="419" t="s">
        <v>35323</v>
      </c>
      <c r="M9049" s="419" t="s">
        <v>19398</v>
      </c>
      <c r="N9049" s="419" t="s">
        <v>1547</v>
      </c>
      <c r="O9049" s="419" t="s">
        <v>21062</v>
      </c>
      <c r="P9049" s="419" t="s">
        <v>1490</v>
      </c>
      <c r="Q9049" s="425">
        <v>1</v>
      </c>
      <c r="R9049" s="419" t="s">
        <v>29962</v>
      </c>
      <c r="S9049" s="424"/>
      <c r="T9049" s="424"/>
      <c r="U9049" s="424"/>
    </row>
    <row r="9050" spans="1:21" ht="14.6" x14ac:dyDescent="0.4">
      <c r="A9050" s="419" t="s">
        <v>1488</v>
      </c>
      <c r="B9050" s="419" t="s">
        <v>35146</v>
      </c>
      <c r="C9050" s="419" t="s">
        <v>1489</v>
      </c>
      <c r="D9050" s="419" t="s">
        <v>20148</v>
      </c>
      <c r="E9050" s="419"/>
      <c r="F9050" s="419" t="s">
        <v>45743</v>
      </c>
      <c r="G9050" s="419" t="s">
        <v>19396</v>
      </c>
      <c r="H9050" s="419"/>
      <c r="I9050" s="419" t="s">
        <v>18131</v>
      </c>
      <c r="J9050" s="419" t="s">
        <v>20258</v>
      </c>
      <c r="K9050" s="419" t="s">
        <v>1548</v>
      </c>
      <c r="L9050" s="419" t="s">
        <v>35323</v>
      </c>
      <c r="M9050" s="419" t="s">
        <v>19453</v>
      </c>
      <c r="N9050" s="419" t="s">
        <v>1549</v>
      </c>
      <c r="O9050" s="419" t="s">
        <v>21063</v>
      </c>
      <c r="P9050" s="419" t="s">
        <v>1490</v>
      </c>
      <c r="Q9050" s="425">
        <v>1</v>
      </c>
      <c r="R9050" s="419" t="s">
        <v>29963</v>
      </c>
      <c r="S9050" s="424"/>
      <c r="T9050" s="424"/>
      <c r="U9050" s="424"/>
    </row>
    <row r="9051" spans="1:21" ht="14.6" x14ac:dyDescent="0.4">
      <c r="A9051" s="419" t="s">
        <v>1488</v>
      </c>
      <c r="B9051" s="419" t="s">
        <v>35147</v>
      </c>
      <c r="C9051" s="419" t="s">
        <v>1489</v>
      </c>
      <c r="D9051" s="419" t="s">
        <v>20148</v>
      </c>
      <c r="E9051" s="419"/>
      <c r="F9051" s="419" t="s">
        <v>45744</v>
      </c>
      <c r="G9051" s="419" t="s">
        <v>19396</v>
      </c>
      <c r="H9051" s="419"/>
      <c r="I9051" s="419" t="s">
        <v>19423</v>
      </c>
      <c r="J9051" s="419" t="s">
        <v>20258</v>
      </c>
      <c r="K9051" s="419" t="s">
        <v>1550</v>
      </c>
      <c r="L9051" s="419" t="s">
        <v>35323</v>
      </c>
      <c r="M9051" s="419" t="s">
        <v>19453</v>
      </c>
      <c r="N9051" s="419" t="s">
        <v>1551</v>
      </c>
      <c r="O9051" s="419" t="s">
        <v>21063</v>
      </c>
      <c r="P9051" s="419" t="s">
        <v>1490</v>
      </c>
      <c r="Q9051" s="425">
        <v>1</v>
      </c>
      <c r="R9051" s="419" t="s">
        <v>29964</v>
      </c>
      <c r="S9051" s="424"/>
      <c r="T9051" s="424"/>
      <c r="U9051" s="424"/>
    </row>
    <row r="9052" spans="1:21" ht="14.6" x14ac:dyDescent="0.4">
      <c r="A9052" s="419" t="s">
        <v>1488</v>
      </c>
      <c r="B9052" s="419" t="s">
        <v>45745</v>
      </c>
      <c r="C9052" s="419" t="s">
        <v>1489</v>
      </c>
      <c r="D9052" s="419" t="s">
        <v>20148</v>
      </c>
      <c r="E9052" s="419"/>
      <c r="F9052" s="419" t="s">
        <v>45746</v>
      </c>
      <c r="G9052" s="419" t="s">
        <v>19396</v>
      </c>
      <c r="H9052" s="419"/>
      <c r="I9052" s="419" t="s">
        <v>19329</v>
      </c>
      <c r="J9052" s="419" t="s">
        <v>20258</v>
      </c>
      <c r="K9052" s="419" t="s">
        <v>1552</v>
      </c>
      <c r="L9052" s="419" t="s">
        <v>35323</v>
      </c>
      <c r="M9052" s="419" t="s">
        <v>19453</v>
      </c>
      <c r="N9052" s="419" t="s">
        <v>1553</v>
      </c>
      <c r="O9052" s="419" t="s">
        <v>21063</v>
      </c>
      <c r="P9052" s="419" t="s">
        <v>1490</v>
      </c>
      <c r="Q9052" s="425">
        <v>1</v>
      </c>
      <c r="R9052" s="419" t="s">
        <v>29965</v>
      </c>
      <c r="S9052" s="424"/>
      <c r="T9052" s="424"/>
      <c r="U9052" s="424"/>
    </row>
    <row r="9053" spans="1:21" ht="14.6" x14ac:dyDescent="0.4">
      <c r="A9053" s="435" t="s">
        <v>1488</v>
      </c>
      <c r="B9053" s="435" t="s">
        <v>1554</v>
      </c>
      <c r="C9053" s="435" t="s">
        <v>1489</v>
      </c>
      <c r="D9053" s="435" t="s">
        <v>20148</v>
      </c>
      <c r="E9053" s="435"/>
      <c r="F9053" s="435" t="s">
        <v>45747</v>
      </c>
      <c r="G9053" s="435" t="s">
        <v>20248</v>
      </c>
      <c r="H9053" s="435"/>
      <c r="I9053" s="435" t="s">
        <v>19352</v>
      </c>
      <c r="J9053" s="435" t="s">
        <v>20258</v>
      </c>
      <c r="K9053" s="435" t="s">
        <v>1555</v>
      </c>
      <c r="L9053" s="435" t="s">
        <v>35323</v>
      </c>
      <c r="M9053" s="435" t="s">
        <v>18077</v>
      </c>
      <c r="N9053" s="435" t="s">
        <v>1556</v>
      </c>
      <c r="O9053" s="435" t="s">
        <v>21122</v>
      </c>
      <c r="P9053" s="435" t="s">
        <v>1490</v>
      </c>
      <c r="Q9053" s="436">
        <v>3</v>
      </c>
      <c r="R9053" s="435" t="s">
        <v>29966</v>
      </c>
      <c r="S9053" s="437"/>
      <c r="T9053" s="437"/>
      <c r="U9053" s="437"/>
    </row>
    <row r="9054" spans="1:21" ht="14.6" x14ac:dyDescent="0.4">
      <c r="A9054" s="416" t="s">
        <v>1557</v>
      </c>
      <c r="B9054" s="416" t="s">
        <v>31961</v>
      </c>
      <c r="C9054" s="416" t="s">
        <v>1558</v>
      </c>
      <c r="D9054" s="416" t="s">
        <v>20148</v>
      </c>
      <c r="E9054" s="416"/>
      <c r="F9054" s="416" t="s">
        <v>45748</v>
      </c>
      <c r="G9054" s="416" t="s">
        <v>20149</v>
      </c>
      <c r="H9054" s="416"/>
      <c r="I9054" s="416" t="s">
        <v>18039</v>
      </c>
      <c r="J9054" s="416" t="s">
        <v>1559</v>
      </c>
      <c r="K9054" s="416" t="s">
        <v>1560</v>
      </c>
      <c r="L9054" s="416" t="s">
        <v>35321</v>
      </c>
      <c r="M9054" s="416" t="s">
        <v>1560</v>
      </c>
      <c r="N9054" s="416" t="s">
        <v>35167</v>
      </c>
      <c r="O9054" s="416" t="s">
        <v>21009</v>
      </c>
      <c r="P9054" s="416" t="s">
        <v>1559</v>
      </c>
      <c r="Q9054" s="417">
        <v>0</v>
      </c>
      <c r="R9054" s="416" t="s">
        <v>35168</v>
      </c>
      <c r="S9054" s="418"/>
      <c r="T9054" s="418"/>
      <c r="U9054" s="418"/>
    </row>
    <row r="9055" spans="1:21" ht="14.6" x14ac:dyDescent="0.4">
      <c r="A9055" s="419" t="s">
        <v>1557</v>
      </c>
      <c r="B9055" s="419" t="s">
        <v>1562</v>
      </c>
      <c r="C9055" s="419" t="s">
        <v>1558</v>
      </c>
      <c r="D9055" s="419" t="s">
        <v>20148</v>
      </c>
      <c r="E9055" s="419"/>
      <c r="F9055" s="419" t="s">
        <v>45749</v>
      </c>
      <c r="G9055" s="419" t="s">
        <v>19639</v>
      </c>
      <c r="H9055" s="419"/>
      <c r="I9055" s="419" t="s">
        <v>20241</v>
      </c>
      <c r="J9055" s="419" t="s">
        <v>1559</v>
      </c>
      <c r="K9055" s="419" t="s">
        <v>1563</v>
      </c>
      <c r="L9055" s="419" t="s">
        <v>35323</v>
      </c>
      <c r="M9055" s="419" t="s">
        <v>1561</v>
      </c>
      <c r="N9055" s="419" t="s">
        <v>1564</v>
      </c>
      <c r="O9055" s="419" t="s">
        <v>21009</v>
      </c>
      <c r="P9055" s="419" t="s">
        <v>1559</v>
      </c>
      <c r="Q9055" s="425">
        <v>1</v>
      </c>
      <c r="R9055" s="419" t="s">
        <v>29967</v>
      </c>
      <c r="S9055" s="424"/>
      <c r="T9055" s="424"/>
      <c r="U9055" s="424"/>
    </row>
    <row r="9056" spans="1:21" ht="14.6" x14ac:dyDescent="0.4">
      <c r="A9056" s="419" t="s">
        <v>1557</v>
      </c>
      <c r="B9056" s="419" t="s">
        <v>1565</v>
      </c>
      <c r="C9056" s="419" t="s">
        <v>1558</v>
      </c>
      <c r="D9056" s="419" t="s">
        <v>20148</v>
      </c>
      <c r="E9056" s="419"/>
      <c r="F9056" s="419" t="s">
        <v>45750</v>
      </c>
      <c r="G9056" s="419" t="s">
        <v>19639</v>
      </c>
      <c r="H9056" s="419"/>
      <c r="I9056" s="419" t="s">
        <v>19779</v>
      </c>
      <c r="J9056" s="419" t="s">
        <v>1559</v>
      </c>
      <c r="K9056" s="419" t="s">
        <v>1566</v>
      </c>
      <c r="L9056" s="419" t="s">
        <v>35323</v>
      </c>
      <c r="M9056" s="419" t="s">
        <v>1561</v>
      </c>
      <c r="N9056" s="419" t="s">
        <v>1567</v>
      </c>
      <c r="O9056" s="419" t="s">
        <v>21009</v>
      </c>
      <c r="P9056" s="419" t="s">
        <v>1559</v>
      </c>
      <c r="Q9056" s="425">
        <v>1</v>
      </c>
      <c r="R9056" s="419" t="s">
        <v>29968</v>
      </c>
      <c r="S9056" s="424"/>
      <c r="T9056" s="424"/>
      <c r="U9056" s="424"/>
    </row>
    <row r="9057" spans="1:21" ht="14.6" x14ac:dyDescent="0.4">
      <c r="A9057" s="419" t="s">
        <v>1557</v>
      </c>
      <c r="B9057" s="419" t="s">
        <v>45751</v>
      </c>
      <c r="C9057" s="419" t="s">
        <v>1558</v>
      </c>
      <c r="D9057" s="419" t="s">
        <v>20148</v>
      </c>
      <c r="E9057" s="419"/>
      <c r="F9057" s="419" t="s">
        <v>45752</v>
      </c>
      <c r="G9057" s="419" t="s">
        <v>19639</v>
      </c>
      <c r="H9057" s="419"/>
      <c r="I9057" s="419" t="s">
        <v>20180</v>
      </c>
      <c r="J9057" s="419" t="s">
        <v>1559</v>
      </c>
      <c r="K9057" s="419" t="s">
        <v>1568</v>
      </c>
      <c r="L9057" s="419" t="s">
        <v>35323</v>
      </c>
      <c r="M9057" s="419" t="s">
        <v>1561</v>
      </c>
      <c r="N9057" s="419" t="s">
        <v>1569</v>
      </c>
      <c r="O9057" s="419" t="s">
        <v>21009</v>
      </c>
      <c r="P9057" s="419" t="s">
        <v>1559</v>
      </c>
      <c r="Q9057" s="425">
        <v>1</v>
      </c>
      <c r="R9057" s="419" t="s">
        <v>29969</v>
      </c>
      <c r="S9057" s="424"/>
      <c r="T9057" s="424"/>
      <c r="U9057" s="424"/>
    </row>
    <row r="9058" spans="1:21" ht="14.6" x14ac:dyDescent="0.4">
      <c r="A9058" s="419" t="s">
        <v>1557</v>
      </c>
      <c r="B9058" s="419" t="s">
        <v>45753</v>
      </c>
      <c r="C9058" s="419" t="s">
        <v>1558</v>
      </c>
      <c r="D9058" s="419" t="s">
        <v>20148</v>
      </c>
      <c r="E9058" s="419"/>
      <c r="F9058" s="419" t="s">
        <v>45754</v>
      </c>
      <c r="G9058" s="419" t="s">
        <v>20248</v>
      </c>
      <c r="H9058" s="419"/>
      <c r="I9058" s="419" t="s">
        <v>18112</v>
      </c>
      <c r="J9058" s="419" t="s">
        <v>1559</v>
      </c>
      <c r="K9058" s="419" t="s">
        <v>1570</v>
      </c>
      <c r="L9058" s="419" t="s">
        <v>35323</v>
      </c>
      <c r="M9058" s="419" t="s">
        <v>1561</v>
      </c>
      <c r="N9058" s="419" t="s">
        <v>1571</v>
      </c>
      <c r="O9058" s="419" t="s">
        <v>21027</v>
      </c>
      <c r="P9058" s="419" t="s">
        <v>1559</v>
      </c>
      <c r="Q9058" s="425">
        <v>1</v>
      </c>
      <c r="R9058" s="419" t="s">
        <v>29970</v>
      </c>
      <c r="S9058" s="424"/>
      <c r="T9058" s="424"/>
      <c r="U9058" s="424"/>
    </row>
    <row r="9059" spans="1:21" ht="14.6" x14ac:dyDescent="0.4">
      <c r="A9059" s="419" t="s">
        <v>1557</v>
      </c>
      <c r="B9059" s="419" t="s">
        <v>35169</v>
      </c>
      <c r="C9059" s="419" t="s">
        <v>1558</v>
      </c>
      <c r="D9059" s="419" t="s">
        <v>20148</v>
      </c>
      <c r="E9059" s="419"/>
      <c r="F9059" s="419" t="s">
        <v>45755</v>
      </c>
      <c r="G9059" s="419" t="s">
        <v>20160</v>
      </c>
      <c r="H9059" s="419"/>
      <c r="I9059" s="419" t="s">
        <v>20142</v>
      </c>
      <c r="J9059" s="419" t="s">
        <v>1559</v>
      </c>
      <c r="K9059" s="419" t="s">
        <v>1572</v>
      </c>
      <c r="L9059" s="419" t="s">
        <v>35323</v>
      </c>
      <c r="M9059" s="419" t="s">
        <v>1561</v>
      </c>
      <c r="N9059" s="419" t="s">
        <v>1573</v>
      </c>
      <c r="O9059" s="419" t="s">
        <v>21020</v>
      </c>
      <c r="P9059" s="419" t="s">
        <v>1559</v>
      </c>
      <c r="Q9059" s="425">
        <v>1</v>
      </c>
      <c r="R9059" s="419" t="s">
        <v>29971</v>
      </c>
      <c r="S9059" s="424"/>
      <c r="T9059" s="424"/>
      <c r="U9059" s="424"/>
    </row>
    <row r="9060" spans="1:21" ht="14.6" x14ac:dyDescent="0.4">
      <c r="A9060" s="419" t="s">
        <v>1557</v>
      </c>
      <c r="B9060" s="419" t="s">
        <v>35170</v>
      </c>
      <c r="C9060" s="419" t="s">
        <v>1558</v>
      </c>
      <c r="D9060" s="419" t="s">
        <v>20148</v>
      </c>
      <c r="E9060" s="419"/>
      <c r="F9060" s="419" t="s">
        <v>45756</v>
      </c>
      <c r="G9060" s="419" t="s">
        <v>20160</v>
      </c>
      <c r="H9060" s="419"/>
      <c r="I9060" s="419" t="s">
        <v>18136</v>
      </c>
      <c r="J9060" s="419" t="s">
        <v>1559</v>
      </c>
      <c r="K9060" s="419" t="s">
        <v>1574</v>
      </c>
      <c r="L9060" s="419" t="s">
        <v>35323</v>
      </c>
      <c r="M9060" s="419" t="s">
        <v>1561</v>
      </c>
      <c r="N9060" s="419" t="s">
        <v>1575</v>
      </c>
      <c r="O9060" s="419" t="s">
        <v>21019</v>
      </c>
      <c r="P9060" s="419" t="s">
        <v>1559</v>
      </c>
      <c r="Q9060" s="425">
        <v>1</v>
      </c>
      <c r="R9060" s="419" t="s">
        <v>29972</v>
      </c>
      <c r="S9060" s="424"/>
      <c r="T9060" s="424"/>
      <c r="U9060" s="424"/>
    </row>
    <row r="9061" spans="1:21" ht="14.6" x14ac:dyDescent="0.4">
      <c r="A9061" s="419" t="s">
        <v>1557</v>
      </c>
      <c r="B9061" s="419" t="s">
        <v>45757</v>
      </c>
      <c r="C9061" s="419" t="s">
        <v>1558</v>
      </c>
      <c r="D9061" s="419" t="s">
        <v>20148</v>
      </c>
      <c r="E9061" s="419"/>
      <c r="F9061" s="419" t="s">
        <v>45758</v>
      </c>
      <c r="G9061" s="419" t="s">
        <v>19639</v>
      </c>
      <c r="H9061" s="419"/>
      <c r="I9061" s="419" t="s">
        <v>17972</v>
      </c>
      <c r="J9061" s="419" t="s">
        <v>1559</v>
      </c>
      <c r="K9061" s="419" t="s">
        <v>1576</v>
      </c>
      <c r="L9061" s="419" t="s">
        <v>35323</v>
      </c>
      <c r="M9061" s="419" t="s">
        <v>1561</v>
      </c>
      <c r="N9061" s="419" t="s">
        <v>1577</v>
      </c>
      <c r="O9061" s="419" t="s">
        <v>21009</v>
      </c>
      <c r="P9061" s="419" t="s">
        <v>1559</v>
      </c>
      <c r="Q9061" s="425">
        <v>1</v>
      </c>
      <c r="R9061" s="419" t="s">
        <v>29973</v>
      </c>
      <c r="S9061" s="424"/>
      <c r="T9061" s="424"/>
      <c r="U9061" s="424"/>
    </row>
    <row r="9062" spans="1:21" ht="14.6" x14ac:dyDescent="0.4">
      <c r="A9062" s="419" t="s">
        <v>1557</v>
      </c>
      <c r="B9062" s="419" t="s">
        <v>1578</v>
      </c>
      <c r="C9062" s="419" t="s">
        <v>1558</v>
      </c>
      <c r="D9062" s="419" t="s">
        <v>20148</v>
      </c>
      <c r="E9062" s="419"/>
      <c r="F9062" s="419" t="s">
        <v>45759</v>
      </c>
      <c r="G9062" s="419" t="s">
        <v>19639</v>
      </c>
      <c r="H9062" s="419"/>
      <c r="I9062" s="419" t="s">
        <v>20173</v>
      </c>
      <c r="J9062" s="419" t="s">
        <v>1559</v>
      </c>
      <c r="K9062" s="419" t="s">
        <v>1579</v>
      </c>
      <c r="L9062" s="419" t="s">
        <v>35323</v>
      </c>
      <c r="M9062" s="419" t="s">
        <v>1561</v>
      </c>
      <c r="N9062" s="419" t="s">
        <v>1580</v>
      </c>
      <c r="O9062" s="419" t="s">
        <v>21009</v>
      </c>
      <c r="P9062" s="419" t="s">
        <v>1559</v>
      </c>
      <c r="Q9062" s="425">
        <v>1</v>
      </c>
      <c r="R9062" s="419" t="s">
        <v>29974</v>
      </c>
      <c r="S9062" s="424"/>
      <c r="T9062" s="424"/>
      <c r="U9062" s="424"/>
    </row>
    <row r="9063" spans="1:21" ht="14.6" x14ac:dyDescent="0.4">
      <c r="A9063" s="419" t="s">
        <v>1557</v>
      </c>
      <c r="B9063" s="419" t="s">
        <v>1581</v>
      </c>
      <c r="C9063" s="419" t="s">
        <v>1558</v>
      </c>
      <c r="D9063" s="419" t="s">
        <v>20148</v>
      </c>
      <c r="E9063" s="419"/>
      <c r="F9063" s="419" t="s">
        <v>45760</v>
      </c>
      <c r="G9063" s="419" t="s">
        <v>19639</v>
      </c>
      <c r="H9063" s="419"/>
      <c r="I9063" s="419" t="s">
        <v>20214</v>
      </c>
      <c r="J9063" s="419" t="s">
        <v>1559</v>
      </c>
      <c r="K9063" s="419" t="s">
        <v>1582</v>
      </c>
      <c r="L9063" s="419" t="s">
        <v>35323</v>
      </c>
      <c r="M9063" s="419" t="s">
        <v>1561</v>
      </c>
      <c r="N9063" s="419" t="s">
        <v>1583</v>
      </c>
      <c r="O9063" s="419" t="s">
        <v>21009</v>
      </c>
      <c r="P9063" s="419" t="s">
        <v>1559</v>
      </c>
      <c r="Q9063" s="425">
        <v>1</v>
      </c>
      <c r="R9063" s="419" t="s">
        <v>29975</v>
      </c>
      <c r="S9063" s="424"/>
      <c r="T9063" s="424"/>
      <c r="U9063" s="424"/>
    </row>
    <row r="9064" spans="1:21" ht="14.6" x14ac:dyDescent="0.4">
      <c r="A9064" s="419" t="s">
        <v>1557</v>
      </c>
      <c r="B9064" s="419" t="s">
        <v>45761</v>
      </c>
      <c r="C9064" s="419" t="s">
        <v>1558</v>
      </c>
      <c r="D9064" s="419" t="s">
        <v>20148</v>
      </c>
      <c r="E9064" s="419"/>
      <c r="F9064" s="419" t="s">
        <v>45762</v>
      </c>
      <c r="G9064" s="419" t="s">
        <v>19639</v>
      </c>
      <c r="H9064" s="419"/>
      <c r="I9064" s="419" t="s">
        <v>19441</v>
      </c>
      <c r="J9064" s="419" t="s">
        <v>1559</v>
      </c>
      <c r="K9064" s="419" t="s">
        <v>1584</v>
      </c>
      <c r="L9064" s="419" t="s">
        <v>35323</v>
      </c>
      <c r="M9064" s="419" t="s">
        <v>1561</v>
      </c>
      <c r="N9064" s="419" t="s">
        <v>1585</v>
      </c>
      <c r="O9064" s="419" t="s">
        <v>21009</v>
      </c>
      <c r="P9064" s="419" t="s">
        <v>1559</v>
      </c>
      <c r="Q9064" s="425">
        <v>1</v>
      </c>
      <c r="R9064" s="419" t="s">
        <v>29976</v>
      </c>
      <c r="S9064" s="424"/>
      <c r="T9064" s="424"/>
      <c r="U9064" s="424"/>
    </row>
    <row r="9065" spans="1:21" ht="14.6" x14ac:dyDescent="0.4">
      <c r="A9065" s="419" t="s">
        <v>1557</v>
      </c>
      <c r="B9065" s="419" t="s">
        <v>45763</v>
      </c>
      <c r="C9065" s="419" t="s">
        <v>1558</v>
      </c>
      <c r="D9065" s="419" t="s">
        <v>20148</v>
      </c>
      <c r="E9065" s="419"/>
      <c r="F9065" s="419" t="s">
        <v>45764</v>
      </c>
      <c r="G9065" s="419" t="s">
        <v>20160</v>
      </c>
      <c r="H9065" s="419"/>
      <c r="I9065" s="419" t="s">
        <v>20233</v>
      </c>
      <c r="J9065" s="419" t="s">
        <v>1559</v>
      </c>
      <c r="K9065" s="419" t="s">
        <v>1586</v>
      </c>
      <c r="L9065" s="419" t="s">
        <v>35323</v>
      </c>
      <c r="M9065" s="419" t="s">
        <v>1561</v>
      </c>
      <c r="N9065" s="419" t="s">
        <v>1587</v>
      </c>
      <c r="O9065" s="419" t="s">
        <v>21198</v>
      </c>
      <c r="P9065" s="419" t="s">
        <v>1559</v>
      </c>
      <c r="Q9065" s="425">
        <v>1</v>
      </c>
      <c r="R9065" s="419" t="s">
        <v>29977</v>
      </c>
      <c r="S9065" s="424"/>
      <c r="T9065" s="424"/>
      <c r="U9065" s="424"/>
    </row>
    <row r="9066" spans="1:21" ht="14.6" x14ac:dyDescent="0.4">
      <c r="A9066" s="419" t="s">
        <v>1557</v>
      </c>
      <c r="B9066" s="419" t="s">
        <v>21921</v>
      </c>
      <c r="C9066" s="419" t="s">
        <v>1558</v>
      </c>
      <c r="D9066" s="419" t="s">
        <v>20148</v>
      </c>
      <c r="E9066" s="419"/>
      <c r="F9066" s="419" t="s">
        <v>45765</v>
      </c>
      <c r="G9066" s="419" t="s">
        <v>20160</v>
      </c>
      <c r="H9066" s="419"/>
      <c r="I9066" s="419" t="s">
        <v>19461</v>
      </c>
      <c r="J9066" s="419" t="s">
        <v>1559</v>
      </c>
      <c r="K9066" s="419" t="s">
        <v>1588</v>
      </c>
      <c r="L9066" s="419" t="s">
        <v>35323</v>
      </c>
      <c r="M9066" s="419" t="s">
        <v>1561</v>
      </c>
      <c r="N9066" s="419" t="s">
        <v>1589</v>
      </c>
      <c r="O9066" s="419" t="s">
        <v>21015</v>
      </c>
      <c r="P9066" s="419" t="s">
        <v>1559</v>
      </c>
      <c r="Q9066" s="425">
        <v>1</v>
      </c>
      <c r="R9066" s="419" t="s">
        <v>29978</v>
      </c>
      <c r="S9066" s="424"/>
      <c r="T9066" s="424"/>
      <c r="U9066" s="424"/>
    </row>
    <row r="9067" spans="1:21" ht="14.6" x14ac:dyDescent="0.4">
      <c r="A9067" s="416" t="s">
        <v>1557</v>
      </c>
      <c r="B9067" s="416" t="s">
        <v>35171</v>
      </c>
      <c r="C9067" s="416" t="s">
        <v>1558</v>
      </c>
      <c r="D9067" s="416" t="s">
        <v>20772</v>
      </c>
      <c r="E9067" s="416"/>
      <c r="F9067" s="416" t="s">
        <v>20772</v>
      </c>
      <c r="G9067" s="416" t="s">
        <v>20772</v>
      </c>
      <c r="H9067" s="416"/>
      <c r="I9067" s="416" t="s">
        <v>20772</v>
      </c>
      <c r="J9067" s="416" t="s">
        <v>1559</v>
      </c>
      <c r="K9067" s="416" t="s">
        <v>1561</v>
      </c>
      <c r="L9067" s="416" t="s">
        <v>35332</v>
      </c>
      <c r="M9067" s="416" t="s">
        <v>1561</v>
      </c>
      <c r="N9067" s="416" t="s">
        <v>35167</v>
      </c>
      <c r="O9067" s="416" t="s">
        <v>21009</v>
      </c>
      <c r="P9067" s="416" t="s">
        <v>1559</v>
      </c>
      <c r="Q9067" s="417">
        <v>0</v>
      </c>
      <c r="R9067" s="416" t="s">
        <v>35168</v>
      </c>
      <c r="S9067" s="418"/>
      <c r="T9067" s="418"/>
      <c r="U9067" s="418"/>
    </row>
    <row r="9068" spans="1:21" ht="14.6" x14ac:dyDescent="0.4">
      <c r="A9068" s="419" t="s">
        <v>1557</v>
      </c>
      <c r="B9068" s="419" t="s">
        <v>35172</v>
      </c>
      <c r="C9068" s="419" t="s">
        <v>1558</v>
      </c>
      <c r="D9068" s="419" t="s">
        <v>20772</v>
      </c>
      <c r="E9068" s="419"/>
      <c r="F9068" s="419" t="s">
        <v>20772</v>
      </c>
      <c r="G9068" s="419" t="s">
        <v>20772</v>
      </c>
      <c r="H9068" s="419"/>
      <c r="I9068" s="419" t="s">
        <v>20772</v>
      </c>
      <c r="J9068" s="419" t="s">
        <v>1559</v>
      </c>
      <c r="K9068" s="419" t="s">
        <v>35173</v>
      </c>
      <c r="L9068" s="419" t="s">
        <v>35323</v>
      </c>
      <c r="M9068" s="419" t="s">
        <v>1561</v>
      </c>
      <c r="N9068" s="419" t="s">
        <v>35167</v>
      </c>
      <c r="O9068" s="419" t="s">
        <v>21009</v>
      </c>
      <c r="P9068" s="419" t="s">
        <v>1559</v>
      </c>
      <c r="Q9068" s="420">
        <v>1</v>
      </c>
      <c r="R9068" s="419" t="s">
        <v>35168</v>
      </c>
      <c r="S9068" s="421"/>
      <c r="T9068" s="421"/>
      <c r="U9068" s="421"/>
    </row>
    <row r="9069" spans="1:21" ht="14.6" x14ac:dyDescent="0.4">
      <c r="A9069" s="419" t="s">
        <v>1557</v>
      </c>
      <c r="B9069" s="419" t="s">
        <v>1590</v>
      </c>
      <c r="C9069" s="419" t="s">
        <v>1558</v>
      </c>
      <c r="D9069" s="419" t="s">
        <v>20148</v>
      </c>
      <c r="E9069" s="419"/>
      <c r="F9069" s="419" t="s">
        <v>45766</v>
      </c>
      <c r="G9069" s="419" t="s">
        <v>19639</v>
      </c>
      <c r="H9069" s="419"/>
      <c r="I9069" s="419" t="s">
        <v>19366</v>
      </c>
      <c r="J9069" s="419" t="s">
        <v>1559</v>
      </c>
      <c r="K9069" s="419" t="s">
        <v>1591</v>
      </c>
      <c r="L9069" s="419" t="s">
        <v>35323</v>
      </c>
      <c r="M9069" s="419" t="s">
        <v>1561</v>
      </c>
      <c r="N9069" s="419" t="s">
        <v>1592</v>
      </c>
      <c r="O9069" s="419" t="s">
        <v>21009</v>
      </c>
      <c r="P9069" s="419" t="s">
        <v>1559</v>
      </c>
      <c r="Q9069" s="425">
        <v>1</v>
      </c>
      <c r="R9069" s="419" t="s">
        <v>29979</v>
      </c>
      <c r="S9069" s="424"/>
      <c r="T9069" s="424"/>
      <c r="U9069" s="424"/>
    </row>
    <row r="9070" spans="1:21" ht="14.6" x14ac:dyDescent="0.4">
      <c r="A9070" s="422" t="s">
        <v>1557</v>
      </c>
      <c r="B9070" s="422" t="s">
        <v>35174</v>
      </c>
      <c r="C9070" s="422" t="s">
        <v>1558</v>
      </c>
      <c r="D9070" s="422" t="s">
        <v>20148</v>
      </c>
      <c r="E9070" s="422"/>
      <c r="F9070" s="422" t="s">
        <v>45767</v>
      </c>
      <c r="G9070" s="422" t="s">
        <v>20155</v>
      </c>
      <c r="H9070" s="422"/>
      <c r="I9070" s="422" t="s">
        <v>20168</v>
      </c>
      <c r="J9070" s="422" t="s">
        <v>1559</v>
      </c>
      <c r="K9070" s="422" t="s">
        <v>1593</v>
      </c>
      <c r="L9070" s="422" t="s">
        <v>35323</v>
      </c>
      <c r="M9070" s="422" t="s">
        <v>1561</v>
      </c>
      <c r="N9070" s="422" t="s">
        <v>1594</v>
      </c>
      <c r="O9070" s="422" t="s">
        <v>21329</v>
      </c>
      <c r="P9070" s="422" t="s">
        <v>1559</v>
      </c>
      <c r="Q9070" s="423">
        <v>1</v>
      </c>
      <c r="R9070" s="422" t="s">
        <v>29980</v>
      </c>
      <c r="S9070" s="424"/>
      <c r="T9070" s="424"/>
      <c r="U9070" s="424"/>
    </row>
    <row r="9071" spans="1:21" ht="14.6" x14ac:dyDescent="0.4">
      <c r="A9071" s="419" t="s">
        <v>1557</v>
      </c>
      <c r="B9071" s="419" t="s">
        <v>1595</v>
      </c>
      <c r="C9071" s="419" t="s">
        <v>1558</v>
      </c>
      <c r="D9071" s="419" t="s">
        <v>20148</v>
      </c>
      <c r="E9071" s="419"/>
      <c r="F9071" s="419" t="s">
        <v>45768</v>
      </c>
      <c r="G9071" s="419" t="s">
        <v>20160</v>
      </c>
      <c r="H9071" s="419"/>
      <c r="I9071" s="419" t="s">
        <v>19325</v>
      </c>
      <c r="J9071" s="419" t="s">
        <v>1559</v>
      </c>
      <c r="K9071" s="419" t="s">
        <v>1596</v>
      </c>
      <c r="L9071" s="419" t="s">
        <v>35323</v>
      </c>
      <c r="M9071" s="419" t="s">
        <v>1561</v>
      </c>
      <c r="N9071" s="419" t="s">
        <v>1597</v>
      </c>
      <c r="O9071" s="419" t="s">
        <v>21726</v>
      </c>
      <c r="P9071" s="419" t="s">
        <v>1559</v>
      </c>
      <c r="Q9071" s="425">
        <v>1</v>
      </c>
      <c r="R9071" s="419" t="s">
        <v>29981</v>
      </c>
      <c r="S9071" s="424"/>
      <c r="T9071" s="424"/>
      <c r="U9071" s="424"/>
    </row>
    <row r="9072" spans="1:21" ht="14.6" x14ac:dyDescent="0.4">
      <c r="A9072" s="416" t="s">
        <v>1557</v>
      </c>
      <c r="B9072" s="416" t="s">
        <v>35175</v>
      </c>
      <c r="C9072" s="416" t="s">
        <v>1558</v>
      </c>
      <c r="D9072" s="416" t="s">
        <v>20772</v>
      </c>
      <c r="E9072" s="416"/>
      <c r="F9072" s="416" t="s">
        <v>20772</v>
      </c>
      <c r="G9072" s="416" t="s">
        <v>20772</v>
      </c>
      <c r="H9072" s="416"/>
      <c r="I9072" s="416" t="s">
        <v>20772</v>
      </c>
      <c r="J9072" s="416" t="s">
        <v>1559</v>
      </c>
      <c r="K9072" s="416" t="s">
        <v>35176</v>
      </c>
      <c r="L9072" s="416" t="s">
        <v>35332</v>
      </c>
      <c r="M9072" s="416" t="s">
        <v>35176</v>
      </c>
      <c r="N9072" s="416" t="s">
        <v>35167</v>
      </c>
      <c r="O9072" s="416" t="s">
        <v>21026</v>
      </c>
      <c r="P9072" s="416" t="s">
        <v>1559</v>
      </c>
      <c r="Q9072" s="417">
        <v>0</v>
      </c>
      <c r="R9072" s="416" t="s">
        <v>35168</v>
      </c>
      <c r="S9072" s="418"/>
      <c r="T9072" s="418"/>
      <c r="U9072" s="418"/>
    </row>
    <row r="9073" spans="1:21" ht="14.6" x14ac:dyDescent="0.4">
      <c r="A9073" s="416" t="s">
        <v>1557</v>
      </c>
      <c r="B9073" s="416" t="s">
        <v>35177</v>
      </c>
      <c r="C9073" s="416" t="s">
        <v>1558</v>
      </c>
      <c r="D9073" s="416" t="s">
        <v>20772</v>
      </c>
      <c r="E9073" s="416"/>
      <c r="F9073" s="416" t="s">
        <v>20772</v>
      </c>
      <c r="G9073" s="416" t="s">
        <v>20772</v>
      </c>
      <c r="H9073" s="416"/>
      <c r="I9073" s="416" t="s">
        <v>20772</v>
      </c>
      <c r="J9073" s="416" t="s">
        <v>1559</v>
      </c>
      <c r="K9073" s="416" t="s">
        <v>35178</v>
      </c>
      <c r="L9073" s="416" t="s">
        <v>35332</v>
      </c>
      <c r="M9073" s="416" t="s">
        <v>35178</v>
      </c>
      <c r="N9073" s="416" t="s">
        <v>35179</v>
      </c>
      <c r="O9073" s="416" t="s">
        <v>21009</v>
      </c>
      <c r="P9073" s="416" t="s">
        <v>1559</v>
      </c>
      <c r="Q9073" s="417">
        <v>0</v>
      </c>
      <c r="R9073" s="416" t="s">
        <v>35180</v>
      </c>
      <c r="S9073" s="418"/>
      <c r="T9073" s="418"/>
      <c r="U9073" s="418"/>
    </row>
    <row r="9074" spans="1:21" ht="14.6" x14ac:dyDescent="0.4">
      <c r="A9074" s="416" t="s">
        <v>1557</v>
      </c>
      <c r="B9074" s="416" t="s">
        <v>35181</v>
      </c>
      <c r="C9074" s="416" t="s">
        <v>1558</v>
      </c>
      <c r="D9074" s="416" t="s">
        <v>20772</v>
      </c>
      <c r="E9074" s="416"/>
      <c r="F9074" s="416" t="s">
        <v>20772</v>
      </c>
      <c r="G9074" s="416" t="s">
        <v>20772</v>
      </c>
      <c r="H9074" s="416"/>
      <c r="I9074" s="416" t="s">
        <v>20772</v>
      </c>
      <c r="J9074" s="416" t="s">
        <v>1559</v>
      </c>
      <c r="K9074" s="416" t="s">
        <v>35182</v>
      </c>
      <c r="L9074" s="416" t="s">
        <v>35332</v>
      </c>
      <c r="M9074" s="416" t="s">
        <v>35182</v>
      </c>
      <c r="N9074" s="416" t="s">
        <v>35167</v>
      </c>
      <c r="O9074" s="416" t="s">
        <v>21009</v>
      </c>
      <c r="P9074" s="416" t="s">
        <v>1559</v>
      </c>
      <c r="Q9074" s="417">
        <v>0</v>
      </c>
      <c r="R9074" s="416" t="s">
        <v>35168</v>
      </c>
      <c r="S9074" s="418"/>
      <c r="T9074" s="418"/>
      <c r="U9074" s="418"/>
    </row>
    <row r="9075" spans="1:21" ht="14.6" x14ac:dyDescent="0.4">
      <c r="A9075" s="416" t="s">
        <v>1557</v>
      </c>
      <c r="B9075" s="416" t="s">
        <v>35183</v>
      </c>
      <c r="C9075" s="416" t="s">
        <v>1558</v>
      </c>
      <c r="D9075" s="416" t="s">
        <v>20772</v>
      </c>
      <c r="E9075" s="416"/>
      <c r="F9075" s="416" t="s">
        <v>20772</v>
      </c>
      <c r="G9075" s="416" t="s">
        <v>20772</v>
      </c>
      <c r="H9075" s="416"/>
      <c r="I9075" s="416" t="s">
        <v>20772</v>
      </c>
      <c r="J9075" s="416" t="s">
        <v>1559</v>
      </c>
      <c r="K9075" s="416" t="s">
        <v>35184</v>
      </c>
      <c r="L9075" s="416" t="s">
        <v>35332</v>
      </c>
      <c r="M9075" s="416" t="s">
        <v>35184</v>
      </c>
      <c r="N9075" s="416" t="s">
        <v>35167</v>
      </c>
      <c r="O9075" s="416" t="s">
        <v>21009</v>
      </c>
      <c r="P9075" s="416" t="s">
        <v>1559</v>
      </c>
      <c r="Q9075" s="417">
        <v>0</v>
      </c>
      <c r="R9075" s="416" t="s">
        <v>35168</v>
      </c>
      <c r="S9075" s="418"/>
      <c r="T9075" s="418"/>
      <c r="U9075" s="418"/>
    </row>
    <row r="9076" spans="1:21" ht="14.6" x14ac:dyDescent="0.4">
      <c r="A9076" s="416" t="s">
        <v>1557</v>
      </c>
      <c r="B9076" s="416" t="s">
        <v>35185</v>
      </c>
      <c r="C9076" s="416" t="s">
        <v>1558</v>
      </c>
      <c r="D9076" s="416" t="s">
        <v>20772</v>
      </c>
      <c r="E9076" s="416"/>
      <c r="F9076" s="416" t="s">
        <v>20772</v>
      </c>
      <c r="G9076" s="416" t="s">
        <v>20772</v>
      </c>
      <c r="H9076" s="416"/>
      <c r="I9076" s="416" t="s">
        <v>20772</v>
      </c>
      <c r="J9076" s="416" t="s">
        <v>1559</v>
      </c>
      <c r="K9076" s="416" t="s">
        <v>35186</v>
      </c>
      <c r="L9076" s="416" t="s">
        <v>35332</v>
      </c>
      <c r="M9076" s="416" t="s">
        <v>35186</v>
      </c>
      <c r="N9076" s="416" t="s">
        <v>35167</v>
      </c>
      <c r="O9076" s="416" t="s">
        <v>21009</v>
      </c>
      <c r="P9076" s="416" t="s">
        <v>1559</v>
      </c>
      <c r="Q9076" s="417">
        <v>0</v>
      </c>
      <c r="R9076" s="416" t="s">
        <v>35168</v>
      </c>
      <c r="S9076" s="418"/>
      <c r="T9076" s="418"/>
      <c r="U9076" s="418"/>
    </row>
    <row r="9077" spans="1:21" ht="14.6" x14ac:dyDescent="0.4">
      <c r="A9077" s="419" t="s">
        <v>1557</v>
      </c>
      <c r="B9077" s="419" t="s">
        <v>1598</v>
      </c>
      <c r="C9077" s="419" t="s">
        <v>1558</v>
      </c>
      <c r="D9077" s="419" t="s">
        <v>20148</v>
      </c>
      <c r="E9077" s="419"/>
      <c r="F9077" s="419" t="s">
        <v>45769</v>
      </c>
      <c r="G9077" s="419" t="s">
        <v>20248</v>
      </c>
      <c r="H9077" s="419"/>
      <c r="I9077" s="419" t="s">
        <v>20218</v>
      </c>
      <c r="J9077" s="419" t="s">
        <v>20258</v>
      </c>
      <c r="K9077" s="419" t="s">
        <v>1599</v>
      </c>
      <c r="L9077" s="419" t="s">
        <v>35323</v>
      </c>
      <c r="M9077" s="419" t="s">
        <v>19377</v>
      </c>
      <c r="N9077" s="419" t="s">
        <v>1600</v>
      </c>
      <c r="O9077" s="419" t="s">
        <v>21143</v>
      </c>
      <c r="P9077" s="419" t="s">
        <v>1559</v>
      </c>
      <c r="Q9077" s="425">
        <v>1</v>
      </c>
      <c r="R9077" s="419" t="s">
        <v>29982</v>
      </c>
      <c r="S9077" s="424"/>
      <c r="T9077" s="424"/>
      <c r="U9077" s="424"/>
    </row>
    <row r="9078" spans="1:21" ht="14.6" x14ac:dyDescent="0.4">
      <c r="A9078" s="419" t="s">
        <v>1557</v>
      </c>
      <c r="B9078" s="419" t="s">
        <v>1601</v>
      </c>
      <c r="C9078" s="419" t="s">
        <v>1558</v>
      </c>
      <c r="D9078" s="419" t="s">
        <v>20148</v>
      </c>
      <c r="E9078" s="419"/>
      <c r="F9078" s="419" t="s">
        <v>45770</v>
      </c>
      <c r="G9078" s="419" t="s">
        <v>20248</v>
      </c>
      <c r="H9078" s="419"/>
      <c r="I9078" s="419" t="s">
        <v>19464</v>
      </c>
      <c r="J9078" s="419" t="s">
        <v>20258</v>
      </c>
      <c r="K9078" s="419" t="s">
        <v>1602</v>
      </c>
      <c r="L9078" s="419" t="s">
        <v>35323</v>
      </c>
      <c r="M9078" s="419" t="s">
        <v>19377</v>
      </c>
      <c r="N9078" s="419" t="s">
        <v>1603</v>
      </c>
      <c r="O9078" s="419" t="s">
        <v>21054</v>
      </c>
      <c r="P9078" s="419" t="s">
        <v>1559</v>
      </c>
      <c r="Q9078" s="425">
        <v>1</v>
      </c>
      <c r="R9078" s="419" t="s">
        <v>29983</v>
      </c>
      <c r="S9078" s="424"/>
      <c r="T9078" s="424"/>
      <c r="U9078" s="424"/>
    </row>
    <row r="9079" spans="1:21" ht="14.6" x14ac:dyDescent="0.4">
      <c r="A9079" s="419" t="s">
        <v>1557</v>
      </c>
      <c r="B9079" s="419" t="s">
        <v>45771</v>
      </c>
      <c r="C9079" s="419" t="s">
        <v>1558</v>
      </c>
      <c r="D9079" s="419" t="s">
        <v>20148</v>
      </c>
      <c r="E9079" s="419"/>
      <c r="F9079" s="419" t="s">
        <v>45772</v>
      </c>
      <c r="G9079" s="419" t="s">
        <v>19396</v>
      </c>
      <c r="H9079" s="419"/>
      <c r="I9079" s="419" t="s">
        <v>18039</v>
      </c>
      <c r="J9079" s="419" t="s">
        <v>20258</v>
      </c>
      <c r="K9079" s="419" t="s">
        <v>1604</v>
      </c>
      <c r="L9079" s="419" t="s">
        <v>35323</v>
      </c>
      <c r="M9079" s="419" t="s">
        <v>19398</v>
      </c>
      <c r="N9079" s="419" t="s">
        <v>1605</v>
      </c>
      <c r="O9079" s="419" t="s">
        <v>21062</v>
      </c>
      <c r="P9079" s="419" t="s">
        <v>1559</v>
      </c>
      <c r="Q9079" s="425">
        <v>1</v>
      </c>
      <c r="R9079" s="419" t="s">
        <v>29984</v>
      </c>
      <c r="S9079" s="424"/>
      <c r="T9079" s="424"/>
      <c r="U9079" s="424"/>
    </row>
    <row r="9080" spans="1:21" ht="14.6" x14ac:dyDescent="0.4">
      <c r="A9080" s="419" t="s">
        <v>1557</v>
      </c>
      <c r="B9080" s="419" t="s">
        <v>45773</v>
      </c>
      <c r="C9080" s="419" t="s">
        <v>1558</v>
      </c>
      <c r="D9080" s="419" t="s">
        <v>20148</v>
      </c>
      <c r="E9080" s="419"/>
      <c r="F9080" s="419" t="s">
        <v>45774</v>
      </c>
      <c r="G9080" s="419" t="s">
        <v>19396</v>
      </c>
      <c r="H9080" s="419"/>
      <c r="I9080" s="419" t="s">
        <v>19461</v>
      </c>
      <c r="J9080" s="419" t="s">
        <v>20258</v>
      </c>
      <c r="K9080" s="419" t="s">
        <v>1606</v>
      </c>
      <c r="L9080" s="419" t="s">
        <v>35323</v>
      </c>
      <c r="M9080" s="419" t="s">
        <v>19398</v>
      </c>
      <c r="N9080" s="419" t="s">
        <v>1607</v>
      </c>
      <c r="O9080" s="419" t="s">
        <v>21062</v>
      </c>
      <c r="P9080" s="419" t="s">
        <v>1559</v>
      </c>
      <c r="Q9080" s="425">
        <v>1</v>
      </c>
      <c r="R9080" s="419" t="s">
        <v>29985</v>
      </c>
      <c r="S9080" s="424"/>
      <c r="T9080" s="424"/>
      <c r="U9080" s="424"/>
    </row>
    <row r="9081" spans="1:21" ht="14.6" x14ac:dyDescent="0.4">
      <c r="A9081" s="419" t="s">
        <v>1557</v>
      </c>
      <c r="B9081" s="419" t="s">
        <v>45775</v>
      </c>
      <c r="C9081" s="419" t="s">
        <v>1558</v>
      </c>
      <c r="D9081" s="419" t="s">
        <v>20148</v>
      </c>
      <c r="E9081" s="419"/>
      <c r="F9081" s="419" t="s">
        <v>45776</v>
      </c>
      <c r="G9081" s="419" t="s">
        <v>19396</v>
      </c>
      <c r="H9081" s="419"/>
      <c r="I9081" s="419" t="s">
        <v>17933</v>
      </c>
      <c r="J9081" s="419" t="s">
        <v>20258</v>
      </c>
      <c r="K9081" s="419" t="s">
        <v>1608</v>
      </c>
      <c r="L9081" s="419" t="s">
        <v>35323</v>
      </c>
      <c r="M9081" s="419" t="s">
        <v>19398</v>
      </c>
      <c r="N9081" s="419" t="s">
        <v>1609</v>
      </c>
      <c r="O9081" s="419" t="s">
        <v>21062</v>
      </c>
      <c r="P9081" s="419" t="s">
        <v>1559</v>
      </c>
      <c r="Q9081" s="425">
        <v>1</v>
      </c>
      <c r="R9081" s="419" t="s">
        <v>29986</v>
      </c>
      <c r="S9081" s="424"/>
      <c r="T9081" s="424"/>
      <c r="U9081" s="424"/>
    </row>
    <row r="9082" spans="1:21" ht="14.6" x14ac:dyDescent="0.4">
      <c r="A9082" s="419" t="s">
        <v>1557</v>
      </c>
      <c r="B9082" s="419" t="s">
        <v>45777</v>
      </c>
      <c r="C9082" s="419" t="s">
        <v>1558</v>
      </c>
      <c r="D9082" s="419" t="s">
        <v>20148</v>
      </c>
      <c r="E9082" s="419"/>
      <c r="F9082" s="419" t="s">
        <v>45778</v>
      </c>
      <c r="G9082" s="419" t="s">
        <v>19396</v>
      </c>
      <c r="H9082" s="419"/>
      <c r="I9082" s="419" t="s">
        <v>18072</v>
      </c>
      <c r="J9082" s="419" t="s">
        <v>20258</v>
      </c>
      <c r="K9082" s="419" t="s">
        <v>1610</v>
      </c>
      <c r="L9082" s="419" t="s">
        <v>35323</v>
      </c>
      <c r="M9082" s="419" t="s">
        <v>19398</v>
      </c>
      <c r="N9082" s="419" t="s">
        <v>1611</v>
      </c>
      <c r="O9082" s="419" t="s">
        <v>21062</v>
      </c>
      <c r="P9082" s="419" t="s">
        <v>1559</v>
      </c>
      <c r="Q9082" s="425">
        <v>1</v>
      </c>
      <c r="R9082" s="419" t="s">
        <v>29987</v>
      </c>
      <c r="S9082" s="424"/>
      <c r="T9082" s="424"/>
      <c r="U9082" s="424"/>
    </row>
    <row r="9083" spans="1:21" ht="14.6" x14ac:dyDescent="0.4">
      <c r="A9083" s="419" t="s">
        <v>1557</v>
      </c>
      <c r="B9083" s="419" t="s">
        <v>45779</v>
      </c>
      <c r="C9083" s="419" t="s">
        <v>1558</v>
      </c>
      <c r="D9083" s="419" t="s">
        <v>20148</v>
      </c>
      <c r="E9083" s="419"/>
      <c r="F9083" s="419" t="s">
        <v>45780</v>
      </c>
      <c r="G9083" s="419" t="s">
        <v>19396</v>
      </c>
      <c r="H9083" s="419"/>
      <c r="I9083" s="419" t="s">
        <v>18022</v>
      </c>
      <c r="J9083" s="419" t="s">
        <v>20258</v>
      </c>
      <c r="K9083" s="419" t="s">
        <v>1612</v>
      </c>
      <c r="L9083" s="419" t="s">
        <v>35323</v>
      </c>
      <c r="M9083" s="419" t="s">
        <v>19398</v>
      </c>
      <c r="N9083" s="419" t="s">
        <v>1613</v>
      </c>
      <c r="O9083" s="419" t="s">
        <v>21062</v>
      </c>
      <c r="P9083" s="419" t="s">
        <v>1559</v>
      </c>
      <c r="Q9083" s="425">
        <v>1</v>
      </c>
      <c r="R9083" s="419" t="s">
        <v>29988</v>
      </c>
      <c r="S9083" s="424"/>
      <c r="T9083" s="424"/>
      <c r="U9083" s="424"/>
    </row>
    <row r="9084" spans="1:21" ht="14.6" x14ac:dyDescent="0.4">
      <c r="A9084" s="419" t="s">
        <v>1557</v>
      </c>
      <c r="B9084" s="419" t="s">
        <v>44061</v>
      </c>
      <c r="C9084" s="419" t="s">
        <v>1558</v>
      </c>
      <c r="D9084" s="419" t="s">
        <v>20148</v>
      </c>
      <c r="E9084" s="419"/>
      <c r="F9084" s="419" t="s">
        <v>45781</v>
      </c>
      <c r="G9084" s="419" t="s">
        <v>19396</v>
      </c>
      <c r="H9084" s="419"/>
      <c r="I9084" s="419" t="s">
        <v>19652</v>
      </c>
      <c r="J9084" s="419" t="s">
        <v>20258</v>
      </c>
      <c r="K9084" s="419" t="s">
        <v>1614</v>
      </c>
      <c r="L9084" s="419" t="s">
        <v>35323</v>
      </c>
      <c r="M9084" s="419" t="s">
        <v>19398</v>
      </c>
      <c r="N9084" s="419" t="s">
        <v>1615</v>
      </c>
      <c r="O9084" s="419" t="s">
        <v>21062</v>
      </c>
      <c r="P9084" s="419" t="s">
        <v>1559</v>
      </c>
      <c r="Q9084" s="425">
        <v>1</v>
      </c>
      <c r="R9084" s="419" t="s">
        <v>29989</v>
      </c>
      <c r="S9084" s="424"/>
      <c r="T9084" s="424"/>
      <c r="U9084" s="424"/>
    </row>
    <row r="9085" spans="1:21" ht="14.6" x14ac:dyDescent="0.4">
      <c r="A9085" s="419" t="s">
        <v>1557</v>
      </c>
      <c r="B9085" s="419" t="s">
        <v>45782</v>
      </c>
      <c r="C9085" s="419" t="s">
        <v>1558</v>
      </c>
      <c r="D9085" s="419" t="s">
        <v>20148</v>
      </c>
      <c r="E9085" s="419"/>
      <c r="F9085" s="419" t="s">
        <v>45783</v>
      </c>
      <c r="G9085" s="419" t="s">
        <v>19396</v>
      </c>
      <c r="H9085" s="419"/>
      <c r="I9085" s="419" t="s">
        <v>17998</v>
      </c>
      <c r="J9085" s="419" t="s">
        <v>20258</v>
      </c>
      <c r="K9085" s="419" t="s">
        <v>1616</v>
      </c>
      <c r="L9085" s="419" t="s">
        <v>35323</v>
      </c>
      <c r="M9085" s="419" t="s">
        <v>19398</v>
      </c>
      <c r="N9085" s="419" t="s">
        <v>1617</v>
      </c>
      <c r="O9085" s="419" t="s">
        <v>21062</v>
      </c>
      <c r="P9085" s="419" t="s">
        <v>1559</v>
      </c>
      <c r="Q9085" s="425">
        <v>1</v>
      </c>
      <c r="R9085" s="419" t="s">
        <v>29990</v>
      </c>
      <c r="S9085" s="424"/>
      <c r="T9085" s="424"/>
      <c r="U9085" s="424"/>
    </row>
    <row r="9086" spans="1:21" ht="14.6" x14ac:dyDescent="0.4">
      <c r="A9086" s="419" t="s">
        <v>1557</v>
      </c>
      <c r="B9086" s="419" t="s">
        <v>45784</v>
      </c>
      <c r="C9086" s="419" t="s">
        <v>1558</v>
      </c>
      <c r="D9086" s="419" t="s">
        <v>20148</v>
      </c>
      <c r="E9086" s="419"/>
      <c r="F9086" s="419" t="s">
        <v>45785</v>
      </c>
      <c r="G9086" s="419" t="s">
        <v>19396</v>
      </c>
      <c r="H9086" s="419"/>
      <c r="I9086" s="419" t="s">
        <v>20142</v>
      </c>
      <c r="J9086" s="419" t="s">
        <v>20258</v>
      </c>
      <c r="K9086" s="419" t="s">
        <v>1618</v>
      </c>
      <c r="L9086" s="419" t="s">
        <v>35323</v>
      </c>
      <c r="M9086" s="419" t="s">
        <v>19398</v>
      </c>
      <c r="N9086" s="419" t="s">
        <v>1619</v>
      </c>
      <c r="O9086" s="419" t="s">
        <v>21062</v>
      </c>
      <c r="P9086" s="419" t="s">
        <v>1559</v>
      </c>
      <c r="Q9086" s="425">
        <v>1</v>
      </c>
      <c r="R9086" s="419" t="s">
        <v>29991</v>
      </c>
      <c r="S9086" s="424"/>
      <c r="T9086" s="424"/>
      <c r="U9086" s="424"/>
    </row>
    <row r="9087" spans="1:21" ht="14.6" x14ac:dyDescent="0.4">
      <c r="A9087" s="419" t="s">
        <v>1557</v>
      </c>
      <c r="B9087" s="419" t="s">
        <v>35165</v>
      </c>
      <c r="C9087" s="419" t="s">
        <v>1558</v>
      </c>
      <c r="D9087" s="419" t="s">
        <v>20148</v>
      </c>
      <c r="E9087" s="419"/>
      <c r="F9087" s="419" t="s">
        <v>45786</v>
      </c>
      <c r="G9087" s="419" t="s">
        <v>19396</v>
      </c>
      <c r="H9087" s="419"/>
      <c r="I9087" s="419" t="s">
        <v>20156</v>
      </c>
      <c r="J9087" s="419" t="s">
        <v>20258</v>
      </c>
      <c r="K9087" s="419" t="s">
        <v>1620</v>
      </c>
      <c r="L9087" s="419" t="s">
        <v>35323</v>
      </c>
      <c r="M9087" s="419" t="s">
        <v>19453</v>
      </c>
      <c r="N9087" s="419" t="s">
        <v>1621</v>
      </c>
      <c r="O9087" s="419" t="s">
        <v>21063</v>
      </c>
      <c r="P9087" s="419" t="s">
        <v>1559</v>
      </c>
      <c r="Q9087" s="425">
        <v>1</v>
      </c>
      <c r="R9087" s="419" t="s">
        <v>29992</v>
      </c>
      <c r="S9087" s="424"/>
      <c r="T9087" s="424"/>
      <c r="U9087" s="424"/>
    </row>
    <row r="9088" spans="1:21" ht="14.6" x14ac:dyDescent="0.4">
      <c r="A9088" s="419" t="s">
        <v>1557</v>
      </c>
      <c r="B9088" s="419" t="s">
        <v>35166</v>
      </c>
      <c r="C9088" s="419" t="s">
        <v>1558</v>
      </c>
      <c r="D9088" s="419" t="s">
        <v>20148</v>
      </c>
      <c r="E9088" s="419"/>
      <c r="F9088" s="419" t="s">
        <v>45787</v>
      </c>
      <c r="G9088" s="419" t="s">
        <v>19396</v>
      </c>
      <c r="H9088" s="419"/>
      <c r="I9088" s="419" t="s">
        <v>20249</v>
      </c>
      <c r="J9088" s="419" t="s">
        <v>20258</v>
      </c>
      <c r="K9088" s="419" t="s">
        <v>1622</v>
      </c>
      <c r="L9088" s="419" t="s">
        <v>35323</v>
      </c>
      <c r="M9088" s="419" t="s">
        <v>19453</v>
      </c>
      <c r="N9088" s="419" t="s">
        <v>1623</v>
      </c>
      <c r="O9088" s="419" t="s">
        <v>21063</v>
      </c>
      <c r="P9088" s="419" t="s">
        <v>1559</v>
      </c>
      <c r="Q9088" s="425">
        <v>1</v>
      </c>
      <c r="R9088" s="419" t="s">
        <v>29993</v>
      </c>
      <c r="S9088" s="424"/>
      <c r="T9088" s="424"/>
      <c r="U9088" s="424"/>
    </row>
    <row r="9089" spans="1:21" ht="14.6" x14ac:dyDescent="0.4">
      <c r="A9089" s="419" t="s">
        <v>1557</v>
      </c>
      <c r="B9089" s="419" t="s">
        <v>31962</v>
      </c>
      <c r="C9089" s="419" t="s">
        <v>1558</v>
      </c>
      <c r="D9089" s="419" t="s">
        <v>20148</v>
      </c>
      <c r="E9089" s="419"/>
      <c r="F9089" s="419" t="s">
        <v>45788</v>
      </c>
      <c r="G9089" s="419" t="s">
        <v>19396</v>
      </c>
      <c r="H9089" s="419"/>
      <c r="I9089" s="419" t="s">
        <v>18123</v>
      </c>
      <c r="J9089" s="419" t="s">
        <v>20258</v>
      </c>
      <c r="K9089" s="419" t="s">
        <v>1624</v>
      </c>
      <c r="L9089" s="419" t="s">
        <v>35323</v>
      </c>
      <c r="M9089" s="419" t="s">
        <v>19453</v>
      </c>
      <c r="N9089" s="419" t="s">
        <v>1625</v>
      </c>
      <c r="O9089" s="419" t="s">
        <v>21064</v>
      </c>
      <c r="P9089" s="419" t="s">
        <v>1559</v>
      </c>
      <c r="Q9089" s="425">
        <v>1</v>
      </c>
      <c r="R9089" s="419" t="s">
        <v>29994</v>
      </c>
      <c r="S9089" s="424"/>
      <c r="T9089" s="424"/>
      <c r="U9089" s="424"/>
    </row>
    <row r="9090" spans="1:21" ht="14.6" x14ac:dyDescent="0.4">
      <c r="A9090" s="419" t="s">
        <v>1557</v>
      </c>
      <c r="B9090" s="419" t="s">
        <v>31963</v>
      </c>
      <c r="C9090" s="419" t="s">
        <v>1558</v>
      </c>
      <c r="D9090" s="419" t="s">
        <v>20148</v>
      </c>
      <c r="E9090" s="419"/>
      <c r="F9090" s="419" t="s">
        <v>45789</v>
      </c>
      <c r="G9090" s="419" t="s">
        <v>20263</v>
      </c>
      <c r="H9090" s="419"/>
      <c r="I9090" s="419" t="s">
        <v>20221</v>
      </c>
      <c r="J9090" s="419" t="s">
        <v>20258</v>
      </c>
      <c r="K9090" s="419" t="s">
        <v>31964</v>
      </c>
      <c r="L9090" s="419" t="s">
        <v>35323</v>
      </c>
      <c r="M9090" s="419" t="s">
        <v>21095</v>
      </c>
      <c r="N9090" s="419" t="s">
        <v>31965</v>
      </c>
      <c r="O9090" s="419" t="s">
        <v>21026</v>
      </c>
      <c r="P9090" s="419" t="s">
        <v>1559</v>
      </c>
      <c r="Q9090" s="425">
        <v>1</v>
      </c>
      <c r="R9090" s="419" t="s">
        <v>31966</v>
      </c>
      <c r="S9090" s="424"/>
      <c r="T9090" s="424"/>
      <c r="U9090" s="424"/>
    </row>
    <row r="9091" spans="1:21" ht="14.6" x14ac:dyDescent="0.4">
      <c r="A9091" s="419" t="s">
        <v>1557</v>
      </c>
      <c r="B9091" s="419" t="s">
        <v>31967</v>
      </c>
      <c r="C9091" s="419" t="s">
        <v>1558</v>
      </c>
      <c r="D9091" s="419" t="s">
        <v>20148</v>
      </c>
      <c r="E9091" s="419"/>
      <c r="F9091" s="419" t="s">
        <v>45790</v>
      </c>
      <c r="G9091" s="419" t="s">
        <v>20263</v>
      </c>
      <c r="H9091" s="419"/>
      <c r="I9091" s="419" t="s">
        <v>20227</v>
      </c>
      <c r="J9091" s="419" t="s">
        <v>20258</v>
      </c>
      <c r="K9091" s="419" t="s">
        <v>31968</v>
      </c>
      <c r="L9091" s="419" t="s">
        <v>35323</v>
      </c>
      <c r="M9091" s="419" t="s">
        <v>21108</v>
      </c>
      <c r="N9091" s="419" t="s">
        <v>31969</v>
      </c>
      <c r="O9091" s="419" t="s">
        <v>21026</v>
      </c>
      <c r="P9091" s="419" t="s">
        <v>1559</v>
      </c>
      <c r="Q9091" s="425">
        <v>1</v>
      </c>
      <c r="R9091" s="419" t="s">
        <v>31970</v>
      </c>
      <c r="S9091" s="424"/>
      <c r="T9091" s="424"/>
      <c r="U9091" s="424"/>
    </row>
    <row r="9092" spans="1:21" ht="14.6" x14ac:dyDescent="0.4">
      <c r="A9092" s="419" t="s">
        <v>1557</v>
      </c>
      <c r="B9092" s="419" t="s">
        <v>21922</v>
      </c>
      <c r="C9092" s="419" t="s">
        <v>1558</v>
      </c>
      <c r="D9092" s="419" t="s">
        <v>20148</v>
      </c>
      <c r="E9092" s="419"/>
      <c r="F9092" s="419" t="s">
        <v>45791</v>
      </c>
      <c r="G9092" s="419" t="s">
        <v>20263</v>
      </c>
      <c r="H9092" s="419"/>
      <c r="I9092" s="419" t="s">
        <v>19359</v>
      </c>
      <c r="J9092" s="419" t="s">
        <v>20258</v>
      </c>
      <c r="K9092" s="419" t="s">
        <v>21923</v>
      </c>
      <c r="L9092" s="419" t="s">
        <v>35323</v>
      </c>
      <c r="M9092" s="419" t="s">
        <v>21113</v>
      </c>
      <c r="N9092" s="419" t="s">
        <v>21924</v>
      </c>
      <c r="O9092" s="419" t="s">
        <v>21026</v>
      </c>
      <c r="P9092" s="419" t="s">
        <v>1559</v>
      </c>
      <c r="Q9092" s="425">
        <v>1</v>
      </c>
      <c r="R9092" s="419" t="s">
        <v>29995</v>
      </c>
      <c r="S9092" s="424"/>
      <c r="T9092" s="424"/>
      <c r="U9092" s="424"/>
    </row>
    <row r="9093" spans="1:21" ht="14.6" x14ac:dyDescent="0.4">
      <c r="A9093" s="435" t="s">
        <v>1557</v>
      </c>
      <c r="B9093" s="435" t="s">
        <v>45792</v>
      </c>
      <c r="C9093" s="435" t="s">
        <v>1558</v>
      </c>
      <c r="D9093" s="435" t="s">
        <v>20148</v>
      </c>
      <c r="E9093" s="435"/>
      <c r="F9093" s="435" t="s">
        <v>45793</v>
      </c>
      <c r="G9093" s="435" t="s">
        <v>20248</v>
      </c>
      <c r="H9093" s="435"/>
      <c r="I9093" s="435" t="s">
        <v>17980</v>
      </c>
      <c r="J9093" s="435" t="s">
        <v>20258</v>
      </c>
      <c r="K9093" s="435" t="s">
        <v>1626</v>
      </c>
      <c r="L9093" s="435" t="s">
        <v>35323</v>
      </c>
      <c r="M9093" s="435" t="s">
        <v>18077</v>
      </c>
      <c r="N9093" s="435" t="s">
        <v>1627</v>
      </c>
      <c r="O9093" s="435" t="s">
        <v>21122</v>
      </c>
      <c r="P9093" s="435" t="s">
        <v>1559</v>
      </c>
      <c r="Q9093" s="436">
        <v>3</v>
      </c>
      <c r="R9093" s="435" t="s">
        <v>29996</v>
      </c>
      <c r="S9093" s="437"/>
      <c r="T9093" s="437"/>
      <c r="U9093" s="437"/>
    </row>
    <row r="9094" spans="1:21" ht="14.6" x14ac:dyDescent="0.4">
      <c r="A9094" s="416" t="s">
        <v>1628</v>
      </c>
      <c r="B9094" s="416" t="s">
        <v>31971</v>
      </c>
      <c r="C9094" s="416" t="s">
        <v>1629</v>
      </c>
      <c r="D9094" s="416" t="s">
        <v>20148</v>
      </c>
      <c r="E9094" s="416"/>
      <c r="F9094" s="416" t="s">
        <v>45794</v>
      </c>
      <c r="G9094" s="416" t="s">
        <v>20149</v>
      </c>
      <c r="H9094" s="416"/>
      <c r="I9094" s="416" t="s">
        <v>19379</v>
      </c>
      <c r="J9094" s="416" t="s">
        <v>1630</v>
      </c>
      <c r="K9094" s="416" t="s">
        <v>1631</v>
      </c>
      <c r="L9094" s="416" t="s">
        <v>35321</v>
      </c>
      <c r="M9094" s="416" t="s">
        <v>1631</v>
      </c>
      <c r="N9094" s="416" t="s">
        <v>1632</v>
      </c>
      <c r="O9094" s="416" t="s">
        <v>21009</v>
      </c>
      <c r="P9094" s="416" t="s">
        <v>1630</v>
      </c>
      <c r="Q9094" s="417">
        <v>0</v>
      </c>
      <c r="R9094" s="416" t="s">
        <v>29997</v>
      </c>
      <c r="S9094" s="418"/>
      <c r="T9094" s="418"/>
      <c r="U9094" s="418"/>
    </row>
    <row r="9095" spans="1:21" ht="14.6" x14ac:dyDescent="0.4">
      <c r="A9095" s="419" t="s">
        <v>1628</v>
      </c>
      <c r="B9095" s="419" t="s">
        <v>1633</v>
      </c>
      <c r="C9095" s="419" t="s">
        <v>1629</v>
      </c>
      <c r="D9095" s="419" t="s">
        <v>20148</v>
      </c>
      <c r="E9095" s="419"/>
      <c r="F9095" s="419" t="s">
        <v>45795</v>
      </c>
      <c r="G9095" s="419" t="s">
        <v>19639</v>
      </c>
      <c r="H9095" s="419"/>
      <c r="I9095" s="419" t="s">
        <v>17998</v>
      </c>
      <c r="J9095" s="419" t="s">
        <v>1630</v>
      </c>
      <c r="K9095" s="419" t="s">
        <v>1634</v>
      </c>
      <c r="L9095" s="419" t="s">
        <v>35323</v>
      </c>
      <c r="M9095" s="419" t="s">
        <v>1635</v>
      </c>
      <c r="N9095" s="419" t="s">
        <v>1636</v>
      </c>
      <c r="O9095" s="419" t="s">
        <v>21009</v>
      </c>
      <c r="P9095" s="419" t="s">
        <v>1630</v>
      </c>
      <c r="Q9095" s="425">
        <v>1</v>
      </c>
      <c r="R9095" s="419" t="s">
        <v>29998</v>
      </c>
      <c r="S9095" s="424"/>
      <c r="T9095" s="424"/>
      <c r="U9095" s="424"/>
    </row>
    <row r="9096" spans="1:21" ht="14.6" x14ac:dyDescent="0.4">
      <c r="A9096" s="419" t="s">
        <v>1628</v>
      </c>
      <c r="B9096" s="419" t="s">
        <v>1637</v>
      </c>
      <c r="C9096" s="419" t="s">
        <v>1629</v>
      </c>
      <c r="D9096" s="419" t="s">
        <v>20148</v>
      </c>
      <c r="E9096" s="419"/>
      <c r="F9096" s="419" t="s">
        <v>45796</v>
      </c>
      <c r="G9096" s="419" t="s">
        <v>19639</v>
      </c>
      <c r="H9096" s="419"/>
      <c r="I9096" s="419" t="s">
        <v>18072</v>
      </c>
      <c r="J9096" s="419" t="s">
        <v>1630</v>
      </c>
      <c r="K9096" s="419" t="s">
        <v>1638</v>
      </c>
      <c r="L9096" s="419" t="s">
        <v>35323</v>
      </c>
      <c r="M9096" s="419" t="s">
        <v>1635</v>
      </c>
      <c r="N9096" s="419" t="s">
        <v>1639</v>
      </c>
      <c r="O9096" s="419" t="s">
        <v>21009</v>
      </c>
      <c r="P9096" s="419" t="s">
        <v>1630</v>
      </c>
      <c r="Q9096" s="425">
        <v>1</v>
      </c>
      <c r="R9096" s="419" t="s">
        <v>29999</v>
      </c>
      <c r="S9096" s="424"/>
      <c r="T9096" s="424"/>
      <c r="U9096" s="424"/>
    </row>
    <row r="9097" spans="1:21" ht="14.6" x14ac:dyDescent="0.4">
      <c r="A9097" s="419" t="s">
        <v>1628</v>
      </c>
      <c r="B9097" s="419" t="s">
        <v>1640</v>
      </c>
      <c r="C9097" s="419" t="s">
        <v>1629</v>
      </c>
      <c r="D9097" s="419" t="s">
        <v>20148</v>
      </c>
      <c r="E9097" s="419"/>
      <c r="F9097" s="419" t="s">
        <v>45797</v>
      </c>
      <c r="G9097" s="419" t="s">
        <v>19639</v>
      </c>
      <c r="H9097" s="419"/>
      <c r="I9097" s="419" t="s">
        <v>18039</v>
      </c>
      <c r="J9097" s="419" t="s">
        <v>1630</v>
      </c>
      <c r="K9097" s="419" t="s">
        <v>1641</v>
      </c>
      <c r="L9097" s="419" t="s">
        <v>35323</v>
      </c>
      <c r="M9097" s="419" t="s">
        <v>1635</v>
      </c>
      <c r="N9097" s="419" t="s">
        <v>1642</v>
      </c>
      <c r="O9097" s="419" t="s">
        <v>21009</v>
      </c>
      <c r="P9097" s="419" t="s">
        <v>1630</v>
      </c>
      <c r="Q9097" s="425">
        <v>1</v>
      </c>
      <c r="R9097" s="419" t="s">
        <v>30000</v>
      </c>
      <c r="S9097" s="424"/>
      <c r="T9097" s="424"/>
      <c r="U9097" s="424"/>
    </row>
    <row r="9098" spans="1:21" ht="14.6" x14ac:dyDescent="0.4">
      <c r="A9098" s="419" t="s">
        <v>1628</v>
      </c>
      <c r="B9098" s="419" t="s">
        <v>1643</v>
      </c>
      <c r="C9098" s="419" t="s">
        <v>1629</v>
      </c>
      <c r="D9098" s="419" t="s">
        <v>20148</v>
      </c>
      <c r="E9098" s="419"/>
      <c r="F9098" s="419" t="s">
        <v>45798</v>
      </c>
      <c r="G9098" s="419" t="s">
        <v>19639</v>
      </c>
      <c r="H9098" s="419"/>
      <c r="I9098" s="419" t="s">
        <v>19341</v>
      </c>
      <c r="J9098" s="419" t="s">
        <v>1630</v>
      </c>
      <c r="K9098" s="419" t="s">
        <v>1644</v>
      </c>
      <c r="L9098" s="419" t="s">
        <v>35323</v>
      </c>
      <c r="M9098" s="419" t="s">
        <v>1635</v>
      </c>
      <c r="N9098" s="419" t="s">
        <v>1645</v>
      </c>
      <c r="O9098" s="419" t="s">
        <v>21009</v>
      </c>
      <c r="P9098" s="419" t="s">
        <v>1630</v>
      </c>
      <c r="Q9098" s="425">
        <v>1</v>
      </c>
      <c r="R9098" s="419" t="s">
        <v>30001</v>
      </c>
      <c r="S9098" s="424"/>
      <c r="T9098" s="424"/>
      <c r="U9098" s="424"/>
    </row>
    <row r="9099" spans="1:21" ht="14.6" x14ac:dyDescent="0.4">
      <c r="A9099" s="419" t="s">
        <v>1628</v>
      </c>
      <c r="B9099" s="419" t="s">
        <v>1646</v>
      </c>
      <c r="C9099" s="419" t="s">
        <v>1629</v>
      </c>
      <c r="D9099" s="419" t="s">
        <v>20148</v>
      </c>
      <c r="E9099" s="419"/>
      <c r="F9099" s="419" t="s">
        <v>45799</v>
      </c>
      <c r="G9099" s="419" t="s">
        <v>19639</v>
      </c>
      <c r="H9099" s="419"/>
      <c r="I9099" s="419" t="s">
        <v>20271</v>
      </c>
      <c r="J9099" s="419" t="s">
        <v>1630</v>
      </c>
      <c r="K9099" s="419" t="s">
        <v>1647</v>
      </c>
      <c r="L9099" s="419" t="s">
        <v>35323</v>
      </c>
      <c r="M9099" s="419" t="s">
        <v>1635</v>
      </c>
      <c r="N9099" s="419" t="s">
        <v>1648</v>
      </c>
      <c r="O9099" s="419" t="s">
        <v>21009</v>
      </c>
      <c r="P9099" s="419" t="s">
        <v>1630</v>
      </c>
      <c r="Q9099" s="425">
        <v>1</v>
      </c>
      <c r="R9099" s="419" t="s">
        <v>30002</v>
      </c>
      <c r="S9099" s="424"/>
      <c r="T9099" s="424"/>
      <c r="U9099" s="424"/>
    </row>
    <row r="9100" spans="1:21" ht="14.6" x14ac:dyDescent="0.4">
      <c r="A9100" s="419" t="s">
        <v>1628</v>
      </c>
      <c r="B9100" s="419" t="s">
        <v>1649</v>
      </c>
      <c r="C9100" s="419" t="s">
        <v>1629</v>
      </c>
      <c r="D9100" s="419" t="s">
        <v>20148</v>
      </c>
      <c r="E9100" s="419"/>
      <c r="F9100" s="419" t="s">
        <v>45800</v>
      </c>
      <c r="G9100" s="419" t="s">
        <v>19639</v>
      </c>
      <c r="H9100" s="419"/>
      <c r="I9100" s="419" t="s">
        <v>18123</v>
      </c>
      <c r="J9100" s="419" t="s">
        <v>1630</v>
      </c>
      <c r="K9100" s="419" t="s">
        <v>1650</v>
      </c>
      <c r="L9100" s="419" t="s">
        <v>35323</v>
      </c>
      <c r="M9100" s="419" t="s">
        <v>1635</v>
      </c>
      <c r="N9100" s="419" t="s">
        <v>1651</v>
      </c>
      <c r="O9100" s="419" t="s">
        <v>21009</v>
      </c>
      <c r="P9100" s="419" t="s">
        <v>1630</v>
      </c>
      <c r="Q9100" s="425">
        <v>1</v>
      </c>
      <c r="R9100" s="419" t="s">
        <v>30003</v>
      </c>
      <c r="S9100" s="424"/>
      <c r="T9100" s="424"/>
      <c r="U9100" s="424"/>
    </row>
    <row r="9101" spans="1:21" ht="14.6" x14ac:dyDescent="0.4">
      <c r="A9101" s="419" t="s">
        <v>1628</v>
      </c>
      <c r="B9101" s="419" t="s">
        <v>1652</v>
      </c>
      <c r="C9101" s="419" t="s">
        <v>1629</v>
      </c>
      <c r="D9101" s="419" t="s">
        <v>20148</v>
      </c>
      <c r="E9101" s="419"/>
      <c r="F9101" s="419" t="s">
        <v>45801</v>
      </c>
      <c r="G9101" s="419" t="s">
        <v>19639</v>
      </c>
      <c r="H9101" s="419"/>
      <c r="I9101" s="419" t="s">
        <v>20150</v>
      </c>
      <c r="J9101" s="419" t="s">
        <v>1630</v>
      </c>
      <c r="K9101" s="419" t="s">
        <v>1653</v>
      </c>
      <c r="L9101" s="419" t="s">
        <v>35323</v>
      </c>
      <c r="M9101" s="419" t="s">
        <v>1635</v>
      </c>
      <c r="N9101" s="419" t="s">
        <v>1654</v>
      </c>
      <c r="O9101" s="419" t="s">
        <v>21009</v>
      </c>
      <c r="P9101" s="419" t="s">
        <v>1630</v>
      </c>
      <c r="Q9101" s="425">
        <v>1</v>
      </c>
      <c r="R9101" s="419" t="s">
        <v>30004</v>
      </c>
      <c r="S9101" s="424"/>
      <c r="T9101" s="424"/>
      <c r="U9101" s="424"/>
    </row>
    <row r="9102" spans="1:21" ht="14.6" x14ac:dyDescent="0.4">
      <c r="A9102" s="419" t="s">
        <v>1628</v>
      </c>
      <c r="B9102" s="419" t="s">
        <v>1655</v>
      </c>
      <c r="C9102" s="419" t="s">
        <v>1629</v>
      </c>
      <c r="D9102" s="419" t="s">
        <v>20148</v>
      </c>
      <c r="E9102" s="419"/>
      <c r="F9102" s="419" t="s">
        <v>45802</v>
      </c>
      <c r="G9102" s="419" t="s">
        <v>19639</v>
      </c>
      <c r="H9102" s="419"/>
      <c r="I9102" s="419" t="s">
        <v>18083</v>
      </c>
      <c r="J9102" s="419" t="s">
        <v>1630</v>
      </c>
      <c r="K9102" s="419" t="s">
        <v>1656</v>
      </c>
      <c r="L9102" s="419" t="s">
        <v>35323</v>
      </c>
      <c r="M9102" s="419" t="s">
        <v>1635</v>
      </c>
      <c r="N9102" s="419" t="s">
        <v>1657</v>
      </c>
      <c r="O9102" s="419" t="s">
        <v>21009</v>
      </c>
      <c r="P9102" s="419" t="s">
        <v>1630</v>
      </c>
      <c r="Q9102" s="425">
        <v>1</v>
      </c>
      <c r="R9102" s="419" t="s">
        <v>30005</v>
      </c>
      <c r="S9102" s="424"/>
      <c r="T9102" s="424"/>
      <c r="U9102" s="424"/>
    </row>
    <row r="9103" spans="1:21" ht="14.6" x14ac:dyDescent="0.4">
      <c r="A9103" s="419" t="s">
        <v>1628</v>
      </c>
      <c r="B9103" s="419" t="s">
        <v>1658</v>
      </c>
      <c r="C9103" s="419" t="s">
        <v>1629</v>
      </c>
      <c r="D9103" s="419" t="s">
        <v>20148</v>
      </c>
      <c r="E9103" s="419"/>
      <c r="F9103" s="419" t="s">
        <v>45803</v>
      </c>
      <c r="G9103" s="419" t="s">
        <v>19639</v>
      </c>
      <c r="H9103" s="419"/>
      <c r="I9103" s="419" t="s">
        <v>19489</v>
      </c>
      <c r="J9103" s="419" t="s">
        <v>1630</v>
      </c>
      <c r="K9103" s="419" t="s">
        <v>1659</v>
      </c>
      <c r="L9103" s="419" t="s">
        <v>35323</v>
      </c>
      <c r="M9103" s="419" t="s">
        <v>1635</v>
      </c>
      <c r="N9103" s="419" t="s">
        <v>1660</v>
      </c>
      <c r="O9103" s="419" t="s">
        <v>21009</v>
      </c>
      <c r="P9103" s="419" t="s">
        <v>1630</v>
      </c>
      <c r="Q9103" s="425">
        <v>1</v>
      </c>
      <c r="R9103" s="419" t="s">
        <v>30006</v>
      </c>
      <c r="S9103" s="424"/>
      <c r="T9103" s="424"/>
      <c r="U9103" s="424"/>
    </row>
    <row r="9104" spans="1:21" ht="14.6" x14ac:dyDescent="0.4">
      <c r="A9104" s="419" t="s">
        <v>1628</v>
      </c>
      <c r="B9104" s="419" t="s">
        <v>1661</v>
      </c>
      <c r="C9104" s="419" t="s">
        <v>1629</v>
      </c>
      <c r="D9104" s="419" t="s">
        <v>20148</v>
      </c>
      <c r="E9104" s="419"/>
      <c r="F9104" s="419" t="s">
        <v>45804</v>
      </c>
      <c r="G9104" s="419" t="s">
        <v>19639</v>
      </c>
      <c r="H9104" s="419"/>
      <c r="I9104" s="419" t="s">
        <v>20211</v>
      </c>
      <c r="J9104" s="419" t="s">
        <v>1630</v>
      </c>
      <c r="K9104" s="419" t="s">
        <v>1662</v>
      </c>
      <c r="L9104" s="419" t="s">
        <v>35323</v>
      </c>
      <c r="M9104" s="419" t="s">
        <v>1635</v>
      </c>
      <c r="N9104" s="419" t="s">
        <v>1663</v>
      </c>
      <c r="O9104" s="419" t="s">
        <v>21009</v>
      </c>
      <c r="P9104" s="419" t="s">
        <v>1630</v>
      </c>
      <c r="Q9104" s="425">
        <v>1</v>
      </c>
      <c r="R9104" s="419" t="s">
        <v>30007</v>
      </c>
      <c r="S9104" s="424"/>
      <c r="T9104" s="424"/>
      <c r="U9104" s="424"/>
    </row>
    <row r="9105" spans="1:21" ht="14.6" x14ac:dyDescent="0.4">
      <c r="A9105" s="419" t="s">
        <v>1628</v>
      </c>
      <c r="B9105" s="419" t="s">
        <v>1664</v>
      </c>
      <c r="C9105" s="419" t="s">
        <v>1629</v>
      </c>
      <c r="D9105" s="419" t="s">
        <v>20148</v>
      </c>
      <c r="E9105" s="419"/>
      <c r="F9105" s="419" t="s">
        <v>45805</v>
      </c>
      <c r="G9105" s="419" t="s">
        <v>19639</v>
      </c>
      <c r="H9105" s="419"/>
      <c r="I9105" s="419" t="s">
        <v>19779</v>
      </c>
      <c r="J9105" s="419" t="s">
        <v>1630</v>
      </c>
      <c r="K9105" s="419" t="s">
        <v>1665</v>
      </c>
      <c r="L9105" s="419" t="s">
        <v>35323</v>
      </c>
      <c r="M9105" s="419" t="s">
        <v>1635</v>
      </c>
      <c r="N9105" s="419" t="s">
        <v>1666</v>
      </c>
      <c r="O9105" s="419" t="s">
        <v>21009</v>
      </c>
      <c r="P9105" s="419" t="s">
        <v>1630</v>
      </c>
      <c r="Q9105" s="425">
        <v>1</v>
      </c>
      <c r="R9105" s="419" t="s">
        <v>30008</v>
      </c>
      <c r="S9105" s="424"/>
      <c r="T9105" s="424"/>
      <c r="U9105" s="424"/>
    </row>
    <row r="9106" spans="1:21" ht="14.6" x14ac:dyDescent="0.4">
      <c r="A9106" s="419" t="s">
        <v>1628</v>
      </c>
      <c r="B9106" s="419" t="s">
        <v>1667</v>
      </c>
      <c r="C9106" s="419" t="s">
        <v>1629</v>
      </c>
      <c r="D9106" s="419" t="s">
        <v>20148</v>
      </c>
      <c r="E9106" s="419"/>
      <c r="F9106" s="419" t="s">
        <v>45806</v>
      </c>
      <c r="G9106" s="419" t="s">
        <v>19639</v>
      </c>
      <c r="H9106" s="419"/>
      <c r="I9106" s="419" t="s">
        <v>19335</v>
      </c>
      <c r="J9106" s="419" t="s">
        <v>1630</v>
      </c>
      <c r="K9106" s="419" t="s">
        <v>1668</v>
      </c>
      <c r="L9106" s="419" t="s">
        <v>35323</v>
      </c>
      <c r="M9106" s="419" t="s">
        <v>1635</v>
      </c>
      <c r="N9106" s="419" t="s">
        <v>1669</v>
      </c>
      <c r="O9106" s="419" t="s">
        <v>21009</v>
      </c>
      <c r="P9106" s="419" t="s">
        <v>1630</v>
      </c>
      <c r="Q9106" s="425">
        <v>1</v>
      </c>
      <c r="R9106" s="419" t="s">
        <v>30009</v>
      </c>
      <c r="S9106" s="424"/>
      <c r="T9106" s="424"/>
      <c r="U9106" s="424"/>
    </row>
    <row r="9107" spans="1:21" ht="14.6" x14ac:dyDescent="0.4">
      <c r="A9107" s="419" t="s">
        <v>1628</v>
      </c>
      <c r="B9107" s="419" t="s">
        <v>1670</v>
      </c>
      <c r="C9107" s="419" t="s">
        <v>1629</v>
      </c>
      <c r="D9107" s="419" t="s">
        <v>20148</v>
      </c>
      <c r="E9107" s="419"/>
      <c r="F9107" s="419" t="s">
        <v>45807</v>
      </c>
      <c r="G9107" s="419" t="s">
        <v>19639</v>
      </c>
      <c r="H9107" s="419"/>
      <c r="I9107" s="419" t="s">
        <v>18002</v>
      </c>
      <c r="J9107" s="419" t="s">
        <v>1630</v>
      </c>
      <c r="K9107" s="419" t="s">
        <v>1671</v>
      </c>
      <c r="L9107" s="419" t="s">
        <v>35323</v>
      </c>
      <c r="M9107" s="419" t="s">
        <v>1635</v>
      </c>
      <c r="N9107" s="419" t="s">
        <v>1672</v>
      </c>
      <c r="O9107" s="419" t="s">
        <v>21009</v>
      </c>
      <c r="P9107" s="419" t="s">
        <v>1630</v>
      </c>
      <c r="Q9107" s="425">
        <v>1</v>
      </c>
      <c r="R9107" s="419" t="s">
        <v>30010</v>
      </c>
      <c r="S9107" s="424"/>
      <c r="T9107" s="424"/>
      <c r="U9107" s="424"/>
    </row>
    <row r="9108" spans="1:21" ht="14.6" x14ac:dyDescent="0.4">
      <c r="A9108" s="416" t="s">
        <v>1628</v>
      </c>
      <c r="B9108" s="416" t="s">
        <v>35197</v>
      </c>
      <c r="C9108" s="416" t="s">
        <v>1629</v>
      </c>
      <c r="D9108" s="416" t="s">
        <v>20772</v>
      </c>
      <c r="E9108" s="416"/>
      <c r="F9108" s="416" t="s">
        <v>20772</v>
      </c>
      <c r="G9108" s="416" t="s">
        <v>20772</v>
      </c>
      <c r="H9108" s="416"/>
      <c r="I9108" s="416" t="s">
        <v>20772</v>
      </c>
      <c r="J9108" s="416" t="s">
        <v>1630</v>
      </c>
      <c r="K9108" s="416" t="s">
        <v>1635</v>
      </c>
      <c r="L9108" s="416" t="s">
        <v>35332</v>
      </c>
      <c r="M9108" s="416" t="s">
        <v>1635</v>
      </c>
      <c r="N9108" s="416" t="s">
        <v>1632</v>
      </c>
      <c r="O9108" s="416" t="s">
        <v>21009</v>
      </c>
      <c r="P9108" s="416" t="s">
        <v>1630</v>
      </c>
      <c r="Q9108" s="417">
        <v>0</v>
      </c>
      <c r="R9108" s="416" t="s">
        <v>29997</v>
      </c>
      <c r="S9108" s="418"/>
      <c r="T9108" s="418"/>
      <c r="U9108" s="418"/>
    </row>
    <row r="9109" spans="1:21" ht="14.6" x14ac:dyDescent="0.4">
      <c r="A9109" s="419" t="s">
        <v>1628</v>
      </c>
      <c r="B9109" s="419" t="s">
        <v>45808</v>
      </c>
      <c r="C9109" s="419" t="s">
        <v>1629</v>
      </c>
      <c r="D9109" s="419" t="s">
        <v>20148</v>
      </c>
      <c r="E9109" s="419"/>
      <c r="F9109" s="419" t="s">
        <v>45809</v>
      </c>
      <c r="G9109" s="419" t="s">
        <v>20248</v>
      </c>
      <c r="H9109" s="419"/>
      <c r="I9109" s="419" t="s">
        <v>19423</v>
      </c>
      <c r="J9109" s="419" t="s">
        <v>1630</v>
      </c>
      <c r="K9109" s="419" t="s">
        <v>1673</v>
      </c>
      <c r="L9109" s="419" t="s">
        <v>35323</v>
      </c>
      <c r="M9109" s="419" t="s">
        <v>1635</v>
      </c>
      <c r="N9109" s="419" t="s">
        <v>1674</v>
      </c>
      <c r="O9109" s="419" t="s">
        <v>21027</v>
      </c>
      <c r="P9109" s="419" t="s">
        <v>1630</v>
      </c>
      <c r="Q9109" s="425">
        <v>1</v>
      </c>
      <c r="R9109" s="419" t="s">
        <v>30011</v>
      </c>
      <c r="S9109" s="424"/>
      <c r="T9109" s="424"/>
      <c r="U9109" s="424"/>
    </row>
    <row r="9110" spans="1:21" ht="14.6" x14ac:dyDescent="0.4">
      <c r="A9110" s="419" t="s">
        <v>1628</v>
      </c>
      <c r="B9110" s="419" t="s">
        <v>35198</v>
      </c>
      <c r="C9110" s="419" t="s">
        <v>1629</v>
      </c>
      <c r="D9110" s="419" t="s">
        <v>20148</v>
      </c>
      <c r="E9110" s="419"/>
      <c r="F9110" s="419" t="s">
        <v>45810</v>
      </c>
      <c r="G9110" s="419" t="s">
        <v>20160</v>
      </c>
      <c r="H9110" s="419"/>
      <c r="I9110" s="419" t="s">
        <v>19401</v>
      </c>
      <c r="J9110" s="419" t="s">
        <v>1630</v>
      </c>
      <c r="K9110" s="419" t="s">
        <v>1675</v>
      </c>
      <c r="L9110" s="419" t="s">
        <v>35323</v>
      </c>
      <c r="M9110" s="419" t="s">
        <v>1635</v>
      </c>
      <c r="N9110" s="419" t="s">
        <v>1676</v>
      </c>
      <c r="O9110" s="419" t="s">
        <v>21020</v>
      </c>
      <c r="P9110" s="419" t="s">
        <v>1630</v>
      </c>
      <c r="Q9110" s="425">
        <v>1</v>
      </c>
      <c r="R9110" s="419" t="s">
        <v>30012</v>
      </c>
      <c r="S9110" s="424"/>
      <c r="T9110" s="424"/>
      <c r="U9110" s="424"/>
    </row>
    <row r="9111" spans="1:21" ht="14.6" x14ac:dyDescent="0.4">
      <c r="A9111" s="419" t="s">
        <v>1628</v>
      </c>
      <c r="B9111" s="419" t="s">
        <v>45811</v>
      </c>
      <c r="C9111" s="419" t="s">
        <v>1629</v>
      </c>
      <c r="D9111" s="419" t="s">
        <v>20148</v>
      </c>
      <c r="E9111" s="419"/>
      <c r="F9111" s="419" t="s">
        <v>45812</v>
      </c>
      <c r="G9111" s="419" t="s">
        <v>20160</v>
      </c>
      <c r="H9111" s="419"/>
      <c r="I9111" s="419" t="s">
        <v>19366</v>
      </c>
      <c r="J9111" s="419" t="s">
        <v>1630</v>
      </c>
      <c r="K9111" s="419" t="s">
        <v>1677</v>
      </c>
      <c r="L9111" s="419" t="s">
        <v>35323</v>
      </c>
      <c r="M9111" s="419" t="s">
        <v>1635</v>
      </c>
      <c r="N9111" s="419" t="s">
        <v>1678</v>
      </c>
      <c r="O9111" s="419" t="s">
        <v>21015</v>
      </c>
      <c r="P9111" s="419" t="s">
        <v>1630</v>
      </c>
      <c r="Q9111" s="425">
        <v>1</v>
      </c>
      <c r="R9111" s="419" t="s">
        <v>30013</v>
      </c>
      <c r="S9111" s="424"/>
      <c r="T9111" s="424"/>
      <c r="U9111" s="424"/>
    </row>
    <row r="9112" spans="1:21" ht="14.6" x14ac:dyDescent="0.4">
      <c r="A9112" s="416" t="s">
        <v>1628</v>
      </c>
      <c r="B9112" s="416" t="s">
        <v>45813</v>
      </c>
      <c r="C9112" s="416" t="s">
        <v>1679</v>
      </c>
      <c r="D9112" s="416" t="s">
        <v>20148</v>
      </c>
      <c r="E9112" s="416"/>
      <c r="F9112" s="416" t="s">
        <v>45814</v>
      </c>
      <c r="G9112" s="416" t="s">
        <v>20149</v>
      </c>
      <c r="H9112" s="416"/>
      <c r="I9112" s="416" t="s">
        <v>19332</v>
      </c>
      <c r="J9112" s="416" t="s">
        <v>1680</v>
      </c>
      <c r="K9112" s="416" t="s">
        <v>1681</v>
      </c>
      <c r="L9112" s="416" t="s">
        <v>35321</v>
      </c>
      <c r="M9112" s="416" t="s">
        <v>1681</v>
      </c>
      <c r="N9112" s="416" t="s">
        <v>35193</v>
      </c>
      <c r="O9112" s="416" t="s">
        <v>21009</v>
      </c>
      <c r="P9112" s="416" t="s">
        <v>1680</v>
      </c>
      <c r="Q9112" s="417">
        <v>0</v>
      </c>
      <c r="R9112" s="416" t="s">
        <v>35194</v>
      </c>
      <c r="S9112" s="418"/>
      <c r="T9112" s="418"/>
      <c r="U9112" s="418"/>
    </row>
    <row r="9113" spans="1:21" ht="14.6" x14ac:dyDescent="0.4">
      <c r="A9113" s="419" t="s">
        <v>1628</v>
      </c>
      <c r="B9113" s="419" t="s">
        <v>45815</v>
      </c>
      <c r="C9113" s="419" t="s">
        <v>1679</v>
      </c>
      <c r="D9113" s="419" t="s">
        <v>20148</v>
      </c>
      <c r="E9113" s="419"/>
      <c r="F9113" s="419" t="s">
        <v>45816</v>
      </c>
      <c r="G9113" s="419" t="s">
        <v>20160</v>
      </c>
      <c r="H9113" s="419"/>
      <c r="I9113" s="419" t="s">
        <v>18072</v>
      </c>
      <c r="J9113" s="419" t="s">
        <v>1680</v>
      </c>
      <c r="K9113" s="419" t="s">
        <v>1682</v>
      </c>
      <c r="L9113" s="419" t="s">
        <v>35323</v>
      </c>
      <c r="M9113" s="419" t="s">
        <v>1683</v>
      </c>
      <c r="N9113" s="419" t="s">
        <v>1684</v>
      </c>
      <c r="O9113" s="419" t="s">
        <v>21021</v>
      </c>
      <c r="P9113" s="419" t="s">
        <v>1680</v>
      </c>
      <c r="Q9113" s="425">
        <v>1</v>
      </c>
      <c r="R9113" s="419" t="s">
        <v>30014</v>
      </c>
      <c r="S9113" s="424"/>
      <c r="T9113" s="424"/>
      <c r="U9113" s="424"/>
    </row>
    <row r="9114" spans="1:21" ht="14.6" x14ac:dyDescent="0.4">
      <c r="A9114" s="419" t="s">
        <v>1628</v>
      </c>
      <c r="B9114" s="419" t="s">
        <v>45817</v>
      </c>
      <c r="C9114" s="419" t="s">
        <v>1679</v>
      </c>
      <c r="D9114" s="419" t="s">
        <v>20148</v>
      </c>
      <c r="E9114" s="419"/>
      <c r="F9114" s="419" t="s">
        <v>45818</v>
      </c>
      <c r="G9114" s="419" t="s">
        <v>20248</v>
      </c>
      <c r="H9114" s="419"/>
      <c r="I9114" s="419" t="s">
        <v>19429</v>
      </c>
      <c r="J9114" s="419" t="s">
        <v>1680</v>
      </c>
      <c r="K9114" s="419" t="s">
        <v>1685</v>
      </c>
      <c r="L9114" s="419" t="s">
        <v>35323</v>
      </c>
      <c r="M9114" s="419" t="s">
        <v>1683</v>
      </c>
      <c r="N9114" s="419" t="s">
        <v>1686</v>
      </c>
      <c r="O9114" s="419" t="s">
        <v>21027</v>
      </c>
      <c r="P9114" s="419" t="s">
        <v>1680</v>
      </c>
      <c r="Q9114" s="425">
        <v>1</v>
      </c>
      <c r="R9114" s="419" t="s">
        <v>30015</v>
      </c>
      <c r="S9114" s="424"/>
      <c r="T9114" s="424"/>
      <c r="U9114" s="424"/>
    </row>
    <row r="9115" spans="1:21" ht="14.6" x14ac:dyDescent="0.4">
      <c r="A9115" s="419" t="s">
        <v>1628</v>
      </c>
      <c r="B9115" s="419" t="s">
        <v>1687</v>
      </c>
      <c r="C9115" s="419" t="s">
        <v>1679</v>
      </c>
      <c r="D9115" s="419" t="s">
        <v>20148</v>
      </c>
      <c r="E9115" s="419"/>
      <c r="F9115" s="419" t="s">
        <v>45819</v>
      </c>
      <c r="G9115" s="419" t="s">
        <v>19639</v>
      </c>
      <c r="H9115" s="419"/>
      <c r="I9115" s="419" t="s">
        <v>17926</v>
      </c>
      <c r="J9115" s="419" t="s">
        <v>1680</v>
      </c>
      <c r="K9115" s="419" t="s">
        <v>1688</v>
      </c>
      <c r="L9115" s="419" t="s">
        <v>35323</v>
      </c>
      <c r="M9115" s="419" t="s">
        <v>1683</v>
      </c>
      <c r="N9115" s="419" t="s">
        <v>1689</v>
      </c>
      <c r="O9115" s="419" t="s">
        <v>21009</v>
      </c>
      <c r="P9115" s="419" t="s">
        <v>1680</v>
      </c>
      <c r="Q9115" s="425">
        <v>1</v>
      </c>
      <c r="R9115" s="419" t="s">
        <v>30016</v>
      </c>
      <c r="S9115" s="424"/>
      <c r="T9115" s="424"/>
      <c r="U9115" s="424"/>
    </row>
    <row r="9116" spans="1:21" ht="14.6" x14ac:dyDescent="0.4">
      <c r="A9116" s="419" t="s">
        <v>1628</v>
      </c>
      <c r="B9116" s="419" t="s">
        <v>15115</v>
      </c>
      <c r="C9116" s="419" t="s">
        <v>1679</v>
      </c>
      <c r="D9116" s="419" t="s">
        <v>20148</v>
      </c>
      <c r="E9116" s="419"/>
      <c r="F9116" s="419" t="s">
        <v>45820</v>
      </c>
      <c r="G9116" s="419" t="s">
        <v>19639</v>
      </c>
      <c r="H9116" s="419"/>
      <c r="I9116" s="419" t="s">
        <v>20144</v>
      </c>
      <c r="J9116" s="419" t="s">
        <v>1680</v>
      </c>
      <c r="K9116" s="419" t="s">
        <v>1690</v>
      </c>
      <c r="L9116" s="419" t="s">
        <v>35323</v>
      </c>
      <c r="M9116" s="419" t="s">
        <v>1683</v>
      </c>
      <c r="N9116" s="419" t="s">
        <v>1691</v>
      </c>
      <c r="O9116" s="419" t="s">
        <v>21009</v>
      </c>
      <c r="P9116" s="419" t="s">
        <v>1680</v>
      </c>
      <c r="Q9116" s="425">
        <v>1</v>
      </c>
      <c r="R9116" s="419" t="s">
        <v>30017</v>
      </c>
      <c r="S9116" s="424"/>
      <c r="T9116" s="424"/>
      <c r="U9116" s="424"/>
    </row>
    <row r="9117" spans="1:21" ht="14.6" x14ac:dyDescent="0.4">
      <c r="A9117" s="419" t="s">
        <v>1628</v>
      </c>
      <c r="B9117" s="419" t="s">
        <v>7064</v>
      </c>
      <c r="C9117" s="419" t="s">
        <v>1679</v>
      </c>
      <c r="D9117" s="419" t="s">
        <v>20148</v>
      </c>
      <c r="E9117" s="419"/>
      <c r="F9117" s="419" t="s">
        <v>45821</v>
      </c>
      <c r="G9117" s="419" t="s">
        <v>19639</v>
      </c>
      <c r="H9117" s="419"/>
      <c r="I9117" s="419" t="s">
        <v>19413</v>
      </c>
      <c r="J9117" s="419" t="s">
        <v>1680</v>
      </c>
      <c r="K9117" s="419" t="s">
        <v>1692</v>
      </c>
      <c r="L9117" s="419" t="s">
        <v>35323</v>
      </c>
      <c r="M9117" s="419" t="s">
        <v>1683</v>
      </c>
      <c r="N9117" s="419" t="s">
        <v>1693</v>
      </c>
      <c r="O9117" s="419" t="s">
        <v>21009</v>
      </c>
      <c r="P9117" s="419" t="s">
        <v>1680</v>
      </c>
      <c r="Q9117" s="425">
        <v>1</v>
      </c>
      <c r="R9117" s="419" t="s">
        <v>30018</v>
      </c>
      <c r="S9117" s="424"/>
      <c r="T9117" s="424"/>
      <c r="U9117" s="424"/>
    </row>
    <row r="9118" spans="1:21" ht="14.6" x14ac:dyDescent="0.4">
      <c r="A9118" s="419" t="s">
        <v>1628</v>
      </c>
      <c r="B9118" s="419" t="s">
        <v>1694</v>
      </c>
      <c r="C9118" s="419" t="s">
        <v>1679</v>
      </c>
      <c r="D9118" s="419" t="s">
        <v>20148</v>
      </c>
      <c r="E9118" s="419"/>
      <c r="F9118" s="419" t="s">
        <v>45822</v>
      </c>
      <c r="G9118" s="419" t="s">
        <v>19639</v>
      </c>
      <c r="H9118" s="419"/>
      <c r="I9118" s="419" t="s">
        <v>19335</v>
      </c>
      <c r="J9118" s="419" t="s">
        <v>1680</v>
      </c>
      <c r="K9118" s="419" t="s">
        <v>1695</v>
      </c>
      <c r="L9118" s="419" t="s">
        <v>35323</v>
      </c>
      <c r="M9118" s="419" t="s">
        <v>1683</v>
      </c>
      <c r="N9118" s="419" t="s">
        <v>1696</v>
      </c>
      <c r="O9118" s="419" t="s">
        <v>21009</v>
      </c>
      <c r="P9118" s="419" t="s">
        <v>1680</v>
      </c>
      <c r="Q9118" s="425">
        <v>1</v>
      </c>
      <c r="R9118" s="419" t="s">
        <v>30019</v>
      </c>
      <c r="S9118" s="424"/>
      <c r="T9118" s="424"/>
      <c r="U9118" s="424"/>
    </row>
    <row r="9119" spans="1:21" ht="14.6" x14ac:dyDescent="0.4">
      <c r="A9119" s="419" t="s">
        <v>1628</v>
      </c>
      <c r="B9119" s="419" t="s">
        <v>1697</v>
      </c>
      <c r="C9119" s="419" t="s">
        <v>1679</v>
      </c>
      <c r="D9119" s="419" t="s">
        <v>20148</v>
      </c>
      <c r="E9119" s="419"/>
      <c r="F9119" s="419" t="s">
        <v>45823</v>
      </c>
      <c r="G9119" s="419" t="s">
        <v>19639</v>
      </c>
      <c r="H9119" s="419"/>
      <c r="I9119" s="419" t="s">
        <v>19511</v>
      </c>
      <c r="J9119" s="419" t="s">
        <v>1680</v>
      </c>
      <c r="K9119" s="419" t="s">
        <v>1698</v>
      </c>
      <c r="L9119" s="419" t="s">
        <v>35323</v>
      </c>
      <c r="M9119" s="419" t="s">
        <v>1683</v>
      </c>
      <c r="N9119" s="419" t="s">
        <v>1699</v>
      </c>
      <c r="O9119" s="419" t="s">
        <v>21009</v>
      </c>
      <c r="P9119" s="419" t="s">
        <v>1680</v>
      </c>
      <c r="Q9119" s="425">
        <v>1</v>
      </c>
      <c r="R9119" s="419" t="s">
        <v>30020</v>
      </c>
      <c r="S9119" s="424"/>
      <c r="T9119" s="424"/>
      <c r="U9119" s="424"/>
    </row>
    <row r="9120" spans="1:21" ht="14.6" x14ac:dyDescent="0.4">
      <c r="A9120" s="419" t="s">
        <v>1628</v>
      </c>
      <c r="B9120" s="419" t="s">
        <v>1700</v>
      </c>
      <c r="C9120" s="419" t="s">
        <v>1679</v>
      </c>
      <c r="D9120" s="419" t="s">
        <v>20148</v>
      </c>
      <c r="E9120" s="419"/>
      <c r="F9120" s="419" t="s">
        <v>45824</v>
      </c>
      <c r="G9120" s="419" t="s">
        <v>19639</v>
      </c>
      <c r="H9120" s="419"/>
      <c r="I9120" s="419" t="s">
        <v>19441</v>
      </c>
      <c r="J9120" s="419" t="s">
        <v>1680</v>
      </c>
      <c r="K9120" s="419" t="s">
        <v>1701</v>
      </c>
      <c r="L9120" s="419" t="s">
        <v>35323</v>
      </c>
      <c r="M9120" s="419" t="s">
        <v>1683</v>
      </c>
      <c r="N9120" s="419" t="s">
        <v>1702</v>
      </c>
      <c r="O9120" s="419" t="s">
        <v>21009</v>
      </c>
      <c r="P9120" s="419" t="s">
        <v>1680</v>
      </c>
      <c r="Q9120" s="425">
        <v>1</v>
      </c>
      <c r="R9120" s="419" t="s">
        <v>30021</v>
      </c>
      <c r="S9120" s="424"/>
      <c r="T9120" s="424"/>
      <c r="U9120" s="424"/>
    </row>
    <row r="9121" spans="1:21" ht="14.6" x14ac:dyDescent="0.4">
      <c r="A9121" s="419" t="s">
        <v>1628</v>
      </c>
      <c r="B9121" s="419" t="s">
        <v>1703</v>
      </c>
      <c r="C9121" s="419" t="s">
        <v>1679</v>
      </c>
      <c r="D9121" s="419" t="s">
        <v>20148</v>
      </c>
      <c r="E9121" s="419"/>
      <c r="F9121" s="419" t="s">
        <v>45825</v>
      </c>
      <c r="G9121" s="419" t="s">
        <v>19639</v>
      </c>
      <c r="H9121" s="419"/>
      <c r="I9121" s="419" t="s">
        <v>20141</v>
      </c>
      <c r="J9121" s="419" t="s">
        <v>1680</v>
      </c>
      <c r="K9121" s="419" t="s">
        <v>1704</v>
      </c>
      <c r="L9121" s="419" t="s">
        <v>35323</v>
      </c>
      <c r="M9121" s="419" t="s">
        <v>1683</v>
      </c>
      <c r="N9121" s="419" t="s">
        <v>1705</v>
      </c>
      <c r="O9121" s="419" t="s">
        <v>21009</v>
      </c>
      <c r="P9121" s="419" t="s">
        <v>1680</v>
      </c>
      <c r="Q9121" s="425">
        <v>1</v>
      </c>
      <c r="R9121" s="419" t="s">
        <v>30022</v>
      </c>
      <c r="S9121" s="424"/>
      <c r="T9121" s="424"/>
      <c r="U9121" s="424"/>
    </row>
    <row r="9122" spans="1:21" ht="14.6" x14ac:dyDescent="0.4">
      <c r="A9122" s="419" t="s">
        <v>1628</v>
      </c>
      <c r="B9122" s="419" t="s">
        <v>1706</v>
      </c>
      <c r="C9122" s="419" t="s">
        <v>1679</v>
      </c>
      <c r="D9122" s="419" t="s">
        <v>20148</v>
      </c>
      <c r="E9122" s="419"/>
      <c r="F9122" s="419" t="s">
        <v>45826</v>
      </c>
      <c r="G9122" s="419" t="s">
        <v>19639</v>
      </c>
      <c r="H9122" s="419"/>
      <c r="I9122" s="419" t="s">
        <v>17980</v>
      </c>
      <c r="J9122" s="419" t="s">
        <v>1680</v>
      </c>
      <c r="K9122" s="419" t="s">
        <v>1707</v>
      </c>
      <c r="L9122" s="419" t="s">
        <v>35323</v>
      </c>
      <c r="M9122" s="419" t="s">
        <v>1683</v>
      </c>
      <c r="N9122" s="419" t="s">
        <v>1708</v>
      </c>
      <c r="O9122" s="419" t="s">
        <v>21009</v>
      </c>
      <c r="P9122" s="419" t="s">
        <v>1680</v>
      </c>
      <c r="Q9122" s="425">
        <v>1</v>
      </c>
      <c r="R9122" s="419" t="s">
        <v>30023</v>
      </c>
      <c r="S9122" s="424"/>
      <c r="T9122" s="424"/>
      <c r="U9122" s="424"/>
    </row>
    <row r="9123" spans="1:21" ht="14.6" x14ac:dyDescent="0.4">
      <c r="A9123" s="419" t="s">
        <v>1628</v>
      </c>
      <c r="B9123" s="419" t="s">
        <v>1709</v>
      </c>
      <c r="C9123" s="419" t="s">
        <v>1679</v>
      </c>
      <c r="D9123" s="419" t="s">
        <v>20148</v>
      </c>
      <c r="E9123" s="419"/>
      <c r="F9123" s="419" t="s">
        <v>45827</v>
      </c>
      <c r="G9123" s="419" t="s">
        <v>19639</v>
      </c>
      <c r="H9123" s="419"/>
      <c r="I9123" s="419" t="s">
        <v>20143</v>
      </c>
      <c r="J9123" s="419" t="s">
        <v>1680</v>
      </c>
      <c r="K9123" s="419" t="s">
        <v>1710</v>
      </c>
      <c r="L9123" s="419" t="s">
        <v>35323</v>
      </c>
      <c r="M9123" s="419" t="s">
        <v>1683</v>
      </c>
      <c r="N9123" s="419" t="s">
        <v>1711</v>
      </c>
      <c r="O9123" s="419" t="s">
        <v>21009</v>
      </c>
      <c r="P9123" s="419" t="s">
        <v>1680</v>
      </c>
      <c r="Q9123" s="425">
        <v>1</v>
      </c>
      <c r="R9123" s="419" t="s">
        <v>30024</v>
      </c>
      <c r="S9123" s="424"/>
      <c r="T9123" s="424"/>
      <c r="U9123" s="424"/>
    </row>
    <row r="9124" spans="1:21" ht="14.6" x14ac:dyDescent="0.4">
      <c r="A9124" s="419" t="s">
        <v>1628</v>
      </c>
      <c r="B9124" s="419" t="s">
        <v>1712</v>
      </c>
      <c r="C9124" s="419" t="s">
        <v>1679</v>
      </c>
      <c r="D9124" s="419" t="s">
        <v>20148</v>
      </c>
      <c r="E9124" s="419"/>
      <c r="F9124" s="419" t="s">
        <v>45828</v>
      </c>
      <c r="G9124" s="419" t="s">
        <v>19639</v>
      </c>
      <c r="H9124" s="419"/>
      <c r="I9124" s="419" t="s">
        <v>18131</v>
      </c>
      <c r="J9124" s="419" t="s">
        <v>1680</v>
      </c>
      <c r="K9124" s="419" t="s">
        <v>1713</v>
      </c>
      <c r="L9124" s="419" t="s">
        <v>35323</v>
      </c>
      <c r="M9124" s="419" t="s">
        <v>1683</v>
      </c>
      <c r="N9124" s="419" t="s">
        <v>1714</v>
      </c>
      <c r="O9124" s="419" t="s">
        <v>21009</v>
      </c>
      <c r="P9124" s="419" t="s">
        <v>1680</v>
      </c>
      <c r="Q9124" s="425">
        <v>1</v>
      </c>
      <c r="R9124" s="419" t="s">
        <v>30025</v>
      </c>
      <c r="S9124" s="424"/>
      <c r="T9124" s="424"/>
      <c r="U9124" s="424"/>
    </row>
    <row r="9125" spans="1:21" ht="14.6" x14ac:dyDescent="0.4">
      <c r="A9125" s="419" t="s">
        <v>1628</v>
      </c>
      <c r="B9125" s="419" t="s">
        <v>1715</v>
      </c>
      <c r="C9125" s="419" t="s">
        <v>1679</v>
      </c>
      <c r="D9125" s="419" t="s">
        <v>20148</v>
      </c>
      <c r="E9125" s="419"/>
      <c r="F9125" s="419" t="s">
        <v>45829</v>
      </c>
      <c r="G9125" s="419" t="s">
        <v>19639</v>
      </c>
      <c r="H9125" s="419"/>
      <c r="I9125" s="419" t="s">
        <v>19486</v>
      </c>
      <c r="J9125" s="419" t="s">
        <v>1680</v>
      </c>
      <c r="K9125" s="419" t="s">
        <v>1716</v>
      </c>
      <c r="L9125" s="419" t="s">
        <v>35323</v>
      </c>
      <c r="M9125" s="419" t="s">
        <v>1683</v>
      </c>
      <c r="N9125" s="419" t="s">
        <v>1717</v>
      </c>
      <c r="O9125" s="419" t="s">
        <v>21009</v>
      </c>
      <c r="P9125" s="419" t="s">
        <v>1680</v>
      </c>
      <c r="Q9125" s="425">
        <v>1</v>
      </c>
      <c r="R9125" s="419" t="s">
        <v>30026</v>
      </c>
      <c r="S9125" s="424"/>
      <c r="T9125" s="424"/>
      <c r="U9125" s="424"/>
    </row>
    <row r="9126" spans="1:21" ht="14.6" x14ac:dyDescent="0.4">
      <c r="A9126" s="419" t="s">
        <v>1628</v>
      </c>
      <c r="B9126" s="419" t="s">
        <v>1718</v>
      </c>
      <c r="C9126" s="419" t="s">
        <v>1679</v>
      </c>
      <c r="D9126" s="419" t="s">
        <v>20148</v>
      </c>
      <c r="E9126" s="419"/>
      <c r="F9126" s="419" t="s">
        <v>45830</v>
      </c>
      <c r="G9126" s="419" t="s">
        <v>19639</v>
      </c>
      <c r="H9126" s="419"/>
      <c r="I9126" s="419" t="s">
        <v>19426</v>
      </c>
      <c r="J9126" s="419" t="s">
        <v>1680</v>
      </c>
      <c r="K9126" s="419" t="s">
        <v>1719</v>
      </c>
      <c r="L9126" s="419" t="s">
        <v>35323</v>
      </c>
      <c r="M9126" s="419" t="s">
        <v>1683</v>
      </c>
      <c r="N9126" s="419" t="s">
        <v>1720</v>
      </c>
      <c r="O9126" s="419" t="s">
        <v>21009</v>
      </c>
      <c r="P9126" s="419" t="s">
        <v>1680</v>
      </c>
      <c r="Q9126" s="425">
        <v>1</v>
      </c>
      <c r="R9126" s="419" t="s">
        <v>30027</v>
      </c>
      <c r="S9126" s="424"/>
      <c r="T9126" s="424"/>
      <c r="U9126" s="424"/>
    </row>
    <row r="9127" spans="1:21" ht="14.6" x14ac:dyDescent="0.4">
      <c r="A9127" s="419" t="s">
        <v>1628</v>
      </c>
      <c r="B9127" s="419" t="s">
        <v>35191</v>
      </c>
      <c r="C9127" s="419" t="s">
        <v>1679</v>
      </c>
      <c r="D9127" s="419" t="s">
        <v>20148</v>
      </c>
      <c r="E9127" s="419"/>
      <c r="F9127" s="419" t="s">
        <v>45831</v>
      </c>
      <c r="G9127" s="419" t="s">
        <v>20160</v>
      </c>
      <c r="H9127" s="419"/>
      <c r="I9127" s="419" t="s">
        <v>17967</v>
      </c>
      <c r="J9127" s="419" t="s">
        <v>1680</v>
      </c>
      <c r="K9127" s="419" t="s">
        <v>1721</v>
      </c>
      <c r="L9127" s="419" t="s">
        <v>35323</v>
      </c>
      <c r="M9127" s="419" t="s">
        <v>1683</v>
      </c>
      <c r="N9127" s="419" t="s">
        <v>1722</v>
      </c>
      <c r="O9127" s="419" t="s">
        <v>21019</v>
      </c>
      <c r="P9127" s="419" t="s">
        <v>1680</v>
      </c>
      <c r="Q9127" s="425">
        <v>1</v>
      </c>
      <c r="R9127" s="419" t="s">
        <v>30028</v>
      </c>
      <c r="S9127" s="424"/>
      <c r="T9127" s="424"/>
      <c r="U9127" s="424"/>
    </row>
    <row r="9128" spans="1:21" ht="14.6" x14ac:dyDescent="0.4">
      <c r="A9128" s="419" t="s">
        <v>1628</v>
      </c>
      <c r="B9128" s="419" t="s">
        <v>35192</v>
      </c>
      <c r="C9128" s="419" t="s">
        <v>1679</v>
      </c>
      <c r="D9128" s="419" t="s">
        <v>20148</v>
      </c>
      <c r="E9128" s="419"/>
      <c r="F9128" s="419" t="s">
        <v>45832</v>
      </c>
      <c r="G9128" s="419" t="s">
        <v>20160</v>
      </c>
      <c r="H9128" s="419"/>
      <c r="I9128" s="419" t="s">
        <v>17972</v>
      </c>
      <c r="J9128" s="419" t="s">
        <v>1680</v>
      </c>
      <c r="K9128" s="419" t="s">
        <v>1723</v>
      </c>
      <c r="L9128" s="419" t="s">
        <v>35323</v>
      </c>
      <c r="M9128" s="419" t="s">
        <v>1683</v>
      </c>
      <c r="N9128" s="419" t="s">
        <v>0</v>
      </c>
      <c r="O9128" s="419" t="s">
        <v>21020</v>
      </c>
      <c r="P9128" s="419" t="s">
        <v>1680</v>
      </c>
      <c r="Q9128" s="425">
        <v>1</v>
      </c>
      <c r="R9128" s="419" t="s">
        <v>30029</v>
      </c>
      <c r="S9128" s="424"/>
      <c r="T9128" s="424"/>
      <c r="U9128" s="424"/>
    </row>
    <row r="9129" spans="1:21" ht="14.6" x14ac:dyDescent="0.4">
      <c r="A9129" s="419" t="s">
        <v>1628</v>
      </c>
      <c r="B9129" s="419" t="s">
        <v>1</v>
      </c>
      <c r="C9129" s="419" t="s">
        <v>1679</v>
      </c>
      <c r="D9129" s="419" t="s">
        <v>20148</v>
      </c>
      <c r="E9129" s="419"/>
      <c r="F9129" s="419" t="s">
        <v>45833</v>
      </c>
      <c r="G9129" s="419" t="s">
        <v>19639</v>
      </c>
      <c r="H9129" s="419"/>
      <c r="I9129" s="419" t="s">
        <v>19461</v>
      </c>
      <c r="J9129" s="419" t="s">
        <v>1680</v>
      </c>
      <c r="K9129" s="419" t="s">
        <v>2</v>
      </c>
      <c r="L9129" s="419" t="s">
        <v>35323</v>
      </c>
      <c r="M9129" s="419" t="s">
        <v>1683</v>
      </c>
      <c r="N9129" s="419" t="s">
        <v>3</v>
      </c>
      <c r="O9129" s="419" t="s">
        <v>21009</v>
      </c>
      <c r="P9129" s="419" t="s">
        <v>1680</v>
      </c>
      <c r="Q9129" s="425">
        <v>1</v>
      </c>
      <c r="R9129" s="419" t="s">
        <v>30030</v>
      </c>
      <c r="S9129" s="424"/>
      <c r="T9129" s="424"/>
      <c r="U9129" s="424"/>
    </row>
    <row r="9130" spans="1:21" ht="14.6" x14ac:dyDescent="0.4">
      <c r="A9130" s="419" t="s">
        <v>1628</v>
      </c>
      <c r="B9130" s="419" t="s">
        <v>17864</v>
      </c>
      <c r="C9130" s="419" t="s">
        <v>1679</v>
      </c>
      <c r="D9130" s="419" t="s">
        <v>20148</v>
      </c>
      <c r="E9130" s="419"/>
      <c r="F9130" s="419" t="s">
        <v>45834</v>
      </c>
      <c r="G9130" s="419" t="s">
        <v>19639</v>
      </c>
      <c r="H9130" s="419"/>
      <c r="I9130" s="419" t="s">
        <v>18001</v>
      </c>
      <c r="J9130" s="419" t="s">
        <v>1680</v>
      </c>
      <c r="K9130" s="419" t="s">
        <v>4</v>
      </c>
      <c r="L9130" s="419" t="s">
        <v>35323</v>
      </c>
      <c r="M9130" s="419" t="s">
        <v>1683</v>
      </c>
      <c r="N9130" s="419" t="s">
        <v>5</v>
      </c>
      <c r="O9130" s="419" t="s">
        <v>21009</v>
      </c>
      <c r="P9130" s="419" t="s">
        <v>1680</v>
      </c>
      <c r="Q9130" s="425">
        <v>1</v>
      </c>
      <c r="R9130" s="419" t="s">
        <v>30031</v>
      </c>
      <c r="S9130" s="424"/>
      <c r="T9130" s="424"/>
      <c r="U9130" s="424"/>
    </row>
    <row r="9131" spans="1:21" ht="14.6" x14ac:dyDescent="0.4">
      <c r="A9131" s="419" t="s">
        <v>1628</v>
      </c>
      <c r="B9131" s="419" t="s">
        <v>6</v>
      </c>
      <c r="C9131" s="419" t="s">
        <v>1679</v>
      </c>
      <c r="D9131" s="419" t="s">
        <v>20148</v>
      </c>
      <c r="E9131" s="419"/>
      <c r="F9131" s="419" t="s">
        <v>45835</v>
      </c>
      <c r="G9131" s="419" t="s">
        <v>19639</v>
      </c>
      <c r="H9131" s="419"/>
      <c r="I9131" s="419" t="s">
        <v>20194</v>
      </c>
      <c r="J9131" s="419" t="s">
        <v>1680</v>
      </c>
      <c r="K9131" s="419" t="s">
        <v>7</v>
      </c>
      <c r="L9131" s="419" t="s">
        <v>35323</v>
      </c>
      <c r="M9131" s="419" t="s">
        <v>1683</v>
      </c>
      <c r="N9131" s="419" t="s">
        <v>8</v>
      </c>
      <c r="O9131" s="419" t="s">
        <v>21009</v>
      </c>
      <c r="P9131" s="419" t="s">
        <v>1680</v>
      </c>
      <c r="Q9131" s="425">
        <v>1</v>
      </c>
      <c r="R9131" s="419" t="s">
        <v>30032</v>
      </c>
      <c r="S9131" s="424"/>
      <c r="T9131" s="424"/>
      <c r="U9131" s="424"/>
    </row>
    <row r="9132" spans="1:21" ht="14.6" x14ac:dyDescent="0.4">
      <c r="A9132" s="419" t="s">
        <v>1628</v>
      </c>
      <c r="B9132" s="419" t="s">
        <v>9</v>
      </c>
      <c r="C9132" s="419" t="s">
        <v>1679</v>
      </c>
      <c r="D9132" s="419" t="s">
        <v>20148</v>
      </c>
      <c r="E9132" s="419"/>
      <c r="F9132" s="419" t="s">
        <v>45836</v>
      </c>
      <c r="G9132" s="419" t="s">
        <v>19639</v>
      </c>
      <c r="H9132" s="419"/>
      <c r="I9132" s="419" t="s">
        <v>19413</v>
      </c>
      <c r="J9132" s="419" t="s">
        <v>1680</v>
      </c>
      <c r="K9132" s="419" t="s">
        <v>10</v>
      </c>
      <c r="L9132" s="419" t="s">
        <v>35323</v>
      </c>
      <c r="M9132" s="419" t="s">
        <v>1683</v>
      </c>
      <c r="N9132" s="419" t="s">
        <v>11</v>
      </c>
      <c r="O9132" s="419" t="s">
        <v>21009</v>
      </c>
      <c r="P9132" s="419" t="s">
        <v>1680</v>
      </c>
      <c r="Q9132" s="425">
        <v>1</v>
      </c>
      <c r="R9132" s="419" t="s">
        <v>30033</v>
      </c>
      <c r="S9132" s="424"/>
      <c r="T9132" s="424"/>
      <c r="U9132" s="424"/>
    </row>
    <row r="9133" spans="1:21" ht="14.6" x14ac:dyDescent="0.4">
      <c r="A9133" s="419" t="s">
        <v>1628</v>
      </c>
      <c r="B9133" s="419" t="s">
        <v>12</v>
      </c>
      <c r="C9133" s="419" t="s">
        <v>1679</v>
      </c>
      <c r="D9133" s="419" t="s">
        <v>20148</v>
      </c>
      <c r="E9133" s="419"/>
      <c r="F9133" s="419" t="s">
        <v>45837</v>
      </c>
      <c r="G9133" s="419" t="s">
        <v>19639</v>
      </c>
      <c r="H9133" s="419"/>
      <c r="I9133" s="419" t="s">
        <v>20180</v>
      </c>
      <c r="J9133" s="419" t="s">
        <v>1680</v>
      </c>
      <c r="K9133" s="419" t="s">
        <v>13</v>
      </c>
      <c r="L9133" s="419" t="s">
        <v>35323</v>
      </c>
      <c r="M9133" s="419" t="s">
        <v>1683</v>
      </c>
      <c r="N9133" s="419" t="s">
        <v>14</v>
      </c>
      <c r="O9133" s="419" t="s">
        <v>21009</v>
      </c>
      <c r="P9133" s="419" t="s">
        <v>1680</v>
      </c>
      <c r="Q9133" s="425">
        <v>1</v>
      </c>
      <c r="R9133" s="419" t="s">
        <v>30034</v>
      </c>
      <c r="S9133" s="424"/>
      <c r="T9133" s="424"/>
      <c r="U9133" s="424"/>
    </row>
    <row r="9134" spans="1:21" ht="14.6" x14ac:dyDescent="0.4">
      <c r="A9134" s="419" t="s">
        <v>1628</v>
      </c>
      <c r="B9134" s="419" t="s">
        <v>15</v>
      </c>
      <c r="C9134" s="419" t="s">
        <v>1679</v>
      </c>
      <c r="D9134" s="419" t="s">
        <v>20148</v>
      </c>
      <c r="E9134" s="419"/>
      <c r="F9134" s="419" t="s">
        <v>45838</v>
      </c>
      <c r="G9134" s="419" t="s">
        <v>19639</v>
      </c>
      <c r="H9134" s="419"/>
      <c r="I9134" s="419" t="s">
        <v>20230</v>
      </c>
      <c r="J9134" s="419" t="s">
        <v>1680</v>
      </c>
      <c r="K9134" s="419" t="s">
        <v>16</v>
      </c>
      <c r="L9134" s="419" t="s">
        <v>35323</v>
      </c>
      <c r="M9134" s="419" t="s">
        <v>1683</v>
      </c>
      <c r="N9134" s="419" t="s">
        <v>17</v>
      </c>
      <c r="O9134" s="419" t="s">
        <v>21009</v>
      </c>
      <c r="P9134" s="419" t="s">
        <v>1680</v>
      </c>
      <c r="Q9134" s="425">
        <v>1</v>
      </c>
      <c r="R9134" s="419" t="s">
        <v>30035</v>
      </c>
      <c r="S9134" s="424"/>
      <c r="T9134" s="424"/>
      <c r="U9134" s="424"/>
    </row>
    <row r="9135" spans="1:21" ht="14.6" x14ac:dyDescent="0.4">
      <c r="A9135" s="419" t="s">
        <v>1628</v>
      </c>
      <c r="B9135" s="419" t="s">
        <v>18</v>
      </c>
      <c r="C9135" s="419" t="s">
        <v>1679</v>
      </c>
      <c r="D9135" s="419" t="s">
        <v>20148</v>
      </c>
      <c r="E9135" s="419"/>
      <c r="F9135" s="419" t="s">
        <v>45839</v>
      </c>
      <c r="G9135" s="419" t="s">
        <v>19639</v>
      </c>
      <c r="H9135" s="419"/>
      <c r="I9135" s="419" t="s">
        <v>19352</v>
      </c>
      <c r="J9135" s="419" t="s">
        <v>1680</v>
      </c>
      <c r="K9135" s="419" t="s">
        <v>19</v>
      </c>
      <c r="L9135" s="419" t="s">
        <v>35323</v>
      </c>
      <c r="M9135" s="419" t="s">
        <v>1683</v>
      </c>
      <c r="N9135" s="419" t="s">
        <v>20</v>
      </c>
      <c r="O9135" s="419" t="s">
        <v>21009</v>
      </c>
      <c r="P9135" s="419" t="s">
        <v>1680</v>
      </c>
      <c r="Q9135" s="425">
        <v>1</v>
      </c>
      <c r="R9135" s="419" t="s">
        <v>30036</v>
      </c>
      <c r="S9135" s="424"/>
      <c r="T9135" s="424"/>
      <c r="U9135" s="424"/>
    </row>
    <row r="9136" spans="1:21" ht="14.6" x14ac:dyDescent="0.4">
      <c r="A9136" s="419" t="s">
        <v>1628</v>
      </c>
      <c r="B9136" s="419" t="s">
        <v>21</v>
      </c>
      <c r="C9136" s="419" t="s">
        <v>1679</v>
      </c>
      <c r="D9136" s="419" t="s">
        <v>20148</v>
      </c>
      <c r="E9136" s="419"/>
      <c r="F9136" s="419" t="s">
        <v>45840</v>
      </c>
      <c r="G9136" s="419" t="s">
        <v>19639</v>
      </c>
      <c r="H9136" s="419"/>
      <c r="I9136" s="419" t="s">
        <v>20227</v>
      </c>
      <c r="J9136" s="419" t="s">
        <v>1680</v>
      </c>
      <c r="K9136" s="419" t="s">
        <v>22</v>
      </c>
      <c r="L9136" s="419" t="s">
        <v>35323</v>
      </c>
      <c r="M9136" s="419" t="s">
        <v>1683</v>
      </c>
      <c r="N9136" s="419" t="s">
        <v>23</v>
      </c>
      <c r="O9136" s="419" t="s">
        <v>21009</v>
      </c>
      <c r="P9136" s="419" t="s">
        <v>1680</v>
      </c>
      <c r="Q9136" s="425">
        <v>1</v>
      </c>
      <c r="R9136" s="419" t="s">
        <v>30037</v>
      </c>
      <c r="S9136" s="424"/>
      <c r="T9136" s="424"/>
      <c r="U9136" s="424"/>
    </row>
    <row r="9137" spans="1:21" ht="14.6" x14ac:dyDescent="0.4">
      <c r="A9137" s="419" t="s">
        <v>1628</v>
      </c>
      <c r="B9137" s="419" t="s">
        <v>24</v>
      </c>
      <c r="C9137" s="419" t="s">
        <v>1679</v>
      </c>
      <c r="D9137" s="419" t="s">
        <v>20148</v>
      </c>
      <c r="E9137" s="419"/>
      <c r="F9137" s="419" t="s">
        <v>45841</v>
      </c>
      <c r="G9137" s="419" t="s">
        <v>19639</v>
      </c>
      <c r="H9137" s="419"/>
      <c r="I9137" s="419" t="s">
        <v>19332</v>
      </c>
      <c r="J9137" s="419" t="s">
        <v>1680</v>
      </c>
      <c r="K9137" s="419" t="s">
        <v>25</v>
      </c>
      <c r="L9137" s="419" t="s">
        <v>35323</v>
      </c>
      <c r="M9137" s="419" t="s">
        <v>1683</v>
      </c>
      <c r="N9137" s="419" t="s">
        <v>26</v>
      </c>
      <c r="O9137" s="419" t="s">
        <v>21009</v>
      </c>
      <c r="P9137" s="419" t="s">
        <v>1680</v>
      </c>
      <c r="Q9137" s="425">
        <v>1</v>
      </c>
      <c r="R9137" s="419" t="s">
        <v>30038</v>
      </c>
      <c r="S9137" s="424"/>
      <c r="T9137" s="424"/>
      <c r="U9137" s="424"/>
    </row>
    <row r="9138" spans="1:21" ht="14.6" x14ac:dyDescent="0.4">
      <c r="A9138" s="419" t="s">
        <v>1628</v>
      </c>
      <c r="B9138" s="419" t="s">
        <v>27</v>
      </c>
      <c r="C9138" s="419" t="s">
        <v>1679</v>
      </c>
      <c r="D9138" s="419" t="s">
        <v>20148</v>
      </c>
      <c r="E9138" s="419"/>
      <c r="F9138" s="419" t="s">
        <v>45842</v>
      </c>
      <c r="G9138" s="419" t="s">
        <v>19639</v>
      </c>
      <c r="H9138" s="419"/>
      <c r="I9138" s="419" t="s">
        <v>19474</v>
      </c>
      <c r="J9138" s="419" t="s">
        <v>1680</v>
      </c>
      <c r="K9138" s="419" t="s">
        <v>28</v>
      </c>
      <c r="L9138" s="419" t="s">
        <v>35323</v>
      </c>
      <c r="M9138" s="419" t="s">
        <v>1683</v>
      </c>
      <c r="N9138" s="419" t="s">
        <v>29</v>
      </c>
      <c r="O9138" s="419" t="s">
        <v>21009</v>
      </c>
      <c r="P9138" s="419" t="s">
        <v>1680</v>
      </c>
      <c r="Q9138" s="425">
        <v>1</v>
      </c>
      <c r="R9138" s="419" t="s">
        <v>30039</v>
      </c>
      <c r="S9138" s="424"/>
      <c r="T9138" s="424"/>
      <c r="U9138" s="424"/>
    </row>
    <row r="9139" spans="1:21" ht="14.6" x14ac:dyDescent="0.4">
      <c r="A9139" s="419" t="s">
        <v>1628</v>
      </c>
      <c r="B9139" s="419" t="s">
        <v>45843</v>
      </c>
      <c r="C9139" s="419" t="s">
        <v>1679</v>
      </c>
      <c r="D9139" s="419" t="s">
        <v>20148</v>
      </c>
      <c r="E9139" s="419"/>
      <c r="F9139" s="419" t="s">
        <v>45844</v>
      </c>
      <c r="G9139" s="419" t="s">
        <v>19639</v>
      </c>
      <c r="H9139" s="419"/>
      <c r="I9139" s="419" t="s">
        <v>19423</v>
      </c>
      <c r="J9139" s="419" t="s">
        <v>1680</v>
      </c>
      <c r="K9139" s="419" t="s">
        <v>30</v>
      </c>
      <c r="L9139" s="419" t="s">
        <v>35323</v>
      </c>
      <c r="M9139" s="419" t="s">
        <v>1683</v>
      </c>
      <c r="N9139" s="419" t="s">
        <v>31</v>
      </c>
      <c r="O9139" s="419" t="s">
        <v>21009</v>
      </c>
      <c r="P9139" s="419" t="s">
        <v>1680</v>
      </c>
      <c r="Q9139" s="425">
        <v>1</v>
      </c>
      <c r="R9139" s="419" t="s">
        <v>30040</v>
      </c>
      <c r="S9139" s="424"/>
      <c r="T9139" s="424"/>
      <c r="U9139" s="424"/>
    </row>
    <row r="9140" spans="1:21" ht="14.6" x14ac:dyDescent="0.4">
      <c r="A9140" s="419" t="s">
        <v>1628</v>
      </c>
      <c r="B9140" s="419" t="s">
        <v>45845</v>
      </c>
      <c r="C9140" s="419" t="s">
        <v>1679</v>
      </c>
      <c r="D9140" s="419" t="s">
        <v>20148</v>
      </c>
      <c r="E9140" s="419"/>
      <c r="F9140" s="419" t="s">
        <v>45846</v>
      </c>
      <c r="G9140" s="419" t="s">
        <v>19639</v>
      </c>
      <c r="H9140" s="419"/>
      <c r="I9140" s="419" t="s">
        <v>20139</v>
      </c>
      <c r="J9140" s="419" t="s">
        <v>1680</v>
      </c>
      <c r="K9140" s="419" t="s">
        <v>32</v>
      </c>
      <c r="L9140" s="419" t="s">
        <v>35323</v>
      </c>
      <c r="M9140" s="419" t="s">
        <v>1683</v>
      </c>
      <c r="N9140" s="419" t="s">
        <v>33</v>
      </c>
      <c r="O9140" s="419" t="s">
        <v>21009</v>
      </c>
      <c r="P9140" s="419" t="s">
        <v>1680</v>
      </c>
      <c r="Q9140" s="425">
        <v>1</v>
      </c>
      <c r="R9140" s="419" t="s">
        <v>30041</v>
      </c>
      <c r="S9140" s="424"/>
      <c r="T9140" s="424"/>
      <c r="U9140" s="424"/>
    </row>
    <row r="9141" spans="1:21" ht="14.6" x14ac:dyDescent="0.4">
      <c r="A9141" s="419" t="s">
        <v>1628</v>
      </c>
      <c r="B9141" s="419" t="s">
        <v>45847</v>
      </c>
      <c r="C9141" s="419" t="s">
        <v>1679</v>
      </c>
      <c r="D9141" s="419" t="s">
        <v>20148</v>
      </c>
      <c r="E9141" s="419"/>
      <c r="F9141" s="419" t="s">
        <v>45848</v>
      </c>
      <c r="G9141" s="419" t="s">
        <v>19639</v>
      </c>
      <c r="H9141" s="419"/>
      <c r="I9141" s="419" t="s">
        <v>20202</v>
      </c>
      <c r="J9141" s="419" t="s">
        <v>1680</v>
      </c>
      <c r="K9141" s="419" t="s">
        <v>34</v>
      </c>
      <c r="L9141" s="419" t="s">
        <v>35323</v>
      </c>
      <c r="M9141" s="419" t="s">
        <v>1683</v>
      </c>
      <c r="N9141" s="419" t="s">
        <v>35</v>
      </c>
      <c r="O9141" s="419" t="s">
        <v>21009</v>
      </c>
      <c r="P9141" s="419" t="s">
        <v>1680</v>
      </c>
      <c r="Q9141" s="425">
        <v>1</v>
      </c>
      <c r="R9141" s="419" t="s">
        <v>30042</v>
      </c>
      <c r="S9141" s="424"/>
      <c r="T9141" s="424"/>
      <c r="U9141" s="424"/>
    </row>
    <row r="9142" spans="1:21" ht="14.6" x14ac:dyDescent="0.4">
      <c r="A9142" s="419" t="s">
        <v>1628</v>
      </c>
      <c r="B9142" s="419" t="s">
        <v>45849</v>
      </c>
      <c r="C9142" s="419" t="s">
        <v>1679</v>
      </c>
      <c r="D9142" s="419" t="s">
        <v>20148</v>
      </c>
      <c r="E9142" s="419"/>
      <c r="F9142" s="419" t="s">
        <v>45850</v>
      </c>
      <c r="G9142" s="419" t="s">
        <v>19639</v>
      </c>
      <c r="H9142" s="419"/>
      <c r="I9142" s="419" t="s">
        <v>17933</v>
      </c>
      <c r="J9142" s="419" t="s">
        <v>1680</v>
      </c>
      <c r="K9142" s="419" t="s">
        <v>36</v>
      </c>
      <c r="L9142" s="419" t="s">
        <v>35323</v>
      </c>
      <c r="M9142" s="419" t="s">
        <v>1683</v>
      </c>
      <c r="N9142" s="419" t="s">
        <v>37</v>
      </c>
      <c r="O9142" s="419" t="s">
        <v>21009</v>
      </c>
      <c r="P9142" s="419" t="s">
        <v>1680</v>
      </c>
      <c r="Q9142" s="425">
        <v>1</v>
      </c>
      <c r="R9142" s="419" t="s">
        <v>30043</v>
      </c>
      <c r="S9142" s="424"/>
      <c r="T9142" s="424"/>
      <c r="U9142" s="424"/>
    </row>
    <row r="9143" spans="1:21" ht="14.6" x14ac:dyDescent="0.4">
      <c r="A9143" s="419" t="s">
        <v>1628</v>
      </c>
      <c r="B9143" s="419" t="s">
        <v>45851</v>
      </c>
      <c r="C9143" s="419" t="s">
        <v>1679</v>
      </c>
      <c r="D9143" s="419" t="s">
        <v>20148</v>
      </c>
      <c r="E9143" s="419"/>
      <c r="F9143" s="419" t="s">
        <v>45852</v>
      </c>
      <c r="G9143" s="419" t="s">
        <v>19639</v>
      </c>
      <c r="H9143" s="419"/>
      <c r="I9143" s="419" t="s">
        <v>19349</v>
      </c>
      <c r="J9143" s="419" t="s">
        <v>1680</v>
      </c>
      <c r="K9143" s="419" t="s">
        <v>38</v>
      </c>
      <c r="L9143" s="419" t="s">
        <v>35323</v>
      </c>
      <c r="M9143" s="419" t="s">
        <v>1683</v>
      </c>
      <c r="N9143" s="419" t="s">
        <v>39</v>
      </c>
      <c r="O9143" s="419" t="s">
        <v>21009</v>
      </c>
      <c r="P9143" s="419" t="s">
        <v>1680</v>
      </c>
      <c r="Q9143" s="425">
        <v>1</v>
      </c>
      <c r="R9143" s="419" t="s">
        <v>30044</v>
      </c>
      <c r="S9143" s="424"/>
      <c r="T9143" s="424"/>
      <c r="U9143" s="424"/>
    </row>
    <row r="9144" spans="1:21" ht="14.6" x14ac:dyDescent="0.4">
      <c r="A9144" s="419" t="s">
        <v>1628</v>
      </c>
      <c r="B9144" s="419" t="s">
        <v>45853</v>
      </c>
      <c r="C9144" s="419" t="s">
        <v>1679</v>
      </c>
      <c r="D9144" s="419" t="s">
        <v>20148</v>
      </c>
      <c r="E9144" s="419"/>
      <c r="F9144" s="419" t="s">
        <v>45854</v>
      </c>
      <c r="G9144" s="419" t="s">
        <v>19639</v>
      </c>
      <c r="H9144" s="419"/>
      <c r="I9144" s="419" t="s">
        <v>20168</v>
      </c>
      <c r="J9144" s="419" t="s">
        <v>1680</v>
      </c>
      <c r="K9144" s="419" t="s">
        <v>40</v>
      </c>
      <c r="L9144" s="419" t="s">
        <v>35323</v>
      </c>
      <c r="M9144" s="419" t="s">
        <v>1683</v>
      </c>
      <c r="N9144" s="419" t="s">
        <v>41</v>
      </c>
      <c r="O9144" s="419" t="s">
        <v>21009</v>
      </c>
      <c r="P9144" s="419" t="s">
        <v>1680</v>
      </c>
      <c r="Q9144" s="425">
        <v>1</v>
      </c>
      <c r="R9144" s="419" t="s">
        <v>30045</v>
      </c>
      <c r="S9144" s="424"/>
      <c r="T9144" s="424"/>
      <c r="U9144" s="424"/>
    </row>
    <row r="9145" spans="1:21" ht="14.6" x14ac:dyDescent="0.4">
      <c r="A9145" s="416" t="s">
        <v>1628</v>
      </c>
      <c r="B9145" s="416" t="s">
        <v>45855</v>
      </c>
      <c r="C9145" s="416" t="s">
        <v>1679</v>
      </c>
      <c r="D9145" s="416" t="s">
        <v>20772</v>
      </c>
      <c r="E9145" s="416"/>
      <c r="F9145" s="416" t="s">
        <v>20772</v>
      </c>
      <c r="G9145" s="416" t="s">
        <v>20772</v>
      </c>
      <c r="H9145" s="416"/>
      <c r="I9145" s="416" t="s">
        <v>20772</v>
      </c>
      <c r="J9145" s="416" t="s">
        <v>1680</v>
      </c>
      <c r="K9145" s="416" t="s">
        <v>1683</v>
      </c>
      <c r="L9145" s="416" t="s">
        <v>35332</v>
      </c>
      <c r="M9145" s="416" t="s">
        <v>1683</v>
      </c>
      <c r="N9145" s="416" t="s">
        <v>35193</v>
      </c>
      <c r="O9145" s="416" t="s">
        <v>21009</v>
      </c>
      <c r="P9145" s="416" t="s">
        <v>1680</v>
      </c>
      <c r="Q9145" s="417">
        <v>0</v>
      </c>
      <c r="R9145" s="416" t="s">
        <v>35194</v>
      </c>
      <c r="S9145" s="418"/>
      <c r="T9145" s="418"/>
      <c r="U9145" s="418"/>
    </row>
    <row r="9146" spans="1:21" ht="14.6" x14ac:dyDescent="0.4">
      <c r="A9146" s="419" t="s">
        <v>1628</v>
      </c>
      <c r="B9146" s="419" t="s">
        <v>35195</v>
      </c>
      <c r="C9146" s="419" t="s">
        <v>1679</v>
      </c>
      <c r="D9146" s="419" t="s">
        <v>20772</v>
      </c>
      <c r="E9146" s="419"/>
      <c r="F9146" s="419" t="s">
        <v>20772</v>
      </c>
      <c r="G9146" s="419" t="s">
        <v>20772</v>
      </c>
      <c r="H9146" s="419"/>
      <c r="I9146" s="419" t="s">
        <v>20772</v>
      </c>
      <c r="J9146" s="419" t="s">
        <v>1680</v>
      </c>
      <c r="K9146" s="419" t="s">
        <v>35196</v>
      </c>
      <c r="L9146" s="419" t="s">
        <v>35323</v>
      </c>
      <c r="M9146" s="419" t="s">
        <v>1683</v>
      </c>
      <c r="N9146" s="419" t="s">
        <v>35193</v>
      </c>
      <c r="O9146" s="419" t="s">
        <v>21009</v>
      </c>
      <c r="P9146" s="419" t="s">
        <v>1680</v>
      </c>
      <c r="Q9146" s="420">
        <v>1</v>
      </c>
      <c r="R9146" s="419" t="s">
        <v>35194</v>
      </c>
      <c r="S9146" s="421"/>
      <c r="T9146" s="421"/>
      <c r="U9146" s="421"/>
    </row>
    <row r="9147" spans="1:21" ht="14.6" x14ac:dyDescent="0.4">
      <c r="A9147" s="422" t="s">
        <v>1628</v>
      </c>
      <c r="B9147" s="422" t="s">
        <v>31972</v>
      </c>
      <c r="C9147" s="422" t="s">
        <v>1679</v>
      </c>
      <c r="D9147" s="422" t="s">
        <v>20148</v>
      </c>
      <c r="E9147" s="422"/>
      <c r="F9147" s="422" t="s">
        <v>45856</v>
      </c>
      <c r="G9147" s="422" t="s">
        <v>20155</v>
      </c>
      <c r="H9147" s="422"/>
      <c r="I9147" s="422" t="s">
        <v>18069</v>
      </c>
      <c r="J9147" s="422" t="s">
        <v>1680</v>
      </c>
      <c r="K9147" s="422" t="s">
        <v>42</v>
      </c>
      <c r="L9147" s="422" t="s">
        <v>35323</v>
      </c>
      <c r="M9147" s="422" t="s">
        <v>1683</v>
      </c>
      <c r="N9147" s="422" t="s">
        <v>43</v>
      </c>
      <c r="O9147" s="422" t="s">
        <v>21045</v>
      </c>
      <c r="P9147" s="422" t="s">
        <v>1680</v>
      </c>
      <c r="Q9147" s="423">
        <v>1</v>
      </c>
      <c r="R9147" s="422" t="s">
        <v>30046</v>
      </c>
      <c r="S9147" s="424"/>
      <c r="T9147" s="424"/>
      <c r="U9147" s="424"/>
    </row>
    <row r="9148" spans="1:21" ht="14.6" x14ac:dyDescent="0.4">
      <c r="A9148" s="419" t="s">
        <v>1628</v>
      </c>
      <c r="B9148" s="419" t="s">
        <v>20979</v>
      </c>
      <c r="C9148" s="419" t="s">
        <v>1679</v>
      </c>
      <c r="D9148" s="419" t="s">
        <v>20148</v>
      </c>
      <c r="E9148" s="419"/>
      <c r="F9148" s="419" t="s">
        <v>45857</v>
      </c>
      <c r="G9148" s="419" t="s">
        <v>20160</v>
      </c>
      <c r="H9148" s="419"/>
      <c r="I9148" s="419" t="s">
        <v>19429</v>
      </c>
      <c r="J9148" s="419" t="s">
        <v>1680</v>
      </c>
      <c r="K9148" s="419" t="s">
        <v>44</v>
      </c>
      <c r="L9148" s="419" t="s">
        <v>35323</v>
      </c>
      <c r="M9148" s="419" t="s">
        <v>1683</v>
      </c>
      <c r="N9148" s="419" t="s">
        <v>45</v>
      </c>
      <c r="O9148" s="419" t="s">
        <v>21021</v>
      </c>
      <c r="P9148" s="419" t="s">
        <v>1680</v>
      </c>
      <c r="Q9148" s="425">
        <v>1</v>
      </c>
      <c r="R9148" s="419" t="s">
        <v>30047</v>
      </c>
      <c r="S9148" s="424"/>
      <c r="T9148" s="424"/>
      <c r="U9148" s="424"/>
    </row>
    <row r="9149" spans="1:21" ht="14.6" x14ac:dyDescent="0.4">
      <c r="A9149" s="419" t="s">
        <v>1628</v>
      </c>
      <c r="B9149" s="419" t="s">
        <v>46</v>
      </c>
      <c r="C9149" s="419" t="s">
        <v>1679</v>
      </c>
      <c r="D9149" s="419" t="s">
        <v>20148</v>
      </c>
      <c r="E9149" s="419"/>
      <c r="F9149" s="419" t="s">
        <v>45858</v>
      </c>
      <c r="G9149" s="419" t="s">
        <v>20160</v>
      </c>
      <c r="H9149" s="419"/>
      <c r="I9149" s="419" t="s">
        <v>19332</v>
      </c>
      <c r="J9149" s="419" t="s">
        <v>1680</v>
      </c>
      <c r="K9149" s="419" t="s">
        <v>47</v>
      </c>
      <c r="L9149" s="419" t="s">
        <v>35323</v>
      </c>
      <c r="M9149" s="419" t="s">
        <v>1683</v>
      </c>
      <c r="N9149" s="419" t="s">
        <v>48</v>
      </c>
      <c r="O9149" s="419" t="s">
        <v>21015</v>
      </c>
      <c r="P9149" s="419" t="s">
        <v>1680</v>
      </c>
      <c r="Q9149" s="425">
        <v>1</v>
      </c>
      <c r="R9149" s="419" t="s">
        <v>30048</v>
      </c>
      <c r="S9149" s="424"/>
      <c r="T9149" s="424"/>
      <c r="U9149" s="424"/>
    </row>
    <row r="9150" spans="1:21" ht="14.6" x14ac:dyDescent="0.4">
      <c r="A9150" s="419" t="s">
        <v>1628</v>
      </c>
      <c r="B9150" s="419" t="s">
        <v>49</v>
      </c>
      <c r="C9150" s="419" t="s">
        <v>1679</v>
      </c>
      <c r="D9150" s="419" t="s">
        <v>20148</v>
      </c>
      <c r="E9150" s="419"/>
      <c r="F9150" s="419" t="s">
        <v>45859</v>
      </c>
      <c r="G9150" s="419" t="s">
        <v>20160</v>
      </c>
      <c r="H9150" s="419"/>
      <c r="I9150" s="419" t="s">
        <v>18002</v>
      </c>
      <c r="J9150" s="419" t="s">
        <v>1680</v>
      </c>
      <c r="K9150" s="419" t="s">
        <v>50</v>
      </c>
      <c r="L9150" s="419" t="s">
        <v>35323</v>
      </c>
      <c r="M9150" s="419" t="s">
        <v>1683</v>
      </c>
      <c r="N9150" s="419" t="s">
        <v>51</v>
      </c>
      <c r="O9150" s="419" t="s">
        <v>21418</v>
      </c>
      <c r="P9150" s="419" t="s">
        <v>1680</v>
      </c>
      <c r="Q9150" s="425">
        <v>1</v>
      </c>
      <c r="R9150" s="419" t="s">
        <v>30049</v>
      </c>
      <c r="S9150" s="424"/>
      <c r="T9150" s="424"/>
      <c r="U9150" s="424"/>
    </row>
    <row r="9151" spans="1:21" ht="14.6" x14ac:dyDescent="0.4">
      <c r="A9151" s="422" t="s">
        <v>1628</v>
      </c>
      <c r="B9151" s="422" t="s">
        <v>31973</v>
      </c>
      <c r="C9151" s="422" t="s">
        <v>1679</v>
      </c>
      <c r="D9151" s="422" t="s">
        <v>20148</v>
      </c>
      <c r="E9151" s="422"/>
      <c r="F9151" s="422" t="s">
        <v>45860</v>
      </c>
      <c r="G9151" s="422" t="s">
        <v>20155</v>
      </c>
      <c r="H9151" s="422"/>
      <c r="I9151" s="422" t="s">
        <v>19423</v>
      </c>
      <c r="J9151" s="422" t="s">
        <v>1680</v>
      </c>
      <c r="K9151" s="422" t="s">
        <v>31974</v>
      </c>
      <c r="L9151" s="422" t="s">
        <v>35323</v>
      </c>
      <c r="M9151" s="422" t="s">
        <v>1683</v>
      </c>
      <c r="N9151" s="422" t="s">
        <v>31975</v>
      </c>
      <c r="O9151" s="422" t="s">
        <v>21010</v>
      </c>
      <c r="P9151" s="422" t="s">
        <v>1680</v>
      </c>
      <c r="Q9151" s="423">
        <v>1</v>
      </c>
      <c r="R9151" s="422" t="s">
        <v>31976</v>
      </c>
      <c r="S9151" s="424"/>
      <c r="T9151" s="424"/>
      <c r="U9151" s="424"/>
    </row>
    <row r="9152" spans="1:21" ht="14.6" x14ac:dyDescent="0.4">
      <c r="A9152" s="419" t="s">
        <v>1628</v>
      </c>
      <c r="B9152" s="419" t="s">
        <v>52</v>
      </c>
      <c r="C9152" s="419" t="s">
        <v>1679</v>
      </c>
      <c r="D9152" s="419" t="s">
        <v>20148</v>
      </c>
      <c r="E9152" s="419"/>
      <c r="F9152" s="419" t="s">
        <v>45861</v>
      </c>
      <c r="G9152" s="419" t="s">
        <v>20248</v>
      </c>
      <c r="H9152" s="419"/>
      <c r="I9152" s="419" t="s">
        <v>19426</v>
      </c>
      <c r="J9152" s="419" t="s">
        <v>20258</v>
      </c>
      <c r="K9152" s="419" t="s">
        <v>53</v>
      </c>
      <c r="L9152" s="419" t="s">
        <v>35323</v>
      </c>
      <c r="M9152" s="419" t="s">
        <v>19377</v>
      </c>
      <c r="N9152" s="419" t="s">
        <v>54</v>
      </c>
      <c r="O9152" s="419" t="s">
        <v>21054</v>
      </c>
      <c r="P9152" s="419" t="s">
        <v>1680</v>
      </c>
      <c r="Q9152" s="425">
        <v>1</v>
      </c>
      <c r="R9152" s="419" t="s">
        <v>30050</v>
      </c>
      <c r="S9152" s="424"/>
      <c r="T9152" s="424"/>
      <c r="U9152" s="424"/>
    </row>
    <row r="9153" spans="1:21" ht="14.6" x14ac:dyDescent="0.4">
      <c r="A9153" s="419" t="s">
        <v>1628</v>
      </c>
      <c r="B9153" s="419" t="s">
        <v>45862</v>
      </c>
      <c r="C9153" s="419" t="s">
        <v>1629</v>
      </c>
      <c r="D9153" s="419" t="s">
        <v>20148</v>
      </c>
      <c r="E9153" s="419"/>
      <c r="F9153" s="419" t="s">
        <v>45863</v>
      </c>
      <c r="G9153" s="419" t="s">
        <v>20248</v>
      </c>
      <c r="H9153" s="419"/>
      <c r="I9153" s="419" t="s">
        <v>20218</v>
      </c>
      <c r="J9153" s="419" t="s">
        <v>20258</v>
      </c>
      <c r="K9153" s="419" t="s">
        <v>55</v>
      </c>
      <c r="L9153" s="419" t="s">
        <v>35323</v>
      </c>
      <c r="M9153" s="419" t="s">
        <v>19377</v>
      </c>
      <c r="N9153" s="419" t="s">
        <v>56</v>
      </c>
      <c r="O9153" s="419" t="s">
        <v>21052</v>
      </c>
      <c r="P9153" s="419" t="s">
        <v>1630</v>
      </c>
      <c r="Q9153" s="425">
        <v>1</v>
      </c>
      <c r="R9153" s="419" t="s">
        <v>30051</v>
      </c>
      <c r="S9153" s="424"/>
      <c r="T9153" s="424"/>
      <c r="U9153" s="424"/>
    </row>
    <row r="9154" spans="1:21" ht="14.6" x14ac:dyDescent="0.4">
      <c r="A9154" s="419" t="s">
        <v>1628</v>
      </c>
      <c r="B9154" s="419" t="s">
        <v>57</v>
      </c>
      <c r="C9154" s="419" t="s">
        <v>1679</v>
      </c>
      <c r="D9154" s="419" t="s">
        <v>20148</v>
      </c>
      <c r="E9154" s="419"/>
      <c r="F9154" s="419" t="s">
        <v>45864</v>
      </c>
      <c r="G9154" s="419" t="s">
        <v>20248</v>
      </c>
      <c r="H9154" s="419"/>
      <c r="I9154" s="419" t="s">
        <v>19318</v>
      </c>
      <c r="J9154" s="419" t="s">
        <v>20258</v>
      </c>
      <c r="K9154" s="419" t="s">
        <v>58</v>
      </c>
      <c r="L9154" s="419" t="s">
        <v>35323</v>
      </c>
      <c r="M9154" s="419" t="s">
        <v>19377</v>
      </c>
      <c r="N9154" s="419" t="s">
        <v>59</v>
      </c>
      <c r="O9154" s="419" t="s">
        <v>21143</v>
      </c>
      <c r="P9154" s="419" t="s">
        <v>1680</v>
      </c>
      <c r="Q9154" s="425">
        <v>1</v>
      </c>
      <c r="R9154" s="419" t="s">
        <v>30052</v>
      </c>
      <c r="S9154" s="424"/>
      <c r="T9154" s="424"/>
      <c r="U9154" s="424"/>
    </row>
    <row r="9155" spans="1:21" ht="14.6" x14ac:dyDescent="0.4">
      <c r="A9155" s="419" t="s">
        <v>1628</v>
      </c>
      <c r="B9155" s="419" t="s">
        <v>60</v>
      </c>
      <c r="C9155" s="419" t="s">
        <v>1629</v>
      </c>
      <c r="D9155" s="419" t="s">
        <v>20148</v>
      </c>
      <c r="E9155" s="419"/>
      <c r="F9155" s="419" t="s">
        <v>45865</v>
      </c>
      <c r="G9155" s="419" t="s">
        <v>20248</v>
      </c>
      <c r="H9155" s="419"/>
      <c r="I9155" s="419" t="s">
        <v>18022</v>
      </c>
      <c r="J9155" s="419" t="s">
        <v>20258</v>
      </c>
      <c r="K9155" s="419" t="s">
        <v>61</v>
      </c>
      <c r="L9155" s="419" t="s">
        <v>35323</v>
      </c>
      <c r="M9155" s="419" t="s">
        <v>19377</v>
      </c>
      <c r="N9155" s="419" t="s">
        <v>62</v>
      </c>
      <c r="O9155" s="419" t="s">
        <v>21054</v>
      </c>
      <c r="P9155" s="419" t="s">
        <v>1630</v>
      </c>
      <c r="Q9155" s="425">
        <v>1</v>
      </c>
      <c r="R9155" s="419" t="s">
        <v>30053</v>
      </c>
      <c r="S9155" s="424"/>
      <c r="T9155" s="424"/>
      <c r="U9155" s="424"/>
    </row>
    <row r="9156" spans="1:21" ht="14.6" x14ac:dyDescent="0.4">
      <c r="A9156" s="419" t="s">
        <v>1628</v>
      </c>
      <c r="B9156" s="419" t="s">
        <v>45866</v>
      </c>
      <c r="C9156" s="419" t="s">
        <v>1679</v>
      </c>
      <c r="D9156" s="419" t="s">
        <v>20148</v>
      </c>
      <c r="E9156" s="419"/>
      <c r="F9156" s="419" t="s">
        <v>45867</v>
      </c>
      <c r="G9156" s="419" t="s">
        <v>19396</v>
      </c>
      <c r="H9156" s="419"/>
      <c r="I9156" s="419" t="s">
        <v>20141</v>
      </c>
      <c r="J9156" s="419" t="s">
        <v>20258</v>
      </c>
      <c r="K9156" s="419" t="s">
        <v>63</v>
      </c>
      <c r="L9156" s="419" t="s">
        <v>35323</v>
      </c>
      <c r="M9156" s="419" t="s">
        <v>19398</v>
      </c>
      <c r="N9156" s="419" t="s">
        <v>64</v>
      </c>
      <c r="O9156" s="419" t="s">
        <v>21062</v>
      </c>
      <c r="P9156" s="419" t="s">
        <v>1680</v>
      </c>
      <c r="Q9156" s="425">
        <v>1</v>
      </c>
      <c r="R9156" s="419" t="s">
        <v>30054</v>
      </c>
      <c r="S9156" s="424"/>
      <c r="T9156" s="424"/>
      <c r="U9156" s="424"/>
    </row>
    <row r="9157" spans="1:21" ht="14.6" x14ac:dyDescent="0.4">
      <c r="A9157" s="419" t="s">
        <v>1628</v>
      </c>
      <c r="B9157" s="419" t="s">
        <v>45868</v>
      </c>
      <c r="C9157" s="419" t="s">
        <v>1679</v>
      </c>
      <c r="D9157" s="419" t="s">
        <v>20148</v>
      </c>
      <c r="E9157" s="419"/>
      <c r="F9157" s="419" t="s">
        <v>45869</v>
      </c>
      <c r="G9157" s="419" t="s">
        <v>19396</v>
      </c>
      <c r="H9157" s="419"/>
      <c r="I9157" s="419" t="s">
        <v>19321</v>
      </c>
      <c r="J9157" s="419" t="s">
        <v>20258</v>
      </c>
      <c r="K9157" s="419" t="s">
        <v>65</v>
      </c>
      <c r="L9157" s="419" t="s">
        <v>35323</v>
      </c>
      <c r="M9157" s="419" t="s">
        <v>19398</v>
      </c>
      <c r="N9157" s="419" t="s">
        <v>66</v>
      </c>
      <c r="O9157" s="419" t="s">
        <v>21062</v>
      </c>
      <c r="P9157" s="419" t="s">
        <v>1680</v>
      </c>
      <c r="Q9157" s="425">
        <v>1</v>
      </c>
      <c r="R9157" s="419" t="s">
        <v>30055</v>
      </c>
      <c r="S9157" s="424"/>
      <c r="T9157" s="424"/>
      <c r="U9157" s="424"/>
    </row>
    <row r="9158" spans="1:21" ht="14.6" x14ac:dyDescent="0.4">
      <c r="A9158" s="419" t="s">
        <v>1628</v>
      </c>
      <c r="B9158" s="419" t="s">
        <v>45870</v>
      </c>
      <c r="C9158" s="419" t="s">
        <v>1679</v>
      </c>
      <c r="D9158" s="419" t="s">
        <v>20148</v>
      </c>
      <c r="E9158" s="419"/>
      <c r="F9158" s="419" t="s">
        <v>45871</v>
      </c>
      <c r="G9158" s="419" t="s">
        <v>19396</v>
      </c>
      <c r="H9158" s="419"/>
      <c r="I9158" s="419" t="s">
        <v>17972</v>
      </c>
      <c r="J9158" s="419" t="s">
        <v>20258</v>
      </c>
      <c r="K9158" s="419" t="s">
        <v>67</v>
      </c>
      <c r="L9158" s="419" t="s">
        <v>35323</v>
      </c>
      <c r="M9158" s="419" t="s">
        <v>19398</v>
      </c>
      <c r="N9158" s="419" t="s">
        <v>68</v>
      </c>
      <c r="O9158" s="419" t="s">
        <v>21062</v>
      </c>
      <c r="P9158" s="419" t="s">
        <v>1680</v>
      </c>
      <c r="Q9158" s="425">
        <v>1</v>
      </c>
      <c r="R9158" s="419" t="s">
        <v>30056</v>
      </c>
      <c r="S9158" s="424"/>
      <c r="T9158" s="424"/>
      <c r="U9158" s="424"/>
    </row>
    <row r="9159" spans="1:21" ht="14.6" x14ac:dyDescent="0.4">
      <c r="A9159" s="419" t="s">
        <v>1628</v>
      </c>
      <c r="B9159" s="419" t="s">
        <v>45872</v>
      </c>
      <c r="C9159" s="419" t="s">
        <v>1679</v>
      </c>
      <c r="D9159" s="419" t="s">
        <v>20148</v>
      </c>
      <c r="E9159" s="419"/>
      <c r="F9159" s="419" t="s">
        <v>45873</v>
      </c>
      <c r="G9159" s="419" t="s">
        <v>19396</v>
      </c>
      <c r="H9159" s="419"/>
      <c r="I9159" s="419" t="s">
        <v>20230</v>
      </c>
      <c r="J9159" s="419" t="s">
        <v>20258</v>
      </c>
      <c r="K9159" s="419" t="s">
        <v>69</v>
      </c>
      <c r="L9159" s="419" t="s">
        <v>35323</v>
      </c>
      <c r="M9159" s="419" t="s">
        <v>19398</v>
      </c>
      <c r="N9159" s="419" t="s">
        <v>70</v>
      </c>
      <c r="O9159" s="419" t="s">
        <v>21062</v>
      </c>
      <c r="P9159" s="419" t="s">
        <v>1680</v>
      </c>
      <c r="Q9159" s="425">
        <v>1</v>
      </c>
      <c r="R9159" s="419" t="s">
        <v>30057</v>
      </c>
      <c r="S9159" s="424"/>
      <c r="T9159" s="424"/>
      <c r="U9159" s="424"/>
    </row>
    <row r="9160" spans="1:21" ht="14.6" x14ac:dyDescent="0.4">
      <c r="A9160" s="419" t="s">
        <v>1628</v>
      </c>
      <c r="B9160" s="419" t="s">
        <v>45874</v>
      </c>
      <c r="C9160" s="419" t="s">
        <v>1679</v>
      </c>
      <c r="D9160" s="419" t="s">
        <v>20148</v>
      </c>
      <c r="E9160" s="419"/>
      <c r="F9160" s="419" t="s">
        <v>45875</v>
      </c>
      <c r="G9160" s="419" t="s">
        <v>19396</v>
      </c>
      <c r="H9160" s="419"/>
      <c r="I9160" s="419" t="s">
        <v>19375</v>
      </c>
      <c r="J9160" s="419" t="s">
        <v>20258</v>
      </c>
      <c r="K9160" s="419" t="s">
        <v>71</v>
      </c>
      <c r="L9160" s="419" t="s">
        <v>35323</v>
      </c>
      <c r="M9160" s="419" t="s">
        <v>19398</v>
      </c>
      <c r="N9160" s="419" t="s">
        <v>72</v>
      </c>
      <c r="O9160" s="419" t="s">
        <v>21062</v>
      </c>
      <c r="P9160" s="419" t="s">
        <v>1680</v>
      </c>
      <c r="Q9160" s="425">
        <v>1</v>
      </c>
      <c r="R9160" s="419" t="s">
        <v>30058</v>
      </c>
      <c r="S9160" s="424"/>
      <c r="T9160" s="424"/>
      <c r="U9160" s="424"/>
    </row>
    <row r="9161" spans="1:21" ht="14.6" x14ac:dyDescent="0.4">
      <c r="A9161" s="419" t="s">
        <v>1628</v>
      </c>
      <c r="B9161" s="419" t="s">
        <v>45876</v>
      </c>
      <c r="C9161" s="419" t="s">
        <v>1679</v>
      </c>
      <c r="D9161" s="419" t="s">
        <v>20148</v>
      </c>
      <c r="E9161" s="419"/>
      <c r="F9161" s="419" t="s">
        <v>45877</v>
      </c>
      <c r="G9161" s="419" t="s">
        <v>19396</v>
      </c>
      <c r="H9161" s="419"/>
      <c r="I9161" s="419" t="s">
        <v>19321</v>
      </c>
      <c r="J9161" s="419" t="s">
        <v>20258</v>
      </c>
      <c r="K9161" s="419" t="s">
        <v>73</v>
      </c>
      <c r="L9161" s="419" t="s">
        <v>35323</v>
      </c>
      <c r="M9161" s="419" t="s">
        <v>19398</v>
      </c>
      <c r="N9161" s="419" t="s">
        <v>74</v>
      </c>
      <c r="O9161" s="419" t="s">
        <v>21062</v>
      </c>
      <c r="P9161" s="419" t="s">
        <v>1680</v>
      </c>
      <c r="Q9161" s="425">
        <v>1</v>
      </c>
      <c r="R9161" s="419" t="s">
        <v>30059</v>
      </c>
      <c r="S9161" s="424"/>
      <c r="T9161" s="424"/>
      <c r="U9161" s="424"/>
    </row>
    <row r="9162" spans="1:21" ht="14.6" x14ac:dyDescent="0.4">
      <c r="A9162" s="419" t="s">
        <v>1628</v>
      </c>
      <c r="B9162" s="419" t="s">
        <v>36280</v>
      </c>
      <c r="C9162" s="419" t="s">
        <v>1679</v>
      </c>
      <c r="D9162" s="419" t="s">
        <v>20148</v>
      </c>
      <c r="E9162" s="419"/>
      <c r="F9162" s="419" t="s">
        <v>45878</v>
      </c>
      <c r="G9162" s="419" t="s">
        <v>19396</v>
      </c>
      <c r="H9162" s="419"/>
      <c r="I9162" s="419" t="s">
        <v>19416</v>
      </c>
      <c r="J9162" s="419" t="s">
        <v>20258</v>
      </c>
      <c r="K9162" s="419" t="s">
        <v>75</v>
      </c>
      <c r="L9162" s="419" t="s">
        <v>35323</v>
      </c>
      <c r="M9162" s="419" t="s">
        <v>19398</v>
      </c>
      <c r="N9162" s="419" t="s">
        <v>76</v>
      </c>
      <c r="O9162" s="419" t="s">
        <v>21062</v>
      </c>
      <c r="P9162" s="419" t="s">
        <v>1680</v>
      </c>
      <c r="Q9162" s="425">
        <v>1</v>
      </c>
      <c r="R9162" s="419" t="s">
        <v>30060</v>
      </c>
      <c r="S9162" s="424"/>
      <c r="T9162" s="424"/>
      <c r="U9162" s="424"/>
    </row>
    <row r="9163" spans="1:21" ht="14.6" x14ac:dyDescent="0.4">
      <c r="A9163" s="419" t="s">
        <v>1628</v>
      </c>
      <c r="B9163" s="419" t="s">
        <v>45879</v>
      </c>
      <c r="C9163" s="419" t="s">
        <v>1679</v>
      </c>
      <c r="D9163" s="419" t="s">
        <v>20148</v>
      </c>
      <c r="E9163" s="419"/>
      <c r="F9163" s="419" t="s">
        <v>45880</v>
      </c>
      <c r="G9163" s="419" t="s">
        <v>19396</v>
      </c>
      <c r="H9163" s="419"/>
      <c r="I9163" s="419" t="s">
        <v>18083</v>
      </c>
      <c r="J9163" s="419" t="s">
        <v>20258</v>
      </c>
      <c r="K9163" s="419" t="s">
        <v>77</v>
      </c>
      <c r="L9163" s="419" t="s">
        <v>35323</v>
      </c>
      <c r="M9163" s="419" t="s">
        <v>19398</v>
      </c>
      <c r="N9163" s="419" t="s">
        <v>78</v>
      </c>
      <c r="O9163" s="419" t="s">
        <v>21062</v>
      </c>
      <c r="P9163" s="419" t="s">
        <v>1680</v>
      </c>
      <c r="Q9163" s="425">
        <v>1</v>
      </c>
      <c r="R9163" s="419" t="s">
        <v>30061</v>
      </c>
      <c r="S9163" s="424"/>
      <c r="T9163" s="424"/>
      <c r="U9163" s="424"/>
    </row>
    <row r="9164" spans="1:21" ht="14.6" x14ac:dyDescent="0.4">
      <c r="A9164" s="419" t="s">
        <v>1628</v>
      </c>
      <c r="B9164" s="419" t="s">
        <v>45881</v>
      </c>
      <c r="C9164" s="419" t="s">
        <v>1679</v>
      </c>
      <c r="D9164" s="419" t="s">
        <v>20148</v>
      </c>
      <c r="E9164" s="419"/>
      <c r="F9164" s="419" t="s">
        <v>45882</v>
      </c>
      <c r="G9164" s="419" t="s">
        <v>19396</v>
      </c>
      <c r="H9164" s="419"/>
      <c r="I9164" s="419" t="s">
        <v>20257</v>
      </c>
      <c r="J9164" s="419" t="s">
        <v>20258</v>
      </c>
      <c r="K9164" s="419" t="s">
        <v>79</v>
      </c>
      <c r="L9164" s="419" t="s">
        <v>35323</v>
      </c>
      <c r="M9164" s="419" t="s">
        <v>19398</v>
      </c>
      <c r="N9164" s="419" t="s">
        <v>80</v>
      </c>
      <c r="O9164" s="419" t="s">
        <v>21062</v>
      </c>
      <c r="P9164" s="419" t="s">
        <v>1680</v>
      </c>
      <c r="Q9164" s="425">
        <v>1</v>
      </c>
      <c r="R9164" s="419" t="s">
        <v>30062</v>
      </c>
      <c r="S9164" s="424"/>
      <c r="T9164" s="424"/>
      <c r="U9164" s="424"/>
    </row>
    <row r="9165" spans="1:21" ht="14.6" x14ac:dyDescent="0.4">
      <c r="A9165" s="419" t="s">
        <v>1628</v>
      </c>
      <c r="B9165" s="419" t="s">
        <v>45883</v>
      </c>
      <c r="C9165" s="419" t="s">
        <v>1679</v>
      </c>
      <c r="D9165" s="419" t="s">
        <v>20148</v>
      </c>
      <c r="E9165" s="419"/>
      <c r="F9165" s="419" t="s">
        <v>45884</v>
      </c>
      <c r="G9165" s="419" t="s">
        <v>19396</v>
      </c>
      <c r="H9165" s="419"/>
      <c r="I9165" s="419" t="s">
        <v>19441</v>
      </c>
      <c r="J9165" s="419" t="s">
        <v>20258</v>
      </c>
      <c r="K9165" s="419" t="s">
        <v>81</v>
      </c>
      <c r="L9165" s="419" t="s">
        <v>35323</v>
      </c>
      <c r="M9165" s="419" t="s">
        <v>19398</v>
      </c>
      <c r="N9165" s="419" t="s">
        <v>82</v>
      </c>
      <c r="O9165" s="419" t="s">
        <v>21062</v>
      </c>
      <c r="P9165" s="419" t="s">
        <v>1680</v>
      </c>
      <c r="Q9165" s="425">
        <v>1</v>
      </c>
      <c r="R9165" s="419" t="s">
        <v>30063</v>
      </c>
      <c r="S9165" s="424"/>
      <c r="T9165" s="424"/>
      <c r="U9165" s="424"/>
    </row>
    <row r="9166" spans="1:21" ht="14.6" x14ac:dyDescent="0.4">
      <c r="A9166" s="419" t="s">
        <v>1628</v>
      </c>
      <c r="B9166" s="419" t="s">
        <v>45885</v>
      </c>
      <c r="C9166" s="419" t="s">
        <v>1679</v>
      </c>
      <c r="D9166" s="419" t="s">
        <v>20148</v>
      </c>
      <c r="E9166" s="419"/>
      <c r="F9166" s="419" t="s">
        <v>45886</v>
      </c>
      <c r="G9166" s="419" t="s">
        <v>19396</v>
      </c>
      <c r="H9166" s="419"/>
      <c r="I9166" s="419" t="s">
        <v>17967</v>
      </c>
      <c r="J9166" s="419" t="s">
        <v>20258</v>
      </c>
      <c r="K9166" s="419" t="s">
        <v>83</v>
      </c>
      <c r="L9166" s="419" t="s">
        <v>35323</v>
      </c>
      <c r="M9166" s="419" t="s">
        <v>19398</v>
      </c>
      <c r="N9166" s="419" t="s">
        <v>84</v>
      </c>
      <c r="O9166" s="419" t="s">
        <v>21062</v>
      </c>
      <c r="P9166" s="419" t="s">
        <v>1680</v>
      </c>
      <c r="Q9166" s="425">
        <v>1</v>
      </c>
      <c r="R9166" s="419" t="s">
        <v>30064</v>
      </c>
      <c r="S9166" s="424"/>
      <c r="T9166" s="424"/>
      <c r="U9166" s="424"/>
    </row>
    <row r="9167" spans="1:21" ht="14.6" x14ac:dyDescent="0.4">
      <c r="A9167" s="419" t="s">
        <v>1628</v>
      </c>
      <c r="B9167" s="419" t="s">
        <v>35918</v>
      </c>
      <c r="C9167" s="419" t="s">
        <v>1629</v>
      </c>
      <c r="D9167" s="419" t="s">
        <v>20148</v>
      </c>
      <c r="E9167" s="419"/>
      <c r="F9167" s="419" t="s">
        <v>45887</v>
      </c>
      <c r="G9167" s="419" t="s">
        <v>19396</v>
      </c>
      <c r="H9167" s="419"/>
      <c r="I9167" s="419" t="s">
        <v>18089</v>
      </c>
      <c r="J9167" s="419" t="s">
        <v>20258</v>
      </c>
      <c r="K9167" s="419" t="s">
        <v>85</v>
      </c>
      <c r="L9167" s="419" t="s">
        <v>35323</v>
      </c>
      <c r="M9167" s="419" t="s">
        <v>19398</v>
      </c>
      <c r="N9167" s="419" t="s">
        <v>86</v>
      </c>
      <c r="O9167" s="419" t="s">
        <v>21062</v>
      </c>
      <c r="P9167" s="419" t="s">
        <v>1630</v>
      </c>
      <c r="Q9167" s="425">
        <v>1</v>
      </c>
      <c r="R9167" s="419" t="s">
        <v>30065</v>
      </c>
      <c r="S9167" s="424"/>
      <c r="T9167" s="424"/>
      <c r="U9167" s="424"/>
    </row>
    <row r="9168" spans="1:21" ht="14.6" x14ac:dyDescent="0.4">
      <c r="A9168" s="419" t="s">
        <v>1628</v>
      </c>
      <c r="B9168" s="419" t="s">
        <v>45888</v>
      </c>
      <c r="C9168" s="419" t="s">
        <v>1629</v>
      </c>
      <c r="D9168" s="419" t="s">
        <v>20148</v>
      </c>
      <c r="E9168" s="419"/>
      <c r="F9168" s="419" t="s">
        <v>45889</v>
      </c>
      <c r="G9168" s="419" t="s">
        <v>19396</v>
      </c>
      <c r="H9168" s="419"/>
      <c r="I9168" s="419" t="s">
        <v>18089</v>
      </c>
      <c r="J9168" s="419" t="s">
        <v>20258</v>
      </c>
      <c r="K9168" s="419" t="s">
        <v>87</v>
      </c>
      <c r="L9168" s="419" t="s">
        <v>35323</v>
      </c>
      <c r="M9168" s="419" t="s">
        <v>19398</v>
      </c>
      <c r="N9168" s="419" t="s">
        <v>88</v>
      </c>
      <c r="O9168" s="419" t="s">
        <v>21062</v>
      </c>
      <c r="P9168" s="419" t="s">
        <v>1630</v>
      </c>
      <c r="Q9168" s="425">
        <v>1</v>
      </c>
      <c r="R9168" s="419" t="s">
        <v>30066</v>
      </c>
      <c r="S9168" s="424"/>
      <c r="T9168" s="424"/>
      <c r="U9168" s="424"/>
    </row>
    <row r="9169" spans="1:21" ht="14.6" x14ac:dyDescent="0.4">
      <c r="A9169" s="419" t="s">
        <v>1628</v>
      </c>
      <c r="B9169" s="419" t="s">
        <v>45890</v>
      </c>
      <c r="C9169" s="419" t="s">
        <v>1629</v>
      </c>
      <c r="D9169" s="419" t="s">
        <v>20148</v>
      </c>
      <c r="E9169" s="419"/>
      <c r="F9169" s="419" t="s">
        <v>45891</v>
      </c>
      <c r="G9169" s="419" t="s">
        <v>19396</v>
      </c>
      <c r="H9169" s="419"/>
      <c r="I9169" s="419" t="s">
        <v>18083</v>
      </c>
      <c r="J9169" s="419" t="s">
        <v>20258</v>
      </c>
      <c r="K9169" s="419" t="s">
        <v>89</v>
      </c>
      <c r="L9169" s="419" t="s">
        <v>35323</v>
      </c>
      <c r="M9169" s="419" t="s">
        <v>19398</v>
      </c>
      <c r="N9169" s="419" t="s">
        <v>90</v>
      </c>
      <c r="O9169" s="419" t="s">
        <v>21062</v>
      </c>
      <c r="P9169" s="419" t="s">
        <v>1630</v>
      </c>
      <c r="Q9169" s="425">
        <v>1</v>
      </c>
      <c r="R9169" s="419" t="s">
        <v>30067</v>
      </c>
      <c r="S9169" s="424"/>
      <c r="T9169" s="424"/>
      <c r="U9169" s="424"/>
    </row>
    <row r="9170" spans="1:21" ht="14.6" x14ac:dyDescent="0.4">
      <c r="A9170" s="419" t="s">
        <v>1628</v>
      </c>
      <c r="B9170" s="419" t="s">
        <v>45892</v>
      </c>
      <c r="C9170" s="419" t="s">
        <v>1679</v>
      </c>
      <c r="D9170" s="419" t="s">
        <v>20148</v>
      </c>
      <c r="E9170" s="419"/>
      <c r="F9170" s="419" t="s">
        <v>45893</v>
      </c>
      <c r="G9170" s="419" t="s">
        <v>19396</v>
      </c>
      <c r="H9170" s="419"/>
      <c r="I9170" s="419" t="s">
        <v>19497</v>
      </c>
      <c r="J9170" s="419" t="s">
        <v>20258</v>
      </c>
      <c r="K9170" s="419" t="s">
        <v>91</v>
      </c>
      <c r="L9170" s="419" t="s">
        <v>35323</v>
      </c>
      <c r="M9170" s="419" t="s">
        <v>19398</v>
      </c>
      <c r="N9170" s="419" t="s">
        <v>92</v>
      </c>
      <c r="O9170" s="419" t="s">
        <v>21062</v>
      </c>
      <c r="P9170" s="419" t="s">
        <v>1680</v>
      </c>
      <c r="Q9170" s="425">
        <v>1</v>
      </c>
      <c r="R9170" s="419" t="s">
        <v>30068</v>
      </c>
      <c r="S9170" s="424"/>
      <c r="T9170" s="424"/>
      <c r="U9170" s="424"/>
    </row>
    <row r="9171" spans="1:21" ht="14.6" x14ac:dyDescent="0.4">
      <c r="A9171" s="419" t="s">
        <v>1628</v>
      </c>
      <c r="B9171" s="419" t="s">
        <v>35700</v>
      </c>
      <c r="C9171" s="419" t="s">
        <v>1679</v>
      </c>
      <c r="D9171" s="419" t="s">
        <v>20148</v>
      </c>
      <c r="E9171" s="419"/>
      <c r="F9171" s="419" t="s">
        <v>45894</v>
      </c>
      <c r="G9171" s="419" t="s">
        <v>19396</v>
      </c>
      <c r="H9171" s="419"/>
      <c r="I9171" s="419" t="s">
        <v>19341</v>
      </c>
      <c r="J9171" s="419" t="s">
        <v>20258</v>
      </c>
      <c r="K9171" s="419" t="s">
        <v>93</v>
      </c>
      <c r="L9171" s="419" t="s">
        <v>35323</v>
      </c>
      <c r="M9171" s="419" t="s">
        <v>19398</v>
      </c>
      <c r="N9171" s="419" t="s">
        <v>94</v>
      </c>
      <c r="O9171" s="419" t="s">
        <v>21062</v>
      </c>
      <c r="P9171" s="419" t="s">
        <v>1680</v>
      </c>
      <c r="Q9171" s="425">
        <v>1</v>
      </c>
      <c r="R9171" s="419" t="s">
        <v>30069</v>
      </c>
      <c r="S9171" s="424"/>
      <c r="T9171" s="424"/>
      <c r="U9171" s="424"/>
    </row>
    <row r="9172" spans="1:21" ht="14.6" x14ac:dyDescent="0.4">
      <c r="A9172" s="419" t="s">
        <v>1628</v>
      </c>
      <c r="B9172" s="419" t="s">
        <v>45895</v>
      </c>
      <c r="C9172" s="419" t="s">
        <v>1679</v>
      </c>
      <c r="D9172" s="419" t="s">
        <v>20148</v>
      </c>
      <c r="E9172" s="419"/>
      <c r="F9172" s="419" t="s">
        <v>45896</v>
      </c>
      <c r="G9172" s="419" t="s">
        <v>19396</v>
      </c>
      <c r="H9172" s="419"/>
      <c r="I9172" s="419" t="s">
        <v>17926</v>
      </c>
      <c r="J9172" s="419" t="s">
        <v>20258</v>
      </c>
      <c r="K9172" s="419" t="s">
        <v>95</v>
      </c>
      <c r="L9172" s="419" t="s">
        <v>35323</v>
      </c>
      <c r="M9172" s="419" t="s">
        <v>19453</v>
      </c>
      <c r="N9172" s="419" t="s">
        <v>96</v>
      </c>
      <c r="O9172" s="419" t="s">
        <v>21063</v>
      </c>
      <c r="P9172" s="419" t="s">
        <v>1680</v>
      </c>
      <c r="Q9172" s="425">
        <v>1</v>
      </c>
      <c r="R9172" s="419" t="s">
        <v>30070</v>
      </c>
      <c r="S9172" s="424"/>
      <c r="T9172" s="424"/>
      <c r="U9172" s="424"/>
    </row>
    <row r="9173" spans="1:21" ht="14.6" x14ac:dyDescent="0.4">
      <c r="A9173" s="419" t="s">
        <v>1628</v>
      </c>
      <c r="B9173" s="419" t="s">
        <v>45897</v>
      </c>
      <c r="C9173" s="419" t="s">
        <v>1679</v>
      </c>
      <c r="D9173" s="419" t="s">
        <v>20148</v>
      </c>
      <c r="E9173" s="419"/>
      <c r="F9173" s="419" t="s">
        <v>45898</v>
      </c>
      <c r="G9173" s="419" t="s">
        <v>19396</v>
      </c>
      <c r="H9173" s="419"/>
      <c r="I9173" s="419" t="s">
        <v>20245</v>
      </c>
      <c r="J9173" s="419" t="s">
        <v>20258</v>
      </c>
      <c r="K9173" s="419" t="s">
        <v>97</v>
      </c>
      <c r="L9173" s="419" t="s">
        <v>35323</v>
      </c>
      <c r="M9173" s="419" t="s">
        <v>19453</v>
      </c>
      <c r="N9173" s="419" t="s">
        <v>98</v>
      </c>
      <c r="O9173" s="419" t="s">
        <v>21064</v>
      </c>
      <c r="P9173" s="419" t="s">
        <v>1680</v>
      </c>
      <c r="Q9173" s="425">
        <v>1</v>
      </c>
      <c r="R9173" s="419" t="s">
        <v>30071</v>
      </c>
      <c r="S9173" s="424"/>
      <c r="T9173" s="424"/>
      <c r="U9173" s="424"/>
    </row>
    <row r="9174" spans="1:21" ht="14.6" x14ac:dyDescent="0.4">
      <c r="A9174" s="419" t="s">
        <v>1628</v>
      </c>
      <c r="B9174" s="419" t="s">
        <v>45899</v>
      </c>
      <c r="C9174" s="419" t="s">
        <v>1679</v>
      </c>
      <c r="D9174" s="419" t="s">
        <v>20148</v>
      </c>
      <c r="E9174" s="419"/>
      <c r="F9174" s="419" t="s">
        <v>45900</v>
      </c>
      <c r="G9174" s="419" t="s">
        <v>19396</v>
      </c>
      <c r="H9174" s="419"/>
      <c r="I9174" s="419" t="s">
        <v>19489</v>
      </c>
      <c r="J9174" s="419" t="s">
        <v>20258</v>
      </c>
      <c r="K9174" s="419" t="s">
        <v>99</v>
      </c>
      <c r="L9174" s="419" t="s">
        <v>35323</v>
      </c>
      <c r="M9174" s="419" t="s">
        <v>19453</v>
      </c>
      <c r="N9174" s="419" t="s">
        <v>100</v>
      </c>
      <c r="O9174" s="419" t="s">
        <v>21063</v>
      </c>
      <c r="P9174" s="419" t="s">
        <v>1680</v>
      </c>
      <c r="Q9174" s="425">
        <v>1</v>
      </c>
      <c r="R9174" s="419" t="s">
        <v>30072</v>
      </c>
      <c r="S9174" s="424"/>
      <c r="T9174" s="424"/>
      <c r="U9174" s="424"/>
    </row>
    <row r="9175" spans="1:21" ht="14.6" x14ac:dyDescent="0.4">
      <c r="A9175" s="419" t="s">
        <v>1628</v>
      </c>
      <c r="B9175" s="419" t="s">
        <v>35187</v>
      </c>
      <c r="C9175" s="419" t="s">
        <v>1679</v>
      </c>
      <c r="D9175" s="419" t="s">
        <v>20148</v>
      </c>
      <c r="E9175" s="419"/>
      <c r="F9175" s="419" t="s">
        <v>45901</v>
      </c>
      <c r="G9175" s="419" t="s">
        <v>19396</v>
      </c>
      <c r="H9175" s="419"/>
      <c r="I9175" s="419" t="s">
        <v>19368</v>
      </c>
      <c r="J9175" s="419" t="s">
        <v>20258</v>
      </c>
      <c r="K9175" s="419" t="s">
        <v>101</v>
      </c>
      <c r="L9175" s="419" t="s">
        <v>35323</v>
      </c>
      <c r="M9175" s="419" t="s">
        <v>19453</v>
      </c>
      <c r="N9175" s="419" t="s">
        <v>102</v>
      </c>
      <c r="O9175" s="419" t="s">
        <v>21063</v>
      </c>
      <c r="P9175" s="419" t="s">
        <v>1680</v>
      </c>
      <c r="Q9175" s="425">
        <v>1</v>
      </c>
      <c r="R9175" s="419" t="s">
        <v>30073</v>
      </c>
      <c r="S9175" s="424"/>
      <c r="T9175" s="424"/>
      <c r="U9175" s="424"/>
    </row>
    <row r="9176" spans="1:21" ht="14.6" x14ac:dyDescent="0.4">
      <c r="A9176" s="419" t="s">
        <v>1628</v>
      </c>
      <c r="B9176" s="419" t="s">
        <v>35188</v>
      </c>
      <c r="C9176" s="419" t="s">
        <v>1679</v>
      </c>
      <c r="D9176" s="419" t="s">
        <v>20148</v>
      </c>
      <c r="E9176" s="419"/>
      <c r="F9176" s="419" t="s">
        <v>45902</v>
      </c>
      <c r="G9176" s="419" t="s">
        <v>20248</v>
      </c>
      <c r="H9176" s="419"/>
      <c r="I9176" s="419" t="s">
        <v>17933</v>
      </c>
      <c r="J9176" s="419" t="s">
        <v>20258</v>
      </c>
      <c r="K9176" s="419" t="s">
        <v>103</v>
      </c>
      <c r="L9176" s="419" t="s">
        <v>35323</v>
      </c>
      <c r="M9176" s="419" t="s">
        <v>19522</v>
      </c>
      <c r="N9176" s="419" t="s">
        <v>104</v>
      </c>
      <c r="O9176" s="419" t="s">
        <v>21066</v>
      </c>
      <c r="P9176" s="419" t="s">
        <v>1680</v>
      </c>
      <c r="Q9176" s="425">
        <v>1</v>
      </c>
      <c r="R9176" s="419" t="s">
        <v>30074</v>
      </c>
      <c r="S9176" s="424"/>
      <c r="T9176" s="424"/>
      <c r="U9176" s="424"/>
    </row>
    <row r="9177" spans="1:21" ht="14.6" x14ac:dyDescent="0.4">
      <c r="A9177" s="419" t="s">
        <v>1628</v>
      </c>
      <c r="B9177" s="419" t="s">
        <v>35189</v>
      </c>
      <c r="C9177" s="419" t="s">
        <v>1679</v>
      </c>
      <c r="D9177" s="419" t="s">
        <v>20148</v>
      </c>
      <c r="E9177" s="419"/>
      <c r="F9177" s="419" t="s">
        <v>45903</v>
      </c>
      <c r="G9177" s="419" t="s">
        <v>19396</v>
      </c>
      <c r="H9177" s="419"/>
      <c r="I9177" s="419" t="s">
        <v>20230</v>
      </c>
      <c r="J9177" s="419" t="s">
        <v>20258</v>
      </c>
      <c r="K9177" s="419" t="s">
        <v>105</v>
      </c>
      <c r="L9177" s="419" t="s">
        <v>35323</v>
      </c>
      <c r="M9177" s="419" t="s">
        <v>19526</v>
      </c>
      <c r="N9177" s="419" t="s">
        <v>106</v>
      </c>
      <c r="O9177" s="419" t="s">
        <v>21067</v>
      </c>
      <c r="P9177" s="419" t="s">
        <v>1680</v>
      </c>
      <c r="Q9177" s="425">
        <v>1</v>
      </c>
      <c r="R9177" s="419" t="s">
        <v>30075</v>
      </c>
      <c r="S9177" s="424"/>
      <c r="T9177" s="424"/>
      <c r="U9177" s="424"/>
    </row>
    <row r="9178" spans="1:21" ht="14.6" x14ac:dyDescent="0.4">
      <c r="A9178" s="419" t="s">
        <v>1628</v>
      </c>
      <c r="B9178" s="419" t="s">
        <v>21925</v>
      </c>
      <c r="C9178" s="419" t="s">
        <v>1679</v>
      </c>
      <c r="D9178" s="419" t="s">
        <v>20148</v>
      </c>
      <c r="E9178" s="419"/>
      <c r="F9178" s="419" t="s">
        <v>45904</v>
      </c>
      <c r="G9178" s="419" t="s">
        <v>20263</v>
      </c>
      <c r="H9178" s="419"/>
      <c r="I9178" s="419" t="s">
        <v>20218</v>
      </c>
      <c r="J9178" s="419" t="s">
        <v>20258</v>
      </c>
      <c r="K9178" s="419" t="s">
        <v>21926</v>
      </c>
      <c r="L9178" s="419" t="s">
        <v>35323</v>
      </c>
      <c r="M9178" s="419" t="s">
        <v>21095</v>
      </c>
      <c r="N9178" s="419" t="s">
        <v>21927</v>
      </c>
      <c r="O9178" s="419" t="s">
        <v>21026</v>
      </c>
      <c r="P9178" s="419" t="s">
        <v>1680</v>
      </c>
      <c r="Q9178" s="425">
        <v>1</v>
      </c>
      <c r="R9178" s="419" t="s">
        <v>30076</v>
      </c>
      <c r="S9178" s="424"/>
      <c r="T9178" s="424"/>
      <c r="U9178" s="424"/>
    </row>
    <row r="9179" spans="1:21" ht="14.6" x14ac:dyDescent="0.4">
      <c r="A9179" s="419" t="s">
        <v>1628</v>
      </c>
      <c r="B9179" s="419" t="s">
        <v>21928</v>
      </c>
      <c r="C9179" s="419" t="s">
        <v>1679</v>
      </c>
      <c r="D9179" s="419" t="s">
        <v>20148</v>
      </c>
      <c r="E9179" s="419"/>
      <c r="F9179" s="419" t="s">
        <v>45905</v>
      </c>
      <c r="G9179" s="419" t="s">
        <v>20263</v>
      </c>
      <c r="H9179" s="419"/>
      <c r="I9179" s="419" t="s">
        <v>20194</v>
      </c>
      <c r="J9179" s="419" t="s">
        <v>20258</v>
      </c>
      <c r="K9179" s="419" t="s">
        <v>21929</v>
      </c>
      <c r="L9179" s="419" t="s">
        <v>35323</v>
      </c>
      <c r="M9179" s="419" t="s">
        <v>21108</v>
      </c>
      <c r="N9179" s="419" t="s">
        <v>21930</v>
      </c>
      <c r="O9179" s="419" t="s">
        <v>21026</v>
      </c>
      <c r="P9179" s="419" t="s">
        <v>1680</v>
      </c>
      <c r="Q9179" s="425">
        <v>1</v>
      </c>
      <c r="R9179" s="419" t="s">
        <v>30077</v>
      </c>
      <c r="S9179" s="424"/>
      <c r="T9179" s="424"/>
      <c r="U9179" s="424"/>
    </row>
    <row r="9180" spans="1:21" ht="14.6" x14ac:dyDescent="0.4">
      <c r="A9180" s="419" t="s">
        <v>1628</v>
      </c>
      <c r="B9180" s="419" t="s">
        <v>21931</v>
      </c>
      <c r="C9180" s="419" t="s">
        <v>1679</v>
      </c>
      <c r="D9180" s="419" t="s">
        <v>20148</v>
      </c>
      <c r="E9180" s="419"/>
      <c r="F9180" s="419" t="s">
        <v>45906</v>
      </c>
      <c r="G9180" s="419" t="s">
        <v>20263</v>
      </c>
      <c r="H9180" s="419"/>
      <c r="I9180" s="419" t="s">
        <v>20278</v>
      </c>
      <c r="J9180" s="419" t="s">
        <v>20258</v>
      </c>
      <c r="K9180" s="419" t="s">
        <v>21932</v>
      </c>
      <c r="L9180" s="419" t="s">
        <v>35323</v>
      </c>
      <c r="M9180" s="419" t="s">
        <v>21113</v>
      </c>
      <c r="N9180" s="419" t="s">
        <v>21933</v>
      </c>
      <c r="O9180" s="419" t="s">
        <v>21026</v>
      </c>
      <c r="P9180" s="419" t="s">
        <v>1680</v>
      </c>
      <c r="Q9180" s="425">
        <v>1</v>
      </c>
      <c r="R9180" s="419" t="s">
        <v>30078</v>
      </c>
      <c r="S9180" s="424"/>
      <c r="T9180" s="424"/>
      <c r="U9180" s="424"/>
    </row>
    <row r="9181" spans="1:21" ht="14.6" x14ac:dyDescent="0.4">
      <c r="A9181" s="435" t="s">
        <v>1628</v>
      </c>
      <c r="B9181" s="435" t="s">
        <v>45907</v>
      </c>
      <c r="C9181" s="435" t="s">
        <v>1679</v>
      </c>
      <c r="D9181" s="435" t="s">
        <v>20148</v>
      </c>
      <c r="E9181" s="435"/>
      <c r="F9181" s="435" t="s">
        <v>45908</v>
      </c>
      <c r="G9181" s="435" t="s">
        <v>20248</v>
      </c>
      <c r="H9181" s="435"/>
      <c r="I9181" s="435" t="s">
        <v>20156</v>
      </c>
      <c r="J9181" s="435" t="s">
        <v>20258</v>
      </c>
      <c r="K9181" s="435" t="s">
        <v>107</v>
      </c>
      <c r="L9181" s="435" t="s">
        <v>35323</v>
      </c>
      <c r="M9181" s="435" t="s">
        <v>18077</v>
      </c>
      <c r="N9181" s="435" t="s">
        <v>108</v>
      </c>
      <c r="O9181" s="435" t="s">
        <v>21120</v>
      </c>
      <c r="P9181" s="435" t="s">
        <v>1680</v>
      </c>
      <c r="Q9181" s="436">
        <v>3</v>
      </c>
      <c r="R9181" s="435" t="s">
        <v>30079</v>
      </c>
      <c r="S9181" s="437"/>
      <c r="T9181" s="437"/>
      <c r="U9181" s="437"/>
    </row>
    <row r="9182" spans="1:21" ht="14.6" x14ac:dyDescent="0.4">
      <c r="A9182" s="435" t="s">
        <v>1628</v>
      </c>
      <c r="B9182" s="435" t="s">
        <v>45909</v>
      </c>
      <c r="C9182" s="435" t="s">
        <v>1629</v>
      </c>
      <c r="D9182" s="435" t="s">
        <v>20148</v>
      </c>
      <c r="E9182" s="435"/>
      <c r="F9182" s="435" t="s">
        <v>45910</v>
      </c>
      <c r="G9182" s="435" t="s">
        <v>20248</v>
      </c>
      <c r="H9182" s="435"/>
      <c r="I9182" s="435" t="s">
        <v>18089</v>
      </c>
      <c r="J9182" s="435" t="s">
        <v>20258</v>
      </c>
      <c r="K9182" s="435" t="s">
        <v>109</v>
      </c>
      <c r="L9182" s="435" t="s">
        <v>35323</v>
      </c>
      <c r="M9182" s="435" t="s">
        <v>18077</v>
      </c>
      <c r="N9182" s="435" t="s">
        <v>110</v>
      </c>
      <c r="O9182" s="435" t="s">
        <v>21122</v>
      </c>
      <c r="P9182" s="435" t="s">
        <v>1630</v>
      </c>
      <c r="Q9182" s="436">
        <v>3</v>
      </c>
      <c r="R9182" s="435" t="s">
        <v>30080</v>
      </c>
      <c r="S9182" s="437"/>
      <c r="T9182" s="437"/>
      <c r="U9182" s="437"/>
    </row>
    <row r="9183" spans="1:21" ht="14.6" x14ac:dyDescent="0.4">
      <c r="A9183" s="435" t="s">
        <v>1628</v>
      </c>
      <c r="B9183" s="435" t="s">
        <v>111</v>
      </c>
      <c r="C9183" s="435" t="s">
        <v>1679</v>
      </c>
      <c r="D9183" s="435" t="s">
        <v>20148</v>
      </c>
      <c r="E9183" s="435"/>
      <c r="F9183" s="435" t="s">
        <v>45911</v>
      </c>
      <c r="G9183" s="435" t="s">
        <v>20248</v>
      </c>
      <c r="H9183" s="435"/>
      <c r="I9183" s="435" t="s">
        <v>20278</v>
      </c>
      <c r="J9183" s="435" t="s">
        <v>20258</v>
      </c>
      <c r="K9183" s="435" t="s">
        <v>112</v>
      </c>
      <c r="L9183" s="435" t="s">
        <v>35323</v>
      </c>
      <c r="M9183" s="435" t="s">
        <v>18077</v>
      </c>
      <c r="N9183" s="435" t="s">
        <v>113</v>
      </c>
      <c r="O9183" s="435" t="s">
        <v>21138</v>
      </c>
      <c r="P9183" s="435" t="s">
        <v>1680</v>
      </c>
      <c r="Q9183" s="436">
        <v>3</v>
      </c>
      <c r="R9183" s="435" t="s">
        <v>30081</v>
      </c>
      <c r="S9183" s="437"/>
      <c r="T9183" s="437"/>
      <c r="U9183" s="437"/>
    </row>
    <row r="9184" spans="1:21" ht="14.6" x14ac:dyDescent="0.4">
      <c r="A9184" s="435" t="s">
        <v>1628</v>
      </c>
      <c r="B9184" s="435" t="s">
        <v>114</v>
      </c>
      <c r="C9184" s="435" t="s">
        <v>1679</v>
      </c>
      <c r="D9184" s="435" t="s">
        <v>20148</v>
      </c>
      <c r="E9184" s="435"/>
      <c r="F9184" s="435" t="s">
        <v>45912</v>
      </c>
      <c r="G9184" s="435" t="s">
        <v>20248</v>
      </c>
      <c r="H9184" s="435"/>
      <c r="I9184" s="435" t="s">
        <v>19325</v>
      </c>
      <c r="J9184" s="435" t="s">
        <v>20258</v>
      </c>
      <c r="K9184" s="435" t="s">
        <v>115</v>
      </c>
      <c r="L9184" s="435" t="s">
        <v>35323</v>
      </c>
      <c r="M9184" s="435" t="s">
        <v>18077</v>
      </c>
      <c r="N9184" s="435" t="s">
        <v>116</v>
      </c>
      <c r="O9184" s="435" t="s">
        <v>21122</v>
      </c>
      <c r="P9184" s="435" t="s">
        <v>1680</v>
      </c>
      <c r="Q9184" s="436">
        <v>3</v>
      </c>
      <c r="R9184" s="435" t="s">
        <v>30082</v>
      </c>
      <c r="S9184" s="437"/>
      <c r="T9184" s="437"/>
      <c r="U9184" s="437"/>
    </row>
    <row r="9185" spans="1:21" ht="14.6" x14ac:dyDescent="0.4">
      <c r="A9185" s="435" t="s">
        <v>1628</v>
      </c>
      <c r="B9185" s="435" t="s">
        <v>35190</v>
      </c>
      <c r="C9185" s="435" t="s">
        <v>1679</v>
      </c>
      <c r="D9185" s="435" t="s">
        <v>20148</v>
      </c>
      <c r="E9185" s="435"/>
      <c r="F9185" s="435" t="s">
        <v>45913</v>
      </c>
      <c r="G9185" s="435" t="s">
        <v>20248</v>
      </c>
      <c r="H9185" s="435"/>
      <c r="I9185" s="435" t="s">
        <v>19332</v>
      </c>
      <c r="J9185" s="435" t="s">
        <v>20258</v>
      </c>
      <c r="K9185" s="435" t="s">
        <v>20980</v>
      </c>
      <c r="L9185" s="435" t="s">
        <v>35323</v>
      </c>
      <c r="M9185" s="435" t="s">
        <v>18077</v>
      </c>
      <c r="N9185" s="435" t="s">
        <v>20981</v>
      </c>
      <c r="O9185" s="435" t="s">
        <v>21120</v>
      </c>
      <c r="P9185" s="435" t="s">
        <v>1680</v>
      </c>
      <c r="Q9185" s="436">
        <v>3</v>
      </c>
      <c r="R9185" s="435" t="s">
        <v>30083</v>
      </c>
      <c r="S9185" s="437"/>
      <c r="T9185" s="437"/>
      <c r="U9185" s="437"/>
    </row>
    <row r="9186" spans="1:21" ht="14.6" x14ac:dyDescent="0.4">
      <c r="A9186" s="416" t="s">
        <v>1628</v>
      </c>
      <c r="B9186" s="416" t="s">
        <v>117</v>
      </c>
      <c r="C9186" s="416" t="s">
        <v>1679</v>
      </c>
      <c r="D9186" s="416" t="s">
        <v>20148</v>
      </c>
      <c r="E9186" s="416"/>
      <c r="F9186" s="416" t="s">
        <v>45914</v>
      </c>
      <c r="G9186" s="416" t="s">
        <v>18071</v>
      </c>
      <c r="H9186" s="416"/>
      <c r="I9186" s="416" t="s">
        <v>19335</v>
      </c>
      <c r="J9186" s="416" t="s">
        <v>20258</v>
      </c>
      <c r="K9186" s="416" t="s">
        <v>118</v>
      </c>
      <c r="L9186" s="416" t="s">
        <v>35399</v>
      </c>
      <c r="M9186" s="416" t="s">
        <v>18146</v>
      </c>
      <c r="N9186" s="416" t="s">
        <v>18147</v>
      </c>
      <c r="O9186" s="416" t="s">
        <v>21061</v>
      </c>
      <c r="P9186" s="416" t="s">
        <v>1680</v>
      </c>
      <c r="Q9186" s="417">
        <v>0</v>
      </c>
      <c r="R9186" s="416" t="s">
        <v>22783</v>
      </c>
      <c r="S9186" s="418"/>
      <c r="T9186" s="418"/>
      <c r="U9186" s="418"/>
    </row>
    <row r="9187" spans="1:21" ht="14.6" x14ac:dyDescent="0.4">
      <c r="A9187" s="416" t="s">
        <v>1628</v>
      </c>
      <c r="B9187" s="416" t="s">
        <v>20982</v>
      </c>
      <c r="C9187" s="416" t="s">
        <v>1679</v>
      </c>
      <c r="D9187" s="416" t="s">
        <v>20148</v>
      </c>
      <c r="E9187" s="416"/>
      <c r="F9187" s="416" t="s">
        <v>45915</v>
      </c>
      <c r="G9187" s="416" t="s">
        <v>18153</v>
      </c>
      <c r="H9187" s="416"/>
      <c r="I9187" s="416" t="s">
        <v>18022</v>
      </c>
      <c r="J9187" s="416" t="s">
        <v>20258</v>
      </c>
      <c r="K9187" s="416" t="s">
        <v>20983</v>
      </c>
      <c r="L9187" s="416" t="s">
        <v>35399</v>
      </c>
      <c r="M9187" s="416" t="s">
        <v>18155</v>
      </c>
      <c r="N9187" s="416" t="s">
        <v>18156</v>
      </c>
      <c r="O9187" s="416" t="s">
        <v>21128</v>
      </c>
      <c r="P9187" s="416" t="s">
        <v>1680</v>
      </c>
      <c r="Q9187" s="417">
        <v>0</v>
      </c>
      <c r="R9187" s="416" t="s">
        <v>22784</v>
      </c>
      <c r="S9187" s="418"/>
      <c r="T9187" s="418"/>
      <c r="U9187" s="418"/>
    </row>
    <row r="9188" spans="1:21" ht="14.6" x14ac:dyDescent="0.4">
      <c r="A9188" s="416" t="s">
        <v>119</v>
      </c>
      <c r="B9188" s="416" t="s">
        <v>31977</v>
      </c>
      <c r="C9188" s="416" t="s">
        <v>120</v>
      </c>
      <c r="D9188" s="416" t="s">
        <v>20148</v>
      </c>
      <c r="E9188" s="416"/>
      <c r="F9188" s="416" t="s">
        <v>45916</v>
      </c>
      <c r="G9188" s="416" t="s">
        <v>20149</v>
      </c>
      <c r="H9188" s="416"/>
      <c r="I9188" s="416" t="s">
        <v>19356</v>
      </c>
      <c r="J9188" s="416" t="s">
        <v>121</v>
      </c>
      <c r="K9188" s="416" t="s">
        <v>122</v>
      </c>
      <c r="L9188" s="416" t="s">
        <v>35321</v>
      </c>
      <c r="M9188" s="416" t="s">
        <v>122</v>
      </c>
      <c r="N9188" s="416" t="s">
        <v>35201</v>
      </c>
      <c r="O9188" s="416" t="s">
        <v>21009</v>
      </c>
      <c r="P9188" s="416" t="s">
        <v>121</v>
      </c>
      <c r="Q9188" s="417">
        <v>0</v>
      </c>
      <c r="R9188" s="416" t="s">
        <v>35202</v>
      </c>
      <c r="S9188" s="418"/>
      <c r="T9188" s="418"/>
      <c r="U9188" s="418"/>
    </row>
    <row r="9189" spans="1:21" ht="14.6" x14ac:dyDescent="0.4">
      <c r="A9189" s="419" t="s">
        <v>119</v>
      </c>
      <c r="B9189" s="419" t="s">
        <v>10646</v>
      </c>
      <c r="C9189" s="419" t="s">
        <v>120</v>
      </c>
      <c r="D9189" s="419" t="s">
        <v>20148</v>
      </c>
      <c r="E9189" s="419"/>
      <c r="F9189" s="419" t="s">
        <v>45917</v>
      </c>
      <c r="G9189" s="419" t="s">
        <v>19639</v>
      </c>
      <c r="H9189" s="419"/>
      <c r="I9189" s="419" t="s">
        <v>19345</v>
      </c>
      <c r="J9189" s="419" t="s">
        <v>121</v>
      </c>
      <c r="K9189" s="419" t="s">
        <v>124</v>
      </c>
      <c r="L9189" s="419" t="s">
        <v>35323</v>
      </c>
      <c r="M9189" s="419" t="s">
        <v>125</v>
      </c>
      <c r="N9189" s="419" t="s">
        <v>126</v>
      </c>
      <c r="O9189" s="419" t="s">
        <v>21009</v>
      </c>
      <c r="P9189" s="419" t="s">
        <v>121</v>
      </c>
      <c r="Q9189" s="425">
        <v>1</v>
      </c>
      <c r="R9189" s="419" t="s">
        <v>30085</v>
      </c>
      <c r="S9189" s="424"/>
      <c r="T9189" s="424"/>
      <c r="U9189" s="424"/>
    </row>
    <row r="9190" spans="1:21" ht="14.6" x14ac:dyDescent="0.4">
      <c r="A9190" s="419" t="s">
        <v>119</v>
      </c>
      <c r="B9190" s="419" t="s">
        <v>15403</v>
      </c>
      <c r="C9190" s="419" t="s">
        <v>120</v>
      </c>
      <c r="D9190" s="419" t="s">
        <v>20148</v>
      </c>
      <c r="E9190" s="419"/>
      <c r="F9190" s="419" t="s">
        <v>45918</v>
      </c>
      <c r="G9190" s="419" t="s">
        <v>19639</v>
      </c>
      <c r="H9190" s="419"/>
      <c r="I9190" s="419" t="s">
        <v>19366</v>
      </c>
      <c r="J9190" s="419" t="s">
        <v>121</v>
      </c>
      <c r="K9190" s="419" t="s">
        <v>127</v>
      </c>
      <c r="L9190" s="419" t="s">
        <v>35323</v>
      </c>
      <c r="M9190" s="419" t="s">
        <v>125</v>
      </c>
      <c r="N9190" s="419" t="s">
        <v>128</v>
      </c>
      <c r="O9190" s="419" t="s">
        <v>21009</v>
      </c>
      <c r="P9190" s="419" t="s">
        <v>121</v>
      </c>
      <c r="Q9190" s="425">
        <v>1</v>
      </c>
      <c r="R9190" s="419" t="s">
        <v>30086</v>
      </c>
      <c r="S9190" s="424"/>
      <c r="T9190" s="424"/>
      <c r="U9190" s="424"/>
    </row>
    <row r="9191" spans="1:21" ht="14.6" x14ac:dyDescent="0.4">
      <c r="A9191" s="419" t="s">
        <v>119</v>
      </c>
      <c r="B9191" s="419" t="s">
        <v>129</v>
      </c>
      <c r="C9191" s="419" t="s">
        <v>120</v>
      </c>
      <c r="D9191" s="419" t="s">
        <v>20148</v>
      </c>
      <c r="E9191" s="419"/>
      <c r="F9191" s="419" t="s">
        <v>45919</v>
      </c>
      <c r="G9191" s="419" t="s">
        <v>19639</v>
      </c>
      <c r="H9191" s="419"/>
      <c r="I9191" s="419" t="s">
        <v>19652</v>
      </c>
      <c r="J9191" s="419" t="s">
        <v>121</v>
      </c>
      <c r="K9191" s="419" t="s">
        <v>130</v>
      </c>
      <c r="L9191" s="419" t="s">
        <v>35323</v>
      </c>
      <c r="M9191" s="419" t="s">
        <v>125</v>
      </c>
      <c r="N9191" s="419" t="s">
        <v>131</v>
      </c>
      <c r="O9191" s="419" t="s">
        <v>21009</v>
      </c>
      <c r="P9191" s="419" t="s">
        <v>121</v>
      </c>
      <c r="Q9191" s="425">
        <v>1</v>
      </c>
      <c r="R9191" s="419" t="s">
        <v>30087</v>
      </c>
      <c r="S9191" s="424"/>
      <c r="T9191" s="424"/>
      <c r="U9191" s="424"/>
    </row>
    <row r="9192" spans="1:21" ht="14.6" x14ac:dyDescent="0.4">
      <c r="A9192" s="419" t="s">
        <v>119</v>
      </c>
      <c r="B9192" s="419" t="s">
        <v>132</v>
      </c>
      <c r="C9192" s="419" t="s">
        <v>120</v>
      </c>
      <c r="D9192" s="419" t="s">
        <v>20148</v>
      </c>
      <c r="E9192" s="419"/>
      <c r="F9192" s="419" t="s">
        <v>45920</v>
      </c>
      <c r="G9192" s="419" t="s">
        <v>19639</v>
      </c>
      <c r="H9192" s="419"/>
      <c r="I9192" s="419" t="s">
        <v>20278</v>
      </c>
      <c r="J9192" s="419" t="s">
        <v>121</v>
      </c>
      <c r="K9192" s="419" t="s">
        <v>133</v>
      </c>
      <c r="L9192" s="419" t="s">
        <v>35323</v>
      </c>
      <c r="M9192" s="419" t="s">
        <v>125</v>
      </c>
      <c r="N9192" s="419" t="s">
        <v>134</v>
      </c>
      <c r="O9192" s="419" t="s">
        <v>21009</v>
      </c>
      <c r="P9192" s="419" t="s">
        <v>121</v>
      </c>
      <c r="Q9192" s="425">
        <v>1</v>
      </c>
      <c r="R9192" s="419" t="s">
        <v>30088</v>
      </c>
      <c r="S9192" s="424"/>
      <c r="T9192" s="424"/>
      <c r="U9192" s="424"/>
    </row>
    <row r="9193" spans="1:21" ht="14.6" x14ac:dyDescent="0.4">
      <c r="A9193" s="419" t="s">
        <v>119</v>
      </c>
      <c r="B9193" s="419" t="s">
        <v>45921</v>
      </c>
      <c r="C9193" s="419" t="s">
        <v>120</v>
      </c>
      <c r="D9193" s="419" t="s">
        <v>20148</v>
      </c>
      <c r="E9193" s="419"/>
      <c r="F9193" s="419" t="s">
        <v>45922</v>
      </c>
      <c r="G9193" s="419" t="s">
        <v>20248</v>
      </c>
      <c r="H9193" s="419"/>
      <c r="I9193" s="419" t="s">
        <v>19318</v>
      </c>
      <c r="J9193" s="419" t="s">
        <v>121</v>
      </c>
      <c r="K9193" s="419" t="s">
        <v>135</v>
      </c>
      <c r="L9193" s="419" t="s">
        <v>35323</v>
      </c>
      <c r="M9193" s="419" t="s">
        <v>125</v>
      </c>
      <c r="N9193" s="419" t="s">
        <v>136</v>
      </c>
      <c r="O9193" s="419" t="s">
        <v>21235</v>
      </c>
      <c r="P9193" s="419" t="s">
        <v>121</v>
      </c>
      <c r="Q9193" s="425">
        <v>1</v>
      </c>
      <c r="R9193" s="419" t="s">
        <v>30089</v>
      </c>
      <c r="S9193" s="424"/>
      <c r="T9193" s="424"/>
      <c r="U9193" s="424"/>
    </row>
    <row r="9194" spans="1:21" ht="14.6" x14ac:dyDescent="0.4">
      <c r="A9194" s="419" t="s">
        <v>119</v>
      </c>
      <c r="B9194" s="419" t="s">
        <v>9202</v>
      </c>
      <c r="C9194" s="419" t="s">
        <v>120</v>
      </c>
      <c r="D9194" s="419" t="s">
        <v>20148</v>
      </c>
      <c r="E9194" s="419"/>
      <c r="F9194" s="419" t="s">
        <v>45923</v>
      </c>
      <c r="G9194" s="419" t="s">
        <v>19639</v>
      </c>
      <c r="H9194" s="419"/>
      <c r="I9194" s="419" t="s">
        <v>19719</v>
      </c>
      <c r="J9194" s="419" t="s">
        <v>121</v>
      </c>
      <c r="K9194" s="419" t="s">
        <v>137</v>
      </c>
      <c r="L9194" s="419" t="s">
        <v>35323</v>
      </c>
      <c r="M9194" s="419" t="s">
        <v>125</v>
      </c>
      <c r="N9194" s="419" t="s">
        <v>138</v>
      </c>
      <c r="O9194" s="419" t="s">
        <v>21009</v>
      </c>
      <c r="P9194" s="419" t="s">
        <v>121</v>
      </c>
      <c r="Q9194" s="425">
        <v>1</v>
      </c>
      <c r="R9194" s="419" t="s">
        <v>30090</v>
      </c>
      <c r="S9194" s="424"/>
      <c r="T9194" s="424"/>
      <c r="U9194" s="424"/>
    </row>
    <row r="9195" spans="1:21" ht="14.6" x14ac:dyDescent="0.4">
      <c r="A9195" s="419" t="s">
        <v>119</v>
      </c>
      <c r="B9195" s="419" t="s">
        <v>139</v>
      </c>
      <c r="C9195" s="419" t="s">
        <v>120</v>
      </c>
      <c r="D9195" s="419" t="s">
        <v>20148</v>
      </c>
      <c r="E9195" s="419"/>
      <c r="F9195" s="419" t="s">
        <v>45924</v>
      </c>
      <c r="G9195" s="419" t="s">
        <v>19639</v>
      </c>
      <c r="H9195" s="419"/>
      <c r="I9195" s="419" t="s">
        <v>20143</v>
      </c>
      <c r="J9195" s="419" t="s">
        <v>121</v>
      </c>
      <c r="K9195" s="419" t="s">
        <v>140</v>
      </c>
      <c r="L9195" s="419" t="s">
        <v>35323</v>
      </c>
      <c r="M9195" s="419" t="s">
        <v>125</v>
      </c>
      <c r="N9195" s="419" t="s">
        <v>141</v>
      </c>
      <c r="O9195" s="419" t="s">
        <v>21009</v>
      </c>
      <c r="P9195" s="419" t="s">
        <v>121</v>
      </c>
      <c r="Q9195" s="425">
        <v>1</v>
      </c>
      <c r="R9195" s="419" t="s">
        <v>30091</v>
      </c>
      <c r="S9195" s="424"/>
      <c r="T9195" s="424"/>
      <c r="U9195" s="424"/>
    </row>
    <row r="9196" spans="1:21" ht="14.6" x14ac:dyDescent="0.4">
      <c r="A9196" s="419" t="s">
        <v>119</v>
      </c>
      <c r="B9196" s="419" t="s">
        <v>142</v>
      </c>
      <c r="C9196" s="419" t="s">
        <v>120</v>
      </c>
      <c r="D9196" s="419" t="s">
        <v>20148</v>
      </c>
      <c r="E9196" s="419"/>
      <c r="F9196" s="419" t="s">
        <v>45925</v>
      </c>
      <c r="G9196" s="419" t="s">
        <v>19639</v>
      </c>
      <c r="H9196" s="419"/>
      <c r="I9196" s="419" t="s">
        <v>20249</v>
      </c>
      <c r="J9196" s="419" t="s">
        <v>121</v>
      </c>
      <c r="K9196" s="419" t="s">
        <v>143</v>
      </c>
      <c r="L9196" s="419" t="s">
        <v>35323</v>
      </c>
      <c r="M9196" s="419" t="s">
        <v>125</v>
      </c>
      <c r="N9196" s="419" t="s">
        <v>144</v>
      </c>
      <c r="O9196" s="419" t="s">
        <v>21009</v>
      </c>
      <c r="P9196" s="419" t="s">
        <v>121</v>
      </c>
      <c r="Q9196" s="425">
        <v>1</v>
      </c>
      <c r="R9196" s="419" t="s">
        <v>30092</v>
      </c>
      <c r="S9196" s="424"/>
      <c r="T9196" s="424"/>
      <c r="U9196" s="424"/>
    </row>
    <row r="9197" spans="1:21" ht="14.6" x14ac:dyDescent="0.4">
      <c r="A9197" s="419" t="s">
        <v>119</v>
      </c>
      <c r="B9197" s="419" t="s">
        <v>8925</v>
      </c>
      <c r="C9197" s="419" t="s">
        <v>120</v>
      </c>
      <c r="D9197" s="419" t="s">
        <v>20148</v>
      </c>
      <c r="E9197" s="419"/>
      <c r="F9197" s="419" t="s">
        <v>45926</v>
      </c>
      <c r="G9197" s="419" t="s">
        <v>19639</v>
      </c>
      <c r="H9197" s="419"/>
      <c r="I9197" s="419" t="s">
        <v>20140</v>
      </c>
      <c r="J9197" s="419" t="s">
        <v>121</v>
      </c>
      <c r="K9197" s="419" t="s">
        <v>145</v>
      </c>
      <c r="L9197" s="419" t="s">
        <v>35323</v>
      </c>
      <c r="M9197" s="419" t="s">
        <v>125</v>
      </c>
      <c r="N9197" s="419" t="s">
        <v>146</v>
      </c>
      <c r="O9197" s="419" t="s">
        <v>21009</v>
      </c>
      <c r="P9197" s="419" t="s">
        <v>121</v>
      </c>
      <c r="Q9197" s="425">
        <v>1</v>
      </c>
      <c r="R9197" s="419" t="s">
        <v>30093</v>
      </c>
      <c r="S9197" s="424"/>
      <c r="T9197" s="424"/>
      <c r="U9197" s="424"/>
    </row>
    <row r="9198" spans="1:21" ht="14.6" x14ac:dyDescent="0.4">
      <c r="A9198" s="419" t="s">
        <v>119</v>
      </c>
      <c r="B9198" s="419" t="s">
        <v>147</v>
      </c>
      <c r="C9198" s="419" t="s">
        <v>120</v>
      </c>
      <c r="D9198" s="419" t="s">
        <v>20148</v>
      </c>
      <c r="E9198" s="419"/>
      <c r="F9198" s="419" t="s">
        <v>45927</v>
      </c>
      <c r="G9198" s="419" t="s">
        <v>19639</v>
      </c>
      <c r="H9198" s="419"/>
      <c r="I9198" s="419" t="s">
        <v>19379</v>
      </c>
      <c r="J9198" s="419" t="s">
        <v>121</v>
      </c>
      <c r="K9198" s="419" t="s">
        <v>148</v>
      </c>
      <c r="L9198" s="419" t="s">
        <v>35323</v>
      </c>
      <c r="M9198" s="419" t="s">
        <v>125</v>
      </c>
      <c r="N9198" s="419" t="s">
        <v>149</v>
      </c>
      <c r="O9198" s="419" t="s">
        <v>21009</v>
      </c>
      <c r="P9198" s="419" t="s">
        <v>121</v>
      </c>
      <c r="Q9198" s="425">
        <v>1</v>
      </c>
      <c r="R9198" s="419" t="s">
        <v>30094</v>
      </c>
      <c r="S9198" s="424"/>
      <c r="T9198" s="424"/>
      <c r="U9198" s="424"/>
    </row>
    <row r="9199" spans="1:21" ht="14.6" x14ac:dyDescent="0.4">
      <c r="A9199" s="419" t="s">
        <v>119</v>
      </c>
      <c r="B9199" s="419" t="s">
        <v>150</v>
      </c>
      <c r="C9199" s="419" t="s">
        <v>120</v>
      </c>
      <c r="D9199" s="419" t="s">
        <v>20148</v>
      </c>
      <c r="E9199" s="419"/>
      <c r="F9199" s="419" t="s">
        <v>45928</v>
      </c>
      <c r="G9199" s="419" t="s">
        <v>19639</v>
      </c>
      <c r="H9199" s="419"/>
      <c r="I9199" s="419" t="s">
        <v>19321</v>
      </c>
      <c r="J9199" s="419" t="s">
        <v>121</v>
      </c>
      <c r="K9199" s="419" t="s">
        <v>151</v>
      </c>
      <c r="L9199" s="419" t="s">
        <v>35323</v>
      </c>
      <c r="M9199" s="419" t="s">
        <v>125</v>
      </c>
      <c r="N9199" s="419" t="s">
        <v>152</v>
      </c>
      <c r="O9199" s="419" t="s">
        <v>21009</v>
      </c>
      <c r="P9199" s="419" t="s">
        <v>121</v>
      </c>
      <c r="Q9199" s="425">
        <v>1</v>
      </c>
      <c r="R9199" s="419" t="s">
        <v>30095</v>
      </c>
      <c r="S9199" s="424"/>
      <c r="T9199" s="424"/>
      <c r="U9199" s="424"/>
    </row>
    <row r="9200" spans="1:21" ht="14.6" x14ac:dyDescent="0.4">
      <c r="A9200" s="419" t="s">
        <v>119</v>
      </c>
      <c r="B9200" s="419" t="s">
        <v>153</v>
      </c>
      <c r="C9200" s="419" t="s">
        <v>120</v>
      </c>
      <c r="D9200" s="419" t="s">
        <v>20148</v>
      </c>
      <c r="E9200" s="419"/>
      <c r="F9200" s="419" t="s">
        <v>45929</v>
      </c>
      <c r="G9200" s="419" t="s">
        <v>19639</v>
      </c>
      <c r="H9200" s="419"/>
      <c r="I9200" s="419" t="s">
        <v>20185</v>
      </c>
      <c r="J9200" s="419" t="s">
        <v>121</v>
      </c>
      <c r="K9200" s="419" t="s">
        <v>154</v>
      </c>
      <c r="L9200" s="419" t="s">
        <v>35323</v>
      </c>
      <c r="M9200" s="419" t="s">
        <v>125</v>
      </c>
      <c r="N9200" s="419" t="s">
        <v>155</v>
      </c>
      <c r="O9200" s="419" t="s">
        <v>21009</v>
      </c>
      <c r="P9200" s="419" t="s">
        <v>121</v>
      </c>
      <c r="Q9200" s="425">
        <v>1</v>
      </c>
      <c r="R9200" s="419" t="s">
        <v>30096</v>
      </c>
      <c r="S9200" s="424"/>
      <c r="T9200" s="424"/>
      <c r="U9200" s="424"/>
    </row>
    <row r="9201" spans="1:21" ht="14.6" x14ac:dyDescent="0.4">
      <c r="A9201" s="419" t="s">
        <v>119</v>
      </c>
      <c r="B9201" s="419" t="s">
        <v>156</v>
      </c>
      <c r="C9201" s="419" t="s">
        <v>120</v>
      </c>
      <c r="D9201" s="419" t="s">
        <v>20148</v>
      </c>
      <c r="E9201" s="419"/>
      <c r="F9201" s="419" t="s">
        <v>45930</v>
      </c>
      <c r="G9201" s="419" t="s">
        <v>19639</v>
      </c>
      <c r="H9201" s="419"/>
      <c r="I9201" s="419" t="s">
        <v>19410</v>
      </c>
      <c r="J9201" s="419" t="s">
        <v>121</v>
      </c>
      <c r="K9201" s="419" t="s">
        <v>157</v>
      </c>
      <c r="L9201" s="419" t="s">
        <v>35323</v>
      </c>
      <c r="M9201" s="419" t="s">
        <v>125</v>
      </c>
      <c r="N9201" s="419" t="s">
        <v>158</v>
      </c>
      <c r="O9201" s="419" t="s">
        <v>21009</v>
      </c>
      <c r="P9201" s="419" t="s">
        <v>121</v>
      </c>
      <c r="Q9201" s="425">
        <v>1</v>
      </c>
      <c r="R9201" s="419" t="s">
        <v>30097</v>
      </c>
      <c r="S9201" s="424"/>
      <c r="T9201" s="424"/>
      <c r="U9201" s="424"/>
    </row>
    <row r="9202" spans="1:21" ht="14.6" x14ac:dyDescent="0.4">
      <c r="A9202" s="419" t="s">
        <v>119</v>
      </c>
      <c r="B9202" s="419" t="s">
        <v>35199</v>
      </c>
      <c r="C9202" s="419" t="s">
        <v>120</v>
      </c>
      <c r="D9202" s="419" t="s">
        <v>20148</v>
      </c>
      <c r="E9202" s="419"/>
      <c r="F9202" s="419" t="s">
        <v>45931</v>
      </c>
      <c r="G9202" s="419" t="s">
        <v>20160</v>
      </c>
      <c r="H9202" s="419"/>
      <c r="I9202" s="419" t="s">
        <v>20214</v>
      </c>
      <c r="J9202" s="419" t="s">
        <v>121</v>
      </c>
      <c r="K9202" s="419" t="s">
        <v>159</v>
      </c>
      <c r="L9202" s="419" t="s">
        <v>35323</v>
      </c>
      <c r="M9202" s="419" t="s">
        <v>125</v>
      </c>
      <c r="N9202" s="419" t="s">
        <v>160</v>
      </c>
      <c r="O9202" s="419" t="s">
        <v>21020</v>
      </c>
      <c r="P9202" s="419" t="s">
        <v>121</v>
      </c>
      <c r="Q9202" s="425">
        <v>1</v>
      </c>
      <c r="R9202" s="419" t="s">
        <v>30098</v>
      </c>
      <c r="S9202" s="424"/>
      <c r="T9202" s="424"/>
      <c r="U9202" s="424"/>
    </row>
    <row r="9203" spans="1:21" ht="14.6" x14ac:dyDescent="0.4">
      <c r="A9203" s="419" t="s">
        <v>119</v>
      </c>
      <c r="B9203" s="419" t="s">
        <v>161</v>
      </c>
      <c r="C9203" s="419" t="s">
        <v>120</v>
      </c>
      <c r="D9203" s="419" t="s">
        <v>20148</v>
      </c>
      <c r="E9203" s="419"/>
      <c r="F9203" s="419" t="s">
        <v>45932</v>
      </c>
      <c r="G9203" s="419" t="s">
        <v>19639</v>
      </c>
      <c r="H9203" s="419"/>
      <c r="I9203" s="419" t="s">
        <v>19520</v>
      </c>
      <c r="J9203" s="419" t="s">
        <v>121</v>
      </c>
      <c r="K9203" s="419" t="s">
        <v>162</v>
      </c>
      <c r="L9203" s="419" t="s">
        <v>35323</v>
      </c>
      <c r="M9203" s="419" t="s">
        <v>125</v>
      </c>
      <c r="N9203" s="419" t="s">
        <v>163</v>
      </c>
      <c r="O9203" s="419" t="s">
        <v>21009</v>
      </c>
      <c r="P9203" s="419" t="s">
        <v>121</v>
      </c>
      <c r="Q9203" s="425">
        <v>1</v>
      </c>
      <c r="R9203" s="419" t="s">
        <v>30099</v>
      </c>
      <c r="S9203" s="424"/>
      <c r="T9203" s="424"/>
      <c r="U9203" s="424"/>
    </row>
    <row r="9204" spans="1:21" ht="14.6" x14ac:dyDescent="0.4">
      <c r="A9204" s="419" t="s">
        <v>119</v>
      </c>
      <c r="B9204" s="419" t="s">
        <v>164</v>
      </c>
      <c r="C9204" s="419" t="s">
        <v>120</v>
      </c>
      <c r="D9204" s="419" t="s">
        <v>20148</v>
      </c>
      <c r="E9204" s="419"/>
      <c r="F9204" s="419" t="s">
        <v>45933</v>
      </c>
      <c r="G9204" s="419" t="s">
        <v>19639</v>
      </c>
      <c r="H9204" s="419"/>
      <c r="I9204" s="419" t="s">
        <v>18001</v>
      </c>
      <c r="J9204" s="419" t="s">
        <v>121</v>
      </c>
      <c r="K9204" s="419" t="s">
        <v>165</v>
      </c>
      <c r="L9204" s="419" t="s">
        <v>35323</v>
      </c>
      <c r="M9204" s="419" t="s">
        <v>125</v>
      </c>
      <c r="N9204" s="419" t="s">
        <v>166</v>
      </c>
      <c r="O9204" s="419" t="s">
        <v>21009</v>
      </c>
      <c r="P9204" s="419" t="s">
        <v>121</v>
      </c>
      <c r="Q9204" s="425">
        <v>1</v>
      </c>
      <c r="R9204" s="419" t="s">
        <v>30100</v>
      </c>
      <c r="S9204" s="424"/>
      <c r="T9204" s="424"/>
      <c r="U9204" s="424"/>
    </row>
    <row r="9205" spans="1:21" ht="14.6" x14ac:dyDescent="0.4">
      <c r="A9205" s="416" t="s">
        <v>119</v>
      </c>
      <c r="B9205" s="416" t="s">
        <v>35200</v>
      </c>
      <c r="C9205" s="416" t="s">
        <v>120</v>
      </c>
      <c r="D9205" s="416" t="s">
        <v>20772</v>
      </c>
      <c r="E9205" s="416"/>
      <c r="F9205" s="416" t="s">
        <v>20772</v>
      </c>
      <c r="G9205" s="416" t="s">
        <v>20772</v>
      </c>
      <c r="H9205" s="416"/>
      <c r="I9205" s="416" t="s">
        <v>20772</v>
      </c>
      <c r="J9205" s="416" t="s">
        <v>121</v>
      </c>
      <c r="K9205" s="416" t="s">
        <v>125</v>
      </c>
      <c r="L9205" s="416" t="s">
        <v>35332</v>
      </c>
      <c r="M9205" s="416" t="s">
        <v>125</v>
      </c>
      <c r="N9205" s="416" t="s">
        <v>35201</v>
      </c>
      <c r="O9205" s="416" t="s">
        <v>21009</v>
      </c>
      <c r="P9205" s="416" t="s">
        <v>121</v>
      </c>
      <c r="Q9205" s="417">
        <v>0</v>
      </c>
      <c r="R9205" s="416" t="s">
        <v>35202</v>
      </c>
      <c r="S9205" s="418"/>
      <c r="T9205" s="418"/>
      <c r="U9205" s="418"/>
    </row>
    <row r="9206" spans="1:21" ht="14.6" x14ac:dyDescent="0.4">
      <c r="A9206" s="419" t="s">
        <v>119</v>
      </c>
      <c r="B9206" s="419" t="s">
        <v>167</v>
      </c>
      <c r="C9206" s="419" t="s">
        <v>120</v>
      </c>
      <c r="D9206" s="419" t="s">
        <v>20772</v>
      </c>
      <c r="E9206" s="419"/>
      <c r="F9206" s="419" t="s">
        <v>20772</v>
      </c>
      <c r="G9206" s="419" t="s">
        <v>20772</v>
      </c>
      <c r="H9206" s="419"/>
      <c r="I9206" s="419" t="s">
        <v>20772</v>
      </c>
      <c r="J9206" s="419" t="s">
        <v>121</v>
      </c>
      <c r="K9206" s="419" t="s">
        <v>168</v>
      </c>
      <c r="L9206" s="419" t="s">
        <v>35323</v>
      </c>
      <c r="M9206" s="419" t="s">
        <v>125</v>
      </c>
      <c r="N9206" s="419" t="s">
        <v>123</v>
      </c>
      <c r="O9206" s="419" t="s">
        <v>21009</v>
      </c>
      <c r="P9206" s="419" t="s">
        <v>121</v>
      </c>
      <c r="Q9206" s="420">
        <v>1</v>
      </c>
      <c r="R9206" s="419" t="s">
        <v>30084</v>
      </c>
      <c r="S9206" s="421"/>
      <c r="T9206" s="421"/>
      <c r="U9206" s="421"/>
    </row>
    <row r="9207" spans="1:21" ht="14.6" x14ac:dyDescent="0.4">
      <c r="A9207" s="419" t="s">
        <v>119</v>
      </c>
      <c r="B9207" s="419" t="s">
        <v>45934</v>
      </c>
      <c r="C9207" s="419" t="s">
        <v>120</v>
      </c>
      <c r="D9207" s="419" t="s">
        <v>20148</v>
      </c>
      <c r="E9207" s="419"/>
      <c r="F9207" s="419" t="s">
        <v>45935</v>
      </c>
      <c r="G9207" s="419" t="s">
        <v>20160</v>
      </c>
      <c r="H9207" s="419"/>
      <c r="I9207" s="419" t="s">
        <v>19774</v>
      </c>
      <c r="J9207" s="419" t="s">
        <v>121</v>
      </c>
      <c r="K9207" s="419" t="s">
        <v>169</v>
      </c>
      <c r="L9207" s="419" t="s">
        <v>35323</v>
      </c>
      <c r="M9207" s="419" t="s">
        <v>125</v>
      </c>
      <c r="N9207" s="419" t="s">
        <v>170</v>
      </c>
      <c r="O9207" s="419" t="s">
        <v>21012</v>
      </c>
      <c r="P9207" s="419" t="s">
        <v>121</v>
      </c>
      <c r="Q9207" s="425">
        <v>1</v>
      </c>
      <c r="R9207" s="419" t="s">
        <v>30101</v>
      </c>
      <c r="S9207" s="424"/>
      <c r="T9207" s="424"/>
      <c r="U9207" s="424"/>
    </row>
    <row r="9208" spans="1:21" ht="14.6" x14ac:dyDescent="0.4">
      <c r="A9208" s="419" t="s">
        <v>119</v>
      </c>
      <c r="B9208" s="419" t="s">
        <v>35203</v>
      </c>
      <c r="C9208" s="419" t="s">
        <v>120</v>
      </c>
      <c r="D9208" s="419" t="s">
        <v>20148</v>
      </c>
      <c r="E9208" s="419"/>
      <c r="F9208" s="419" t="s">
        <v>45936</v>
      </c>
      <c r="G9208" s="419" t="s">
        <v>20160</v>
      </c>
      <c r="H9208" s="419"/>
      <c r="I9208" s="419" t="s">
        <v>18069</v>
      </c>
      <c r="J9208" s="419" t="s">
        <v>121</v>
      </c>
      <c r="K9208" s="419" t="s">
        <v>171</v>
      </c>
      <c r="L9208" s="419" t="s">
        <v>35323</v>
      </c>
      <c r="M9208" s="419" t="s">
        <v>125</v>
      </c>
      <c r="N9208" s="419" t="s">
        <v>172</v>
      </c>
      <c r="O9208" s="419" t="s">
        <v>21020</v>
      </c>
      <c r="P9208" s="419" t="s">
        <v>121</v>
      </c>
      <c r="Q9208" s="425">
        <v>1</v>
      </c>
      <c r="R9208" s="419" t="s">
        <v>30102</v>
      </c>
      <c r="S9208" s="424"/>
      <c r="T9208" s="424"/>
      <c r="U9208" s="424"/>
    </row>
    <row r="9209" spans="1:21" ht="14.6" x14ac:dyDescent="0.4">
      <c r="A9209" s="419" t="s">
        <v>119</v>
      </c>
      <c r="B9209" s="419" t="s">
        <v>22492</v>
      </c>
      <c r="C9209" s="419" t="s">
        <v>120</v>
      </c>
      <c r="D9209" s="419" t="s">
        <v>20148</v>
      </c>
      <c r="E9209" s="419"/>
      <c r="F9209" s="419" t="s">
        <v>45937</v>
      </c>
      <c r="G9209" s="419" t="s">
        <v>20155</v>
      </c>
      <c r="H9209" s="419"/>
      <c r="I9209" s="419" t="s">
        <v>17944</v>
      </c>
      <c r="J9209" s="419" t="s">
        <v>121</v>
      </c>
      <c r="K9209" s="419" t="s">
        <v>173</v>
      </c>
      <c r="L9209" s="419" t="s">
        <v>35323</v>
      </c>
      <c r="M9209" s="419" t="s">
        <v>125</v>
      </c>
      <c r="N9209" s="419" t="s">
        <v>174</v>
      </c>
      <c r="O9209" s="419" t="s">
        <v>21164</v>
      </c>
      <c r="P9209" s="419" t="s">
        <v>121</v>
      </c>
      <c r="Q9209" s="425">
        <v>1</v>
      </c>
      <c r="R9209" s="419" t="s">
        <v>30103</v>
      </c>
      <c r="S9209" s="424"/>
      <c r="T9209" s="424"/>
      <c r="U9209" s="424"/>
    </row>
    <row r="9210" spans="1:21" ht="14.6" x14ac:dyDescent="0.4">
      <c r="A9210" s="419" t="s">
        <v>119</v>
      </c>
      <c r="B9210" s="419" t="s">
        <v>45938</v>
      </c>
      <c r="C9210" s="419" t="s">
        <v>120</v>
      </c>
      <c r="D9210" s="419" t="s">
        <v>20148</v>
      </c>
      <c r="E9210" s="419"/>
      <c r="F9210" s="419" t="s">
        <v>45939</v>
      </c>
      <c r="G9210" s="419" t="s">
        <v>20248</v>
      </c>
      <c r="H9210" s="419"/>
      <c r="I9210" s="419" t="s">
        <v>19356</v>
      </c>
      <c r="J9210" s="419" t="s">
        <v>20258</v>
      </c>
      <c r="K9210" s="419" t="s">
        <v>175</v>
      </c>
      <c r="L9210" s="419" t="s">
        <v>35323</v>
      </c>
      <c r="M9210" s="419" t="s">
        <v>19377</v>
      </c>
      <c r="N9210" s="419" t="s">
        <v>176</v>
      </c>
      <c r="O9210" s="419" t="s">
        <v>21052</v>
      </c>
      <c r="P9210" s="419" t="s">
        <v>121</v>
      </c>
      <c r="Q9210" s="425">
        <v>1</v>
      </c>
      <c r="R9210" s="419" t="s">
        <v>30104</v>
      </c>
      <c r="S9210" s="424"/>
      <c r="T9210" s="424"/>
      <c r="U9210" s="424"/>
    </row>
    <row r="9211" spans="1:21" ht="14.6" x14ac:dyDescent="0.4">
      <c r="A9211" s="419" t="s">
        <v>119</v>
      </c>
      <c r="B9211" s="419" t="s">
        <v>45940</v>
      </c>
      <c r="C9211" s="419" t="s">
        <v>120</v>
      </c>
      <c r="D9211" s="419" t="s">
        <v>20148</v>
      </c>
      <c r="E9211" s="419"/>
      <c r="F9211" s="419" t="s">
        <v>45941</v>
      </c>
      <c r="G9211" s="419" t="s">
        <v>20248</v>
      </c>
      <c r="H9211" s="419"/>
      <c r="I9211" s="419" t="s">
        <v>20202</v>
      </c>
      <c r="J9211" s="419" t="s">
        <v>20258</v>
      </c>
      <c r="K9211" s="419" t="s">
        <v>177</v>
      </c>
      <c r="L9211" s="419" t="s">
        <v>35323</v>
      </c>
      <c r="M9211" s="419" t="s">
        <v>19377</v>
      </c>
      <c r="N9211" s="419" t="s">
        <v>178</v>
      </c>
      <c r="O9211" s="419" t="s">
        <v>21054</v>
      </c>
      <c r="P9211" s="419" t="s">
        <v>121</v>
      </c>
      <c r="Q9211" s="425">
        <v>1</v>
      </c>
      <c r="R9211" s="419" t="s">
        <v>30105</v>
      </c>
      <c r="S9211" s="424"/>
      <c r="T9211" s="424"/>
      <c r="U9211" s="424"/>
    </row>
    <row r="9212" spans="1:21" ht="14.6" x14ac:dyDescent="0.4">
      <c r="A9212" s="419" t="s">
        <v>119</v>
      </c>
      <c r="B9212" s="419" t="s">
        <v>45942</v>
      </c>
      <c r="C9212" s="419" t="s">
        <v>120</v>
      </c>
      <c r="D9212" s="419" t="s">
        <v>20148</v>
      </c>
      <c r="E9212" s="419"/>
      <c r="F9212" s="419" t="s">
        <v>45943</v>
      </c>
      <c r="G9212" s="419" t="s">
        <v>19396</v>
      </c>
      <c r="H9212" s="419"/>
      <c r="I9212" s="419" t="s">
        <v>19341</v>
      </c>
      <c r="J9212" s="419" t="s">
        <v>20258</v>
      </c>
      <c r="K9212" s="419" t="s">
        <v>179</v>
      </c>
      <c r="L9212" s="419" t="s">
        <v>35323</v>
      </c>
      <c r="M9212" s="419" t="s">
        <v>19398</v>
      </c>
      <c r="N9212" s="419" t="s">
        <v>180</v>
      </c>
      <c r="O9212" s="419" t="s">
        <v>21062</v>
      </c>
      <c r="P9212" s="419" t="s">
        <v>121</v>
      </c>
      <c r="Q9212" s="425">
        <v>1</v>
      </c>
      <c r="R9212" s="419" t="s">
        <v>30106</v>
      </c>
      <c r="S9212" s="424"/>
      <c r="T9212" s="424"/>
      <c r="U9212" s="424"/>
    </row>
    <row r="9213" spans="1:21" ht="14.6" x14ac:dyDescent="0.4">
      <c r="A9213" s="419" t="s">
        <v>119</v>
      </c>
      <c r="B9213" s="419" t="s">
        <v>45944</v>
      </c>
      <c r="C9213" s="419" t="s">
        <v>120</v>
      </c>
      <c r="D9213" s="419" t="s">
        <v>20148</v>
      </c>
      <c r="E9213" s="419"/>
      <c r="F9213" s="419" t="s">
        <v>45945</v>
      </c>
      <c r="G9213" s="419" t="s">
        <v>19396</v>
      </c>
      <c r="H9213" s="419"/>
      <c r="I9213" s="419" t="s">
        <v>19335</v>
      </c>
      <c r="J9213" s="419" t="s">
        <v>20258</v>
      </c>
      <c r="K9213" s="419" t="s">
        <v>181</v>
      </c>
      <c r="L9213" s="419" t="s">
        <v>35323</v>
      </c>
      <c r="M9213" s="419" t="s">
        <v>19398</v>
      </c>
      <c r="N9213" s="419" t="s">
        <v>182</v>
      </c>
      <c r="O9213" s="419" t="s">
        <v>21062</v>
      </c>
      <c r="P9213" s="419" t="s">
        <v>121</v>
      </c>
      <c r="Q9213" s="425">
        <v>1</v>
      </c>
      <c r="R9213" s="419" t="s">
        <v>30107</v>
      </c>
      <c r="S9213" s="424"/>
      <c r="T9213" s="424"/>
      <c r="U9213" s="424"/>
    </row>
    <row r="9214" spans="1:21" ht="14.6" x14ac:dyDescent="0.4">
      <c r="A9214" s="419" t="s">
        <v>119</v>
      </c>
      <c r="B9214" s="419" t="s">
        <v>43762</v>
      </c>
      <c r="C9214" s="419" t="s">
        <v>120</v>
      </c>
      <c r="D9214" s="419" t="s">
        <v>20148</v>
      </c>
      <c r="E9214" s="419"/>
      <c r="F9214" s="419" t="s">
        <v>45946</v>
      </c>
      <c r="G9214" s="419" t="s">
        <v>19396</v>
      </c>
      <c r="H9214" s="419"/>
      <c r="I9214" s="419" t="s">
        <v>20214</v>
      </c>
      <c r="J9214" s="419" t="s">
        <v>20258</v>
      </c>
      <c r="K9214" s="419" t="s">
        <v>183</v>
      </c>
      <c r="L9214" s="419" t="s">
        <v>35323</v>
      </c>
      <c r="M9214" s="419" t="s">
        <v>19398</v>
      </c>
      <c r="N9214" s="419" t="s">
        <v>184</v>
      </c>
      <c r="O9214" s="419" t="s">
        <v>21062</v>
      </c>
      <c r="P9214" s="419" t="s">
        <v>121</v>
      </c>
      <c r="Q9214" s="425">
        <v>1</v>
      </c>
      <c r="R9214" s="419" t="s">
        <v>30108</v>
      </c>
      <c r="S9214" s="424"/>
      <c r="T9214" s="424"/>
      <c r="U9214" s="424"/>
    </row>
    <row r="9215" spans="1:21" ht="14.6" x14ac:dyDescent="0.4">
      <c r="A9215" s="419" t="s">
        <v>119</v>
      </c>
      <c r="B9215" s="419" t="s">
        <v>35918</v>
      </c>
      <c r="C9215" s="419" t="s">
        <v>120</v>
      </c>
      <c r="D9215" s="419" t="s">
        <v>20148</v>
      </c>
      <c r="E9215" s="419"/>
      <c r="F9215" s="419" t="s">
        <v>45947</v>
      </c>
      <c r="G9215" s="419" t="s">
        <v>19396</v>
      </c>
      <c r="H9215" s="419"/>
      <c r="I9215" s="419" t="s">
        <v>19441</v>
      </c>
      <c r="J9215" s="419" t="s">
        <v>20258</v>
      </c>
      <c r="K9215" s="419" t="s">
        <v>185</v>
      </c>
      <c r="L9215" s="419" t="s">
        <v>35323</v>
      </c>
      <c r="M9215" s="419" t="s">
        <v>19398</v>
      </c>
      <c r="N9215" s="419" t="s">
        <v>186</v>
      </c>
      <c r="O9215" s="419" t="s">
        <v>21062</v>
      </c>
      <c r="P9215" s="419" t="s">
        <v>121</v>
      </c>
      <c r="Q9215" s="425">
        <v>1</v>
      </c>
      <c r="R9215" s="419" t="s">
        <v>30109</v>
      </c>
      <c r="S9215" s="424"/>
      <c r="T9215" s="424"/>
      <c r="U9215" s="424"/>
    </row>
    <row r="9216" spans="1:21" ht="14.6" x14ac:dyDescent="0.4">
      <c r="A9216" s="419" t="s">
        <v>119</v>
      </c>
      <c r="B9216" s="419" t="s">
        <v>45948</v>
      </c>
      <c r="C9216" s="419" t="s">
        <v>120</v>
      </c>
      <c r="D9216" s="419" t="s">
        <v>20148</v>
      </c>
      <c r="E9216" s="419"/>
      <c r="F9216" s="419" t="s">
        <v>45949</v>
      </c>
      <c r="G9216" s="419" t="s">
        <v>19396</v>
      </c>
      <c r="H9216" s="419"/>
      <c r="I9216" s="419" t="s">
        <v>20164</v>
      </c>
      <c r="J9216" s="419" t="s">
        <v>20258</v>
      </c>
      <c r="K9216" s="419" t="s">
        <v>187</v>
      </c>
      <c r="L9216" s="419" t="s">
        <v>35323</v>
      </c>
      <c r="M9216" s="419" t="s">
        <v>19398</v>
      </c>
      <c r="N9216" s="419" t="s">
        <v>188</v>
      </c>
      <c r="O9216" s="419" t="s">
        <v>21062</v>
      </c>
      <c r="P9216" s="419" t="s">
        <v>121</v>
      </c>
      <c r="Q9216" s="425">
        <v>1</v>
      </c>
      <c r="R9216" s="419" t="s">
        <v>30110</v>
      </c>
      <c r="S9216" s="424"/>
      <c r="T9216" s="424"/>
      <c r="U9216" s="424"/>
    </row>
    <row r="9217" spans="1:21" ht="14.6" x14ac:dyDescent="0.4">
      <c r="A9217" s="419" t="s">
        <v>119</v>
      </c>
      <c r="B9217" s="419" t="s">
        <v>45950</v>
      </c>
      <c r="C9217" s="419" t="s">
        <v>120</v>
      </c>
      <c r="D9217" s="419" t="s">
        <v>20148</v>
      </c>
      <c r="E9217" s="419"/>
      <c r="F9217" s="419" t="s">
        <v>45951</v>
      </c>
      <c r="G9217" s="419" t="s">
        <v>19396</v>
      </c>
      <c r="H9217" s="419"/>
      <c r="I9217" s="419" t="s">
        <v>19486</v>
      </c>
      <c r="J9217" s="419" t="s">
        <v>20258</v>
      </c>
      <c r="K9217" s="419" t="s">
        <v>189</v>
      </c>
      <c r="L9217" s="419" t="s">
        <v>35323</v>
      </c>
      <c r="M9217" s="419" t="s">
        <v>19398</v>
      </c>
      <c r="N9217" s="419" t="s">
        <v>190</v>
      </c>
      <c r="O9217" s="419" t="s">
        <v>21062</v>
      </c>
      <c r="P9217" s="419" t="s">
        <v>121</v>
      </c>
      <c r="Q9217" s="425">
        <v>1</v>
      </c>
      <c r="R9217" s="419" t="s">
        <v>30111</v>
      </c>
      <c r="S9217" s="424"/>
      <c r="T9217" s="424"/>
      <c r="U9217" s="424"/>
    </row>
    <row r="9218" spans="1:21" ht="14.6" x14ac:dyDescent="0.4">
      <c r="A9218" s="419" t="s">
        <v>119</v>
      </c>
      <c r="B9218" s="419" t="s">
        <v>45952</v>
      </c>
      <c r="C9218" s="419" t="s">
        <v>120</v>
      </c>
      <c r="D9218" s="419" t="s">
        <v>20148</v>
      </c>
      <c r="E9218" s="419"/>
      <c r="F9218" s="419" t="s">
        <v>45953</v>
      </c>
      <c r="G9218" s="419" t="s">
        <v>19396</v>
      </c>
      <c r="H9218" s="419"/>
      <c r="I9218" s="419" t="s">
        <v>20140</v>
      </c>
      <c r="J9218" s="419" t="s">
        <v>20258</v>
      </c>
      <c r="K9218" s="419" t="s">
        <v>191</v>
      </c>
      <c r="L9218" s="419" t="s">
        <v>35323</v>
      </c>
      <c r="M9218" s="419" t="s">
        <v>19398</v>
      </c>
      <c r="N9218" s="419" t="s">
        <v>192</v>
      </c>
      <c r="O9218" s="419" t="s">
        <v>21062</v>
      </c>
      <c r="P9218" s="419" t="s">
        <v>121</v>
      </c>
      <c r="Q9218" s="425">
        <v>1</v>
      </c>
      <c r="R9218" s="419" t="s">
        <v>30112</v>
      </c>
      <c r="S9218" s="424"/>
      <c r="T9218" s="424"/>
      <c r="U9218" s="424"/>
    </row>
    <row r="9219" spans="1:21" ht="14.6" x14ac:dyDescent="0.4">
      <c r="A9219" s="419" t="s">
        <v>119</v>
      </c>
      <c r="B9219" s="419" t="s">
        <v>45954</v>
      </c>
      <c r="C9219" s="419" t="s">
        <v>120</v>
      </c>
      <c r="D9219" s="419" t="s">
        <v>20148</v>
      </c>
      <c r="E9219" s="419"/>
      <c r="F9219" s="419" t="s">
        <v>45955</v>
      </c>
      <c r="G9219" s="419" t="s">
        <v>19396</v>
      </c>
      <c r="H9219" s="419"/>
      <c r="I9219" s="419" t="s">
        <v>20236</v>
      </c>
      <c r="J9219" s="419" t="s">
        <v>20258</v>
      </c>
      <c r="K9219" s="419" t="s">
        <v>193</v>
      </c>
      <c r="L9219" s="419" t="s">
        <v>35323</v>
      </c>
      <c r="M9219" s="419" t="s">
        <v>19453</v>
      </c>
      <c r="N9219" s="419" t="s">
        <v>194</v>
      </c>
      <c r="O9219" s="419" t="s">
        <v>21063</v>
      </c>
      <c r="P9219" s="419" t="s">
        <v>121</v>
      </c>
      <c r="Q9219" s="425">
        <v>1</v>
      </c>
      <c r="R9219" s="419" t="s">
        <v>30113</v>
      </c>
      <c r="S9219" s="424"/>
      <c r="T9219" s="424"/>
      <c r="U9219" s="424"/>
    </row>
    <row r="9220" spans="1:21" ht="14.6" x14ac:dyDescent="0.4">
      <c r="A9220" s="419" t="s">
        <v>119</v>
      </c>
      <c r="B9220" s="419" t="s">
        <v>195</v>
      </c>
      <c r="C9220" s="419" t="s">
        <v>120</v>
      </c>
      <c r="D9220" s="419" t="s">
        <v>20148</v>
      </c>
      <c r="E9220" s="419"/>
      <c r="F9220" s="419" t="s">
        <v>45956</v>
      </c>
      <c r="G9220" s="419" t="s">
        <v>19396</v>
      </c>
      <c r="H9220" s="419"/>
      <c r="I9220" s="419" t="s">
        <v>19366</v>
      </c>
      <c r="J9220" s="419" t="s">
        <v>20258</v>
      </c>
      <c r="K9220" s="419" t="s">
        <v>196</v>
      </c>
      <c r="L9220" s="419" t="s">
        <v>35323</v>
      </c>
      <c r="M9220" s="419" t="s">
        <v>19453</v>
      </c>
      <c r="N9220" s="419" t="s">
        <v>197</v>
      </c>
      <c r="O9220" s="419" t="s">
        <v>21064</v>
      </c>
      <c r="P9220" s="419" t="s">
        <v>121</v>
      </c>
      <c r="Q9220" s="425">
        <v>1</v>
      </c>
      <c r="R9220" s="419" t="s">
        <v>30114</v>
      </c>
      <c r="S9220" s="424"/>
      <c r="T9220" s="424"/>
      <c r="U9220" s="424"/>
    </row>
    <row r="9221" spans="1:21" ht="14.6" x14ac:dyDescent="0.4">
      <c r="A9221" s="435" t="s">
        <v>119</v>
      </c>
      <c r="B9221" s="435" t="s">
        <v>198</v>
      </c>
      <c r="C9221" s="435" t="s">
        <v>120</v>
      </c>
      <c r="D9221" s="435" t="s">
        <v>20148</v>
      </c>
      <c r="E9221" s="435"/>
      <c r="F9221" s="435" t="s">
        <v>45957</v>
      </c>
      <c r="G9221" s="435" t="s">
        <v>20248</v>
      </c>
      <c r="H9221" s="435"/>
      <c r="I9221" s="435" t="s">
        <v>19359</v>
      </c>
      <c r="J9221" s="435" t="s">
        <v>20258</v>
      </c>
      <c r="K9221" s="435" t="s">
        <v>199</v>
      </c>
      <c r="L9221" s="435" t="s">
        <v>35323</v>
      </c>
      <c r="M9221" s="435" t="s">
        <v>18077</v>
      </c>
      <c r="N9221" s="435" t="s">
        <v>200</v>
      </c>
      <c r="O9221" s="435" t="s">
        <v>21122</v>
      </c>
      <c r="P9221" s="435" t="s">
        <v>121</v>
      </c>
      <c r="Q9221" s="436">
        <v>3</v>
      </c>
      <c r="R9221" s="435" t="s">
        <v>30115</v>
      </c>
      <c r="S9221" s="437"/>
      <c r="T9221" s="437"/>
      <c r="U9221" s="437"/>
    </row>
    <row r="9222" spans="1:21" ht="14.6" x14ac:dyDescent="0.4">
      <c r="A9222" s="435" t="s">
        <v>119</v>
      </c>
      <c r="B9222" s="435" t="s">
        <v>45958</v>
      </c>
      <c r="C9222" s="435" t="s">
        <v>120</v>
      </c>
      <c r="D9222" s="435" t="s">
        <v>20148</v>
      </c>
      <c r="E9222" s="435"/>
      <c r="F9222" s="435" t="s">
        <v>45959</v>
      </c>
      <c r="G9222" s="435" t="s">
        <v>20248</v>
      </c>
      <c r="H9222" s="435"/>
      <c r="I9222" s="435" t="s">
        <v>19355</v>
      </c>
      <c r="J9222" s="435" t="s">
        <v>20258</v>
      </c>
      <c r="K9222" s="435" t="s">
        <v>201</v>
      </c>
      <c r="L9222" s="435" t="s">
        <v>35323</v>
      </c>
      <c r="M9222" s="435" t="s">
        <v>18077</v>
      </c>
      <c r="N9222" s="435" t="s">
        <v>202</v>
      </c>
      <c r="O9222" s="435" t="s">
        <v>21120</v>
      </c>
      <c r="P9222" s="435" t="s">
        <v>121</v>
      </c>
      <c r="Q9222" s="436">
        <v>3</v>
      </c>
      <c r="R9222" s="435" t="s">
        <v>30116</v>
      </c>
      <c r="S9222" s="437"/>
      <c r="T9222" s="437"/>
      <c r="U9222" s="437"/>
    </row>
    <row r="9223" spans="1:21" ht="14.6" x14ac:dyDescent="0.4">
      <c r="A9223" s="416" t="s">
        <v>203</v>
      </c>
      <c r="B9223" s="416" t="s">
        <v>31978</v>
      </c>
      <c r="C9223" s="416" t="s">
        <v>204</v>
      </c>
      <c r="D9223" s="416" t="s">
        <v>20148</v>
      </c>
      <c r="E9223" s="416"/>
      <c r="F9223" s="416" t="s">
        <v>45960</v>
      </c>
      <c r="G9223" s="416" t="s">
        <v>20149</v>
      </c>
      <c r="H9223" s="416"/>
      <c r="I9223" s="416" t="s">
        <v>17933</v>
      </c>
      <c r="J9223" s="416" t="s">
        <v>205</v>
      </c>
      <c r="K9223" s="416" t="s">
        <v>206</v>
      </c>
      <c r="L9223" s="416" t="s">
        <v>35321</v>
      </c>
      <c r="M9223" s="416" t="s">
        <v>206</v>
      </c>
      <c r="N9223" s="416" t="s">
        <v>308</v>
      </c>
      <c r="O9223" s="416" t="s">
        <v>21009</v>
      </c>
      <c r="P9223" s="416" t="s">
        <v>205</v>
      </c>
      <c r="Q9223" s="417">
        <v>0</v>
      </c>
      <c r="R9223" s="416" t="s">
        <v>30117</v>
      </c>
      <c r="S9223" s="418"/>
      <c r="T9223" s="418"/>
      <c r="U9223" s="418"/>
    </row>
    <row r="9224" spans="1:21" ht="14.6" x14ac:dyDescent="0.4">
      <c r="A9224" s="419" t="s">
        <v>203</v>
      </c>
      <c r="B9224" s="419" t="s">
        <v>207</v>
      </c>
      <c r="C9224" s="419" t="s">
        <v>204</v>
      </c>
      <c r="D9224" s="419" t="s">
        <v>20148</v>
      </c>
      <c r="E9224" s="419"/>
      <c r="F9224" s="419" t="s">
        <v>45961</v>
      </c>
      <c r="G9224" s="419" t="s">
        <v>19639</v>
      </c>
      <c r="H9224" s="419"/>
      <c r="I9224" s="419" t="s">
        <v>20190</v>
      </c>
      <c r="J9224" s="419" t="s">
        <v>205</v>
      </c>
      <c r="K9224" s="419" t="s">
        <v>208</v>
      </c>
      <c r="L9224" s="419" t="s">
        <v>35323</v>
      </c>
      <c r="M9224" s="419" t="s">
        <v>209</v>
      </c>
      <c r="N9224" s="419" t="s">
        <v>210</v>
      </c>
      <c r="O9224" s="419" t="s">
        <v>21009</v>
      </c>
      <c r="P9224" s="419" t="s">
        <v>205</v>
      </c>
      <c r="Q9224" s="425">
        <v>1</v>
      </c>
      <c r="R9224" s="419" t="s">
        <v>30118</v>
      </c>
      <c r="S9224" s="424"/>
      <c r="T9224" s="424"/>
      <c r="U9224" s="424"/>
    </row>
    <row r="9225" spans="1:21" ht="14.6" x14ac:dyDescent="0.4">
      <c r="A9225" s="419" t="s">
        <v>203</v>
      </c>
      <c r="B9225" s="419" t="s">
        <v>211</v>
      </c>
      <c r="C9225" s="419" t="s">
        <v>204</v>
      </c>
      <c r="D9225" s="419" t="s">
        <v>20148</v>
      </c>
      <c r="E9225" s="419"/>
      <c r="F9225" s="419" t="s">
        <v>45962</v>
      </c>
      <c r="G9225" s="419" t="s">
        <v>19639</v>
      </c>
      <c r="H9225" s="419"/>
      <c r="I9225" s="419" t="s">
        <v>19375</v>
      </c>
      <c r="J9225" s="419" t="s">
        <v>205</v>
      </c>
      <c r="K9225" s="419" t="s">
        <v>212</v>
      </c>
      <c r="L9225" s="419" t="s">
        <v>35323</v>
      </c>
      <c r="M9225" s="419" t="s">
        <v>209</v>
      </c>
      <c r="N9225" s="419" t="s">
        <v>213</v>
      </c>
      <c r="O9225" s="419" t="s">
        <v>21009</v>
      </c>
      <c r="P9225" s="419" t="s">
        <v>205</v>
      </c>
      <c r="Q9225" s="425">
        <v>1</v>
      </c>
      <c r="R9225" s="419" t="s">
        <v>30119</v>
      </c>
      <c r="S9225" s="424"/>
      <c r="T9225" s="424"/>
      <c r="U9225" s="424"/>
    </row>
    <row r="9226" spans="1:21" ht="14.6" x14ac:dyDescent="0.4">
      <c r="A9226" s="419" t="s">
        <v>203</v>
      </c>
      <c r="B9226" s="419" t="s">
        <v>214</v>
      </c>
      <c r="C9226" s="419" t="s">
        <v>204</v>
      </c>
      <c r="D9226" s="419" t="s">
        <v>20148</v>
      </c>
      <c r="E9226" s="419"/>
      <c r="F9226" s="419" t="s">
        <v>45963</v>
      </c>
      <c r="G9226" s="419" t="s">
        <v>19639</v>
      </c>
      <c r="H9226" s="419"/>
      <c r="I9226" s="419" t="s">
        <v>20150</v>
      </c>
      <c r="J9226" s="419" t="s">
        <v>205</v>
      </c>
      <c r="K9226" s="419" t="s">
        <v>215</v>
      </c>
      <c r="L9226" s="419" t="s">
        <v>35323</v>
      </c>
      <c r="M9226" s="419" t="s">
        <v>209</v>
      </c>
      <c r="N9226" s="419" t="s">
        <v>216</v>
      </c>
      <c r="O9226" s="419" t="s">
        <v>21009</v>
      </c>
      <c r="P9226" s="419" t="s">
        <v>205</v>
      </c>
      <c r="Q9226" s="425">
        <v>1</v>
      </c>
      <c r="R9226" s="419" t="s">
        <v>30120</v>
      </c>
      <c r="S9226" s="424"/>
      <c r="T9226" s="424"/>
      <c r="U9226" s="424"/>
    </row>
    <row r="9227" spans="1:21" ht="14.6" x14ac:dyDescent="0.4">
      <c r="A9227" s="419" t="s">
        <v>203</v>
      </c>
      <c r="B9227" s="419" t="s">
        <v>217</v>
      </c>
      <c r="C9227" s="419" t="s">
        <v>204</v>
      </c>
      <c r="D9227" s="419" t="s">
        <v>20148</v>
      </c>
      <c r="E9227" s="419"/>
      <c r="F9227" s="419" t="s">
        <v>45964</v>
      </c>
      <c r="G9227" s="419" t="s">
        <v>19639</v>
      </c>
      <c r="H9227" s="419"/>
      <c r="I9227" s="419" t="s">
        <v>19410</v>
      </c>
      <c r="J9227" s="419" t="s">
        <v>205</v>
      </c>
      <c r="K9227" s="419" t="s">
        <v>218</v>
      </c>
      <c r="L9227" s="419" t="s">
        <v>35323</v>
      </c>
      <c r="M9227" s="419" t="s">
        <v>209</v>
      </c>
      <c r="N9227" s="419" t="s">
        <v>219</v>
      </c>
      <c r="O9227" s="419" t="s">
        <v>21009</v>
      </c>
      <c r="P9227" s="419" t="s">
        <v>205</v>
      </c>
      <c r="Q9227" s="425">
        <v>1</v>
      </c>
      <c r="R9227" s="419" t="s">
        <v>30121</v>
      </c>
      <c r="S9227" s="424"/>
      <c r="T9227" s="424"/>
      <c r="U9227" s="424"/>
    </row>
    <row r="9228" spans="1:21" ht="14.6" x14ac:dyDescent="0.4">
      <c r="A9228" s="419" t="s">
        <v>203</v>
      </c>
      <c r="B9228" s="419" t="s">
        <v>45965</v>
      </c>
      <c r="C9228" s="419" t="s">
        <v>204</v>
      </c>
      <c r="D9228" s="419" t="s">
        <v>20148</v>
      </c>
      <c r="E9228" s="419"/>
      <c r="F9228" s="419" t="s">
        <v>45966</v>
      </c>
      <c r="G9228" s="419" t="s">
        <v>19639</v>
      </c>
      <c r="H9228" s="419"/>
      <c r="I9228" s="419" t="s">
        <v>19379</v>
      </c>
      <c r="J9228" s="419" t="s">
        <v>205</v>
      </c>
      <c r="K9228" s="419" t="s">
        <v>220</v>
      </c>
      <c r="L9228" s="419" t="s">
        <v>35323</v>
      </c>
      <c r="M9228" s="419" t="s">
        <v>209</v>
      </c>
      <c r="N9228" s="419" t="s">
        <v>221</v>
      </c>
      <c r="O9228" s="419" t="s">
        <v>21009</v>
      </c>
      <c r="P9228" s="419" t="s">
        <v>205</v>
      </c>
      <c r="Q9228" s="425">
        <v>1</v>
      </c>
      <c r="R9228" s="419" t="s">
        <v>30122</v>
      </c>
      <c r="S9228" s="424"/>
      <c r="T9228" s="424"/>
      <c r="U9228" s="424"/>
    </row>
    <row r="9229" spans="1:21" ht="14.6" x14ac:dyDescent="0.4">
      <c r="A9229" s="419" t="s">
        <v>203</v>
      </c>
      <c r="B9229" s="419" t="s">
        <v>222</v>
      </c>
      <c r="C9229" s="419" t="s">
        <v>204</v>
      </c>
      <c r="D9229" s="419" t="s">
        <v>20148</v>
      </c>
      <c r="E9229" s="419"/>
      <c r="F9229" s="419" t="s">
        <v>45967</v>
      </c>
      <c r="G9229" s="419" t="s">
        <v>19639</v>
      </c>
      <c r="H9229" s="419"/>
      <c r="I9229" s="419" t="s">
        <v>17980</v>
      </c>
      <c r="J9229" s="419" t="s">
        <v>205</v>
      </c>
      <c r="K9229" s="419" t="s">
        <v>223</v>
      </c>
      <c r="L9229" s="419" t="s">
        <v>35323</v>
      </c>
      <c r="M9229" s="419" t="s">
        <v>209</v>
      </c>
      <c r="N9229" s="419" t="s">
        <v>224</v>
      </c>
      <c r="O9229" s="419" t="s">
        <v>21009</v>
      </c>
      <c r="P9229" s="419" t="s">
        <v>205</v>
      </c>
      <c r="Q9229" s="425">
        <v>1</v>
      </c>
      <c r="R9229" s="419" t="s">
        <v>30123</v>
      </c>
      <c r="S9229" s="424"/>
      <c r="T9229" s="424"/>
      <c r="U9229" s="424"/>
    </row>
    <row r="9230" spans="1:21" ht="14.6" x14ac:dyDescent="0.4">
      <c r="A9230" s="419" t="s">
        <v>203</v>
      </c>
      <c r="B9230" s="419" t="s">
        <v>225</v>
      </c>
      <c r="C9230" s="419" t="s">
        <v>204</v>
      </c>
      <c r="D9230" s="419" t="s">
        <v>20148</v>
      </c>
      <c r="E9230" s="419"/>
      <c r="F9230" s="419" t="s">
        <v>45968</v>
      </c>
      <c r="G9230" s="419" t="s">
        <v>19639</v>
      </c>
      <c r="H9230" s="419"/>
      <c r="I9230" s="419" t="s">
        <v>19321</v>
      </c>
      <c r="J9230" s="419" t="s">
        <v>205</v>
      </c>
      <c r="K9230" s="419" t="s">
        <v>226</v>
      </c>
      <c r="L9230" s="419" t="s">
        <v>35323</v>
      </c>
      <c r="M9230" s="419" t="s">
        <v>209</v>
      </c>
      <c r="N9230" s="419" t="s">
        <v>227</v>
      </c>
      <c r="O9230" s="419" t="s">
        <v>21009</v>
      </c>
      <c r="P9230" s="419" t="s">
        <v>205</v>
      </c>
      <c r="Q9230" s="425">
        <v>1</v>
      </c>
      <c r="R9230" s="419" t="s">
        <v>30124</v>
      </c>
      <c r="S9230" s="424"/>
      <c r="T9230" s="424"/>
      <c r="U9230" s="424"/>
    </row>
    <row r="9231" spans="1:21" ht="14.6" x14ac:dyDescent="0.4">
      <c r="A9231" s="419" t="s">
        <v>203</v>
      </c>
      <c r="B9231" s="419" t="s">
        <v>228</v>
      </c>
      <c r="C9231" s="419" t="s">
        <v>204</v>
      </c>
      <c r="D9231" s="419" t="s">
        <v>20148</v>
      </c>
      <c r="E9231" s="419"/>
      <c r="F9231" s="419" t="s">
        <v>45969</v>
      </c>
      <c r="G9231" s="419" t="s">
        <v>19639</v>
      </c>
      <c r="H9231" s="419"/>
      <c r="I9231" s="419" t="s">
        <v>20214</v>
      </c>
      <c r="J9231" s="419" t="s">
        <v>205</v>
      </c>
      <c r="K9231" s="419" t="s">
        <v>229</v>
      </c>
      <c r="L9231" s="419" t="s">
        <v>35323</v>
      </c>
      <c r="M9231" s="419" t="s">
        <v>209</v>
      </c>
      <c r="N9231" s="419" t="s">
        <v>230</v>
      </c>
      <c r="O9231" s="419" t="s">
        <v>21009</v>
      </c>
      <c r="P9231" s="419" t="s">
        <v>205</v>
      </c>
      <c r="Q9231" s="425">
        <v>1</v>
      </c>
      <c r="R9231" s="419" t="s">
        <v>30125</v>
      </c>
      <c r="S9231" s="424"/>
      <c r="T9231" s="424"/>
      <c r="U9231" s="424"/>
    </row>
    <row r="9232" spans="1:21" ht="14.6" x14ac:dyDescent="0.4">
      <c r="A9232" s="419" t="s">
        <v>203</v>
      </c>
      <c r="B9232" s="419" t="s">
        <v>231</v>
      </c>
      <c r="C9232" s="419" t="s">
        <v>204</v>
      </c>
      <c r="D9232" s="419" t="s">
        <v>20148</v>
      </c>
      <c r="E9232" s="419"/>
      <c r="F9232" s="419" t="s">
        <v>45970</v>
      </c>
      <c r="G9232" s="419" t="s">
        <v>19639</v>
      </c>
      <c r="H9232" s="419"/>
      <c r="I9232" s="419" t="s">
        <v>19349</v>
      </c>
      <c r="J9232" s="419" t="s">
        <v>205</v>
      </c>
      <c r="K9232" s="419" t="s">
        <v>232</v>
      </c>
      <c r="L9232" s="419" t="s">
        <v>35323</v>
      </c>
      <c r="M9232" s="419" t="s">
        <v>209</v>
      </c>
      <c r="N9232" s="419" t="s">
        <v>233</v>
      </c>
      <c r="O9232" s="419" t="s">
        <v>21009</v>
      </c>
      <c r="P9232" s="419" t="s">
        <v>205</v>
      </c>
      <c r="Q9232" s="425">
        <v>1</v>
      </c>
      <c r="R9232" s="419" t="s">
        <v>30126</v>
      </c>
      <c r="S9232" s="424"/>
      <c r="T9232" s="424"/>
      <c r="U9232" s="424"/>
    </row>
    <row r="9233" spans="1:21" ht="14.6" x14ac:dyDescent="0.4">
      <c r="A9233" s="419" t="s">
        <v>203</v>
      </c>
      <c r="B9233" s="419" t="s">
        <v>45971</v>
      </c>
      <c r="C9233" s="419" t="s">
        <v>204</v>
      </c>
      <c r="D9233" s="419" t="s">
        <v>20148</v>
      </c>
      <c r="E9233" s="419"/>
      <c r="F9233" s="419" t="s">
        <v>45972</v>
      </c>
      <c r="G9233" s="419" t="s">
        <v>19639</v>
      </c>
      <c r="H9233" s="419"/>
      <c r="I9233" s="419" t="s">
        <v>20278</v>
      </c>
      <c r="J9233" s="419" t="s">
        <v>205</v>
      </c>
      <c r="K9233" s="419" t="s">
        <v>234</v>
      </c>
      <c r="L9233" s="419" t="s">
        <v>35323</v>
      </c>
      <c r="M9233" s="419" t="s">
        <v>209</v>
      </c>
      <c r="N9233" s="419" t="s">
        <v>235</v>
      </c>
      <c r="O9233" s="419" t="s">
        <v>21009</v>
      </c>
      <c r="P9233" s="419" t="s">
        <v>205</v>
      </c>
      <c r="Q9233" s="425">
        <v>1</v>
      </c>
      <c r="R9233" s="419" t="s">
        <v>30127</v>
      </c>
      <c r="S9233" s="424"/>
      <c r="T9233" s="424"/>
      <c r="U9233" s="424"/>
    </row>
    <row r="9234" spans="1:21" ht="14.6" x14ac:dyDescent="0.4">
      <c r="A9234" s="419" t="s">
        <v>203</v>
      </c>
      <c r="B9234" s="419" t="s">
        <v>236</v>
      </c>
      <c r="C9234" s="419" t="s">
        <v>204</v>
      </c>
      <c r="D9234" s="419" t="s">
        <v>20148</v>
      </c>
      <c r="E9234" s="419"/>
      <c r="F9234" s="419" t="s">
        <v>45973</v>
      </c>
      <c r="G9234" s="419" t="s">
        <v>19639</v>
      </c>
      <c r="H9234" s="419"/>
      <c r="I9234" s="419" t="s">
        <v>20156</v>
      </c>
      <c r="J9234" s="419" t="s">
        <v>205</v>
      </c>
      <c r="K9234" s="419" t="s">
        <v>237</v>
      </c>
      <c r="L9234" s="419" t="s">
        <v>35323</v>
      </c>
      <c r="M9234" s="419" t="s">
        <v>209</v>
      </c>
      <c r="N9234" s="419" t="s">
        <v>238</v>
      </c>
      <c r="O9234" s="419" t="s">
        <v>21009</v>
      </c>
      <c r="P9234" s="419" t="s">
        <v>205</v>
      </c>
      <c r="Q9234" s="425">
        <v>1</v>
      </c>
      <c r="R9234" s="419" t="s">
        <v>30128</v>
      </c>
      <c r="S9234" s="424"/>
      <c r="T9234" s="424"/>
      <c r="U9234" s="424"/>
    </row>
    <row r="9235" spans="1:21" ht="14.6" x14ac:dyDescent="0.4">
      <c r="A9235" s="419" t="s">
        <v>203</v>
      </c>
      <c r="B9235" s="419" t="s">
        <v>239</v>
      </c>
      <c r="C9235" s="419" t="s">
        <v>204</v>
      </c>
      <c r="D9235" s="419" t="s">
        <v>20148</v>
      </c>
      <c r="E9235" s="419"/>
      <c r="F9235" s="419" t="s">
        <v>45974</v>
      </c>
      <c r="G9235" s="419" t="s">
        <v>19639</v>
      </c>
      <c r="H9235" s="419"/>
      <c r="I9235" s="419" t="s">
        <v>20145</v>
      </c>
      <c r="J9235" s="419" t="s">
        <v>205</v>
      </c>
      <c r="K9235" s="419" t="s">
        <v>240</v>
      </c>
      <c r="L9235" s="419" t="s">
        <v>35323</v>
      </c>
      <c r="M9235" s="419" t="s">
        <v>209</v>
      </c>
      <c r="N9235" s="419" t="s">
        <v>241</v>
      </c>
      <c r="O9235" s="419" t="s">
        <v>21009</v>
      </c>
      <c r="P9235" s="419" t="s">
        <v>205</v>
      </c>
      <c r="Q9235" s="425">
        <v>1</v>
      </c>
      <c r="R9235" s="419" t="s">
        <v>30129</v>
      </c>
      <c r="S9235" s="424"/>
      <c r="T9235" s="424"/>
      <c r="U9235" s="424"/>
    </row>
    <row r="9236" spans="1:21" ht="14.6" x14ac:dyDescent="0.4">
      <c r="A9236" s="419" t="s">
        <v>203</v>
      </c>
      <c r="B9236" s="419" t="s">
        <v>242</v>
      </c>
      <c r="C9236" s="419" t="s">
        <v>204</v>
      </c>
      <c r="D9236" s="419" t="s">
        <v>20148</v>
      </c>
      <c r="E9236" s="419"/>
      <c r="F9236" s="419" t="s">
        <v>45975</v>
      </c>
      <c r="G9236" s="419" t="s">
        <v>19639</v>
      </c>
      <c r="H9236" s="419"/>
      <c r="I9236" s="419" t="s">
        <v>20257</v>
      </c>
      <c r="J9236" s="419" t="s">
        <v>205</v>
      </c>
      <c r="K9236" s="419" t="s">
        <v>243</v>
      </c>
      <c r="L9236" s="419" t="s">
        <v>35323</v>
      </c>
      <c r="M9236" s="419" t="s">
        <v>209</v>
      </c>
      <c r="N9236" s="419" t="s">
        <v>244</v>
      </c>
      <c r="O9236" s="419" t="s">
        <v>21009</v>
      </c>
      <c r="P9236" s="419" t="s">
        <v>205</v>
      </c>
      <c r="Q9236" s="425">
        <v>1</v>
      </c>
      <c r="R9236" s="419" t="s">
        <v>30130</v>
      </c>
      <c r="S9236" s="424"/>
      <c r="T9236" s="424"/>
      <c r="U9236" s="424"/>
    </row>
    <row r="9237" spans="1:21" ht="14.6" x14ac:dyDescent="0.4">
      <c r="A9237" s="419" t="s">
        <v>203</v>
      </c>
      <c r="B9237" s="419" t="s">
        <v>245</v>
      </c>
      <c r="C9237" s="419" t="s">
        <v>204</v>
      </c>
      <c r="D9237" s="419" t="s">
        <v>20148</v>
      </c>
      <c r="E9237" s="419"/>
      <c r="F9237" s="419" t="s">
        <v>45976</v>
      </c>
      <c r="G9237" s="419" t="s">
        <v>19639</v>
      </c>
      <c r="H9237" s="419"/>
      <c r="I9237" s="419" t="s">
        <v>20161</v>
      </c>
      <c r="J9237" s="419" t="s">
        <v>205</v>
      </c>
      <c r="K9237" s="419" t="s">
        <v>246</v>
      </c>
      <c r="L9237" s="419" t="s">
        <v>35323</v>
      </c>
      <c r="M9237" s="419" t="s">
        <v>209</v>
      </c>
      <c r="N9237" s="419" t="s">
        <v>247</v>
      </c>
      <c r="O9237" s="419" t="s">
        <v>21009</v>
      </c>
      <c r="P9237" s="419" t="s">
        <v>205</v>
      </c>
      <c r="Q9237" s="425">
        <v>1</v>
      </c>
      <c r="R9237" s="419" t="s">
        <v>30131</v>
      </c>
      <c r="S9237" s="424"/>
      <c r="T9237" s="424"/>
      <c r="U9237" s="424"/>
    </row>
    <row r="9238" spans="1:21" ht="14.6" x14ac:dyDescent="0.4">
      <c r="A9238" s="419" t="s">
        <v>203</v>
      </c>
      <c r="B9238" s="419" t="s">
        <v>248</v>
      </c>
      <c r="C9238" s="419" t="s">
        <v>204</v>
      </c>
      <c r="D9238" s="419" t="s">
        <v>20148</v>
      </c>
      <c r="E9238" s="419"/>
      <c r="F9238" s="419" t="s">
        <v>45977</v>
      </c>
      <c r="G9238" s="419" t="s">
        <v>19639</v>
      </c>
      <c r="H9238" s="419"/>
      <c r="I9238" s="419" t="s">
        <v>19423</v>
      </c>
      <c r="J9238" s="419" t="s">
        <v>205</v>
      </c>
      <c r="K9238" s="419" t="s">
        <v>249</v>
      </c>
      <c r="L9238" s="419" t="s">
        <v>35323</v>
      </c>
      <c r="M9238" s="419" t="s">
        <v>209</v>
      </c>
      <c r="N9238" s="419" t="s">
        <v>250</v>
      </c>
      <c r="O9238" s="419" t="s">
        <v>21009</v>
      </c>
      <c r="P9238" s="419" t="s">
        <v>205</v>
      </c>
      <c r="Q9238" s="425">
        <v>1</v>
      </c>
      <c r="R9238" s="419" t="s">
        <v>30132</v>
      </c>
      <c r="S9238" s="424"/>
      <c r="T9238" s="424"/>
      <c r="U9238" s="424"/>
    </row>
    <row r="9239" spans="1:21" ht="14.6" x14ac:dyDescent="0.4">
      <c r="A9239" s="419" t="s">
        <v>203</v>
      </c>
      <c r="B9239" s="419" t="s">
        <v>251</v>
      </c>
      <c r="C9239" s="419" t="s">
        <v>204</v>
      </c>
      <c r="D9239" s="419" t="s">
        <v>20148</v>
      </c>
      <c r="E9239" s="419"/>
      <c r="F9239" s="419" t="s">
        <v>45978</v>
      </c>
      <c r="G9239" s="419" t="s">
        <v>19639</v>
      </c>
      <c r="H9239" s="419"/>
      <c r="I9239" s="419" t="s">
        <v>18001</v>
      </c>
      <c r="J9239" s="419" t="s">
        <v>205</v>
      </c>
      <c r="K9239" s="419" t="s">
        <v>252</v>
      </c>
      <c r="L9239" s="419" t="s">
        <v>35323</v>
      </c>
      <c r="M9239" s="419" t="s">
        <v>209</v>
      </c>
      <c r="N9239" s="419" t="s">
        <v>253</v>
      </c>
      <c r="O9239" s="419" t="s">
        <v>21009</v>
      </c>
      <c r="P9239" s="419" t="s">
        <v>205</v>
      </c>
      <c r="Q9239" s="425">
        <v>1</v>
      </c>
      <c r="R9239" s="419" t="s">
        <v>30133</v>
      </c>
      <c r="S9239" s="424"/>
      <c r="T9239" s="424"/>
      <c r="U9239" s="424"/>
    </row>
    <row r="9240" spans="1:21" ht="14.6" x14ac:dyDescent="0.4">
      <c r="A9240" s="419" t="s">
        <v>203</v>
      </c>
      <c r="B9240" s="419" t="s">
        <v>254</v>
      </c>
      <c r="C9240" s="419" t="s">
        <v>204</v>
      </c>
      <c r="D9240" s="419" t="s">
        <v>20148</v>
      </c>
      <c r="E9240" s="419"/>
      <c r="F9240" s="419" t="s">
        <v>45979</v>
      </c>
      <c r="G9240" s="419" t="s">
        <v>19639</v>
      </c>
      <c r="H9240" s="419"/>
      <c r="I9240" s="419" t="s">
        <v>20144</v>
      </c>
      <c r="J9240" s="419" t="s">
        <v>205</v>
      </c>
      <c r="K9240" s="419" t="s">
        <v>255</v>
      </c>
      <c r="L9240" s="419" t="s">
        <v>35323</v>
      </c>
      <c r="M9240" s="419" t="s">
        <v>209</v>
      </c>
      <c r="N9240" s="419" t="s">
        <v>256</v>
      </c>
      <c r="O9240" s="419" t="s">
        <v>21009</v>
      </c>
      <c r="P9240" s="419" t="s">
        <v>205</v>
      </c>
      <c r="Q9240" s="425">
        <v>1</v>
      </c>
      <c r="R9240" s="419" t="s">
        <v>30134</v>
      </c>
      <c r="S9240" s="424"/>
      <c r="T9240" s="424"/>
      <c r="U9240" s="424"/>
    </row>
    <row r="9241" spans="1:21" ht="14.6" x14ac:dyDescent="0.4">
      <c r="A9241" s="419" t="s">
        <v>203</v>
      </c>
      <c r="B9241" s="419" t="s">
        <v>257</v>
      </c>
      <c r="C9241" s="419" t="s">
        <v>204</v>
      </c>
      <c r="D9241" s="419" t="s">
        <v>20148</v>
      </c>
      <c r="E9241" s="419"/>
      <c r="F9241" s="419" t="s">
        <v>45980</v>
      </c>
      <c r="G9241" s="419" t="s">
        <v>19639</v>
      </c>
      <c r="H9241" s="419"/>
      <c r="I9241" s="419" t="s">
        <v>20278</v>
      </c>
      <c r="J9241" s="419" t="s">
        <v>205</v>
      </c>
      <c r="K9241" s="419" t="s">
        <v>258</v>
      </c>
      <c r="L9241" s="419" t="s">
        <v>35323</v>
      </c>
      <c r="M9241" s="419" t="s">
        <v>209</v>
      </c>
      <c r="N9241" s="419" t="s">
        <v>259</v>
      </c>
      <c r="O9241" s="419" t="s">
        <v>21009</v>
      </c>
      <c r="P9241" s="419" t="s">
        <v>205</v>
      </c>
      <c r="Q9241" s="425">
        <v>1</v>
      </c>
      <c r="R9241" s="419" t="s">
        <v>30135</v>
      </c>
      <c r="S9241" s="424"/>
      <c r="T9241" s="424"/>
      <c r="U9241" s="424"/>
    </row>
    <row r="9242" spans="1:21" ht="14.6" x14ac:dyDescent="0.4">
      <c r="A9242" s="419" t="s">
        <v>203</v>
      </c>
      <c r="B9242" s="419" t="s">
        <v>260</v>
      </c>
      <c r="C9242" s="419" t="s">
        <v>204</v>
      </c>
      <c r="D9242" s="419" t="s">
        <v>20148</v>
      </c>
      <c r="E9242" s="419"/>
      <c r="F9242" s="419" t="s">
        <v>45981</v>
      </c>
      <c r="G9242" s="419" t="s">
        <v>19639</v>
      </c>
      <c r="H9242" s="419"/>
      <c r="I9242" s="419" t="s">
        <v>19486</v>
      </c>
      <c r="J9242" s="419" t="s">
        <v>205</v>
      </c>
      <c r="K9242" s="419" t="s">
        <v>261</v>
      </c>
      <c r="L9242" s="419" t="s">
        <v>35323</v>
      </c>
      <c r="M9242" s="419" t="s">
        <v>209</v>
      </c>
      <c r="N9242" s="419" t="s">
        <v>262</v>
      </c>
      <c r="O9242" s="419" t="s">
        <v>21009</v>
      </c>
      <c r="P9242" s="419" t="s">
        <v>205</v>
      </c>
      <c r="Q9242" s="425">
        <v>1</v>
      </c>
      <c r="R9242" s="419" t="s">
        <v>30136</v>
      </c>
      <c r="S9242" s="424"/>
      <c r="T9242" s="424"/>
      <c r="U9242" s="424"/>
    </row>
    <row r="9243" spans="1:21" ht="14.6" x14ac:dyDescent="0.4">
      <c r="A9243" s="416" t="s">
        <v>203</v>
      </c>
      <c r="B9243" s="416" t="s">
        <v>35211</v>
      </c>
      <c r="C9243" s="416" t="s">
        <v>204</v>
      </c>
      <c r="D9243" s="416" t="s">
        <v>20772</v>
      </c>
      <c r="E9243" s="416"/>
      <c r="F9243" s="416" t="s">
        <v>20772</v>
      </c>
      <c r="G9243" s="416" t="s">
        <v>20772</v>
      </c>
      <c r="H9243" s="416"/>
      <c r="I9243" s="416" t="s">
        <v>20772</v>
      </c>
      <c r="J9243" s="416" t="s">
        <v>205</v>
      </c>
      <c r="K9243" s="416" t="s">
        <v>209</v>
      </c>
      <c r="L9243" s="416" t="s">
        <v>35332</v>
      </c>
      <c r="M9243" s="416" t="s">
        <v>209</v>
      </c>
      <c r="N9243" s="416" t="s">
        <v>308</v>
      </c>
      <c r="O9243" s="416" t="s">
        <v>21009</v>
      </c>
      <c r="P9243" s="416" t="s">
        <v>205</v>
      </c>
      <c r="Q9243" s="417">
        <v>0</v>
      </c>
      <c r="R9243" s="416" t="s">
        <v>30117</v>
      </c>
      <c r="S9243" s="418"/>
      <c r="T9243" s="418"/>
      <c r="U9243" s="418"/>
    </row>
    <row r="9244" spans="1:21" ht="14.6" x14ac:dyDescent="0.4">
      <c r="A9244" s="419" t="s">
        <v>203</v>
      </c>
      <c r="B9244" s="419" t="s">
        <v>32603</v>
      </c>
      <c r="C9244" s="419" t="s">
        <v>204</v>
      </c>
      <c r="D9244" s="419" t="s">
        <v>20772</v>
      </c>
      <c r="E9244" s="419"/>
      <c r="F9244" s="419" t="s">
        <v>20772</v>
      </c>
      <c r="G9244" s="419" t="s">
        <v>20772</v>
      </c>
      <c r="H9244" s="419"/>
      <c r="I9244" s="419" t="s">
        <v>20772</v>
      </c>
      <c r="J9244" s="419" t="s">
        <v>205</v>
      </c>
      <c r="K9244" s="419" t="s">
        <v>35212</v>
      </c>
      <c r="L9244" s="419" t="s">
        <v>35323</v>
      </c>
      <c r="M9244" s="419" t="s">
        <v>209</v>
      </c>
      <c r="N9244" s="419" t="s">
        <v>308</v>
      </c>
      <c r="O9244" s="419" t="s">
        <v>21009</v>
      </c>
      <c r="P9244" s="419" t="s">
        <v>205</v>
      </c>
      <c r="Q9244" s="420">
        <v>1</v>
      </c>
      <c r="R9244" s="419" t="s">
        <v>30117</v>
      </c>
      <c r="S9244" s="421"/>
      <c r="T9244" s="421"/>
      <c r="U9244" s="421"/>
    </row>
    <row r="9245" spans="1:21" ht="14.6" x14ac:dyDescent="0.4">
      <c r="A9245" s="419" t="s">
        <v>203</v>
      </c>
      <c r="B9245" s="419" t="s">
        <v>45982</v>
      </c>
      <c r="C9245" s="419" t="s">
        <v>204</v>
      </c>
      <c r="D9245" s="419" t="s">
        <v>20148</v>
      </c>
      <c r="E9245" s="419"/>
      <c r="F9245" s="419" t="s">
        <v>45983</v>
      </c>
      <c r="G9245" s="419" t="s">
        <v>19639</v>
      </c>
      <c r="H9245" s="419"/>
      <c r="I9245" s="419" t="s">
        <v>19332</v>
      </c>
      <c r="J9245" s="419" t="s">
        <v>205</v>
      </c>
      <c r="K9245" s="419" t="s">
        <v>265</v>
      </c>
      <c r="L9245" s="419" t="s">
        <v>35323</v>
      </c>
      <c r="M9245" s="419" t="s">
        <v>209</v>
      </c>
      <c r="N9245" s="419" t="s">
        <v>266</v>
      </c>
      <c r="O9245" s="419" t="s">
        <v>21009</v>
      </c>
      <c r="P9245" s="419" t="s">
        <v>205</v>
      </c>
      <c r="Q9245" s="425">
        <v>1</v>
      </c>
      <c r="R9245" s="419" t="s">
        <v>30137</v>
      </c>
      <c r="S9245" s="424"/>
      <c r="T9245" s="424"/>
      <c r="U9245" s="424"/>
    </row>
    <row r="9246" spans="1:21" ht="14.6" x14ac:dyDescent="0.4">
      <c r="A9246" s="419" t="s">
        <v>203</v>
      </c>
      <c r="B9246" s="419" t="s">
        <v>45984</v>
      </c>
      <c r="C9246" s="419" t="s">
        <v>204</v>
      </c>
      <c r="D9246" s="419" t="s">
        <v>20148</v>
      </c>
      <c r="E9246" s="419"/>
      <c r="F9246" s="419" t="s">
        <v>45985</v>
      </c>
      <c r="G9246" s="419" t="s">
        <v>19639</v>
      </c>
      <c r="H9246" s="419"/>
      <c r="I9246" s="419" t="s">
        <v>20278</v>
      </c>
      <c r="J9246" s="419" t="s">
        <v>205</v>
      </c>
      <c r="K9246" s="419" t="s">
        <v>267</v>
      </c>
      <c r="L9246" s="419" t="s">
        <v>35323</v>
      </c>
      <c r="M9246" s="419" t="s">
        <v>209</v>
      </c>
      <c r="N9246" s="419" t="s">
        <v>268</v>
      </c>
      <c r="O9246" s="419" t="s">
        <v>21009</v>
      </c>
      <c r="P9246" s="419" t="s">
        <v>205</v>
      </c>
      <c r="Q9246" s="425">
        <v>1</v>
      </c>
      <c r="R9246" s="419" t="s">
        <v>30138</v>
      </c>
      <c r="S9246" s="424"/>
      <c r="T9246" s="424"/>
      <c r="U9246" s="424"/>
    </row>
    <row r="9247" spans="1:21" ht="14.6" x14ac:dyDescent="0.4">
      <c r="A9247" s="419" t="s">
        <v>203</v>
      </c>
      <c r="B9247" s="419" t="s">
        <v>44966</v>
      </c>
      <c r="C9247" s="419" t="s">
        <v>204</v>
      </c>
      <c r="D9247" s="419" t="s">
        <v>20148</v>
      </c>
      <c r="E9247" s="419"/>
      <c r="F9247" s="419" t="s">
        <v>45986</v>
      </c>
      <c r="G9247" s="419" t="s">
        <v>19639</v>
      </c>
      <c r="H9247" s="419"/>
      <c r="I9247" s="419" t="s">
        <v>19652</v>
      </c>
      <c r="J9247" s="419" t="s">
        <v>205</v>
      </c>
      <c r="K9247" s="419" t="s">
        <v>269</v>
      </c>
      <c r="L9247" s="419" t="s">
        <v>35323</v>
      </c>
      <c r="M9247" s="419" t="s">
        <v>209</v>
      </c>
      <c r="N9247" s="419" t="s">
        <v>270</v>
      </c>
      <c r="O9247" s="419" t="s">
        <v>21009</v>
      </c>
      <c r="P9247" s="419" t="s">
        <v>205</v>
      </c>
      <c r="Q9247" s="425">
        <v>1</v>
      </c>
      <c r="R9247" s="419" t="s">
        <v>30139</v>
      </c>
      <c r="S9247" s="424"/>
      <c r="T9247" s="424"/>
      <c r="U9247" s="424"/>
    </row>
    <row r="9248" spans="1:21" ht="14.6" x14ac:dyDescent="0.4">
      <c r="A9248" s="419" t="s">
        <v>203</v>
      </c>
      <c r="B9248" s="419" t="s">
        <v>45845</v>
      </c>
      <c r="C9248" s="419" t="s">
        <v>204</v>
      </c>
      <c r="D9248" s="419" t="s">
        <v>20148</v>
      </c>
      <c r="E9248" s="419"/>
      <c r="F9248" s="419" t="s">
        <v>45987</v>
      </c>
      <c r="G9248" s="419" t="s">
        <v>19639</v>
      </c>
      <c r="H9248" s="419"/>
      <c r="I9248" s="419" t="s">
        <v>20194</v>
      </c>
      <c r="J9248" s="419" t="s">
        <v>205</v>
      </c>
      <c r="K9248" s="419" t="s">
        <v>271</v>
      </c>
      <c r="L9248" s="419" t="s">
        <v>35323</v>
      </c>
      <c r="M9248" s="419" t="s">
        <v>209</v>
      </c>
      <c r="N9248" s="419" t="s">
        <v>272</v>
      </c>
      <c r="O9248" s="419" t="s">
        <v>21009</v>
      </c>
      <c r="P9248" s="419" t="s">
        <v>205</v>
      </c>
      <c r="Q9248" s="425">
        <v>1</v>
      </c>
      <c r="R9248" s="419" t="s">
        <v>30140</v>
      </c>
      <c r="S9248" s="424"/>
      <c r="T9248" s="424"/>
      <c r="U9248" s="424"/>
    </row>
    <row r="9249" spans="1:21" ht="14.6" x14ac:dyDescent="0.4">
      <c r="A9249" s="419" t="s">
        <v>203</v>
      </c>
      <c r="B9249" s="419" t="s">
        <v>45988</v>
      </c>
      <c r="C9249" s="419" t="s">
        <v>204</v>
      </c>
      <c r="D9249" s="419" t="s">
        <v>20148</v>
      </c>
      <c r="E9249" s="419"/>
      <c r="F9249" s="419" t="s">
        <v>45989</v>
      </c>
      <c r="G9249" s="419" t="s">
        <v>19639</v>
      </c>
      <c r="H9249" s="419"/>
      <c r="I9249" s="419" t="s">
        <v>20186</v>
      </c>
      <c r="J9249" s="419" t="s">
        <v>205</v>
      </c>
      <c r="K9249" s="419" t="s">
        <v>273</v>
      </c>
      <c r="L9249" s="419" t="s">
        <v>35323</v>
      </c>
      <c r="M9249" s="419" t="s">
        <v>209</v>
      </c>
      <c r="N9249" s="419" t="s">
        <v>274</v>
      </c>
      <c r="O9249" s="419" t="s">
        <v>21009</v>
      </c>
      <c r="P9249" s="419" t="s">
        <v>205</v>
      </c>
      <c r="Q9249" s="425">
        <v>1</v>
      </c>
      <c r="R9249" s="419" t="s">
        <v>30141</v>
      </c>
      <c r="S9249" s="424"/>
      <c r="T9249" s="424"/>
      <c r="U9249" s="424"/>
    </row>
    <row r="9250" spans="1:21" ht="14.6" x14ac:dyDescent="0.4">
      <c r="A9250" s="419" t="s">
        <v>203</v>
      </c>
      <c r="B9250" s="419" t="s">
        <v>45990</v>
      </c>
      <c r="C9250" s="419" t="s">
        <v>204</v>
      </c>
      <c r="D9250" s="419" t="s">
        <v>20148</v>
      </c>
      <c r="E9250" s="419"/>
      <c r="F9250" s="419" t="s">
        <v>45991</v>
      </c>
      <c r="G9250" s="419" t="s">
        <v>19639</v>
      </c>
      <c r="H9250" s="419"/>
      <c r="I9250" s="419" t="s">
        <v>18002</v>
      </c>
      <c r="J9250" s="419" t="s">
        <v>205</v>
      </c>
      <c r="K9250" s="419" t="s">
        <v>275</v>
      </c>
      <c r="L9250" s="419" t="s">
        <v>35323</v>
      </c>
      <c r="M9250" s="419" t="s">
        <v>209</v>
      </c>
      <c r="N9250" s="419" t="s">
        <v>276</v>
      </c>
      <c r="O9250" s="419" t="s">
        <v>21009</v>
      </c>
      <c r="P9250" s="419" t="s">
        <v>205</v>
      </c>
      <c r="Q9250" s="425">
        <v>1</v>
      </c>
      <c r="R9250" s="419" t="s">
        <v>30142</v>
      </c>
      <c r="S9250" s="424"/>
      <c r="T9250" s="424"/>
      <c r="U9250" s="424"/>
    </row>
    <row r="9251" spans="1:21" ht="14.6" x14ac:dyDescent="0.4">
      <c r="A9251" s="419" t="s">
        <v>203</v>
      </c>
      <c r="B9251" s="419" t="s">
        <v>277</v>
      </c>
      <c r="C9251" s="419" t="s">
        <v>204</v>
      </c>
      <c r="D9251" s="419" t="s">
        <v>20148</v>
      </c>
      <c r="E9251" s="419"/>
      <c r="F9251" s="419" t="s">
        <v>45992</v>
      </c>
      <c r="G9251" s="419" t="s">
        <v>19639</v>
      </c>
      <c r="H9251" s="419"/>
      <c r="I9251" s="419" t="s">
        <v>19416</v>
      </c>
      <c r="J9251" s="419" t="s">
        <v>205</v>
      </c>
      <c r="K9251" s="419" t="s">
        <v>278</v>
      </c>
      <c r="L9251" s="419" t="s">
        <v>35323</v>
      </c>
      <c r="M9251" s="419" t="s">
        <v>209</v>
      </c>
      <c r="N9251" s="419" t="s">
        <v>279</v>
      </c>
      <c r="O9251" s="419" t="s">
        <v>21009</v>
      </c>
      <c r="P9251" s="419" t="s">
        <v>205</v>
      </c>
      <c r="Q9251" s="425">
        <v>1</v>
      </c>
      <c r="R9251" s="419" t="s">
        <v>30143</v>
      </c>
      <c r="S9251" s="424"/>
      <c r="T9251" s="424"/>
      <c r="U9251" s="424"/>
    </row>
    <row r="9252" spans="1:21" ht="14.6" x14ac:dyDescent="0.4">
      <c r="A9252" s="419" t="s">
        <v>203</v>
      </c>
      <c r="B9252" s="419" t="s">
        <v>280</v>
      </c>
      <c r="C9252" s="419" t="s">
        <v>204</v>
      </c>
      <c r="D9252" s="419" t="s">
        <v>20148</v>
      </c>
      <c r="E9252" s="419"/>
      <c r="F9252" s="419" t="s">
        <v>45993</v>
      </c>
      <c r="G9252" s="419" t="s">
        <v>19639</v>
      </c>
      <c r="H9252" s="419"/>
      <c r="I9252" s="419" t="s">
        <v>19441</v>
      </c>
      <c r="J9252" s="419" t="s">
        <v>205</v>
      </c>
      <c r="K9252" s="419" t="s">
        <v>281</v>
      </c>
      <c r="L9252" s="419" t="s">
        <v>35323</v>
      </c>
      <c r="M9252" s="419" t="s">
        <v>209</v>
      </c>
      <c r="N9252" s="419" t="s">
        <v>282</v>
      </c>
      <c r="O9252" s="419" t="s">
        <v>21009</v>
      </c>
      <c r="P9252" s="419" t="s">
        <v>205</v>
      </c>
      <c r="Q9252" s="425">
        <v>1</v>
      </c>
      <c r="R9252" s="419" t="s">
        <v>30144</v>
      </c>
      <c r="S9252" s="424"/>
      <c r="T9252" s="424"/>
      <c r="U9252" s="424"/>
    </row>
    <row r="9253" spans="1:21" ht="14.6" x14ac:dyDescent="0.4">
      <c r="A9253" s="419" t="s">
        <v>203</v>
      </c>
      <c r="B9253" s="419" t="s">
        <v>45994</v>
      </c>
      <c r="C9253" s="419" t="s">
        <v>204</v>
      </c>
      <c r="D9253" s="419" t="s">
        <v>20148</v>
      </c>
      <c r="E9253" s="419"/>
      <c r="F9253" s="419" t="s">
        <v>45995</v>
      </c>
      <c r="G9253" s="419" t="s">
        <v>19639</v>
      </c>
      <c r="H9253" s="419"/>
      <c r="I9253" s="419" t="s">
        <v>19426</v>
      </c>
      <c r="J9253" s="419" t="s">
        <v>205</v>
      </c>
      <c r="K9253" s="419" t="s">
        <v>283</v>
      </c>
      <c r="L9253" s="419" t="s">
        <v>35323</v>
      </c>
      <c r="M9253" s="419" t="s">
        <v>209</v>
      </c>
      <c r="N9253" s="419" t="s">
        <v>284</v>
      </c>
      <c r="O9253" s="419" t="s">
        <v>21009</v>
      </c>
      <c r="P9253" s="419" t="s">
        <v>205</v>
      </c>
      <c r="Q9253" s="425">
        <v>1</v>
      </c>
      <c r="R9253" s="419" t="s">
        <v>30145</v>
      </c>
      <c r="S9253" s="424"/>
      <c r="T9253" s="424"/>
      <c r="U9253" s="424"/>
    </row>
    <row r="9254" spans="1:21" ht="14.6" x14ac:dyDescent="0.4">
      <c r="A9254" s="419" t="s">
        <v>203</v>
      </c>
      <c r="B9254" s="419" t="s">
        <v>285</v>
      </c>
      <c r="C9254" s="419" t="s">
        <v>204</v>
      </c>
      <c r="D9254" s="419" t="s">
        <v>20148</v>
      </c>
      <c r="E9254" s="419"/>
      <c r="F9254" s="419" t="s">
        <v>45996</v>
      </c>
      <c r="G9254" s="419" t="s">
        <v>19639</v>
      </c>
      <c r="H9254" s="419"/>
      <c r="I9254" s="419" t="s">
        <v>20218</v>
      </c>
      <c r="J9254" s="419" t="s">
        <v>205</v>
      </c>
      <c r="K9254" s="419" t="s">
        <v>286</v>
      </c>
      <c r="L9254" s="419" t="s">
        <v>35323</v>
      </c>
      <c r="M9254" s="419" t="s">
        <v>209</v>
      </c>
      <c r="N9254" s="419" t="s">
        <v>287</v>
      </c>
      <c r="O9254" s="419" t="s">
        <v>21009</v>
      </c>
      <c r="P9254" s="419" t="s">
        <v>205</v>
      </c>
      <c r="Q9254" s="425">
        <v>1</v>
      </c>
      <c r="R9254" s="419" t="s">
        <v>30146</v>
      </c>
      <c r="S9254" s="424"/>
      <c r="T9254" s="424"/>
      <c r="U9254" s="424"/>
    </row>
    <row r="9255" spans="1:21" ht="14.6" x14ac:dyDescent="0.4">
      <c r="A9255" s="419" t="s">
        <v>203</v>
      </c>
      <c r="B9255" s="419" t="s">
        <v>45997</v>
      </c>
      <c r="C9255" s="419" t="s">
        <v>204</v>
      </c>
      <c r="D9255" s="419" t="s">
        <v>20148</v>
      </c>
      <c r="E9255" s="419"/>
      <c r="F9255" s="419" t="s">
        <v>45998</v>
      </c>
      <c r="G9255" s="419" t="s">
        <v>19639</v>
      </c>
      <c r="H9255" s="419"/>
      <c r="I9255" s="419" t="s">
        <v>20186</v>
      </c>
      <c r="J9255" s="419" t="s">
        <v>205</v>
      </c>
      <c r="K9255" s="419" t="s">
        <v>288</v>
      </c>
      <c r="L9255" s="419" t="s">
        <v>35323</v>
      </c>
      <c r="M9255" s="419" t="s">
        <v>209</v>
      </c>
      <c r="N9255" s="419" t="s">
        <v>289</v>
      </c>
      <c r="O9255" s="419" t="s">
        <v>21009</v>
      </c>
      <c r="P9255" s="419" t="s">
        <v>205</v>
      </c>
      <c r="Q9255" s="425">
        <v>1</v>
      </c>
      <c r="R9255" s="419" t="s">
        <v>30147</v>
      </c>
      <c r="S9255" s="424"/>
      <c r="T9255" s="424"/>
      <c r="U9255" s="424"/>
    </row>
    <row r="9256" spans="1:21" ht="14.6" x14ac:dyDescent="0.4">
      <c r="A9256" s="419" t="s">
        <v>203</v>
      </c>
      <c r="B9256" s="419" t="s">
        <v>45999</v>
      </c>
      <c r="C9256" s="419" t="s">
        <v>204</v>
      </c>
      <c r="D9256" s="419" t="s">
        <v>20148</v>
      </c>
      <c r="E9256" s="419"/>
      <c r="F9256" s="419" t="s">
        <v>46000</v>
      </c>
      <c r="G9256" s="419" t="s">
        <v>19639</v>
      </c>
      <c r="H9256" s="419"/>
      <c r="I9256" s="419" t="s">
        <v>20145</v>
      </c>
      <c r="J9256" s="419" t="s">
        <v>205</v>
      </c>
      <c r="K9256" s="419" t="s">
        <v>290</v>
      </c>
      <c r="L9256" s="419" t="s">
        <v>35323</v>
      </c>
      <c r="M9256" s="419" t="s">
        <v>209</v>
      </c>
      <c r="N9256" s="419" t="s">
        <v>291</v>
      </c>
      <c r="O9256" s="419" t="s">
        <v>21009</v>
      </c>
      <c r="P9256" s="419" t="s">
        <v>205</v>
      </c>
      <c r="Q9256" s="425">
        <v>1</v>
      </c>
      <c r="R9256" s="419" t="s">
        <v>30148</v>
      </c>
      <c r="S9256" s="424"/>
      <c r="T9256" s="424"/>
      <c r="U9256" s="424"/>
    </row>
    <row r="9257" spans="1:21" ht="14.6" x14ac:dyDescent="0.4">
      <c r="A9257" s="419" t="s">
        <v>203</v>
      </c>
      <c r="B9257" s="419" t="s">
        <v>38260</v>
      </c>
      <c r="C9257" s="419" t="s">
        <v>204</v>
      </c>
      <c r="D9257" s="419" t="s">
        <v>20148</v>
      </c>
      <c r="E9257" s="419"/>
      <c r="F9257" s="419" t="s">
        <v>46001</v>
      </c>
      <c r="G9257" s="419" t="s">
        <v>19639</v>
      </c>
      <c r="H9257" s="419"/>
      <c r="I9257" s="419" t="s">
        <v>19436</v>
      </c>
      <c r="J9257" s="419" t="s">
        <v>205</v>
      </c>
      <c r="K9257" s="419" t="s">
        <v>292</v>
      </c>
      <c r="L9257" s="419" t="s">
        <v>35323</v>
      </c>
      <c r="M9257" s="419" t="s">
        <v>209</v>
      </c>
      <c r="N9257" s="419" t="s">
        <v>293</v>
      </c>
      <c r="O9257" s="419" t="s">
        <v>21009</v>
      </c>
      <c r="P9257" s="419" t="s">
        <v>205</v>
      </c>
      <c r="Q9257" s="425">
        <v>1</v>
      </c>
      <c r="R9257" s="419" t="s">
        <v>30149</v>
      </c>
      <c r="S9257" s="424"/>
      <c r="T9257" s="424"/>
      <c r="U9257" s="424"/>
    </row>
    <row r="9258" spans="1:21" ht="14.6" x14ac:dyDescent="0.4">
      <c r="A9258" s="422" t="s">
        <v>203</v>
      </c>
      <c r="B9258" s="422" t="s">
        <v>46002</v>
      </c>
      <c r="C9258" s="422" t="s">
        <v>204</v>
      </c>
      <c r="D9258" s="422" t="s">
        <v>20148</v>
      </c>
      <c r="E9258" s="422"/>
      <c r="F9258" s="422" t="s">
        <v>46003</v>
      </c>
      <c r="G9258" s="422" t="s">
        <v>20155</v>
      </c>
      <c r="H9258" s="422"/>
      <c r="I9258" s="422" t="s">
        <v>19821</v>
      </c>
      <c r="J9258" s="422" t="s">
        <v>205</v>
      </c>
      <c r="K9258" s="422" t="s">
        <v>294</v>
      </c>
      <c r="L9258" s="422" t="s">
        <v>35323</v>
      </c>
      <c r="M9258" s="422" t="s">
        <v>209</v>
      </c>
      <c r="N9258" s="422" t="s">
        <v>295</v>
      </c>
      <c r="O9258" s="422" t="s">
        <v>21697</v>
      </c>
      <c r="P9258" s="422" t="s">
        <v>205</v>
      </c>
      <c r="Q9258" s="423">
        <v>1</v>
      </c>
      <c r="R9258" s="422" t="s">
        <v>30150</v>
      </c>
      <c r="S9258" s="424"/>
      <c r="T9258" s="424"/>
      <c r="U9258" s="424"/>
    </row>
    <row r="9259" spans="1:21" ht="14.6" x14ac:dyDescent="0.4">
      <c r="A9259" s="422" t="s">
        <v>203</v>
      </c>
      <c r="B9259" s="422" t="s">
        <v>46004</v>
      </c>
      <c r="C9259" s="422" t="s">
        <v>204</v>
      </c>
      <c r="D9259" s="422" t="s">
        <v>20148</v>
      </c>
      <c r="E9259" s="422"/>
      <c r="F9259" s="422" t="s">
        <v>46005</v>
      </c>
      <c r="G9259" s="422" t="s">
        <v>20155</v>
      </c>
      <c r="H9259" s="422"/>
      <c r="I9259" s="422" t="s">
        <v>18136</v>
      </c>
      <c r="J9259" s="422" t="s">
        <v>205</v>
      </c>
      <c r="K9259" s="422" t="s">
        <v>296</v>
      </c>
      <c r="L9259" s="422" t="s">
        <v>35323</v>
      </c>
      <c r="M9259" s="422" t="s">
        <v>209</v>
      </c>
      <c r="N9259" s="422" t="s">
        <v>297</v>
      </c>
      <c r="O9259" s="422" t="s">
        <v>21164</v>
      </c>
      <c r="P9259" s="422" t="s">
        <v>205</v>
      </c>
      <c r="Q9259" s="423">
        <v>1</v>
      </c>
      <c r="R9259" s="422" t="s">
        <v>30151</v>
      </c>
      <c r="S9259" s="424"/>
      <c r="T9259" s="424"/>
      <c r="U9259" s="424"/>
    </row>
    <row r="9260" spans="1:21" ht="14.6" x14ac:dyDescent="0.4">
      <c r="A9260" s="419" t="s">
        <v>203</v>
      </c>
      <c r="B9260" s="419" t="s">
        <v>46006</v>
      </c>
      <c r="C9260" s="419" t="s">
        <v>204</v>
      </c>
      <c r="D9260" s="419" t="s">
        <v>20148</v>
      </c>
      <c r="E9260" s="419"/>
      <c r="F9260" s="419" t="s">
        <v>46007</v>
      </c>
      <c r="G9260" s="419" t="s">
        <v>19639</v>
      </c>
      <c r="H9260" s="419"/>
      <c r="I9260" s="419" t="s">
        <v>19719</v>
      </c>
      <c r="J9260" s="419" t="s">
        <v>205</v>
      </c>
      <c r="K9260" s="419" t="s">
        <v>298</v>
      </c>
      <c r="L9260" s="419" t="s">
        <v>35323</v>
      </c>
      <c r="M9260" s="419" t="s">
        <v>209</v>
      </c>
      <c r="N9260" s="419" t="s">
        <v>299</v>
      </c>
      <c r="O9260" s="419" t="s">
        <v>21009</v>
      </c>
      <c r="P9260" s="419" t="s">
        <v>205</v>
      </c>
      <c r="Q9260" s="425">
        <v>1</v>
      </c>
      <c r="R9260" s="419" t="s">
        <v>30152</v>
      </c>
      <c r="S9260" s="424"/>
      <c r="T9260" s="424"/>
      <c r="U9260" s="424"/>
    </row>
    <row r="9261" spans="1:21" ht="14.6" x14ac:dyDescent="0.4">
      <c r="A9261" s="419" t="s">
        <v>203</v>
      </c>
      <c r="B9261" s="419" t="s">
        <v>7772</v>
      </c>
      <c r="C9261" s="419" t="s">
        <v>204</v>
      </c>
      <c r="D9261" s="419" t="s">
        <v>20148</v>
      </c>
      <c r="E9261" s="419"/>
      <c r="F9261" s="419" t="s">
        <v>46008</v>
      </c>
      <c r="G9261" s="419" t="s">
        <v>19639</v>
      </c>
      <c r="H9261" s="419"/>
      <c r="I9261" s="419" t="s">
        <v>18001</v>
      </c>
      <c r="J9261" s="419" t="s">
        <v>205</v>
      </c>
      <c r="K9261" s="419" t="s">
        <v>300</v>
      </c>
      <c r="L9261" s="419" t="s">
        <v>35323</v>
      </c>
      <c r="M9261" s="419" t="s">
        <v>209</v>
      </c>
      <c r="N9261" s="419" t="s">
        <v>301</v>
      </c>
      <c r="O9261" s="419" t="s">
        <v>21009</v>
      </c>
      <c r="P9261" s="419" t="s">
        <v>205</v>
      </c>
      <c r="Q9261" s="425">
        <v>1</v>
      </c>
      <c r="R9261" s="419" t="s">
        <v>30153</v>
      </c>
      <c r="S9261" s="424"/>
      <c r="T9261" s="424"/>
      <c r="U9261" s="424"/>
    </row>
    <row r="9262" spans="1:21" ht="14.6" x14ac:dyDescent="0.4">
      <c r="A9262" s="419" t="s">
        <v>203</v>
      </c>
      <c r="B9262" s="419" t="s">
        <v>46009</v>
      </c>
      <c r="C9262" s="419" t="s">
        <v>204</v>
      </c>
      <c r="D9262" s="419" t="s">
        <v>20148</v>
      </c>
      <c r="E9262" s="419"/>
      <c r="F9262" s="419" t="s">
        <v>46010</v>
      </c>
      <c r="G9262" s="419" t="s">
        <v>19639</v>
      </c>
      <c r="H9262" s="419"/>
      <c r="I9262" s="419" t="s">
        <v>20142</v>
      </c>
      <c r="J9262" s="419" t="s">
        <v>205</v>
      </c>
      <c r="K9262" s="419" t="s">
        <v>302</v>
      </c>
      <c r="L9262" s="419" t="s">
        <v>35323</v>
      </c>
      <c r="M9262" s="419" t="s">
        <v>209</v>
      </c>
      <c r="N9262" s="419" t="s">
        <v>303</v>
      </c>
      <c r="O9262" s="419" t="s">
        <v>21009</v>
      </c>
      <c r="P9262" s="419" t="s">
        <v>205</v>
      </c>
      <c r="Q9262" s="425">
        <v>1</v>
      </c>
      <c r="R9262" s="419" t="s">
        <v>30154</v>
      </c>
      <c r="S9262" s="424"/>
      <c r="T9262" s="424"/>
      <c r="U9262" s="424"/>
    </row>
    <row r="9263" spans="1:21" ht="14.6" x14ac:dyDescent="0.4">
      <c r="A9263" s="422" t="s">
        <v>203</v>
      </c>
      <c r="B9263" s="422" t="s">
        <v>46011</v>
      </c>
      <c r="C9263" s="422" t="s">
        <v>204</v>
      </c>
      <c r="D9263" s="422" t="s">
        <v>20148</v>
      </c>
      <c r="E9263" s="422"/>
      <c r="F9263" s="422" t="s">
        <v>46012</v>
      </c>
      <c r="G9263" s="422" t="s">
        <v>20155</v>
      </c>
      <c r="H9263" s="422"/>
      <c r="I9263" s="422" t="s">
        <v>20221</v>
      </c>
      <c r="J9263" s="422" t="s">
        <v>205</v>
      </c>
      <c r="K9263" s="422" t="s">
        <v>304</v>
      </c>
      <c r="L9263" s="422" t="s">
        <v>35323</v>
      </c>
      <c r="M9263" s="422" t="s">
        <v>209</v>
      </c>
      <c r="N9263" s="422" t="s">
        <v>305</v>
      </c>
      <c r="O9263" s="422" t="s">
        <v>21010</v>
      </c>
      <c r="P9263" s="422" t="s">
        <v>205</v>
      </c>
      <c r="Q9263" s="423">
        <v>1</v>
      </c>
      <c r="R9263" s="422" t="s">
        <v>30155</v>
      </c>
      <c r="S9263" s="424"/>
      <c r="T9263" s="424"/>
      <c r="U9263" s="424"/>
    </row>
    <row r="9264" spans="1:21" ht="14.6" x14ac:dyDescent="0.4">
      <c r="A9264" s="419" t="s">
        <v>203</v>
      </c>
      <c r="B9264" s="419" t="s">
        <v>43959</v>
      </c>
      <c r="C9264" s="419" t="s">
        <v>204</v>
      </c>
      <c r="D9264" s="419" t="s">
        <v>20148</v>
      </c>
      <c r="E9264" s="419"/>
      <c r="F9264" s="419" t="s">
        <v>46013</v>
      </c>
      <c r="G9264" s="419" t="s">
        <v>19639</v>
      </c>
      <c r="H9264" s="419"/>
      <c r="I9264" s="419" t="s">
        <v>19855</v>
      </c>
      <c r="J9264" s="419" t="s">
        <v>205</v>
      </c>
      <c r="K9264" s="419" t="s">
        <v>306</v>
      </c>
      <c r="L9264" s="419" t="s">
        <v>35323</v>
      </c>
      <c r="M9264" s="419" t="s">
        <v>209</v>
      </c>
      <c r="N9264" s="419" t="s">
        <v>307</v>
      </c>
      <c r="O9264" s="419" t="s">
        <v>21009</v>
      </c>
      <c r="P9264" s="419" t="s">
        <v>205</v>
      </c>
      <c r="Q9264" s="425">
        <v>1</v>
      </c>
      <c r="R9264" s="419" t="s">
        <v>30156</v>
      </c>
      <c r="S9264" s="424"/>
      <c r="T9264" s="424"/>
      <c r="U9264" s="424"/>
    </row>
    <row r="9265" spans="1:21" ht="14.6" x14ac:dyDescent="0.4">
      <c r="A9265" s="419" t="s">
        <v>203</v>
      </c>
      <c r="B9265" s="419" t="s">
        <v>46014</v>
      </c>
      <c r="C9265" s="419" t="s">
        <v>204</v>
      </c>
      <c r="D9265" s="419" t="s">
        <v>20148</v>
      </c>
      <c r="E9265" s="419"/>
      <c r="F9265" s="419" t="s">
        <v>46015</v>
      </c>
      <c r="G9265" s="419" t="s">
        <v>20160</v>
      </c>
      <c r="H9265" s="419"/>
      <c r="I9265" s="419" t="s">
        <v>20173</v>
      </c>
      <c r="J9265" s="419" t="s">
        <v>205</v>
      </c>
      <c r="K9265" s="419" t="s">
        <v>22211</v>
      </c>
      <c r="L9265" s="419" t="s">
        <v>35323</v>
      </c>
      <c r="M9265" s="419" t="s">
        <v>209</v>
      </c>
      <c r="N9265" s="419" t="s">
        <v>22212</v>
      </c>
      <c r="O9265" s="419" t="s">
        <v>21198</v>
      </c>
      <c r="P9265" s="419" t="s">
        <v>205</v>
      </c>
      <c r="Q9265" s="425">
        <v>1</v>
      </c>
      <c r="R9265" s="419" t="s">
        <v>30157</v>
      </c>
      <c r="S9265" s="424"/>
      <c r="T9265" s="424"/>
      <c r="U9265" s="424"/>
    </row>
    <row r="9266" spans="1:21" ht="14.6" x14ac:dyDescent="0.4">
      <c r="A9266" s="419" t="s">
        <v>203</v>
      </c>
      <c r="B9266" s="419" t="s">
        <v>46016</v>
      </c>
      <c r="C9266" s="419" t="s">
        <v>204</v>
      </c>
      <c r="D9266" s="419" t="s">
        <v>20148</v>
      </c>
      <c r="E9266" s="419"/>
      <c r="F9266" s="419" t="s">
        <v>46017</v>
      </c>
      <c r="G9266" s="419" t="s">
        <v>20155</v>
      </c>
      <c r="H9266" s="419"/>
      <c r="I9266" s="419" t="s">
        <v>19401</v>
      </c>
      <c r="J9266" s="419" t="s">
        <v>205</v>
      </c>
      <c r="K9266" s="419" t="s">
        <v>20984</v>
      </c>
      <c r="L9266" s="419" t="s">
        <v>35323</v>
      </c>
      <c r="M9266" s="419" t="s">
        <v>209</v>
      </c>
      <c r="N9266" s="419" t="s">
        <v>20985</v>
      </c>
      <c r="O9266" s="419" t="s">
        <v>21018</v>
      </c>
      <c r="P9266" s="419" t="s">
        <v>205</v>
      </c>
      <c r="Q9266" s="425">
        <v>1</v>
      </c>
      <c r="R9266" s="419" t="s">
        <v>30158</v>
      </c>
      <c r="S9266" s="424"/>
      <c r="T9266" s="424"/>
      <c r="U9266" s="424"/>
    </row>
    <row r="9267" spans="1:21" ht="14.6" x14ac:dyDescent="0.4">
      <c r="A9267" s="419" t="s">
        <v>203</v>
      </c>
      <c r="B9267" s="419" t="s">
        <v>46018</v>
      </c>
      <c r="C9267" s="419" t="s">
        <v>204</v>
      </c>
      <c r="D9267" s="419" t="s">
        <v>20148</v>
      </c>
      <c r="E9267" s="419"/>
      <c r="F9267" s="419" t="s">
        <v>46019</v>
      </c>
      <c r="G9267" s="419" t="s">
        <v>20155</v>
      </c>
      <c r="H9267" s="419"/>
      <c r="I9267" s="419" t="s">
        <v>20233</v>
      </c>
      <c r="J9267" s="419" t="s">
        <v>205</v>
      </c>
      <c r="K9267" s="419" t="s">
        <v>31979</v>
      </c>
      <c r="L9267" s="419" t="s">
        <v>35323</v>
      </c>
      <c r="M9267" s="419" t="s">
        <v>209</v>
      </c>
      <c r="N9267" s="419" t="s">
        <v>31980</v>
      </c>
      <c r="O9267" s="419" t="s">
        <v>21162</v>
      </c>
      <c r="P9267" s="419" t="s">
        <v>205</v>
      </c>
      <c r="Q9267" s="425">
        <v>1</v>
      </c>
      <c r="R9267" s="419" t="s">
        <v>31981</v>
      </c>
      <c r="S9267" s="424"/>
      <c r="T9267" s="424"/>
      <c r="U9267" s="424"/>
    </row>
    <row r="9268" spans="1:21" ht="14.6" x14ac:dyDescent="0.4">
      <c r="A9268" s="429" t="s">
        <v>203</v>
      </c>
      <c r="B9268" s="429" t="s">
        <v>35213</v>
      </c>
      <c r="C9268" s="429" t="s">
        <v>204</v>
      </c>
      <c r="D9268" s="429" t="s">
        <v>20148</v>
      </c>
      <c r="E9268" s="429"/>
      <c r="F9268" s="429" t="s">
        <v>46020</v>
      </c>
      <c r="G9268" s="429" t="s">
        <v>20155</v>
      </c>
      <c r="H9268" s="429"/>
      <c r="I9268" s="429" t="s">
        <v>20145</v>
      </c>
      <c r="J9268" s="429" t="s">
        <v>205</v>
      </c>
      <c r="K9268" s="429" t="s">
        <v>263</v>
      </c>
      <c r="L9268" s="429" t="s">
        <v>35332</v>
      </c>
      <c r="M9268" s="429" t="s">
        <v>263</v>
      </c>
      <c r="N9268" s="429" t="s">
        <v>264</v>
      </c>
      <c r="O9268" s="429" t="s">
        <v>21026</v>
      </c>
      <c r="P9268" s="429" t="s">
        <v>205</v>
      </c>
      <c r="Q9268" s="430">
        <v>2</v>
      </c>
      <c r="R9268" s="429" t="s">
        <v>30159</v>
      </c>
      <c r="S9268" s="431"/>
      <c r="T9268" s="431"/>
      <c r="U9268" s="431"/>
    </row>
    <row r="9269" spans="1:21" ht="14.6" x14ac:dyDescent="0.4">
      <c r="A9269" s="416" t="s">
        <v>203</v>
      </c>
      <c r="B9269" s="416" t="s">
        <v>35214</v>
      </c>
      <c r="C9269" s="416" t="s">
        <v>204</v>
      </c>
      <c r="D9269" s="416" t="s">
        <v>20772</v>
      </c>
      <c r="E9269" s="416"/>
      <c r="F9269" s="416" t="s">
        <v>20772</v>
      </c>
      <c r="G9269" s="416" t="s">
        <v>20772</v>
      </c>
      <c r="H9269" s="416"/>
      <c r="I9269" s="416" t="s">
        <v>20772</v>
      </c>
      <c r="J9269" s="416" t="s">
        <v>205</v>
      </c>
      <c r="K9269" s="416" t="s">
        <v>35215</v>
      </c>
      <c r="L9269" s="416" t="s">
        <v>35332</v>
      </c>
      <c r="M9269" s="416" t="s">
        <v>35215</v>
      </c>
      <c r="N9269" s="416" t="s">
        <v>308</v>
      </c>
      <c r="O9269" s="416" t="s">
        <v>21009</v>
      </c>
      <c r="P9269" s="416" t="s">
        <v>205</v>
      </c>
      <c r="Q9269" s="417">
        <v>0</v>
      </c>
      <c r="R9269" s="416" t="s">
        <v>30117</v>
      </c>
      <c r="S9269" s="418"/>
      <c r="T9269" s="418"/>
      <c r="U9269" s="418"/>
    </row>
    <row r="9270" spans="1:21" ht="14.6" x14ac:dyDescent="0.4">
      <c r="A9270" s="416" t="s">
        <v>203</v>
      </c>
      <c r="B9270" s="416" t="s">
        <v>35216</v>
      </c>
      <c r="C9270" s="416" t="s">
        <v>204</v>
      </c>
      <c r="D9270" s="416" t="s">
        <v>20772</v>
      </c>
      <c r="E9270" s="416"/>
      <c r="F9270" s="416" t="s">
        <v>20772</v>
      </c>
      <c r="G9270" s="416" t="s">
        <v>20772</v>
      </c>
      <c r="H9270" s="416"/>
      <c r="I9270" s="416" t="s">
        <v>20772</v>
      </c>
      <c r="J9270" s="416" t="s">
        <v>205</v>
      </c>
      <c r="K9270" s="416" t="s">
        <v>35217</v>
      </c>
      <c r="L9270" s="416" t="s">
        <v>35332</v>
      </c>
      <c r="M9270" s="416" t="s">
        <v>35217</v>
      </c>
      <c r="N9270" s="416" t="s">
        <v>308</v>
      </c>
      <c r="O9270" s="416" t="s">
        <v>21009</v>
      </c>
      <c r="P9270" s="416" t="s">
        <v>205</v>
      </c>
      <c r="Q9270" s="417">
        <v>0</v>
      </c>
      <c r="R9270" s="416" t="s">
        <v>30117</v>
      </c>
      <c r="S9270" s="418"/>
      <c r="T9270" s="418"/>
      <c r="U9270" s="418"/>
    </row>
    <row r="9271" spans="1:21" ht="14.6" x14ac:dyDescent="0.4">
      <c r="A9271" s="419" t="s">
        <v>203</v>
      </c>
      <c r="B9271" s="419" t="s">
        <v>21937</v>
      </c>
      <c r="C9271" s="419" t="s">
        <v>204</v>
      </c>
      <c r="D9271" s="419" t="s">
        <v>20148</v>
      </c>
      <c r="E9271" s="419"/>
      <c r="F9271" s="419" t="s">
        <v>46021</v>
      </c>
      <c r="G9271" s="419" t="s">
        <v>20160</v>
      </c>
      <c r="H9271" s="419"/>
      <c r="I9271" s="419" t="s">
        <v>19332</v>
      </c>
      <c r="J9271" s="419" t="s">
        <v>205</v>
      </c>
      <c r="K9271" s="419" t="s">
        <v>309</v>
      </c>
      <c r="L9271" s="419" t="s">
        <v>35323</v>
      </c>
      <c r="M9271" s="419" t="s">
        <v>20159</v>
      </c>
      <c r="N9271" s="419" t="s">
        <v>310</v>
      </c>
      <c r="O9271" s="419" t="s">
        <v>21020</v>
      </c>
      <c r="P9271" s="419" t="s">
        <v>205</v>
      </c>
      <c r="Q9271" s="425">
        <v>1</v>
      </c>
      <c r="R9271" s="419" t="s">
        <v>30160</v>
      </c>
      <c r="S9271" s="424"/>
      <c r="T9271" s="424"/>
      <c r="U9271" s="424"/>
    </row>
    <row r="9272" spans="1:21" ht="14.6" x14ac:dyDescent="0.4">
      <c r="A9272" s="419" t="s">
        <v>203</v>
      </c>
      <c r="B9272" s="419" t="s">
        <v>46022</v>
      </c>
      <c r="C9272" s="419" t="s">
        <v>204</v>
      </c>
      <c r="D9272" s="419" t="s">
        <v>20148</v>
      </c>
      <c r="E9272" s="419"/>
      <c r="F9272" s="419" t="s">
        <v>46023</v>
      </c>
      <c r="G9272" s="419" t="s">
        <v>20160</v>
      </c>
      <c r="H9272" s="419"/>
      <c r="I9272" s="419" t="s">
        <v>19779</v>
      </c>
      <c r="J9272" s="419" t="s">
        <v>205</v>
      </c>
      <c r="K9272" s="419" t="s">
        <v>311</v>
      </c>
      <c r="L9272" s="419" t="s">
        <v>35323</v>
      </c>
      <c r="M9272" s="419" t="s">
        <v>20159</v>
      </c>
      <c r="N9272" s="419" t="s">
        <v>312</v>
      </c>
      <c r="O9272" s="419" t="s">
        <v>21015</v>
      </c>
      <c r="P9272" s="419" t="s">
        <v>205</v>
      </c>
      <c r="Q9272" s="425">
        <v>1</v>
      </c>
      <c r="R9272" s="419" t="s">
        <v>30161</v>
      </c>
      <c r="S9272" s="424"/>
      <c r="T9272" s="424"/>
      <c r="U9272" s="424"/>
    </row>
    <row r="9273" spans="1:21" ht="14.6" x14ac:dyDescent="0.4">
      <c r="A9273" s="419" t="s">
        <v>203</v>
      </c>
      <c r="B9273" s="419" t="s">
        <v>35218</v>
      </c>
      <c r="C9273" s="419" t="s">
        <v>204</v>
      </c>
      <c r="D9273" s="419" t="s">
        <v>20148</v>
      </c>
      <c r="E9273" s="419"/>
      <c r="F9273" s="419" t="s">
        <v>46024</v>
      </c>
      <c r="G9273" s="419" t="s">
        <v>20160</v>
      </c>
      <c r="H9273" s="419"/>
      <c r="I9273" s="419" t="s">
        <v>19511</v>
      </c>
      <c r="J9273" s="419" t="s">
        <v>205</v>
      </c>
      <c r="K9273" s="419" t="s">
        <v>313</v>
      </c>
      <c r="L9273" s="419" t="s">
        <v>35323</v>
      </c>
      <c r="M9273" s="419" t="s">
        <v>20159</v>
      </c>
      <c r="N9273" s="419" t="s">
        <v>314</v>
      </c>
      <c r="O9273" s="419" t="s">
        <v>21019</v>
      </c>
      <c r="P9273" s="419" t="s">
        <v>205</v>
      </c>
      <c r="Q9273" s="425">
        <v>1</v>
      </c>
      <c r="R9273" s="419" t="s">
        <v>30162</v>
      </c>
      <c r="S9273" s="424"/>
      <c r="T9273" s="424"/>
      <c r="U9273" s="424"/>
    </row>
    <row r="9274" spans="1:21" ht="14.6" x14ac:dyDescent="0.4">
      <c r="A9274" s="419" t="s">
        <v>203</v>
      </c>
      <c r="B9274" s="419" t="s">
        <v>46025</v>
      </c>
      <c r="C9274" s="419" t="s">
        <v>204</v>
      </c>
      <c r="D9274" s="419" t="s">
        <v>20148</v>
      </c>
      <c r="E9274" s="419"/>
      <c r="F9274" s="419" t="s">
        <v>46026</v>
      </c>
      <c r="G9274" s="419" t="s">
        <v>20160</v>
      </c>
      <c r="H9274" s="419"/>
      <c r="I9274" s="419" t="s">
        <v>19461</v>
      </c>
      <c r="J9274" s="419" t="s">
        <v>205</v>
      </c>
      <c r="K9274" s="419" t="s">
        <v>315</v>
      </c>
      <c r="L9274" s="419" t="s">
        <v>35323</v>
      </c>
      <c r="M9274" s="419" t="s">
        <v>20159</v>
      </c>
      <c r="N9274" s="419" t="s">
        <v>316</v>
      </c>
      <c r="O9274" s="419" t="s">
        <v>21019</v>
      </c>
      <c r="P9274" s="419" t="s">
        <v>205</v>
      </c>
      <c r="Q9274" s="425">
        <v>1</v>
      </c>
      <c r="R9274" s="419" t="s">
        <v>30163</v>
      </c>
      <c r="S9274" s="424"/>
      <c r="T9274" s="424"/>
      <c r="U9274" s="424"/>
    </row>
    <row r="9275" spans="1:21" ht="14.6" x14ac:dyDescent="0.4">
      <c r="A9275" s="419" t="s">
        <v>203</v>
      </c>
      <c r="B9275" s="419" t="s">
        <v>46027</v>
      </c>
      <c r="C9275" s="419" t="s">
        <v>204</v>
      </c>
      <c r="D9275" s="419" t="s">
        <v>20148</v>
      </c>
      <c r="E9275" s="419"/>
      <c r="F9275" s="419" t="s">
        <v>46028</v>
      </c>
      <c r="G9275" s="419" t="s">
        <v>20160</v>
      </c>
      <c r="H9275" s="419"/>
      <c r="I9275" s="419" t="s">
        <v>20141</v>
      </c>
      <c r="J9275" s="419" t="s">
        <v>205</v>
      </c>
      <c r="K9275" s="419" t="s">
        <v>317</v>
      </c>
      <c r="L9275" s="419" t="s">
        <v>35323</v>
      </c>
      <c r="M9275" s="419" t="s">
        <v>20159</v>
      </c>
      <c r="N9275" s="419" t="s">
        <v>318</v>
      </c>
      <c r="O9275" s="419" t="s">
        <v>21020</v>
      </c>
      <c r="P9275" s="419" t="s">
        <v>205</v>
      </c>
      <c r="Q9275" s="425">
        <v>1</v>
      </c>
      <c r="R9275" s="419" t="s">
        <v>30164</v>
      </c>
      <c r="S9275" s="424"/>
      <c r="T9275" s="424"/>
      <c r="U9275" s="424"/>
    </row>
    <row r="9276" spans="1:21" ht="14.6" x14ac:dyDescent="0.4">
      <c r="A9276" s="419" t="s">
        <v>203</v>
      </c>
      <c r="B9276" s="419" t="s">
        <v>21938</v>
      </c>
      <c r="C9276" s="419" t="s">
        <v>204</v>
      </c>
      <c r="D9276" s="419" t="s">
        <v>20148</v>
      </c>
      <c r="E9276" s="419"/>
      <c r="F9276" s="419" t="s">
        <v>46029</v>
      </c>
      <c r="G9276" s="419" t="s">
        <v>20160</v>
      </c>
      <c r="H9276" s="419"/>
      <c r="I9276" s="419" t="s">
        <v>20202</v>
      </c>
      <c r="J9276" s="419" t="s">
        <v>205</v>
      </c>
      <c r="K9276" s="419" t="s">
        <v>319</v>
      </c>
      <c r="L9276" s="419" t="s">
        <v>35323</v>
      </c>
      <c r="M9276" s="419" t="s">
        <v>20159</v>
      </c>
      <c r="N9276" s="419" t="s">
        <v>320</v>
      </c>
      <c r="O9276" s="419" t="s">
        <v>21012</v>
      </c>
      <c r="P9276" s="419" t="s">
        <v>205</v>
      </c>
      <c r="Q9276" s="425">
        <v>1</v>
      </c>
      <c r="R9276" s="419" t="s">
        <v>30165</v>
      </c>
      <c r="S9276" s="424"/>
      <c r="T9276" s="424"/>
      <c r="U9276" s="424"/>
    </row>
    <row r="9277" spans="1:21" ht="14.6" x14ac:dyDescent="0.4">
      <c r="A9277" s="419" t="s">
        <v>203</v>
      </c>
      <c r="B9277" s="419" t="s">
        <v>21939</v>
      </c>
      <c r="C9277" s="419" t="s">
        <v>204</v>
      </c>
      <c r="D9277" s="419" t="s">
        <v>20148</v>
      </c>
      <c r="E9277" s="419"/>
      <c r="F9277" s="419" t="s">
        <v>46030</v>
      </c>
      <c r="G9277" s="419" t="s">
        <v>20160</v>
      </c>
      <c r="H9277" s="419"/>
      <c r="I9277" s="419" t="s">
        <v>20194</v>
      </c>
      <c r="J9277" s="419" t="s">
        <v>205</v>
      </c>
      <c r="K9277" s="419" t="s">
        <v>321</v>
      </c>
      <c r="L9277" s="419" t="s">
        <v>35323</v>
      </c>
      <c r="M9277" s="419" t="s">
        <v>20159</v>
      </c>
      <c r="N9277" s="419" t="s">
        <v>322</v>
      </c>
      <c r="O9277" s="419" t="s">
        <v>21022</v>
      </c>
      <c r="P9277" s="419" t="s">
        <v>205</v>
      </c>
      <c r="Q9277" s="425">
        <v>1</v>
      </c>
      <c r="R9277" s="419" t="s">
        <v>30166</v>
      </c>
      <c r="S9277" s="424"/>
      <c r="T9277" s="424"/>
      <c r="U9277" s="424"/>
    </row>
    <row r="9278" spans="1:21" ht="14.6" x14ac:dyDescent="0.4">
      <c r="A9278" s="419" t="s">
        <v>203</v>
      </c>
      <c r="B9278" s="419" t="s">
        <v>35219</v>
      </c>
      <c r="C9278" s="419" t="s">
        <v>204</v>
      </c>
      <c r="D9278" s="419" t="s">
        <v>20148</v>
      </c>
      <c r="E9278" s="419"/>
      <c r="F9278" s="419" t="s">
        <v>46031</v>
      </c>
      <c r="G9278" s="419" t="s">
        <v>20248</v>
      </c>
      <c r="H9278" s="419"/>
      <c r="I9278" s="419" t="s">
        <v>19341</v>
      </c>
      <c r="J9278" s="419" t="s">
        <v>205</v>
      </c>
      <c r="K9278" s="419" t="s">
        <v>323</v>
      </c>
      <c r="L9278" s="419" t="s">
        <v>35323</v>
      </c>
      <c r="M9278" s="419" t="s">
        <v>324</v>
      </c>
      <c r="N9278" s="419" t="s">
        <v>325</v>
      </c>
      <c r="O9278" s="419" t="s">
        <v>21027</v>
      </c>
      <c r="P9278" s="419" t="s">
        <v>205</v>
      </c>
      <c r="Q9278" s="425">
        <v>1</v>
      </c>
      <c r="R9278" s="419" t="s">
        <v>30167</v>
      </c>
      <c r="S9278" s="424"/>
      <c r="T9278" s="424"/>
      <c r="U9278" s="424"/>
    </row>
    <row r="9279" spans="1:21" ht="14.6" x14ac:dyDescent="0.4">
      <c r="A9279" s="429" t="s">
        <v>203</v>
      </c>
      <c r="B9279" s="429" t="s">
        <v>21934</v>
      </c>
      <c r="C9279" s="429" t="s">
        <v>204</v>
      </c>
      <c r="D9279" s="429" t="s">
        <v>20148</v>
      </c>
      <c r="E9279" s="429"/>
      <c r="F9279" s="429" t="s">
        <v>46032</v>
      </c>
      <c r="G9279" s="429" t="s">
        <v>20155</v>
      </c>
      <c r="H9279" s="429"/>
      <c r="I9279" s="429" t="s">
        <v>19821</v>
      </c>
      <c r="J9279" s="429" t="s">
        <v>205</v>
      </c>
      <c r="K9279" s="429" t="s">
        <v>21935</v>
      </c>
      <c r="L9279" s="429" t="s">
        <v>35332</v>
      </c>
      <c r="M9279" s="429" t="s">
        <v>21935</v>
      </c>
      <c r="N9279" s="429" t="s">
        <v>21936</v>
      </c>
      <c r="O9279" s="429" t="s">
        <v>21009</v>
      </c>
      <c r="P9279" s="429" t="s">
        <v>205</v>
      </c>
      <c r="Q9279" s="430">
        <v>2</v>
      </c>
      <c r="R9279" s="429" t="s">
        <v>30168</v>
      </c>
      <c r="S9279" s="431"/>
      <c r="T9279" s="431"/>
      <c r="U9279" s="431"/>
    </row>
    <row r="9280" spans="1:21" ht="14.6" x14ac:dyDescent="0.4">
      <c r="A9280" s="416" t="s">
        <v>203</v>
      </c>
      <c r="B9280" s="416" t="s">
        <v>35220</v>
      </c>
      <c r="C9280" s="416" t="s">
        <v>204</v>
      </c>
      <c r="D9280" s="416" t="s">
        <v>20772</v>
      </c>
      <c r="E9280" s="416"/>
      <c r="F9280" s="416" t="s">
        <v>20772</v>
      </c>
      <c r="G9280" s="416" t="s">
        <v>20772</v>
      </c>
      <c r="H9280" s="416"/>
      <c r="I9280" s="416" t="s">
        <v>20772</v>
      </c>
      <c r="J9280" s="416" t="s">
        <v>205</v>
      </c>
      <c r="K9280" s="416" t="s">
        <v>35221</v>
      </c>
      <c r="L9280" s="416" t="s">
        <v>35332</v>
      </c>
      <c r="M9280" s="416" t="s">
        <v>35221</v>
      </c>
      <c r="N9280" s="416" t="s">
        <v>308</v>
      </c>
      <c r="O9280" s="416" t="s">
        <v>21009</v>
      </c>
      <c r="P9280" s="416" t="s">
        <v>205</v>
      </c>
      <c r="Q9280" s="417">
        <v>0</v>
      </c>
      <c r="R9280" s="416" t="s">
        <v>30117</v>
      </c>
      <c r="S9280" s="418"/>
      <c r="T9280" s="418"/>
      <c r="U9280" s="418"/>
    </row>
    <row r="9281" spans="1:21" ht="14.6" x14ac:dyDescent="0.4">
      <c r="A9281" s="419" t="s">
        <v>203</v>
      </c>
      <c r="B9281" s="419" t="s">
        <v>326</v>
      </c>
      <c r="C9281" s="419" t="s">
        <v>204</v>
      </c>
      <c r="D9281" s="419" t="s">
        <v>20148</v>
      </c>
      <c r="E9281" s="419"/>
      <c r="F9281" s="419" t="s">
        <v>46033</v>
      </c>
      <c r="G9281" s="419" t="s">
        <v>20263</v>
      </c>
      <c r="H9281" s="419"/>
      <c r="I9281" s="419" t="s">
        <v>20168</v>
      </c>
      <c r="J9281" s="419" t="s">
        <v>20258</v>
      </c>
      <c r="K9281" s="419" t="s">
        <v>327</v>
      </c>
      <c r="L9281" s="419" t="s">
        <v>35323</v>
      </c>
      <c r="M9281" s="419" t="s">
        <v>31273</v>
      </c>
      <c r="N9281" s="419" t="s">
        <v>328</v>
      </c>
      <c r="O9281" s="419" t="s">
        <v>21026</v>
      </c>
      <c r="P9281" s="419" t="s">
        <v>205</v>
      </c>
      <c r="Q9281" s="425">
        <v>1</v>
      </c>
      <c r="R9281" s="419" t="s">
        <v>30169</v>
      </c>
      <c r="S9281" s="424"/>
      <c r="T9281" s="424"/>
      <c r="U9281" s="424"/>
    </row>
    <row r="9282" spans="1:21" ht="14.6" x14ac:dyDescent="0.4">
      <c r="A9282" s="416" t="s">
        <v>203</v>
      </c>
      <c r="B9282" s="416" t="s">
        <v>21940</v>
      </c>
      <c r="C9282" s="416" t="s">
        <v>204</v>
      </c>
      <c r="D9282" s="416" t="s">
        <v>20148</v>
      </c>
      <c r="E9282" s="416"/>
      <c r="F9282" s="416" t="s">
        <v>46034</v>
      </c>
      <c r="G9282" s="416" t="s">
        <v>20263</v>
      </c>
      <c r="H9282" s="416"/>
      <c r="I9282" s="416" t="s">
        <v>19461</v>
      </c>
      <c r="J9282" s="416" t="s">
        <v>20258</v>
      </c>
      <c r="K9282" s="416" t="s">
        <v>329</v>
      </c>
      <c r="L9282" s="416" t="s">
        <v>35399</v>
      </c>
      <c r="M9282" s="416" t="s">
        <v>20266</v>
      </c>
      <c r="N9282" s="416" t="s">
        <v>20267</v>
      </c>
      <c r="O9282" s="416" t="s">
        <v>21032</v>
      </c>
      <c r="P9282" s="416" t="s">
        <v>205</v>
      </c>
      <c r="Q9282" s="417">
        <v>0</v>
      </c>
      <c r="R9282" s="416" t="s">
        <v>22618</v>
      </c>
      <c r="S9282" s="418"/>
      <c r="T9282" s="418"/>
      <c r="U9282" s="418"/>
    </row>
    <row r="9283" spans="1:21" ht="14.6" x14ac:dyDescent="0.4">
      <c r="A9283" s="419" t="s">
        <v>203</v>
      </c>
      <c r="B9283" s="419" t="s">
        <v>31982</v>
      </c>
      <c r="C9283" s="419" t="s">
        <v>204</v>
      </c>
      <c r="D9283" s="419" t="s">
        <v>20148</v>
      </c>
      <c r="E9283" s="419"/>
      <c r="F9283" s="419" t="s">
        <v>46035</v>
      </c>
      <c r="G9283" s="419" t="s">
        <v>20248</v>
      </c>
      <c r="H9283" s="419"/>
      <c r="I9283" s="419" t="s">
        <v>20150</v>
      </c>
      <c r="J9283" s="419" t="s">
        <v>20258</v>
      </c>
      <c r="K9283" s="419" t="s">
        <v>330</v>
      </c>
      <c r="L9283" s="419" t="s">
        <v>35323</v>
      </c>
      <c r="M9283" s="419" t="s">
        <v>19377</v>
      </c>
      <c r="N9283" s="419" t="s">
        <v>331</v>
      </c>
      <c r="O9283" s="419" t="s">
        <v>21143</v>
      </c>
      <c r="P9283" s="419" t="s">
        <v>205</v>
      </c>
      <c r="Q9283" s="425">
        <v>1</v>
      </c>
      <c r="R9283" s="419" t="s">
        <v>30170</v>
      </c>
      <c r="S9283" s="424"/>
      <c r="T9283" s="424"/>
      <c r="U9283" s="424"/>
    </row>
    <row r="9284" spans="1:21" ht="14.6" x14ac:dyDescent="0.4">
      <c r="A9284" s="419" t="s">
        <v>203</v>
      </c>
      <c r="B9284" s="419" t="s">
        <v>20986</v>
      </c>
      <c r="C9284" s="419" t="s">
        <v>204</v>
      </c>
      <c r="D9284" s="419" t="s">
        <v>20148</v>
      </c>
      <c r="E9284" s="419"/>
      <c r="F9284" s="419" t="s">
        <v>46036</v>
      </c>
      <c r="G9284" s="419" t="s">
        <v>20248</v>
      </c>
      <c r="H9284" s="419"/>
      <c r="I9284" s="419" t="s">
        <v>18112</v>
      </c>
      <c r="J9284" s="419" t="s">
        <v>20258</v>
      </c>
      <c r="K9284" s="419" t="s">
        <v>332</v>
      </c>
      <c r="L9284" s="419" t="s">
        <v>35323</v>
      </c>
      <c r="M9284" s="419" t="s">
        <v>19377</v>
      </c>
      <c r="N9284" s="419" t="s">
        <v>333</v>
      </c>
      <c r="O9284" s="419" t="s">
        <v>21054</v>
      </c>
      <c r="P9284" s="419" t="s">
        <v>205</v>
      </c>
      <c r="Q9284" s="425">
        <v>1</v>
      </c>
      <c r="R9284" s="419" t="s">
        <v>30171</v>
      </c>
      <c r="S9284" s="424"/>
      <c r="T9284" s="424"/>
      <c r="U9284" s="424"/>
    </row>
    <row r="9285" spans="1:21" ht="14.6" x14ac:dyDescent="0.4">
      <c r="A9285" s="419" t="s">
        <v>203</v>
      </c>
      <c r="B9285" s="419" t="s">
        <v>46037</v>
      </c>
      <c r="C9285" s="419" t="s">
        <v>204</v>
      </c>
      <c r="D9285" s="419" t="s">
        <v>20148</v>
      </c>
      <c r="E9285" s="419"/>
      <c r="F9285" s="419" t="s">
        <v>46038</v>
      </c>
      <c r="G9285" s="419" t="s">
        <v>19396</v>
      </c>
      <c r="H9285" s="419"/>
      <c r="I9285" s="419" t="s">
        <v>20164</v>
      </c>
      <c r="J9285" s="419" t="s">
        <v>20258</v>
      </c>
      <c r="K9285" s="419" t="s">
        <v>334</v>
      </c>
      <c r="L9285" s="419" t="s">
        <v>35323</v>
      </c>
      <c r="M9285" s="419" t="s">
        <v>19398</v>
      </c>
      <c r="N9285" s="419" t="s">
        <v>335</v>
      </c>
      <c r="O9285" s="419" t="s">
        <v>21062</v>
      </c>
      <c r="P9285" s="419" t="s">
        <v>205</v>
      </c>
      <c r="Q9285" s="425">
        <v>1</v>
      </c>
      <c r="R9285" s="419" t="s">
        <v>30172</v>
      </c>
      <c r="S9285" s="424"/>
      <c r="T9285" s="424"/>
      <c r="U9285" s="424"/>
    </row>
    <row r="9286" spans="1:21" ht="14.6" x14ac:dyDescent="0.4">
      <c r="A9286" s="419" t="s">
        <v>203</v>
      </c>
      <c r="B9286" s="419" t="s">
        <v>46039</v>
      </c>
      <c r="C9286" s="419" t="s">
        <v>204</v>
      </c>
      <c r="D9286" s="419" t="s">
        <v>20148</v>
      </c>
      <c r="E9286" s="419"/>
      <c r="F9286" s="419" t="s">
        <v>46040</v>
      </c>
      <c r="G9286" s="419" t="s">
        <v>19396</v>
      </c>
      <c r="H9286" s="419"/>
      <c r="I9286" s="419" t="s">
        <v>20230</v>
      </c>
      <c r="J9286" s="419" t="s">
        <v>20258</v>
      </c>
      <c r="K9286" s="419" t="s">
        <v>336</v>
      </c>
      <c r="L9286" s="419" t="s">
        <v>35323</v>
      </c>
      <c r="M9286" s="419" t="s">
        <v>19398</v>
      </c>
      <c r="N9286" s="419" t="s">
        <v>337</v>
      </c>
      <c r="O9286" s="419" t="s">
        <v>21062</v>
      </c>
      <c r="P9286" s="419" t="s">
        <v>205</v>
      </c>
      <c r="Q9286" s="425">
        <v>1</v>
      </c>
      <c r="R9286" s="419" t="s">
        <v>30173</v>
      </c>
      <c r="S9286" s="424"/>
      <c r="T9286" s="424"/>
      <c r="U9286" s="424"/>
    </row>
    <row r="9287" spans="1:21" ht="14.6" x14ac:dyDescent="0.4">
      <c r="A9287" s="419" t="s">
        <v>203</v>
      </c>
      <c r="B9287" s="419" t="s">
        <v>35473</v>
      </c>
      <c r="C9287" s="419" t="s">
        <v>204</v>
      </c>
      <c r="D9287" s="419" t="s">
        <v>20148</v>
      </c>
      <c r="E9287" s="419"/>
      <c r="F9287" s="419" t="s">
        <v>46041</v>
      </c>
      <c r="G9287" s="419" t="s">
        <v>19396</v>
      </c>
      <c r="H9287" s="419"/>
      <c r="I9287" s="419" t="s">
        <v>17926</v>
      </c>
      <c r="J9287" s="419" t="s">
        <v>20258</v>
      </c>
      <c r="K9287" s="419" t="s">
        <v>338</v>
      </c>
      <c r="L9287" s="419" t="s">
        <v>35323</v>
      </c>
      <c r="M9287" s="419" t="s">
        <v>19398</v>
      </c>
      <c r="N9287" s="419" t="s">
        <v>339</v>
      </c>
      <c r="O9287" s="419" t="s">
        <v>21062</v>
      </c>
      <c r="P9287" s="419" t="s">
        <v>205</v>
      </c>
      <c r="Q9287" s="425">
        <v>1</v>
      </c>
      <c r="R9287" s="419" t="s">
        <v>30174</v>
      </c>
      <c r="S9287" s="424"/>
      <c r="T9287" s="424"/>
      <c r="U9287" s="424"/>
    </row>
    <row r="9288" spans="1:21" ht="14.6" x14ac:dyDescent="0.4">
      <c r="A9288" s="419" t="s">
        <v>203</v>
      </c>
      <c r="B9288" s="419" t="s">
        <v>35909</v>
      </c>
      <c r="C9288" s="419" t="s">
        <v>204</v>
      </c>
      <c r="D9288" s="419" t="s">
        <v>20148</v>
      </c>
      <c r="E9288" s="419"/>
      <c r="F9288" s="419" t="s">
        <v>46042</v>
      </c>
      <c r="G9288" s="419" t="s">
        <v>19396</v>
      </c>
      <c r="H9288" s="419"/>
      <c r="I9288" s="419" t="s">
        <v>19413</v>
      </c>
      <c r="J9288" s="419" t="s">
        <v>20258</v>
      </c>
      <c r="K9288" s="419" t="s">
        <v>340</v>
      </c>
      <c r="L9288" s="419" t="s">
        <v>35323</v>
      </c>
      <c r="M9288" s="419" t="s">
        <v>19398</v>
      </c>
      <c r="N9288" s="419" t="s">
        <v>341</v>
      </c>
      <c r="O9288" s="419" t="s">
        <v>21062</v>
      </c>
      <c r="P9288" s="419" t="s">
        <v>205</v>
      </c>
      <c r="Q9288" s="425">
        <v>1</v>
      </c>
      <c r="R9288" s="419" t="s">
        <v>30175</v>
      </c>
      <c r="S9288" s="424"/>
      <c r="T9288" s="424"/>
      <c r="U9288" s="424"/>
    </row>
    <row r="9289" spans="1:21" ht="14.6" x14ac:dyDescent="0.4">
      <c r="A9289" s="419" t="s">
        <v>203</v>
      </c>
      <c r="B9289" s="419" t="s">
        <v>35918</v>
      </c>
      <c r="C9289" s="419" t="s">
        <v>204</v>
      </c>
      <c r="D9289" s="419" t="s">
        <v>20148</v>
      </c>
      <c r="E9289" s="419"/>
      <c r="F9289" s="419" t="s">
        <v>46043</v>
      </c>
      <c r="G9289" s="419" t="s">
        <v>19396</v>
      </c>
      <c r="H9289" s="419"/>
      <c r="I9289" s="419" t="s">
        <v>18089</v>
      </c>
      <c r="J9289" s="419" t="s">
        <v>20258</v>
      </c>
      <c r="K9289" s="419" t="s">
        <v>342</v>
      </c>
      <c r="L9289" s="419" t="s">
        <v>35323</v>
      </c>
      <c r="M9289" s="419" t="s">
        <v>19398</v>
      </c>
      <c r="N9289" s="419" t="s">
        <v>343</v>
      </c>
      <c r="O9289" s="419" t="s">
        <v>21062</v>
      </c>
      <c r="P9289" s="419" t="s">
        <v>205</v>
      </c>
      <c r="Q9289" s="425">
        <v>1</v>
      </c>
      <c r="R9289" s="419" t="s">
        <v>30176</v>
      </c>
      <c r="S9289" s="424"/>
      <c r="T9289" s="424"/>
      <c r="U9289" s="424"/>
    </row>
    <row r="9290" spans="1:21" ht="14.6" x14ac:dyDescent="0.4">
      <c r="A9290" s="419" t="s">
        <v>203</v>
      </c>
      <c r="B9290" s="419" t="s">
        <v>46044</v>
      </c>
      <c r="C9290" s="419" t="s">
        <v>204</v>
      </c>
      <c r="D9290" s="419" t="s">
        <v>20148</v>
      </c>
      <c r="E9290" s="419"/>
      <c r="F9290" s="419" t="s">
        <v>46045</v>
      </c>
      <c r="G9290" s="419" t="s">
        <v>19396</v>
      </c>
      <c r="H9290" s="419"/>
      <c r="I9290" s="419" t="s">
        <v>19423</v>
      </c>
      <c r="J9290" s="419" t="s">
        <v>20258</v>
      </c>
      <c r="K9290" s="419" t="s">
        <v>344</v>
      </c>
      <c r="L9290" s="419" t="s">
        <v>35323</v>
      </c>
      <c r="M9290" s="419" t="s">
        <v>19398</v>
      </c>
      <c r="N9290" s="419" t="s">
        <v>345</v>
      </c>
      <c r="O9290" s="419" t="s">
        <v>21062</v>
      </c>
      <c r="P9290" s="419" t="s">
        <v>205</v>
      </c>
      <c r="Q9290" s="425">
        <v>1</v>
      </c>
      <c r="R9290" s="419" t="s">
        <v>30177</v>
      </c>
      <c r="S9290" s="424"/>
      <c r="T9290" s="424"/>
      <c r="U9290" s="424"/>
    </row>
    <row r="9291" spans="1:21" ht="14.6" x14ac:dyDescent="0.4">
      <c r="A9291" s="419" t="s">
        <v>203</v>
      </c>
      <c r="B9291" s="419" t="s">
        <v>36012</v>
      </c>
      <c r="C9291" s="419" t="s">
        <v>204</v>
      </c>
      <c r="D9291" s="419" t="s">
        <v>20148</v>
      </c>
      <c r="E9291" s="419"/>
      <c r="F9291" s="419" t="s">
        <v>46046</v>
      </c>
      <c r="G9291" s="419" t="s">
        <v>19396</v>
      </c>
      <c r="H9291" s="419"/>
      <c r="I9291" s="419" t="s">
        <v>20211</v>
      </c>
      <c r="J9291" s="419" t="s">
        <v>20258</v>
      </c>
      <c r="K9291" s="419" t="s">
        <v>346</v>
      </c>
      <c r="L9291" s="419" t="s">
        <v>35323</v>
      </c>
      <c r="M9291" s="419" t="s">
        <v>19398</v>
      </c>
      <c r="N9291" s="419" t="s">
        <v>347</v>
      </c>
      <c r="O9291" s="419" t="s">
        <v>21062</v>
      </c>
      <c r="P9291" s="419" t="s">
        <v>205</v>
      </c>
      <c r="Q9291" s="425">
        <v>1</v>
      </c>
      <c r="R9291" s="419" t="s">
        <v>30178</v>
      </c>
      <c r="S9291" s="424"/>
      <c r="T9291" s="424"/>
      <c r="U9291" s="424"/>
    </row>
    <row r="9292" spans="1:21" ht="14.6" x14ac:dyDescent="0.4">
      <c r="A9292" s="419" t="s">
        <v>203</v>
      </c>
      <c r="B9292" s="419" t="s">
        <v>41047</v>
      </c>
      <c r="C9292" s="419" t="s">
        <v>204</v>
      </c>
      <c r="D9292" s="419" t="s">
        <v>20148</v>
      </c>
      <c r="E9292" s="419"/>
      <c r="F9292" s="419" t="s">
        <v>46047</v>
      </c>
      <c r="G9292" s="419" t="s">
        <v>19396</v>
      </c>
      <c r="H9292" s="419"/>
      <c r="I9292" s="419" t="s">
        <v>20141</v>
      </c>
      <c r="J9292" s="419" t="s">
        <v>20258</v>
      </c>
      <c r="K9292" s="419" t="s">
        <v>348</v>
      </c>
      <c r="L9292" s="419" t="s">
        <v>35323</v>
      </c>
      <c r="M9292" s="419" t="s">
        <v>19398</v>
      </c>
      <c r="N9292" s="419" t="s">
        <v>349</v>
      </c>
      <c r="O9292" s="419" t="s">
        <v>21062</v>
      </c>
      <c r="P9292" s="419" t="s">
        <v>205</v>
      </c>
      <c r="Q9292" s="425">
        <v>1</v>
      </c>
      <c r="R9292" s="419" t="s">
        <v>30179</v>
      </c>
      <c r="S9292" s="424"/>
      <c r="T9292" s="424"/>
      <c r="U9292" s="424"/>
    </row>
    <row r="9293" spans="1:21" ht="14.6" x14ac:dyDescent="0.4">
      <c r="A9293" s="419" t="s">
        <v>203</v>
      </c>
      <c r="B9293" s="419" t="s">
        <v>36256</v>
      </c>
      <c r="C9293" s="419" t="s">
        <v>204</v>
      </c>
      <c r="D9293" s="419" t="s">
        <v>20148</v>
      </c>
      <c r="E9293" s="419"/>
      <c r="F9293" s="419" t="s">
        <v>46048</v>
      </c>
      <c r="G9293" s="419" t="s">
        <v>19396</v>
      </c>
      <c r="H9293" s="419"/>
      <c r="I9293" s="419" t="s">
        <v>19520</v>
      </c>
      <c r="J9293" s="419" t="s">
        <v>20258</v>
      </c>
      <c r="K9293" s="419" t="s">
        <v>350</v>
      </c>
      <c r="L9293" s="419" t="s">
        <v>35323</v>
      </c>
      <c r="M9293" s="419" t="s">
        <v>19398</v>
      </c>
      <c r="N9293" s="419" t="s">
        <v>351</v>
      </c>
      <c r="O9293" s="419" t="s">
        <v>21062</v>
      </c>
      <c r="P9293" s="419" t="s">
        <v>205</v>
      </c>
      <c r="Q9293" s="425">
        <v>1</v>
      </c>
      <c r="R9293" s="419" t="s">
        <v>30180</v>
      </c>
      <c r="S9293" s="424"/>
      <c r="T9293" s="424"/>
      <c r="U9293" s="424"/>
    </row>
    <row r="9294" spans="1:21" ht="14.6" x14ac:dyDescent="0.4">
      <c r="A9294" s="419" t="s">
        <v>203</v>
      </c>
      <c r="B9294" s="419" t="s">
        <v>46049</v>
      </c>
      <c r="C9294" s="419" t="s">
        <v>204</v>
      </c>
      <c r="D9294" s="419" t="s">
        <v>20148</v>
      </c>
      <c r="E9294" s="419"/>
      <c r="F9294" s="419" t="s">
        <v>46050</v>
      </c>
      <c r="G9294" s="419" t="s">
        <v>19396</v>
      </c>
      <c r="H9294" s="419"/>
      <c r="I9294" s="419" t="s">
        <v>19366</v>
      </c>
      <c r="J9294" s="419" t="s">
        <v>20258</v>
      </c>
      <c r="K9294" s="419" t="s">
        <v>352</v>
      </c>
      <c r="L9294" s="419" t="s">
        <v>35323</v>
      </c>
      <c r="M9294" s="419" t="s">
        <v>19398</v>
      </c>
      <c r="N9294" s="419" t="s">
        <v>353</v>
      </c>
      <c r="O9294" s="419" t="s">
        <v>21062</v>
      </c>
      <c r="P9294" s="419" t="s">
        <v>205</v>
      </c>
      <c r="Q9294" s="425">
        <v>1</v>
      </c>
      <c r="R9294" s="419" t="s">
        <v>30181</v>
      </c>
      <c r="S9294" s="424"/>
      <c r="T9294" s="424"/>
      <c r="U9294" s="424"/>
    </row>
    <row r="9295" spans="1:21" ht="14.6" x14ac:dyDescent="0.4">
      <c r="A9295" s="419" t="s">
        <v>203</v>
      </c>
      <c r="B9295" s="419" t="s">
        <v>46051</v>
      </c>
      <c r="C9295" s="419" t="s">
        <v>204</v>
      </c>
      <c r="D9295" s="419" t="s">
        <v>20148</v>
      </c>
      <c r="E9295" s="419"/>
      <c r="F9295" s="419" t="s">
        <v>46052</v>
      </c>
      <c r="G9295" s="419" t="s">
        <v>19396</v>
      </c>
      <c r="H9295" s="419"/>
      <c r="I9295" s="419" t="s">
        <v>19474</v>
      </c>
      <c r="J9295" s="419" t="s">
        <v>20258</v>
      </c>
      <c r="K9295" s="419" t="s">
        <v>354</v>
      </c>
      <c r="L9295" s="419" t="s">
        <v>35323</v>
      </c>
      <c r="M9295" s="419" t="s">
        <v>19398</v>
      </c>
      <c r="N9295" s="419" t="s">
        <v>355</v>
      </c>
      <c r="O9295" s="419" t="s">
        <v>21062</v>
      </c>
      <c r="P9295" s="419" t="s">
        <v>205</v>
      </c>
      <c r="Q9295" s="425">
        <v>1</v>
      </c>
      <c r="R9295" s="419" t="s">
        <v>30182</v>
      </c>
      <c r="S9295" s="424"/>
      <c r="T9295" s="424"/>
      <c r="U9295" s="424"/>
    </row>
    <row r="9296" spans="1:21" ht="14.6" x14ac:dyDescent="0.4">
      <c r="A9296" s="419" t="s">
        <v>203</v>
      </c>
      <c r="B9296" s="419" t="s">
        <v>46053</v>
      </c>
      <c r="C9296" s="419" t="s">
        <v>204</v>
      </c>
      <c r="D9296" s="419" t="s">
        <v>20148</v>
      </c>
      <c r="E9296" s="419"/>
      <c r="F9296" s="419" t="s">
        <v>46054</v>
      </c>
      <c r="G9296" s="419" t="s">
        <v>19396</v>
      </c>
      <c r="H9296" s="419"/>
      <c r="I9296" s="419" t="s">
        <v>20221</v>
      </c>
      <c r="J9296" s="419" t="s">
        <v>20258</v>
      </c>
      <c r="K9296" s="419" t="s">
        <v>356</v>
      </c>
      <c r="L9296" s="419" t="s">
        <v>35323</v>
      </c>
      <c r="M9296" s="419" t="s">
        <v>19398</v>
      </c>
      <c r="N9296" s="419" t="s">
        <v>357</v>
      </c>
      <c r="O9296" s="419" t="s">
        <v>21062</v>
      </c>
      <c r="P9296" s="419" t="s">
        <v>205</v>
      </c>
      <c r="Q9296" s="425">
        <v>1</v>
      </c>
      <c r="R9296" s="419" t="s">
        <v>30183</v>
      </c>
      <c r="S9296" s="424"/>
      <c r="T9296" s="424"/>
      <c r="U9296" s="424"/>
    </row>
    <row r="9297" spans="1:21" ht="14.6" x14ac:dyDescent="0.4">
      <c r="A9297" s="419" t="s">
        <v>203</v>
      </c>
      <c r="B9297" s="419" t="s">
        <v>46055</v>
      </c>
      <c r="C9297" s="419" t="s">
        <v>204</v>
      </c>
      <c r="D9297" s="419" t="s">
        <v>20148</v>
      </c>
      <c r="E9297" s="419"/>
      <c r="F9297" s="419" t="s">
        <v>46056</v>
      </c>
      <c r="G9297" s="419" t="s">
        <v>19396</v>
      </c>
      <c r="H9297" s="419"/>
      <c r="I9297" s="419" t="s">
        <v>19489</v>
      </c>
      <c r="J9297" s="419" t="s">
        <v>20258</v>
      </c>
      <c r="K9297" s="419" t="s">
        <v>358</v>
      </c>
      <c r="L9297" s="419" t="s">
        <v>35323</v>
      </c>
      <c r="M9297" s="419" t="s">
        <v>19398</v>
      </c>
      <c r="N9297" s="419" t="s">
        <v>359</v>
      </c>
      <c r="O9297" s="419" t="s">
        <v>21062</v>
      </c>
      <c r="P9297" s="419" t="s">
        <v>205</v>
      </c>
      <c r="Q9297" s="425">
        <v>1</v>
      </c>
      <c r="R9297" s="419" t="s">
        <v>30184</v>
      </c>
      <c r="S9297" s="424"/>
      <c r="T9297" s="424"/>
      <c r="U9297" s="424"/>
    </row>
    <row r="9298" spans="1:21" ht="14.6" x14ac:dyDescent="0.4">
      <c r="A9298" s="419" t="s">
        <v>203</v>
      </c>
      <c r="B9298" s="419" t="s">
        <v>46057</v>
      </c>
      <c r="C9298" s="419" t="s">
        <v>204</v>
      </c>
      <c r="D9298" s="419" t="s">
        <v>20148</v>
      </c>
      <c r="E9298" s="419"/>
      <c r="F9298" s="419" t="s">
        <v>46058</v>
      </c>
      <c r="G9298" s="419" t="s">
        <v>19396</v>
      </c>
      <c r="H9298" s="419"/>
      <c r="I9298" s="419" t="s">
        <v>20233</v>
      </c>
      <c r="J9298" s="419" t="s">
        <v>20258</v>
      </c>
      <c r="K9298" s="419" t="s">
        <v>360</v>
      </c>
      <c r="L9298" s="419" t="s">
        <v>35323</v>
      </c>
      <c r="M9298" s="419" t="s">
        <v>19398</v>
      </c>
      <c r="N9298" s="419" t="s">
        <v>361</v>
      </c>
      <c r="O9298" s="419" t="s">
        <v>21062</v>
      </c>
      <c r="P9298" s="419" t="s">
        <v>205</v>
      </c>
      <c r="Q9298" s="425">
        <v>1</v>
      </c>
      <c r="R9298" s="419" t="s">
        <v>30185</v>
      </c>
      <c r="S9298" s="424"/>
      <c r="T9298" s="424"/>
      <c r="U9298" s="424"/>
    </row>
    <row r="9299" spans="1:21" ht="14.6" x14ac:dyDescent="0.4">
      <c r="A9299" s="419" t="s">
        <v>203</v>
      </c>
      <c r="B9299" s="419" t="s">
        <v>46059</v>
      </c>
      <c r="C9299" s="419" t="s">
        <v>204</v>
      </c>
      <c r="D9299" s="419" t="s">
        <v>20148</v>
      </c>
      <c r="E9299" s="419"/>
      <c r="F9299" s="419" t="s">
        <v>46060</v>
      </c>
      <c r="G9299" s="419" t="s">
        <v>19396</v>
      </c>
      <c r="H9299" s="419"/>
      <c r="I9299" s="419" t="s">
        <v>19329</v>
      </c>
      <c r="J9299" s="419" t="s">
        <v>20258</v>
      </c>
      <c r="K9299" s="419" t="s">
        <v>362</v>
      </c>
      <c r="L9299" s="419" t="s">
        <v>35323</v>
      </c>
      <c r="M9299" s="419" t="s">
        <v>19398</v>
      </c>
      <c r="N9299" s="419" t="s">
        <v>363</v>
      </c>
      <c r="O9299" s="419" t="s">
        <v>21062</v>
      </c>
      <c r="P9299" s="419" t="s">
        <v>205</v>
      </c>
      <c r="Q9299" s="425">
        <v>1</v>
      </c>
      <c r="R9299" s="419" t="s">
        <v>30186</v>
      </c>
      <c r="S9299" s="424"/>
      <c r="T9299" s="424"/>
      <c r="U9299" s="424"/>
    </row>
    <row r="9300" spans="1:21" ht="14.6" x14ac:dyDescent="0.4">
      <c r="A9300" s="419" t="s">
        <v>203</v>
      </c>
      <c r="B9300" s="419" t="s">
        <v>46061</v>
      </c>
      <c r="C9300" s="419" t="s">
        <v>204</v>
      </c>
      <c r="D9300" s="419" t="s">
        <v>20148</v>
      </c>
      <c r="E9300" s="419"/>
      <c r="F9300" s="419" t="s">
        <v>46062</v>
      </c>
      <c r="G9300" s="419" t="s">
        <v>19396</v>
      </c>
      <c r="H9300" s="419"/>
      <c r="I9300" s="419" t="s">
        <v>19345</v>
      </c>
      <c r="J9300" s="419" t="s">
        <v>20258</v>
      </c>
      <c r="K9300" s="419" t="s">
        <v>364</v>
      </c>
      <c r="L9300" s="419" t="s">
        <v>35323</v>
      </c>
      <c r="M9300" s="419" t="s">
        <v>19398</v>
      </c>
      <c r="N9300" s="419" t="s">
        <v>365</v>
      </c>
      <c r="O9300" s="419" t="s">
        <v>21062</v>
      </c>
      <c r="P9300" s="419" t="s">
        <v>205</v>
      </c>
      <c r="Q9300" s="425">
        <v>1</v>
      </c>
      <c r="R9300" s="419" t="s">
        <v>30187</v>
      </c>
      <c r="S9300" s="424"/>
      <c r="T9300" s="424"/>
      <c r="U9300" s="424"/>
    </row>
    <row r="9301" spans="1:21" ht="14.6" x14ac:dyDescent="0.4">
      <c r="A9301" s="419" t="s">
        <v>203</v>
      </c>
      <c r="B9301" s="419" t="s">
        <v>46063</v>
      </c>
      <c r="C9301" s="419" t="s">
        <v>204</v>
      </c>
      <c r="D9301" s="419" t="s">
        <v>20148</v>
      </c>
      <c r="E9301" s="419"/>
      <c r="F9301" s="419" t="s">
        <v>46064</v>
      </c>
      <c r="G9301" s="419" t="s">
        <v>19396</v>
      </c>
      <c r="H9301" s="419"/>
      <c r="I9301" s="419" t="s">
        <v>19520</v>
      </c>
      <c r="J9301" s="419" t="s">
        <v>20258</v>
      </c>
      <c r="K9301" s="419" t="s">
        <v>366</v>
      </c>
      <c r="L9301" s="419" t="s">
        <v>35323</v>
      </c>
      <c r="M9301" s="419" t="s">
        <v>19398</v>
      </c>
      <c r="N9301" s="419" t="s">
        <v>367</v>
      </c>
      <c r="O9301" s="419" t="s">
        <v>21062</v>
      </c>
      <c r="P9301" s="419" t="s">
        <v>205</v>
      </c>
      <c r="Q9301" s="425">
        <v>1</v>
      </c>
      <c r="R9301" s="419" t="s">
        <v>30188</v>
      </c>
      <c r="S9301" s="424"/>
      <c r="T9301" s="424"/>
      <c r="U9301" s="424"/>
    </row>
    <row r="9302" spans="1:21" ht="14.6" x14ac:dyDescent="0.4">
      <c r="A9302" s="419" t="s">
        <v>203</v>
      </c>
      <c r="B9302" s="419" t="s">
        <v>46065</v>
      </c>
      <c r="C9302" s="419" t="s">
        <v>204</v>
      </c>
      <c r="D9302" s="419" t="s">
        <v>20148</v>
      </c>
      <c r="E9302" s="419"/>
      <c r="F9302" s="419" t="s">
        <v>46066</v>
      </c>
      <c r="G9302" s="419" t="s">
        <v>19396</v>
      </c>
      <c r="H9302" s="419"/>
      <c r="I9302" s="419" t="s">
        <v>20143</v>
      </c>
      <c r="J9302" s="419" t="s">
        <v>20258</v>
      </c>
      <c r="K9302" s="419" t="s">
        <v>368</v>
      </c>
      <c r="L9302" s="419" t="s">
        <v>35323</v>
      </c>
      <c r="M9302" s="419" t="s">
        <v>19398</v>
      </c>
      <c r="N9302" s="419" t="s">
        <v>369</v>
      </c>
      <c r="O9302" s="419" t="s">
        <v>21062</v>
      </c>
      <c r="P9302" s="419" t="s">
        <v>205</v>
      </c>
      <c r="Q9302" s="425">
        <v>1</v>
      </c>
      <c r="R9302" s="419" t="s">
        <v>30189</v>
      </c>
      <c r="S9302" s="424"/>
      <c r="T9302" s="424"/>
      <c r="U9302" s="424"/>
    </row>
    <row r="9303" spans="1:21" ht="14.6" x14ac:dyDescent="0.4">
      <c r="A9303" s="419" t="s">
        <v>203</v>
      </c>
      <c r="B9303" s="419" t="s">
        <v>46067</v>
      </c>
      <c r="C9303" s="419" t="s">
        <v>204</v>
      </c>
      <c r="D9303" s="419" t="s">
        <v>20148</v>
      </c>
      <c r="E9303" s="419"/>
      <c r="F9303" s="419" t="s">
        <v>46068</v>
      </c>
      <c r="G9303" s="419" t="s">
        <v>19396</v>
      </c>
      <c r="H9303" s="419"/>
      <c r="I9303" s="419" t="s">
        <v>18123</v>
      </c>
      <c r="J9303" s="419" t="s">
        <v>20258</v>
      </c>
      <c r="K9303" s="419" t="s">
        <v>370</v>
      </c>
      <c r="L9303" s="419" t="s">
        <v>35323</v>
      </c>
      <c r="M9303" s="419" t="s">
        <v>19398</v>
      </c>
      <c r="N9303" s="419" t="s">
        <v>371</v>
      </c>
      <c r="O9303" s="419" t="s">
        <v>21062</v>
      </c>
      <c r="P9303" s="419" t="s">
        <v>205</v>
      </c>
      <c r="Q9303" s="425">
        <v>1</v>
      </c>
      <c r="R9303" s="419" t="s">
        <v>30190</v>
      </c>
      <c r="S9303" s="424"/>
      <c r="T9303" s="424"/>
      <c r="U9303" s="424"/>
    </row>
    <row r="9304" spans="1:21" ht="14.6" x14ac:dyDescent="0.4">
      <c r="A9304" s="419" t="s">
        <v>203</v>
      </c>
      <c r="B9304" s="419" t="s">
        <v>46069</v>
      </c>
      <c r="C9304" s="419" t="s">
        <v>204</v>
      </c>
      <c r="D9304" s="419" t="s">
        <v>20148</v>
      </c>
      <c r="E9304" s="419"/>
      <c r="F9304" s="419" t="s">
        <v>46070</v>
      </c>
      <c r="G9304" s="419" t="s">
        <v>19396</v>
      </c>
      <c r="H9304" s="419"/>
      <c r="I9304" s="419" t="s">
        <v>19489</v>
      </c>
      <c r="J9304" s="419" t="s">
        <v>20258</v>
      </c>
      <c r="K9304" s="419" t="s">
        <v>372</v>
      </c>
      <c r="L9304" s="419" t="s">
        <v>35323</v>
      </c>
      <c r="M9304" s="419" t="s">
        <v>19398</v>
      </c>
      <c r="N9304" s="419" t="s">
        <v>373</v>
      </c>
      <c r="O9304" s="419" t="s">
        <v>21062</v>
      </c>
      <c r="P9304" s="419" t="s">
        <v>205</v>
      </c>
      <c r="Q9304" s="425">
        <v>1</v>
      </c>
      <c r="R9304" s="419" t="s">
        <v>30191</v>
      </c>
      <c r="S9304" s="424"/>
      <c r="T9304" s="424"/>
      <c r="U9304" s="424"/>
    </row>
    <row r="9305" spans="1:21" ht="14.6" x14ac:dyDescent="0.4">
      <c r="A9305" s="419" t="s">
        <v>203</v>
      </c>
      <c r="B9305" s="419" t="s">
        <v>46071</v>
      </c>
      <c r="C9305" s="419" t="s">
        <v>204</v>
      </c>
      <c r="D9305" s="419" t="s">
        <v>20148</v>
      </c>
      <c r="E9305" s="419"/>
      <c r="F9305" s="419" t="s">
        <v>46072</v>
      </c>
      <c r="G9305" s="419" t="s">
        <v>19396</v>
      </c>
      <c r="H9305" s="419"/>
      <c r="I9305" s="419" t="s">
        <v>19368</v>
      </c>
      <c r="J9305" s="419" t="s">
        <v>20258</v>
      </c>
      <c r="K9305" s="419" t="s">
        <v>374</v>
      </c>
      <c r="L9305" s="419" t="s">
        <v>35323</v>
      </c>
      <c r="M9305" s="419" t="s">
        <v>19398</v>
      </c>
      <c r="N9305" s="419" t="s">
        <v>375</v>
      </c>
      <c r="O9305" s="419" t="s">
        <v>21062</v>
      </c>
      <c r="P9305" s="419" t="s">
        <v>205</v>
      </c>
      <c r="Q9305" s="425">
        <v>1</v>
      </c>
      <c r="R9305" s="419" t="s">
        <v>30192</v>
      </c>
      <c r="S9305" s="424"/>
      <c r="T9305" s="424"/>
      <c r="U9305" s="424"/>
    </row>
    <row r="9306" spans="1:21" ht="14.6" x14ac:dyDescent="0.4">
      <c r="A9306" s="419" t="s">
        <v>203</v>
      </c>
      <c r="B9306" s="419" t="s">
        <v>46073</v>
      </c>
      <c r="C9306" s="419" t="s">
        <v>204</v>
      </c>
      <c r="D9306" s="419" t="s">
        <v>20148</v>
      </c>
      <c r="E9306" s="419"/>
      <c r="F9306" s="419" t="s">
        <v>46074</v>
      </c>
      <c r="G9306" s="419" t="s">
        <v>19396</v>
      </c>
      <c r="H9306" s="419"/>
      <c r="I9306" s="419" t="s">
        <v>20144</v>
      </c>
      <c r="J9306" s="419" t="s">
        <v>20258</v>
      </c>
      <c r="K9306" s="419" t="s">
        <v>376</v>
      </c>
      <c r="L9306" s="419" t="s">
        <v>35323</v>
      </c>
      <c r="M9306" s="419" t="s">
        <v>19398</v>
      </c>
      <c r="N9306" s="419" t="s">
        <v>377</v>
      </c>
      <c r="O9306" s="419" t="s">
        <v>21062</v>
      </c>
      <c r="P9306" s="419" t="s">
        <v>205</v>
      </c>
      <c r="Q9306" s="425">
        <v>1</v>
      </c>
      <c r="R9306" s="419" t="s">
        <v>30193</v>
      </c>
      <c r="S9306" s="424"/>
      <c r="T9306" s="424"/>
      <c r="U9306" s="424"/>
    </row>
    <row r="9307" spans="1:21" ht="14.6" x14ac:dyDescent="0.4">
      <c r="A9307" s="419" t="s">
        <v>203</v>
      </c>
      <c r="B9307" s="419" t="s">
        <v>46075</v>
      </c>
      <c r="C9307" s="419" t="s">
        <v>204</v>
      </c>
      <c r="D9307" s="419" t="s">
        <v>20148</v>
      </c>
      <c r="E9307" s="419"/>
      <c r="F9307" s="419" t="s">
        <v>46076</v>
      </c>
      <c r="G9307" s="419" t="s">
        <v>19396</v>
      </c>
      <c r="H9307" s="419"/>
      <c r="I9307" s="419" t="s">
        <v>20202</v>
      </c>
      <c r="J9307" s="419" t="s">
        <v>20258</v>
      </c>
      <c r="K9307" s="419" t="s">
        <v>378</v>
      </c>
      <c r="L9307" s="419" t="s">
        <v>35323</v>
      </c>
      <c r="M9307" s="419" t="s">
        <v>19398</v>
      </c>
      <c r="N9307" s="419" t="s">
        <v>379</v>
      </c>
      <c r="O9307" s="419" t="s">
        <v>21062</v>
      </c>
      <c r="P9307" s="419" t="s">
        <v>205</v>
      </c>
      <c r="Q9307" s="425">
        <v>1</v>
      </c>
      <c r="R9307" s="419" t="s">
        <v>30194</v>
      </c>
      <c r="S9307" s="424"/>
      <c r="T9307" s="424"/>
      <c r="U9307" s="424"/>
    </row>
    <row r="9308" spans="1:21" ht="14.6" x14ac:dyDescent="0.4">
      <c r="A9308" s="419" t="s">
        <v>203</v>
      </c>
      <c r="B9308" s="419" t="s">
        <v>46077</v>
      </c>
      <c r="C9308" s="419" t="s">
        <v>204</v>
      </c>
      <c r="D9308" s="419" t="s">
        <v>20148</v>
      </c>
      <c r="E9308" s="419"/>
      <c r="F9308" s="419" t="s">
        <v>46078</v>
      </c>
      <c r="G9308" s="419" t="s">
        <v>19396</v>
      </c>
      <c r="H9308" s="419"/>
      <c r="I9308" s="419" t="s">
        <v>20211</v>
      </c>
      <c r="J9308" s="419" t="s">
        <v>20258</v>
      </c>
      <c r="K9308" s="419" t="s">
        <v>380</v>
      </c>
      <c r="L9308" s="419" t="s">
        <v>35323</v>
      </c>
      <c r="M9308" s="419" t="s">
        <v>19398</v>
      </c>
      <c r="N9308" s="419" t="s">
        <v>381</v>
      </c>
      <c r="O9308" s="419" t="s">
        <v>21062</v>
      </c>
      <c r="P9308" s="419" t="s">
        <v>205</v>
      </c>
      <c r="Q9308" s="425">
        <v>1</v>
      </c>
      <c r="R9308" s="419" t="s">
        <v>30195</v>
      </c>
      <c r="S9308" s="424"/>
      <c r="T9308" s="424"/>
      <c r="U9308" s="424"/>
    </row>
    <row r="9309" spans="1:21" ht="14.6" x14ac:dyDescent="0.4">
      <c r="A9309" s="419" t="s">
        <v>203</v>
      </c>
      <c r="B9309" s="419" t="s">
        <v>43762</v>
      </c>
      <c r="C9309" s="419" t="s">
        <v>204</v>
      </c>
      <c r="D9309" s="419" t="s">
        <v>20148</v>
      </c>
      <c r="E9309" s="419"/>
      <c r="F9309" s="419" t="s">
        <v>46079</v>
      </c>
      <c r="G9309" s="419" t="s">
        <v>19396</v>
      </c>
      <c r="H9309" s="419"/>
      <c r="I9309" s="419" t="s">
        <v>20198</v>
      </c>
      <c r="J9309" s="419" t="s">
        <v>20258</v>
      </c>
      <c r="K9309" s="419" t="s">
        <v>382</v>
      </c>
      <c r="L9309" s="419" t="s">
        <v>35323</v>
      </c>
      <c r="M9309" s="419" t="s">
        <v>19398</v>
      </c>
      <c r="N9309" s="419" t="s">
        <v>383</v>
      </c>
      <c r="O9309" s="419" t="s">
        <v>21062</v>
      </c>
      <c r="P9309" s="419" t="s">
        <v>205</v>
      </c>
      <c r="Q9309" s="425">
        <v>1</v>
      </c>
      <c r="R9309" s="419" t="s">
        <v>30196</v>
      </c>
      <c r="S9309" s="424"/>
      <c r="T9309" s="424"/>
      <c r="U9309" s="424"/>
    </row>
    <row r="9310" spans="1:21" ht="14.6" x14ac:dyDescent="0.4">
      <c r="A9310" s="419" t="s">
        <v>203</v>
      </c>
      <c r="B9310" s="419" t="s">
        <v>46080</v>
      </c>
      <c r="C9310" s="419" t="s">
        <v>204</v>
      </c>
      <c r="D9310" s="419" t="s">
        <v>20148</v>
      </c>
      <c r="E9310" s="419"/>
      <c r="F9310" s="419" t="s">
        <v>46081</v>
      </c>
      <c r="G9310" s="419" t="s">
        <v>19396</v>
      </c>
      <c r="H9310" s="419"/>
      <c r="I9310" s="419" t="s">
        <v>18136</v>
      </c>
      <c r="J9310" s="419" t="s">
        <v>20258</v>
      </c>
      <c r="K9310" s="419" t="s">
        <v>384</v>
      </c>
      <c r="L9310" s="419" t="s">
        <v>35323</v>
      </c>
      <c r="M9310" s="419" t="s">
        <v>19398</v>
      </c>
      <c r="N9310" s="419" t="s">
        <v>385</v>
      </c>
      <c r="O9310" s="419" t="s">
        <v>21062</v>
      </c>
      <c r="P9310" s="419" t="s">
        <v>205</v>
      </c>
      <c r="Q9310" s="425">
        <v>1</v>
      </c>
      <c r="R9310" s="419" t="s">
        <v>30197</v>
      </c>
      <c r="S9310" s="424"/>
      <c r="T9310" s="424"/>
      <c r="U9310" s="424"/>
    </row>
    <row r="9311" spans="1:21" ht="14.6" x14ac:dyDescent="0.4">
      <c r="A9311" s="419" t="s">
        <v>203</v>
      </c>
      <c r="B9311" s="419" t="s">
        <v>46082</v>
      </c>
      <c r="C9311" s="419" t="s">
        <v>204</v>
      </c>
      <c r="D9311" s="419" t="s">
        <v>20148</v>
      </c>
      <c r="E9311" s="419"/>
      <c r="F9311" s="419" t="s">
        <v>46083</v>
      </c>
      <c r="G9311" s="419" t="s">
        <v>19396</v>
      </c>
      <c r="H9311" s="419"/>
      <c r="I9311" s="419" t="s">
        <v>20142</v>
      </c>
      <c r="J9311" s="419" t="s">
        <v>20258</v>
      </c>
      <c r="K9311" s="419" t="s">
        <v>386</v>
      </c>
      <c r="L9311" s="419" t="s">
        <v>35323</v>
      </c>
      <c r="M9311" s="419" t="s">
        <v>19398</v>
      </c>
      <c r="N9311" s="419" t="s">
        <v>387</v>
      </c>
      <c r="O9311" s="419" t="s">
        <v>21062</v>
      </c>
      <c r="P9311" s="419" t="s">
        <v>205</v>
      </c>
      <c r="Q9311" s="425">
        <v>1</v>
      </c>
      <c r="R9311" s="419" t="s">
        <v>30198</v>
      </c>
      <c r="S9311" s="424"/>
      <c r="T9311" s="424"/>
      <c r="U9311" s="424"/>
    </row>
    <row r="9312" spans="1:21" ht="14.6" x14ac:dyDescent="0.4">
      <c r="A9312" s="419" t="s">
        <v>203</v>
      </c>
      <c r="B9312" s="419" t="s">
        <v>46084</v>
      </c>
      <c r="C9312" s="419" t="s">
        <v>204</v>
      </c>
      <c r="D9312" s="419" t="s">
        <v>20148</v>
      </c>
      <c r="E9312" s="419"/>
      <c r="F9312" s="419" t="s">
        <v>46085</v>
      </c>
      <c r="G9312" s="419" t="s">
        <v>19396</v>
      </c>
      <c r="H9312" s="419"/>
      <c r="I9312" s="419" t="s">
        <v>20143</v>
      </c>
      <c r="J9312" s="419" t="s">
        <v>20258</v>
      </c>
      <c r="K9312" s="419" t="s">
        <v>388</v>
      </c>
      <c r="L9312" s="419" t="s">
        <v>35323</v>
      </c>
      <c r="M9312" s="419" t="s">
        <v>19398</v>
      </c>
      <c r="N9312" s="419" t="s">
        <v>389</v>
      </c>
      <c r="O9312" s="419" t="s">
        <v>21062</v>
      </c>
      <c r="P9312" s="419" t="s">
        <v>205</v>
      </c>
      <c r="Q9312" s="425">
        <v>1</v>
      </c>
      <c r="R9312" s="419" t="s">
        <v>30199</v>
      </c>
      <c r="S9312" s="424"/>
      <c r="T9312" s="424"/>
      <c r="U9312" s="424"/>
    </row>
    <row r="9313" spans="1:21" ht="14.6" x14ac:dyDescent="0.4">
      <c r="A9313" s="419" t="s">
        <v>203</v>
      </c>
      <c r="B9313" s="419" t="s">
        <v>35700</v>
      </c>
      <c r="C9313" s="419" t="s">
        <v>204</v>
      </c>
      <c r="D9313" s="419" t="s">
        <v>20148</v>
      </c>
      <c r="E9313" s="419"/>
      <c r="F9313" s="419" t="s">
        <v>46086</v>
      </c>
      <c r="G9313" s="419" t="s">
        <v>19396</v>
      </c>
      <c r="H9313" s="419"/>
      <c r="I9313" s="419" t="s">
        <v>20233</v>
      </c>
      <c r="J9313" s="419" t="s">
        <v>20258</v>
      </c>
      <c r="K9313" s="419" t="s">
        <v>390</v>
      </c>
      <c r="L9313" s="419" t="s">
        <v>35323</v>
      </c>
      <c r="M9313" s="419" t="s">
        <v>19453</v>
      </c>
      <c r="N9313" s="419" t="s">
        <v>391</v>
      </c>
      <c r="O9313" s="419" t="s">
        <v>21063</v>
      </c>
      <c r="P9313" s="419" t="s">
        <v>205</v>
      </c>
      <c r="Q9313" s="425">
        <v>1</v>
      </c>
      <c r="R9313" s="419" t="s">
        <v>30200</v>
      </c>
      <c r="S9313" s="424"/>
      <c r="T9313" s="424"/>
      <c r="U9313" s="424"/>
    </row>
    <row r="9314" spans="1:21" ht="14.6" x14ac:dyDescent="0.4">
      <c r="A9314" s="419" t="s">
        <v>203</v>
      </c>
      <c r="B9314" s="419" t="s">
        <v>392</v>
      </c>
      <c r="C9314" s="419" t="s">
        <v>204</v>
      </c>
      <c r="D9314" s="419" t="s">
        <v>20148</v>
      </c>
      <c r="E9314" s="419"/>
      <c r="F9314" s="419" t="s">
        <v>46087</v>
      </c>
      <c r="G9314" s="419" t="s">
        <v>19396</v>
      </c>
      <c r="H9314" s="419"/>
      <c r="I9314" s="419" t="s">
        <v>19464</v>
      </c>
      <c r="J9314" s="419" t="s">
        <v>20258</v>
      </c>
      <c r="K9314" s="419" t="s">
        <v>393</v>
      </c>
      <c r="L9314" s="419" t="s">
        <v>35323</v>
      </c>
      <c r="M9314" s="419" t="s">
        <v>19453</v>
      </c>
      <c r="N9314" s="419" t="s">
        <v>394</v>
      </c>
      <c r="O9314" s="419" t="s">
        <v>21064</v>
      </c>
      <c r="P9314" s="419" t="s">
        <v>205</v>
      </c>
      <c r="Q9314" s="425">
        <v>1</v>
      </c>
      <c r="R9314" s="419" t="s">
        <v>30201</v>
      </c>
      <c r="S9314" s="424"/>
      <c r="T9314" s="424"/>
      <c r="U9314" s="424"/>
    </row>
    <row r="9315" spans="1:21" ht="14.6" x14ac:dyDescent="0.4">
      <c r="A9315" s="419" t="s">
        <v>203</v>
      </c>
      <c r="B9315" s="419" t="s">
        <v>35204</v>
      </c>
      <c r="C9315" s="419" t="s">
        <v>204</v>
      </c>
      <c r="D9315" s="419" t="s">
        <v>20148</v>
      </c>
      <c r="E9315" s="419"/>
      <c r="F9315" s="419" t="s">
        <v>46088</v>
      </c>
      <c r="G9315" s="419" t="s">
        <v>19396</v>
      </c>
      <c r="H9315" s="419"/>
      <c r="I9315" s="419" t="s">
        <v>20140</v>
      </c>
      <c r="J9315" s="419" t="s">
        <v>20258</v>
      </c>
      <c r="K9315" s="419" t="s">
        <v>395</v>
      </c>
      <c r="L9315" s="419" t="s">
        <v>35323</v>
      </c>
      <c r="M9315" s="419" t="s">
        <v>19453</v>
      </c>
      <c r="N9315" s="419" t="s">
        <v>396</v>
      </c>
      <c r="O9315" s="419" t="s">
        <v>21063</v>
      </c>
      <c r="P9315" s="419" t="s">
        <v>205</v>
      </c>
      <c r="Q9315" s="425">
        <v>1</v>
      </c>
      <c r="R9315" s="419" t="s">
        <v>30202</v>
      </c>
      <c r="S9315" s="424"/>
      <c r="T9315" s="424"/>
      <c r="U9315" s="424"/>
    </row>
    <row r="9316" spans="1:21" ht="14.6" x14ac:dyDescent="0.4">
      <c r="A9316" s="419" t="s">
        <v>203</v>
      </c>
      <c r="B9316" s="419" t="s">
        <v>35205</v>
      </c>
      <c r="C9316" s="419" t="s">
        <v>204</v>
      </c>
      <c r="D9316" s="419" t="s">
        <v>20148</v>
      </c>
      <c r="E9316" s="419"/>
      <c r="F9316" s="419" t="s">
        <v>46089</v>
      </c>
      <c r="G9316" s="419" t="s">
        <v>19396</v>
      </c>
      <c r="H9316" s="419"/>
      <c r="I9316" s="419" t="s">
        <v>19413</v>
      </c>
      <c r="J9316" s="419" t="s">
        <v>20258</v>
      </c>
      <c r="K9316" s="419" t="s">
        <v>397</v>
      </c>
      <c r="L9316" s="419" t="s">
        <v>35323</v>
      </c>
      <c r="M9316" s="419" t="s">
        <v>19453</v>
      </c>
      <c r="N9316" s="419" t="s">
        <v>398</v>
      </c>
      <c r="O9316" s="419" t="s">
        <v>21063</v>
      </c>
      <c r="P9316" s="419" t="s">
        <v>205</v>
      </c>
      <c r="Q9316" s="425">
        <v>1</v>
      </c>
      <c r="R9316" s="419" t="s">
        <v>30203</v>
      </c>
      <c r="S9316" s="424"/>
      <c r="T9316" s="424"/>
      <c r="U9316" s="424"/>
    </row>
    <row r="9317" spans="1:21" ht="14.6" x14ac:dyDescent="0.4">
      <c r="A9317" s="419" t="s">
        <v>203</v>
      </c>
      <c r="B9317" s="419" t="s">
        <v>35206</v>
      </c>
      <c r="C9317" s="419" t="s">
        <v>204</v>
      </c>
      <c r="D9317" s="419" t="s">
        <v>20148</v>
      </c>
      <c r="E9317" s="419"/>
      <c r="F9317" s="419" t="s">
        <v>46090</v>
      </c>
      <c r="G9317" s="419" t="s">
        <v>19396</v>
      </c>
      <c r="H9317" s="419"/>
      <c r="I9317" s="419" t="s">
        <v>17933</v>
      </c>
      <c r="J9317" s="419" t="s">
        <v>20258</v>
      </c>
      <c r="K9317" s="419" t="s">
        <v>399</v>
      </c>
      <c r="L9317" s="419" t="s">
        <v>35323</v>
      </c>
      <c r="M9317" s="419" t="s">
        <v>19453</v>
      </c>
      <c r="N9317" s="419" t="s">
        <v>400</v>
      </c>
      <c r="O9317" s="419" t="s">
        <v>21063</v>
      </c>
      <c r="P9317" s="419" t="s">
        <v>205</v>
      </c>
      <c r="Q9317" s="425">
        <v>1</v>
      </c>
      <c r="R9317" s="419" t="s">
        <v>30204</v>
      </c>
      <c r="S9317" s="424"/>
      <c r="T9317" s="424"/>
      <c r="U9317" s="424"/>
    </row>
    <row r="9318" spans="1:21" ht="14.6" x14ac:dyDescent="0.4">
      <c r="A9318" s="419" t="s">
        <v>203</v>
      </c>
      <c r="B9318" s="419" t="s">
        <v>46091</v>
      </c>
      <c r="C9318" s="419" t="s">
        <v>204</v>
      </c>
      <c r="D9318" s="419" t="s">
        <v>20148</v>
      </c>
      <c r="E9318" s="419"/>
      <c r="F9318" s="419" t="s">
        <v>46092</v>
      </c>
      <c r="G9318" s="419" t="s">
        <v>19396</v>
      </c>
      <c r="H9318" s="419"/>
      <c r="I9318" s="419" t="s">
        <v>18112</v>
      </c>
      <c r="J9318" s="419" t="s">
        <v>20258</v>
      </c>
      <c r="K9318" s="419" t="s">
        <v>401</v>
      </c>
      <c r="L9318" s="419" t="s">
        <v>35323</v>
      </c>
      <c r="M9318" s="419" t="s">
        <v>19453</v>
      </c>
      <c r="N9318" s="419" t="s">
        <v>402</v>
      </c>
      <c r="O9318" s="419" t="s">
        <v>21063</v>
      </c>
      <c r="P9318" s="419" t="s">
        <v>205</v>
      </c>
      <c r="Q9318" s="425">
        <v>1</v>
      </c>
      <c r="R9318" s="419" t="s">
        <v>30205</v>
      </c>
      <c r="S9318" s="424"/>
      <c r="T9318" s="424"/>
      <c r="U9318" s="424"/>
    </row>
    <row r="9319" spans="1:21" ht="14.6" x14ac:dyDescent="0.4">
      <c r="A9319" s="419" t="s">
        <v>203</v>
      </c>
      <c r="B9319" s="419" t="s">
        <v>46093</v>
      </c>
      <c r="C9319" s="419" t="s">
        <v>204</v>
      </c>
      <c r="D9319" s="419" t="s">
        <v>20148</v>
      </c>
      <c r="E9319" s="419"/>
      <c r="F9319" s="419" t="s">
        <v>46094</v>
      </c>
      <c r="G9319" s="419" t="s">
        <v>19396</v>
      </c>
      <c r="H9319" s="419"/>
      <c r="I9319" s="419" t="s">
        <v>17998</v>
      </c>
      <c r="J9319" s="419" t="s">
        <v>20258</v>
      </c>
      <c r="K9319" s="419" t="s">
        <v>403</v>
      </c>
      <c r="L9319" s="419" t="s">
        <v>35323</v>
      </c>
      <c r="M9319" s="419" t="s">
        <v>19453</v>
      </c>
      <c r="N9319" s="419" t="s">
        <v>404</v>
      </c>
      <c r="O9319" s="419" t="s">
        <v>21063</v>
      </c>
      <c r="P9319" s="419" t="s">
        <v>205</v>
      </c>
      <c r="Q9319" s="425">
        <v>1</v>
      </c>
      <c r="R9319" s="419" t="s">
        <v>30206</v>
      </c>
      <c r="S9319" s="424"/>
      <c r="T9319" s="424"/>
      <c r="U9319" s="424"/>
    </row>
    <row r="9320" spans="1:21" ht="14.6" x14ac:dyDescent="0.4">
      <c r="A9320" s="419" t="s">
        <v>203</v>
      </c>
      <c r="B9320" s="419" t="s">
        <v>41335</v>
      </c>
      <c r="C9320" s="419" t="s">
        <v>204</v>
      </c>
      <c r="D9320" s="419" t="s">
        <v>20148</v>
      </c>
      <c r="E9320" s="419"/>
      <c r="F9320" s="419" t="s">
        <v>46095</v>
      </c>
      <c r="G9320" s="419" t="s">
        <v>19396</v>
      </c>
      <c r="H9320" s="419"/>
      <c r="I9320" s="419" t="s">
        <v>18022</v>
      </c>
      <c r="J9320" s="419" t="s">
        <v>20258</v>
      </c>
      <c r="K9320" s="419" t="s">
        <v>405</v>
      </c>
      <c r="L9320" s="419" t="s">
        <v>35323</v>
      </c>
      <c r="M9320" s="419" t="s">
        <v>19453</v>
      </c>
      <c r="N9320" s="419" t="s">
        <v>406</v>
      </c>
      <c r="O9320" s="419" t="s">
        <v>21063</v>
      </c>
      <c r="P9320" s="419" t="s">
        <v>205</v>
      </c>
      <c r="Q9320" s="425">
        <v>1</v>
      </c>
      <c r="R9320" s="419" t="s">
        <v>30207</v>
      </c>
      <c r="S9320" s="424"/>
      <c r="T9320" s="424"/>
      <c r="U9320" s="424"/>
    </row>
    <row r="9321" spans="1:21" ht="14.6" x14ac:dyDescent="0.4">
      <c r="A9321" s="419" t="s">
        <v>203</v>
      </c>
      <c r="B9321" s="419" t="s">
        <v>46096</v>
      </c>
      <c r="C9321" s="419" t="s">
        <v>204</v>
      </c>
      <c r="D9321" s="419" t="s">
        <v>20148</v>
      </c>
      <c r="E9321" s="419"/>
      <c r="F9321" s="419" t="s">
        <v>46097</v>
      </c>
      <c r="G9321" s="419" t="s">
        <v>20248</v>
      </c>
      <c r="H9321" s="419"/>
      <c r="I9321" s="419" t="s">
        <v>20164</v>
      </c>
      <c r="J9321" s="419" t="s">
        <v>20258</v>
      </c>
      <c r="K9321" s="419" t="s">
        <v>407</v>
      </c>
      <c r="L9321" s="419" t="s">
        <v>35323</v>
      </c>
      <c r="M9321" s="419" t="s">
        <v>19522</v>
      </c>
      <c r="N9321" s="419" t="s">
        <v>408</v>
      </c>
      <c r="O9321" s="419" t="s">
        <v>21066</v>
      </c>
      <c r="P9321" s="419" t="s">
        <v>205</v>
      </c>
      <c r="Q9321" s="425">
        <v>1</v>
      </c>
      <c r="R9321" s="419" t="s">
        <v>30208</v>
      </c>
      <c r="S9321" s="424"/>
      <c r="T9321" s="424"/>
      <c r="U9321" s="424"/>
    </row>
    <row r="9322" spans="1:21" ht="14.6" x14ac:dyDescent="0.4">
      <c r="A9322" s="419" t="s">
        <v>203</v>
      </c>
      <c r="B9322" s="419" t="s">
        <v>46098</v>
      </c>
      <c r="C9322" s="419" t="s">
        <v>204</v>
      </c>
      <c r="D9322" s="419" t="s">
        <v>20148</v>
      </c>
      <c r="E9322" s="419"/>
      <c r="F9322" s="419" t="s">
        <v>46099</v>
      </c>
      <c r="G9322" s="419" t="s">
        <v>19396</v>
      </c>
      <c r="H9322" s="419"/>
      <c r="I9322" s="419" t="s">
        <v>20194</v>
      </c>
      <c r="J9322" s="419" t="s">
        <v>20258</v>
      </c>
      <c r="K9322" s="419" t="s">
        <v>409</v>
      </c>
      <c r="L9322" s="419" t="s">
        <v>35323</v>
      </c>
      <c r="M9322" s="419" t="s">
        <v>19526</v>
      </c>
      <c r="N9322" s="419" t="s">
        <v>410</v>
      </c>
      <c r="O9322" s="419" t="s">
        <v>21067</v>
      </c>
      <c r="P9322" s="419" t="s">
        <v>205</v>
      </c>
      <c r="Q9322" s="425">
        <v>1</v>
      </c>
      <c r="R9322" s="419" t="s">
        <v>30209</v>
      </c>
      <c r="S9322" s="424"/>
      <c r="T9322" s="424"/>
      <c r="U9322" s="424"/>
    </row>
    <row r="9323" spans="1:21" ht="14.6" x14ac:dyDescent="0.4">
      <c r="A9323" s="419" t="s">
        <v>203</v>
      </c>
      <c r="B9323" s="419" t="s">
        <v>21941</v>
      </c>
      <c r="C9323" s="419" t="s">
        <v>204</v>
      </c>
      <c r="D9323" s="419" t="s">
        <v>20148</v>
      </c>
      <c r="E9323" s="419"/>
      <c r="F9323" s="419" t="s">
        <v>46100</v>
      </c>
      <c r="G9323" s="419" t="s">
        <v>19396</v>
      </c>
      <c r="H9323" s="419"/>
      <c r="I9323" s="419" t="s">
        <v>20241</v>
      </c>
      <c r="J9323" s="419" t="s">
        <v>20258</v>
      </c>
      <c r="K9323" s="419" t="s">
        <v>411</v>
      </c>
      <c r="L9323" s="419" t="s">
        <v>35323</v>
      </c>
      <c r="M9323" s="419" t="s">
        <v>19526</v>
      </c>
      <c r="N9323" s="419" t="s">
        <v>412</v>
      </c>
      <c r="O9323" s="419" t="s">
        <v>21067</v>
      </c>
      <c r="P9323" s="419" t="s">
        <v>205</v>
      </c>
      <c r="Q9323" s="425">
        <v>1</v>
      </c>
      <c r="R9323" s="419" t="s">
        <v>30210</v>
      </c>
      <c r="S9323" s="424"/>
      <c r="T9323" s="424"/>
      <c r="U9323" s="424"/>
    </row>
    <row r="9324" spans="1:21" ht="14.6" x14ac:dyDescent="0.4">
      <c r="A9324" s="419" t="s">
        <v>203</v>
      </c>
      <c r="B9324" s="419" t="s">
        <v>21942</v>
      </c>
      <c r="C9324" s="419" t="s">
        <v>204</v>
      </c>
      <c r="D9324" s="419" t="s">
        <v>20148</v>
      </c>
      <c r="E9324" s="419"/>
      <c r="F9324" s="419" t="s">
        <v>46101</v>
      </c>
      <c r="G9324" s="419" t="s">
        <v>20263</v>
      </c>
      <c r="H9324" s="419"/>
      <c r="I9324" s="419" t="s">
        <v>19352</v>
      </c>
      <c r="J9324" s="419" t="s">
        <v>20258</v>
      </c>
      <c r="K9324" s="419" t="s">
        <v>21943</v>
      </c>
      <c r="L9324" s="419" t="s">
        <v>35323</v>
      </c>
      <c r="M9324" s="419" t="s">
        <v>21091</v>
      </c>
      <c r="N9324" s="419" t="s">
        <v>21944</v>
      </c>
      <c r="O9324" s="419" t="s">
        <v>21026</v>
      </c>
      <c r="P9324" s="419" t="s">
        <v>205</v>
      </c>
      <c r="Q9324" s="425">
        <v>1</v>
      </c>
      <c r="R9324" s="419" t="s">
        <v>30211</v>
      </c>
      <c r="S9324" s="424"/>
      <c r="T9324" s="424"/>
      <c r="U9324" s="424"/>
    </row>
    <row r="9325" spans="1:21" ht="14.6" x14ac:dyDescent="0.4">
      <c r="A9325" s="419" t="s">
        <v>203</v>
      </c>
      <c r="B9325" s="419" t="s">
        <v>21945</v>
      </c>
      <c r="C9325" s="419" t="s">
        <v>204</v>
      </c>
      <c r="D9325" s="419" t="s">
        <v>20148</v>
      </c>
      <c r="E9325" s="419"/>
      <c r="F9325" s="419" t="s">
        <v>46102</v>
      </c>
      <c r="G9325" s="419" t="s">
        <v>20263</v>
      </c>
      <c r="H9325" s="419"/>
      <c r="I9325" s="419" t="s">
        <v>19379</v>
      </c>
      <c r="J9325" s="419" t="s">
        <v>20258</v>
      </c>
      <c r="K9325" s="419" t="s">
        <v>21946</v>
      </c>
      <c r="L9325" s="419" t="s">
        <v>35323</v>
      </c>
      <c r="M9325" s="419" t="s">
        <v>21095</v>
      </c>
      <c r="N9325" s="419" t="s">
        <v>21947</v>
      </c>
      <c r="O9325" s="419" t="s">
        <v>21026</v>
      </c>
      <c r="P9325" s="419" t="s">
        <v>205</v>
      </c>
      <c r="Q9325" s="425">
        <v>1</v>
      </c>
      <c r="R9325" s="419" t="s">
        <v>30212</v>
      </c>
      <c r="S9325" s="424"/>
      <c r="T9325" s="424"/>
      <c r="U9325" s="424"/>
    </row>
    <row r="9326" spans="1:21" ht="14.6" x14ac:dyDescent="0.4">
      <c r="A9326" s="419" t="s">
        <v>203</v>
      </c>
      <c r="B9326" s="419" t="s">
        <v>21948</v>
      </c>
      <c r="C9326" s="419" t="s">
        <v>204</v>
      </c>
      <c r="D9326" s="419" t="s">
        <v>20148</v>
      </c>
      <c r="E9326" s="419"/>
      <c r="F9326" s="419" t="s">
        <v>46103</v>
      </c>
      <c r="G9326" s="419" t="s">
        <v>20263</v>
      </c>
      <c r="H9326" s="419"/>
      <c r="I9326" s="419" t="s">
        <v>19368</v>
      </c>
      <c r="J9326" s="419" t="s">
        <v>20258</v>
      </c>
      <c r="K9326" s="419" t="s">
        <v>21949</v>
      </c>
      <c r="L9326" s="419" t="s">
        <v>35323</v>
      </c>
      <c r="M9326" s="419" t="s">
        <v>21100</v>
      </c>
      <c r="N9326" s="419" t="s">
        <v>21950</v>
      </c>
      <c r="O9326" s="419" t="s">
        <v>21026</v>
      </c>
      <c r="P9326" s="419" t="s">
        <v>205</v>
      </c>
      <c r="Q9326" s="425">
        <v>1</v>
      </c>
      <c r="R9326" s="419" t="s">
        <v>30213</v>
      </c>
      <c r="S9326" s="424"/>
      <c r="T9326" s="424"/>
      <c r="U9326" s="424"/>
    </row>
    <row r="9327" spans="1:21" ht="14.6" x14ac:dyDescent="0.4">
      <c r="A9327" s="419" t="s">
        <v>203</v>
      </c>
      <c r="B9327" s="419" t="s">
        <v>21951</v>
      </c>
      <c r="C9327" s="419" t="s">
        <v>204</v>
      </c>
      <c r="D9327" s="419" t="s">
        <v>20148</v>
      </c>
      <c r="E9327" s="419"/>
      <c r="F9327" s="419" t="s">
        <v>46104</v>
      </c>
      <c r="G9327" s="419" t="s">
        <v>20263</v>
      </c>
      <c r="H9327" s="419"/>
      <c r="I9327" s="419" t="s">
        <v>20198</v>
      </c>
      <c r="J9327" s="419" t="s">
        <v>20258</v>
      </c>
      <c r="K9327" s="419" t="s">
        <v>21952</v>
      </c>
      <c r="L9327" s="419" t="s">
        <v>35323</v>
      </c>
      <c r="M9327" s="419" t="s">
        <v>21104</v>
      </c>
      <c r="N9327" s="419" t="s">
        <v>21953</v>
      </c>
      <c r="O9327" s="419" t="s">
        <v>21026</v>
      </c>
      <c r="P9327" s="419" t="s">
        <v>205</v>
      </c>
      <c r="Q9327" s="425">
        <v>1</v>
      </c>
      <c r="R9327" s="419" t="s">
        <v>30214</v>
      </c>
      <c r="S9327" s="424"/>
      <c r="T9327" s="424"/>
      <c r="U9327" s="424"/>
    </row>
    <row r="9328" spans="1:21" ht="14.6" x14ac:dyDescent="0.4">
      <c r="A9328" s="419" t="s">
        <v>203</v>
      </c>
      <c r="B9328" s="419" t="s">
        <v>21954</v>
      </c>
      <c r="C9328" s="419" t="s">
        <v>204</v>
      </c>
      <c r="D9328" s="419" t="s">
        <v>20148</v>
      </c>
      <c r="E9328" s="419"/>
      <c r="F9328" s="419" t="s">
        <v>46105</v>
      </c>
      <c r="G9328" s="419" t="s">
        <v>20263</v>
      </c>
      <c r="H9328" s="419"/>
      <c r="I9328" s="419" t="s">
        <v>18029</v>
      </c>
      <c r="J9328" s="419" t="s">
        <v>20258</v>
      </c>
      <c r="K9328" s="419" t="s">
        <v>21955</v>
      </c>
      <c r="L9328" s="419" t="s">
        <v>35323</v>
      </c>
      <c r="M9328" s="419" t="s">
        <v>21108</v>
      </c>
      <c r="N9328" s="419" t="s">
        <v>21956</v>
      </c>
      <c r="O9328" s="419" t="s">
        <v>21026</v>
      </c>
      <c r="P9328" s="419" t="s">
        <v>205</v>
      </c>
      <c r="Q9328" s="425">
        <v>1</v>
      </c>
      <c r="R9328" s="419" t="s">
        <v>30215</v>
      </c>
      <c r="S9328" s="424"/>
      <c r="T9328" s="424"/>
      <c r="U9328" s="424"/>
    </row>
    <row r="9329" spans="1:21" ht="14.6" x14ac:dyDescent="0.4">
      <c r="A9329" s="419" t="s">
        <v>203</v>
      </c>
      <c r="B9329" s="419" t="s">
        <v>21957</v>
      </c>
      <c r="C9329" s="419" t="s">
        <v>204</v>
      </c>
      <c r="D9329" s="419" t="s">
        <v>20148</v>
      </c>
      <c r="E9329" s="419"/>
      <c r="F9329" s="419" t="s">
        <v>46106</v>
      </c>
      <c r="G9329" s="419" t="s">
        <v>20263</v>
      </c>
      <c r="H9329" s="419"/>
      <c r="I9329" s="419" t="s">
        <v>20208</v>
      </c>
      <c r="J9329" s="419" t="s">
        <v>20258</v>
      </c>
      <c r="K9329" s="419" t="s">
        <v>21958</v>
      </c>
      <c r="L9329" s="419" t="s">
        <v>35323</v>
      </c>
      <c r="M9329" s="419" t="s">
        <v>21113</v>
      </c>
      <c r="N9329" s="419" t="s">
        <v>21959</v>
      </c>
      <c r="O9329" s="419" t="s">
        <v>21026</v>
      </c>
      <c r="P9329" s="419" t="s">
        <v>205</v>
      </c>
      <c r="Q9329" s="425">
        <v>1</v>
      </c>
      <c r="R9329" s="419" t="s">
        <v>30216</v>
      </c>
      <c r="S9329" s="424"/>
      <c r="T9329" s="424"/>
      <c r="U9329" s="424"/>
    </row>
    <row r="9330" spans="1:21" ht="14.6" x14ac:dyDescent="0.4">
      <c r="A9330" s="416" t="s">
        <v>203</v>
      </c>
      <c r="B9330" s="416" t="s">
        <v>35207</v>
      </c>
      <c r="C9330" s="416" t="s">
        <v>204</v>
      </c>
      <c r="D9330" s="416" t="s">
        <v>20772</v>
      </c>
      <c r="E9330" s="416"/>
      <c r="F9330" s="416" t="s">
        <v>20772</v>
      </c>
      <c r="G9330" s="416" t="s">
        <v>20772</v>
      </c>
      <c r="H9330" s="416"/>
      <c r="I9330" s="416" t="s">
        <v>20772</v>
      </c>
      <c r="J9330" s="416" t="s">
        <v>20258</v>
      </c>
      <c r="K9330" s="416" t="s">
        <v>35208</v>
      </c>
      <c r="L9330" s="416" t="s">
        <v>35332</v>
      </c>
      <c r="M9330" s="416" t="s">
        <v>35208</v>
      </c>
      <c r="N9330" s="416" t="s">
        <v>35209</v>
      </c>
      <c r="O9330" s="416" t="s">
        <v>21009</v>
      </c>
      <c r="P9330" s="416" t="s">
        <v>205</v>
      </c>
      <c r="Q9330" s="417">
        <v>0</v>
      </c>
      <c r="R9330" s="416" t="s">
        <v>35210</v>
      </c>
      <c r="S9330" s="418"/>
      <c r="T9330" s="418"/>
      <c r="U9330" s="418"/>
    </row>
    <row r="9331" spans="1:21" ht="14.6" x14ac:dyDescent="0.4">
      <c r="A9331" s="416" t="s">
        <v>203</v>
      </c>
      <c r="B9331" s="416" t="s">
        <v>22213</v>
      </c>
      <c r="C9331" s="416" t="s">
        <v>204</v>
      </c>
      <c r="D9331" s="416" t="s">
        <v>20148</v>
      </c>
      <c r="E9331" s="416"/>
      <c r="F9331" s="416" t="s">
        <v>46107</v>
      </c>
      <c r="G9331" s="416" t="s">
        <v>19392</v>
      </c>
      <c r="H9331" s="416"/>
      <c r="I9331" s="416" t="s">
        <v>19356</v>
      </c>
      <c r="J9331" s="416" t="s">
        <v>20258</v>
      </c>
      <c r="K9331" s="416" t="s">
        <v>413</v>
      </c>
      <c r="L9331" s="416" t="s">
        <v>35399</v>
      </c>
      <c r="M9331" s="416" t="s">
        <v>18077</v>
      </c>
      <c r="N9331" s="416" t="s">
        <v>18078</v>
      </c>
      <c r="O9331" s="416" t="s">
        <v>21061</v>
      </c>
      <c r="P9331" s="416" t="s">
        <v>205</v>
      </c>
      <c r="Q9331" s="417">
        <v>0</v>
      </c>
      <c r="R9331" s="416" t="s">
        <v>22755</v>
      </c>
      <c r="S9331" s="418"/>
      <c r="T9331" s="418"/>
      <c r="U9331" s="418"/>
    </row>
    <row r="9332" spans="1:21" ht="14.6" x14ac:dyDescent="0.4">
      <c r="A9332" s="435" t="s">
        <v>203</v>
      </c>
      <c r="B9332" s="435" t="s">
        <v>46108</v>
      </c>
      <c r="C9332" s="435" t="s">
        <v>204</v>
      </c>
      <c r="D9332" s="435" t="s">
        <v>20148</v>
      </c>
      <c r="E9332" s="435"/>
      <c r="F9332" s="435" t="s">
        <v>46109</v>
      </c>
      <c r="G9332" s="435" t="s">
        <v>20248</v>
      </c>
      <c r="H9332" s="435"/>
      <c r="I9332" s="435" t="s">
        <v>19356</v>
      </c>
      <c r="J9332" s="435" t="s">
        <v>20258</v>
      </c>
      <c r="K9332" s="435" t="s">
        <v>414</v>
      </c>
      <c r="L9332" s="435" t="s">
        <v>35323</v>
      </c>
      <c r="M9332" s="435" t="s">
        <v>18077</v>
      </c>
      <c r="N9332" s="435" t="s">
        <v>415</v>
      </c>
      <c r="O9332" s="435" t="s">
        <v>21120</v>
      </c>
      <c r="P9332" s="435" t="s">
        <v>205</v>
      </c>
      <c r="Q9332" s="436">
        <v>3</v>
      </c>
      <c r="R9332" s="435" t="s">
        <v>30217</v>
      </c>
      <c r="S9332" s="437"/>
      <c r="T9332" s="437"/>
      <c r="U9332" s="437"/>
    </row>
    <row r="9333" spans="1:21" ht="14.6" x14ac:dyDescent="0.4">
      <c r="A9333" s="435" t="s">
        <v>203</v>
      </c>
      <c r="B9333" s="435" t="s">
        <v>21960</v>
      </c>
      <c r="C9333" s="435" t="s">
        <v>204</v>
      </c>
      <c r="D9333" s="435" t="s">
        <v>20148</v>
      </c>
      <c r="E9333" s="435"/>
      <c r="F9333" s="435" t="s">
        <v>46110</v>
      </c>
      <c r="G9333" s="435" t="s">
        <v>20248</v>
      </c>
      <c r="H9333" s="435"/>
      <c r="I9333" s="435" t="s">
        <v>20186</v>
      </c>
      <c r="J9333" s="435" t="s">
        <v>20258</v>
      </c>
      <c r="K9333" s="435" t="s">
        <v>416</v>
      </c>
      <c r="L9333" s="435" t="s">
        <v>35323</v>
      </c>
      <c r="M9333" s="435" t="s">
        <v>18077</v>
      </c>
      <c r="N9333" s="435" t="s">
        <v>417</v>
      </c>
      <c r="O9333" s="435" t="s">
        <v>21124</v>
      </c>
      <c r="P9333" s="435" t="s">
        <v>205</v>
      </c>
      <c r="Q9333" s="436">
        <v>3</v>
      </c>
      <c r="R9333" s="435" t="s">
        <v>30218</v>
      </c>
      <c r="S9333" s="437"/>
      <c r="T9333" s="437"/>
      <c r="U9333" s="437"/>
    </row>
    <row r="9334" spans="1:21" ht="14.6" x14ac:dyDescent="0.4">
      <c r="A9334" s="435" t="s">
        <v>203</v>
      </c>
      <c r="B9334" s="435" t="s">
        <v>418</v>
      </c>
      <c r="C9334" s="435" t="s">
        <v>204</v>
      </c>
      <c r="D9334" s="435" t="s">
        <v>20148</v>
      </c>
      <c r="E9334" s="435"/>
      <c r="F9334" s="435" t="s">
        <v>46111</v>
      </c>
      <c r="G9334" s="435" t="s">
        <v>20248</v>
      </c>
      <c r="H9334" s="435"/>
      <c r="I9334" s="435" t="s">
        <v>19329</v>
      </c>
      <c r="J9334" s="435" t="s">
        <v>20258</v>
      </c>
      <c r="K9334" s="435" t="s">
        <v>419</v>
      </c>
      <c r="L9334" s="435" t="s">
        <v>35323</v>
      </c>
      <c r="M9334" s="435" t="s">
        <v>18077</v>
      </c>
      <c r="N9334" s="435" t="s">
        <v>420</v>
      </c>
      <c r="O9334" s="435" t="s">
        <v>21138</v>
      </c>
      <c r="P9334" s="435" t="s">
        <v>205</v>
      </c>
      <c r="Q9334" s="436">
        <v>3</v>
      </c>
      <c r="R9334" s="435" t="s">
        <v>30219</v>
      </c>
      <c r="S9334" s="437"/>
      <c r="T9334" s="437"/>
      <c r="U9334" s="437"/>
    </row>
    <row r="9335" spans="1:21" ht="14.6" x14ac:dyDescent="0.4">
      <c r="A9335" s="435" t="s">
        <v>203</v>
      </c>
      <c r="B9335" s="435" t="s">
        <v>46112</v>
      </c>
      <c r="C9335" s="435" t="s">
        <v>204</v>
      </c>
      <c r="D9335" s="435" t="s">
        <v>20148</v>
      </c>
      <c r="E9335" s="435"/>
      <c r="F9335" s="435" t="s">
        <v>46113</v>
      </c>
      <c r="G9335" s="435" t="s">
        <v>20248</v>
      </c>
      <c r="H9335" s="435"/>
      <c r="I9335" s="435" t="s">
        <v>19368</v>
      </c>
      <c r="J9335" s="435" t="s">
        <v>20258</v>
      </c>
      <c r="K9335" s="435" t="s">
        <v>421</v>
      </c>
      <c r="L9335" s="435" t="s">
        <v>35323</v>
      </c>
      <c r="M9335" s="435" t="s">
        <v>18077</v>
      </c>
      <c r="N9335" s="435" t="s">
        <v>422</v>
      </c>
      <c r="O9335" s="435" t="s">
        <v>21120</v>
      </c>
      <c r="P9335" s="435" t="s">
        <v>205</v>
      </c>
      <c r="Q9335" s="436">
        <v>3</v>
      </c>
      <c r="R9335" s="435" t="s">
        <v>30220</v>
      </c>
      <c r="S9335" s="437"/>
      <c r="T9335" s="437"/>
      <c r="U9335" s="437"/>
    </row>
    <row r="9336" spans="1:21" ht="14.6" x14ac:dyDescent="0.4">
      <c r="A9336" s="435" t="s">
        <v>203</v>
      </c>
      <c r="B9336" s="435" t="s">
        <v>46114</v>
      </c>
      <c r="C9336" s="435" t="s">
        <v>204</v>
      </c>
      <c r="D9336" s="435" t="s">
        <v>20148</v>
      </c>
      <c r="E9336" s="435"/>
      <c r="F9336" s="435" t="s">
        <v>46115</v>
      </c>
      <c r="G9336" s="435" t="s">
        <v>20248</v>
      </c>
      <c r="H9336" s="435"/>
      <c r="I9336" s="435" t="s">
        <v>19457</v>
      </c>
      <c r="J9336" s="435" t="s">
        <v>20258</v>
      </c>
      <c r="K9336" s="435" t="s">
        <v>423</v>
      </c>
      <c r="L9336" s="435" t="s">
        <v>35323</v>
      </c>
      <c r="M9336" s="435" t="s">
        <v>18077</v>
      </c>
      <c r="N9336" s="435" t="s">
        <v>424</v>
      </c>
      <c r="O9336" s="435" t="s">
        <v>21122</v>
      </c>
      <c r="P9336" s="435" t="s">
        <v>205</v>
      </c>
      <c r="Q9336" s="436">
        <v>3</v>
      </c>
      <c r="R9336" s="435" t="s">
        <v>30221</v>
      </c>
      <c r="S9336" s="437"/>
      <c r="T9336" s="437"/>
      <c r="U9336" s="437"/>
    </row>
    <row r="9337" spans="1:21" ht="14.6" x14ac:dyDescent="0.4">
      <c r="A9337" s="435" t="s">
        <v>203</v>
      </c>
      <c r="B9337" s="435" t="s">
        <v>46116</v>
      </c>
      <c r="C9337" s="435" t="s">
        <v>204</v>
      </c>
      <c r="D9337" s="435" t="s">
        <v>20148</v>
      </c>
      <c r="E9337" s="435"/>
      <c r="F9337" s="435" t="s">
        <v>46117</v>
      </c>
      <c r="G9337" s="435" t="s">
        <v>20248</v>
      </c>
      <c r="H9337" s="435"/>
      <c r="I9337" s="435" t="s">
        <v>20139</v>
      </c>
      <c r="J9337" s="435" t="s">
        <v>20258</v>
      </c>
      <c r="K9337" s="435" t="s">
        <v>425</v>
      </c>
      <c r="L9337" s="435" t="s">
        <v>35323</v>
      </c>
      <c r="M9337" s="435" t="s">
        <v>18077</v>
      </c>
      <c r="N9337" s="435" t="s">
        <v>426</v>
      </c>
      <c r="O9337" s="435" t="s">
        <v>21120</v>
      </c>
      <c r="P9337" s="435" t="s">
        <v>205</v>
      </c>
      <c r="Q9337" s="436">
        <v>3</v>
      </c>
      <c r="R9337" s="435" t="s">
        <v>30222</v>
      </c>
      <c r="S9337" s="437"/>
      <c r="T9337" s="437"/>
      <c r="U9337" s="437"/>
    </row>
    <row r="9338" spans="1:21" ht="14.6" x14ac:dyDescent="0.4">
      <c r="A9338" s="416" t="s">
        <v>203</v>
      </c>
      <c r="B9338" s="416" t="s">
        <v>427</v>
      </c>
      <c r="C9338" s="416" t="s">
        <v>204</v>
      </c>
      <c r="D9338" s="416" t="s">
        <v>20148</v>
      </c>
      <c r="E9338" s="416"/>
      <c r="F9338" s="416" t="s">
        <v>46118</v>
      </c>
      <c r="G9338" s="416" t="s">
        <v>18071</v>
      </c>
      <c r="H9338" s="416"/>
      <c r="I9338" s="416" t="s">
        <v>19325</v>
      </c>
      <c r="J9338" s="416" t="s">
        <v>20258</v>
      </c>
      <c r="K9338" s="416" t="s">
        <v>428</v>
      </c>
      <c r="L9338" s="416" t="s">
        <v>35399</v>
      </c>
      <c r="M9338" s="416" t="s">
        <v>18146</v>
      </c>
      <c r="N9338" s="416" t="s">
        <v>18147</v>
      </c>
      <c r="O9338" s="416" t="s">
        <v>21061</v>
      </c>
      <c r="P9338" s="416" t="s">
        <v>205</v>
      </c>
      <c r="Q9338" s="417">
        <v>0</v>
      </c>
      <c r="R9338" s="416" t="s">
        <v>22783</v>
      </c>
      <c r="S9338" s="418"/>
      <c r="T9338" s="418"/>
      <c r="U9338" s="418"/>
    </row>
    <row r="9339" spans="1:21" ht="14.6" x14ac:dyDescent="0.4">
      <c r="A9339" s="416" t="s">
        <v>203</v>
      </c>
      <c r="B9339" s="416" t="s">
        <v>429</v>
      </c>
      <c r="C9339" s="416" t="s">
        <v>204</v>
      </c>
      <c r="D9339" s="416" t="s">
        <v>20148</v>
      </c>
      <c r="E9339" s="416"/>
      <c r="F9339" s="416" t="s">
        <v>46119</v>
      </c>
      <c r="G9339" s="416" t="s">
        <v>18153</v>
      </c>
      <c r="H9339" s="416"/>
      <c r="I9339" s="416" t="s">
        <v>20139</v>
      </c>
      <c r="J9339" s="416" t="s">
        <v>20258</v>
      </c>
      <c r="K9339" s="416" t="s">
        <v>430</v>
      </c>
      <c r="L9339" s="416" t="s">
        <v>35399</v>
      </c>
      <c r="M9339" s="416" t="s">
        <v>18155</v>
      </c>
      <c r="N9339" s="416" t="s">
        <v>18156</v>
      </c>
      <c r="O9339" s="416" t="s">
        <v>21128</v>
      </c>
      <c r="P9339" s="416" t="s">
        <v>205</v>
      </c>
      <c r="Q9339" s="417">
        <v>0</v>
      </c>
      <c r="R9339" s="416" t="s">
        <v>22784</v>
      </c>
      <c r="S9339" s="418"/>
      <c r="T9339" s="418"/>
      <c r="U9339" s="418"/>
    </row>
    <row r="9340" spans="1:21" ht="14.6" x14ac:dyDescent="0.4">
      <c r="A9340" s="416" t="s">
        <v>431</v>
      </c>
      <c r="B9340" s="416" t="s">
        <v>31983</v>
      </c>
      <c r="C9340" s="416" t="s">
        <v>432</v>
      </c>
      <c r="D9340" s="416" t="s">
        <v>20148</v>
      </c>
      <c r="E9340" s="416"/>
      <c r="F9340" s="416" t="s">
        <v>46120</v>
      </c>
      <c r="G9340" s="416" t="s">
        <v>20149</v>
      </c>
      <c r="H9340" s="416"/>
      <c r="I9340" s="416" t="s">
        <v>19474</v>
      </c>
      <c r="J9340" s="416" t="s">
        <v>433</v>
      </c>
      <c r="K9340" s="416" t="s">
        <v>434</v>
      </c>
      <c r="L9340" s="416" t="s">
        <v>35321</v>
      </c>
      <c r="M9340" s="416" t="s">
        <v>434</v>
      </c>
      <c r="N9340" s="416" t="s">
        <v>35223</v>
      </c>
      <c r="O9340" s="416" t="s">
        <v>21009</v>
      </c>
      <c r="P9340" s="416" t="s">
        <v>433</v>
      </c>
      <c r="Q9340" s="417">
        <v>0</v>
      </c>
      <c r="R9340" s="416" t="s">
        <v>35224</v>
      </c>
      <c r="S9340" s="418"/>
      <c r="T9340" s="418"/>
      <c r="U9340" s="418"/>
    </row>
    <row r="9341" spans="1:21" ht="14.6" x14ac:dyDescent="0.4">
      <c r="A9341" s="416" t="s">
        <v>431</v>
      </c>
      <c r="B9341" s="416" t="s">
        <v>46121</v>
      </c>
      <c r="C9341" s="416" t="s">
        <v>432</v>
      </c>
      <c r="D9341" s="416" t="s">
        <v>20772</v>
      </c>
      <c r="E9341" s="416"/>
      <c r="F9341" s="416" t="s">
        <v>20772</v>
      </c>
      <c r="G9341" s="416" t="s">
        <v>20772</v>
      </c>
      <c r="H9341" s="416"/>
      <c r="I9341" s="416" t="s">
        <v>20772</v>
      </c>
      <c r="J9341" s="416" t="s">
        <v>433</v>
      </c>
      <c r="K9341" s="416" t="s">
        <v>435</v>
      </c>
      <c r="L9341" s="416" t="s">
        <v>35332</v>
      </c>
      <c r="M9341" s="416" t="s">
        <v>435</v>
      </c>
      <c r="N9341" s="416" t="s">
        <v>35223</v>
      </c>
      <c r="O9341" s="416" t="s">
        <v>21009</v>
      </c>
      <c r="P9341" s="416" t="s">
        <v>433</v>
      </c>
      <c r="Q9341" s="417">
        <v>0</v>
      </c>
      <c r="R9341" s="416" t="s">
        <v>35224</v>
      </c>
      <c r="S9341" s="418"/>
      <c r="T9341" s="418"/>
      <c r="U9341" s="418"/>
    </row>
    <row r="9342" spans="1:21" ht="14.6" x14ac:dyDescent="0.4">
      <c r="A9342" s="419" t="s">
        <v>431</v>
      </c>
      <c r="B9342" s="419" t="s">
        <v>32603</v>
      </c>
      <c r="C9342" s="419" t="s">
        <v>432</v>
      </c>
      <c r="D9342" s="419" t="s">
        <v>20772</v>
      </c>
      <c r="E9342" s="419"/>
      <c r="F9342" s="419" t="s">
        <v>20772</v>
      </c>
      <c r="G9342" s="419" t="s">
        <v>20772</v>
      </c>
      <c r="H9342" s="419"/>
      <c r="I9342" s="419" t="s">
        <v>20772</v>
      </c>
      <c r="J9342" s="419" t="s">
        <v>433</v>
      </c>
      <c r="K9342" s="419" t="s">
        <v>35225</v>
      </c>
      <c r="L9342" s="419" t="s">
        <v>35323</v>
      </c>
      <c r="M9342" s="419" t="s">
        <v>435</v>
      </c>
      <c r="N9342" s="419" t="s">
        <v>35223</v>
      </c>
      <c r="O9342" s="419" t="s">
        <v>21009</v>
      </c>
      <c r="P9342" s="419" t="s">
        <v>433</v>
      </c>
      <c r="Q9342" s="420">
        <v>1</v>
      </c>
      <c r="R9342" s="419" t="s">
        <v>35224</v>
      </c>
      <c r="S9342" s="421"/>
      <c r="T9342" s="421"/>
      <c r="U9342" s="421"/>
    </row>
    <row r="9343" spans="1:21" ht="14.6" x14ac:dyDescent="0.4">
      <c r="A9343" s="419" t="s">
        <v>431</v>
      </c>
      <c r="B9343" s="419" t="s">
        <v>35226</v>
      </c>
      <c r="C9343" s="419" t="s">
        <v>432</v>
      </c>
      <c r="D9343" s="419" t="s">
        <v>20772</v>
      </c>
      <c r="E9343" s="419"/>
      <c r="F9343" s="419" t="s">
        <v>20772</v>
      </c>
      <c r="G9343" s="419" t="s">
        <v>20772</v>
      </c>
      <c r="H9343" s="419"/>
      <c r="I9343" s="419" t="s">
        <v>20772</v>
      </c>
      <c r="J9343" s="419" t="s">
        <v>433</v>
      </c>
      <c r="K9343" s="419" t="s">
        <v>35227</v>
      </c>
      <c r="L9343" s="419" t="s">
        <v>35323</v>
      </c>
      <c r="M9343" s="419" t="s">
        <v>435</v>
      </c>
      <c r="N9343" s="419" t="s">
        <v>35223</v>
      </c>
      <c r="O9343" s="419" t="s">
        <v>21009</v>
      </c>
      <c r="P9343" s="419" t="s">
        <v>433</v>
      </c>
      <c r="Q9343" s="420">
        <v>1</v>
      </c>
      <c r="R9343" s="419" t="s">
        <v>35224</v>
      </c>
      <c r="S9343" s="421"/>
      <c r="T9343" s="421"/>
      <c r="U9343" s="421"/>
    </row>
    <row r="9344" spans="1:21" ht="14.6" x14ac:dyDescent="0.4">
      <c r="A9344" s="422" t="s">
        <v>431</v>
      </c>
      <c r="B9344" s="422" t="s">
        <v>22493</v>
      </c>
      <c r="C9344" s="422" t="s">
        <v>432</v>
      </c>
      <c r="D9344" s="422" t="s">
        <v>20148</v>
      </c>
      <c r="E9344" s="422"/>
      <c r="F9344" s="422" t="s">
        <v>46122</v>
      </c>
      <c r="G9344" s="422" t="s">
        <v>20160</v>
      </c>
      <c r="H9344" s="422"/>
      <c r="I9344" s="422" t="s">
        <v>20230</v>
      </c>
      <c r="J9344" s="422" t="s">
        <v>433</v>
      </c>
      <c r="K9344" s="422" t="s">
        <v>22494</v>
      </c>
      <c r="L9344" s="422" t="s">
        <v>35323</v>
      </c>
      <c r="M9344" s="422" t="s">
        <v>435</v>
      </c>
      <c r="N9344" s="422" t="s">
        <v>22570</v>
      </c>
      <c r="O9344" s="422" t="s">
        <v>21018</v>
      </c>
      <c r="P9344" s="422" t="s">
        <v>433</v>
      </c>
      <c r="Q9344" s="423">
        <v>1</v>
      </c>
      <c r="R9344" s="422" t="s">
        <v>30223</v>
      </c>
      <c r="S9344" s="424"/>
      <c r="T9344" s="424"/>
      <c r="U9344" s="424"/>
    </row>
    <row r="9345" spans="1:21" ht="14.6" x14ac:dyDescent="0.4">
      <c r="A9345" s="422" t="s">
        <v>431</v>
      </c>
      <c r="B9345" s="422" t="s">
        <v>22495</v>
      </c>
      <c r="C9345" s="422" t="s">
        <v>432</v>
      </c>
      <c r="D9345" s="422" t="s">
        <v>20148</v>
      </c>
      <c r="E9345" s="422"/>
      <c r="F9345" s="422" t="s">
        <v>46123</v>
      </c>
      <c r="G9345" s="422" t="s">
        <v>20160</v>
      </c>
      <c r="H9345" s="422"/>
      <c r="I9345" s="422" t="s">
        <v>20143</v>
      </c>
      <c r="J9345" s="422" t="s">
        <v>433</v>
      </c>
      <c r="K9345" s="422" t="s">
        <v>22496</v>
      </c>
      <c r="L9345" s="422" t="s">
        <v>35323</v>
      </c>
      <c r="M9345" s="422" t="s">
        <v>435</v>
      </c>
      <c r="N9345" s="422" t="s">
        <v>22571</v>
      </c>
      <c r="O9345" s="422" t="s">
        <v>27427</v>
      </c>
      <c r="P9345" s="422" t="s">
        <v>433</v>
      </c>
      <c r="Q9345" s="423">
        <v>1</v>
      </c>
      <c r="R9345" s="422" t="s">
        <v>30224</v>
      </c>
      <c r="S9345" s="424"/>
      <c r="T9345" s="424"/>
      <c r="U9345" s="424"/>
    </row>
    <row r="9346" spans="1:21" ht="14.6" x14ac:dyDescent="0.4">
      <c r="A9346" s="419" t="s">
        <v>431</v>
      </c>
      <c r="B9346" s="419" t="s">
        <v>22497</v>
      </c>
      <c r="C9346" s="419" t="s">
        <v>432</v>
      </c>
      <c r="D9346" s="419" t="s">
        <v>20148</v>
      </c>
      <c r="E9346" s="419"/>
      <c r="F9346" s="419" t="s">
        <v>46124</v>
      </c>
      <c r="G9346" s="419" t="s">
        <v>20160</v>
      </c>
      <c r="H9346" s="419"/>
      <c r="I9346" s="419" t="s">
        <v>19520</v>
      </c>
      <c r="J9346" s="419" t="s">
        <v>433</v>
      </c>
      <c r="K9346" s="419" t="s">
        <v>22498</v>
      </c>
      <c r="L9346" s="419" t="s">
        <v>35323</v>
      </c>
      <c r="M9346" s="419" t="s">
        <v>435</v>
      </c>
      <c r="N9346" s="419" t="s">
        <v>22572</v>
      </c>
      <c r="O9346" s="419" t="s">
        <v>22247</v>
      </c>
      <c r="P9346" s="419" t="s">
        <v>433</v>
      </c>
      <c r="Q9346" s="425">
        <v>1</v>
      </c>
      <c r="R9346" s="419" t="s">
        <v>30225</v>
      </c>
      <c r="S9346" s="424"/>
      <c r="T9346" s="424"/>
      <c r="U9346" s="424"/>
    </row>
    <row r="9347" spans="1:21" ht="14.6" x14ac:dyDescent="0.4">
      <c r="A9347" s="419" t="s">
        <v>431</v>
      </c>
      <c r="B9347" s="419" t="s">
        <v>46125</v>
      </c>
      <c r="C9347" s="419" t="s">
        <v>432</v>
      </c>
      <c r="D9347" s="419" t="s">
        <v>20148</v>
      </c>
      <c r="E9347" s="419"/>
      <c r="F9347" s="419" t="s">
        <v>46126</v>
      </c>
      <c r="G9347" s="419" t="s">
        <v>20160</v>
      </c>
      <c r="H9347" s="419"/>
      <c r="I9347" s="419" t="s">
        <v>20227</v>
      </c>
      <c r="J9347" s="419" t="s">
        <v>433</v>
      </c>
      <c r="K9347" s="419" t="s">
        <v>22499</v>
      </c>
      <c r="L9347" s="419" t="s">
        <v>35323</v>
      </c>
      <c r="M9347" s="419" t="s">
        <v>435</v>
      </c>
      <c r="N9347" s="419" t="s">
        <v>22573</v>
      </c>
      <c r="O9347" s="419" t="s">
        <v>21198</v>
      </c>
      <c r="P9347" s="419" t="s">
        <v>433</v>
      </c>
      <c r="Q9347" s="425">
        <v>1</v>
      </c>
      <c r="R9347" s="419" t="s">
        <v>30226</v>
      </c>
      <c r="S9347" s="424"/>
      <c r="T9347" s="424"/>
      <c r="U9347" s="424"/>
    </row>
    <row r="9348" spans="1:21" ht="14.6" x14ac:dyDescent="0.4">
      <c r="A9348" s="419" t="s">
        <v>431</v>
      </c>
      <c r="B9348" s="419" t="s">
        <v>46127</v>
      </c>
      <c r="C9348" s="419" t="s">
        <v>432</v>
      </c>
      <c r="D9348" s="419" t="s">
        <v>20148</v>
      </c>
      <c r="E9348" s="419"/>
      <c r="F9348" s="419" t="s">
        <v>46128</v>
      </c>
      <c r="G9348" s="419" t="s">
        <v>20248</v>
      </c>
      <c r="H9348" s="419"/>
      <c r="I9348" s="419" t="s">
        <v>20186</v>
      </c>
      <c r="J9348" s="419" t="s">
        <v>433</v>
      </c>
      <c r="K9348" s="419" t="s">
        <v>436</v>
      </c>
      <c r="L9348" s="419" t="s">
        <v>35323</v>
      </c>
      <c r="M9348" s="419" t="s">
        <v>437</v>
      </c>
      <c r="N9348" s="419" t="s">
        <v>438</v>
      </c>
      <c r="O9348" s="419" t="s">
        <v>21027</v>
      </c>
      <c r="P9348" s="419" t="s">
        <v>433</v>
      </c>
      <c r="Q9348" s="425">
        <v>1</v>
      </c>
      <c r="R9348" s="419" t="s">
        <v>30227</v>
      </c>
      <c r="S9348" s="424"/>
      <c r="T9348" s="424"/>
      <c r="U9348" s="424"/>
    </row>
    <row r="9349" spans="1:21" ht="14.6" x14ac:dyDescent="0.4">
      <c r="A9349" s="419" t="s">
        <v>431</v>
      </c>
      <c r="B9349" s="419" t="s">
        <v>35228</v>
      </c>
      <c r="C9349" s="419" t="s">
        <v>432</v>
      </c>
      <c r="D9349" s="419" t="s">
        <v>20148</v>
      </c>
      <c r="E9349" s="419"/>
      <c r="F9349" s="419" t="s">
        <v>46129</v>
      </c>
      <c r="G9349" s="419" t="s">
        <v>20160</v>
      </c>
      <c r="H9349" s="419"/>
      <c r="I9349" s="419" t="s">
        <v>18089</v>
      </c>
      <c r="J9349" s="419" t="s">
        <v>433</v>
      </c>
      <c r="K9349" s="419" t="s">
        <v>439</v>
      </c>
      <c r="L9349" s="419" t="s">
        <v>35323</v>
      </c>
      <c r="M9349" s="419" t="s">
        <v>440</v>
      </c>
      <c r="N9349" s="419" t="s">
        <v>441</v>
      </c>
      <c r="O9349" s="419" t="s">
        <v>21020</v>
      </c>
      <c r="P9349" s="419" t="s">
        <v>433</v>
      </c>
      <c r="Q9349" s="425">
        <v>1</v>
      </c>
      <c r="R9349" s="419" t="s">
        <v>30228</v>
      </c>
      <c r="S9349" s="424"/>
      <c r="T9349" s="424"/>
      <c r="U9349" s="424"/>
    </row>
    <row r="9350" spans="1:21" ht="14.6" x14ac:dyDescent="0.4">
      <c r="A9350" s="419" t="s">
        <v>431</v>
      </c>
      <c r="B9350" s="419" t="s">
        <v>442</v>
      </c>
      <c r="C9350" s="419" t="s">
        <v>432</v>
      </c>
      <c r="D9350" s="419" t="s">
        <v>20148</v>
      </c>
      <c r="E9350" s="419"/>
      <c r="F9350" s="419" t="s">
        <v>46130</v>
      </c>
      <c r="G9350" s="419" t="s">
        <v>20160</v>
      </c>
      <c r="H9350" s="419"/>
      <c r="I9350" s="419" t="s">
        <v>18029</v>
      </c>
      <c r="J9350" s="419" t="s">
        <v>433</v>
      </c>
      <c r="K9350" s="419" t="s">
        <v>443</v>
      </c>
      <c r="L9350" s="419" t="s">
        <v>35323</v>
      </c>
      <c r="M9350" s="419" t="s">
        <v>440</v>
      </c>
      <c r="N9350" s="419" t="s">
        <v>444</v>
      </c>
      <c r="O9350" s="419" t="s">
        <v>21015</v>
      </c>
      <c r="P9350" s="419" t="s">
        <v>433</v>
      </c>
      <c r="Q9350" s="425">
        <v>1</v>
      </c>
      <c r="R9350" s="419" t="s">
        <v>30229</v>
      </c>
      <c r="S9350" s="424"/>
      <c r="T9350" s="424"/>
      <c r="U9350" s="424"/>
    </row>
    <row r="9351" spans="1:21" ht="14.6" x14ac:dyDescent="0.4">
      <c r="A9351" s="419" t="s">
        <v>431</v>
      </c>
      <c r="B9351" s="419" t="s">
        <v>445</v>
      </c>
      <c r="C9351" s="419" t="s">
        <v>432</v>
      </c>
      <c r="D9351" s="419" t="s">
        <v>20148</v>
      </c>
      <c r="E9351" s="419"/>
      <c r="F9351" s="419" t="s">
        <v>46131</v>
      </c>
      <c r="G9351" s="419" t="s">
        <v>19639</v>
      </c>
      <c r="H9351" s="419"/>
      <c r="I9351" s="419" t="s">
        <v>20221</v>
      </c>
      <c r="J9351" s="419" t="s">
        <v>433</v>
      </c>
      <c r="K9351" s="419" t="s">
        <v>446</v>
      </c>
      <c r="L9351" s="419" t="s">
        <v>35323</v>
      </c>
      <c r="M9351" s="419" t="s">
        <v>447</v>
      </c>
      <c r="N9351" s="419" t="s">
        <v>448</v>
      </c>
      <c r="O9351" s="419" t="s">
        <v>21009</v>
      </c>
      <c r="P9351" s="419" t="s">
        <v>433</v>
      </c>
      <c r="Q9351" s="425">
        <v>1</v>
      </c>
      <c r="R9351" s="419" t="s">
        <v>30230</v>
      </c>
      <c r="S9351" s="424"/>
      <c r="T9351" s="424"/>
      <c r="U9351" s="424"/>
    </row>
    <row r="9352" spans="1:21" ht="14.6" x14ac:dyDescent="0.4">
      <c r="A9352" s="419" t="s">
        <v>431</v>
      </c>
      <c r="B9352" s="419" t="s">
        <v>449</v>
      </c>
      <c r="C9352" s="419" t="s">
        <v>432</v>
      </c>
      <c r="D9352" s="419" t="s">
        <v>20148</v>
      </c>
      <c r="E9352" s="419"/>
      <c r="F9352" s="419" t="s">
        <v>46132</v>
      </c>
      <c r="G9352" s="419" t="s">
        <v>19639</v>
      </c>
      <c r="H9352" s="419"/>
      <c r="I9352" s="419" t="s">
        <v>20278</v>
      </c>
      <c r="J9352" s="419" t="s">
        <v>433</v>
      </c>
      <c r="K9352" s="419" t="s">
        <v>450</v>
      </c>
      <c r="L9352" s="419" t="s">
        <v>35323</v>
      </c>
      <c r="M9352" s="419" t="s">
        <v>447</v>
      </c>
      <c r="N9352" s="419" t="s">
        <v>451</v>
      </c>
      <c r="O9352" s="419" t="s">
        <v>21009</v>
      </c>
      <c r="P9352" s="419" t="s">
        <v>433</v>
      </c>
      <c r="Q9352" s="425">
        <v>1</v>
      </c>
      <c r="R9352" s="419" t="s">
        <v>30231</v>
      </c>
      <c r="S9352" s="424"/>
      <c r="T9352" s="424"/>
      <c r="U9352" s="424"/>
    </row>
    <row r="9353" spans="1:21" ht="14.6" x14ac:dyDescent="0.4">
      <c r="A9353" s="419" t="s">
        <v>431</v>
      </c>
      <c r="B9353" s="419" t="s">
        <v>10901</v>
      </c>
      <c r="C9353" s="419" t="s">
        <v>432</v>
      </c>
      <c r="D9353" s="419" t="s">
        <v>20148</v>
      </c>
      <c r="E9353" s="419"/>
      <c r="F9353" s="419" t="s">
        <v>46133</v>
      </c>
      <c r="G9353" s="419" t="s">
        <v>19639</v>
      </c>
      <c r="H9353" s="419"/>
      <c r="I9353" s="419" t="s">
        <v>19410</v>
      </c>
      <c r="J9353" s="419" t="s">
        <v>433</v>
      </c>
      <c r="K9353" s="419" t="s">
        <v>452</v>
      </c>
      <c r="L9353" s="419" t="s">
        <v>35323</v>
      </c>
      <c r="M9353" s="419" t="s">
        <v>447</v>
      </c>
      <c r="N9353" s="419" t="s">
        <v>453</v>
      </c>
      <c r="O9353" s="419" t="s">
        <v>21009</v>
      </c>
      <c r="P9353" s="419" t="s">
        <v>433</v>
      </c>
      <c r="Q9353" s="425">
        <v>1</v>
      </c>
      <c r="R9353" s="419" t="s">
        <v>30232</v>
      </c>
      <c r="S9353" s="424"/>
      <c r="T9353" s="424"/>
      <c r="U9353" s="424"/>
    </row>
    <row r="9354" spans="1:21" ht="14.6" x14ac:dyDescent="0.4">
      <c r="A9354" s="419" t="s">
        <v>431</v>
      </c>
      <c r="B9354" s="419" t="s">
        <v>454</v>
      </c>
      <c r="C9354" s="419" t="s">
        <v>432</v>
      </c>
      <c r="D9354" s="419" t="s">
        <v>20148</v>
      </c>
      <c r="E9354" s="419"/>
      <c r="F9354" s="419" t="s">
        <v>46134</v>
      </c>
      <c r="G9354" s="419" t="s">
        <v>19639</v>
      </c>
      <c r="H9354" s="419"/>
      <c r="I9354" s="419" t="s">
        <v>20245</v>
      </c>
      <c r="J9354" s="419" t="s">
        <v>433</v>
      </c>
      <c r="K9354" s="419" t="s">
        <v>455</v>
      </c>
      <c r="L9354" s="419" t="s">
        <v>35323</v>
      </c>
      <c r="M9354" s="419" t="s">
        <v>447</v>
      </c>
      <c r="N9354" s="419" t="s">
        <v>456</v>
      </c>
      <c r="O9354" s="419" t="s">
        <v>21009</v>
      </c>
      <c r="P9354" s="419" t="s">
        <v>433</v>
      </c>
      <c r="Q9354" s="425">
        <v>1</v>
      </c>
      <c r="R9354" s="419" t="s">
        <v>30233</v>
      </c>
      <c r="S9354" s="424"/>
      <c r="T9354" s="424"/>
      <c r="U9354" s="424"/>
    </row>
    <row r="9355" spans="1:21" ht="14.6" x14ac:dyDescent="0.4">
      <c r="A9355" s="422" t="s">
        <v>431</v>
      </c>
      <c r="B9355" s="422" t="s">
        <v>31984</v>
      </c>
      <c r="C9355" s="422" t="s">
        <v>432</v>
      </c>
      <c r="D9355" s="422" t="s">
        <v>20148</v>
      </c>
      <c r="E9355" s="422"/>
      <c r="F9355" s="422" t="s">
        <v>46135</v>
      </c>
      <c r="G9355" s="422" t="s">
        <v>20155</v>
      </c>
      <c r="H9355" s="422"/>
      <c r="I9355" s="422" t="s">
        <v>18136</v>
      </c>
      <c r="J9355" s="422" t="s">
        <v>433</v>
      </c>
      <c r="K9355" s="422" t="s">
        <v>457</v>
      </c>
      <c r="L9355" s="422" t="s">
        <v>35323</v>
      </c>
      <c r="M9355" s="422" t="s">
        <v>447</v>
      </c>
      <c r="N9355" s="422" t="s">
        <v>458</v>
      </c>
      <c r="O9355" s="422" t="s">
        <v>21016</v>
      </c>
      <c r="P9355" s="422" t="s">
        <v>433</v>
      </c>
      <c r="Q9355" s="423">
        <v>1</v>
      </c>
      <c r="R9355" s="422" t="s">
        <v>30234</v>
      </c>
      <c r="S9355" s="424"/>
      <c r="T9355" s="424"/>
      <c r="U9355" s="424"/>
    </row>
    <row r="9356" spans="1:21" ht="14.6" x14ac:dyDescent="0.4">
      <c r="A9356" s="419" t="s">
        <v>431</v>
      </c>
      <c r="B9356" s="419" t="s">
        <v>46136</v>
      </c>
      <c r="C9356" s="419" t="s">
        <v>432</v>
      </c>
      <c r="D9356" s="419" t="s">
        <v>20148</v>
      </c>
      <c r="E9356" s="419"/>
      <c r="F9356" s="419" t="s">
        <v>46137</v>
      </c>
      <c r="G9356" s="419" t="s">
        <v>20248</v>
      </c>
      <c r="H9356" s="419"/>
      <c r="I9356" s="419" t="s">
        <v>20249</v>
      </c>
      <c r="J9356" s="419" t="s">
        <v>20258</v>
      </c>
      <c r="K9356" s="419" t="s">
        <v>459</v>
      </c>
      <c r="L9356" s="419" t="s">
        <v>35323</v>
      </c>
      <c r="M9356" s="419" t="s">
        <v>19377</v>
      </c>
      <c r="N9356" s="419" t="s">
        <v>460</v>
      </c>
      <c r="O9356" s="419" t="s">
        <v>21143</v>
      </c>
      <c r="P9356" s="419" t="s">
        <v>433</v>
      </c>
      <c r="Q9356" s="425">
        <v>1</v>
      </c>
      <c r="R9356" s="419" t="s">
        <v>30235</v>
      </c>
      <c r="S9356" s="424"/>
      <c r="T9356" s="424"/>
      <c r="U9356" s="424"/>
    </row>
    <row r="9357" spans="1:21" ht="14.6" x14ac:dyDescent="0.4">
      <c r="A9357" s="419" t="s">
        <v>431</v>
      </c>
      <c r="B9357" s="419" t="s">
        <v>461</v>
      </c>
      <c r="C9357" s="419" t="s">
        <v>432</v>
      </c>
      <c r="D9357" s="419" t="s">
        <v>20148</v>
      </c>
      <c r="E9357" s="419"/>
      <c r="F9357" s="419" t="s">
        <v>46138</v>
      </c>
      <c r="G9357" s="419" t="s">
        <v>20248</v>
      </c>
      <c r="H9357" s="419"/>
      <c r="I9357" s="419" t="s">
        <v>19436</v>
      </c>
      <c r="J9357" s="419" t="s">
        <v>20258</v>
      </c>
      <c r="K9357" s="419" t="s">
        <v>462</v>
      </c>
      <c r="L9357" s="419" t="s">
        <v>35323</v>
      </c>
      <c r="M9357" s="419" t="s">
        <v>19377</v>
      </c>
      <c r="N9357" s="419" t="s">
        <v>463</v>
      </c>
      <c r="O9357" s="419" t="s">
        <v>21054</v>
      </c>
      <c r="P9357" s="419" t="s">
        <v>433</v>
      </c>
      <c r="Q9357" s="425">
        <v>1</v>
      </c>
      <c r="R9357" s="419" t="s">
        <v>30236</v>
      </c>
      <c r="S9357" s="424"/>
      <c r="T9357" s="424"/>
      <c r="U9357" s="424"/>
    </row>
    <row r="9358" spans="1:21" ht="14.6" x14ac:dyDescent="0.4">
      <c r="A9358" s="419" t="s">
        <v>431</v>
      </c>
      <c r="B9358" s="419" t="s">
        <v>46139</v>
      </c>
      <c r="C9358" s="419" t="s">
        <v>432</v>
      </c>
      <c r="D9358" s="419" t="s">
        <v>20148</v>
      </c>
      <c r="E9358" s="419"/>
      <c r="F9358" s="419" t="s">
        <v>46140</v>
      </c>
      <c r="G9358" s="419" t="s">
        <v>19396</v>
      </c>
      <c r="H9358" s="419"/>
      <c r="I9358" s="419" t="s">
        <v>19426</v>
      </c>
      <c r="J9358" s="419" t="s">
        <v>20258</v>
      </c>
      <c r="K9358" s="419" t="s">
        <v>464</v>
      </c>
      <c r="L9358" s="419" t="s">
        <v>35323</v>
      </c>
      <c r="M9358" s="419" t="s">
        <v>19398</v>
      </c>
      <c r="N9358" s="419" t="s">
        <v>465</v>
      </c>
      <c r="O9358" s="419" t="s">
        <v>21062</v>
      </c>
      <c r="P9358" s="419" t="s">
        <v>433</v>
      </c>
      <c r="Q9358" s="425">
        <v>1</v>
      </c>
      <c r="R9358" s="419" t="s">
        <v>30237</v>
      </c>
      <c r="S9358" s="424"/>
      <c r="T9358" s="424"/>
      <c r="U9358" s="424"/>
    </row>
    <row r="9359" spans="1:21" ht="14.6" x14ac:dyDescent="0.4">
      <c r="A9359" s="419" t="s">
        <v>431</v>
      </c>
      <c r="B9359" s="419" t="s">
        <v>46141</v>
      </c>
      <c r="C9359" s="419" t="s">
        <v>432</v>
      </c>
      <c r="D9359" s="419" t="s">
        <v>20148</v>
      </c>
      <c r="E9359" s="419"/>
      <c r="F9359" s="419" t="s">
        <v>46142</v>
      </c>
      <c r="G9359" s="419" t="s">
        <v>19396</v>
      </c>
      <c r="H9359" s="419"/>
      <c r="I9359" s="419" t="s">
        <v>17944</v>
      </c>
      <c r="J9359" s="419" t="s">
        <v>20258</v>
      </c>
      <c r="K9359" s="419" t="s">
        <v>466</v>
      </c>
      <c r="L9359" s="419" t="s">
        <v>35323</v>
      </c>
      <c r="M9359" s="419" t="s">
        <v>19398</v>
      </c>
      <c r="N9359" s="419" t="s">
        <v>467</v>
      </c>
      <c r="O9359" s="419" t="s">
        <v>21062</v>
      </c>
      <c r="P9359" s="419" t="s">
        <v>433</v>
      </c>
      <c r="Q9359" s="425">
        <v>1</v>
      </c>
      <c r="R9359" s="419" t="s">
        <v>30238</v>
      </c>
      <c r="S9359" s="424"/>
      <c r="T9359" s="424"/>
      <c r="U9359" s="424"/>
    </row>
    <row r="9360" spans="1:21" ht="14.6" x14ac:dyDescent="0.4">
      <c r="A9360" s="419" t="s">
        <v>431</v>
      </c>
      <c r="B9360" s="419" t="s">
        <v>46143</v>
      </c>
      <c r="C9360" s="419" t="s">
        <v>432</v>
      </c>
      <c r="D9360" s="419" t="s">
        <v>20148</v>
      </c>
      <c r="E9360" s="419"/>
      <c r="F9360" s="419" t="s">
        <v>46144</v>
      </c>
      <c r="G9360" s="419" t="s">
        <v>19396</v>
      </c>
      <c r="H9360" s="419"/>
      <c r="I9360" s="419" t="s">
        <v>20173</v>
      </c>
      <c r="J9360" s="419" t="s">
        <v>20258</v>
      </c>
      <c r="K9360" s="419" t="s">
        <v>468</v>
      </c>
      <c r="L9360" s="419" t="s">
        <v>35323</v>
      </c>
      <c r="M9360" s="419" t="s">
        <v>19398</v>
      </c>
      <c r="N9360" s="419" t="s">
        <v>469</v>
      </c>
      <c r="O9360" s="419" t="s">
        <v>21062</v>
      </c>
      <c r="P9360" s="419" t="s">
        <v>433</v>
      </c>
      <c r="Q9360" s="425">
        <v>1</v>
      </c>
      <c r="R9360" s="419" t="s">
        <v>30239</v>
      </c>
      <c r="S9360" s="424"/>
      <c r="T9360" s="424"/>
      <c r="U9360" s="424"/>
    </row>
    <row r="9361" spans="1:21" ht="14.6" x14ac:dyDescent="0.4">
      <c r="A9361" s="419" t="s">
        <v>431</v>
      </c>
      <c r="B9361" s="419" t="s">
        <v>46145</v>
      </c>
      <c r="C9361" s="419" t="s">
        <v>432</v>
      </c>
      <c r="D9361" s="419" t="s">
        <v>20148</v>
      </c>
      <c r="E9361" s="419"/>
      <c r="F9361" s="419" t="s">
        <v>46146</v>
      </c>
      <c r="G9361" s="419" t="s">
        <v>19396</v>
      </c>
      <c r="H9361" s="419"/>
      <c r="I9361" s="419" t="s">
        <v>20221</v>
      </c>
      <c r="J9361" s="419" t="s">
        <v>20258</v>
      </c>
      <c r="K9361" s="419" t="s">
        <v>470</v>
      </c>
      <c r="L9361" s="419" t="s">
        <v>35323</v>
      </c>
      <c r="M9361" s="419" t="s">
        <v>19398</v>
      </c>
      <c r="N9361" s="419" t="s">
        <v>471</v>
      </c>
      <c r="O9361" s="419" t="s">
        <v>21062</v>
      </c>
      <c r="P9361" s="419" t="s">
        <v>433</v>
      </c>
      <c r="Q9361" s="425">
        <v>1</v>
      </c>
      <c r="R9361" s="419" t="s">
        <v>30240</v>
      </c>
      <c r="S9361" s="424"/>
      <c r="T9361" s="424"/>
      <c r="U9361" s="424"/>
    </row>
    <row r="9362" spans="1:21" ht="14.6" x14ac:dyDescent="0.4">
      <c r="A9362" s="419" t="s">
        <v>431</v>
      </c>
      <c r="B9362" s="419" t="s">
        <v>46147</v>
      </c>
      <c r="C9362" s="419" t="s">
        <v>432</v>
      </c>
      <c r="D9362" s="419" t="s">
        <v>20148</v>
      </c>
      <c r="E9362" s="419"/>
      <c r="F9362" s="419" t="s">
        <v>46148</v>
      </c>
      <c r="G9362" s="419" t="s">
        <v>19396</v>
      </c>
      <c r="H9362" s="419"/>
      <c r="I9362" s="419" t="s">
        <v>19464</v>
      </c>
      <c r="J9362" s="419" t="s">
        <v>20258</v>
      </c>
      <c r="K9362" s="419" t="s">
        <v>472</v>
      </c>
      <c r="L9362" s="419" t="s">
        <v>35323</v>
      </c>
      <c r="M9362" s="419" t="s">
        <v>19398</v>
      </c>
      <c r="N9362" s="419" t="s">
        <v>473</v>
      </c>
      <c r="O9362" s="419" t="s">
        <v>21062</v>
      </c>
      <c r="P9362" s="419" t="s">
        <v>433</v>
      </c>
      <c r="Q9362" s="425">
        <v>1</v>
      </c>
      <c r="R9362" s="419" t="s">
        <v>30241</v>
      </c>
      <c r="S9362" s="424"/>
      <c r="T9362" s="424"/>
      <c r="U9362" s="424"/>
    </row>
    <row r="9363" spans="1:21" ht="14.6" x14ac:dyDescent="0.4">
      <c r="A9363" s="419" t="s">
        <v>431</v>
      </c>
      <c r="B9363" s="419" t="s">
        <v>35222</v>
      </c>
      <c r="C9363" s="419" t="s">
        <v>432</v>
      </c>
      <c r="D9363" s="419" t="s">
        <v>20148</v>
      </c>
      <c r="E9363" s="419"/>
      <c r="F9363" s="419" t="s">
        <v>46149</v>
      </c>
      <c r="G9363" s="419" t="s">
        <v>19396</v>
      </c>
      <c r="H9363" s="419"/>
      <c r="I9363" s="419" t="s">
        <v>17980</v>
      </c>
      <c r="J9363" s="419" t="s">
        <v>20258</v>
      </c>
      <c r="K9363" s="419" t="s">
        <v>474</v>
      </c>
      <c r="L9363" s="419" t="s">
        <v>35323</v>
      </c>
      <c r="M9363" s="419" t="s">
        <v>19453</v>
      </c>
      <c r="N9363" s="419" t="s">
        <v>475</v>
      </c>
      <c r="O9363" s="419" t="s">
        <v>21063</v>
      </c>
      <c r="P9363" s="419" t="s">
        <v>433</v>
      </c>
      <c r="Q9363" s="425">
        <v>1</v>
      </c>
      <c r="R9363" s="419" t="s">
        <v>30242</v>
      </c>
      <c r="S9363" s="424"/>
      <c r="T9363" s="424"/>
      <c r="U9363" s="424"/>
    </row>
    <row r="9364" spans="1:21" ht="14.6" x14ac:dyDescent="0.4">
      <c r="A9364" s="435" t="s">
        <v>431</v>
      </c>
      <c r="B9364" s="435" t="s">
        <v>476</v>
      </c>
      <c r="C9364" s="435" t="s">
        <v>432</v>
      </c>
      <c r="D9364" s="435" t="s">
        <v>20148</v>
      </c>
      <c r="E9364" s="435"/>
      <c r="F9364" s="435" t="s">
        <v>46150</v>
      </c>
      <c r="G9364" s="435" t="s">
        <v>20248</v>
      </c>
      <c r="H9364" s="435"/>
      <c r="I9364" s="435" t="s">
        <v>19345</v>
      </c>
      <c r="J9364" s="435" t="s">
        <v>20258</v>
      </c>
      <c r="K9364" s="435" t="s">
        <v>477</v>
      </c>
      <c r="L9364" s="435" t="s">
        <v>35323</v>
      </c>
      <c r="M9364" s="435" t="s">
        <v>18077</v>
      </c>
      <c r="N9364" s="435" t="s">
        <v>478</v>
      </c>
      <c r="O9364" s="435" t="s">
        <v>21122</v>
      </c>
      <c r="P9364" s="435" t="s">
        <v>433</v>
      </c>
      <c r="Q9364" s="436">
        <v>3</v>
      </c>
      <c r="R9364" s="435" t="s">
        <v>30243</v>
      </c>
      <c r="S9364" s="437"/>
      <c r="T9364" s="437"/>
      <c r="U9364" s="437"/>
    </row>
    <row r="9365" spans="1:21" ht="14.6" x14ac:dyDescent="0.4">
      <c r="A9365" s="416" t="s">
        <v>479</v>
      </c>
      <c r="B9365" s="416" t="s">
        <v>31985</v>
      </c>
      <c r="C9365" s="416" t="s">
        <v>480</v>
      </c>
      <c r="D9365" s="416" t="s">
        <v>20148</v>
      </c>
      <c r="E9365" s="416"/>
      <c r="F9365" s="416" t="s">
        <v>46151</v>
      </c>
      <c r="G9365" s="416" t="s">
        <v>20149</v>
      </c>
      <c r="H9365" s="416"/>
      <c r="I9365" s="416" t="s">
        <v>18072</v>
      </c>
      <c r="J9365" s="416" t="s">
        <v>481</v>
      </c>
      <c r="K9365" s="416" t="s">
        <v>482</v>
      </c>
      <c r="L9365" s="416" t="s">
        <v>35321</v>
      </c>
      <c r="M9365" s="416" t="s">
        <v>482</v>
      </c>
      <c r="N9365" s="416" t="s">
        <v>483</v>
      </c>
      <c r="O9365" s="416" t="s">
        <v>21009</v>
      </c>
      <c r="P9365" s="416" t="s">
        <v>481</v>
      </c>
      <c r="Q9365" s="417">
        <v>0</v>
      </c>
      <c r="R9365" s="416" t="s">
        <v>30244</v>
      </c>
      <c r="S9365" s="418"/>
      <c r="T9365" s="418"/>
      <c r="U9365" s="418"/>
    </row>
    <row r="9366" spans="1:21" ht="14.6" x14ac:dyDescent="0.4">
      <c r="A9366" s="419" t="s">
        <v>479</v>
      </c>
      <c r="B9366" s="419" t="s">
        <v>484</v>
      </c>
      <c r="C9366" s="419" t="s">
        <v>480</v>
      </c>
      <c r="D9366" s="419" t="s">
        <v>20148</v>
      </c>
      <c r="E9366" s="419"/>
      <c r="F9366" s="419" t="s">
        <v>46152</v>
      </c>
      <c r="G9366" s="419" t="s">
        <v>19639</v>
      </c>
      <c r="H9366" s="419"/>
      <c r="I9366" s="419" t="s">
        <v>19401</v>
      </c>
      <c r="J9366" s="419" t="s">
        <v>481</v>
      </c>
      <c r="K9366" s="419" t="s">
        <v>485</v>
      </c>
      <c r="L9366" s="419" t="s">
        <v>35323</v>
      </c>
      <c r="M9366" s="419" t="s">
        <v>486</v>
      </c>
      <c r="N9366" s="419" t="s">
        <v>487</v>
      </c>
      <c r="O9366" s="419" t="s">
        <v>21009</v>
      </c>
      <c r="P9366" s="419" t="s">
        <v>481</v>
      </c>
      <c r="Q9366" s="425">
        <v>1</v>
      </c>
      <c r="R9366" s="419" t="s">
        <v>30245</v>
      </c>
      <c r="S9366" s="424"/>
      <c r="T9366" s="424"/>
      <c r="U9366" s="424"/>
    </row>
    <row r="9367" spans="1:21" ht="14.6" x14ac:dyDescent="0.4">
      <c r="A9367" s="419" t="s">
        <v>479</v>
      </c>
      <c r="B9367" s="419" t="s">
        <v>488</v>
      </c>
      <c r="C9367" s="419" t="s">
        <v>480</v>
      </c>
      <c r="D9367" s="419" t="s">
        <v>20148</v>
      </c>
      <c r="E9367" s="419"/>
      <c r="F9367" s="419" t="s">
        <v>46153</v>
      </c>
      <c r="G9367" s="419" t="s">
        <v>19639</v>
      </c>
      <c r="H9367" s="419"/>
      <c r="I9367" s="419" t="s">
        <v>20164</v>
      </c>
      <c r="J9367" s="419" t="s">
        <v>481</v>
      </c>
      <c r="K9367" s="419" t="s">
        <v>489</v>
      </c>
      <c r="L9367" s="419" t="s">
        <v>35323</v>
      </c>
      <c r="M9367" s="419" t="s">
        <v>486</v>
      </c>
      <c r="N9367" s="419" t="s">
        <v>490</v>
      </c>
      <c r="O9367" s="419" t="s">
        <v>21009</v>
      </c>
      <c r="P9367" s="419" t="s">
        <v>481</v>
      </c>
      <c r="Q9367" s="425">
        <v>1</v>
      </c>
      <c r="R9367" s="419" t="s">
        <v>30246</v>
      </c>
      <c r="S9367" s="424"/>
      <c r="T9367" s="424"/>
      <c r="U9367" s="424"/>
    </row>
    <row r="9368" spans="1:21" ht="14.6" x14ac:dyDescent="0.4">
      <c r="A9368" s="419" t="s">
        <v>479</v>
      </c>
      <c r="B9368" s="419" t="s">
        <v>491</v>
      </c>
      <c r="C9368" s="419" t="s">
        <v>480</v>
      </c>
      <c r="D9368" s="419" t="s">
        <v>20148</v>
      </c>
      <c r="E9368" s="419"/>
      <c r="F9368" s="419" t="s">
        <v>46154</v>
      </c>
      <c r="G9368" s="419" t="s">
        <v>19639</v>
      </c>
      <c r="H9368" s="419"/>
      <c r="I9368" s="419" t="s">
        <v>19497</v>
      </c>
      <c r="J9368" s="419" t="s">
        <v>481</v>
      </c>
      <c r="K9368" s="419" t="s">
        <v>492</v>
      </c>
      <c r="L9368" s="419" t="s">
        <v>35323</v>
      </c>
      <c r="M9368" s="419" t="s">
        <v>486</v>
      </c>
      <c r="N9368" s="419" t="s">
        <v>493</v>
      </c>
      <c r="O9368" s="419" t="s">
        <v>21009</v>
      </c>
      <c r="P9368" s="419" t="s">
        <v>481</v>
      </c>
      <c r="Q9368" s="425">
        <v>1</v>
      </c>
      <c r="R9368" s="419" t="s">
        <v>30247</v>
      </c>
      <c r="S9368" s="424"/>
      <c r="T9368" s="424"/>
      <c r="U9368" s="424"/>
    </row>
    <row r="9369" spans="1:21" ht="14.6" x14ac:dyDescent="0.4">
      <c r="A9369" s="419" t="s">
        <v>479</v>
      </c>
      <c r="B9369" s="419" t="s">
        <v>2189</v>
      </c>
      <c r="C9369" s="419" t="s">
        <v>480</v>
      </c>
      <c r="D9369" s="419" t="s">
        <v>20148</v>
      </c>
      <c r="E9369" s="419"/>
      <c r="F9369" s="419" t="s">
        <v>46155</v>
      </c>
      <c r="G9369" s="419" t="s">
        <v>19639</v>
      </c>
      <c r="H9369" s="419"/>
      <c r="I9369" s="419" t="s">
        <v>20142</v>
      </c>
      <c r="J9369" s="419" t="s">
        <v>481</v>
      </c>
      <c r="K9369" s="419" t="s">
        <v>2190</v>
      </c>
      <c r="L9369" s="419" t="s">
        <v>35323</v>
      </c>
      <c r="M9369" s="419" t="s">
        <v>486</v>
      </c>
      <c r="N9369" s="419" t="s">
        <v>2191</v>
      </c>
      <c r="O9369" s="419" t="s">
        <v>21009</v>
      </c>
      <c r="P9369" s="419" t="s">
        <v>481</v>
      </c>
      <c r="Q9369" s="425">
        <v>1</v>
      </c>
      <c r="R9369" s="419" t="s">
        <v>30248</v>
      </c>
      <c r="S9369" s="424"/>
      <c r="T9369" s="424"/>
      <c r="U9369" s="424"/>
    </row>
    <row r="9370" spans="1:21" ht="14.6" x14ac:dyDescent="0.4">
      <c r="A9370" s="419" t="s">
        <v>479</v>
      </c>
      <c r="B9370" s="419" t="s">
        <v>2192</v>
      </c>
      <c r="C9370" s="419" t="s">
        <v>480</v>
      </c>
      <c r="D9370" s="419" t="s">
        <v>20148</v>
      </c>
      <c r="E9370" s="419"/>
      <c r="F9370" s="419" t="s">
        <v>46156</v>
      </c>
      <c r="G9370" s="419" t="s">
        <v>19639</v>
      </c>
      <c r="H9370" s="419"/>
      <c r="I9370" s="419" t="s">
        <v>20150</v>
      </c>
      <c r="J9370" s="419" t="s">
        <v>481</v>
      </c>
      <c r="K9370" s="419" t="s">
        <v>2193</v>
      </c>
      <c r="L9370" s="419" t="s">
        <v>35323</v>
      </c>
      <c r="M9370" s="419" t="s">
        <v>486</v>
      </c>
      <c r="N9370" s="419" t="s">
        <v>2194</v>
      </c>
      <c r="O9370" s="419" t="s">
        <v>21009</v>
      </c>
      <c r="P9370" s="419" t="s">
        <v>481</v>
      </c>
      <c r="Q9370" s="425">
        <v>1</v>
      </c>
      <c r="R9370" s="419" t="s">
        <v>30249</v>
      </c>
      <c r="S9370" s="424"/>
      <c r="T9370" s="424"/>
      <c r="U9370" s="424"/>
    </row>
    <row r="9371" spans="1:21" ht="14.6" x14ac:dyDescent="0.4">
      <c r="A9371" s="419" t="s">
        <v>479</v>
      </c>
      <c r="B9371" s="419" t="s">
        <v>2195</v>
      </c>
      <c r="C9371" s="419" t="s">
        <v>480</v>
      </c>
      <c r="D9371" s="419" t="s">
        <v>20148</v>
      </c>
      <c r="E9371" s="419"/>
      <c r="F9371" s="419" t="s">
        <v>46157</v>
      </c>
      <c r="G9371" s="419" t="s">
        <v>19639</v>
      </c>
      <c r="H9371" s="419"/>
      <c r="I9371" s="419" t="s">
        <v>19474</v>
      </c>
      <c r="J9371" s="419" t="s">
        <v>481</v>
      </c>
      <c r="K9371" s="419" t="s">
        <v>2196</v>
      </c>
      <c r="L9371" s="419" t="s">
        <v>35323</v>
      </c>
      <c r="M9371" s="419" t="s">
        <v>486</v>
      </c>
      <c r="N9371" s="419" t="s">
        <v>2197</v>
      </c>
      <c r="O9371" s="419" t="s">
        <v>21009</v>
      </c>
      <c r="P9371" s="419" t="s">
        <v>481</v>
      </c>
      <c r="Q9371" s="425">
        <v>1</v>
      </c>
      <c r="R9371" s="419" t="s">
        <v>30250</v>
      </c>
      <c r="S9371" s="424"/>
      <c r="T9371" s="424"/>
      <c r="U9371" s="424"/>
    </row>
    <row r="9372" spans="1:21" ht="14.6" x14ac:dyDescent="0.4">
      <c r="A9372" s="419" t="s">
        <v>479</v>
      </c>
      <c r="B9372" s="419" t="s">
        <v>2198</v>
      </c>
      <c r="C9372" s="419" t="s">
        <v>480</v>
      </c>
      <c r="D9372" s="419" t="s">
        <v>20148</v>
      </c>
      <c r="E9372" s="419"/>
      <c r="F9372" s="419" t="s">
        <v>46158</v>
      </c>
      <c r="G9372" s="419" t="s">
        <v>19639</v>
      </c>
      <c r="H9372" s="419"/>
      <c r="I9372" s="419" t="s">
        <v>20143</v>
      </c>
      <c r="J9372" s="419" t="s">
        <v>481</v>
      </c>
      <c r="K9372" s="419" t="s">
        <v>2199</v>
      </c>
      <c r="L9372" s="419" t="s">
        <v>35323</v>
      </c>
      <c r="M9372" s="419" t="s">
        <v>486</v>
      </c>
      <c r="N9372" s="419" t="s">
        <v>2200</v>
      </c>
      <c r="O9372" s="419" t="s">
        <v>21009</v>
      </c>
      <c r="P9372" s="419" t="s">
        <v>481</v>
      </c>
      <c r="Q9372" s="425">
        <v>1</v>
      </c>
      <c r="R9372" s="419" t="s">
        <v>30251</v>
      </c>
      <c r="S9372" s="424"/>
      <c r="T9372" s="424"/>
      <c r="U9372" s="424"/>
    </row>
    <row r="9373" spans="1:21" ht="14.6" x14ac:dyDescent="0.4">
      <c r="A9373" s="419" t="s">
        <v>479</v>
      </c>
      <c r="B9373" s="419" t="s">
        <v>46159</v>
      </c>
      <c r="C9373" s="419" t="s">
        <v>480</v>
      </c>
      <c r="D9373" s="419" t="s">
        <v>20148</v>
      </c>
      <c r="E9373" s="419"/>
      <c r="F9373" s="419" t="s">
        <v>46160</v>
      </c>
      <c r="G9373" s="419" t="s">
        <v>19639</v>
      </c>
      <c r="H9373" s="419"/>
      <c r="I9373" s="419" t="s">
        <v>19441</v>
      </c>
      <c r="J9373" s="419" t="s">
        <v>481</v>
      </c>
      <c r="K9373" s="419" t="s">
        <v>2201</v>
      </c>
      <c r="L9373" s="419" t="s">
        <v>35323</v>
      </c>
      <c r="M9373" s="419" t="s">
        <v>486</v>
      </c>
      <c r="N9373" s="419" t="s">
        <v>2202</v>
      </c>
      <c r="O9373" s="419" t="s">
        <v>21009</v>
      </c>
      <c r="P9373" s="419" t="s">
        <v>481</v>
      </c>
      <c r="Q9373" s="425">
        <v>1</v>
      </c>
      <c r="R9373" s="419" t="s">
        <v>30252</v>
      </c>
      <c r="S9373" s="424"/>
      <c r="T9373" s="424"/>
      <c r="U9373" s="424"/>
    </row>
    <row r="9374" spans="1:21" ht="14.6" x14ac:dyDescent="0.4">
      <c r="A9374" s="416" t="s">
        <v>479</v>
      </c>
      <c r="B9374" s="416" t="s">
        <v>46161</v>
      </c>
      <c r="C9374" s="416" t="s">
        <v>480</v>
      </c>
      <c r="D9374" s="416" t="s">
        <v>20772</v>
      </c>
      <c r="E9374" s="416"/>
      <c r="F9374" s="416" t="s">
        <v>20772</v>
      </c>
      <c r="G9374" s="416" t="s">
        <v>20772</v>
      </c>
      <c r="H9374" s="416"/>
      <c r="I9374" s="416" t="s">
        <v>20772</v>
      </c>
      <c r="J9374" s="416" t="s">
        <v>481</v>
      </c>
      <c r="K9374" s="416" t="s">
        <v>486</v>
      </c>
      <c r="L9374" s="416" t="s">
        <v>35332</v>
      </c>
      <c r="M9374" s="416" t="s">
        <v>486</v>
      </c>
      <c r="N9374" s="416" t="s">
        <v>483</v>
      </c>
      <c r="O9374" s="416" t="s">
        <v>21009</v>
      </c>
      <c r="P9374" s="416" t="s">
        <v>481</v>
      </c>
      <c r="Q9374" s="417">
        <v>0</v>
      </c>
      <c r="R9374" s="416" t="s">
        <v>30244</v>
      </c>
      <c r="S9374" s="418"/>
      <c r="T9374" s="418"/>
      <c r="U9374" s="418"/>
    </row>
    <row r="9375" spans="1:21" ht="14.6" x14ac:dyDescent="0.4">
      <c r="A9375" s="419" t="s">
        <v>479</v>
      </c>
      <c r="B9375" s="419" t="s">
        <v>2203</v>
      </c>
      <c r="C9375" s="419" t="s">
        <v>480</v>
      </c>
      <c r="D9375" s="419" t="s">
        <v>20148</v>
      </c>
      <c r="E9375" s="419"/>
      <c r="F9375" s="419" t="s">
        <v>46162</v>
      </c>
      <c r="G9375" s="419" t="s">
        <v>19639</v>
      </c>
      <c r="H9375" s="419"/>
      <c r="I9375" s="419" t="s">
        <v>19321</v>
      </c>
      <c r="J9375" s="419" t="s">
        <v>481</v>
      </c>
      <c r="K9375" s="419" t="s">
        <v>2204</v>
      </c>
      <c r="L9375" s="419" t="s">
        <v>35323</v>
      </c>
      <c r="M9375" s="419" t="s">
        <v>486</v>
      </c>
      <c r="N9375" s="419" t="s">
        <v>2205</v>
      </c>
      <c r="O9375" s="419" t="s">
        <v>21009</v>
      </c>
      <c r="P9375" s="419" t="s">
        <v>481</v>
      </c>
      <c r="Q9375" s="425">
        <v>1</v>
      </c>
      <c r="R9375" s="419" t="s">
        <v>30253</v>
      </c>
      <c r="S9375" s="424"/>
      <c r="T9375" s="424"/>
      <c r="U9375" s="424"/>
    </row>
    <row r="9376" spans="1:21" ht="14.6" x14ac:dyDescent="0.4">
      <c r="A9376" s="419" t="s">
        <v>479</v>
      </c>
      <c r="B9376" s="419" t="s">
        <v>2206</v>
      </c>
      <c r="C9376" s="419" t="s">
        <v>480</v>
      </c>
      <c r="D9376" s="419" t="s">
        <v>20148</v>
      </c>
      <c r="E9376" s="419"/>
      <c r="F9376" s="419" t="s">
        <v>46163</v>
      </c>
      <c r="G9376" s="419" t="s">
        <v>19639</v>
      </c>
      <c r="H9376" s="419"/>
      <c r="I9376" s="419" t="s">
        <v>18039</v>
      </c>
      <c r="J9376" s="419" t="s">
        <v>481</v>
      </c>
      <c r="K9376" s="419" t="s">
        <v>2207</v>
      </c>
      <c r="L9376" s="419" t="s">
        <v>35323</v>
      </c>
      <c r="M9376" s="419" t="s">
        <v>486</v>
      </c>
      <c r="N9376" s="419" t="s">
        <v>2208</v>
      </c>
      <c r="O9376" s="419" t="s">
        <v>21009</v>
      </c>
      <c r="P9376" s="419" t="s">
        <v>481</v>
      </c>
      <c r="Q9376" s="425">
        <v>1</v>
      </c>
      <c r="R9376" s="419" t="s">
        <v>30254</v>
      </c>
      <c r="S9376" s="424"/>
      <c r="T9376" s="424"/>
      <c r="U9376" s="424"/>
    </row>
    <row r="9377" spans="1:21" ht="14.6" x14ac:dyDescent="0.4">
      <c r="A9377" s="419" t="s">
        <v>479</v>
      </c>
      <c r="B9377" s="419" t="s">
        <v>31986</v>
      </c>
      <c r="C9377" s="419" t="s">
        <v>480</v>
      </c>
      <c r="D9377" s="419" t="s">
        <v>20148</v>
      </c>
      <c r="E9377" s="419"/>
      <c r="F9377" s="419" t="s">
        <v>46164</v>
      </c>
      <c r="G9377" s="419" t="s">
        <v>20155</v>
      </c>
      <c r="H9377" s="419"/>
      <c r="I9377" s="419" t="s">
        <v>19329</v>
      </c>
      <c r="J9377" s="419" t="s">
        <v>481</v>
      </c>
      <c r="K9377" s="419" t="s">
        <v>2209</v>
      </c>
      <c r="L9377" s="419" t="s">
        <v>35323</v>
      </c>
      <c r="M9377" s="419" t="s">
        <v>486</v>
      </c>
      <c r="N9377" s="419" t="s">
        <v>2210</v>
      </c>
      <c r="O9377" s="419" t="s">
        <v>21164</v>
      </c>
      <c r="P9377" s="419" t="s">
        <v>481</v>
      </c>
      <c r="Q9377" s="425">
        <v>1</v>
      </c>
      <c r="R9377" s="419" t="s">
        <v>30255</v>
      </c>
      <c r="S9377" s="424"/>
      <c r="T9377" s="424"/>
      <c r="U9377" s="424"/>
    </row>
    <row r="9378" spans="1:21" ht="14.6" x14ac:dyDescent="0.4">
      <c r="A9378" s="419" t="s">
        <v>479</v>
      </c>
      <c r="B9378" s="419" t="s">
        <v>35229</v>
      </c>
      <c r="C9378" s="419" t="s">
        <v>480</v>
      </c>
      <c r="D9378" s="419" t="s">
        <v>20148</v>
      </c>
      <c r="E9378" s="419"/>
      <c r="F9378" s="419" t="s">
        <v>46165</v>
      </c>
      <c r="G9378" s="419" t="s">
        <v>20184</v>
      </c>
      <c r="H9378" s="419"/>
      <c r="I9378" s="419" t="s">
        <v>19356</v>
      </c>
      <c r="J9378" s="419" t="s">
        <v>481</v>
      </c>
      <c r="K9378" s="419" t="s">
        <v>2211</v>
      </c>
      <c r="L9378" s="419" t="s">
        <v>35323</v>
      </c>
      <c r="M9378" s="419" t="s">
        <v>486</v>
      </c>
      <c r="N9378" s="419" t="s">
        <v>2212</v>
      </c>
      <c r="O9378" s="419" t="s">
        <v>21017</v>
      </c>
      <c r="P9378" s="419" t="s">
        <v>481</v>
      </c>
      <c r="Q9378" s="425">
        <v>1</v>
      </c>
      <c r="R9378" s="419" t="s">
        <v>30256</v>
      </c>
      <c r="S9378" s="424"/>
      <c r="T9378" s="424"/>
      <c r="U9378" s="424"/>
    </row>
    <row r="9379" spans="1:21" ht="14.6" x14ac:dyDescent="0.4">
      <c r="A9379" s="419" t="s">
        <v>479</v>
      </c>
      <c r="B9379" s="419" t="s">
        <v>36150</v>
      </c>
      <c r="C9379" s="419" t="s">
        <v>480</v>
      </c>
      <c r="D9379" s="419" t="s">
        <v>20148</v>
      </c>
      <c r="E9379" s="419"/>
      <c r="F9379" s="419" t="s">
        <v>46166</v>
      </c>
      <c r="G9379" s="419" t="s">
        <v>20248</v>
      </c>
      <c r="H9379" s="419"/>
      <c r="I9379" s="419" t="s">
        <v>19520</v>
      </c>
      <c r="J9379" s="419" t="s">
        <v>481</v>
      </c>
      <c r="K9379" s="419" t="s">
        <v>2213</v>
      </c>
      <c r="L9379" s="419" t="s">
        <v>35323</v>
      </c>
      <c r="M9379" s="419" t="s">
        <v>486</v>
      </c>
      <c r="N9379" s="419" t="s">
        <v>2214</v>
      </c>
      <c r="O9379" s="419" t="s">
        <v>21027</v>
      </c>
      <c r="P9379" s="419" t="s">
        <v>481</v>
      </c>
      <c r="Q9379" s="425">
        <v>1</v>
      </c>
      <c r="R9379" s="419" t="s">
        <v>30257</v>
      </c>
      <c r="S9379" s="424"/>
      <c r="T9379" s="424"/>
      <c r="U9379" s="424"/>
    </row>
    <row r="9380" spans="1:21" ht="14.6" x14ac:dyDescent="0.4">
      <c r="A9380" s="419" t="s">
        <v>479</v>
      </c>
      <c r="B9380" s="419" t="s">
        <v>35230</v>
      </c>
      <c r="C9380" s="419" t="s">
        <v>480</v>
      </c>
      <c r="D9380" s="419" t="s">
        <v>20148</v>
      </c>
      <c r="E9380" s="419"/>
      <c r="F9380" s="419" t="s">
        <v>46167</v>
      </c>
      <c r="G9380" s="419" t="s">
        <v>20160</v>
      </c>
      <c r="H9380" s="419"/>
      <c r="I9380" s="419" t="s">
        <v>20190</v>
      </c>
      <c r="J9380" s="419" t="s">
        <v>481</v>
      </c>
      <c r="K9380" s="419" t="s">
        <v>2215</v>
      </c>
      <c r="L9380" s="419" t="s">
        <v>35323</v>
      </c>
      <c r="M9380" s="419" t="s">
        <v>486</v>
      </c>
      <c r="N9380" s="419" t="s">
        <v>2216</v>
      </c>
      <c r="O9380" s="419" t="s">
        <v>21012</v>
      </c>
      <c r="P9380" s="419" t="s">
        <v>481</v>
      </c>
      <c r="Q9380" s="425">
        <v>1</v>
      </c>
      <c r="R9380" s="419" t="s">
        <v>30258</v>
      </c>
      <c r="S9380" s="424"/>
      <c r="T9380" s="424"/>
      <c r="U9380" s="424"/>
    </row>
    <row r="9381" spans="1:21" ht="14.6" x14ac:dyDescent="0.4">
      <c r="A9381" s="419" t="s">
        <v>479</v>
      </c>
      <c r="B9381" s="419" t="s">
        <v>46168</v>
      </c>
      <c r="C9381" s="419" t="s">
        <v>480</v>
      </c>
      <c r="D9381" s="419" t="s">
        <v>20148</v>
      </c>
      <c r="E9381" s="419"/>
      <c r="F9381" s="419" t="s">
        <v>46169</v>
      </c>
      <c r="G9381" s="419" t="s">
        <v>20160</v>
      </c>
      <c r="H9381" s="419"/>
      <c r="I9381" s="419" t="s">
        <v>20164</v>
      </c>
      <c r="J9381" s="419" t="s">
        <v>481</v>
      </c>
      <c r="K9381" s="419" t="s">
        <v>2217</v>
      </c>
      <c r="L9381" s="419" t="s">
        <v>35323</v>
      </c>
      <c r="M9381" s="419" t="s">
        <v>486</v>
      </c>
      <c r="N9381" s="419" t="s">
        <v>2218</v>
      </c>
      <c r="O9381" s="419" t="s">
        <v>21020</v>
      </c>
      <c r="P9381" s="419" t="s">
        <v>481</v>
      </c>
      <c r="Q9381" s="425">
        <v>1</v>
      </c>
      <c r="R9381" s="419" t="s">
        <v>30259</v>
      </c>
      <c r="S9381" s="424"/>
      <c r="T9381" s="424"/>
      <c r="U9381" s="424"/>
    </row>
    <row r="9382" spans="1:21" ht="14.6" x14ac:dyDescent="0.4">
      <c r="A9382" s="419" t="s">
        <v>479</v>
      </c>
      <c r="B9382" s="419" t="s">
        <v>35231</v>
      </c>
      <c r="C9382" s="419" t="s">
        <v>480</v>
      </c>
      <c r="D9382" s="419" t="s">
        <v>20148</v>
      </c>
      <c r="E9382" s="419"/>
      <c r="F9382" s="419" t="s">
        <v>46170</v>
      </c>
      <c r="G9382" s="419" t="s">
        <v>20184</v>
      </c>
      <c r="H9382" s="419"/>
      <c r="I9382" s="419" t="s">
        <v>18022</v>
      </c>
      <c r="J9382" s="419" t="s">
        <v>481</v>
      </c>
      <c r="K9382" s="419" t="s">
        <v>2219</v>
      </c>
      <c r="L9382" s="419" t="s">
        <v>35323</v>
      </c>
      <c r="M9382" s="419" t="s">
        <v>486</v>
      </c>
      <c r="N9382" s="419" t="s">
        <v>2220</v>
      </c>
      <c r="O9382" s="419" t="s">
        <v>21017</v>
      </c>
      <c r="P9382" s="419" t="s">
        <v>481</v>
      </c>
      <c r="Q9382" s="425">
        <v>1</v>
      </c>
      <c r="R9382" s="419" t="s">
        <v>30260</v>
      </c>
      <c r="S9382" s="424"/>
      <c r="T9382" s="424"/>
      <c r="U9382" s="424"/>
    </row>
    <row r="9383" spans="1:21" ht="14.6" x14ac:dyDescent="0.4">
      <c r="A9383" s="419" t="s">
        <v>479</v>
      </c>
      <c r="B9383" s="419" t="s">
        <v>22214</v>
      </c>
      <c r="C9383" s="419" t="s">
        <v>480</v>
      </c>
      <c r="D9383" s="419" t="s">
        <v>20148</v>
      </c>
      <c r="E9383" s="419"/>
      <c r="F9383" s="419" t="s">
        <v>46171</v>
      </c>
      <c r="G9383" s="419" t="s">
        <v>20160</v>
      </c>
      <c r="H9383" s="419"/>
      <c r="I9383" s="419" t="s">
        <v>17980</v>
      </c>
      <c r="J9383" s="419" t="s">
        <v>481</v>
      </c>
      <c r="K9383" s="419" t="s">
        <v>22215</v>
      </c>
      <c r="L9383" s="419" t="s">
        <v>35323</v>
      </c>
      <c r="M9383" s="419" t="s">
        <v>486</v>
      </c>
      <c r="N9383" s="419" t="s">
        <v>22216</v>
      </c>
      <c r="O9383" s="419" t="s">
        <v>21018</v>
      </c>
      <c r="P9383" s="419" t="s">
        <v>481</v>
      </c>
      <c r="Q9383" s="425">
        <v>1</v>
      </c>
      <c r="R9383" s="419" t="s">
        <v>30261</v>
      </c>
      <c r="S9383" s="424"/>
      <c r="T9383" s="424"/>
      <c r="U9383" s="424"/>
    </row>
    <row r="9384" spans="1:21" ht="14.6" x14ac:dyDescent="0.4">
      <c r="A9384" s="419" t="s">
        <v>479</v>
      </c>
      <c r="B9384" s="419" t="s">
        <v>2221</v>
      </c>
      <c r="C9384" s="419" t="s">
        <v>480</v>
      </c>
      <c r="D9384" s="419" t="s">
        <v>20148</v>
      </c>
      <c r="E9384" s="419"/>
      <c r="F9384" s="419" t="s">
        <v>46172</v>
      </c>
      <c r="G9384" s="419" t="s">
        <v>20248</v>
      </c>
      <c r="H9384" s="419"/>
      <c r="I9384" s="419" t="s">
        <v>19429</v>
      </c>
      <c r="J9384" s="419" t="s">
        <v>20258</v>
      </c>
      <c r="K9384" s="419" t="s">
        <v>2222</v>
      </c>
      <c r="L9384" s="419" t="s">
        <v>35323</v>
      </c>
      <c r="M9384" s="419" t="s">
        <v>19377</v>
      </c>
      <c r="N9384" s="419" t="s">
        <v>2223</v>
      </c>
      <c r="O9384" s="419" t="s">
        <v>21054</v>
      </c>
      <c r="P9384" s="419" t="s">
        <v>481</v>
      </c>
      <c r="Q9384" s="425">
        <v>1</v>
      </c>
      <c r="R9384" s="419" t="s">
        <v>30262</v>
      </c>
      <c r="S9384" s="424"/>
      <c r="T9384" s="424"/>
      <c r="U9384" s="424"/>
    </row>
    <row r="9385" spans="1:21" ht="14.6" x14ac:dyDescent="0.4">
      <c r="A9385" s="419" t="s">
        <v>479</v>
      </c>
      <c r="B9385" s="419" t="s">
        <v>46173</v>
      </c>
      <c r="C9385" s="419" t="s">
        <v>480</v>
      </c>
      <c r="D9385" s="419" t="s">
        <v>20148</v>
      </c>
      <c r="E9385" s="419"/>
      <c r="F9385" s="419" t="s">
        <v>46174</v>
      </c>
      <c r="G9385" s="419" t="s">
        <v>19396</v>
      </c>
      <c r="H9385" s="419"/>
      <c r="I9385" s="419" t="s">
        <v>19719</v>
      </c>
      <c r="J9385" s="419" t="s">
        <v>20258</v>
      </c>
      <c r="K9385" s="419" t="s">
        <v>2224</v>
      </c>
      <c r="L9385" s="419" t="s">
        <v>35323</v>
      </c>
      <c r="M9385" s="419" t="s">
        <v>19398</v>
      </c>
      <c r="N9385" s="419" t="s">
        <v>2225</v>
      </c>
      <c r="O9385" s="419" t="s">
        <v>21062</v>
      </c>
      <c r="P9385" s="419" t="s">
        <v>481</v>
      </c>
      <c r="Q9385" s="425">
        <v>1</v>
      </c>
      <c r="R9385" s="419" t="s">
        <v>30263</v>
      </c>
      <c r="S9385" s="424"/>
      <c r="T9385" s="424"/>
      <c r="U9385" s="424"/>
    </row>
    <row r="9386" spans="1:21" ht="14.6" x14ac:dyDescent="0.4">
      <c r="A9386" s="419" t="s">
        <v>479</v>
      </c>
      <c r="B9386" s="419" t="s">
        <v>46175</v>
      </c>
      <c r="C9386" s="419" t="s">
        <v>480</v>
      </c>
      <c r="D9386" s="419" t="s">
        <v>20148</v>
      </c>
      <c r="E9386" s="419"/>
      <c r="F9386" s="419" t="s">
        <v>46176</v>
      </c>
      <c r="G9386" s="419" t="s">
        <v>19396</v>
      </c>
      <c r="H9386" s="419"/>
      <c r="I9386" s="419" t="s">
        <v>19359</v>
      </c>
      <c r="J9386" s="419" t="s">
        <v>20258</v>
      </c>
      <c r="K9386" s="419" t="s">
        <v>2226</v>
      </c>
      <c r="L9386" s="419" t="s">
        <v>35323</v>
      </c>
      <c r="M9386" s="419" t="s">
        <v>19398</v>
      </c>
      <c r="N9386" s="419" t="s">
        <v>2227</v>
      </c>
      <c r="O9386" s="419" t="s">
        <v>21062</v>
      </c>
      <c r="P9386" s="419" t="s">
        <v>481</v>
      </c>
      <c r="Q9386" s="425">
        <v>1</v>
      </c>
      <c r="R9386" s="419" t="s">
        <v>30264</v>
      </c>
      <c r="S9386" s="424"/>
      <c r="T9386" s="424"/>
      <c r="U9386" s="424"/>
    </row>
    <row r="9387" spans="1:21" ht="14.6" x14ac:dyDescent="0.4">
      <c r="A9387" s="419" t="s">
        <v>479</v>
      </c>
      <c r="B9387" s="419" t="s">
        <v>46177</v>
      </c>
      <c r="C9387" s="419" t="s">
        <v>480</v>
      </c>
      <c r="D9387" s="419" t="s">
        <v>20148</v>
      </c>
      <c r="E9387" s="419"/>
      <c r="F9387" s="419" t="s">
        <v>46178</v>
      </c>
      <c r="G9387" s="419" t="s">
        <v>19396</v>
      </c>
      <c r="H9387" s="419"/>
      <c r="I9387" s="419" t="s">
        <v>19332</v>
      </c>
      <c r="J9387" s="419" t="s">
        <v>20258</v>
      </c>
      <c r="K9387" s="419" t="s">
        <v>2228</v>
      </c>
      <c r="L9387" s="419" t="s">
        <v>35323</v>
      </c>
      <c r="M9387" s="419" t="s">
        <v>19398</v>
      </c>
      <c r="N9387" s="419" t="s">
        <v>2229</v>
      </c>
      <c r="O9387" s="419" t="s">
        <v>21062</v>
      </c>
      <c r="P9387" s="419" t="s">
        <v>481</v>
      </c>
      <c r="Q9387" s="425">
        <v>1</v>
      </c>
      <c r="R9387" s="419" t="s">
        <v>30265</v>
      </c>
      <c r="S9387" s="424"/>
      <c r="T9387" s="424"/>
      <c r="U9387" s="424"/>
    </row>
    <row r="9388" spans="1:21" ht="14.6" x14ac:dyDescent="0.4">
      <c r="A9388" s="419" t="s">
        <v>479</v>
      </c>
      <c r="B9388" s="419" t="s">
        <v>46179</v>
      </c>
      <c r="C9388" s="419" t="s">
        <v>480</v>
      </c>
      <c r="D9388" s="419" t="s">
        <v>20148</v>
      </c>
      <c r="E9388" s="419"/>
      <c r="F9388" s="419" t="s">
        <v>46180</v>
      </c>
      <c r="G9388" s="419" t="s">
        <v>19396</v>
      </c>
      <c r="H9388" s="419"/>
      <c r="I9388" s="419" t="s">
        <v>20278</v>
      </c>
      <c r="J9388" s="419" t="s">
        <v>20258</v>
      </c>
      <c r="K9388" s="419" t="s">
        <v>2230</v>
      </c>
      <c r="L9388" s="419" t="s">
        <v>35323</v>
      </c>
      <c r="M9388" s="419" t="s">
        <v>19398</v>
      </c>
      <c r="N9388" s="419" t="s">
        <v>2231</v>
      </c>
      <c r="O9388" s="419" t="s">
        <v>21062</v>
      </c>
      <c r="P9388" s="419" t="s">
        <v>481</v>
      </c>
      <c r="Q9388" s="425">
        <v>1</v>
      </c>
      <c r="R9388" s="419" t="s">
        <v>30266</v>
      </c>
      <c r="S9388" s="424"/>
      <c r="T9388" s="424"/>
      <c r="U9388" s="424"/>
    </row>
    <row r="9389" spans="1:21" ht="14.6" x14ac:dyDescent="0.4">
      <c r="A9389" s="419" t="s">
        <v>479</v>
      </c>
      <c r="B9389" s="419" t="s">
        <v>46181</v>
      </c>
      <c r="C9389" s="419" t="s">
        <v>480</v>
      </c>
      <c r="D9389" s="419" t="s">
        <v>20148</v>
      </c>
      <c r="E9389" s="419"/>
      <c r="F9389" s="419" t="s">
        <v>46182</v>
      </c>
      <c r="G9389" s="419" t="s">
        <v>19396</v>
      </c>
      <c r="H9389" s="419"/>
      <c r="I9389" s="419" t="s">
        <v>19341</v>
      </c>
      <c r="J9389" s="419" t="s">
        <v>20258</v>
      </c>
      <c r="K9389" s="419" t="s">
        <v>2232</v>
      </c>
      <c r="L9389" s="419" t="s">
        <v>35323</v>
      </c>
      <c r="M9389" s="419" t="s">
        <v>19398</v>
      </c>
      <c r="N9389" s="419" t="s">
        <v>2233</v>
      </c>
      <c r="O9389" s="419" t="s">
        <v>21062</v>
      </c>
      <c r="P9389" s="419" t="s">
        <v>481</v>
      </c>
      <c r="Q9389" s="425">
        <v>1</v>
      </c>
      <c r="R9389" s="419" t="s">
        <v>30267</v>
      </c>
      <c r="S9389" s="424"/>
      <c r="T9389" s="424"/>
      <c r="U9389" s="424"/>
    </row>
    <row r="9390" spans="1:21" ht="14.6" x14ac:dyDescent="0.4">
      <c r="A9390" s="419" t="s">
        <v>479</v>
      </c>
      <c r="B9390" s="419" t="s">
        <v>46183</v>
      </c>
      <c r="C9390" s="419" t="s">
        <v>480</v>
      </c>
      <c r="D9390" s="419" t="s">
        <v>20148</v>
      </c>
      <c r="E9390" s="419"/>
      <c r="F9390" s="419" t="s">
        <v>46184</v>
      </c>
      <c r="G9390" s="419" t="s">
        <v>19396</v>
      </c>
      <c r="H9390" s="419"/>
      <c r="I9390" s="419" t="s">
        <v>19366</v>
      </c>
      <c r="J9390" s="419" t="s">
        <v>20258</v>
      </c>
      <c r="K9390" s="419" t="s">
        <v>2234</v>
      </c>
      <c r="L9390" s="419" t="s">
        <v>35323</v>
      </c>
      <c r="M9390" s="419" t="s">
        <v>19398</v>
      </c>
      <c r="N9390" s="419" t="s">
        <v>2235</v>
      </c>
      <c r="O9390" s="419" t="s">
        <v>21062</v>
      </c>
      <c r="P9390" s="419" t="s">
        <v>481</v>
      </c>
      <c r="Q9390" s="425">
        <v>1</v>
      </c>
      <c r="R9390" s="419" t="s">
        <v>30268</v>
      </c>
      <c r="S9390" s="424"/>
      <c r="T9390" s="424"/>
      <c r="U9390" s="424"/>
    </row>
    <row r="9391" spans="1:21" ht="14.6" x14ac:dyDescent="0.4">
      <c r="A9391" s="419" t="s">
        <v>479</v>
      </c>
      <c r="B9391" s="419" t="s">
        <v>46185</v>
      </c>
      <c r="C9391" s="419" t="s">
        <v>480</v>
      </c>
      <c r="D9391" s="419" t="s">
        <v>20148</v>
      </c>
      <c r="E9391" s="419"/>
      <c r="F9391" s="419" t="s">
        <v>46186</v>
      </c>
      <c r="G9391" s="419" t="s">
        <v>19396</v>
      </c>
      <c r="H9391" s="419"/>
      <c r="I9391" s="419" t="s">
        <v>20164</v>
      </c>
      <c r="J9391" s="419" t="s">
        <v>20258</v>
      </c>
      <c r="K9391" s="419" t="s">
        <v>2236</v>
      </c>
      <c r="L9391" s="419" t="s">
        <v>35323</v>
      </c>
      <c r="M9391" s="419" t="s">
        <v>19398</v>
      </c>
      <c r="N9391" s="419" t="s">
        <v>2237</v>
      </c>
      <c r="O9391" s="419" t="s">
        <v>21062</v>
      </c>
      <c r="P9391" s="419" t="s">
        <v>481</v>
      </c>
      <c r="Q9391" s="425">
        <v>1</v>
      </c>
      <c r="R9391" s="419" t="s">
        <v>30269</v>
      </c>
      <c r="S9391" s="424"/>
      <c r="T9391" s="424"/>
      <c r="U9391" s="424"/>
    </row>
    <row r="9392" spans="1:21" ht="14.6" x14ac:dyDescent="0.4">
      <c r="A9392" s="419" t="s">
        <v>479</v>
      </c>
      <c r="B9392" s="419" t="s">
        <v>46187</v>
      </c>
      <c r="C9392" s="419" t="s">
        <v>480</v>
      </c>
      <c r="D9392" s="419" t="s">
        <v>20148</v>
      </c>
      <c r="E9392" s="419"/>
      <c r="F9392" s="419" t="s">
        <v>46188</v>
      </c>
      <c r="G9392" s="419" t="s">
        <v>19396</v>
      </c>
      <c r="H9392" s="419"/>
      <c r="I9392" s="419" t="s">
        <v>20139</v>
      </c>
      <c r="J9392" s="419" t="s">
        <v>20258</v>
      </c>
      <c r="K9392" s="419" t="s">
        <v>2238</v>
      </c>
      <c r="L9392" s="419" t="s">
        <v>35323</v>
      </c>
      <c r="M9392" s="419" t="s">
        <v>19398</v>
      </c>
      <c r="N9392" s="419" t="s">
        <v>2239</v>
      </c>
      <c r="O9392" s="419" t="s">
        <v>21062</v>
      </c>
      <c r="P9392" s="419" t="s">
        <v>481</v>
      </c>
      <c r="Q9392" s="425">
        <v>1</v>
      </c>
      <c r="R9392" s="419" t="s">
        <v>30270</v>
      </c>
      <c r="S9392" s="424"/>
      <c r="T9392" s="424"/>
      <c r="U9392" s="424"/>
    </row>
    <row r="9393" spans="1:21" ht="14.6" x14ac:dyDescent="0.4">
      <c r="A9393" s="419" t="s">
        <v>479</v>
      </c>
      <c r="B9393" s="419" t="s">
        <v>38935</v>
      </c>
      <c r="C9393" s="419" t="s">
        <v>480</v>
      </c>
      <c r="D9393" s="419" t="s">
        <v>20148</v>
      </c>
      <c r="E9393" s="419"/>
      <c r="F9393" s="419" t="s">
        <v>46189</v>
      </c>
      <c r="G9393" s="419" t="s">
        <v>19396</v>
      </c>
      <c r="H9393" s="419"/>
      <c r="I9393" s="419" t="s">
        <v>20173</v>
      </c>
      <c r="J9393" s="419" t="s">
        <v>20258</v>
      </c>
      <c r="K9393" s="419" t="s">
        <v>2240</v>
      </c>
      <c r="L9393" s="419" t="s">
        <v>35323</v>
      </c>
      <c r="M9393" s="419" t="s">
        <v>19453</v>
      </c>
      <c r="N9393" s="419" t="s">
        <v>2241</v>
      </c>
      <c r="O9393" s="419" t="s">
        <v>21064</v>
      </c>
      <c r="P9393" s="419" t="s">
        <v>481</v>
      </c>
      <c r="Q9393" s="425">
        <v>1</v>
      </c>
      <c r="R9393" s="419" t="s">
        <v>30271</v>
      </c>
      <c r="S9393" s="424"/>
      <c r="T9393" s="424"/>
      <c r="U9393" s="424"/>
    </row>
    <row r="9394" spans="1:21" ht="14.6" x14ac:dyDescent="0.4">
      <c r="A9394" s="435" t="s">
        <v>479</v>
      </c>
      <c r="B9394" s="435" t="s">
        <v>2242</v>
      </c>
      <c r="C9394" s="435" t="s">
        <v>480</v>
      </c>
      <c r="D9394" s="435" t="s">
        <v>20148</v>
      </c>
      <c r="E9394" s="435"/>
      <c r="F9394" s="435" t="s">
        <v>46190</v>
      </c>
      <c r="G9394" s="435" t="s">
        <v>20248</v>
      </c>
      <c r="H9394" s="435"/>
      <c r="I9394" s="435" t="s">
        <v>20214</v>
      </c>
      <c r="J9394" s="435" t="s">
        <v>20258</v>
      </c>
      <c r="K9394" s="435" t="s">
        <v>2243</v>
      </c>
      <c r="L9394" s="435" t="s">
        <v>35323</v>
      </c>
      <c r="M9394" s="435" t="s">
        <v>18077</v>
      </c>
      <c r="N9394" s="435" t="s">
        <v>2244</v>
      </c>
      <c r="O9394" s="435" t="s">
        <v>21122</v>
      </c>
      <c r="P9394" s="435" t="s">
        <v>481</v>
      </c>
      <c r="Q9394" s="436">
        <v>3</v>
      </c>
      <c r="R9394" s="435" t="s">
        <v>30272</v>
      </c>
      <c r="S9394" s="437"/>
      <c r="T9394" s="437"/>
      <c r="U9394" s="437"/>
    </row>
    <row r="9395" spans="1:21" ht="14.6" x14ac:dyDescent="0.4">
      <c r="A9395" s="416" t="s">
        <v>2245</v>
      </c>
      <c r="B9395" s="416" t="s">
        <v>31987</v>
      </c>
      <c r="C9395" s="416" t="s">
        <v>2246</v>
      </c>
      <c r="D9395" s="416" t="s">
        <v>20148</v>
      </c>
      <c r="E9395" s="416"/>
      <c r="F9395" s="416" t="s">
        <v>46191</v>
      </c>
      <c r="G9395" s="416" t="s">
        <v>20149</v>
      </c>
      <c r="H9395" s="416"/>
      <c r="I9395" s="416" t="s">
        <v>18001</v>
      </c>
      <c r="J9395" s="416" t="s">
        <v>2247</v>
      </c>
      <c r="K9395" s="416" t="s">
        <v>2248</v>
      </c>
      <c r="L9395" s="416" t="s">
        <v>35321</v>
      </c>
      <c r="M9395" s="416" t="s">
        <v>2248</v>
      </c>
      <c r="N9395" s="416" t="s">
        <v>2249</v>
      </c>
      <c r="O9395" s="416" t="s">
        <v>21009</v>
      </c>
      <c r="P9395" s="416" t="s">
        <v>2247</v>
      </c>
      <c r="Q9395" s="417">
        <v>0</v>
      </c>
      <c r="R9395" s="416" t="s">
        <v>30273</v>
      </c>
      <c r="S9395" s="418"/>
      <c r="T9395" s="418"/>
      <c r="U9395" s="418"/>
    </row>
    <row r="9396" spans="1:21" ht="14.6" x14ac:dyDescent="0.4">
      <c r="A9396" s="416" t="s">
        <v>2245</v>
      </c>
      <c r="B9396" s="416" t="s">
        <v>35232</v>
      </c>
      <c r="C9396" s="416" t="s">
        <v>2246</v>
      </c>
      <c r="D9396" s="416" t="s">
        <v>20772</v>
      </c>
      <c r="E9396" s="416"/>
      <c r="F9396" s="416" t="s">
        <v>20772</v>
      </c>
      <c r="G9396" s="416" t="s">
        <v>20772</v>
      </c>
      <c r="H9396" s="416"/>
      <c r="I9396" s="416" t="s">
        <v>20772</v>
      </c>
      <c r="J9396" s="416" t="s">
        <v>2247</v>
      </c>
      <c r="K9396" s="416" t="s">
        <v>2250</v>
      </c>
      <c r="L9396" s="416" t="s">
        <v>35332</v>
      </c>
      <c r="M9396" s="416" t="s">
        <v>2250</v>
      </c>
      <c r="N9396" s="416" t="s">
        <v>2249</v>
      </c>
      <c r="O9396" s="416" t="s">
        <v>21009</v>
      </c>
      <c r="P9396" s="416" t="s">
        <v>2247</v>
      </c>
      <c r="Q9396" s="417">
        <v>0</v>
      </c>
      <c r="R9396" s="416" t="s">
        <v>30273</v>
      </c>
      <c r="S9396" s="418"/>
      <c r="T9396" s="418"/>
      <c r="U9396" s="418"/>
    </row>
    <row r="9397" spans="1:21" ht="14.6" x14ac:dyDescent="0.4">
      <c r="A9397" s="419" t="s">
        <v>2245</v>
      </c>
      <c r="B9397" s="419" t="s">
        <v>2251</v>
      </c>
      <c r="C9397" s="419" t="s">
        <v>2246</v>
      </c>
      <c r="D9397" s="419" t="s">
        <v>20148</v>
      </c>
      <c r="E9397" s="419"/>
      <c r="F9397" s="419" t="s">
        <v>46192</v>
      </c>
      <c r="G9397" s="419" t="s">
        <v>19639</v>
      </c>
      <c r="H9397" s="419"/>
      <c r="I9397" s="419" t="s">
        <v>20236</v>
      </c>
      <c r="J9397" s="419" t="s">
        <v>2247</v>
      </c>
      <c r="K9397" s="419" t="s">
        <v>2252</v>
      </c>
      <c r="L9397" s="419" t="s">
        <v>35323</v>
      </c>
      <c r="M9397" s="419" t="s">
        <v>2250</v>
      </c>
      <c r="N9397" s="419" t="s">
        <v>2253</v>
      </c>
      <c r="O9397" s="419" t="s">
        <v>21009</v>
      </c>
      <c r="P9397" s="419" t="s">
        <v>2247</v>
      </c>
      <c r="Q9397" s="425">
        <v>1</v>
      </c>
      <c r="R9397" s="419" t="s">
        <v>30274</v>
      </c>
      <c r="S9397" s="424"/>
      <c r="T9397" s="424"/>
      <c r="U9397" s="424"/>
    </row>
    <row r="9398" spans="1:21" ht="14.6" x14ac:dyDescent="0.4">
      <c r="A9398" s="419" t="s">
        <v>2245</v>
      </c>
      <c r="B9398" s="419" t="s">
        <v>2254</v>
      </c>
      <c r="C9398" s="419" t="s">
        <v>2246</v>
      </c>
      <c r="D9398" s="419" t="s">
        <v>20148</v>
      </c>
      <c r="E9398" s="419"/>
      <c r="F9398" s="419" t="s">
        <v>46193</v>
      </c>
      <c r="G9398" s="419" t="s">
        <v>19639</v>
      </c>
      <c r="H9398" s="419"/>
      <c r="I9398" s="419" t="s">
        <v>20156</v>
      </c>
      <c r="J9398" s="419" t="s">
        <v>2247</v>
      </c>
      <c r="K9398" s="419" t="s">
        <v>2255</v>
      </c>
      <c r="L9398" s="419" t="s">
        <v>35323</v>
      </c>
      <c r="M9398" s="419" t="s">
        <v>2250</v>
      </c>
      <c r="N9398" s="419" t="s">
        <v>2256</v>
      </c>
      <c r="O9398" s="419" t="s">
        <v>21009</v>
      </c>
      <c r="P9398" s="419" t="s">
        <v>2247</v>
      </c>
      <c r="Q9398" s="425">
        <v>1</v>
      </c>
      <c r="R9398" s="419" t="s">
        <v>30275</v>
      </c>
      <c r="S9398" s="424"/>
      <c r="T9398" s="424"/>
      <c r="U9398" s="424"/>
    </row>
    <row r="9399" spans="1:21" ht="14.6" x14ac:dyDescent="0.4">
      <c r="A9399" s="419" t="s">
        <v>2245</v>
      </c>
      <c r="B9399" s="419" t="s">
        <v>2257</v>
      </c>
      <c r="C9399" s="419" t="s">
        <v>2246</v>
      </c>
      <c r="D9399" s="419" t="s">
        <v>20148</v>
      </c>
      <c r="E9399" s="419"/>
      <c r="F9399" s="419" t="s">
        <v>46194</v>
      </c>
      <c r="G9399" s="419" t="s">
        <v>19639</v>
      </c>
      <c r="H9399" s="419"/>
      <c r="I9399" s="419" t="s">
        <v>18022</v>
      </c>
      <c r="J9399" s="419" t="s">
        <v>2247</v>
      </c>
      <c r="K9399" s="419" t="s">
        <v>2258</v>
      </c>
      <c r="L9399" s="419" t="s">
        <v>35323</v>
      </c>
      <c r="M9399" s="419" t="s">
        <v>2250</v>
      </c>
      <c r="N9399" s="419" t="s">
        <v>2259</v>
      </c>
      <c r="O9399" s="419" t="s">
        <v>21009</v>
      </c>
      <c r="P9399" s="419" t="s">
        <v>2247</v>
      </c>
      <c r="Q9399" s="425">
        <v>1</v>
      </c>
      <c r="R9399" s="419" t="s">
        <v>30276</v>
      </c>
      <c r="S9399" s="424"/>
      <c r="T9399" s="424"/>
      <c r="U9399" s="424"/>
    </row>
    <row r="9400" spans="1:21" ht="14.6" x14ac:dyDescent="0.4">
      <c r="A9400" s="419" t="s">
        <v>2245</v>
      </c>
      <c r="B9400" s="419" t="s">
        <v>2260</v>
      </c>
      <c r="C9400" s="419" t="s">
        <v>2246</v>
      </c>
      <c r="D9400" s="419" t="s">
        <v>20148</v>
      </c>
      <c r="E9400" s="419"/>
      <c r="F9400" s="419" t="s">
        <v>46195</v>
      </c>
      <c r="G9400" s="419" t="s">
        <v>19639</v>
      </c>
      <c r="H9400" s="419"/>
      <c r="I9400" s="419" t="s">
        <v>19375</v>
      </c>
      <c r="J9400" s="419" t="s">
        <v>2247</v>
      </c>
      <c r="K9400" s="419" t="s">
        <v>2261</v>
      </c>
      <c r="L9400" s="419" t="s">
        <v>35323</v>
      </c>
      <c r="M9400" s="419" t="s">
        <v>2250</v>
      </c>
      <c r="N9400" s="419" t="s">
        <v>2262</v>
      </c>
      <c r="O9400" s="419" t="s">
        <v>21009</v>
      </c>
      <c r="P9400" s="419" t="s">
        <v>2247</v>
      </c>
      <c r="Q9400" s="425">
        <v>1</v>
      </c>
      <c r="R9400" s="419" t="s">
        <v>30277</v>
      </c>
      <c r="S9400" s="424"/>
      <c r="T9400" s="424"/>
      <c r="U9400" s="424"/>
    </row>
    <row r="9401" spans="1:21" ht="14.6" x14ac:dyDescent="0.4">
      <c r="A9401" s="419" t="s">
        <v>2245</v>
      </c>
      <c r="B9401" s="419" t="s">
        <v>2263</v>
      </c>
      <c r="C9401" s="419" t="s">
        <v>2246</v>
      </c>
      <c r="D9401" s="419" t="s">
        <v>20148</v>
      </c>
      <c r="E9401" s="419"/>
      <c r="F9401" s="419" t="s">
        <v>46196</v>
      </c>
      <c r="G9401" s="419" t="s">
        <v>19639</v>
      </c>
      <c r="H9401" s="419"/>
      <c r="I9401" s="419" t="s">
        <v>20141</v>
      </c>
      <c r="J9401" s="419" t="s">
        <v>2247</v>
      </c>
      <c r="K9401" s="419" t="s">
        <v>2264</v>
      </c>
      <c r="L9401" s="419" t="s">
        <v>35323</v>
      </c>
      <c r="M9401" s="419" t="s">
        <v>2250</v>
      </c>
      <c r="N9401" s="419" t="s">
        <v>2265</v>
      </c>
      <c r="O9401" s="419" t="s">
        <v>21009</v>
      </c>
      <c r="P9401" s="419" t="s">
        <v>2247</v>
      </c>
      <c r="Q9401" s="425">
        <v>1</v>
      </c>
      <c r="R9401" s="419" t="s">
        <v>30278</v>
      </c>
      <c r="S9401" s="424"/>
      <c r="T9401" s="424"/>
      <c r="U9401" s="424"/>
    </row>
    <row r="9402" spans="1:21" ht="14.6" x14ac:dyDescent="0.4">
      <c r="A9402" s="419" t="s">
        <v>2245</v>
      </c>
      <c r="B9402" s="419" t="s">
        <v>13353</v>
      </c>
      <c r="C9402" s="419" t="s">
        <v>2246</v>
      </c>
      <c r="D9402" s="419" t="s">
        <v>20148</v>
      </c>
      <c r="E9402" s="419"/>
      <c r="F9402" s="419" t="s">
        <v>46197</v>
      </c>
      <c r="G9402" s="419" t="s">
        <v>19639</v>
      </c>
      <c r="H9402" s="419"/>
      <c r="I9402" s="419" t="s">
        <v>18072</v>
      </c>
      <c r="J9402" s="419" t="s">
        <v>2247</v>
      </c>
      <c r="K9402" s="419" t="s">
        <v>2266</v>
      </c>
      <c r="L9402" s="419" t="s">
        <v>35323</v>
      </c>
      <c r="M9402" s="419" t="s">
        <v>2250</v>
      </c>
      <c r="N9402" s="419" t="s">
        <v>2267</v>
      </c>
      <c r="O9402" s="419" t="s">
        <v>21009</v>
      </c>
      <c r="P9402" s="419" t="s">
        <v>2247</v>
      </c>
      <c r="Q9402" s="425">
        <v>1</v>
      </c>
      <c r="R9402" s="419" t="s">
        <v>30279</v>
      </c>
      <c r="S9402" s="424"/>
      <c r="T9402" s="424"/>
      <c r="U9402" s="424"/>
    </row>
    <row r="9403" spans="1:21" ht="14.6" x14ac:dyDescent="0.4">
      <c r="A9403" s="419" t="s">
        <v>2245</v>
      </c>
      <c r="B9403" s="419" t="s">
        <v>46198</v>
      </c>
      <c r="C9403" s="419" t="s">
        <v>2246</v>
      </c>
      <c r="D9403" s="419" t="s">
        <v>20148</v>
      </c>
      <c r="E9403" s="419"/>
      <c r="F9403" s="419" t="s">
        <v>46199</v>
      </c>
      <c r="G9403" s="419" t="s">
        <v>20160</v>
      </c>
      <c r="H9403" s="419"/>
      <c r="I9403" s="419" t="s">
        <v>20180</v>
      </c>
      <c r="J9403" s="419" t="s">
        <v>2247</v>
      </c>
      <c r="K9403" s="419" t="s">
        <v>2268</v>
      </c>
      <c r="L9403" s="419" t="s">
        <v>35323</v>
      </c>
      <c r="M9403" s="419" t="s">
        <v>2250</v>
      </c>
      <c r="N9403" s="419" t="s">
        <v>2269</v>
      </c>
      <c r="O9403" s="419" t="s">
        <v>21020</v>
      </c>
      <c r="P9403" s="419" t="s">
        <v>2247</v>
      </c>
      <c r="Q9403" s="425">
        <v>1</v>
      </c>
      <c r="R9403" s="419" t="s">
        <v>30280</v>
      </c>
      <c r="S9403" s="424"/>
      <c r="T9403" s="424"/>
      <c r="U9403" s="424"/>
    </row>
    <row r="9404" spans="1:21" ht="14.6" x14ac:dyDescent="0.4">
      <c r="A9404" s="419" t="s">
        <v>2245</v>
      </c>
      <c r="B9404" s="419" t="s">
        <v>32603</v>
      </c>
      <c r="C9404" s="419" t="s">
        <v>2246</v>
      </c>
      <c r="D9404" s="419" t="s">
        <v>20772</v>
      </c>
      <c r="E9404" s="419"/>
      <c r="F9404" s="419" t="s">
        <v>20772</v>
      </c>
      <c r="G9404" s="419" t="s">
        <v>20772</v>
      </c>
      <c r="H9404" s="419"/>
      <c r="I9404" s="419" t="s">
        <v>20772</v>
      </c>
      <c r="J9404" s="419" t="s">
        <v>2247</v>
      </c>
      <c r="K9404" s="419" t="s">
        <v>35235</v>
      </c>
      <c r="L9404" s="419" t="s">
        <v>35323</v>
      </c>
      <c r="M9404" s="419" t="s">
        <v>2250</v>
      </c>
      <c r="N9404" s="419" t="s">
        <v>35233</v>
      </c>
      <c r="O9404" s="419" t="s">
        <v>21009</v>
      </c>
      <c r="P9404" s="419" t="s">
        <v>2247</v>
      </c>
      <c r="Q9404" s="420">
        <v>1</v>
      </c>
      <c r="R9404" s="419" t="s">
        <v>35234</v>
      </c>
      <c r="S9404" s="421"/>
      <c r="T9404" s="421"/>
      <c r="U9404" s="421"/>
    </row>
    <row r="9405" spans="1:21" ht="14.6" x14ac:dyDescent="0.4">
      <c r="A9405" s="419" t="s">
        <v>2245</v>
      </c>
      <c r="B9405" s="419" t="s">
        <v>17514</v>
      </c>
      <c r="C9405" s="419" t="s">
        <v>2246</v>
      </c>
      <c r="D9405" s="419" t="s">
        <v>20148</v>
      </c>
      <c r="E9405" s="419"/>
      <c r="F9405" s="419" t="s">
        <v>46200</v>
      </c>
      <c r="G9405" s="419" t="s">
        <v>20184</v>
      </c>
      <c r="H9405" s="419"/>
      <c r="I9405" s="419" t="s">
        <v>17933</v>
      </c>
      <c r="J9405" s="419" t="s">
        <v>2247</v>
      </c>
      <c r="K9405" s="419" t="s">
        <v>2270</v>
      </c>
      <c r="L9405" s="419" t="s">
        <v>35323</v>
      </c>
      <c r="M9405" s="419" t="s">
        <v>2250</v>
      </c>
      <c r="N9405" s="419" t="s">
        <v>2271</v>
      </c>
      <c r="O9405" s="419" t="s">
        <v>21017</v>
      </c>
      <c r="P9405" s="419" t="s">
        <v>2247</v>
      </c>
      <c r="Q9405" s="425">
        <v>1</v>
      </c>
      <c r="R9405" s="419" t="s">
        <v>30281</v>
      </c>
      <c r="S9405" s="424"/>
      <c r="T9405" s="424"/>
      <c r="U9405" s="424"/>
    </row>
    <row r="9406" spans="1:21" ht="14.6" x14ac:dyDescent="0.4">
      <c r="A9406" s="419" t="s">
        <v>2245</v>
      </c>
      <c r="B9406" s="419" t="s">
        <v>46201</v>
      </c>
      <c r="C9406" s="419" t="s">
        <v>2246</v>
      </c>
      <c r="D9406" s="419" t="s">
        <v>20148</v>
      </c>
      <c r="E9406" s="419"/>
      <c r="F9406" s="419" t="s">
        <v>46202</v>
      </c>
      <c r="G9406" s="419" t="s">
        <v>20160</v>
      </c>
      <c r="H9406" s="419"/>
      <c r="I9406" s="419" t="s">
        <v>20185</v>
      </c>
      <c r="J9406" s="419" t="s">
        <v>2247</v>
      </c>
      <c r="K9406" s="419" t="s">
        <v>20987</v>
      </c>
      <c r="L9406" s="419" t="s">
        <v>35323</v>
      </c>
      <c r="M9406" s="419" t="s">
        <v>2250</v>
      </c>
      <c r="N9406" s="419" t="s">
        <v>20988</v>
      </c>
      <c r="O9406" s="419" t="s">
        <v>21019</v>
      </c>
      <c r="P9406" s="419" t="s">
        <v>2247</v>
      </c>
      <c r="Q9406" s="425">
        <v>1</v>
      </c>
      <c r="R9406" s="419" t="s">
        <v>30282</v>
      </c>
      <c r="S9406" s="424"/>
      <c r="T9406" s="424"/>
      <c r="U9406" s="424"/>
    </row>
    <row r="9407" spans="1:21" ht="14.6" x14ac:dyDescent="0.4">
      <c r="A9407" s="419" t="s">
        <v>2245</v>
      </c>
      <c r="B9407" s="419" t="s">
        <v>22500</v>
      </c>
      <c r="C9407" s="419" t="s">
        <v>2246</v>
      </c>
      <c r="D9407" s="419" t="s">
        <v>20148</v>
      </c>
      <c r="E9407" s="419"/>
      <c r="F9407" s="419" t="s">
        <v>46203</v>
      </c>
      <c r="G9407" s="419" t="s">
        <v>20160</v>
      </c>
      <c r="H9407" s="419"/>
      <c r="I9407" s="419" t="s">
        <v>19368</v>
      </c>
      <c r="J9407" s="419" t="s">
        <v>2247</v>
      </c>
      <c r="K9407" s="419" t="s">
        <v>22501</v>
      </c>
      <c r="L9407" s="419" t="s">
        <v>35323</v>
      </c>
      <c r="M9407" s="419" t="s">
        <v>2250</v>
      </c>
      <c r="N9407" s="419" t="s">
        <v>22574</v>
      </c>
      <c r="O9407" s="419" t="s">
        <v>21045</v>
      </c>
      <c r="P9407" s="419" t="s">
        <v>2247</v>
      </c>
      <c r="Q9407" s="425">
        <v>1</v>
      </c>
      <c r="R9407" s="419" t="s">
        <v>30283</v>
      </c>
      <c r="S9407" s="424"/>
      <c r="T9407" s="424"/>
      <c r="U9407" s="424"/>
    </row>
    <row r="9408" spans="1:21" ht="14.6" x14ac:dyDescent="0.4">
      <c r="A9408" s="419" t="s">
        <v>2245</v>
      </c>
      <c r="B9408" s="419" t="s">
        <v>46204</v>
      </c>
      <c r="C9408" s="419" t="s">
        <v>2246</v>
      </c>
      <c r="D9408" s="419" t="s">
        <v>20148</v>
      </c>
      <c r="E9408" s="419"/>
      <c r="F9408" s="419" t="s">
        <v>46205</v>
      </c>
      <c r="G9408" s="419" t="s">
        <v>20248</v>
      </c>
      <c r="H9408" s="419"/>
      <c r="I9408" s="419" t="s">
        <v>17980</v>
      </c>
      <c r="J9408" s="419" t="s">
        <v>20258</v>
      </c>
      <c r="K9408" s="419" t="s">
        <v>2272</v>
      </c>
      <c r="L9408" s="419" t="s">
        <v>35323</v>
      </c>
      <c r="M9408" s="419" t="s">
        <v>19377</v>
      </c>
      <c r="N9408" s="419" t="s">
        <v>2273</v>
      </c>
      <c r="O9408" s="419" t="s">
        <v>21054</v>
      </c>
      <c r="P9408" s="419" t="s">
        <v>2247</v>
      </c>
      <c r="Q9408" s="425">
        <v>1</v>
      </c>
      <c r="R9408" s="419" t="s">
        <v>30284</v>
      </c>
      <c r="S9408" s="424"/>
      <c r="T9408" s="424"/>
      <c r="U9408" s="424"/>
    </row>
    <row r="9409" spans="1:21" ht="14.6" x14ac:dyDescent="0.4">
      <c r="A9409" s="419" t="s">
        <v>2245</v>
      </c>
      <c r="B9409" s="419" t="s">
        <v>46206</v>
      </c>
      <c r="C9409" s="419" t="s">
        <v>2246</v>
      </c>
      <c r="D9409" s="419" t="s">
        <v>20148</v>
      </c>
      <c r="E9409" s="419"/>
      <c r="F9409" s="419" t="s">
        <v>46207</v>
      </c>
      <c r="G9409" s="419" t="s">
        <v>19396</v>
      </c>
      <c r="H9409" s="419"/>
      <c r="I9409" s="419" t="s">
        <v>20145</v>
      </c>
      <c r="J9409" s="419" t="s">
        <v>20258</v>
      </c>
      <c r="K9409" s="419" t="s">
        <v>2274</v>
      </c>
      <c r="L9409" s="419" t="s">
        <v>35323</v>
      </c>
      <c r="M9409" s="419" t="s">
        <v>19398</v>
      </c>
      <c r="N9409" s="419" t="s">
        <v>2275</v>
      </c>
      <c r="O9409" s="419" t="s">
        <v>21062</v>
      </c>
      <c r="P9409" s="419" t="s">
        <v>2247</v>
      </c>
      <c r="Q9409" s="425">
        <v>1</v>
      </c>
      <c r="R9409" s="419" t="s">
        <v>30285</v>
      </c>
      <c r="S9409" s="424"/>
      <c r="T9409" s="424"/>
      <c r="U9409" s="424"/>
    </row>
    <row r="9410" spans="1:21" ht="14.6" x14ac:dyDescent="0.4">
      <c r="A9410" s="419" t="s">
        <v>2245</v>
      </c>
      <c r="B9410" s="419" t="s">
        <v>46208</v>
      </c>
      <c r="C9410" s="419" t="s">
        <v>2246</v>
      </c>
      <c r="D9410" s="419" t="s">
        <v>20148</v>
      </c>
      <c r="E9410" s="419"/>
      <c r="F9410" s="419" t="s">
        <v>46209</v>
      </c>
      <c r="G9410" s="419" t="s">
        <v>19396</v>
      </c>
      <c r="H9410" s="419"/>
      <c r="I9410" s="419" t="s">
        <v>20202</v>
      </c>
      <c r="J9410" s="419" t="s">
        <v>20258</v>
      </c>
      <c r="K9410" s="419" t="s">
        <v>2276</v>
      </c>
      <c r="L9410" s="419" t="s">
        <v>35323</v>
      </c>
      <c r="M9410" s="419" t="s">
        <v>19398</v>
      </c>
      <c r="N9410" s="419" t="s">
        <v>2277</v>
      </c>
      <c r="O9410" s="419" t="s">
        <v>21062</v>
      </c>
      <c r="P9410" s="419" t="s">
        <v>2247</v>
      </c>
      <c r="Q9410" s="425">
        <v>1</v>
      </c>
      <c r="R9410" s="419" t="s">
        <v>30286</v>
      </c>
      <c r="S9410" s="424"/>
      <c r="T9410" s="424"/>
      <c r="U9410" s="424"/>
    </row>
    <row r="9411" spans="1:21" ht="14.6" x14ac:dyDescent="0.4">
      <c r="A9411" s="419" t="s">
        <v>2245</v>
      </c>
      <c r="B9411" s="419" t="s">
        <v>46210</v>
      </c>
      <c r="C9411" s="419" t="s">
        <v>2246</v>
      </c>
      <c r="D9411" s="419" t="s">
        <v>20148</v>
      </c>
      <c r="E9411" s="419"/>
      <c r="F9411" s="419" t="s">
        <v>46211</v>
      </c>
      <c r="G9411" s="419" t="s">
        <v>19396</v>
      </c>
      <c r="H9411" s="419"/>
      <c r="I9411" s="419" t="s">
        <v>19318</v>
      </c>
      <c r="J9411" s="419" t="s">
        <v>20258</v>
      </c>
      <c r="K9411" s="419" t="s">
        <v>2278</v>
      </c>
      <c r="L9411" s="419" t="s">
        <v>35323</v>
      </c>
      <c r="M9411" s="419" t="s">
        <v>19398</v>
      </c>
      <c r="N9411" s="419" t="s">
        <v>2279</v>
      </c>
      <c r="O9411" s="419" t="s">
        <v>21062</v>
      </c>
      <c r="P9411" s="419" t="s">
        <v>2247</v>
      </c>
      <c r="Q9411" s="425">
        <v>1</v>
      </c>
      <c r="R9411" s="419" t="s">
        <v>30287</v>
      </c>
      <c r="S9411" s="424"/>
      <c r="T9411" s="424"/>
      <c r="U9411" s="424"/>
    </row>
    <row r="9412" spans="1:21" ht="14.6" x14ac:dyDescent="0.4">
      <c r="A9412" s="419" t="s">
        <v>2245</v>
      </c>
      <c r="B9412" s="419" t="s">
        <v>44061</v>
      </c>
      <c r="C9412" s="419" t="s">
        <v>2246</v>
      </c>
      <c r="D9412" s="419" t="s">
        <v>20148</v>
      </c>
      <c r="E9412" s="419"/>
      <c r="F9412" s="419" t="s">
        <v>46212</v>
      </c>
      <c r="G9412" s="419" t="s">
        <v>19396</v>
      </c>
      <c r="H9412" s="419"/>
      <c r="I9412" s="419" t="s">
        <v>20185</v>
      </c>
      <c r="J9412" s="419" t="s">
        <v>20258</v>
      </c>
      <c r="K9412" s="419" t="s">
        <v>2280</v>
      </c>
      <c r="L9412" s="419" t="s">
        <v>35323</v>
      </c>
      <c r="M9412" s="419" t="s">
        <v>19398</v>
      </c>
      <c r="N9412" s="419" t="s">
        <v>2281</v>
      </c>
      <c r="O9412" s="419" t="s">
        <v>21062</v>
      </c>
      <c r="P9412" s="419" t="s">
        <v>2247</v>
      </c>
      <c r="Q9412" s="425">
        <v>1</v>
      </c>
      <c r="R9412" s="419" t="s">
        <v>30288</v>
      </c>
      <c r="S9412" s="424"/>
      <c r="T9412" s="424"/>
      <c r="U9412" s="424"/>
    </row>
    <row r="9413" spans="1:21" ht="14.6" x14ac:dyDescent="0.4">
      <c r="A9413" s="419" t="s">
        <v>2245</v>
      </c>
      <c r="B9413" s="419" t="s">
        <v>46213</v>
      </c>
      <c r="C9413" s="419" t="s">
        <v>2246</v>
      </c>
      <c r="D9413" s="419" t="s">
        <v>20148</v>
      </c>
      <c r="E9413" s="419"/>
      <c r="F9413" s="419" t="s">
        <v>46214</v>
      </c>
      <c r="G9413" s="419" t="s">
        <v>19396</v>
      </c>
      <c r="H9413" s="419"/>
      <c r="I9413" s="419" t="s">
        <v>19441</v>
      </c>
      <c r="J9413" s="419" t="s">
        <v>20258</v>
      </c>
      <c r="K9413" s="419" t="s">
        <v>2282</v>
      </c>
      <c r="L9413" s="419" t="s">
        <v>35323</v>
      </c>
      <c r="M9413" s="419" t="s">
        <v>19398</v>
      </c>
      <c r="N9413" s="419" t="s">
        <v>2283</v>
      </c>
      <c r="O9413" s="419" t="s">
        <v>21062</v>
      </c>
      <c r="P9413" s="419" t="s">
        <v>2247</v>
      </c>
      <c r="Q9413" s="425">
        <v>1</v>
      </c>
      <c r="R9413" s="419" t="s">
        <v>30289</v>
      </c>
      <c r="S9413" s="424"/>
      <c r="T9413" s="424"/>
      <c r="U9413" s="424"/>
    </row>
    <row r="9414" spans="1:21" ht="14.6" x14ac:dyDescent="0.4">
      <c r="A9414" s="419" t="s">
        <v>2245</v>
      </c>
      <c r="B9414" s="419" t="s">
        <v>46215</v>
      </c>
      <c r="C9414" s="419" t="s">
        <v>2246</v>
      </c>
      <c r="D9414" s="419" t="s">
        <v>20148</v>
      </c>
      <c r="E9414" s="419"/>
      <c r="F9414" s="419" t="s">
        <v>46216</v>
      </c>
      <c r="G9414" s="419" t="s">
        <v>19396</v>
      </c>
      <c r="H9414" s="419"/>
      <c r="I9414" s="419" t="s">
        <v>19821</v>
      </c>
      <c r="J9414" s="419" t="s">
        <v>20258</v>
      </c>
      <c r="K9414" s="419" t="s">
        <v>2284</v>
      </c>
      <c r="L9414" s="419" t="s">
        <v>35323</v>
      </c>
      <c r="M9414" s="419" t="s">
        <v>19453</v>
      </c>
      <c r="N9414" s="419" t="s">
        <v>2285</v>
      </c>
      <c r="O9414" s="419" t="s">
        <v>21064</v>
      </c>
      <c r="P9414" s="419" t="s">
        <v>2247</v>
      </c>
      <c r="Q9414" s="425">
        <v>1</v>
      </c>
      <c r="R9414" s="419" t="s">
        <v>30290</v>
      </c>
      <c r="S9414" s="424"/>
      <c r="T9414" s="424"/>
      <c r="U9414" s="424"/>
    </row>
    <row r="9415" spans="1:21" ht="14.6" x14ac:dyDescent="0.4">
      <c r="A9415" s="435" t="s">
        <v>2245</v>
      </c>
      <c r="B9415" s="435" t="s">
        <v>2286</v>
      </c>
      <c r="C9415" s="435" t="s">
        <v>2246</v>
      </c>
      <c r="D9415" s="435" t="s">
        <v>20148</v>
      </c>
      <c r="E9415" s="435"/>
      <c r="F9415" s="435" t="s">
        <v>46217</v>
      </c>
      <c r="G9415" s="435" t="s">
        <v>20248</v>
      </c>
      <c r="H9415" s="435"/>
      <c r="I9415" s="435" t="s">
        <v>20185</v>
      </c>
      <c r="J9415" s="435" t="s">
        <v>20258</v>
      </c>
      <c r="K9415" s="435" t="s">
        <v>2287</v>
      </c>
      <c r="L9415" s="435" t="s">
        <v>35323</v>
      </c>
      <c r="M9415" s="435" t="s">
        <v>18077</v>
      </c>
      <c r="N9415" s="435" t="s">
        <v>2288</v>
      </c>
      <c r="O9415" s="435" t="s">
        <v>21122</v>
      </c>
      <c r="P9415" s="435" t="s">
        <v>2247</v>
      </c>
      <c r="Q9415" s="436">
        <v>3</v>
      </c>
      <c r="R9415" s="435" t="s">
        <v>30291</v>
      </c>
      <c r="S9415" s="437"/>
      <c r="T9415" s="437"/>
      <c r="U9415" s="437"/>
    </row>
    <row r="9416" spans="1:21" ht="14.6" x14ac:dyDescent="0.4">
      <c r="A9416" s="416" t="s">
        <v>2289</v>
      </c>
      <c r="B9416" s="416" t="s">
        <v>31988</v>
      </c>
      <c r="C9416" s="416" t="s">
        <v>2290</v>
      </c>
      <c r="D9416" s="416" t="s">
        <v>20148</v>
      </c>
      <c r="E9416" s="416"/>
      <c r="F9416" s="416" t="s">
        <v>46218</v>
      </c>
      <c r="G9416" s="416" t="s">
        <v>20149</v>
      </c>
      <c r="H9416" s="416"/>
      <c r="I9416" s="416" t="s">
        <v>18123</v>
      </c>
      <c r="J9416" s="416" t="s">
        <v>2291</v>
      </c>
      <c r="K9416" s="416" t="s">
        <v>2292</v>
      </c>
      <c r="L9416" s="416" t="s">
        <v>35321</v>
      </c>
      <c r="M9416" s="416" t="s">
        <v>2292</v>
      </c>
      <c r="N9416" s="416" t="s">
        <v>31989</v>
      </c>
      <c r="O9416" s="416" t="s">
        <v>21009</v>
      </c>
      <c r="P9416" s="416" t="s">
        <v>2291</v>
      </c>
      <c r="Q9416" s="417">
        <v>0</v>
      </c>
      <c r="R9416" s="416" t="s">
        <v>30292</v>
      </c>
      <c r="S9416" s="418"/>
      <c r="T9416" s="418"/>
      <c r="U9416" s="418"/>
    </row>
    <row r="9417" spans="1:21" ht="14.6" x14ac:dyDescent="0.4">
      <c r="A9417" s="419" t="s">
        <v>2289</v>
      </c>
      <c r="B9417" s="419" t="s">
        <v>21961</v>
      </c>
      <c r="C9417" s="419" t="s">
        <v>2290</v>
      </c>
      <c r="D9417" s="419" t="s">
        <v>20148</v>
      </c>
      <c r="E9417" s="419"/>
      <c r="F9417" s="419" t="s">
        <v>46219</v>
      </c>
      <c r="G9417" s="419" t="s">
        <v>19639</v>
      </c>
      <c r="H9417" s="419"/>
      <c r="I9417" s="419" t="s">
        <v>20233</v>
      </c>
      <c r="J9417" s="419" t="s">
        <v>2291</v>
      </c>
      <c r="K9417" s="419" t="s">
        <v>2293</v>
      </c>
      <c r="L9417" s="419" t="s">
        <v>35323</v>
      </c>
      <c r="M9417" s="419" t="s">
        <v>2294</v>
      </c>
      <c r="N9417" s="419" t="s">
        <v>2295</v>
      </c>
      <c r="O9417" s="419" t="s">
        <v>21009</v>
      </c>
      <c r="P9417" s="419" t="s">
        <v>2291</v>
      </c>
      <c r="Q9417" s="425">
        <v>1</v>
      </c>
      <c r="R9417" s="419" t="s">
        <v>30293</v>
      </c>
      <c r="S9417" s="424"/>
      <c r="T9417" s="424"/>
      <c r="U9417" s="424"/>
    </row>
    <row r="9418" spans="1:21" ht="14.6" x14ac:dyDescent="0.4">
      <c r="A9418" s="416" t="s">
        <v>2289</v>
      </c>
      <c r="B9418" s="416" t="s">
        <v>46220</v>
      </c>
      <c r="C9418" s="416" t="s">
        <v>2290</v>
      </c>
      <c r="D9418" s="416" t="s">
        <v>20772</v>
      </c>
      <c r="E9418" s="416"/>
      <c r="F9418" s="416" t="s">
        <v>20772</v>
      </c>
      <c r="G9418" s="416" t="s">
        <v>20772</v>
      </c>
      <c r="H9418" s="416"/>
      <c r="I9418" s="416" t="s">
        <v>20772</v>
      </c>
      <c r="J9418" s="416" t="s">
        <v>2291</v>
      </c>
      <c r="K9418" s="416" t="s">
        <v>2294</v>
      </c>
      <c r="L9418" s="416" t="s">
        <v>35332</v>
      </c>
      <c r="M9418" s="416" t="s">
        <v>2294</v>
      </c>
      <c r="N9418" s="416" t="s">
        <v>31989</v>
      </c>
      <c r="O9418" s="416" t="s">
        <v>21009</v>
      </c>
      <c r="P9418" s="416" t="s">
        <v>2291</v>
      </c>
      <c r="Q9418" s="417">
        <v>0</v>
      </c>
      <c r="R9418" s="416" t="s">
        <v>30292</v>
      </c>
      <c r="S9418" s="418"/>
      <c r="T9418" s="418"/>
      <c r="U9418" s="418"/>
    </row>
    <row r="9419" spans="1:21" ht="14.6" x14ac:dyDescent="0.4">
      <c r="A9419" s="419" t="s">
        <v>2289</v>
      </c>
      <c r="B9419" s="419" t="s">
        <v>2296</v>
      </c>
      <c r="C9419" s="419" t="s">
        <v>2290</v>
      </c>
      <c r="D9419" s="419" t="s">
        <v>20148</v>
      </c>
      <c r="E9419" s="419"/>
      <c r="F9419" s="419" t="s">
        <v>46221</v>
      </c>
      <c r="G9419" s="419" t="s">
        <v>19639</v>
      </c>
      <c r="H9419" s="419"/>
      <c r="I9419" s="419" t="s">
        <v>20221</v>
      </c>
      <c r="J9419" s="419" t="s">
        <v>2291</v>
      </c>
      <c r="K9419" s="419" t="s">
        <v>2297</v>
      </c>
      <c r="L9419" s="419" t="s">
        <v>35323</v>
      </c>
      <c r="M9419" s="419" t="s">
        <v>2294</v>
      </c>
      <c r="N9419" s="419" t="s">
        <v>2298</v>
      </c>
      <c r="O9419" s="419" t="s">
        <v>21009</v>
      </c>
      <c r="P9419" s="419" t="s">
        <v>2291</v>
      </c>
      <c r="Q9419" s="425">
        <v>1</v>
      </c>
      <c r="R9419" s="419" t="s">
        <v>30294</v>
      </c>
      <c r="S9419" s="424"/>
      <c r="T9419" s="424"/>
      <c r="U9419" s="424"/>
    </row>
    <row r="9420" spans="1:21" ht="14.6" x14ac:dyDescent="0.4">
      <c r="A9420" s="419" t="s">
        <v>2289</v>
      </c>
      <c r="B9420" s="419" t="s">
        <v>21962</v>
      </c>
      <c r="C9420" s="419" t="s">
        <v>2290</v>
      </c>
      <c r="D9420" s="419" t="s">
        <v>20148</v>
      </c>
      <c r="E9420" s="419"/>
      <c r="F9420" s="419" t="s">
        <v>46222</v>
      </c>
      <c r="G9420" s="419" t="s">
        <v>19639</v>
      </c>
      <c r="H9420" s="419"/>
      <c r="I9420" s="419" t="s">
        <v>20150</v>
      </c>
      <c r="J9420" s="419" t="s">
        <v>2291</v>
      </c>
      <c r="K9420" s="419" t="s">
        <v>2299</v>
      </c>
      <c r="L9420" s="419" t="s">
        <v>35323</v>
      </c>
      <c r="M9420" s="419" t="s">
        <v>2294</v>
      </c>
      <c r="N9420" s="419" t="s">
        <v>2300</v>
      </c>
      <c r="O9420" s="419" t="s">
        <v>21009</v>
      </c>
      <c r="P9420" s="419" t="s">
        <v>2291</v>
      </c>
      <c r="Q9420" s="425">
        <v>1</v>
      </c>
      <c r="R9420" s="419" t="s">
        <v>30295</v>
      </c>
      <c r="S9420" s="424"/>
      <c r="T9420" s="424"/>
      <c r="U9420" s="424"/>
    </row>
    <row r="9421" spans="1:21" ht="14.6" x14ac:dyDescent="0.4">
      <c r="A9421" s="419" t="s">
        <v>2289</v>
      </c>
      <c r="B9421" s="419" t="s">
        <v>2301</v>
      </c>
      <c r="C9421" s="419" t="s">
        <v>2290</v>
      </c>
      <c r="D9421" s="419" t="s">
        <v>20148</v>
      </c>
      <c r="E9421" s="419"/>
      <c r="F9421" s="419" t="s">
        <v>46223</v>
      </c>
      <c r="G9421" s="419" t="s">
        <v>19639</v>
      </c>
      <c r="H9421" s="419"/>
      <c r="I9421" s="419" t="s">
        <v>20186</v>
      </c>
      <c r="J9421" s="419" t="s">
        <v>2291</v>
      </c>
      <c r="K9421" s="419" t="s">
        <v>2302</v>
      </c>
      <c r="L9421" s="419" t="s">
        <v>35323</v>
      </c>
      <c r="M9421" s="419" t="s">
        <v>2294</v>
      </c>
      <c r="N9421" s="419" t="s">
        <v>2303</v>
      </c>
      <c r="O9421" s="419" t="s">
        <v>21009</v>
      </c>
      <c r="P9421" s="419" t="s">
        <v>2291</v>
      </c>
      <c r="Q9421" s="425">
        <v>1</v>
      </c>
      <c r="R9421" s="419" t="s">
        <v>30296</v>
      </c>
      <c r="S9421" s="424"/>
      <c r="T9421" s="424"/>
      <c r="U9421" s="424"/>
    </row>
    <row r="9422" spans="1:21" ht="14.6" x14ac:dyDescent="0.4">
      <c r="A9422" s="419" t="s">
        <v>2289</v>
      </c>
      <c r="B9422" s="419" t="s">
        <v>16481</v>
      </c>
      <c r="C9422" s="419" t="s">
        <v>2290</v>
      </c>
      <c r="D9422" s="419" t="s">
        <v>20148</v>
      </c>
      <c r="E9422" s="419"/>
      <c r="F9422" s="419" t="s">
        <v>46224</v>
      </c>
      <c r="G9422" s="419" t="s">
        <v>19639</v>
      </c>
      <c r="H9422" s="419"/>
      <c r="I9422" s="419" t="s">
        <v>20143</v>
      </c>
      <c r="J9422" s="419" t="s">
        <v>2291</v>
      </c>
      <c r="K9422" s="419" t="s">
        <v>2304</v>
      </c>
      <c r="L9422" s="419" t="s">
        <v>35323</v>
      </c>
      <c r="M9422" s="419" t="s">
        <v>2294</v>
      </c>
      <c r="N9422" s="419" t="s">
        <v>2305</v>
      </c>
      <c r="O9422" s="419" t="s">
        <v>21009</v>
      </c>
      <c r="P9422" s="419" t="s">
        <v>2291</v>
      </c>
      <c r="Q9422" s="425">
        <v>1</v>
      </c>
      <c r="R9422" s="419" t="s">
        <v>30297</v>
      </c>
      <c r="S9422" s="424"/>
      <c r="T9422" s="424"/>
      <c r="U9422" s="424"/>
    </row>
    <row r="9423" spans="1:21" ht="14.6" x14ac:dyDescent="0.4">
      <c r="A9423" s="419" t="s">
        <v>2289</v>
      </c>
      <c r="B9423" s="419" t="s">
        <v>2306</v>
      </c>
      <c r="C9423" s="419" t="s">
        <v>2290</v>
      </c>
      <c r="D9423" s="419" t="s">
        <v>20148</v>
      </c>
      <c r="E9423" s="419"/>
      <c r="F9423" s="419" t="s">
        <v>46225</v>
      </c>
      <c r="G9423" s="419" t="s">
        <v>19639</v>
      </c>
      <c r="H9423" s="419"/>
      <c r="I9423" s="419" t="s">
        <v>19855</v>
      </c>
      <c r="J9423" s="419" t="s">
        <v>2291</v>
      </c>
      <c r="K9423" s="419" t="s">
        <v>2307</v>
      </c>
      <c r="L9423" s="419" t="s">
        <v>35323</v>
      </c>
      <c r="M9423" s="419" t="s">
        <v>2294</v>
      </c>
      <c r="N9423" s="419" t="s">
        <v>2308</v>
      </c>
      <c r="O9423" s="419" t="s">
        <v>21009</v>
      </c>
      <c r="P9423" s="419" t="s">
        <v>2291</v>
      </c>
      <c r="Q9423" s="425">
        <v>1</v>
      </c>
      <c r="R9423" s="419" t="s">
        <v>30298</v>
      </c>
      <c r="S9423" s="424"/>
      <c r="T9423" s="424"/>
      <c r="U9423" s="424"/>
    </row>
    <row r="9424" spans="1:21" ht="14.6" x14ac:dyDescent="0.4">
      <c r="A9424" s="419" t="s">
        <v>2289</v>
      </c>
      <c r="B9424" s="419" t="s">
        <v>2309</v>
      </c>
      <c r="C9424" s="419" t="s">
        <v>2290</v>
      </c>
      <c r="D9424" s="419" t="s">
        <v>20148</v>
      </c>
      <c r="E9424" s="419"/>
      <c r="F9424" s="419" t="s">
        <v>46226</v>
      </c>
      <c r="G9424" s="419" t="s">
        <v>19639</v>
      </c>
      <c r="H9424" s="419"/>
      <c r="I9424" s="419" t="s">
        <v>19486</v>
      </c>
      <c r="J9424" s="419" t="s">
        <v>2291</v>
      </c>
      <c r="K9424" s="419" t="s">
        <v>2310</v>
      </c>
      <c r="L9424" s="419" t="s">
        <v>35323</v>
      </c>
      <c r="M9424" s="419" t="s">
        <v>2294</v>
      </c>
      <c r="N9424" s="419" t="s">
        <v>2311</v>
      </c>
      <c r="O9424" s="419" t="s">
        <v>21009</v>
      </c>
      <c r="P9424" s="419" t="s">
        <v>2291</v>
      </c>
      <c r="Q9424" s="425">
        <v>1</v>
      </c>
      <c r="R9424" s="419" t="s">
        <v>30299</v>
      </c>
      <c r="S9424" s="424"/>
      <c r="T9424" s="424"/>
      <c r="U9424" s="424"/>
    </row>
    <row r="9425" spans="1:21" ht="14.6" x14ac:dyDescent="0.4">
      <c r="A9425" s="419" t="s">
        <v>2289</v>
      </c>
      <c r="B9425" s="419" t="s">
        <v>2312</v>
      </c>
      <c r="C9425" s="419" t="s">
        <v>2290</v>
      </c>
      <c r="D9425" s="419" t="s">
        <v>20148</v>
      </c>
      <c r="E9425" s="419"/>
      <c r="F9425" s="419" t="s">
        <v>46227</v>
      </c>
      <c r="G9425" s="419" t="s">
        <v>19639</v>
      </c>
      <c r="H9425" s="419"/>
      <c r="I9425" s="419" t="s">
        <v>17926</v>
      </c>
      <c r="J9425" s="419" t="s">
        <v>2291</v>
      </c>
      <c r="K9425" s="419" t="s">
        <v>2313</v>
      </c>
      <c r="L9425" s="419" t="s">
        <v>35323</v>
      </c>
      <c r="M9425" s="419" t="s">
        <v>2294</v>
      </c>
      <c r="N9425" s="419" t="s">
        <v>2314</v>
      </c>
      <c r="O9425" s="419" t="s">
        <v>21009</v>
      </c>
      <c r="P9425" s="419" t="s">
        <v>2291</v>
      </c>
      <c r="Q9425" s="425">
        <v>1</v>
      </c>
      <c r="R9425" s="419" t="s">
        <v>30300</v>
      </c>
      <c r="S9425" s="424"/>
      <c r="T9425" s="424"/>
      <c r="U9425" s="424"/>
    </row>
    <row r="9426" spans="1:21" ht="14.6" x14ac:dyDescent="0.4">
      <c r="A9426" s="419" t="s">
        <v>2289</v>
      </c>
      <c r="B9426" s="419" t="s">
        <v>2315</v>
      </c>
      <c r="C9426" s="419" t="s">
        <v>2290</v>
      </c>
      <c r="D9426" s="419" t="s">
        <v>20148</v>
      </c>
      <c r="E9426" s="419"/>
      <c r="F9426" s="419" t="s">
        <v>46228</v>
      </c>
      <c r="G9426" s="419" t="s">
        <v>19639</v>
      </c>
      <c r="H9426" s="419"/>
      <c r="I9426" s="419" t="s">
        <v>19461</v>
      </c>
      <c r="J9426" s="419" t="s">
        <v>2291</v>
      </c>
      <c r="K9426" s="419" t="s">
        <v>2316</v>
      </c>
      <c r="L9426" s="419" t="s">
        <v>35323</v>
      </c>
      <c r="M9426" s="419" t="s">
        <v>2294</v>
      </c>
      <c r="N9426" s="419" t="s">
        <v>2317</v>
      </c>
      <c r="O9426" s="419" t="s">
        <v>21009</v>
      </c>
      <c r="P9426" s="419" t="s">
        <v>2291</v>
      </c>
      <c r="Q9426" s="425">
        <v>1</v>
      </c>
      <c r="R9426" s="419" t="s">
        <v>30301</v>
      </c>
      <c r="S9426" s="424"/>
      <c r="T9426" s="424"/>
      <c r="U9426" s="424"/>
    </row>
    <row r="9427" spans="1:21" ht="14.6" x14ac:dyDescent="0.4">
      <c r="A9427" s="419" t="s">
        <v>2289</v>
      </c>
      <c r="B9427" s="419" t="s">
        <v>2318</v>
      </c>
      <c r="C9427" s="419" t="s">
        <v>2290</v>
      </c>
      <c r="D9427" s="419" t="s">
        <v>20148</v>
      </c>
      <c r="E9427" s="419"/>
      <c r="F9427" s="419" t="s">
        <v>46229</v>
      </c>
      <c r="G9427" s="419" t="s">
        <v>19639</v>
      </c>
      <c r="H9427" s="419"/>
      <c r="I9427" s="419" t="s">
        <v>19520</v>
      </c>
      <c r="J9427" s="419" t="s">
        <v>2291</v>
      </c>
      <c r="K9427" s="419" t="s">
        <v>2319</v>
      </c>
      <c r="L9427" s="419" t="s">
        <v>35323</v>
      </c>
      <c r="M9427" s="419" t="s">
        <v>2294</v>
      </c>
      <c r="N9427" s="419" t="s">
        <v>2320</v>
      </c>
      <c r="O9427" s="419" t="s">
        <v>21009</v>
      </c>
      <c r="P9427" s="419" t="s">
        <v>2291</v>
      </c>
      <c r="Q9427" s="425">
        <v>1</v>
      </c>
      <c r="R9427" s="419" t="s">
        <v>30302</v>
      </c>
      <c r="S9427" s="424"/>
      <c r="T9427" s="424"/>
      <c r="U9427" s="424"/>
    </row>
    <row r="9428" spans="1:21" ht="14.6" x14ac:dyDescent="0.4">
      <c r="A9428" s="419" t="s">
        <v>2289</v>
      </c>
      <c r="B9428" s="419" t="s">
        <v>2321</v>
      </c>
      <c r="C9428" s="419" t="s">
        <v>2290</v>
      </c>
      <c r="D9428" s="419" t="s">
        <v>20148</v>
      </c>
      <c r="E9428" s="419"/>
      <c r="F9428" s="419" t="s">
        <v>46230</v>
      </c>
      <c r="G9428" s="419" t="s">
        <v>19639</v>
      </c>
      <c r="H9428" s="419"/>
      <c r="I9428" s="419" t="s">
        <v>20233</v>
      </c>
      <c r="J9428" s="419" t="s">
        <v>2291</v>
      </c>
      <c r="K9428" s="419" t="s">
        <v>2322</v>
      </c>
      <c r="L9428" s="419" t="s">
        <v>35323</v>
      </c>
      <c r="M9428" s="419" t="s">
        <v>2294</v>
      </c>
      <c r="N9428" s="419" t="s">
        <v>2323</v>
      </c>
      <c r="O9428" s="419" t="s">
        <v>21009</v>
      </c>
      <c r="P9428" s="419" t="s">
        <v>2291</v>
      </c>
      <c r="Q9428" s="425">
        <v>1</v>
      </c>
      <c r="R9428" s="419" t="s">
        <v>30303</v>
      </c>
      <c r="S9428" s="424"/>
      <c r="T9428" s="424"/>
      <c r="U9428" s="424"/>
    </row>
    <row r="9429" spans="1:21" ht="14.6" x14ac:dyDescent="0.4">
      <c r="A9429" s="419" t="s">
        <v>2289</v>
      </c>
      <c r="B9429" s="419" t="s">
        <v>2324</v>
      </c>
      <c r="C9429" s="419" t="s">
        <v>2290</v>
      </c>
      <c r="D9429" s="419" t="s">
        <v>20148</v>
      </c>
      <c r="E9429" s="419"/>
      <c r="F9429" s="419" t="s">
        <v>46231</v>
      </c>
      <c r="G9429" s="419" t="s">
        <v>19639</v>
      </c>
      <c r="H9429" s="419"/>
      <c r="I9429" s="419" t="s">
        <v>17926</v>
      </c>
      <c r="J9429" s="419" t="s">
        <v>2291</v>
      </c>
      <c r="K9429" s="419" t="s">
        <v>2325</v>
      </c>
      <c r="L9429" s="419" t="s">
        <v>35323</v>
      </c>
      <c r="M9429" s="419" t="s">
        <v>2294</v>
      </c>
      <c r="N9429" s="419" t="s">
        <v>2326</v>
      </c>
      <c r="O9429" s="419" t="s">
        <v>21009</v>
      </c>
      <c r="P9429" s="419" t="s">
        <v>2291</v>
      </c>
      <c r="Q9429" s="425">
        <v>1</v>
      </c>
      <c r="R9429" s="419" t="s">
        <v>30304</v>
      </c>
      <c r="S9429" s="424"/>
      <c r="T9429" s="424"/>
      <c r="U9429" s="424"/>
    </row>
    <row r="9430" spans="1:21" ht="14.6" x14ac:dyDescent="0.4">
      <c r="A9430" s="422" t="s">
        <v>2289</v>
      </c>
      <c r="B9430" s="422" t="s">
        <v>35238</v>
      </c>
      <c r="C9430" s="422" t="s">
        <v>2290</v>
      </c>
      <c r="D9430" s="422" t="s">
        <v>20772</v>
      </c>
      <c r="E9430" s="422"/>
      <c r="F9430" s="422" t="s">
        <v>20772</v>
      </c>
      <c r="G9430" s="422" t="s">
        <v>20772</v>
      </c>
      <c r="H9430" s="422"/>
      <c r="I9430" s="422" t="s">
        <v>20772</v>
      </c>
      <c r="J9430" s="422" t="s">
        <v>2291</v>
      </c>
      <c r="K9430" s="422" t="s">
        <v>35239</v>
      </c>
      <c r="L9430" s="422" t="s">
        <v>35323</v>
      </c>
      <c r="M9430" s="422" t="s">
        <v>2294</v>
      </c>
      <c r="N9430" s="422" t="s">
        <v>35236</v>
      </c>
      <c r="O9430" s="422" t="s">
        <v>21009</v>
      </c>
      <c r="P9430" s="422" t="s">
        <v>2291</v>
      </c>
      <c r="Q9430" s="420">
        <v>1</v>
      </c>
      <c r="R9430" s="422" t="s">
        <v>35237</v>
      </c>
      <c r="S9430" s="421"/>
      <c r="T9430" s="421"/>
      <c r="U9430" s="421"/>
    </row>
    <row r="9431" spans="1:21" ht="14.6" x14ac:dyDescent="0.4">
      <c r="A9431" s="419" t="s">
        <v>2289</v>
      </c>
      <c r="B9431" s="419" t="s">
        <v>38435</v>
      </c>
      <c r="C9431" s="419" t="s">
        <v>2290</v>
      </c>
      <c r="D9431" s="419" t="s">
        <v>20148</v>
      </c>
      <c r="E9431" s="419"/>
      <c r="F9431" s="419" t="s">
        <v>46232</v>
      </c>
      <c r="G9431" s="419" t="s">
        <v>20160</v>
      </c>
      <c r="H9431" s="419"/>
      <c r="I9431" s="419" t="s">
        <v>18002</v>
      </c>
      <c r="J9431" s="419" t="s">
        <v>2291</v>
      </c>
      <c r="K9431" s="419" t="s">
        <v>2327</v>
      </c>
      <c r="L9431" s="419" t="s">
        <v>35323</v>
      </c>
      <c r="M9431" s="419" t="s">
        <v>2294</v>
      </c>
      <c r="N9431" s="419" t="s">
        <v>2328</v>
      </c>
      <c r="O9431" s="419" t="s">
        <v>21020</v>
      </c>
      <c r="P9431" s="419" t="s">
        <v>2291</v>
      </c>
      <c r="Q9431" s="425">
        <v>1</v>
      </c>
      <c r="R9431" s="419" t="s">
        <v>30305</v>
      </c>
      <c r="S9431" s="424"/>
      <c r="T9431" s="424"/>
      <c r="U9431" s="424"/>
    </row>
    <row r="9432" spans="1:21" ht="14.6" x14ac:dyDescent="0.4">
      <c r="A9432" s="419" t="s">
        <v>2289</v>
      </c>
      <c r="B9432" s="419" t="s">
        <v>35240</v>
      </c>
      <c r="C9432" s="419" t="s">
        <v>2290</v>
      </c>
      <c r="D9432" s="419" t="s">
        <v>20148</v>
      </c>
      <c r="E9432" s="419"/>
      <c r="F9432" s="419" t="s">
        <v>46233</v>
      </c>
      <c r="G9432" s="419" t="s">
        <v>20160</v>
      </c>
      <c r="H9432" s="419"/>
      <c r="I9432" s="419" t="s">
        <v>20144</v>
      </c>
      <c r="J9432" s="419" t="s">
        <v>2291</v>
      </c>
      <c r="K9432" s="419" t="s">
        <v>2329</v>
      </c>
      <c r="L9432" s="419" t="s">
        <v>35323</v>
      </c>
      <c r="M9432" s="419" t="s">
        <v>2294</v>
      </c>
      <c r="N9432" s="419" t="s">
        <v>2330</v>
      </c>
      <c r="O9432" s="419" t="s">
        <v>21012</v>
      </c>
      <c r="P9432" s="419" t="s">
        <v>2291</v>
      </c>
      <c r="Q9432" s="425">
        <v>1</v>
      </c>
      <c r="R9432" s="419" t="s">
        <v>30306</v>
      </c>
      <c r="S9432" s="424"/>
      <c r="T9432" s="424"/>
      <c r="U9432" s="424"/>
    </row>
    <row r="9433" spans="1:21" ht="14.6" x14ac:dyDescent="0.4">
      <c r="A9433" s="419" t="s">
        <v>2289</v>
      </c>
      <c r="B9433" s="419" t="s">
        <v>46234</v>
      </c>
      <c r="C9433" s="419" t="s">
        <v>2290</v>
      </c>
      <c r="D9433" s="419" t="s">
        <v>20148</v>
      </c>
      <c r="E9433" s="419"/>
      <c r="F9433" s="419" t="s">
        <v>46235</v>
      </c>
      <c r="G9433" s="419" t="s">
        <v>20248</v>
      </c>
      <c r="H9433" s="419"/>
      <c r="I9433" s="419" t="s">
        <v>20180</v>
      </c>
      <c r="J9433" s="419" t="s">
        <v>2291</v>
      </c>
      <c r="K9433" s="419" t="s">
        <v>2331</v>
      </c>
      <c r="L9433" s="419" t="s">
        <v>35323</v>
      </c>
      <c r="M9433" s="419" t="s">
        <v>2294</v>
      </c>
      <c r="N9433" s="419" t="s">
        <v>2332</v>
      </c>
      <c r="O9433" s="419" t="s">
        <v>21235</v>
      </c>
      <c r="P9433" s="419" t="s">
        <v>2291</v>
      </c>
      <c r="Q9433" s="425">
        <v>1</v>
      </c>
      <c r="R9433" s="419" t="s">
        <v>30307</v>
      </c>
      <c r="S9433" s="424"/>
      <c r="T9433" s="424"/>
      <c r="U9433" s="424"/>
    </row>
    <row r="9434" spans="1:21" ht="14.6" x14ac:dyDescent="0.4">
      <c r="A9434" s="422" t="s">
        <v>2289</v>
      </c>
      <c r="B9434" s="422" t="s">
        <v>46236</v>
      </c>
      <c r="C9434" s="422" t="s">
        <v>2290</v>
      </c>
      <c r="D9434" s="422" t="s">
        <v>20148</v>
      </c>
      <c r="E9434" s="422"/>
      <c r="F9434" s="422" t="s">
        <v>46237</v>
      </c>
      <c r="G9434" s="422" t="s">
        <v>20155</v>
      </c>
      <c r="H9434" s="422"/>
      <c r="I9434" s="422" t="s">
        <v>18089</v>
      </c>
      <c r="J9434" s="422" t="s">
        <v>2291</v>
      </c>
      <c r="K9434" s="422" t="s">
        <v>22321</v>
      </c>
      <c r="L9434" s="422" t="s">
        <v>35323</v>
      </c>
      <c r="M9434" s="422" t="s">
        <v>2294</v>
      </c>
      <c r="N9434" s="422" t="s">
        <v>22369</v>
      </c>
      <c r="O9434" s="422" t="s">
        <v>21329</v>
      </c>
      <c r="P9434" s="422" t="s">
        <v>2291</v>
      </c>
      <c r="Q9434" s="423">
        <v>1</v>
      </c>
      <c r="R9434" s="422" t="s">
        <v>30308</v>
      </c>
      <c r="S9434" s="424"/>
      <c r="T9434" s="424"/>
      <c r="U9434" s="424"/>
    </row>
    <row r="9435" spans="1:21" ht="14.6" x14ac:dyDescent="0.4">
      <c r="A9435" s="419" t="s">
        <v>2289</v>
      </c>
      <c r="B9435" s="419" t="s">
        <v>22322</v>
      </c>
      <c r="C9435" s="419" t="s">
        <v>2290</v>
      </c>
      <c r="D9435" s="419" t="s">
        <v>20148</v>
      </c>
      <c r="E9435" s="419"/>
      <c r="F9435" s="419" t="s">
        <v>46238</v>
      </c>
      <c r="G9435" s="419" t="s">
        <v>20160</v>
      </c>
      <c r="H9435" s="419"/>
      <c r="I9435" s="419" t="s">
        <v>18131</v>
      </c>
      <c r="J9435" s="419" t="s">
        <v>2291</v>
      </c>
      <c r="K9435" s="419" t="s">
        <v>22323</v>
      </c>
      <c r="L9435" s="419" t="s">
        <v>35323</v>
      </c>
      <c r="M9435" s="419" t="s">
        <v>2294</v>
      </c>
      <c r="N9435" s="419" t="s">
        <v>22370</v>
      </c>
      <c r="O9435" s="419" t="s">
        <v>21018</v>
      </c>
      <c r="P9435" s="419" t="s">
        <v>2291</v>
      </c>
      <c r="Q9435" s="425">
        <v>1</v>
      </c>
      <c r="R9435" s="419" t="s">
        <v>30309</v>
      </c>
      <c r="S9435" s="424"/>
      <c r="T9435" s="424"/>
      <c r="U9435" s="424"/>
    </row>
    <row r="9436" spans="1:21" ht="14.6" x14ac:dyDescent="0.4">
      <c r="A9436" s="419" t="s">
        <v>2289</v>
      </c>
      <c r="B9436" s="419" t="s">
        <v>2333</v>
      </c>
      <c r="C9436" s="419" t="s">
        <v>2290</v>
      </c>
      <c r="D9436" s="419" t="s">
        <v>20148</v>
      </c>
      <c r="E9436" s="419"/>
      <c r="F9436" s="419" t="s">
        <v>46239</v>
      </c>
      <c r="G9436" s="419" t="s">
        <v>20248</v>
      </c>
      <c r="H9436" s="419"/>
      <c r="I9436" s="419" t="s">
        <v>19416</v>
      </c>
      <c r="J9436" s="419" t="s">
        <v>20258</v>
      </c>
      <c r="K9436" s="419" t="s">
        <v>2334</v>
      </c>
      <c r="L9436" s="419" t="s">
        <v>35323</v>
      </c>
      <c r="M9436" s="419" t="s">
        <v>19377</v>
      </c>
      <c r="N9436" s="419" t="s">
        <v>2335</v>
      </c>
      <c r="O9436" s="419" t="s">
        <v>21054</v>
      </c>
      <c r="P9436" s="419" t="s">
        <v>2291</v>
      </c>
      <c r="Q9436" s="425">
        <v>1</v>
      </c>
      <c r="R9436" s="419" t="s">
        <v>30310</v>
      </c>
      <c r="S9436" s="424"/>
      <c r="T9436" s="424"/>
      <c r="U9436" s="424"/>
    </row>
    <row r="9437" spans="1:21" ht="14.6" x14ac:dyDescent="0.4">
      <c r="A9437" s="419" t="s">
        <v>2289</v>
      </c>
      <c r="B9437" s="419" t="s">
        <v>46240</v>
      </c>
      <c r="C9437" s="419" t="s">
        <v>2290</v>
      </c>
      <c r="D9437" s="419" t="s">
        <v>20148</v>
      </c>
      <c r="E9437" s="419"/>
      <c r="F9437" s="419" t="s">
        <v>46241</v>
      </c>
      <c r="G9437" s="419" t="s">
        <v>19396</v>
      </c>
      <c r="H9437" s="419"/>
      <c r="I9437" s="419" t="s">
        <v>18022</v>
      </c>
      <c r="J9437" s="419" t="s">
        <v>20258</v>
      </c>
      <c r="K9437" s="419" t="s">
        <v>2336</v>
      </c>
      <c r="L9437" s="419" t="s">
        <v>35323</v>
      </c>
      <c r="M9437" s="419" t="s">
        <v>19398</v>
      </c>
      <c r="N9437" s="419" t="s">
        <v>2337</v>
      </c>
      <c r="O9437" s="419" t="s">
        <v>21062</v>
      </c>
      <c r="P9437" s="419" t="s">
        <v>2291</v>
      </c>
      <c r="Q9437" s="425">
        <v>1</v>
      </c>
      <c r="R9437" s="419" t="s">
        <v>30311</v>
      </c>
      <c r="S9437" s="424"/>
      <c r="T9437" s="424"/>
      <c r="U9437" s="424"/>
    </row>
    <row r="9438" spans="1:21" ht="14.6" x14ac:dyDescent="0.4">
      <c r="A9438" s="419" t="s">
        <v>2289</v>
      </c>
      <c r="B9438" s="419" t="s">
        <v>46242</v>
      </c>
      <c r="C9438" s="419" t="s">
        <v>2290</v>
      </c>
      <c r="D9438" s="419" t="s">
        <v>20148</v>
      </c>
      <c r="E9438" s="419"/>
      <c r="F9438" s="419" t="s">
        <v>46243</v>
      </c>
      <c r="G9438" s="419" t="s">
        <v>19396</v>
      </c>
      <c r="H9438" s="419"/>
      <c r="I9438" s="419" t="s">
        <v>17998</v>
      </c>
      <c r="J9438" s="419" t="s">
        <v>20258</v>
      </c>
      <c r="K9438" s="419" t="s">
        <v>2338</v>
      </c>
      <c r="L9438" s="419" t="s">
        <v>35323</v>
      </c>
      <c r="M9438" s="419" t="s">
        <v>19398</v>
      </c>
      <c r="N9438" s="419" t="s">
        <v>2339</v>
      </c>
      <c r="O9438" s="419" t="s">
        <v>21062</v>
      </c>
      <c r="P9438" s="419" t="s">
        <v>2291</v>
      </c>
      <c r="Q9438" s="425">
        <v>1</v>
      </c>
      <c r="R9438" s="419" t="s">
        <v>30312</v>
      </c>
      <c r="S9438" s="424"/>
      <c r="T9438" s="424"/>
      <c r="U9438" s="424"/>
    </row>
    <row r="9439" spans="1:21" ht="14.6" x14ac:dyDescent="0.4">
      <c r="A9439" s="419" t="s">
        <v>2289</v>
      </c>
      <c r="B9439" s="419" t="s">
        <v>46244</v>
      </c>
      <c r="C9439" s="419" t="s">
        <v>2290</v>
      </c>
      <c r="D9439" s="419" t="s">
        <v>20148</v>
      </c>
      <c r="E9439" s="419"/>
      <c r="F9439" s="419" t="s">
        <v>46245</v>
      </c>
      <c r="G9439" s="419" t="s">
        <v>19396</v>
      </c>
      <c r="H9439" s="419"/>
      <c r="I9439" s="419" t="s">
        <v>19464</v>
      </c>
      <c r="J9439" s="419" t="s">
        <v>20258</v>
      </c>
      <c r="K9439" s="419" t="s">
        <v>2340</v>
      </c>
      <c r="L9439" s="419" t="s">
        <v>35323</v>
      </c>
      <c r="M9439" s="419" t="s">
        <v>19398</v>
      </c>
      <c r="N9439" s="419" t="s">
        <v>2341</v>
      </c>
      <c r="O9439" s="419" t="s">
        <v>21062</v>
      </c>
      <c r="P9439" s="419" t="s">
        <v>2291</v>
      </c>
      <c r="Q9439" s="425">
        <v>1</v>
      </c>
      <c r="R9439" s="419" t="s">
        <v>30313</v>
      </c>
      <c r="S9439" s="424"/>
      <c r="T9439" s="424"/>
      <c r="U9439" s="424"/>
    </row>
    <row r="9440" spans="1:21" ht="14.6" x14ac:dyDescent="0.4">
      <c r="A9440" s="435" t="s">
        <v>2289</v>
      </c>
      <c r="B9440" s="435" t="s">
        <v>2342</v>
      </c>
      <c r="C9440" s="435" t="s">
        <v>2290</v>
      </c>
      <c r="D9440" s="435" t="s">
        <v>20148</v>
      </c>
      <c r="E9440" s="435"/>
      <c r="F9440" s="435" t="s">
        <v>46246</v>
      </c>
      <c r="G9440" s="435" t="s">
        <v>20248</v>
      </c>
      <c r="H9440" s="435"/>
      <c r="I9440" s="435" t="s">
        <v>18001</v>
      </c>
      <c r="J9440" s="435" t="s">
        <v>20258</v>
      </c>
      <c r="K9440" s="435" t="s">
        <v>2343</v>
      </c>
      <c r="L9440" s="435" t="s">
        <v>35323</v>
      </c>
      <c r="M9440" s="435" t="s">
        <v>18077</v>
      </c>
      <c r="N9440" s="435" t="s">
        <v>2344</v>
      </c>
      <c r="O9440" s="435" t="s">
        <v>21122</v>
      </c>
      <c r="P9440" s="435" t="s">
        <v>2291</v>
      </c>
      <c r="Q9440" s="436">
        <v>3</v>
      </c>
      <c r="R9440" s="435" t="s">
        <v>30314</v>
      </c>
      <c r="S9440" s="437"/>
      <c r="T9440" s="437"/>
      <c r="U9440" s="437"/>
    </row>
    <row r="9441" spans="1:21" ht="14.6" x14ac:dyDescent="0.4">
      <c r="A9441" s="416" t="s">
        <v>2345</v>
      </c>
      <c r="B9441" s="416" t="s">
        <v>31990</v>
      </c>
      <c r="C9441" s="416" t="s">
        <v>35241</v>
      </c>
      <c r="D9441" s="416" t="s">
        <v>20148</v>
      </c>
      <c r="E9441" s="416"/>
      <c r="F9441" s="416" t="s">
        <v>46247</v>
      </c>
      <c r="G9441" s="416" t="s">
        <v>20149</v>
      </c>
      <c r="H9441" s="416"/>
      <c r="I9441" s="416" t="s">
        <v>19364</v>
      </c>
      <c r="J9441" s="416" t="s">
        <v>2346</v>
      </c>
      <c r="K9441" s="416" t="s">
        <v>2347</v>
      </c>
      <c r="L9441" s="416" t="s">
        <v>35321</v>
      </c>
      <c r="M9441" s="416" t="s">
        <v>2347</v>
      </c>
      <c r="N9441" s="416" t="s">
        <v>2348</v>
      </c>
      <c r="O9441" s="416" t="s">
        <v>21009</v>
      </c>
      <c r="P9441" s="416" t="s">
        <v>2346</v>
      </c>
      <c r="Q9441" s="417">
        <v>0</v>
      </c>
      <c r="R9441" s="416" t="s">
        <v>30315</v>
      </c>
      <c r="S9441" s="418"/>
      <c r="T9441" s="418"/>
      <c r="U9441" s="418"/>
    </row>
    <row r="9442" spans="1:21" ht="14.6" x14ac:dyDescent="0.4">
      <c r="A9442" s="416" t="s">
        <v>2345</v>
      </c>
      <c r="B9442" s="416" t="s">
        <v>31991</v>
      </c>
      <c r="C9442" s="416" t="s">
        <v>35241</v>
      </c>
      <c r="D9442" s="416" t="s">
        <v>20148</v>
      </c>
      <c r="E9442" s="416"/>
      <c r="F9442" s="416" t="s">
        <v>46248</v>
      </c>
      <c r="G9442" s="416" t="s">
        <v>20149</v>
      </c>
      <c r="H9442" s="416"/>
      <c r="I9442" s="416" t="s">
        <v>19429</v>
      </c>
      <c r="J9442" s="416" t="s">
        <v>2349</v>
      </c>
      <c r="K9442" s="416" t="s">
        <v>2350</v>
      </c>
      <c r="L9442" s="416" t="s">
        <v>35321</v>
      </c>
      <c r="M9442" s="416" t="s">
        <v>2350</v>
      </c>
      <c r="N9442" s="416" t="s">
        <v>2351</v>
      </c>
      <c r="O9442" s="416" t="s">
        <v>21009</v>
      </c>
      <c r="P9442" s="416" t="s">
        <v>2349</v>
      </c>
      <c r="Q9442" s="417">
        <v>0</v>
      </c>
      <c r="R9442" s="416" t="s">
        <v>30316</v>
      </c>
      <c r="S9442" s="418"/>
      <c r="T9442" s="418"/>
      <c r="U9442" s="418"/>
    </row>
    <row r="9443" spans="1:21" ht="14.6" x14ac:dyDescent="0.4">
      <c r="A9443" s="416" t="s">
        <v>2345</v>
      </c>
      <c r="B9443" s="416" t="s">
        <v>31992</v>
      </c>
      <c r="C9443" s="416" t="s">
        <v>35241</v>
      </c>
      <c r="D9443" s="416" t="s">
        <v>20148</v>
      </c>
      <c r="E9443" s="416"/>
      <c r="F9443" s="416" t="s">
        <v>46249</v>
      </c>
      <c r="G9443" s="416" t="s">
        <v>20149</v>
      </c>
      <c r="H9443" s="416"/>
      <c r="I9443" s="416" t="s">
        <v>19511</v>
      </c>
      <c r="J9443" s="416" t="s">
        <v>2352</v>
      </c>
      <c r="K9443" s="416" t="s">
        <v>2353</v>
      </c>
      <c r="L9443" s="416" t="s">
        <v>35321</v>
      </c>
      <c r="M9443" s="416" t="s">
        <v>2353</v>
      </c>
      <c r="N9443" s="416" t="s">
        <v>2354</v>
      </c>
      <c r="O9443" s="416" t="s">
        <v>21009</v>
      </c>
      <c r="P9443" s="416" t="s">
        <v>2352</v>
      </c>
      <c r="Q9443" s="417">
        <v>0</v>
      </c>
      <c r="R9443" s="416" t="s">
        <v>30317</v>
      </c>
      <c r="S9443" s="418"/>
      <c r="T9443" s="418"/>
      <c r="U9443" s="418"/>
    </row>
    <row r="9444" spans="1:21" ht="14.6" x14ac:dyDescent="0.4">
      <c r="A9444" s="416" t="s">
        <v>2345</v>
      </c>
      <c r="B9444" s="416" t="s">
        <v>35266</v>
      </c>
      <c r="C9444" s="416" t="s">
        <v>35241</v>
      </c>
      <c r="D9444" s="416" t="s">
        <v>20148</v>
      </c>
      <c r="E9444" s="416"/>
      <c r="F9444" s="416" t="s">
        <v>46250</v>
      </c>
      <c r="G9444" s="416" t="s">
        <v>20149</v>
      </c>
      <c r="H9444" s="416"/>
      <c r="I9444" s="416" t="s">
        <v>20150</v>
      </c>
      <c r="J9444" s="416" t="s">
        <v>2355</v>
      </c>
      <c r="K9444" s="416" t="s">
        <v>2356</v>
      </c>
      <c r="L9444" s="416" t="s">
        <v>35321</v>
      </c>
      <c r="M9444" s="416" t="s">
        <v>2356</v>
      </c>
      <c r="N9444" s="416" t="s">
        <v>2357</v>
      </c>
      <c r="O9444" s="416" t="s">
        <v>21009</v>
      </c>
      <c r="P9444" s="416" t="s">
        <v>2355</v>
      </c>
      <c r="Q9444" s="417">
        <v>0</v>
      </c>
      <c r="R9444" s="416" t="s">
        <v>30318</v>
      </c>
      <c r="S9444" s="418"/>
      <c r="T9444" s="418"/>
      <c r="U9444" s="418"/>
    </row>
    <row r="9445" spans="1:21" ht="14.6" x14ac:dyDescent="0.4">
      <c r="A9445" s="419" t="s">
        <v>2345</v>
      </c>
      <c r="B9445" s="419" t="s">
        <v>46251</v>
      </c>
      <c r="C9445" s="419" t="s">
        <v>1113</v>
      </c>
      <c r="D9445" s="419" t="s">
        <v>20148</v>
      </c>
      <c r="E9445" s="419"/>
      <c r="F9445" s="419" t="s">
        <v>46252</v>
      </c>
      <c r="G9445" s="419" t="s">
        <v>20160</v>
      </c>
      <c r="H9445" s="419"/>
      <c r="I9445" s="419" t="s">
        <v>18002</v>
      </c>
      <c r="J9445" s="419" t="s">
        <v>1127</v>
      </c>
      <c r="K9445" s="419" t="s">
        <v>32007</v>
      </c>
      <c r="L9445" s="419" t="s">
        <v>35323</v>
      </c>
      <c r="M9445" s="419" t="s">
        <v>1129</v>
      </c>
      <c r="N9445" s="419" t="s">
        <v>32008</v>
      </c>
      <c r="O9445" s="419" t="s">
        <v>21021</v>
      </c>
      <c r="P9445" s="419" t="s">
        <v>1127</v>
      </c>
      <c r="Q9445" s="425">
        <v>1</v>
      </c>
      <c r="R9445" s="419" t="s">
        <v>32009</v>
      </c>
      <c r="S9445" s="424"/>
      <c r="T9445" s="424"/>
      <c r="U9445" s="424"/>
    </row>
    <row r="9446" spans="1:21" ht="14.6" x14ac:dyDescent="0.4">
      <c r="A9446" s="416" t="s">
        <v>2345</v>
      </c>
      <c r="B9446" s="416" t="s">
        <v>31993</v>
      </c>
      <c r="C9446" s="416" t="s">
        <v>35241</v>
      </c>
      <c r="D9446" s="416" t="s">
        <v>20148</v>
      </c>
      <c r="E9446" s="416"/>
      <c r="F9446" s="416" t="s">
        <v>46253</v>
      </c>
      <c r="G9446" s="416" t="s">
        <v>20149</v>
      </c>
      <c r="H9446" s="416"/>
      <c r="I9446" s="416" t="s">
        <v>19352</v>
      </c>
      <c r="J9446" s="416" t="s">
        <v>2358</v>
      </c>
      <c r="K9446" s="416" t="s">
        <v>2359</v>
      </c>
      <c r="L9446" s="416" t="s">
        <v>35321</v>
      </c>
      <c r="M9446" s="416" t="s">
        <v>2359</v>
      </c>
      <c r="N9446" s="416" t="s">
        <v>46254</v>
      </c>
      <c r="O9446" s="416" t="s">
        <v>21009</v>
      </c>
      <c r="P9446" s="416" t="s">
        <v>2358</v>
      </c>
      <c r="Q9446" s="417">
        <v>0</v>
      </c>
      <c r="R9446" s="416" t="s">
        <v>46255</v>
      </c>
      <c r="S9446" s="418"/>
      <c r="T9446" s="418"/>
      <c r="U9446" s="418"/>
    </row>
    <row r="9447" spans="1:21" ht="14.6" x14ac:dyDescent="0.4">
      <c r="A9447" s="419" t="s">
        <v>2345</v>
      </c>
      <c r="B9447" s="419" t="s">
        <v>38927</v>
      </c>
      <c r="C9447" s="419" t="s">
        <v>35241</v>
      </c>
      <c r="D9447" s="419" t="s">
        <v>20148</v>
      </c>
      <c r="E9447" s="419"/>
      <c r="F9447" s="419" t="s">
        <v>46256</v>
      </c>
      <c r="G9447" s="419" t="s">
        <v>20155</v>
      </c>
      <c r="H9447" s="419"/>
      <c r="I9447" s="419" t="s">
        <v>20214</v>
      </c>
      <c r="J9447" s="419" t="s">
        <v>2358</v>
      </c>
      <c r="K9447" s="419" t="s">
        <v>2361</v>
      </c>
      <c r="L9447" s="419" t="s">
        <v>35323</v>
      </c>
      <c r="M9447" s="419" t="s">
        <v>2362</v>
      </c>
      <c r="N9447" s="419" t="s">
        <v>2363</v>
      </c>
      <c r="O9447" s="419" t="s">
        <v>21155</v>
      </c>
      <c r="P9447" s="419" t="s">
        <v>2358</v>
      </c>
      <c r="Q9447" s="425">
        <v>1</v>
      </c>
      <c r="R9447" s="419" t="s">
        <v>30320</v>
      </c>
      <c r="S9447" s="424"/>
      <c r="T9447" s="424"/>
      <c r="U9447" s="424"/>
    </row>
    <row r="9448" spans="1:21" ht="14.6" x14ac:dyDescent="0.4">
      <c r="A9448" s="419" t="s">
        <v>2345</v>
      </c>
      <c r="B9448" s="419" t="s">
        <v>46257</v>
      </c>
      <c r="C9448" s="419" t="s">
        <v>35241</v>
      </c>
      <c r="D9448" s="419" t="s">
        <v>20148</v>
      </c>
      <c r="E9448" s="419"/>
      <c r="F9448" s="419" t="s">
        <v>46258</v>
      </c>
      <c r="G9448" s="419" t="s">
        <v>20155</v>
      </c>
      <c r="H9448" s="419"/>
      <c r="I9448" s="419" t="s">
        <v>20202</v>
      </c>
      <c r="J9448" s="419" t="s">
        <v>2358</v>
      </c>
      <c r="K9448" s="419" t="s">
        <v>2364</v>
      </c>
      <c r="L9448" s="419" t="s">
        <v>35323</v>
      </c>
      <c r="M9448" s="419" t="s">
        <v>2362</v>
      </c>
      <c r="N9448" s="419" t="s">
        <v>2365</v>
      </c>
      <c r="O9448" s="419" t="s">
        <v>21342</v>
      </c>
      <c r="P9448" s="419" t="s">
        <v>2358</v>
      </c>
      <c r="Q9448" s="425">
        <v>1</v>
      </c>
      <c r="R9448" s="419" t="s">
        <v>30321</v>
      </c>
      <c r="S9448" s="424"/>
      <c r="T9448" s="424"/>
      <c r="U9448" s="424"/>
    </row>
    <row r="9449" spans="1:21" ht="14.6" x14ac:dyDescent="0.4">
      <c r="A9449" s="419" t="s">
        <v>2345</v>
      </c>
      <c r="B9449" s="419" t="s">
        <v>46259</v>
      </c>
      <c r="C9449" s="419" t="s">
        <v>35241</v>
      </c>
      <c r="D9449" s="419" t="s">
        <v>20148</v>
      </c>
      <c r="E9449" s="419"/>
      <c r="F9449" s="419" t="s">
        <v>46260</v>
      </c>
      <c r="G9449" s="419" t="s">
        <v>20155</v>
      </c>
      <c r="H9449" s="419"/>
      <c r="I9449" s="419" t="s">
        <v>20271</v>
      </c>
      <c r="J9449" s="419" t="s">
        <v>2358</v>
      </c>
      <c r="K9449" s="419" t="s">
        <v>2366</v>
      </c>
      <c r="L9449" s="419" t="s">
        <v>35323</v>
      </c>
      <c r="M9449" s="419" t="s">
        <v>2362</v>
      </c>
      <c r="N9449" s="419" t="s">
        <v>2367</v>
      </c>
      <c r="O9449" s="419" t="s">
        <v>21464</v>
      </c>
      <c r="P9449" s="419" t="s">
        <v>2358</v>
      </c>
      <c r="Q9449" s="425">
        <v>1</v>
      </c>
      <c r="R9449" s="419" t="s">
        <v>30322</v>
      </c>
      <c r="S9449" s="424"/>
      <c r="T9449" s="424"/>
      <c r="U9449" s="424"/>
    </row>
    <row r="9450" spans="1:21" ht="14.6" x14ac:dyDescent="0.4">
      <c r="A9450" s="419" t="s">
        <v>2345</v>
      </c>
      <c r="B9450" s="419" t="s">
        <v>35256</v>
      </c>
      <c r="C9450" s="419" t="s">
        <v>35241</v>
      </c>
      <c r="D9450" s="419" t="s">
        <v>20148</v>
      </c>
      <c r="E9450" s="419"/>
      <c r="F9450" s="419" t="s">
        <v>46261</v>
      </c>
      <c r="G9450" s="419" t="s">
        <v>20160</v>
      </c>
      <c r="H9450" s="419"/>
      <c r="I9450" s="419" t="s">
        <v>19457</v>
      </c>
      <c r="J9450" s="419" t="s">
        <v>2358</v>
      </c>
      <c r="K9450" s="419" t="s">
        <v>2368</v>
      </c>
      <c r="L9450" s="419" t="s">
        <v>35323</v>
      </c>
      <c r="M9450" s="419" t="s">
        <v>2362</v>
      </c>
      <c r="N9450" s="419" t="s">
        <v>2369</v>
      </c>
      <c r="O9450" s="419" t="s">
        <v>21019</v>
      </c>
      <c r="P9450" s="419" t="s">
        <v>2358</v>
      </c>
      <c r="Q9450" s="425">
        <v>1</v>
      </c>
      <c r="R9450" s="419" t="s">
        <v>30323</v>
      </c>
      <c r="S9450" s="424"/>
      <c r="T9450" s="424"/>
      <c r="U9450" s="424"/>
    </row>
    <row r="9451" spans="1:21" ht="14.6" x14ac:dyDescent="0.4">
      <c r="A9451" s="419" t="s">
        <v>2345</v>
      </c>
      <c r="B9451" s="419" t="s">
        <v>46262</v>
      </c>
      <c r="C9451" s="419" t="s">
        <v>35241</v>
      </c>
      <c r="D9451" s="419" t="s">
        <v>20148</v>
      </c>
      <c r="E9451" s="419"/>
      <c r="F9451" s="419" t="s">
        <v>46263</v>
      </c>
      <c r="G9451" s="419" t="s">
        <v>20160</v>
      </c>
      <c r="H9451" s="419"/>
      <c r="I9451" s="419" t="s">
        <v>20144</v>
      </c>
      <c r="J9451" s="419" t="s">
        <v>2358</v>
      </c>
      <c r="K9451" s="419" t="s">
        <v>2370</v>
      </c>
      <c r="L9451" s="419" t="s">
        <v>35323</v>
      </c>
      <c r="M9451" s="419" t="s">
        <v>2362</v>
      </c>
      <c r="N9451" s="419" t="s">
        <v>2371</v>
      </c>
      <c r="O9451" s="419" t="s">
        <v>21020</v>
      </c>
      <c r="P9451" s="419" t="s">
        <v>2358</v>
      </c>
      <c r="Q9451" s="425">
        <v>1</v>
      </c>
      <c r="R9451" s="419" t="s">
        <v>30324</v>
      </c>
      <c r="S9451" s="424"/>
      <c r="T9451" s="424"/>
      <c r="U9451" s="424"/>
    </row>
    <row r="9452" spans="1:21" ht="14.6" x14ac:dyDescent="0.4">
      <c r="A9452" s="419" t="s">
        <v>2345</v>
      </c>
      <c r="B9452" s="419" t="s">
        <v>46264</v>
      </c>
      <c r="C9452" s="419" t="s">
        <v>35241</v>
      </c>
      <c r="D9452" s="419" t="s">
        <v>20148</v>
      </c>
      <c r="E9452" s="419"/>
      <c r="F9452" s="419" t="s">
        <v>46265</v>
      </c>
      <c r="G9452" s="419" t="s">
        <v>20248</v>
      </c>
      <c r="H9452" s="419"/>
      <c r="I9452" s="419" t="s">
        <v>18131</v>
      </c>
      <c r="J9452" s="419" t="s">
        <v>2358</v>
      </c>
      <c r="K9452" s="419" t="s">
        <v>2372</v>
      </c>
      <c r="L9452" s="419" t="s">
        <v>35323</v>
      </c>
      <c r="M9452" s="419" t="s">
        <v>2362</v>
      </c>
      <c r="N9452" s="419" t="s">
        <v>2373</v>
      </c>
      <c r="O9452" s="419" t="s">
        <v>21027</v>
      </c>
      <c r="P9452" s="419" t="s">
        <v>2358</v>
      </c>
      <c r="Q9452" s="425">
        <v>1</v>
      </c>
      <c r="R9452" s="419" t="s">
        <v>30325</v>
      </c>
      <c r="S9452" s="424"/>
      <c r="T9452" s="424"/>
      <c r="U9452" s="424"/>
    </row>
    <row r="9453" spans="1:21" ht="14.6" x14ac:dyDescent="0.4">
      <c r="A9453" s="416" t="s">
        <v>2345</v>
      </c>
      <c r="B9453" s="416" t="s">
        <v>35257</v>
      </c>
      <c r="C9453" s="416" t="s">
        <v>35241</v>
      </c>
      <c r="D9453" s="416" t="s">
        <v>20772</v>
      </c>
      <c r="E9453" s="416"/>
      <c r="F9453" s="416" t="s">
        <v>20772</v>
      </c>
      <c r="G9453" s="416" t="s">
        <v>20772</v>
      </c>
      <c r="H9453" s="416"/>
      <c r="I9453" s="416" t="s">
        <v>20772</v>
      </c>
      <c r="J9453" s="416" t="s">
        <v>2358</v>
      </c>
      <c r="K9453" s="416" t="s">
        <v>2362</v>
      </c>
      <c r="L9453" s="416" t="s">
        <v>35332</v>
      </c>
      <c r="M9453" s="416" t="s">
        <v>2362</v>
      </c>
      <c r="N9453" s="416" t="s">
        <v>2360</v>
      </c>
      <c r="O9453" s="416" t="s">
        <v>21009</v>
      </c>
      <c r="P9453" s="416" t="s">
        <v>2358</v>
      </c>
      <c r="Q9453" s="417">
        <v>0</v>
      </c>
      <c r="R9453" s="416" t="s">
        <v>30319</v>
      </c>
      <c r="S9453" s="418"/>
      <c r="T9453" s="418"/>
      <c r="U9453" s="418"/>
    </row>
    <row r="9454" spans="1:21" ht="14.6" x14ac:dyDescent="0.4">
      <c r="A9454" s="422" t="s">
        <v>2345</v>
      </c>
      <c r="B9454" s="422" t="s">
        <v>35258</v>
      </c>
      <c r="C9454" s="422" t="s">
        <v>35241</v>
      </c>
      <c r="D9454" s="422" t="s">
        <v>20772</v>
      </c>
      <c r="E9454" s="422"/>
      <c r="F9454" s="422" t="s">
        <v>20772</v>
      </c>
      <c r="G9454" s="422" t="s">
        <v>20772</v>
      </c>
      <c r="H9454" s="422"/>
      <c r="I9454" s="422" t="s">
        <v>20772</v>
      </c>
      <c r="J9454" s="422" t="s">
        <v>2358</v>
      </c>
      <c r="K9454" s="422" t="s">
        <v>35259</v>
      </c>
      <c r="L9454" s="422" t="s">
        <v>35323</v>
      </c>
      <c r="M9454" s="422" t="s">
        <v>2362</v>
      </c>
      <c r="N9454" s="422" t="s">
        <v>2360</v>
      </c>
      <c r="O9454" s="422" t="s">
        <v>21009</v>
      </c>
      <c r="P9454" s="422" t="s">
        <v>2358</v>
      </c>
      <c r="Q9454" s="420">
        <v>1</v>
      </c>
      <c r="R9454" s="422" t="s">
        <v>30319</v>
      </c>
      <c r="S9454" s="421"/>
      <c r="T9454" s="421"/>
      <c r="U9454" s="421"/>
    </row>
    <row r="9455" spans="1:21" ht="14.6" x14ac:dyDescent="0.4">
      <c r="A9455" s="419" t="s">
        <v>2345</v>
      </c>
      <c r="B9455" s="419" t="s">
        <v>16457</v>
      </c>
      <c r="C9455" s="419" t="s">
        <v>35241</v>
      </c>
      <c r="D9455" s="419" t="s">
        <v>20148</v>
      </c>
      <c r="E9455" s="419"/>
      <c r="F9455" s="419" t="s">
        <v>46266</v>
      </c>
      <c r="G9455" s="419" t="s">
        <v>19639</v>
      </c>
      <c r="H9455" s="419"/>
      <c r="I9455" s="419" t="s">
        <v>18069</v>
      </c>
      <c r="J9455" s="419" t="s">
        <v>2358</v>
      </c>
      <c r="K9455" s="419" t="s">
        <v>2374</v>
      </c>
      <c r="L9455" s="419" t="s">
        <v>35323</v>
      </c>
      <c r="M9455" s="419" t="s">
        <v>2362</v>
      </c>
      <c r="N9455" s="419" t="s">
        <v>2375</v>
      </c>
      <c r="O9455" s="419" t="s">
        <v>21009</v>
      </c>
      <c r="P9455" s="419" t="s">
        <v>2358</v>
      </c>
      <c r="Q9455" s="425">
        <v>1</v>
      </c>
      <c r="R9455" s="419" t="s">
        <v>30326</v>
      </c>
      <c r="S9455" s="424"/>
      <c r="T9455" s="424"/>
      <c r="U9455" s="424"/>
    </row>
    <row r="9456" spans="1:21" ht="14.6" x14ac:dyDescent="0.4">
      <c r="A9456" s="419" t="s">
        <v>2345</v>
      </c>
      <c r="B9456" s="419" t="s">
        <v>46267</v>
      </c>
      <c r="C9456" s="419" t="s">
        <v>35241</v>
      </c>
      <c r="D9456" s="419" t="s">
        <v>20148</v>
      </c>
      <c r="E9456" s="419"/>
      <c r="F9456" s="419" t="s">
        <v>46268</v>
      </c>
      <c r="G9456" s="419" t="s">
        <v>20160</v>
      </c>
      <c r="H9456" s="419"/>
      <c r="I9456" s="419" t="s">
        <v>20139</v>
      </c>
      <c r="J9456" s="419" t="s">
        <v>2358</v>
      </c>
      <c r="K9456" s="419" t="s">
        <v>2376</v>
      </c>
      <c r="L9456" s="419" t="s">
        <v>35323</v>
      </c>
      <c r="M9456" s="419" t="s">
        <v>2362</v>
      </c>
      <c r="N9456" s="419" t="s">
        <v>2377</v>
      </c>
      <c r="O9456" s="419" t="s">
        <v>21231</v>
      </c>
      <c r="P9456" s="419" t="s">
        <v>2358</v>
      </c>
      <c r="Q9456" s="425">
        <v>1</v>
      </c>
      <c r="R9456" s="419" t="s">
        <v>30327</v>
      </c>
      <c r="S9456" s="424"/>
      <c r="T9456" s="424"/>
      <c r="U9456" s="424"/>
    </row>
    <row r="9457" spans="1:21" ht="14.6" x14ac:dyDescent="0.4">
      <c r="A9457" s="419" t="s">
        <v>2345</v>
      </c>
      <c r="B9457" s="419" t="s">
        <v>46269</v>
      </c>
      <c r="C9457" s="419" t="s">
        <v>35241</v>
      </c>
      <c r="D9457" s="419" t="s">
        <v>20148</v>
      </c>
      <c r="E9457" s="419"/>
      <c r="F9457" s="419" t="s">
        <v>46270</v>
      </c>
      <c r="G9457" s="419" t="s">
        <v>19639</v>
      </c>
      <c r="H9457" s="419"/>
      <c r="I9457" s="419" t="s">
        <v>20227</v>
      </c>
      <c r="J9457" s="419" t="s">
        <v>2358</v>
      </c>
      <c r="K9457" s="419" t="s">
        <v>2378</v>
      </c>
      <c r="L9457" s="419" t="s">
        <v>35323</v>
      </c>
      <c r="M9457" s="419" t="s">
        <v>2362</v>
      </c>
      <c r="N9457" s="419" t="s">
        <v>2379</v>
      </c>
      <c r="O9457" s="419" t="s">
        <v>21009</v>
      </c>
      <c r="P9457" s="419" t="s">
        <v>2358</v>
      </c>
      <c r="Q9457" s="425">
        <v>1</v>
      </c>
      <c r="R9457" s="419" t="s">
        <v>30328</v>
      </c>
      <c r="S9457" s="424"/>
      <c r="T9457" s="424"/>
      <c r="U9457" s="424"/>
    </row>
    <row r="9458" spans="1:21" ht="14.6" x14ac:dyDescent="0.4">
      <c r="A9458" s="419" t="s">
        <v>2345</v>
      </c>
      <c r="B9458" s="419" t="s">
        <v>46271</v>
      </c>
      <c r="C9458" s="419" t="s">
        <v>35241</v>
      </c>
      <c r="D9458" s="419" t="s">
        <v>20148</v>
      </c>
      <c r="E9458" s="419"/>
      <c r="F9458" s="419" t="s">
        <v>46272</v>
      </c>
      <c r="G9458" s="419" t="s">
        <v>19639</v>
      </c>
      <c r="H9458" s="419"/>
      <c r="I9458" s="419" t="s">
        <v>19489</v>
      </c>
      <c r="J9458" s="419" t="s">
        <v>2358</v>
      </c>
      <c r="K9458" s="419" t="s">
        <v>2380</v>
      </c>
      <c r="L9458" s="419" t="s">
        <v>35323</v>
      </c>
      <c r="M9458" s="419" t="s">
        <v>2362</v>
      </c>
      <c r="N9458" s="419" t="s">
        <v>2381</v>
      </c>
      <c r="O9458" s="419" t="s">
        <v>21009</v>
      </c>
      <c r="P9458" s="419" t="s">
        <v>2358</v>
      </c>
      <c r="Q9458" s="425">
        <v>1</v>
      </c>
      <c r="R9458" s="419" t="s">
        <v>30329</v>
      </c>
      <c r="S9458" s="424"/>
      <c r="T9458" s="424"/>
      <c r="U9458" s="424"/>
    </row>
    <row r="9459" spans="1:21" ht="14.6" x14ac:dyDescent="0.4">
      <c r="A9459" s="419" t="s">
        <v>2345</v>
      </c>
      <c r="B9459" s="419" t="s">
        <v>35260</v>
      </c>
      <c r="C9459" s="419" t="s">
        <v>35241</v>
      </c>
      <c r="D9459" s="419" t="s">
        <v>20148</v>
      </c>
      <c r="E9459" s="419"/>
      <c r="F9459" s="419" t="s">
        <v>46273</v>
      </c>
      <c r="G9459" s="419" t="s">
        <v>20155</v>
      </c>
      <c r="H9459" s="419"/>
      <c r="I9459" s="419" t="s">
        <v>19719</v>
      </c>
      <c r="J9459" s="419" t="s">
        <v>2358</v>
      </c>
      <c r="K9459" s="419" t="s">
        <v>20989</v>
      </c>
      <c r="L9459" s="419" t="s">
        <v>35323</v>
      </c>
      <c r="M9459" s="419" t="s">
        <v>2362</v>
      </c>
      <c r="N9459" s="419" t="s">
        <v>20990</v>
      </c>
      <c r="O9459" s="419" t="s">
        <v>21697</v>
      </c>
      <c r="P9459" s="419" t="s">
        <v>2358</v>
      </c>
      <c r="Q9459" s="425">
        <v>1</v>
      </c>
      <c r="R9459" s="419" t="s">
        <v>30330</v>
      </c>
      <c r="S9459" s="424"/>
      <c r="T9459" s="424"/>
      <c r="U9459" s="424"/>
    </row>
    <row r="9460" spans="1:21" ht="14.6" x14ac:dyDescent="0.4">
      <c r="A9460" s="419" t="s">
        <v>2345</v>
      </c>
      <c r="B9460" s="419" t="s">
        <v>31994</v>
      </c>
      <c r="C9460" s="419" t="s">
        <v>35241</v>
      </c>
      <c r="D9460" s="419" t="s">
        <v>20148</v>
      </c>
      <c r="E9460" s="419"/>
      <c r="F9460" s="419" t="s">
        <v>46274</v>
      </c>
      <c r="G9460" s="419" t="s">
        <v>20155</v>
      </c>
      <c r="H9460" s="419"/>
      <c r="I9460" s="419" t="s">
        <v>18001</v>
      </c>
      <c r="J9460" s="419" t="s">
        <v>2358</v>
      </c>
      <c r="K9460" s="419" t="s">
        <v>2382</v>
      </c>
      <c r="L9460" s="419" t="s">
        <v>35323</v>
      </c>
      <c r="M9460" s="419" t="s">
        <v>2362</v>
      </c>
      <c r="N9460" s="419" t="s">
        <v>2383</v>
      </c>
      <c r="O9460" s="419" t="s">
        <v>21169</v>
      </c>
      <c r="P9460" s="419" t="s">
        <v>2358</v>
      </c>
      <c r="Q9460" s="425">
        <v>1</v>
      </c>
      <c r="R9460" s="419" t="s">
        <v>30331</v>
      </c>
      <c r="S9460" s="424"/>
      <c r="T9460" s="424"/>
      <c r="U9460" s="424"/>
    </row>
    <row r="9461" spans="1:21" ht="14.6" x14ac:dyDescent="0.4">
      <c r="A9461" s="419" t="s">
        <v>2345</v>
      </c>
      <c r="B9461" s="419" t="s">
        <v>22324</v>
      </c>
      <c r="C9461" s="419" t="s">
        <v>35241</v>
      </c>
      <c r="D9461" s="419" t="s">
        <v>20148</v>
      </c>
      <c r="E9461" s="419"/>
      <c r="F9461" s="419" t="s">
        <v>46275</v>
      </c>
      <c r="G9461" s="419" t="s">
        <v>20160</v>
      </c>
      <c r="H9461" s="419"/>
      <c r="I9461" s="419" t="s">
        <v>20142</v>
      </c>
      <c r="J9461" s="419" t="s">
        <v>2358</v>
      </c>
      <c r="K9461" s="419" t="s">
        <v>22325</v>
      </c>
      <c r="L9461" s="419" t="s">
        <v>35323</v>
      </c>
      <c r="M9461" s="419" t="s">
        <v>2362</v>
      </c>
      <c r="N9461" s="419" t="s">
        <v>22371</v>
      </c>
      <c r="O9461" s="419" t="s">
        <v>21081</v>
      </c>
      <c r="P9461" s="419" t="s">
        <v>2358</v>
      </c>
      <c r="Q9461" s="425">
        <v>1</v>
      </c>
      <c r="R9461" s="419" t="s">
        <v>30332</v>
      </c>
      <c r="S9461" s="424"/>
      <c r="T9461" s="424"/>
      <c r="U9461" s="424"/>
    </row>
    <row r="9462" spans="1:21" ht="14.6" x14ac:dyDescent="0.4">
      <c r="A9462" s="419" t="s">
        <v>2345</v>
      </c>
      <c r="B9462" s="419" t="s">
        <v>35261</v>
      </c>
      <c r="C9462" s="419" t="s">
        <v>35241</v>
      </c>
      <c r="D9462" s="419" t="s">
        <v>20148</v>
      </c>
      <c r="E9462" s="419"/>
      <c r="F9462" s="419" t="s">
        <v>46276</v>
      </c>
      <c r="G9462" s="419" t="s">
        <v>20160</v>
      </c>
      <c r="H9462" s="419"/>
      <c r="I9462" s="419" t="s">
        <v>20211</v>
      </c>
      <c r="J9462" s="419" t="s">
        <v>2358</v>
      </c>
      <c r="K9462" s="419" t="s">
        <v>20991</v>
      </c>
      <c r="L9462" s="419" t="s">
        <v>35323</v>
      </c>
      <c r="M9462" s="419" t="s">
        <v>2362</v>
      </c>
      <c r="N9462" s="419" t="s">
        <v>20992</v>
      </c>
      <c r="O9462" s="419" t="s">
        <v>21198</v>
      </c>
      <c r="P9462" s="419" t="s">
        <v>2358</v>
      </c>
      <c r="Q9462" s="425">
        <v>1</v>
      </c>
      <c r="R9462" s="419" t="s">
        <v>30333</v>
      </c>
      <c r="S9462" s="424"/>
      <c r="T9462" s="424"/>
      <c r="U9462" s="424"/>
    </row>
    <row r="9463" spans="1:21" ht="14.6" x14ac:dyDescent="0.4">
      <c r="A9463" s="426" t="s">
        <v>2345</v>
      </c>
      <c r="B9463" s="426" t="s">
        <v>35262</v>
      </c>
      <c r="C9463" s="426" t="s">
        <v>35241</v>
      </c>
      <c r="D9463" s="426" t="s">
        <v>20772</v>
      </c>
      <c r="E9463" s="426"/>
      <c r="F9463" s="426" t="s">
        <v>20772</v>
      </c>
      <c r="G9463" s="426" t="s">
        <v>20772</v>
      </c>
      <c r="H9463" s="426"/>
      <c r="I9463" s="426" t="s">
        <v>20772</v>
      </c>
      <c r="J9463" s="426" t="s">
        <v>2358</v>
      </c>
      <c r="K9463" s="426" t="s">
        <v>35263</v>
      </c>
      <c r="L9463" s="426" t="s">
        <v>35332</v>
      </c>
      <c r="M9463" s="426" t="s">
        <v>35263</v>
      </c>
      <c r="N9463" s="426" t="s">
        <v>35264</v>
      </c>
      <c r="O9463" s="426" t="s">
        <v>21009</v>
      </c>
      <c r="P9463" s="426" t="s">
        <v>2358</v>
      </c>
      <c r="Q9463" s="417">
        <v>0</v>
      </c>
      <c r="R9463" s="426" t="s">
        <v>35265</v>
      </c>
      <c r="S9463" s="418"/>
      <c r="T9463" s="418"/>
      <c r="U9463" s="418"/>
    </row>
    <row r="9464" spans="1:21" ht="14.6" x14ac:dyDescent="0.4">
      <c r="A9464" s="419" t="s">
        <v>2345</v>
      </c>
      <c r="B9464" s="419" t="s">
        <v>46277</v>
      </c>
      <c r="C9464" s="419" t="s">
        <v>35241</v>
      </c>
      <c r="D9464" s="419" t="s">
        <v>20148</v>
      </c>
      <c r="E9464" s="419"/>
      <c r="F9464" s="419" t="s">
        <v>46278</v>
      </c>
      <c r="G9464" s="419" t="s">
        <v>20160</v>
      </c>
      <c r="H9464" s="419"/>
      <c r="I9464" s="419" t="s">
        <v>19457</v>
      </c>
      <c r="J9464" s="419" t="s">
        <v>2358</v>
      </c>
      <c r="K9464" s="419" t="s">
        <v>1017</v>
      </c>
      <c r="L9464" s="419" t="s">
        <v>35323</v>
      </c>
      <c r="M9464" s="419" t="s">
        <v>2574</v>
      </c>
      <c r="N9464" s="419" t="s">
        <v>1018</v>
      </c>
      <c r="O9464" s="419" t="s">
        <v>21015</v>
      </c>
      <c r="P9464" s="419" t="s">
        <v>2358</v>
      </c>
      <c r="Q9464" s="425">
        <v>1</v>
      </c>
      <c r="R9464" s="419" t="s">
        <v>30415</v>
      </c>
      <c r="S9464" s="424"/>
      <c r="T9464" s="424"/>
      <c r="U9464" s="424"/>
    </row>
    <row r="9465" spans="1:21" ht="14.6" x14ac:dyDescent="0.4">
      <c r="A9465" s="416" t="s">
        <v>2345</v>
      </c>
      <c r="B9465" s="416" t="s">
        <v>31995</v>
      </c>
      <c r="C9465" s="416" t="s">
        <v>35241</v>
      </c>
      <c r="D9465" s="416" t="s">
        <v>20148</v>
      </c>
      <c r="E9465" s="416"/>
      <c r="F9465" s="416" t="s">
        <v>46279</v>
      </c>
      <c r="G9465" s="416" t="s">
        <v>20149</v>
      </c>
      <c r="H9465" s="416"/>
      <c r="I9465" s="416" t="s">
        <v>19474</v>
      </c>
      <c r="J9465" s="416" t="s">
        <v>2384</v>
      </c>
      <c r="K9465" s="416" t="s">
        <v>2385</v>
      </c>
      <c r="L9465" s="416" t="s">
        <v>35321</v>
      </c>
      <c r="M9465" s="416" t="s">
        <v>2385</v>
      </c>
      <c r="N9465" s="416" t="s">
        <v>2386</v>
      </c>
      <c r="O9465" s="416" t="s">
        <v>21009</v>
      </c>
      <c r="P9465" s="416" t="s">
        <v>2384</v>
      </c>
      <c r="Q9465" s="417">
        <v>0</v>
      </c>
      <c r="R9465" s="416" t="s">
        <v>30334</v>
      </c>
      <c r="S9465" s="418"/>
      <c r="T9465" s="418"/>
      <c r="U9465" s="418"/>
    </row>
    <row r="9466" spans="1:21" ht="14.6" x14ac:dyDescent="0.4">
      <c r="A9466" s="419" t="s">
        <v>2345</v>
      </c>
      <c r="B9466" s="419" t="s">
        <v>46280</v>
      </c>
      <c r="C9466" s="419" t="s">
        <v>22217</v>
      </c>
      <c r="D9466" s="419" t="s">
        <v>20148</v>
      </c>
      <c r="E9466" s="419"/>
      <c r="F9466" s="419" t="s">
        <v>46281</v>
      </c>
      <c r="G9466" s="419" t="s">
        <v>20248</v>
      </c>
      <c r="H9466" s="419"/>
      <c r="I9466" s="419" t="s">
        <v>20156</v>
      </c>
      <c r="J9466" s="419" t="s">
        <v>2384</v>
      </c>
      <c r="K9466" s="419" t="s">
        <v>22218</v>
      </c>
      <c r="L9466" s="419" t="s">
        <v>35323</v>
      </c>
      <c r="M9466" s="419" t="s">
        <v>1383</v>
      </c>
      <c r="N9466" s="419" t="s">
        <v>22219</v>
      </c>
      <c r="O9466" s="419" t="s">
        <v>21235</v>
      </c>
      <c r="P9466" s="419" t="s">
        <v>2384</v>
      </c>
      <c r="Q9466" s="425">
        <v>1</v>
      </c>
      <c r="R9466" s="419" t="s">
        <v>30335</v>
      </c>
      <c r="S9466" s="424"/>
      <c r="T9466" s="424"/>
      <c r="U9466" s="424"/>
    </row>
    <row r="9467" spans="1:21" ht="14.6" x14ac:dyDescent="0.4">
      <c r="A9467" s="416" t="s">
        <v>2345</v>
      </c>
      <c r="B9467" s="416" t="s">
        <v>32002</v>
      </c>
      <c r="C9467" s="416" t="s">
        <v>35241</v>
      </c>
      <c r="D9467" s="416" t="s">
        <v>20148</v>
      </c>
      <c r="E9467" s="416"/>
      <c r="F9467" s="416" t="s">
        <v>46282</v>
      </c>
      <c r="G9467" s="416" t="s">
        <v>20149</v>
      </c>
      <c r="H9467" s="416"/>
      <c r="I9467" s="416" t="s">
        <v>19486</v>
      </c>
      <c r="J9467" s="416" t="s">
        <v>19450</v>
      </c>
      <c r="K9467" s="416" t="s">
        <v>2387</v>
      </c>
      <c r="L9467" s="416" t="s">
        <v>35321</v>
      </c>
      <c r="M9467" s="416" t="s">
        <v>2387</v>
      </c>
      <c r="N9467" s="416" t="s">
        <v>2388</v>
      </c>
      <c r="O9467" s="416" t="s">
        <v>21009</v>
      </c>
      <c r="P9467" s="416" t="s">
        <v>19450</v>
      </c>
      <c r="Q9467" s="417">
        <v>0</v>
      </c>
      <c r="R9467" s="416" t="s">
        <v>30336</v>
      </c>
      <c r="S9467" s="418"/>
      <c r="T9467" s="418"/>
      <c r="U9467" s="418"/>
    </row>
    <row r="9468" spans="1:21" ht="14.6" x14ac:dyDescent="0.4">
      <c r="A9468" s="416" t="s">
        <v>2345</v>
      </c>
      <c r="B9468" s="416" t="s">
        <v>31996</v>
      </c>
      <c r="C9468" s="416" t="s">
        <v>35241</v>
      </c>
      <c r="D9468" s="416" t="s">
        <v>20148</v>
      </c>
      <c r="E9468" s="416"/>
      <c r="F9468" s="416" t="s">
        <v>46283</v>
      </c>
      <c r="G9468" s="416" t="s">
        <v>20149</v>
      </c>
      <c r="H9468" s="416"/>
      <c r="I9468" s="416" t="s">
        <v>20161</v>
      </c>
      <c r="J9468" s="416" t="s">
        <v>2389</v>
      </c>
      <c r="K9468" s="416" t="s">
        <v>2390</v>
      </c>
      <c r="L9468" s="416" t="s">
        <v>35321</v>
      </c>
      <c r="M9468" s="416" t="s">
        <v>2390</v>
      </c>
      <c r="N9468" s="416" t="s">
        <v>2391</v>
      </c>
      <c r="O9468" s="416" t="s">
        <v>21009</v>
      </c>
      <c r="P9468" s="416" t="s">
        <v>2389</v>
      </c>
      <c r="Q9468" s="417">
        <v>0</v>
      </c>
      <c r="R9468" s="416" t="s">
        <v>30337</v>
      </c>
      <c r="S9468" s="418"/>
      <c r="T9468" s="418"/>
      <c r="U9468" s="418"/>
    </row>
    <row r="9469" spans="1:21" ht="14.6" x14ac:dyDescent="0.4">
      <c r="A9469" s="416" t="s">
        <v>2345</v>
      </c>
      <c r="B9469" s="416" t="s">
        <v>31997</v>
      </c>
      <c r="C9469" s="416" t="s">
        <v>35241</v>
      </c>
      <c r="D9469" s="416" t="s">
        <v>20148</v>
      </c>
      <c r="E9469" s="416"/>
      <c r="F9469" s="416" t="s">
        <v>46284</v>
      </c>
      <c r="G9469" s="416" t="s">
        <v>20149</v>
      </c>
      <c r="H9469" s="416"/>
      <c r="I9469" s="416" t="s">
        <v>19329</v>
      </c>
      <c r="J9469" s="416" t="s">
        <v>2392</v>
      </c>
      <c r="K9469" s="416" t="s">
        <v>2393</v>
      </c>
      <c r="L9469" s="416" t="s">
        <v>35321</v>
      </c>
      <c r="M9469" s="416" t="s">
        <v>2393</v>
      </c>
      <c r="N9469" s="416" t="s">
        <v>2394</v>
      </c>
      <c r="O9469" s="416" t="s">
        <v>21009</v>
      </c>
      <c r="P9469" s="416" t="s">
        <v>2392</v>
      </c>
      <c r="Q9469" s="417">
        <v>0</v>
      </c>
      <c r="R9469" s="416" t="s">
        <v>30338</v>
      </c>
      <c r="S9469" s="418"/>
      <c r="T9469" s="418"/>
      <c r="U9469" s="418"/>
    </row>
    <row r="9470" spans="1:21" ht="14.6" x14ac:dyDescent="0.4">
      <c r="A9470" s="429" t="s">
        <v>2345</v>
      </c>
      <c r="B9470" s="429" t="s">
        <v>2395</v>
      </c>
      <c r="C9470" s="429" t="s">
        <v>35241</v>
      </c>
      <c r="D9470" s="429" t="s">
        <v>20148</v>
      </c>
      <c r="E9470" s="429"/>
      <c r="F9470" s="429" t="s">
        <v>46285</v>
      </c>
      <c r="G9470" s="429" t="s">
        <v>20155</v>
      </c>
      <c r="H9470" s="429"/>
      <c r="I9470" s="429" t="s">
        <v>20257</v>
      </c>
      <c r="J9470" s="429" t="s">
        <v>2392</v>
      </c>
      <c r="K9470" s="429" t="s">
        <v>2396</v>
      </c>
      <c r="L9470" s="429" t="s">
        <v>35332</v>
      </c>
      <c r="M9470" s="429" t="s">
        <v>2396</v>
      </c>
      <c r="N9470" s="429" t="s">
        <v>2394</v>
      </c>
      <c r="O9470" s="429" t="s">
        <v>21009</v>
      </c>
      <c r="P9470" s="429" t="s">
        <v>2392</v>
      </c>
      <c r="Q9470" s="430">
        <v>2</v>
      </c>
      <c r="R9470" s="429" t="s">
        <v>30338</v>
      </c>
      <c r="S9470" s="431"/>
      <c r="T9470" s="431"/>
      <c r="U9470" s="431"/>
    </row>
    <row r="9471" spans="1:21" ht="14.6" x14ac:dyDescent="0.4">
      <c r="A9471" s="419" t="s">
        <v>2345</v>
      </c>
      <c r="B9471" s="419" t="s">
        <v>46286</v>
      </c>
      <c r="C9471" s="419" t="s">
        <v>35241</v>
      </c>
      <c r="D9471" s="419" t="s">
        <v>20148</v>
      </c>
      <c r="E9471" s="419"/>
      <c r="F9471" s="419" t="s">
        <v>46287</v>
      </c>
      <c r="G9471" s="419" t="s">
        <v>20248</v>
      </c>
      <c r="H9471" s="419"/>
      <c r="I9471" s="419" t="s">
        <v>20271</v>
      </c>
      <c r="J9471" s="419" t="s">
        <v>2392</v>
      </c>
      <c r="K9471" s="419" t="s">
        <v>2397</v>
      </c>
      <c r="L9471" s="419" t="s">
        <v>35323</v>
      </c>
      <c r="M9471" s="419" t="s">
        <v>2396</v>
      </c>
      <c r="N9471" s="419" t="s">
        <v>2398</v>
      </c>
      <c r="O9471" s="419" t="s">
        <v>21027</v>
      </c>
      <c r="P9471" s="419" t="s">
        <v>2392</v>
      </c>
      <c r="Q9471" s="425">
        <v>1</v>
      </c>
      <c r="R9471" s="419" t="s">
        <v>30339</v>
      </c>
      <c r="S9471" s="424"/>
      <c r="T9471" s="424"/>
      <c r="U9471" s="424"/>
    </row>
    <row r="9472" spans="1:21" ht="14.6" x14ac:dyDescent="0.4">
      <c r="A9472" s="416" t="s">
        <v>2345</v>
      </c>
      <c r="B9472" s="416" t="s">
        <v>32003</v>
      </c>
      <c r="C9472" s="416" t="s">
        <v>35241</v>
      </c>
      <c r="D9472" s="416" t="s">
        <v>20148</v>
      </c>
      <c r="E9472" s="416"/>
      <c r="F9472" s="416" t="s">
        <v>46288</v>
      </c>
      <c r="G9472" s="416" t="s">
        <v>20149</v>
      </c>
      <c r="H9472" s="416"/>
      <c r="I9472" s="416" t="s">
        <v>20140</v>
      </c>
      <c r="J9472" s="416" t="s">
        <v>2399</v>
      </c>
      <c r="K9472" s="416" t="s">
        <v>2400</v>
      </c>
      <c r="L9472" s="416" t="s">
        <v>35321</v>
      </c>
      <c r="M9472" s="416" t="s">
        <v>2400</v>
      </c>
      <c r="N9472" s="416" t="s">
        <v>2401</v>
      </c>
      <c r="O9472" s="416" t="s">
        <v>21009</v>
      </c>
      <c r="P9472" s="416" t="s">
        <v>2399</v>
      </c>
      <c r="Q9472" s="417">
        <v>0</v>
      </c>
      <c r="R9472" s="416" t="s">
        <v>30340</v>
      </c>
      <c r="S9472" s="418"/>
      <c r="T9472" s="418"/>
      <c r="U9472" s="418"/>
    </row>
    <row r="9473" spans="1:21" ht="14.6" x14ac:dyDescent="0.4">
      <c r="A9473" s="416" t="s">
        <v>2345</v>
      </c>
      <c r="B9473" s="416" t="s">
        <v>31998</v>
      </c>
      <c r="C9473" s="416" t="s">
        <v>35241</v>
      </c>
      <c r="D9473" s="416" t="s">
        <v>20148</v>
      </c>
      <c r="E9473" s="416"/>
      <c r="F9473" s="416" t="s">
        <v>46289</v>
      </c>
      <c r="G9473" s="416" t="s">
        <v>20149</v>
      </c>
      <c r="H9473" s="416"/>
      <c r="I9473" s="416" t="s">
        <v>19325</v>
      </c>
      <c r="J9473" s="416" t="s">
        <v>2402</v>
      </c>
      <c r="K9473" s="416" t="s">
        <v>2403</v>
      </c>
      <c r="L9473" s="416" t="s">
        <v>35321</v>
      </c>
      <c r="M9473" s="416" t="s">
        <v>2403</v>
      </c>
      <c r="N9473" s="416" t="s">
        <v>2404</v>
      </c>
      <c r="O9473" s="416" t="s">
        <v>21009</v>
      </c>
      <c r="P9473" s="416" t="s">
        <v>2402</v>
      </c>
      <c r="Q9473" s="417">
        <v>0</v>
      </c>
      <c r="R9473" s="416" t="s">
        <v>30341</v>
      </c>
      <c r="S9473" s="418"/>
      <c r="T9473" s="418"/>
      <c r="U9473" s="418"/>
    </row>
    <row r="9474" spans="1:21" ht="14.6" x14ac:dyDescent="0.4">
      <c r="A9474" s="416" t="s">
        <v>2345</v>
      </c>
      <c r="B9474" s="416" t="s">
        <v>35253</v>
      </c>
      <c r="C9474" s="416" t="s">
        <v>35241</v>
      </c>
      <c r="D9474" s="416" t="s">
        <v>20772</v>
      </c>
      <c r="E9474" s="416"/>
      <c r="F9474" s="416" t="s">
        <v>20772</v>
      </c>
      <c r="G9474" s="416" t="s">
        <v>20772</v>
      </c>
      <c r="H9474" s="416"/>
      <c r="I9474" s="416" t="s">
        <v>20772</v>
      </c>
      <c r="J9474" s="416" t="s">
        <v>2402</v>
      </c>
      <c r="K9474" s="416" t="s">
        <v>2405</v>
      </c>
      <c r="L9474" s="416" t="s">
        <v>35332</v>
      </c>
      <c r="M9474" s="416" t="s">
        <v>2405</v>
      </c>
      <c r="N9474" s="416" t="s">
        <v>35254</v>
      </c>
      <c r="O9474" s="416" t="s">
        <v>21009</v>
      </c>
      <c r="P9474" s="416" t="s">
        <v>2402</v>
      </c>
      <c r="Q9474" s="417">
        <v>0</v>
      </c>
      <c r="R9474" s="416" t="s">
        <v>35255</v>
      </c>
      <c r="S9474" s="418"/>
      <c r="T9474" s="418"/>
      <c r="U9474" s="418"/>
    </row>
    <row r="9475" spans="1:21" ht="14.6" x14ac:dyDescent="0.4">
      <c r="A9475" s="419" t="s">
        <v>2345</v>
      </c>
      <c r="B9475" s="419" t="s">
        <v>22220</v>
      </c>
      <c r="C9475" s="419" t="s">
        <v>35241</v>
      </c>
      <c r="D9475" s="419" t="s">
        <v>20148</v>
      </c>
      <c r="E9475" s="419"/>
      <c r="F9475" s="419" t="s">
        <v>46290</v>
      </c>
      <c r="G9475" s="419" t="s">
        <v>20248</v>
      </c>
      <c r="H9475" s="419"/>
      <c r="I9475" s="419" t="s">
        <v>19461</v>
      </c>
      <c r="J9475" s="419" t="s">
        <v>2402</v>
      </c>
      <c r="K9475" s="419" t="s">
        <v>22221</v>
      </c>
      <c r="L9475" s="419" t="s">
        <v>35323</v>
      </c>
      <c r="M9475" s="419" t="s">
        <v>2405</v>
      </c>
      <c r="N9475" s="419" t="s">
        <v>22222</v>
      </c>
      <c r="O9475" s="419" t="s">
        <v>21235</v>
      </c>
      <c r="P9475" s="419" t="s">
        <v>2402</v>
      </c>
      <c r="Q9475" s="425">
        <v>1</v>
      </c>
      <c r="R9475" s="419" t="s">
        <v>30342</v>
      </c>
      <c r="S9475" s="424"/>
      <c r="T9475" s="424"/>
      <c r="U9475" s="424"/>
    </row>
    <row r="9476" spans="1:21" ht="14.6" x14ac:dyDescent="0.4">
      <c r="A9476" s="416" t="s">
        <v>2345</v>
      </c>
      <c r="B9476" s="416" t="s">
        <v>31999</v>
      </c>
      <c r="C9476" s="416" t="s">
        <v>2554</v>
      </c>
      <c r="D9476" s="416" t="s">
        <v>20148</v>
      </c>
      <c r="E9476" s="416"/>
      <c r="F9476" s="416" t="s">
        <v>46291</v>
      </c>
      <c r="G9476" s="416" t="s">
        <v>20149</v>
      </c>
      <c r="H9476" s="416"/>
      <c r="I9476" s="416" t="s">
        <v>17933</v>
      </c>
      <c r="J9476" s="416" t="s">
        <v>2406</v>
      </c>
      <c r="K9476" s="416" t="s">
        <v>2407</v>
      </c>
      <c r="L9476" s="416" t="s">
        <v>35321</v>
      </c>
      <c r="M9476" s="416" t="s">
        <v>2407</v>
      </c>
      <c r="N9476" s="416" t="s">
        <v>2408</v>
      </c>
      <c r="O9476" s="416" t="s">
        <v>21009</v>
      </c>
      <c r="P9476" s="416" t="s">
        <v>2406</v>
      </c>
      <c r="Q9476" s="417">
        <v>0</v>
      </c>
      <c r="R9476" s="416" t="s">
        <v>30343</v>
      </c>
      <c r="S9476" s="418"/>
      <c r="T9476" s="418"/>
      <c r="U9476" s="418"/>
    </row>
    <row r="9477" spans="1:21" ht="14.6" x14ac:dyDescent="0.4">
      <c r="A9477" s="419" t="s">
        <v>2345</v>
      </c>
      <c r="B9477" s="419" t="s">
        <v>2409</v>
      </c>
      <c r="C9477" s="419" t="s">
        <v>2554</v>
      </c>
      <c r="D9477" s="419" t="s">
        <v>20148</v>
      </c>
      <c r="E9477" s="419"/>
      <c r="F9477" s="419" t="s">
        <v>46292</v>
      </c>
      <c r="G9477" s="419" t="s">
        <v>19639</v>
      </c>
      <c r="H9477" s="419"/>
      <c r="I9477" s="419" t="s">
        <v>19779</v>
      </c>
      <c r="J9477" s="419" t="s">
        <v>2406</v>
      </c>
      <c r="K9477" s="419" t="s">
        <v>2410</v>
      </c>
      <c r="L9477" s="419" t="s">
        <v>35323</v>
      </c>
      <c r="M9477" s="419" t="s">
        <v>2411</v>
      </c>
      <c r="N9477" s="419" t="s">
        <v>2412</v>
      </c>
      <c r="O9477" s="419" t="s">
        <v>21009</v>
      </c>
      <c r="P9477" s="419" t="s">
        <v>2406</v>
      </c>
      <c r="Q9477" s="425">
        <v>1</v>
      </c>
      <c r="R9477" s="419" t="s">
        <v>30344</v>
      </c>
      <c r="S9477" s="424"/>
      <c r="T9477" s="424"/>
      <c r="U9477" s="424"/>
    </row>
    <row r="9478" spans="1:21" ht="14.6" x14ac:dyDescent="0.4">
      <c r="A9478" s="419" t="s">
        <v>2345</v>
      </c>
      <c r="B9478" s="419" t="s">
        <v>16848</v>
      </c>
      <c r="C9478" s="419" t="s">
        <v>2554</v>
      </c>
      <c r="D9478" s="419" t="s">
        <v>20148</v>
      </c>
      <c r="E9478" s="419"/>
      <c r="F9478" s="419" t="s">
        <v>46293</v>
      </c>
      <c r="G9478" s="419" t="s">
        <v>19639</v>
      </c>
      <c r="H9478" s="419"/>
      <c r="I9478" s="419" t="s">
        <v>19416</v>
      </c>
      <c r="J9478" s="419" t="s">
        <v>2406</v>
      </c>
      <c r="K9478" s="419" t="s">
        <v>2413</v>
      </c>
      <c r="L9478" s="419" t="s">
        <v>35323</v>
      </c>
      <c r="M9478" s="419" t="s">
        <v>2411</v>
      </c>
      <c r="N9478" s="419" t="s">
        <v>2414</v>
      </c>
      <c r="O9478" s="419" t="s">
        <v>21009</v>
      </c>
      <c r="P9478" s="419" t="s">
        <v>2406</v>
      </c>
      <c r="Q9478" s="425">
        <v>1</v>
      </c>
      <c r="R9478" s="419" t="s">
        <v>30345</v>
      </c>
      <c r="S9478" s="424"/>
      <c r="T9478" s="424"/>
      <c r="U9478" s="424"/>
    </row>
    <row r="9479" spans="1:21" ht="14.6" x14ac:dyDescent="0.4">
      <c r="A9479" s="416" t="s">
        <v>2345</v>
      </c>
      <c r="B9479" s="416" t="s">
        <v>35251</v>
      </c>
      <c r="C9479" s="416" t="s">
        <v>2554</v>
      </c>
      <c r="D9479" s="416" t="s">
        <v>20772</v>
      </c>
      <c r="E9479" s="416"/>
      <c r="F9479" s="416" t="s">
        <v>20772</v>
      </c>
      <c r="G9479" s="416" t="s">
        <v>20772</v>
      </c>
      <c r="H9479" s="416"/>
      <c r="I9479" s="416" t="s">
        <v>20772</v>
      </c>
      <c r="J9479" s="416" t="s">
        <v>2406</v>
      </c>
      <c r="K9479" s="416" t="s">
        <v>2411</v>
      </c>
      <c r="L9479" s="416" t="s">
        <v>35332</v>
      </c>
      <c r="M9479" s="416" t="s">
        <v>2411</v>
      </c>
      <c r="N9479" s="416" t="s">
        <v>35252</v>
      </c>
      <c r="O9479" s="416" t="s">
        <v>21009</v>
      </c>
      <c r="P9479" s="416" t="s">
        <v>2406</v>
      </c>
      <c r="Q9479" s="417">
        <v>0</v>
      </c>
      <c r="R9479" s="416" t="s">
        <v>30343</v>
      </c>
      <c r="S9479" s="418"/>
      <c r="T9479" s="418"/>
      <c r="U9479" s="418"/>
    </row>
    <row r="9480" spans="1:21" ht="14.6" x14ac:dyDescent="0.4">
      <c r="A9480" s="419" t="s">
        <v>2345</v>
      </c>
      <c r="B9480" s="419" t="s">
        <v>46294</v>
      </c>
      <c r="C9480" s="419" t="s">
        <v>2554</v>
      </c>
      <c r="D9480" s="419" t="s">
        <v>20148</v>
      </c>
      <c r="E9480" s="419"/>
      <c r="F9480" s="419" t="s">
        <v>46295</v>
      </c>
      <c r="G9480" s="419" t="s">
        <v>20155</v>
      </c>
      <c r="H9480" s="419"/>
      <c r="I9480" s="419" t="s">
        <v>19325</v>
      </c>
      <c r="J9480" s="419" t="s">
        <v>2406</v>
      </c>
      <c r="K9480" s="419" t="s">
        <v>2415</v>
      </c>
      <c r="L9480" s="419" t="s">
        <v>35323</v>
      </c>
      <c r="M9480" s="419" t="s">
        <v>2411</v>
      </c>
      <c r="N9480" s="419" t="s">
        <v>2416</v>
      </c>
      <c r="O9480" s="419" t="s">
        <v>21155</v>
      </c>
      <c r="P9480" s="419" t="s">
        <v>2406</v>
      </c>
      <c r="Q9480" s="425">
        <v>1</v>
      </c>
      <c r="R9480" s="419" t="s">
        <v>30346</v>
      </c>
      <c r="S9480" s="424"/>
      <c r="T9480" s="424"/>
      <c r="U9480" s="424"/>
    </row>
    <row r="9481" spans="1:21" ht="14.6" x14ac:dyDescent="0.4">
      <c r="A9481" s="419" t="s">
        <v>2345</v>
      </c>
      <c r="B9481" s="419" t="s">
        <v>35849</v>
      </c>
      <c r="C9481" s="419" t="s">
        <v>2554</v>
      </c>
      <c r="D9481" s="419" t="s">
        <v>20148</v>
      </c>
      <c r="E9481" s="419"/>
      <c r="F9481" s="419" t="s">
        <v>46296</v>
      </c>
      <c r="G9481" s="419" t="s">
        <v>20248</v>
      </c>
      <c r="H9481" s="419"/>
      <c r="I9481" s="419" t="s">
        <v>19345</v>
      </c>
      <c r="J9481" s="419" t="s">
        <v>2406</v>
      </c>
      <c r="K9481" s="419" t="s">
        <v>2417</v>
      </c>
      <c r="L9481" s="419" t="s">
        <v>35323</v>
      </c>
      <c r="M9481" s="419" t="s">
        <v>2411</v>
      </c>
      <c r="N9481" s="419" t="s">
        <v>2418</v>
      </c>
      <c r="O9481" s="419" t="s">
        <v>21027</v>
      </c>
      <c r="P9481" s="419" t="s">
        <v>2406</v>
      </c>
      <c r="Q9481" s="425">
        <v>1</v>
      </c>
      <c r="R9481" s="419" t="s">
        <v>30347</v>
      </c>
      <c r="S9481" s="424"/>
      <c r="T9481" s="424"/>
      <c r="U9481" s="424"/>
    </row>
    <row r="9482" spans="1:21" ht="14.6" x14ac:dyDescent="0.4">
      <c r="A9482" s="419" t="s">
        <v>2345</v>
      </c>
      <c r="B9482" s="419" t="s">
        <v>2419</v>
      </c>
      <c r="C9482" s="419" t="s">
        <v>2554</v>
      </c>
      <c r="D9482" s="419" t="s">
        <v>20148</v>
      </c>
      <c r="E9482" s="419"/>
      <c r="F9482" s="419" t="s">
        <v>46297</v>
      </c>
      <c r="G9482" s="419" t="s">
        <v>19639</v>
      </c>
      <c r="H9482" s="419"/>
      <c r="I9482" s="419" t="s">
        <v>17980</v>
      </c>
      <c r="J9482" s="419" t="s">
        <v>2406</v>
      </c>
      <c r="K9482" s="419" t="s">
        <v>2420</v>
      </c>
      <c r="L9482" s="419" t="s">
        <v>35323</v>
      </c>
      <c r="M9482" s="419" t="s">
        <v>2411</v>
      </c>
      <c r="N9482" s="419" t="s">
        <v>2421</v>
      </c>
      <c r="O9482" s="419" t="s">
        <v>21009</v>
      </c>
      <c r="P9482" s="419" t="s">
        <v>2406</v>
      </c>
      <c r="Q9482" s="425">
        <v>1</v>
      </c>
      <c r="R9482" s="419" t="s">
        <v>30348</v>
      </c>
      <c r="S9482" s="424"/>
      <c r="T9482" s="424"/>
      <c r="U9482" s="424"/>
    </row>
    <row r="9483" spans="1:21" ht="14.6" x14ac:dyDescent="0.4">
      <c r="A9483" s="416" t="s">
        <v>2345</v>
      </c>
      <c r="B9483" s="416" t="s">
        <v>32000</v>
      </c>
      <c r="C9483" s="416" t="s">
        <v>35241</v>
      </c>
      <c r="D9483" s="416" t="s">
        <v>20148</v>
      </c>
      <c r="E9483" s="416"/>
      <c r="F9483" s="416" t="s">
        <v>46298</v>
      </c>
      <c r="G9483" s="416" t="s">
        <v>20149</v>
      </c>
      <c r="H9483" s="416"/>
      <c r="I9483" s="416" t="s">
        <v>19426</v>
      </c>
      <c r="J9483" s="416" t="s">
        <v>2422</v>
      </c>
      <c r="K9483" s="416" t="s">
        <v>2423</v>
      </c>
      <c r="L9483" s="416" t="s">
        <v>35321</v>
      </c>
      <c r="M9483" s="416" t="s">
        <v>2423</v>
      </c>
      <c r="N9483" s="416" t="s">
        <v>2424</v>
      </c>
      <c r="O9483" s="416" t="s">
        <v>21009</v>
      </c>
      <c r="P9483" s="416" t="s">
        <v>2422</v>
      </c>
      <c r="Q9483" s="417">
        <v>0</v>
      </c>
      <c r="R9483" s="416" t="s">
        <v>30349</v>
      </c>
      <c r="S9483" s="418"/>
      <c r="T9483" s="418"/>
      <c r="U9483" s="418"/>
    </row>
    <row r="9484" spans="1:21" ht="14.6" x14ac:dyDescent="0.4">
      <c r="A9484" s="419" t="s">
        <v>2345</v>
      </c>
      <c r="B9484" s="419" t="s">
        <v>2425</v>
      </c>
      <c r="C9484" s="419" t="s">
        <v>35241</v>
      </c>
      <c r="D9484" s="419" t="s">
        <v>20148</v>
      </c>
      <c r="E9484" s="419"/>
      <c r="F9484" s="419" t="s">
        <v>46299</v>
      </c>
      <c r="G9484" s="419" t="s">
        <v>20160</v>
      </c>
      <c r="H9484" s="419"/>
      <c r="I9484" s="419" t="s">
        <v>20140</v>
      </c>
      <c r="J9484" s="419" t="s">
        <v>20258</v>
      </c>
      <c r="K9484" s="419" t="s">
        <v>2426</v>
      </c>
      <c r="L9484" s="419" t="s">
        <v>35323</v>
      </c>
      <c r="M9484" s="419" t="s">
        <v>20273</v>
      </c>
      <c r="N9484" s="419" t="s">
        <v>2427</v>
      </c>
      <c r="O9484" s="419" t="s">
        <v>21020</v>
      </c>
      <c r="P9484" s="419" t="s">
        <v>2358</v>
      </c>
      <c r="Q9484" s="425">
        <v>1</v>
      </c>
      <c r="R9484" s="419" t="s">
        <v>30350</v>
      </c>
      <c r="S9484" s="424"/>
      <c r="T9484" s="424"/>
      <c r="U9484" s="424"/>
    </row>
    <row r="9485" spans="1:21" ht="14.6" x14ac:dyDescent="0.4">
      <c r="A9485" s="419" t="s">
        <v>2345</v>
      </c>
      <c r="B9485" s="419" t="s">
        <v>2428</v>
      </c>
      <c r="C9485" s="419" t="s">
        <v>35241</v>
      </c>
      <c r="D9485" s="419" t="s">
        <v>20148</v>
      </c>
      <c r="E9485" s="419"/>
      <c r="F9485" s="419" t="s">
        <v>46300</v>
      </c>
      <c r="G9485" s="419" t="s">
        <v>20160</v>
      </c>
      <c r="H9485" s="419"/>
      <c r="I9485" s="419" t="s">
        <v>19429</v>
      </c>
      <c r="J9485" s="419" t="s">
        <v>20258</v>
      </c>
      <c r="K9485" s="419" t="s">
        <v>2429</v>
      </c>
      <c r="L9485" s="419" t="s">
        <v>35323</v>
      </c>
      <c r="M9485" s="419" t="s">
        <v>20273</v>
      </c>
      <c r="N9485" s="419" t="s">
        <v>2430</v>
      </c>
      <c r="O9485" s="419" t="s">
        <v>21020</v>
      </c>
      <c r="P9485" s="419" t="s">
        <v>2358</v>
      </c>
      <c r="Q9485" s="425">
        <v>1</v>
      </c>
      <c r="R9485" s="419" t="s">
        <v>30351</v>
      </c>
      <c r="S9485" s="424"/>
      <c r="T9485" s="424"/>
      <c r="U9485" s="424"/>
    </row>
    <row r="9486" spans="1:21" ht="14.6" x14ac:dyDescent="0.4">
      <c r="A9486" s="419" t="s">
        <v>2345</v>
      </c>
      <c r="B9486" s="419" t="s">
        <v>2431</v>
      </c>
      <c r="C9486" s="419" t="s">
        <v>35241</v>
      </c>
      <c r="D9486" s="419" t="s">
        <v>20148</v>
      </c>
      <c r="E9486" s="419"/>
      <c r="F9486" s="419" t="s">
        <v>46301</v>
      </c>
      <c r="G9486" s="419" t="s">
        <v>20160</v>
      </c>
      <c r="H9486" s="419"/>
      <c r="I9486" s="419" t="s">
        <v>18022</v>
      </c>
      <c r="J9486" s="419" t="s">
        <v>20258</v>
      </c>
      <c r="K9486" s="419" t="s">
        <v>2432</v>
      </c>
      <c r="L9486" s="419" t="s">
        <v>35323</v>
      </c>
      <c r="M9486" s="419" t="s">
        <v>20273</v>
      </c>
      <c r="N9486" s="419" t="s">
        <v>2433</v>
      </c>
      <c r="O9486" s="419" t="s">
        <v>21020</v>
      </c>
      <c r="P9486" s="419" t="s">
        <v>2358</v>
      </c>
      <c r="Q9486" s="425">
        <v>1</v>
      </c>
      <c r="R9486" s="419" t="s">
        <v>30352</v>
      </c>
      <c r="S9486" s="424"/>
      <c r="T9486" s="424"/>
      <c r="U9486" s="424"/>
    </row>
    <row r="9487" spans="1:21" ht="14.6" x14ac:dyDescent="0.4">
      <c r="A9487" s="419" t="s">
        <v>2345</v>
      </c>
      <c r="B9487" s="419" t="s">
        <v>2434</v>
      </c>
      <c r="C9487" s="419" t="s">
        <v>35241</v>
      </c>
      <c r="D9487" s="419" t="s">
        <v>20148</v>
      </c>
      <c r="E9487" s="419"/>
      <c r="F9487" s="419" t="s">
        <v>46302</v>
      </c>
      <c r="G9487" s="419" t="s">
        <v>20160</v>
      </c>
      <c r="H9487" s="419"/>
      <c r="I9487" s="419" t="s">
        <v>19364</v>
      </c>
      <c r="J9487" s="419" t="s">
        <v>20258</v>
      </c>
      <c r="K9487" s="419" t="s">
        <v>2435</v>
      </c>
      <c r="L9487" s="419" t="s">
        <v>35323</v>
      </c>
      <c r="M9487" s="419" t="s">
        <v>20273</v>
      </c>
      <c r="N9487" s="419" t="s">
        <v>2436</v>
      </c>
      <c r="O9487" s="419" t="s">
        <v>21020</v>
      </c>
      <c r="P9487" s="419" t="s">
        <v>2358</v>
      </c>
      <c r="Q9487" s="425">
        <v>1</v>
      </c>
      <c r="R9487" s="419" t="s">
        <v>30353</v>
      </c>
      <c r="S9487" s="424"/>
      <c r="T9487" s="424"/>
      <c r="U9487" s="424"/>
    </row>
    <row r="9488" spans="1:21" ht="14.6" x14ac:dyDescent="0.4">
      <c r="A9488" s="419" t="s">
        <v>2345</v>
      </c>
      <c r="B9488" s="419" t="s">
        <v>2437</v>
      </c>
      <c r="C9488" s="419" t="s">
        <v>35241</v>
      </c>
      <c r="D9488" s="419" t="s">
        <v>20148</v>
      </c>
      <c r="E9488" s="419"/>
      <c r="F9488" s="419" t="s">
        <v>46303</v>
      </c>
      <c r="G9488" s="419" t="s">
        <v>20160</v>
      </c>
      <c r="H9488" s="419"/>
      <c r="I9488" s="419" t="s">
        <v>19426</v>
      </c>
      <c r="J9488" s="419" t="s">
        <v>20258</v>
      </c>
      <c r="K9488" s="419" t="s">
        <v>2438</v>
      </c>
      <c r="L9488" s="419" t="s">
        <v>35323</v>
      </c>
      <c r="M9488" s="419" t="s">
        <v>20273</v>
      </c>
      <c r="N9488" s="419" t="s">
        <v>2439</v>
      </c>
      <c r="O9488" s="419" t="s">
        <v>21012</v>
      </c>
      <c r="P9488" s="419" t="s">
        <v>2358</v>
      </c>
      <c r="Q9488" s="425">
        <v>1</v>
      </c>
      <c r="R9488" s="419" t="s">
        <v>30354</v>
      </c>
      <c r="S9488" s="424"/>
      <c r="T9488" s="424"/>
      <c r="U9488" s="424"/>
    </row>
    <row r="9489" spans="1:21" ht="14.6" x14ac:dyDescent="0.4">
      <c r="A9489" s="419" t="s">
        <v>2345</v>
      </c>
      <c r="B9489" s="419" t="s">
        <v>2440</v>
      </c>
      <c r="C9489" s="419" t="s">
        <v>35241</v>
      </c>
      <c r="D9489" s="419" t="s">
        <v>20148</v>
      </c>
      <c r="E9489" s="419"/>
      <c r="F9489" s="419" t="s">
        <v>46304</v>
      </c>
      <c r="G9489" s="419" t="s">
        <v>20160</v>
      </c>
      <c r="H9489" s="419"/>
      <c r="I9489" s="419" t="s">
        <v>19474</v>
      </c>
      <c r="J9489" s="419" t="s">
        <v>20258</v>
      </c>
      <c r="K9489" s="419" t="s">
        <v>2441</v>
      </c>
      <c r="L9489" s="419" t="s">
        <v>35323</v>
      </c>
      <c r="M9489" s="419" t="s">
        <v>20273</v>
      </c>
      <c r="N9489" s="419" t="s">
        <v>2442</v>
      </c>
      <c r="O9489" s="419" t="s">
        <v>21024</v>
      </c>
      <c r="P9489" s="419" t="s">
        <v>2358</v>
      </c>
      <c r="Q9489" s="425">
        <v>1</v>
      </c>
      <c r="R9489" s="419" t="s">
        <v>30355</v>
      </c>
      <c r="S9489" s="424"/>
      <c r="T9489" s="424"/>
      <c r="U9489" s="424"/>
    </row>
    <row r="9490" spans="1:21" ht="14.6" x14ac:dyDescent="0.4">
      <c r="A9490" s="419" t="s">
        <v>2345</v>
      </c>
      <c r="B9490" s="419" t="s">
        <v>35242</v>
      </c>
      <c r="C9490" s="419" t="s">
        <v>35241</v>
      </c>
      <c r="D9490" s="419" t="s">
        <v>20148</v>
      </c>
      <c r="E9490" s="419"/>
      <c r="F9490" s="419" t="s">
        <v>46305</v>
      </c>
      <c r="G9490" s="419" t="s">
        <v>20160</v>
      </c>
      <c r="H9490" s="419"/>
      <c r="I9490" s="419" t="s">
        <v>19821</v>
      </c>
      <c r="J9490" s="419" t="s">
        <v>20258</v>
      </c>
      <c r="K9490" s="419" t="s">
        <v>2443</v>
      </c>
      <c r="L9490" s="419" t="s">
        <v>35323</v>
      </c>
      <c r="M9490" s="419" t="s">
        <v>20273</v>
      </c>
      <c r="N9490" s="419" t="s">
        <v>2444</v>
      </c>
      <c r="O9490" s="419" t="s">
        <v>21020</v>
      </c>
      <c r="P9490" s="419" t="s">
        <v>2358</v>
      </c>
      <c r="Q9490" s="425">
        <v>1</v>
      </c>
      <c r="R9490" s="419" t="s">
        <v>30356</v>
      </c>
      <c r="S9490" s="424"/>
      <c r="T9490" s="424"/>
      <c r="U9490" s="424"/>
    </row>
    <row r="9491" spans="1:21" ht="14.6" x14ac:dyDescent="0.4">
      <c r="A9491" s="419" t="s">
        <v>2345</v>
      </c>
      <c r="B9491" s="419" t="s">
        <v>2445</v>
      </c>
      <c r="C9491" s="419" t="s">
        <v>35241</v>
      </c>
      <c r="D9491" s="419" t="s">
        <v>20148</v>
      </c>
      <c r="E9491" s="419"/>
      <c r="F9491" s="419" t="s">
        <v>46306</v>
      </c>
      <c r="G9491" s="419" t="s">
        <v>20248</v>
      </c>
      <c r="H9491" s="419"/>
      <c r="I9491" s="419" t="s">
        <v>19464</v>
      </c>
      <c r="J9491" s="419" t="s">
        <v>20258</v>
      </c>
      <c r="K9491" s="419" t="s">
        <v>2446</v>
      </c>
      <c r="L9491" s="419" t="s">
        <v>35323</v>
      </c>
      <c r="M9491" s="419" t="s">
        <v>19377</v>
      </c>
      <c r="N9491" s="419" t="s">
        <v>2447</v>
      </c>
      <c r="O9491" s="419" t="s">
        <v>21054</v>
      </c>
      <c r="P9491" s="419" t="s">
        <v>2358</v>
      </c>
      <c r="Q9491" s="425">
        <v>1</v>
      </c>
      <c r="R9491" s="419" t="s">
        <v>30357</v>
      </c>
      <c r="S9491" s="424"/>
      <c r="T9491" s="424"/>
      <c r="U9491" s="424"/>
    </row>
    <row r="9492" spans="1:21" ht="14.6" x14ac:dyDescent="0.4">
      <c r="A9492" s="419" t="s">
        <v>2345</v>
      </c>
      <c r="B9492" s="419" t="s">
        <v>2448</v>
      </c>
      <c r="C9492" s="419" t="s">
        <v>35241</v>
      </c>
      <c r="D9492" s="419" t="s">
        <v>20148</v>
      </c>
      <c r="E9492" s="419"/>
      <c r="F9492" s="419" t="s">
        <v>46307</v>
      </c>
      <c r="G9492" s="419" t="s">
        <v>20248</v>
      </c>
      <c r="H9492" s="419"/>
      <c r="I9492" s="419" t="s">
        <v>19341</v>
      </c>
      <c r="J9492" s="419" t="s">
        <v>20258</v>
      </c>
      <c r="K9492" s="419" t="s">
        <v>2449</v>
      </c>
      <c r="L9492" s="419" t="s">
        <v>35323</v>
      </c>
      <c r="M9492" s="419" t="s">
        <v>19377</v>
      </c>
      <c r="N9492" s="419" t="s">
        <v>2450</v>
      </c>
      <c r="O9492" s="419" t="s">
        <v>21054</v>
      </c>
      <c r="P9492" s="419" t="s">
        <v>2402</v>
      </c>
      <c r="Q9492" s="425">
        <v>1</v>
      </c>
      <c r="R9492" s="419" t="s">
        <v>30358</v>
      </c>
      <c r="S9492" s="424"/>
      <c r="T9492" s="424"/>
      <c r="U9492" s="424"/>
    </row>
    <row r="9493" spans="1:21" ht="14.6" x14ac:dyDescent="0.4">
      <c r="A9493" s="419" t="s">
        <v>2345</v>
      </c>
      <c r="B9493" s="419" t="s">
        <v>2451</v>
      </c>
      <c r="C9493" s="419" t="s">
        <v>35241</v>
      </c>
      <c r="D9493" s="419" t="s">
        <v>20148</v>
      </c>
      <c r="E9493" s="419"/>
      <c r="F9493" s="419" t="s">
        <v>46308</v>
      </c>
      <c r="G9493" s="419" t="s">
        <v>20248</v>
      </c>
      <c r="H9493" s="419"/>
      <c r="I9493" s="419" t="s">
        <v>19457</v>
      </c>
      <c r="J9493" s="419" t="s">
        <v>20258</v>
      </c>
      <c r="K9493" s="419" t="s">
        <v>2452</v>
      </c>
      <c r="L9493" s="419" t="s">
        <v>35323</v>
      </c>
      <c r="M9493" s="419" t="s">
        <v>19377</v>
      </c>
      <c r="N9493" s="419" t="s">
        <v>2453</v>
      </c>
      <c r="O9493" s="419" t="s">
        <v>21054</v>
      </c>
      <c r="P9493" s="419" t="s">
        <v>2392</v>
      </c>
      <c r="Q9493" s="425">
        <v>1</v>
      </c>
      <c r="R9493" s="419" t="s">
        <v>30359</v>
      </c>
      <c r="S9493" s="424"/>
      <c r="T9493" s="424"/>
      <c r="U9493" s="424"/>
    </row>
    <row r="9494" spans="1:21" ht="14.6" x14ac:dyDescent="0.4">
      <c r="A9494" s="419" t="s">
        <v>2345</v>
      </c>
      <c r="B9494" s="419" t="s">
        <v>46309</v>
      </c>
      <c r="C9494" s="419" t="s">
        <v>35241</v>
      </c>
      <c r="D9494" s="419" t="s">
        <v>20148</v>
      </c>
      <c r="E9494" s="419"/>
      <c r="F9494" s="419" t="s">
        <v>46310</v>
      </c>
      <c r="G9494" s="419" t="s">
        <v>19396</v>
      </c>
      <c r="H9494" s="419"/>
      <c r="I9494" s="419" t="s">
        <v>20233</v>
      </c>
      <c r="J9494" s="419" t="s">
        <v>20258</v>
      </c>
      <c r="K9494" s="419" t="s">
        <v>2454</v>
      </c>
      <c r="L9494" s="419" t="s">
        <v>35323</v>
      </c>
      <c r="M9494" s="419" t="s">
        <v>19398</v>
      </c>
      <c r="N9494" s="419" t="s">
        <v>2455</v>
      </c>
      <c r="O9494" s="419" t="s">
        <v>21062</v>
      </c>
      <c r="P9494" s="419" t="s">
        <v>2358</v>
      </c>
      <c r="Q9494" s="425">
        <v>1</v>
      </c>
      <c r="R9494" s="419" t="s">
        <v>30360</v>
      </c>
      <c r="S9494" s="424"/>
      <c r="T9494" s="424"/>
      <c r="U9494" s="424"/>
    </row>
    <row r="9495" spans="1:21" ht="14.6" x14ac:dyDescent="0.4">
      <c r="A9495" s="419" t="s">
        <v>2345</v>
      </c>
      <c r="B9495" s="419" t="s">
        <v>46311</v>
      </c>
      <c r="C9495" s="419" t="s">
        <v>35241</v>
      </c>
      <c r="D9495" s="419" t="s">
        <v>20148</v>
      </c>
      <c r="E9495" s="419"/>
      <c r="F9495" s="419" t="s">
        <v>46312</v>
      </c>
      <c r="G9495" s="419" t="s">
        <v>19396</v>
      </c>
      <c r="H9495" s="419"/>
      <c r="I9495" s="419" t="s">
        <v>19356</v>
      </c>
      <c r="J9495" s="419" t="s">
        <v>20258</v>
      </c>
      <c r="K9495" s="419" t="s">
        <v>19448</v>
      </c>
      <c r="L9495" s="419" t="s">
        <v>35323</v>
      </c>
      <c r="M9495" s="419" t="s">
        <v>19398</v>
      </c>
      <c r="N9495" s="419" t="s">
        <v>19449</v>
      </c>
      <c r="O9495" s="419" t="s">
        <v>21062</v>
      </c>
      <c r="P9495" s="419" t="s">
        <v>19450</v>
      </c>
      <c r="Q9495" s="425">
        <v>1</v>
      </c>
      <c r="R9495" s="419" t="s">
        <v>30361</v>
      </c>
      <c r="S9495" s="424"/>
      <c r="T9495" s="424"/>
      <c r="U9495" s="424"/>
    </row>
    <row r="9496" spans="1:21" ht="14.6" x14ac:dyDescent="0.4">
      <c r="A9496" s="419" t="s">
        <v>2345</v>
      </c>
      <c r="B9496" s="419" t="s">
        <v>46313</v>
      </c>
      <c r="C9496" s="419" t="s">
        <v>35241</v>
      </c>
      <c r="D9496" s="419" t="s">
        <v>20148</v>
      </c>
      <c r="E9496" s="419"/>
      <c r="F9496" s="419" t="s">
        <v>46314</v>
      </c>
      <c r="G9496" s="419" t="s">
        <v>19396</v>
      </c>
      <c r="H9496" s="419"/>
      <c r="I9496" s="419" t="s">
        <v>19779</v>
      </c>
      <c r="J9496" s="419" t="s">
        <v>20258</v>
      </c>
      <c r="K9496" s="419" t="s">
        <v>2456</v>
      </c>
      <c r="L9496" s="419" t="s">
        <v>35323</v>
      </c>
      <c r="M9496" s="419" t="s">
        <v>19398</v>
      </c>
      <c r="N9496" s="419" t="s">
        <v>2457</v>
      </c>
      <c r="O9496" s="419" t="s">
        <v>21062</v>
      </c>
      <c r="P9496" s="419" t="s">
        <v>2358</v>
      </c>
      <c r="Q9496" s="425">
        <v>1</v>
      </c>
      <c r="R9496" s="419" t="s">
        <v>30362</v>
      </c>
      <c r="S9496" s="424"/>
      <c r="T9496" s="424"/>
      <c r="U9496" s="424"/>
    </row>
    <row r="9497" spans="1:21" ht="14.6" x14ac:dyDescent="0.4">
      <c r="A9497" s="419" t="s">
        <v>2345</v>
      </c>
      <c r="B9497" s="419" t="s">
        <v>46315</v>
      </c>
      <c r="C9497" s="419" t="s">
        <v>35241</v>
      </c>
      <c r="D9497" s="419" t="s">
        <v>20148</v>
      </c>
      <c r="E9497" s="419"/>
      <c r="F9497" s="419" t="s">
        <v>46316</v>
      </c>
      <c r="G9497" s="419" t="s">
        <v>19396</v>
      </c>
      <c r="H9497" s="419"/>
      <c r="I9497" s="419" t="s">
        <v>19368</v>
      </c>
      <c r="J9497" s="419" t="s">
        <v>20258</v>
      </c>
      <c r="K9497" s="419" t="s">
        <v>2458</v>
      </c>
      <c r="L9497" s="419" t="s">
        <v>35323</v>
      </c>
      <c r="M9497" s="419" t="s">
        <v>19398</v>
      </c>
      <c r="N9497" s="419" t="s">
        <v>2459</v>
      </c>
      <c r="O9497" s="419" t="s">
        <v>21062</v>
      </c>
      <c r="P9497" s="419" t="s">
        <v>2358</v>
      </c>
      <c r="Q9497" s="425">
        <v>1</v>
      </c>
      <c r="R9497" s="419" t="s">
        <v>30363</v>
      </c>
      <c r="S9497" s="424"/>
      <c r="T9497" s="424"/>
      <c r="U9497" s="424"/>
    </row>
    <row r="9498" spans="1:21" ht="14.6" x14ac:dyDescent="0.4">
      <c r="A9498" s="419" t="s">
        <v>2345</v>
      </c>
      <c r="B9498" s="419" t="s">
        <v>46317</v>
      </c>
      <c r="C9498" s="419" t="s">
        <v>35241</v>
      </c>
      <c r="D9498" s="419" t="s">
        <v>20148</v>
      </c>
      <c r="E9498" s="419"/>
      <c r="F9498" s="419" t="s">
        <v>46318</v>
      </c>
      <c r="G9498" s="419" t="s">
        <v>19396</v>
      </c>
      <c r="H9498" s="419"/>
      <c r="I9498" s="419" t="s">
        <v>20202</v>
      </c>
      <c r="J9498" s="419" t="s">
        <v>20258</v>
      </c>
      <c r="K9498" s="419" t="s">
        <v>2460</v>
      </c>
      <c r="L9498" s="419" t="s">
        <v>35323</v>
      </c>
      <c r="M9498" s="419" t="s">
        <v>19398</v>
      </c>
      <c r="N9498" s="419" t="s">
        <v>2461</v>
      </c>
      <c r="O9498" s="419" t="s">
        <v>21062</v>
      </c>
      <c r="P9498" s="419" t="s">
        <v>2392</v>
      </c>
      <c r="Q9498" s="425">
        <v>1</v>
      </c>
      <c r="R9498" s="419" t="s">
        <v>30364</v>
      </c>
      <c r="S9498" s="424"/>
      <c r="T9498" s="424"/>
      <c r="U9498" s="424"/>
    </row>
    <row r="9499" spans="1:21" ht="14.6" x14ac:dyDescent="0.4">
      <c r="A9499" s="419" t="s">
        <v>2345</v>
      </c>
      <c r="B9499" s="419" t="s">
        <v>46319</v>
      </c>
      <c r="C9499" s="419" t="s">
        <v>35241</v>
      </c>
      <c r="D9499" s="419" t="s">
        <v>20148</v>
      </c>
      <c r="E9499" s="419"/>
      <c r="F9499" s="419" t="s">
        <v>46320</v>
      </c>
      <c r="G9499" s="419" t="s">
        <v>19396</v>
      </c>
      <c r="H9499" s="419"/>
      <c r="I9499" s="419" t="s">
        <v>19366</v>
      </c>
      <c r="J9499" s="419" t="s">
        <v>20258</v>
      </c>
      <c r="K9499" s="419" t="s">
        <v>2462</v>
      </c>
      <c r="L9499" s="419" t="s">
        <v>35323</v>
      </c>
      <c r="M9499" s="419" t="s">
        <v>19398</v>
      </c>
      <c r="N9499" s="419" t="s">
        <v>2463</v>
      </c>
      <c r="O9499" s="419" t="s">
        <v>21062</v>
      </c>
      <c r="P9499" s="419" t="s">
        <v>2392</v>
      </c>
      <c r="Q9499" s="425">
        <v>1</v>
      </c>
      <c r="R9499" s="419" t="s">
        <v>30365</v>
      </c>
      <c r="S9499" s="424"/>
      <c r="T9499" s="424"/>
      <c r="U9499" s="424"/>
    </row>
    <row r="9500" spans="1:21" ht="14.6" x14ac:dyDescent="0.4">
      <c r="A9500" s="419" t="s">
        <v>2345</v>
      </c>
      <c r="B9500" s="419" t="s">
        <v>46321</v>
      </c>
      <c r="C9500" s="419" t="s">
        <v>35241</v>
      </c>
      <c r="D9500" s="419" t="s">
        <v>20148</v>
      </c>
      <c r="E9500" s="419"/>
      <c r="F9500" s="419" t="s">
        <v>46322</v>
      </c>
      <c r="G9500" s="419" t="s">
        <v>19396</v>
      </c>
      <c r="H9500" s="419"/>
      <c r="I9500" s="419" t="s">
        <v>19511</v>
      </c>
      <c r="J9500" s="419" t="s">
        <v>20258</v>
      </c>
      <c r="K9500" s="419" t="s">
        <v>2464</v>
      </c>
      <c r="L9500" s="419" t="s">
        <v>35323</v>
      </c>
      <c r="M9500" s="419" t="s">
        <v>19398</v>
      </c>
      <c r="N9500" s="419" t="s">
        <v>2465</v>
      </c>
      <c r="O9500" s="419" t="s">
        <v>21062</v>
      </c>
      <c r="P9500" s="419" t="s">
        <v>2402</v>
      </c>
      <c r="Q9500" s="425">
        <v>1</v>
      </c>
      <c r="R9500" s="419" t="s">
        <v>30366</v>
      </c>
      <c r="S9500" s="424"/>
      <c r="T9500" s="424"/>
      <c r="U9500" s="424"/>
    </row>
    <row r="9501" spans="1:21" ht="14.6" x14ac:dyDescent="0.4">
      <c r="A9501" s="419" t="s">
        <v>2345</v>
      </c>
      <c r="B9501" s="419" t="s">
        <v>46323</v>
      </c>
      <c r="C9501" s="419" t="s">
        <v>35241</v>
      </c>
      <c r="D9501" s="419" t="s">
        <v>20148</v>
      </c>
      <c r="E9501" s="419"/>
      <c r="F9501" s="419" t="s">
        <v>46324</v>
      </c>
      <c r="G9501" s="419" t="s">
        <v>19396</v>
      </c>
      <c r="H9501" s="419"/>
      <c r="I9501" s="419" t="s">
        <v>20142</v>
      </c>
      <c r="J9501" s="419" t="s">
        <v>20258</v>
      </c>
      <c r="K9501" s="419" t="s">
        <v>2466</v>
      </c>
      <c r="L9501" s="419" t="s">
        <v>35323</v>
      </c>
      <c r="M9501" s="419" t="s">
        <v>19398</v>
      </c>
      <c r="N9501" s="419" t="s">
        <v>2467</v>
      </c>
      <c r="O9501" s="419" t="s">
        <v>21062</v>
      </c>
      <c r="P9501" s="419" t="s">
        <v>2402</v>
      </c>
      <c r="Q9501" s="425">
        <v>1</v>
      </c>
      <c r="R9501" s="419" t="s">
        <v>30367</v>
      </c>
      <c r="S9501" s="424"/>
      <c r="T9501" s="424"/>
      <c r="U9501" s="424"/>
    </row>
    <row r="9502" spans="1:21" ht="14.6" x14ac:dyDescent="0.4">
      <c r="A9502" s="419" t="s">
        <v>2345</v>
      </c>
      <c r="B9502" s="419" t="s">
        <v>46325</v>
      </c>
      <c r="C9502" s="419" t="s">
        <v>35241</v>
      </c>
      <c r="D9502" s="419" t="s">
        <v>20148</v>
      </c>
      <c r="E9502" s="419"/>
      <c r="F9502" s="419" t="s">
        <v>46326</v>
      </c>
      <c r="G9502" s="419" t="s">
        <v>19396</v>
      </c>
      <c r="H9502" s="419"/>
      <c r="I9502" s="419" t="s">
        <v>19520</v>
      </c>
      <c r="J9502" s="419" t="s">
        <v>20258</v>
      </c>
      <c r="K9502" s="419" t="s">
        <v>2468</v>
      </c>
      <c r="L9502" s="419" t="s">
        <v>35323</v>
      </c>
      <c r="M9502" s="419" t="s">
        <v>19398</v>
      </c>
      <c r="N9502" s="419" t="s">
        <v>2469</v>
      </c>
      <c r="O9502" s="419" t="s">
        <v>21062</v>
      </c>
      <c r="P9502" s="419" t="s">
        <v>2402</v>
      </c>
      <c r="Q9502" s="425">
        <v>1</v>
      </c>
      <c r="R9502" s="419" t="s">
        <v>30368</v>
      </c>
      <c r="S9502" s="424"/>
      <c r="T9502" s="424"/>
      <c r="U9502" s="424"/>
    </row>
    <row r="9503" spans="1:21" ht="14.6" x14ac:dyDescent="0.4">
      <c r="A9503" s="419" t="s">
        <v>2345</v>
      </c>
      <c r="B9503" s="419" t="s">
        <v>46327</v>
      </c>
      <c r="C9503" s="419" t="s">
        <v>35241</v>
      </c>
      <c r="D9503" s="419" t="s">
        <v>20148</v>
      </c>
      <c r="E9503" s="419"/>
      <c r="F9503" s="419" t="s">
        <v>46328</v>
      </c>
      <c r="G9503" s="419" t="s">
        <v>19396</v>
      </c>
      <c r="H9503" s="419"/>
      <c r="I9503" s="419" t="s">
        <v>20141</v>
      </c>
      <c r="J9503" s="419" t="s">
        <v>20258</v>
      </c>
      <c r="K9503" s="419" t="s">
        <v>2470</v>
      </c>
      <c r="L9503" s="419" t="s">
        <v>35323</v>
      </c>
      <c r="M9503" s="419" t="s">
        <v>19398</v>
      </c>
      <c r="N9503" s="419" t="s">
        <v>2471</v>
      </c>
      <c r="O9503" s="419" t="s">
        <v>21062</v>
      </c>
      <c r="P9503" s="419" t="s">
        <v>2402</v>
      </c>
      <c r="Q9503" s="425">
        <v>1</v>
      </c>
      <c r="R9503" s="419" t="s">
        <v>30369</v>
      </c>
      <c r="S9503" s="424"/>
      <c r="T9503" s="424"/>
      <c r="U9503" s="424"/>
    </row>
    <row r="9504" spans="1:21" ht="14.6" x14ac:dyDescent="0.4">
      <c r="A9504" s="419" t="s">
        <v>2345</v>
      </c>
      <c r="B9504" s="419" t="s">
        <v>46329</v>
      </c>
      <c r="C9504" s="419" t="s">
        <v>35241</v>
      </c>
      <c r="D9504" s="419" t="s">
        <v>20148</v>
      </c>
      <c r="E9504" s="419"/>
      <c r="F9504" s="419" t="s">
        <v>46330</v>
      </c>
      <c r="G9504" s="419" t="s">
        <v>19396</v>
      </c>
      <c r="H9504" s="419"/>
      <c r="I9504" s="419" t="s">
        <v>19429</v>
      </c>
      <c r="J9504" s="419" t="s">
        <v>20258</v>
      </c>
      <c r="K9504" s="419" t="s">
        <v>2472</v>
      </c>
      <c r="L9504" s="419" t="s">
        <v>35323</v>
      </c>
      <c r="M9504" s="419" t="s">
        <v>19398</v>
      </c>
      <c r="N9504" s="419" t="s">
        <v>2473</v>
      </c>
      <c r="O9504" s="419" t="s">
        <v>21062</v>
      </c>
      <c r="P9504" s="419" t="s">
        <v>2406</v>
      </c>
      <c r="Q9504" s="425">
        <v>1</v>
      </c>
      <c r="R9504" s="419" t="s">
        <v>30370</v>
      </c>
      <c r="S9504" s="424"/>
      <c r="T9504" s="424"/>
      <c r="U9504" s="424"/>
    </row>
    <row r="9505" spans="1:21" ht="14.6" x14ac:dyDescent="0.4">
      <c r="A9505" s="419" t="s">
        <v>2345</v>
      </c>
      <c r="B9505" s="419" t="s">
        <v>46331</v>
      </c>
      <c r="C9505" s="419" t="s">
        <v>35241</v>
      </c>
      <c r="D9505" s="419" t="s">
        <v>20148</v>
      </c>
      <c r="E9505" s="419"/>
      <c r="F9505" s="419" t="s">
        <v>46332</v>
      </c>
      <c r="G9505" s="419" t="s">
        <v>19396</v>
      </c>
      <c r="H9505" s="419"/>
      <c r="I9505" s="419" t="s">
        <v>17926</v>
      </c>
      <c r="J9505" s="419" t="s">
        <v>20258</v>
      </c>
      <c r="K9505" s="419" t="s">
        <v>2474</v>
      </c>
      <c r="L9505" s="419" t="s">
        <v>35323</v>
      </c>
      <c r="M9505" s="419" t="s">
        <v>19398</v>
      </c>
      <c r="N9505" s="419" t="s">
        <v>2475</v>
      </c>
      <c r="O9505" s="419" t="s">
        <v>21062</v>
      </c>
      <c r="P9505" s="419" t="s">
        <v>2358</v>
      </c>
      <c r="Q9505" s="425">
        <v>1</v>
      </c>
      <c r="R9505" s="419" t="s">
        <v>30371</v>
      </c>
      <c r="S9505" s="424"/>
      <c r="T9505" s="424"/>
      <c r="U9505" s="424"/>
    </row>
    <row r="9506" spans="1:21" ht="14.6" x14ac:dyDescent="0.4">
      <c r="A9506" s="419" t="s">
        <v>2345</v>
      </c>
      <c r="B9506" s="419" t="s">
        <v>35918</v>
      </c>
      <c r="C9506" s="419" t="s">
        <v>35241</v>
      </c>
      <c r="D9506" s="419" t="s">
        <v>20148</v>
      </c>
      <c r="E9506" s="419"/>
      <c r="F9506" s="419" t="s">
        <v>46333</v>
      </c>
      <c r="G9506" s="419" t="s">
        <v>19396</v>
      </c>
      <c r="H9506" s="419"/>
      <c r="I9506" s="419" t="s">
        <v>18131</v>
      </c>
      <c r="J9506" s="419" t="s">
        <v>20258</v>
      </c>
      <c r="K9506" s="419" t="s">
        <v>2476</v>
      </c>
      <c r="L9506" s="419" t="s">
        <v>35323</v>
      </c>
      <c r="M9506" s="419" t="s">
        <v>19398</v>
      </c>
      <c r="N9506" s="419" t="s">
        <v>2477</v>
      </c>
      <c r="O9506" s="419" t="s">
        <v>21062</v>
      </c>
      <c r="P9506" s="419" t="s">
        <v>2358</v>
      </c>
      <c r="Q9506" s="425">
        <v>1</v>
      </c>
      <c r="R9506" s="419" t="s">
        <v>30372</v>
      </c>
      <c r="S9506" s="424"/>
      <c r="T9506" s="424"/>
      <c r="U9506" s="424"/>
    </row>
    <row r="9507" spans="1:21" ht="14.6" x14ac:dyDescent="0.4">
      <c r="A9507" s="419" t="s">
        <v>2345</v>
      </c>
      <c r="B9507" s="419" t="s">
        <v>46334</v>
      </c>
      <c r="C9507" s="419" t="s">
        <v>35241</v>
      </c>
      <c r="D9507" s="419" t="s">
        <v>20148</v>
      </c>
      <c r="E9507" s="419"/>
      <c r="F9507" s="419" t="s">
        <v>46335</v>
      </c>
      <c r="G9507" s="419" t="s">
        <v>19396</v>
      </c>
      <c r="H9507" s="419"/>
      <c r="I9507" s="419" t="s">
        <v>19436</v>
      </c>
      <c r="J9507" s="419" t="s">
        <v>20258</v>
      </c>
      <c r="K9507" s="419" t="s">
        <v>2478</v>
      </c>
      <c r="L9507" s="419" t="s">
        <v>35323</v>
      </c>
      <c r="M9507" s="419" t="s">
        <v>19398</v>
      </c>
      <c r="N9507" s="419" t="s">
        <v>2479</v>
      </c>
      <c r="O9507" s="419" t="s">
        <v>21062</v>
      </c>
      <c r="P9507" s="419" t="s">
        <v>2358</v>
      </c>
      <c r="Q9507" s="425">
        <v>1</v>
      </c>
      <c r="R9507" s="419" t="s">
        <v>30373</v>
      </c>
      <c r="S9507" s="424"/>
      <c r="T9507" s="424"/>
      <c r="U9507" s="424"/>
    </row>
    <row r="9508" spans="1:21" ht="14.6" x14ac:dyDescent="0.4">
      <c r="A9508" s="419" t="s">
        <v>2345</v>
      </c>
      <c r="B9508" s="419" t="s">
        <v>35954</v>
      </c>
      <c r="C9508" s="419" t="s">
        <v>35241</v>
      </c>
      <c r="D9508" s="419" t="s">
        <v>20148</v>
      </c>
      <c r="E9508" s="419"/>
      <c r="F9508" s="419" t="s">
        <v>46336</v>
      </c>
      <c r="G9508" s="419" t="s">
        <v>19396</v>
      </c>
      <c r="H9508" s="419"/>
      <c r="I9508" s="419" t="s">
        <v>19489</v>
      </c>
      <c r="J9508" s="419" t="s">
        <v>20258</v>
      </c>
      <c r="K9508" s="419" t="s">
        <v>2480</v>
      </c>
      <c r="L9508" s="419" t="s">
        <v>35323</v>
      </c>
      <c r="M9508" s="419" t="s">
        <v>19398</v>
      </c>
      <c r="N9508" s="419" t="s">
        <v>2481</v>
      </c>
      <c r="O9508" s="419" t="s">
        <v>21062</v>
      </c>
      <c r="P9508" s="419" t="s">
        <v>2358</v>
      </c>
      <c r="Q9508" s="425">
        <v>1</v>
      </c>
      <c r="R9508" s="419" t="s">
        <v>30374</v>
      </c>
      <c r="S9508" s="424"/>
      <c r="T9508" s="424"/>
      <c r="U9508" s="424"/>
    </row>
    <row r="9509" spans="1:21" ht="14.6" x14ac:dyDescent="0.4">
      <c r="A9509" s="419" t="s">
        <v>2345</v>
      </c>
      <c r="B9509" s="419" t="s">
        <v>46337</v>
      </c>
      <c r="C9509" s="419" t="s">
        <v>35241</v>
      </c>
      <c r="D9509" s="419" t="s">
        <v>20148</v>
      </c>
      <c r="E9509" s="419"/>
      <c r="F9509" s="419" t="s">
        <v>46338</v>
      </c>
      <c r="G9509" s="419" t="s">
        <v>19396</v>
      </c>
      <c r="H9509" s="419"/>
      <c r="I9509" s="419" t="s">
        <v>17998</v>
      </c>
      <c r="J9509" s="419" t="s">
        <v>20258</v>
      </c>
      <c r="K9509" s="419" t="s">
        <v>2482</v>
      </c>
      <c r="L9509" s="419" t="s">
        <v>35323</v>
      </c>
      <c r="M9509" s="419" t="s">
        <v>19398</v>
      </c>
      <c r="N9509" s="419" t="s">
        <v>2483</v>
      </c>
      <c r="O9509" s="419" t="s">
        <v>21062</v>
      </c>
      <c r="P9509" s="419" t="s">
        <v>2358</v>
      </c>
      <c r="Q9509" s="425">
        <v>1</v>
      </c>
      <c r="R9509" s="419" t="s">
        <v>30375</v>
      </c>
      <c r="S9509" s="424"/>
      <c r="T9509" s="424"/>
      <c r="U9509" s="424"/>
    </row>
    <row r="9510" spans="1:21" ht="14.6" x14ac:dyDescent="0.4">
      <c r="A9510" s="419" t="s">
        <v>2345</v>
      </c>
      <c r="B9510" s="419" t="s">
        <v>46339</v>
      </c>
      <c r="C9510" s="419" t="s">
        <v>35241</v>
      </c>
      <c r="D9510" s="419" t="s">
        <v>20148</v>
      </c>
      <c r="E9510" s="419"/>
      <c r="F9510" s="419" t="s">
        <v>46340</v>
      </c>
      <c r="G9510" s="419" t="s">
        <v>19396</v>
      </c>
      <c r="H9510" s="419"/>
      <c r="I9510" s="419" t="s">
        <v>19423</v>
      </c>
      <c r="J9510" s="419" t="s">
        <v>20258</v>
      </c>
      <c r="K9510" s="419" t="s">
        <v>2484</v>
      </c>
      <c r="L9510" s="419" t="s">
        <v>35323</v>
      </c>
      <c r="M9510" s="419" t="s">
        <v>19398</v>
      </c>
      <c r="N9510" s="419" t="s">
        <v>2485</v>
      </c>
      <c r="O9510" s="419" t="s">
        <v>21062</v>
      </c>
      <c r="P9510" s="419" t="s">
        <v>2358</v>
      </c>
      <c r="Q9510" s="425">
        <v>1</v>
      </c>
      <c r="R9510" s="419" t="s">
        <v>30376</v>
      </c>
      <c r="S9510" s="424"/>
      <c r="T9510" s="424"/>
      <c r="U9510" s="424"/>
    </row>
    <row r="9511" spans="1:21" ht="14.6" x14ac:dyDescent="0.4">
      <c r="A9511" s="419" t="s">
        <v>2345</v>
      </c>
      <c r="B9511" s="419" t="s">
        <v>35750</v>
      </c>
      <c r="C9511" s="419" t="s">
        <v>35241</v>
      </c>
      <c r="D9511" s="419" t="s">
        <v>20148</v>
      </c>
      <c r="E9511" s="419"/>
      <c r="F9511" s="419" t="s">
        <v>46341</v>
      </c>
      <c r="G9511" s="419" t="s">
        <v>19396</v>
      </c>
      <c r="H9511" s="419"/>
      <c r="I9511" s="419" t="s">
        <v>19520</v>
      </c>
      <c r="J9511" s="419" t="s">
        <v>20258</v>
      </c>
      <c r="K9511" s="419" t="s">
        <v>2486</v>
      </c>
      <c r="L9511" s="419" t="s">
        <v>35323</v>
      </c>
      <c r="M9511" s="419" t="s">
        <v>19398</v>
      </c>
      <c r="N9511" s="419" t="s">
        <v>2487</v>
      </c>
      <c r="O9511" s="419" t="s">
        <v>21062</v>
      </c>
      <c r="P9511" s="419" t="s">
        <v>2358</v>
      </c>
      <c r="Q9511" s="425">
        <v>1</v>
      </c>
      <c r="R9511" s="419" t="s">
        <v>30377</v>
      </c>
      <c r="S9511" s="424"/>
      <c r="T9511" s="424"/>
      <c r="U9511" s="424"/>
    </row>
    <row r="9512" spans="1:21" ht="14.6" x14ac:dyDescent="0.4">
      <c r="A9512" s="419" t="s">
        <v>2345</v>
      </c>
      <c r="B9512" s="419" t="s">
        <v>46342</v>
      </c>
      <c r="C9512" s="419" t="s">
        <v>35241</v>
      </c>
      <c r="D9512" s="419" t="s">
        <v>20148</v>
      </c>
      <c r="E9512" s="419"/>
      <c r="F9512" s="419" t="s">
        <v>46343</v>
      </c>
      <c r="G9512" s="419" t="s">
        <v>19396</v>
      </c>
      <c r="H9512" s="419"/>
      <c r="I9512" s="419" t="s">
        <v>19413</v>
      </c>
      <c r="J9512" s="419" t="s">
        <v>20258</v>
      </c>
      <c r="K9512" s="419" t="s">
        <v>2488</v>
      </c>
      <c r="L9512" s="419" t="s">
        <v>35323</v>
      </c>
      <c r="M9512" s="419" t="s">
        <v>19398</v>
      </c>
      <c r="N9512" s="419" t="s">
        <v>2489</v>
      </c>
      <c r="O9512" s="419" t="s">
        <v>21062</v>
      </c>
      <c r="P9512" s="419" t="s">
        <v>2358</v>
      </c>
      <c r="Q9512" s="425">
        <v>1</v>
      </c>
      <c r="R9512" s="419" t="s">
        <v>30378</v>
      </c>
      <c r="S9512" s="424"/>
      <c r="T9512" s="424"/>
      <c r="U9512" s="424"/>
    </row>
    <row r="9513" spans="1:21" ht="14.6" x14ac:dyDescent="0.4">
      <c r="A9513" s="419" t="s">
        <v>2345</v>
      </c>
      <c r="B9513" s="419" t="s">
        <v>46344</v>
      </c>
      <c r="C9513" s="419" t="s">
        <v>35241</v>
      </c>
      <c r="D9513" s="419" t="s">
        <v>20148</v>
      </c>
      <c r="E9513" s="419"/>
      <c r="F9513" s="419" t="s">
        <v>46345</v>
      </c>
      <c r="G9513" s="419" t="s">
        <v>19396</v>
      </c>
      <c r="H9513" s="419"/>
      <c r="I9513" s="419" t="s">
        <v>20173</v>
      </c>
      <c r="J9513" s="419" t="s">
        <v>20258</v>
      </c>
      <c r="K9513" s="419" t="s">
        <v>2490</v>
      </c>
      <c r="L9513" s="419" t="s">
        <v>35323</v>
      </c>
      <c r="M9513" s="419" t="s">
        <v>19398</v>
      </c>
      <c r="N9513" s="419" t="s">
        <v>2491</v>
      </c>
      <c r="O9513" s="419" t="s">
        <v>21062</v>
      </c>
      <c r="P9513" s="419" t="s">
        <v>2406</v>
      </c>
      <c r="Q9513" s="425">
        <v>1</v>
      </c>
      <c r="R9513" s="419" t="s">
        <v>30379</v>
      </c>
      <c r="S9513" s="424"/>
      <c r="T9513" s="424"/>
      <c r="U9513" s="424"/>
    </row>
    <row r="9514" spans="1:21" ht="14.6" x14ac:dyDescent="0.4">
      <c r="A9514" s="419" t="s">
        <v>2345</v>
      </c>
      <c r="B9514" s="419" t="s">
        <v>46346</v>
      </c>
      <c r="C9514" s="419" t="s">
        <v>35241</v>
      </c>
      <c r="D9514" s="419" t="s">
        <v>20148</v>
      </c>
      <c r="E9514" s="419"/>
      <c r="F9514" s="419" t="s">
        <v>46347</v>
      </c>
      <c r="G9514" s="419" t="s">
        <v>19396</v>
      </c>
      <c r="H9514" s="419"/>
      <c r="I9514" s="419" t="s">
        <v>19332</v>
      </c>
      <c r="J9514" s="419" t="s">
        <v>20258</v>
      </c>
      <c r="K9514" s="419" t="s">
        <v>2492</v>
      </c>
      <c r="L9514" s="419" t="s">
        <v>35323</v>
      </c>
      <c r="M9514" s="419" t="s">
        <v>19398</v>
      </c>
      <c r="N9514" s="419" t="s">
        <v>2493</v>
      </c>
      <c r="O9514" s="419" t="s">
        <v>21063</v>
      </c>
      <c r="P9514" s="419" t="s">
        <v>2358</v>
      </c>
      <c r="Q9514" s="425">
        <v>1</v>
      </c>
      <c r="R9514" s="419" t="s">
        <v>30380</v>
      </c>
      <c r="S9514" s="424"/>
      <c r="T9514" s="424"/>
      <c r="U9514" s="424"/>
    </row>
    <row r="9515" spans="1:21" ht="14.6" x14ac:dyDescent="0.4">
      <c r="A9515" s="419" t="s">
        <v>2345</v>
      </c>
      <c r="B9515" s="419" t="s">
        <v>46348</v>
      </c>
      <c r="C9515" s="419" t="s">
        <v>35241</v>
      </c>
      <c r="D9515" s="419" t="s">
        <v>20148</v>
      </c>
      <c r="E9515" s="419"/>
      <c r="F9515" s="419" t="s">
        <v>46349</v>
      </c>
      <c r="G9515" s="419" t="s">
        <v>19396</v>
      </c>
      <c r="H9515" s="419"/>
      <c r="I9515" s="419" t="s">
        <v>19441</v>
      </c>
      <c r="J9515" s="419" t="s">
        <v>20258</v>
      </c>
      <c r="K9515" s="419" t="s">
        <v>2494</v>
      </c>
      <c r="L9515" s="419" t="s">
        <v>35323</v>
      </c>
      <c r="M9515" s="419" t="s">
        <v>19398</v>
      </c>
      <c r="N9515" s="419" t="s">
        <v>2495</v>
      </c>
      <c r="O9515" s="419" t="s">
        <v>21062</v>
      </c>
      <c r="P9515" s="419" t="s">
        <v>2406</v>
      </c>
      <c r="Q9515" s="425">
        <v>1</v>
      </c>
      <c r="R9515" s="419" t="s">
        <v>30381</v>
      </c>
      <c r="S9515" s="424"/>
      <c r="T9515" s="424"/>
      <c r="U9515" s="424"/>
    </row>
    <row r="9516" spans="1:21" ht="14.6" x14ac:dyDescent="0.4">
      <c r="A9516" s="419" t="s">
        <v>2345</v>
      </c>
      <c r="B9516" s="419" t="s">
        <v>46350</v>
      </c>
      <c r="C9516" s="419" t="s">
        <v>35241</v>
      </c>
      <c r="D9516" s="419" t="s">
        <v>20148</v>
      </c>
      <c r="E9516" s="419"/>
      <c r="F9516" s="419" t="s">
        <v>46351</v>
      </c>
      <c r="G9516" s="419" t="s">
        <v>19396</v>
      </c>
      <c r="H9516" s="419"/>
      <c r="I9516" s="419" t="s">
        <v>20180</v>
      </c>
      <c r="J9516" s="419" t="s">
        <v>20258</v>
      </c>
      <c r="K9516" s="419" t="s">
        <v>2496</v>
      </c>
      <c r="L9516" s="419" t="s">
        <v>35323</v>
      </c>
      <c r="M9516" s="419" t="s">
        <v>19398</v>
      </c>
      <c r="N9516" s="419" t="s">
        <v>2497</v>
      </c>
      <c r="O9516" s="419" t="s">
        <v>21062</v>
      </c>
      <c r="P9516" s="419" t="s">
        <v>2384</v>
      </c>
      <c r="Q9516" s="425">
        <v>1</v>
      </c>
      <c r="R9516" s="419" t="s">
        <v>30382</v>
      </c>
      <c r="S9516" s="424"/>
      <c r="T9516" s="424"/>
      <c r="U9516" s="424"/>
    </row>
    <row r="9517" spans="1:21" ht="14.6" x14ac:dyDescent="0.4">
      <c r="A9517" s="419" t="s">
        <v>2345</v>
      </c>
      <c r="B9517" s="419" t="s">
        <v>46352</v>
      </c>
      <c r="C9517" s="419" t="s">
        <v>35241</v>
      </c>
      <c r="D9517" s="419" t="s">
        <v>20148</v>
      </c>
      <c r="E9517" s="419"/>
      <c r="F9517" s="419" t="s">
        <v>46353</v>
      </c>
      <c r="G9517" s="419" t="s">
        <v>19396</v>
      </c>
      <c r="H9517" s="419"/>
      <c r="I9517" s="419" t="s">
        <v>19368</v>
      </c>
      <c r="J9517" s="419" t="s">
        <v>20258</v>
      </c>
      <c r="K9517" s="419" t="s">
        <v>2498</v>
      </c>
      <c r="L9517" s="419" t="s">
        <v>35323</v>
      </c>
      <c r="M9517" s="419" t="s">
        <v>19398</v>
      </c>
      <c r="N9517" s="419" t="s">
        <v>2499</v>
      </c>
      <c r="O9517" s="419" t="s">
        <v>21062</v>
      </c>
      <c r="P9517" s="419" t="s">
        <v>2358</v>
      </c>
      <c r="Q9517" s="425">
        <v>1</v>
      </c>
      <c r="R9517" s="419" t="s">
        <v>30383</v>
      </c>
      <c r="S9517" s="424"/>
      <c r="T9517" s="424"/>
      <c r="U9517" s="424"/>
    </row>
    <row r="9518" spans="1:21" ht="14.6" x14ac:dyDescent="0.4">
      <c r="A9518" s="419" t="s">
        <v>2345</v>
      </c>
      <c r="B9518" s="419" t="s">
        <v>46354</v>
      </c>
      <c r="C9518" s="419" t="s">
        <v>35241</v>
      </c>
      <c r="D9518" s="419" t="s">
        <v>20148</v>
      </c>
      <c r="E9518" s="419"/>
      <c r="F9518" s="419" t="s">
        <v>46355</v>
      </c>
      <c r="G9518" s="419" t="s">
        <v>19396</v>
      </c>
      <c r="H9518" s="419"/>
      <c r="I9518" s="419" t="s">
        <v>18029</v>
      </c>
      <c r="J9518" s="419" t="s">
        <v>20258</v>
      </c>
      <c r="K9518" s="419" t="s">
        <v>2500</v>
      </c>
      <c r="L9518" s="419" t="s">
        <v>35323</v>
      </c>
      <c r="M9518" s="419" t="s">
        <v>19398</v>
      </c>
      <c r="N9518" s="419" t="s">
        <v>2501</v>
      </c>
      <c r="O9518" s="419" t="s">
        <v>21062</v>
      </c>
      <c r="P9518" s="419" t="s">
        <v>2402</v>
      </c>
      <c r="Q9518" s="425">
        <v>1</v>
      </c>
      <c r="R9518" s="419" t="s">
        <v>30384</v>
      </c>
      <c r="S9518" s="424"/>
      <c r="T9518" s="424"/>
      <c r="U9518" s="424"/>
    </row>
    <row r="9519" spans="1:21" ht="14.6" x14ac:dyDescent="0.4">
      <c r="A9519" s="419" t="s">
        <v>2345</v>
      </c>
      <c r="B9519" s="419" t="s">
        <v>2502</v>
      </c>
      <c r="C9519" s="419" t="s">
        <v>35241</v>
      </c>
      <c r="D9519" s="419" t="s">
        <v>20148</v>
      </c>
      <c r="E9519" s="419"/>
      <c r="F9519" s="419" t="s">
        <v>46356</v>
      </c>
      <c r="G9519" s="419" t="s">
        <v>19396</v>
      </c>
      <c r="H9519" s="419"/>
      <c r="I9519" s="419" t="s">
        <v>19474</v>
      </c>
      <c r="J9519" s="419" t="s">
        <v>20258</v>
      </c>
      <c r="K9519" s="419" t="s">
        <v>2503</v>
      </c>
      <c r="L9519" s="419" t="s">
        <v>35323</v>
      </c>
      <c r="M9519" s="419" t="s">
        <v>19453</v>
      </c>
      <c r="N9519" s="419" t="s">
        <v>2504</v>
      </c>
      <c r="O9519" s="419" t="s">
        <v>21063</v>
      </c>
      <c r="P9519" s="419" t="s">
        <v>2392</v>
      </c>
      <c r="Q9519" s="425">
        <v>1</v>
      </c>
      <c r="R9519" s="419" t="s">
        <v>30385</v>
      </c>
      <c r="S9519" s="424"/>
      <c r="T9519" s="424"/>
      <c r="U9519" s="424"/>
    </row>
    <row r="9520" spans="1:21" ht="14.6" x14ac:dyDescent="0.4">
      <c r="A9520" s="419" t="s">
        <v>2345</v>
      </c>
      <c r="B9520" s="419" t="s">
        <v>2505</v>
      </c>
      <c r="C9520" s="419" t="s">
        <v>35241</v>
      </c>
      <c r="D9520" s="419" t="s">
        <v>20148</v>
      </c>
      <c r="E9520" s="419"/>
      <c r="F9520" s="419" t="s">
        <v>46357</v>
      </c>
      <c r="G9520" s="419" t="s">
        <v>19396</v>
      </c>
      <c r="H9520" s="419"/>
      <c r="I9520" s="419" t="s">
        <v>19318</v>
      </c>
      <c r="J9520" s="419" t="s">
        <v>20258</v>
      </c>
      <c r="K9520" s="419" t="s">
        <v>2506</v>
      </c>
      <c r="L9520" s="419" t="s">
        <v>35323</v>
      </c>
      <c r="M9520" s="419" t="s">
        <v>19453</v>
      </c>
      <c r="N9520" s="419" t="s">
        <v>2507</v>
      </c>
      <c r="O9520" s="419" t="s">
        <v>21063</v>
      </c>
      <c r="P9520" s="419" t="s">
        <v>2358</v>
      </c>
      <c r="Q9520" s="425">
        <v>1</v>
      </c>
      <c r="R9520" s="419" t="s">
        <v>30386</v>
      </c>
      <c r="S9520" s="424"/>
      <c r="T9520" s="424"/>
      <c r="U9520" s="424"/>
    </row>
    <row r="9521" spans="1:21" ht="14.6" x14ac:dyDescent="0.4">
      <c r="A9521" s="419" t="s">
        <v>2345</v>
      </c>
      <c r="B9521" s="419" t="s">
        <v>35243</v>
      </c>
      <c r="C9521" s="419" t="s">
        <v>35241</v>
      </c>
      <c r="D9521" s="419" t="s">
        <v>20148</v>
      </c>
      <c r="E9521" s="419"/>
      <c r="F9521" s="419" t="s">
        <v>46358</v>
      </c>
      <c r="G9521" s="419" t="s">
        <v>19396</v>
      </c>
      <c r="H9521" s="419"/>
      <c r="I9521" s="419" t="s">
        <v>20271</v>
      </c>
      <c r="J9521" s="419" t="s">
        <v>20258</v>
      </c>
      <c r="K9521" s="419" t="s">
        <v>2508</v>
      </c>
      <c r="L9521" s="419" t="s">
        <v>35323</v>
      </c>
      <c r="M9521" s="419" t="s">
        <v>19453</v>
      </c>
      <c r="N9521" s="419" t="s">
        <v>2509</v>
      </c>
      <c r="O9521" s="419" t="s">
        <v>21063</v>
      </c>
      <c r="P9521" s="419" t="s">
        <v>2358</v>
      </c>
      <c r="Q9521" s="425">
        <v>1</v>
      </c>
      <c r="R9521" s="419" t="s">
        <v>30387</v>
      </c>
      <c r="S9521" s="424"/>
      <c r="T9521" s="424"/>
      <c r="U9521" s="424"/>
    </row>
    <row r="9522" spans="1:21" ht="14.6" x14ac:dyDescent="0.4">
      <c r="A9522" s="419" t="s">
        <v>2345</v>
      </c>
      <c r="B9522" s="419" t="s">
        <v>46359</v>
      </c>
      <c r="C9522" s="419" t="s">
        <v>35241</v>
      </c>
      <c r="D9522" s="419" t="s">
        <v>20148</v>
      </c>
      <c r="E9522" s="419"/>
      <c r="F9522" s="419" t="s">
        <v>46360</v>
      </c>
      <c r="G9522" s="419" t="s">
        <v>19396</v>
      </c>
      <c r="H9522" s="419"/>
      <c r="I9522" s="419" t="s">
        <v>20230</v>
      </c>
      <c r="J9522" s="419" t="s">
        <v>20258</v>
      </c>
      <c r="K9522" s="419" t="s">
        <v>2510</v>
      </c>
      <c r="L9522" s="419" t="s">
        <v>35323</v>
      </c>
      <c r="M9522" s="419" t="s">
        <v>19453</v>
      </c>
      <c r="N9522" s="419" t="s">
        <v>2511</v>
      </c>
      <c r="O9522" s="419" t="s">
        <v>21063</v>
      </c>
      <c r="P9522" s="419" t="s">
        <v>2358</v>
      </c>
      <c r="Q9522" s="425">
        <v>1</v>
      </c>
      <c r="R9522" s="419" t="s">
        <v>30388</v>
      </c>
      <c r="S9522" s="424"/>
      <c r="T9522" s="424"/>
      <c r="U9522" s="424"/>
    </row>
    <row r="9523" spans="1:21" ht="14.6" x14ac:dyDescent="0.4">
      <c r="A9523" s="419" t="s">
        <v>2345</v>
      </c>
      <c r="B9523" s="419" t="s">
        <v>2512</v>
      </c>
      <c r="C9523" s="419" t="s">
        <v>35241</v>
      </c>
      <c r="D9523" s="419" t="s">
        <v>20148</v>
      </c>
      <c r="E9523" s="419"/>
      <c r="F9523" s="419" t="s">
        <v>46361</v>
      </c>
      <c r="G9523" s="419" t="s">
        <v>19396</v>
      </c>
      <c r="H9523" s="419"/>
      <c r="I9523" s="419" t="s">
        <v>19375</v>
      </c>
      <c r="J9523" s="419" t="s">
        <v>20258</v>
      </c>
      <c r="K9523" s="419" t="s">
        <v>2513</v>
      </c>
      <c r="L9523" s="419" t="s">
        <v>35323</v>
      </c>
      <c r="M9523" s="419" t="s">
        <v>19453</v>
      </c>
      <c r="N9523" s="419" t="s">
        <v>2514</v>
      </c>
      <c r="O9523" s="419" t="s">
        <v>21064</v>
      </c>
      <c r="P9523" s="419" t="s">
        <v>2358</v>
      </c>
      <c r="Q9523" s="425">
        <v>1</v>
      </c>
      <c r="R9523" s="419" t="s">
        <v>30389</v>
      </c>
      <c r="S9523" s="424"/>
      <c r="T9523" s="424"/>
      <c r="U9523" s="424"/>
    </row>
    <row r="9524" spans="1:21" ht="14.6" x14ac:dyDescent="0.4">
      <c r="A9524" s="419" t="s">
        <v>2345</v>
      </c>
      <c r="B9524" s="419" t="s">
        <v>2515</v>
      </c>
      <c r="C9524" s="419" t="s">
        <v>35241</v>
      </c>
      <c r="D9524" s="419" t="s">
        <v>20148</v>
      </c>
      <c r="E9524" s="419"/>
      <c r="F9524" s="419" t="s">
        <v>46362</v>
      </c>
      <c r="G9524" s="419" t="s">
        <v>19396</v>
      </c>
      <c r="H9524" s="419"/>
      <c r="I9524" s="419" t="s">
        <v>20190</v>
      </c>
      <c r="J9524" s="419" t="s">
        <v>20258</v>
      </c>
      <c r="K9524" s="419" t="s">
        <v>2516</v>
      </c>
      <c r="L9524" s="419" t="s">
        <v>35323</v>
      </c>
      <c r="M9524" s="419" t="s">
        <v>19453</v>
      </c>
      <c r="N9524" s="419" t="s">
        <v>22575</v>
      </c>
      <c r="O9524" s="419" t="s">
        <v>21064</v>
      </c>
      <c r="P9524" s="419" t="s">
        <v>2358</v>
      </c>
      <c r="Q9524" s="425">
        <v>1</v>
      </c>
      <c r="R9524" s="419" t="s">
        <v>30390</v>
      </c>
      <c r="S9524" s="424"/>
      <c r="T9524" s="424"/>
      <c r="U9524" s="424"/>
    </row>
    <row r="9525" spans="1:21" ht="14.6" x14ac:dyDescent="0.4">
      <c r="A9525" s="419" t="s">
        <v>2345</v>
      </c>
      <c r="B9525" s="419" t="s">
        <v>46363</v>
      </c>
      <c r="C9525" s="419" t="s">
        <v>35241</v>
      </c>
      <c r="D9525" s="419" t="s">
        <v>20148</v>
      </c>
      <c r="E9525" s="419"/>
      <c r="F9525" s="419" t="s">
        <v>46364</v>
      </c>
      <c r="G9525" s="419" t="s">
        <v>19396</v>
      </c>
      <c r="H9525" s="419"/>
      <c r="I9525" s="419" t="s">
        <v>19321</v>
      </c>
      <c r="J9525" s="419" t="s">
        <v>20258</v>
      </c>
      <c r="K9525" s="419" t="s">
        <v>2517</v>
      </c>
      <c r="L9525" s="419" t="s">
        <v>35323</v>
      </c>
      <c r="M9525" s="419" t="s">
        <v>19453</v>
      </c>
      <c r="N9525" s="419" t="s">
        <v>2518</v>
      </c>
      <c r="O9525" s="419" t="s">
        <v>21064</v>
      </c>
      <c r="P9525" s="419" t="s">
        <v>2358</v>
      </c>
      <c r="Q9525" s="425">
        <v>1</v>
      </c>
      <c r="R9525" s="419" t="s">
        <v>30391</v>
      </c>
      <c r="S9525" s="424"/>
      <c r="T9525" s="424"/>
      <c r="U9525" s="424"/>
    </row>
    <row r="9526" spans="1:21" ht="14.6" x14ac:dyDescent="0.4">
      <c r="A9526" s="419" t="s">
        <v>2345</v>
      </c>
      <c r="B9526" s="419" t="s">
        <v>2519</v>
      </c>
      <c r="C9526" s="419" t="s">
        <v>35241</v>
      </c>
      <c r="D9526" s="419" t="s">
        <v>20148</v>
      </c>
      <c r="E9526" s="419"/>
      <c r="F9526" s="419" t="s">
        <v>46365</v>
      </c>
      <c r="G9526" s="419" t="s">
        <v>19396</v>
      </c>
      <c r="H9526" s="419"/>
      <c r="I9526" s="419" t="s">
        <v>17972</v>
      </c>
      <c r="J9526" s="419" t="s">
        <v>20258</v>
      </c>
      <c r="K9526" s="419" t="s">
        <v>2520</v>
      </c>
      <c r="L9526" s="419" t="s">
        <v>35323</v>
      </c>
      <c r="M9526" s="419" t="s">
        <v>19453</v>
      </c>
      <c r="N9526" s="419" t="s">
        <v>2521</v>
      </c>
      <c r="O9526" s="419" t="s">
        <v>21063</v>
      </c>
      <c r="P9526" s="419" t="s">
        <v>2406</v>
      </c>
      <c r="Q9526" s="425">
        <v>1</v>
      </c>
      <c r="R9526" s="419" t="s">
        <v>30392</v>
      </c>
      <c r="S9526" s="424"/>
      <c r="T9526" s="424"/>
      <c r="U9526" s="424"/>
    </row>
    <row r="9527" spans="1:21" ht="14.6" x14ac:dyDescent="0.4">
      <c r="A9527" s="419" t="s">
        <v>2345</v>
      </c>
      <c r="B9527" s="419" t="s">
        <v>2522</v>
      </c>
      <c r="C9527" s="419" t="s">
        <v>35241</v>
      </c>
      <c r="D9527" s="419" t="s">
        <v>20148</v>
      </c>
      <c r="E9527" s="419"/>
      <c r="F9527" s="419" t="s">
        <v>46366</v>
      </c>
      <c r="G9527" s="419" t="s">
        <v>19396</v>
      </c>
      <c r="H9527" s="419"/>
      <c r="I9527" s="419" t="s">
        <v>19464</v>
      </c>
      <c r="J9527" s="419" t="s">
        <v>20258</v>
      </c>
      <c r="K9527" s="419" t="s">
        <v>2523</v>
      </c>
      <c r="L9527" s="419" t="s">
        <v>35323</v>
      </c>
      <c r="M9527" s="419" t="s">
        <v>19453</v>
      </c>
      <c r="N9527" s="419" t="s">
        <v>2524</v>
      </c>
      <c r="O9527" s="419" t="s">
        <v>21064</v>
      </c>
      <c r="P9527" s="419" t="s">
        <v>2402</v>
      </c>
      <c r="Q9527" s="425">
        <v>1</v>
      </c>
      <c r="R9527" s="419" t="s">
        <v>30393</v>
      </c>
      <c r="S9527" s="424"/>
      <c r="T9527" s="424"/>
      <c r="U9527" s="424"/>
    </row>
    <row r="9528" spans="1:21" ht="14.6" x14ac:dyDescent="0.4">
      <c r="A9528" s="419" t="s">
        <v>2345</v>
      </c>
      <c r="B9528" s="419" t="s">
        <v>2528</v>
      </c>
      <c r="C9528" s="419" t="s">
        <v>35241</v>
      </c>
      <c r="D9528" s="419" t="s">
        <v>20148</v>
      </c>
      <c r="E9528" s="419"/>
      <c r="F9528" s="419" t="s">
        <v>46367</v>
      </c>
      <c r="G9528" s="419" t="s">
        <v>19396</v>
      </c>
      <c r="H9528" s="419"/>
      <c r="I9528" s="419" t="s">
        <v>19774</v>
      </c>
      <c r="J9528" s="419" t="s">
        <v>20258</v>
      </c>
      <c r="K9528" s="419" t="s">
        <v>2529</v>
      </c>
      <c r="L9528" s="419" t="s">
        <v>35323</v>
      </c>
      <c r="M9528" s="419" t="s">
        <v>19526</v>
      </c>
      <c r="N9528" s="419" t="s">
        <v>2530</v>
      </c>
      <c r="O9528" s="419" t="s">
        <v>21067</v>
      </c>
      <c r="P9528" s="419" t="s">
        <v>2358</v>
      </c>
      <c r="Q9528" s="425">
        <v>1</v>
      </c>
      <c r="R9528" s="419" t="s">
        <v>30394</v>
      </c>
      <c r="S9528" s="424"/>
      <c r="T9528" s="424"/>
      <c r="U9528" s="424"/>
    </row>
    <row r="9529" spans="1:21" ht="14.6" x14ac:dyDescent="0.4">
      <c r="A9529" s="419" t="s">
        <v>2345</v>
      </c>
      <c r="B9529" s="419" t="s">
        <v>21963</v>
      </c>
      <c r="C9529" s="419" t="s">
        <v>35241</v>
      </c>
      <c r="D9529" s="419" t="s">
        <v>20148</v>
      </c>
      <c r="E9529" s="419"/>
      <c r="F9529" s="419" t="s">
        <v>46368</v>
      </c>
      <c r="G9529" s="419" t="s">
        <v>19396</v>
      </c>
      <c r="H9529" s="419"/>
      <c r="I9529" s="419" t="s">
        <v>19423</v>
      </c>
      <c r="J9529" s="419" t="s">
        <v>20258</v>
      </c>
      <c r="K9529" s="419" t="s">
        <v>2531</v>
      </c>
      <c r="L9529" s="419" t="s">
        <v>35323</v>
      </c>
      <c r="M9529" s="419" t="s">
        <v>19526</v>
      </c>
      <c r="N9529" s="419" t="s">
        <v>2532</v>
      </c>
      <c r="O9529" s="419" t="s">
        <v>21067</v>
      </c>
      <c r="P9529" s="419" t="s">
        <v>2358</v>
      </c>
      <c r="Q9529" s="425">
        <v>1</v>
      </c>
      <c r="R9529" s="419" t="s">
        <v>30395</v>
      </c>
      <c r="S9529" s="424"/>
      <c r="T9529" s="424"/>
      <c r="U9529" s="424"/>
    </row>
    <row r="9530" spans="1:21" ht="14.6" x14ac:dyDescent="0.4">
      <c r="A9530" s="419" t="s">
        <v>2345</v>
      </c>
      <c r="B9530" s="419" t="s">
        <v>21964</v>
      </c>
      <c r="C9530" s="419" t="s">
        <v>35241</v>
      </c>
      <c r="D9530" s="419" t="s">
        <v>20148</v>
      </c>
      <c r="E9530" s="419"/>
      <c r="F9530" s="419" t="s">
        <v>46369</v>
      </c>
      <c r="G9530" s="419" t="s">
        <v>19396</v>
      </c>
      <c r="H9530" s="419"/>
      <c r="I9530" s="419" t="s">
        <v>20257</v>
      </c>
      <c r="J9530" s="419" t="s">
        <v>20258</v>
      </c>
      <c r="K9530" s="419" t="s">
        <v>2533</v>
      </c>
      <c r="L9530" s="419" t="s">
        <v>35323</v>
      </c>
      <c r="M9530" s="419" t="s">
        <v>19526</v>
      </c>
      <c r="N9530" s="419" t="s">
        <v>2534</v>
      </c>
      <c r="O9530" s="419" t="s">
        <v>21067</v>
      </c>
      <c r="P9530" s="419" t="s">
        <v>2358</v>
      </c>
      <c r="Q9530" s="425">
        <v>1</v>
      </c>
      <c r="R9530" s="419" t="s">
        <v>30396</v>
      </c>
      <c r="S9530" s="424"/>
      <c r="T9530" s="424"/>
      <c r="U9530" s="424"/>
    </row>
    <row r="9531" spans="1:21" ht="14.6" x14ac:dyDescent="0.4">
      <c r="A9531" s="419" t="s">
        <v>2345</v>
      </c>
      <c r="B9531" s="419" t="s">
        <v>21965</v>
      </c>
      <c r="C9531" s="419" t="s">
        <v>35241</v>
      </c>
      <c r="D9531" s="419" t="s">
        <v>20148</v>
      </c>
      <c r="E9531" s="419"/>
      <c r="F9531" s="419" t="s">
        <v>46370</v>
      </c>
      <c r="G9531" s="419" t="s">
        <v>19396</v>
      </c>
      <c r="H9531" s="419"/>
      <c r="I9531" s="419" t="s">
        <v>20143</v>
      </c>
      <c r="J9531" s="419" t="s">
        <v>20258</v>
      </c>
      <c r="K9531" s="419" t="s">
        <v>2535</v>
      </c>
      <c r="L9531" s="419" t="s">
        <v>35323</v>
      </c>
      <c r="M9531" s="419" t="s">
        <v>19526</v>
      </c>
      <c r="N9531" s="419" t="s">
        <v>2536</v>
      </c>
      <c r="O9531" s="419" t="s">
        <v>21067</v>
      </c>
      <c r="P9531" s="419" t="s">
        <v>2358</v>
      </c>
      <c r="Q9531" s="425">
        <v>1</v>
      </c>
      <c r="R9531" s="419" t="s">
        <v>30397</v>
      </c>
      <c r="S9531" s="424"/>
      <c r="T9531" s="424"/>
      <c r="U9531" s="424"/>
    </row>
    <row r="9532" spans="1:21" ht="14.6" x14ac:dyDescent="0.4">
      <c r="A9532" s="419" t="s">
        <v>2345</v>
      </c>
      <c r="B9532" s="419" t="s">
        <v>21966</v>
      </c>
      <c r="C9532" s="419" t="s">
        <v>35241</v>
      </c>
      <c r="D9532" s="419" t="s">
        <v>20148</v>
      </c>
      <c r="E9532" s="419"/>
      <c r="F9532" s="419" t="s">
        <v>46371</v>
      </c>
      <c r="G9532" s="419" t="s">
        <v>19396</v>
      </c>
      <c r="H9532" s="419"/>
      <c r="I9532" s="419" t="s">
        <v>19329</v>
      </c>
      <c r="J9532" s="419" t="s">
        <v>20258</v>
      </c>
      <c r="K9532" s="419" t="s">
        <v>2537</v>
      </c>
      <c r="L9532" s="419" t="s">
        <v>35323</v>
      </c>
      <c r="M9532" s="419" t="s">
        <v>19526</v>
      </c>
      <c r="N9532" s="419" t="s">
        <v>2538</v>
      </c>
      <c r="O9532" s="419" t="s">
        <v>21067</v>
      </c>
      <c r="P9532" s="419" t="s">
        <v>2406</v>
      </c>
      <c r="Q9532" s="425">
        <v>1</v>
      </c>
      <c r="R9532" s="419" t="s">
        <v>30398</v>
      </c>
      <c r="S9532" s="424"/>
      <c r="T9532" s="424"/>
      <c r="U9532" s="424"/>
    </row>
    <row r="9533" spans="1:21" ht="14.6" x14ac:dyDescent="0.4">
      <c r="A9533" s="419" t="s">
        <v>2345</v>
      </c>
      <c r="B9533" s="419" t="s">
        <v>21968</v>
      </c>
      <c r="C9533" s="419" t="s">
        <v>35241</v>
      </c>
      <c r="D9533" s="419" t="s">
        <v>20148</v>
      </c>
      <c r="E9533" s="419"/>
      <c r="F9533" s="419" t="s">
        <v>46372</v>
      </c>
      <c r="G9533" s="419" t="s">
        <v>19396</v>
      </c>
      <c r="H9533" s="419"/>
      <c r="I9533" s="419" t="s">
        <v>19368</v>
      </c>
      <c r="J9533" s="419" t="s">
        <v>20258</v>
      </c>
      <c r="K9533" s="419" t="s">
        <v>2541</v>
      </c>
      <c r="L9533" s="419" t="s">
        <v>35323</v>
      </c>
      <c r="M9533" s="419" t="s">
        <v>19526</v>
      </c>
      <c r="N9533" s="419" t="s">
        <v>2542</v>
      </c>
      <c r="O9533" s="419" t="s">
        <v>21067</v>
      </c>
      <c r="P9533" s="419" t="s">
        <v>2358</v>
      </c>
      <c r="Q9533" s="425">
        <v>1</v>
      </c>
      <c r="R9533" s="419" t="s">
        <v>30399</v>
      </c>
      <c r="S9533" s="424"/>
      <c r="T9533" s="424"/>
      <c r="U9533" s="424"/>
    </row>
    <row r="9534" spans="1:21" ht="14.6" x14ac:dyDescent="0.4">
      <c r="A9534" s="419" t="s">
        <v>2345</v>
      </c>
      <c r="B9534" s="419" t="s">
        <v>22223</v>
      </c>
      <c r="C9534" s="419" t="s">
        <v>35241</v>
      </c>
      <c r="D9534" s="419" t="s">
        <v>20148</v>
      </c>
      <c r="E9534" s="419"/>
      <c r="F9534" s="419" t="s">
        <v>46373</v>
      </c>
      <c r="G9534" s="419" t="s">
        <v>19396</v>
      </c>
      <c r="H9534" s="419"/>
      <c r="I9534" s="419" t="s">
        <v>20186</v>
      </c>
      <c r="J9534" s="419" t="s">
        <v>20258</v>
      </c>
      <c r="K9534" s="419" t="s">
        <v>2543</v>
      </c>
      <c r="L9534" s="419" t="s">
        <v>35323</v>
      </c>
      <c r="M9534" s="419" t="s">
        <v>19526</v>
      </c>
      <c r="N9534" s="419" t="s">
        <v>2544</v>
      </c>
      <c r="O9534" s="419" t="s">
        <v>21067</v>
      </c>
      <c r="P9534" s="419" t="s">
        <v>2406</v>
      </c>
      <c r="Q9534" s="425">
        <v>1</v>
      </c>
      <c r="R9534" s="419" t="s">
        <v>30400</v>
      </c>
      <c r="S9534" s="424"/>
      <c r="T9534" s="424"/>
      <c r="U9534" s="424"/>
    </row>
    <row r="9535" spans="1:21" ht="14.6" x14ac:dyDescent="0.4">
      <c r="A9535" s="419" t="s">
        <v>2345</v>
      </c>
      <c r="B9535" s="419" t="s">
        <v>22224</v>
      </c>
      <c r="C9535" s="419" t="s">
        <v>35241</v>
      </c>
      <c r="D9535" s="419" t="s">
        <v>20148</v>
      </c>
      <c r="E9535" s="419"/>
      <c r="F9535" s="419" t="s">
        <v>46374</v>
      </c>
      <c r="G9535" s="419" t="s">
        <v>19396</v>
      </c>
      <c r="H9535" s="419"/>
      <c r="I9535" s="419" t="s">
        <v>19436</v>
      </c>
      <c r="J9535" s="419" t="s">
        <v>20258</v>
      </c>
      <c r="K9535" s="419" t="s">
        <v>2545</v>
      </c>
      <c r="L9535" s="419" t="s">
        <v>35323</v>
      </c>
      <c r="M9535" s="419" t="s">
        <v>19526</v>
      </c>
      <c r="N9535" s="419" t="s">
        <v>2546</v>
      </c>
      <c r="O9535" s="419" t="s">
        <v>21067</v>
      </c>
      <c r="P9535" s="419" t="s">
        <v>2547</v>
      </c>
      <c r="Q9535" s="425">
        <v>1</v>
      </c>
      <c r="R9535" s="419" t="s">
        <v>30401</v>
      </c>
      <c r="S9535" s="424"/>
      <c r="T9535" s="424"/>
      <c r="U9535" s="424"/>
    </row>
    <row r="9536" spans="1:21" ht="14.6" x14ac:dyDescent="0.4">
      <c r="A9536" s="419" t="s">
        <v>2345</v>
      </c>
      <c r="B9536" s="419" t="s">
        <v>21969</v>
      </c>
      <c r="C9536" s="419" t="s">
        <v>35241</v>
      </c>
      <c r="D9536" s="419" t="s">
        <v>20148</v>
      </c>
      <c r="E9536" s="419"/>
      <c r="F9536" s="419" t="s">
        <v>46375</v>
      </c>
      <c r="G9536" s="419" t="s">
        <v>19396</v>
      </c>
      <c r="H9536" s="419"/>
      <c r="I9536" s="419" t="s">
        <v>20236</v>
      </c>
      <c r="J9536" s="419" t="s">
        <v>20258</v>
      </c>
      <c r="K9536" s="419" t="s">
        <v>2548</v>
      </c>
      <c r="L9536" s="419" t="s">
        <v>35323</v>
      </c>
      <c r="M9536" s="419" t="s">
        <v>19526</v>
      </c>
      <c r="N9536" s="419" t="s">
        <v>2549</v>
      </c>
      <c r="O9536" s="419" t="s">
        <v>21067</v>
      </c>
      <c r="P9536" s="419" t="s">
        <v>2358</v>
      </c>
      <c r="Q9536" s="425">
        <v>1</v>
      </c>
      <c r="R9536" s="419" t="s">
        <v>30402</v>
      </c>
      <c r="S9536" s="424"/>
      <c r="T9536" s="424"/>
      <c r="U9536" s="424"/>
    </row>
    <row r="9537" spans="1:21" ht="14.6" x14ac:dyDescent="0.4">
      <c r="A9537" s="419" t="s">
        <v>2345</v>
      </c>
      <c r="B9537" s="419" t="s">
        <v>21970</v>
      </c>
      <c r="C9537" s="419" t="s">
        <v>35241</v>
      </c>
      <c r="D9537" s="419" t="s">
        <v>20148</v>
      </c>
      <c r="E9537" s="419"/>
      <c r="F9537" s="419" t="s">
        <v>46376</v>
      </c>
      <c r="G9537" s="419" t="s">
        <v>19396</v>
      </c>
      <c r="H9537" s="419"/>
      <c r="I9537" s="419" t="s">
        <v>20198</v>
      </c>
      <c r="J9537" s="419" t="s">
        <v>20258</v>
      </c>
      <c r="K9537" s="419" t="s">
        <v>2550</v>
      </c>
      <c r="L9537" s="419" t="s">
        <v>35323</v>
      </c>
      <c r="M9537" s="419" t="s">
        <v>19526</v>
      </c>
      <c r="N9537" s="419" t="s">
        <v>2551</v>
      </c>
      <c r="O9537" s="419" t="s">
        <v>21067</v>
      </c>
      <c r="P9537" s="419" t="s">
        <v>2358</v>
      </c>
      <c r="Q9537" s="425">
        <v>1</v>
      </c>
      <c r="R9537" s="419" t="s">
        <v>30403</v>
      </c>
      <c r="S9537" s="424"/>
      <c r="T9537" s="424"/>
      <c r="U9537" s="424"/>
    </row>
    <row r="9538" spans="1:21" ht="14.6" x14ac:dyDescent="0.4">
      <c r="A9538" s="419" t="s">
        <v>2345</v>
      </c>
      <c r="B9538" s="419" t="s">
        <v>46377</v>
      </c>
      <c r="C9538" s="419" t="s">
        <v>35241</v>
      </c>
      <c r="D9538" s="419" t="s">
        <v>20148</v>
      </c>
      <c r="E9538" s="419"/>
      <c r="F9538" s="419" t="s">
        <v>46378</v>
      </c>
      <c r="G9538" s="419" t="s">
        <v>20248</v>
      </c>
      <c r="H9538" s="419"/>
      <c r="I9538" s="419" t="s">
        <v>19321</v>
      </c>
      <c r="J9538" s="419" t="s">
        <v>20258</v>
      </c>
      <c r="K9538" s="419" t="s">
        <v>2552</v>
      </c>
      <c r="L9538" s="419" t="s">
        <v>35323</v>
      </c>
      <c r="M9538" s="419" t="s">
        <v>17978</v>
      </c>
      <c r="N9538" s="419" t="s">
        <v>2553</v>
      </c>
      <c r="O9538" s="419" t="s">
        <v>21066</v>
      </c>
      <c r="P9538" s="419" t="s">
        <v>2358</v>
      </c>
      <c r="Q9538" s="425">
        <v>1</v>
      </c>
      <c r="R9538" s="419" t="s">
        <v>30404</v>
      </c>
      <c r="S9538" s="424"/>
      <c r="T9538" s="424"/>
      <c r="U9538" s="424"/>
    </row>
    <row r="9539" spans="1:21" ht="14.6" x14ac:dyDescent="0.4">
      <c r="A9539" s="419" t="s">
        <v>2345</v>
      </c>
      <c r="B9539" s="419" t="s">
        <v>21971</v>
      </c>
      <c r="C9539" s="419" t="s">
        <v>2554</v>
      </c>
      <c r="D9539" s="419" t="s">
        <v>20148</v>
      </c>
      <c r="E9539" s="419"/>
      <c r="F9539" s="419" t="s">
        <v>46379</v>
      </c>
      <c r="G9539" s="419" t="s">
        <v>20263</v>
      </c>
      <c r="H9539" s="419"/>
      <c r="I9539" s="419" t="s">
        <v>20161</v>
      </c>
      <c r="J9539" s="419" t="s">
        <v>20258</v>
      </c>
      <c r="K9539" s="419" t="s">
        <v>21972</v>
      </c>
      <c r="L9539" s="419" t="s">
        <v>35323</v>
      </c>
      <c r="M9539" s="419" t="s">
        <v>21091</v>
      </c>
      <c r="N9539" s="419" t="s">
        <v>21973</v>
      </c>
      <c r="O9539" s="419" t="s">
        <v>21026</v>
      </c>
      <c r="P9539" s="419" t="s">
        <v>2406</v>
      </c>
      <c r="Q9539" s="425">
        <v>1</v>
      </c>
      <c r="R9539" s="419" t="s">
        <v>30405</v>
      </c>
      <c r="S9539" s="424"/>
      <c r="T9539" s="424"/>
      <c r="U9539" s="424"/>
    </row>
    <row r="9540" spans="1:21" ht="14.6" x14ac:dyDescent="0.4">
      <c r="A9540" s="419" t="s">
        <v>2345</v>
      </c>
      <c r="B9540" s="419" t="s">
        <v>21974</v>
      </c>
      <c r="C9540" s="419" t="s">
        <v>35241</v>
      </c>
      <c r="D9540" s="419" t="s">
        <v>20148</v>
      </c>
      <c r="E9540" s="419"/>
      <c r="F9540" s="419" t="s">
        <v>46380</v>
      </c>
      <c r="G9540" s="419" t="s">
        <v>20263</v>
      </c>
      <c r="H9540" s="419"/>
      <c r="I9540" s="419" t="s">
        <v>20241</v>
      </c>
      <c r="J9540" s="419" t="s">
        <v>20258</v>
      </c>
      <c r="K9540" s="419" t="s">
        <v>21975</v>
      </c>
      <c r="L9540" s="419" t="s">
        <v>35323</v>
      </c>
      <c r="M9540" s="419" t="s">
        <v>21095</v>
      </c>
      <c r="N9540" s="419" t="s">
        <v>21976</v>
      </c>
      <c r="O9540" s="419" t="s">
        <v>21026</v>
      </c>
      <c r="P9540" s="419" t="s">
        <v>2358</v>
      </c>
      <c r="Q9540" s="425">
        <v>1</v>
      </c>
      <c r="R9540" s="419" t="s">
        <v>30406</v>
      </c>
      <c r="S9540" s="424"/>
      <c r="T9540" s="424"/>
      <c r="U9540" s="424"/>
    </row>
    <row r="9541" spans="1:21" ht="14.6" x14ac:dyDescent="0.4">
      <c r="A9541" s="419" t="s">
        <v>2345</v>
      </c>
      <c r="B9541" s="419" t="s">
        <v>21977</v>
      </c>
      <c r="C9541" s="419" t="s">
        <v>2554</v>
      </c>
      <c r="D9541" s="419" t="s">
        <v>20148</v>
      </c>
      <c r="E9541" s="419"/>
      <c r="F9541" s="419" t="s">
        <v>46381</v>
      </c>
      <c r="G9541" s="419" t="s">
        <v>20263</v>
      </c>
      <c r="H9541" s="419"/>
      <c r="I9541" s="419" t="s">
        <v>20144</v>
      </c>
      <c r="J9541" s="419" t="s">
        <v>20258</v>
      </c>
      <c r="K9541" s="419" t="s">
        <v>21978</v>
      </c>
      <c r="L9541" s="419" t="s">
        <v>35323</v>
      </c>
      <c r="M9541" s="419" t="s">
        <v>21104</v>
      </c>
      <c r="N9541" s="419" t="s">
        <v>21979</v>
      </c>
      <c r="O9541" s="419" t="s">
        <v>21026</v>
      </c>
      <c r="P9541" s="419" t="s">
        <v>2406</v>
      </c>
      <c r="Q9541" s="425">
        <v>1</v>
      </c>
      <c r="R9541" s="419" t="s">
        <v>30407</v>
      </c>
      <c r="S9541" s="424"/>
      <c r="T9541" s="424"/>
      <c r="U9541" s="424"/>
    </row>
    <row r="9542" spans="1:21" ht="14.6" x14ac:dyDescent="0.4">
      <c r="A9542" s="419" t="s">
        <v>2345</v>
      </c>
      <c r="B9542" s="419" t="s">
        <v>21980</v>
      </c>
      <c r="C9542" s="419" t="s">
        <v>35241</v>
      </c>
      <c r="D9542" s="419" t="s">
        <v>20148</v>
      </c>
      <c r="E9542" s="419"/>
      <c r="F9542" s="419" t="s">
        <v>46382</v>
      </c>
      <c r="G9542" s="419" t="s">
        <v>20263</v>
      </c>
      <c r="H9542" s="419"/>
      <c r="I9542" s="419" t="s">
        <v>18136</v>
      </c>
      <c r="J9542" s="419" t="s">
        <v>20258</v>
      </c>
      <c r="K9542" s="419" t="s">
        <v>21981</v>
      </c>
      <c r="L9542" s="419" t="s">
        <v>35323</v>
      </c>
      <c r="M9542" s="419" t="s">
        <v>21108</v>
      </c>
      <c r="N9542" s="419" t="s">
        <v>21982</v>
      </c>
      <c r="O9542" s="419" t="s">
        <v>21026</v>
      </c>
      <c r="P9542" s="419" t="s">
        <v>2358</v>
      </c>
      <c r="Q9542" s="425">
        <v>1</v>
      </c>
      <c r="R9542" s="419" t="s">
        <v>30408</v>
      </c>
      <c r="S9542" s="424"/>
      <c r="T9542" s="424"/>
      <c r="U9542" s="424"/>
    </row>
    <row r="9543" spans="1:21" ht="14.6" x14ac:dyDescent="0.4">
      <c r="A9543" s="419" t="s">
        <v>2345</v>
      </c>
      <c r="B9543" s="419" t="s">
        <v>21983</v>
      </c>
      <c r="C9543" s="419" t="s">
        <v>35241</v>
      </c>
      <c r="D9543" s="419" t="s">
        <v>20148</v>
      </c>
      <c r="E9543" s="419"/>
      <c r="F9543" s="419" t="s">
        <v>46383</v>
      </c>
      <c r="G9543" s="419" t="s">
        <v>20263</v>
      </c>
      <c r="H9543" s="419"/>
      <c r="I9543" s="419" t="s">
        <v>19341</v>
      </c>
      <c r="J9543" s="419" t="s">
        <v>20258</v>
      </c>
      <c r="K9543" s="419" t="s">
        <v>21984</v>
      </c>
      <c r="L9543" s="419" t="s">
        <v>35323</v>
      </c>
      <c r="M9543" s="419" t="s">
        <v>21113</v>
      </c>
      <c r="N9543" s="419" t="s">
        <v>21985</v>
      </c>
      <c r="O9543" s="419" t="s">
        <v>21026</v>
      </c>
      <c r="P9543" s="419" t="s">
        <v>2358</v>
      </c>
      <c r="Q9543" s="425">
        <v>1</v>
      </c>
      <c r="R9543" s="419" t="s">
        <v>30409</v>
      </c>
      <c r="S9543" s="424"/>
      <c r="T9543" s="424"/>
      <c r="U9543" s="424"/>
    </row>
    <row r="9544" spans="1:21" ht="14.6" x14ac:dyDescent="0.4">
      <c r="A9544" s="416" t="s">
        <v>2345</v>
      </c>
      <c r="B9544" s="416" t="s">
        <v>35244</v>
      </c>
      <c r="C9544" s="416" t="s">
        <v>35241</v>
      </c>
      <c r="D9544" s="416" t="s">
        <v>20772</v>
      </c>
      <c r="E9544" s="416"/>
      <c r="F9544" s="416" t="s">
        <v>20772</v>
      </c>
      <c r="G9544" s="416" t="s">
        <v>20772</v>
      </c>
      <c r="H9544" s="416"/>
      <c r="I9544" s="416" t="s">
        <v>20772</v>
      </c>
      <c r="J9544" s="416" t="s">
        <v>20258</v>
      </c>
      <c r="K9544" s="416" t="s">
        <v>35245</v>
      </c>
      <c r="L9544" s="416" t="s">
        <v>35332</v>
      </c>
      <c r="M9544" s="416" t="s">
        <v>35245</v>
      </c>
      <c r="N9544" s="416" t="s">
        <v>35246</v>
      </c>
      <c r="O9544" s="416" t="s">
        <v>21009</v>
      </c>
      <c r="P9544" s="416" t="s">
        <v>2358</v>
      </c>
      <c r="Q9544" s="417">
        <v>0</v>
      </c>
      <c r="R9544" s="416" t="s">
        <v>35247</v>
      </c>
      <c r="S9544" s="418"/>
      <c r="T9544" s="418"/>
      <c r="U9544" s="418"/>
    </row>
    <row r="9545" spans="1:21" ht="14.6" x14ac:dyDescent="0.4">
      <c r="A9545" s="416" t="s">
        <v>2345</v>
      </c>
      <c r="B9545" s="416" t="s">
        <v>22225</v>
      </c>
      <c r="C9545" s="416" t="s">
        <v>35241</v>
      </c>
      <c r="D9545" s="416" t="s">
        <v>20148</v>
      </c>
      <c r="E9545" s="416"/>
      <c r="F9545" s="416" t="s">
        <v>46384</v>
      </c>
      <c r="G9545" s="416" t="s">
        <v>19392</v>
      </c>
      <c r="H9545" s="416"/>
      <c r="I9545" s="416" t="s">
        <v>19355</v>
      </c>
      <c r="J9545" s="416" t="s">
        <v>20258</v>
      </c>
      <c r="K9545" s="416" t="s">
        <v>2555</v>
      </c>
      <c r="L9545" s="416" t="s">
        <v>35399</v>
      </c>
      <c r="M9545" s="416" t="s">
        <v>18077</v>
      </c>
      <c r="N9545" s="416" t="s">
        <v>18078</v>
      </c>
      <c r="O9545" s="416" t="s">
        <v>21061</v>
      </c>
      <c r="P9545" s="416" t="s">
        <v>2358</v>
      </c>
      <c r="Q9545" s="417">
        <v>0</v>
      </c>
      <c r="R9545" s="416" t="s">
        <v>22755</v>
      </c>
      <c r="S9545" s="418"/>
      <c r="T9545" s="418"/>
      <c r="U9545" s="418"/>
    </row>
    <row r="9546" spans="1:21" ht="14.6" x14ac:dyDescent="0.4">
      <c r="A9546" s="435" t="s">
        <v>2345</v>
      </c>
      <c r="B9546" s="435" t="s">
        <v>35248</v>
      </c>
      <c r="C9546" s="435" t="s">
        <v>35241</v>
      </c>
      <c r="D9546" s="435" t="s">
        <v>20148</v>
      </c>
      <c r="E9546" s="435"/>
      <c r="F9546" s="435" t="s">
        <v>46385</v>
      </c>
      <c r="G9546" s="435" t="s">
        <v>20248</v>
      </c>
      <c r="H9546" s="435"/>
      <c r="I9546" s="435" t="s">
        <v>19779</v>
      </c>
      <c r="J9546" s="435" t="s">
        <v>20258</v>
      </c>
      <c r="K9546" s="435" t="s">
        <v>2556</v>
      </c>
      <c r="L9546" s="435" t="s">
        <v>35323</v>
      </c>
      <c r="M9546" s="435" t="s">
        <v>18077</v>
      </c>
      <c r="N9546" s="435" t="s">
        <v>2557</v>
      </c>
      <c r="O9546" s="435" t="s">
        <v>21120</v>
      </c>
      <c r="P9546" s="435" t="s">
        <v>2358</v>
      </c>
      <c r="Q9546" s="436">
        <v>3</v>
      </c>
      <c r="R9546" s="435" t="s">
        <v>30410</v>
      </c>
      <c r="S9546" s="437"/>
      <c r="T9546" s="437"/>
      <c r="U9546" s="437"/>
    </row>
    <row r="9547" spans="1:21" ht="14.6" x14ac:dyDescent="0.4">
      <c r="A9547" s="435" t="s">
        <v>2345</v>
      </c>
      <c r="B9547" s="435" t="s">
        <v>2558</v>
      </c>
      <c r="C9547" s="435" t="s">
        <v>35241</v>
      </c>
      <c r="D9547" s="435" t="s">
        <v>20148</v>
      </c>
      <c r="E9547" s="435"/>
      <c r="F9547" s="435" t="s">
        <v>46386</v>
      </c>
      <c r="G9547" s="435" t="s">
        <v>20248</v>
      </c>
      <c r="H9547" s="435"/>
      <c r="I9547" s="435" t="s">
        <v>18112</v>
      </c>
      <c r="J9547" s="435" t="s">
        <v>20258</v>
      </c>
      <c r="K9547" s="435" t="s">
        <v>2559</v>
      </c>
      <c r="L9547" s="435" t="s">
        <v>35323</v>
      </c>
      <c r="M9547" s="435" t="s">
        <v>18077</v>
      </c>
      <c r="N9547" s="435" t="s">
        <v>2560</v>
      </c>
      <c r="O9547" s="435" t="s">
        <v>21122</v>
      </c>
      <c r="P9547" s="435" t="s">
        <v>2406</v>
      </c>
      <c r="Q9547" s="436">
        <v>3</v>
      </c>
      <c r="R9547" s="435" t="s">
        <v>30411</v>
      </c>
      <c r="S9547" s="437"/>
      <c r="T9547" s="437"/>
      <c r="U9547" s="437"/>
    </row>
    <row r="9548" spans="1:21" ht="14.6" x14ac:dyDescent="0.4">
      <c r="A9548" s="435" t="s">
        <v>2345</v>
      </c>
      <c r="B9548" s="435" t="s">
        <v>22226</v>
      </c>
      <c r="C9548" s="435" t="s">
        <v>35241</v>
      </c>
      <c r="D9548" s="435" t="s">
        <v>20148</v>
      </c>
      <c r="E9548" s="435"/>
      <c r="F9548" s="435" t="s">
        <v>46387</v>
      </c>
      <c r="G9548" s="435" t="s">
        <v>20248</v>
      </c>
      <c r="H9548" s="435"/>
      <c r="I9548" s="435" t="s">
        <v>20278</v>
      </c>
      <c r="J9548" s="435" t="s">
        <v>20258</v>
      </c>
      <c r="K9548" s="435" t="s">
        <v>2561</v>
      </c>
      <c r="L9548" s="435" t="s">
        <v>35323</v>
      </c>
      <c r="M9548" s="435" t="s">
        <v>18077</v>
      </c>
      <c r="N9548" s="435" t="s">
        <v>2562</v>
      </c>
      <c r="O9548" s="435" t="s">
        <v>21138</v>
      </c>
      <c r="P9548" s="435" t="s">
        <v>2358</v>
      </c>
      <c r="Q9548" s="436">
        <v>3</v>
      </c>
      <c r="R9548" s="435" t="s">
        <v>30412</v>
      </c>
      <c r="S9548" s="437"/>
      <c r="T9548" s="437"/>
      <c r="U9548" s="437"/>
    </row>
    <row r="9549" spans="1:21" ht="14.6" x14ac:dyDescent="0.4">
      <c r="A9549" s="435" t="s">
        <v>2345</v>
      </c>
      <c r="B9549" s="435" t="s">
        <v>46388</v>
      </c>
      <c r="C9549" s="435" t="s">
        <v>35241</v>
      </c>
      <c r="D9549" s="435" t="s">
        <v>20148</v>
      </c>
      <c r="E9549" s="435"/>
      <c r="F9549" s="435" t="s">
        <v>46389</v>
      </c>
      <c r="G9549" s="435" t="s">
        <v>20248</v>
      </c>
      <c r="H9549" s="435"/>
      <c r="I9549" s="435" t="s">
        <v>20161</v>
      </c>
      <c r="J9549" s="435" t="s">
        <v>20258</v>
      </c>
      <c r="K9549" s="435" t="s">
        <v>2563</v>
      </c>
      <c r="L9549" s="435" t="s">
        <v>35323</v>
      </c>
      <c r="M9549" s="435" t="s">
        <v>18077</v>
      </c>
      <c r="N9549" s="435" t="s">
        <v>2564</v>
      </c>
      <c r="O9549" s="435" t="s">
        <v>21122</v>
      </c>
      <c r="P9549" s="435" t="s">
        <v>2402</v>
      </c>
      <c r="Q9549" s="436">
        <v>3</v>
      </c>
      <c r="R9549" s="435" t="s">
        <v>30413</v>
      </c>
      <c r="S9549" s="437"/>
      <c r="T9549" s="437"/>
      <c r="U9549" s="437"/>
    </row>
    <row r="9550" spans="1:21" ht="14.6" x14ac:dyDescent="0.4">
      <c r="A9550" s="435" t="s">
        <v>2345</v>
      </c>
      <c r="B9550" s="435" t="s">
        <v>46390</v>
      </c>
      <c r="C9550" s="435" t="s">
        <v>35241</v>
      </c>
      <c r="D9550" s="435" t="s">
        <v>20148</v>
      </c>
      <c r="E9550" s="435"/>
      <c r="F9550" s="435" t="s">
        <v>46391</v>
      </c>
      <c r="G9550" s="435" t="s">
        <v>20248</v>
      </c>
      <c r="H9550" s="435"/>
      <c r="I9550" s="435" t="s">
        <v>19352</v>
      </c>
      <c r="J9550" s="435" t="s">
        <v>20258</v>
      </c>
      <c r="K9550" s="435" t="s">
        <v>2565</v>
      </c>
      <c r="L9550" s="435" t="s">
        <v>35323</v>
      </c>
      <c r="M9550" s="435" t="s">
        <v>18077</v>
      </c>
      <c r="N9550" s="435" t="s">
        <v>2566</v>
      </c>
      <c r="O9550" s="435" t="s">
        <v>21124</v>
      </c>
      <c r="P9550" s="435" t="s">
        <v>2358</v>
      </c>
      <c r="Q9550" s="436">
        <v>3</v>
      </c>
      <c r="R9550" s="435" t="s">
        <v>30414</v>
      </c>
      <c r="S9550" s="437"/>
      <c r="T9550" s="437"/>
      <c r="U9550" s="437"/>
    </row>
    <row r="9551" spans="1:21" ht="14.6" x14ac:dyDescent="0.4">
      <c r="A9551" s="416" t="s">
        <v>2345</v>
      </c>
      <c r="B9551" s="416" t="s">
        <v>35249</v>
      </c>
      <c r="C9551" s="416" t="s">
        <v>35241</v>
      </c>
      <c r="D9551" s="416" t="s">
        <v>20772</v>
      </c>
      <c r="E9551" s="416"/>
      <c r="F9551" s="416" t="s">
        <v>20772</v>
      </c>
      <c r="G9551" s="416" t="s">
        <v>20772</v>
      </c>
      <c r="H9551" s="416"/>
      <c r="I9551" s="416" t="s">
        <v>20772</v>
      </c>
      <c r="J9551" s="416" t="s">
        <v>20258</v>
      </c>
      <c r="K9551" s="416" t="s">
        <v>35250</v>
      </c>
      <c r="L9551" s="416" t="s">
        <v>35399</v>
      </c>
      <c r="M9551" s="416" t="s">
        <v>18146</v>
      </c>
      <c r="N9551" s="416" t="s">
        <v>18147</v>
      </c>
      <c r="O9551" s="416" t="s">
        <v>21061</v>
      </c>
      <c r="P9551" s="416" t="s">
        <v>20151</v>
      </c>
      <c r="Q9551" s="417">
        <v>0</v>
      </c>
      <c r="R9551" s="416" t="s">
        <v>22783</v>
      </c>
      <c r="S9551" s="418"/>
      <c r="T9551" s="418"/>
      <c r="U9551" s="418"/>
    </row>
    <row r="9552" spans="1:21" ht="14.6" x14ac:dyDescent="0.4">
      <c r="A9552" s="416" t="s">
        <v>2345</v>
      </c>
      <c r="B9552" s="416" t="s">
        <v>2567</v>
      </c>
      <c r="C9552" s="416" t="s">
        <v>35241</v>
      </c>
      <c r="D9552" s="416" t="s">
        <v>20148</v>
      </c>
      <c r="E9552" s="416"/>
      <c r="F9552" s="416" t="s">
        <v>46392</v>
      </c>
      <c r="G9552" s="416" t="s">
        <v>18153</v>
      </c>
      <c r="H9552" s="416"/>
      <c r="I9552" s="416" t="s">
        <v>19321</v>
      </c>
      <c r="J9552" s="416" t="s">
        <v>20258</v>
      </c>
      <c r="K9552" s="416" t="s">
        <v>2568</v>
      </c>
      <c r="L9552" s="416" t="s">
        <v>35399</v>
      </c>
      <c r="M9552" s="416" t="s">
        <v>18155</v>
      </c>
      <c r="N9552" s="416" t="s">
        <v>18156</v>
      </c>
      <c r="O9552" s="416" t="s">
        <v>21128</v>
      </c>
      <c r="P9552" s="416" t="s">
        <v>2358</v>
      </c>
      <c r="Q9552" s="417">
        <v>0</v>
      </c>
      <c r="R9552" s="416" t="s">
        <v>22784</v>
      </c>
      <c r="S9552" s="418"/>
      <c r="T9552" s="418"/>
      <c r="U9552" s="418"/>
    </row>
    <row r="9553" spans="1:21" ht="14.6" x14ac:dyDescent="0.4">
      <c r="A9553" s="416" t="s">
        <v>2345</v>
      </c>
      <c r="B9553" s="416" t="s">
        <v>3876</v>
      </c>
      <c r="C9553" s="416" t="s">
        <v>35241</v>
      </c>
      <c r="D9553" s="416" t="s">
        <v>20148</v>
      </c>
      <c r="E9553" s="416"/>
      <c r="F9553" s="416" t="s">
        <v>46393</v>
      </c>
      <c r="G9553" s="416" t="s">
        <v>18153</v>
      </c>
      <c r="H9553" s="416"/>
      <c r="I9553" s="416" t="s">
        <v>17933</v>
      </c>
      <c r="J9553" s="416" t="s">
        <v>20258</v>
      </c>
      <c r="K9553" s="416" t="s">
        <v>2569</v>
      </c>
      <c r="L9553" s="416" t="s">
        <v>35399</v>
      </c>
      <c r="M9553" s="416" t="s">
        <v>18155</v>
      </c>
      <c r="N9553" s="416" t="s">
        <v>18156</v>
      </c>
      <c r="O9553" s="416" t="s">
        <v>21128</v>
      </c>
      <c r="P9553" s="416" t="s">
        <v>2358</v>
      </c>
      <c r="Q9553" s="417">
        <v>0</v>
      </c>
      <c r="R9553" s="416" t="s">
        <v>22784</v>
      </c>
      <c r="S9553" s="418"/>
      <c r="T9553" s="418"/>
      <c r="U9553" s="418"/>
    </row>
    <row r="9554" spans="1:21" ht="14.6" x14ac:dyDescent="0.4">
      <c r="A9554" s="416" t="s">
        <v>2570</v>
      </c>
      <c r="B9554" s="416" t="s">
        <v>32001</v>
      </c>
      <c r="C9554" s="416" t="s">
        <v>2571</v>
      </c>
      <c r="D9554" s="416" t="s">
        <v>20148</v>
      </c>
      <c r="E9554" s="416"/>
      <c r="F9554" s="416" t="s">
        <v>46394</v>
      </c>
      <c r="G9554" s="416" t="s">
        <v>20149</v>
      </c>
      <c r="H9554" s="416"/>
      <c r="I9554" s="416" t="s">
        <v>18029</v>
      </c>
      <c r="J9554" s="416" t="s">
        <v>2527</v>
      </c>
      <c r="K9554" s="416" t="s">
        <v>2572</v>
      </c>
      <c r="L9554" s="416" t="s">
        <v>35321</v>
      </c>
      <c r="M9554" s="416" t="s">
        <v>2572</v>
      </c>
      <c r="N9554" s="416" t="s">
        <v>2573</v>
      </c>
      <c r="O9554" s="416" t="s">
        <v>21009</v>
      </c>
      <c r="P9554" s="416" t="s">
        <v>2527</v>
      </c>
      <c r="Q9554" s="417">
        <v>0</v>
      </c>
      <c r="R9554" s="416" t="s">
        <v>46395</v>
      </c>
      <c r="S9554" s="418"/>
      <c r="T9554" s="418"/>
      <c r="U9554" s="418"/>
    </row>
    <row r="9555" spans="1:21" ht="14.6" x14ac:dyDescent="0.4">
      <c r="A9555" s="416" t="s">
        <v>2570</v>
      </c>
      <c r="B9555" s="416" t="s">
        <v>35271</v>
      </c>
      <c r="C9555" s="416" t="s">
        <v>2571</v>
      </c>
      <c r="D9555" s="416" t="s">
        <v>20772</v>
      </c>
      <c r="E9555" s="416"/>
      <c r="F9555" s="416" t="s">
        <v>20772</v>
      </c>
      <c r="G9555" s="416" t="s">
        <v>20772</v>
      </c>
      <c r="H9555" s="416"/>
      <c r="I9555" s="416" t="s">
        <v>20772</v>
      </c>
      <c r="J9555" s="416" t="s">
        <v>2527</v>
      </c>
      <c r="K9555" s="416" t="s">
        <v>35272</v>
      </c>
      <c r="L9555" s="416" t="s">
        <v>35332</v>
      </c>
      <c r="M9555" s="416" t="s">
        <v>35272</v>
      </c>
      <c r="N9555" s="416" t="s">
        <v>2573</v>
      </c>
      <c r="O9555" s="416" t="s">
        <v>21009</v>
      </c>
      <c r="P9555" s="416" t="s">
        <v>2527</v>
      </c>
      <c r="Q9555" s="417">
        <v>0</v>
      </c>
      <c r="R9555" s="416" t="s">
        <v>35273</v>
      </c>
      <c r="S9555" s="418"/>
      <c r="T9555" s="418"/>
      <c r="U9555" s="418"/>
    </row>
    <row r="9556" spans="1:21" ht="14.6" x14ac:dyDescent="0.4">
      <c r="A9556" s="419" t="s">
        <v>2570</v>
      </c>
      <c r="B9556" s="419" t="s">
        <v>2575</v>
      </c>
      <c r="C9556" s="419" t="s">
        <v>2571</v>
      </c>
      <c r="D9556" s="419" t="s">
        <v>20148</v>
      </c>
      <c r="E9556" s="419"/>
      <c r="F9556" s="419" t="s">
        <v>46396</v>
      </c>
      <c r="G9556" s="419" t="s">
        <v>19639</v>
      </c>
      <c r="H9556" s="419"/>
      <c r="I9556" s="419" t="s">
        <v>20173</v>
      </c>
      <c r="J9556" s="419" t="s">
        <v>2527</v>
      </c>
      <c r="K9556" s="419" t="s">
        <v>2576</v>
      </c>
      <c r="L9556" s="419" t="s">
        <v>35323</v>
      </c>
      <c r="M9556" s="419" t="s">
        <v>2574</v>
      </c>
      <c r="N9556" s="419" t="s">
        <v>2577</v>
      </c>
      <c r="O9556" s="419" t="s">
        <v>21009</v>
      </c>
      <c r="P9556" s="419" t="s">
        <v>2527</v>
      </c>
      <c r="Q9556" s="425">
        <v>1</v>
      </c>
      <c r="R9556" s="419" t="s">
        <v>30417</v>
      </c>
      <c r="S9556" s="424"/>
      <c r="T9556" s="424"/>
      <c r="U9556" s="424"/>
    </row>
    <row r="9557" spans="1:21" ht="14.6" x14ac:dyDescent="0.4">
      <c r="A9557" s="419" t="s">
        <v>2570</v>
      </c>
      <c r="B9557" s="419" t="s">
        <v>998</v>
      </c>
      <c r="C9557" s="419" t="s">
        <v>2571</v>
      </c>
      <c r="D9557" s="419" t="s">
        <v>20148</v>
      </c>
      <c r="E9557" s="419"/>
      <c r="F9557" s="419" t="s">
        <v>46397</v>
      </c>
      <c r="G9557" s="419" t="s">
        <v>19639</v>
      </c>
      <c r="H9557" s="419"/>
      <c r="I9557" s="419" t="s">
        <v>19457</v>
      </c>
      <c r="J9557" s="419" t="s">
        <v>2527</v>
      </c>
      <c r="K9557" s="419" t="s">
        <v>999</v>
      </c>
      <c r="L9557" s="419" t="s">
        <v>35323</v>
      </c>
      <c r="M9557" s="419" t="s">
        <v>2574</v>
      </c>
      <c r="N9557" s="419" t="s">
        <v>1000</v>
      </c>
      <c r="O9557" s="419" t="s">
        <v>21009</v>
      </c>
      <c r="P9557" s="419" t="s">
        <v>2527</v>
      </c>
      <c r="Q9557" s="425">
        <v>1</v>
      </c>
      <c r="R9557" s="419" t="s">
        <v>30418</v>
      </c>
      <c r="S9557" s="424"/>
      <c r="T9557" s="424"/>
      <c r="U9557" s="424"/>
    </row>
    <row r="9558" spans="1:21" ht="14.6" x14ac:dyDescent="0.4">
      <c r="A9558" s="419" t="s">
        <v>2570</v>
      </c>
      <c r="B9558" s="419" t="s">
        <v>1001</v>
      </c>
      <c r="C9558" s="419" t="s">
        <v>2571</v>
      </c>
      <c r="D9558" s="419" t="s">
        <v>20148</v>
      </c>
      <c r="E9558" s="419"/>
      <c r="F9558" s="419" t="s">
        <v>46398</v>
      </c>
      <c r="G9558" s="419" t="s">
        <v>19639</v>
      </c>
      <c r="H9558" s="419"/>
      <c r="I9558" s="419" t="s">
        <v>19520</v>
      </c>
      <c r="J9558" s="419" t="s">
        <v>2527</v>
      </c>
      <c r="K9558" s="419" t="s">
        <v>1002</v>
      </c>
      <c r="L9558" s="419" t="s">
        <v>35323</v>
      </c>
      <c r="M9558" s="419" t="s">
        <v>2574</v>
      </c>
      <c r="N9558" s="419" t="s">
        <v>1003</v>
      </c>
      <c r="O9558" s="419" t="s">
        <v>21009</v>
      </c>
      <c r="P9558" s="419" t="s">
        <v>2527</v>
      </c>
      <c r="Q9558" s="425">
        <v>1</v>
      </c>
      <c r="R9558" s="419" t="s">
        <v>30419</v>
      </c>
      <c r="S9558" s="424"/>
      <c r="T9558" s="424"/>
      <c r="U9558" s="424"/>
    </row>
    <row r="9559" spans="1:21" ht="14.6" x14ac:dyDescent="0.4">
      <c r="A9559" s="419" t="s">
        <v>2570</v>
      </c>
      <c r="B9559" s="419" t="s">
        <v>1004</v>
      </c>
      <c r="C9559" s="419" t="s">
        <v>2571</v>
      </c>
      <c r="D9559" s="419" t="s">
        <v>20148</v>
      </c>
      <c r="E9559" s="419"/>
      <c r="F9559" s="419" t="s">
        <v>46399</v>
      </c>
      <c r="G9559" s="419" t="s">
        <v>19639</v>
      </c>
      <c r="H9559" s="419"/>
      <c r="I9559" s="419" t="s">
        <v>20202</v>
      </c>
      <c r="J9559" s="419" t="s">
        <v>2527</v>
      </c>
      <c r="K9559" s="419" t="s">
        <v>1005</v>
      </c>
      <c r="L9559" s="419" t="s">
        <v>35323</v>
      </c>
      <c r="M9559" s="419" t="s">
        <v>2574</v>
      </c>
      <c r="N9559" s="419" t="s">
        <v>1006</v>
      </c>
      <c r="O9559" s="419" t="s">
        <v>21009</v>
      </c>
      <c r="P9559" s="419" t="s">
        <v>2527</v>
      </c>
      <c r="Q9559" s="425">
        <v>1</v>
      </c>
      <c r="R9559" s="419" t="s">
        <v>30420</v>
      </c>
      <c r="S9559" s="424"/>
      <c r="T9559" s="424"/>
      <c r="U9559" s="424"/>
    </row>
    <row r="9560" spans="1:21" ht="14.6" x14ac:dyDescent="0.4">
      <c r="A9560" s="419" t="s">
        <v>2570</v>
      </c>
      <c r="B9560" s="419" t="s">
        <v>1007</v>
      </c>
      <c r="C9560" s="419" t="s">
        <v>2571</v>
      </c>
      <c r="D9560" s="419" t="s">
        <v>20148</v>
      </c>
      <c r="E9560" s="419"/>
      <c r="F9560" s="419" t="s">
        <v>46400</v>
      </c>
      <c r="G9560" s="419" t="s">
        <v>19639</v>
      </c>
      <c r="H9560" s="419"/>
      <c r="I9560" s="419" t="s">
        <v>20161</v>
      </c>
      <c r="J9560" s="419" t="s">
        <v>2527</v>
      </c>
      <c r="K9560" s="419" t="s">
        <v>1008</v>
      </c>
      <c r="L9560" s="419" t="s">
        <v>35323</v>
      </c>
      <c r="M9560" s="419" t="s">
        <v>2574</v>
      </c>
      <c r="N9560" s="419" t="s">
        <v>1009</v>
      </c>
      <c r="O9560" s="419" t="s">
        <v>21009</v>
      </c>
      <c r="P9560" s="419" t="s">
        <v>2527</v>
      </c>
      <c r="Q9560" s="425">
        <v>1</v>
      </c>
      <c r="R9560" s="419" t="s">
        <v>30421</v>
      </c>
      <c r="S9560" s="424"/>
      <c r="T9560" s="424"/>
      <c r="U9560" s="424"/>
    </row>
    <row r="9561" spans="1:21" ht="14.6" x14ac:dyDescent="0.4">
      <c r="A9561" s="419" t="s">
        <v>2570</v>
      </c>
      <c r="B9561" s="419" t="s">
        <v>1010</v>
      </c>
      <c r="C9561" s="419" t="s">
        <v>2571</v>
      </c>
      <c r="D9561" s="419" t="s">
        <v>20148</v>
      </c>
      <c r="E9561" s="419"/>
      <c r="F9561" s="419" t="s">
        <v>46401</v>
      </c>
      <c r="G9561" s="419" t="s">
        <v>19639</v>
      </c>
      <c r="H9561" s="419"/>
      <c r="I9561" s="419" t="s">
        <v>19318</v>
      </c>
      <c r="J9561" s="419" t="s">
        <v>2527</v>
      </c>
      <c r="K9561" s="419" t="s">
        <v>1011</v>
      </c>
      <c r="L9561" s="419" t="s">
        <v>35323</v>
      </c>
      <c r="M9561" s="419" t="s">
        <v>2574</v>
      </c>
      <c r="N9561" s="419" t="s">
        <v>1012</v>
      </c>
      <c r="O9561" s="419" t="s">
        <v>21009</v>
      </c>
      <c r="P9561" s="419" t="s">
        <v>2527</v>
      </c>
      <c r="Q9561" s="425">
        <v>1</v>
      </c>
      <c r="R9561" s="419" t="s">
        <v>30422</v>
      </c>
      <c r="S9561" s="424"/>
      <c r="T9561" s="424"/>
      <c r="U9561" s="424"/>
    </row>
    <row r="9562" spans="1:21" ht="14.6" x14ac:dyDescent="0.4">
      <c r="A9562" s="416" t="s">
        <v>2570</v>
      </c>
      <c r="B9562" s="416" t="s">
        <v>35274</v>
      </c>
      <c r="C9562" s="416" t="s">
        <v>2571</v>
      </c>
      <c r="D9562" s="416" t="s">
        <v>20772</v>
      </c>
      <c r="E9562" s="416"/>
      <c r="F9562" s="416" t="s">
        <v>20772</v>
      </c>
      <c r="G9562" s="416" t="s">
        <v>20772</v>
      </c>
      <c r="H9562" s="416"/>
      <c r="I9562" s="416" t="s">
        <v>20772</v>
      </c>
      <c r="J9562" s="416" t="s">
        <v>2527</v>
      </c>
      <c r="K9562" s="416" t="s">
        <v>2574</v>
      </c>
      <c r="L9562" s="416" t="s">
        <v>35332</v>
      </c>
      <c r="M9562" s="416" t="s">
        <v>2574</v>
      </c>
      <c r="N9562" s="416" t="s">
        <v>35275</v>
      </c>
      <c r="O9562" s="416" t="s">
        <v>21009</v>
      </c>
      <c r="P9562" s="416" t="s">
        <v>2527</v>
      </c>
      <c r="Q9562" s="417">
        <v>0</v>
      </c>
      <c r="R9562" s="416" t="s">
        <v>30416</v>
      </c>
      <c r="S9562" s="418"/>
      <c r="T9562" s="418"/>
      <c r="U9562" s="418"/>
    </row>
    <row r="9563" spans="1:21" ht="14.6" x14ac:dyDescent="0.4">
      <c r="A9563" s="419" t="s">
        <v>2570</v>
      </c>
      <c r="B9563" s="419" t="s">
        <v>46402</v>
      </c>
      <c r="C9563" s="419" t="s">
        <v>2571</v>
      </c>
      <c r="D9563" s="419" t="s">
        <v>20148</v>
      </c>
      <c r="E9563" s="419"/>
      <c r="F9563" s="419" t="s">
        <v>46403</v>
      </c>
      <c r="G9563" s="419" t="s">
        <v>20155</v>
      </c>
      <c r="H9563" s="419"/>
      <c r="I9563" s="419" t="s">
        <v>18083</v>
      </c>
      <c r="J9563" s="419" t="s">
        <v>2527</v>
      </c>
      <c r="K9563" s="419" t="s">
        <v>1013</v>
      </c>
      <c r="L9563" s="419" t="s">
        <v>35323</v>
      </c>
      <c r="M9563" s="419" t="s">
        <v>2574</v>
      </c>
      <c r="N9563" s="419" t="s">
        <v>1014</v>
      </c>
      <c r="O9563" s="419" t="s">
        <v>21342</v>
      </c>
      <c r="P9563" s="419" t="s">
        <v>2527</v>
      </c>
      <c r="Q9563" s="425">
        <v>1</v>
      </c>
      <c r="R9563" s="419" t="s">
        <v>30423</v>
      </c>
      <c r="S9563" s="424"/>
      <c r="T9563" s="424"/>
      <c r="U9563" s="424"/>
    </row>
    <row r="9564" spans="1:21" ht="14.6" x14ac:dyDescent="0.4">
      <c r="A9564" s="419" t="s">
        <v>2570</v>
      </c>
      <c r="B9564" s="419" t="s">
        <v>36665</v>
      </c>
      <c r="C9564" s="419" t="s">
        <v>2571</v>
      </c>
      <c r="D9564" s="419" t="s">
        <v>20148</v>
      </c>
      <c r="E9564" s="419"/>
      <c r="F9564" s="419" t="s">
        <v>46404</v>
      </c>
      <c r="G9564" s="419" t="s">
        <v>20248</v>
      </c>
      <c r="H9564" s="419"/>
      <c r="I9564" s="419" t="s">
        <v>18002</v>
      </c>
      <c r="J9564" s="419" t="s">
        <v>2527</v>
      </c>
      <c r="K9564" s="419" t="s">
        <v>1015</v>
      </c>
      <c r="L9564" s="419" t="s">
        <v>35323</v>
      </c>
      <c r="M9564" s="419" t="s">
        <v>2574</v>
      </c>
      <c r="N9564" s="419" t="s">
        <v>1016</v>
      </c>
      <c r="O9564" s="419" t="s">
        <v>21027</v>
      </c>
      <c r="P9564" s="419" t="s">
        <v>2527</v>
      </c>
      <c r="Q9564" s="425">
        <v>1</v>
      </c>
      <c r="R9564" s="419" t="s">
        <v>30424</v>
      </c>
      <c r="S9564" s="424"/>
      <c r="T9564" s="424"/>
      <c r="U9564" s="424"/>
    </row>
    <row r="9565" spans="1:21" ht="14.6" x14ac:dyDescent="0.4">
      <c r="A9565" s="419" t="s">
        <v>2570</v>
      </c>
      <c r="B9565" s="419" t="s">
        <v>46405</v>
      </c>
      <c r="C9565" s="419" t="s">
        <v>2571</v>
      </c>
      <c r="D9565" s="419" t="s">
        <v>20148</v>
      </c>
      <c r="E9565" s="419"/>
      <c r="F9565" s="419" t="s">
        <v>46406</v>
      </c>
      <c r="G9565" s="419" t="s">
        <v>20160</v>
      </c>
      <c r="H9565" s="419"/>
      <c r="I9565" s="419" t="s">
        <v>20186</v>
      </c>
      <c r="J9565" s="419" t="s">
        <v>2527</v>
      </c>
      <c r="K9565" s="419" t="s">
        <v>1019</v>
      </c>
      <c r="L9565" s="419" t="s">
        <v>35323</v>
      </c>
      <c r="M9565" s="419" t="s">
        <v>2574</v>
      </c>
      <c r="N9565" s="419" t="s">
        <v>1020</v>
      </c>
      <c r="O9565" s="419" t="s">
        <v>21012</v>
      </c>
      <c r="P9565" s="419" t="s">
        <v>2527</v>
      </c>
      <c r="Q9565" s="425">
        <v>1</v>
      </c>
      <c r="R9565" s="419" t="s">
        <v>30425</v>
      </c>
      <c r="S9565" s="424"/>
      <c r="T9565" s="424"/>
      <c r="U9565" s="424"/>
    </row>
    <row r="9566" spans="1:21" ht="14.6" x14ac:dyDescent="0.4">
      <c r="A9566" s="419" t="s">
        <v>2570</v>
      </c>
      <c r="B9566" s="419" t="s">
        <v>46407</v>
      </c>
      <c r="C9566" s="419" t="s">
        <v>2571</v>
      </c>
      <c r="D9566" s="419" t="s">
        <v>20148</v>
      </c>
      <c r="E9566" s="419"/>
      <c r="F9566" s="419" t="s">
        <v>46408</v>
      </c>
      <c r="G9566" s="419" t="s">
        <v>20155</v>
      </c>
      <c r="H9566" s="419"/>
      <c r="I9566" s="419" t="s">
        <v>18089</v>
      </c>
      <c r="J9566" s="419" t="s">
        <v>2527</v>
      </c>
      <c r="K9566" s="419" t="s">
        <v>1021</v>
      </c>
      <c r="L9566" s="419" t="s">
        <v>35323</v>
      </c>
      <c r="M9566" s="419" t="s">
        <v>2574</v>
      </c>
      <c r="N9566" s="419" t="s">
        <v>1022</v>
      </c>
      <c r="O9566" s="419" t="s">
        <v>21164</v>
      </c>
      <c r="P9566" s="419" t="s">
        <v>2527</v>
      </c>
      <c r="Q9566" s="425">
        <v>1</v>
      </c>
      <c r="R9566" s="419" t="s">
        <v>30426</v>
      </c>
      <c r="S9566" s="424"/>
      <c r="T9566" s="424"/>
      <c r="U9566" s="424"/>
    </row>
    <row r="9567" spans="1:21" ht="14.6" x14ac:dyDescent="0.4">
      <c r="A9567" s="419" t="s">
        <v>2570</v>
      </c>
      <c r="B9567" s="419" t="s">
        <v>37430</v>
      </c>
      <c r="C9567" s="419" t="s">
        <v>2571</v>
      </c>
      <c r="D9567" s="419" t="s">
        <v>20148</v>
      </c>
      <c r="E9567" s="419"/>
      <c r="F9567" s="419" t="s">
        <v>46409</v>
      </c>
      <c r="G9567" s="419" t="s">
        <v>20160</v>
      </c>
      <c r="H9567" s="419"/>
      <c r="I9567" s="419" t="s">
        <v>20164</v>
      </c>
      <c r="J9567" s="419" t="s">
        <v>2527</v>
      </c>
      <c r="K9567" s="419" t="s">
        <v>1023</v>
      </c>
      <c r="L9567" s="419" t="s">
        <v>35323</v>
      </c>
      <c r="M9567" s="419" t="s">
        <v>2574</v>
      </c>
      <c r="N9567" s="419" t="s">
        <v>1024</v>
      </c>
      <c r="O9567" s="419" t="s">
        <v>21020</v>
      </c>
      <c r="P9567" s="419" t="s">
        <v>2527</v>
      </c>
      <c r="Q9567" s="425">
        <v>1</v>
      </c>
      <c r="R9567" s="419" t="s">
        <v>30427</v>
      </c>
      <c r="S9567" s="424"/>
      <c r="T9567" s="424"/>
      <c r="U9567" s="424"/>
    </row>
    <row r="9568" spans="1:21" ht="14.6" x14ac:dyDescent="0.4">
      <c r="A9568" s="422" t="s">
        <v>2570</v>
      </c>
      <c r="B9568" s="422" t="s">
        <v>46410</v>
      </c>
      <c r="C9568" s="422" t="s">
        <v>2571</v>
      </c>
      <c r="D9568" s="422" t="s">
        <v>20148</v>
      </c>
      <c r="E9568" s="422"/>
      <c r="F9568" s="422" t="s">
        <v>46411</v>
      </c>
      <c r="G9568" s="422" t="s">
        <v>20160</v>
      </c>
      <c r="H9568" s="422"/>
      <c r="I9568" s="422" t="s">
        <v>20186</v>
      </c>
      <c r="J9568" s="422" t="s">
        <v>2527</v>
      </c>
      <c r="K9568" s="422" t="s">
        <v>1025</v>
      </c>
      <c r="L9568" s="422" t="s">
        <v>35323</v>
      </c>
      <c r="M9568" s="422" t="s">
        <v>2574</v>
      </c>
      <c r="N9568" s="422" t="s">
        <v>1026</v>
      </c>
      <c r="O9568" s="422" t="s">
        <v>21024</v>
      </c>
      <c r="P9568" s="422" t="s">
        <v>2527</v>
      </c>
      <c r="Q9568" s="423">
        <v>1</v>
      </c>
      <c r="R9568" s="422" t="s">
        <v>30428</v>
      </c>
      <c r="S9568" s="424"/>
      <c r="T9568" s="424"/>
      <c r="U9568" s="424"/>
    </row>
    <row r="9569" spans="1:21" ht="14.6" x14ac:dyDescent="0.4">
      <c r="A9569" s="419" t="s">
        <v>2570</v>
      </c>
      <c r="B9569" s="419" t="s">
        <v>46412</v>
      </c>
      <c r="C9569" s="419" t="s">
        <v>2571</v>
      </c>
      <c r="D9569" s="419" t="s">
        <v>20148</v>
      </c>
      <c r="E9569" s="419"/>
      <c r="F9569" s="419" t="s">
        <v>46413</v>
      </c>
      <c r="G9569" s="419" t="s">
        <v>20248</v>
      </c>
      <c r="H9569" s="419"/>
      <c r="I9569" s="419" t="s">
        <v>19429</v>
      </c>
      <c r="J9569" s="419" t="s">
        <v>2527</v>
      </c>
      <c r="K9569" s="419" t="s">
        <v>1027</v>
      </c>
      <c r="L9569" s="419" t="s">
        <v>35323</v>
      </c>
      <c r="M9569" s="419" t="s">
        <v>2574</v>
      </c>
      <c r="N9569" s="419" t="s">
        <v>1028</v>
      </c>
      <c r="O9569" s="419" t="s">
        <v>21027</v>
      </c>
      <c r="P9569" s="419" t="s">
        <v>2527</v>
      </c>
      <c r="Q9569" s="425">
        <v>1</v>
      </c>
      <c r="R9569" s="419" t="s">
        <v>30429</v>
      </c>
      <c r="S9569" s="424"/>
      <c r="T9569" s="424"/>
      <c r="U9569" s="424"/>
    </row>
    <row r="9570" spans="1:21" ht="14.6" x14ac:dyDescent="0.4">
      <c r="A9570" s="419" t="s">
        <v>2570</v>
      </c>
      <c r="B9570" s="419" t="s">
        <v>43389</v>
      </c>
      <c r="C9570" s="419" t="s">
        <v>2571</v>
      </c>
      <c r="D9570" s="419" t="s">
        <v>20148</v>
      </c>
      <c r="E9570" s="419"/>
      <c r="F9570" s="419" t="s">
        <v>46414</v>
      </c>
      <c r="G9570" s="419" t="s">
        <v>20248</v>
      </c>
      <c r="H9570" s="419"/>
      <c r="I9570" s="419" t="s">
        <v>19457</v>
      </c>
      <c r="J9570" s="419" t="s">
        <v>2527</v>
      </c>
      <c r="K9570" s="419" t="s">
        <v>1029</v>
      </c>
      <c r="L9570" s="419" t="s">
        <v>35323</v>
      </c>
      <c r="M9570" s="419" t="s">
        <v>2574</v>
      </c>
      <c r="N9570" s="419" t="s">
        <v>1030</v>
      </c>
      <c r="O9570" s="419" t="s">
        <v>21027</v>
      </c>
      <c r="P9570" s="419" t="s">
        <v>2527</v>
      </c>
      <c r="Q9570" s="425">
        <v>1</v>
      </c>
      <c r="R9570" s="419" t="s">
        <v>30430</v>
      </c>
      <c r="S9570" s="424"/>
      <c r="T9570" s="424"/>
      <c r="U9570" s="424"/>
    </row>
    <row r="9571" spans="1:21" ht="14.6" x14ac:dyDescent="0.4">
      <c r="A9571" s="419" t="s">
        <v>2570</v>
      </c>
      <c r="B9571" s="419" t="s">
        <v>46415</v>
      </c>
      <c r="C9571" s="419" t="s">
        <v>2571</v>
      </c>
      <c r="D9571" s="419" t="s">
        <v>20148</v>
      </c>
      <c r="E9571" s="419"/>
      <c r="F9571" s="419" t="s">
        <v>46416</v>
      </c>
      <c r="G9571" s="419" t="s">
        <v>20160</v>
      </c>
      <c r="H9571" s="419"/>
      <c r="I9571" s="419" t="s">
        <v>19416</v>
      </c>
      <c r="J9571" s="419" t="s">
        <v>2527</v>
      </c>
      <c r="K9571" s="419" t="s">
        <v>22227</v>
      </c>
      <c r="L9571" s="419" t="s">
        <v>35323</v>
      </c>
      <c r="M9571" s="419" t="s">
        <v>2574</v>
      </c>
      <c r="N9571" s="419" t="s">
        <v>22228</v>
      </c>
      <c r="O9571" s="419" t="s">
        <v>21198</v>
      </c>
      <c r="P9571" s="419" t="s">
        <v>2527</v>
      </c>
      <c r="Q9571" s="425">
        <v>1</v>
      </c>
      <c r="R9571" s="419" t="s">
        <v>30431</v>
      </c>
      <c r="S9571" s="424"/>
      <c r="T9571" s="424"/>
      <c r="U9571" s="424"/>
    </row>
    <row r="9572" spans="1:21" ht="14.6" x14ac:dyDescent="0.4">
      <c r="A9572" s="419" t="s">
        <v>2570</v>
      </c>
      <c r="B9572" s="419" t="s">
        <v>5780</v>
      </c>
      <c r="C9572" s="419" t="s">
        <v>2571</v>
      </c>
      <c r="D9572" s="419" t="s">
        <v>20148</v>
      </c>
      <c r="E9572" s="419"/>
      <c r="F9572" s="419" t="s">
        <v>46417</v>
      </c>
      <c r="G9572" s="419" t="s">
        <v>20160</v>
      </c>
      <c r="H9572" s="419"/>
      <c r="I9572" s="419" t="s">
        <v>20168</v>
      </c>
      <c r="J9572" s="419" t="s">
        <v>20258</v>
      </c>
      <c r="K9572" s="419" t="s">
        <v>1031</v>
      </c>
      <c r="L9572" s="419" t="s">
        <v>35323</v>
      </c>
      <c r="M9572" s="419" t="s">
        <v>20273</v>
      </c>
      <c r="N9572" s="419" t="s">
        <v>1032</v>
      </c>
      <c r="O9572" s="419" t="s">
        <v>21022</v>
      </c>
      <c r="P9572" s="419" t="s">
        <v>2527</v>
      </c>
      <c r="Q9572" s="425">
        <v>1</v>
      </c>
      <c r="R9572" s="419" t="s">
        <v>30432</v>
      </c>
      <c r="S9572" s="424"/>
      <c r="T9572" s="424"/>
      <c r="U9572" s="424"/>
    </row>
    <row r="9573" spans="1:21" ht="14.6" x14ac:dyDescent="0.4">
      <c r="A9573" s="419" t="s">
        <v>2570</v>
      </c>
      <c r="B9573" s="419" t="s">
        <v>1033</v>
      </c>
      <c r="C9573" s="419" t="s">
        <v>2571</v>
      </c>
      <c r="D9573" s="419" t="s">
        <v>20148</v>
      </c>
      <c r="E9573" s="419"/>
      <c r="F9573" s="419" t="s">
        <v>46418</v>
      </c>
      <c r="G9573" s="419" t="s">
        <v>20248</v>
      </c>
      <c r="H9573" s="419"/>
      <c r="I9573" s="419" t="s">
        <v>19379</v>
      </c>
      <c r="J9573" s="419" t="s">
        <v>20258</v>
      </c>
      <c r="K9573" s="419" t="s">
        <v>1034</v>
      </c>
      <c r="L9573" s="419" t="s">
        <v>35323</v>
      </c>
      <c r="M9573" s="419" t="s">
        <v>19377</v>
      </c>
      <c r="N9573" s="419" t="s">
        <v>1035</v>
      </c>
      <c r="O9573" s="419" t="s">
        <v>21054</v>
      </c>
      <c r="P9573" s="419" t="s">
        <v>2527</v>
      </c>
      <c r="Q9573" s="425">
        <v>1</v>
      </c>
      <c r="R9573" s="419" t="s">
        <v>30433</v>
      </c>
      <c r="S9573" s="424"/>
      <c r="T9573" s="424"/>
      <c r="U9573" s="424"/>
    </row>
    <row r="9574" spans="1:21" ht="14.6" x14ac:dyDescent="0.4">
      <c r="A9574" s="419" t="s">
        <v>2570</v>
      </c>
      <c r="B9574" s="419" t="s">
        <v>46419</v>
      </c>
      <c r="C9574" s="419" t="s">
        <v>2571</v>
      </c>
      <c r="D9574" s="419" t="s">
        <v>20148</v>
      </c>
      <c r="E9574" s="419"/>
      <c r="F9574" s="419" t="s">
        <v>46420</v>
      </c>
      <c r="G9574" s="419" t="s">
        <v>19396</v>
      </c>
      <c r="H9574" s="419"/>
      <c r="I9574" s="419" t="s">
        <v>19441</v>
      </c>
      <c r="J9574" s="419" t="s">
        <v>20258</v>
      </c>
      <c r="K9574" s="419" t="s">
        <v>1036</v>
      </c>
      <c r="L9574" s="419" t="s">
        <v>35323</v>
      </c>
      <c r="M9574" s="419" t="s">
        <v>19398</v>
      </c>
      <c r="N9574" s="419" t="s">
        <v>1037</v>
      </c>
      <c r="O9574" s="419" t="s">
        <v>21062</v>
      </c>
      <c r="P9574" s="419" t="s">
        <v>2422</v>
      </c>
      <c r="Q9574" s="425">
        <v>1</v>
      </c>
      <c r="R9574" s="419" t="s">
        <v>30434</v>
      </c>
      <c r="S9574" s="424"/>
      <c r="T9574" s="424"/>
      <c r="U9574" s="424"/>
    </row>
    <row r="9575" spans="1:21" ht="14.6" x14ac:dyDescent="0.4">
      <c r="A9575" s="419" t="s">
        <v>2570</v>
      </c>
      <c r="B9575" s="419" t="s">
        <v>46421</v>
      </c>
      <c r="C9575" s="419" t="s">
        <v>2571</v>
      </c>
      <c r="D9575" s="419" t="s">
        <v>20148</v>
      </c>
      <c r="E9575" s="419"/>
      <c r="F9575" s="419" t="s">
        <v>46422</v>
      </c>
      <c r="G9575" s="419" t="s">
        <v>19396</v>
      </c>
      <c r="H9575" s="419"/>
      <c r="I9575" s="419" t="s">
        <v>17926</v>
      </c>
      <c r="J9575" s="419" t="s">
        <v>20258</v>
      </c>
      <c r="K9575" s="419" t="s">
        <v>1038</v>
      </c>
      <c r="L9575" s="419" t="s">
        <v>35323</v>
      </c>
      <c r="M9575" s="419" t="s">
        <v>19398</v>
      </c>
      <c r="N9575" s="419" t="s">
        <v>1039</v>
      </c>
      <c r="O9575" s="419" t="s">
        <v>21062</v>
      </c>
      <c r="P9575" s="419" t="s">
        <v>2422</v>
      </c>
      <c r="Q9575" s="425">
        <v>1</v>
      </c>
      <c r="R9575" s="419" t="s">
        <v>30435</v>
      </c>
      <c r="S9575" s="424"/>
      <c r="T9575" s="424"/>
      <c r="U9575" s="424"/>
    </row>
    <row r="9576" spans="1:21" ht="14.6" x14ac:dyDescent="0.4">
      <c r="A9576" s="419" t="s">
        <v>2570</v>
      </c>
      <c r="B9576" s="419" t="s">
        <v>46423</v>
      </c>
      <c r="C9576" s="419" t="s">
        <v>2571</v>
      </c>
      <c r="D9576" s="419" t="s">
        <v>20148</v>
      </c>
      <c r="E9576" s="419"/>
      <c r="F9576" s="419" t="s">
        <v>46424</v>
      </c>
      <c r="G9576" s="419" t="s">
        <v>19396</v>
      </c>
      <c r="H9576" s="419"/>
      <c r="I9576" s="419" t="s">
        <v>18069</v>
      </c>
      <c r="J9576" s="419" t="s">
        <v>20258</v>
      </c>
      <c r="K9576" s="419" t="s">
        <v>1040</v>
      </c>
      <c r="L9576" s="419" t="s">
        <v>35323</v>
      </c>
      <c r="M9576" s="419" t="s">
        <v>19398</v>
      </c>
      <c r="N9576" s="419" t="s">
        <v>1041</v>
      </c>
      <c r="O9576" s="419" t="s">
        <v>21062</v>
      </c>
      <c r="P9576" s="419" t="s">
        <v>2422</v>
      </c>
      <c r="Q9576" s="425">
        <v>1</v>
      </c>
      <c r="R9576" s="419" t="s">
        <v>30436</v>
      </c>
      <c r="S9576" s="424"/>
      <c r="T9576" s="424"/>
      <c r="U9576" s="424"/>
    </row>
    <row r="9577" spans="1:21" ht="14.6" x14ac:dyDescent="0.4">
      <c r="A9577" s="419" t="s">
        <v>2570</v>
      </c>
      <c r="B9577" s="419" t="s">
        <v>46425</v>
      </c>
      <c r="C9577" s="419" t="s">
        <v>2571</v>
      </c>
      <c r="D9577" s="419" t="s">
        <v>20148</v>
      </c>
      <c r="E9577" s="419"/>
      <c r="F9577" s="419" t="s">
        <v>46426</v>
      </c>
      <c r="G9577" s="419" t="s">
        <v>19396</v>
      </c>
      <c r="H9577" s="419"/>
      <c r="I9577" s="419" t="s">
        <v>20145</v>
      </c>
      <c r="J9577" s="419" t="s">
        <v>20258</v>
      </c>
      <c r="K9577" s="419" t="s">
        <v>1042</v>
      </c>
      <c r="L9577" s="419" t="s">
        <v>35323</v>
      </c>
      <c r="M9577" s="419" t="s">
        <v>19398</v>
      </c>
      <c r="N9577" s="419" t="s">
        <v>1043</v>
      </c>
      <c r="O9577" s="419" t="s">
        <v>21062</v>
      </c>
      <c r="P9577" s="419" t="s">
        <v>2422</v>
      </c>
      <c r="Q9577" s="425">
        <v>1</v>
      </c>
      <c r="R9577" s="419" t="s">
        <v>30437</v>
      </c>
      <c r="S9577" s="424"/>
      <c r="T9577" s="424"/>
      <c r="U9577" s="424"/>
    </row>
    <row r="9578" spans="1:21" ht="14.6" x14ac:dyDescent="0.4">
      <c r="A9578" s="419" t="s">
        <v>2570</v>
      </c>
      <c r="B9578" s="419" t="s">
        <v>46427</v>
      </c>
      <c r="C9578" s="419" t="s">
        <v>2571</v>
      </c>
      <c r="D9578" s="419" t="s">
        <v>20148</v>
      </c>
      <c r="E9578" s="419"/>
      <c r="F9578" s="419" t="s">
        <v>46428</v>
      </c>
      <c r="G9578" s="419" t="s">
        <v>19396</v>
      </c>
      <c r="H9578" s="419"/>
      <c r="I9578" s="419" t="s">
        <v>19349</v>
      </c>
      <c r="J9578" s="419" t="s">
        <v>20258</v>
      </c>
      <c r="K9578" s="419" t="s">
        <v>1044</v>
      </c>
      <c r="L9578" s="419" t="s">
        <v>35323</v>
      </c>
      <c r="M9578" s="419" t="s">
        <v>19398</v>
      </c>
      <c r="N9578" s="419" t="s">
        <v>1045</v>
      </c>
      <c r="O9578" s="419" t="s">
        <v>21062</v>
      </c>
      <c r="P9578" s="419" t="s">
        <v>2422</v>
      </c>
      <c r="Q9578" s="425">
        <v>1</v>
      </c>
      <c r="R9578" s="419" t="s">
        <v>30438</v>
      </c>
      <c r="S9578" s="424"/>
      <c r="T9578" s="424"/>
      <c r="U9578" s="424"/>
    </row>
    <row r="9579" spans="1:21" ht="14.6" x14ac:dyDescent="0.4">
      <c r="A9579" s="419" t="s">
        <v>2570</v>
      </c>
      <c r="B9579" s="419" t="s">
        <v>46429</v>
      </c>
      <c r="C9579" s="419" t="s">
        <v>2571</v>
      </c>
      <c r="D9579" s="419" t="s">
        <v>20148</v>
      </c>
      <c r="E9579" s="419"/>
      <c r="F9579" s="419" t="s">
        <v>46430</v>
      </c>
      <c r="G9579" s="419" t="s">
        <v>19396</v>
      </c>
      <c r="H9579" s="419"/>
      <c r="I9579" s="419" t="s">
        <v>20190</v>
      </c>
      <c r="J9579" s="419" t="s">
        <v>20258</v>
      </c>
      <c r="K9579" s="419" t="s">
        <v>1046</v>
      </c>
      <c r="L9579" s="419" t="s">
        <v>35323</v>
      </c>
      <c r="M9579" s="419" t="s">
        <v>19398</v>
      </c>
      <c r="N9579" s="419" t="s">
        <v>1047</v>
      </c>
      <c r="O9579" s="419" t="s">
        <v>21062</v>
      </c>
      <c r="P9579" s="419" t="s">
        <v>2527</v>
      </c>
      <c r="Q9579" s="425">
        <v>1</v>
      </c>
      <c r="R9579" s="419" t="s">
        <v>30439</v>
      </c>
      <c r="S9579" s="424"/>
      <c r="T9579" s="424"/>
      <c r="U9579" s="424"/>
    </row>
    <row r="9580" spans="1:21" ht="14.6" x14ac:dyDescent="0.4">
      <c r="A9580" s="419" t="s">
        <v>2570</v>
      </c>
      <c r="B9580" s="419" t="s">
        <v>46431</v>
      </c>
      <c r="C9580" s="419" t="s">
        <v>2571</v>
      </c>
      <c r="D9580" s="419" t="s">
        <v>20148</v>
      </c>
      <c r="E9580" s="419"/>
      <c r="F9580" s="419" t="s">
        <v>46432</v>
      </c>
      <c r="G9580" s="419" t="s">
        <v>19396</v>
      </c>
      <c r="H9580" s="419"/>
      <c r="I9580" s="419" t="s">
        <v>20236</v>
      </c>
      <c r="J9580" s="419" t="s">
        <v>20258</v>
      </c>
      <c r="K9580" s="419" t="s">
        <v>1048</v>
      </c>
      <c r="L9580" s="419" t="s">
        <v>35323</v>
      </c>
      <c r="M9580" s="419" t="s">
        <v>19398</v>
      </c>
      <c r="N9580" s="419" t="s">
        <v>1049</v>
      </c>
      <c r="O9580" s="419" t="s">
        <v>21062</v>
      </c>
      <c r="P9580" s="419" t="s">
        <v>2527</v>
      </c>
      <c r="Q9580" s="425">
        <v>1</v>
      </c>
      <c r="R9580" s="419" t="s">
        <v>30440</v>
      </c>
      <c r="S9580" s="424"/>
      <c r="T9580" s="424"/>
      <c r="U9580" s="424"/>
    </row>
    <row r="9581" spans="1:21" ht="14.6" x14ac:dyDescent="0.4">
      <c r="A9581" s="419" t="s">
        <v>2570</v>
      </c>
      <c r="B9581" s="419" t="s">
        <v>46433</v>
      </c>
      <c r="C9581" s="419" t="s">
        <v>2571</v>
      </c>
      <c r="D9581" s="419" t="s">
        <v>20148</v>
      </c>
      <c r="E9581" s="419"/>
      <c r="F9581" s="419" t="s">
        <v>46434</v>
      </c>
      <c r="G9581" s="419" t="s">
        <v>19396</v>
      </c>
      <c r="H9581" s="419"/>
      <c r="I9581" s="419" t="s">
        <v>20271</v>
      </c>
      <c r="J9581" s="419" t="s">
        <v>20258</v>
      </c>
      <c r="K9581" s="419" t="s">
        <v>1050</v>
      </c>
      <c r="L9581" s="419" t="s">
        <v>35323</v>
      </c>
      <c r="M9581" s="419" t="s">
        <v>19398</v>
      </c>
      <c r="N9581" s="419" t="s">
        <v>1051</v>
      </c>
      <c r="O9581" s="419" t="s">
        <v>21062</v>
      </c>
      <c r="P9581" s="419" t="s">
        <v>2527</v>
      </c>
      <c r="Q9581" s="425">
        <v>1</v>
      </c>
      <c r="R9581" s="419" t="s">
        <v>30441</v>
      </c>
      <c r="S9581" s="424"/>
      <c r="T9581" s="424"/>
      <c r="U9581" s="424"/>
    </row>
    <row r="9582" spans="1:21" ht="14.6" x14ac:dyDescent="0.4">
      <c r="A9582" s="419" t="s">
        <v>2570</v>
      </c>
      <c r="B9582" s="419" t="s">
        <v>1052</v>
      </c>
      <c r="C9582" s="419" t="s">
        <v>2571</v>
      </c>
      <c r="D9582" s="419" t="s">
        <v>20148</v>
      </c>
      <c r="E9582" s="419"/>
      <c r="F9582" s="419" t="s">
        <v>46435</v>
      </c>
      <c r="G9582" s="419" t="s">
        <v>19396</v>
      </c>
      <c r="H9582" s="419"/>
      <c r="I9582" s="419" t="s">
        <v>20143</v>
      </c>
      <c r="J9582" s="419" t="s">
        <v>20258</v>
      </c>
      <c r="K9582" s="419" t="s">
        <v>1053</v>
      </c>
      <c r="L9582" s="419" t="s">
        <v>35323</v>
      </c>
      <c r="M9582" s="419" t="s">
        <v>19453</v>
      </c>
      <c r="N9582" s="419" t="s">
        <v>1054</v>
      </c>
      <c r="O9582" s="419" t="s">
        <v>21063</v>
      </c>
      <c r="P9582" s="419" t="s">
        <v>2527</v>
      </c>
      <c r="Q9582" s="425">
        <v>1</v>
      </c>
      <c r="R9582" s="419" t="s">
        <v>30442</v>
      </c>
      <c r="S9582" s="424"/>
      <c r="T9582" s="424"/>
      <c r="U9582" s="424"/>
    </row>
    <row r="9583" spans="1:21" ht="14.6" x14ac:dyDescent="0.4">
      <c r="A9583" s="419" t="s">
        <v>2570</v>
      </c>
      <c r="B9583" s="419" t="s">
        <v>41208</v>
      </c>
      <c r="C9583" s="419" t="s">
        <v>2571</v>
      </c>
      <c r="D9583" s="419" t="s">
        <v>20148</v>
      </c>
      <c r="E9583" s="419"/>
      <c r="F9583" s="419" t="s">
        <v>46436</v>
      </c>
      <c r="G9583" s="419" t="s">
        <v>19396</v>
      </c>
      <c r="H9583" s="419"/>
      <c r="I9583" s="419" t="s">
        <v>19345</v>
      </c>
      <c r="J9583" s="419" t="s">
        <v>20258</v>
      </c>
      <c r="K9583" s="419" t="s">
        <v>1055</v>
      </c>
      <c r="L9583" s="419" t="s">
        <v>35323</v>
      </c>
      <c r="M9583" s="419" t="s">
        <v>19453</v>
      </c>
      <c r="N9583" s="419" t="s">
        <v>1056</v>
      </c>
      <c r="O9583" s="419" t="s">
        <v>21063</v>
      </c>
      <c r="P9583" s="419" t="s">
        <v>2527</v>
      </c>
      <c r="Q9583" s="425">
        <v>1</v>
      </c>
      <c r="R9583" s="419" t="s">
        <v>30443</v>
      </c>
      <c r="S9583" s="424"/>
      <c r="T9583" s="424"/>
      <c r="U9583" s="424"/>
    </row>
    <row r="9584" spans="1:21" ht="14.6" x14ac:dyDescent="0.4">
      <c r="A9584" s="419" t="s">
        <v>2570</v>
      </c>
      <c r="B9584" s="419" t="s">
        <v>22229</v>
      </c>
      <c r="C9584" s="419" t="s">
        <v>2571</v>
      </c>
      <c r="D9584" s="419" t="s">
        <v>20148</v>
      </c>
      <c r="E9584" s="419"/>
      <c r="F9584" s="419" t="s">
        <v>46437</v>
      </c>
      <c r="G9584" s="419" t="s">
        <v>19396</v>
      </c>
      <c r="H9584" s="419"/>
      <c r="I9584" s="419" t="s">
        <v>20233</v>
      </c>
      <c r="J9584" s="419" t="s">
        <v>20258</v>
      </c>
      <c r="K9584" s="419" t="s">
        <v>2525</v>
      </c>
      <c r="L9584" s="419" t="s">
        <v>35323</v>
      </c>
      <c r="M9584" s="419" t="s">
        <v>19526</v>
      </c>
      <c r="N9584" s="419" t="s">
        <v>2526</v>
      </c>
      <c r="O9584" s="419" t="s">
        <v>21067</v>
      </c>
      <c r="P9584" s="419" t="s">
        <v>2527</v>
      </c>
      <c r="Q9584" s="425">
        <v>1</v>
      </c>
      <c r="R9584" s="419" t="s">
        <v>30444</v>
      </c>
      <c r="S9584" s="424"/>
      <c r="T9584" s="424"/>
      <c r="U9584" s="424"/>
    </row>
    <row r="9585" spans="1:21" ht="14.6" x14ac:dyDescent="0.4">
      <c r="A9585" s="419" t="s">
        <v>2570</v>
      </c>
      <c r="B9585" s="419" t="s">
        <v>21967</v>
      </c>
      <c r="C9585" s="419" t="s">
        <v>2571</v>
      </c>
      <c r="D9585" s="419" t="s">
        <v>20148</v>
      </c>
      <c r="E9585" s="419"/>
      <c r="F9585" s="419" t="s">
        <v>46438</v>
      </c>
      <c r="G9585" s="419" t="s">
        <v>19396</v>
      </c>
      <c r="H9585" s="419"/>
      <c r="I9585" s="419" t="s">
        <v>19356</v>
      </c>
      <c r="J9585" s="419" t="s">
        <v>20258</v>
      </c>
      <c r="K9585" s="419" t="s">
        <v>2539</v>
      </c>
      <c r="L9585" s="419" t="s">
        <v>35323</v>
      </c>
      <c r="M9585" s="419" t="s">
        <v>19526</v>
      </c>
      <c r="N9585" s="419" t="s">
        <v>2540</v>
      </c>
      <c r="O9585" s="419" t="s">
        <v>21067</v>
      </c>
      <c r="P9585" s="419" t="s">
        <v>2527</v>
      </c>
      <c r="Q9585" s="425">
        <v>1</v>
      </c>
      <c r="R9585" s="419" t="s">
        <v>30445</v>
      </c>
      <c r="S9585" s="424"/>
      <c r="T9585" s="424"/>
      <c r="U9585" s="424"/>
    </row>
    <row r="9586" spans="1:21" ht="14.6" x14ac:dyDescent="0.4">
      <c r="A9586" s="419" t="s">
        <v>2570</v>
      </c>
      <c r="B9586" s="419" t="s">
        <v>21988</v>
      </c>
      <c r="C9586" s="419" t="s">
        <v>2571</v>
      </c>
      <c r="D9586" s="419" t="s">
        <v>20148</v>
      </c>
      <c r="E9586" s="419"/>
      <c r="F9586" s="419" t="s">
        <v>46439</v>
      </c>
      <c r="G9586" s="419" t="s">
        <v>19396</v>
      </c>
      <c r="H9586" s="419"/>
      <c r="I9586" s="419" t="s">
        <v>17972</v>
      </c>
      <c r="J9586" s="419" t="s">
        <v>20258</v>
      </c>
      <c r="K9586" s="419" t="s">
        <v>1057</v>
      </c>
      <c r="L9586" s="419" t="s">
        <v>35323</v>
      </c>
      <c r="M9586" s="419" t="s">
        <v>19526</v>
      </c>
      <c r="N9586" s="419" t="s">
        <v>1058</v>
      </c>
      <c r="O9586" s="419" t="s">
        <v>21067</v>
      </c>
      <c r="P9586" s="419" t="s">
        <v>2527</v>
      </c>
      <c r="Q9586" s="425">
        <v>1</v>
      </c>
      <c r="R9586" s="419" t="s">
        <v>30446</v>
      </c>
      <c r="S9586" s="424"/>
      <c r="T9586" s="424"/>
      <c r="U9586" s="424"/>
    </row>
    <row r="9587" spans="1:21" ht="14.6" x14ac:dyDescent="0.4">
      <c r="A9587" s="419" t="s">
        <v>2570</v>
      </c>
      <c r="B9587" s="419" t="s">
        <v>21989</v>
      </c>
      <c r="C9587" s="419" t="s">
        <v>2571</v>
      </c>
      <c r="D9587" s="419" t="s">
        <v>20148</v>
      </c>
      <c r="E9587" s="419"/>
      <c r="F9587" s="419" t="s">
        <v>46440</v>
      </c>
      <c r="G9587" s="419" t="s">
        <v>19396</v>
      </c>
      <c r="H9587" s="419"/>
      <c r="I9587" s="419" t="s">
        <v>19352</v>
      </c>
      <c r="J9587" s="419" t="s">
        <v>20258</v>
      </c>
      <c r="K9587" s="419" t="s">
        <v>1059</v>
      </c>
      <c r="L9587" s="419" t="s">
        <v>35323</v>
      </c>
      <c r="M9587" s="419" t="s">
        <v>19526</v>
      </c>
      <c r="N9587" s="419" t="s">
        <v>1060</v>
      </c>
      <c r="O9587" s="419" t="s">
        <v>21067</v>
      </c>
      <c r="P9587" s="419" t="s">
        <v>2527</v>
      </c>
      <c r="Q9587" s="425">
        <v>1</v>
      </c>
      <c r="R9587" s="419" t="s">
        <v>30447</v>
      </c>
      <c r="S9587" s="424"/>
      <c r="T9587" s="424"/>
      <c r="U9587" s="424"/>
    </row>
    <row r="9588" spans="1:21" ht="14.6" x14ac:dyDescent="0.4">
      <c r="A9588" s="416" t="s">
        <v>2570</v>
      </c>
      <c r="B9588" s="416" t="s">
        <v>35267</v>
      </c>
      <c r="C9588" s="416" t="s">
        <v>1327</v>
      </c>
      <c r="D9588" s="416" t="s">
        <v>20772</v>
      </c>
      <c r="E9588" s="416"/>
      <c r="F9588" s="416" t="s">
        <v>20772</v>
      </c>
      <c r="G9588" s="416" t="s">
        <v>20772</v>
      </c>
      <c r="H9588" s="416"/>
      <c r="I9588" s="416" t="s">
        <v>20772</v>
      </c>
      <c r="J9588" s="416" t="s">
        <v>20258</v>
      </c>
      <c r="K9588" s="416" t="s">
        <v>35268</v>
      </c>
      <c r="L9588" s="416" t="s">
        <v>35332</v>
      </c>
      <c r="M9588" s="416" t="s">
        <v>35268</v>
      </c>
      <c r="N9588" s="416" t="s">
        <v>35269</v>
      </c>
      <c r="O9588" s="416" t="s">
        <v>21009</v>
      </c>
      <c r="P9588" s="416" t="s">
        <v>2527</v>
      </c>
      <c r="Q9588" s="417">
        <v>0</v>
      </c>
      <c r="R9588" s="416" t="s">
        <v>35270</v>
      </c>
      <c r="S9588" s="418"/>
      <c r="T9588" s="418"/>
      <c r="U9588" s="418"/>
    </row>
    <row r="9589" spans="1:21" ht="14.6" x14ac:dyDescent="0.4">
      <c r="A9589" s="416" t="s">
        <v>1061</v>
      </c>
      <c r="B9589" s="416" t="s">
        <v>32004</v>
      </c>
      <c r="C9589" s="416" t="s">
        <v>1062</v>
      </c>
      <c r="D9589" s="416" t="s">
        <v>20148</v>
      </c>
      <c r="E9589" s="416"/>
      <c r="F9589" s="416" t="s">
        <v>46441</v>
      </c>
      <c r="G9589" s="416" t="s">
        <v>20149</v>
      </c>
      <c r="H9589" s="416"/>
      <c r="I9589" s="416" t="s">
        <v>19352</v>
      </c>
      <c r="J9589" s="416" t="s">
        <v>1063</v>
      </c>
      <c r="K9589" s="416" t="s">
        <v>1064</v>
      </c>
      <c r="L9589" s="416" t="s">
        <v>35321</v>
      </c>
      <c r="M9589" s="416" t="s">
        <v>1064</v>
      </c>
      <c r="N9589" s="416" t="s">
        <v>1065</v>
      </c>
      <c r="O9589" s="416" t="s">
        <v>21009</v>
      </c>
      <c r="P9589" s="416" t="s">
        <v>1063</v>
      </c>
      <c r="Q9589" s="417">
        <v>0</v>
      </c>
      <c r="R9589" s="416" t="s">
        <v>30448</v>
      </c>
      <c r="S9589" s="418"/>
      <c r="T9589" s="418"/>
      <c r="U9589" s="418"/>
    </row>
    <row r="9590" spans="1:21" ht="14.6" x14ac:dyDescent="0.4">
      <c r="A9590" s="419" t="s">
        <v>1061</v>
      </c>
      <c r="B9590" s="419" t="s">
        <v>1066</v>
      </c>
      <c r="C9590" s="419" t="s">
        <v>1062</v>
      </c>
      <c r="D9590" s="419" t="s">
        <v>20148</v>
      </c>
      <c r="E9590" s="419"/>
      <c r="F9590" s="419" t="s">
        <v>46442</v>
      </c>
      <c r="G9590" s="419" t="s">
        <v>19639</v>
      </c>
      <c r="H9590" s="419"/>
      <c r="I9590" s="419" t="s">
        <v>20143</v>
      </c>
      <c r="J9590" s="419" t="s">
        <v>1063</v>
      </c>
      <c r="K9590" s="419" t="s">
        <v>1067</v>
      </c>
      <c r="L9590" s="419" t="s">
        <v>35323</v>
      </c>
      <c r="M9590" s="419" t="s">
        <v>1068</v>
      </c>
      <c r="N9590" s="419" t="s">
        <v>1069</v>
      </c>
      <c r="O9590" s="419" t="s">
        <v>21009</v>
      </c>
      <c r="P9590" s="419" t="s">
        <v>1063</v>
      </c>
      <c r="Q9590" s="425">
        <v>1</v>
      </c>
      <c r="R9590" s="419" t="s">
        <v>30449</v>
      </c>
      <c r="S9590" s="424"/>
      <c r="T9590" s="424"/>
      <c r="U9590" s="424"/>
    </row>
    <row r="9591" spans="1:21" ht="14.6" x14ac:dyDescent="0.4">
      <c r="A9591" s="419" t="s">
        <v>1061</v>
      </c>
      <c r="B9591" s="419" t="s">
        <v>1070</v>
      </c>
      <c r="C9591" s="419" t="s">
        <v>1062</v>
      </c>
      <c r="D9591" s="419" t="s">
        <v>20148</v>
      </c>
      <c r="E9591" s="419"/>
      <c r="F9591" s="419" t="s">
        <v>46443</v>
      </c>
      <c r="G9591" s="419" t="s">
        <v>19639</v>
      </c>
      <c r="H9591" s="419"/>
      <c r="I9591" s="419" t="s">
        <v>20180</v>
      </c>
      <c r="J9591" s="419" t="s">
        <v>1063</v>
      </c>
      <c r="K9591" s="419" t="s">
        <v>1071</v>
      </c>
      <c r="L9591" s="419" t="s">
        <v>35323</v>
      </c>
      <c r="M9591" s="419" t="s">
        <v>1068</v>
      </c>
      <c r="N9591" s="419" t="s">
        <v>1072</v>
      </c>
      <c r="O9591" s="419" t="s">
        <v>21009</v>
      </c>
      <c r="P9591" s="419" t="s">
        <v>1063</v>
      </c>
      <c r="Q9591" s="425">
        <v>1</v>
      </c>
      <c r="R9591" s="419" t="s">
        <v>30450</v>
      </c>
      <c r="S9591" s="424"/>
      <c r="T9591" s="424"/>
      <c r="U9591" s="424"/>
    </row>
    <row r="9592" spans="1:21" ht="14.6" x14ac:dyDescent="0.4">
      <c r="A9592" s="419" t="s">
        <v>1061</v>
      </c>
      <c r="B9592" s="419" t="s">
        <v>1073</v>
      </c>
      <c r="C9592" s="419" t="s">
        <v>1062</v>
      </c>
      <c r="D9592" s="419" t="s">
        <v>20148</v>
      </c>
      <c r="E9592" s="419"/>
      <c r="F9592" s="419" t="s">
        <v>46444</v>
      </c>
      <c r="G9592" s="419" t="s">
        <v>19639</v>
      </c>
      <c r="H9592" s="419"/>
      <c r="I9592" s="419" t="s">
        <v>20194</v>
      </c>
      <c r="J9592" s="419" t="s">
        <v>1063</v>
      </c>
      <c r="K9592" s="419" t="s">
        <v>1074</v>
      </c>
      <c r="L9592" s="419" t="s">
        <v>35323</v>
      </c>
      <c r="M9592" s="419" t="s">
        <v>1068</v>
      </c>
      <c r="N9592" s="419" t="s">
        <v>1075</v>
      </c>
      <c r="O9592" s="419" t="s">
        <v>21009</v>
      </c>
      <c r="P9592" s="419" t="s">
        <v>1063</v>
      </c>
      <c r="Q9592" s="425">
        <v>1</v>
      </c>
      <c r="R9592" s="419" t="s">
        <v>30451</v>
      </c>
      <c r="S9592" s="424"/>
      <c r="T9592" s="424"/>
      <c r="U9592" s="424"/>
    </row>
    <row r="9593" spans="1:21" ht="14.6" x14ac:dyDescent="0.4">
      <c r="A9593" s="419" t="s">
        <v>1061</v>
      </c>
      <c r="B9593" s="419" t="s">
        <v>1076</v>
      </c>
      <c r="C9593" s="419" t="s">
        <v>1062</v>
      </c>
      <c r="D9593" s="419" t="s">
        <v>20148</v>
      </c>
      <c r="E9593" s="419"/>
      <c r="F9593" s="419" t="s">
        <v>46445</v>
      </c>
      <c r="G9593" s="419" t="s">
        <v>19639</v>
      </c>
      <c r="H9593" s="419"/>
      <c r="I9593" s="419" t="s">
        <v>20198</v>
      </c>
      <c r="J9593" s="419" t="s">
        <v>1063</v>
      </c>
      <c r="K9593" s="419" t="s">
        <v>1077</v>
      </c>
      <c r="L9593" s="419" t="s">
        <v>35323</v>
      </c>
      <c r="M9593" s="419" t="s">
        <v>1068</v>
      </c>
      <c r="N9593" s="419" t="s">
        <v>1078</v>
      </c>
      <c r="O9593" s="419" t="s">
        <v>21009</v>
      </c>
      <c r="P9593" s="419" t="s">
        <v>1063</v>
      </c>
      <c r="Q9593" s="425">
        <v>1</v>
      </c>
      <c r="R9593" s="419" t="s">
        <v>30452</v>
      </c>
      <c r="S9593" s="424"/>
      <c r="T9593" s="424"/>
      <c r="U9593" s="424"/>
    </row>
    <row r="9594" spans="1:21" ht="14.6" x14ac:dyDescent="0.4">
      <c r="A9594" s="419" t="s">
        <v>1061</v>
      </c>
      <c r="B9594" s="419" t="s">
        <v>1079</v>
      </c>
      <c r="C9594" s="419" t="s">
        <v>1062</v>
      </c>
      <c r="D9594" s="419" t="s">
        <v>20148</v>
      </c>
      <c r="E9594" s="419"/>
      <c r="F9594" s="419" t="s">
        <v>46446</v>
      </c>
      <c r="G9594" s="419" t="s">
        <v>19639</v>
      </c>
      <c r="H9594" s="419"/>
      <c r="I9594" s="419" t="s">
        <v>19345</v>
      </c>
      <c r="J9594" s="419" t="s">
        <v>1063</v>
      </c>
      <c r="K9594" s="419" t="s">
        <v>1080</v>
      </c>
      <c r="L9594" s="419" t="s">
        <v>35323</v>
      </c>
      <c r="M9594" s="419" t="s">
        <v>1068</v>
      </c>
      <c r="N9594" s="419" t="s">
        <v>1081</v>
      </c>
      <c r="O9594" s="419" t="s">
        <v>21009</v>
      </c>
      <c r="P9594" s="419" t="s">
        <v>1063</v>
      </c>
      <c r="Q9594" s="425">
        <v>1</v>
      </c>
      <c r="R9594" s="419" t="s">
        <v>30453</v>
      </c>
      <c r="S9594" s="424"/>
      <c r="T9594" s="424"/>
      <c r="U9594" s="424"/>
    </row>
    <row r="9595" spans="1:21" ht="14.6" x14ac:dyDescent="0.4">
      <c r="A9595" s="419" t="s">
        <v>1061</v>
      </c>
      <c r="B9595" s="419" t="s">
        <v>1082</v>
      </c>
      <c r="C9595" s="419" t="s">
        <v>1062</v>
      </c>
      <c r="D9595" s="419" t="s">
        <v>20148</v>
      </c>
      <c r="E9595" s="419"/>
      <c r="F9595" s="419" t="s">
        <v>46447</v>
      </c>
      <c r="G9595" s="419" t="s">
        <v>19639</v>
      </c>
      <c r="H9595" s="419"/>
      <c r="I9595" s="419" t="s">
        <v>18131</v>
      </c>
      <c r="J9595" s="419" t="s">
        <v>1063</v>
      </c>
      <c r="K9595" s="419" t="s">
        <v>1083</v>
      </c>
      <c r="L9595" s="419" t="s">
        <v>35323</v>
      </c>
      <c r="M9595" s="419" t="s">
        <v>1068</v>
      </c>
      <c r="N9595" s="419" t="s">
        <v>1084</v>
      </c>
      <c r="O9595" s="419" t="s">
        <v>21009</v>
      </c>
      <c r="P9595" s="419" t="s">
        <v>1063</v>
      </c>
      <c r="Q9595" s="425">
        <v>1</v>
      </c>
      <c r="R9595" s="419" t="s">
        <v>30454</v>
      </c>
      <c r="S9595" s="424"/>
      <c r="T9595" s="424"/>
      <c r="U9595" s="424"/>
    </row>
    <row r="9596" spans="1:21" ht="14.6" x14ac:dyDescent="0.4">
      <c r="A9596" s="419" t="s">
        <v>1061</v>
      </c>
      <c r="B9596" s="419" t="s">
        <v>1085</v>
      </c>
      <c r="C9596" s="419" t="s">
        <v>1062</v>
      </c>
      <c r="D9596" s="419" t="s">
        <v>20148</v>
      </c>
      <c r="E9596" s="419"/>
      <c r="F9596" s="419" t="s">
        <v>46448</v>
      </c>
      <c r="G9596" s="419" t="s">
        <v>19639</v>
      </c>
      <c r="H9596" s="419"/>
      <c r="I9596" s="419" t="s">
        <v>19774</v>
      </c>
      <c r="J9596" s="419" t="s">
        <v>1063</v>
      </c>
      <c r="K9596" s="419" t="s">
        <v>1086</v>
      </c>
      <c r="L9596" s="419" t="s">
        <v>35323</v>
      </c>
      <c r="M9596" s="419" t="s">
        <v>1068</v>
      </c>
      <c r="N9596" s="419" t="s">
        <v>1087</v>
      </c>
      <c r="O9596" s="419" t="s">
        <v>21009</v>
      </c>
      <c r="P9596" s="419" t="s">
        <v>1063</v>
      </c>
      <c r="Q9596" s="425">
        <v>1</v>
      </c>
      <c r="R9596" s="419" t="s">
        <v>30455</v>
      </c>
      <c r="S9596" s="424"/>
      <c r="T9596" s="424"/>
      <c r="U9596" s="424"/>
    </row>
    <row r="9597" spans="1:21" ht="14.6" x14ac:dyDescent="0.4">
      <c r="A9597" s="419" t="s">
        <v>1061</v>
      </c>
      <c r="B9597" s="419" t="s">
        <v>1088</v>
      </c>
      <c r="C9597" s="419" t="s">
        <v>1062</v>
      </c>
      <c r="D9597" s="419" t="s">
        <v>20148</v>
      </c>
      <c r="E9597" s="419"/>
      <c r="F9597" s="419" t="s">
        <v>46449</v>
      </c>
      <c r="G9597" s="419" t="s">
        <v>19639</v>
      </c>
      <c r="H9597" s="419"/>
      <c r="I9597" s="419" t="s">
        <v>20211</v>
      </c>
      <c r="J9597" s="419" t="s">
        <v>1063</v>
      </c>
      <c r="K9597" s="419" t="s">
        <v>1089</v>
      </c>
      <c r="L9597" s="419" t="s">
        <v>35323</v>
      </c>
      <c r="M9597" s="419" t="s">
        <v>1068</v>
      </c>
      <c r="N9597" s="419" t="s">
        <v>1090</v>
      </c>
      <c r="O9597" s="419" t="s">
        <v>21009</v>
      </c>
      <c r="P9597" s="419" t="s">
        <v>1063</v>
      </c>
      <c r="Q9597" s="425">
        <v>1</v>
      </c>
      <c r="R9597" s="419" t="s">
        <v>30456</v>
      </c>
      <c r="S9597" s="424"/>
      <c r="T9597" s="424"/>
      <c r="U9597" s="424"/>
    </row>
    <row r="9598" spans="1:21" ht="14.6" x14ac:dyDescent="0.4">
      <c r="A9598" s="416" t="s">
        <v>1061</v>
      </c>
      <c r="B9598" s="416" t="s">
        <v>35276</v>
      </c>
      <c r="C9598" s="416" t="s">
        <v>1062</v>
      </c>
      <c r="D9598" s="416" t="s">
        <v>20772</v>
      </c>
      <c r="E9598" s="416"/>
      <c r="F9598" s="416" t="s">
        <v>20772</v>
      </c>
      <c r="G9598" s="416" t="s">
        <v>20772</v>
      </c>
      <c r="H9598" s="416"/>
      <c r="I9598" s="416" t="s">
        <v>20772</v>
      </c>
      <c r="J9598" s="416" t="s">
        <v>1063</v>
      </c>
      <c r="K9598" s="416" t="s">
        <v>1068</v>
      </c>
      <c r="L9598" s="416" t="s">
        <v>35332</v>
      </c>
      <c r="M9598" s="416" t="s">
        <v>1068</v>
      </c>
      <c r="N9598" s="416" t="s">
        <v>35277</v>
      </c>
      <c r="O9598" s="416" t="s">
        <v>21009</v>
      </c>
      <c r="P9598" s="416" t="s">
        <v>1063</v>
      </c>
      <c r="Q9598" s="417">
        <v>0</v>
      </c>
      <c r="R9598" s="416" t="s">
        <v>35278</v>
      </c>
      <c r="S9598" s="418"/>
      <c r="T9598" s="418"/>
      <c r="U9598" s="418"/>
    </row>
    <row r="9599" spans="1:21" ht="14.6" x14ac:dyDescent="0.4">
      <c r="A9599" s="419" t="s">
        <v>1061</v>
      </c>
      <c r="B9599" s="419" t="s">
        <v>46450</v>
      </c>
      <c r="C9599" s="419" t="s">
        <v>1062</v>
      </c>
      <c r="D9599" s="419" t="s">
        <v>20148</v>
      </c>
      <c r="E9599" s="419"/>
      <c r="F9599" s="419" t="s">
        <v>46451</v>
      </c>
      <c r="G9599" s="419" t="s">
        <v>20155</v>
      </c>
      <c r="H9599" s="419"/>
      <c r="I9599" s="419" t="s">
        <v>20211</v>
      </c>
      <c r="J9599" s="419" t="s">
        <v>1063</v>
      </c>
      <c r="K9599" s="419" t="s">
        <v>1091</v>
      </c>
      <c r="L9599" s="419" t="s">
        <v>35323</v>
      </c>
      <c r="M9599" s="419" t="s">
        <v>1068</v>
      </c>
      <c r="N9599" s="419" t="s">
        <v>1092</v>
      </c>
      <c r="O9599" s="419" t="s">
        <v>21155</v>
      </c>
      <c r="P9599" s="419" t="s">
        <v>1063</v>
      </c>
      <c r="Q9599" s="425">
        <v>1</v>
      </c>
      <c r="R9599" s="419" t="s">
        <v>30457</v>
      </c>
      <c r="S9599" s="424"/>
      <c r="T9599" s="424"/>
      <c r="U9599" s="424"/>
    </row>
    <row r="9600" spans="1:21" ht="14.6" x14ac:dyDescent="0.4">
      <c r="A9600" s="419" t="s">
        <v>1061</v>
      </c>
      <c r="B9600" s="419" t="s">
        <v>41679</v>
      </c>
      <c r="C9600" s="419" t="s">
        <v>1062</v>
      </c>
      <c r="D9600" s="419" t="s">
        <v>20148</v>
      </c>
      <c r="E9600" s="419"/>
      <c r="F9600" s="419" t="s">
        <v>46452</v>
      </c>
      <c r="G9600" s="419" t="s">
        <v>20248</v>
      </c>
      <c r="H9600" s="419"/>
      <c r="I9600" s="419" t="s">
        <v>17933</v>
      </c>
      <c r="J9600" s="419" t="s">
        <v>1063</v>
      </c>
      <c r="K9600" s="419" t="s">
        <v>1093</v>
      </c>
      <c r="L9600" s="419" t="s">
        <v>35323</v>
      </c>
      <c r="M9600" s="419" t="s">
        <v>1068</v>
      </c>
      <c r="N9600" s="419" t="s">
        <v>1094</v>
      </c>
      <c r="O9600" s="419" t="s">
        <v>21027</v>
      </c>
      <c r="P9600" s="419" t="s">
        <v>1063</v>
      </c>
      <c r="Q9600" s="425">
        <v>1</v>
      </c>
      <c r="R9600" s="419" t="s">
        <v>30458</v>
      </c>
      <c r="S9600" s="424"/>
      <c r="T9600" s="424"/>
      <c r="U9600" s="424"/>
    </row>
    <row r="9601" spans="1:21" ht="14.6" x14ac:dyDescent="0.4">
      <c r="A9601" s="419" t="s">
        <v>1061</v>
      </c>
      <c r="B9601" s="419" t="s">
        <v>46453</v>
      </c>
      <c r="C9601" s="419" t="s">
        <v>1062</v>
      </c>
      <c r="D9601" s="419" t="s">
        <v>20148</v>
      </c>
      <c r="E9601" s="419"/>
      <c r="F9601" s="419" t="s">
        <v>46454</v>
      </c>
      <c r="G9601" s="419" t="s">
        <v>20160</v>
      </c>
      <c r="H9601" s="419"/>
      <c r="I9601" s="419" t="s">
        <v>18089</v>
      </c>
      <c r="J9601" s="419" t="s">
        <v>1063</v>
      </c>
      <c r="K9601" s="419" t="s">
        <v>1095</v>
      </c>
      <c r="L9601" s="419" t="s">
        <v>35323</v>
      </c>
      <c r="M9601" s="419" t="s">
        <v>1068</v>
      </c>
      <c r="N9601" s="419" t="s">
        <v>1096</v>
      </c>
      <c r="O9601" s="419" t="s">
        <v>21990</v>
      </c>
      <c r="P9601" s="419" t="s">
        <v>1063</v>
      </c>
      <c r="Q9601" s="425">
        <v>1</v>
      </c>
      <c r="R9601" s="419" t="s">
        <v>30459</v>
      </c>
      <c r="S9601" s="424"/>
      <c r="T9601" s="424"/>
      <c r="U9601" s="424"/>
    </row>
    <row r="9602" spans="1:21" ht="14.6" x14ac:dyDescent="0.4">
      <c r="A9602" s="419" t="s">
        <v>1061</v>
      </c>
      <c r="B9602" s="419" t="s">
        <v>32005</v>
      </c>
      <c r="C9602" s="419" t="s">
        <v>1062</v>
      </c>
      <c r="D9602" s="419" t="s">
        <v>20148</v>
      </c>
      <c r="E9602" s="419"/>
      <c r="F9602" s="419" t="s">
        <v>46455</v>
      </c>
      <c r="G9602" s="419" t="s">
        <v>20155</v>
      </c>
      <c r="H9602" s="419"/>
      <c r="I9602" s="419" t="s">
        <v>17998</v>
      </c>
      <c r="J9602" s="419" t="s">
        <v>1063</v>
      </c>
      <c r="K9602" s="419" t="s">
        <v>1097</v>
      </c>
      <c r="L9602" s="419" t="s">
        <v>35323</v>
      </c>
      <c r="M9602" s="419" t="s">
        <v>1068</v>
      </c>
      <c r="N9602" s="419" t="s">
        <v>1098</v>
      </c>
      <c r="O9602" s="419" t="s">
        <v>21464</v>
      </c>
      <c r="P9602" s="419" t="s">
        <v>1063</v>
      </c>
      <c r="Q9602" s="425">
        <v>1</v>
      </c>
      <c r="R9602" s="419" t="s">
        <v>30460</v>
      </c>
      <c r="S9602" s="424"/>
      <c r="T9602" s="424"/>
      <c r="U9602" s="424"/>
    </row>
    <row r="9603" spans="1:21" ht="14.6" x14ac:dyDescent="0.4">
      <c r="A9603" s="419" t="s">
        <v>1061</v>
      </c>
      <c r="B9603" s="419" t="s">
        <v>46456</v>
      </c>
      <c r="C9603" s="419" t="s">
        <v>1062</v>
      </c>
      <c r="D9603" s="419" t="s">
        <v>20148</v>
      </c>
      <c r="E9603" s="419"/>
      <c r="F9603" s="419" t="s">
        <v>46457</v>
      </c>
      <c r="G9603" s="419" t="s">
        <v>20160</v>
      </c>
      <c r="H9603" s="419"/>
      <c r="I9603" s="419" t="s">
        <v>20278</v>
      </c>
      <c r="J9603" s="419" t="s">
        <v>1063</v>
      </c>
      <c r="K9603" s="419" t="s">
        <v>21986</v>
      </c>
      <c r="L9603" s="419" t="s">
        <v>35323</v>
      </c>
      <c r="M9603" s="419" t="s">
        <v>1068</v>
      </c>
      <c r="N9603" s="419" t="s">
        <v>21987</v>
      </c>
      <c r="O9603" s="419" t="s">
        <v>21198</v>
      </c>
      <c r="P9603" s="419" t="s">
        <v>1063</v>
      </c>
      <c r="Q9603" s="425">
        <v>1</v>
      </c>
      <c r="R9603" s="419" t="s">
        <v>30461</v>
      </c>
      <c r="S9603" s="424"/>
      <c r="T9603" s="424"/>
      <c r="U9603" s="424"/>
    </row>
    <row r="9604" spans="1:21" ht="14.6" x14ac:dyDescent="0.4">
      <c r="A9604" s="419" t="s">
        <v>1061</v>
      </c>
      <c r="B9604" s="419" t="s">
        <v>1099</v>
      </c>
      <c r="C9604" s="419" t="s">
        <v>1062</v>
      </c>
      <c r="D9604" s="419" t="s">
        <v>20148</v>
      </c>
      <c r="E9604" s="419"/>
      <c r="F9604" s="419" t="s">
        <v>46458</v>
      </c>
      <c r="G9604" s="419" t="s">
        <v>20248</v>
      </c>
      <c r="H9604" s="419"/>
      <c r="I9604" s="419" t="s">
        <v>20180</v>
      </c>
      <c r="J9604" s="419" t="s">
        <v>20258</v>
      </c>
      <c r="K9604" s="419" t="s">
        <v>1100</v>
      </c>
      <c r="L9604" s="419" t="s">
        <v>35323</v>
      </c>
      <c r="M9604" s="419" t="s">
        <v>19377</v>
      </c>
      <c r="N9604" s="419" t="s">
        <v>1101</v>
      </c>
      <c r="O9604" s="419" t="s">
        <v>21054</v>
      </c>
      <c r="P9604" s="419" t="s">
        <v>1063</v>
      </c>
      <c r="Q9604" s="425">
        <v>1</v>
      </c>
      <c r="R9604" s="419" t="s">
        <v>30462</v>
      </c>
      <c r="S9604" s="424"/>
      <c r="T9604" s="424"/>
      <c r="U9604" s="424"/>
    </row>
    <row r="9605" spans="1:21" ht="14.6" x14ac:dyDescent="0.4">
      <c r="A9605" s="419" t="s">
        <v>1061</v>
      </c>
      <c r="B9605" s="419" t="s">
        <v>46459</v>
      </c>
      <c r="C9605" s="419" t="s">
        <v>1062</v>
      </c>
      <c r="D9605" s="419" t="s">
        <v>20148</v>
      </c>
      <c r="E9605" s="419"/>
      <c r="F9605" s="419" t="s">
        <v>46460</v>
      </c>
      <c r="G9605" s="419" t="s">
        <v>19396</v>
      </c>
      <c r="H9605" s="419"/>
      <c r="I9605" s="419" t="s">
        <v>18123</v>
      </c>
      <c r="J9605" s="419" t="s">
        <v>20258</v>
      </c>
      <c r="K9605" s="419" t="s">
        <v>1102</v>
      </c>
      <c r="L9605" s="419" t="s">
        <v>35323</v>
      </c>
      <c r="M9605" s="419" t="s">
        <v>19398</v>
      </c>
      <c r="N9605" s="419" t="s">
        <v>1103</v>
      </c>
      <c r="O9605" s="419" t="s">
        <v>21062</v>
      </c>
      <c r="P9605" s="419" t="s">
        <v>1063</v>
      </c>
      <c r="Q9605" s="425">
        <v>1</v>
      </c>
      <c r="R9605" s="419" t="s">
        <v>30463</v>
      </c>
      <c r="S9605" s="424"/>
      <c r="T9605" s="424"/>
      <c r="U9605" s="424"/>
    </row>
    <row r="9606" spans="1:21" ht="14.6" x14ac:dyDescent="0.4">
      <c r="A9606" s="419" t="s">
        <v>1061</v>
      </c>
      <c r="B9606" s="419" t="s">
        <v>35718</v>
      </c>
      <c r="C9606" s="419" t="s">
        <v>1062</v>
      </c>
      <c r="D9606" s="419" t="s">
        <v>20148</v>
      </c>
      <c r="E9606" s="419"/>
      <c r="F9606" s="419" t="s">
        <v>46461</v>
      </c>
      <c r="G9606" s="419" t="s">
        <v>19396</v>
      </c>
      <c r="H9606" s="419"/>
      <c r="I9606" s="419" t="s">
        <v>19461</v>
      </c>
      <c r="J9606" s="419" t="s">
        <v>20258</v>
      </c>
      <c r="K9606" s="419" t="s">
        <v>1104</v>
      </c>
      <c r="L9606" s="419" t="s">
        <v>35323</v>
      </c>
      <c r="M9606" s="419" t="s">
        <v>19398</v>
      </c>
      <c r="N9606" s="419" t="s">
        <v>1105</v>
      </c>
      <c r="O9606" s="419" t="s">
        <v>21062</v>
      </c>
      <c r="P9606" s="419" t="s">
        <v>1063</v>
      </c>
      <c r="Q9606" s="425">
        <v>1</v>
      </c>
      <c r="R9606" s="419" t="s">
        <v>30464</v>
      </c>
      <c r="S9606" s="424"/>
      <c r="T9606" s="424"/>
      <c r="U9606" s="424"/>
    </row>
    <row r="9607" spans="1:21" ht="14.6" x14ac:dyDescent="0.4">
      <c r="A9607" s="419" t="s">
        <v>1061</v>
      </c>
      <c r="B9607" s="419" t="s">
        <v>46462</v>
      </c>
      <c r="C9607" s="419" t="s">
        <v>1062</v>
      </c>
      <c r="D9607" s="419" t="s">
        <v>20148</v>
      </c>
      <c r="E9607" s="419"/>
      <c r="F9607" s="419" t="s">
        <v>46463</v>
      </c>
      <c r="G9607" s="419" t="s">
        <v>19396</v>
      </c>
      <c r="H9607" s="419"/>
      <c r="I9607" s="419" t="s">
        <v>20230</v>
      </c>
      <c r="J9607" s="419" t="s">
        <v>20258</v>
      </c>
      <c r="K9607" s="419" t="s">
        <v>1106</v>
      </c>
      <c r="L9607" s="419" t="s">
        <v>35323</v>
      </c>
      <c r="M9607" s="419" t="s">
        <v>19398</v>
      </c>
      <c r="N9607" s="419" t="s">
        <v>1107</v>
      </c>
      <c r="O9607" s="419" t="s">
        <v>21062</v>
      </c>
      <c r="P9607" s="419" t="s">
        <v>1063</v>
      </c>
      <c r="Q9607" s="425">
        <v>1</v>
      </c>
      <c r="R9607" s="419" t="s">
        <v>30465</v>
      </c>
      <c r="S9607" s="424"/>
      <c r="T9607" s="424"/>
      <c r="U9607" s="424"/>
    </row>
    <row r="9608" spans="1:21" ht="14.6" x14ac:dyDescent="0.4">
      <c r="A9608" s="419" t="s">
        <v>1061</v>
      </c>
      <c r="B9608" s="419" t="s">
        <v>46464</v>
      </c>
      <c r="C9608" s="419" t="s">
        <v>1062</v>
      </c>
      <c r="D9608" s="419" t="s">
        <v>20148</v>
      </c>
      <c r="E9608" s="419"/>
      <c r="F9608" s="419" t="s">
        <v>46465</v>
      </c>
      <c r="G9608" s="419" t="s">
        <v>19396</v>
      </c>
      <c r="H9608" s="419"/>
      <c r="I9608" s="419" t="s">
        <v>19520</v>
      </c>
      <c r="J9608" s="419" t="s">
        <v>20258</v>
      </c>
      <c r="K9608" s="419" t="s">
        <v>1108</v>
      </c>
      <c r="L9608" s="419" t="s">
        <v>35323</v>
      </c>
      <c r="M9608" s="419" t="s">
        <v>19398</v>
      </c>
      <c r="N9608" s="419" t="s">
        <v>1109</v>
      </c>
      <c r="O9608" s="419" t="s">
        <v>21062</v>
      </c>
      <c r="P9608" s="419" t="s">
        <v>1063</v>
      </c>
      <c r="Q9608" s="425">
        <v>1</v>
      </c>
      <c r="R9608" s="419" t="s">
        <v>30466</v>
      </c>
      <c r="S9608" s="424"/>
      <c r="T9608" s="424"/>
      <c r="U9608" s="424"/>
    </row>
    <row r="9609" spans="1:21" ht="14.6" x14ac:dyDescent="0.4">
      <c r="A9609" s="419" t="s">
        <v>1061</v>
      </c>
      <c r="B9609" s="419" t="s">
        <v>46466</v>
      </c>
      <c r="C9609" s="419" t="s">
        <v>1062</v>
      </c>
      <c r="D9609" s="419" t="s">
        <v>20148</v>
      </c>
      <c r="E9609" s="419"/>
      <c r="F9609" s="419" t="s">
        <v>46467</v>
      </c>
      <c r="G9609" s="419" t="s">
        <v>19396</v>
      </c>
      <c r="H9609" s="419"/>
      <c r="I9609" s="419" t="s">
        <v>20144</v>
      </c>
      <c r="J9609" s="419" t="s">
        <v>20258</v>
      </c>
      <c r="K9609" s="419" t="s">
        <v>1110</v>
      </c>
      <c r="L9609" s="419" t="s">
        <v>35323</v>
      </c>
      <c r="M9609" s="419" t="s">
        <v>19453</v>
      </c>
      <c r="N9609" s="419" t="s">
        <v>1111</v>
      </c>
      <c r="O9609" s="419" t="s">
        <v>21063</v>
      </c>
      <c r="P9609" s="419" t="s">
        <v>1063</v>
      </c>
      <c r="Q9609" s="425">
        <v>1</v>
      </c>
      <c r="R9609" s="419" t="s">
        <v>30467</v>
      </c>
      <c r="S9609" s="424"/>
      <c r="T9609" s="424"/>
      <c r="U9609" s="424"/>
    </row>
    <row r="9610" spans="1:21" ht="14.6" x14ac:dyDescent="0.4">
      <c r="A9610" s="416" t="s">
        <v>1112</v>
      </c>
      <c r="B9610" s="416" t="s">
        <v>32006</v>
      </c>
      <c r="C9610" s="416" t="s">
        <v>1113</v>
      </c>
      <c r="D9610" s="416" t="s">
        <v>20148</v>
      </c>
      <c r="E9610" s="416"/>
      <c r="F9610" s="416" t="s">
        <v>46468</v>
      </c>
      <c r="G9610" s="416" t="s">
        <v>20149</v>
      </c>
      <c r="H9610" s="416"/>
      <c r="I9610" s="416" t="s">
        <v>20198</v>
      </c>
      <c r="J9610" s="416" t="s">
        <v>1114</v>
      </c>
      <c r="K9610" s="416" t="s">
        <v>1115</v>
      </c>
      <c r="L9610" s="416" t="s">
        <v>35321</v>
      </c>
      <c r="M9610" s="416" t="s">
        <v>1115</v>
      </c>
      <c r="N9610" s="416" t="s">
        <v>1116</v>
      </c>
      <c r="O9610" s="416" t="s">
        <v>21009</v>
      </c>
      <c r="P9610" s="416" t="s">
        <v>1114</v>
      </c>
      <c r="Q9610" s="417">
        <v>0</v>
      </c>
      <c r="R9610" s="416" t="s">
        <v>30468</v>
      </c>
      <c r="S9610" s="418"/>
      <c r="T9610" s="418"/>
      <c r="U9610" s="418"/>
    </row>
    <row r="9611" spans="1:21" ht="14.6" x14ac:dyDescent="0.4">
      <c r="A9611" s="419" t="s">
        <v>1112</v>
      </c>
      <c r="B9611" s="419" t="s">
        <v>46469</v>
      </c>
      <c r="C9611" s="419" t="s">
        <v>1113</v>
      </c>
      <c r="D9611" s="419" t="s">
        <v>20148</v>
      </c>
      <c r="E9611" s="419"/>
      <c r="F9611" s="419" t="s">
        <v>46470</v>
      </c>
      <c r="G9611" s="419" t="s">
        <v>19639</v>
      </c>
      <c r="H9611" s="419"/>
      <c r="I9611" s="419" t="s">
        <v>19410</v>
      </c>
      <c r="J9611" s="419" t="s">
        <v>1114</v>
      </c>
      <c r="K9611" s="419" t="s">
        <v>1117</v>
      </c>
      <c r="L9611" s="419" t="s">
        <v>35323</v>
      </c>
      <c r="M9611" s="419" t="s">
        <v>1118</v>
      </c>
      <c r="N9611" s="419" t="s">
        <v>1119</v>
      </c>
      <c r="O9611" s="419" t="s">
        <v>21009</v>
      </c>
      <c r="P9611" s="419" t="s">
        <v>1114</v>
      </c>
      <c r="Q9611" s="425">
        <v>1</v>
      </c>
      <c r="R9611" s="419" t="s">
        <v>30469</v>
      </c>
      <c r="S9611" s="424"/>
      <c r="T9611" s="424"/>
      <c r="U9611" s="424"/>
    </row>
    <row r="9612" spans="1:21" ht="14.6" x14ac:dyDescent="0.4">
      <c r="A9612" s="419" t="s">
        <v>1112</v>
      </c>
      <c r="B9612" s="419" t="s">
        <v>1120</v>
      </c>
      <c r="C9612" s="419" t="s">
        <v>1113</v>
      </c>
      <c r="D9612" s="419" t="s">
        <v>20148</v>
      </c>
      <c r="E9612" s="419"/>
      <c r="F9612" s="419" t="s">
        <v>46471</v>
      </c>
      <c r="G9612" s="419" t="s">
        <v>19639</v>
      </c>
      <c r="H9612" s="419"/>
      <c r="I9612" s="419" t="s">
        <v>19416</v>
      </c>
      <c r="J9612" s="419" t="s">
        <v>1114</v>
      </c>
      <c r="K9612" s="419" t="s">
        <v>1121</v>
      </c>
      <c r="L9612" s="419" t="s">
        <v>35323</v>
      </c>
      <c r="M9612" s="419" t="s">
        <v>1118</v>
      </c>
      <c r="N9612" s="419" t="s">
        <v>1122</v>
      </c>
      <c r="O9612" s="419" t="s">
        <v>21009</v>
      </c>
      <c r="P9612" s="419" t="s">
        <v>1114</v>
      </c>
      <c r="Q9612" s="425">
        <v>1</v>
      </c>
      <c r="R9612" s="419" t="s">
        <v>30470</v>
      </c>
      <c r="S9612" s="424"/>
      <c r="T9612" s="424"/>
      <c r="U9612" s="424"/>
    </row>
    <row r="9613" spans="1:21" ht="14.6" x14ac:dyDescent="0.4">
      <c r="A9613" s="416" t="s">
        <v>1112</v>
      </c>
      <c r="B9613" s="416" t="s">
        <v>35289</v>
      </c>
      <c r="C9613" s="416" t="s">
        <v>1113</v>
      </c>
      <c r="D9613" s="416" t="s">
        <v>20772</v>
      </c>
      <c r="E9613" s="416"/>
      <c r="F9613" s="416" t="s">
        <v>20772</v>
      </c>
      <c r="G9613" s="416" t="s">
        <v>20772</v>
      </c>
      <c r="H9613" s="416"/>
      <c r="I9613" s="416" t="s">
        <v>20772</v>
      </c>
      <c r="J9613" s="416" t="s">
        <v>1114</v>
      </c>
      <c r="K9613" s="416" t="s">
        <v>1118</v>
      </c>
      <c r="L9613" s="416" t="s">
        <v>35332</v>
      </c>
      <c r="M9613" s="416" t="s">
        <v>1118</v>
      </c>
      <c r="N9613" s="416" t="s">
        <v>35290</v>
      </c>
      <c r="O9613" s="416" t="s">
        <v>21009</v>
      </c>
      <c r="P9613" s="416" t="s">
        <v>1114</v>
      </c>
      <c r="Q9613" s="417">
        <v>0</v>
      </c>
      <c r="R9613" s="416" t="s">
        <v>30468</v>
      </c>
      <c r="S9613" s="418"/>
      <c r="T9613" s="418"/>
      <c r="U9613" s="418"/>
    </row>
    <row r="9614" spans="1:21" ht="14.6" x14ac:dyDescent="0.4">
      <c r="A9614" s="419" t="s">
        <v>1112</v>
      </c>
      <c r="B9614" s="419" t="s">
        <v>46472</v>
      </c>
      <c r="C9614" s="419" t="s">
        <v>1113</v>
      </c>
      <c r="D9614" s="419" t="s">
        <v>20148</v>
      </c>
      <c r="E9614" s="419"/>
      <c r="F9614" s="419" t="s">
        <v>46473</v>
      </c>
      <c r="G9614" s="419" t="s">
        <v>20160</v>
      </c>
      <c r="H9614" s="419"/>
      <c r="I9614" s="419" t="s">
        <v>19821</v>
      </c>
      <c r="J9614" s="419" t="s">
        <v>1114</v>
      </c>
      <c r="K9614" s="419" t="s">
        <v>1123</v>
      </c>
      <c r="L9614" s="419" t="s">
        <v>35323</v>
      </c>
      <c r="M9614" s="419" t="s">
        <v>1118</v>
      </c>
      <c r="N9614" s="419" t="s">
        <v>1124</v>
      </c>
      <c r="O9614" s="419" t="s">
        <v>21020</v>
      </c>
      <c r="P9614" s="419" t="s">
        <v>1114</v>
      </c>
      <c r="Q9614" s="425">
        <v>1</v>
      </c>
      <c r="R9614" s="419" t="s">
        <v>30471</v>
      </c>
      <c r="S9614" s="424"/>
      <c r="T9614" s="424"/>
      <c r="U9614" s="424"/>
    </row>
    <row r="9615" spans="1:21" ht="14.6" x14ac:dyDescent="0.4">
      <c r="A9615" s="419" t="s">
        <v>1112</v>
      </c>
      <c r="B9615" s="419" t="s">
        <v>46474</v>
      </c>
      <c r="C9615" s="419" t="s">
        <v>1113</v>
      </c>
      <c r="D9615" s="419" t="s">
        <v>20148</v>
      </c>
      <c r="E9615" s="419"/>
      <c r="F9615" s="419" t="s">
        <v>46475</v>
      </c>
      <c r="G9615" s="419" t="s">
        <v>19639</v>
      </c>
      <c r="H9615" s="419"/>
      <c r="I9615" s="419" t="s">
        <v>17980</v>
      </c>
      <c r="J9615" s="419" t="s">
        <v>1114</v>
      </c>
      <c r="K9615" s="419" t="s">
        <v>1125</v>
      </c>
      <c r="L9615" s="419" t="s">
        <v>35323</v>
      </c>
      <c r="M9615" s="419" t="s">
        <v>1118</v>
      </c>
      <c r="N9615" s="419" t="s">
        <v>1126</v>
      </c>
      <c r="O9615" s="419" t="s">
        <v>21009</v>
      </c>
      <c r="P9615" s="419" t="s">
        <v>1114</v>
      </c>
      <c r="Q9615" s="425">
        <v>1</v>
      </c>
      <c r="R9615" s="419" t="s">
        <v>30472</v>
      </c>
      <c r="S9615" s="424"/>
      <c r="T9615" s="424"/>
      <c r="U9615" s="424"/>
    </row>
    <row r="9616" spans="1:21" ht="14.6" x14ac:dyDescent="0.4">
      <c r="A9616" s="419" t="s">
        <v>1112</v>
      </c>
      <c r="B9616" s="419" t="s">
        <v>46476</v>
      </c>
      <c r="C9616" s="419" t="s">
        <v>1113</v>
      </c>
      <c r="D9616" s="419" t="s">
        <v>20148</v>
      </c>
      <c r="E9616" s="419"/>
      <c r="F9616" s="419" t="s">
        <v>46477</v>
      </c>
      <c r="G9616" s="419" t="s">
        <v>20248</v>
      </c>
      <c r="H9616" s="419"/>
      <c r="I9616" s="419" t="s">
        <v>19416</v>
      </c>
      <c r="J9616" s="419" t="s">
        <v>1114</v>
      </c>
      <c r="K9616" s="419" t="s">
        <v>22230</v>
      </c>
      <c r="L9616" s="419" t="s">
        <v>35323</v>
      </c>
      <c r="M9616" s="419" t="s">
        <v>1118</v>
      </c>
      <c r="N9616" s="419" t="s">
        <v>22231</v>
      </c>
      <c r="O9616" s="419" t="s">
        <v>21235</v>
      </c>
      <c r="P9616" s="419" t="s">
        <v>1114</v>
      </c>
      <c r="Q9616" s="425">
        <v>1</v>
      </c>
      <c r="R9616" s="419" t="s">
        <v>30473</v>
      </c>
      <c r="S9616" s="424"/>
      <c r="T9616" s="424"/>
      <c r="U9616" s="424"/>
    </row>
    <row r="9617" spans="1:21" ht="14.6" x14ac:dyDescent="0.4">
      <c r="A9617" s="419" t="s">
        <v>1112</v>
      </c>
      <c r="B9617" s="419" t="s">
        <v>46478</v>
      </c>
      <c r="C9617" s="419" t="s">
        <v>1113</v>
      </c>
      <c r="D9617" s="419" t="s">
        <v>20148</v>
      </c>
      <c r="E9617" s="419"/>
      <c r="F9617" s="419" t="s">
        <v>46479</v>
      </c>
      <c r="G9617" s="419" t="s">
        <v>20248</v>
      </c>
      <c r="H9617" s="419"/>
      <c r="I9617" s="419" t="s">
        <v>20218</v>
      </c>
      <c r="J9617" s="419" t="s">
        <v>1114</v>
      </c>
      <c r="K9617" s="419" t="s">
        <v>22232</v>
      </c>
      <c r="L9617" s="419" t="s">
        <v>35323</v>
      </c>
      <c r="M9617" s="419" t="s">
        <v>1118</v>
      </c>
      <c r="N9617" s="419" t="s">
        <v>22233</v>
      </c>
      <c r="O9617" s="419" t="s">
        <v>21235</v>
      </c>
      <c r="P9617" s="419" t="s">
        <v>1114</v>
      </c>
      <c r="Q9617" s="425">
        <v>1</v>
      </c>
      <c r="R9617" s="419" t="s">
        <v>30474</v>
      </c>
      <c r="S9617" s="424"/>
      <c r="T9617" s="424"/>
      <c r="U9617" s="424"/>
    </row>
    <row r="9618" spans="1:21" ht="14.6" x14ac:dyDescent="0.4">
      <c r="A9618" s="419" t="s">
        <v>1112</v>
      </c>
      <c r="B9618" s="419" t="s">
        <v>46480</v>
      </c>
      <c r="C9618" s="419" t="s">
        <v>1113</v>
      </c>
      <c r="D9618" s="419" t="s">
        <v>20148</v>
      </c>
      <c r="E9618" s="419"/>
      <c r="F9618" s="419" t="s">
        <v>46481</v>
      </c>
      <c r="G9618" s="419" t="s">
        <v>20160</v>
      </c>
      <c r="H9618" s="419"/>
      <c r="I9618" s="419" t="s">
        <v>19464</v>
      </c>
      <c r="J9618" s="419" t="s">
        <v>1114</v>
      </c>
      <c r="K9618" s="419" t="s">
        <v>22234</v>
      </c>
      <c r="L9618" s="419" t="s">
        <v>35323</v>
      </c>
      <c r="M9618" s="419" t="s">
        <v>1118</v>
      </c>
      <c r="N9618" s="419" t="s">
        <v>22235</v>
      </c>
      <c r="O9618" s="419" t="s">
        <v>21015</v>
      </c>
      <c r="P9618" s="419" t="s">
        <v>1114</v>
      </c>
      <c r="Q9618" s="425">
        <v>1</v>
      </c>
      <c r="R9618" s="419" t="s">
        <v>30475</v>
      </c>
      <c r="S9618" s="424"/>
      <c r="T9618" s="424"/>
      <c r="U9618" s="424"/>
    </row>
    <row r="9619" spans="1:21" ht="14.6" x14ac:dyDescent="0.4">
      <c r="A9619" s="416" t="s">
        <v>1112</v>
      </c>
      <c r="B9619" s="416" t="s">
        <v>46482</v>
      </c>
      <c r="C9619" s="416" t="s">
        <v>1113</v>
      </c>
      <c r="D9619" s="416" t="s">
        <v>20148</v>
      </c>
      <c r="E9619" s="416"/>
      <c r="F9619" s="416" t="s">
        <v>46483</v>
      </c>
      <c r="G9619" s="416" t="s">
        <v>20149</v>
      </c>
      <c r="H9619" s="416"/>
      <c r="I9619" s="416" t="s">
        <v>18002</v>
      </c>
      <c r="J9619" s="416" t="s">
        <v>1127</v>
      </c>
      <c r="K9619" s="416" t="s">
        <v>1128</v>
      </c>
      <c r="L9619" s="416" t="s">
        <v>35321</v>
      </c>
      <c r="M9619" s="416" t="s">
        <v>1128</v>
      </c>
      <c r="N9619" s="416" t="s">
        <v>21991</v>
      </c>
      <c r="O9619" s="416" t="s">
        <v>21009</v>
      </c>
      <c r="P9619" s="416" t="s">
        <v>1127</v>
      </c>
      <c r="Q9619" s="417">
        <v>0</v>
      </c>
      <c r="R9619" s="416" t="s">
        <v>30476</v>
      </c>
      <c r="S9619" s="418"/>
      <c r="T9619" s="418"/>
      <c r="U9619" s="418"/>
    </row>
    <row r="9620" spans="1:21" ht="14.6" x14ac:dyDescent="0.4">
      <c r="A9620" s="416" t="s">
        <v>1112</v>
      </c>
      <c r="B9620" s="416" t="s">
        <v>35287</v>
      </c>
      <c r="C9620" s="416" t="s">
        <v>1113</v>
      </c>
      <c r="D9620" s="416" t="s">
        <v>20772</v>
      </c>
      <c r="E9620" s="416"/>
      <c r="F9620" s="416" t="s">
        <v>20772</v>
      </c>
      <c r="G9620" s="416" t="s">
        <v>20772</v>
      </c>
      <c r="H9620" s="416"/>
      <c r="I9620" s="416" t="s">
        <v>20772</v>
      </c>
      <c r="J9620" s="416" t="s">
        <v>1127</v>
      </c>
      <c r="K9620" s="416" t="s">
        <v>1129</v>
      </c>
      <c r="L9620" s="416" t="s">
        <v>35332</v>
      </c>
      <c r="M9620" s="416" t="s">
        <v>1129</v>
      </c>
      <c r="N9620" s="416" t="s">
        <v>35288</v>
      </c>
      <c r="O9620" s="416" t="s">
        <v>21009</v>
      </c>
      <c r="P9620" s="416" t="s">
        <v>1127</v>
      </c>
      <c r="Q9620" s="417">
        <v>0</v>
      </c>
      <c r="R9620" s="416" t="s">
        <v>30476</v>
      </c>
      <c r="S9620" s="418"/>
      <c r="T9620" s="418"/>
      <c r="U9620" s="418"/>
    </row>
    <row r="9621" spans="1:21" ht="14.6" x14ac:dyDescent="0.4">
      <c r="A9621" s="419" t="s">
        <v>1112</v>
      </c>
      <c r="B9621" s="419" t="s">
        <v>46484</v>
      </c>
      <c r="C9621" s="419" t="s">
        <v>1113</v>
      </c>
      <c r="D9621" s="419" t="s">
        <v>20148</v>
      </c>
      <c r="E9621" s="419"/>
      <c r="F9621" s="419" t="s">
        <v>46485</v>
      </c>
      <c r="G9621" s="419" t="s">
        <v>20248</v>
      </c>
      <c r="H9621" s="419"/>
      <c r="I9621" s="419" t="s">
        <v>19318</v>
      </c>
      <c r="J9621" s="419" t="s">
        <v>1127</v>
      </c>
      <c r="K9621" s="419" t="s">
        <v>1130</v>
      </c>
      <c r="L9621" s="419" t="s">
        <v>35323</v>
      </c>
      <c r="M9621" s="419" t="s">
        <v>1129</v>
      </c>
      <c r="N9621" s="419" t="s">
        <v>1131</v>
      </c>
      <c r="O9621" s="419" t="s">
        <v>21027</v>
      </c>
      <c r="P9621" s="419" t="s">
        <v>1127</v>
      </c>
      <c r="Q9621" s="425">
        <v>1</v>
      </c>
      <c r="R9621" s="419" t="s">
        <v>30477</v>
      </c>
      <c r="S9621" s="424"/>
      <c r="T9621" s="424"/>
      <c r="U9621" s="424"/>
    </row>
    <row r="9622" spans="1:21" ht="14.6" x14ac:dyDescent="0.4">
      <c r="A9622" s="416" t="s">
        <v>1112</v>
      </c>
      <c r="B9622" s="416" t="s">
        <v>32010</v>
      </c>
      <c r="C9622" s="416" t="s">
        <v>1113</v>
      </c>
      <c r="D9622" s="416" t="s">
        <v>20148</v>
      </c>
      <c r="E9622" s="416"/>
      <c r="F9622" s="416" t="s">
        <v>46486</v>
      </c>
      <c r="G9622" s="416" t="s">
        <v>20149</v>
      </c>
      <c r="H9622" s="416"/>
      <c r="I9622" s="416" t="s">
        <v>20190</v>
      </c>
      <c r="J9622" s="416" t="s">
        <v>1132</v>
      </c>
      <c r="K9622" s="416" t="s">
        <v>1133</v>
      </c>
      <c r="L9622" s="416" t="s">
        <v>35321</v>
      </c>
      <c r="M9622" s="416" t="s">
        <v>1133</v>
      </c>
      <c r="N9622" s="416" t="s">
        <v>1134</v>
      </c>
      <c r="O9622" s="416" t="s">
        <v>21009</v>
      </c>
      <c r="P9622" s="416" t="s">
        <v>1132</v>
      </c>
      <c r="Q9622" s="417">
        <v>0</v>
      </c>
      <c r="R9622" s="416" t="s">
        <v>30478</v>
      </c>
      <c r="S9622" s="418"/>
      <c r="T9622" s="418"/>
      <c r="U9622" s="418"/>
    </row>
    <row r="9623" spans="1:21" ht="14.6" x14ac:dyDescent="0.4">
      <c r="A9623" s="416" t="s">
        <v>1112</v>
      </c>
      <c r="B9623" s="416" t="s">
        <v>35284</v>
      </c>
      <c r="C9623" s="416" t="s">
        <v>1113</v>
      </c>
      <c r="D9623" s="416" t="s">
        <v>20772</v>
      </c>
      <c r="E9623" s="416"/>
      <c r="F9623" s="416" t="s">
        <v>20772</v>
      </c>
      <c r="G9623" s="416" t="s">
        <v>20772</v>
      </c>
      <c r="H9623" s="416"/>
      <c r="I9623" s="416" t="s">
        <v>20772</v>
      </c>
      <c r="J9623" s="416" t="s">
        <v>1132</v>
      </c>
      <c r="K9623" s="416" t="s">
        <v>35285</v>
      </c>
      <c r="L9623" s="416" t="s">
        <v>35332</v>
      </c>
      <c r="M9623" s="416" t="s">
        <v>35285</v>
      </c>
      <c r="N9623" s="416" t="s">
        <v>35286</v>
      </c>
      <c r="O9623" s="416" t="s">
        <v>21009</v>
      </c>
      <c r="P9623" s="416" t="s">
        <v>1132</v>
      </c>
      <c r="Q9623" s="417">
        <v>0</v>
      </c>
      <c r="R9623" s="416" t="s">
        <v>30478</v>
      </c>
      <c r="S9623" s="418"/>
      <c r="T9623" s="418"/>
      <c r="U9623" s="418"/>
    </row>
    <row r="9624" spans="1:21" ht="14.6" x14ac:dyDescent="0.4">
      <c r="A9624" s="419" t="s">
        <v>1112</v>
      </c>
      <c r="B9624" s="419" t="s">
        <v>1135</v>
      </c>
      <c r="C9624" s="419" t="s">
        <v>1113</v>
      </c>
      <c r="D9624" s="419" t="s">
        <v>20148</v>
      </c>
      <c r="E9624" s="419"/>
      <c r="F9624" s="419" t="s">
        <v>46487</v>
      </c>
      <c r="G9624" s="419" t="s">
        <v>20160</v>
      </c>
      <c r="H9624" s="419"/>
      <c r="I9624" s="419" t="s">
        <v>17933</v>
      </c>
      <c r="J9624" s="419" t="s">
        <v>20258</v>
      </c>
      <c r="K9624" s="419" t="s">
        <v>1136</v>
      </c>
      <c r="L9624" s="419" t="s">
        <v>35323</v>
      </c>
      <c r="M9624" s="419" t="s">
        <v>20273</v>
      </c>
      <c r="N9624" s="419" t="s">
        <v>1137</v>
      </c>
      <c r="O9624" s="419" t="s">
        <v>21020</v>
      </c>
      <c r="P9624" s="419" t="s">
        <v>1114</v>
      </c>
      <c r="Q9624" s="425">
        <v>1</v>
      </c>
      <c r="R9624" s="419" t="s">
        <v>30479</v>
      </c>
      <c r="S9624" s="424"/>
      <c r="T9624" s="424"/>
      <c r="U9624" s="424"/>
    </row>
    <row r="9625" spans="1:21" ht="14.6" x14ac:dyDescent="0.4">
      <c r="A9625" s="419" t="s">
        <v>1112</v>
      </c>
      <c r="B9625" s="419" t="s">
        <v>1138</v>
      </c>
      <c r="C9625" s="419" t="s">
        <v>1113</v>
      </c>
      <c r="D9625" s="419" t="s">
        <v>20148</v>
      </c>
      <c r="E9625" s="419"/>
      <c r="F9625" s="419" t="s">
        <v>46488</v>
      </c>
      <c r="G9625" s="419" t="s">
        <v>20248</v>
      </c>
      <c r="H9625" s="419"/>
      <c r="I9625" s="419" t="s">
        <v>17926</v>
      </c>
      <c r="J9625" s="419" t="s">
        <v>20258</v>
      </c>
      <c r="K9625" s="419" t="s">
        <v>1139</v>
      </c>
      <c r="L9625" s="419" t="s">
        <v>35323</v>
      </c>
      <c r="M9625" s="419" t="s">
        <v>19377</v>
      </c>
      <c r="N9625" s="419" t="s">
        <v>1140</v>
      </c>
      <c r="O9625" s="419" t="s">
        <v>21054</v>
      </c>
      <c r="P9625" s="419" t="s">
        <v>1114</v>
      </c>
      <c r="Q9625" s="425">
        <v>1</v>
      </c>
      <c r="R9625" s="419" t="s">
        <v>30480</v>
      </c>
      <c r="S9625" s="424"/>
      <c r="T9625" s="424"/>
      <c r="U9625" s="424"/>
    </row>
    <row r="9626" spans="1:21" ht="14.6" x14ac:dyDescent="0.4">
      <c r="A9626" s="419" t="s">
        <v>1112</v>
      </c>
      <c r="B9626" s="419" t="s">
        <v>46489</v>
      </c>
      <c r="C9626" s="419" t="s">
        <v>1113</v>
      </c>
      <c r="D9626" s="419" t="s">
        <v>20148</v>
      </c>
      <c r="E9626" s="419"/>
      <c r="F9626" s="419" t="s">
        <v>46490</v>
      </c>
      <c r="G9626" s="419" t="s">
        <v>19396</v>
      </c>
      <c r="H9626" s="419"/>
      <c r="I9626" s="419" t="s">
        <v>19429</v>
      </c>
      <c r="J9626" s="419" t="s">
        <v>20258</v>
      </c>
      <c r="K9626" s="419" t="s">
        <v>1141</v>
      </c>
      <c r="L9626" s="419" t="s">
        <v>35323</v>
      </c>
      <c r="M9626" s="419" t="s">
        <v>19398</v>
      </c>
      <c r="N9626" s="419" t="s">
        <v>1142</v>
      </c>
      <c r="O9626" s="419" t="s">
        <v>21062</v>
      </c>
      <c r="P9626" s="419" t="s">
        <v>1114</v>
      </c>
      <c r="Q9626" s="425">
        <v>1</v>
      </c>
      <c r="R9626" s="419" t="s">
        <v>30481</v>
      </c>
      <c r="S9626" s="424"/>
      <c r="T9626" s="424"/>
      <c r="U9626" s="424"/>
    </row>
    <row r="9627" spans="1:21" ht="14.6" x14ac:dyDescent="0.4">
      <c r="A9627" s="428" t="s">
        <v>1112</v>
      </c>
      <c r="B9627" s="428" t="s">
        <v>46491</v>
      </c>
      <c r="C9627" s="428" t="s">
        <v>1113</v>
      </c>
      <c r="D9627" s="428" t="s">
        <v>20772</v>
      </c>
      <c r="E9627" s="428"/>
      <c r="F9627" s="428" t="s">
        <v>20772</v>
      </c>
      <c r="G9627" s="428" t="s">
        <v>20772</v>
      </c>
      <c r="H9627" s="428"/>
      <c r="I9627" s="428" t="s">
        <v>20772</v>
      </c>
      <c r="J9627" s="428" t="s">
        <v>20258</v>
      </c>
      <c r="K9627" s="428" t="s">
        <v>22502</v>
      </c>
      <c r="L9627" s="428" t="s">
        <v>35323</v>
      </c>
      <c r="M9627" s="428" t="s">
        <v>19398</v>
      </c>
      <c r="N9627" s="428" t="s">
        <v>22576</v>
      </c>
      <c r="O9627" s="428" t="s">
        <v>21062</v>
      </c>
      <c r="P9627" s="428" t="s">
        <v>1114</v>
      </c>
      <c r="Q9627" s="420">
        <v>1</v>
      </c>
      <c r="R9627" s="428" t="s">
        <v>30482</v>
      </c>
      <c r="S9627" s="421"/>
      <c r="T9627" s="421"/>
      <c r="U9627" s="421"/>
    </row>
    <row r="9628" spans="1:21" ht="14.6" x14ac:dyDescent="0.4">
      <c r="A9628" s="419" t="s">
        <v>1112</v>
      </c>
      <c r="B9628" s="419" t="s">
        <v>46492</v>
      </c>
      <c r="C9628" s="419" t="s">
        <v>1113</v>
      </c>
      <c r="D9628" s="419" t="s">
        <v>20148</v>
      </c>
      <c r="E9628" s="419"/>
      <c r="F9628" s="419" t="s">
        <v>46493</v>
      </c>
      <c r="G9628" s="419" t="s">
        <v>19396</v>
      </c>
      <c r="H9628" s="419"/>
      <c r="I9628" s="419" t="s">
        <v>17944</v>
      </c>
      <c r="J9628" s="419" t="s">
        <v>20258</v>
      </c>
      <c r="K9628" s="419" t="s">
        <v>1143</v>
      </c>
      <c r="L9628" s="419" t="s">
        <v>35323</v>
      </c>
      <c r="M9628" s="419" t="s">
        <v>19398</v>
      </c>
      <c r="N9628" s="419" t="s">
        <v>1144</v>
      </c>
      <c r="O9628" s="419" t="s">
        <v>21062</v>
      </c>
      <c r="P9628" s="419" t="s">
        <v>1114</v>
      </c>
      <c r="Q9628" s="425">
        <v>1</v>
      </c>
      <c r="R9628" s="419" t="s">
        <v>30483</v>
      </c>
      <c r="S9628" s="424"/>
      <c r="T9628" s="424"/>
      <c r="U9628" s="424"/>
    </row>
    <row r="9629" spans="1:21" ht="14.6" x14ac:dyDescent="0.4">
      <c r="A9629" s="419" t="s">
        <v>1112</v>
      </c>
      <c r="B9629" s="419" t="s">
        <v>46494</v>
      </c>
      <c r="C9629" s="419" t="s">
        <v>1113</v>
      </c>
      <c r="D9629" s="419" t="s">
        <v>20772</v>
      </c>
      <c r="E9629" s="419"/>
      <c r="F9629" s="419" t="s">
        <v>20772</v>
      </c>
      <c r="G9629" s="419" t="s">
        <v>20772</v>
      </c>
      <c r="H9629" s="419"/>
      <c r="I9629" s="419" t="s">
        <v>20772</v>
      </c>
      <c r="J9629" s="419" t="s">
        <v>20258</v>
      </c>
      <c r="K9629" s="419" t="s">
        <v>1145</v>
      </c>
      <c r="L9629" s="419" t="s">
        <v>35323</v>
      </c>
      <c r="M9629" s="419" t="s">
        <v>19398</v>
      </c>
      <c r="N9629" s="419" t="s">
        <v>1146</v>
      </c>
      <c r="O9629" s="419" t="s">
        <v>21062</v>
      </c>
      <c r="P9629" s="419" t="s">
        <v>1114</v>
      </c>
      <c r="Q9629" s="420">
        <v>1</v>
      </c>
      <c r="R9629" s="419" t="s">
        <v>30482</v>
      </c>
      <c r="S9629" s="421"/>
      <c r="T9629" s="421"/>
      <c r="U9629" s="421"/>
    </row>
    <row r="9630" spans="1:21" ht="14.6" x14ac:dyDescent="0.4">
      <c r="A9630" s="419" t="s">
        <v>1112</v>
      </c>
      <c r="B9630" s="419" t="s">
        <v>46495</v>
      </c>
      <c r="C9630" s="419" t="s">
        <v>1113</v>
      </c>
      <c r="D9630" s="419" t="s">
        <v>20148</v>
      </c>
      <c r="E9630" s="419"/>
      <c r="F9630" s="419" t="s">
        <v>46496</v>
      </c>
      <c r="G9630" s="419" t="s">
        <v>19396</v>
      </c>
      <c r="H9630" s="419"/>
      <c r="I9630" s="419" t="s">
        <v>20208</v>
      </c>
      <c r="J9630" s="419" t="s">
        <v>20258</v>
      </c>
      <c r="K9630" s="419" t="s">
        <v>1147</v>
      </c>
      <c r="L9630" s="419" t="s">
        <v>35323</v>
      </c>
      <c r="M9630" s="419" t="s">
        <v>19398</v>
      </c>
      <c r="N9630" s="419" t="s">
        <v>1148</v>
      </c>
      <c r="O9630" s="419" t="s">
        <v>21062</v>
      </c>
      <c r="P9630" s="419" t="s">
        <v>1114</v>
      </c>
      <c r="Q9630" s="425">
        <v>1</v>
      </c>
      <c r="R9630" s="419" t="s">
        <v>30484</v>
      </c>
      <c r="S9630" s="424"/>
      <c r="T9630" s="424"/>
      <c r="U9630" s="424"/>
    </row>
    <row r="9631" spans="1:21" ht="14.6" x14ac:dyDescent="0.4">
      <c r="A9631" s="419" t="s">
        <v>1112</v>
      </c>
      <c r="B9631" s="419" t="s">
        <v>46497</v>
      </c>
      <c r="C9631" s="419" t="s">
        <v>1113</v>
      </c>
      <c r="D9631" s="419" t="s">
        <v>20148</v>
      </c>
      <c r="E9631" s="419"/>
      <c r="F9631" s="419" t="s">
        <v>46498</v>
      </c>
      <c r="G9631" s="419" t="s">
        <v>19396</v>
      </c>
      <c r="H9631" s="419"/>
      <c r="I9631" s="419" t="s">
        <v>19457</v>
      </c>
      <c r="J9631" s="419" t="s">
        <v>20258</v>
      </c>
      <c r="K9631" s="419" t="s">
        <v>1149</v>
      </c>
      <c r="L9631" s="419" t="s">
        <v>35323</v>
      </c>
      <c r="M9631" s="419" t="s">
        <v>19398</v>
      </c>
      <c r="N9631" s="419" t="s">
        <v>1150</v>
      </c>
      <c r="O9631" s="419" t="s">
        <v>21062</v>
      </c>
      <c r="P9631" s="419" t="s">
        <v>1114</v>
      </c>
      <c r="Q9631" s="425">
        <v>1</v>
      </c>
      <c r="R9631" s="419" t="s">
        <v>30485</v>
      </c>
      <c r="S9631" s="424"/>
      <c r="T9631" s="424"/>
      <c r="U9631" s="424"/>
    </row>
    <row r="9632" spans="1:21" ht="14.6" x14ac:dyDescent="0.4">
      <c r="A9632" s="419" t="s">
        <v>1112</v>
      </c>
      <c r="B9632" s="419" t="s">
        <v>46499</v>
      </c>
      <c r="C9632" s="419" t="s">
        <v>1113</v>
      </c>
      <c r="D9632" s="419" t="s">
        <v>20148</v>
      </c>
      <c r="E9632" s="419"/>
      <c r="F9632" s="419" t="s">
        <v>46500</v>
      </c>
      <c r="G9632" s="419" t="s">
        <v>19396</v>
      </c>
      <c r="H9632" s="419"/>
      <c r="I9632" s="419" t="s">
        <v>17972</v>
      </c>
      <c r="J9632" s="419" t="s">
        <v>20258</v>
      </c>
      <c r="K9632" s="419" t="s">
        <v>1151</v>
      </c>
      <c r="L9632" s="419" t="s">
        <v>35323</v>
      </c>
      <c r="M9632" s="419" t="s">
        <v>19398</v>
      </c>
      <c r="N9632" s="419" t="s">
        <v>1152</v>
      </c>
      <c r="O9632" s="419" t="s">
        <v>21062</v>
      </c>
      <c r="P9632" s="419" t="s">
        <v>1114</v>
      </c>
      <c r="Q9632" s="425">
        <v>1</v>
      </c>
      <c r="R9632" s="419" t="s">
        <v>30486</v>
      </c>
      <c r="S9632" s="424"/>
      <c r="T9632" s="424"/>
      <c r="U9632" s="424"/>
    </row>
    <row r="9633" spans="1:21" ht="14.6" x14ac:dyDescent="0.4">
      <c r="A9633" s="419" t="s">
        <v>1112</v>
      </c>
      <c r="B9633" s="419" t="s">
        <v>46501</v>
      </c>
      <c r="C9633" s="419" t="s">
        <v>1113</v>
      </c>
      <c r="D9633" s="419" t="s">
        <v>20148</v>
      </c>
      <c r="E9633" s="419"/>
      <c r="F9633" s="419" t="s">
        <v>46502</v>
      </c>
      <c r="G9633" s="419" t="s">
        <v>19396</v>
      </c>
      <c r="H9633" s="419"/>
      <c r="I9633" s="419" t="s">
        <v>19511</v>
      </c>
      <c r="J9633" s="419" t="s">
        <v>20258</v>
      </c>
      <c r="K9633" s="419" t="s">
        <v>1153</v>
      </c>
      <c r="L9633" s="419" t="s">
        <v>35323</v>
      </c>
      <c r="M9633" s="419" t="s">
        <v>19398</v>
      </c>
      <c r="N9633" s="419" t="s">
        <v>1154</v>
      </c>
      <c r="O9633" s="419" t="s">
        <v>21062</v>
      </c>
      <c r="P9633" s="419" t="s">
        <v>1114</v>
      </c>
      <c r="Q9633" s="425">
        <v>1</v>
      </c>
      <c r="R9633" s="419" t="s">
        <v>30487</v>
      </c>
      <c r="S9633" s="424"/>
      <c r="T9633" s="424"/>
      <c r="U9633" s="424"/>
    </row>
    <row r="9634" spans="1:21" ht="14.6" x14ac:dyDescent="0.4">
      <c r="A9634" s="419" t="s">
        <v>1112</v>
      </c>
      <c r="B9634" s="419" t="s">
        <v>46503</v>
      </c>
      <c r="C9634" s="419" t="s">
        <v>1113</v>
      </c>
      <c r="D9634" s="419" t="s">
        <v>20148</v>
      </c>
      <c r="E9634" s="419"/>
      <c r="F9634" s="419" t="s">
        <v>46504</v>
      </c>
      <c r="G9634" s="419" t="s">
        <v>19396</v>
      </c>
      <c r="H9634" s="419"/>
      <c r="I9634" s="419" t="s">
        <v>17967</v>
      </c>
      <c r="J9634" s="419" t="s">
        <v>20258</v>
      </c>
      <c r="K9634" s="419" t="s">
        <v>1155</v>
      </c>
      <c r="L9634" s="419" t="s">
        <v>35323</v>
      </c>
      <c r="M9634" s="419" t="s">
        <v>19398</v>
      </c>
      <c r="N9634" s="419" t="s">
        <v>1156</v>
      </c>
      <c r="O9634" s="419" t="s">
        <v>21062</v>
      </c>
      <c r="P9634" s="419" t="s">
        <v>1114</v>
      </c>
      <c r="Q9634" s="425">
        <v>1</v>
      </c>
      <c r="R9634" s="419" t="s">
        <v>30488</v>
      </c>
      <c r="S9634" s="424"/>
      <c r="T9634" s="424"/>
      <c r="U9634" s="424"/>
    </row>
    <row r="9635" spans="1:21" ht="14.6" x14ac:dyDescent="0.4">
      <c r="A9635" s="419" t="s">
        <v>1112</v>
      </c>
      <c r="B9635" s="419" t="s">
        <v>46505</v>
      </c>
      <c r="C9635" s="419" t="s">
        <v>1113</v>
      </c>
      <c r="D9635" s="419" t="s">
        <v>20148</v>
      </c>
      <c r="E9635" s="419"/>
      <c r="F9635" s="419" t="s">
        <v>46506</v>
      </c>
      <c r="G9635" s="419" t="s">
        <v>19396</v>
      </c>
      <c r="H9635" s="419"/>
      <c r="I9635" s="419" t="s">
        <v>19352</v>
      </c>
      <c r="J9635" s="419" t="s">
        <v>20258</v>
      </c>
      <c r="K9635" s="419" t="s">
        <v>1157</v>
      </c>
      <c r="L9635" s="419" t="s">
        <v>35323</v>
      </c>
      <c r="M9635" s="419" t="s">
        <v>19398</v>
      </c>
      <c r="N9635" s="419" t="s">
        <v>1158</v>
      </c>
      <c r="O9635" s="419" t="s">
        <v>21062</v>
      </c>
      <c r="P9635" s="419" t="s">
        <v>1114</v>
      </c>
      <c r="Q9635" s="425">
        <v>1</v>
      </c>
      <c r="R9635" s="419" t="s">
        <v>30489</v>
      </c>
      <c r="S9635" s="424"/>
      <c r="T9635" s="424"/>
      <c r="U9635" s="424"/>
    </row>
    <row r="9636" spans="1:21" ht="14.6" x14ac:dyDescent="0.4">
      <c r="A9636" s="419" t="s">
        <v>1112</v>
      </c>
      <c r="B9636" s="419" t="s">
        <v>46507</v>
      </c>
      <c r="C9636" s="419" t="s">
        <v>1113</v>
      </c>
      <c r="D9636" s="419" t="s">
        <v>20148</v>
      </c>
      <c r="E9636" s="419"/>
      <c r="F9636" s="419" t="s">
        <v>46508</v>
      </c>
      <c r="G9636" s="419" t="s">
        <v>19396</v>
      </c>
      <c r="H9636" s="419"/>
      <c r="I9636" s="419" t="s">
        <v>17998</v>
      </c>
      <c r="J9636" s="419" t="s">
        <v>20258</v>
      </c>
      <c r="K9636" s="419" t="s">
        <v>1159</v>
      </c>
      <c r="L9636" s="419" t="s">
        <v>35323</v>
      </c>
      <c r="M9636" s="419" t="s">
        <v>19398</v>
      </c>
      <c r="N9636" s="419" t="s">
        <v>1160</v>
      </c>
      <c r="O9636" s="419" t="s">
        <v>21062</v>
      </c>
      <c r="P9636" s="419" t="s">
        <v>1114</v>
      </c>
      <c r="Q9636" s="425">
        <v>1</v>
      </c>
      <c r="R9636" s="419" t="s">
        <v>30490</v>
      </c>
      <c r="S9636" s="424"/>
      <c r="T9636" s="424"/>
      <c r="U9636" s="424"/>
    </row>
    <row r="9637" spans="1:21" ht="14.6" x14ac:dyDescent="0.4">
      <c r="A9637" s="419" t="s">
        <v>1112</v>
      </c>
      <c r="B9637" s="419" t="s">
        <v>46509</v>
      </c>
      <c r="C9637" s="419" t="s">
        <v>1113</v>
      </c>
      <c r="D9637" s="419" t="s">
        <v>20148</v>
      </c>
      <c r="E9637" s="419"/>
      <c r="F9637" s="419" t="s">
        <v>46510</v>
      </c>
      <c r="G9637" s="419" t="s">
        <v>19396</v>
      </c>
      <c r="H9637" s="419"/>
      <c r="I9637" s="419" t="s">
        <v>19332</v>
      </c>
      <c r="J9637" s="419" t="s">
        <v>20258</v>
      </c>
      <c r="K9637" s="419" t="s">
        <v>1161</v>
      </c>
      <c r="L9637" s="419" t="s">
        <v>35323</v>
      </c>
      <c r="M9637" s="419" t="s">
        <v>19398</v>
      </c>
      <c r="N9637" s="419" t="s">
        <v>1162</v>
      </c>
      <c r="O9637" s="419" t="s">
        <v>21062</v>
      </c>
      <c r="P9637" s="419" t="s">
        <v>1114</v>
      </c>
      <c r="Q9637" s="425">
        <v>1</v>
      </c>
      <c r="R9637" s="419" t="s">
        <v>30491</v>
      </c>
      <c r="S9637" s="424"/>
      <c r="T9637" s="424"/>
      <c r="U9637" s="424"/>
    </row>
    <row r="9638" spans="1:21" ht="14.6" x14ac:dyDescent="0.4">
      <c r="A9638" s="419" t="s">
        <v>1112</v>
      </c>
      <c r="B9638" s="419" t="s">
        <v>46511</v>
      </c>
      <c r="C9638" s="419" t="s">
        <v>1113</v>
      </c>
      <c r="D9638" s="419" t="s">
        <v>20772</v>
      </c>
      <c r="E9638" s="419"/>
      <c r="F9638" s="419" t="s">
        <v>20772</v>
      </c>
      <c r="G9638" s="419" t="s">
        <v>20772</v>
      </c>
      <c r="H9638" s="419"/>
      <c r="I9638" s="419" t="s">
        <v>20772</v>
      </c>
      <c r="J9638" s="419" t="s">
        <v>20258</v>
      </c>
      <c r="K9638" s="419" t="s">
        <v>1163</v>
      </c>
      <c r="L9638" s="419" t="s">
        <v>35323</v>
      </c>
      <c r="M9638" s="419" t="s">
        <v>19398</v>
      </c>
      <c r="N9638" s="419" t="s">
        <v>1164</v>
      </c>
      <c r="O9638" s="419" t="s">
        <v>21062</v>
      </c>
      <c r="P9638" s="419" t="s">
        <v>1114</v>
      </c>
      <c r="Q9638" s="420">
        <v>1</v>
      </c>
      <c r="R9638" s="419" t="s">
        <v>30492</v>
      </c>
      <c r="S9638" s="421"/>
      <c r="T9638" s="421"/>
      <c r="U9638" s="421"/>
    </row>
    <row r="9639" spans="1:21" ht="14.6" x14ac:dyDescent="0.4">
      <c r="A9639" s="419" t="s">
        <v>1112</v>
      </c>
      <c r="B9639" s="419" t="s">
        <v>46512</v>
      </c>
      <c r="C9639" s="419" t="s">
        <v>1113</v>
      </c>
      <c r="D9639" s="419" t="s">
        <v>20148</v>
      </c>
      <c r="E9639" s="419"/>
      <c r="F9639" s="419" t="s">
        <v>46513</v>
      </c>
      <c r="G9639" s="419" t="s">
        <v>19396</v>
      </c>
      <c r="H9639" s="419"/>
      <c r="I9639" s="419" t="s">
        <v>20161</v>
      </c>
      <c r="J9639" s="419" t="s">
        <v>20258</v>
      </c>
      <c r="K9639" s="419" t="s">
        <v>1165</v>
      </c>
      <c r="L9639" s="419" t="s">
        <v>35323</v>
      </c>
      <c r="M9639" s="419" t="s">
        <v>19398</v>
      </c>
      <c r="N9639" s="419" t="s">
        <v>1166</v>
      </c>
      <c r="O9639" s="419" t="s">
        <v>21062</v>
      </c>
      <c r="P9639" s="419" t="s">
        <v>1114</v>
      </c>
      <c r="Q9639" s="425">
        <v>1</v>
      </c>
      <c r="R9639" s="419" t="s">
        <v>30493</v>
      </c>
      <c r="S9639" s="424"/>
      <c r="T9639" s="424"/>
      <c r="U9639" s="424"/>
    </row>
    <row r="9640" spans="1:21" ht="14.6" x14ac:dyDescent="0.4">
      <c r="A9640" s="419" t="s">
        <v>1112</v>
      </c>
      <c r="B9640" s="419" t="s">
        <v>46514</v>
      </c>
      <c r="C9640" s="419" t="s">
        <v>1113</v>
      </c>
      <c r="D9640" s="419" t="s">
        <v>20148</v>
      </c>
      <c r="E9640" s="419"/>
      <c r="F9640" s="419" t="s">
        <v>46515</v>
      </c>
      <c r="G9640" s="419" t="s">
        <v>19396</v>
      </c>
      <c r="H9640" s="419"/>
      <c r="I9640" s="419" t="s">
        <v>19410</v>
      </c>
      <c r="J9640" s="419" t="s">
        <v>20258</v>
      </c>
      <c r="K9640" s="419" t="s">
        <v>1167</v>
      </c>
      <c r="L9640" s="419" t="s">
        <v>35323</v>
      </c>
      <c r="M9640" s="419" t="s">
        <v>19398</v>
      </c>
      <c r="N9640" s="419" t="s">
        <v>1168</v>
      </c>
      <c r="O9640" s="419" t="s">
        <v>21062</v>
      </c>
      <c r="P9640" s="419" t="s">
        <v>1114</v>
      </c>
      <c r="Q9640" s="425">
        <v>1</v>
      </c>
      <c r="R9640" s="419" t="s">
        <v>30494</v>
      </c>
      <c r="S9640" s="424"/>
      <c r="T9640" s="424"/>
      <c r="U9640" s="424"/>
    </row>
    <row r="9641" spans="1:21" ht="14.6" x14ac:dyDescent="0.4">
      <c r="A9641" s="419" t="s">
        <v>1112</v>
      </c>
      <c r="B9641" s="419" t="s">
        <v>46516</v>
      </c>
      <c r="C9641" s="419" t="s">
        <v>1113</v>
      </c>
      <c r="D9641" s="419" t="s">
        <v>20148</v>
      </c>
      <c r="E9641" s="419"/>
      <c r="F9641" s="419" t="s">
        <v>46517</v>
      </c>
      <c r="G9641" s="419" t="s">
        <v>19396</v>
      </c>
      <c r="H9641" s="419"/>
      <c r="I9641" s="419" t="s">
        <v>17980</v>
      </c>
      <c r="J9641" s="419" t="s">
        <v>20258</v>
      </c>
      <c r="K9641" s="419" t="s">
        <v>1169</v>
      </c>
      <c r="L9641" s="419" t="s">
        <v>35323</v>
      </c>
      <c r="M9641" s="419" t="s">
        <v>19398</v>
      </c>
      <c r="N9641" s="419" t="s">
        <v>1170</v>
      </c>
      <c r="O9641" s="419" t="s">
        <v>21062</v>
      </c>
      <c r="P9641" s="419" t="s">
        <v>1114</v>
      </c>
      <c r="Q9641" s="425">
        <v>1</v>
      </c>
      <c r="R9641" s="419" t="s">
        <v>30495</v>
      </c>
      <c r="S9641" s="424"/>
      <c r="T9641" s="424"/>
      <c r="U9641" s="424"/>
    </row>
    <row r="9642" spans="1:21" ht="14.6" x14ac:dyDescent="0.4">
      <c r="A9642" s="419" t="s">
        <v>1112</v>
      </c>
      <c r="B9642" s="419" t="s">
        <v>46518</v>
      </c>
      <c r="C9642" s="419" t="s">
        <v>1113</v>
      </c>
      <c r="D9642" s="419" t="s">
        <v>20148</v>
      </c>
      <c r="E9642" s="419"/>
      <c r="F9642" s="419" t="s">
        <v>46519</v>
      </c>
      <c r="G9642" s="419" t="s">
        <v>19396</v>
      </c>
      <c r="H9642" s="419"/>
      <c r="I9642" s="419" t="s">
        <v>20218</v>
      </c>
      <c r="J9642" s="419" t="s">
        <v>20258</v>
      </c>
      <c r="K9642" s="419" t="s">
        <v>1171</v>
      </c>
      <c r="L9642" s="419" t="s">
        <v>35323</v>
      </c>
      <c r="M9642" s="419" t="s">
        <v>19398</v>
      </c>
      <c r="N9642" s="419" t="s">
        <v>1172</v>
      </c>
      <c r="O9642" s="419" t="s">
        <v>21062</v>
      </c>
      <c r="P9642" s="419" t="s">
        <v>1114</v>
      </c>
      <c r="Q9642" s="425">
        <v>1</v>
      </c>
      <c r="R9642" s="419" t="s">
        <v>30496</v>
      </c>
      <c r="S9642" s="424"/>
      <c r="T9642" s="424"/>
      <c r="U9642" s="424"/>
    </row>
    <row r="9643" spans="1:21" ht="14.6" x14ac:dyDescent="0.4">
      <c r="A9643" s="419" t="s">
        <v>1112</v>
      </c>
      <c r="B9643" s="419" t="s">
        <v>46520</v>
      </c>
      <c r="C9643" s="419" t="s">
        <v>1113</v>
      </c>
      <c r="D9643" s="419" t="s">
        <v>20148</v>
      </c>
      <c r="E9643" s="419"/>
      <c r="F9643" s="419" t="s">
        <v>46521</v>
      </c>
      <c r="G9643" s="419" t="s">
        <v>19396</v>
      </c>
      <c r="H9643" s="419"/>
      <c r="I9643" s="419" t="s">
        <v>19457</v>
      </c>
      <c r="J9643" s="419" t="s">
        <v>20258</v>
      </c>
      <c r="K9643" s="419" t="s">
        <v>21992</v>
      </c>
      <c r="L9643" s="419" t="s">
        <v>35323</v>
      </c>
      <c r="M9643" s="419" t="s">
        <v>19398</v>
      </c>
      <c r="N9643" s="419" t="s">
        <v>21993</v>
      </c>
      <c r="O9643" s="419" t="s">
        <v>21062</v>
      </c>
      <c r="P9643" s="419" t="s">
        <v>1114</v>
      </c>
      <c r="Q9643" s="425">
        <v>1</v>
      </c>
      <c r="R9643" s="419" t="s">
        <v>30497</v>
      </c>
      <c r="S9643" s="424"/>
      <c r="T9643" s="424"/>
      <c r="U9643" s="424"/>
    </row>
    <row r="9644" spans="1:21" ht="14.6" x14ac:dyDescent="0.4">
      <c r="A9644" s="428" t="s">
        <v>1112</v>
      </c>
      <c r="B9644" s="428" t="s">
        <v>46522</v>
      </c>
      <c r="C9644" s="428" t="s">
        <v>1113</v>
      </c>
      <c r="D9644" s="428" t="s">
        <v>20772</v>
      </c>
      <c r="E9644" s="428"/>
      <c r="F9644" s="428" t="s">
        <v>20772</v>
      </c>
      <c r="G9644" s="428" t="s">
        <v>20772</v>
      </c>
      <c r="H9644" s="428"/>
      <c r="I9644" s="428" t="s">
        <v>20772</v>
      </c>
      <c r="J9644" s="428" t="s">
        <v>20258</v>
      </c>
      <c r="K9644" s="428" t="s">
        <v>22503</v>
      </c>
      <c r="L9644" s="428" t="s">
        <v>35323</v>
      </c>
      <c r="M9644" s="428" t="s">
        <v>19398</v>
      </c>
      <c r="N9644" s="428" t="s">
        <v>22577</v>
      </c>
      <c r="O9644" s="428" t="s">
        <v>21062</v>
      </c>
      <c r="P9644" s="428" t="s">
        <v>1114</v>
      </c>
      <c r="Q9644" s="420">
        <v>1</v>
      </c>
      <c r="R9644" s="428" t="s">
        <v>30482</v>
      </c>
      <c r="S9644" s="421"/>
      <c r="T9644" s="421"/>
      <c r="U9644" s="421"/>
    </row>
    <row r="9645" spans="1:21" ht="14.6" x14ac:dyDescent="0.4">
      <c r="A9645" s="419" t="s">
        <v>1112</v>
      </c>
      <c r="B9645" s="419" t="s">
        <v>46523</v>
      </c>
      <c r="C9645" s="419" t="s">
        <v>1113</v>
      </c>
      <c r="D9645" s="419" t="s">
        <v>20148</v>
      </c>
      <c r="E9645" s="419"/>
      <c r="F9645" s="419" t="s">
        <v>46524</v>
      </c>
      <c r="G9645" s="419" t="s">
        <v>19396</v>
      </c>
      <c r="H9645" s="419"/>
      <c r="I9645" s="419" t="s">
        <v>19821</v>
      </c>
      <c r="J9645" s="419" t="s">
        <v>20258</v>
      </c>
      <c r="K9645" s="419" t="s">
        <v>1173</v>
      </c>
      <c r="L9645" s="419" t="s">
        <v>35323</v>
      </c>
      <c r="M9645" s="419" t="s">
        <v>19398</v>
      </c>
      <c r="N9645" s="419" t="s">
        <v>1174</v>
      </c>
      <c r="O9645" s="419" t="s">
        <v>21062</v>
      </c>
      <c r="P9645" s="419" t="s">
        <v>1114</v>
      </c>
      <c r="Q9645" s="425">
        <v>1</v>
      </c>
      <c r="R9645" s="419" t="s">
        <v>30498</v>
      </c>
      <c r="S9645" s="424"/>
      <c r="T9645" s="424"/>
      <c r="U9645" s="424"/>
    </row>
    <row r="9646" spans="1:21" ht="14.6" x14ac:dyDescent="0.4">
      <c r="A9646" s="419" t="s">
        <v>1112</v>
      </c>
      <c r="B9646" s="419" t="s">
        <v>46525</v>
      </c>
      <c r="C9646" s="419" t="s">
        <v>1113</v>
      </c>
      <c r="D9646" s="419" t="s">
        <v>20148</v>
      </c>
      <c r="E9646" s="419"/>
      <c r="F9646" s="419" t="s">
        <v>46526</v>
      </c>
      <c r="G9646" s="419" t="s">
        <v>19396</v>
      </c>
      <c r="H9646" s="419"/>
      <c r="I9646" s="419" t="s">
        <v>20173</v>
      </c>
      <c r="J9646" s="419" t="s">
        <v>20258</v>
      </c>
      <c r="K9646" s="419" t="s">
        <v>1175</v>
      </c>
      <c r="L9646" s="419" t="s">
        <v>35323</v>
      </c>
      <c r="M9646" s="419" t="s">
        <v>19398</v>
      </c>
      <c r="N9646" s="419" t="s">
        <v>1176</v>
      </c>
      <c r="O9646" s="419" t="s">
        <v>21062</v>
      </c>
      <c r="P9646" s="419" t="s">
        <v>1114</v>
      </c>
      <c r="Q9646" s="425">
        <v>1</v>
      </c>
      <c r="R9646" s="419" t="s">
        <v>30499</v>
      </c>
      <c r="S9646" s="424"/>
      <c r="T9646" s="424"/>
      <c r="U9646" s="424"/>
    </row>
    <row r="9647" spans="1:21" ht="14.6" x14ac:dyDescent="0.4">
      <c r="A9647" s="419" t="s">
        <v>1112</v>
      </c>
      <c r="B9647" s="419" t="s">
        <v>46527</v>
      </c>
      <c r="C9647" s="419" t="s">
        <v>1113</v>
      </c>
      <c r="D9647" s="419" t="s">
        <v>20148</v>
      </c>
      <c r="E9647" s="419"/>
      <c r="F9647" s="419" t="s">
        <v>46528</v>
      </c>
      <c r="G9647" s="419" t="s">
        <v>19396</v>
      </c>
      <c r="H9647" s="419"/>
      <c r="I9647" s="419" t="s">
        <v>18022</v>
      </c>
      <c r="J9647" s="419" t="s">
        <v>20258</v>
      </c>
      <c r="K9647" s="419" t="s">
        <v>1177</v>
      </c>
      <c r="L9647" s="419" t="s">
        <v>35323</v>
      </c>
      <c r="M9647" s="419" t="s">
        <v>19398</v>
      </c>
      <c r="N9647" s="419" t="s">
        <v>1178</v>
      </c>
      <c r="O9647" s="419" t="s">
        <v>21062</v>
      </c>
      <c r="P9647" s="419" t="s">
        <v>1114</v>
      </c>
      <c r="Q9647" s="425">
        <v>1</v>
      </c>
      <c r="R9647" s="419" t="s">
        <v>30500</v>
      </c>
      <c r="S9647" s="424"/>
      <c r="T9647" s="424"/>
      <c r="U9647" s="424"/>
    </row>
    <row r="9648" spans="1:21" ht="14.6" x14ac:dyDescent="0.4">
      <c r="A9648" s="419" t="s">
        <v>1112</v>
      </c>
      <c r="B9648" s="419" t="s">
        <v>46529</v>
      </c>
      <c r="C9648" s="419" t="s">
        <v>1113</v>
      </c>
      <c r="D9648" s="419" t="s">
        <v>20148</v>
      </c>
      <c r="E9648" s="419"/>
      <c r="F9648" s="419" t="s">
        <v>46530</v>
      </c>
      <c r="G9648" s="419" t="s">
        <v>19396</v>
      </c>
      <c r="H9648" s="419"/>
      <c r="I9648" s="419" t="s">
        <v>19364</v>
      </c>
      <c r="J9648" s="419" t="s">
        <v>20258</v>
      </c>
      <c r="K9648" s="419" t="s">
        <v>1179</v>
      </c>
      <c r="L9648" s="419" t="s">
        <v>35323</v>
      </c>
      <c r="M9648" s="419" t="s">
        <v>19398</v>
      </c>
      <c r="N9648" s="419" t="s">
        <v>1180</v>
      </c>
      <c r="O9648" s="419" t="s">
        <v>21062</v>
      </c>
      <c r="P9648" s="419" t="s">
        <v>1114</v>
      </c>
      <c r="Q9648" s="425">
        <v>1</v>
      </c>
      <c r="R9648" s="419" t="s">
        <v>30501</v>
      </c>
      <c r="S9648" s="424"/>
      <c r="T9648" s="424"/>
      <c r="U9648" s="424"/>
    </row>
    <row r="9649" spans="1:21" ht="14.6" x14ac:dyDescent="0.4">
      <c r="A9649" s="419" t="s">
        <v>1112</v>
      </c>
      <c r="B9649" s="419" t="s">
        <v>1181</v>
      </c>
      <c r="C9649" s="419" t="s">
        <v>1113</v>
      </c>
      <c r="D9649" s="419" t="s">
        <v>20148</v>
      </c>
      <c r="E9649" s="419"/>
      <c r="F9649" s="419" t="s">
        <v>46531</v>
      </c>
      <c r="G9649" s="419" t="s">
        <v>19396</v>
      </c>
      <c r="H9649" s="419"/>
      <c r="I9649" s="419" t="s">
        <v>20278</v>
      </c>
      <c r="J9649" s="419" t="s">
        <v>20258</v>
      </c>
      <c r="K9649" s="419" t="s">
        <v>1182</v>
      </c>
      <c r="L9649" s="419" t="s">
        <v>35323</v>
      </c>
      <c r="M9649" s="419" t="s">
        <v>19453</v>
      </c>
      <c r="N9649" s="419" t="s">
        <v>1183</v>
      </c>
      <c r="O9649" s="419" t="s">
        <v>21063</v>
      </c>
      <c r="P9649" s="419" t="s">
        <v>1114</v>
      </c>
      <c r="Q9649" s="425">
        <v>1</v>
      </c>
      <c r="R9649" s="419" t="s">
        <v>30502</v>
      </c>
      <c r="S9649" s="424"/>
      <c r="T9649" s="424"/>
      <c r="U9649" s="424"/>
    </row>
    <row r="9650" spans="1:21" ht="14.6" x14ac:dyDescent="0.4">
      <c r="A9650" s="419" t="s">
        <v>1112</v>
      </c>
      <c r="B9650" s="419" t="s">
        <v>1187</v>
      </c>
      <c r="C9650" s="419" t="s">
        <v>1113</v>
      </c>
      <c r="D9650" s="419" t="s">
        <v>20148</v>
      </c>
      <c r="E9650" s="419"/>
      <c r="F9650" s="419" t="s">
        <v>46532</v>
      </c>
      <c r="G9650" s="419" t="s">
        <v>19396</v>
      </c>
      <c r="H9650" s="419"/>
      <c r="I9650" s="419" t="s">
        <v>19349</v>
      </c>
      <c r="J9650" s="419" t="s">
        <v>20258</v>
      </c>
      <c r="K9650" s="419" t="s">
        <v>1188</v>
      </c>
      <c r="L9650" s="419" t="s">
        <v>35323</v>
      </c>
      <c r="M9650" s="419" t="s">
        <v>19453</v>
      </c>
      <c r="N9650" s="419" t="s">
        <v>1186</v>
      </c>
      <c r="O9650" s="419" t="s">
        <v>21064</v>
      </c>
      <c r="P9650" s="419" t="s">
        <v>1114</v>
      </c>
      <c r="Q9650" s="425">
        <v>1</v>
      </c>
      <c r="R9650" s="419" t="s">
        <v>30503</v>
      </c>
      <c r="S9650" s="424"/>
      <c r="T9650" s="424"/>
      <c r="U9650" s="424"/>
    </row>
    <row r="9651" spans="1:21" ht="14.6" x14ac:dyDescent="0.4">
      <c r="A9651" s="419" t="s">
        <v>1112</v>
      </c>
      <c r="B9651" s="419" t="s">
        <v>1184</v>
      </c>
      <c r="C9651" s="419" t="s">
        <v>1113</v>
      </c>
      <c r="D9651" s="419" t="s">
        <v>20772</v>
      </c>
      <c r="E9651" s="419"/>
      <c r="F9651" s="419" t="s">
        <v>20772</v>
      </c>
      <c r="G9651" s="419" t="s">
        <v>20772</v>
      </c>
      <c r="H9651" s="419"/>
      <c r="I9651" s="419" t="s">
        <v>20772</v>
      </c>
      <c r="J9651" s="419" t="s">
        <v>20258</v>
      </c>
      <c r="K9651" s="419" t="s">
        <v>1185</v>
      </c>
      <c r="L9651" s="419" t="s">
        <v>35323</v>
      </c>
      <c r="M9651" s="419" t="s">
        <v>19453</v>
      </c>
      <c r="N9651" s="419" t="s">
        <v>1186</v>
      </c>
      <c r="O9651" s="419" t="s">
        <v>21064</v>
      </c>
      <c r="P9651" s="419" t="s">
        <v>1114</v>
      </c>
      <c r="Q9651" s="420">
        <v>1</v>
      </c>
      <c r="R9651" s="419" t="s">
        <v>30503</v>
      </c>
      <c r="S9651" s="421"/>
      <c r="T9651" s="421"/>
      <c r="U9651" s="421"/>
    </row>
    <row r="9652" spans="1:21" ht="14.6" x14ac:dyDescent="0.4">
      <c r="A9652" s="419" t="s">
        <v>1112</v>
      </c>
      <c r="B9652" s="419" t="s">
        <v>46533</v>
      </c>
      <c r="C9652" s="419" t="s">
        <v>1113</v>
      </c>
      <c r="D9652" s="419" t="s">
        <v>20148</v>
      </c>
      <c r="E9652" s="419"/>
      <c r="F9652" s="419" t="s">
        <v>46534</v>
      </c>
      <c r="G9652" s="419" t="s">
        <v>19396</v>
      </c>
      <c r="H9652" s="419"/>
      <c r="I9652" s="419" t="s">
        <v>19335</v>
      </c>
      <c r="J9652" s="419" t="s">
        <v>20258</v>
      </c>
      <c r="K9652" s="419" t="s">
        <v>1189</v>
      </c>
      <c r="L9652" s="419" t="s">
        <v>35323</v>
      </c>
      <c r="M9652" s="419" t="s">
        <v>19453</v>
      </c>
      <c r="N9652" s="419" t="s">
        <v>1190</v>
      </c>
      <c r="O9652" s="419" t="s">
        <v>21063</v>
      </c>
      <c r="P9652" s="419" t="s">
        <v>1114</v>
      </c>
      <c r="Q9652" s="425">
        <v>1</v>
      </c>
      <c r="R9652" s="419" t="s">
        <v>30504</v>
      </c>
      <c r="S9652" s="424"/>
      <c r="T9652" s="424"/>
      <c r="U9652" s="424"/>
    </row>
    <row r="9653" spans="1:21" ht="14.6" x14ac:dyDescent="0.4">
      <c r="A9653" s="419" t="s">
        <v>1112</v>
      </c>
      <c r="B9653" s="419" t="s">
        <v>1191</v>
      </c>
      <c r="C9653" s="419" t="s">
        <v>1113</v>
      </c>
      <c r="D9653" s="419" t="s">
        <v>20148</v>
      </c>
      <c r="E9653" s="419"/>
      <c r="F9653" s="419" t="s">
        <v>46535</v>
      </c>
      <c r="G9653" s="419" t="s">
        <v>19396</v>
      </c>
      <c r="H9653" s="419"/>
      <c r="I9653" s="419" t="s">
        <v>20145</v>
      </c>
      <c r="J9653" s="419" t="s">
        <v>20258</v>
      </c>
      <c r="K9653" s="419" t="s">
        <v>1192</v>
      </c>
      <c r="L9653" s="419" t="s">
        <v>35323</v>
      </c>
      <c r="M9653" s="419" t="s">
        <v>19453</v>
      </c>
      <c r="N9653" s="419" t="s">
        <v>1193</v>
      </c>
      <c r="O9653" s="419" t="s">
        <v>21063</v>
      </c>
      <c r="P9653" s="419" t="s">
        <v>1114</v>
      </c>
      <c r="Q9653" s="425">
        <v>1</v>
      </c>
      <c r="R9653" s="419" t="s">
        <v>30505</v>
      </c>
      <c r="S9653" s="424"/>
      <c r="T9653" s="424"/>
      <c r="U9653" s="424"/>
    </row>
    <row r="9654" spans="1:21" ht="14.6" x14ac:dyDescent="0.4">
      <c r="A9654" s="419" t="s">
        <v>1112</v>
      </c>
      <c r="B9654" s="419" t="s">
        <v>1194</v>
      </c>
      <c r="C9654" s="419" t="s">
        <v>1113</v>
      </c>
      <c r="D9654" s="419" t="s">
        <v>20148</v>
      </c>
      <c r="E9654" s="419"/>
      <c r="F9654" s="419" t="s">
        <v>46536</v>
      </c>
      <c r="G9654" s="419" t="s">
        <v>19396</v>
      </c>
      <c r="H9654" s="419"/>
      <c r="I9654" s="419" t="s">
        <v>19441</v>
      </c>
      <c r="J9654" s="419" t="s">
        <v>20258</v>
      </c>
      <c r="K9654" s="419" t="s">
        <v>1195</v>
      </c>
      <c r="L9654" s="419" t="s">
        <v>35323</v>
      </c>
      <c r="M9654" s="419" t="s">
        <v>19453</v>
      </c>
      <c r="N9654" s="419" t="s">
        <v>1196</v>
      </c>
      <c r="O9654" s="419" t="s">
        <v>21064</v>
      </c>
      <c r="P9654" s="419" t="s">
        <v>1114</v>
      </c>
      <c r="Q9654" s="425">
        <v>1</v>
      </c>
      <c r="R9654" s="419" t="s">
        <v>30506</v>
      </c>
      <c r="S9654" s="424"/>
      <c r="T9654" s="424"/>
      <c r="U9654" s="424"/>
    </row>
    <row r="9655" spans="1:21" ht="14.6" x14ac:dyDescent="0.4">
      <c r="A9655" s="419" t="s">
        <v>1112</v>
      </c>
      <c r="B9655" s="419" t="s">
        <v>22236</v>
      </c>
      <c r="C9655" s="419" t="s">
        <v>1113</v>
      </c>
      <c r="D9655" s="419" t="s">
        <v>20148</v>
      </c>
      <c r="E9655" s="419"/>
      <c r="F9655" s="419" t="s">
        <v>46537</v>
      </c>
      <c r="G9655" s="419" t="s">
        <v>19396</v>
      </c>
      <c r="H9655" s="419"/>
      <c r="I9655" s="419" t="s">
        <v>18069</v>
      </c>
      <c r="J9655" s="419" t="s">
        <v>20258</v>
      </c>
      <c r="K9655" s="419" t="s">
        <v>1197</v>
      </c>
      <c r="L9655" s="419" t="s">
        <v>35323</v>
      </c>
      <c r="M9655" s="419" t="s">
        <v>19453</v>
      </c>
      <c r="N9655" s="419" t="s">
        <v>1198</v>
      </c>
      <c r="O9655" s="419" t="s">
        <v>21063</v>
      </c>
      <c r="P9655" s="419" t="s">
        <v>1114</v>
      </c>
      <c r="Q9655" s="425">
        <v>1</v>
      </c>
      <c r="R9655" s="419" t="s">
        <v>30507</v>
      </c>
      <c r="S9655" s="424"/>
      <c r="T9655" s="424"/>
      <c r="U9655" s="424"/>
    </row>
    <row r="9656" spans="1:21" ht="14.6" x14ac:dyDescent="0.4">
      <c r="A9656" s="419" t="s">
        <v>1112</v>
      </c>
      <c r="B9656" s="419" t="s">
        <v>22237</v>
      </c>
      <c r="C9656" s="419" t="s">
        <v>1113</v>
      </c>
      <c r="D9656" s="419" t="s">
        <v>20148</v>
      </c>
      <c r="E9656" s="419"/>
      <c r="F9656" s="419" t="s">
        <v>46538</v>
      </c>
      <c r="G9656" s="419" t="s">
        <v>19396</v>
      </c>
      <c r="H9656" s="419"/>
      <c r="I9656" s="419" t="s">
        <v>19366</v>
      </c>
      <c r="J9656" s="419" t="s">
        <v>20258</v>
      </c>
      <c r="K9656" s="419" t="s">
        <v>1199</v>
      </c>
      <c r="L9656" s="419" t="s">
        <v>35323</v>
      </c>
      <c r="M9656" s="419" t="s">
        <v>19453</v>
      </c>
      <c r="N9656" s="419" t="s">
        <v>1200</v>
      </c>
      <c r="O9656" s="419" t="s">
        <v>21063</v>
      </c>
      <c r="P9656" s="419" t="s">
        <v>1114</v>
      </c>
      <c r="Q9656" s="425">
        <v>1</v>
      </c>
      <c r="R9656" s="419" t="s">
        <v>30508</v>
      </c>
      <c r="S9656" s="424"/>
      <c r="T9656" s="424"/>
      <c r="U9656" s="424"/>
    </row>
    <row r="9657" spans="1:21" ht="14.6" x14ac:dyDescent="0.4">
      <c r="A9657" s="416" t="s">
        <v>1112</v>
      </c>
      <c r="B9657" s="416" t="s">
        <v>35279</v>
      </c>
      <c r="C9657" s="416" t="s">
        <v>1113</v>
      </c>
      <c r="D9657" s="416" t="s">
        <v>20772</v>
      </c>
      <c r="E9657" s="416"/>
      <c r="F9657" s="416" t="s">
        <v>20772</v>
      </c>
      <c r="G9657" s="416" t="s">
        <v>20772</v>
      </c>
      <c r="H9657" s="416"/>
      <c r="I9657" s="416" t="s">
        <v>20772</v>
      </c>
      <c r="J9657" s="416" t="s">
        <v>20258</v>
      </c>
      <c r="K9657" s="416" t="s">
        <v>35280</v>
      </c>
      <c r="L9657" s="416" t="s">
        <v>35332</v>
      </c>
      <c r="M9657" s="416" t="s">
        <v>35280</v>
      </c>
      <c r="N9657" s="416" t="s">
        <v>35281</v>
      </c>
      <c r="O9657" s="416" t="s">
        <v>21009</v>
      </c>
      <c r="P9657" s="416" t="s">
        <v>1114</v>
      </c>
      <c r="Q9657" s="417">
        <v>0</v>
      </c>
      <c r="R9657" s="416" t="s">
        <v>35282</v>
      </c>
      <c r="S9657" s="418"/>
      <c r="T9657" s="418"/>
      <c r="U9657" s="418"/>
    </row>
    <row r="9658" spans="1:21" ht="14.6" x14ac:dyDescent="0.4">
      <c r="A9658" s="416" t="s">
        <v>1112</v>
      </c>
      <c r="B9658" s="416" t="s">
        <v>22238</v>
      </c>
      <c r="C9658" s="416" t="s">
        <v>1113</v>
      </c>
      <c r="D9658" s="416" t="s">
        <v>20148</v>
      </c>
      <c r="E9658" s="416"/>
      <c r="F9658" s="416" t="s">
        <v>46539</v>
      </c>
      <c r="G9658" s="416" t="s">
        <v>19392</v>
      </c>
      <c r="H9658" s="416"/>
      <c r="I9658" s="416" t="s">
        <v>19335</v>
      </c>
      <c r="J9658" s="416" t="s">
        <v>20258</v>
      </c>
      <c r="K9658" s="416" t="s">
        <v>1201</v>
      </c>
      <c r="L9658" s="416" t="s">
        <v>35399</v>
      </c>
      <c r="M9658" s="416" t="s">
        <v>18077</v>
      </c>
      <c r="N9658" s="416" t="s">
        <v>18078</v>
      </c>
      <c r="O9658" s="416" t="s">
        <v>21061</v>
      </c>
      <c r="P9658" s="416" t="s">
        <v>1114</v>
      </c>
      <c r="Q9658" s="417">
        <v>0</v>
      </c>
      <c r="R9658" s="416" t="s">
        <v>22755</v>
      </c>
      <c r="S9658" s="418"/>
      <c r="T9658" s="418"/>
      <c r="U9658" s="418"/>
    </row>
    <row r="9659" spans="1:21" ht="14.6" x14ac:dyDescent="0.4">
      <c r="A9659" s="435" t="s">
        <v>1112</v>
      </c>
      <c r="B9659" s="435" t="s">
        <v>35283</v>
      </c>
      <c r="C9659" s="435" t="s">
        <v>1113</v>
      </c>
      <c r="D9659" s="435" t="s">
        <v>20148</v>
      </c>
      <c r="E9659" s="435"/>
      <c r="F9659" s="435" t="s">
        <v>46540</v>
      </c>
      <c r="G9659" s="435" t="s">
        <v>20248</v>
      </c>
      <c r="H9659" s="435"/>
      <c r="I9659" s="435" t="s">
        <v>19349</v>
      </c>
      <c r="J9659" s="435" t="s">
        <v>20258</v>
      </c>
      <c r="K9659" s="435" t="s">
        <v>1202</v>
      </c>
      <c r="L9659" s="435" t="s">
        <v>35323</v>
      </c>
      <c r="M9659" s="435" t="s">
        <v>18077</v>
      </c>
      <c r="N9659" s="435" t="s">
        <v>1203</v>
      </c>
      <c r="O9659" s="435" t="s">
        <v>21120</v>
      </c>
      <c r="P9659" s="435" t="s">
        <v>1114</v>
      </c>
      <c r="Q9659" s="436">
        <v>3</v>
      </c>
      <c r="R9659" s="435" t="s">
        <v>30509</v>
      </c>
      <c r="S9659" s="437"/>
      <c r="T9659" s="437"/>
      <c r="U9659" s="437"/>
    </row>
    <row r="9660" spans="1:21" ht="14.6" x14ac:dyDescent="0.4">
      <c r="A9660" s="435" t="s">
        <v>1112</v>
      </c>
      <c r="B9660" s="435" t="s">
        <v>22239</v>
      </c>
      <c r="C9660" s="435" t="s">
        <v>1113</v>
      </c>
      <c r="D9660" s="435" t="s">
        <v>20148</v>
      </c>
      <c r="E9660" s="435"/>
      <c r="F9660" s="435" t="s">
        <v>46541</v>
      </c>
      <c r="G9660" s="435" t="s">
        <v>20248</v>
      </c>
      <c r="H9660" s="435"/>
      <c r="I9660" s="435" t="s">
        <v>18069</v>
      </c>
      <c r="J9660" s="435" t="s">
        <v>20258</v>
      </c>
      <c r="K9660" s="435" t="s">
        <v>1204</v>
      </c>
      <c r="L9660" s="435" t="s">
        <v>35323</v>
      </c>
      <c r="M9660" s="435" t="s">
        <v>18077</v>
      </c>
      <c r="N9660" s="435" t="s">
        <v>1205</v>
      </c>
      <c r="O9660" s="435" t="s">
        <v>21138</v>
      </c>
      <c r="P9660" s="435" t="s">
        <v>1114</v>
      </c>
      <c r="Q9660" s="436">
        <v>3</v>
      </c>
      <c r="R9660" s="435" t="s">
        <v>30510</v>
      </c>
      <c r="S9660" s="437"/>
      <c r="T9660" s="437"/>
      <c r="U9660" s="437"/>
    </row>
    <row r="9661" spans="1:21" ht="14.6" x14ac:dyDescent="0.4">
      <c r="A9661" s="416" t="s">
        <v>1206</v>
      </c>
      <c r="B9661" s="416" t="s">
        <v>32011</v>
      </c>
      <c r="C9661" s="416" t="s">
        <v>18150</v>
      </c>
      <c r="D9661" s="416" t="s">
        <v>20148</v>
      </c>
      <c r="E9661" s="416"/>
      <c r="F9661" s="416" t="s">
        <v>46542</v>
      </c>
      <c r="G9661" s="416" t="s">
        <v>20149</v>
      </c>
      <c r="H9661" s="416"/>
      <c r="I9661" s="416" t="s">
        <v>19332</v>
      </c>
      <c r="J9661" s="416" t="s">
        <v>1207</v>
      </c>
      <c r="K9661" s="416" t="s">
        <v>1208</v>
      </c>
      <c r="L9661" s="416" t="s">
        <v>35321</v>
      </c>
      <c r="M9661" s="416" t="s">
        <v>1208</v>
      </c>
      <c r="N9661" s="416" t="s">
        <v>1209</v>
      </c>
      <c r="O9661" s="416" t="s">
        <v>21009</v>
      </c>
      <c r="P9661" s="416" t="s">
        <v>1207</v>
      </c>
      <c r="Q9661" s="417">
        <v>0</v>
      </c>
      <c r="R9661" s="416" t="s">
        <v>30511</v>
      </c>
      <c r="S9661" s="418"/>
      <c r="T9661" s="418"/>
      <c r="U9661" s="418"/>
    </row>
    <row r="9662" spans="1:21" ht="14.6" x14ac:dyDescent="0.4">
      <c r="A9662" s="419" t="s">
        <v>1206</v>
      </c>
      <c r="B9662" s="419" t="s">
        <v>1210</v>
      </c>
      <c r="C9662" s="419" t="s">
        <v>18150</v>
      </c>
      <c r="D9662" s="419" t="s">
        <v>20148</v>
      </c>
      <c r="E9662" s="419"/>
      <c r="F9662" s="419" t="s">
        <v>46543</v>
      </c>
      <c r="G9662" s="419" t="s">
        <v>20160</v>
      </c>
      <c r="H9662" s="419"/>
      <c r="I9662" s="419" t="s">
        <v>18083</v>
      </c>
      <c r="J9662" s="419" t="s">
        <v>1211</v>
      </c>
      <c r="K9662" s="419" t="s">
        <v>1212</v>
      </c>
      <c r="L9662" s="419" t="s">
        <v>35323</v>
      </c>
      <c r="M9662" s="419" t="s">
        <v>1213</v>
      </c>
      <c r="N9662" s="419" t="s">
        <v>1214</v>
      </c>
      <c r="O9662" s="419" t="s">
        <v>21015</v>
      </c>
      <c r="P9662" s="419" t="s">
        <v>1211</v>
      </c>
      <c r="Q9662" s="425">
        <v>1</v>
      </c>
      <c r="R9662" s="419" t="s">
        <v>30512</v>
      </c>
      <c r="S9662" s="424"/>
      <c r="T9662" s="424"/>
      <c r="U9662" s="424"/>
    </row>
    <row r="9663" spans="1:21" ht="14.6" x14ac:dyDescent="0.4">
      <c r="A9663" s="416" t="s">
        <v>1206</v>
      </c>
      <c r="B9663" s="416" t="s">
        <v>35305</v>
      </c>
      <c r="C9663" s="416" t="s">
        <v>18150</v>
      </c>
      <c r="D9663" s="416" t="s">
        <v>20772</v>
      </c>
      <c r="E9663" s="416"/>
      <c r="F9663" s="416" t="s">
        <v>20772</v>
      </c>
      <c r="G9663" s="416" t="s">
        <v>20772</v>
      </c>
      <c r="H9663" s="416"/>
      <c r="I9663" s="416" t="s">
        <v>20772</v>
      </c>
      <c r="J9663" s="416" t="s">
        <v>1211</v>
      </c>
      <c r="K9663" s="416" t="s">
        <v>1213</v>
      </c>
      <c r="L9663" s="416" t="s">
        <v>35332</v>
      </c>
      <c r="M9663" s="416" t="s">
        <v>1213</v>
      </c>
      <c r="N9663" s="416" t="s">
        <v>35306</v>
      </c>
      <c r="O9663" s="416" t="s">
        <v>21009</v>
      </c>
      <c r="P9663" s="416" t="s">
        <v>1211</v>
      </c>
      <c r="Q9663" s="417">
        <v>0</v>
      </c>
      <c r="R9663" s="416" t="s">
        <v>30513</v>
      </c>
      <c r="S9663" s="418"/>
      <c r="T9663" s="418"/>
      <c r="U9663" s="418"/>
    </row>
    <row r="9664" spans="1:21" ht="14.6" x14ac:dyDescent="0.4">
      <c r="A9664" s="419" t="s">
        <v>1206</v>
      </c>
      <c r="B9664" s="419" t="s">
        <v>46544</v>
      </c>
      <c r="C9664" s="419" t="s">
        <v>18150</v>
      </c>
      <c r="D9664" s="419" t="s">
        <v>20148</v>
      </c>
      <c r="E9664" s="419"/>
      <c r="F9664" s="419" t="s">
        <v>46545</v>
      </c>
      <c r="G9664" s="419" t="s">
        <v>20155</v>
      </c>
      <c r="H9664" s="419"/>
      <c r="I9664" s="419" t="s">
        <v>17980</v>
      </c>
      <c r="J9664" s="419" t="s">
        <v>1211</v>
      </c>
      <c r="K9664" s="419" t="s">
        <v>22240</v>
      </c>
      <c r="L9664" s="419" t="s">
        <v>35323</v>
      </c>
      <c r="M9664" s="419" t="s">
        <v>1213</v>
      </c>
      <c r="N9664" s="419" t="s">
        <v>22241</v>
      </c>
      <c r="O9664" s="419" t="s">
        <v>21155</v>
      </c>
      <c r="P9664" s="419" t="s">
        <v>1211</v>
      </c>
      <c r="Q9664" s="425">
        <v>1</v>
      </c>
      <c r="R9664" s="419" t="s">
        <v>30514</v>
      </c>
      <c r="S9664" s="424"/>
      <c r="T9664" s="424"/>
      <c r="U9664" s="424"/>
    </row>
    <row r="9665" spans="1:21" ht="14.6" x14ac:dyDescent="0.4">
      <c r="A9665" s="419" t="s">
        <v>1206</v>
      </c>
      <c r="B9665" s="419" t="s">
        <v>35307</v>
      </c>
      <c r="C9665" s="419" t="s">
        <v>35308</v>
      </c>
      <c r="D9665" s="419" t="s">
        <v>20148</v>
      </c>
      <c r="E9665" s="419"/>
      <c r="F9665" s="419" t="s">
        <v>46546</v>
      </c>
      <c r="G9665" s="419" t="s">
        <v>20155</v>
      </c>
      <c r="H9665" s="419"/>
      <c r="I9665" s="419" t="s">
        <v>20144</v>
      </c>
      <c r="J9665" s="419" t="s">
        <v>1211</v>
      </c>
      <c r="K9665" s="419" t="s">
        <v>35309</v>
      </c>
      <c r="L9665" s="419" t="s">
        <v>35323</v>
      </c>
      <c r="M9665" s="419" t="s">
        <v>1213</v>
      </c>
      <c r="N9665" s="419" t="s">
        <v>35310</v>
      </c>
      <c r="O9665" s="419" t="s">
        <v>22248</v>
      </c>
      <c r="P9665" s="419" t="s">
        <v>1211</v>
      </c>
      <c r="Q9665" s="425">
        <v>1</v>
      </c>
      <c r="R9665" s="419" t="s">
        <v>35311</v>
      </c>
      <c r="S9665" s="424"/>
      <c r="T9665" s="424"/>
      <c r="U9665" s="424"/>
    </row>
    <row r="9666" spans="1:21" ht="14.6" x14ac:dyDescent="0.4">
      <c r="A9666" s="416" t="s">
        <v>1206</v>
      </c>
      <c r="B9666" s="416" t="s">
        <v>32012</v>
      </c>
      <c r="C9666" s="416" t="s">
        <v>18150</v>
      </c>
      <c r="D9666" s="416" t="s">
        <v>20148</v>
      </c>
      <c r="E9666" s="416"/>
      <c r="F9666" s="416" t="s">
        <v>46547</v>
      </c>
      <c r="G9666" s="416" t="s">
        <v>20149</v>
      </c>
      <c r="H9666" s="416"/>
      <c r="I9666" s="416" t="s">
        <v>20211</v>
      </c>
      <c r="J9666" s="416" t="s">
        <v>1211</v>
      </c>
      <c r="K9666" s="416" t="s">
        <v>1215</v>
      </c>
      <c r="L9666" s="416" t="s">
        <v>35321</v>
      </c>
      <c r="M9666" s="416" t="s">
        <v>1215</v>
      </c>
      <c r="N9666" s="416" t="s">
        <v>1216</v>
      </c>
      <c r="O9666" s="416" t="s">
        <v>21009</v>
      </c>
      <c r="P9666" s="416" t="s">
        <v>1211</v>
      </c>
      <c r="Q9666" s="417">
        <v>0</v>
      </c>
      <c r="R9666" s="416" t="s">
        <v>30513</v>
      </c>
      <c r="S9666" s="418"/>
      <c r="T9666" s="418"/>
      <c r="U9666" s="418"/>
    </row>
    <row r="9667" spans="1:21" ht="14.6" x14ac:dyDescent="0.4">
      <c r="A9667" s="419" t="s">
        <v>1206</v>
      </c>
      <c r="B9667" s="419" t="s">
        <v>46548</v>
      </c>
      <c r="C9667" s="419" t="s">
        <v>18150</v>
      </c>
      <c r="D9667" s="419" t="s">
        <v>20148</v>
      </c>
      <c r="E9667" s="419"/>
      <c r="F9667" s="419" t="s">
        <v>46549</v>
      </c>
      <c r="G9667" s="419" t="s">
        <v>20248</v>
      </c>
      <c r="H9667" s="419"/>
      <c r="I9667" s="419" t="s">
        <v>20150</v>
      </c>
      <c r="J9667" s="419" t="s">
        <v>1211</v>
      </c>
      <c r="K9667" s="419" t="s">
        <v>1217</v>
      </c>
      <c r="L9667" s="419" t="s">
        <v>35323</v>
      </c>
      <c r="M9667" s="419" t="s">
        <v>1218</v>
      </c>
      <c r="N9667" s="419" t="s">
        <v>1219</v>
      </c>
      <c r="O9667" s="419" t="s">
        <v>21027</v>
      </c>
      <c r="P9667" s="419" t="s">
        <v>1211</v>
      </c>
      <c r="Q9667" s="425">
        <v>1</v>
      </c>
      <c r="R9667" s="419" t="s">
        <v>30515</v>
      </c>
      <c r="S9667" s="424"/>
      <c r="T9667" s="424"/>
      <c r="U9667" s="424"/>
    </row>
    <row r="9668" spans="1:21" ht="14.6" x14ac:dyDescent="0.4">
      <c r="A9668" s="416" t="s">
        <v>1206</v>
      </c>
      <c r="B9668" s="416" t="s">
        <v>32013</v>
      </c>
      <c r="C9668" s="416" t="s">
        <v>18150</v>
      </c>
      <c r="D9668" s="416" t="s">
        <v>20148</v>
      </c>
      <c r="E9668" s="416"/>
      <c r="F9668" s="416" t="s">
        <v>46550</v>
      </c>
      <c r="G9668" s="416" t="s">
        <v>20149</v>
      </c>
      <c r="H9668" s="416"/>
      <c r="I9668" s="416" t="s">
        <v>19352</v>
      </c>
      <c r="J9668" s="416" t="s">
        <v>1220</v>
      </c>
      <c r="K9668" s="416" t="s">
        <v>1221</v>
      </c>
      <c r="L9668" s="416" t="s">
        <v>35321</v>
      </c>
      <c r="M9668" s="416" t="s">
        <v>1221</v>
      </c>
      <c r="N9668" s="416" t="s">
        <v>1222</v>
      </c>
      <c r="O9668" s="416" t="s">
        <v>21009</v>
      </c>
      <c r="P9668" s="416" t="s">
        <v>1220</v>
      </c>
      <c r="Q9668" s="417">
        <v>0</v>
      </c>
      <c r="R9668" s="416" t="s">
        <v>30516</v>
      </c>
      <c r="S9668" s="418"/>
      <c r="T9668" s="418"/>
      <c r="U9668" s="418"/>
    </row>
    <row r="9669" spans="1:21" ht="14.6" x14ac:dyDescent="0.4">
      <c r="A9669" s="416" t="s">
        <v>1206</v>
      </c>
      <c r="B9669" s="416" t="s">
        <v>32014</v>
      </c>
      <c r="C9669" s="416" t="s">
        <v>18150</v>
      </c>
      <c r="D9669" s="416" t="s">
        <v>20148</v>
      </c>
      <c r="E9669" s="416"/>
      <c r="F9669" s="416" t="s">
        <v>46551</v>
      </c>
      <c r="G9669" s="416" t="s">
        <v>20149</v>
      </c>
      <c r="H9669" s="416"/>
      <c r="I9669" s="416" t="s">
        <v>19345</v>
      </c>
      <c r="J9669" s="416" t="s">
        <v>18151</v>
      </c>
      <c r="K9669" s="416" t="s">
        <v>1223</v>
      </c>
      <c r="L9669" s="416" t="s">
        <v>35321</v>
      </c>
      <c r="M9669" s="416" t="s">
        <v>1223</v>
      </c>
      <c r="N9669" s="416" t="s">
        <v>1224</v>
      </c>
      <c r="O9669" s="416" t="s">
        <v>21009</v>
      </c>
      <c r="P9669" s="416" t="s">
        <v>18151</v>
      </c>
      <c r="Q9669" s="417">
        <v>0</v>
      </c>
      <c r="R9669" s="416" t="s">
        <v>30517</v>
      </c>
      <c r="S9669" s="418"/>
      <c r="T9669" s="418"/>
      <c r="U9669" s="418"/>
    </row>
    <row r="9670" spans="1:21" ht="14.6" x14ac:dyDescent="0.4">
      <c r="A9670" s="419" t="s">
        <v>1206</v>
      </c>
      <c r="B9670" s="419" t="s">
        <v>20993</v>
      </c>
      <c r="C9670" s="419" t="s">
        <v>18150</v>
      </c>
      <c r="D9670" s="419" t="s">
        <v>20148</v>
      </c>
      <c r="E9670" s="419"/>
      <c r="F9670" s="419" t="s">
        <v>46552</v>
      </c>
      <c r="G9670" s="419" t="s">
        <v>20155</v>
      </c>
      <c r="H9670" s="419"/>
      <c r="I9670" s="419" t="s">
        <v>20278</v>
      </c>
      <c r="J9670" s="419" t="s">
        <v>18151</v>
      </c>
      <c r="K9670" s="419" t="s">
        <v>17936</v>
      </c>
      <c r="L9670" s="419" t="s">
        <v>35323</v>
      </c>
      <c r="M9670" s="419" t="s">
        <v>1218</v>
      </c>
      <c r="N9670" s="419" t="s">
        <v>20994</v>
      </c>
      <c r="O9670" s="419" t="s">
        <v>21994</v>
      </c>
      <c r="P9670" s="419" t="s">
        <v>18151</v>
      </c>
      <c r="Q9670" s="425">
        <v>1</v>
      </c>
      <c r="R9670" s="419" t="s">
        <v>30518</v>
      </c>
      <c r="S9670" s="424"/>
      <c r="T9670" s="424"/>
      <c r="U9670" s="424"/>
    </row>
    <row r="9671" spans="1:21" ht="14.6" x14ac:dyDescent="0.4">
      <c r="A9671" s="419" t="s">
        <v>1206</v>
      </c>
      <c r="B9671" s="419" t="s">
        <v>35298</v>
      </c>
      <c r="C9671" s="419" t="s">
        <v>18150</v>
      </c>
      <c r="D9671" s="419" t="s">
        <v>20148</v>
      </c>
      <c r="E9671" s="419"/>
      <c r="F9671" s="419" t="s">
        <v>46553</v>
      </c>
      <c r="G9671" s="419" t="s">
        <v>20155</v>
      </c>
      <c r="H9671" s="419"/>
      <c r="I9671" s="419" t="s">
        <v>17980</v>
      </c>
      <c r="J9671" s="419" t="s">
        <v>18151</v>
      </c>
      <c r="K9671" s="419" t="s">
        <v>1225</v>
      </c>
      <c r="L9671" s="419" t="s">
        <v>35323</v>
      </c>
      <c r="M9671" s="419" t="s">
        <v>1218</v>
      </c>
      <c r="N9671" s="419" t="s">
        <v>1226</v>
      </c>
      <c r="O9671" s="419" t="s">
        <v>21342</v>
      </c>
      <c r="P9671" s="419" t="s">
        <v>18151</v>
      </c>
      <c r="Q9671" s="425">
        <v>1</v>
      </c>
      <c r="R9671" s="419" t="s">
        <v>30519</v>
      </c>
      <c r="S9671" s="424"/>
      <c r="T9671" s="424"/>
      <c r="U9671" s="424"/>
    </row>
    <row r="9672" spans="1:21" ht="14.6" x14ac:dyDescent="0.4">
      <c r="A9672" s="419" t="s">
        <v>1206</v>
      </c>
      <c r="B9672" s="419" t="s">
        <v>1227</v>
      </c>
      <c r="C9672" s="419" t="s">
        <v>18150</v>
      </c>
      <c r="D9672" s="419" t="s">
        <v>20148</v>
      </c>
      <c r="E9672" s="419"/>
      <c r="F9672" s="419" t="s">
        <v>46554</v>
      </c>
      <c r="G9672" s="419" t="s">
        <v>20160</v>
      </c>
      <c r="H9672" s="419"/>
      <c r="I9672" s="419" t="s">
        <v>20140</v>
      </c>
      <c r="J9672" s="419" t="s">
        <v>18151</v>
      </c>
      <c r="K9672" s="419" t="s">
        <v>1228</v>
      </c>
      <c r="L9672" s="419" t="s">
        <v>35323</v>
      </c>
      <c r="M9672" s="419" t="s">
        <v>1218</v>
      </c>
      <c r="N9672" s="419" t="s">
        <v>1229</v>
      </c>
      <c r="O9672" s="419" t="s">
        <v>21020</v>
      </c>
      <c r="P9672" s="419" t="s">
        <v>18151</v>
      </c>
      <c r="Q9672" s="425">
        <v>1</v>
      </c>
      <c r="R9672" s="419" t="s">
        <v>30520</v>
      </c>
      <c r="S9672" s="424"/>
      <c r="T9672" s="424"/>
      <c r="U9672" s="424"/>
    </row>
    <row r="9673" spans="1:21" ht="14.6" x14ac:dyDescent="0.4">
      <c r="A9673" s="419" t="s">
        <v>1206</v>
      </c>
      <c r="B9673" s="419" t="s">
        <v>20995</v>
      </c>
      <c r="C9673" s="419" t="s">
        <v>18150</v>
      </c>
      <c r="D9673" s="419" t="s">
        <v>20148</v>
      </c>
      <c r="E9673" s="419"/>
      <c r="F9673" s="419" t="s">
        <v>46555</v>
      </c>
      <c r="G9673" s="419" t="s">
        <v>20160</v>
      </c>
      <c r="H9673" s="419"/>
      <c r="I9673" s="419" t="s">
        <v>20190</v>
      </c>
      <c r="J9673" s="419" t="s">
        <v>18151</v>
      </c>
      <c r="K9673" s="419" t="s">
        <v>20996</v>
      </c>
      <c r="L9673" s="419" t="s">
        <v>35323</v>
      </c>
      <c r="M9673" s="419" t="s">
        <v>1218</v>
      </c>
      <c r="N9673" s="419" t="s">
        <v>20997</v>
      </c>
      <c r="O9673" s="419" t="s">
        <v>21022</v>
      </c>
      <c r="P9673" s="419" t="s">
        <v>18151</v>
      </c>
      <c r="Q9673" s="425">
        <v>1</v>
      </c>
      <c r="R9673" s="419" t="s">
        <v>30521</v>
      </c>
      <c r="S9673" s="424"/>
      <c r="T9673" s="424"/>
      <c r="U9673" s="424"/>
    </row>
    <row r="9674" spans="1:21" ht="14.6" x14ac:dyDescent="0.4">
      <c r="A9674" s="419" t="s">
        <v>1206</v>
      </c>
      <c r="B9674" s="419" t="s">
        <v>46556</v>
      </c>
      <c r="C9674" s="419" t="s">
        <v>18150</v>
      </c>
      <c r="D9674" s="419" t="s">
        <v>20148</v>
      </c>
      <c r="E9674" s="419"/>
      <c r="F9674" s="419" t="s">
        <v>46557</v>
      </c>
      <c r="G9674" s="419" t="s">
        <v>20248</v>
      </c>
      <c r="H9674" s="419"/>
      <c r="I9674" s="419" t="s">
        <v>20278</v>
      </c>
      <c r="J9674" s="419" t="s">
        <v>18151</v>
      </c>
      <c r="K9674" s="419" t="s">
        <v>1230</v>
      </c>
      <c r="L9674" s="419" t="s">
        <v>35323</v>
      </c>
      <c r="M9674" s="419" t="s">
        <v>1218</v>
      </c>
      <c r="N9674" s="419" t="s">
        <v>1231</v>
      </c>
      <c r="O9674" s="419" t="s">
        <v>21027</v>
      </c>
      <c r="P9674" s="419" t="s">
        <v>18151</v>
      </c>
      <c r="Q9674" s="425">
        <v>1</v>
      </c>
      <c r="R9674" s="419" t="s">
        <v>30522</v>
      </c>
      <c r="S9674" s="424"/>
      <c r="T9674" s="424"/>
      <c r="U9674" s="424"/>
    </row>
    <row r="9675" spans="1:21" ht="14.6" x14ac:dyDescent="0.4">
      <c r="A9675" s="416" t="s">
        <v>1206</v>
      </c>
      <c r="B9675" s="416" t="s">
        <v>35299</v>
      </c>
      <c r="C9675" s="416" t="s">
        <v>18150</v>
      </c>
      <c r="D9675" s="416" t="s">
        <v>20772</v>
      </c>
      <c r="E9675" s="416"/>
      <c r="F9675" s="416" t="s">
        <v>20772</v>
      </c>
      <c r="G9675" s="416" t="s">
        <v>20772</v>
      </c>
      <c r="H9675" s="416"/>
      <c r="I9675" s="416" t="s">
        <v>20772</v>
      </c>
      <c r="J9675" s="416" t="s">
        <v>18151</v>
      </c>
      <c r="K9675" s="416" t="s">
        <v>1218</v>
      </c>
      <c r="L9675" s="416" t="s">
        <v>35332</v>
      </c>
      <c r="M9675" s="416" t="s">
        <v>1218</v>
      </c>
      <c r="N9675" s="416" t="s">
        <v>35300</v>
      </c>
      <c r="O9675" s="416" t="s">
        <v>21009</v>
      </c>
      <c r="P9675" s="416" t="s">
        <v>18151</v>
      </c>
      <c r="Q9675" s="417">
        <v>0</v>
      </c>
      <c r="R9675" s="416" t="s">
        <v>35301</v>
      </c>
      <c r="S9675" s="418"/>
      <c r="T9675" s="418"/>
      <c r="U9675" s="418"/>
    </row>
    <row r="9676" spans="1:21" ht="14.6" x14ac:dyDescent="0.4">
      <c r="A9676" s="419" t="s">
        <v>1206</v>
      </c>
      <c r="B9676" s="419" t="s">
        <v>1232</v>
      </c>
      <c r="C9676" s="419" t="s">
        <v>18150</v>
      </c>
      <c r="D9676" s="419" t="s">
        <v>20148</v>
      </c>
      <c r="E9676" s="419"/>
      <c r="F9676" s="419" t="s">
        <v>46558</v>
      </c>
      <c r="G9676" s="419" t="s">
        <v>20155</v>
      </c>
      <c r="H9676" s="419"/>
      <c r="I9676" s="419" t="s">
        <v>20227</v>
      </c>
      <c r="J9676" s="419" t="s">
        <v>18151</v>
      </c>
      <c r="K9676" s="419" t="s">
        <v>1233</v>
      </c>
      <c r="L9676" s="419" t="s">
        <v>35323</v>
      </c>
      <c r="M9676" s="419" t="s">
        <v>1218</v>
      </c>
      <c r="N9676" s="419" t="s">
        <v>1234</v>
      </c>
      <c r="O9676" s="419" t="s">
        <v>21328</v>
      </c>
      <c r="P9676" s="419" t="s">
        <v>18151</v>
      </c>
      <c r="Q9676" s="425">
        <v>1</v>
      </c>
      <c r="R9676" s="419" t="s">
        <v>30523</v>
      </c>
      <c r="S9676" s="424"/>
      <c r="T9676" s="424"/>
      <c r="U9676" s="424"/>
    </row>
    <row r="9677" spans="1:21" ht="14.6" x14ac:dyDescent="0.4">
      <c r="A9677" s="419" t="s">
        <v>1206</v>
      </c>
      <c r="B9677" s="419" t="s">
        <v>21995</v>
      </c>
      <c r="C9677" s="419" t="s">
        <v>18150</v>
      </c>
      <c r="D9677" s="419" t="s">
        <v>20148</v>
      </c>
      <c r="E9677" s="419"/>
      <c r="F9677" s="419" t="s">
        <v>46559</v>
      </c>
      <c r="G9677" s="419" t="s">
        <v>20160</v>
      </c>
      <c r="H9677" s="419"/>
      <c r="I9677" s="419" t="s">
        <v>19401</v>
      </c>
      <c r="J9677" s="419" t="s">
        <v>18151</v>
      </c>
      <c r="K9677" s="419" t="s">
        <v>21996</v>
      </c>
      <c r="L9677" s="419" t="s">
        <v>35323</v>
      </c>
      <c r="M9677" s="419" t="s">
        <v>1218</v>
      </c>
      <c r="N9677" s="419" t="s">
        <v>21997</v>
      </c>
      <c r="O9677" s="419" t="s">
        <v>21015</v>
      </c>
      <c r="P9677" s="419" t="s">
        <v>18151</v>
      </c>
      <c r="Q9677" s="425">
        <v>1</v>
      </c>
      <c r="R9677" s="419" t="s">
        <v>30524</v>
      </c>
      <c r="S9677" s="424"/>
      <c r="T9677" s="424"/>
      <c r="U9677" s="424"/>
    </row>
    <row r="9678" spans="1:21" ht="14.6" x14ac:dyDescent="0.4">
      <c r="A9678" s="419" t="s">
        <v>1206</v>
      </c>
      <c r="B9678" s="419" t="s">
        <v>32015</v>
      </c>
      <c r="C9678" s="419" t="s">
        <v>18150</v>
      </c>
      <c r="D9678" s="419" t="s">
        <v>20148</v>
      </c>
      <c r="E9678" s="419"/>
      <c r="F9678" s="419" t="s">
        <v>46560</v>
      </c>
      <c r="G9678" s="419" t="s">
        <v>20155</v>
      </c>
      <c r="H9678" s="419"/>
      <c r="I9678" s="419" t="s">
        <v>19416</v>
      </c>
      <c r="J9678" s="419" t="s">
        <v>18151</v>
      </c>
      <c r="K9678" s="419" t="s">
        <v>1235</v>
      </c>
      <c r="L9678" s="419" t="s">
        <v>35323</v>
      </c>
      <c r="M9678" s="419" t="s">
        <v>1218</v>
      </c>
      <c r="N9678" s="419" t="s">
        <v>1236</v>
      </c>
      <c r="O9678" s="419" t="s">
        <v>21998</v>
      </c>
      <c r="P9678" s="419" t="s">
        <v>18151</v>
      </c>
      <c r="Q9678" s="425">
        <v>1</v>
      </c>
      <c r="R9678" s="419" t="s">
        <v>30525</v>
      </c>
      <c r="S9678" s="424"/>
      <c r="T9678" s="424"/>
      <c r="U9678" s="424"/>
    </row>
    <row r="9679" spans="1:21" ht="14.6" x14ac:dyDescent="0.4">
      <c r="A9679" s="419" t="s">
        <v>1206</v>
      </c>
      <c r="B9679" s="419" t="s">
        <v>46561</v>
      </c>
      <c r="C9679" s="419" t="s">
        <v>18150</v>
      </c>
      <c r="D9679" s="419" t="s">
        <v>20148</v>
      </c>
      <c r="E9679" s="419"/>
      <c r="F9679" s="419" t="s">
        <v>46562</v>
      </c>
      <c r="G9679" s="419" t="s">
        <v>20160</v>
      </c>
      <c r="H9679" s="419"/>
      <c r="I9679" s="419" t="s">
        <v>20221</v>
      </c>
      <c r="J9679" s="419" t="s">
        <v>18151</v>
      </c>
      <c r="K9679" s="419" t="s">
        <v>1237</v>
      </c>
      <c r="L9679" s="419" t="s">
        <v>35323</v>
      </c>
      <c r="M9679" s="419" t="s">
        <v>1218</v>
      </c>
      <c r="N9679" s="419" t="s">
        <v>1238</v>
      </c>
      <c r="O9679" s="419" t="s">
        <v>21012</v>
      </c>
      <c r="P9679" s="419" t="s">
        <v>18151</v>
      </c>
      <c r="Q9679" s="425">
        <v>1</v>
      </c>
      <c r="R9679" s="419" t="s">
        <v>30526</v>
      </c>
      <c r="S9679" s="424"/>
      <c r="T9679" s="424"/>
      <c r="U9679" s="424"/>
    </row>
    <row r="9680" spans="1:21" ht="14.6" x14ac:dyDescent="0.4">
      <c r="A9680" s="419" t="s">
        <v>1206</v>
      </c>
      <c r="B9680" s="419" t="s">
        <v>46563</v>
      </c>
      <c r="C9680" s="419" t="s">
        <v>18150</v>
      </c>
      <c r="D9680" s="419" t="s">
        <v>20148</v>
      </c>
      <c r="E9680" s="419"/>
      <c r="F9680" s="419" t="s">
        <v>46564</v>
      </c>
      <c r="G9680" s="419" t="s">
        <v>20160</v>
      </c>
      <c r="H9680" s="419"/>
      <c r="I9680" s="419" t="s">
        <v>19379</v>
      </c>
      <c r="J9680" s="419" t="s">
        <v>18151</v>
      </c>
      <c r="K9680" s="419" t="s">
        <v>22242</v>
      </c>
      <c r="L9680" s="419" t="s">
        <v>35323</v>
      </c>
      <c r="M9680" s="419" t="s">
        <v>1218</v>
      </c>
      <c r="N9680" s="419" t="s">
        <v>22243</v>
      </c>
      <c r="O9680" s="419" t="s">
        <v>21198</v>
      </c>
      <c r="P9680" s="419" t="s">
        <v>18151</v>
      </c>
      <c r="Q9680" s="425">
        <v>1</v>
      </c>
      <c r="R9680" s="419" t="s">
        <v>30527</v>
      </c>
      <c r="S9680" s="424"/>
      <c r="T9680" s="424"/>
      <c r="U9680" s="424"/>
    </row>
    <row r="9681" spans="1:21" ht="14.6" x14ac:dyDescent="0.4">
      <c r="A9681" s="419" t="s">
        <v>1206</v>
      </c>
      <c r="B9681" s="419" t="s">
        <v>32016</v>
      </c>
      <c r="C9681" s="419" t="s">
        <v>18150</v>
      </c>
      <c r="D9681" s="419" t="s">
        <v>20148</v>
      </c>
      <c r="E9681" s="419"/>
      <c r="F9681" s="419" t="s">
        <v>46565</v>
      </c>
      <c r="G9681" s="419" t="s">
        <v>20155</v>
      </c>
      <c r="H9681" s="419"/>
      <c r="I9681" s="419" t="s">
        <v>19779</v>
      </c>
      <c r="J9681" s="419" t="s">
        <v>18151</v>
      </c>
      <c r="K9681" s="419" t="s">
        <v>1239</v>
      </c>
      <c r="L9681" s="419" t="s">
        <v>35323</v>
      </c>
      <c r="M9681" s="419" t="s">
        <v>1218</v>
      </c>
      <c r="N9681" s="419" t="s">
        <v>1240</v>
      </c>
      <c r="O9681" s="419" t="s">
        <v>21155</v>
      </c>
      <c r="P9681" s="419" t="s">
        <v>18151</v>
      </c>
      <c r="Q9681" s="425">
        <v>1</v>
      </c>
      <c r="R9681" s="419" t="s">
        <v>30528</v>
      </c>
      <c r="S9681" s="424"/>
      <c r="T9681" s="424"/>
      <c r="U9681" s="424"/>
    </row>
    <row r="9682" spans="1:21" ht="14.6" x14ac:dyDescent="0.4">
      <c r="A9682" s="419" t="s">
        <v>1206</v>
      </c>
      <c r="B9682" s="419" t="s">
        <v>35302</v>
      </c>
      <c r="C9682" s="419" t="s">
        <v>18150</v>
      </c>
      <c r="D9682" s="419" t="s">
        <v>20148</v>
      </c>
      <c r="E9682" s="419"/>
      <c r="F9682" s="419" t="s">
        <v>46566</v>
      </c>
      <c r="G9682" s="419" t="s">
        <v>20184</v>
      </c>
      <c r="H9682" s="419"/>
      <c r="I9682" s="419" t="s">
        <v>19318</v>
      </c>
      <c r="J9682" s="419" t="s">
        <v>18151</v>
      </c>
      <c r="K9682" s="419" t="s">
        <v>1241</v>
      </c>
      <c r="L9682" s="419" t="s">
        <v>35323</v>
      </c>
      <c r="M9682" s="419" t="s">
        <v>1218</v>
      </c>
      <c r="N9682" s="419" t="s">
        <v>1242</v>
      </c>
      <c r="O9682" s="419" t="s">
        <v>21017</v>
      </c>
      <c r="P9682" s="419" t="s">
        <v>18151</v>
      </c>
      <c r="Q9682" s="425">
        <v>1</v>
      </c>
      <c r="R9682" s="419" t="s">
        <v>30529</v>
      </c>
      <c r="S9682" s="424"/>
      <c r="T9682" s="424"/>
      <c r="U9682" s="424"/>
    </row>
    <row r="9683" spans="1:21" ht="14.6" x14ac:dyDescent="0.4">
      <c r="A9683" s="419" t="s">
        <v>1206</v>
      </c>
      <c r="B9683" s="419" t="s">
        <v>46567</v>
      </c>
      <c r="C9683" s="419" t="s">
        <v>18150</v>
      </c>
      <c r="D9683" s="419" t="s">
        <v>20148</v>
      </c>
      <c r="E9683" s="419"/>
      <c r="F9683" s="419" t="s">
        <v>46568</v>
      </c>
      <c r="G9683" s="419" t="s">
        <v>20248</v>
      </c>
      <c r="H9683" s="419"/>
      <c r="I9683" s="419" t="s">
        <v>18131</v>
      </c>
      <c r="J9683" s="419" t="s">
        <v>18151</v>
      </c>
      <c r="K9683" s="419" t="s">
        <v>1243</v>
      </c>
      <c r="L9683" s="419" t="s">
        <v>35323</v>
      </c>
      <c r="M9683" s="419" t="s">
        <v>1218</v>
      </c>
      <c r="N9683" s="419" t="s">
        <v>1244</v>
      </c>
      <c r="O9683" s="419" t="s">
        <v>21027</v>
      </c>
      <c r="P9683" s="419" t="s">
        <v>18151</v>
      </c>
      <c r="Q9683" s="425">
        <v>1</v>
      </c>
      <c r="R9683" s="419" t="s">
        <v>30530</v>
      </c>
      <c r="S9683" s="424"/>
      <c r="T9683" s="424"/>
      <c r="U9683" s="424"/>
    </row>
    <row r="9684" spans="1:21" ht="14.6" x14ac:dyDescent="0.4">
      <c r="A9684" s="419" t="s">
        <v>1206</v>
      </c>
      <c r="B9684" s="419" t="s">
        <v>46569</v>
      </c>
      <c r="C9684" s="419" t="s">
        <v>18150</v>
      </c>
      <c r="D9684" s="419" t="s">
        <v>20148</v>
      </c>
      <c r="E9684" s="419"/>
      <c r="F9684" s="419" t="s">
        <v>46570</v>
      </c>
      <c r="G9684" s="419" t="s">
        <v>20155</v>
      </c>
      <c r="H9684" s="419"/>
      <c r="I9684" s="419" t="s">
        <v>20236</v>
      </c>
      <c r="J9684" s="419" t="s">
        <v>18151</v>
      </c>
      <c r="K9684" s="419" t="s">
        <v>32017</v>
      </c>
      <c r="L9684" s="419" t="s">
        <v>35323</v>
      </c>
      <c r="M9684" s="419" t="s">
        <v>1218</v>
      </c>
      <c r="N9684" s="419" t="s">
        <v>32018</v>
      </c>
      <c r="O9684" s="419" t="s">
        <v>21288</v>
      </c>
      <c r="P9684" s="419" t="s">
        <v>18151</v>
      </c>
      <c r="Q9684" s="425">
        <v>1</v>
      </c>
      <c r="R9684" s="419" t="s">
        <v>32019</v>
      </c>
      <c r="S9684" s="424"/>
      <c r="T9684" s="424"/>
      <c r="U9684" s="424"/>
    </row>
    <row r="9685" spans="1:21" ht="14.6" x14ac:dyDescent="0.4">
      <c r="A9685" s="419" t="s">
        <v>1206</v>
      </c>
      <c r="B9685" s="419" t="s">
        <v>22326</v>
      </c>
      <c r="C9685" s="419" t="s">
        <v>18150</v>
      </c>
      <c r="D9685" s="419" t="s">
        <v>20148</v>
      </c>
      <c r="E9685" s="419"/>
      <c r="F9685" s="419" t="s">
        <v>46571</v>
      </c>
      <c r="G9685" s="419" t="s">
        <v>20155</v>
      </c>
      <c r="H9685" s="419"/>
      <c r="I9685" s="419" t="s">
        <v>18029</v>
      </c>
      <c r="J9685" s="419" t="s">
        <v>18151</v>
      </c>
      <c r="K9685" s="419" t="s">
        <v>22327</v>
      </c>
      <c r="L9685" s="419" t="s">
        <v>35323</v>
      </c>
      <c r="M9685" s="419" t="s">
        <v>1245</v>
      </c>
      <c r="N9685" s="419" t="s">
        <v>22372</v>
      </c>
      <c r="O9685" s="419" t="s">
        <v>21379</v>
      </c>
      <c r="P9685" s="419" t="s">
        <v>18151</v>
      </c>
      <c r="Q9685" s="425">
        <v>1</v>
      </c>
      <c r="R9685" s="419" t="s">
        <v>30531</v>
      </c>
      <c r="S9685" s="424"/>
      <c r="T9685" s="424"/>
      <c r="U9685" s="424"/>
    </row>
    <row r="9686" spans="1:21" ht="14.6" x14ac:dyDescent="0.4">
      <c r="A9686" s="419" t="s">
        <v>1206</v>
      </c>
      <c r="B9686" s="419" t="s">
        <v>22328</v>
      </c>
      <c r="C9686" s="419" t="s">
        <v>18150</v>
      </c>
      <c r="D9686" s="419" t="s">
        <v>20148</v>
      </c>
      <c r="E9686" s="419"/>
      <c r="F9686" s="419" t="s">
        <v>46572</v>
      </c>
      <c r="G9686" s="419" t="s">
        <v>20160</v>
      </c>
      <c r="H9686" s="419"/>
      <c r="I9686" s="419" t="s">
        <v>20241</v>
      </c>
      <c r="J9686" s="419" t="s">
        <v>18151</v>
      </c>
      <c r="K9686" s="419" t="s">
        <v>22329</v>
      </c>
      <c r="L9686" s="419" t="s">
        <v>35323</v>
      </c>
      <c r="M9686" s="419" t="s">
        <v>1245</v>
      </c>
      <c r="N9686" s="419" t="s">
        <v>22373</v>
      </c>
      <c r="O9686" s="419" t="s">
        <v>21024</v>
      </c>
      <c r="P9686" s="419" t="s">
        <v>18151</v>
      </c>
      <c r="Q9686" s="425">
        <v>1</v>
      </c>
      <c r="R9686" s="419" t="s">
        <v>30532</v>
      </c>
      <c r="S9686" s="424"/>
      <c r="T9686" s="424"/>
      <c r="U9686" s="424"/>
    </row>
    <row r="9687" spans="1:21" ht="14.6" x14ac:dyDescent="0.4">
      <c r="A9687" s="426" t="s">
        <v>1206</v>
      </c>
      <c r="B9687" s="426" t="s">
        <v>35303</v>
      </c>
      <c r="C9687" s="426" t="s">
        <v>18150</v>
      </c>
      <c r="D9687" s="426" t="s">
        <v>20772</v>
      </c>
      <c r="E9687" s="426"/>
      <c r="F9687" s="426" t="s">
        <v>20772</v>
      </c>
      <c r="G9687" s="426" t="s">
        <v>20772</v>
      </c>
      <c r="H9687" s="426"/>
      <c r="I9687" s="426" t="s">
        <v>20772</v>
      </c>
      <c r="J9687" s="426" t="s">
        <v>18151</v>
      </c>
      <c r="K9687" s="426" t="s">
        <v>1245</v>
      </c>
      <c r="L9687" s="426" t="s">
        <v>35332</v>
      </c>
      <c r="M9687" s="426" t="s">
        <v>1245</v>
      </c>
      <c r="N9687" s="426" t="s">
        <v>35304</v>
      </c>
      <c r="O9687" s="426" t="s">
        <v>21009</v>
      </c>
      <c r="P9687" s="426" t="s">
        <v>18151</v>
      </c>
      <c r="Q9687" s="417">
        <v>0</v>
      </c>
      <c r="R9687" s="426" t="s">
        <v>35301</v>
      </c>
      <c r="S9687" s="418"/>
      <c r="T9687" s="418"/>
      <c r="U9687" s="418"/>
    </row>
    <row r="9688" spans="1:21" ht="14.6" x14ac:dyDescent="0.4">
      <c r="A9688" s="419" t="s">
        <v>1206</v>
      </c>
      <c r="B9688" s="419" t="s">
        <v>32021</v>
      </c>
      <c r="C9688" s="419" t="s">
        <v>35297</v>
      </c>
      <c r="D9688" s="419" t="s">
        <v>20148</v>
      </c>
      <c r="E9688" s="419"/>
      <c r="F9688" s="419" t="s">
        <v>46573</v>
      </c>
      <c r="G9688" s="419" t="s">
        <v>20155</v>
      </c>
      <c r="H9688" s="419"/>
      <c r="I9688" s="419" t="s">
        <v>20211</v>
      </c>
      <c r="J9688" s="419" t="s">
        <v>1246</v>
      </c>
      <c r="K9688" s="419" t="s">
        <v>1247</v>
      </c>
      <c r="L9688" s="419" t="s">
        <v>35323</v>
      </c>
      <c r="M9688" s="419" t="s">
        <v>1218</v>
      </c>
      <c r="N9688" s="419" t="s">
        <v>1248</v>
      </c>
      <c r="O9688" s="419" t="s">
        <v>21155</v>
      </c>
      <c r="P9688" s="419" t="s">
        <v>1246</v>
      </c>
      <c r="Q9688" s="425">
        <v>1</v>
      </c>
      <c r="R9688" s="419" t="s">
        <v>30533</v>
      </c>
      <c r="S9688" s="424"/>
      <c r="T9688" s="424"/>
      <c r="U9688" s="424"/>
    </row>
    <row r="9689" spans="1:21" ht="14.6" x14ac:dyDescent="0.4">
      <c r="A9689" s="419" t="s">
        <v>1206</v>
      </c>
      <c r="B9689" s="419" t="s">
        <v>1249</v>
      </c>
      <c r="C9689" s="419" t="s">
        <v>35297</v>
      </c>
      <c r="D9689" s="419" t="s">
        <v>20148</v>
      </c>
      <c r="E9689" s="419"/>
      <c r="F9689" s="419" t="s">
        <v>46574</v>
      </c>
      <c r="G9689" s="419" t="s">
        <v>20155</v>
      </c>
      <c r="H9689" s="419"/>
      <c r="I9689" s="419" t="s">
        <v>19345</v>
      </c>
      <c r="J9689" s="419" t="s">
        <v>1246</v>
      </c>
      <c r="K9689" s="419" t="s">
        <v>1250</v>
      </c>
      <c r="L9689" s="419" t="s">
        <v>35323</v>
      </c>
      <c r="M9689" s="419" t="s">
        <v>1218</v>
      </c>
      <c r="N9689" s="419" t="s">
        <v>1251</v>
      </c>
      <c r="O9689" s="419" t="s">
        <v>21155</v>
      </c>
      <c r="P9689" s="419" t="s">
        <v>1246</v>
      </c>
      <c r="Q9689" s="425">
        <v>1</v>
      </c>
      <c r="R9689" s="419" t="s">
        <v>30534</v>
      </c>
      <c r="S9689" s="424"/>
      <c r="T9689" s="424"/>
      <c r="U9689" s="424"/>
    </row>
    <row r="9690" spans="1:21" ht="14.6" x14ac:dyDescent="0.4">
      <c r="A9690" s="419" t="s">
        <v>1206</v>
      </c>
      <c r="B9690" s="419" t="s">
        <v>46575</v>
      </c>
      <c r="C9690" s="419" t="s">
        <v>35297</v>
      </c>
      <c r="D9690" s="419" t="s">
        <v>20148</v>
      </c>
      <c r="E9690" s="419"/>
      <c r="F9690" s="419" t="s">
        <v>46576</v>
      </c>
      <c r="G9690" s="419" t="s">
        <v>20160</v>
      </c>
      <c r="H9690" s="419"/>
      <c r="I9690" s="419" t="s">
        <v>20241</v>
      </c>
      <c r="J9690" s="419" t="s">
        <v>1246</v>
      </c>
      <c r="K9690" s="419" t="s">
        <v>1252</v>
      </c>
      <c r="L9690" s="419" t="s">
        <v>35323</v>
      </c>
      <c r="M9690" s="419" t="s">
        <v>1218</v>
      </c>
      <c r="N9690" s="419" t="s">
        <v>1253</v>
      </c>
      <c r="O9690" s="419" t="s">
        <v>21021</v>
      </c>
      <c r="P9690" s="419" t="s">
        <v>1246</v>
      </c>
      <c r="Q9690" s="425">
        <v>1</v>
      </c>
      <c r="R9690" s="419" t="s">
        <v>30535</v>
      </c>
      <c r="S9690" s="424"/>
      <c r="T9690" s="424"/>
      <c r="U9690" s="424"/>
    </row>
    <row r="9691" spans="1:21" ht="14.6" x14ac:dyDescent="0.4">
      <c r="A9691" s="416" t="s">
        <v>1206</v>
      </c>
      <c r="B9691" s="416" t="s">
        <v>46577</v>
      </c>
      <c r="C9691" s="416" t="s">
        <v>35297</v>
      </c>
      <c r="D9691" s="416" t="s">
        <v>20148</v>
      </c>
      <c r="E9691" s="416"/>
      <c r="F9691" s="416" t="s">
        <v>46578</v>
      </c>
      <c r="G9691" s="416" t="s">
        <v>20149</v>
      </c>
      <c r="H9691" s="416"/>
      <c r="I9691" s="416" t="s">
        <v>18069</v>
      </c>
      <c r="J9691" s="416" t="s">
        <v>1246</v>
      </c>
      <c r="K9691" s="416" t="s">
        <v>1254</v>
      </c>
      <c r="L9691" s="416" t="s">
        <v>35321</v>
      </c>
      <c r="M9691" s="416" t="s">
        <v>1254</v>
      </c>
      <c r="N9691" s="416" t="s">
        <v>1255</v>
      </c>
      <c r="O9691" s="416" t="s">
        <v>21009</v>
      </c>
      <c r="P9691" s="416" t="s">
        <v>1246</v>
      </c>
      <c r="Q9691" s="417">
        <v>0</v>
      </c>
      <c r="R9691" s="416" t="s">
        <v>46579</v>
      </c>
      <c r="S9691" s="418"/>
      <c r="T9691" s="418"/>
      <c r="U9691" s="418"/>
    </row>
    <row r="9692" spans="1:21" ht="14.6" x14ac:dyDescent="0.4">
      <c r="A9692" s="419" t="s">
        <v>1206</v>
      </c>
      <c r="B9692" s="419" t="s">
        <v>22244</v>
      </c>
      <c r="C9692" s="419" t="s">
        <v>18150</v>
      </c>
      <c r="D9692" s="419" t="s">
        <v>20148</v>
      </c>
      <c r="E9692" s="419"/>
      <c r="F9692" s="419" t="s">
        <v>46580</v>
      </c>
      <c r="G9692" s="419" t="s">
        <v>20160</v>
      </c>
      <c r="H9692" s="419"/>
      <c r="I9692" s="419" t="s">
        <v>19652</v>
      </c>
      <c r="J9692" s="419" t="s">
        <v>1256</v>
      </c>
      <c r="K9692" s="419" t="s">
        <v>22245</v>
      </c>
      <c r="L9692" s="419" t="s">
        <v>35323</v>
      </c>
      <c r="M9692" s="419" t="s">
        <v>1218</v>
      </c>
      <c r="N9692" s="419" t="s">
        <v>22246</v>
      </c>
      <c r="O9692" s="419" t="s">
        <v>21379</v>
      </c>
      <c r="P9692" s="419" t="s">
        <v>1256</v>
      </c>
      <c r="Q9692" s="425">
        <v>1</v>
      </c>
      <c r="R9692" s="419" t="s">
        <v>30536</v>
      </c>
      <c r="S9692" s="424"/>
      <c r="T9692" s="424"/>
      <c r="U9692" s="424"/>
    </row>
    <row r="9693" spans="1:21" ht="14.6" x14ac:dyDescent="0.4">
      <c r="A9693" s="419" t="s">
        <v>1206</v>
      </c>
      <c r="B9693" s="419" t="s">
        <v>46581</v>
      </c>
      <c r="C9693" s="419" t="s">
        <v>18150</v>
      </c>
      <c r="D9693" s="419" t="s">
        <v>20148</v>
      </c>
      <c r="E9693" s="419"/>
      <c r="F9693" s="419" t="s">
        <v>46582</v>
      </c>
      <c r="G9693" s="419" t="s">
        <v>20248</v>
      </c>
      <c r="H9693" s="419"/>
      <c r="I9693" s="419" t="s">
        <v>19325</v>
      </c>
      <c r="J9693" s="419" t="s">
        <v>1256</v>
      </c>
      <c r="K9693" s="419" t="s">
        <v>1257</v>
      </c>
      <c r="L9693" s="419" t="s">
        <v>35323</v>
      </c>
      <c r="M9693" s="419" t="s">
        <v>1218</v>
      </c>
      <c r="N9693" s="419" t="s">
        <v>1258</v>
      </c>
      <c r="O9693" s="419" t="s">
        <v>21027</v>
      </c>
      <c r="P9693" s="419" t="s">
        <v>1256</v>
      </c>
      <c r="Q9693" s="425">
        <v>1</v>
      </c>
      <c r="R9693" s="419" t="s">
        <v>30537</v>
      </c>
      <c r="S9693" s="424"/>
      <c r="T9693" s="424"/>
      <c r="U9693" s="424"/>
    </row>
    <row r="9694" spans="1:21" ht="14.6" x14ac:dyDescent="0.4">
      <c r="A9694" s="419" t="s">
        <v>1206</v>
      </c>
      <c r="B9694" s="419" t="s">
        <v>46583</v>
      </c>
      <c r="C9694" s="419" t="s">
        <v>18150</v>
      </c>
      <c r="D9694" s="419" t="s">
        <v>20148</v>
      </c>
      <c r="E9694" s="419"/>
      <c r="F9694" s="419" t="s">
        <v>46584</v>
      </c>
      <c r="G9694" s="419" t="s">
        <v>20155</v>
      </c>
      <c r="H9694" s="419"/>
      <c r="I9694" s="419" t="s">
        <v>19474</v>
      </c>
      <c r="J9694" s="419" t="s">
        <v>1256</v>
      </c>
      <c r="K9694" s="419" t="s">
        <v>21999</v>
      </c>
      <c r="L9694" s="419" t="s">
        <v>35323</v>
      </c>
      <c r="M9694" s="419" t="s">
        <v>1218</v>
      </c>
      <c r="N9694" s="419" t="s">
        <v>22000</v>
      </c>
      <c r="O9694" s="419" t="s">
        <v>21155</v>
      </c>
      <c r="P9694" s="419" t="s">
        <v>1256</v>
      </c>
      <c r="Q9694" s="425">
        <v>1</v>
      </c>
      <c r="R9694" s="419" t="s">
        <v>30538</v>
      </c>
      <c r="S9694" s="424"/>
      <c r="T9694" s="424"/>
      <c r="U9694" s="424"/>
    </row>
    <row r="9695" spans="1:21" ht="14.6" x14ac:dyDescent="0.4">
      <c r="A9695" s="416" t="s">
        <v>1206</v>
      </c>
      <c r="B9695" s="416" t="s">
        <v>32022</v>
      </c>
      <c r="C9695" s="416" t="s">
        <v>18150</v>
      </c>
      <c r="D9695" s="416" t="s">
        <v>20148</v>
      </c>
      <c r="E9695" s="416"/>
      <c r="F9695" s="416" t="s">
        <v>46585</v>
      </c>
      <c r="G9695" s="416" t="s">
        <v>20149</v>
      </c>
      <c r="H9695" s="416"/>
      <c r="I9695" s="416" t="s">
        <v>19375</v>
      </c>
      <c r="J9695" s="416" t="s">
        <v>1256</v>
      </c>
      <c r="K9695" s="416" t="s">
        <v>1259</v>
      </c>
      <c r="L9695" s="416" t="s">
        <v>35321</v>
      </c>
      <c r="M9695" s="416" t="s">
        <v>1259</v>
      </c>
      <c r="N9695" s="416" t="s">
        <v>1260</v>
      </c>
      <c r="O9695" s="416" t="s">
        <v>21009</v>
      </c>
      <c r="P9695" s="416" t="s">
        <v>1256</v>
      </c>
      <c r="Q9695" s="417">
        <v>0</v>
      </c>
      <c r="R9695" s="416" t="s">
        <v>30539</v>
      </c>
      <c r="S9695" s="418"/>
      <c r="T9695" s="418"/>
      <c r="U9695" s="418"/>
    </row>
    <row r="9696" spans="1:21" ht="14.6" x14ac:dyDescent="0.4">
      <c r="A9696" s="416" t="s">
        <v>1206</v>
      </c>
      <c r="B9696" s="416" t="s">
        <v>32023</v>
      </c>
      <c r="C9696" s="416" t="s">
        <v>18150</v>
      </c>
      <c r="D9696" s="416" t="s">
        <v>20148</v>
      </c>
      <c r="E9696" s="416"/>
      <c r="F9696" s="416" t="s">
        <v>46586</v>
      </c>
      <c r="G9696" s="416" t="s">
        <v>20149</v>
      </c>
      <c r="H9696" s="416"/>
      <c r="I9696" s="416" t="s">
        <v>20144</v>
      </c>
      <c r="J9696" s="416" t="s">
        <v>1261</v>
      </c>
      <c r="K9696" s="416" t="s">
        <v>1262</v>
      </c>
      <c r="L9696" s="416" t="s">
        <v>35321</v>
      </c>
      <c r="M9696" s="416" t="s">
        <v>1262</v>
      </c>
      <c r="N9696" s="416" t="s">
        <v>1263</v>
      </c>
      <c r="O9696" s="416" t="s">
        <v>21009</v>
      </c>
      <c r="P9696" s="416" t="s">
        <v>1261</v>
      </c>
      <c r="Q9696" s="417">
        <v>0</v>
      </c>
      <c r="R9696" s="416" t="s">
        <v>30540</v>
      </c>
      <c r="S9696" s="418"/>
      <c r="T9696" s="418"/>
      <c r="U9696" s="418"/>
    </row>
    <row r="9697" spans="1:21" ht="14.6" x14ac:dyDescent="0.4">
      <c r="A9697" s="419" t="s">
        <v>1206</v>
      </c>
      <c r="B9697" s="419" t="s">
        <v>22001</v>
      </c>
      <c r="C9697" s="419" t="s">
        <v>18150</v>
      </c>
      <c r="D9697" s="419" t="s">
        <v>20148</v>
      </c>
      <c r="E9697" s="419"/>
      <c r="F9697" s="419" t="s">
        <v>46587</v>
      </c>
      <c r="G9697" s="419" t="s">
        <v>20160</v>
      </c>
      <c r="H9697" s="419"/>
      <c r="I9697" s="419" t="s">
        <v>19321</v>
      </c>
      <c r="J9697" s="419" t="s">
        <v>20258</v>
      </c>
      <c r="K9697" s="419" t="s">
        <v>22002</v>
      </c>
      <c r="L9697" s="419" t="s">
        <v>35323</v>
      </c>
      <c r="M9697" s="419" t="s">
        <v>20273</v>
      </c>
      <c r="N9697" s="419" t="s">
        <v>22003</v>
      </c>
      <c r="O9697" s="419" t="s">
        <v>21012</v>
      </c>
      <c r="P9697" s="419" t="s">
        <v>18151</v>
      </c>
      <c r="Q9697" s="425">
        <v>1</v>
      </c>
      <c r="R9697" s="419" t="s">
        <v>30541</v>
      </c>
      <c r="S9697" s="424"/>
      <c r="T9697" s="424"/>
      <c r="U9697" s="424"/>
    </row>
    <row r="9698" spans="1:21" ht="14.6" x14ac:dyDescent="0.4">
      <c r="A9698" s="419" t="s">
        <v>1206</v>
      </c>
      <c r="B9698" s="419" t="s">
        <v>46588</v>
      </c>
      <c r="C9698" s="419" t="s">
        <v>18150</v>
      </c>
      <c r="D9698" s="419" t="s">
        <v>20148</v>
      </c>
      <c r="E9698" s="419"/>
      <c r="F9698" s="419" t="s">
        <v>46589</v>
      </c>
      <c r="G9698" s="419" t="s">
        <v>20160</v>
      </c>
      <c r="H9698" s="419"/>
      <c r="I9698" s="419" t="s">
        <v>17980</v>
      </c>
      <c r="J9698" s="419" t="s">
        <v>20258</v>
      </c>
      <c r="K9698" s="419" t="s">
        <v>1264</v>
      </c>
      <c r="L9698" s="419" t="s">
        <v>35323</v>
      </c>
      <c r="M9698" s="419" t="s">
        <v>20273</v>
      </c>
      <c r="N9698" s="419" t="s">
        <v>1265</v>
      </c>
      <c r="O9698" s="419" t="s">
        <v>21021</v>
      </c>
      <c r="P9698" s="419" t="s">
        <v>18151</v>
      </c>
      <c r="Q9698" s="425">
        <v>1</v>
      </c>
      <c r="R9698" s="419" t="s">
        <v>30542</v>
      </c>
      <c r="S9698" s="424"/>
      <c r="T9698" s="424"/>
      <c r="U9698" s="424"/>
    </row>
    <row r="9699" spans="1:21" ht="14.6" x14ac:dyDescent="0.4">
      <c r="A9699" s="419" t="s">
        <v>1206</v>
      </c>
      <c r="B9699" s="419" t="s">
        <v>1266</v>
      </c>
      <c r="C9699" s="419" t="s">
        <v>18150</v>
      </c>
      <c r="D9699" s="419" t="s">
        <v>20148</v>
      </c>
      <c r="E9699" s="419"/>
      <c r="F9699" s="419" t="s">
        <v>46590</v>
      </c>
      <c r="G9699" s="419" t="s">
        <v>20248</v>
      </c>
      <c r="H9699" s="419"/>
      <c r="I9699" s="419" t="s">
        <v>19426</v>
      </c>
      <c r="J9699" s="419" t="s">
        <v>20258</v>
      </c>
      <c r="K9699" s="419" t="s">
        <v>1267</v>
      </c>
      <c r="L9699" s="419" t="s">
        <v>35323</v>
      </c>
      <c r="M9699" s="419" t="s">
        <v>19377</v>
      </c>
      <c r="N9699" s="419" t="s">
        <v>1268</v>
      </c>
      <c r="O9699" s="419" t="s">
        <v>21054</v>
      </c>
      <c r="P9699" s="419" t="s">
        <v>18151</v>
      </c>
      <c r="Q9699" s="425">
        <v>1</v>
      </c>
      <c r="R9699" s="419" t="s">
        <v>30543</v>
      </c>
      <c r="S9699" s="424"/>
      <c r="T9699" s="424"/>
      <c r="U9699" s="424"/>
    </row>
    <row r="9700" spans="1:21" ht="14.6" x14ac:dyDescent="0.4">
      <c r="A9700" s="419" t="s">
        <v>1206</v>
      </c>
      <c r="B9700" s="419" t="s">
        <v>46591</v>
      </c>
      <c r="C9700" s="419" t="s">
        <v>18150</v>
      </c>
      <c r="D9700" s="419" t="s">
        <v>20148</v>
      </c>
      <c r="E9700" s="419"/>
      <c r="F9700" s="419" t="s">
        <v>46592</v>
      </c>
      <c r="G9700" s="419" t="s">
        <v>19396</v>
      </c>
      <c r="H9700" s="419"/>
      <c r="I9700" s="419" t="s">
        <v>19489</v>
      </c>
      <c r="J9700" s="419" t="s">
        <v>20258</v>
      </c>
      <c r="K9700" s="419" t="s">
        <v>1269</v>
      </c>
      <c r="L9700" s="419" t="s">
        <v>35323</v>
      </c>
      <c r="M9700" s="419" t="s">
        <v>19398</v>
      </c>
      <c r="N9700" s="419" t="s">
        <v>1270</v>
      </c>
      <c r="O9700" s="419" t="s">
        <v>21062</v>
      </c>
      <c r="P9700" s="419" t="s">
        <v>18151</v>
      </c>
      <c r="Q9700" s="425">
        <v>1</v>
      </c>
      <c r="R9700" s="419" t="s">
        <v>30544</v>
      </c>
      <c r="S9700" s="424"/>
      <c r="T9700" s="424"/>
      <c r="U9700" s="424"/>
    </row>
    <row r="9701" spans="1:21" ht="14.6" x14ac:dyDescent="0.4">
      <c r="A9701" s="419" t="s">
        <v>1206</v>
      </c>
      <c r="B9701" s="419" t="s">
        <v>46593</v>
      </c>
      <c r="C9701" s="419" t="s">
        <v>18150</v>
      </c>
      <c r="D9701" s="419" t="s">
        <v>20148</v>
      </c>
      <c r="E9701" s="419"/>
      <c r="F9701" s="419" t="s">
        <v>46594</v>
      </c>
      <c r="G9701" s="419" t="s">
        <v>19396</v>
      </c>
      <c r="H9701" s="419"/>
      <c r="I9701" s="419" t="s">
        <v>20218</v>
      </c>
      <c r="J9701" s="419" t="s">
        <v>20258</v>
      </c>
      <c r="K9701" s="419" t="s">
        <v>1271</v>
      </c>
      <c r="L9701" s="419" t="s">
        <v>35323</v>
      </c>
      <c r="M9701" s="419" t="s">
        <v>19398</v>
      </c>
      <c r="N9701" s="419" t="s">
        <v>1272</v>
      </c>
      <c r="O9701" s="419" t="s">
        <v>21062</v>
      </c>
      <c r="P9701" s="419" t="s">
        <v>18151</v>
      </c>
      <c r="Q9701" s="425">
        <v>1</v>
      </c>
      <c r="R9701" s="419" t="s">
        <v>30545</v>
      </c>
      <c r="S9701" s="424"/>
      <c r="T9701" s="424"/>
      <c r="U9701" s="424"/>
    </row>
    <row r="9702" spans="1:21" ht="14.6" x14ac:dyDescent="0.4">
      <c r="A9702" s="419" t="s">
        <v>1206</v>
      </c>
      <c r="B9702" s="419" t="s">
        <v>46595</v>
      </c>
      <c r="C9702" s="419" t="s">
        <v>18150</v>
      </c>
      <c r="D9702" s="419" t="s">
        <v>20148</v>
      </c>
      <c r="E9702" s="419"/>
      <c r="F9702" s="419" t="s">
        <v>46596</v>
      </c>
      <c r="G9702" s="419" t="s">
        <v>19396</v>
      </c>
      <c r="H9702" s="419"/>
      <c r="I9702" s="419" t="s">
        <v>20194</v>
      </c>
      <c r="J9702" s="419" t="s">
        <v>20258</v>
      </c>
      <c r="K9702" s="419" t="s">
        <v>1273</v>
      </c>
      <c r="L9702" s="419" t="s">
        <v>35323</v>
      </c>
      <c r="M9702" s="419" t="s">
        <v>19398</v>
      </c>
      <c r="N9702" s="419" t="s">
        <v>1274</v>
      </c>
      <c r="O9702" s="419" t="s">
        <v>21062</v>
      </c>
      <c r="P9702" s="419" t="s">
        <v>18151</v>
      </c>
      <c r="Q9702" s="425">
        <v>1</v>
      </c>
      <c r="R9702" s="419" t="s">
        <v>30546</v>
      </c>
      <c r="S9702" s="424"/>
      <c r="T9702" s="424"/>
      <c r="U9702" s="424"/>
    </row>
    <row r="9703" spans="1:21" ht="14.6" x14ac:dyDescent="0.4">
      <c r="A9703" s="419" t="s">
        <v>1206</v>
      </c>
      <c r="B9703" s="419" t="s">
        <v>46597</v>
      </c>
      <c r="C9703" s="419" t="s">
        <v>18150</v>
      </c>
      <c r="D9703" s="419" t="s">
        <v>20148</v>
      </c>
      <c r="E9703" s="419"/>
      <c r="F9703" s="419" t="s">
        <v>46598</v>
      </c>
      <c r="G9703" s="419" t="s">
        <v>19396</v>
      </c>
      <c r="H9703" s="419"/>
      <c r="I9703" s="419" t="s">
        <v>18039</v>
      </c>
      <c r="J9703" s="419" t="s">
        <v>20258</v>
      </c>
      <c r="K9703" s="419" t="s">
        <v>1275</v>
      </c>
      <c r="L9703" s="419" t="s">
        <v>35323</v>
      </c>
      <c r="M9703" s="419" t="s">
        <v>19398</v>
      </c>
      <c r="N9703" s="419" t="s">
        <v>1276</v>
      </c>
      <c r="O9703" s="419" t="s">
        <v>21062</v>
      </c>
      <c r="P9703" s="419" t="s">
        <v>18151</v>
      </c>
      <c r="Q9703" s="425">
        <v>1</v>
      </c>
      <c r="R9703" s="419" t="s">
        <v>30547</v>
      </c>
      <c r="S9703" s="424"/>
      <c r="T9703" s="424"/>
      <c r="U9703" s="424"/>
    </row>
    <row r="9704" spans="1:21" ht="14.6" x14ac:dyDescent="0.4">
      <c r="A9704" s="419" t="s">
        <v>1206</v>
      </c>
      <c r="B9704" s="419" t="s">
        <v>46599</v>
      </c>
      <c r="C9704" s="419" t="s">
        <v>18150</v>
      </c>
      <c r="D9704" s="419" t="s">
        <v>20148</v>
      </c>
      <c r="E9704" s="419"/>
      <c r="F9704" s="419" t="s">
        <v>46600</v>
      </c>
      <c r="G9704" s="419" t="s">
        <v>19396</v>
      </c>
      <c r="H9704" s="419"/>
      <c r="I9704" s="419" t="s">
        <v>17980</v>
      </c>
      <c r="J9704" s="419" t="s">
        <v>20258</v>
      </c>
      <c r="K9704" s="419" t="s">
        <v>1277</v>
      </c>
      <c r="L9704" s="419" t="s">
        <v>35323</v>
      </c>
      <c r="M9704" s="419" t="s">
        <v>19398</v>
      </c>
      <c r="N9704" s="419" t="s">
        <v>1278</v>
      </c>
      <c r="O9704" s="419" t="s">
        <v>21062</v>
      </c>
      <c r="P9704" s="419" t="s">
        <v>18151</v>
      </c>
      <c r="Q9704" s="425">
        <v>1</v>
      </c>
      <c r="R9704" s="419" t="s">
        <v>30548</v>
      </c>
      <c r="S9704" s="424"/>
      <c r="T9704" s="424"/>
      <c r="U9704" s="424"/>
    </row>
    <row r="9705" spans="1:21" ht="14.6" x14ac:dyDescent="0.4">
      <c r="A9705" s="419" t="s">
        <v>1206</v>
      </c>
      <c r="B9705" s="419" t="s">
        <v>46601</v>
      </c>
      <c r="C9705" s="419" t="s">
        <v>18150</v>
      </c>
      <c r="D9705" s="419" t="s">
        <v>20148</v>
      </c>
      <c r="E9705" s="419"/>
      <c r="F9705" s="419" t="s">
        <v>46602</v>
      </c>
      <c r="G9705" s="419" t="s">
        <v>19396</v>
      </c>
      <c r="H9705" s="419"/>
      <c r="I9705" s="419" t="s">
        <v>20142</v>
      </c>
      <c r="J9705" s="419" t="s">
        <v>20258</v>
      </c>
      <c r="K9705" s="419" t="s">
        <v>1279</v>
      </c>
      <c r="L9705" s="419" t="s">
        <v>35323</v>
      </c>
      <c r="M9705" s="419" t="s">
        <v>19398</v>
      </c>
      <c r="N9705" s="419" t="s">
        <v>1280</v>
      </c>
      <c r="O9705" s="419" t="s">
        <v>21062</v>
      </c>
      <c r="P9705" s="419" t="s">
        <v>18151</v>
      </c>
      <c r="Q9705" s="425">
        <v>1</v>
      </c>
      <c r="R9705" s="419" t="s">
        <v>30549</v>
      </c>
      <c r="S9705" s="424"/>
      <c r="T9705" s="424"/>
      <c r="U9705" s="424"/>
    </row>
    <row r="9706" spans="1:21" ht="14.6" x14ac:dyDescent="0.4">
      <c r="A9706" s="419" t="s">
        <v>1206</v>
      </c>
      <c r="B9706" s="419" t="s">
        <v>46603</v>
      </c>
      <c r="C9706" s="419" t="s">
        <v>18150</v>
      </c>
      <c r="D9706" s="419" t="s">
        <v>20148</v>
      </c>
      <c r="E9706" s="419"/>
      <c r="F9706" s="419" t="s">
        <v>46604</v>
      </c>
      <c r="G9706" s="419" t="s">
        <v>19396</v>
      </c>
      <c r="H9706" s="419"/>
      <c r="I9706" s="419" t="s">
        <v>19416</v>
      </c>
      <c r="J9706" s="419" t="s">
        <v>20258</v>
      </c>
      <c r="K9706" s="419" t="s">
        <v>1281</v>
      </c>
      <c r="L9706" s="419" t="s">
        <v>35323</v>
      </c>
      <c r="M9706" s="419" t="s">
        <v>19398</v>
      </c>
      <c r="N9706" s="419" t="s">
        <v>1282</v>
      </c>
      <c r="O9706" s="419" t="s">
        <v>21062</v>
      </c>
      <c r="P9706" s="419" t="s">
        <v>18151</v>
      </c>
      <c r="Q9706" s="425">
        <v>1</v>
      </c>
      <c r="R9706" s="419" t="s">
        <v>30550</v>
      </c>
      <c r="S9706" s="424"/>
      <c r="T9706" s="424"/>
      <c r="U9706" s="424"/>
    </row>
    <row r="9707" spans="1:21" ht="14.6" x14ac:dyDescent="0.4">
      <c r="A9707" s="428" t="s">
        <v>1206</v>
      </c>
      <c r="B9707" s="428" t="s">
        <v>46605</v>
      </c>
      <c r="C9707" s="428" t="s">
        <v>18150</v>
      </c>
      <c r="D9707" s="428" t="s">
        <v>20148</v>
      </c>
      <c r="E9707" s="428"/>
      <c r="F9707" s="428" t="s">
        <v>46606</v>
      </c>
      <c r="G9707" s="428" t="s">
        <v>19396</v>
      </c>
      <c r="H9707" s="428"/>
      <c r="I9707" s="428" t="s">
        <v>20194</v>
      </c>
      <c r="J9707" s="428" t="s">
        <v>20258</v>
      </c>
      <c r="K9707" s="428" t="s">
        <v>22504</v>
      </c>
      <c r="L9707" s="428" t="s">
        <v>35323</v>
      </c>
      <c r="M9707" s="428" t="s">
        <v>19398</v>
      </c>
      <c r="N9707" s="428" t="s">
        <v>22578</v>
      </c>
      <c r="O9707" s="428" t="s">
        <v>21062</v>
      </c>
      <c r="P9707" s="428" t="s">
        <v>18151</v>
      </c>
      <c r="Q9707" s="425">
        <v>1</v>
      </c>
      <c r="R9707" s="428" t="s">
        <v>30496</v>
      </c>
      <c r="S9707" s="424"/>
      <c r="T9707" s="424"/>
      <c r="U9707" s="424"/>
    </row>
    <row r="9708" spans="1:21" ht="14.6" x14ac:dyDescent="0.4">
      <c r="A9708" s="419" t="s">
        <v>1206</v>
      </c>
      <c r="B9708" s="419" t="s">
        <v>46607</v>
      </c>
      <c r="C9708" s="419" t="s">
        <v>18150</v>
      </c>
      <c r="D9708" s="419" t="s">
        <v>20148</v>
      </c>
      <c r="E9708" s="419"/>
      <c r="F9708" s="419" t="s">
        <v>46608</v>
      </c>
      <c r="G9708" s="419" t="s">
        <v>19396</v>
      </c>
      <c r="H9708" s="419"/>
      <c r="I9708" s="419" t="s">
        <v>18029</v>
      </c>
      <c r="J9708" s="419" t="s">
        <v>20258</v>
      </c>
      <c r="K9708" s="419" t="s">
        <v>1283</v>
      </c>
      <c r="L9708" s="419" t="s">
        <v>35323</v>
      </c>
      <c r="M9708" s="419" t="s">
        <v>19398</v>
      </c>
      <c r="N9708" s="419" t="s">
        <v>1284</v>
      </c>
      <c r="O9708" s="419" t="s">
        <v>21062</v>
      </c>
      <c r="P9708" s="419" t="s">
        <v>18151</v>
      </c>
      <c r="Q9708" s="425">
        <v>1</v>
      </c>
      <c r="R9708" s="419" t="s">
        <v>30551</v>
      </c>
      <c r="S9708" s="424"/>
      <c r="T9708" s="424"/>
      <c r="U9708" s="424"/>
    </row>
    <row r="9709" spans="1:21" ht="14.6" x14ac:dyDescent="0.4">
      <c r="A9709" s="419" t="s">
        <v>1206</v>
      </c>
      <c r="B9709" s="419" t="s">
        <v>46609</v>
      </c>
      <c r="C9709" s="419" t="s">
        <v>18150</v>
      </c>
      <c r="D9709" s="419" t="s">
        <v>20148</v>
      </c>
      <c r="E9709" s="419"/>
      <c r="F9709" s="419" t="s">
        <v>46610</v>
      </c>
      <c r="G9709" s="419" t="s">
        <v>19396</v>
      </c>
      <c r="H9709" s="419"/>
      <c r="I9709" s="419" t="s">
        <v>19461</v>
      </c>
      <c r="J9709" s="419" t="s">
        <v>20258</v>
      </c>
      <c r="K9709" s="419" t="s">
        <v>1285</v>
      </c>
      <c r="L9709" s="419" t="s">
        <v>35323</v>
      </c>
      <c r="M9709" s="419" t="s">
        <v>19398</v>
      </c>
      <c r="N9709" s="419" t="s">
        <v>1286</v>
      </c>
      <c r="O9709" s="419" t="s">
        <v>21062</v>
      </c>
      <c r="P9709" s="419" t="s">
        <v>18151</v>
      </c>
      <c r="Q9709" s="425">
        <v>1</v>
      </c>
      <c r="R9709" s="419" t="s">
        <v>30552</v>
      </c>
      <c r="S9709" s="424"/>
      <c r="T9709" s="424"/>
      <c r="U9709" s="424"/>
    </row>
    <row r="9710" spans="1:21" ht="14.6" x14ac:dyDescent="0.4">
      <c r="A9710" s="419" t="s">
        <v>1206</v>
      </c>
      <c r="B9710" s="419" t="s">
        <v>46611</v>
      </c>
      <c r="C9710" s="419" t="s">
        <v>18150</v>
      </c>
      <c r="D9710" s="419" t="s">
        <v>20148</v>
      </c>
      <c r="E9710" s="419"/>
      <c r="F9710" s="419" t="s">
        <v>46612</v>
      </c>
      <c r="G9710" s="419" t="s">
        <v>19396</v>
      </c>
      <c r="H9710" s="419"/>
      <c r="I9710" s="419" t="s">
        <v>19855</v>
      </c>
      <c r="J9710" s="419" t="s">
        <v>20258</v>
      </c>
      <c r="K9710" s="419" t="s">
        <v>1287</v>
      </c>
      <c r="L9710" s="419" t="s">
        <v>35323</v>
      </c>
      <c r="M9710" s="419" t="s">
        <v>19398</v>
      </c>
      <c r="N9710" s="419" t="s">
        <v>1288</v>
      </c>
      <c r="O9710" s="419" t="s">
        <v>21062</v>
      </c>
      <c r="P9710" s="419" t="s">
        <v>18151</v>
      </c>
      <c r="Q9710" s="425">
        <v>1</v>
      </c>
      <c r="R9710" s="419" t="s">
        <v>30553</v>
      </c>
      <c r="S9710" s="424"/>
      <c r="T9710" s="424"/>
      <c r="U9710" s="424"/>
    </row>
    <row r="9711" spans="1:21" ht="14.6" x14ac:dyDescent="0.4">
      <c r="A9711" s="419" t="s">
        <v>1206</v>
      </c>
      <c r="B9711" s="419" t="s">
        <v>46613</v>
      </c>
      <c r="C9711" s="419" t="s">
        <v>18150</v>
      </c>
      <c r="D9711" s="419" t="s">
        <v>20148</v>
      </c>
      <c r="E9711" s="419"/>
      <c r="F9711" s="419" t="s">
        <v>46614</v>
      </c>
      <c r="G9711" s="419" t="s">
        <v>19396</v>
      </c>
      <c r="H9711" s="419"/>
      <c r="I9711" s="419" t="s">
        <v>17944</v>
      </c>
      <c r="J9711" s="419" t="s">
        <v>20258</v>
      </c>
      <c r="K9711" s="419" t="s">
        <v>1289</v>
      </c>
      <c r="L9711" s="419" t="s">
        <v>35323</v>
      </c>
      <c r="M9711" s="419" t="s">
        <v>19398</v>
      </c>
      <c r="N9711" s="419" t="s">
        <v>1290</v>
      </c>
      <c r="O9711" s="419" t="s">
        <v>21062</v>
      </c>
      <c r="P9711" s="419" t="s">
        <v>18151</v>
      </c>
      <c r="Q9711" s="425">
        <v>1</v>
      </c>
      <c r="R9711" s="419" t="s">
        <v>30554</v>
      </c>
      <c r="S9711" s="424"/>
      <c r="T9711" s="424"/>
      <c r="U9711" s="424"/>
    </row>
    <row r="9712" spans="1:21" ht="14.6" x14ac:dyDescent="0.4">
      <c r="A9712" s="419" t="s">
        <v>1206</v>
      </c>
      <c r="B9712" s="419" t="s">
        <v>37613</v>
      </c>
      <c r="C9712" s="419" t="s">
        <v>18150</v>
      </c>
      <c r="D9712" s="419" t="s">
        <v>20148</v>
      </c>
      <c r="E9712" s="419"/>
      <c r="F9712" s="419" t="s">
        <v>46615</v>
      </c>
      <c r="G9712" s="419" t="s">
        <v>19396</v>
      </c>
      <c r="H9712" s="419"/>
      <c r="I9712" s="419" t="s">
        <v>19474</v>
      </c>
      <c r="J9712" s="419" t="s">
        <v>20258</v>
      </c>
      <c r="K9712" s="419" t="s">
        <v>1291</v>
      </c>
      <c r="L9712" s="419" t="s">
        <v>35323</v>
      </c>
      <c r="M9712" s="419" t="s">
        <v>19398</v>
      </c>
      <c r="N9712" s="419" t="s">
        <v>1292</v>
      </c>
      <c r="O9712" s="419" t="s">
        <v>21063</v>
      </c>
      <c r="P9712" s="419" t="s">
        <v>18151</v>
      </c>
      <c r="Q9712" s="425">
        <v>1</v>
      </c>
      <c r="R9712" s="419" t="s">
        <v>30555</v>
      </c>
      <c r="S9712" s="424"/>
      <c r="T9712" s="424"/>
      <c r="U9712" s="424"/>
    </row>
    <row r="9713" spans="1:21" ht="14.6" x14ac:dyDescent="0.4">
      <c r="A9713" s="419" t="s">
        <v>1206</v>
      </c>
      <c r="B9713" s="419" t="s">
        <v>46616</v>
      </c>
      <c r="C9713" s="419" t="s">
        <v>18150</v>
      </c>
      <c r="D9713" s="419" t="s">
        <v>20148</v>
      </c>
      <c r="E9713" s="419"/>
      <c r="F9713" s="419" t="s">
        <v>46617</v>
      </c>
      <c r="G9713" s="419" t="s">
        <v>19396</v>
      </c>
      <c r="H9713" s="419"/>
      <c r="I9713" s="419" t="s">
        <v>18083</v>
      </c>
      <c r="J9713" s="419" t="s">
        <v>20258</v>
      </c>
      <c r="K9713" s="419" t="s">
        <v>1293</v>
      </c>
      <c r="L9713" s="419" t="s">
        <v>35323</v>
      </c>
      <c r="M9713" s="419" t="s">
        <v>19398</v>
      </c>
      <c r="N9713" s="419" t="s">
        <v>1294</v>
      </c>
      <c r="O9713" s="419" t="s">
        <v>21062</v>
      </c>
      <c r="P9713" s="419" t="s">
        <v>18151</v>
      </c>
      <c r="Q9713" s="425">
        <v>1</v>
      </c>
      <c r="R9713" s="419" t="s">
        <v>30556</v>
      </c>
      <c r="S9713" s="424"/>
      <c r="T9713" s="424"/>
      <c r="U9713" s="424"/>
    </row>
    <row r="9714" spans="1:21" ht="14.6" x14ac:dyDescent="0.4">
      <c r="A9714" s="419" t="s">
        <v>1206</v>
      </c>
      <c r="B9714" s="419" t="s">
        <v>46618</v>
      </c>
      <c r="C9714" s="419" t="s">
        <v>18150</v>
      </c>
      <c r="D9714" s="419" t="s">
        <v>20148</v>
      </c>
      <c r="E9714" s="419"/>
      <c r="F9714" s="419" t="s">
        <v>46619</v>
      </c>
      <c r="G9714" s="419" t="s">
        <v>19396</v>
      </c>
      <c r="H9714" s="419"/>
      <c r="I9714" s="419" t="s">
        <v>20168</v>
      </c>
      <c r="J9714" s="419" t="s">
        <v>20258</v>
      </c>
      <c r="K9714" s="419" t="s">
        <v>1296</v>
      </c>
      <c r="L9714" s="419" t="s">
        <v>35323</v>
      </c>
      <c r="M9714" s="419" t="s">
        <v>19398</v>
      </c>
      <c r="N9714" s="419" t="s">
        <v>1297</v>
      </c>
      <c r="O9714" s="419" t="s">
        <v>21062</v>
      </c>
      <c r="P9714" s="419" t="s">
        <v>18151</v>
      </c>
      <c r="Q9714" s="425">
        <v>1</v>
      </c>
      <c r="R9714" s="419" t="s">
        <v>30557</v>
      </c>
      <c r="S9714" s="424"/>
      <c r="T9714" s="424"/>
      <c r="U9714" s="424"/>
    </row>
    <row r="9715" spans="1:21" ht="14.6" x14ac:dyDescent="0.4">
      <c r="A9715" s="419" t="s">
        <v>1206</v>
      </c>
      <c r="B9715" s="419" t="s">
        <v>46620</v>
      </c>
      <c r="C9715" s="419" t="s">
        <v>18150</v>
      </c>
      <c r="D9715" s="419" t="s">
        <v>20148</v>
      </c>
      <c r="E9715" s="419"/>
      <c r="F9715" s="419" t="s">
        <v>46621</v>
      </c>
      <c r="G9715" s="419" t="s">
        <v>19396</v>
      </c>
      <c r="H9715" s="419"/>
      <c r="I9715" s="419" t="s">
        <v>19413</v>
      </c>
      <c r="J9715" s="419" t="s">
        <v>20258</v>
      </c>
      <c r="K9715" s="419" t="s">
        <v>1298</v>
      </c>
      <c r="L9715" s="419" t="s">
        <v>35323</v>
      </c>
      <c r="M9715" s="419" t="s">
        <v>19398</v>
      </c>
      <c r="N9715" s="419" t="s">
        <v>1299</v>
      </c>
      <c r="O9715" s="419" t="s">
        <v>21062</v>
      </c>
      <c r="P9715" s="419" t="s">
        <v>18151</v>
      </c>
      <c r="Q9715" s="425">
        <v>1</v>
      </c>
      <c r="R9715" s="419" t="s">
        <v>30558</v>
      </c>
      <c r="S9715" s="424"/>
      <c r="T9715" s="424"/>
      <c r="U9715" s="424"/>
    </row>
    <row r="9716" spans="1:21" ht="14.6" x14ac:dyDescent="0.4">
      <c r="A9716" s="419" t="s">
        <v>1206</v>
      </c>
      <c r="B9716" s="419" t="s">
        <v>46622</v>
      </c>
      <c r="C9716" s="419" t="s">
        <v>18150</v>
      </c>
      <c r="D9716" s="419" t="s">
        <v>20148</v>
      </c>
      <c r="E9716" s="419"/>
      <c r="F9716" s="419" t="s">
        <v>46623</v>
      </c>
      <c r="G9716" s="419" t="s">
        <v>19396</v>
      </c>
      <c r="H9716" s="419"/>
      <c r="I9716" s="419" t="s">
        <v>20173</v>
      </c>
      <c r="J9716" s="419" t="s">
        <v>20258</v>
      </c>
      <c r="K9716" s="419" t="s">
        <v>1300</v>
      </c>
      <c r="L9716" s="419" t="s">
        <v>35323</v>
      </c>
      <c r="M9716" s="419" t="s">
        <v>19398</v>
      </c>
      <c r="N9716" s="419" t="s">
        <v>1301</v>
      </c>
      <c r="O9716" s="419" t="s">
        <v>21062</v>
      </c>
      <c r="P9716" s="419" t="s">
        <v>18151</v>
      </c>
      <c r="Q9716" s="425">
        <v>1</v>
      </c>
      <c r="R9716" s="419" t="s">
        <v>30559</v>
      </c>
      <c r="S9716" s="424"/>
      <c r="T9716" s="424"/>
      <c r="U9716" s="424"/>
    </row>
    <row r="9717" spans="1:21" ht="14.6" x14ac:dyDescent="0.4">
      <c r="A9717" s="419" t="s">
        <v>1206</v>
      </c>
      <c r="B9717" s="419" t="s">
        <v>46624</v>
      </c>
      <c r="C9717" s="419" t="s">
        <v>18150</v>
      </c>
      <c r="D9717" s="419" t="s">
        <v>20148</v>
      </c>
      <c r="E9717" s="419"/>
      <c r="F9717" s="419" t="s">
        <v>46625</v>
      </c>
      <c r="G9717" s="419" t="s">
        <v>19396</v>
      </c>
      <c r="H9717" s="419"/>
      <c r="I9717" s="419" t="s">
        <v>18089</v>
      </c>
      <c r="J9717" s="419" t="s">
        <v>20258</v>
      </c>
      <c r="K9717" s="419" t="s">
        <v>1295</v>
      </c>
      <c r="L9717" s="419" t="s">
        <v>35323</v>
      </c>
      <c r="M9717" s="419" t="s">
        <v>19398</v>
      </c>
      <c r="N9717" s="419" t="s">
        <v>22374</v>
      </c>
      <c r="O9717" s="419" t="s">
        <v>21062</v>
      </c>
      <c r="P9717" s="419" t="s">
        <v>18151</v>
      </c>
      <c r="Q9717" s="425">
        <v>1</v>
      </c>
      <c r="R9717" s="419" t="s">
        <v>30560</v>
      </c>
      <c r="S9717" s="424"/>
      <c r="T9717" s="424"/>
      <c r="U9717" s="424"/>
    </row>
    <row r="9718" spans="1:21" ht="14.6" x14ac:dyDescent="0.4">
      <c r="A9718" s="419" t="s">
        <v>1206</v>
      </c>
      <c r="B9718" s="419" t="s">
        <v>1302</v>
      </c>
      <c r="C9718" s="419" t="s">
        <v>18150</v>
      </c>
      <c r="D9718" s="419" t="s">
        <v>20148</v>
      </c>
      <c r="E9718" s="419"/>
      <c r="F9718" s="419" t="s">
        <v>46626</v>
      </c>
      <c r="G9718" s="419" t="s">
        <v>19396</v>
      </c>
      <c r="H9718" s="419"/>
      <c r="I9718" s="419" t="s">
        <v>18136</v>
      </c>
      <c r="J9718" s="419" t="s">
        <v>20258</v>
      </c>
      <c r="K9718" s="419" t="s">
        <v>1303</v>
      </c>
      <c r="L9718" s="419" t="s">
        <v>35323</v>
      </c>
      <c r="M9718" s="419" t="s">
        <v>19453</v>
      </c>
      <c r="N9718" s="419" t="s">
        <v>1304</v>
      </c>
      <c r="O9718" s="419" t="s">
        <v>21063</v>
      </c>
      <c r="P9718" s="419" t="s">
        <v>18151</v>
      </c>
      <c r="Q9718" s="425">
        <v>1</v>
      </c>
      <c r="R9718" s="419" t="s">
        <v>30561</v>
      </c>
      <c r="S9718" s="424"/>
      <c r="T9718" s="424"/>
      <c r="U9718" s="424"/>
    </row>
    <row r="9719" spans="1:21" ht="14.6" x14ac:dyDescent="0.4">
      <c r="A9719" s="419" t="s">
        <v>1206</v>
      </c>
      <c r="B9719" s="419" t="s">
        <v>1305</v>
      </c>
      <c r="C9719" s="419" t="s">
        <v>18150</v>
      </c>
      <c r="D9719" s="419" t="s">
        <v>20148</v>
      </c>
      <c r="E9719" s="419"/>
      <c r="F9719" s="419" t="s">
        <v>46627</v>
      </c>
      <c r="G9719" s="419" t="s">
        <v>19396</v>
      </c>
      <c r="H9719" s="419"/>
      <c r="I9719" s="419" t="s">
        <v>18131</v>
      </c>
      <c r="J9719" s="419" t="s">
        <v>20258</v>
      </c>
      <c r="K9719" s="419" t="s">
        <v>1306</v>
      </c>
      <c r="L9719" s="419" t="s">
        <v>35323</v>
      </c>
      <c r="M9719" s="419" t="s">
        <v>19453</v>
      </c>
      <c r="N9719" s="419" t="s">
        <v>1307</v>
      </c>
      <c r="O9719" s="419" t="s">
        <v>21063</v>
      </c>
      <c r="P9719" s="419" t="s">
        <v>18151</v>
      </c>
      <c r="Q9719" s="425">
        <v>1</v>
      </c>
      <c r="R9719" s="419" t="s">
        <v>30562</v>
      </c>
      <c r="S9719" s="424"/>
      <c r="T9719" s="424"/>
      <c r="U9719" s="424"/>
    </row>
    <row r="9720" spans="1:21" ht="14.6" x14ac:dyDescent="0.4">
      <c r="A9720" s="419" t="s">
        <v>1206</v>
      </c>
      <c r="B9720" s="419" t="s">
        <v>46628</v>
      </c>
      <c r="C9720" s="419" t="s">
        <v>18150</v>
      </c>
      <c r="D9720" s="419" t="s">
        <v>20148</v>
      </c>
      <c r="E9720" s="419"/>
      <c r="F9720" s="419" t="s">
        <v>46629</v>
      </c>
      <c r="G9720" s="419" t="s">
        <v>19396</v>
      </c>
      <c r="H9720" s="419"/>
      <c r="I9720" s="419" t="s">
        <v>17933</v>
      </c>
      <c r="J9720" s="419" t="s">
        <v>20258</v>
      </c>
      <c r="K9720" s="419" t="s">
        <v>1308</v>
      </c>
      <c r="L9720" s="419" t="s">
        <v>35323</v>
      </c>
      <c r="M9720" s="419" t="s">
        <v>19453</v>
      </c>
      <c r="N9720" s="419" t="s">
        <v>1309</v>
      </c>
      <c r="O9720" s="419" t="s">
        <v>21064</v>
      </c>
      <c r="P9720" s="419" t="s">
        <v>18151</v>
      </c>
      <c r="Q9720" s="425">
        <v>1</v>
      </c>
      <c r="R9720" s="419" t="s">
        <v>30563</v>
      </c>
      <c r="S9720" s="424"/>
      <c r="T9720" s="424"/>
      <c r="U9720" s="424"/>
    </row>
    <row r="9721" spans="1:21" ht="14.6" x14ac:dyDescent="0.4">
      <c r="A9721" s="419" t="s">
        <v>1206</v>
      </c>
      <c r="B9721" s="419" t="s">
        <v>46630</v>
      </c>
      <c r="C9721" s="419" t="s">
        <v>18150</v>
      </c>
      <c r="D9721" s="419" t="s">
        <v>20148</v>
      </c>
      <c r="E9721" s="419"/>
      <c r="F9721" s="419" t="s">
        <v>46631</v>
      </c>
      <c r="G9721" s="419" t="s">
        <v>19396</v>
      </c>
      <c r="H9721" s="419"/>
      <c r="I9721" s="419" t="s">
        <v>20249</v>
      </c>
      <c r="J9721" s="419" t="s">
        <v>20258</v>
      </c>
      <c r="K9721" s="419" t="s">
        <v>1310</v>
      </c>
      <c r="L9721" s="419" t="s">
        <v>35323</v>
      </c>
      <c r="M9721" s="419" t="s">
        <v>19453</v>
      </c>
      <c r="N9721" s="419" t="s">
        <v>1311</v>
      </c>
      <c r="O9721" s="419" t="s">
        <v>21063</v>
      </c>
      <c r="P9721" s="419" t="s">
        <v>18151</v>
      </c>
      <c r="Q9721" s="425">
        <v>1</v>
      </c>
      <c r="R9721" s="419" t="s">
        <v>30564</v>
      </c>
      <c r="S9721" s="424"/>
      <c r="T9721" s="424"/>
      <c r="U9721" s="424"/>
    </row>
    <row r="9722" spans="1:21" ht="14.6" x14ac:dyDescent="0.4">
      <c r="A9722" s="419" t="s">
        <v>1206</v>
      </c>
      <c r="B9722" s="419" t="s">
        <v>1312</v>
      </c>
      <c r="C9722" s="419" t="s">
        <v>18150</v>
      </c>
      <c r="D9722" s="419" t="s">
        <v>20148</v>
      </c>
      <c r="E9722" s="419"/>
      <c r="F9722" s="419" t="s">
        <v>46632</v>
      </c>
      <c r="G9722" s="419" t="s">
        <v>19396</v>
      </c>
      <c r="H9722" s="419"/>
      <c r="I9722" s="419" t="s">
        <v>19652</v>
      </c>
      <c r="J9722" s="419" t="s">
        <v>20258</v>
      </c>
      <c r="K9722" s="419" t="s">
        <v>1313</v>
      </c>
      <c r="L9722" s="419" t="s">
        <v>35323</v>
      </c>
      <c r="M9722" s="419" t="s">
        <v>19453</v>
      </c>
      <c r="N9722" s="419" t="s">
        <v>1314</v>
      </c>
      <c r="O9722" s="419" t="s">
        <v>21063</v>
      </c>
      <c r="P9722" s="419" t="s">
        <v>18151</v>
      </c>
      <c r="Q9722" s="425">
        <v>1</v>
      </c>
      <c r="R9722" s="419" t="s">
        <v>30565</v>
      </c>
      <c r="S9722" s="424"/>
      <c r="T9722" s="424"/>
      <c r="U9722" s="424"/>
    </row>
    <row r="9723" spans="1:21" ht="14.6" x14ac:dyDescent="0.4">
      <c r="A9723" s="419" t="s">
        <v>1206</v>
      </c>
      <c r="B9723" s="419" t="s">
        <v>22004</v>
      </c>
      <c r="C9723" s="419" t="s">
        <v>18150</v>
      </c>
      <c r="D9723" s="419" t="s">
        <v>20148</v>
      </c>
      <c r="E9723" s="419"/>
      <c r="F9723" s="419" t="s">
        <v>46633</v>
      </c>
      <c r="G9723" s="419" t="s">
        <v>19396</v>
      </c>
      <c r="H9723" s="419"/>
      <c r="I9723" s="419" t="s">
        <v>19379</v>
      </c>
      <c r="J9723" s="419" t="s">
        <v>20258</v>
      </c>
      <c r="K9723" s="419" t="s">
        <v>1315</v>
      </c>
      <c r="L9723" s="419" t="s">
        <v>35323</v>
      </c>
      <c r="M9723" s="419" t="s">
        <v>19453</v>
      </c>
      <c r="N9723" s="419" t="s">
        <v>1316</v>
      </c>
      <c r="O9723" s="419" t="s">
        <v>21063</v>
      </c>
      <c r="P9723" s="419" t="s">
        <v>18151</v>
      </c>
      <c r="Q9723" s="425">
        <v>1</v>
      </c>
      <c r="R9723" s="419" t="s">
        <v>30566</v>
      </c>
      <c r="S9723" s="424"/>
      <c r="T9723" s="424"/>
      <c r="U9723" s="424"/>
    </row>
    <row r="9724" spans="1:21" ht="14.6" x14ac:dyDescent="0.4">
      <c r="A9724" s="419" t="s">
        <v>1206</v>
      </c>
      <c r="B9724" s="419" t="s">
        <v>46634</v>
      </c>
      <c r="C9724" s="419" t="s">
        <v>18150</v>
      </c>
      <c r="D9724" s="419" t="s">
        <v>20148</v>
      </c>
      <c r="E9724" s="419"/>
      <c r="F9724" s="419" t="s">
        <v>46635</v>
      </c>
      <c r="G9724" s="419" t="s">
        <v>19396</v>
      </c>
      <c r="H9724" s="419"/>
      <c r="I9724" s="419" t="s">
        <v>19410</v>
      </c>
      <c r="J9724" s="419" t="s">
        <v>20258</v>
      </c>
      <c r="K9724" s="419" t="s">
        <v>1317</v>
      </c>
      <c r="L9724" s="419" t="s">
        <v>35323</v>
      </c>
      <c r="M9724" s="419" t="s">
        <v>19453</v>
      </c>
      <c r="N9724" s="419" t="s">
        <v>1318</v>
      </c>
      <c r="O9724" s="419" t="s">
        <v>21063</v>
      </c>
      <c r="P9724" s="419" t="s">
        <v>18151</v>
      </c>
      <c r="Q9724" s="425">
        <v>1</v>
      </c>
      <c r="R9724" s="419" t="s">
        <v>30567</v>
      </c>
      <c r="S9724" s="424"/>
      <c r="T9724" s="424"/>
      <c r="U9724" s="424"/>
    </row>
    <row r="9725" spans="1:21" ht="14.6" x14ac:dyDescent="0.4">
      <c r="A9725" s="419" t="s">
        <v>1206</v>
      </c>
      <c r="B9725" s="419" t="s">
        <v>1319</v>
      </c>
      <c r="C9725" s="419" t="s">
        <v>18150</v>
      </c>
      <c r="D9725" s="419" t="s">
        <v>20148</v>
      </c>
      <c r="E9725" s="419"/>
      <c r="F9725" s="419" t="s">
        <v>46636</v>
      </c>
      <c r="G9725" s="419" t="s">
        <v>19396</v>
      </c>
      <c r="H9725" s="419"/>
      <c r="I9725" s="419" t="s">
        <v>20241</v>
      </c>
      <c r="J9725" s="419" t="s">
        <v>20258</v>
      </c>
      <c r="K9725" s="419" t="s">
        <v>1320</v>
      </c>
      <c r="L9725" s="419" t="s">
        <v>35323</v>
      </c>
      <c r="M9725" s="419" t="s">
        <v>19453</v>
      </c>
      <c r="N9725" s="419" t="s">
        <v>1321</v>
      </c>
      <c r="O9725" s="419" t="s">
        <v>21063</v>
      </c>
      <c r="P9725" s="419" t="s">
        <v>18151</v>
      </c>
      <c r="Q9725" s="425">
        <v>1</v>
      </c>
      <c r="R9725" s="419" t="s">
        <v>30568</v>
      </c>
      <c r="S9725" s="424"/>
      <c r="T9725" s="424"/>
      <c r="U9725" s="424"/>
    </row>
    <row r="9726" spans="1:21" ht="14.6" x14ac:dyDescent="0.4">
      <c r="A9726" s="416" t="s">
        <v>1206</v>
      </c>
      <c r="B9726" s="416" t="s">
        <v>35291</v>
      </c>
      <c r="C9726" s="416" t="s">
        <v>18150</v>
      </c>
      <c r="D9726" s="416" t="s">
        <v>20772</v>
      </c>
      <c r="E9726" s="416"/>
      <c r="F9726" s="416" t="s">
        <v>20772</v>
      </c>
      <c r="G9726" s="416" t="s">
        <v>20772</v>
      </c>
      <c r="H9726" s="416"/>
      <c r="I9726" s="416" t="s">
        <v>20772</v>
      </c>
      <c r="J9726" s="416" t="s">
        <v>20258</v>
      </c>
      <c r="K9726" s="416" t="s">
        <v>35292</v>
      </c>
      <c r="L9726" s="416" t="s">
        <v>35332</v>
      </c>
      <c r="M9726" s="416" t="s">
        <v>35292</v>
      </c>
      <c r="N9726" s="416" t="s">
        <v>35293</v>
      </c>
      <c r="O9726" s="416" t="s">
        <v>21009</v>
      </c>
      <c r="P9726" s="416" t="s">
        <v>18151</v>
      </c>
      <c r="Q9726" s="417">
        <v>0</v>
      </c>
      <c r="R9726" s="416" t="s">
        <v>35294</v>
      </c>
      <c r="S9726" s="418"/>
      <c r="T9726" s="418"/>
      <c r="U9726" s="418"/>
    </row>
    <row r="9727" spans="1:21" ht="14.6" x14ac:dyDescent="0.4">
      <c r="A9727" s="416" t="s">
        <v>1206</v>
      </c>
      <c r="B9727" s="416" t="s">
        <v>32024</v>
      </c>
      <c r="C9727" s="416" t="s">
        <v>22383</v>
      </c>
      <c r="D9727" s="416" t="s">
        <v>20148</v>
      </c>
      <c r="E9727" s="416"/>
      <c r="F9727" s="416" t="s">
        <v>46637</v>
      </c>
      <c r="G9727" s="416" t="s">
        <v>19392</v>
      </c>
      <c r="H9727" s="416"/>
      <c r="I9727" s="416" t="s">
        <v>19359</v>
      </c>
      <c r="J9727" s="416" t="s">
        <v>20258</v>
      </c>
      <c r="K9727" s="416" t="s">
        <v>1322</v>
      </c>
      <c r="L9727" s="416" t="s">
        <v>35399</v>
      </c>
      <c r="M9727" s="416" t="s">
        <v>18077</v>
      </c>
      <c r="N9727" s="416" t="s">
        <v>18078</v>
      </c>
      <c r="O9727" s="416" t="s">
        <v>21061</v>
      </c>
      <c r="P9727" s="416" t="s">
        <v>18151</v>
      </c>
      <c r="Q9727" s="417">
        <v>0</v>
      </c>
      <c r="R9727" s="416" t="s">
        <v>22755</v>
      </c>
      <c r="S9727" s="418"/>
      <c r="T9727" s="418"/>
      <c r="U9727" s="418"/>
    </row>
    <row r="9728" spans="1:21" ht="14.6" x14ac:dyDescent="0.4">
      <c r="A9728" s="435" t="s">
        <v>1206</v>
      </c>
      <c r="B9728" s="435" t="s">
        <v>1323</v>
      </c>
      <c r="C9728" s="435" t="s">
        <v>1324</v>
      </c>
      <c r="D9728" s="435" t="s">
        <v>20148</v>
      </c>
      <c r="E9728" s="435"/>
      <c r="F9728" s="435" t="s">
        <v>46638</v>
      </c>
      <c r="G9728" s="435" t="s">
        <v>20248</v>
      </c>
      <c r="H9728" s="435"/>
      <c r="I9728" s="435" t="s">
        <v>20233</v>
      </c>
      <c r="J9728" s="435" t="s">
        <v>20258</v>
      </c>
      <c r="K9728" s="435" t="s">
        <v>1325</v>
      </c>
      <c r="L9728" s="435" t="s">
        <v>35323</v>
      </c>
      <c r="M9728" s="435" t="s">
        <v>18077</v>
      </c>
      <c r="N9728" s="435" t="s">
        <v>1326</v>
      </c>
      <c r="O9728" s="435" t="s">
        <v>21120</v>
      </c>
      <c r="P9728" s="435" t="s">
        <v>18151</v>
      </c>
      <c r="Q9728" s="436">
        <v>3</v>
      </c>
      <c r="R9728" s="435" t="s">
        <v>30569</v>
      </c>
      <c r="S9728" s="437"/>
      <c r="T9728" s="437"/>
      <c r="U9728" s="437"/>
    </row>
    <row r="9729" spans="1:21" ht="14.6" x14ac:dyDescent="0.4">
      <c r="A9729" s="435" t="s">
        <v>1206</v>
      </c>
      <c r="B9729" s="435" t="s">
        <v>46639</v>
      </c>
      <c r="C9729" s="435" t="s">
        <v>1327</v>
      </c>
      <c r="D9729" s="435" t="s">
        <v>20148</v>
      </c>
      <c r="E9729" s="435"/>
      <c r="F9729" s="435" t="s">
        <v>46640</v>
      </c>
      <c r="G9729" s="435" t="s">
        <v>20248</v>
      </c>
      <c r="H9729" s="435"/>
      <c r="I9729" s="435" t="s">
        <v>19489</v>
      </c>
      <c r="J9729" s="435" t="s">
        <v>20258</v>
      </c>
      <c r="K9729" s="435" t="s">
        <v>1328</v>
      </c>
      <c r="L9729" s="435" t="s">
        <v>35323</v>
      </c>
      <c r="M9729" s="435" t="s">
        <v>18077</v>
      </c>
      <c r="N9729" s="435" t="s">
        <v>1329</v>
      </c>
      <c r="O9729" s="435" t="s">
        <v>21120</v>
      </c>
      <c r="P9729" s="435" t="s">
        <v>18151</v>
      </c>
      <c r="Q9729" s="436">
        <v>3</v>
      </c>
      <c r="R9729" s="435" t="s">
        <v>30570</v>
      </c>
      <c r="S9729" s="437"/>
      <c r="T9729" s="437"/>
      <c r="U9729" s="437"/>
    </row>
    <row r="9730" spans="1:21" ht="14.6" x14ac:dyDescent="0.4">
      <c r="A9730" s="435" t="s">
        <v>1206</v>
      </c>
      <c r="B9730" s="435" t="s">
        <v>1330</v>
      </c>
      <c r="C9730" s="435" t="s">
        <v>1327</v>
      </c>
      <c r="D9730" s="435" t="s">
        <v>20148</v>
      </c>
      <c r="E9730" s="435"/>
      <c r="F9730" s="435" t="s">
        <v>46641</v>
      </c>
      <c r="G9730" s="435" t="s">
        <v>20248</v>
      </c>
      <c r="H9730" s="435"/>
      <c r="I9730" s="435" t="s">
        <v>20236</v>
      </c>
      <c r="J9730" s="435" t="s">
        <v>20258</v>
      </c>
      <c r="K9730" s="435" t="s">
        <v>1331</v>
      </c>
      <c r="L9730" s="435" t="s">
        <v>35323</v>
      </c>
      <c r="M9730" s="435" t="s">
        <v>18077</v>
      </c>
      <c r="N9730" s="435" t="s">
        <v>1332</v>
      </c>
      <c r="O9730" s="435" t="s">
        <v>21124</v>
      </c>
      <c r="P9730" s="435" t="s">
        <v>18151</v>
      </c>
      <c r="Q9730" s="436">
        <v>3</v>
      </c>
      <c r="R9730" s="435" t="s">
        <v>30571</v>
      </c>
      <c r="S9730" s="437"/>
      <c r="T9730" s="437"/>
      <c r="U9730" s="437"/>
    </row>
    <row r="9731" spans="1:21" ht="14.6" x14ac:dyDescent="0.4">
      <c r="A9731" s="435" t="s">
        <v>1206</v>
      </c>
      <c r="B9731" s="435" t="s">
        <v>1333</v>
      </c>
      <c r="C9731" s="435" t="s">
        <v>18150</v>
      </c>
      <c r="D9731" s="435" t="s">
        <v>20148</v>
      </c>
      <c r="E9731" s="435"/>
      <c r="F9731" s="435" t="s">
        <v>46642</v>
      </c>
      <c r="G9731" s="435" t="s">
        <v>20248</v>
      </c>
      <c r="H9731" s="435"/>
      <c r="I9731" s="435" t="s">
        <v>19345</v>
      </c>
      <c r="J9731" s="435" t="s">
        <v>20258</v>
      </c>
      <c r="K9731" s="435" t="s">
        <v>1334</v>
      </c>
      <c r="L9731" s="435" t="s">
        <v>35323</v>
      </c>
      <c r="M9731" s="435" t="s">
        <v>18077</v>
      </c>
      <c r="N9731" s="435" t="s">
        <v>1335</v>
      </c>
      <c r="O9731" s="435" t="s">
        <v>21122</v>
      </c>
      <c r="P9731" s="435" t="s">
        <v>18151</v>
      </c>
      <c r="Q9731" s="436">
        <v>3</v>
      </c>
      <c r="R9731" s="435" t="s">
        <v>30572</v>
      </c>
      <c r="S9731" s="437"/>
      <c r="T9731" s="437"/>
      <c r="U9731" s="437"/>
    </row>
    <row r="9732" spans="1:21" ht="14.6" x14ac:dyDescent="0.4">
      <c r="A9732" s="435" t="s">
        <v>1206</v>
      </c>
      <c r="B9732" s="435" t="s">
        <v>35295</v>
      </c>
      <c r="C9732" s="435" t="s">
        <v>1336</v>
      </c>
      <c r="D9732" s="435" t="s">
        <v>20148</v>
      </c>
      <c r="E9732" s="435"/>
      <c r="F9732" s="435" t="s">
        <v>46643</v>
      </c>
      <c r="G9732" s="435" t="s">
        <v>20248</v>
      </c>
      <c r="H9732" s="435"/>
      <c r="I9732" s="435" t="s">
        <v>19368</v>
      </c>
      <c r="J9732" s="435" t="s">
        <v>20258</v>
      </c>
      <c r="K9732" s="435" t="s">
        <v>1337</v>
      </c>
      <c r="L9732" s="435" t="s">
        <v>35323</v>
      </c>
      <c r="M9732" s="435" t="s">
        <v>18077</v>
      </c>
      <c r="N9732" s="435" t="s">
        <v>1338</v>
      </c>
      <c r="O9732" s="435" t="s">
        <v>21124</v>
      </c>
      <c r="P9732" s="435" t="s">
        <v>18151</v>
      </c>
      <c r="Q9732" s="436">
        <v>3</v>
      </c>
      <c r="R9732" s="435" t="s">
        <v>30573</v>
      </c>
      <c r="S9732" s="437"/>
      <c r="T9732" s="437"/>
      <c r="U9732" s="437"/>
    </row>
    <row r="9733" spans="1:21" ht="14.6" x14ac:dyDescent="0.4">
      <c r="A9733" s="435" t="s">
        <v>1206</v>
      </c>
      <c r="B9733" s="435" t="s">
        <v>1339</v>
      </c>
      <c r="C9733" s="435" t="s">
        <v>18150</v>
      </c>
      <c r="D9733" s="435" t="s">
        <v>20148</v>
      </c>
      <c r="E9733" s="435"/>
      <c r="F9733" s="435" t="s">
        <v>46644</v>
      </c>
      <c r="G9733" s="435" t="s">
        <v>20248</v>
      </c>
      <c r="H9733" s="435"/>
      <c r="I9733" s="435" t="s">
        <v>17972</v>
      </c>
      <c r="J9733" s="435" t="s">
        <v>20258</v>
      </c>
      <c r="K9733" s="435" t="s">
        <v>1340</v>
      </c>
      <c r="L9733" s="435" t="s">
        <v>35323</v>
      </c>
      <c r="M9733" s="435" t="s">
        <v>18077</v>
      </c>
      <c r="N9733" s="435" t="s">
        <v>1341</v>
      </c>
      <c r="O9733" s="435" t="s">
        <v>21120</v>
      </c>
      <c r="P9733" s="435" t="s">
        <v>18151</v>
      </c>
      <c r="Q9733" s="436">
        <v>3</v>
      </c>
      <c r="R9733" s="435" t="s">
        <v>30574</v>
      </c>
      <c r="S9733" s="437"/>
      <c r="T9733" s="437"/>
      <c r="U9733" s="437"/>
    </row>
    <row r="9734" spans="1:21" ht="14.6" x14ac:dyDescent="0.4">
      <c r="A9734" s="435" t="s">
        <v>1206</v>
      </c>
      <c r="B9734" s="435" t="s">
        <v>1342</v>
      </c>
      <c r="C9734" s="435" t="s">
        <v>35296</v>
      </c>
      <c r="D9734" s="435" t="s">
        <v>20148</v>
      </c>
      <c r="E9734" s="435"/>
      <c r="F9734" s="435" t="s">
        <v>46645</v>
      </c>
      <c r="G9734" s="435" t="s">
        <v>20248</v>
      </c>
      <c r="H9734" s="435"/>
      <c r="I9734" s="435" t="s">
        <v>19774</v>
      </c>
      <c r="J9734" s="435" t="s">
        <v>20258</v>
      </c>
      <c r="K9734" s="435" t="s">
        <v>1343</v>
      </c>
      <c r="L9734" s="435" t="s">
        <v>35323</v>
      </c>
      <c r="M9734" s="435" t="s">
        <v>18077</v>
      </c>
      <c r="N9734" s="435" t="s">
        <v>1344</v>
      </c>
      <c r="O9734" s="435" t="s">
        <v>21122</v>
      </c>
      <c r="P9734" s="435" t="s">
        <v>18151</v>
      </c>
      <c r="Q9734" s="436">
        <v>3</v>
      </c>
      <c r="R9734" s="435" t="s">
        <v>30575</v>
      </c>
      <c r="S9734" s="437"/>
      <c r="T9734" s="437"/>
      <c r="U9734" s="437"/>
    </row>
    <row r="9735" spans="1:21" ht="14.6" x14ac:dyDescent="0.4">
      <c r="A9735" s="435" t="s">
        <v>1206</v>
      </c>
      <c r="B9735" s="435" t="s">
        <v>1345</v>
      </c>
      <c r="C9735" s="435" t="s">
        <v>1346</v>
      </c>
      <c r="D9735" s="435" t="s">
        <v>20148</v>
      </c>
      <c r="E9735" s="435"/>
      <c r="F9735" s="435" t="s">
        <v>46646</v>
      </c>
      <c r="G9735" s="435" t="s">
        <v>20248</v>
      </c>
      <c r="H9735" s="435"/>
      <c r="I9735" s="435" t="s">
        <v>19356</v>
      </c>
      <c r="J9735" s="435" t="s">
        <v>20258</v>
      </c>
      <c r="K9735" s="435" t="s">
        <v>1347</v>
      </c>
      <c r="L9735" s="435" t="s">
        <v>35323</v>
      </c>
      <c r="M9735" s="435" t="s">
        <v>18077</v>
      </c>
      <c r="N9735" s="435" t="s">
        <v>1348</v>
      </c>
      <c r="O9735" s="435" t="s">
        <v>21120</v>
      </c>
      <c r="P9735" s="435" t="s">
        <v>18151</v>
      </c>
      <c r="Q9735" s="436">
        <v>3</v>
      </c>
      <c r="R9735" s="435" t="s">
        <v>30576</v>
      </c>
      <c r="S9735" s="437"/>
      <c r="T9735" s="437"/>
      <c r="U9735" s="437"/>
    </row>
    <row r="9736" spans="1:21" ht="14.6" x14ac:dyDescent="0.4">
      <c r="A9736" s="435" t="s">
        <v>1206</v>
      </c>
      <c r="B9736" s="435" t="s">
        <v>1349</v>
      </c>
      <c r="C9736" s="435" t="s">
        <v>1336</v>
      </c>
      <c r="D9736" s="435" t="s">
        <v>20148</v>
      </c>
      <c r="E9736" s="435"/>
      <c r="F9736" s="435" t="s">
        <v>46647</v>
      </c>
      <c r="G9736" s="435" t="s">
        <v>20248</v>
      </c>
      <c r="H9736" s="435"/>
      <c r="I9736" s="435" t="s">
        <v>19423</v>
      </c>
      <c r="J9736" s="435" t="s">
        <v>20258</v>
      </c>
      <c r="K9736" s="435" t="s">
        <v>1350</v>
      </c>
      <c r="L9736" s="435" t="s">
        <v>35323</v>
      </c>
      <c r="M9736" s="435" t="s">
        <v>18077</v>
      </c>
      <c r="N9736" s="435" t="s">
        <v>1351</v>
      </c>
      <c r="O9736" s="435" t="s">
        <v>21122</v>
      </c>
      <c r="P9736" s="435" t="s">
        <v>18151</v>
      </c>
      <c r="Q9736" s="436">
        <v>3</v>
      </c>
      <c r="R9736" s="435" t="s">
        <v>30577</v>
      </c>
      <c r="S9736" s="437"/>
      <c r="T9736" s="437"/>
      <c r="U9736" s="437"/>
    </row>
    <row r="9737" spans="1:21" ht="14.6" x14ac:dyDescent="0.4">
      <c r="A9737" s="435" t="s">
        <v>1206</v>
      </c>
      <c r="B9737" s="435" t="s">
        <v>1352</v>
      </c>
      <c r="C9737" s="435" t="s">
        <v>18150</v>
      </c>
      <c r="D9737" s="435" t="s">
        <v>20148</v>
      </c>
      <c r="E9737" s="435"/>
      <c r="F9737" s="435" t="s">
        <v>46648</v>
      </c>
      <c r="G9737" s="435" t="s">
        <v>20248</v>
      </c>
      <c r="H9737" s="435"/>
      <c r="I9737" s="435" t="s">
        <v>20257</v>
      </c>
      <c r="J9737" s="435" t="s">
        <v>20258</v>
      </c>
      <c r="K9737" s="435" t="s">
        <v>1353</v>
      </c>
      <c r="L9737" s="435" t="s">
        <v>35323</v>
      </c>
      <c r="M9737" s="435" t="s">
        <v>18077</v>
      </c>
      <c r="N9737" s="435" t="s">
        <v>1354</v>
      </c>
      <c r="O9737" s="435" t="s">
        <v>21138</v>
      </c>
      <c r="P9737" s="435" t="s">
        <v>18151</v>
      </c>
      <c r="Q9737" s="436">
        <v>3</v>
      </c>
      <c r="R9737" s="435" t="s">
        <v>30578</v>
      </c>
      <c r="S9737" s="437"/>
      <c r="T9737" s="437"/>
      <c r="U9737" s="437"/>
    </row>
    <row r="9738" spans="1:21" ht="14.6" x14ac:dyDescent="0.4">
      <c r="A9738" s="435" t="s">
        <v>1206</v>
      </c>
      <c r="B9738" s="435" t="s">
        <v>1355</v>
      </c>
      <c r="C9738" s="435" t="s">
        <v>1324</v>
      </c>
      <c r="D9738" s="435" t="s">
        <v>20148</v>
      </c>
      <c r="E9738" s="435"/>
      <c r="F9738" s="435" t="s">
        <v>46649</v>
      </c>
      <c r="G9738" s="435" t="s">
        <v>20248</v>
      </c>
      <c r="H9738" s="435"/>
      <c r="I9738" s="435" t="s">
        <v>19779</v>
      </c>
      <c r="J9738" s="435" t="s">
        <v>20258</v>
      </c>
      <c r="K9738" s="435" t="s">
        <v>1356</v>
      </c>
      <c r="L9738" s="435" t="s">
        <v>35323</v>
      </c>
      <c r="M9738" s="435" t="s">
        <v>18077</v>
      </c>
      <c r="N9738" s="435" t="s">
        <v>1357</v>
      </c>
      <c r="O9738" s="435" t="s">
        <v>21138</v>
      </c>
      <c r="P9738" s="435" t="s">
        <v>18151</v>
      </c>
      <c r="Q9738" s="436">
        <v>3</v>
      </c>
      <c r="R9738" s="435" t="s">
        <v>30579</v>
      </c>
      <c r="S9738" s="437"/>
      <c r="T9738" s="437"/>
      <c r="U9738" s="437"/>
    </row>
    <row r="9739" spans="1:21" ht="14.6" x14ac:dyDescent="0.4">
      <c r="A9739" s="435" t="s">
        <v>1206</v>
      </c>
      <c r="B9739" s="435" t="s">
        <v>1358</v>
      </c>
      <c r="C9739" s="435" t="s">
        <v>18150</v>
      </c>
      <c r="D9739" s="435" t="s">
        <v>20148</v>
      </c>
      <c r="E9739" s="435"/>
      <c r="F9739" s="435" t="s">
        <v>46650</v>
      </c>
      <c r="G9739" s="435" t="s">
        <v>20248</v>
      </c>
      <c r="H9739" s="435"/>
      <c r="I9739" s="435" t="s">
        <v>19359</v>
      </c>
      <c r="J9739" s="435" t="s">
        <v>20258</v>
      </c>
      <c r="K9739" s="435" t="s">
        <v>1359</v>
      </c>
      <c r="L9739" s="435" t="s">
        <v>35323</v>
      </c>
      <c r="M9739" s="435" t="s">
        <v>18077</v>
      </c>
      <c r="N9739" s="435" t="s">
        <v>1360</v>
      </c>
      <c r="O9739" s="435" t="s">
        <v>21122</v>
      </c>
      <c r="P9739" s="435" t="s">
        <v>18151</v>
      </c>
      <c r="Q9739" s="436">
        <v>3</v>
      </c>
      <c r="R9739" s="435" t="s">
        <v>30580</v>
      </c>
      <c r="S9739" s="437"/>
      <c r="T9739" s="437"/>
      <c r="U9739" s="437"/>
    </row>
    <row r="9740" spans="1:21" ht="14.6" x14ac:dyDescent="0.4">
      <c r="A9740" s="435" t="s">
        <v>1206</v>
      </c>
      <c r="B9740" s="435" t="s">
        <v>1361</v>
      </c>
      <c r="C9740" s="435" t="s">
        <v>18150</v>
      </c>
      <c r="D9740" s="435" t="s">
        <v>20148</v>
      </c>
      <c r="E9740" s="435"/>
      <c r="F9740" s="435" t="s">
        <v>46651</v>
      </c>
      <c r="G9740" s="435" t="s">
        <v>20248</v>
      </c>
      <c r="H9740" s="435"/>
      <c r="I9740" s="435" t="s">
        <v>19355</v>
      </c>
      <c r="J9740" s="435" t="s">
        <v>20258</v>
      </c>
      <c r="K9740" s="435" t="s">
        <v>1362</v>
      </c>
      <c r="L9740" s="435" t="s">
        <v>35323</v>
      </c>
      <c r="M9740" s="435" t="s">
        <v>18077</v>
      </c>
      <c r="N9740" s="435" t="s">
        <v>1363</v>
      </c>
      <c r="O9740" s="435" t="s">
        <v>21122</v>
      </c>
      <c r="P9740" s="435" t="s">
        <v>18151</v>
      </c>
      <c r="Q9740" s="436">
        <v>3</v>
      </c>
      <c r="R9740" s="435" t="s">
        <v>30581</v>
      </c>
      <c r="S9740" s="437"/>
      <c r="T9740" s="437"/>
      <c r="U9740" s="437"/>
    </row>
    <row r="9741" spans="1:21" ht="14.6" x14ac:dyDescent="0.4">
      <c r="A9741" s="435" t="s">
        <v>1206</v>
      </c>
      <c r="B9741" s="435" t="s">
        <v>1364</v>
      </c>
      <c r="C9741" s="435" t="s">
        <v>18150</v>
      </c>
      <c r="D9741" s="435" t="s">
        <v>20148</v>
      </c>
      <c r="E9741" s="435"/>
      <c r="F9741" s="435" t="s">
        <v>46652</v>
      </c>
      <c r="G9741" s="435" t="s">
        <v>20248</v>
      </c>
      <c r="H9741" s="435"/>
      <c r="I9741" s="435" t="s">
        <v>19335</v>
      </c>
      <c r="J9741" s="435" t="s">
        <v>20258</v>
      </c>
      <c r="K9741" s="435" t="s">
        <v>1365</v>
      </c>
      <c r="L9741" s="435" t="s">
        <v>35323</v>
      </c>
      <c r="M9741" s="435" t="s">
        <v>18077</v>
      </c>
      <c r="N9741" s="435" t="s">
        <v>1366</v>
      </c>
      <c r="O9741" s="435" t="s">
        <v>21122</v>
      </c>
      <c r="P9741" s="435" t="s">
        <v>18151</v>
      </c>
      <c r="Q9741" s="436">
        <v>3</v>
      </c>
      <c r="R9741" s="435" t="s">
        <v>30582</v>
      </c>
      <c r="S9741" s="437"/>
      <c r="T9741" s="437"/>
      <c r="U9741" s="437"/>
    </row>
    <row r="9742" spans="1:21" ht="14.6" x14ac:dyDescent="0.4">
      <c r="A9742" s="435" t="s">
        <v>1206</v>
      </c>
      <c r="B9742" s="435" t="s">
        <v>1367</v>
      </c>
      <c r="C9742" s="435" t="s">
        <v>1327</v>
      </c>
      <c r="D9742" s="435" t="s">
        <v>20148</v>
      </c>
      <c r="E9742" s="435"/>
      <c r="F9742" s="435" t="s">
        <v>46653</v>
      </c>
      <c r="G9742" s="435" t="s">
        <v>20248</v>
      </c>
      <c r="H9742" s="435"/>
      <c r="I9742" s="435" t="s">
        <v>19329</v>
      </c>
      <c r="J9742" s="435" t="s">
        <v>20258</v>
      </c>
      <c r="K9742" s="435" t="s">
        <v>1368</v>
      </c>
      <c r="L9742" s="435" t="s">
        <v>35323</v>
      </c>
      <c r="M9742" s="435" t="s">
        <v>18077</v>
      </c>
      <c r="N9742" s="435" t="s">
        <v>1369</v>
      </c>
      <c r="O9742" s="435" t="s">
        <v>21138</v>
      </c>
      <c r="P9742" s="435" t="s">
        <v>18151</v>
      </c>
      <c r="Q9742" s="436">
        <v>3</v>
      </c>
      <c r="R9742" s="435" t="s">
        <v>30583</v>
      </c>
      <c r="S9742" s="437"/>
      <c r="T9742" s="437"/>
      <c r="U9742" s="437"/>
    </row>
    <row r="9743" spans="1:21" ht="14.6" x14ac:dyDescent="0.4">
      <c r="A9743" s="416" t="s">
        <v>1370</v>
      </c>
      <c r="B9743" s="416" t="s">
        <v>32025</v>
      </c>
      <c r="C9743" s="416" t="s">
        <v>1371</v>
      </c>
      <c r="D9743" s="416" t="s">
        <v>20148</v>
      </c>
      <c r="E9743" s="416"/>
      <c r="F9743" s="416" t="s">
        <v>46654</v>
      </c>
      <c r="G9743" s="416" t="s">
        <v>20149</v>
      </c>
      <c r="H9743" s="416"/>
      <c r="I9743" s="416" t="s">
        <v>19436</v>
      </c>
      <c r="J9743" s="416" t="s">
        <v>1372</v>
      </c>
      <c r="K9743" s="416" t="s">
        <v>1373</v>
      </c>
      <c r="L9743" s="416" t="s">
        <v>35321</v>
      </c>
      <c r="M9743" s="416" t="s">
        <v>1373</v>
      </c>
      <c r="N9743" s="416" t="s">
        <v>1374</v>
      </c>
      <c r="O9743" s="416" t="s">
        <v>21009</v>
      </c>
      <c r="P9743" s="416" t="s">
        <v>1372</v>
      </c>
      <c r="Q9743" s="417">
        <v>0</v>
      </c>
      <c r="R9743" s="416" t="s">
        <v>30584</v>
      </c>
      <c r="S9743" s="418"/>
      <c r="T9743" s="418"/>
      <c r="U9743" s="418"/>
    </row>
    <row r="9744" spans="1:21" ht="14.6" x14ac:dyDescent="0.4">
      <c r="A9744" s="416" t="s">
        <v>1370</v>
      </c>
      <c r="B9744" s="416" t="s">
        <v>32020</v>
      </c>
      <c r="C9744" s="416" t="s">
        <v>1371</v>
      </c>
      <c r="D9744" s="416" t="s">
        <v>20148</v>
      </c>
      <c r="E9744" s="416"/>
      <c r="F9744" s="416" t="s">
        <v>46655</v>
      </c>
      <c r="G9744" s="416" t="s">
        <v>20149</v>
      </c>
      <c r="H9744" s="416"/>
      <c r="I9744" s="416" t="s">
        <v>19321</v>
      </c>
      <c r="J9744" s="416" t="s">
        <v>1375</v>
      </c>
      <c r="K9744" s="416" t="s">
        <v>1376</v>
      </c>
      <c r="L9744" s="416" t="s">
        <v>35321</v>
      </c>
      <c r="M9744" s="416" t="s">
        <v>1376</v>
      </c>
      <c r="N9744" s="416" t="s">
        <v>1377</v>
      </c>
      <c r="O9744" s="416" t="s">
        <v>21009</v>
      </c>
      <c r="P9744" s="416" t="s">
        <v>1375</v>
      </c>
      <c r="Q9744" s="417">
        <v>0</v>
      </c>
      <c r="R9744" s="416" t="s">
        <v>30585</v>
      </c>
      <c r="S9744" s="418"/>
      <c r="T9744" s="418"/>
      <c r="U9744" s="418"/>
    </row>
    <row r="9745" spans="1:21" ht="14.6" x14ac:dyDescent="0.4">
      <c r="A9745" s="416" t="s">
        <v>1370</v>
      </c>
      <c r="B9745" s="416" t="s">
        <v>32026</v>
      </c>
      <c r="C9745" s="416" t="s">
        <v>1371</v>
      </c>
      <c r="D9745" s="416" t="s">
        <v>20148</v>
      </c>
      <c r="E9745" s="416"/>
      <c r="F9745" s="416" t="s">
        <v>46656</v>
      </c>
      <c r="G9745" s="416" t="s">
        <v>20149</v>
      </c>
      <c r="H9745" s="416"/>
      <c r="I9745" s="416" t="s">
        <v>20221</v>
      </c>
      <c r="J9745" s="416" t="s">
        <v>1378</v>
      </c>
      <c r="K9745" s="416" t="s">
        <v>1379</v>
      </c>
      <c r="L9745" s="416" t="s">
        <v>35321</v>
      </c>
      <c r="M9745" s="416" t="s">
        <v>1379</v>
      </c>
      <c r="N9745" s="416" t="s">
        <v>1380</v>
      </c>
      <c r="O9745" s="416" t="s">
        <v>21009</v>
      </c>
      <c r="P9745" s="416" t="s">
        <v>1378</v>
      </c>
      <c r="Q9745" s="417">
        <v>0</v>
      </c>
      <c r="R9745" s="416" t="s">
        <v>30586</v>
      </c>
      <c r="S9745" s="418"/>
      <c r="T9745" s="418"/>
      <c r="U9745" s="418"/>
    </row>
    <row r="9746" spans="1:21" ht="14.6" x14ac:dyDescent="0.4">
      <c r="A9746" s="416" t="s">
        <v>1370</v>
      </c>
      <c r="B9746" s="416" t="s">
        <v>32027</v>
      </c>
      <c r="C9746" s="416" t="s">
        <v>1371</v>
      </c>
      <c r="D9746" s="416" t="s">
        <v>20148</v>
      </c>
      <c r="E9746" s="416"/>
      <c r="F9746" s="416" t="s">
        <v>46657</v>
      </c>
      <c r="G9746" s="416" t="s">
        <v>20149</v>
      </c>
      <c r="H9746" s="416"/>
      <c r="I9746" s="416" t="s">
        <v>19368</v>
      </c>
      <c r="J9746" s="416" t="s">
        <v>2547</v>
      </c>
      <c r="K9746" s="416" t="s">
        <v>1381</v>
      </c>
      <c r="L9746" s="416" t="s">
        <v>35321</v>
      </c>
      <c r="M9746" s="416" t="s">
        <v>1381</v>
      </c>
      <c r="N9746" s="416" t="s">
        <v>1382</v>
      </c>
      <c r="O9746" s="416" t="s">
        <v>21009</v>
      </c>
      <c r="P9746" s="416" t="s">
        <v>2547</v>
      </c>
      <c r="Q9746" s="417">
        <v>0</v>
      </c>
      <c r="R9746" s="416" t="s">
        <v>30587</v>
      </c>
      <c r="S9746" s="418"/>
      <c r="T9746" s="418"/>
      <c r="U9746" s="418"/>
    </row>
    <row r="9747" spans="1:21" ht="14.6" x14ac:dyDescent="0.4">
      <c r="A9747" s="416" t="s">
        <v>1370</v>
      </c>
      <c r="B9747" s="416" t="s">
        <v>35318</v>
      </c>
      <c r="C9747" s="416" t="s">
        <v>1371</v>
      </c>
      <c r="D9747" s="416" t="s">
        <v>20772</v>
      </c>
      <c r="E9747" s="416"/>
      <c r="F9747" s="416" t="s">
        <v>20772</v>
      </c>
      <c r="G9747" s="416" t="s">
        <v>20772</v>
      </c>
      <c r="H9747" s="416"/>
      <c r="I9747" s="416" t="s">
        <v>20772</v>
      </c>
      <c r="J9747" s="416" t="s">
        <v>2547</v>
      </c>
      <c r="K9747" s="416" t="s">
        <v>1383</v>
      </c>
      <c r="L9747" s="416" t="s">
        <v>35332</v>
      </c>
      <c r="M9747" s="416" t="s">
        <v>1383</v>
      </c>
      <c r="N9747" s="416" t="s">
        <v>1382</v>
      </c>
      <c r="O9747" s="416" t="s">
        <v>21009</v>
      </c>
      <c r="P9747" s="416" t="s">
        <v>2547</v>
      </c>
      <c r="Q9747" s="417">
        <v>0</v>
      </c>
      <c r="R9747" s="416" t="s">
        <v>30587</v>
      </c>
      <c r="S9747" s="418"/>
      <c r="T9747" s="418"/>
      <c r="U9747" s="418"/>
    </row>
    <row r="9748" spans="1:21" ht="14.6" x14ac:dyDescent="0.4">
      <c r="A9748" s="419" t="s">
        <v>1370</v>
      </c>
      <c r="B9748" s="419" t="s">
        <v>46658</v>
      </c>
      <c r="C9748" s="419" t="s">
        <v>1371</v>
      </c>
      <c r="D9748" s="419" t="s">
        <v>20148</v>
      </c>
      <c r="E9748" s="419"/>
      <c r="F9748" s="419" t="s">
        <v>46659</v>
      </c>
      <c r="G9748" s="419" t="s">
        <v>20160</v>
      </c>
      <c r="H9748" s="419"/>
      <c r="I9748" s="419" t="s">
        <v>19364</v>
      </c>
      <c r="J9748" s="419" t="s">
        <v>2547</v>
      </c>
      <c r="K9748" s="419" t="s">
        <v>1384</v>
      </c>
      <c r="L9748" s="419" t="s">
        <v>35323</v>
      </c>
      <c r="M9748" s="419" t="s">
        <v>1383</v>
      </c>
      <c r="N9748" s="419" t="s">
        <v>1385</v>
      </c>
      <c r="O9748" s="419" t="s">
        <v>21012</v>
      </c>
      <c r="P9748" s="419" t="s">
        <v>2547</v>
      </c>
      <c r="Q9748" s="425">
        <v>1</v>
      </c>
      <c r="R9748" s="419" t="s">
        <v>30588</v>
      </c>
      <c r="S9748" s="424"/>
      <c r="T9748" s="424"/>
      <c r="U9748" s="424"/>
    </row>
    <row r="9749" spans="1:21" ht="14.6" x14ac:dyDescent="0.4">
      <c r="A9749" s="419" t="s">
        <v>1370</v>
      </c>
      <c r="B9749" s="419" t="s">
        <v>22005</v>
      </c>
      <c r="C9749" s="419" t="s">
        <v>1371</v>
      </c>
      <c r="D9749" s="419" t="s">
        <v>20148</v>
      </c>
      <c r="E9749" s="419"/>
      <c r="F9749" s="419" t="s">
        <v>46660</v>
      </c>
      <c r="G9749" s="419" t="s">
        <v>20155</v>
      </c>
      <c r="H9749" s="419"/>
      <c r="I9749" s="419" t="s">
        <v>19461</v>
      </c>
      <c r="J9749" s="419" t="s">
        <v>2547</v>
      </c>
      <c r="K9749" s="419" t="s">
        <v>22006</v>
      </c>
      <c r="L9749" s="419" t="s">
        <v>35323</v>
      </c>
      <c r="M9749" s="419" t="s">
        <v>1383</v>
      </c>
      <c r="N9749" s="419" t="s">
        <v>22007</v>
      </c>
      <c r="O9749" s="419" t="s">
        <v>21155</v>
      </c>
      <c r="P9749" s="419" t="s">
        <v>2547</v>
      </c>
      <c r="Q9749" s="425">
        <v>1</v>
      </c>
      <c r="R9749" s="419" t="s">
        <v>30589</v>
      </c>
      <c r="S9749" s="424"/>
      <c r="T9749" s="424"/>
      <c r="U9749" s="424"/>
    </row>
    <row r="9750" spans="1:21" ht="14.6" x14ac:dyDescent="0.4">
      <c r="A9750" s="419" t="s">
        <v>1370</v>
      </c>
      <c r="B9750" s="419" t="s">
        <v>15940</v>
      </c>
      <c r="C9750" s="419" t="s">
        <v>1371</v>
      </c>
      <c r="D9750" s="419" t="s">
        <v>20148</v>
      </c>
      <c r="E9750" s="419"/>
      <c r="F9750" s="419" t="s">
        <v>46661</v>
      </c>
      <c r="G9750" s="419" t="s">
        <v>19639</v>
      </c>
      <c r="H9750" s="419"/>
      <c r="I9750" s="419" t="s">
        <v>19413</v>
      </c>
      <c r="J9750" s="419" t="s">
        <v>2547</v>
      </c>
      <c r="K9750" s="419" t="s">
        <v>1386</v>
      </c>
      <c r="L9750" s="419" t="s">
        <v>35323</v>
      </c>
      <c r="M9750" s="419" t="s">
        <v>1383</v>
      </c>
      <c r="N9750" s="419" t="s">
        <v>1387</v>
      </c>
      <c r="O9750" s="419" t="s">
        <v>21009</v>
      </c>
      <c r="P9750" s="419" t="s">
        <v>2547</v>
      </c>
      <c r="Q9750" s="425">
        <v>1</v>
      </c>
      <c r="R9750" s="419" t="s">
        <v>30590</v>
      </c>
      <c r="S9750" s="424"/>
      <c r="T9750" s="424"/>
      <c r="U9750" s="424"/>
    </row>
    <row r="9751" spans="1:21" ht="14.6" x14ac:dyDescent="0.4">
      <c r="A9751" s="419" t="s">
        <v>1370</v>
      </c>
      <c r="B9751" s="419" t="s">
        <v>46662</v>
      </c>
      <c r="C9751" s="419" t="s">
        <v>1371</v>
      </c>
      <c r="D9751" s="419" t="s">
        <v>20148</v>
      </c>
      <c r="E9751" s="419"/>
      <c r="F9751" s="419" t="s">
        <v>46663</v>
      </c>
      <c r="G9751" s="419" t="s">
        <v>20155</v>
      </c>
      <c r="H9751" s="419"/>
      <c r="I9751" s="419" t="s">
        <v>20208</v>
      </c>
      <c r="J9751" s="419" t="s">
        <v>2547</v>
      </c>
      <c r="K9751" s="419" t="s">
        <v>20998</v>
      </c>
      <c r="L9751" s="419" t="s">
        <v>35323</v>
      </c>
      <c r="M9751" s="419" t="s">
        <v>1383</v>
      </c>
      <c r="N9751" s="419" t="s">
        <v>20999</v>
      </c>
      <c r="O9751" s="419" t="s">
        <v>22008</v>
      </c>
      <c r="P9751" s="419" t="s">
        <v>2547</v>
      </c>
      <c r="Q9751" s="425">
        <v>1</v>
      </c>
      <c r="R9751" s="419" t="s">
        <v>30591</v>
      </c>
      <c r="S9751" s="424"/>
      <c r="T9751" s="424"/>
      <c r="U9751" s="424"/>
    </row>
    <row r="9752" spans="1:21" ht="14.6" x14ac:dyDescent="0.4">
      <c r="A9752" s="419" t="s">
        <v>1370</v>
      </c>
      <c r="B9752" s="419" t="s">
        <v>32028</v>
      </c>
      <c r="C9752" s="419" t="s">
        <v>1371</v>
      </c>
      <c r="D9752" s="419" t="s">
        <v>20148</v>
      </c>
      <c r="E9752" s="419"/>
      <c r="F9752" s="419" t="s">
        <v>46664</v>
      </c>
      <c r="G9752" s="419" t="s">
        <v>20155</v>
      </c>
      <c r="H9752" s="419"/>
      <c r="I9752" s="419" t="s">
        <v>18112</v>
      </c>
      <c r="J9752" s="419" t="s">
        <v>2547</v>
      </c>
      <c r="K9752" s="419" t="s">
        <v>22009</v>
      </c>
      <c r="L9752" s="419" t="s">
        <v>35323</v>
      </c>
      <c r="M9752" s="419" t="s">
        <v>1383</v>
      </c>
      <c r="N9752" s="419" t="s">
        <v>22010</v>
      </c>
      <c r="O9752" s="419" t="s">
        <v>21164</v>
      </c>
      <c r="P9752" s="419" t="s">
        <v>2547</v>
      </c>
      <c r="Q9752" s="425">
        <v>1</v>
      </c>
      <c r="R9752" s="419" t="s">
        <v>30592</v>
      </c>
      <c r="S9752" s="424"/>
      <c r="T9752" s="424"/>
      <c r="U9752" s="424"/>
    </row>
    <row r="9753" spans="1:21" ht="14.6" x14ac:dyDescent="0.4">
      <c r="A9753" s="419" t="s">
        <v>1370</v>
      </c>
      <c r="B9753" s="419" t="s">
        <v>1388</v>
      </c>
      <c r="C9753" s="419" t="s">
        <v>1371</v>
      </c>
      <c r="D9753" s="419" t="s">
        <v>20148</v>
      </c>
      <c r="E9753" s="419"/>
      <c r="F9753" s="419" t="s">
        <v>46665</v>
      </c>
      <c r="G9753" s="419" t="s">
        <v>20248</v>
      </c>
      <c r="H9753" s="419"/>
      <c r="I9753" s="419" t="s">
        <v>17926</v>
      </c>
      <c r="J9753" s="419" t="s">
        <v>2547</v>
      </c>
      <c r="K9753" s="419" t="s">
        <v>1389</v>
      </c>
      <c r="L9753" s="419" t="s">
        <v>35323</v>
      </c>
      <c r="M9753" s="419" t="s">
        <v>1383</v>
      </c>
      <c r="N9753" s="419" t="s">
        <v>1390</v>
      </c>
      <c r="O9753" s="419" t="s">
        <v>21235</v>
      </c>
      <c r="P9753" s="419" t="s">
        <v>2547</v>
      </c>
      <c r="Q9753" s="425">
        <v>1</v>
      </c>
      <c r="R9753" s="419" t="s">
        <v>30593</v>
      </c>
      <c r="S9753" s="424"/>
      <c r="T9753" s="424"/>
      <c r="U9753" s="424"/>
    </row>
    <row r="9754" spans="1:21" ht="14.6" x14ac:dyDescent="0.4">
      <c r="A9754" s="419" t="s">
        <v>1370</v>
      </c>
      <c r="B9754" s="419" t="s">
        <v>1391</v>
      </c>
      <c r="C9754" s="419" t="s">
        <v>1371</v>
      </c>
      <c r="D9754" s="419" t="s">
        <v>20148</v>
      </c>
      <c r="E9754" s="419"/>
      <c r="F9754" s="419" t="s">
        <v>46666</v>
      </c>
      <c r="G9754" s="419" t="s">
        <v>20248</v>
      </c>
      <c r="H9754" s="419"/>
      <c r="I9754" s="419" t="s">
        <v>19441</v>
      </c>
      <c r="J9754" s="419" t="s">
        <v>20258</v>
      </c>
      <c r="K9754" s="419" t="s">
        <v>1392</v>
      </c>
      <c r="L9754" s="419" t="s">
        <v>35323</v>
      </c>
      <c r="M9754" s="419" t="s">
        <v>19377</v>
      </c>
      <c r="N9754" s="419" t="s">
        <v>1393</v>
      </c>
      <c r="O9754" s="419" t="s">
        <v>21054</v>
      </c>
      <c r="P9754" s="419" t="s">
        <v>2547</v>
      </c>
      <c r="Q9754" s="425">
        <v>1</v>
      </c>
      <c r="R9754" s="419" t="s">
        <v>30594</v>
      </c>
      <c r="S9754" s="424"/>
      <c r="T9754" s="424"/>
      <c r="U9754" s="424"/>
    </row>
    <row r="9755" spans="1:21" ht="14.6" x14ac:dyDescent="0.4">
      <c r="A9755" s="419" t="s">
        <v>1370</v>
      </c>
      <c r="B9755" s="419" t="s">
        <v>46667</v>
      </c>
      <c r="C9755" s="419" t="s">
        <v>1371</v>
      </c>
      <c r="D9755" s="419" t="s">
        <v>20148</v>
      </c>
      <c r="E9755" s="419"/>
      <c r="F9755" s="419" t="s">
        <v>46668</v>
      </c>
      <c r="G9755" s="419" t="s">
        <v>19396</v>
      </c>
      <c r="H9755" s="419"/>
      <c r="I9755" s="419" t="s">
        <v>19364</v>
      </c>
      <c r="J9755" s="419" t="s">
        <v>20258</v>
      </c>
      <c r="K9755" s="419" t="s">
        <v>1394</v>
      </c>
      <c r="L9755" s="419" t="s">
        <v>35323</v>
      </c>
      <c r="M9755" s="419" t="s">
        <v>19398</v>
      </c>
      <c r="N9755" s="419" t="s">
        <v>1395</v>
      </c>
      <c r="O9755" s="419" t="s">
        <v>21062</v>
      </c>
      <c r="P9755" s="419" t="s">
        <v>2547</v>
      </c>
      <c r="Q9755" s="425">
        <v>1</v>
      </c>
      <c r="R9755" s="419" t="s">
        <v>30595</v>
      </c>
      <c r="S9755" s="424"/>
      <c r="T9755" s="424"/>
      <c r="U9755" s="424"/>
    </row>
    <row r="9756" spans="1:21" ht="14.6" x14ac:dyDescent="0.4">
      <c r="A9756" s="419" t="s">
        <v>1370</v>
      </c>
      <c r="B9756" s="419" t="s">
        <v>46669</v>
      </c>
      <c r="C9756" s="419" t="s">
        <v>1371</v>
      </c>
      <c r="D9756" s="419" t="s">
        <v>20148</v>
      </c>
      <c r="E9756" s="419"/>
      <c r="F9756" s="419" t="s">
        <v>46670</v>
      </c>
      <c r="G9756" s="419" t="s">
        <v>19396</v>
      </c>
      <c r="H9756" s="419"/>
      <c r="I9756" s="419" t="s">
        <v>19429</v>
      </c>
      <c r="J9756" s="419" t="s">
        <v>20258</v>
      </c>
      <c r="K9756" s="419" t="s">
        <v>1396</v>
      </c>
      <c r="L9756" s="419" t="s">
        <v>35323</v>
      </c>
      <c r="M9756" s="419" t="s">
        <v>19398</v>
      </c>
      <c r="N9756" s="419" t="s">
        <v>1397</v>
      </c>
      <c r="O9756" s="419" t="s">
        <v>21062</v>
      </c>
      <c r="P9756" s="419" t="s">
        <v>2547</v>
      </c>
      <c r="Q9756" s="425">
        <v>1</v>
      </c>
      <c r="R9756" s="419" t="s">
        <v>30596</v>
      </c>
      <c r="S9756" s="424"/>
      <c r="T9756" s="424"/>
      <c r="U9756" s="424"/>
    </row>
    <row r="9757" spans="1:21" ht="14.6" x14ac:dyDescent="0.4">
      <c r="A9757" s="419" t="s">
        <v>1370</v>
      </c>
      <c r="B9757" s="419" t="s">
        <v>46671</v>
      </c>
      <c r="C9757" s="419" t="s">
        <v>1371</v>
      </c>
      <c r="D9757" s="419" t="s">
        <v>20148</v>
      </c>
      <c r="E9757" s="419"/>
      <c r="F9757" s="419" t="s">
        <v>46672</v>
      </c>
      <c r="G9757" s="419" t="s">
        <v>19396</v>
      </c>
      <c r="H9757" s="419"/>
      <c r="I9757" s="419" t="s">
        <v>19318</v>
      </c>
      <c r="J9757" s="419" t="s">
        <v>20258</v>
      </c>
      <c r="K9757" s="419" t="s">
        <v>1398</v>
      </c>
      <c r="L9757" s="419" t="s">
        <v>35323</v>
      </c>
      <c r="M9757" s="419" t="s">
        <v>19398</v>
      </c>
      <c r="N9757" s="419" t="s">
        <v>1399</v>
      </c>
      <c r="O9757" s="419" t="s">
        <v>21062</v>
      </c>
      <c r="P9757" s="419" t="s">
        <v>2547</v>
      </c>
      <c r="Q9757" s="425">
        <v>1</v>
      </c>
      <c r="R9757" s="419" t="s">
        <v>30597</v>
      </c>
      <c r="S9757" s="424"/>
      <c r="T9757" s="424"/>
      <c r="U9757" s="424"/>
    </row>
    <row r="9758" spans="1:21" ht="14.6" x14ac:dyDescent="0.4">
      <c r="A9758" s="419" t="s">
        <v>1370</v>
      </c>
      <c r="B9758" s="419" t="s">
        <v>35312</v>
      </c>
      <c r="C9758" s="419" t="s">
        <v>1371</v>
      </c>
      <c r="D9758" s="419" t="s">
        <v>20148</v>
      </c>
      <c r="E9758" s="419"/>
      <c r="F9758" s="419" t="s">
        <v>46673</v>
      </c>
      <c r="G9758" s="419" t="s">
        <v>19396</v>
      </c>
      <c r="H9758" s="419"/>
      <c r="I9758" s="419" t="s">
        <v>20144</v>
      </c>
      <c r="J9758" s="419" t="s">
        <v>20258</v>
      </c>
      <c r="K9758" s="419" t="s">
        <v>1400</v>
      </c>
      <c r="L9758" s="419" t="s">
        <v>35323</v>
      </c>
      <c r="M9758" s="419" t="s">
        <v>19398</v>
      </c>
      <c r="N9758" s="419" t="s">
        <v>1401</v>
      </c>
      <c r="O9758" s="419" t="s">
        <v>21012</v>
      </c>
      <c r="P9758" s="419" t="s">
        <v>2547</v>
      </c>
      <c r="Q9758" s="425">
        <v>1</v>
      </c>
      <c r="R9758" s="419" t="s">
        <v>30598</v>
      </c>
      <c r="S9758" s="424"/>
      <c r="T9758" s="424"/>
      <c r="U9758" s="424"/>
    </row>
    <row r="9759" spans="1:21" ht="14.6" x14ac:dyDescent="0.4">
      <c r="A9759" s="419" t="s">
        <v>1370</v>
      </c>
      <c r="B9759" s="419" t="s">
        <v>46674</v>
      </c>
      <c r="C9759" s="419" t="s">
        <v>1371</v>
      </c>
      <c r="D9759" s="419" t="s">
        <v>20148</v>
      </c>
      <c r="E9759" s="419"/>
      <c r="F9759" s="419" t="s">
        <v>46675</v>
      </c>
      <c r="G9759" s="419" t="s">
        <v>19396</v>
      </c>
      <c r="H9759" s="419"/>
      <c r="I9759" s="419" t="s">
        <v>18002</v>
      </c>
      <c r="J9759" s="419" t="s">
        <v>20258</v>
      </c>
      <c r="K9759" s="419" t="s">
        <v>1402</v>
      </c>
      <c r="L9759" s="419" t="s">
        <v>35323</v>
      </c>
      <c r="M9759" s="419" t="s">
        <v>19398</v>
      </c>
      <c r="N9759" s="419" t="s">
        <v>1403</v>
      </c>
      <c r="O9759" s="419" t="s">
        <v>21062</v>
      </c>
      <c r="P9759" s="419" t="s">
        <v>2547</v>
      </c>
      <c r="Q9759" s="425">
        <v>1</v>
      </c>
      <c r="R9759" s="419" t="s">
        <v>22664</v>
      </c>
      <c r="S9759" s="424"/>
      <c r="T9759" s="424"/>
      <c r="U9759" s="424"/>
    </row>
    <row r="9760" spans="1:21" ht="14.6" x14ac:dyDescent="0.4">
      <c r="A9760" s="419" t="s">
        <v>1370</v>
      </c>
      <c r="B9760" s="419" t="s">
        <v>46676</v>
      </c>
      <c r="C9760" s="419" t="s">
        <v>1371</v>
      </c>
      <c r="D9760" s="419" t="s">
        <v>20148</v>
      </c>
      <c r="E9760" s="419"/>
      <c r="F9760" s="419" t="s">
        <v>46677</v>
      </c>
      <c r="G9760" s="419" t="s">
        <v>19396</v>
      </c>
      <c r="H9760" s="419"/>
      <c r="I9760" s="419" t="s">
        <v>19426</v>
      </c>
      <c r="J9760" s="419" t="s">
        <v>20258</v>
      </c>
      <c r="K9760" s="419" t="s">
        <v>1404</v>
      </c>
      <c r="L9760" s="419" t="s">
        <v>35323</v>
      </c>
      <c r="M9760" s="419" t="s">
        <v>19398</v>
      </c>
      <c r="N9760" s="419" t="s">
        <v>1405</v>
      </c>
      <c r="O9760" s="419" t="s">
        <v>21062</v>
      </c>
      <c r="P9760" s="419" t="s">
        <v>2547</v>
      </c>
      <c r="Q9760" s="425">
        <v>1</v>
      </c>
      <c r="R9760" s="419" t="s">
        <v>30599</v>
      </c>
      <c r="S9760" s="424"/>
      <c r="T9760" s="424"/>
      <c r="U9760" s="424"/>
    </row>
    <row r="9761" spans="1:21" ht="14.6" x14ac:dyDescent="0.4">
      <c r="A9761" s="419" t="s">
        <v>1370</v>
      </c>
      <c r="B9761" s="419" t="s">
        <v>1406</v>
      </c>
      <c r="C9761" s="419" t="s">
        <v>1371</v>
      </c>
      <c r="D9761" s="419" t="s">
        <v>20148</v>
      </c>
      <c r="E9761" s="419"/>
      <c r="F9761" s="419" t="s">
        <v>46678</v>
      </c>
      <c r="G9761" s="419" t="s">
        <v>19396</v>
      </c>
      <c r="H9761" s="419"/>
      <c r="I9761" s="419" t="s">
        <v>18001</v>
      </c>
      <c r="J9761" s="419" t="s">
        <v>20258</v>
      </c>
      <c r="K9761" s="419" t="s">
        <v>1407</v>
      </c>
      <c r="L9761" s="419" t="s">
        <v>35323</v>
      </c>
      <c r="M9761" s="419" t="s">
        <v>19453</v>
      </c>
      <c r="N9761" s="419" t="s">
        <v>1408</v>
      </c>
      <c r="O9761" s="419" t="s">
        <v>21063</v>
      </c>
      <c r="P9761" s="419" t="s">
        <v>2422</v>
      </c>
      <c r="Q9761" s="425">
        <v>1</v>
      </c>
      <c r="R9761" s="419" t="s">
        <v>30600</v>
      </c>
      <c r="S9761" s="424"/>
      <c r="T9761" s="424"/>
      <c r="U9761" s="424"/>
    </row>
    <row r="9762" spans="1:21" ht="14.6" x14ac:dyDescent="0.4">
      <c r="A9762" s="419" t="s">
        <v>1370</v>
      </c>
      <c r="B9762" s="419" t="s">
        <v>46679</v>
      </c>
      <c r="C9762" s="419" t="s">
        <v>1371</v>
      </c>
      <c r="D9762" s="419" t="s">
        <v>20148</v>
      </c>
      <c r="E9762" s="419"/>
      <c r="F9762" s="419" t="s">
        <v>46680</v>
      </c>
      <c r="G9762" s="419" t="s">
        <v>19396</v>
      </c>
      <c r="H9762" s="419"/>
      <c r="I9762" s="419" t="s">
        <v>20141</v>
      </c>
      <c r="J9762" s="419" t="s">
        <v>20258</v>
      </c>
      <c r="K9762" s="419" t="s">
        <v>1409</v>
      </c>
      <c r="L9762" s="419" t="s">
        <v>35323</v>
      </c>
      <c r="M9762" s="419" t="s">
        <v>19453</v>
      </c>
      <c r="N9762" s="419" t="s">
        <v>1410</v>
      </c>
      <c r="O9762" s="419" t="s">
        <v>21063</v>
      </c>
      <c r="P9762" s="419" t="s">
        <v>2547</v>
      </c>
      <c r="Q9762" s="425">
        <v>1</v>
      </c>
      <c r="R9762" s="419" t="s">
        <v>30601</v>
      </c>
      <c r="S9762" s="424"/>
      <c r="T9762" s="424"/>
      <c r="U9762" s="424"/>
    </row>
    <row r="9763" spans="1:21" ht="14.6" x14ac:dyDescent="0.4">
      <c r="A9763" s="416" t="s">
        <v>1370</v>
      </c>
      <c r="B9763" s="416" t="s">
        <v>35313</v>
      </c>
      <c r="C9763" s="416" t="s">
        <v>1371</v>
      </c>
      <c r="D9763" s="416" t="s">
        <v>20772</v>
      </c>
      <c r="E9763" s="416"/>
      <c r="F9763" s="416" t="s">
        <v>20772</v>
      </c>
      <c r="G9763" s="416" t="s">
        <v>20772</v>
      </c>
      <c r="H9763" s="416"/>
      <c r="I9763" s="416" t="s">
        <v>20772</v>
      </c>
      <c r="J9763" s="416" t="s">
        <v>20258</v>
      </c>
      <c r="K9763" s="416" t="s">
        <v>35314</v>
      </c>
      <c r="L9763" s="416" t="s">
        <v>35332</v>
      </c>
      <c r="M9763" s="416" t="s">
        <v>35314</v>
      </c>
      <c r="N9763" s="416" t="s">
        <v>35315</v>
      </c>
      <c r="O9763" s="416" t="s">
        <v>21009</v>
      </c>
      <c r="P9763" s="416" t="s">
        <v>2547</v>
      </c>
      <c r="Q9763" s="417">
        <v>0</v>
      </c>
      <c r="R9763" s="416" t="s">
        <v>35316</v>
      </c>
      <c r="S9763" s="418"/>
      <c r="T9763" s="418"/>
      <c r="U9763" s="418"/>
    </row>
    <row r="9764" spans="1:21" ht="14.6" x14ac:dyDescent="0.4">
      <c r="A9764" s="435" t="s">
        <v>1370</v>
      </c>
      <c r="B9764" s="435" t="s">
        <v>1411</v>
      </c>
      <c r="C9764" s="435" t="s">
        <v>1371</v>
      </c>
      <c r="D9764" s="435" t="s">
        <v>20148</v>
      </c>
      <c r="E9764" s="435"/>
      <c r="F9764" s="435" t="s">
        <v>46681</v>
      </c>
      <c r="G9764" s="435" t="s">
        <v>20248</v>
      </c>
      <c r="H9764" s="435"/>
      <c r="I9764" s="435" t="s">
        <v>20145</v>
      </c>
      <c r="J9764" s="435" t="s">
        <v>20258</v>
      </c>
      <c r="K9764" s="435" t="s">
        <v>35317</v>
      </c>
      <c r="L9764" s="435" t="s">
        <v>35323</v>
      </c>
      <c r="M9764" s="435" t="s">
        <v>18077</v>
      </c>
      <c r="N9764" s="435" t="s">
        <v>1412</v>
      </c>
      <c r="O9764" s="435" t="s">
        <v>21122</v>
      </c>
      <c r="P9764" s="435" t="s">
        <v>2547</v>
      </c>
      <c r="Q9764" s="436">
        <v>3</v>
      </c>
      <c r="R9764" s="435" t="s">
        <v>30602</v>
      </c>
      <c r="S9764" s="437"/>
      <c r="T9764" s="437"/>
      <c r="U9764" s="437"/>
    </row>
    <row r="9765" spans="1:21" ht="14.6" x14ac:dyDescent="0.4">
      <c r="K9765" s="439" t="s">
        <v>30603</v>
      </c>
      <c r="N9765" s="439" t="s">
        <v>30603</v>
      </c>
    </row>
  </sheetData>
  <sheetProtection password="E7F6" scenarios="1"/>
  <mergeCells count="18">
    <mergeCell ref="B2:T4"/>
    <mergeCell ref="B6:T6"/>
    <mergeCell ref="A8:A9"/>
    <mergeCell ref="B8:B9"/>
    <mergeCell ref="C8:C9"/>
    <mergeCell ref="D8:I8"/>
    <mergeCell ref="J8:J9"/>
    <mergeCell ref="K8:K9"/>
    <mergeCell ref="L8:L9"/>
    <mergeCell ref="M8:M9"/>
    <mergeCell ref="N8:N9"/>
    <mergeCell ref="U8:U9"/>
    <mergeCell ref="O8:O9"/>
    <mergeCell ref="P8:P9"/>
    <mergeCell ref="Q8:Q9"/>
    <mergeCell ref="R8:R9"/>
    <mergeCell ref="S8:S9"/>
    <mergeCell ref="T8:T9"/>
  </mergeCells>
  <phoneticPr fontId="11" type="noConversion"/>
  <conditionalFormatting sqref="K4:K9728">
    <cfRule type="duplicateValues" dxfId="0" priority="1"/>
  </conditionalFormatting>
  <pageMargins left="0.75" right="0.75" top="1" bottom="1" header="0.5" footer="0.5"/>
  <pageSetup orientation="landscape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22C405-EEAF-424D-A400-BBFFAB7E23DF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8</vt:i4>
      </vt:variant>
    </vt:vector>
  </HeadingPairs>
  <TitlesOfParts>
    <vt:vector size="23" baseType="lpstr">
      <vt:lpstr>Uputstvo</vt:lpstr>
      <vt:lpstr>Podaci</vt:lpstr>
      <vt:lpstr>StObr1</vt:lpstr>
      <vt:lpstr>UnObr2</vt:lpstr>
      <vt:lpstr>StObr2</vt:lpstr>
      <vt:lpstr>UnObr3</vt:lpstr>
      <vt:lpstr>StObr3</vt:lpstr>
      <vt:lpstr>UnObr4</vt:lpstr>
      <vt:lpstr>StObr4</vt:lpstr>
      <vt:lpstr>UnObr1</vt:lpstr>
      <vt:lpstr>UnObr5</vt:lpstr>
      <vt:lpstr>StObr5</vt:lpstr>
      <vt:lpstr>Kontrole</vt:lpstr>
      <vt:lpstr>KontrolnaStampa</vt:lpstr>
      <vt:lpstr>Spisak</vt:lpstr>
      <vt:lpstr>Kontrole!Print_Area</vt:lpstr>
      <vt:lpstr>StObr1!Print_Area</vt:lpstr>
      <vt:lpstr>StObr2!Print_Area</vt:lpstr>
      <vt:lpstr>Uputstvo!Print_Area</vt:lpstr>
      <vt:lpstr>StObr2!Print_Titles</vt:lpstr>
      <vt:lpstr>StObr3!Print_Titles</vt:lpstr>
      <vt:lpstr>StObr4!Print_Titles</vt:lpstr>
      <vt:lpstr>ц304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Dusan</cp:lastModifiedBy>
  <cp:lastPrinted>2017-02-10T10:49:55Z</cp:lastPrinted>
  <dcterms:created xsi:type="dcterms:W3CDTF">2007-02-28T15:21:21Z</dcterms:created>
  <dcterms:modified xsi:type="dcterms:W3CDTF">2026-04-16T10:04:33Z</dcterms:modified>
</cp:coreProperties>
</file>